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8960" windowHeight="7320" tabRatio="832"/>
  </bookViews>
  <sheets>
    <sheet name="Notes" sheetId="11" r:id="rId1"/>
    <sheet name="Pace of Change" sheetId="10" r:id="rId2"/>
    <sheet name="Primary Care WP" sheetId="8" r:id="rId3"/>
    <sheet name="PMS WP GP practice" sheetId="1" r:id="rId4"/>
    <sheet name="Pharmacy WP" sheetId="3" r:id="rId5"/>
    <sheet name="Dentistry WP" sheetId="13" r:id="rId6"/>
    <sheet name="Dentistry patient data" sheetId="5" r:id="rId7"/>
    <sheet name="Dentistry costs" sheetId="6" r:id="rId8"/>
    <sheet name="Expenditure weights" sheetId="14" r:id="rId9"/>
  </sheets>
  <definedNames>
    <definedName name="_1_" localSheetId="5">#REF!</definedName>
    <definedName name="_1_">#REF!</definedName>
    <definedName name="_xlnm._FilterDatabase" localSheetId="3" hidden="1">'PMS WP GP practice'!$A$7:$IC$8139</definedName>
    <definedName name="CSV.Download" localSheetId="3">'PMS WP GP practice'!$B$8:$X$8139</definedName>
    <definedName name="_xlnm.Print_Area" localSheetId="6">'Dentistry patient data'!$A$3:$L$627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'Pace of Change'!$AF$21</definedName>
    <definedName name="solver_typ" localSheetId="1" hidden="1">1</definedName>
    <definedName name="solver_val" localSheetId="1" hidden="1">0</definedName>
    <definedName name="solver_ver" localSheetId="1" hidden="1">3</definedName>
  </definedNames>
  <calcPr calcId="145621"/>
</workbook>
</file>

<file path=xl/calcChain.xml><?xml version="1.0" encoding="utf-8"?>
<calcChain xmlns="http://schemas.openxmlformats.org/spreadsheetml/2006/main">
  <c r="C18" i="14" l="1"/>
  <c r="C17" i="14"/>
  <c r="C16" i="14"/>
  <c r="C12" i="14"/>
  <c r="C19" i="14" l="1"/>
  <c r="D18" i="14"/>
  <c r="D17" i="14" l="1"/>
  <c r="D19" i="14"/>
  <c r="D16" i="14"/>
  <c r="AR38" i="10" l="1"/>
  <c r="AA38" i="10"/>
  <c r="Z38" i="10"/>
  <c r="Y38" i="10"/>
  <c r="V38" i="10"/>
  <c r="E38" i="10"/>
  <c r="D38" i="10"/>
  <c r="C38" i="10"/>
  <c r="AS36" i="10"/>
  <c r="W36" i="10"/>
  <c r="F36" i="10"/>
  <c r="G36" i="10" s="1"/>
  <c r="H36" i="10" s="1"/>
  <c r="AS35" i="10"/>
  <c r="W35" i="10"/>
  <c r="F35" i="10"/>
  <c r="G35" i="10" s="1"/>
  <c r="H35" i="10" s="1"/>
  <c r="AS34" i="10"/>
  <c r="W34" i="10"/>
  <c r="F34" i="10"/>
  <c r="G34" i="10" s="1"/>
  <c r="H34" i="10" s="1"/>
  <c r="AS33" i="10"/>
  <c r="W33" i="10"/>
  <c r="F33" i="10"/>
  <c r="G33" i="10" s="1"/>
  <c r="H33" i="10" s="1"/>
  <c r="AS32" i="10"/>
  <c r="W32" i="10"/>
  <c r="F32" i="10"/>
  <c r="G32" i="10" s="1"/>
  <c r="H32" i="10" s="1"/>
  <c r="AS31" i="10"/>
  <c r="W31" i="10"/>
  <c r="F31" i="10"/>
  <c r="G31" i="10" s="1"/>
  <c r="H31" i="10" s="1"/>
  <c r="AS30" i="10"/>
  <c r="W30" i="10"/>
  <c r="F30" i="10"/>
  <c r="G30" i="10" s="1"/>
  <c r="H30" i="10" s="1"/>
  <c r="AS29" i="10"/>
  <c r="W29" i="10"/>
  <c r="F29" i="10"/>
  <c r="G29" i="10" s="1"/>
  <c r="H29" i="10" s="1"/>
  <c r="AS28" i="10"/>
  <c r="W28" i="10"/>
  <c r="F28" i="10"/>
  <c r="G28" i="10" s="1"/>
  <c r="H28" i="10" s="1"/>
  <c r="AS27" i="10"/>
  <c r="W27" i="10"/>
  <c r="F27" i="10"/>
  <c r="G27" i="10" s="1"/>
  <c r="H27" i="10" s="1"/>
  <c r="AS26" i="10"/>
  <c r="W26" i="10"/>
  <c r="F26" i="10"/>
  <c r="G26" i="10" s="1"/>
  <c r="H26" i="10" s="1"/>
  <c r="AS25" i="10"/>
  <c r="W25" i="10"/>
  <c r="F25" i="10"/>
  <c r="G25" i="10" s="1"/>
  <c r="H25" i="10" s="1"/>
  <c r="AS24" i="10"/>
  <c r="W24" i="10"/>
  <c r="F24" i="10"/>
  <c r="G24" i="10" s="1"/>
  <c r="H24" i="10" s="1"/>
  <c r="AS23" i="10"/>
  <c r="W23" i="10"/>
  <c r="F23" i="10"/>
  <c r="G23" i="10" s="1"/>
  <c r="H23" i="10" s="1"/>
  <c r="AS22" i="10"/>
  <c r="W22" i="10"/>
  <c r="F22" i="10"/>
  <c r="G22" i="10" s="1"/>
  <c r="H22" i="10" s="1"/>
  <c r="AS21" i="10"/>
  <c r="W21" i="10"/>
  <c r="F21" i="10"/>
  <c r="G21" i="10" s="1"/>
  <c r="H21" i="10" s="1"/>
  <c r="AS20" i="10"/>
  <c r="W20" i="10"/>
  <c r="F20" i="10"/>
  <c r="G20" i="10" s="1"/>
  <c r="H20" i="10" s="1"/>
  <c r="AS19" i="10"/>
  <c r="W19" i="10"/>
  <c r="F19" i="10"/>
  <c r="G19" i="10" s="1"/>
  <c r="H19" i="10" s="1"/>
  <c r="AS18" i="10"/>
  <c r="W18" i="10"/>
  <c r="F18" i="10"/>
  <c r="G18" i="10" s="1"/>
  <c r="H18" i="10" s="1"/>
  <c r="AS17" i="10"/>
  <c r="W17" i="10"/>
  <c r="F17" i="10"/>
  <c r="G17" i="10" s="1"/>
  <c r="H17" i="10" s="1"/>
  <c r="AS16" i="10"/>
  <c r="W16" i="10"/>
  <c r="F16" i="10"/>
  <c r="G16" i="10" s="1"/>
  <c r="H16" i="10" s="1"/>
  <c r="AS15" i="10"/>
  <c r="W15" i="10"/>
  <c r="F15" i="10"/>
  <c r="G15" i="10" s="1"/>
  <c r="H15" i="10" s="1"/>
  <c r="AS14" i="10"/>
  <c r="W14" i="10"/>
  <c r="F14" i="10"/>
  <c r="G14" i="10" s="1"/>
  <c r="H14" i="10" s="1"/>
  <c r="AS13" i="10"/>
  <c r="W13" i="10"/>
  <c r="F13" i="10"/>
  <c r="G13" i="10" s="1"/>
  <c r="H13" i="10" s="1"/>
  <c r="AS12" i="10"/>
  <c r="W12" i="10"/>
  <c r="F12" i="10"/>
  <c r="F38" i="10" s="1"/>
  <c r="AK8" i="10"/>
  <c r="AI8" i="10"/>
  <c r="M8" i="10"/>
  <c r="D8" i="10"/>
  <c r="W38" i="10" l="1"/>
  <c r="O13" i="10"/>
  <c r="P13" i="10" s="1"/>
  <c r="M13" i="10"/>
  <c r="N13" i="10" s="1"/>
  <c r="I13" i="10"/>
  <c r="O14" i="10"/>
  <c r="P14" i="10" s="1"/>
  <c r="M14" i="10"/>
  <c r="N14" i="10" s="1"/>
  <c r="I14" i="10"/>
  <c r="O15" i="10"/>
  <c r="P15" i="10" s="1"/>
  <c r="M15" i="10"/>
  <c r="N15" i="10" s="1"/>
  <c r="I15" i="10"/>
  <c r="O16" i="10"/>
  <c r="P16" i="10" s="1"/>
  <c r="M16" i="10"/>
  <c r="N16" i="10" s="1"/>
  <c r="I16" i="10"/>
  <c r="O17" i="10"/>
  <c r="P17" i="10" s="1"/>
  <c r="M17" i="10"/>
  <c r="N17" i="10" s="1"/>
  <c r="I17" i="10"/>
  <c r="O18" i="10"/>
  <c r="P18" i="10" s="1"/>
  <c r="M18" i="10"/>
  <c r="N18" i="10" s="1"/>
  <c r="I18" i="10"/>
  <c r="AB36" i="10"/>
  <c r="AC36" i="10" s="1"/>
  <c r="AD36" i="10" s="1"/>
  <c r="J36" i="10"/>
  <c r="AB35" i="10"/>
  <c r="AC35" i="10" s="1"/>
  <c r="AD35" i="10" s="1"/>
  <c r="J35" i="10"/>
  <c r="AB34" i="10"/>
  <c r="AC34" i="10" s="1"/>
  <c r="AD34" i="10" s="1"/>
  <c r="J34" i="10"/>
  <c r="AB33" i="10"/>
  <c r="AC33" i="10" s="1"/>
  <c r="AD33" i="10" s="1"/>
  <c r="J33" i="10"/>
  <c r="AB32" i="10"/>
  <c r="AC32" i="10" s="1"/>
  <c r="AD32" i="10" s="1"/>
  <c r="J32" i="10"/>
  <c r="AB31" i="10"/>
  <c r="AC31" i="10" s="1"/>
  <c r="AD31" i="10" s="1"/>
  <c r="J31" i="10"/>
  <c r="AB30" i="10"/>
  <c r="AC30" i="10" s="1"/>
  <c r="AD30" i="10" s="1"/>
  <c r="J30" i="10"/>
  <c r="AB29" i="10"/>
  <c r="AC29" i="10" s="1"/>
  <c r="AD29" i="10" s="1"/>
  <c r="J29" i="10"/>
  <c r="AB28" i="10"/>
  <c r="AC28" i="10" s="1"/>
  <c r="AD28" i="10" s="1"/>
  <c r="J28" i="10"/>
  <c r="AB27" i="10"/>
  <c r="AC27" i="10" s="1"/>
  <c r="AD27" i="10" s="1"/>
  <c r="J27" i="10"/>
  <c r="AB26" i="10"/>
  <c r="AC26" i="10" s="1"/>
  <c r="AD26" i="10" s="1"/>
  <c r="J26" i="10"/>
  <c r="AB25" i="10"/>
  <c r="AC25" i="10" s="1"/>
  <c r="AD25" i="10" s="1"/>
  <c r="J25" i="10"/>
  <c r="AB24" i="10"/>
  <c r="AC24" i="10" s="1"/>
  <c r="AD24" i="10" s="1"/>
  <c r="J24" i="10"/>
  <c r="AB23" i="10"/>
  <c r="AC23" i="10" s="1"/>
  <c r="AD23" i="10" s="1"/>
  <c r="J23" i="10"/>
  <c r="AB22" i="10"/>
  <c r="AC22" i="10" s="1"/>
  <c r="AD22" i="10" s="1"/>
  <c r="J22" i="10"/>
  <c r="AB21" i="10"/>
  <c r="AC21" i="10" s="1"/>
  <c r="AD21" i="10" s="1"/>
  <c r="J21" i="10"/>
  <c r="AB20" i="10"/>
  <c r="AC20" i="10" s="1"/>
  <c r="AD20" i="10" s="1"/>
  <c r="J20" i="10"/>
  <c r="AB19" i="10"/>
  <c r="AC19" i="10" s="1"/>
  <c r="AD19" i="10" s="1"/>
  <c r="J19" i="10"/>
  <c r="E8" i="10"/>
  <c r="Z8" i="10"/>
  <c r="G12" i="10"/>
  <c r="J12" i="10"/>
  <c r="AB12" i="10"/>
  <c r="J13" i="10"/>
  <c r="AB13" i="10"/>
  <c r="AC13" i="10" s="1"/>
  <c r="AD13" i="10" s="1"/>
  <c r="J14" i="10"/>
  <c r="AB14" i="10"/>
  <c r="AC14" i="10" s="1"/>
  <c r="AD14" i="10" s="1"/>
  <c r="J15" i="10"/>
  <c r="AB15" i="10"/>
  <c r="AC15" i="10" s="1"/>
  <c r="AD15" i="10" s="1"/>
  <c r="J16" i="10"/>
  <c r="AB16" i="10"/>
  <c r="AC16" i="10" s="1"/>
  <c r="AD16" i="10" s="1"/>
  <c r="J17" i="10"/>
  <c r="AB17" i="10"/>
  <c r="AC17" i="10" s="1"/>
  <c r="AD17" i="10" s="1"/>
  <c r="J18" i="10"/>
  <c r="AB18" i="10"/>
  <c r="AC18" i="10" s="1"/>
  <c r="AD18" i="10" s="1"/>
  <c r="O19" i="10"/>
  <c r="P19" i="10" s="1"/>
  <c r="M19" i="10"/>
  <c r="N19" i="10" s="1"/>
  <c r="I19" i="10"/>
  <c r="O20" i="10"/>
  <c r="P20" i="10" s="1"/>
  <c r="M20" i="10"/>
  <c r="N20" i="10" s="1"/>
  <c r="I20" i="10"/>
  <c r="O21" i="10"/>
  <c r="P21" i="10" s="1"/>
  <c r="M21" i="10"/>
  <c r="N21" i="10" s="1"/>
  <c r="I21" i="10"/>
  <c r="O22" i="10"/>
  <c r="P22" i="10" s="1"/>
  <c r="M22" i="10"/>
  <c r="N22" i="10" s="1"/>
  <c r="I22" i="10"/>
  <c r="O23" i="10"/>
  <c r="P23" i="10" s="1"/>
  <c r="M23" i="10"/>
  <c r="N23" i="10" s="1"/>
  <c r="I23" i="10"/>
  <c r="O24" i="10"/>
  <c r="P24" i="10" s="1"/>
  <c r="M24" i="10"/>
  <c r="N24" i="10" s="1"/>
  <c r="I24" i="10"/>
  <c r="O25" i="10"/>
  <c r="P25" i="10" s="1"/>
  <c r="M25" i="10"/>
  <c r="N25" i="10" s="1"/>
  <c r="I25" i="10"/>
  <c r="O26" i="10"/>
  <c r="P26" i="10" s="1"/>
  <c r="M26" i="10"/>
  <c r="N26" i="10" s="1"/>
  <c r="I26" i="10"/>
  <c r="O27" i="10"/>
  <c r="P27" i="10" s="1"/>
  <c r="M27" i="10"/>
  <c r="N27" i="10" s="1"/>
  <c r="I27" i="10"/>
  <c r="O28" i="10"/>
  <c r="P28" i="10" s="1"/>
  <c r="M28" i="10"/>
  <c r="N28" i="10" s="1"/>
  <c r="I28" i="10"/>
  <c r="O29" i="10"/>
  <c r="P29" i="10" s="1"/>
  <c r="M29" i="10"/>
  <c r="N29" i="10" s="1"/>
  <c r="I29" i="10"/>
  <c r="O30" i="10"/>
  <c r="P30" i="10" s="1"/>
  <c r="M30" i="10"/>
  <c r="N30" i="10" s="1"/>
  <c r="I30" i="10"/>
  <c r="O31" i="10"/>
  <c r="P31" i="10" s="1"/>
  <c r="M31" i="10"/>
  <c r="N31" i="10" s="1"/>
  <c r="I31" i="10"/>
  <c r="O32" i="10"/>
  <c r="P32" i="10" s="1"/>
  <c r="M32" i="10"/>
  <c r="N32" i="10" s="1"/>
  <c r="I32" i="10"/>
  <c r="O33" i="10"/>
  <c r="P33" i="10" s="1"/>
  <c r="M33" i="10"/>
  <c r="N33" i="10" s="1"/>
  <c r="I33" i="10"/>
  <c r="O34" i="10"/>
  <c r="P34" i="10" s="1"/>
  <c r="M34" i="10"/>
  <c r="N34" i="10" s="1"/>
  <c r="I34" i="10"/>
  <c r="O35" i="10"/>
  <c r="P35" i="10" s="1"/>
  <c r="M35" i="10"/>
  <c r="N35" i="10" s="1"/>
  <c r="I35" i="10"/>
  <c r="O36" i="10"/>
  <c r="P36" i="10" s="1"/>
  <c r="M36" i="10"/>
  <c r="N36" i="10" s="1"/>
  <c r="I36" i="10"/>
  <c r="Q36" i="10" l="1"/>
  <c r="K36" i="10"/>
  <c r="L36" i="10" s="1"/>
  <c r="Q35" i="10"/>
  <c r="K35" i="10"/>
  <c r="L35" i="10" s="1"/>
  <c r="Q34" i="10"/>
  <c r="K34" i="10"/>
  <c r="L34" i="10" s="1"/>
  <c r="Q33" i="10"/>
  <c r="K33" i="10"/>
  <c r="L33" i="10" s="1"/>
  <c r="Q32" i="10"/>
  <c r="K32" i="10"/>
  <c r="L32" i="10" s="1"/>
  <c r="Q31" i="10"/>
  <c r="K31" i="10"/>
  <c r="L31" i="10" s="1"/>
  <c r="Q30" i="10"/>
  <c r="K30" i="10"/>
  <c r="L30" i="10" s="1"/>
  <c r="Q29" i="10"/>
  <c r="K29" i="10"/>
  <c r="L29" i="10" s="1"/>
  <c r="Q28" i="10"/>
  <c r="K28" i="10"/>
  <c r="L28" i="10" s="1"/>
  <c r="Q27" i="10"/>
  <c r="K27" i="10"/>
  <c r="L27" i="10" s="1"/>
  <c r="Q26" i="10"/>
  <c r="K26" i="10"/>
  <c r="L26" i="10" s="1"/>
  <c r="Q25" i="10"/>
  <c r="K25" i="10"/>
  <c r="L25" i="10" s="1"/>
  <c r="Q24" i="10"/>
  <c r="K24" i="10"/>
  <c r="L24" i="10" s="1"/>
  <c r="Q23" i="10"/>
  <c r="K23" i="10"/>
  <c r="L23" i="10" s="1"/>
  <c r="Q22" i="10"/>
  <c r="K22" i="10"/>
  <c r="L22" i="10" s="1"/>
  <c r="Q21" i="10"/>
  <c r="K21" i="10"/>
  <c r="L21" i="10" s="1"/>
  <c r="Q20" i="10"/>
  <c r="K20" i="10"/>
  <c r="L20" i="10" s="1"/>
  <c r="Q19" i="10"/>
  <c r="K19" i="10"/>
  <c r="L19" i="10" s="1"/>
  <c r="AK18" i="10"/>
  <c r="AL18" i="10" s="1"/>
  <c r="AI18" i="10"/>
  <c r="AJ18" i="10" s="1"/>
  <c r="AE18" i="10"/>
  <c r="AK17" i="10"/>
  <c r="AL17" i="10" s="1"/>
  <c r="AI17" i="10"/>
  <c r="AJ17" i="10" s="1"/>
  <c r="AE17" i="10"/>
  <c r="AK16" i="10"/>
  <c r="AL16" i="10" s="1"/>
  <c r="AI16" i="10"/>
  <c r="AJ16" i="10" s="1"/>
  <c r="AE16" i="10"/>
  <c r="AK15" i="10"/>
  <c r="AL15" i="10" s="1"/>
  <c r="AI15" i="10"/>
  <c r="AJ15" i="10" s="1"/>
  <c r="AE15" i="10"/>
  <c r="AK14" i="10"/>
  <c r="AL14" i="10" s="1"/>
  <c r="AI14" i="10"/>
  <c r="AJ14" i="10" s="1"/>
  <c r="AE14" i="10"/>
  <c r="AK13" i="10"/>
  <c r="AL13" i="10" s="1"/>
  <c r="AI13" i="10"/>
  <c r="AJ13" i="10" s="1"/>
  <c r="AE13" i="10"/>
  <c r="AB38" i="10"/>
  <c r="AC12" i="10"/>
  <c r="J38" i="10"/>
  <c r="G38" i="10"/>
  <c r="H38" i="10" s="1"/>
  <c r="H12" i="10"/>
  <c r="AF36" i="10"/>
  <c r="AF35" i="10"/>
  <c r="AF34" i="10"/>
  <c r="AF33" i="10"/>
  <c r="AF32" i="10"/>
  <c r="AF31" i="10"/>
  <c r="AF30" i="10"/>
  <c r="AF29" i="10"/>
  <c r="AF28" i="10"/>
  <c r="AF27" i="10"/>
  <c r="AF26" i="10"/>
  <c r="AF25" i="10"/>
  <c r="AF24" i="10"/>
  <c r="AF23" i="10"/>
  <c r="AF22" i="10"/>
  <c r="AF21" i="10"/>
  <c r="AF20" i="10"/>
  <c r="AF19" i="10"/>
  <c r="AF18" i="10"/>
  <c r="AF17" i="10"/>
  <c r="AF16" i="10"/>
  <c r="AF15" i="10"/>
  <c r="AF14" i="10"/>
  <c r="AF13" i="10"/>
  <c r="AF12" i="10"/>
  <c r="AF38" i="10" s="1"/>
  <c r="AA8" i="10"/>
  <c r="AK19" i="10"/>
  <c r="AL19" i="10" s="1"/>
  <c r="AI19" i="10"/>
  <c r="AJ19" i="10" s="1"/>
  <c r="AE19" i="10"/>
  <c r="AK20" i="10"/>
  <c r="AL20" i="10" s="1"/>
  <c r="AI20" i="10"/>
  <c r="AJ20" i="10" s="1"/>
  <c r="AE20" i="10"/>
  <c r="AK21" i="10"/>
  <c r="AL21" i="10" s="1"/>
  <c r="AI21" i="10"/>
  <c r="AJ21" i="10" s="1"/>
  <c r="AE21" i="10"/>
  <c r="AK22" i="10"/>
  <c r="AL22" i="10" s="1"/>
  <c r="AI22" i="10"/>
  <c r="AJ22" i="10" s="1"/>
  <c r="AE22" i="10"/>
  <c r="AK23" i="10"/>
  <c r="AL23" i="10" s="1"/>
  <c r="AI23" i="10"/>
  <c r="AJ23" i="10" s="1"/>
  <c r="AE23" i="10"/>
  <c r="AK24" i="10"/>
  <c r="AL24" i="10" s="1"/>
  <c r="AI24" i="10"/>
  <c r="AJ24" i="10" s="1"/>
  <c r="AE24" i="10"/>
  <c r="AK25" i="10"/>
  <c r="AL25" i="10" s="1"/>
  <c r="AI25" i="10"/>
  <c r="AJ25" i="10" s="1"/>
  <c r="AE25" i="10"/>
  <c r="AK26" i="10"/>
  <c r="AL26" i="10" s="1"/>
  <c r="AI26" i="10"/>
  <c r="AJ26" i="10" s="1"/>
  <c r="AE26" i="10"/>
  <c r="AK27" i="10"/>
  <c r="AL27" i="10" s="1"/>
  <c r="AI27" i="10"/>
  <c r="AJ27" i="10" s="1"/>
  <c r="AE27" i="10"/>
  <c r="AK28" i="10"/>
  <c r="AL28" i="10" s="1"/>
  <c r="AI28" i="10"/>
  <c r="AJ28" i="10" s="1"/>
  <c r="AE28" i="10"/>
  <c r="AK29" i="10"/>
  <c r="AL29" i="10" s="1"/>
  <c r="AI29" i="10"/>
  <c r="AJ29" i="10" s="1"/>
  <c r="AE29" i="10"/>
  <c r="AK30" i="10"/>
  <c r="AL30" i="10" s="1"/>
  <c r="AI30" i="10"/>
  <c r="AJ30" i="10" s="1"/>
  <c r="AE30" i="10"/>
  <c r="AK31" i="10"/>
  <c r="AL31" i="10" s="1"/>
  <c r="AI31" i="10"/>
  <c r="AJ31" i="10" s="1"/>
  <c r="AE31" i="10"/>
  <c r="AK32" i="10"/>
  <c r="AL32" i="10" s="1"/>
  <c r="AI32" i="10"/>
  <c r="AJ32" i="10" s="1"/>
  <c r="AE32" i="10"/>
  <c r="AK33" i="10"/>
  <c r="AL33" i="10" s="1"/>
  <c r="AI33" i="10"/>
  <c r="AJ33" i="10" s="1"/>
  <c r="AE33" i="10"/>
  <c r="AK34" i="10"/>
  <c r="AL34" i="10" s="1"/>
  <c r="AI34" i="10"/>
  <c r="AJ34" i="10" s="1"/>
  <c r="AE34" i="10"/>
  <c r="AK35" i="10"/>
  <c r="AL35" i="10" s="1"/>
  <c r="AI35" i="10"/>
  <c r="AJ35" i="10" s="1"/>
  <c r="AE35" i="10"/>
  <c r="AK36" i="10"/>
  <c r="AL36" i="10" s="1"/>
  <c r="AI36" i="10"/>
  <c r="AJ36" i="10" s="1"/>
  <c r="AE36" i="10"/>
  <c r="Q18" i="10"/>
  <c r="K18" i="10"/>
  <c r="L18" i="10" s="1"/>
  <c r="Q17" i="10"/>
  <c r="K17" i="10"/>
  <c r="L17" i="10" s="1"/>
  <c r="Q16" i="10"/>
  <c r="K16" i="10"/>
  <c r="L16" i="10" s="1"/>
  <c r="Q15" i="10"/>
  <c r="K15" i="10"/>
  <c r="L15" i="10" s="1"/>
  <c r="Q14" i="10"/>
  <c r="K14" i="10"/>
  <c r="L14" i="10" s="1"/>
  <c r="Q13" i="10"/>
  <c r="K13" i="10"/>
  <c r="L13" i="10" s="1"/>
  <c r="T13" i="10" l="1"/>
  <c r="U13" i="10" s="1"/>
  <c r="R13" i="10"/>
  <c r="S13" i="10" s="1"/>
  <c r="T14" i="10"/>
  <c r="U14" i="10" s="1"/>
  <c r="R14" i="10"/>
  <c r="S14" i="10" s="1"/>
  <c r="T15" i="10"/>
  <c r="U15" i="10" s="1"/>
  <c r="R15" i="10"/>
  <c r="S15" i="10" s="1"/>
  <c r="T16" i="10"/>
  <c r="U16" i="10" s="1"/>
  <c r="R16" i="10"/>
  <c r="S16" i="10" s="1"/>
  <c r="T17" i="10"/>
  <c r="U17" i="10" s="1"/>
  <c r="R17" i="10"/>
  <c r="S17" i="10" s="1"/>
  <c r="T18" i="10"/>
  <c r="U18" i="10" s="1"/>
  <c r="R18" i="10"/>
  <c r="S18" i="10" s="1"/>
  <c r="AM36" i="10"/>
  <c r="AG36" i="10"/>
  <c r="AH36" i="10" s="1"/>
  <c r="AM35" i="10"/>
  <c r="AG35" i="10"/>
  <c r="AH35" i="10" s="1"/>
  <c r="AM34" i="10"/>
  <c r="AG34" i="10"/>
  <c r="AH34" i="10" s="1"/>
  <c r="AM33" i="10"/>
  <c r="AG33" i="10"/>
  <c r="AH33" i="10" s="1"/>
  <c r="AM32" i="10"/>
  <c r="AG32" i="10"/>
  <c r="AH32" i="10" s="1"/>
  <c r="AM31" i="10"/>
  <c r="AG31" i="10"/>
  <c r="AH31" i="10" s="1"/>
  <c r="AM30" i="10"/>
  <c r="AG30" i="10"/>
  <c r="AH30" i="10" s="1"/>
  <c r="AM29" i="10"/>
  <c r="AG29" i="10"/>
  <c r="AH29" i="10" s="1"/>
  <c r="AM28" i="10"/>
  <c r="AG28" i="10"/>
  <c r="AH28" i="10" s="1"/>
  <c r="AM27" i="10"/>
  <c r="AG27" i="10"/>
  <c r="AH27" i="10" s="1"/>
  <c r="AM26" i="10"/>
  <c r="AG26" i="10"/>
  <c r="AH26" i="10" s="1"/>
  <c r="AM25" i="10"/>
  <c r="AG25" i="10"/>
  <c r="AH25" i="10" s="1"/>
  <c r="AM24" i="10"/>
  <c r="AG24" i="10"/>
  <c r="AH24" i="10" s="1"/>
  <c r="AM23" i="10"/>
  <c r="AG23" i="10"/>
  <c r="AH23" i="10" s="1"/>
  <c r="AM22" i="10"/>
  <c r="AG22" i="10"/>
  <c r="AH22" i="10" s="1"/>
  <c r="AM21" i="10"/>
  <c r="AG21" i="10"/>
  <c r="AH21" i="10" s="1"/>
  <c r="AM20" i="10"/>
  <c r="AG20" i="10"/>
  <c r="AH20" i="10" s="1"/>
  <c r="AM19" i="10"/>
  <c r="AG19" i="10"/>
  <c r="AH19" i="10" s="1"/>
  <c r="O12" i="10"/>
  <c r="P12" i="10" s="1"/>
  <c r="P38" i="10" s="1"/>
  <c r="M12" i="10"/>
  <c r="N12" i="10" s="1"/>
  <c r="N38" i="10" s="1"/>
  <c r="I12" i="10"/>
  <c r="AC38" i="10"/>
  <c r="AD38" i="10" s="1"/>
  <c r="AD12" i="10"/>
  <c r="AM13" i="10"/>
  <c r="AG13" i="10"/>
  <c r="AH13" i="10" s="1"/>
  <c r="AM14" i="10"/>
  <c r="AG14" i="10"/>
  <c r="AH14" i="10" s="1"/>
  <c r="AM15" i="10"/>
  <c r="AG15" i="10"/>
  <c r="AH15" i="10" s="1"/>
  <c r="AM16" i="10"/>
  <c r="AG16" i="10"/>
  <c r="AH16" i="10" s="1"/>
  <c r="AM17" i="10"/>
  <c r="AG17" i="10"/>
  <c r="AH17" i="10" s="1"/>
  <c r="AM18" i="10"/>
  <c r="AG18" i="10"/>
  <c r="AH18" i="10" s="1"/>
  <c r="T19" i="10"/>
  <c r="U19" i="10" s="1"/>
  <c r="R19" i="10"/>
  <c r="S19" i="10" s="1"/>
  <c r="T20" i="10"/>
  <c r="U20" i="10" s="1"/>
  <c r="R20" i="10"/>
  <c r="S20" i="10" s="1"/>
  <c r="T21" i="10"/>
  <c r="U21" i="10" s="1"/>
  <c r="R21" i="10"/>
  <c r="S21" i="10" s="1"/>
  <c r="T22" i="10"/>
  <c r="U22" i="10" s="1"/>
  <c r="R22" i="10"/>
  <c r="S22" i="10" s="1"/>
  <c r="T23" i="10"/>
  <c r="U23" i="10" s="1"/>
  <c r="R23" i="10"/>
  <c r="S23" i="10" s="1"/>
  <c r="T24" i="10"/>
  <c r="U24" i="10" s="1"/>
  <c r="R24" i="10"/>
  <c r="S24" i="10" s="1"/>
  <c r="T25" i="10"/>
  <c r="U25" i="10" s="1"/>
  <c r="R25" i="10"/>
  <c r="S25" i="10" s="1"/>
  <c r="T26" i="10"/>
  <c r="U26" i="10" s="1"/>
  <c r="R26" i="10"/>
  <c r="S26" i="10" s="1"/>
  <c r="T27" i="10"/>
  <c r="U27" i="10" s="1"/>
  <c r="R27" i="10"/>
  <c r="S27" i="10" s="1"/>
  <c r="T28" i="10"/>
  <c r="U28" i="10" s="1"/>
  <c r="R28" i="10"/>
  <c r="S28" i="10" s="1"/>
  <c r="T29" i="10"/>
  <c r="U29" i="10" s="1"/>
  <c r="R29" i="10"/>
  <c r="S29" i="10" s="1"/>
  <c r="T30" i="10"/>
  <c r="U30" i="10" s="1"/>
  <c r="R30" i="10"/>
  <c r="S30" i="10" s="1"/>
  <c r="T31" i="10"/>
  <c r="U31" i="10" s="1"/>
  <c r="R31" i="10"/>
  <c r="S31" i="10" s="1"/>
  <c r="T32" i="10"/>
  <c r="U32" i="10" s="1"/>
  <c r="R32" i="10"/>
  <c r="S32" i="10" s="1"/>
  <c r="T33" i="10"/>
  <c r="U33" i="10" s="1"/>
  <c r="R33" i="10"/>
  <c r="S33" i="10" s="1"/>
  <c r="T34" i="10"/>
  <c r="U34" i="10" s="1"/>
  <c r="R34" i="10"/>
  <c r="S34" i="10" s="1"/>
  <c r="T35" i="10"/>
  <c r="U35" i="10" s="1"/>
  <c r="R35" i="10"/>
  <c r="S35" i="10" s="1"/>
  <c r="T36" i="10"/>
  <c r="U36" i="10" s="1"/>
  <c r="R36" i="10"/>
  <c r="S36" i="10" s="1"/>
  <c r="AP18" i="10" l="1"/>
  <c r="AQ18" i="10" s="1"/>
  <c r="AN18" i="10"/>
  <c r="AO18" i="10" s="1"/>
  <c r="AP17" i="10"/>
  <c r="AQ17" i="10" s="1"/>
  <c r="AN17" i="10"/>
  <c r="AO17" i="10" s="1"/>
  <c r="AP16" i="10"/>
  <c r="AQ16" i="10" s="1"/>
  <c r="AN16" i="10"/>
  <c r="AO16" i="10" s="1"/>
  <c r="AP15" i="10"/>
  <c r="AQ15" i="10" s="1"/>
  <c r="AN15" i="10"/>
  <c r="AO15" i="10" s="1"/>
  <c r="AP14" i="10"/>
  <c r="AQ14" i="10" s="1"/>
  <c r="AN14" i="10"/>
  <c r="AO14" i="10" s="1"/>
  <c r="AP13" i="10"/>
  <c r="AQ13" i="10" s="1"/>
  <c r="AN13" i="10"/>
  <c r="AO13" i="10" s="1"/>
  <c r="AK12" i="10"/>
  <c r="AL12" i="10" s="1"/>
  <c r="AL38" i="10" s="1"/>
  <c r="AI12" i="10"/>
  <c r="AJ12" i="10" s="1"/>
  <c r="AJ38" i="10" s="1"/>
  <c r="AE12" i="10"/>
  <c r="I38" i="10"/>
  <c r="I8" i="10" s="1"/>
  <c r="N8" i="10" s="1"/>
  <c r="Q12" i="10"/>
  <c r="K12" i="10"/>
  <c r="AP19" i="10"/>
  <c r="AQ19" i="10" s="1"/>
  <c r="AN19" i="10"/>
  <c r="AO19" i="10" s="1"/>
  <c r="AP20" i="10"/>
  <c r="AQ20" i="10" s="1"/>
  <c r="AN20" i="10"/>
  <c r="AO20" i="10" s="1"/>
  <c r="AP21" i="10"/>
  <c r="AQ21" i="10" s="1"/>
  <c r="AN21" i="10"/>
  <c r="AO21" i="10" s="1"/>
  <c r="AP22" i="10"/>
  <c r="AQ22" i="10" s="1"/>
  <c r="AN22" i="10"/>
  <c r="AO22" i="10" s="1"/>
  <c r="AP23" i="10"/>
  <c r="AQ23" i="10" s="1"/>
  <c r="AN23" i="10"/>
  <c r="AO23" i="10" s="1"/>
  <c r="AP24" i="10"/>
  <c r="AQ24" i="10" s="1"/>
  <c r="AN24" i="10"/>
  <c r="AO24" i="10" s="1"/>
  <c r="AP25" i="10"/>
  <c r="AQ25" i="10" s="1"/>
  <c r="AN25" i="10"/>
  <c r="AO25" i="10" s="1"/>
  <c r="AP26" i="10"/>
  <c r="AQ26" i="10" s="1"/>
  <c r="AN26" i="10"/>
  <c r="AO26" i="10" s="1"/>
  <c r="AP27" i="10"/>
  <c r="AQ27" i="10" s="1"/>
  <c r="AN27" i="10"/>
  <c r="AO27" i="10" s="1"/>
  <c r="AP28" i="10"/>
  <c r="AQ28" i="10" s="1"/>
  <c r="AN28" i="10"/>
  <c r="AO28" i="10" s="1"/>
  <c r="AP29" i="10"/>
  <c r="AQ29" i="10" s="1"/>
  <c r="AN29" i="10"/>
  <c r="AO29" i="10" s="1"/>
  <c r="AP30" i="10"/>
  <c r="AQ30" i="10" s="1"/>
  <c r="AN30" i="10"/>
  <c r="AO30" i="10" s="1"/>
  <c r="AP31" i="10"/>
  <c r="AQ31" i="10" s="1"/>
  <c r="AN31" i="10"/>
  <c r="AO31" i="10" s="1"/>
  <c r="AP32" i="10"/>
  <c r="AQ32" i="10" s="1"/>
  <c r="AN32" i="10"/>
  <c r="AO32" i="10" s="1"/>
  <c r="AP33" i="10"/>
  <c r="AQ33" i="10" s="1"/>
  <c r="AN33" i="10"/>
  <c r="AO33" i="10" s="1"/>
  <c r="AP34" i="10"/>
  <c r="AQ34" i="10" s="1"/>
  <c r="AN34" i="10"/>
  <c r="AO34" i="10" s="1"/>
  <c r="AP35" i="10"/>
  <c r="AQ35" i="10" s="1"/>
  <c r="AN35" i="10"/>
  <c r="AO35" i="10" s="1"/>
  <c r="AP36" i="10"/>
  <c r="AQ36" i="10" s="1"/>
  <c r="AN36" i="10"/>
  <c r="AO36" i="10" s="1"/>
  <c r="K38" i="10" l="1"/>
  <c r="L38" i="10" s="1"/>
  <c r="L12" i="10"/>
  <c r="Q38" i="10"/>
  <c r="T38" i="10" s="1"/>
  <c r="T12" i="10"/>
  <c r="U12" i="10" s="1"/>
  <c r="U38" i="10" s="1"/>
  <c r="R12" i="10"/>
  <c r="AE38" i="10"/>
  <c r="AE8" i="10" s="1"/>
  <c r="AJ8" i="10" s="1"/>
  <c r="AM12" i="10"/>
  <c r="AG12" i="10"/>
  <c r="AG38" i="10" l="1"/>
  <c r="AH38" i="10" s="1"/>
  <c r="AH12" i="10"/>
  <c r="AM38" i="10"/>
  <c r="AP12" i="10"/>
  <c r="AQ12" i="10" s="1"/>
  <c r="AQ38" i="10" s="1"/>
  <c r="AN12" i="10"/>
  <c r="R38" i="10"/>
  <c r="S38" i="10" s="1"/>
  <c r="S12" i="10"/>
  <c r="AP38" i="10" l="1"/>
  <c r="AS38" i="10"/>
  <c r="AN38" i="10"/>
  <c r="AO38" i="10" s="1"/>
  <c r="AO12" i="10"/>
  <c r="N42" i="8" l="1"/>
  <c r="I40" i="8"/>
  <c r="I39" i="8"/>
  <c r="I38" i="8"/>
  <c r="N35" i="8"/>
  <c r="E35" i="8"/>
  <c r="D35" i="8"/>
  <c r="C35" i="8"/>
  <c r="X33" i="8"/>
  <c r="S33" i="8"/>
  <c r="I33" i="8"/>
  <c r="F33" i="8"/>
  <c r="X32" i="8"/>
  <c r="S32" i="8"/>
  <c r="I32" i="8"/>
  <c r="F32" i="8"/>
  <c r="X31" i="8"/>
  <c r="S31" i="8"/>
  <c r="I31" i="8"/>
  <c r="F31" i="8"/>
  <c r="X30" i="8"/>
  <c r="S30" i="8"/>
  <c r="I30" i="8"/>
  <c r="F30" i="8"/>
  <c r="X29" i="8"/>
  <c r="S29" i="8"/>
  <c r="I29" i="8"/>
  <c r="F29" i="8"/>
  <c r="X28" i="8"/>
  <c r="S28" i="8"/>
  <c r="I28" i="8"/>
  <c r="F28" i="8"/>
  <c r="X27" i="8"/>
  <c r="S27" i="8"/>
  <c r="I27" i="8"/>
  <c r="F27" i="8"/>
  <c r="X26" i="8"/>
  <c r="S26" i="8"/>
  <c r="F26" i="8"/>
  <c r="X25" i="8"/>
  <c r="S25" i="8"/>
  <c r="I25" i="8"/>
  <c r="F25" i="8"/>
  <c r="X24" i="8"/>
  <c r="S24" i="8"/>
  <c r="I24" i="8"/>
  <c r="F24" i="8"/>
  <c r="X23" i="8"/>
  <c r="S23" i="8"/>
  <c r="I23" i="8"/>
  <c r="J23" i="8" s="1"/>
  <c r="F23" i="8"/>
  <c r="L23" i="8" s="1"/>
  <c r="X22" i="8"/>
  <c r="S22" i="8"/>
  <c r="I22" i="8"/>
  <c r="J22" i="8" s="1"/>
  <c r="F22" i="8"/>
  <c r="L22" i="8" s="1"/>
  <c r="X21" i="8"/>
  <c r="S21" i="8"/>
  <c r="I21" i="8"/>
  <c r="J21" i="8" s="1"/>
  <c r="F21" i="8"/>
  <c r="L21" i="8" s="1"/>
  <c r="X20" i="8"/>
  <c r="S20" i="8"/>
  <c r="I20" i="8"/>
  <c r="J20" i="8" s="1"/>
  <c r="F20" i="8"/>
  <c r="L20" i="8" s="1"/>
  <c r="X19" i="8"/>
  <c r="S19" i="8"/>
  <c r="I19" i="8"/>
  <c r="J19" i="8" s="1"/>
  <c r="F19" i="8"/>
  <c r="L19" i="8" s="1"/>
  <c r="X18" i="8"/>
  <c r="S18" i="8"/>
  <c r="I18" i="8"/>
  <c r="J18" i="8" s="1"/>
  <c r="F18" i="8"/>
  <c r="L18" i="8" s="1"/>
  <c r="X17" i="8"/>
  <c r="S17" i="8"/>
  <c r="I17" i="8"/>
  <c r="J17" i="8" s="1"/>
  <c r="F17" i="8"/>
  <c r="L17" i="8" s="1"/>
  <c r="X16" i="8"/>
  <c r="S16" i="8"/>
  <c r="I16" i="8"/>
  <c r="J16" i="8" s="1"/>
  <c r="F16" i="8"/>
  <c r="L16" i="8" s="1"/>
  <c r="X15" i="8"/>
  <c r="S15" i="8"/>
  <c r="I15" i="8"/>
  <c r="J15" i="8" s="1"/>
  <c r="F15" i="8"/>
  <c r="L15" i="8" s="1"/>
  <c r="X14" i="8"/>
  <c r="S14" i="8"/>
  <c r="I14" i="8"/>
  <c r="J14" i="8" s="1"/>
  <c r="F14" i="8"/>
  <c r="L14" i="8" s="1"/>
  <c r="X13" i="8"/>
  <c r="S13" i="8"/>
  <c r="I13" i="8"/>
  <c r="J13" i="8" s="1"/>
  <c r="F13" i="8"/>
  <c r="L13" i="8" s="1"/>
  <c r="X12" i="8"/>
  <c r="S12" i="8"/>
  <c r="I12" i="8"/>
  <c r="J12" i="8" s="1"/>
  <c r="F12" i="8"/>
  <c r="L12" i="8" s="1"/>
  <c r="X11" i="8"/>
  <c r="S11" i="8"/>
  <c r="I11" i="8"/>
  <c r="J11" i="8" s="1"/>
  <c r="F11" i="8"/>
  <c r="L11" i="8" s="1"/>
  <c r="X10" i="8"/>
  <c r="S10" i="8"/>
  <c r="I10" i="8"/>
  <c r="J10" i="8" s="1"/>
  <c r="F10" i="8"/>
  <c r="L10" i="8" s="1"/>
  <c r="X9" i="8"/>
  <c r="S9" i="8"/>
  <c r="S35" i="8" s="1"/>
  <c r="I9" i="8"/>
  <c r="I35" i="8" s="1"/>
  <c r="F9" i="8"/>
  <c r="F35" i="8" s="1"/>
  <c r="M3" i="8"/>
  <c r="X35" i="8" l="1"/>
  <c r="V10" i="8"/>
  <c r="Q10" i="8"/>
  <c r="V11" i="8"/>
  <c r="Q11" i="8"/>
  <c r="V12" i="8"/>
  <c r="Q12" i="8"/>
  <c r="V13" i="8"/>
  <c r="Q13" i="8"/>
  <c r="V14" i="8"/>
  <c r="Q14" i="8"/>
  <c r="V15" i="8"/>
  <c r="Q15" i="8"/>
  <c r="V16" i="8"/>
  <c r="Q16" i="8"/>
  <c r="V17" i="8"/>
  <c r="Q17" i="8"/>
  <c r="V18" i="8"/>
  <c r="Q18" i="8"/>
  <c r="V19" i="8"/>
  <c r="Q19" i="8"/>
  <c r="V20" i="8"/>
  <c r="Q20" i="8"/>
  <c r="V21" i="8"/>
  <c r="Q21" i="8"/>
  <c r="V22" i="8"/>
  <c r="Q22" i="8"/>
  <c r="V23" i="8"/>
  <c r="Q23" i="8"/>
  <c r="J9" i="8"/>
  <c r="L9" i="8"/>
  <c r="J24" i="8"/>
  <c r="L24" i="8" s="1"/>
  <c r="J25" i="8"/>
  <c r="L25" i="8" s="1"/>
  <c r="J27" i="8"/>
  <c r="L27" i="8" s="1"/>
  <c r="J28" i="8"/>
  <c r="L28" i="8" s="1"/>
  <c r="J29" i="8"/>
  <c r="L29" i="8" s="1"/>
  <c r="J30" i="8"/>
  <c r="L30" i="8" s="1"/>
  <c r="J31" i="8"/>
  <c r="L31" i="8" s="1"/>
  <c r="J32" i="8"/>
  <c r="L32" i="8" s="1"/>
  <c r="J33" i="8"/>
  <c r="L33" i="8" s="1"/>
  <c r="J38" i="8"/>
  <c r="J39" i="8"/>
  <c r="J40" i="8"/>
  <c r="V33" i="8" l="1"/>
  <c r="Q33" i="8"/>
  <c r="V32" i="8"/>
  <c r="Q32" i="8"/>
  <c r="V31" i="8"/>
  <c r="Q31" i="8"/>
  <c r="V30" i="8"/>
  <c r="Q30" i="8"/>
  <c r="V29" i="8"/>
  <c r="Q29" i="8"/>
  <c r="V28" i="8"/>
  <c r="Q28" i="8"/>
  <c r="V27" i="8"/>
  <c r="Q27" i="8"/>
  <c r="V25" i="8"/>
  <c r="Q25" i="8"/>
  <c r="V24" i="8"/>
  <c r="Q24" i="8"/>
  <c r="J42" i="8"/>
  <c r="J26" i="8"/>
  <c r="L26" i="8" s="1"/>
  <c r="L35" i="8"/>
  <c r="V9" i="8"/>
  <c r="Q9" i="8"/>
  <c r="J35" i="8"/>
  <c r="V26" i="8" l="1"/>
  <c r="Q26" i="8"/>
  <c r="V35" i="8" l="1"/>
  <c r="Q35" i="8"/>
  <c r="R23" i="8" l="1"/>
  <c r="R22" i="8"/>
  <c r="R21" i="8"/>
  <c r="R20" i="8"/>
  <c r="R19" i="8"/>
  <c r="R18" i="8"/>
  <c r="R17" i="8"/>
  <c r="R16" i="8"/>
  <c r="R15" i="8"/>
  <c r="R14" i="8"/>
  <c r="R13" i="8"/>
  <c r="R12" i="8"/>
  <c r="R11" i="8"/>
  <c r="R10" i="8"/>
  <c r="R9" i="8"/>
  <c r="R24" i="8"/>
  <c r="R25" i="8"/>
  <c r="R27" i="8"/>
  <c r="R28" i="8"/>
  <c r="R29" i="8"/>
  <c r="R30" i="8"/>
  <c r="R31" i="8"/>
  <c r="R32" i="8"/>
  <c r="R33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24" i="8"/>
  <c r="W25" i="8"/>
  <c r="W27" i="8"/>
  <c r="W28" i="8"/>
  <c r="W29" i="8"/>
  <c r="W30" i="8"/>
  <c r="W31" i="8"/>
  <c r="W32" i="8"/>
  <c r="W33" i="8"/>
  <c r="W26" i="8"/>
  <c r="R26" i="8"/>
  <c r="W35" i="8" l="1"/>
  <c r="R35" i="8"/>
  <c r="E217" i="3" l="1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</calcChain>
</file>

<file path=xl/connections.xml><?xml version="1.0" encoding="utf-8"?>
<connections xmlns="http://schemas.openxmlformats.org/spreadsheetml/2006/main">
  <connection id="1" name="CSV.Download1" type="6" refreshedVersion="3" deleted="1" background="1" saveData="1">
    <textPr codePage="1148" sourceFile="Q:\COMMON\GP PAYMENTS\DEVELOPMENT\Global Sum Extracts\WRP2\CSV.Download.cls" comma="1">
      <textFields count="7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<sst xmlns="http://schemas.openxmlformats.org/spreadsheetml/2006/main" count="34506" uniqueCount="16544">
  <si>
    <t>Females 85+</t>
  </si>
  <si>
    <t>Practice Count of Patients in Residential Care</t>
  </si>
  <si>
    <t>Practice Average LLTI Index</t>
  </si>
  <si>
    <t>Practice Average Standard Mortality Index</t>
  </si>
  <si>
    <t>Age-sex weighted</t>
  </si>
  <si>
    <t>Age-sex normalised</t>
  </si>
  <si>
    <t>Age-sex index</t>
  </si>
  <si>
    <t>Additional needs weighted</t>
  </si>
  <si>
    <t>Additional needs normalised</t>
  </si>
  <si>
    <t>Additional needs index</t>
  </si>
  <si>
    <t>48% Weighting</t>
  </si>
  <si>
    <t>Staff MFF index</t>
  </si>
  <si>
    <t>Nursing and residential home patients weighted</t>
  </si>
  <si>
    <t>Nursing and residential home patients normalised</t>
  </si>
  <si>
    <t>Nursing and residential home patients index</t>
  </si>
  <si>
    <t>Practice weighted population</t>
  </si>
  <si>
    <t>02P</t>
  </si>
  <si>
    <t>C85001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</si>
  <si>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</si>
  <si>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</si>
  <si>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</si>
  <si>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</si>
  <si>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</si>
  <si>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</si>
  <si>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</si>
  <si>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</si>
  <si>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C85012</t>
  </si>
  <si>
    <t>C85013</t>
  </si>
  <si>
    <t>C85014</t>
  </si>
  <si>
    <t>C85015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</si>
  <si>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</si>
  <si>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</si>
  <si>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</si>
  <si>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</si>
  <si>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</si>
  <si>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</si>
  <si>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</si>
  <si>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</si>
  <si>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</si>
  <si>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</si>
  <si>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</si>
  <si>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</si>
  <si>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C85609</t>
  </si>
  <si>
    <t>C85614</t>
  </si>
  <si>
    <t>C85617</t>
  </si>
  <si>
    <t>C85619</t>
  </si>
  <si>
    <t>C85622</t>
  </si>
  <si>
    <t>C85623</t>
  </si>
  <si>
    <t>C85624</t>
  </si>
  <si>
    <t>C85627</t>
  </si>
  <si>
    <t>C85628</t>
  </si>
  <si>
    <t>Y00411</t>
  </si>
  <si>
    <t>Y02644</t>
  </si>
  <si>
    <t>Y02815</t>
  </si>
  <si>
    <t>Y02850</t>
  </si>
  <si>
    <t>06P</t>
  </si>
  <si>
    <t>E81001</t>
  </si>
  <si>
    <t>E81005</t>
  </si>
  <si>
    <t>E81006</t>
  </si>
  <si>
    <t>E81010</t>
  </si>
  <si>
    <t>E81013</t>
  </si>
  <si>
    <t>E81016</t>
  </si>
  <si>
    <t>E81018</t>
  </si>
  <si>
    <t>E81025</t>
  </si>
  <si>
    <t>E81026</t>
  </si>
  <si>
    <t>E81028</t>
  </si>
  <si>
    <t>E81032</t>
  </si>
  <si>
    <t>E81040</t>
  </si>
  <si>
    <t>E81041</t>
  </si>
  <si>
    <t>E81048</t>
  </si>
  <si>
    <t>E81054</t>
  </si>
  <si>
    <t>E81063</t>
  </si>
  <si>
    <t>E81064</t>
  </si>
  <si>
    <t>E81065</t>
  </si>
  <si>
    <t>E81073</t>
  </si>
  <si>
    <t>E81075</t>
  </si>
  <si>
    <t>E81076</t>
  </si>
  <si>
    <t>E81612</t>
  </si>
  <si>
    <t>E81617</t>
  </si>
  <si>
    <t>E81618</t>
  </si>
  <si>
    <t>E81631</t>
  </si>
  <si>
    <t>E81632</t>
  </si>
  <si>
    <t>E81633</t>
  </si>
  <si>
    <t>Y02332</t>
  </si>
  <si>
    <t>Y02463</t>
  </si>
  <si>
    <t>Y02464</t>
  </si>
  <si>
    <t>Y02477</t>
  </si>
  <si>
    <t>06F</t>
  </si>
  <si>
    <t>E81002</t>
  </si>
  <si>
    <t>E81003</t>
  </si>
  <si>
    <t>E81004</t>
  </si>
  <si>
    <t>E81007</t>
  </si>
  <si>
    <t>E81008</t>
  </si>
  <si>
    <t>E81009</t>
  </si>
  <si>
    <t>E81011</t>
  </si>
  <si>
    <t>E81012</t>
  </si>
  <si>
    <t>E81014</t>
  </si>
  <si>
    <t>E81015</t>
  </si>
  <si>
    <t>E81017</t>
  </si>
  <si>
    <t>E81019</t>
  </si>
  <si>
    <t>E81020</t>
  </si>
  <si>
    <t>E81021</t>
  </si>
  <si>
    <t>E81022</t>
  </si>
  <si>
    <t>E81023</t>
  </si>
  <si>
    <t>E81024</t>
  </si>
  <si>
    <t>E81027</t>
  </si>
  <si>
    <t>E81029</t>
  </si>
  <si>
    <t>E81030</t>
  </si>
  <si>
    <t>E81031</t>
  </si>
  <si>
    <t>E81033</t>
  </si>
  <si>
    <t>E81034</t>
  </si>
  <si>
    <t>E81035</t>
  </si>
  <si>
    <t>E81036</t>
  </si>
  <si>
    <t>E81037</t>
  </si>
  <si>
    <t>E81038</t>
  </si>
  <si>
    <t>E81043</t>
  </si>
  <si>
    <t>E81044</t>
  </si>
  <si>
    <t>E81045</t>
  </si>
  <si>
    <t>E81046</t>
  </si>
  <si>
    <t>E81047</t>
  </si>
  <si>
    <t>E81049</t>
  </si>
  <si>
    <t>E81050</t>
  </si>
  <si>
    <t>E81052</t>
  </si>
  <si>
    <t>E81056</t>
  </si>
  <si>
    <t>E81057</t>
  </si>
  <si>
    <t>E81059</t>
  </si>
  <si>
    <t>E81060</t>
  </si>
  <si>
    <t>E81061</t>
  </si>
  <si>
    <t>E81062</t>
  </si>
  <si>
    <t>E81069</t>
  </si>
  <si>
    <t>E81072</t>
  </si>
  <si>
    <t>E81074</t>
  </si>
  <si>
    <t>E81077</t>
  </si>
  <si>
    <t>E81611</t>
  </si>
  <si>
    <t>E81615</t>
  </si>
  <si>
    <t>E81626</t>
  </si>
  <si>
    <t>E81635</t>
  </si>
  <si>
    <t>E81636</t>
  </si>
  <si>
    <t>Y00260</t>
  </si>
  <si>
    <t>Y00328</t>
  </si>
  <si>
    <t>Y00522</t>
  </si>
  <si>
    <t>Y00560</t>
  </si>
  <si>
    <t>Y00561</t>
  </si>
  <si>
    <t>10M</t>
  </si>
  <si>
    <t>J82054</t>
  </si>
  <si>
    <t>K81002</t>
  </si>
  <si>
    <t>11D</t>
  </si>
  <si>
    <t>K81003</t>
  </si>
  <si>
    <t>10N</t>
  </si>
  <si>
    <t>K81004</t>
  </si>
  <si>
    <t>10W</t>
  </si>
  <si>
    <t>K81007</t>
  </si>
  <si>
    <t>K81012</t>
  </si>
  <si>
    <t>K81014</t>
  </si>
  <si>
    <t>K81017</t>
  </si>
  <si>
    <t>K81022</t>
  </si>
  <si>
    <t>K81025</t>
  </si>
  <si>
    <t>K81026</t>
  </si>
  <si>
    <t>K81027</t>
  </si>
  <si>
    <t>K81040</t>
  </si>
  <si>
    <t>K81041</t>
  </si>
  <si>
    <t>K81044</t>
  </si>
  <si>
    <t>K81045</t>
  </si>
  <si>
    <t>K81047</t>
  </si>
  <si>
    <t>K81048</t>
  </si>
  <si>
    <t>K81050</t>
  </si>
  <si>
    <t>K81051</t>
  </si>
  <si>
    <t>K81052</t>
  </si>
  <si>
    <t>K81054</t>
  </si>
  <si>
    <t>K81055</t>
  </si>
  <si>
    <t>K81056</t>
  </si>
  <si>
    <t>K81057</t>
  </si>
  <si>
    <t>K81061</t>
  </si>
  <si>
    <t>K81062</t>
  </si>
  <si>
    <t>K81063</t>
  </si>
  <si>
    <t>K81065</t>
  </si>
  <si>
    <t>K81067</t>
  </si>
  <si>
    <t>K81069</t>
  </si>
  <si>
    <t>K81070</t>
  </si>
  <si>
    <t>K81072</t>
  </si>
  <si>
    <t>K81073</t>
  </si>
  <si>
    <t>K81077</t>
  </si>
  <si>
    <t>K81078</t>
  </si>
  <si>
    <t>K81080</t>
  </si>
  <si>
    <t>K81081</t>
  </si>
  <si>
    <t>K81092</t>
  </si>
  <si>
    <t>K81100</t>
  </si>
  <si>
    <t>K81101</t>
  </si>
  <si>
    <t>K81102</t>
  </si>
  <si>
    <t>K81103</t>
  </si>
  <si>
    <t>K81605</t>
  </si>
  <si>
    <t>K81613</t>
  </si>
  <si>
    <t>K81622</t>
  </si>
  <si>
    <t>K81632</t>
  </si>
  <si>
    <t>K81633</t>
  </si>
  <si>
    <t>K81636</t>
  </si>
  <si>
    <t>K81638</t>
  </si>
  <si>
    <t>K81640</t>
  </si>
  <si>
    <t>K81644</t>
  </si>
  <si>
    <t>K81647</t>
  </si>
  <si>
    <t>K81651</t>
  </si>
  <si>
    <t>Y02476</t>
  </si>
  <si>
    <t>11C</t>
  </si>
  <si>
    <t>H81047</t>
  </si>
  <si>
    <t>10G</t>
  </si>
  <si>
    <t>K81001</t>
  </si>
  <si>
    <t>10T</t>
  </si>
  <si>
    <t>K81005</t>
  </si>
  <si>
    <t>K81006</t>
  </si>
  <si>
    <t>K81010</t>
  </si>
  <si>
    <t>K81015</t>
  </si>
  <si>
    <t>K81018</t>
  </si>
  <si>
    <t>K81019</t>
  </si>
  <si>
    <t>K81020</t>
  </si>
  <si>
    <t>K81021</t>
  </si>
  <si>
    <t>K81023</t>
  </si>
  <si>
    <t>K81024</t>
  </si>
  <si>
    <t>K81028</t>
  </si>
  <si>
    <t>K81030</t>
  </si>
  <si>
    <t>K81032</t>
  </si>
  <si>
    <t>K81034</t>
  </si>
  <si>
    <t>K81036</t>
  </si>
  <si>
    <t>K81039</t>
  </si>
  <si>
    <t>K81042</t>
  </si>
  <si>
    <t>K81043</t>
  </si>
  <si>
    <t>K81046</t>
  </si>
  <si>
    <t>K81059</t>
  </si>
  <si>
    <t>K81060</t>
  </si>
  <si>
    <t>K81066</t>
  </si>
  <si>
    <t>K81068</t>
  </si>
  <si>
    <t>K81074</t>
  </si>
  <si>
    <t>K81075</t>
  </si>
  <si>
    <t>K81076</t>
  </si>
  <si>
    <t>K81082</t>
  </si>
  <si>
    <t>K81083</t>
  </si>
  <si>
    <t>K81084</t>
  </si>
  <si>
    <t>K81085</t>
  </si>
  <si>
    <t>K81086</t>
  </si>
  <si>
    <t>K81087</t>
  </si>
  <si>
    <t>K81089</t>
  </si>
  <si>
    <t>K81091</t>
  </si>
  <si>
    <t>K81094</t>
  </si>
  <si>
    <t>K81097</t>
  </si>
  <si>
    <t>K81607</t>
  </si>
  <si>
    <t>K81608</t>
  </si>
  <si>
    <t>K81610</t>
  </si>
  <si>
    <t>K81616</t>
  </si>
  <si>
    <t>K81630</t>
  </si>
  <si>
    <t>K81645</t>
  </si>
  <si>
    <t>K81655</t>
  </si>
  <si>
    <t>K81656</t>
  </si>
  <si>
    <t>K81657</t>
  </si>
  <si>
    <t>K81667</t>
  </si>
  <si>
    <t>Y00265</t>
  </si>
  <si>
    <t>Y00436</t>
  </si>
  <si>
    <t>Y00437</t>
  </si>
  <si>
    <t>12F</t>
  </si>
  <si>
    <t>N85001</t>
  </si>
  <si>
    <t>N85002</t>
  </si>
  <si>
    <t>N85003</t>
  </si>
  <si>
    <t>N85004</t>
  </si>
  <si>
    <t>N85005</t>
  </si>
  <si>
    <t>N85006</t>
  </si>
  <si>
    <t>N85007</t>
  </si>
  <si>
    <t>N85008</t>
  </si>
  <si>
    <t>N85009</t>
  </si>
  <si>
    <t>N85011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</si>
  <si>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</si>
  <si>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</si>
  <si>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</si>
  <si>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</si>
  <si>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</si>
  <si>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</si>
  <si>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</si>
  <si>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</si>
  <si>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</si>
  <si>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</si>
  <si>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</si>
  <si>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</si>
  <si>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</si>
  <si>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</si>
  <si>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</si>
  <si>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</si>
  <si>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</si>
  <si>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</si>
  <si>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</si>
  <si>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</si>
  <si>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</si>
  <si>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</si>
  <si>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</si>
  <si>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N85041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</si>
  <si>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</si>
  <si>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</si>
  <si>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</si>
  <si>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</si>
  <si>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</si>
  <si>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</si>
  <si>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</si>
  <si>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</si>
  <si>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N85056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</si>
  <si>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</si>
  <si>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</si>
  <si>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</si>
  <si>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</si>
  <si>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</si>
  <si>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</si>
  <si>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</si>
  <si>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</si>
  <si>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</si>
  <si>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</si>
  <si>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</si>
  <si>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N85635</t>
  </si>
  <si>
    <t>N85640</t>
  </si>
  <si>
    <t>N85643</t>
  </si>
  <si>
    <t>N85648</t>
  </si>
  <si>
    <t>Y02162</t>
  </si>
  <si>
    <t>Y02569</t>
  </si>
  <si>
    <t>04X</t>
  </si>
  <si>
    <t>M81062</t>
  </si>
  <si>
    <t>13P</t>
  </si>
  <si>
    <t>M85003</t>
  </si>
  <si>
    <t>M85006</t>
  </si>
  <si>
    <t>M85007</t>
  </si>
  <si>
    <t>M85018</t>
  </si>
  <si>
    <t>M85021</t>
  </si>
  <si>
    <t>M85023</t>
  </si>
  <si>
    <t>M85025</t>
  </si>
  <si>
    <t>M85027</t>
  </si>
  <si>
    <t>M85028</t>
  </si>
  <si>
    <t>M85029</t>
  </si>
  <si>
    <t>M85030</t>
  </si>
  <si>
    <t>M85035</t>
  </si>
  <si>
    <t>M85036</t>
  </si>
  <si>
    <t>M85037</t>
  </si>
  <si>
    <t>M85041</t>
  </si>
  <si>
    <t>M85042</t>
  </si>
  <si>
    <t>M85043</t>
  </si>
  <si>
    <t>M85045</t>
  </si>
  <si>
    <t>M85047</t>
  </si>
  <si>
    <t>M85052</t>
  </si>
  <si>
    <t>M85055</t>
  </si>
  <si>
    <t>M85056</t>
  </si>
  <si>
    <t>M85058</t>
  </si>
  <si>
    <t>M85059</t>
  </si>
  <si>
    <t>M85062</t>
  </si>
  <si>
    <t>M85071</t>
  </si>
  <si>
    <t>M85074</t>
  </si>
  <si>
    <t>M85076</t>
  </si>
  <si>
    <t>M85077</t>
  </si>
  <si>
    <t>M85084</t>
  </si>
  <si>
    <t>M85086</t>
  </si>
  <si>
    <t>M85088</t>
  </si>
  <si>
    <t>M85092</t>
  </si>
  <si>
    <t>M85117</t>
  </si>
  <si>
    <t>M85118</t>
  </si>
  <si>
    <t>M85124</t>
  </si>
  <si>
    <t>M85131</t>
  </si>
  <si>
    <t>M85134</t>
  </si>
  <si>
    <t>M85136</t>
  </si>
  <si>
    <t>M85142</t>
  </si>
  <si>
    <t>M85143</t>
  </si>
  <si>
    <t>M85156</t>
  </si>
  <si>
    <t>M85159</t>
  </si>
  <si>
    <t>M85163</t>
  </si>
  <si>
    <t>M85167</t>
  </si>
  <si>
    <t>M85172</t>
  </si>
  <si>
    <t>M85179</t>
  </si>
  <si>
    <t>M85600</t>
  </si>
  <si>
    <t>M85671</t>
  </si>
  <si>
    <t>M85689</t>
  </si>
  <si>
    <t>M85693</t>
  </si>
  <si>
    <t>M85730</t>
  </si>
  <si>
    <t>M85753</t>
  </si>
  <si>
    <t>M85782</t>
  </si>
  <si>
    <t>Y00075</t>
  </si>
  <si>
    <t>Y00159</t>
  </si>
  <si>
    <t>Y02571</t>
  </si>
  <si>
    <t>05L</t>
  </si>
  <si>
    <t>M85002</t>
  </si>
  <si>
    <t>M85009</t>
  </si>
  <si>
    <t>M85010</t>
  </si>
  <si>
    <t>M85015</t>
  </si>
  <si>
    <t>M85019</t>
  </si>
  <si>
    <t>M85020</t>
  </si>
  <si>
    <t>M85024</t>
  </si>
  <si>
    <t>M85051</t>
  </si>
  <si>
    <t>M85053</t>
  </si>
  <si>
    <t>M85064</t>
  </si>
  <si>
    <t>M85069</t>
  </si>
  <si>
    <t>M85072</t>
  </si>
  <si>
    <t>M85075</t>
  </si>
  <si>
    <t>M85078</t>
  </si>
  <si>
    <t>M85082</t>
  </si>
  <si>
    <t>M85085</t>
  </si>
  <si>
    <t>M85093</t>
  </si>
  <si>
    <t>M85098</t>
  </si>
  <si>
    <t>M85100</t>
  </si>
  <si>
    <t>M85116</t>
  </si>
  <si>
    <t>M85123</t>
  </si>
  <si>
    <t>M85127</t>
  </si>
  <si>
    <t>M85128</t>
  </si>
  <si>
    <t>M85133</t>
  </si>
  <si>
    <t>M85145</t>
  </si>
  <si>
    <t>M85146</t>
  </si>
  <si>
    <t>M85153</t>
  </si>
  <si>
    <t>M85154</t>
  </si>
  <si>
    <t>M85164</t>
  </si>
  <si>
    <t>M85166</t>
  </si>
  <si>
    <t>M85174</t>
  </si>
  <si>
    <t>M85176</t>
  </si>
  <si>
    <t>M85178</t>
  </si>
  <si>
    <t>M85611</t>
  </si>
  <si>
    <t>M85634</t>
  </si>
  <si>
    <t>M85642</t>
  </si>
  <si>
    <t>M85652</t>
  </si>
  <si>
    <t>M85655</t>
  </si>
  <si>
    <t>M85663</t>
  </si>
  <si>
    <t>M85676</t>
  </si>
  <si>
    <t>M85679</t>
  </si>
  <si>
    <t>M85684</t>
  </si>
  <si>
    <t>M85686</t>
  </si>
  <si>
    <t>M85697</t>
  </si>
  <si>
    <t>M85699</t>
  </si>
  <si>
    <t>M85701</t>
  </si>
  <si>
    <t>M85711</t>
  </si>
  <si>
    <t>M85713</t>
  </si>
  <si>
    <t>M85715</t>
  </si>
  <si>
    <t>M85721</t>
  </si>
  <si>
    <t>M85733</t>
  </si>
  <si>
    <t>M85735</t>
  </si>
  <si>
    <t>M85756</t>
  </si>
  <si>
    <t>M85757</t>
  </si>
  <si>
    <t>M85759</t>
  </si>
  <si>
    <t>M85760</t>
  </si>
  <si>
    <t>M85766</t>
  </si>
  <si>
    <t>M85774</t>
  </si>
  <si>
    <t>M85778</t>
  </si>
  <si>
    <t>M85781</t>
  </si>
  <si>
    <t>M85783</t>
  </si>
  <si>
    <t>M85794</t>
  </si>
  <si>
    <t>M85797</t>
  </si>
  <si>
    <t>M85801</t>
  </si>
  <si>
    <t>M85809</t>
  </si>
  <si>
    <t>Y00213</t>
  </si>
  <si>
    <t>Y00412</t>
  </si>
  <si>
    <t>Y00471</t>
  </si>
  <si>
    <t>Y00492</t>
  </si>
  <si>
    <t>Y01057</t>
  </si>
  <si>
    <t>Y01680</t>
  </si>
  <si>
    <t>Y02164</t>
  </si>
  <si>
    <t>Y02620</t>
  </si>
  <si>
    <t>Y02961</t>
  </si>
  <si>
    <t>Y02963</t>
  </si>
  <si>
    <t>M85001</t>
  </si>
  <si>
    <t>M85005</t>
  </si>
  <si>
    <t>M85008</t>
  </si>
  <si>
    <t>M85011</t>
  </si>
  <si>
    <t>M85013</t>
  </si>
  <si>
    <t>M85014</t>
  </si>
  <si>
    <t>M85016</t>
  </si>
  <si>
    <t>M85026</t>
  </si>
  <si>
    <t>M85031</t>
  </si>
  <si>
    <t>M85033</t>
  </si>
  <si>
    <t>M85034</t>
  </si>
  <si>
    <t>M85038</t>
  </si>
  <si>
    <t>M85046</t>
  </si>
  <si>
    <t>05P</t>
  </si>
  <si>
    <t>M85048</t>
  </si>
  <si>
    <t>M85060</t>
  </si>
  <si>
    <t>M85061</t>
  </si>
  <si>
    <t>M85063</t>
  </si>
  <si>
    <t>M85065</t>
  </si>
  <si>
    <t>M85066</t>
  </si>
  <si>
    <t>M85068</t>
  </si>
  <si>
    <t>M85070</t>
  </si>
  <si>
    <t>M85079</t>
  </si>
  <si>
    <t>M85081</t>
  </si>
  <si>
    <t>M85083</t>
  </si>
  <si>
    <t>M85087</t>
  </si>
  <si>
    <t>M85094</t>
  </si>
  <si>
    <t>M85097</t>
  </si>
  <si>
    <t>M85103</t>
  </si>
  <si>
    <t>M85105</t>
  </si>
  <si>
    <t>M85107</t>
  </si>
  <si>
    <t>M85108</t>
  </si>
  <si>
    <t>M85110</t>
  </si>
  <si>
    <t>M85111</t>
  </si>
  <si>
    <t>M85113</t>
  </si>
  <si>
    <t>M85115</t>
  </si>
  <si>
    <t>M85139</t>
  </si>
  <si>
    <t>M85141</t>
  </si>
  <si>
    <t>M85149</t>
  </si>
  <si>
    <t>M85155</t>
  </si>
  <si>
    <t>M85158</t>
  </si>
  <si>
    <t>M85170</t>
  </si>
  <si>
    <t>M85171</t>
  </si>
  <si>
    <t>M85175</t>
  </si>
  <si>
    <t>M85177</t>
  </si>
  <si>
    <t>M85624</t>
  </si>
  <si>
    <t>M85669</t>
  </si>
  <si>
    <t>M85670</t>
  </si>
  <si>
    <t>M85677</t>
  </si>
  <si>
    <t>M85680</t>
  </si>
  <si>
    <t>M85694</t>
  </si>
  <si>
    <t>M85704</t>
  </si>
  <si>
    <t>M85706</t>
  </si>
  <si>
    <t>M85716</t>
  </si>
  <si>
    <t>M85717</t>
  </si>
  <si>
    <t>M85722</t>
  </si>
  <si>
    <t>M85732</t>
  </si>
  <si>
    <t>M85736</t>
  </si>
  <si>
    <t>M85738</t>
  </si>
  <si>
    <t>M85739</t>
  </si>
  <si>
    <t>M85741</t>
  </si>
  <si>
    <t>M85746</t>
  </si>
  <si>
    <t>M85749</t>
  </si>
  <si>
    <t>M85750</t>
  </si>
  <si>
    <t>M85770</t>
  </si>
  <si>
    <t>M85776</t>
  </si>
  <si>
    <t>M85779</t>
  </si>
  <si>
    <t>M85784</t>
  </si>
  <si>
    <t>M85786</t>
  </si>
  <si>
    <t>M85791</t>
  </si>
  <si>
    <t>M85792</t>
  </si>
  <si>
    <t>M85803</t>
  </si>
  <si>
    <t>Y01068</t>
  </si>
  <si>
    <t>Y02567</t>
  </si>
  <si>
    <t>Y02794</t>
  </si>
  <si>
    <t>Y02893</t>
  </si>
  <si>
    <t>Y02988</t>
  </si>
  <si>
    <t>Y03597</t>
  </si>
  <si>
    <t>02N</t>
  </si>
  <si>
    <t>B83002</t>
  </si>
  <si>
    <t>02R</t>
  </si>
  <si>
    <t>B83005</t>
  </si>
  <si>
    <t>B83006</t>
  </si>
  <si>
    <t>B83007</t>
  </si>
  <si>
    <t>B83008</t>
  </si>
  <si>
    <t>B83009</t>
  </si>
  <si>
    <t>B83010</t>
  </si>
  <si>
    <t>B83011</t>
  </si>
  <si>
    <t>B83012</t>
  </si>
  <si>
    <t>B83013</t>
  </si>
  <si>
    <t>B83014</t>
  </si>
  <si>
    <t>B83015</t>
  </si>
  <si>
    <t>02W</t>
  </si>
  <si>
    <t>B83016</t>
  </si>
  <si>
    <t>B83017</t>
  </si>
  <si>
    <t>B83018</t>
  </si>
  <si>
    <t>B83019</t>
  </si>
  <si>
    <t>B83020</t>
  </si>
  <si>
    <t>B83021</t>
  </si>
  <si>
    <t>B83022</t>
  </si>
  <si>
    <t>B83023</t>
  </si>
  <si>
    <t>B83025</t>
  </si>
  <si>
    <t>B83026</t>
  </si>
  <si>
    <t>B83027</t>
  </si>
  <si>
    <t>B83028</t>
  </si>
  <si>
    <t>B83029</t>
  </si>
  <si>
    <t>B83030</t>
  </si>
  <si>
    <t>B83031</t>
  </si>
  <si>
    <t>B83032</t>
  </si>
  <si>
    <t>B83033</t>
  </si>
  <si>
    <t>B83034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</si>
  <si>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</si>
  <si>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</si>
  <si>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</si>
  <si>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</si>
  <si>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</si>
  <si>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</si>
  <si>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</si>
  <si>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</si>
  <si>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</si>
  <si>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</si>
  <si>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</si>
  <si>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</si>
  <si>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B83051</t>
  </si>
  <si>
    <t>B83052</t>
  </si>
  <si>
    <t>B83054</t>
  </si>
  <si>
    <t>B83055</t>
  </si>
  <si>
    <t>B83056</t>
  </si>
  <si>
    <t>B83058</t>
  </si>
  <si>
    <t>B83061</t>
  </si>
  <si>
    <t>B83062</t>
  </si>
  <si>
    <t>B83063</t>
  </si>
  <si>
    <t>B83064</t>
  </si>
  <si>
    <t>B83067</t>
  </si>
  <si>
    <t>B83069</t>
  </si>
  <si>
    <t>B83070</t>
  </si>
  <si>
    <t>B83071</t>
  </si>
  <si>
    <t>B83602</t>
  </si>
  <si>
    <t>B83604</t>
  </si>
  <si>
    <t>B83611</t>
  </si>
  <si>
    <t>B83613</t>
  </si>
  <si>
    <t>B83614</t>
  </si>
  <si>
    <t>B83617</t>
  </si>
  <si>
    <t>B83620</t>
  </si>
  <si>
    <t>B83621</t>
  </si>
  <si>
    <t>B83622</t>
  </si>
  <si>
    <t>B83624</t>
  </si>
  <si>
    <t>B83626</t>
  </si>
  <si>
    <t>B83627</t>
  </si>
  <si>
    <t>B83628</t>
  </si>
  <si>
    <t>B83629</t>
  </si>
  <si>
    <t>B83631</t>
  </si>
  <si>
    <t>B83638</t>
  </si>
  <si>
    <t>B83641</t>
  </si>
  <si>
    <t>B83642</t>
  </si>
  <si>
    <t>B83653</t>
  </si>
  <si>
    <t>B83657</t>
  </si>
  <si>
    <t>B83659</t>
  </si>
  <si>
    <t>B83660</t>
  </si>
  <si>
    <t>B83661</t>
  </si>
  <si>
    <t>B83700</t>
  </si>
  <si>
    <t>03A</t>
  </si>
  <si>
    <t>Y01034</t>
  </si>
  <si>
    <t>Y01118</t>
  </si>
  <si>
    <t>12A</t>
  </si>
  <si>
    <t>L81014</t>
  </si>
  <si>
    <t>L81018</t>
  </si>
  <si>
    <t>L81019</t>
  </si>
  <si>
    <t>L81024</t>
  </si>
  <si>
    <t>L81026</t>
  </si>
  <si>
    <t>L81028</t>
  </si>
  <si>
    <t>L81029</t>
  </si>
  <si>
    <t>L81036</t>
  </si>
  <si>
    <t>L81042</t>
  </si>
  <si>
    <t>L81046</t>
  </si>
  <si>
    <t>L81047</t>
  </si>
  <si>
    <t>L81050</t>
  </si>
  <si>
    <t>L81052</t>
  </si>
  <si>
    <t>L81055</t>
  </si>
  <si>
    <t>L81063</t>
  </si>
  <si>
    <t>L81079</t>
  </si>
  <si>
    <t>L81103</t>
  </si>
  <si>
    <t>L81106</t>
  </si>
  <si>
    <t>L81117</t>
  </si>
  <si>
    <t>L81118</t>
  </si>
  <si>
    <t>L81127</t>
  </si>
  <si>
    <t>L81130</t>
  </si>
  <si>
    <t>L81134</t>
  </si>
  <si>
    <t>L81632</t>
  </si>
  <si>
    <t>L81642</t>
  </si>
  <si>
    <t>L81649</t>
  </si>
  <si>
    <t>11E</t>
  </si>
  <si>
    <t>L81010</t>
  </si>
  <si>
    <t>L81020</t>
  </si>
  <si>
    <t>L81025</t>
  </si>
  <si>
    <t>L81027</t>
  </si>
  <si>
    <t>L81030</t>
  </si>
  <si>
    <t>L81039</t>
  </si>
  <si>
    <t>L81045</t>
  </si>
  <si>
    <t>L81049</t>
  </si>
  <si>
    <t>L81059</t>
  </si>
  <si>
    <t>L81064</t>
  </si>
  <si>
    <t>L81065</t>
  </si>
  <si>
    <t>L81068</t>
  </si>
  <si>
    <t>L81069</t>
  </si>
  <si>
    <t>L81070</t>
  </si>
  <si>
    <t>L81071</t>
  </si>
  <si>
    <t>L81072</t>
  </si>
  <si>
    <t>L81073</t>
  </si>
  <si>
    <t>L81080</t>
  </si>
  <si>
    <t>L81101</t>
  </si>
  <si>
    <t>L81108</t>
  </si>
  <si>
    <t>L81122</t>
  </si>
  <si>
    <t>L81123</t>
  </si>
  <si>
    <t>L81132</t>
  </si>
  <si>
    <t>L81617</t>
  </si>
  <si>
    <t>L81637</t>
  </si>
  <si>
    <t>L81644</t>
  </si>
  <si>
    <t>L81655</t>
  </si>
  <si>
    <t>Y02592</t>
  </si>
  <si>
    <t>11T</t>
  </si>
  <si>
    <t>L81002</t>
  </si>
  <si>
    <t>L81004</t>
  </si>
  <si>
    <t>L81016</t>
  </si>
  <si>
    <t>L81021</t>
  </si>
  <si>
    <t>L81034</t>
  </si>
  <si>
    <t>L81040</t>
  </si>
  <si>
    <t>L81043</t>
  </si>
  <si>
    <t>L81044</t>
  </si>
  <si>
    <t>L81051</t>
  </si>
  <si>
    <t>L81056</t>
  </si>
  <si>
    <t>L81058</t>
  </si>
  <si>
    <t>L81060</t>
  </si>
  <si>
    <t>L81066</t>
  </si>
  <si>
    <t>L81074</t>
  </si>
  <si>
    <t>L81085</t>
  </si>
  <si>
    <t>L81086</t>
  </si>
  <si>
    <t>L81102</t>
  </si>
  <si>
    <t>L81116</t>
  </si>
  <si>
    <t>L81119</t>
  </si>
  <si>
    <t>L81124</t>
  </si>
  <si>
    <t>L81600</t>
  </si>
  <si>
    <t>L81635</t>
  </si>
  <si>
    <t>L81643</t>
  </si>
  <si>
    <t>L81670</t>
  </si>
  <si>
    <t>Y02580</t>
  </si>
  <si>
    <t>Y02581</t>
  </si>
  <si>
    <t>11H</t>
  </si>
  <si>
    <t>L81006</t>
  </si>
  <si>
    <t>L81007</t>
  </si>
  <si>
    <t>L81008</t>
  </si>
  <si>
    <t>L81009</t>
  </si>
  <si>
    <t>L81012</t>
  </si>
  <si>
    <t>L81013</t>
  </si>
  <si>
    <t>L81015</t>
  </si>
  <si>
    <t>L81017</t>
  </si>
  <si>
    <t>L81022</t>
  </si>
  <si>
    <t>L81023</t>
  </si>
  <si>
    <t>L81031</t>
  </si>
  <si>
    <t>L81032</t>
  </si>
  <si>
    <t>L81033</t>
  </si>
  <si>
    <t>L81035</t>
  </si>
  <si>
    <t>L81037</t>
  </si>
  <si>
    <t>L81038</t>
  </si>
  <si>
    <t>L81041</t>
  </si>
  <si>
    <t>L81053</t>
  </si>
  <si>
    <t>L81054</t>
  </si>
  <si>
    <t>L81057</t>
  </si>
  <si>
    <t>L81061</t>
  </si>
  <si>
    <t>L81062</t>
  </si>
  <si>
    <t>L81067</t>
  </si>
  <si>
    <t>L81075</t>
  </si>
  <si>
    <t>L81077</t>
  </si>
  <si>
    <t>L81078</t>
  </si>
  <si>
    <t>L81081</t>
  </si>
  <si>
    <t>L81082</t>
  </si>
  <si>
    <t>L81083</t>
  </si>
  <si>
    <t>L81084</t>
  </si>
  <si>
    <t>L81087</t>
  </si>
  <si>
    <t>L81088</t>
  </si>
  <si>
    <t>L81089</t>
  </si>
  <si>
    <t>L81090</t>
  </si>
  <si>
    <t>L81091</t>
  </si>
  <si>
    <t>L81092</t>
  </si>
  <si>
    <t>L81093</t>
  </si>
  <si>
    <t>L81094</t>
  </si>
  <si>
    <t>L81095</t>
  </si>
  <si>
    <t>L81098</t>
  </si>
  <si>
    <t>L81099</t>
  </si>
  <si>
    <t>L81107</t>
  </si>
  <si>
    <t>L81112</t>
  </si>
  <si>
    <t>L81120</t>
  </si>
  <si>
    <t>L81125</t>
  </si>
  <si>
    <t>L81128</t>
  </si>
  <si>
    <t>L81131</t>
  </si>
  <si>
    <t>L81133</t>
  </si>
  <si>
    <t>L81622</t>
  </si>
  <si>
    <t>L81633</t>
  </si>
  <si>
    <t>L81648</t>
  </si>
  <si>
    <t>L81656</t>
  </si>
  <si>
    <t>L81663</t>
  </si>
  <si>
    <t>L81669</t>
  </si>
  <si>
    <t>Y00400</t>
  </si>
  <si>
    <t>Y02578</t>
  </si>
  <si>
    <t>Y02873</t>
  </si>
  <si>
    <t>04F</t>
  </si>
  <si>
    <t>K82003</t>
  </si>
  <si>
    <t>K82009</t>
  </si>
  <si>
    <t>K82013</t>
  </si>
  <si>
    <t>K82015</t>
  </si>
  <si>
    <t>K82016</t>
  </si>
  <si>
    <t>K82025</t>
  </si>
  <si>
    <t>K82026</t>
  </si>
  <si>
    <t>K82027</t>
  </si>
  <si>
    <t>K82032</t>
  </si>
  <si>
    <t>K82039</t>
  </si>
  <si>
    <t>K82050</t>
  </si>
  <si>
    <t>K82054</t>
  </si>
  <si>
    <t>K82057</t>
  </si>
  <si>
    <t>K82059</t>
  </si>
  <si>
    <t>K82060</t>
  </si>
  <si>
    <t>K82062</t>
  </si>
  <si>
    <t>K82064</t>
  </si>
  <si>
    <t>K82065</t>
  </si>
  <si>
    <t>K82067</t>
  </si>
  <si>
    <t>K82074</t>
  </si>
  <si>
    <t>K82076</t>
  </si>
  <si>
    <t>K82610</t>
  </si>
  <si>
    <t>K82615</t>
  </si>
  <si>
    <t>K82616</t>
  </si>
  <si>
    <t>K82617</t>
  </si>
  <si>
    <t>K82631</t>
  </si>
  <si>
    <t>K82633</t>
  </si>
  <si>
    <t>Y02900</t>
  </si>
  <si>
    <t>10H</t>
  </si>
  <si>
    <t>K82001</t>
  </si>
  <si>
    <t>K82004</t>
  </si>
  <si>
    <t>K82005</t>
  </si>
  <si>
    <t>K82006</t>
  </si>
  <si>
    <t>10Y</t>
  </si>
  <si>
    <t>K82007</t>
  </si>
  <si>
    <t>K82008</t>
  </si>
  <si>
    <t>K82010</t>
  </si>
  <si>
    <t>K82011</t>
  </si>
  <si>
    <t>K82012</t>
  </si>
  <si>
    <t>K82014</t>
  </si>
  <si>
    <t>K82017</t>
  </si>
  <si>
    <t>K82018</t>
  </si>
  <si>
    <t>K82019</t>
  </si>
  <si>
    <t>K82020</t>
  </si>
  <si>
    <t>K82021</t>
  </si>
  <si>
    <t>K82022</t>
  </si>
  <si>
    <t>K82023</t>
  </si>
  <si>
    <t>K82024</t>
  </si>
  <si>
    <t>K82028</t>
  </si>
  <si>
    <t>K82029</t>
  </si>
  <si>
    <t>K82030</t>
  </si>
  <si>
    <t>K82031</t>
  </si>
  <si>
    <t>K82033</t>
  </si>
  <si>
    <t>K82034</t>
  </si>
  <si>
    <t>K82035</t>
  </si>
  <si>
    <t>K82036</t>
  </si>
  <si>
    <t>K82037</t>
  </si>
  <si>
    <t>K82038</t>
  </si>
  <si>
    <t>K82040</t>
  </si>
  <si>
    <t>K82042</t>
  </si>
  <si>
    <t>K82043</t>
  </si>
  <si>
    <t>K82044</t>
  </si>
  <si>
    <t>K82045</t>
  </si>
  <si>
    <t>K82046</t>
  </si>
  <si>
    <t>K82047</t>
  </si>
  <si>
    <t>K82048</t>
  </si>
  <si>
    <t>K82049</t>
  </si>
  <si>
    <t>K82051</t>
  </si>
  <si>
    <t>K82053</t>
  </si>
  <si>
    <t>K82055</t>
  </si>
  <si>
    <t>K82058</t>
  </si>
  <si>
    <t>K82061</t>
  </si>
  <si>
    <t>K82066</t>
  </si>
  <si>
    <t>K82068</t>
  </si>
  <si>
    <t>K82069</t>
  </si>
  <si>
    <t>K82070</t>
  </si>
  <si>
    <t>K82071</t>
  </si>
  <si>
    <t>K82073</t>
  </si>
  <si>
    <t>K82078</t>
  </si>
  <si>
    <t>K82079</t>
  </si>
  <si>
    <t>K82603</t>
  </si>
  <si>
    <t>K82608</t>
  </si>
  <si>
    <t>K82618</t>
  </si>
  <si>
    <t>K82621</t>
  </si>
  <si>
    <t>10Q</t>
  </si>
  <si>
    <t>K84050</t>
  </si>
  <si>
    <t>Y00061</t>
  </si>
  <si>
    <t>Y01964</t>
  </si>
  <si>
    <t>Y02939</t>
  </si>
  <si>
    <t>06H</t>
  </si>
  <si>
    <t>D81006</t>
  </si>
  <si>
    <t>D81007</t>
  </si>
  <si>
    <t>D81019</t>
  </si>
  <si>
    <t>D81020</t>
  </si>
  <si>
    <t>D81022</t>
  </si>
  <si>
    <t>D81023</t>
  </si>
  <si>
    <t>D81024</t>
  </si>
  <si>
    <t>D81026</t>
  </si>
  <si>
    <t>D81029</t>
  </si>
  <si>
    <t>D81053</t>
  </si>
  <si>
    <t>D81063</t>
  </si>
  <si>
    <t>D81065</t>
  </si>
  <si>
    <t>D81073</t>
  </si>
  <si>
    <t>D81605</t>
  </si>
  <si>
    <t>D81615</t>
  </si>
  <si>
    <t>D81616</t>
  </si>
  <si>
    <t>D81618</t>
  </si>
  <si>
    <t>D81620</t>
  </si>
  <si>
    <t>D81624</t>
  </si>
  <si>
    <t>D81625</t>
  </si>
  <si>
    <t>D81629</t>
  </si>
  <si>
    <t>D81630</t>
  </si>
  <si>
    <t>D81631</t>
  </si>
  <si>
    <t>D81645</t>
  </si>
  <si>
    <t>Y00486</t>
  </si>
  <si>
    <t>Y02503</t>
  </si>
  <si>
    <t>D81001</t>
  </si>
  <si>
    <t>D81002</t>
  </si>
  <si>
    <t>D81003</t>
  </si>
  <si>
    <t>D81004</t>
  </si>
  <si>
    <t>D81005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</si>
  <si>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</si>
  <si>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</si>
  <si>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</si>
  <si>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</si>
  <si>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</si>
  <si>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</si>
  <si>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</si>
  <si>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</si>
  <si>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</si>
  <si>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</si>
  <si>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</si>
  <si>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D81021</t>
  </si>
  <si>
    <t>D81025</t>
  </si>
  <si>
    <t>D81027</t>
  </si>
  <si>
    <t>D81028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</si>
  <si>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</si>
  <si>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</si>
  <si>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</si>
  <si>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</si>
  <si>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</si>
  <si>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</si>
  <si>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</si>
  <si>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</si>
  <si>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</si>
  <si>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</si>
  <si>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</si>
  <si>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</si>
  <si>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</si>
  <si>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</si>
  <si>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</si>
  <si>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</si>
  <si>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</si>
  <si>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D81048</t>
  </si>
  <si>
    <t>D81049</t>
  </si>
  <si>
    <t>D81050</t>
  </si>
  <si>
    <t>D81051</t>
  </si>
  <si>
    <t>D81052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</si>
  <si>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</si>
  <si>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</si>
  <si>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</si>
  <si>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</si>
  <si>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</si>
  <si>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</si>
  <si>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</si>
  <si>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</si>
  <si>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</si>
  <si>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D81064</t>
  </si>
  <si>
    <t>D81066</t>
  </si>
  <si>
    <t>D81070</t>
  </si>
  <si>
    <t>D81071</t>
  </si>
  <si>
    <t>D81074</t>
  </si>
  <si>
    <t>D81078</t>
  </si>
  <si>
    <t>D81081</t>
  </si>
  <si>
    <t>D81082</t>
  </si>
  <si>
    <t>D81084</t>
  </si>
  <si>
    <t>D81085</t>
  </si>
  <si>
    <t>D81086</t>
  </si>
  <si>
    <t>D81087</t>
  </si>
  <si>
    <t>D81602</t>
  </si>
  <si>
    <t>D81603</t>
  </si>
  <si>
    <t>D81606</t>
  </si>
  <si>
    <t>D81607</t>
  </si>
  <si>
    <t>D81611</t>
  </si>
  <si>
    <t>D81612</t>
  </si>
  <si>
    <t>D81619</t>
  </si>
  <si>
    <t>D81622</t>
  </si>
  <si>
    <t>D81623</t>
  </si>
  <si>
    <t>D81633</t>
  </si>
  <si>
    <t>D81637</t>
  </si>
  <si>
    <t>Y00056</t>
  </si>
  <si>
    <t>Y00185</t>
  </si>
  <si>
    <t>Y02769</t>
  </si>
  <si>
    <t>02E</t>
  </si>
  <si>
    <t>N81007</t>
  </si>
  <si>
    <t>N81012</t>
  </si>
  <si>
    <t>N81014</t>
  </si>
  <si>
    <t>N81020</t>
  </si>
  <si>
    <t>N81028</t>
  </si>
  <si>
    <t>N81036</t>
  </si>
  <si>
    <t>N81041</t>
  </si>
  <si>
    <t>N81048</t>
  </si>
  <si>
    <t>N81056</t>
  </si>
  <si>
    <t>N81059</t>
  </si>
  <si>
    <t>N81065</t>
  </si>
  <si>
    <t>N81075</t>
  </si>
  <si>
    <t>N81083</t>
  </si>
  <si>
    <t>N81089</t>
  </si>
  <si>
    <t>N81097</t>
  </si>
  <si>
    <t>N81107</t>
  </si>
  <si>
    <t>N81108</t>
  </si>
  <si>
    <t>N81109</t>
  </si>
  <si>
    <t>N81114</t>
  </si>
  <si>
    <t>N81122</t>
  </si>
  <si>
    <t>N81623</t>
  </si>
  <si>
    <t>N81628</t>
  </si>
  <si>
    <t>N81634</t>
  </si>
  <si>
    <t>N81637</t>
  </si>
  <si>
    <t>N81645</t>
  </si>
  <si>
    <t>Y01108</t>
  </si>
  <si>
    <t>02F</t>
  </si>
  <si>
    <t>N81005</t>
  </si>
  <si>
    <t>N81006</t>
  </si>
  <si>
    <t>N81009</t>
  </si>
  <si>
    <t>N81017</t>
  </si>
  <si>
    <t>N81018</t>
  </si>
  <si>
    <t>N81023</t>
  </si>
  <si>
    <t>N81030</t>
  </si>
  <si>
    <t>N81031</t>
  </si>
  <si>
    <t>N81034</t>
  </si>
  <si>
    <t>N81038</t>
  </si>
  <si>
    <t>N81046</t>
  </si>
  <si>
    <t>N81050</t>
  </si>
  <si>
    <t>N81060</t>
  </si>
  <si>
    <t>N81063</t>
  </si>
  <si>
    <t>N81079</t>
  </si>
  <si>
    <t>N81080</t>
  </si>
  <si>
    <t>N81081</t>
  </si>
  <si>
    <t>N81082</t>
  </si>
  <si>
    <t>N81091</t>
  </si>
  <si>
    <t>N81092</t>
  </si>
  <si>
    <t>N81093</t>
  </si>
  <si>
    <t>N81094</t>
  </si>
  <si>
    <t>N81095</t>
  </si>
  <si>
    <t>N81100</t>
  </si>
  <si>
    <t>N81101</t>
  </si>
  <si>
    <t>N81102</t>
  </si>
  <si>
    <t>N81104</t>
  </si>
  <si>
    <t>N81115</t>
  </si>
  <si>
    <t>N81117</t>
  </si>
  <si>
    <t>N81120</t>
  </si>
  <si>
    <t>N81121</t>
  </si>
  <si>
    <t>N81125</t>
  </si>
  <si>
    <t>N81126</t>
  </si>
  <si>
    <t>N81607</t>
  </si>
  <si>
    <t>N81624</t>
  </si>
  <si>
    <t>N81626</t>
  </si>
  <si>
    <t>N81655</t>
  </si>
  <si>
    <t>01R</t>
  </si>
  <si>
    <t>N81001</t>
  </si>
  <si>
    <t>01C</t>
  </si>
  <si>
    <t>N81002</t>
  </si>
  <si>
    <t>N81008</t>
  </si>
  <si>
    <t>N81010</t>
  </si>
  <si>
    <t>N81013</t>
  </si>
  <si>
    <t>N81015</t>
  </si>
  <si>
    <t>N81016</t>
  </si>
  <si>
    <t>N81021</t>
  </si>
  <si>
    <t>N81022</t>
  </si>
  <si>
    <t>02D</t>
  </si>
  <si>
    <t>N81024</t>
  </si>
  <si>
    <t>N81025</t>
  </si>
  <si>
    <t>N81026</t>
  </si>
  <si>
    <t>N81027</t>
  </si>
  <si>
    <t>N81029</t>
  </si>
  <si>
    <t>N81032</t>
  </si>
  <si>
    <t>N81033</t>
  </si>
  <si>
    <t>N81039</t>
  </si>
  <si>
    <t>N81040</t>
  </si>
  <si>
    <t>N81042</t>
  </si>
  <si>
    <t>N81043</t>
  </si>
  <si>
    <t>N81044</t>
  </si>
  <si>
    <t>N81047</t>
  </si>
  <si>
    <t>N81049</t>
  </si>
  <si>
    <t>N81051</t>
  </si>
  <si>
    <t>N81052</t>
  </si>
  <si>
    <t>N81053</t>
  </si>
  <si>
    <t>N81055</t>
  </si>
  <si>
    <t>N81061</t>
  </si>
  <si>
    <t>N81062</t>
  </si>
  <si>
    <t>N81067</t>
  </si>
  <si>
    <t>N81068</t>
  </si>
  <si>
    <t>N81069</t>
  </si>
  <si>
    <t>N81070</t>
  </si>
  <si>
    <t>N81071</t>
  </si>
  <si>
    <t>N81073</t>
  </si>
  <si>
    <t>N81074</t>
  </si>
  <si>
    <t>N81077</t>
  </si>
  <si>
    <t>N81084</t>
  </si>
  <si>
    <t>N81085</t>
  </si>
  <si>
    <t>N81086</t>
  </si>
  <si>
    <t>N81087</t>
  </si>
  <si>
    <t>N81088</t>
  </si>
  <si>
    <t>N81090</t>
  </si>
  <si>
    <t>N81111</t>
  </si>
  <si>
    <t>N81112</t>
  </si>
  <si>
    <t>N81113</t>
  </si>
  <si>
    <t>N81118</t>
  </si>
  <si>
    <t>N81123</t>
  </si>
  <si>
    <t>N81127</t>
  </si>
  <si>
    <t>N81614</t>
  </si>
  <si>
    <t>N81632</t>
  </si>
  <si>
    <t>N81642</t>
  </si>
  <si>
    <t>Y02045</t>
  </si>
  <si>
    <t>05A</t>
  </si>
  <si>
    <t>M84012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</si>
  <si>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</si>
  <si>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</si>
  <si>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</si>
  <si>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</si>
  <si>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</si>
  <si>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</si>
  <si>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</si>
  <si>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</si>
  <si>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</si>
  <si>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</si>
  <si>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</si>
  <si>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</si>
  <si>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</si>
  <si>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</si>
  <si>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</si>
  <si>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</si>
  <si>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</si>
  <si>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</si>
  <si>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</si>
  <si>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</si>
  <si>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</si>
  <si>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</si>
  <si>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</si>
  <si>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</si>
  <si>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</si>
  <si>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</si>
  <si>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</si>
  <si>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</si>
  <si>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</si>
  <si>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</si>
  <si>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</si>
  <si>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</si>
  <si>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</si>
  <si>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</si>
  <si>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</si>
  <si>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</si>
  <si>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</si>
  <si>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M86043</t>
  </si>
  <si>
    <t>M86044</t>
  </si>
  <si>
    <t>M86045</t>
  </si>
  <si>
    <t>M86046</t>
  </si>
  <si>
    <t>M86048</t>
  </si>
  <si>
    <t>M86604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</si>
  <si>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</si>
  <si>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</si>
  <si>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</si>
  <si>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</si>
  <si>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</si>
  <si>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</si>
  <si>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</si>
  <si>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</si>
  <si>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</si>
  <si>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</si>
  <si>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</si>
  <si>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M86630</t>
  </si>
  <si>
    <t>M86633</t>
  </si>
  <si>
    <t>M86638</t>
  </si>
  <si>
    <t>Y00060</t>
  </si>
  <si>
    <t>Y00140</t>
  </si>
  <si>
    <t>Y00996</t>
  </si>
  <si>
    <t>Y02612</t>
  </si>
  <si>
    <t>Y02613</t>
  </si>
  <si>
    <t>Y02784</t>
  </si>
  <si>
    <t>Y02857</t>
  </si>
  <si>
    <t>11N</t>
  </si>
  <si>
    <t>L82001</t>
  </si>
  <si>
    <t>L82002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</si>
  <si>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</si>
  <si>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</si>
  <si>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</si>
  <si>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</si>
  <si>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</si>
  <si>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</si>
  <si>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</si>
  <si>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</si>
  <si>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</si>
  <si>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</si>
  <si>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</si>
  <si>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</si>
  <si>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</si>
  <si>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</si>
  <si>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</si>
  <si>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L82019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</si>
  <si>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</si>
  <si>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</si>
  <si>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</si>
  <si>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</si>
  <si>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</si>
  <si>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</si>
  <si>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</si>
  <si>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</si>
  <si>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</si>
  <si>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</si>
  <si>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</si>
  <si>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</si>
  <si>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</si>
  <si>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</si>
  <si>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L82040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</si>
  <si>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</si>
  <si>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</si>
  <si>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</si>
  <si>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</si>
  <si>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</si>
  <si>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</si>
  <si>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</si>
  <si>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</si>
  <si>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</si>
  <si>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</si>
  <si>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</si>
  <si>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</si>
  <si>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</si>
  <si>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</si>
  <si>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L82055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</si>
  <si>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</si>
  <si>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</si>
  <si>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</si>
  <si>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</si>
  <si>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</si>
  <si>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</si>
  <si>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</si>
  <si>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</si>
  <si>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L82611</t>
  </si>
  <si>
    <t>L82617</t>
  </si>
  <si>
    <t>L82618</t>
  </si>
  <si>
    <t>L82620</t>
  </si>
  <si>
    <t>L82621</t>
  </si>
  <si>
    <t>L82622</t>
  </si>
  <si>
    <t>Y00049</t>
  </si>
  <si>
    <t>Y00969</t>
  </si>
  <si>
    <t>Y01050</t>
  </si>
  <si>
    <t>Y01051</t>
  </si>
  <si>
    <t>Y01127</t>
  </si>
  <si>
    <t>Y01922</t>
  </si>
  <si>
    <t>Y02517</t>
  </si>
  <si>
    <t>Y02596</t>
  </si>
  <si>
    <t>01H</t>
  </si>
  <si>
    <t>A82003</t>
  </si>
  <si>
    <t>A82004</t>
  </si>
  <si>
    <t>A82005</t>
  </si>
  <si>
    <t>A82006</t>
  </si>
  <si>
    <t>A82007</t>
  </si>
  <si>
    <t>A82008</t>
  </si>
  <si>
    <t>A82009</t>
  </si>
  <si>
    <t>A82010</t>
  </si>
  <si>
    <t>A82011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</si>
  <si>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</si>
  <si>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</si>
  <si>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</si>
  <si>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</si>
  <si>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</si>
  <si>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</si>
  <si>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</si>
  <si>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</si>
  <si>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</si>
  <si>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</si>
  <si>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</si>
  <si>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</si>
  <si>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</si>
  <si>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</si>
  <si>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</si>
  <si>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</si>
  <si>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</si>
  <si>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</si>
  <si>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</si>
  <si>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</si>
  <si>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</si>
  <si>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</si>
  <si>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</si>
  <si>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</si>
  <si>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</si>
  <si>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</si>
  <si>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</si>
  <si>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</si>
  <si>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</si>
  <si>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</si>
  <si>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</si>
  <si>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</si>
  <si>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</si>
  <si>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</si>
  <si>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</si>
  <si>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</si>
  <si>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</si>
  <si>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</si>
  <si>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</si>
  <si>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</si>
  <si>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</si>
  <si>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</si>
  <si>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</si>
  <si>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</si>
  <si>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</si>
  <si>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</si>
  <si>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</si>
  <si>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</si>
  <si>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</si>
  <si>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</si>
  <si>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</si>
  <si>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</si>
  <si>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</si>
  <si>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</si>
  <si>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A82608</t>
  </si>
  <si>
    <t>A82613</t>
  </si>
  <si>
    <t>A82617</t>
  </si>
  <si>
    <t>A82619</t>
  </si>
  <si>
    <t>A82620</t>
  </si>
  <si>
    <t>A82621</t>
  </si>
  <si>
    <t>A82623</t>
  </si>
  <si>
    <t>A82629</t>
  </si>
  <si>
    <t>A82631</t>
  </si>
  <si>
    <t>A82635</t>
  </si>
  <si>
    <t>A82641</t>
  </si>
  <si>
    <t>A82642</t>
  </si>
  <si>
    <t>A82646</t>
  </si>
  <si>
    <t>A82647</t>
  </si>
  <si>
    <t>A82650</t>
  </si>
  <si>
    <t>A82651</t>
  </si>
  <si>
    <t>A82654</t>
  </si>
  <si>
    <t>P81113</t>
  </si>
  <si>
    <t>02X</t>
  </si>
  <si>
    <t>C86001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</si>
  <si>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</si>
  <si>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</si>
  <si>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</si>
  <si>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</si>
  <si>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</si>
  <si>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</si>
  <si>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</si>
  <si>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</si>
  <si>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</si>
  <si>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</si>
  <si>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</si>
  <si>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</si>
  <si>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</si>
  <si>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</si>
  <si>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</si>
  <si>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</si>
  <si>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</si>
  <si>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</si>
  <si>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</si>
  <si>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</si>
  <si>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</si>
  <si>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</si>
  <si>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</si>
  <si>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C86030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</si>
  <si>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</si>
  <si>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</si>
  <si>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</si>
  <si>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</si>
  <si>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</si>
  <si>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</si>
  <si>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</si>
  <si>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</si>
  <si>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</si>
  <si>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</si>
  <si>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C86612</t>
  </si>
  <si>
    <t>C86613</t>
  </si>
  <si>
    <t>C86614</t>
  </si>
  <si>
    <t>C86616</t>
  </si>
  <si>
    <t>C86621</t>
  </si>
  <si>
    <t>C86623</t>
  </si>
  <si>
    <t>C86625</t>
  </si>
  <si>
    <t>C86626</t>
  </si>
  <si>
    <t>Y02635</t>
  </si>
  <si>
    <t>04J</t>
  </si>
  <si>
    <t>C81001</t>
  </si>
  <si>
    <t>C81002</t>
  </si>
  <si>
    <t>C81003</t>
  </si>
  <si>
    <t>04R</t>
  </si>
  <si>
    <t>C81004</t>
  </si>
  <si>
    <t>C81005</t>
  </si>
  <si>
    <t>03Y</t>
  </si>
  <si>
    <t>C81008</t>
  </si>
  <si>
    <t>03X</t>
  </si>
  <si>
    <t>C81010</t>
  </si>
  <si>
    <t>C81011</t>
  </si>
  <si>
    <t>C81012</t>
  </si>
  <si>
    <t>C81013</t>
  </si>
  <si>
    <t>C81015</t>
  </si>
  <si>
    <t>C81016</t>
  </si>
  <si>
    <t>C81017</t>
  </si>
  <si>
    <t>C81020</t>
  </si>
  <si>
    <t>C81021</t>
  </si>
  <si>
    <t>C81022</t>
  </si>
  <si>
    <t>C81023</t>
  </si>
  <si>
    <t>C81024</t>
  </si>
  <si>
    <t>C81025</t>
  </si>
  <si>
    <t>C81026</t>
  </si>
  <si>
    <t>C81027</t>
  </si>
  <si>
    <t>C81028</t>
  </si>
  <si>
    <t>C81029</t>
  </si>
  <si>
    <t>C81030</t>
  </si>
  <si>
    <t>C81031</t>
  </si>
  <si>
    <t>C81032</t>
  </si>
  <si>
    <t>C81033</t>
  </si>
  <si>
    <t>C81034</t>
  </si>
  <si>
    <t>C81037</t>
  </si>
  <si>
    <t>C81038</t>
  </si>
  <si>
    <t>C81039</t>
  </si>
  <si>
    <t>C81041</t>
  </si>
  <si>
    <t>C81044</t>
  </si>
  <si>
    <t>C81045</t>
  </si>
  <si>
    <t>C81046</t>
  </si>
  <si>
    <t>C81048</t>
  </si>
  <si>
    <t>C81049</t>
  </si>
  <si>
    <t>C81050</t>
  </si>
  <si>
    <t>C81052</t>
  </si>
  <si>
    <t>C81053</t>
  </si>
  <si>
    <t>C81055</t>
  </si>
  <si>
    <t>C81056</t>
  </si>
  <si>
    <t>C81057</t>
  </si>
  <si>
    <t>C81058</t>
  </si>
  <si>
    <t>C81059</t>
  </si>
  <si>
    <t>C81060</t>
  </si>
  <si>
    <t>C81061</t>
  </si>
  <si>
    <t>C81062</t>
  </si>
  <si>
    <t>C81063</t>
  </si>
  <si>
    <t>C81065</t>
  </si>
  <si>
    <t>C81067</t>
  </si>
  <si>
    <t>C81069</t>
  </si>
  <si>
    <t>C81070</t>
  </si>
  <si>
    <t>C81074</t>
  </si>
  <si>
    <t>C81075</t>
  </si>
  <si>
    <t>C81076</t>
  </si>
  <si>
    <t>C81079</t>
  </si>
  <si>
    <t>C81080</t>
  </si>
  <si>
    <t>C81082</t>
  </si>
  <si>
    <t>C81083</t>
  </si>
  <si>
    <t>C81084</t>
  </si>
  <si>
    <t>C81086</t>
  </si>
  <si>
    <t>C81089</t>
  </si>
  <si>
    <t>C81090</t>
  </si>
  <si>
    <t>C81091</t>
  </si>
  <si>
    <t>C81092</t>
  </si>
  <si>
    <t>C81094</t>
  </si>
  <si>
    <t>C81095</t>
  </si>
  <si>
    <t>C81096</t>
  </si>
  <si>
    <t>C81097</t>
  </si>
  <si>
    <t>C81099</t>
  </si>
  <si>
    <t>C81101</t>
  </si>
  <si>
    <t>C81104</t>
  </si>
  <si>
    <t>C81110</t>
  </si>
  <si>
    <t>C81114</t>
  </si>
  <si>
    <t>C81115</t>
  </si>
  <si>
    <t>C81116</t>
  </si>
  <si>
    <t>C81604</t>
  </si>
  <si>
    <t>C81611</t>
  </si>
  <si>
    <t>C81617</t>
  </si>
  <si>
    <t>C81627</t>
  </si>
  <si>
    <t>C81633</t>
  </si>
  <si>
    <t>C81634</t>
  </si>
  <si>
    <t>C81638</t>
  </si>
  <si>
    <t>C81642</t>
  </si>
  <si>
    <t>C81647</t>
  </si>
  <si>
    <t>C81649</t>
  </si>
  <si>
    <t>C81654</t>
  </si>
  <si>
    <t>C81655</t>
  </si>
  <si>
    <t>C81658</t>
  </si>
  <si>
    <t>C81661</t>
  </si>
  <si>
    <t>C81662</t>
  </si>
  <si>
    <t>Y01812</t>
  </si>
  <si>
    <t>Y02574</t>
  </si>
  <si>
    <t>C81006</t>
  </si>
  <si>
    <t>C81007</t>
  </si>
  <si>
    <t>C81009</t>
  </si>
  <si>
    <t>C81014</t>
  </si>
  <si>
    <t>C81019</t>
  </si>
  <si>
    <t>C81035</t>
  </si>
  <si>
    <t>C81036</t>
  </si>
  <si>
    <t>C81040</t>
  </si>
  <si>
    <t>C81042</t>
  </si>
  <si>
    <t>C81047</t>
  </si>
  <si>
    <t>C81051</t>
  </si>
  <si>
    <t>C81054</t>
  </si>
  <si>
    <t>C81064</t>
  </si>
  <si>
    <t>C81066</t>
  </si>
  <si>
    <t>C81068</t>
  </si>
  <si>
    <t>C81071</t>
  </si>
  <si>
    <t>C81072</t>
  </si>
  <si>
    <t>C81073</t>
  </si>
  <si>
    <t>C81087</t>
  </si>
  <si>
    <t>C81100</t>
  </si>
  <si>
    <t>C81108</t>
  </si>
  <si>
    <t>C81113</t>
  </si>
  <si>
    <t>C81118</t>
  </si>
  <si>
    <t>C81616</t>
  </si>
  <si>
    <t>C81629</t>
  </si>
  <si>
    <t>C81648</t>
  </si>
  <si>
    <t>C81652</t>
  </si>
  <si>
    <t>C81653</t>
  </si>
  <si>
    <t>C81665</t>
  </si>
  <si>
    <t>Y02442</t>
  </si>
  <si>
    <t>99P</t>
  </si>
  <si>
    <t>L83006</t>
  </si>
  <si>
    <t>L83008</t>
  </si>
  <si>
    <t>L83015</t>
  </si>
  <si>
    <t>L83018</t>
  </si>
  <si>
    <t>L83019</t>
  </si>
  <si>
    <t>L83021</t>
  </si>
  <si>
    <t>L83028</t>
  </si>
  <si>
    <t>L83030</t>
  </si>
  <si>
    <t>L83037</t>
  </si>
  <si>
    <t>L83039</t>
  </si>
  <si>
    <t>L83048</t>
  </si>
  <si>
    <t>L83061</t>
  </si>
  <si>
    <t>L83064</t>
  </si>
  <si>
    <t>L83071</t>
  </si>
  <si>
    <t>L83072</t>
  </si>
  <si>
    <t>L83074</t>
  </si>
  <si>
    <t>L83076</t>
  </si>
  <si>
    <t>L83080</t>
  </si>
  <si>
    <t>L83089</t>
  </si>
  <si>
    <t>L83093</t>
  </si>
  <si>
    <t>L83107</t>
  </si>
  <si>
    <t>L83109</t>
  </si>
  <si>
    <t>L83112</t>
  </si>
  <si>
    <t>L83113</t>
  </si>
  <si>
    <t>L83117</t>
  </si>
  <si>
    <t>L83123</t>
  </si>
  <si>
    <t>L83125</t>
  </si>
  <si>
    <t>L83132</t>
  </si>
  <si>
    <t>L83133</t>
  </si>
  <si>
    <t>L83138</t>
  </si>
  <si>
    <t>L83144</t>
  </si>
  <si>
    <t>L83147</t>
  </si>
  <si>
    <t>L83624</t>
  </si>
  <si>
    <t>L83626</t>
  </si>
  <si>
    <t>L83642</t>
  </si>
  <si>
    <t>L83643</t>
  </si>
  <si>
    <t>L83646</t>
  </si>
  <si>
    <t>L83648</t>
  </si>
  <si>
    <t>L83651</t>
  </si>
  <si>
    <t>L83658</t>
  </si>
  <si>
    <t>L83664</t>
  </si>
  <si>
    <t>L83002</t>
  </si>
  <si>
    <t>L83003</t>
  </si>
  <si>
    <t>99Q</t>
  </si>
  <si>
    <t>L83004</t>
  </si>
  <si>
    <t>L83005</t>
  </si>
  <si>
    <t>L83007</t>
  </si>
  <si>
    <t>L83009</t>
  </si>
  <si>
    <t>L83010</t>
  </si>
  <si>
    <t>L83011</t>
  </si>
  <si>
    <t>L83012</t>
  </si>
  <si>
    <t>L83016</t>
  </si>
  <si>
    <t>L83017</t>
  </si>
  <si>
    <t>L83020</t>
  </si>
  <si>
    <t>L83022</t>
  </si>
  <si>
    <t>L83023</t>
  </si>
  <si>
    <t>L83024</t>
  </si>
  <si>
    <t>L83025</t>
  </si>
  <si>
    <t>L83026</t>
  </si>
  <si>
    <t>L83031</t>
  </si>
  <si>
    <t>L83034</t>
  </si>
  <si>
    <t>L83035</t>
  </si>
  <si>
    <t>L83036</t>
  </si>
  <si>
    <t>L83038</t>
  </si>
  <si>
    <t>L83040</t>
  </si>
  <si>
    <t>L83041</t>
  </si>
  <si>
    <t>L83042</t>
  </si>
  <si>
    <t>L83043</t>
  </si>
  <si>
    <t>L83044</t>
  </si>
  <si>
    <t>L83045</t>
  </si>
  <si>
    <t>L83046</t>
  </si>
  <si>
    <t>L83047</t>
  </si>
  <si>
    <t>L83049</t>
  </si>
  <si>
    <t>L83050</t>
  </si>
  <si>
    <t>L83051</t>
  </si>
  <si>
    <t>L83052</t>
  </si>
  <si>
    <t>L83053</t>
  </si>
  <si>
    <t>L83054</t>
  </si>
  <si>
    <t>L83056</t>
  </si>
  <si>
    <t>L83057</t>
  </si>
  <si>
    <t>L83058</t>
  </si>
  <si>
    <t>L83059</t>
  </si>
  <si>
    <t>L83065</t>
  </si>
  <si>
    <t>L83066</t>
  </si>
  <si>
    <t>L83067</t>
  </si>
  <si>
    <t>L83068</t>
  </si>
  <si>
    <t>L83069</t>
  </si>
  <si>
    <t>L83070</t>
  </si>
  <si>
    <t>L83073</t>
  </si>
  <si>
    <t>L83075</t>
  </si>
  <si>
    <t>L83077</t>
  </si>
  <si>
    <t>L83079</t>
  </si>
  <si>
    <t>L83081</t>
  </si>
  <si>
    <t>L83082</t>
  </si>
  <si>
    <t>L83083</t>
  </si>
  <si>
    <t>L83084</t>
  </si>
  <si>
    <t>L83085</t>
  </si>
  <si>
    <t>L83086</t>
  </si>
  <si>
    <t>L83087</t>
  </si>
  <si>
    <t>L83088</t>
  </si>
  <si>
    <t>L83092</t>
  </si>
  <si>
    <t>L83094</t>
  </si>
  <si>
    <t>L83095</t>
  </si>
  <si>
    <t>L83096</t>
  </si>
  <si>
    <t>L83097</t>
  </si>
  <si>
    <t>L83098</t>
  </si>
  <si>
    <t>L83099</t>
  </si>
  <si>
    <t>L83100</t>
  </si>
  <si>
    <t>L83101</t>
  </si>
  <si>
    <t>L83102</t>
  </si>
  <si>
    <t>L83105</t>
  </si>
  <si>
    <t>L83106</t>
  </si>
  <si>
    <t>L83115</t>
  </si>
  <si>
    <t>L83116</t>
  </si>
  <si>
    <t>L83120</t>
  </si>
  <si>
    <t>L83121</t>
  </si>
  <si>
    <t>L83127</t>
  </si>
  <si>
    <t>L83128</t>
  </si>
  <si>
    <t>L83129</t>
  </si>
  <si>
    <t>L83134</t>
  </si>
  <si>
    <t>L83136</t>
  </si>
  <si>
    <t>L83137</t>
  </si>
  <si>
    <t>L83139</t>
  </si>
  <si>
    <t>L83143</t>
  </si>
  <si>
    <t>L83145</t>
  </si>
  <si>
    <t>L83146</t>
  </si>
  <si>
    <t>L83148</t>
  </si>
  <si>
    <t>L83608</t>
  </si>
  <si>
    <t>L83613</t>
  </si>
  <si>
    <t>L83616</t>
  </si>
  <si>
    <t>L83627</t>
  </si>
  <si>
    <t>L83628</t>
  </si>
  <si>
    <t>L83633</t>
  </si>
  <si>
    <t>L83639</t>
  </si>
  <si>
    <t>L83644</t>
  </si>
  <si>
    <t>L83647</t>
  </si>
  <si>
    <t>L83655</t>
  </si>
  <si>
    <t>L83657</t>
  </si>
  <si>
    <t>L83661</t>
  </si>
  <si>
    <t>L83663</t>
  </si>
  <si>
    <t>L83666</t>
  </si>
  <si>
    <t>L83673</t>
  </si>
  <si>
    <t>Y00304</t>
  </si>
  <si>
    <t>Y00568</t>
  </si>
  <si>
    <t>Y02121</t>
  </si>
  <si>
    <t>Y02633</t>
  </si>
  <si>
    <t>L83013</t>
  </si>
  <si>
    <t>L83014</t>
  </si>
  <si>
    <t>L83027</t>
  </si>
  <si>
    <t>L83029</t>
  </si>
  <si>
    <t>L83032</t>
  </si>
  <si>
    <t>L83055</t>
  </si>
  <si>
    <t>L83078</t>
  </si>
  <si>
    <t>L83103</t>
  </si>
  <si>
    <t>L83108</t>
  </si>
  <si>
    <t>L83111</t>
  </si>
  <si>
    <t>L83114</t>
  </si>
  <si>
    <t>L83118</t>
  </si>
  <si>
    <t>L83122</t>
  </si>
  <si>
    <t>L83126</t>
  </si>
  <si>
    <t>L83130</t>
  </si>
  <si>
    <t>L83131</t>
  </si>
  <si>
    <t>L83149</t>
  </si>
  <si>
    <t>L83607</t>
  </si>
  <si>
    <t>L83637</t>
  </si>
  <si>
    <t>11J</t>
  </si>
  <si>
    <t>J81002</t>
  </si>
  <si>
    <t>J81005</t>
  </si>
  <si>
    <t>J81009</t>
  </si>
  <si>
    <t>J81010</t>
  </si>
  <si>
    <t>J81011</t>
  </si>
  <si>
    <t>J81016</t>
  </si>
  <si>
    <t>J81017</t>
  </si>
  <si>
    <t>J81019</t>
  </si>
  <si>
    <t>J81020</t>
  </si>
  <si>
    <t>J81022</t>
  </si>
  <si>
    <t>J81025</t>
  </si>
  <si>
    <t>J81026</t>
  </si>
  <si>
    <t>J81027</t>
  </si>
  <si>
    <t>J81028</t>
  </si>
  <si>
    <t>J81029</t>
  </si>
  <si>
    <t>J81030</t>
  </si>
  <si>
    <t>J81031</t>
  </si>
  <si>
    <t>J81032</t>
  </si>
  <si>
    <t>J81034</t>
  </si>
  <si>
    <t>J81035</t>
  </si>
  <si>
    <t>J81040</t>
  </si>
  <si>
    <t>J81043</t>
  </si>
  <si>
    <t>J81050</t>
  </si>
  <si>
    <t>J81051</t>
  </si>
  <si>
    <t>J81053</t>
  </si>
  <si>
    <t>J81055</t>
  </si>
  <si>
    <t>J81056</t>
  </si>
  <si>
    <t>J81057</t>
  </si>
  <si>
    <t>J81058</t>
  </si>
  <si>
    <t>J81061</t>
  </si>
  <si>
    <t>J81066</t>
  </si>
  <si>
    <t>J81068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</si>
  <si>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</si>
  <si>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</si>
  <si>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</si>
  <si>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</si>
  <si>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</si>
  <si>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</si>
  <si>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</si>
  <si>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</si>
  <si>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99N</t>
  </si>
  <si>
    <t>J81083</t>
  </si>
  <si>
    <t>J81090</t>
  </si>
  <si>
    <t>J81609</t>
  </si>
  <si>
    <t>J81612</t>
  </si>
  <si>
    <t>J81613</t>
  </si>
  <si>
    <t>J81616</t>
  </si>
  <si>
    <t>J81620</t>
  </si>
  <si>
    <t>J81621</t>
  </si>
  <si>
    <t>J81623</t>
  </si>
  <si>
    <t>J81626</t>
  </si>
  <si>
    <t>J81628</t>
  </si>
  <si>
    <t>J81631</t>
  </si>
  <si>
    <t>J81637</t>
  </si>
  <si>
    <t>J81640</t>
  </si>
  <si>
    <t>J81644</t>
  </si>
  <si>
    <t>J81646</t>
  </si>
  <si>
    <t>J81647</t>
  </si>
  <si>
    <t>Y02650</t>
  </si>
  <si>
    <t>Y03445</t>
  </si>
  <si>
    <t>J81003</t>
  </si>
  <si>
    <t>J81004</t>
  </si>
  <si>
    <t>J81006</t>
  </si>
  <si>
    <t>J81012</t>
  </si>
  <si>
    <t>J81013</t>
  </si>
  <si>
    <t>J81014</t>
  </si>
  <si>
    <t>J81018</t>
  </si>
  <si>
    <t>J81021</t>
  </si>
  <si>
    <t>J81024</t>
  </si>
  <si>
    <t>J81033</t>
  </si>
  <si>
    <t>J81036</t>
  </si>
  <si>
    <t>J81038</t>
  </si>
  <si>
    <t>J81039</t>
  </si>
  <si>
    <t>J81041</t>
  </si>
  <si>
    <t>J81042</t>
  </si>
  <si>
    <t>J81044</t>
  </si>
  <si>
    <t>J81045</t>
  </si>
  <si>
    <t>J81046</t>
  </si>
  <si>
    <t>J81047</t>
  </si>
  <si>
    <t>J81048</t>
  </si>
  <si>
    <t>J81049</t>
  </si>
  <si>
    <t>J81052</t>
  </si>
  <si>
    <t>J81054</t>
  </si>
  <si>
    <t>J81059</t>
  </si>
  <si>
    <t>J81062</t>
  </si>
  <si>
    <t>J81063</t>
  </si>
  <si>
    <t>J81064</t>
  </si>
  <si>
    <t>J81065</t>
  </si>
  <si>
    <t>J81067</t>
  </si>
  <si>
    <t>J81069</t>
  </si>
  <si>
    <t>J81070</t>
  </si>
  <si>
    <t>J81071</t>
  </si>
  <si>
    <t>J81072</t>
  </si>
  <si>
    <t>J81086</t>
  </si>
  <si>
    <t>J81087</t>
  </si>
  <si>
    <t>J81624</t>
  </si>
  <si>
    <t>J81625</t>
  </si>
  <si>
    <t>J81632</t>
  </si>
  <si>
    <t>J81633</t>
  </si>
  <si>
    <t>J81634</t>
  </si>
  <si>
    <t>J81645</t>
  </si>
  <si>
    <t>J81648</t>
  </si>
  <si>
    <t>Y03516</t>
  </si>
  <si>
    <t>00C</t>
  </si>
  <si>
    <t>A83005</t>
  </si>
  <si>
    <t>A83006</t>
  </si>
  <si>
    <t>A83010</t>
  </si>
  <si>
    <t>A83013</t>
  </si>
  <si>
    <t>A83031</t>
  </si>
  <si>
    <t>A83034</t>
  </si>
  <si>
    <t>A83040</t>
  </si>
  <si>
    <t>A83047</t>
  </si>
  <si>
    <t>A83048</t>
  </si>
  <si>
    <t>A83070</t>
  </si>
  <si>
    <t>A83641</t>
  </si>
  <si>
    <t>Y02607</t>
  </si>
  <si>
    <t>00D</t>
  </si>
  <si>
    <t>A83001</t>
  </si>
  <si>
    <t>A83003</t>
  </si>
  <si>
    <t>A83004</t>
  </si>
  <si>
    <t>A83007</t>
  </si>
  <si>
    <t>A83008</t>
  </si>
  <si>
    <t>00J</t>
  </si>
  <si>
    <t>A83009</t>
  </si>
  <si>
    <t>A83011</t>
  </si>
  <si>
    <t>A83012</t>
  </si>
  <si>
    <t>A83014</t>
  </si>
  <si>
    <t>A83015</t>
  </si>
  <si>
    <t>A83016</t>
  </si>
  <si>
    <t>A83017</t>
  </si>
  <si>
    <t>A83018</t>
  </si>
  <si>
    <t>A83019</t>
  </si>
  <si>
    <t>A83020</t>
  </si>
  <si>
    <t>A83021</t>
  </si>
  <si>
    <t>A83022</t>
  </si>
  <si>
    <t>A83023</t>
  </si>
  <si>
    <t>A83024</t>
  </si>
  <si>
    <t>A83025</t>
  </si>
  <si>
    <t>A83026</t>
  </si>
  <si>
    <t>A83027</t>
  </si>
  <si>
    <t>A83028</t>
  </si>
  <si>
    <t>A83029</t>
  </si>
  <si>
    <t>A83030</t>
  </si>
  <si>
    <t>A83032</t>
  </si>
  <si>
    <t>A83033</t>
  </si>
  <si>
    <t>A83035</t>
  </si>
  <si>
    <t>A83036</t>
  </si>
  <si>
    <t>A83037</t>
  </si>
  <si>
    <t>A83038</t>
  </si>
  <si>
    <t>A83041</t>
  </si>
  <si>
    <t>A83042</t>
  </si>
  <si>
    <t>A83043</t>
  </si>
  <si>
    <t>A83044</t>
  </si>
  <si>
    <t>A83045</t>
  </si>
  <si>
    <t>A83046</t>
  </si>
  <si>
    <t>A83049</t>
  </si>
  <si>
    <t>A83050</t>
  </si>
  <si>
    <t>A83051</t>
  </si>
  <si>
    <t>A83052</t>
  </si>
  <si>
    <t>A83054</t>
  </si>
  <si>
    <t>A83055</t>
  </si>
  <si>
    <t>A83057</t>
  </si>
  <si>
    <t>A83060</t>
  </si>
  <si>
    <t>A83061</t>
  </si>
  <si>
    <t>A83066</t>
  </si>
  <si>
    <t>A83068</t>
  </si>
  <si>
    <t>A83071</t>
  </si>
  <si>
    <t>A83072</t>
  </si>
  <si>
    <t>A83073</t>
  </si>
  <si>
    <t>A83074</t>
  </si>
  <si>
    <t>A83075</t>
  </si>
  <si>
    <t>A83076</t>
  </si>
  <si>
    <t>A83603</t>
  </si>
  <si>
    <t>A83610</t>
  </si>
  <si>
    <t>A83616</t>
  </si>
  <si>
    <t>A83617</t>
  </si>
  <si>
    <t>A83618</t>
  </si>
  <si>
    <t>A83619</t>
  </si>
  <si>
    <t>A83622</t>
  </si>
  <si>
    <t>A83626</t>
  </si>
  <si>
    <t>A83627</t>
  </si>
  <si>
    <t>A83630</t>
  </si>
  <si>
    <t>A83632</t>
  </si>
  <si>
    <t>A83634</t>
  </si>
  <si>
    <t>A83635</t>
  </si>
  <si>
    <t>A83636</t>
  </si>
  <si>
    <t>A83637</t>
  </si>
  <si>
    <t>A83638</t>
  </si>
  <si>
    <t>A83644</t>
  </si>
  <si>
    <t>Y01792</t>
  </si>
  <si>
    <t>Y02614</t>
  </si>
  <si>
    <t>05C</t>
  </si>
  <si>
    <t>M87001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</si>
  <si>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</si>
  <si>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</si>
  <si>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</si>
  <si>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</si>
  <si>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</si>
  <si>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</si>
  <si>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</si>
  <si>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</si>
  <si>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</si>
  <si>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</si>
  <si>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</si>
  <si>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</si>
  <si>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</si>
  <si>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</si>
  <si>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</si>
  <si>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</si>
  <si>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</si>
  <si>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</si>
  <si>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</si>
  <si>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</si>
  <si>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</si>
  <si>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</si>
  <si>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</si>
  <si>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</si>
  <si>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</si>
  <si>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M87032</t>
  </si>
  <si>
    <t>M87034</t>
  </si>
  <si>
    <t>M87036</t>
  </si>
  <si>
    <t>M87037</t>
  </si>
  <si>
    <t>M87041</t>
  </si>
  <si>
    <t>M87601</t>
  </si>
  <si>
    <t>M87602</t>
  </si>
  <si>
    <t>M87605</t>
  </si>
  <si>
    <t>M87606</t>
  </si>
  <si>
    <t>M87612</t>
  </si>
  <si>
    <t>M87614</t>
  </si>
  <si>
    <t>M87617</t>
  </si>
  <si>
    <t>M87618</t>
  </si>
  <si>
    <t>M87619</t>
  </si>
  <si>
    <t>M87620</t>
  </si>
  <si>
    <t>M87621</t>
  </si>
  <si>
    <t>M87623</t>
  </si>
  <si>
    <t>M87625</t>
  </si>
  <si>
    <t>M87628</t>
  </si>
  <si>
    <t>M87629</t>
  </si>
  <si>
    <t>M87634</t>
  </si>
  <si>
    <t>M87638</t>
  </si>
  <si>
    <t>Y01756</t>
  </si>
  <si>
    <t>Y02212</t>
  </si>
  <si>
    <t>Y02653</t>
  </si>
  <si>
    <t>Y02955</t>
  </si>
  <si>
    <t>99F</t>
  </si>
  <si>
    <t>F81001</t>
  </si>
  <si>
    <t>99G</t>
  </si>
  <si>
    <t>F81003</t>
  </si>
  <si>
    <t>F81007</t>
  </si>
  <si>
    <t>F81032</t>
  </si>
  <si>
    <t>F81046</t>
  </si>
  <si>
    <t>F81051</t>
  </si>
  <si>
    <t>F81061</t>
  </si>
  <si>
    <t>F81065</t>
  </si>
  <si>
    <t>F81066</t>
  </si>
  <si>
    <t>F81070</t>
  </si>
  <si>
    <t>F81073</t>
  </si>
  <si>
    <t>F81075</t>
  </si>
  <si>
    <t>F81081</t>
  </si>
  <si>
    <t>F81086</t>
  </si>
  <si>
    <t>F81089</t>
  </si>
  <si>
    <t>F81092</t>
  </si>
  <si>
    <t>F81096</t>
  </si>
  <si>
    <t>F81097</t>
  </si>
  <si>
    <t>F81101</t>
  </si>
  <si>
    <t>F81112</t>
  </si>
  <si>
    <t>F81121</t>
  </si>
  <si>
    <t>F81123</t>
  </si>
  <si>
    <t>F81125</t>
  </si>
  <si>
    <t>F81128</t>
  </si>
  <si>
    <t>F81142</t>
  </si>
  <si>
    <t>F81144</t>
  </si>
  <si>
    <t>F81147</t>
  </si>
  <si>
    <t>F81159</t>
  </si>
  <si>
    <t>F81164</t>
  </si>
  <si>
    <t>F81176</t>
  </si>
  <si>
    <t>F81200</t>
  </si>
  <si>
    <t>F81205</t>
  </si>
  <si>
    <t>F81207</t>
  </si>
  <si>
    <t>F81209</t>
  </si>
  <si>
    <t>F81223</t>
  </si>
  <si>
    <t>F81613</t>
  </si>
  <si>
    <t>F81618</t>
  </si>
  <si>
    <t>F81622</t>
  </si>
  <si>
    <t>F81639</t>
  </si>
  <si>
    <t>F81649</t>
  </si>
  <si>
    <t>F81656</t>
  </si>
  <si>
    <t>F81661</t>
  </si>
  <si>
    <t>F81667</t>
  </si>
  <si>
    <t>F81675</t>
  </si>
  <si>
    <t>F81676</t>
  </si>
  <si>
    <t>F81684</t>
  </si>
  <si>
    <t>F81688</t>
  </si>
  <si>
    <t>F81690</t>
  </si>
  <si>
    <t>F81695</t>
  </si>
  <si>
    <t>F81696</t>
  </si>
  <si>
    <t>F81699</t>
  </si>
  <si>
    <t>F81700</t>
  </si>
  <si>
    <t>F81704</t>
  </si>
  <si>
    <t>F81713</t>
  </si>
  <si>
    <t>F81718</t>
  </si>
  <si>
    <t>F81724</t>
  </si>
  <si>
    <t>F81733</t>
  </si>
  <si>
    <t>F81739</t>
  </si>
  <si>
    <t>F81740</t>
  </si>
  <si>
    <t>F81744</t>
  </si>
  <si>
    <t>F81754</t>
  </si>
  <si>
    <t>F81755</t>
  </si>
  <si>
    <t>Y00984</t>
  </si>
  <si>
    <t>Y02177</t>
  </si>
  <si>
    <t>Y02707</t>
  </si>
  <si>
    <t>07H</t>
  </si>
  <si>
    <t>F81004</t>
  </si>
  <si>
    <t>F81009</t>
  </si>
  <si>
    <t>F81015</t>
  </si>
  <si>
    <t>F81016</t>
  </si>
  <si>
    <t>F81027</t>
  </si>
  <si>
    <t>F81034</t>
  </si>
  <si>
    <t>F81043</t>
  </si>
  <si>
    <t>F81047</t>
  </si>
  <si>
    <t>F81048</t>
  </si>
  <si>
    <t>F81049</t>
  </si>
  <si>
    <t>F81053</t>
  </si>
  <si>
    <t>F81056</t>
  </si>
  <si>
    <t>F81062</t>
  </si>
  <si>
    <t>F81072</t>
  </si>
  <si>
    <t>F81078</t>
  </si>
  <si>
    <t>F81090</t>
  </si>
  <si>
    <t>F81103</t>
  </si>
  <si>
    <t>F81106</t>
  </si>
  <si>
    <t>F81111</t>
  </si>
  <si>
    <t>F81118</t>
  </si>
  <si>
    <t>F81120</t>
  </si>
  <si>
    <t>F81131</t>
  </si>
  <si>
    <t>F81136</t>
  </si>
  <si>
    <t>F81152</t>
  </si>
  <si>
    <t>F81165</t>
  </si>
  <si>
    <t>F81169</t>
  </si>
  <si>
    <t>F81172</t>
  </si>
  <si>
    <t>F81181</t>
  </si>
  <si>
    <t>F81184</t>
  </si>
  <si>
    <t>F81195</t>
  </si>
  <si>
    <t>F81210</t>
  </si>
  <si>
    <t>F81216</t>
  </si>
  <si>
    <t>F81608</t>
  </si>
  <si>
    <t>F81619</t>
  </si>
  <si>
    <t>F81725</t>
  </si>
  <si>
    <t>F81728</t>
  </si>
  <si>
    <t>F81749</t>
  </si>
  <si>
    <t>F81758</t>
  </si>
  <si>
    <t>Y00268</t>
  </si>
  <si>
    <t>06T</t>
  </si>
  <si>
    <t>F81005</t>
  </si>
  <si>
    <t>F81012</t>
  </si>
  <si>
    <t>F81017</t>
  </si>
  <si>
    <t>F81018</t>
  </si>
  <si>
    <t>F81019</t>
  </si>
  <si>
    <t>F81021</t>
  </si>
  <si>
    <t>F81026</t>
  </si>
  <si>
    <t>F81028</t>
  </si>
  <si>
    <t>F81037</t>
  </si>
  <si>
    <t>F81042</t>
  </si>
  <si>
    <t>F81044</t>
  </si>
  <si>
    <t>F81052</t>
  </si>
  <si>
    <t>F81067</t>
  </si>
  <si>
    <t>F81069</t>
  </si>
  <si>
    <t>F81077</t>
  </si>
  <si>
    <t>F81079</t>
  </si>
  <si>
    <t>F81091</t>
  </si>
  <si>
    <t>F81094</t>
  </si>
  <si>
    <t>F81095</t>
  </si>
  <si>
    <t>F81109</t>
  </si>
  <si>
    <t>F81115</t>
  </si>
  <si>
    <t>F81116</t>
  </si>
  <si>
    <t>F81129</t>
  </si>
  <si>
    <t>F81133</t>
  </si>
  <si>
    <t>F81141</t>
  </si>
  <si>
    <t>F81156</t>
  </si>
  <si>
    <t>F81157</t>
  </si>
  <si>
    <t>F81212</t>
  </si>
  <si>
    <t>F81213</t>
  </si>
  <si>
    <t>F81221</t>
  </si>
  <si>
    <t>F81606</t>
  </si>
  <si>
    <t>F81633</t>
  </si>
  <si>
    <t>F81636</t>
  </si>
  <si>
    <t>F81670</t>
  </si>
  <si>
    <t>F81672</t>
  </si>
  <si>
    <t>F81679</t>
  </si>
  <si>
    <t>F81681</t>
  </si>
  <si>
    <t>F81716</t>
  </si>
  <si>
    <t>F81736</t>
  </si>
  <si>
    <t>F81741</t>
  </si>
  <si>
    <t>F81746</t>
  </si>
  <si>
    <t>F81757</t>
  </si>
  <si>
    <t>Y00484</t>
  </si>
  <si>
    <t>Y01297</t>
  </si>
  <si>
    <t>Y02646</t>
  </si>
  <si>
    <t>06Q</t>
  </si>
  <si>
    <t>F81011</t>
  </si>
  <si>
    <t>F81014</t>
  </si>
  <si>
    <t>F81020</t>
  </si>
  <si>
    <t>F81022</t>
  </si>
  <si>
    <t>F81024</t>
  </si>
  <si>
    <t>F81030</t>
  </si>
  <si>
    <t>F81035</t>
  </si>
  <si>
    <t>F81040</t>
  </si>
  <si>
    <t>F81057</t>
  </si>
  <si>
    <t>F81068</t>
  </si>
  <si>
    <t>F81071</t>
  </si>
  <si>
    <t>F81074</t>
  </si>
  <si>
    <t>F81076</t>
  </si>
  <si>
    <t>F81083</t>
  </si>
  <si>
    <t>F81087</t>
  </si>
  <si>
    <t>F81098</t>
  </si>
  <si>
    <t>F81099</t>
  </si>
  <si>
    <t>F81100</t>
  </si>
  <si>
    <t>F81105</t>
  </si>
  <si>
    <t>F81114</t>
  </si>
  <si>
    <t>F81117</t>
  </si>
  <si>
    <t>F81119</t>
  </si>
  <si>
    <t>F81122</t>
  </si>
  <si>
    <t>F81126</t>
  </si>
  <si>
    <t>F81127</t>
  </si>
  <si>
    <t>F81130</t>
  </si>
  <si>
    <t>F81132</t>
  </si>
  <si>
    <t>F81138</t>
  </si>
  <si>
    <t>F81149</t>
  </si>
  <si>
    <t>F81162</t>
  </si>
  <si>
    <t>F81170</t>
  </si>
  <si>
    <t>F81173</t>
  </si>
  <si>
    <t>F81180</t>
  </si>
  <si>
    <t>F81183</t>
  </si>
  <si>
    <t>F81185</t>
  </si>
  <si>
    <t>F81193</t>
  </si>
  <si>
    <t>F81635</t>
  </si>
  <si>
    <t>F81665</t>
  </si>
  <si>
    <t>F81674</t>
  </si>
  <si>
    <t>F81677</t>
  </si>
  <si>
    <t>F81683</t>
  </si>
  <si>
    <t>F81693</t>
  </si>
  <si>
    <t>F81717</t>
  </si>
  <si>
    <t>F81721</t>
  </si>
  <si>
    <t>F81730</t>
  </si>
  <si>
    <t>F81738</t>
  </si>
  <si>
    <t>F81751</t>
  </si>
  <si>
    <t>Y00293</t>
  </si>
  <si>
    <t>Y00589</t>
  </si>
  <si>
    <t>Y02611</t>
  </si>
  <si>
    <t>99E</t>
  </si>
  <si>
    <t>F81006</t>
  </si>
  <si>
    <t>07G</t>
  </si>
  <si>
    <t>F81010</t>
  </si>
  <si>
    <t>F81013</t>
  </si>
  <si>
    <t>F81023</t>
  </si>
  <si>
    <t>F81025</t>
  </si>
  <si>
    <t>F81029</t>
  </si>
  <si>
    <t>F81031</t>
  </si>
  <si>
    <t>F81033</t>
  </si>
  <si>
    <t>F81036</t>
  </si>
  <si>
    <t>F81038</t>
  </si>
  <si>
    <t>F81041</t>
  </si>
  <si>
    <t>F81045</t>
  </si>
  <si>
    <t>F81055</t>
  </si>
  <si>
    <t>F81060</t>
  </si>
  <si>
    <t>F81080</t>
  </si>
  <si>
    <t>F81082</t>
  </si>
  <si>
    <t>F81084</t>
  </si>
  <si>
    <t>F81085</t>
  </si>
  <si>
    <t>F81088</t>
  </si>
  <si>
    <t>F81102</t>
  </si>
  <si>
    <t>F81104</t>
  </si>
  <si>
    <t>F81108</t>
  </si>
  <si>
    <t>F81110</t>
  </si>
  <si>
    <t>F81113</t>
  </si>
  <si>
    <t>F81134</t>
  </si>
  <si>
    <t>F81137</t>
  </si>
  <si>
    <t>F81150</t>
  </si>
  <si>
    <t>F81151</t>
  </si>
  <si>
    <t>F81153</t>
  </si>
  <si>
    <t>F81155</t>
  </si>
  <si>
    <t>F81158</t>
  </si>
  <si>
    <t>F81163</t>
  </si>
  <si>
    <t>F81168</t>
  </si>
  <si>
    <t>F81177</t>
  </si>
  <si>
    <t>F81186</t>
  </si>
  <si>
    <t>F81192</t>
  </si>
  <si>
    <t>F81197</t>
  </si>
  <si>
    <t>F81198</t>
  </si>
  <si>
    <t>F81206</t>
  </si>
  <si>
    <t>F81211</t>
  </si>
  <si>
    <t>F81214</t>
  </si>
  <si>
    <t>F81215</t>
  </si>
  <si>
    <t>F81218</t>
  </si>
  <si>
    <t>F81219</t>
  </si>
  <si>
    <t>F81222</t>
  </si>
  <si>
    <t>F81623</t>
  </si>
  <si>
    <t>F81632</t>
  </si>
  <si>
    <t>F81640</t>
  </si>
  <si>
    <t>F81641</t>
  </si>
  <si>
    <t>F81644</t>
  </si>
  <si>
    <t>F81645</t>
  </si>
  <si>
    <t>F81648</t>
  </si>
  <si>
    <t>F81651</t>
  </si>
  <si>
    <t>F81652</t>
  </si>
  <si>
    <t>F81666</t>
  </si>
  <si>
    <t>F81669</t>
  </si>
  <si>
    <t>F81691</t>
  </si>
  <si>
    <t>F81697</t>
  </si>
  <si>
    <t>F81698</t>
  </si>
  <si>
    <t>F81707</t>
  </si>
  <si>
    <t>F81708</t>
  </si>
  <si>
    <t>F81710</t>
  </si>
  <si>
    <t>F81711</t>
  </si>
  <si>
    <t>F81719</t>
  </si>
  <si>
    <t>F81720</t>
  </si>
  <si>
    <t>F81729</t>
  </si>
  <si>
    <t>F81732</t>
  </si>
  <si>
    <t>F81734</t>
  </si>
  <si>
    <t>F81737</t>
  </si>
  <si>
    <t>F81742</t>
  </si>
  <si>
    <t>F81743</t>
  </si>
  <si>
    <t>F81756</t>
  </si>
  <si>
    <t>Y00033</t>
  </si>
  <si>
    <t>Y00332</t>
  </si>
  <si>
    <t>Y00469</t>
  </si>
  <si>
    <t>Y00758</t>
  </si>
  <si>
    <t>Y00999</t>
  </si>
  <si>
    <t>Y02807</t>
  </si>
  <si>
    <t>Y03052</t>
  </si>
  <si>
    <t>00F</t>
  </si>
  <si>
    <t>A85001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</si>
  <si>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</si>
  <si>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</si>
  <si>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</si>
  <si>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</si>
  <si>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</si>
  <si>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</si>
  <si>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</si>
  <si>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</si>
  <si>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</si>
  <si>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</si>
  <si>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</si>
  <si>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</si>
  <si>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</si>
  <si>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A85015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</si>
  <si>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</si>
  <si>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</si>
  <si>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</si>
  <si>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</si>
  <si>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</si>
  <si>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</si>
  <si>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</si>
  <si>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</si>
  <si>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A85025</t>
  </si>
  <si>
    <t>A85026</t>
  </si>
  <si>
    <t>A85601</t>
  </si>
  <si>
    <t>A85605</t>
  </si>
  <si>
    <t>A85609</t>
  </si>
  <si>
    <t>A85611</t>
  </si>
  <si>
    <t>A85614</t>
  </si>
  <si>
    <t>A85616</t>
  </si>
  <si>
    <t>A85617</t>
  </si>
  <si>
    <t>A85620</t>
  </si>
  <si>
    <t>Y02658</t>
  </si>
  <si>
    <t>00N</t>
  </si>
  <si>
    <t>A88001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</si>
  <si>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</si>
  <si>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</si>
  <si>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</si>
  <si>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</si>
  <si>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</si>
  <si>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</si>
  <si>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</si>
  <si>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</si>
  <si>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</si>
  <si>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A88011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</si>
  <si>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</si>
  <si>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</si>
  <si>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</si>
  <si>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</si>
  <si>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</si>
  <si>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</si>
  <si>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</si>
  <si>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</si>
  <si>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A88024</t>
  </si>
  <si>
    <t>A88025</t>
  </si>
  <si>
    <t>A88601</t>
  </si>
  <si>
    <t>A88603</t>
  </si>
  <si>
    <t>A88608</t>
  </si>
  <si>
    <t>A88611</t>
  </si>
  <si>
    <t>A88613</t>
  </si>
  <si>
    <t>A88614</t>
  </si>
  <si>
    <t>Y00915</t>
  </si>
  <si>
    <t>Y02999</t>
  </si>
  <si>
    <t>11M</t>
  </si>
  <si>
    <t>L84001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</si>
  <si>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</si>
  <si>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</si>
  <si>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</si>
  <si>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</si>
  <si>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</si>
  <si>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</si>
  <si>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</si>
  <si>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</si>
  <si>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</si>
  <si>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</si>
  <si>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</si>
  <si>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</si>
  <si>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</si>
  <si>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</si>
  <si>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</si>
  <si>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</si>
  <si>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</si>
  <si>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L84019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</si>
  <si>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</si>
  <si>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</si>
  <si>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</si>
  <si>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</si>
  <si>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</si>
  <si>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</si>
  <si>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</si>
  <si>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</si>
  <si>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</si>
  <si>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</si>
  <si>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</si>
  <si>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</si>
  <si>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</si>
  <si>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</si>
  <si>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</si>
  <si>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</si>
  <si>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</si>
  <si>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</si>
  <si>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</si>
  <si>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</si>
  <si>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</si>
  <si>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</si>
  <si>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</si>
  <si>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</si>
  <si>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</si>
  <si>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</si>
  <si>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</si>
  <si>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</si>
  <si>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</si>
  <si>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</si>
  <si>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</si>
  <si>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</si>
  <si>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</si>
  <si>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</si>
  <si>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</si>
  <si>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</si>
  <si>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</si>
  <si>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</si>
  <si>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</si>
  <si>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</si>
  <si>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</si>
  <si>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</si>
  <si>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</si>
  <si>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</si>
  <si>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</si>
  <si>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</si>
  <si>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</si>
  <si>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</si>
  <si>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</si>
  <si>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</si>
  <si>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</si>
  <si>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</si>
  <si>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</si>
  <si>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</si>
  <si>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</si>
  <si>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</si>
  <si>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L84604</t>
  </si>
  <si>
    <t>L84606</t>
  </si>
  <si>
    <t>L84609</t>
  </si>
  <si>
    <t>L84613</t>
  </si>
  <si>
    <t>L84615</t>
  </si>
  <si>
    <t>L84616</t>
  </si>
  <si>
    <t>L84617</t>
  </si>
  <si>
    <t>L84621</t>
  </si>
  <si>
    <t>Y00054</t>
  </si>
  <si>
    <t>Y02384</t>
  </si>
  <si>
    <t>Y02519</t>
  </si>
  <si>
    <t>00Y</t>
  </si>
  <si>
    <t>P85001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</si>
  <si>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</si>
  <si>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</si>
  <si>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</si>
  <si>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</si>
  <si>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</si>
  <si>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</si>
  <si>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</si>
  <si>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</si>
  <si>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</si>
  <si>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</si>
  <si>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</si>
  <si>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</si>
  <si>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</si>
  <si>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</si>
  <si>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</si>
  <si>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</si>
  <si>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</si>
  <si>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</si>
  <si>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</si>
  <si>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</si>
  <si>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</si>
  <si>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</si>
  <si>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</si>
  <si>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P85029</t>
  </si>
  <si>
    <t>P85601</t>
  </si>
  <si>
    <t>P85602</t>
  </si>
  <si>
    <t>P85603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</si>
  <si>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</si>
  <si>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</si>
  <si>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</si>
  <si>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</si>
  <si>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</si>
  <si>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</si>
  <si>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</si>
  <si>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</si>
  <si>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</si>
  <si>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P85619</t>
  </si>
  <si>
    <t>P85620</t>
  </si>
  <si>
    <t>P85621</t>
  </si>
  <si>
    <t>P85622</t>
  </si>
  <si>
    <t>P89006</t>
  </si>
  <si>
    <t>Y01124</t>
  </si>
  <si>
    <t>Y02753</t>
  </si>
  <si>
    <t>Y02827</t>
  </si>
  <si>
    <t>Y02875</t>
  </si>
  <si>
    <t>Y02933</t>
  </si>
  <si>
    <t>01Y</t>
  </si>
  <si>
    <t>C81077</t>
  </si>
  <si>
    <t>C81081</t>
  </si>
  <si>
    <t>C81106</t>
  </si>
  <si>
    <t>C81615</t>
  </si>
  <si>
    <t>C81640</t>
  </si>
  <si>
    <t>C81660</t>
  </si>
  <si>
    <t>P89002</t>
  </si>
  <si>
    <t>P89003</t>
  </si>
  <si>
    <t>P89004</t>
  </si>
  <si>
    <t>P89005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</si>
  <si>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</si>
  <si>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</si>
  <si>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</si>
  <si>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</si>
  <si>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</si>
  <si>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</si>
  <si>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</si>
  <si>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</si>
  <si>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</si>
  <si>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</si>
  <si>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</si>
  <si>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P89019</t>
  </si>
  <si>
    <t>P89020</t>
  </si>
  <si>
    <t>P89021</t>
  </si>
  <si>
    <t>P89022</t>
  </si>
  <si>
    <t>P89023</t>
  </si>
  <si>
    <t>P89025</t>
  </si>
  <si>
    <t>P89026</t>
  </si>
  <si>
    <t>P89027</t>
  </si>
  <si>
    <t>P89029</t>
  </si>
  <si>
    <t>P89030</t>
  </si>
  <si>
    <t>P89033</t>
  </si>
  <si>
    <t>P89602</t>
  </si>
  <si>
    <t>P89609</t>
  </si>
  <si>
    <t>P89612</t>
  </si>
  <si>
    <t>P89613</t>
  </si>
  <si>
    <t>P89616</t>
  </si>
  <si>
    <t>P89618</t>
  </si>
  <si>
    <t>Y02586</t>
  </si>
  <si>
    <t>Y02663</t>
  </si>
  <si>
    <t>Y02713</t>
  </si>
  <si>
    <t>Y02936</t>
  </si>
  <si>
    <t>06K</t>
  </si>
  <si>
    <t>D81047</t>
  </si>
  <si>
    <t>06N</t>
  </si>
  <si>
    <t>E82001</t>
  </si>
  <si>
    <t>E82002</t>
  </si>
  <si>
    <t>E82004</t>
  </si>
  <si>
    <t>E82005</t>
  </si>
  <si>
    <t>E82006</t>
  </si>
  <si>
    <t>E82007</t>
  </si>
  <si>
    <t>E82008</t>
  </si>
  <si>
    <t>E82009</t>
  </si>
  <si>
    <t>E82011</t>
  </si>
  <si>
    <t>E82012</t>
  </si>
  <si>
    <t>E82013</t>
  </si>
  <si>
    <t>E82014</t>
  </si>
  <si>
    <t>E82015</t>
  </si>
  <si>
    <t>E82017</t>
  </si>
  <si>
    <t>E82018</t>
  </si>
  <si>
    <t>E82019</t>
  </si>
  <si>
    <t>E82020</t>
  </si>
  <si>
    <t>E82021</t>
  </si>
  <si>
    <t>E82022</t>
  </si>
  <si>
    <t>E82023</t>
  </si>
  <si>
    <t>E82024</t>
  </si>
  <si>
    <t>E82025</t>
  </si>
  <si>
    <t>E82027</t>
  </si>
  <si>
    <t>E82028</t>
  </si>
  <si>
    <t>E82031</t>
  </si>
  <si>
    <t>E82032</t>
  </si>
  <si>
    <t>E82034</t>
  </si>
  <si>
    <t>E82035</t>
  </si>
  <si>
    <t>E82037</t>
  </si>
  <si>
    <t>E82038</t>
  </si>
  <si>
    <t>E82039</t>
  </si>
  <si>
    <t>E82040</t>
  </si>
  <si>
    <t>E82041</t>
  </si>
  <si>
    <t>E82042</t>
  </si>
  <si>
    <t>E82043</t>
  </si>
  <si>
    <t>E82044</t>
  </si>
  <si>
    <t>E82045</t>
  </si>
  <si>
    <t>E82046</t>
  </si>
  <si>
    <t>E82048</t>
  </si>
  <si>
    <t>E82049</t>
  </si>
  <si>
    <t>E82050</t>
  </si>
  <si>
    <t>E82051</t>
  </si>
  <si>
    <t>E82053</t>
  </si>
  <si>
    <t>E82054</t>
  </si>
  <si>
    <t>E82055</t>
  </si>
  <si>
    <t>E82056</t>
  </si>
  <si>
    <t>E82057</t>
  </si>
  <si>
    <t>E82058</t>
  </si>
  <si>
    <t>E82059</t>
  </si>
  <si>
    <t>E82060</t>
  </si>
  <si>
    <t>E82061</t>
  </si>
  <si>
    <t>E82062</t>
  </si>
  <si>
    <t>E82063</t>
  </si>
  <si>
    <t>E82064</t>
  </si>
  <si>
    <t>E82066</t>
  </si>
  <si>
    <t>E82067</t>
  </si>
  <si>
    <t>E82068</t>
  </si>
  <si>
    <t>E82069</t>
  </si>
  <si>
    <t>E82070</t>
  </si>
  <si>
    <t>E82071</t>
  </si>
  <si>
    <t>E82072</t>
  </si>
  <si>
    <t>E82073</t>
  </si>
  <si>
    <t>E82074</t>
  </si>
  <si>
    <t>E82075</t>
  </si>
  <si>
    <t>E82076</t>
  </si>
  <si>
    <t>E82077</t>
  </si>
  <si>
    <t>E82078</t>
  </si>
  <si>
    <t>E82079</t>
  </si>
  <si>
    <t>E82080</t>
  </si>
  <si>
    <t>E82081</t>
  </si>
  <si>
    <t>E82082</t>
  </si>
  <si>
    <t>E82083</t>
  </si>
  <si>
    <t>E82084</t>
  </si>
  <si>
    <t>E82085</t>
  </si>
  <si>
    <t>E82086</t>
  </si>
  <si>
    <t>E82088</t>
  </si>
  <si>
    <t>E82089</t>
  </si>
  <si>
    <t>E82090</t>
  </si>
  <si>
    <t>E82091</t>
  </si>
  <si>
    <t>E82092</t>
  </si>
  <si>
    <t>E82093</t>
  </si>
  <si>
    <t>E82094</t>
  </si>
  <si>
    <t>E82095</t>
  </si>
  <si>
    <t>E82096</t>
  </si>
  <si>
    <t>E82098</t>
  </si>
  <si>
    <t>E82099</t>
  </si>
  <si>
    <t>E82100</t>
  </si>
  <si>
    <t>E82102</t>
  </si>
  <si>
    <t>E82104</t>
  </si>
  <si>
    <t>E82105</t>
  </si>
  <si>
    <t>E82106</t>
  </si>
  <si>
    <t>E82107</t>
  </si>
  <si>
    <t>E82109</t>
  </si>
  <si>
    <t>E82111</t>
  </si>
  <si>
    <t>E82113</t>
  </si>
  <si>
    <t>E82115</t>
  </si>
  <si>
    <t>E82117</t>
  </si>
  <si>
    <t>E82121</t>
  </si>
  <si>
    <t>E82123</t>
  </si>
  <si>
    <t>E82124</t>
  </si>
  <si>
    <t>E82126</t>
  </si>
  <si>
    <t>E82129</t>
  </si>
  <si>
    <t>E82130</t>
  </si>
  <si>
    <t>E82131</t>
  </si>
  <si>
    <t>E82132</t>
  </si>
  <si>
    <t>E82133</t>
  </si>
  <si>
    <t>E82603</t>
  </si>
  <si>
    <t>E82613</t>
  </si>
  <si>
    <t>E82620</t>
  </si>
  <si>
    <t>E82624</t>
  </si>
  <si>
    <t>E82626</t>
  </si>
  <si>
    <t>E82627</t>
  </si>
  <si>
    <t>E82630</t>
  </si>
  <si>
    <t>E82638</t>
  </si>
  <si>
    <t>E82640</t>
  </si>
  <si>
    <t>E82641</t>
  </si>
  <si>
    <t>E82643</t>
  </si>
  <si>
    <t>E82644</t>
  </si>
  <si>
    <t>E82652</t>
  </si>
  <si>
    <t>E82653</t>
  </si>
  <si>
    <t>E82654</t>
  </si>
  <si>
    <t>E82655</t>
  </si>
  <si>
    <t>E82656</t>
  </si>
  <si>
    <t>E82657</t>
  </si>
  <si>
    <t>E82658</t>
  </si>
  <si>
    <t>E82661</t>
  </si>
  <si>
    <t>E82663</t>
  </si>
  <si>
    <t>Y00243</t>
  </si>
  <si>
    <t>Y01165</t>
  </si>
  <si>
    <t>Y01924</t>
  </si>
  <si>
    <t>Y02638</t>
  </si>
  <si>
    <t>Y02639</t>
  </si>
  <si>
    <t>Y03438</t>
  </si>
  <si>
    <t>09W</t>
  </si>
  <si>
    <t>G82011</t>
  </si>
  <si>
    <t>G82014</t>
  </si>
  <si>
    <t>G82051</t>
  </si>
  <si>
    <t>G82077</t>
  </si>
  <si>
    <t>G82095</t>
  </si>
  <si>
    <t>G82100</t>
  </si>
  <si>
    <t>G82106</t>
  </si>
  <si>
    <t>G82108</t>
  </si>
  <si>
    <t>G82109</t>
  </si>
  <si>
    <t>G82113</t>
  </si>
  <si>
    <t>G82123</t>
  </si>
  <si>
    <t>G82129</t>
  </si>
  <si>
    <t>G82133</t>
  </si>
  <si>
    <t>G82139</t>
  </si>
  <si>
    <t>G82154</t>
  </si>
  <si>
    <t>G82161</t>
  </si>
  <si>
    <t>G82162</t>
  </si>
  <si>
    <t>G82180</t>
  </si>
  <si>
    <t>G82184</t>
  </si>
  <si>
    <t>G82198</t>
  </si>
  <si>
    <t>G82203</t>
  </si>
  <si>
    <t>G82226</t>
  </si>
  <si>
    <t>G82230</t>
  </si>
  <si>
    <t>G82233</t>
  </si>
  <si>
    <t>G82600</t>
  </si>
  <si>
    <t>G82622</t>
  </si>
  <si>
    <t>G82631</t>
  </si>
  <si>
    <t>G82635</t>
  </si>
  <si>
    <t>G82644</t>
  </si>
  <si>
    <t>G82653</t>
  </si>
  <si>
    <t>G82656</t>
  </si>
  <si>
    <t>G82670</t>
  </si>
  <si>
    <t>G82679</t>
  </si>
  <si>
    <t>G82697</t>
  </si>
  <si>
    <t>G82704</t>
  </si>
  <si>
    <t>G82706</t>
  </si>
  <si>
    <t>G82708</t>
  </si>
  <si>
    <t>G82711</t>
  </si>
  <si>
    <t>G82718</t>
  </si>
  <si>
    <t>G82719</t>
  </si>
  <si>
    <t>G82721</t>
  </si>
  <si>
    <t>G82727</t>
  </si>
  <si>
    <t>G82737</t>
  </si>
  <si>
    <t>G82739</t>
  </si>
  <si>
    <t>G82741</t>
  </si>
  <si>
    <t>G82744</t>
  </si>
  <si>
    <t>G82753</t>
  </si>
  <si>
    <t>G82762</t>
  </si>
  <si>
    <t>G82763</t>
  </si>
  <si>
    <t>G82764</t>
  </si>
  <si>
    <t>G82775</t>
  </si>
  <si>
    <t>G82820</t>
  </si>
  <si>
    <t>Y00198</t>
  </si>
  <si>
    <t>Y00449</t>
  </si>
  <si>
    <t>Y02461</t>
  </si>
  <si>
    <t>Y02462</t>
  </si>
  <si>
    <t>Y02471</t>
  </si>
  <si>
    <t>Y02472</t>
  </si>
  <si>
    <t>09J</t>
  </si>
  <si>
    <t>G82006</t>
  </si>
  <si>
    <t>99J</t>
  </si>
  <si>
    <t>G82013</t>
  </si>
  <si>
    <t>G82016</t>
  </si>
  <si>
    <t>G82017</t>
  </si>
  <si>
    <t>G82019</t>
  </si>
  <si>
    <t>G82021</t>
  </si>
  <si>
    <t>G82022</t>
  </si>
  <si>
    <t>G82024</t>
  </si>
  <si>
    <t>G82025</t>
  </si>
  <si>
    <t>G82028</t>
  </si>
  <si>
    <t>G82030</t>
  </si>
  <si>
    <t>G82031</t>
  </si>
  <si>
    <t>G82032</t>
  </si>
  <si>
    <t>G82037</t>
  </si>
  <si>
    <t>G82041</t>
  </si>
  <si>
    <t>G82042</t>
  </si>
  <si>
    <t>G82044</t>
  </si>
  <si>
    <t>G82048</t>
  </si>
  <si>
    <t>G82055</t>
  </si>
  <si>
    <t>G82056</t>
  </si>
  <si>
    <t>G82058</t>
  </si>
  <si>
    <t>G82059</t>
  </si>
  <si>
    <t>G82062</t>
  </si>
  <si>
    <t>G82065</t>
  </si>
  <si>
    <t>G82067</t>
  </si>
  <si>
    <t>G82073</t>
  </si>
  <si>
    <t>G82074</t>
  </si>
  <si>
    <t>G82075</t>
  </si>
  <si>
    <t>G82076</t>
  </si>
  <si>
    <t>G82083</t>
  </si>
  <si>
    <t>G82085</t>
  </si>
  <si>
    <t>G82088</t>
  </si>
  <si>
    <t>G82089</t>
  </si>
  <si>
    <t>G82092</t>
  </si>
  <si>
    <t>G82093</t>
  </si>
  <si>
    <t>G82096</t>
  </si>
  <si>
    <t>G82097</t>
  </si>
  <si>
    <t>G82098</t>
  </si>
  <si>
    <t>G82099</t>
  </si>
  <si>
    <t>G82103</t>
  </si>
  <si>
    <t>G82104</t>
  </si>
  <si>
    <t>G82110</t>
  </si>
  <si>
    <t>G82112</t>
  </si>
  <si>
    <t>G82118</t>
  </si>
  <si>
    <t>G82120</t>
  </si>
  <si>
    <t>G82122</t>
  </si>
  <si>
    <t>G82124</t>
  </si>
  <si>
    <t>G82125</t>
  </si>
  <si>
    <t>G82135</t>
  </si>
  <si>
    <t>G82137</t>
  </si>
  <si>
    <t>G82141</t>
  </si>
  <si>
    <t>G82143</t>
  </si>
  <si>
    <t>G82152</t>
  </si>
  <si>
    <t>G82155</t>
  </si>
  <si>
    <t>G82156</t>
  </si>
  <si>
    <t>G82158</t>
  </si>
  <si>
    <t>G82164</t>
  </si>
  <si>
    <t>G82170</t>
  </si>
  <si>
    <t>G82185</t>
  </si>
  <si>
    <t>G82197</t>
  </si>
  <si>
    <t>G82200</t>
  </si>
  <si>
    <t>G82205</t>
  </si>
  <si>
    <t>G82206</t>
  </si>
  <si>
    <t>G82212</t>
  </si>
  <si>
    <t>G82215</t>
  </si>
  <si>
    <t>G82218</t>
  </si>
  <si>
    <t>G82221</t>
  </si>
  <si>
    <t>G82224</t>
  </si>
  <si>
    <t>G82225</t>
  </si>
  <si>
    <t>G82229</t>
  </si>
  <si>
    <t>G82234</t>
  </si>
  <si>
    <t>G82235</t>
  </si>
  <si>
    <t>G82604</t>
  </si>
  <si>
    <t>G82605</t>
  </si>
  <si>
    <t>G82639</t>
  </si>
  <si>
    <t>G82641</t>
  </si>
  <si>
    <t>G82647</t>
  </si>
  <si>
    <t>G82648</t>
  </si>
  <si>
    <t>G82651</t>
  </si>
  <si>
    <t>G82681</t>
  </si>
  <si>
    <t>G82690</t>
  </si>
  <si>
    <t>G82691</t>
  </si>
  <si>
    <t>G82692</t>
  </si>
  <si>
    <t>G82710</t>
  </si>
  <si>
    <t>G82715</t>
  </si>
  <si>
    <t>G82722</t>
  </si>
  <si>
    <t>G82732</t>
  </si>
  <si>
    <t>G82733</t>
  </si>
  <si>
    <t>G82743</t>
  </si>
  <si>
    <t>G82751</t>
  </si>
  <si>
    <t>G82754</t>
  </si>
  <si>
    <t>G82768</t>
  </si>
  <si>
    <t>G82777</t>
  </si>
  <si>
    <t>G82780</t>
  </si>
  <si>
    <t>G82793</t>
  </si>
  <si>
    <t>G82805</t>
  </si>
  <si>
    <t>G82808</t>
  </si>
  <si>
    <t>G82809</t>
  </si>
  <si>
    <t>G82888</t>
  </si>
  <si>
    <t>Y02826</t>
  </si>
  <si>
    <t>10A</t>
  </si>
  <si>
    <t>G82002</t>
  </si>
  <si>
    <t>09E</t>
  </si>
  <si>
    <t>G82004</t>
  </si>
  <si>
    <t>G82007</t>
  </si>
  <si>
    <t>G82012</t>
  </si>
  <si>
    <t>G82015</t>
  </si>
  <si>
    <t>G82018</t>
  </si>
  <si>
    <t>10E</t>
  </si>
  <si>
    <t>G82020</t>
  </si>
  <si>
    <t>10D</t>
  </si>
  <si>
    <t>G82023</t>
  </si>
  <si>
    <t>G82026</t>
  </si>
  <si>
    <t>G82027</t>
  </si>
  <si>
    <t>G82029</t>
  </si>
  <si>
    <t>G82035</t>
  </si>
  <si>
    <t>G82036</t>
  </si>
  <si>
    <t>G82038</t>
  </si>
  <si>
    <t>G82039</t>
  </si>
  <si>
    <t>G82040</t>
  </si>
  <si>
    <t>G82046</t>
  </si>
  <si>
    <t>09C</t>
  </si>
  <si>
    <t>G82049</t>
  </si>
  <si>
    <t>G82050</t>
  </si>
  <si>
    <t>G82052</t>
  </si>
  <si>
    <t>G82053</t>
  </si>
  <si>
    <t>G82057</t>
  </si>
  <si>
    <t>G82060</t>
  </si>
  <si>
    <t>G82061</t>
  </si>
  <si>
    <t>G82063</t>
  </si>
  <si>
    <t>G82064</t>
  </si>
  <si>
    <t>G82066</t>
  </si>
  <si>
    <t>G82069</t>
  </si>
  <si>
    <t>G82071</t>
  </si>
  <si>
    <t>G82072</t>
  </si>
  <si>
    <t>G82079</t>
  </si>
  <si>
    <t>G82080</t>
  </si>
  <si>
    <t>G82082</t>
  </si>
  <si>
    <t>G82086</t>
  </si>
  <si>
    <t>G82087</t>
  </si>
  <si>
    <t>G82090</t>
  </si>
  <si>
    <t>G82091</t>
  </si>
  <si>
    <t>G82094</t>
  </si>
  <si>
    <t>G82105</t>
  </si>
  <si>
    <t>G82107</t>
  </si>
  <si>
    <t>G82111</t>
  </si>
  <si>
    <t>G82114</t>
  </si>
  <si>
    <t>G82115</t>
  </si>
  <si>
    <t>G82117</t>
  </si>
  <si>
    <t>G82119</t>
  </si>
  <si>
    <t>G82121</t>
  </si>
  <si>
    <t>G82126</t>
  </si>
  <si>
    <t>G82128</t>
  </si>
  <si>
    <t>G82138</t>
  </si>
  <si>
    <t>G82140</t>
  </si>
  <si>
    <t>G82142</t>
  </si>
  <si>
    <t>G82147</t>
  </si>
  <si>
    <t>G82148</t>
  </si>
  <si>
    <t>G82150</t>
  </si>
  <si>
    <t>G82160</t>
  </si>
  <si>
    <t>G82165</t>
  </si>
  <si>
    <t>G82175</t>
  </si>
  <si>
    <t>G82179</t>
  </si>
  <si>
    <t>G82186</t>
  </si>
  <si>
    <t>G82187</t>
  </si>
  <si>
    <t>G82204</t>
  </si>
  <si>
    <t>G82210</t>
  </si>
  <si>
    <t>G82211</t>
  </si>
  <si>
    <t>G82217</t>
  </si>
  <si>
    <t>G82219</t>
  </si>
  <si>
    <t>G82227</t>
  </si>
  <si>
    <t>G82228</t>
  </si>
  <si>
    <t>G82231</t>
  </si>
  <si>
    <t>G82232</t>
  </si>
  <si>
    <t>G82630</t>
  </si>
  <si>
    <t>G82634</t>
  </si>
  <si>
    <t>G82649</t>
  </si>
  <si>
    <t>G82650</t>
  </si>
  <si>
    <t>G82652</t>
  </si>
  <si>
    <t>G82658</t>
  </si>
  <si>
    <t>G82662</t>
  </si>
  <si>
    <t>G82663</t>
  </si>
  <si>
    <t>G82665</t>
  </si>
  <si>
    <t>G82666</t>
  </si>
  <si>
    <t>G82667</t>
  </si>
  <si>
    <t>G82671</t>
  </si>
  <si>
    <t>G82674</t>
  </si>
  <si>
    <t>G82682</t>
  </si>
  <si>
    <t>G82684</t>
  </si>
  <si>
    <t>G82686</t>
  </si>
  <si>
    <t>G82687</t>
  </si>
  <si>
    <t>G82688</t>
  </si>
  <si>
    <t>G82693</t>
  </si>
  <si>
    <t>G82696</t>
  </si>
  <si>
    <t>G82698</t>
  </si>
  <si>
    <t>G82700</t>
  </si>
  <si>
    <t>G82702</t>
  </si>
  <si>
    <t>G82712</t>
  </si>
  <si>
    <t>G82726</t>
  </si>
  <si>
    <t>G82729</t>
  </si>
  <si>
    <t>G82730</t>
  </si>
  <si>
    <t>G82735</t>
  </si>
  <si>
    <t>G82748</t>
  </si>
  <si>
    <t>G82757</t>
  </si>
  <si>
    <t>G82760</t>
  </si>
  <si>
    <t>G82769</t>
  </si>
  <si>
    <t>G82788</t>
  </si>
  <si>
    <t>G82790</t>
  </si>
  <si>
    <t>G82791</t>
  </si>
  <si>
    <t>G82796</t>
  </si>
  <si>
    <t>G82799</t>
  </si>
  <si>
    <t>G82802</t>
  </si>
  <si>
    <t>G82810</t>
  </si>
  <si>
    <t>G82812</t>
  </si>
  <si>
    <t>G82818</t>
  </si>
  <si>
    <t>Y01009</t>
  </si>
  <si>
    <t>Y02506</t>
  </si>
  <si>
    <t>03K</t>
  </si>
  <si>
    <t>B81005</t>
  </si>
  <si>
    <t>B81007</t>
  </si>
  <si>
    <t>B81022</t>
  </si>
  <si>
    <t>B81026</t>
  </si>
  <si>
    <t>B81043</t>
  </si>
  <si>
    <t>B81045</t>
  </si>
  <si>
    <t>B81063</t>
  </si>
  <si>
    <t>B81064</t>
  </si>
  <si>
    <t>B81065</t>
  </si>
  <si>
    <t>B81090</t>
  </si>
  <si>
    <t>B81096</t>
  </si>
  <si>
    <t>B81098</t>
  </si>
  <si>
    <t>B81099</t>
  </si>
  <si>
    <t>B81109</t>
  </si>
  <si>
    <t>B81113</t>
  </si>
  <si>
    <t>B81118</t>
  </si>
  <si>
    <t>B81617</t>
  </si>
  <si>
    <t>B81628</t>
  </si>
  <si>
    <t>B81647</t>
  </si>
  <si>
    <t>B81686</t>
  </si>
  <si>
    <t>Y02787</t>
  </si>
  <si>
    <t>02Y</t>
  </si>
  <si>
    <t>B81004</t>
  </si>
  <si>
    <t>B81006</t>
  </si>
  <si>
    <t>B81009</t>
  </si>
  <si>
    <t>B81010</t>
  </si>
  <si>
    <t>B81013</t>
  </si>
  <si>
    <t>B81014</t>
  </si>
  <si>
    <t>B81024</t>
  </si>
  <si>
    <t>B81025</t>
  </si>
  <si>
    <t>B81029</t>
  </si>
  <si>
    <t>B81034</t>
  </si>
  <si>
    <t>03Q</t>
  </si>
  <si>
    <t>B81036</t>
  </si>
  <si>
    <t>B81037</t>
  </si>
  <si>
    <t>B81041</t>
  </si>
  <si>
    <t>B81042</t>
  </si>
  <si>
    <t>B81044</t>
  </si>
  <si>
    <t>B81050</t>
  </si>
  <si>
    <t>B81051</t>
  </si>
  <si>
    <t>B81060</t>
  </si>
  <si>
    <t>B81061</t>
  </si>
  <si>
    <t>B81062</t>
  </si>
  <si>
    <t>B81068</t>
  </si>
  <si>
    <t>B81069</t>
  </si>
  <si>
    <t>B81070</t>
  </si>
  <si>
    <t>B81082</t>
  </si>
  <si>
    <t>B81084</t>
  </si>
  <si>
    <t>B81088</t>
  </si>
  <si>
    <t>B81092</t>
  </si>
  <si>
    <t>B81100</t>
  </si>
  <si>
    <t>B81101</t>
  </si>
  <si>
    <t>B81120</t>
  </si>
  <si>
    <t>B81121</t>
  </si>
  <si>
    <t>B81602</t>
  </si>
  <si>
    <t>B81619</t>
  </si>
  <si>
    <t>B81622</t>
  </si>
  <si>
    <t>B81653</t>
  </si>
  <si>
    <t>B81658</t>
  </si>
  <si>
    <t>B81666</t>
  </si>
  <si>
    <t>B81679</t>
  </si>
  <si>
    <t>Y02656</t>
  </si>
  <si>
    <t>03F</t>
  </si>
  <si>
    <t>B81002</t>
  </si>
  <si>
    <t>B81008</t>
  </si>
  <si>
    <t>B81011</t>
  </si>
  <si>
    <t>B81017</t>
  </si>
  <si>
    <t>B81018</t>
  </si>
  <si>
    <t>B81020</t>
  </si>
  <si>
    <t>B81021</t>
  </si>
  <si>
    <t>B81027</t>
  </si>
  <si>
    <t>B81032</t>
  </si>
  <si>
    <t>B81035</t>
  </si>
  <si>
    <t>B81038</t>
  </si>
  <si>
    <t>B81040</t>
  </si>
  <si>
    <t>B81046</t>
  </si>
  <si>
    <t>B81047</t>
  </si>
  <si>
    <t>B81048</t>
  </si>
  <si>
    <t>B81049</t>
  </si>
  <si>
    <t>B81052</t>
  </si>
  <si>
    <t>B81053</t>
  </si>
  <si>
    <t>B81054</t>
  </si>
  <si>
    <t>B81056</t>
  </si>
  <si>
    <t>B81057</t>
  </si>
  <si>
    <t>B81058</t>
  </si>
  <si>
    <t>B81066</t>
  </si>
  <si>
    <t>B81072</t>
  </si>
  <si>
    <t>B81074</t>
  </si>
  <si>
    <t>B81075</t>
  </si>
  <si>
    <t>B81080</t>
  </si>
  <si>
    <t>B81081</t>
  </si>
  <si>
    <t>B81085</t>
  </si>
  <si>
    <t>B81089</t>
  </si>
  <si>
    <t>B81094</t>
  </si>
  <si>
    <t>B81095</t>
  </si>
  <si>
    <t>B81097</t>
  </si>
  <si>
    <t>B81104</t>
  </si>
  <si>
    <t>B81112</t>
  </si>
  <si>
    <t>B81119</t>
  </si>
  <si>
    <t>B81616</t>
  </si>
  <si>
    <t>B81631</t>
  </si>
  <si>
    <t>B81634</t>
  </si>
  <si>
    <t>B81635</t>
  </si>
  <si>
    <t>B81644</t>
  </si>
  <si>
    <t>B81645</t>
  </si>
  <si>
    <t>B81674</t>
  </si>
  <si>
    <t>B81675</t>
  </si>
  <si>
    <t>B81682</t>
  </si>
  <si>
    <t>B81683</t>
  </si>
  <si>
    <t>B81685</t>
  </si>
  <si>
    <t>B81688</t>
  </si>
  <si>
    <t>B81690</t>
  </si>
  <si>
    <t>B81692</t>
  </si>
  <si>
    <t>Y00955</t>
  </si>
  <si>
    <t>Y01200</t>
  </si>
  <si>
    <t>Y02344</t>
  </si>
  <si>
    <t>Y02747</t>
  </si>
  <si>
    <t>Y02748</t>
  </si>
  <si>
    <t>Y02786</t>
  </si>
  <si>
    <t>Y02896</t>
  </si>
  <si>
    <t>03H</t>
  </si>
  <si>
    <t>B81003</t>
  </si>
  <si>
    <t>B81012</t>
  </si>
  <si>
    <t>B81015</t>
  </si>
  <si>
    <t>B81016</t>
  </si>
  <si>
    <t>B81019</t>
  </si>
  <si>
    <t>B81023</t>
  </si>
  <si>
    <t>B81030</t>
  </si>
  <si>
    <t>B81031</t>
  </si>
  <si>
    <t>B81039</t>
  </si>
  <si>
    <t>B81055</t>
  </si>
  <si>
    <t>B81077</t>
  </si>
  <si>
    <t>B81083</t>
  </si>
  <si>
    <t>B81087</t>
  </si>
  <si>
    <t>B81091</t>
  </si>
  <si>
    <t>B81108</t>
  </si>
  <si>
    <t>B81603</t>
  </si>
  <si>
    <t>B81606</t>
  </si>
  <si>
    <t>B81620</t>
  </si>
  <si>
    <t>B81642</t>
  </si>
  <si>
    <t>B81648</t>
  </si>
  <si>
    <t>B81655</t>
  </si>
  <si>
    <t>B81656</t>
  </si>
  <si>
    <t>B81663</t>
  </si>
  <si>
    <t>B81664</t>
  </si>
  <si>
    <t>B81665</t>
  </si>
  <si>
    <t>B81671</t>
  </si>
  <si>
    <t>B81677</t>
  </si>
  <si>
    <t>B81689</t>
  </si>
  <si>
    <t>B81693</t>
  </si>
  <si>
    <t>B81697</t>
  </si>
  <si>
    <t>Y00221</t>
  </si>
  <si>
    <t>Y01948</t>
  </si>
  <si>
    <t>Y02684</t>
  </si>
  <si>
    <t>00R</t>
  </si>
  <si>
    <t>P81004</t>
  </si>
  <si>
    <t>P81016</t>
  </si>
  <si>
    <t>P81042</t>
  </si>
  <si>
    <t>P81043</t>
  </si>
  <si>
    <t>P81054</t>
  </si>
  <si>
    <t>P81063</t>
  </si>
  <si>
    <t>P81066</t>
  </si>
  <si>
    <t>P81072</t>
  </si>
  <si>
    <t>P81074</t>
  </si>
  <si>
    <t>P81081</t>
  </si>
  <si>
    <t>P81115</t>
  </si>
  <si>
    <t>P81159</t>
  </si>
  <si>
    <t>P81172</t>
  </si>
  <si>
    <t>P81629</t>
  </si>
  <si>
    <t>P81681</t>
  </si>
  <si>
    <t>P81684</t>
  </si>
  <si>
    <t>P81713</t>
  </si>
  <si>
    <t>P81714</t>
  </si>
  <si>
    <t>P81722</t>
  </si>
  <si>
    <t>P81754</t>
  </si>
  <si>
    <t>P81760</t>
  </si>
  <si>
    <t>Y02157</t>
  </si>
  <si>
    <t>01K</t>
  </si>
  <si>
    <t>P81002</t>
  </si>
  <si>
    <t>P81006</t>
  </si>
  <si>
    <t>P81011</t>
  </si>
  <si>
    <t>P81013</t>
  </si>
  <si>
    <t>P81029</t>
  </si>
  <si>
    <t>02M</t>
  </si>
  <si>
    <t>P81031</t>
  </si>
  <si>
    <t>P81037</t>
  </si>
  <si>
    <t>P81056</t>
  </si>
  <si>
    <t>01E</t>
  </si>
  <si>
    <t>P81059</t>
  </si>
  <si>
    <t>P81064</t>
  </si>
  <si>
    <t>P81073</t>
  </si>
  <si>
    <t>P81077</t>
  </si>
  <si>
    <t>P81079</t>
  </si>
  <si>
    <t>P81085</t>
  </si>
  <si>
    <t>P81086</t>
  </si>
  <si>
    <t>P81087</t>
  </si>
  <si>
    <t>P81089</t>
  </si>
  <si>
    <t>P81091</t>
  </si>
  <si>
    <t>P81092</t>
  </si>
  <si>
    <t>P81128</t>
  </si>
  <si>
    <t>P81129</t>
  </si>
  <si>
    <t>P81133</t>
  </si>
  <si>
    <t>P81149</t>
  </si>
  <si>
    <t>P81150</t>
  </si>
  <si>
    <t>P81153</t>
  </si>
  <si>
    <t>P81157</t>
  </si>
  <si>
    <t>P81190</t>
  </si>
  <si>
    <t>P81191</t>
  </si>
  <si>
    <t>P81210</t>
  </si>
  <si>
    <t>P81624</t>
  </si>
  <si>
    <t>P81668</t>
  </si>
  <si>
    <t>P81690</t>
  </si>
  <si>
    <t>P81737</t>
  </si>
  <si>
    <t>P81742</t>
  </si>
  <si>
    <t>P81745</t>
  </si>
  <si>
    <t>P81762</t>
  </si>
  <si>
    <t>Y01008</t>
  </si>
  <si>
    <t>00X</t>
  </si>
  <si>
    <t>P81010</t>
  </si>
  <si>
    <t>02G</t>
  </si>
  <si>
    <t>P81014</t>
  </si>
  <si>
    <t>P81015</t>
  </si>
  <si>
    <t>P81018</t>
  </si>
  <si>
    <t>P81033</t>
  </si>
  <si>
    <t>P81038</t>
  </si>
  <si>
    <t>P81039</t>
  </si>
  <si>
    <t>P81040</t>
  </si>
  <si>
    <t>P81041</t>
  </si>
  <si>
    <t>P81044</t>
  </si>
  <si>
    <t>P81045</t>
  </si>
  <si>
    <t>P81046</t>
  </si>
  <si>
    <t>P81057</t>
  </si>
  <si>
    <t>P81062</t>
  </si>
  <si>
    <t>P81067</t>
  </si>
  <si>
    <t>P81071</t>
  </si>
  <si>
    <t>P81076</t>
  </si>
  <si>
    <t>P81082</t>
  </si>
  <si>
    <t>P81083</t>
  </si>
  <si>
    <t>P81084</t>
  </si>
  <si>
    <t>P81093</t>
  </si>
  <si>
    <t>P81096</t>
  </si>
  <si>
    <t>P81103</t>
  </si>
  <si>
    <t>P81112</t>
  </si>
  <si>
    <t>P81117</t>
  </si>
  <si>
    <t>P81119</t>
  </si>
  <si>
    <t>P81121</t>
  </si>
  <si>
    <t>P81127</t>
  </si>
  <si>
    <t>P81136</t>
  </si>
  <si>
    <t>P81138</t>
  </si>
  <si>
    <t>P81143</t>
  </si>
  <si>
    <t>P81152</t>
  </si>
  <si>
    <t>P81154</t>
  </si>
  <si>
    <t>P81163</t>
  </si>
  <si>
    <t>P81169</t>
  </si>
  <si>
    <t>P81171</t>
  </si>
  <si>
    <t>P81173</t>
  </si>
  <si>
    <t>P81176</t>
  </si>
  <si>
    <t>P81177</t>
  </si>
  <si>
    <t>P81179</t>
  </si>
  <si>
    <t>P81180</t>
  </si>
  <si>
    <t>P81181</t>
  </si>
  <si>
    <t>P81184</t>
  </si>
  <si>
    <t>P81185</t>
  </si>
  <si>
    <t>P81186</t>
  </si>
  <si>
    <t>P81196</t>
  </si>
  <si>
    <t>P81201</t>
  </si>
  <si>
    <t>P81208</t>
  </si>
  <si>
    <t>P81213</t>
  </si>
  <si>
    <t>P81642</t>
  </si>
  <si>
    <t>P81646</t>
  </si>
  <si>
    <t>P81647</t>
  </si>
  <si>
    <t>P81655</t>
  </si>
  <si>
    <t>P81664</t>
  </si>
  <si>
    <t>P81667</t>
  </si>
  <si>
    <t>P81674</t>
  </si>
  <si>
    <t>P81685</t>
  </si>
  <si>
    <t>P81687</t>
  </si>
  <si>
    <t>P81689</t>
  </si>
  <si>
    <t>P81691</t>
  </si>
  <si>
    <t>P81692</t>
  </si>
  <si>
    <t>P81695</t>
  </si>
  <si>
    <t>P81700</t>
  </si>
  <si>
    <t>P81701</t>
  </si>
  <si>
    <t>P81705</t>
  </si>
  <si>
    <t>P81710</t>
  </si>
  <si>
    <t>P81727</t>
  </si>
  <si>
    <t>P81733</t>
  </si>
  <si>
    <t>P81735</t>
  </si>
  <si>
    <t>P81740</t>
  </si>
  <si>
    <t>P81741</t>
  </si>
  <si>
    <t>P81746</t>
  </si>
  <si>
    <t>P81748</t>
  </si>
  <si>
    <t>P81750</t>
  </si>
  <si>
    <t>P81758</t>
  </si>
  <si>
    <t>P81763</t>
  </si>
  <si>
    <t>P81764</t>
  </si>
  <si>
    <t>P81769</t>
  </si>
  <si>
    <t>P81770</t>
  </si>
  <si>
    <t>P81772</t>
  </si>
  <si>
    <t>P81774</t>
  </si>
  <si>
    <t>P81785</t>
  </si>
  <si>
    <t>Y00347</t>
  </si>
  <si>
    <t>Y02466</t>
  </si>
  <si>
    <t>Y02903</t>
  </si>
  <si>
    <t>01A</t>
  </si>
  <si>
    <t>P81003</t>
  </si>
  <si>
    <t>P81008</t>
  </si>
  <si>
    <t>P81017</t>
  </si>
  <si>
    <t>P81020</t>
  </si>
  <si>
    <t>P81025</t>
  </si>
  <si>
    <t>P81027</t>
  </si>
  <si>
    <t>P81028</t>
  </si>
  <si>
    <t>P81032</t>
  </si>
  <si>
    <t>P81035</t>
  </si>
  <si>
    <t>P81036</t>
  </si>
  <si>
    <t>P81047</t>
  </si>
  <si>
    <t>P81053</t>
  </si>
  <si>
    <t>P81055</t>
  </si>
  <si>
    <t>P81065</t>
  </si>
  <si>
    <t>P81069</t>
  </si>
  <si>
    <t>P81070</t>
  </si>
  <si>
    <t>P81078</t>
  </si>
  <si>
    <t>P81088</t>
  </si>
  <si>
    <t>P81095</t>
  </si>
  <si>
    <t>P81099</t>
  </si>
  <si>
    <t>P81100</t>
  </si>
  <si>
    <t>P81104</t>
  </si>
  <si>
    <t>P81107</t>
  </si>
  <si>
    <t>P81118</t>
  </si>
  <si>
    <t>P81123</t>
  </si>
  <si>
    <t>P81130</t>
  </si>
  <si>
    <t>P81132</t>
  </si>
  <si>
    <t>P81134</t>
  </si>
  <si>
    <t>P81137</t>
  </si>
  <si>
    <t>P81146</t>
  </si>
  <si>
    <t>P81147</t>
  </si>
  <si>
    <t>P81160</t>
  </si>
  <si>
    <t>P81165</t>
  </si>
  <si>
    <t>P81166</t>
  </si>
  <si>
    <t>P81170</t>
  </si>
  <si>
    <t>P81182</t>
  </si>
  <si>
    <t>P81197</t>
  </si>
  <si>
    <t>P81212</t>
  </si>
  <si>
    <t>P81215</t>
  </si>
  <si>
    <t>P81218</t>
  </si>
  <si>
    <t>P81620</t>
  </si>
  <si>
    <t>P81634</t>
  </si>
  <si>
    <t>P81641</t>
  </si>
  <si>
    <t>P81659</t>
  </si>
  <si>
    <t>P81677</t>
  </si>
  <si>
    <t>P81686</t>
  </si>
  <si>
    <t>P81699</t>
  </si>
  <si>
    <t>P81711</t>
  </si>
  <si>
    <t>P81726</t>
  </si>
  <si>
    <t>P81730</t>
  </si>
  <si>
    <t>P81731</t>
  </si>
  <si>
    <t>P81732</t>
  </si>
  <si>
    <t>P81736</t>
  </si>
  <si>
    <t>P81738</t>
  </si>
  <si>
    <t>P81749</t>
  </si>
  <si>
    <t>P81755</t>
  </si>
  <si>
    <t>P81756</t>
  </si>
  <si>
    <t>P81757</t>
  </si>
  <si>
    <t>P81778</t>
  </si>
  <si>
    <t>P81779</t>
  </si>
  <si>
    <t>P81780</t>
  </si>
  <si>
    <t>P81797</t>
  </si>
  <si>
    <t>Y02605</t>
  </si>
  <si>
    <t>Y02606</t>
  </si>
  <si>
    <t>00Q</t>
  </si>
  <si>
    <t>P81005</t>
  </si>
  <si>
    <t>P81022</t>
  </si>
  <si>
    <t>P81051</t>
  </si>
  <si>
    <t>P81058</t>
  </si>
  <si>
    <t>P81061</t>
  </si>
  <si>
    <t>P81109</t>
  </si>
  <si>
    <t>P81125</t>
  </si>
  <si>
    <t>P81140</t>
  </si>
  <si>
    <t>P81155</t>
  </si>
  <si>
    <t>P81167</t>
  </si>
  <si>
    <t>P81204</t>
  </si>
  <si>
    <t>P81214</t>
  </si>
  <si>
    <t>P81607</t>
  </si>
  <si>
    <t>P81622</t>
  </si>
  <si>
    <t>P81633</t>
  </si>
  <si>
    <t>P81643</t>
  </si>
  <si>
    <t>P81683</t>
  </si>
  <si>
    <t>P81694</t>
  </si>
  <si>
    <t>P81704</t>
  </si>
  <si>
    <t>P81707</t>
  </si>
  <si>
    <t>P81709</t>
  </si>
  <si>
    <t>P81712</t>
  </si>
  <si>
    <t>P81717</t>
  </si>
  <si>
    <t>P81721</t>
  </si>
  <si>
    <t>P81724</t>
  </si>
  <si>
    <t>P81734</t>
  </si>
  <si>
    <t>P81771</t>
  </si>
  <si>
    <t>Y02657</t>
  </si>
  <si>
    <t>Y03362</t>
  </si>
  <si>
    <t>03W</t>
  </si>
  <si>
    <t>C82001</t>
  </si>
  <si>
    <t>C82002</t>
  </si>
  <si>
    <t>04V</t>
  </si>
  <si>
    <t>C82003</t>
  </si>
  <si>
    <t>C82007</t>
  </si>
  <si>
    <t>C82009</t>
  </si>
  <si>
    <t>C82010</t>
  </si>
  <si>
    <t>C82011</t>
  </si>
  <si>
    <t>C82012</t>
  </si>
  <si>
    <t>C82013</t>
  </si>
  <si>
    <t>C82014</t>
  </si>
  <si>
    <t>C82016</t>
  </si>
  <si>
    <t>C82017</t>
  </si>
  <si>
    <t>C82021</t>
  </si>
  <si>
    <t>C82022</t>
  </si>
  <si>
    <t>C82025</t>
  </si>
  <si>
    <t>C82026</t>
  </si>
  <si>
    <t>C82027</t>
  </si>
  <si>
    <t>C82028</t>
  </si>
  <si>
    <t>C82032</t>
  </si>
  <si>
    <t>C82034</t>
  </si>
  <si>
    <t>C82035</t>
  </si>
  <si>
    <t>C82036</t>
  </si>
  <si>
    <t>C82038</t>
  </si>
  <si>
    <t>C82039</t>
  </si>
  <si>
    <t>C82041</t>
  </si>
  <si>
    <t>C82042</t>
  </si>
  <si>
    <t>C82043</t>
  </si>
  <si>
    <t>C82044</t>
  </si>
  <si>
    <t>C82045</t>
  </si>
  <si>
    <t>C82047</t>
  </si>
  <si>
    <t>C82048</t>
  </si>
  <si>
    <t>C82050</t>
  </si>
  <si>
    <t>C82051</t>
  </si>
  <si>
    <t>C82052</t>
  </si>
  <si>
    <t>C82054</t>
  </si>
  <si>
    <t>C82055</t>
  </si>
  <si>
    <t>C82056</t>
  </si>
  <si>
    <t>C82061</t>
  </si>
  <si>
    <t>C82062</t>
  </si>
  <si>
    <t>C82064</t>
  </si>
  <si>
    <t>C82066</t>
  </si>
  <si>
    <t>C82067</t>
  </si>
  <si>
    <t>C82068</t>
  </si>
  <si>
    <t>C82070</t>
  </si>
  <si>
    <t>C82071</t>
  </si>
  <si>
    <t>C82072</t>
  </si>
  <si>
    <t>C82075</t>
  </si>
  <si>
    <t>C82077</t>
  </si>
  <si>
    <t>C82078</t>
  </si>
  <si>
    <t>C82079</t>
  </si>
  <si>
    <t>C82082</t>
  </si>
  <si>
    <t>C82091</t>
  </si>
  <si>
    <t>C82093</t>
  </si>
  <si>
    <t>C82095</t>
  </si>
  <si>
    <t>C82096</t>
  </si>
  <si>
    <t>C82097</t>
  </si>
  <si>
    <t>C82098</t>
  </si>
  <si>
    <t>C82102</t>
  </si>
  <si>
    <t>C82103</t>
  </si>
  <si>
    <t>C82106</t>
  </si>
  <si>
    <t>C82108</t>
  </si>
  <si>
    <t>C82109</t>
  </si>
  <si>
    <t>C82111</t>
  </si>
  <si>
    <t>C82112</t>
  </si>
  <si>
    <t>C82119</t>
  </si>
  <si>
    <t>C82120</t>
  </si>
  <si>
    <t>C82121</t>
  </si>
  <si>
    <t>C82600</t>
  </si>
  <si>
    <t>C82611</t>
  </si>
  <si>
    <t>C82627</t>
  </si>
  <si>
    <t>C82628</t>
  </si>
  <si>
    <t>C82631</t>
  </si>
  <si>
    <t>C82634</t>
  </si>
  <si>
    <t>C82641</t>
  </si>
  <si>
    <t>C82644</t>
  </si>
  <si>
    <t>C82649</t>
  </si>
  <si>
    <t>C82650</t>
  </si>
  <si>
    <t>C82655</t>
  </si>
  <si>
    <t>C82656</t>
  </si>
  <si>
    <t>C82657</t>
  </si>
  <si>
    <t>C82663</t>
  </si>
  <si>
    <t>C82678</t>
  </si>
  <si>
    <t>Y00252</t>
  </si>
  <si>
    <t>Y02725</t>
  </si>
  <si>
    <t>04C</t>
  </si>
  <si>
    <t>C82005</t>
  </si>
  <si>
    <t>C82008</t>
  </si>
  <si>
    <t>C82015</t>
  </si>
  <si>
    <t>C82018</t>
  </si>
  <si>
    <t>C82019</t>
  </si>
  <si>
    <t>C82020</t>
  </si>
  <si>
    <t>C82023</t>
  </si>
  <si>
    <t>C82024</t>
  </si>
  <si>
    <t>C82029</t>
  </si>
  <si>
    <t>C82030</t>
  </si>
  <si>
    <t>C82031</t>
  </si>
  <si>
    <t>C82033</t>
  </si>
  <si>
    <t>C82037</t>
  </si>
  <si>
    <t>C82046</t>
  </si>
  <si>
    <t>C82053</t>
  </si>
  <si>
    <t>C82058</t>
  </si>
  <si>
    <t>C82059</t>
  </si>
  <si>
    <t>C82060</t>
  </si>
  <si>
    <t>C82063</t>
  </si>
  <si>
    <t>C82065</t>
  </si>
  <si>
    <t>C82073</t>
  </si>
  <si>
    <t>C82080</t>
  </si>
  <si>
    <t>C82081</t>
  </si>
  <si>
    <t>C82084</t>
  </si>
  <si>
    <t>C82085</t>
  </si>
  <si>
    <t>C82086</t>
  </si>
  <si>
    <t>C82088</t>
  </si>
  <si>
    <t>C82092</t>
  </si>
  <si>
    <t>C82094</t>
  </si>
  <si>
    <t>C82099</t>
  </si>
  <si>
    <t>C82100</t>
  </si>
  <si>
    <t>C82105</t>
  </si>
  <si>
    <t>C82107</t>
  </si>
  <si>
    <t>C82114</t>
  </si>
  <si>
    <t>C82116</t>
  </si>
  <si>
    <t>C82122</t>
  </si>
  <si>
    <t>C82124</t>
  </si>
  <si>
    <t>C82610</t>
  </si>
  <si>
    <t>C82614</t>
  </si>
  <si>
    <t>C82620</t>
  </si>
  <si>
    <t>C82623</t>
  </si>
  <si>
    <t>C82624</t>
  </si>
  <si>
    <t>C82625</t>
  </si>
  <si>
    <t>C82626</t>
  </si>
  <si>
    <t>C82639</t>
  </si>
  <si>
    <t>C82642</t>
  </si>
  <si>
    <t>C82643</t>
  </si>
  <si>
    <t>C82651</t>
  </si>
  <si>
    <t>C82653</t>
  </si>
  <si>
    <t>C82659</t>
  </si>
  <si>
    <t>C82660</t>
  </si>
  <si>
    <t>C82662</t>
  </si>
  <si>
    <t>C82667</t>
  </si>
  <si>
    <t>C82669</t>
  </si>
  <si>
    <t>C82670</t>
  </si>
  <si>
    <t>C82671</t>
  </si>
  <si>
    <t>C82676</t>
  </si>
  <si>
    <t>C82680</t>
  </si>
  <si>
    <t>Y00137</t>
  </si>
  <si>
    <t>Y00280</t>
  </si>
  <si>
    <t>Y00344</t>
  </si>
  <si>
    <t>Y02469</t>
  </si>
  <si>
    <t>Y02686</t>
  </si>
  <si>
    <t>03C</t>
  </si>
  <si>
    <t>B86001</t>
  </si>
  <si>
    <t>03G</t>
  </si>
  <si>
    <t>B86002</t>
  </si>
  <si>
    <t>B86003</t>
  </si>
  <si>
    <t>B86004</t>
  </si>
  <si>
    <t>B86005</t>
  </si>
  <si>
    <t>B86006</t>
  </si>
  <si>
    <t>B86007</t>
  </si>
  <si>
    <t>02V</t>
  </si>
  <si>
    <t>B86008</t>
  </si>
  <si>
    <t>B86009</t>
  </si>
  <si>
    <t>B86010</t>
  </si>
  <si>
    <t>B86011</t>
  </si>
  <si>
    <t>B86012</t>
  </si>
  <si>
    <t>B86013</t>
  </si>
  <si>
    <t>B86014</t>
  </si>
  <si>
    <t>B86015</t>
  </si>
  <si>
    <t>B86016</t>
  </si>
  <si>
    <t>B86017</t>
  </si>
  <si>
    <t>B86018</t>
  </si>
  <si>
    <t>B86019</t>
  </si>
  <si>
    <t>B86020</t>
  </si>
  <si>
    <t>B86022</t>
  </si>
  <si>
    <t>B86023</t>
  </si>
  <si>
    <t>B86024</t>
  </si>
  <si>
    <t>B86025</t>
  </si>
  <si>
    <t>B86026</t>
  </si>
  <si>
    <t>B86028</t>
  </si>
  <si>
    <t>B86029</t>
  </si>
  <si>
    <t>B86030</t>
  </si>
  <si>
    <t>B86031</t>
  </si>
  <si>
    <t>B86032</t>
  </si>
  <si>
    <t>B86033</t>
  </si>
  <si>
    <t>B86034</t>
  </si>
  <si>
    <t>B86035</t>
  </si>
  <si>
    <t>B86036</t>
  </si>
  <si>
    <t>B86037</t>
  </si>
  <si>
    <t>B86038</t>
  </si>
  <si>
    <t>B86039</t>
  </si>
  <si>
    <t>B86041</t>
  </si>
  <si>
    <t>B86042</t>
  </si>
  <si>
    <t>B86043</t>
  </si>
  <si>
    <t>B86044</t>
  </si>
  <si>
    <t>B86046</t>
  </si>
  <si>
    <t>B86047</t>
  </si>
  <si>
    <t>B86048</t>
  </si>
  <si>
    <t>B86049</t>
  </si>
  <si>
    <t>B86050</t>
  </si>
  <si>
    <t>B86051</t>
  </si>
  <si>
    <t>B86052</t>
  </si>
  <si>
    <t>B86054</t>
  </si>
  <si>
    <t>B86055</t>
  </si>
  <si>
    <t>B86056</t>
  </si>
  <si>
    <t>B86057</t>
  </si>
  <si>
    <t>B86058</t>
  </si>
  <si>
    <t>B86059</t>
  </si>
  <si>
    <t>B86060</t>
  </si>
  <si>
    <t>B86061</t>
  </si>
  <si>
    <t>B86062</t>
  </si>
  <si>
    <t>B86064</t>
  </si>
  <si>
    <t>B86065</t>
  </si>
  <si>
    <t>B86066</t>
  </si>
  <si>
    <t>B86067</t>
  </si>
  <si>
    <t>B86068</t>
  </si>
  <si>
    <t>B86069</t>
  </si>
  <si>
    <t>B86070</t>
  </si>
  <si>
    <t>B86071</t>
  </si>
  <si>
    <t>B86074</t>
  </si>
  <si>
    <t>B86075</t>
  </si>
  <si>
    <t>B86077</t>
  </si>
  <si>
    <t>B86081</t>
  </si>
  <si>
    <t>B86086</t>
  </si>
  <si>
    <t>B86089</t>
  </si>
  <si>
    <t>B86090</t>
  </si>
  <si>
    <t>B86092</t>
  </si>
  <si>
    <t>B86093</t>
  </si>
  <si>
    <t>B86094</t>
  </si>
  <si>
    <t>B86095</t>
  </si>
  <si>
    <t>B86096</t>
  </si>
  <si>
    <t>B86100</t>
  </si>
  <si>
    <t>B86101</t>
  </si>
  <si>
    <t>B86102</t>
  </si>
  <si>
    <t>B86103</t>
  </si>
  <si>
    <t>B86104</t>
  </si>
  <si>
    <t>B86106</t>
  </si>
  <si>
    <t>B86107</t>
  </si>
  <si>
    <t>B86108</t>
  </si>
  <si>
    <t>B86109</t>
  </si>
  <si>
    <t>B86110</t>
  </si>
  <si>
    <t>B86623</t>
  </si>
  <si>
    <t>B86625</t>
  </si>
  <si>
    <t>B86633</t>
  </si>
  <si>
    <t>B86638</t>
  </si>
  <si>
    <t>B86642</t>
  </si>
  <si>
    <t>B86643</t>
  </si>
  <si>
    <t>B86648</t>
  </si>
  <si>
    <t>B86651</t>
  </si>
  <si>
    <t>B86653</t>
  </si>
  <si>
    <t>B86654</t>
  </si>
  <si>
    <t>B86655</t>
  </si>
  <si>
    <t>B86658</t>
  </si>
  <si>
    <t>B86666</t>
  </si>
  <si>
    <t>B86667</t>
  </si>
  <si>
    <t>B86669</t>
  </si>
  <si>
    <t>B86670</t>
  </si>
  <si>
    <t>B86672</t>
  </si>
  <si>
    <t>B86673</t>
  </si>
  <si>
    <t>B86674</t>
  </si>
  <si>
    <t>B86675</t>
  </si>
  <si>
    <t>B86678</t>
  </si>
  <si>
    <t>B86682</t>
  </si>
  <si>
    <t>Y00025</t>
  </si>
  <si>
    <t>Y00683</t>
  </si>
  <si>
    <t>Y00848</t>
  </si>
  <si>
    <t>Y02002</t>
  </si>
  <si>
    <t>Y02494</t>
  </si>
  <si>
    <t>99A</t>
  </si>
  <si>
    <t>N82001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</si>
  <si>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</si>
  <si>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</si>
  <si>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</si>
  <si>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</si>
  <si>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</si>
  <si>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</si>
  <si>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</si>
  <si>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</si>
  <si>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</si>
  <si>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</si>
  <si>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</si>
  <si>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</si>
  <si>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</si>
  <si>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</si>
  <si>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</si>
  <si>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</si>
  <si>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</si>
  <si>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</si>
  <si>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</si>
  <si>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</si>
  <si>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</si>
  <si>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</si>
  <si>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</si>
  <si>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</si>
  <si>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</si>
  <si>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</si>
  <si>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</si>
  <si>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</si>
  <si>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</si>
  <si>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</si>
  <si>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</si>
  <si>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</si>
  <si>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</si>
  <si>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</si>
  <si>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</si>
  <si>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</si>
  <si>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</si>
  <si>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</si>
  <si>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</si>
  <si>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</si>
  <si>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</si>
  <si>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</si>
  <si>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</si>
  <si>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</si>
  <si>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</si>
  <si>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</si>
  <si>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</si>
  <si>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</si>
  <si>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</si>
  <si>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</si>
  <si>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</si>
  <si>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</si>
  <si>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</si>
  <si>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</si>
  <si>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</si>
  <si>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</si>
  <si>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</si>
  <si>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</si>
  <si>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</si>
  <si>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</si>
  <si>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N82107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</si>
  <si>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</si>
  <si>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</si>
  <si>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</si>
  <si>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</si>
  <si>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</si>
  <si>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</si>
  <si>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</si>
  <si>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</si>
  <si>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</si>
  <si>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</si>
  <si>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</si>
  <si>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</si>
  <si>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</si>
  <si>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</si>
  <si>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</si>
  <si>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</si>
  <si>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</si>
  <si>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</si>
  <si>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</si>
  <si>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</si>
  <si>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</si>
  <si>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</si>
  <si>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</si>
  <si>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</si>
  <si>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</si>
  <si>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</si>
  <si>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</si>
  <si>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</si>
  <si>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</si>
  <si>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</si>
  <si>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</si>
  <si>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Y00110</t>
  </si>
  <si>
    <t>Y02595</t>
  </si>
  <si>
    <t>04Q</t>
  </si>
  <si>
    <t>C82076</t>
  </si>
  <si>
    <t>C82123</t>
  </si>
  <si>
    <t>04D</t>
  </si>
  <si>
    <t>C83001</t>
  </si>
  <si>
    <t>C83002</t>
  </si>
  <si>
    <t>99D</t>
  </si>
  <si>
    <t>C83003</t>
  </si>
  <si>
    <t>03T</t>
  </si>
  <si>
    <t>C83004</t>
  </si>
  <si>
    <t>C83005</t>
  </si>
  <si>
    <t>C83006</t>
  </si>
  <si>
    <t>C83007</t>
  </si>
  <si>
    <t>C83008</t>
  </si>
  <si>
    <t>C83009</t>
  </si>
  <si>
    <t>C83010</t>
  </si>
  <si>
    <t>C83011</t>
  </si>
  <si>
    <t>C83013</t>
  </si>
  <si>
    <t>C83014</t>
  </si>
  <si>
    <t>C83015</t>
  </si>
  <si>
    <t>C83016</t>
  </si>
  <si>
    <t>C83017</t>
  </si>
  <si>
    <t>C83018</t>
  </si>
  <si>
    <t>C83019</t>
  </si>
  <si>
    <t>C83020</t>
  </si>
  <si>
    <t>C83021</t>
  </si>
  <si>
    <t>C83022</t>
  </si>
  <si>
    <t>C83023</t>
  </si>
  <si>
    <t>C83024</t>
  </si>
  <si>
    <t>C83025</t>
  </si>
  <si>
    <t>C83026</t>
  </si>
  <si>
    <t>C83027</t>
  </si>
  <si>
    <t>C83028</t>
  </si>
  <si>
    <t>C83029</t>
  </si>
  <si>
    <t>C83030</t>
  </si>
  <si>
    <t>C83031</t>
  </si>
  <si>
    <t>C83032</t>
  </si>
  <si>
    <t>C83033</t>
  </si>
  <si>
    <t>C83035</t>
  </si>
  <si>
    <t>C83036</t>
  </si>
  <si>
    <t>C83037</t>
  </si>
  <si>
    <t>C83038</t>
  </si>
  <si>
    <t>C83039</t>
  </si>
  <si>
    <t>C83040</t>
  </si>
  <si>
    <t>C83041</t>
  </si>
  <si>
    <t>C83042</t>
  </si>
  <si>
    <t>C83043</t>
  </si>
  <si>
    <t>C83044</t>
  </si>
  <si>
    <t>C83045</t>
  </si>
  <si>
    <t>C83046</t>
  </si>
  <si>
    <t>C83047</t>
  </si>
  <si>
    <t>C83048</t>
  </si>
  <si>
    <t>C83049</t>
  </si>
  <si>
    <t>C83051</t>
  </si>
  <si>
    <t>C83052</t>
  </si>
  <si>
    <t>C83053</t>
  </si>
  <si>
    <t>C83054</t>
  </si>
  <si>
    <t>C83055</t>
  </si>
  <si>
    <t>C83056</t>
  </si>
  <si>
    <t>C83057</t>
  </si>
  <si>
    <t>C83058</t>
  </si>
  <si>
    <t>C83059</t>
  </si>
  <si>
    <t>C83060</t>
  </si>
  <si>
    <t>C83061</t>
  </si>
  <si>
    <t>C83062</t>
  </si>
  <si>
    <t>C83063</t>
  </si>
  <si>
    <t>C83064</t>
  </si>
  <si>
    <t>C83065</t>
  </si>
  <si>
    <t>C83067</t>
  </si>
  <si>
    <t>C83068</t>
  </si>
  <si>
    <t>C83071</t>
  </si>
  <si>
    <t>C83072</t>
  </si>
  <si>
    <t>C83073</t>
  </si>
  <si>
    <t>C83074</t>
  </si>
  <si>
    <t>C83075</t>
  </si>
  <si>
    <t>C83078</t>
  </si>
  <si>
    <t>C83079</t>
  </si>
  <si>
    <t>C83080</t>
  </si>
  <si>
    <t>C83081</t>
  </si>
  <si>
    <t>C83082</t>
  </si>
  <si>
    <t>C83083</t>
  </si>
  <si>
    <t>C83085</t>
  </si>
  <si>
    <t>C83605</t>
  </si>
  <si>
    <t>C83611</t>
  </si>
  <si>
    <t>C83613</t>
  </si>
  <si>
    <t>C83614</t>
  </si>
  <si>
    <t>C83615</t>
  </si>
  <si>
    <t>C83617</t>
  </si>
  <si>
    <t>C83626</t>
  </si>
  <si>
    <t>C83628</t>
  </si>
  <si>
    <t>C83631</t>
  </si>
  <si>
    <t>C83633</t>
  </si>
  <si>
    <t>C83634</t>
  </si>
  <si>
    <t>C83635</t>
  </si>
  <si>
    <t>C83637</t>
  </si>
  <si>
    <t>C83641</t>
  </si>
  <si>
    <t>C83642</t>
  </si>
  <si>
    <t>C83643</t>
  </si>
  <si>
    <t>C83644</t>
  </si>
  <si>
    <t>C83649</t>
  </si>
  <si>
    <t>C83650</t>
  </si>
  <si>
    <t>C83652</t>
  </si>
  <si>
    <t>C83653</t>
  </si>
  <si>
    <t>C83655</t>
  </si>
  <si>
    <t>C83656</t>
  </si>
  <si>
    <t>Y01652</t>
  </si>
  <si>
    <t>07T</t>
  </si>
  <si>
    <t>F84003</t>
  </si>
  <si>
    <t>F84008</t>
  </si>
  <si>
    <t>F84013</t>
  </si>
  <si>
    <t>F84015</t>
  </si>
  <si>
    <t>F84018</t>
  </si>
  <si>
    <t>F84021</t>
  </si>
  <si>
    <t>F84033</t>
  </si>
  <si>
    <t>F84035</t>
  </si>
  <si>
    <t>F84036</t>
  </si>
  <si>
    <t>F84038</t>
  </si>
  <si>
    <t>F84041</t>
  </si>
  <si>
    <t>F84042</t>
  </si>
  <si>
    <t>F84043</t>
  </si>
  <si>
    <t>F84060</t>
  </si>
  <si>
    <t>F84063</t>
  </si>
  <si>
    <t>F84069</t>
  </si>
  <si>
    <t>F84072</t>
  </si>
  <si>
    <t>F84080</t>
  </si>
  <si>
    <t>F84096</t>
  </si>
  <si>
    <t>F84105</t>
  </si>
  <si>
    <t>F84115</t>
  </si>
  <si>
    <t>F84117</t>
  </si>
  <si>
    <t>F84119</t>
  </si>
  <si>
    <t>F84601</t>
  </si>
  <si>
    <t>F84619</t>
  </si>
  <si>
    <t>F84620</t>
  </si>
  <si>
    <t>F84621</t>
  </si>
  <si>
    <t>F84624</t>
  </si>
  <si>
    <t>F84632</t>
  </si>
  <si>
    <t>F84635</t>
  </si>
  <si>
    <t>F84636</t>
  </si>
  <si>
    <t>F84640</t>
  </si>
  <si>
    <t>F84653</t>
  </si>
  <si>
    <t>F84659</t>
  </si>
  <si>
    <t>F84668</t>
  </si>
  <si>
    <t>F84685</t>
  </si>
  <si>
    <t>F84686</t>
  </si>
  <si>
    <t>F84692</t>
  </si>
  <si>
    <t>F84694</t>
  </si>
  <si>
    <t>F84711</t>
  </si>
  <si>
    <t>F84716</t>
  </si>
  <si>
    <t>F84719</t>
  </si>
  <si>
    <t>F84720</t>
  </si>
  <si>
    <t>Y00403</t>
  </si>
  <si>
    <t>Y01177</t>
  </si>
  <si>
    <t>Y03049</t>
  </si>
  <si>
    <t>08V</t>
  </si>
  <si>
    <t>F84012</t>
  </si>
  <si>
    <t>F84016</t>
  </si>
  <si>
    <t>F84025</t>
  </si>
  <si>
    <t>F84030</t>
  </si>
  <si>
    <t>F84031</t>
  </si>
  <si>
    <t>F84034</t>
  </si>
  <si>
    <t>F84039</t>
  </si>
  <si>
    <t>F84044</t>
  </si>
  <si>
    <t>F84046</t>
  </si>
  <si>
    <t>F84051</t>
  </si>
  <si>
    <t>F84054</t>
  </si>
  <si>
    <t>F84055</t>
  </si>
  <si>
    <t>F84062</t>
  </si>
  <si>
    <t>F84079</t>
  </si>
  <si>
    <t>F84081</t>
  </si>
  <si>
    <t>F84083</t>
  </si>
  <si>
    <t>F84087</t>
  </si>
  <si>
    <t>F84114</t>
  </si>
  <si>
    <t>F84118</t>
  </si>
  <si>
    <t>F84122</t>
  </si>
  <si>
    <t>F84123</t>
  </si>
  <si>
    <t>F84647</t>
  </si>
  <si>
    <t>F84656</t>
  </si>
  <si>
    <t>F84676</t>
  </si>
  <si>
    <t>F84682</t>
  </si>
  <si>
    <t>F84696</t>
  </si>
  <si>
    <t>F84698</t>
  </si>
  <si>
    <t>F84702</t>
  </si>
  <si>
    <t>F84710</t>
  </si>
  <si>
    <t>F84714</t>
  </si>
  <si>
    <t>F84718</t>
  </si>
  <si>
    <t>F84731</t>
  </si>
  <si>
    <t>F84733</t>
  </si>
  <si>
    <t>F84747</t>
  </si>
  <si>
    <t>Y00212</t>
  </si>
  <si>
    <t>Y03023</t>
  </si>
  <si>
    <t>08M</t>
  </si>
  <si>
    <t>F84004</t>
  </si>
  <si>
    <t>F84006</t>
  </si>
  <si>
    <t>F84009</t>
  </si>
  <si>
    <t>F84010</t>
  </si>
  <si>
    <t>F84014</t>
  </si>
  <si>
    <t>F84017</t>
  </si>
  <si>
    <t>F84022</t>
  </si>
  <si>
    <t>F84032</t>
  </si>
  <si>
    <t>F84047</t>
  </si>
  <si>
    <t>F84050</t>
  </si>
  <si>
    <t>F84052</t>
  </si>
  <si>
    <t>F84053</t>
  </si>
  <si>
    <t>F84070</t>
  </si>
  <si>
    <t>F84074</t>
  </si>
  <si>
    <t>F84077</t>
  </si>
  <si>
    <t>F84086</t>
  </si>
  <si>
    <t>F84088</t>
  </si>
  <si>
    <t>F84089</t>
  </si>
  <si>
    <t>F84091</t>
  </si>
  <si>
    <t>F84092</t>
  </si>
  <si>
    <t>F84093</t>
  </si>
  <si>
    <t>F84097</t>
  </si>
  <si>
    <t>F84111</t>
  </si>
  <si>
    <t>F84121</t>
  </si>
  <si>
    <t>F84124</t>
  </si>
  <si>
    <t>F84631</t>
  </si>
  <si>
    <t>F84641</t>
  </si>
  <si>
    <t>F84642</t>
  </si>
  <si>
    <t>F84654</t>
  </si>
  <si>
    <t>F84657</t>
  </si>
  <si>
    <t>F84658</t>
  </si>
  <si>
    <t>F84660</t>
  </si>
  <si>
    <t>F84661</t>
  </si>
  <si>
    <t>F84666</t>
  </si>
  <si>
    <t>F84669</t>
  </si>
  <si>
    <t>F84670</t>
  </si>
  <si>
    <t>F84671</t>
  </si>
  <si>
    <t>F84672</t>
  </si>
  <si>
    <t>F84673</t>
  </si>
  <si>
    <t>F84677</t>
  </si>
  <si>
    <t>F84679</t>
  </si>
  <si>
    <t>F84681</t>
  </si>
  <si>
    <t>F84699</t>
  </si>
  <si>
    <t>F84700</t>
  </si>
  <si>
    <t>F84706</t>
  </si>
  <si>
    <t>F84707</t>
  </si>
  <si>
    <t>F84708</t>
  </si>
  <si>
    <t>F84713</t>
  </si>
  <si>
    <t>F84717</t>
  </si>
  <si>
    <t>F84724</t>
  </si>
  <si>
    <t>F84727</t>
  </si>
  <si>
    <t>F84729</t>
  </si>
  <si>
    <t>F84730</t>
  </si>
  <si>
    <t>F84734</t>
  </si>
  <si>
    <t>F84735</t>
  </si>
  <si>
    <t>F84736</t>
  </si>
  <si>
    <t>F84739</t>
  </si>
  <si>
    <t>F84740</t>
  </si>
  <si>
    <t>F84741</t>
  </si>
  <si>
    <t>F84742</t>
  </si>
  <si>
    <t>F84749</t>
  </si>
  <si>
    <t>Y00225</t>
  </si>
  <si>
    <t>Y02823</t>
  </si>
  <si>
    <t>Y02928</t>
  </si>
  <si>
    <t>08N</t>
  </si>
  <si>
    <t>F86007</t>
  </si>
  <si>
    <t>F86008</t>
  </si>
  <si>
    <t>F86009</t>
  </si>
  <si>
    <t>F86010</t>
  </si>
  <si>
    <t>F86012</t>
  </si>
  <si>
    <t>F86013</t>
  </si>
  <si>
    <t>F86020</t>
  </si>
  <si>
    <t>F86022</t>
  </si>
  <si>
    <t>F86023</t>
  </si>
  <si>
    <t>F86025</t>
  </si>
  <si>
    <t>F86028</t>
  </si>
  <si>
    <t>F86032</t>
  </si>
  <si>
    <t>F86034</t>
  </si>
  <si>
    <t>F86042</t>
  </si>
  <si>
    <t>F86057</t>
  </si>
  <si>
    <t>F86060</t>
  </si>
  <si>
    <t>F86064</t>
  </si>
  <si>
    <t>F86066</t>
  </si>
  <si>
    <t>F86081</t>
  </si>
  <si>
    <t>F86082</t>
  </si>
  <si>
    <t>F86083</t>
  </si>
  <si>
    <t>F86085</t>
  </si>
  <si>
    <t>F86087</t>
  </si>
  <si>
    <t>F86612</t>
  </si>
  <si>
    <t>F86624</t>
  </si>
  <si>
    <t>F86635</t>
  </si>
  <si>
    <t>F86637</t>
  </si>
  <si>
    <t>F86641</t>
  </si>
  <si>
    <t>F86642</t>
  </si>
  <si>
    <t>F86652</t>
  </si>
  <si>
    <t>F86655</t>
  </si>
  <si>
    <t>F86657</t>
  </si>
  <si>
    <t>F86658</t>
  </si>
  <si>
    <t>F86675</t>
  </si>
  <si>
    <t>F86680</t>
  </si>
  <si>
    <t>F86691</t>
  </si>
  <si>
    <t>F86692</t>
  </si>
  <si>
    <t>F86698</t>
  </si>
  <si>
    <t>F86702</t>
  </si>
  <si>
    <t>F86703</t>
  </si>
  <si>
    <t>F86704</t>
  </si>
  <si>
    <t>F86707</t>
  </si>
  <si>
    <t>F86731</t>
  </si>
  <si>
    <t>Y00090</t>
  </si>
  <si>
    <t>Y00155</t>
  </si>
  <si>
    <t>Y00918</t>
  </si>
  <si>
    <t>Y02987</t>
  </si>
  <si>
    <t>08W</t>
  </si>
  <si>
    <t>F86001</t>
  </si>
  <si>
    <t>F86004</t>
  </si>
  <si>
    <t>F86005</t>
  </si>
  <si>
    <t>F86006</t>
  </si>
  <si>
    <t>F86011</t>
  </si>
  <si>
    <t>F86018</t>
  </si>
  <si>
    <t>F86026</t>
  </si>
  <si>
    <t>F86030</t>
  </si>
  <si>
    <t>F86036</t>
  </si>
  <si>
    <t>F86038</t>
  </si>
  <si>
    <t>F86044</t>
  </si>
  <si>
    <t>F86045</t>
  </si>
  <si>
    <t>F86049</t>
  </si>
  <si>
    <t>F86058</t>
  </si>
  <si>
    <t>F86062</t>
  </si>
  <si>
    <t>F86073</t>
  </si>
  <si>
    <t>F86074</t>
  </si>
  <si>
    <t>F86078</t>
  </si>
  <si>
    <t>F86086</t>
  </si>
  <si>
    <t>F86088</t>
  </si>
  <si>
    <t>F86607</t>
  </si>
  <si>
    <t>F86616</t>
  </si>
  <si>
    <t>F86621</t>
  </si>
  <si>
    <t>F86625</t>
  </si>
  <si>
    <t>F86626</t>
  </si>
  <si>
    <t>F86627</t>
  </si>
  <si>
    <t>F86638</t>
  </si>
  <si>
    <t>F86639</t>
  </si>
  <si>
    <t>F86644</t>
  </si>
  <si>
    <t>F86650</t>
  </si>
  <si>
    <t>F86664</t>
  </si>
  <si>
    <t>F86666</t>
  </si>
  <si>
    <t>F86679</t>
  </si>
  <si>
    <t>F86686</t>
  </si>
  <si>
    <t>F86689</t>
  </si>
  <si>
    <t>F86696</t>
  </si>
  <si>
    <t>F86700</t>
  </si>
  <si>
    <t>F86701</t>
  </si>
  <si>
    <t>F86705</t>
  </si>
  <si>
    <t>F86708</t>
  </si>
  <si>
    <t>F86712</t>
  </si>
  <si>
    <t>Y00092</t>
  </si>
  <si>
    <t>Y01291</t>
  </si>
  <si>
    <t>Y01839</t>
  </si>
  <si>
    <t>Y02585</t>
  </si>
  <si>
    <t>08F</t>
  </si>
  <si>
    <t>F82002</t>
  </si>
  <si>
    <t>F82006</t>
  </si>
  <si>
    <t>F82007</t>
  </si>
  <si>
    <t>F82008</t>
  </si>
  <si>
    <t>F82009</t>
  </si>
  <si>
    <t>F82010</t>
  </si>
  <si>
    <t>F82011</t>
  </si>
  <si>
    <t>F82013</t>
  </si>
  <si>
    <t>F82014</t>
  </si>
  <si>
    <t>F82016</t>
  </si>
  <si>
    <t>F82019</t>
  </si>
  <si>
    <t>F82020</t>
  </si>
  <si>
    <t>F82021</t>
  </si>
  <si>
    <t>F82022</t>
  </si>
  <si>
    <t>F82028</t>
  </si>
  <si>
    <t>F82030</t>
  </si>
  <si>
    <t>F82031</t>
  </si>
  <si>
    <t>F82033</t>
  </si>
  <si>
    <t>F82039</t>
  </si>
  <si>
    <t>F82045</t>
  </si>
  <si>
    <t>F82052</t>
  </si>
  <si>
    <t>F82053</t>
  </si>
  <si>
    <t>F82055</t>
  </si>
  <si>
    <t>F82607</t>
  </si>
  <si>
    <t>F82608</t>
  </si>
  <si>
    <t>F82609</t>
  </si>
  <si>
    <t>F82610</t>
  </si>
  <si>
    <t>F82614</t>
  </si>
  <si>
    <t>F82619</t>
  </si>
  <si>
    <t>F82624</t>
  </si>
  <si>
    <t>F82627</t>
  </si>
  <si>
    <t>F82630</t>
  </si>
  <si>
    <t>F82638</t>
  </si>
  <si>
    <t>F82639</t>
  </si>
  <si>
    <t>F82641</t>
  </si>
  <si>
    <t>F82643</t>
  </si>
  <si>
    <t>F82646</t>
  </si>
  <si>
    <t>F82648</t>
  </si>
  <si>
    <t>F82649</t>
  </si>
  <si>
    <t>F82653</t>
  </si>
  <si>
    <t>F82657</t>
  </si>
  <si>
    <t>F82663</t>
  </si>
  <si>
    <t>F82666</t>
  </si>
  <si>
    <t>F82670</t>
  </si>
  <si>
    <t>F82671</t>
  </si>
  <si>
    <t>F82674</t>
  </si>
  <si>
    <t>F82675</t>
  </si>
  <si>
    <t>F82686</t>
  </si>
  <si>
    <t>F82744</t>
  </si>
  <si>
    <t>Y00183</t>
  </si>
  <si>
    <t>Y00312</t>
  </si>
  <si>
    <t>Y02973</t>
  </si>
  <si>
    <t>07L</t>
  </si>
  <si>
    <t>F82001</t>
  </si>
  <si>
    <t>F82003</t>
  </si>
  <si>
    <t>F82004</t>
  </si>
  <si>
    <t>F82005</t>
  </si>
  <si>
    <t>F82012</t>
  </si>
  <si>
    <t>F82015</t>
  </si>
  <si>
    <t>F82017</t>
  </si>
  <si>
    <t>F82018</t>
  </si>
  <si>
    <t>F82023</t>
  </si>
  <si>
    <t>F82025</t>
  </si>
  <si>
    <t>F82027</t>
  </si>
  <si>
    <t>F82034</t>
  </si>
  <si>
    <t>F82038</t>
  </si>
  <si>
    <t>F82040</t>
  </si>
  <si>
    <t>F82042</t>
  </si>
  <si>
    <t>F82051</t>
  </si>
  <si>
    <t>F82604</t>
  </si>
  <si>
    <t>F82612</t>
  </si>
  <si>
    <t>F82621</t>
  </si>
  <si>
    <t>F82625</t>
  </si>
  <si>
    <t>F82629</t>
  </si>
  <si>
    <t>F82634</t>
  </si>
  <si>
    <t>F82642</t>
  </si>
  <si>
    <t>F82647</t>
  </si>
  <si>
    <t>F82650</t>
  </si>
  <si>
    <t>F82660</t>
  </si>
  <si>
    <t>F82661</t>
  </si>
  <si>
    <t>F82665</t>
  </si>
  <si>
    <t>F82668</t>
  </si>
  <si>
    <t>F82676</t>
  </si>
  <si>
    <t>F82677</t>
  </si>
  <si>
    <t>F82678</t>
  </si>
  <si>
    <t>F82679</t>
  </si>
  <si>
    <t>F82680</t>
  </si>
  <si>
    <t>F86040</t>
  </si>
  <si>
    <t>Y01280</t>
  </si>
  <si>
    <t>Y01719</t>
  </si>
  <si>
    <t>Y01795</t>
  </si>
  <si>
    <t>Y02575</t>
  </si>
  <si>
    <t>Y02583</t>
  </si>
  <si>
    <t>07R</t>
  </si>
  <si>
    <t>F83003</t>
  </si>
  <si>
    <t>F83005</t>
  </si>
  <si>
    <t>F83006</t>
  </si>
  <si>
    <t>F83011</t>
  </si>
  <si>
    <t>F83017</t>
  </si>
  <si>
    <t>F83018</t>
  </si>
  <si>
    <t>F83019</t>
  </si>
  <si>
    <t>F83020</t>
  </si>
  <si>
    <t>F83022</t>
  </si>
  <si>
    <t>F83023</t>
  </si>
  <si>
    <t>F83025</t>
  </si>
  <si>
    <t>F83030</t>
  </si>
  <si>
    <t>F83040</t>
  </si>
  <si>
    <t>F83042</t>
  </si>
  <si>
    <t>F83043</t>
  </si>
  <si>
    <t>F83044</t>
  </si>
  <si>
    <t>F83048</t>
  </si>
  <si>
    <t>F83049</t>
  </si>
  <si>
    <t>F83050</t>
  </si>
  <si>
    <t>F83052</t>
  </si>
  <si>
    <t>F83055</t>
  </si>
  <si>
    <t>F83057</t>
  </si>
  <si>
    <t>F83058</t>
  </si>
  <si>
    <t>F83059</t>
  </si>
  <si>
    <t>F83061</t>
  </si>
  <si>
    <t>F83602</t>
  </si>
  <si>
    <t>F83615</t>
  </si>
  <si>
    <t>F83623</t>
  </si>
  <si>
    <t>F83632</t>
  </si>
  <si>
    <t>F83633</t>
  </si>
  <si>
    <t>F83635</t>
  </si>
  <si>
    <t>F83658</t>
  </si>
  <si>
    <t>F83663</t>
  </si>
  <si>
    <t>F83665</t>
  </si>
  <si>
    <t>F83672</t>
  </si>
  <si>
    <t>F83677</t>
  </si>
  <si>
    <t>F83682</t>
  </si>
  <si>
    <t>F83683</t>
  </si>
  <si>
    <t>Y02674</t>
  </si>
  <si>
    <t>08H</t>
  </si>
  <si>
    <t>F83002</t>
  </si>
  <si>
    <t>F83004</t>
  </si>
  <si>
    <t>F83007</t>
  </si>
  <si>
    <t>F83008</t>
  </si>
  <si>
    <t>F83010</t>
  </si>
  <si>
    <t>F83012</t>
  </si>
  <si>
    <t>F83013</t>
  </si>
  <si>
    <t>F83015</t>
  </si>
  <si>
    <t>F83021</t>
  </si>
  <si>
    <t>F83027</t>
  </si>
  <si>
    <t>F83031</t>
  </si>
  <si>
    <t>F83032</t>
  </si>
  <si>
    <t>F83033</t>
  </si>
  <si>
    <t>F83034</t>
  </si>
  <si>
    <t>F83039</t>
  </si>
  <si>
    <t>F83045</t>
  </si>
  <si>
    <t>F83051</t>
  </si>
  <si>
    <t>F83053</t>
  </si>
  <si>
    <t>F83056</t>
  </si>
  <si>
    <t>F83060</t>
  </si>
  <si>
    <t>F83063</t>
  </si>
  <si>
    <t>F83064</t>
  </si>
  <si>
    <t>F83624</t>
  </si>
  <si>
    <t>F83630</t>
  </si>
  <si>
    <t>F83648</t>
  </si>
  <si>
    <t>F83652</t>
  </si>
  <si>
    <t>F83660</t>
  </si>
  <si>
    <t>F83664</t>
  </si>
  <si>
    <t>F83666</t>
  </si>
  <si>
    <t>F83671</t>
  </si>
  <si>
    <t>F83673</t>
  </si>
  <si>
    <t>F83674</t>
  </si>
  <si>
    <t>F83678</t>
  </si>
  <si>
    <t>F83680</t>
  </si>
  <si>
    <t>F83681</t>
  </si>
  <si>
    <t>F83686</t>
  </si>
  <si>
    <t>Y01066</t>
  </si>
  <si>
    <t>07X</t>
  </si>
  <si>
    <t>F85002</t>
  </si>
  <si>
    <t>F85003</t>
  </si>
  <si>
    <t>F85004</t>
  </si>
  <si>
    <t>F85009</t>
  </si>
  <si>
    <t>F85010</t>
  </si>
  <si>
    <t>F85011</t>
  </si>
  <si>
    <t>F85015</t>
  </si>
  <si>
    <t>F85016</t>
  </si>
  <si>
    <t>F85020</t>
  </si>
  <si>
    <t>F85023</t>
  </si>
  <si>
    <t>F85024</t>
  </si>
  <si>
    <t>F85025</t>
  </si>
  <si>
    <t>F85027</t>
  </si>
  <si>
    <t>F85029</t>
  </si>
  <si>
    <t>F85032</t>
  </si>
  <si>
    <t>F85033</t>
  </si>
  <si>
    <t>F85035</t>
  </si>
  <si>
    <t>F85036</t>
  </si>
  <si>
    <t>F85037</t>
  </si>
  <si>
    <t>F85039</t>
  </si>
  <si>
    <t>F85043</t>
  </si>
  <si>
    <t>F85044</t>
  </si>
  <si>
    <t>F85048</t>
  </si>
  <si>
    <t>F85053</t>
  </si>
  <si>
    <t>F85055</t>
  </si>
  <si>
    <t>F85058</t>
  </si>
  <si>
    <t>F85072</t>
  </si>
  <si>
    <t>F85073</t>
  </si>
  <si>
    <t>F85076</t>
  </si>
  <si>
    <t>F85077</t>
  </si>
  <si>
    <t>F85625</t>
  </si>
  <si>
    <t>F85634</t>
  </si>
  <si>
    <t>F85638</t>
  </si>
  <si>
    <t>F85642</t>
  </si>
  <si>
    <t>F85650</t>
  </si>
  <si>
    <t>F85652</t>
  </si>
  <si>
    <t>F85654</t>
  </si>
  <si>
    <t>F85656</t>
  </si>
  <si>
    <t>F85663</t>
  </si>
  <si>
    <t>F85666</t>
  </si>
  <si>
    <t>F85676</t>
  </si>
  <si>
    <t>F85678</t>
  </si>
  <si>
    <t>F85681</t>
  </si>
  <si>
    <t>F85682</t>
  </si>
  <si>
    <t>F85684</t>
  </si>
  <si>
    <t>F85686</t>
  </si>
  <si>
    <t>F85687</t>
  </si>
  <si>
    <t>F85700</t>
  </si>
  <si>
    <t>F85701</t>
  </si>
  <si>
    <t>F85703</t>
  </si>
  <si>
    <t>F85706</t>
  </si>
  <si>
    <t>F85707</t>
  </si>
  <si>
    <t>Y00057</t>
  </si>
  <si>
    <t>Y00223</t>
  </si>
  <si>
    <t>Y00612</t>
  </si>
  <si>
    <t>Y03402</t>
  </si>
  <si>
    <t>08D</t>
  </si>
  <si>
    <t>F85007</t>
  </si>
  <si>
    <t>F85008</t>
  </si>
  <si>
    <t>F85013</t>
  </si>
  <si>
    <t>F85014</t>
  </si>
  <si>
    <t>F85017</t>
  </si>
  <si>
    <t>F85019</t>
  </si>
  <si>
    <t>F85022</t>
  </si>
  <si>
    <t>F85026</t>
  </si>
  <si>
    <t>F85028</t>
  </si>
  <si>
    <t>F85030</t>
  </si>
  <si>
    <t>F85031</t>
  </si>
  <si>
    <t>F85034</t>
  </si>
  <si>
    <t>F85045</t>
  </si>
  <si>
    <t>F85046</t>
  </si>
  <si>
    <t>F85047</t>
  </si>
  <si>
    <t>F85049</t>
  </si>
  <si>
    <t>F85052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</si>
  <si>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</si>
  <si>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</si>
  <si>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</si>
  <si>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</si>
  <si>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</si>
  <si>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</si>
  <si>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</si>
  <si>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</si>
  <si>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</si>
  <si>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</si>
  <si>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F85615</t>
  </si>
  <si>
    <t>F85623</t>
  </si>
  <si>
    <t>F85628</t>
  </si>
  <si>
    <t>F85632</t>
  </si>
  <si>
    <t>F85640</t>
  </si>
  <si>
    <t>F85641</t>
  </si>
  <si>
    <t>F85643</t>
  </si>
  <si>
    <t>F85645</t>
  </si>
  <si>
    <t>F85646</t>
  </si>
  <si>
    <t>F85655</t>
  </si>
  <si>
    <t>F85658</t>
  </si>
  <si>
    <t>F85660</t>
  </si>
  <si>
    <t>F85665</t>
  </si>
  <si>
    <t>F85669</t>
  </si>
  <si>
    <t>F85675</t>
  </si>
  <si>
    <t>F85677</t>
  </si>
  <si>
    <t>F85679</t>
  </si>
  <si>
    <t>F85680</t>
  </si>
  <si>
    <t>F85688</t>
  </si>
  <si>
    <t>F85697</t>
  </si>
  <si>
    <t>F85699</t>
  </si>
  <si>
    <t>F85705</t>
  </si>
  <si>
    <t>F85708</t>
  </si>
  <si>
    <t>F85711</t>
  </si>
  <si>
    <t>Y01655</t>
  </si>
  <si>
    <t>Y02117</t>
  </si>
  <si>
    <t>Y03035</t>
  </si>
  <si>
    <t>Y03135</t>
  </si>
  <si>
    <t>Y03506</t>
  </si>
  <si>
    <t>07M</t>
  </si>
  <si>
    <t>E83003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</si>
  <si>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</si>
  <si>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</si>
  <si>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</si>
  <si>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</si>
  <si>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</si>
  <si>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</si>
  <si>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</si>
  <si>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</si>
  <si>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</si>
  <si>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E83016</t>
  </si>
  <si>
    <t>E83017</t>
  </si>
  <si>
    <t>E83018</t>
  </si>
  <si>
    <t>E83020</t>
  </si>
  <si>
    <t>E83021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</si>
  <si>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</si>
  <si>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</si>
  <si>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</si>
  <si>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</si>
  <si>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</si>
  <si>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</si>
  <si>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</si>
  <si>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</si>
  <si>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</si>
  <si>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</si>
  <si>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</si>
  <si>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</si>
  <si>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</si>
  <si>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</si>
  <si>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E83040</t>
  </si>
  <si>
    <t>E83041</t>
  </si>
  <si>
    <t>E83042</t>
  </si>
  <si>
    <t>E83044</t>
  </si>
  <si>
    <t>E83045</t>
  </si>
  <si>
    <t>E83046</t>
  </si>
  <si>
    <t>E83049</t>
  </si>
  <si>
    <t>E83050</t>
  </si>
  <si>
    <t>E83053</t>
  </si>
  <si>
    <t>E83600</t>
  </si>
  <si>
    <t>E83613</t>
  </si>
  <si>
    <t>E83621</t>
  </si>
  <si>
    <t>E83622</t>
  </si>
  <si>
    <t>E83624</t>
  </si>
  <si>
    <t>E83629</t>
  </si>
  <si>
    <t>E83631</t>
  </si>
  <si>
    <t>E83632</t>
  </si>
  <si>
    <t>E83633</t>
  </si>
  <si>
    <t>E83637</t>
  </si>
  <si>
    <t>E83638</t>
  </si>
  <si>
    <t>E83639</t>
  </si>
  <si>
    <t>E83640</t>
  </si>
  <si>
    <t>E83644</t>
  </si>
  <si>
    <t>E83645</t>
  </si>
  <si>
    <t>E83649</t>
  </si>
  <si>
    <t>E83650</t>
  </si>
  <si>
    <t>E83651</t>
  </si>
  <si>
    <t>E83652</t>
  </si>
  <si>
    <t>E83653</t>
  </si>
  <si>
    <t>E83656</t>
  </si>
  <si>
    <t>E83657</t>
  </si>
  <si>
    <t>E83658</t>
  </si>
  <si>
    <t>E83659</t>
  </si>
  <si>
    <t>E83664</t>
  </si>
  <si>
    <t>E83667</t>
  </si>
  <si>
    <t>E83668</t>
  </si>
  <si>
    <t>Y00105</t>
  </si>
  <si>
    <t>Y00316</t>
  </si>
  <si>
    <t>Y01697</t>
  </si>
  <si>
    <t>Y02986</t>
  </si>
  <si>
    <t>08Y</t>
  </si>
  <si>
    <t>E87003</t>
  </si>
  <si>
    <t>E87004</t>
  </si>
  <si>
    <t>E87007</t>
  </si>
  <si>
    <t>E87012</t>
  </si>
  <si>
    <t>E87013</t>
  </si>
  <si>
    <t>E87016</t>
  </si>
  <si>
    <t>E87020</t>
  </si>
  <si>
    <t>E87024</t>
  </si>
  <si>
    <t>E87026</t>
  </si>
  <si>
    <t>E87029</t>
  </si>
  <si>
    <t>E87043</t>
  </si>
  <si>
    <t>E87047</t>
  </si>
  <si>
    <t>E87048</t>
  </si>
  <si>
    <t>E87050</t>
  </si>
  <si>
    <t>E87055</t>
  </si>
  <si>
    <t>E87061</t>
  </si>
  <si>
    <t>E87063</t>
  </si>
  <si>
    <t>E87065</t>
  </si>
  <si>
    <t>E87067</t>
  </si>
  <si>
    <t>E87071</t>
  </si>
  <si>
    <t>E87649</t>
  </si>
  <si>
    <t>E87665</t>
  </si>
  <si>
    <t>E87699</t>
  </si>
  <si>
    <t>E87701</t>
  </si>
  <si>
    <t>E87702</t>
  </si>
  <si>
    <t>E87705</t>
  </si>
  <si>
    <t>E87706</t>
  </si>
  <si>
    <t>E87711</t>
  </si>
  <si>
    <t>E87715</t>
  </si>
  <si>
    <t>E87718</t>
  </si>
  <si>
    <t>E87720</t>
  </si>
  <si>
    <t>E87727</t>
  </si>
  <si>
    <t>E87728</t>
  </si>
  <si>
    <t>E87733</t>
  </si>
  <si>
    <t>E87738</t>
  </si>
  <si>
    <t>E87742</t>
  </si>
  <si>
    <t>E87746</t>
  </si>
  <si>
    <t>E87750</t>
  </si>
  <si>
    <t>E87762</t>
  </si>
  <si>
    <t>Y00200</t>
  </si>
  <si>
    <t>Y00507</t>
  </si>
  <si>
    <t>09A</t>
  </si>
  <si>
    <t>Y00914</t>
  </si>
  <si>
    <t>Y01011</t>
  </si>
  <si>
    <t>Y03441</t>
  </si>
  <si>
    <t>E87002</t>
  </si>
  <si>
    <t>E87005</t>
  </si>
  <si>
    <t>E87006</t>
  </si>
  <si>
    <t>E87008</t>
  </si>
  <si>
    <t>E87009</t>
  </si>
  <si>
    <t>E87010</t>
  </si>
  <si>
    <t>E87011</t>
  </si>
  <si>
    <t>E87014</t>
  </si>
  <si>
    <t>E87017</t>
  </si>
  <si>
    <t>E87021</t>
  </si>
  <si>
    <t>E87034</t>
  </si>
  <si>
    <t>E87037</t>
  </si>
  <si>
    <t>E87038</t>
  </si>
  <si>
    <t>E87045</t>
  </si>
  <si>
    <t>E87046</t>
  </si>
  <si>
    <t>E87052</t>
  </si>
  <si>
    <t>E87057</t>
  </si>
  <si>
    <t>E87066</t>
  </si>
  <si>
    <t>E87069</t>
  </si>
  <si>
    <t>E87070</t>
  </si>
  <si>
    <t>E87609</t>
  </si>
  <si>
    <t>E87630</t>
  </si>
  <si>
    <t>E87637</t>
  </si>
  <si>
    <t>E87648</t>
  </si>
  <si>
    <t>E87663</t>
  </si>
  <si>
    <t>E87670</t>
  </si>
  <si>
    <t>E87677</t>
  </si>
  <si>
    <t>E87681</t>
  </si>
  <si>
    <t>E87682</t>
  </si>
  <si>
    <t>E87691</t>
  </si>
  <si>
    <t>E87694</t>
  </si>
  <si>
    <t>E87700</t>
  </si>
  <si>
    <t>E87714</t>
  </si>
  <si>
    <t>E87717</t>
  </si>
  <si>
    <t>E87722</t>
  </si>
  <si>
    <t>E87723</t>
  </si>
  <si>
    <t>E87735</t>
  </si>
  <si>
    <t>E87737</t>
  </si>
  <si>
    <t>E87739</t>
  </si>
  <si>
    <t>E87740</t>
  </si>
  <si>
    <t>E87741</t>
  </si>
  <si>
    <t>E87745</t>
  </si>
  <si>
    <t>E87751</t>
  </si>
  <si>
    <t>E87753</t>
  </si>
  <si>
    <t>E87754</t>
  </si>
  <si>
    <t>E87755</t>
  </si>
  <si>
    <t>E87756</t>
  </si>
  <si>
    <t>E87768</t>
  </si>
  <si>
    <t>E87772</t>
  </si>
  <si>
    <t>Y00230</t>
  </si>
  <si>
    <t>Y00902</t>
  </si>
  <si>
    <t>Y02260</t>
  </si>
  <si>
    <t>Y02842</t>
  </si>
  <si>
    <t>08G</t>
  </si>
  <si>
    <t>E86001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</si>
  <si>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</si>
  <si>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</si>
  <si>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</si>
  <si>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</si>
  <si>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</si>
  <si>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</si>
  <si>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</si>
  <si>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</si>
  <si>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</si>
  <si>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</si>
  <si>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</si>
  <si>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</si>
  <si>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</si>
  <si>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</si>
  <si>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</si>
  <si>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</si>
  <si>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</si>
  <si>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</si>
  <si>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</si>
  <si>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</si>
  <si>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</si>
  <si>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</si>
  <si>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</si>
  <si>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</si>
  <si>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</si>
  <si>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</si>
  <si>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</si>
  <si>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</si>
  <si>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</si>
  <si>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</si>
  <si>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</si>
  <si>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</si>
  <si>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</si>
  <si>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</si>
  <si>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</si>
  <si>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</si>
  <si>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</si>
  <si>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E86622</t>
  </si>
  <si>
    <t>E86625</t>
  </si>
  <si>
    <t>E86626</t>
  </si>
  <si>
    <t>E86629</t>
  </si>
  <si>
    <t>E86632</t>
  </si>
  <si>
    <t>E86635</t>
  </si>
  <si>
    <t>E86637</t>
  </si>
  <si>
    <t>E86640</t>
  </si>
  <si>
    <t>Y00352</t>
  </si>
  <si>
    <t>Y02812</t>
  </si>
  <si>
    <t>07P</t>
  </si>
  <si>
    <t>E83654</t>
  </si>
  <si>
    <t>E84002</t>
  </si>
  <si>
    <t>E84003</t>
  </si>
  <si>
    <t>E84006</t>
  </si>
  <si>
    <t>E84007</t>
  </si>
  <si>
    <t>E84011</t>
  </si>
  <si>
    <t>E84012</t>
  </si>
  <si>
    <t>E84013</t>
  </si>
  <si>
    <t>E84015</t>
  </si>
  <si>
    <t>E84017</t>
  </si>
  <si>
    <t>E84020</t>
  </si>
  <si>
    <t>E84021</t>
  </si>
  <si>
    <t>E84023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</si>
  <si>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</si>
  <si>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</si>
  <si>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</si>
  <si>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</si>
  <si>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</si>
  <si>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</si>
  <si>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</si>
  <si>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</si>
  <si>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</si>
  <si>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E84042</t>
  </si>
  <si>
    <t>E84048</t>
  </si>
  <si>
    <t>E84049</t>
  </si>
  <si>
    <t>E84051</t>
  </si>
  <si>
    <t>E84056</t>
  </si>
  <si>
    <t>E84063</t>
  </si>
  <si>
    <t>E84066</t>
  </si>
  <si>
    <t>E84067</t>
  </si>
  <si>
    <t>E84074</t>
  </si>
  <si>
    <t>E84076</t>
  </si>
  <si>
    <t>E84077</t>
  </si>
  <si>
    <t>E84078</t>
  </si>
  <si>
    <t>E84080</t>
  </si>
  <si>
    <t>E84083</t>
  </si>
  <si>
    <t>E84084</t>
  </si>
  <si>
    <t>E84086</t>
  </si>
  <si>
    <t>E84620</t>
  </si>
  <si>
    <t>E84624</t>
  </si>
  <si>
    <t>E84626</t>
  </si>
  <si>
    <t>E84635</t>
  </si>
  <si>
    <t>E84637</t>
  </si>
  <si>
    <t>E84638</t>
  </si>
  <si>
    <t>E84645</t>
  </si>
  <si>
    <t>E84656</t>
  </si>
  <si>
    <t>E84661</t>
  </si>
  <si>
    <t>E84665</t>
  </si>
  <si>
    <t>E84667</t>
  </si>
  <si>
    <t>E84669</t>
  </si>
  <si>
    <t>E84674</t>
  </si>
  <si>
    <t>E84678</t>
  </si>
  <si>
    <t>E84684</t>
  </si>
  <si>
    <t>E84685</t>
  </si>
  <si>
    <t>E84690</t>
  </si>
  <si>
    <t>E84696</t>
  </si>
  <si>
    <t>E84699</t>
  </si>
  <si>
    <t>E84701</t>
  </si>
  <si>
    <t>E84702</t>
  </si>
  <si>
    <t>E84704</t>
  </si>
  <si>
    <t>E84705</t>
  </si>
  <si>
    <t>E84706</t>
  </si>
  <si>
    <t>E84708</t>
  </si>
  <si>
    <t>E84709</t>
  </si>
  <si>
    <t>Y00206</t>
  </si>
  <si>
    <t>Y01090</t>
  </si>
  <si>
    <t>Y02692</t>
  </si>
  <si>
    <t>08E</t>
  </si>
  <si>
    <t>E84004</t>
  </si>
  <si>
    <t>E84005</t>
  </si>
  <si>
    <t>E84008</t>
  </si>
  <si>
    <t>E84009</t>
  </si>
  <si>
    <t>E84014</t>
  </si>
  <si>
    <t>E84018</t>
  </si>
  <si>
    <t>E84022</t>
  </si>
  <si>
    <t>E84024</t>
  </si>
  <si>
    <t>E84039</t>
  </si>
  <si>
    <t>E84040</t>
  </si>
  <si>
    <t>E84044</t>
  </si>
  <si>
    <t>E84053</t>
  </si>
  <si>
    <t>E84057</t>
  </si>
  <si>
    <t>E84058</t>
  </si>
  <si>
    <t>E84061</t>
  </si>
  <si>
    <t>E84062</t>
  </si>
  <si>
    <t>E84064</t>
  </si>
  <si>
    <t>E84068</t>
  </si>
  <si>
    <t>E84069</t>
  </si>
  <si>
    <t>E84070</t>
  </si>
  <si>
    <t>E84075</t>
  </si>
  <si>
    <t>E84601</t>
  </si>
  <si>
    <t>E84617</t>
  </si>
  <si>
    <t>E84646</t>
  </si>
  <si>
    <t>E84647</t>
  </si>
  <si>
    <t>E84653</t>
  </si>
  <si>
    <t>E84657</t>
  </si>
  <si>
    <t>E84658</t>
  </si>
  <si>
    <t>E84663</t>
  </si>
  <si>
    <t>E84670</t>
  </si>
  <si>
    <t>E84676</t>
  </si>
  <si>
    <t>E84680</t>
  </si>
  <si>
    <t>E84681</t>
  </si>
  <si>
    <t>E84693</t>
  </si>
  <si>
    <t>E84713</t>
  </si>
  <si>
    <t>Y00386</t>
  </si>
  <si>
    <t>08C</t>
  </si>
  <si>
    <t>E85003</t>
  </si>
  <si>
    <t>E85005</t>
  </si>
  <si>
    <t>E85008</t>
  </si>
  <si>
    <t>E85016</t>
  </si>
  <si>
    <t>E85020</t>
  </si>
  <si>
    <t>E85025</t>
  </si>
  <si>
    <t>E85029</t>
  </si>
  <si>
    <t>E85032</t>
  </si>
  <si>
    <t>E85033</t>
  </si>
  <si>
    <t>E85038</t>
  </si>
  <si>
    <t>E85042</t>
  </si>
  <si>
    <t>E85048</t>
  </si>
  <si>
    <t>E85055</t>
  </si>
  <si>
    <t>E85074</t>
  </si>
  <si>
    <t>E85077</t>
  </si>
  <si>
    <t>E85110</t>
  </si>
  <si>
    <t>E85118</t>
  </si>
  <si>
    <t>E85124</t>
  </si>
  <si>
    <t>E85125</t>
  </si>
  <si>
    <t>E85128</t>
  </si>
  <si>
    <t>E85624</t>
  </si>
  <si>
    <t>E85636</t>
  </si>
  <si>
    <t>E85649</t>
  </si>
  <si>
    <t>E85659</t>
  </si>
  <si>
    <t>E85672</t>
  </si>
  <si>
    <t>E85673</t>
  </si>
  <si>
    <t>E85685</t>
  </si>
  <si>
    <t>E85719</t>
  </si>
  <si>
    <t>E85748</t>
  </si>
  <si>
    <t>Y02589</t>
  </si>
  <si>
    <t>Y02906</t>
  </si>
  <si>
    <t>07W</t>
  </si>
  <si>
    <t>E84059</t>
  </si>
  <si>
    <t>E85006</t>
  </si>
  <si>
    <t>E85012</t>
  </si>
  <si>
    <t>E85013</t>
  </si>
  <si>
    <t>E85014</t>
  </si>
  <si>
    <t>E85019</t>
  </si>
  <si>
    <t>E85021</t>
  </si>
  <si>
    <t>E85023</t>
  </si>
  <si>
    <t>E85026</t>
  </si>
  <si>
    <t>E85028</t>
  </si>
  <si>
    <t>E85034</t>
  </si>
  <si>
    <t>E85041</t>
  </si>
  <si>
    <t>E85046</t>
  </si>
  <si>
    <t>E85049</t>
  </si>
  <si>
    <t>E85050</t>
  </si>
  <si>
    <t>E85051</t>
  </si>
  <si>
    <t>E85053</t>
  </si>
  <si>
    <t>E85054</t>
  </si>
  <si>
    <t>E85057</t>
  </si>
  <si>
    <t>E85061</t>
  </si>
  <si>
    <t>E85064</t>
  </si>
  <si>
    <t>E85066</t>
  </si>
  <si>
    <t>E85069</t>
  </si>
  <si>
    <t>E85075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</si>
  <si>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</si>
  <si>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</si>
  <si>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</si>
  <si>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</si>
  <si>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</si>
  <si>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</si>
  <si>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</si>
  <si>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</si>
  <si>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</si>
  <si>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E85107</t>
  </si>
  <si>
    <t>E85108</t>
  </si>
  <si>
    <t>E85109</t>
  </si>
  <si>
    <t>E85111</t>
  </si>
  <si>
    <t>E85112</t>
  </si>
  <si>
    <t>E85116</t>
  </si>
  <si>
    <t>E85119</t>
  </si>
  <si>
    <t>E85120</t>
  </si>
  <si>
    <t>E85121</t>
  </si>
  <si>
    <t>E85122</t>
  </si>
  <si>
    <t>E85123</t>
  </si>
  <si>
    <t>E85127</t>
  </si>
  <si>
    <t>E85129</t>
  </si>
  <si>
    <t>E85130</t>
  </si>
  <si>
    <t>E85617</t>
  </si>
  <si>
    <t>E85623</t>
  </si>
  <si>
    <t>E85628</t>
  </si>
  <si>
    <t>E85630</t>
  </si>
  <si>
    <t>E85633</t>
  </si>
  <si>
    <t>E85635</t>
  </si>
  <si>
    <t>E85640</t>
  </si>
  <si>
    <t>E85643</t>
  </si>
  <si>
    <t>E85656</t>
  </si>
  <si>
    <t>E85657</t>
  </si>
  <si>
    <t>E85663</t>
  </si>
  <si>
    <t>E85677</t>
  </si>
  <si>
    <t>E85680</t>
  </si>
  <si>
    <t>E85682</t>
  </si>
  <si>
    <t>E85687</t>
  </si>
  <si>
    <t>E85694</t>
  </si>
  <si>
    <t>E85705</t>
  </si>
  <si>
    <t>E85712</t>
  </si>
  <si>
    <t>E85714</t>
  </si>
  <si>
    <t>E85715</t>
  </si>
  <si>
    <t>E85721</t>
  </si>
  <si>
    <t>E85723</t>
  </si>
  <si>
    <t>E85725</t>
  </si>
  <si>
    <t>E85726</t>
  </si>
  <si>
    <t>E85728</t>
  </si>
  <si>
    <t>E85731</t>
  </si>
  <si>
    <t>E85733</t>
  </si>
  <si>
    <t>E85740</t>
  </si>
  <si>
    <t>E85743</t>
  </si>
  <si>
    <t>E85745</t>
  </si>
  <si>
    <t>Y01221</t>
  </si>
  <si>
    <t>Y02342</t>
  </si>
  <si>
    <t>07Y</t>
  </si>
  <si>
    <t>E85001</t>
  </si>
  <si>
    <t>E85004</t>
  </si>
  <si>
    <t>E85007</t>
  </si>
  <si>
    <t>E85015</t>
  </si>
  <si>
    <t>E85018</t>
  </si>
  <si>
    <t>E85024</t>
  </si>
  <si>
    <t>E85030</t>
  </si>
  <si>
    <t>E85035</t>
  </si>
  <si>
    <t>E85040</t>
  </si>
  <si>
    <t>E85044</t>
  </si>
  <si>
    <t>E85045</t>
  </si>
  <si>
    <t>E85052</t>
  </si>
  <si>
    <t>E85056</t>
  </si>
  <si>
    <t>E85058</t>
  </si>
  <si>
    <t>E85059</t>
  </si>
  <si>
    <t>E85060</t>
  </si>
  <si>
    <t>E85062</t>
  </si>
  <si>
    <t>E85071</t>
  </si>
  <si>
    <t>E85113</t>
  </si>
  <si>
    <t>E85114</t>
  </si>
  <si>
    <t>E85115</t>
  </si>
  <si>
    <t>E85117</t>
  </si>
  <si>
    <t>E85126</t>
  </si>
  <si>
    <t>E85600</t>
  </si>
  <si>
    <t>E85605</t>
  </si>
  <si>
    <t>E85625</t>
  </si>
  <si>
    <t>E85658</t>
  </si>
  <si>
    <t>E85681</t>
  </si>
  <si>
    <t>E85683</t>
  </si>
  <si>
    <t>E85686</t>
  </si>
  <si>
    <t>E85692</t>
  </si>
  <si>
    <t>E85693</t>
  </si>
  <si>
    <t>E85696</t>
  </si>
  <si>
    <t>E85697</t>
  </si>
  <si>
    <t>E85699</t>
  </si>
  <si>
    <t>E85700</t>
  </si>
  <si>
    <t>E85707</t>
  </si>
  <si>
    <t>E85708</t>
  </si>
  <si>
    <t>E85713</t>
  </si>
  <si>
    <t>E85716</t>
  </si>
  <si>
    <t>E85718</t>
  </si>
  <si>
    <t>E85724</t>
  </si>
  <si>
    <t>E85727</t>
  </si>
  <si>
    <t>E85732</t>
  </si>
  <si>
    <t>E85734</t>
  </si>
  <si>
    <t>E85735</t>
  </si>
  <si>
    <t>E85736</t>
  </si>
  <si>
    <t>E85739</t>
  </si>
  <si>
    <t>E85744</t>
  </si>
  <si>
    <t>E85746</t>
  </si>
  <si>
    <t>E85750</t>
  </si>
  <si>
    <t>E85755</t>
  </si>
  <si>
    <t>Y02671</t>
  </si>
  <si>
    <t>Y02672</t>
  </si>
  <si>
    <t>08J</t>
  </si>
  <si>
    <t>H84010</t>
  </si>
  <si>
    <t>H84015</t>
  </si>
  <si>
    <t>H84016</t>
  </si>
  <si>
    <t>H84020</t>
  </si>
  <si>
    <t>H84025</t>
  </si>
  <si>
    <t>H84027</t>
  </si>
  <si>
    <t>H84030</t>
  </si>
  <si>
    <t>H84033</t>
  </si>
  <si>
    <t>H84034</t>
  </si>
  <si>
    <t>H84042</t>
  </si>
  <si>
    <t>H84049</t>
  </si>
  <si>
    <t>H84050</t>
  </si>
  <si>
    <t>H84051</t>
  </si>
  <si>
    <t>H84053</t>
  </si>
  <si>
    <t>H84054</t>
  </si>
  <si>
    <t>H84058</t>
  </si>
  <si>
    <t>H84061</t>
  </si>
  <si>
    <t>H84062</t>
  </si>
  <si>
    <t>H84607</t>
  </si>
  <si>
    <t>H84609</t>
  </si>
  <si>
    <t>H84618</t>
  </si>
  <si>
    <t>H84619</t>
  </si>
  <si>
    <t>H84629</t>
  </si>
  <si>
    <t>H84635</t>
  </si>
  <si>
    <t>H84637</t>
  </si>
  <si>
    <t>H85055</t>
  </si>
  <si>
    <t>Y02379</t>
  </si>
  <si>
    <t>Y03054</t>
  </si>
  <si>
    <t>08P</t>
  </si>
  <si>
    <t>H84002</t>
  </si>
  <si>
    <t>H84005</t>
  </si>
  <si>
    <t>H84006</t>
  </si>
  <si>
    <t>H84007</t>
  </si>
  <si>
    <t>H84012</t>
  </si>
  <si>
    <t>H84014</t>
  </si>
  <si>
    <t>H84017</t>
  </si>
  <si>
    <t>H84018</t>
  </si>
  <si>
    <t>H84023</t>
  </si>
  <si>
    <t>H84031</t>
  </si>
  <si>
    <t>H84032</t>
  </si>
  <si>
    <t>H84036</t>
  </si>
  <si>
    <t>H84039</t>
  </si>
  <si>
    <t>H84040</t>
  </si>
  <si>
    <t>H84041</t>
  </si>
  <si>
    <t>H84043</t>
  </si>
  <si>
    <t>H84044</t>
  </si>
  <si>
    <t>H84048</t>
  </si>
  <si>
    <t>H84055</t>
  </si>
  <si>
    <t>H84057</t>
  </si>
  <si>
    <t>H84059</t>
  </si>
  <si>
    <t>H84060</t>
  </si>
  <si>
    <t>H84608</t>
  </si>
  <si>
    <t>H84615</t>
  </si>
  <si>
    <t>H84623</t>
  </si>
  <si>
    <t>H84625</t>
  </si>
  <si>
    <t>H84630</t>
  </si>
  <si>
    <t>H84632</t>
  </si>
  <si>
    <t>H84633</t>
  </si>
  <si>
    <t>H84639</t>
  </si>
  <si>
    <t>Y01206</t>
  </si>
  <si>
    <t>08X</t>
  </si>
  <si>
    <t>H85001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</si>
  <si>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</si>
  <si>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</si>
  <si>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</si>
  <si>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</si>
  <si>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</si>
  <si>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</si>
  <si>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</si>
  <si>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</si>
  <si>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</si>
  <si>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H85039</t>
  </si>
  <si>
    <t>H85041</t>
  </si>
  <si>
    <t>H85045</t>
  </si>
  <si>
    <t>H85047</t>
  </si>
  <si>
    <t>H85048</t>
  </si>
  <si>
    <t>H85049</t>
  </si>
  <si>
    <t>H85052</t>
  </si>
  <si>
    <t>H85056</t>
  </si>
  <si>
    <t>H85057</t>
  </si>
  <si>
    <t>H85061</t>
  </si>
  <si>
    <t>H85065</t>
  </si>
  <si>
    <t>H85066</t>
  </si>
  <si>
    <t>H85067</t>
  </si>
  <si>
    <t>H85069</t>
  </si>
  <si>
    <t>H85075</t>
  </si>
  <si>
    <t>H85077</t>
  </si>
  <si>
    <t>H85082</t>
  </si>
  <si>
    <t>H85087</t>
  </si>
  <si>
    <t>H85088</t>
  </si>
  <si>
    <t>H85100</t>
  </si>
  <si>
    <t>H85111</t>
  </si>
  <si>
    <t>H85114</t>
  </si>
  <si>
    <t>H85637</t>
  </si>
  <si>
    <t>H85643</t>
  </si>
  <si>
    <t>H85650</t>
  </si>
  <si>
    <t>H85659</t>
  </si>
  <si>
    <t>H85664</t>
  </si>
  <si>
    <t>H85680</t>
  </si>
  <si>
    <t>H85682</t>
  </si>
  <si>
    <t>H85685</t>
  </si>
  <si>
    <t>H85691</t>
  </si>
  <si>
    <t>H85695</t>
  </si>
  <si>
    <t>Y00367</t>
  </si>
  <si>
    <t>Y01132</t>
  </si>
  <si>
    <t>Y02423</t>
  </si>
  <si>
    <t>Y02946</t>
  </si>
  <si>
    <t>08R</t>
  </si>
  <si>
    <t>H85016</t>
  </si>
  <si>
    <t>08T</t>
  </si>
  <si>
    <t>H85018</t>
  </si>
  <si>
    <t>H85019</t>
  </si>
  <si>
    <t>H85020</t>
  </si>
  <si>
    <t>H85021</t>
  </si>
  <si>
    <t>H85022</t>
  </si>
  <si>
    <t>H85023</t>
  </si>
  <si>
    <t>H85024</t>
  </si>
  <si>
    <t>H85025</t>
  </si>
  <si>
    <t>H85026</t>
  </si>
  <si>
    <t>H85027</t>
  </si>
  <si>
    <t>H85028</t>
  </si>
  <si>
    <t>H85029</t>
  </si>
  <si>
    <t>H85030</t>
  </si>
  <si>
    <t>H85031</t>
  </si>
  <si>
    <t>H85032</t>
  </si>
  <si>
    <t>H85033</t>
  </si>
  <si>
    <t>H85034</t>
  </si>
  <si>
    <t>H85035</t>
  </si>
  <si>
    <t>H85037</t>
  </si>
  <si>
    <t>H85038</t>
  </si>
  <si>
    <t>H85051</t>
  </si>
  <si>
    <t>H85053</t>
  </si>
  <si>
    <t>H85054</t>
  </si>
  <si>
    <t>H85063</t>
  </si>
  <si>
    <t>H85070</t>
  </si>
  <si>
    <t>H85072</t>
  </si>
  <si>
    <t>H85076</t>
  </si>
  <si>
    <t>H85078</t>
  </si>
  <si>
    <t>H85086</t>
  </si>
  <si>
    <t>H85090</t>
  </si>
  <si>
    <t>H85092</t>
  </si>
  <si>
    <t>H85095</t>
  </si>
  <si>
    <t>H85101</t>
  </si>
  <si>
    <t>H85103</t>
  </si>
  <si>
    <t>H85105</t>
  </si>
  <si>
    <t>H85108</t>
  </si>
  <si>
    <t>H85110</t>
  </si>
  <si>
    <t>H85112</t>
  </si>
  <si>
    <t>H85113</t>
  </si>
  <si>
    <t>H85115</t>
  </si>
  <si>
    <t>H85116</t>
  </si>
  <si>
    <t>H85618</t>
  </si>
  <si>
    <t>H85634</t>
  </si>
  <si>
    <t>H85649</t>
  </si>
  <si>
    <t>H85653</t>
  </si>
  <si>
    <t>H85656</t>
  </si>
  <si>
    <t>H85662</t>
  </si>
  <si>
    <t>H85665</t>
  </si>
  <si>
    <t>H85674</t>
  </si>
  <si>
    <t>H85683</t>
  </si>
  <si>
    <t>H85686</t>
  </si>
  <si>
    <t>H85693</t>
  </si>
  <si>
    <t>Y02968</t>
  </si>
  <si>
    <t>07V</t>
  </si>
  <si>
    <t>H83001</t>
  </si>
  <si>
    <t>H83002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</si>
  <si>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</si>
  <si>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</si>
  <si>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</si>
  <si>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</si>
  <si>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</si>
  <si>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</si>
  <si>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</si>
  <si>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</si>
  <si>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</si>
  <si>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</si>
  <si>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</si>
  <si>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</si>
  <si>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</si>
  <si>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</si>
  <si>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</si>
  <si>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</si>
  <si>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</si>
  <si>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</si>
  <si>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</si>
  <si>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</si>
  <si>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</si>
  <si>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H83025</t>
  </si>
  <si>
    <t>H83027</t>
  </si>
  <si>
    <t>H83028</t>
  </si>
  <si>
    <t>H83029</t>
  </si>
  <si>
    <t>H83030</t>
  </si>
  <si>
    <t>H83031</t>
  </si>
  <si>
    <t>H83033</t>
  </si>
  <si>
    <t>H83034</t>
  </si>
  <si>
    <t>H83035</t>
  </si>
  <si>
    <t>H83037</t>
  </si>
  <si>
    <t>H83039</t>
  </si>
  <si>
    <t>H83040</t>
  </si>
  <si>
    <t>H83041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</si>
  <si>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</si>
  <si>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</si>
  <si>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</si>
  <si>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</si>
  <si>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</si>
  <si>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</si>
  <si>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</si>
  <si>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</si>
  <si>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</si>
  <si>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</si>
  <si>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</si>
  <si>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</si>
  <si>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</si>
  <si>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H83616</t>
  </si>
  <si>
    <t>H83620</t>
  </si>
  <si>
    <t>H83622</t>
  </si>
  <si>
    <t>H83623</t>
  </si>
  <si>
    <t>H83624</t>
  </si>
  <si>
    <t>H83625</t>
  </si>
  <si>
    <t>H83626</t>
  </si>
  <si>
    <t>H83627</t>
  </si>
  <si>
    <t>H83631</t>
  </si>
  <si>
    <t>H83634</t>
  </si>
  <si>
    <t>H83635</t>
  </si>
  <si>
    <t>Y00182</t>
  </si>
  <si>
    <t>Y02962</t>
  </si>
  <si>
    <t>08K</t>
  </si>
  <si>
    <t>G85002</t>
  </si>
  <si>
    <t>G85010</t>
  </si>
  <si>
    <t>G85011</t>
  </si>
  <si>
    <t>G85014</t>
  </si>
  <si>
    <t>G85016</t>
  </si>
  <si>
    <t>G85021</t>
  </si>
  <si>
    <t>G85022</t>
  </si>
  <si>
    <t>G85025</t>
  </si>
  <si>
    <t>G85028</t>
  </si>
  <si>
    <t>G85039</t>
  </si>
  <si>
    <t>G85041</t>
  </si>
  <si>
    <t>G85044</t>
  </si>
  <si>
    <t>G85045</t>
  </si>
  <si>
    <t>G85047</t>
  </si>
  <si>
    <t>G85053</t>
  </si>
  <si>
    <t>G85054</t>
  </si>
  <si>
    <t>G85060</t>
  </si>
  <si>
    <t>G85073</t>
  </si>
  <si>
    <t>G85078</t>
  </si>
  <si>
    <t>G85083</t>
  </si>
  <si>
    <t>G85086</t>
  </si>
  <si>
    <t>G85088</t>
  </si>
  <si>
    <t>G85096</t>
  </si>
  <si>
    <t>G85100</t>
  </si>
  <si>
    <t>G85102</t>
  </si>
  <si>
    <t>G85109</t>
  </si>
  <si>
    <t>G85113</t>
  </si>
  <si>
    <t>G85118</t>
  </si>
  <si>
    <t>G85123</t>
  </si>
  <si>
    <t>G85127</t>
  </si>
  <si>
    <t>G85129</t>
  </si>
  <si>
    <t>G85130</t>
  </si>
  <si>
    <t>G85133</t>
  </si>
  <si>
    <t>G85135</t>
  </si>
  <si>
    <t>G85136</t>
  </si>
  <si>
    <t>G85137</t>
  </si>
  <si>
    <t>G85618</t>
  </si>
  <si>
    <t>G85647</t>
  </si>
  <si>
    <t>G85662</t>
  </si>
  <si>
    <t>G85673</t>
  </si>
  <si>
    <t>G85674</t>
  </si>
  <si>
    <t>G85677</t>
  </si>
  <si>
    <t>G85682</t>
  </si>
  <si>
    <t>G85690</t>
  </si>
  <si>
    <t>G85695</t>
  </si>
  <si>
    <t>G85706</t>
  </si>
  <si>
    <t>G85708</t>
  </si>
  <si>
    <t>G85724</t>
  </si>
  <si>
    <t>Y00020</t>
  </si>
  <si>
    <t>Y01962</t>
  </si>
  <si>
    <t>Y03063</t>
  </si>
  <si>
    <t>08Q</t>
  </si>
  <si>
    <t>G85001</t>
  </si>
  <si>
    <t>G85006</t>
  </si>
  <si>
    <t>G85007</t>
  </si>
  <si>
    <t>G85009</t>
  </si>
  <si>
    <t>G85012</t>
  </si>
  <si>
    <t>G85013</t>
  </si>
  <si>
    <t>G85019</t>
  </si>
  <si>
    <t>G85029</t>
  </si>
  <si>
    <t>G85030</t>
  </si>
  <si>
    <t>G85031</t>
  </si>
  <si>
    <t>G85034</t>
  </si>
  <si>
    <t>G85040</t>
  </si>
  <si>
    <t>G85042</t>
  </si>
  <si>
    <t>G85050</t>
  </si>
  <si>
    <t>G85051</t>
  </si>
  <si>
    <t>G85052</t>
  </si>
  <si>
    <t>G85082</t>
  </si>
  <si>
    <t>G85084</t>
  </si>
  <si>
    <t>G85087</t>
  </si>
  <si>
    <t>G85091</t>
  </si>
  <si>
    <t>G85094</t>
  </si>
  <si>
    <t>G85095</t>
  </si>
  <si>
    <t>G85097</t>
  </si>
  <si>
    <t>G85106</t>
  </si>
  <si>
    <t>G85112</t>
  </si>
  <si>
    <t>G85119</t>
  </si>
  <si>
    <t>G85125</t>
  </si>
  <si>
    <t>G85132</t>
  </si>
  <si>
    <t>G85134</t>
  </si>
  <si>
    <t>G85138</t>
  </si>
  <si>
    <t>G85623</t>
  </si>
  <si>
    <t>G85632</t>
  </si>
  <si>
    <t>G85642</t>
  </si>
  <si>
    <t>G85644</t>
  </si>
  <si>
    <t>G85651</t>
  </si>
  <si>
    <t>G85681</t>
  </si>
  <si>
    <t>G85685</t>
  </si>
  <si>
    <t>G85692</t>
  </si>
  <si>
    <t>G85705</t>
  </si>
  <si>
    <t>G85707</t>
  </si>
  <si>
    <t>G85712</t>
  </si>
  <si>
    <t>G85715</t>
  </si>
  <si>
    <t>G85719</t>
  </si>
  <si>
    <t>G85721</t>
  </si>
  <si>
    <t>G85723</t>
  </si>
  <si>
    <t>G85726</t>
  </si>
  <si>
    <t>Y00454</t>
  </si>
  <si>
    <t>Y00812</t>
  </si>
  <si>
    <t>08L</t>
  </si>
  <si>
    <t>G85003</t>
  </si>
  <si>
    <t>G85004</t>
  </si>
  <si>
    <t>G85005</t>
  </si>
  <si>
    <t>G85008</t>
  </si>
  <si>
    <t>G85015</t>
  </si>
  <si>
    <t>G85020</t>
  </si>
  <si>
    <t>G85023</t>
  </si>
  <si>
    <t>G85024</t>
  </si>
  <si>
    <t>G85026</t>
  </si>
  <si>
    <t>G85027</t>
  </si>
  <si>
    <t>G85032</t>
  </si>
  <si>
    <t>G85035</t>
  </si>
  <si>
    <t>G85036</t>
  </si>
  <si>
    <t>G85038</t>
  </si>
  <si>
    <t>G85046</t>
  </si>
  <si>
    <t>G85048</t>
  </si>
  <si>
    <t>G85055</t>
  </si>
  <si>
    <t>G85057</t>
  </si>
  <si>
    <t>G85061</t>
  </si>
  <si>
    <t>G85065</t>
  </si>
  <si>
    <t>G85076</t>
  </si>
  <si>
    <t>G85081</t>
  </si>
  <si>
    <t>G85085</t>
  </si>
  <si>
    <t>G85089</t>
  </si>
  <si>
    <t>G85099</t>
  </si>
  <si>
    <t>G85104</t>
  </si>
  <si>
    <t>G85105</t>
  </si>
  <si>
    <t>G85114</t>
  </si>
  <si>
    <t>G85120</t>
  </si>
  <si>
    <t>G85121</t>
  </si>
  <si>
    <t>G85124</t>
  </si>
  <si>
    <t>G85633</t>
  </si>
  <si>
    <t>G85696</t>
  </si>
  <si>
    <t>G85698</t>
  </si>
  <si>
    <t>G85699</t>
  </si>
  <si>
    <t>G85703</t>
  </si>
  <si>
    <t>G85711</t>
  </si>
  <si>
    <t>G85713</t>
  </si>
  <si>
    <t>G85716</t>
  </si>
  <si>
    <t>G85717</t>
  </si>
  <si>
    <t>G85722</t>
  </si>
  <si>
    <t>G85727</t>
  </si>
  <si>
    <t>G85736</t>
  </si>
  <si>
    <t>Y00394</t>
  </si>
  <si>
    <t>Y02957</t>
  </si>
  <si>
    <t>07Q</t>
  </si>
  <si>
    <t>G84001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</si>
  <si>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</si>
  <si>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</si>
  <si>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</si>
  <si>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</si>
  <si>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</si>
  <si>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</si>
  <si>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</si>
  <si>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</si>
  <si>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</si>
  <si>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</si>
  <si>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</si>
  <si>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</si>
  <si>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</si>
  <si>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</si>
  <si>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</si>
  <si>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</si>
  <si>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</si>
  <si>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</si>
  <si>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</si>
  <si>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</si>
  <si>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</si>
  <si>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</si>
  <si>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</si>
  <si>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</si>
  <si>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</si>
  <si>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</si>
  <si>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</si>
  <si>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</si>
  <si>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</si>
  <si>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G84037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</si>
  <si>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</si>
  <si>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</si>
  <si>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</si>
  <si>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</si>
  <si>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</si>
  <si>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</si>
  <si>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</si>
  <si>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</si>
  <si>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</si>
  <si>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</si>
  <si>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</si>
  <si>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</si>
  <si>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</si>
  <si>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Y00542</t>
  </si>
  <si>
    <t>Y02811</t>
  </si>
  <si>
    <t>08A</t>
  </si>
  <si>
    <t>G83001</t>
  </si>
  <si>
    <t>G83003</t>
  </si>
  <si>
    <t>G83007</t>
  </si>
  <si>
    <t>G83012</t>
  </si>
  <si>
    <t>G83013</t>
  </si>
  <si>
    <t>G83015</t>
  </si>
  <si>
    <t>G83016</t>
  </si>
  <si>
    <t>G83017</t>
  </si>
  <si>
    <t>G83019</t>
  </si>
  <si>
    <t>G83021</t>
  </si>
  <si>
    <t>G83022</t>
  </si>
  <si>
    <t>G83026</t>
  </si>
  <si>
    <t>G83027</t>
  </si>
  <si>
    <t>G83030</t>
  </si>
  <si>
    <t>G83031</t>
  </si>
  <si>
    <t>G83034</t>
  </si>
  <si>
    <t>G83039</t>
  </si>
  <si>
    <t>G83042</t>
  </si>
  <si>
    <t>G83044</t>
  </si>
  <si>
    <t>G83058</t>
  </si>
  <si>
    <t>G83060</t>
  </si>
  <si>
    <t>G83063</t>
  </si>
  <si>
    <t>G83065</t>
  </si>
  <si>
    <t>G83067</t>
  </si>
  <si>
    <t>G83068</t>
  </si>
  <si>
    <t>G83069</t>
  </si>
  <si>
    <t>G83628</t>
  </si>
  <si>
    <t>G83631</t>
  </si>
  <si>
    <t>G83633</t>
  </si>
  <si>
    <t>G83635</t>
  </si>
  <si>
    <t>G83641</t>
  </si>
  <si>
    <t>G83647</t>
  </si>
  <si>
    <t>G83651</t>
  </si>
  <si>
    <t>G83654</t>
  </si>
  <si>
    <t>G83655</t>
  </si>
  <si>
    <t>G83663</t>
  </si>
  <si>
    <t>G83668</t>
  </si>
  <si>
    <t>G83670</t>
  </si>
  <si>
    <t>G83673</t>
  </si>
  <si>
    <t>G83675</t>
  </si>
  <si>
    <t>G83680</t>
  </si>
  <si>
    <t>Y02222</t>
  </si>
  <si>
    <t>Y02897</t>
  </si>
  <si>
    <t>Y02974</t>
  </si>
  <si>
    <t>Y03296</t>
  </si>
  <si>
    <t>07N</t>
  </si>
  <si>
    <t>G83002</t>
  </si>
  <si>
    <t>G83004</t>
  </si>
  <si>
    <t>G83005</t>
  </si>
  <si>
    <t>G83006</t>
  </si>
  <si>
    <t>G83009</t>
  </si>
  <si>
    <t>G83010</t>
  </si>
  <si>
    <t>G83018</t>
  </si>
  <si>
    <t>G83024</t>
  </si>
  <si>
    <t>G83025</t>
  </si>
  <si>
    <t>G83028</t>
  </si>
  <si>
    <t>G83029</t>
  </si>
  <si>
    <t>G83033</t>
  </si>
  <si>
    <t>G83037</t>
  </si>
  <si>
    <t>G83043</t>
  </si>
  <si>
    <t>G83046</t>
  </si>
  <si>
    <t>G83047</t>
  </si>
  <si>
    <t>G83049</t>
  </si>
  <si>
    <t>G83052</t>
  </si>
  <si>
    <t>G83053</t>
  </si>
  <si>
    <t>G83057</t>
  </si>
  <si>
    <t>G83061</t>
  </si>
  <si>
    <t>G83062</t>
  </si>
  <si>
    <t>G83064</t>
  </si>
  <si>
    <t>G83066</t>
  </si>
  <si>
    <t>G83605</t>
  </si>
  <si>
    <t>G83630</t>
  </si>
  <si>
    <t>G83642</t>
  </si>
  <si>
    <t>G83672</t>
  </si>
  <si>
    <t>01M</t>
  </si>
  <si>
    <t>P84004</t>
  </si>
  <si>
    <t>00W</t>
  </si>
  <si>
    <t>P84005</t>
  </si>
  <si>
    <t>P84009</t>
  </si>
  <si>
    <t>01N</t>
  </si>
  <si>
    <t>P84010</t>
  </si>
  <si>
    <t>P84012</t>
  </si>
  <si>
    <t>P84014</t>
  </si>
  <si>
    <t>P84016</t>
  </si>
  <si>
    <t>P84017</t>
  </si>
  <si>
    <t>P84018</t>
  </si>
  <si>
    <t>P84019</t>
  </si>
  <si>
    <t>P84020</t>
  </si>
  <si>
    <t>P84021</t>
  </si>
  <si>
    <t>P84022</t>
  </si>
  <si>
    <t>P84023</t>
  </si>
  <si>
    <t>P84024</t>
  </si>
  <si>
    <t>P84025</t>
  </si>
  <si>
    <t>P84026</t>
  </si>
  <si>
    <t>P84027</t>
  </si>
  <si>
    <t>P84028</t>
  </si>
  <si>
    <t>P84029</t>
  </si>
  <si>
    <t>P84030</t>
  </si>
  <si>
    <t>P84032</t>
  </si>
  <si>
    <t>P84033</t>
  </si>
  <si>
    <t>P84034</t>
  </si>
  <si>
    <t>P84035</t>
  </si>
  <si>
    <t>P84037</t>
  </si>
  <si>
    <t>P84038</t>
  </si>
  <si>
    <t>P84039</t>
  </si>
  <si>
    <t>P84040</t>
  </si>
  <si>
    <t>P84041</t>
  </si>
  <si>
    <t>P84042</t>
  </si>
  <si>
    <t>P84043</t>
  </si>
  <si>
    <t>P84045</t>
  </si>
  <si>
    <t>P84046</t>
  </si>
  <si>
    <t>P84047</t>
  </si>
  <si>
    <t>P84048</t>
  </si>
  <si>
    <t>P84049</t>
  </si>
  <si>
    <t>P84050</t>
  </si>
  <si>
    <t>P84051</t>
  </si>
  <si>
    <t>P84052</t>
  </si>
  <si>
    <t>P84053</t>
  </si>
  <si>
    <t>P84054</t>
  </si>
  <si>
    <t>P84055</t>
  </si>
  <si>
    <t>P84056</t>
  </si>
  <si>
    <t>P84057</t>
  </si>
  <si>
    <t>P84059</t>
  </si>
  <si>
    <t>P84061</t>
  </si>
  <si>
    <t>P84062</t>
  </si>
  <si>
    <t>P84063</t>
  </si>
  <si>
    <t>P84064</t>
  </si>
  <si>
    <t>P84065</t>
  </si>
  <si>
    <t>P84066</t>
  </si>
  <si>
    <t>P84067</t>
  </si>
  <si>
    <t>P84068</t>
  </si>
  <si>
    <t>P84070</t>
  </si>
  <si>
    <t>P84071</t>
  </si>
  <si>
    <t>P84072</t>
  </si>
  <si>
    <t>P84074</t>
  </si>
  <si>
    <t>P84605</t>
  </si>
  <si>
    <t>P84611</t>
  </si>
  <si>
    <t>P84616</t>
  </si>
  <si>
    <t>P84623</t>
  </si>
  <si>
    <t>P84626</t>
  </si>
  <si>
    <t>P84627</t>
  </si>
  <si>
    <t>P84630</t>
  </si>
  <si>
    <t>P84631</t>
  </si>
  <si>
    <t>P84635</t>
  </si>
  <si>
    <t>P84637</t>
  </si>
  <si>
    <t>P84639</t>
  </si>
  <si>
    <t>P84640</t>
  </si>
  <si>
    <t>P84644</t>
  </si>
  <si>
    <t>P84645</t>
  </si>
  <si>
    <t>P84650</t>
  </si>
  <si>
    <t>P84651</t>
  </si>
  <si>
    <t>P84652</t>
  </si>
  <si>
    <t>P84659</t>
  </si>
  <si>
    <t>P84662</t>
  </si>
  <si>
    <t>P84663</t>
  </si>
  <si>
    <t>P84665</t>
  </si>
  <si>
    <t>P84668</t>
  </si>
  <si>
    <t>P84669</t>
  </si>
  <si>
    <t>P84672</t>
  </si>
  <si>
    <t>P84673</t>
  </si>
  <si>
    <t>P84676</t>
  </si>
  <si>
    <t>P84677</t>
  </si>
  <si>
    <t>P84678</t>
  </si>
  <si>
    <t>P84679</t>
  </si>
  <si>
    <t>P84682</t>
  </si>
  <si>
    <t>P84683</t>
  </si>
  <si>
    <t>P84684</t>
  </si>
  <si>
    <t>P84688</t>
  </si>
  <si>
    <t>P84689</t>
  </si>
  <si>
    <t>P84690</t>
  </si>
  <si>
    <t>Y00490</t>
  </si>
  <si>
    <t>Y01695</t>
  </si>
  <si>
    <t>Y02325</t>
  </si>
  <si>
    <t>Y02520</t>
  </si>
  <si>
    <t>Y02849</t>
  </si>
  <si>
    <t>Y02890</t>
  </si>
  <si>
    <t>Y02960</t>
  </si>
  <si>
    <t>00K</t>
  </si>
  <si>
    <t>A81003</t>
  </si>
  <si>
    <t>A81007</t>
  </si>
  <si>
    <t>A81011</t>
  </si>
  <si>
    <t>A81031</t>
  </si>
  <si>
    <t>A81041</t>
  </si>
  <si>
    <t>A81044</t>
  </si>
  <si>
    <t>A81060</t>
  </si>
  <si>
    <t>A81063</t>
  </si>
  <si>
    <t>A81070</t>
  </si>
  <si>
    <t>A81612</t>
  </si>
  <si>
    <t>A81613</t>
  </si>
  <si>
    <t>A81622</t>
  </si>
  <si>
    <t>A81631</t>
  </si>
  <si>
    <t>Y00516</t>
  </si>
  <si>
    <t>Y02501</t>
  </si>
  <si>
    <t>Y02597</t>
  </si>
  <si>
    <t>A81001</t>
  </si>
  <si>
    <t>A81002</t>
  </si>
  <si>
    <t>A81006</t>
  </si>
  <si>
    <t>A81014</t>
  </si>
  <si>
    <t>A81017</t>
  </si>
  <si>
    <t>A81025</t>
  </si>
  <si>
    <t>A81027</t>
  </si>
  <si>
    <t>A81034</t>
  </si>
  <si>
    <t>A81036</t>
  </si>
  <si>
    <t>A81039</t>
  </si>
  <si>
    <t>A81040</t>
  </si>
  <si>
    <t>A81046</t>
  </si>
  <si>
    <t>A81056</t>
  </si>
  <si>
    <t>A81057</t>
  </si>
  <si>
    <t>A81066</t>
  </si>
  <si>
    <t>A81067</t>
  </si>
  <si>
    <t>A81602</t>
  </si>
  <si>
    <t>A81608</t>
  </si>
  <si>
    <t>A81609</t>
  </si>
  <si>
    <t>A81610</t>
  </si>
  <si>
    <t>A81623</t>
  </si>
  <si>
    <t>A81629</t>
  </si>
  <si>
    <t>A81632</t>
  </si>
  <si>
    <t>A81634</t>
  </si>
  <si>
    <t>Y00527</t>
  </si>
  <si>
    <t>00M</t>
  </si>
  <si>
    <t>A81004</t>
  </si>
  <si>
    <t>A81009</t>
  </si>
  <si>
    <t>A81012</t>
  </si>
  <si>
    <t>A81016</t>
  </si>
  <si>
    <t>A81019</t>
  </si>
  <si>
    <t>A81020</t>
  </si>
  <si>
    <t>A81023</t>
  </si>
  <si>
    <t>A81026</t>
  </si>
  <si>
    <t>A81029</t>
  </si>
  <si>
    <t>A81030</t>
  </si>
  <si>
    <t>A81033</t>
  </si>
  <si>
    <t>A81035</t>
  </si>
  <si>
    <t>A81037</t>
  </si>
  <si>
    <t>A81038</t>
  </si>
  <si>
    <t>A81049</t>
  </si>
  <si>
    <t>A81051</t>
  </si>
  <si>
    <t>A81058</t>
  </si>
  <si>
    <t>A81064</t>
  </si>
  <si>
    <t>A81611</t>
  </si>
  <si>
    <t>A81621</t>
  </si>
  <si>
    <t>A81630</t>
  </si>
  <si>
    <t>A81633</t>
  </si>
  <si>
    <t>Y02483</t>
  </si>
  <si>
    <t>Y02673</t>
  </si>
  <si>
    <t>Y02884</t>
  </si>
  <si>
    <t>Y03303</t>
  </si>
  <si>
    <t>A81005</t>
  </si>
  <si>
    <t>A81008</t>
  </si>
  <si>
    <t>A81013</t>
  </si>
  <si>
    <t>A81015</t>
  </si>
  <si>
    <t>A81018</t>
  </si>
  <si>
    <t>A81021</t>
  </si>
  <si>
    <t>A81022</t>
  </si>
  <si>
    <t>A81032</t>
  </si>
  <si>
    <t>A81042</t>
  </si>
  <si>
    <t>A81043</t>
  </si>
  <si>
    <t>A81045</t>
  </si>
  <si>
    <t>A81047</t>
  </si>
  <si>
    <t>A81048</t>
  </si>
  <si>
    <t>A81052</t>
  </si>
  <si>
    <t>A81053</t>
  </si>
  <si>
    <t>A81054</t>
  </si>
  <si>
    <t>A81065</t>
  </si>
  <si>
    <t>A81069</t>
  </si>
  <si>
    <t>A81605</t>
  </si>
  <si>
    <t>A81618</t>
  </si>
  <si>
    <t>Y00286</t>
  </si>
  <si>
    <t>Y02499</t>
  </si>
  <si>
    <t>Y02664</t>
  </si>
  <si>
    <t>Y02880</t>
  </si>
  <si>
    <t>00G</t>
  </si>
  <si>
    <t>A86003</t>
  </si>
  <si>
    <t>00H</t>
  </si>
  <si>
    <t>A86004</t>
  </si>
  <si>
    <t>A86006</t>
  </si>
  <si>
    <t>A86007</t>
  </si>
  <si>
    <t>A86008</t>
  </si>
  <si>
    <t>A86009</t>
  </si>
  <si>
    <t>A86010</t>
  </si>
  <si>
    <t>A86011</t>
  </si>
  <si>
    <t>A86012</t>
  </si>
  <si>
    <t>A86013</t>
  </si>
  <si>
    <t>A86015</t>
  </si>
  <si>
    <t>A86017</t>
  </si>
  <si>
    <t>A86018</t>
  </si>
  <si>
    <t>A86020</t>
  </si>
  <si>
    <t>A86021</t>
  </si>
  <si>
    <t>A86022</t>
  </si>
  <si>
    <t>A86023</t>
  </si>
  <si>
    <t>A86024</t>
  </si>
  <si>
    <t>A86025</t>
  </si>
  <si>
    <t>A86026</t>
  </si>
  <si>
    <t>A86027</t>
  </si>
  <si>
    <t>A86028</t>
  </si>
  <si>
    <t>A86029</t>
  </si>
  <si>
    <t>A86030</t>
  </si>
  <si>
    <t>A86031</t>
  </si>
  <si>
    <t>A86033</t>
  </si>
  <si>
    <t>A86035</t>
  </si>
  <si>
    <t>A86036</t>
  </si>
  <si>
    <t>A86037</t>
  </si>
  <si>
    <t>A86038</t>
  </si>
  <si>
    <t>A86040</t>
  </si>
  <si>
    <t>A86601</t>
  </si>
  <si>
    <t>Y00184</t>
  </si>
  <si>
    <t>Y02711</t>
  </si>
  <si>
    <t>Y02726</t>
  </si>
  <si>
    <t>Y03134</t>
  </si>
  <si>
    <t>99C</t>
  </si>
  <si>
    <t>A86005</t>
  </si>
  <si>
    <t>A86016</t>
  </si>
  <si>
    <t>A86041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</si>
  <si>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</si>
  <si>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</si>
  <si>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</si>
  <si>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</si>
  <si>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</si>
  <si>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</si>
  <si>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</si>
  <si>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</si>
  <si>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</si>
  <si>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</si>
  <si>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</si>
  <si>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</si>
  <si>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</si>
  <si>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</si>
  <si>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</si>
  <si>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</si>
  <si>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</si>
  <si>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</si>
  <si>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</si>
  <si>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</si>
  <si>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</si>
  <si>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</si>
  <si>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</si>
  <si>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</si>
  <si>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</si>
  <si>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Y02710</t>
  </si>
  <si>
    <t>06V</t>
  </si>
  <si>
    <t>D82001</t>
  </si>
  <si>
    <t>06Y</t>
  </si>
  <si>
    <t>D82002</t>
  </si>
  <si>
    <t>D82004</t>
  </si>
  <si>
    <t>D82005</t>
  </si>
  <si>
    <t>D82006</t>
  </si>
  <si>
    <t>06W</t>
  </si>
  <si>
    <t>D82008</t>
  </si>
  <si>
    <t>D82009</t>
  </si>
  <si>
    <t>07J</t>
  </si>
  <si>
    <t>D82010</t>
  </si>
  <si>
    <t>D82011</t>
  </si>
  <si>
    <t>D82012</t>
  </si>
  <si>
    <t>D82013</t>
  </si>
  <si>
    <t>D82015</t>
  </si>
  <si>
    <t>D82016</t>
  </si>
  <si>
    <t>D82017</t>
  </si>
  <si>
    <t>D82018</t>
  </si>
  <si>
    <t>D82020</t>
  </si>
  <si>
    <t>D82021</t>
  </si>
  <si>
    <t>D82022</t>
  </si>
  <si>
    <t>D82023</t>
  </si>
  <si>
    <t>D82024</t>
  </si>
  <si>
    <t>D82025</t>
  </si>
  <si>
    <t>D82026</t>
  </si>
  <si>
    <t>D82027</t>
  </si>
  <si>
    <t>D82028</t>
  </si>
  <si>
    <t>D82029</t>
  </si>
  <si>
    <t>D82030</t>
  </si>
  <si>
    <t>D82031</t>
  </si>
  <si>
    <t>D82032</t>
  </si>
  <si>
    <t>D82034</t>
  </si>
  <si>
    <t>D82035</t>
  </si>
  <si>
    <t>D82036</t>
  </si>
  <si>
    <t>D82037</t>
  </si>
  <si>
    <t>D82038</t>
  </si>
  <si>
    <t>D82039</t>
  </si>
  <si>
    <t>D82040</t>
  </si>
  <si>
    <t>D82041</t>
  </si>
  <si>
    <t>D82042</t>
  </si>
  <si>
    <t>D82043</t>
  </si>
  <si>
    <t>D82044</t>
  </si>
  <si>
    <t>D82045</t>
  </si>
  <si>
    <t>D82046</t>
  </si>
  <si>
    <t>D82047</t>
  </si>
  <si>
    <t>D82048</t>
  </si>
  <si>
    <t>D82049</t>
  </si>
  <si>
    <t>D82050</t>
  </si>
  <si>
    <t>D82051</t>
  </si>
  <si>
    <t>D82053</t>
  </si>
  <si>
    <t>D82054</t>
  </si>
  <si>
    <t>D82056</t>
  </si>
  <si>
    <t>D82057</t>
  </si>
  <si>
    <t>D82059</t>
  </si>
  <si>
    <t>D82060</t>
  </si>
  <si>
    <t>D82062</t>
  </si>
  <si>
    <t>D82063</t>
  </si>
  <si>
    <t>D82064</t>
  </si>
  <si>
    <t>D82065</t>
  </si>
  <si>
    <t>D82066</t>
  </si>
  <si>
    <t>D82068</t>
  </si>
  <si>
    <t>D82069</t>
  </si>
  <si>
    <t>D82070</t>
  </si>
  <si>
    <t>D82071</t>
  </si>
  <si>
    <t>D82072</t>
  </si>
  <si>
    <t>D82073</t>
  </si>
  <si>
    <t>D82076</t>
  </si>
  <si>
    <t>D82078</t>
  </si>
  <si>
    <t>D82079</t>
  </si>
  <si>
    <t>D82080</t>
  </si>
  <si>
    <t>D82084</t>
  </si>
  <si>
    <t>D82085</t>
  </si>
  <si>
    <t>D82086</t>
  </si>
  <si>
    <t>D82087</t>
  </si>
  <si>
    <t>D82088</t>
  </si>
  <si>
    <t>D82096</t>
  </si>
  <si>
    <t>D82099</t>
  </si>
  <si>
    <t>D82100</t>
  </si>
  <si>
    <t>D82103</t>
  </si>
  <si>
    <t>D82104</t>
  </si>
  <si>
    <t>D82105</t>
  </si>
  <si>
    <t>D82106</t>
  </si>
  <si>
    <t>D82604</t>
  </si>
  <si>
    <t>D82615</t>
  </si>
  <si>
    <t>D82618</t>
  </si>
  <si>
    <t>D82620</t>
  </si>
  <si>
    <t>D82621</t>
  </si>
  <si>
    <t>D82624</t>
  </si>
  <si>
    <t>D82628</t>
  </si>
  <si>
    <t>D82629</t>
  </si>
  <si>
    <t>D82632</t>
  </si>
  <si>
    <t>Y00297</t>
  </si>
  <si>
    <t>Y01690</t>
  </si>
  <si>
    <t>Y02751</t>
  </si>
  <si>
    <t>Y03222</t>
  </si>
  <si>
    <t>Y03595</t>
  </si>
  <si>
    <t>06M</t>
  </si>
  <si>
    <t>D82003</t>
  </si>
  <si>
    <t>D82007</t>
  </si>
  <si>
    <t>D82019</t>
  </si>
  <si>
    <t>D82055</t>
  </si>
  <si>
    <t>D82058</t>
  </si>
  <si>
    <t>D82067</t>
  </si>
  <si>
    <t>D82081</t>
  </si>
  <si>
    <t>D82098</t>
  </si>
  <si>
    <t>D82102</t>
  </si>
  <si>
    <t>D82600</t>
  </si>
  <si>
    <t>D82613</t>
  </si>
  <si>
    <t>D83002</t>
  </si>
  <si>
    <t>D83009</t>
  </si>
  <si>
    <t>D83010</t>
  </si>
  <si>
    <t>D83011</t>
  </si>
  <si>
    <t>D83016</t>
  </si>
  <si>
    <t>D83022</t>
  </si>
  <si>
    <t>D83023</t>
  </si>
  <si>
    <t>D83030</t>
  </si>
  <si>
    <t>D83034</t>
  </si>
  <si>
    <t>D83035</t>
  </si>
  <si>
    <t>D83047</t>
  </si>
  <si>
    <t>D83071</t>
  </si>
  <si>
    <t>D83608</t>
  </si>
  <si>
    <t>D83619</t>
  </si>
  <si>
    <t>Y00164</t>
  </si>
  <si>
    <t>Y02662</t>
  </si>
  <si>
    <t>04K</t>
  </si>
  <si>
    <t>C84004</t>
  </si>
  <si>
    <t>C84011</t>
  </si>
  <si>
    <t>C84018</t>
  </si>
  <si>
    <t>C84023</t>
  </si>
  <si>
    <t>C84034</t>
  </si>
  <si>
    <t>C84039</t>
  </si>
  <si>
    <t>C84043</t>
  </si>
  <si>
    <t>C84044</t>
  </si>
  <si>
    <t>C84046</t>
  </si>
  <si>
    <t>C84060</t>
  </si>
  <si>
    <t>C84063</t>
  </si>
  <si>
    <t>C84064</t>
  </si>
  <si>
    <t>C84072</t>
  </si>
  <si>
    <t>C84078</t>
  </si>
  <si>
    <t>C84081</t>
  </si>
  <si>
    <t>C84085</t>
  </si>
  <si>
    <t>C84091</t>
  </si>
  <si>
    <t>C84092</t>
  </si>
  <si>
    <t>C84096</t>
  </si>
  <si>
    <t>C84103</t>
  </si>
  <si>
    <t>C84104</t>
  </si>
  <si>
    <t>C84105</t>
  </si>
  <si>
    <t>C84116</t>
  </si>
  <si>
    <t>C84117</t>
  </si>
  <si>
    <t>C84122</t>
  </si>
  <si>
    <t>C84129</t>
  </si>
  <si>
    <t>C84135</t>
  </si>
  <si>
    <t>C84136</t>
  </si>
  <si>
    <t>C84138</t>
  </si>
  <si>
    <t>C84141</t>
  </si>
  <si>
    <t>C84144</t>
  </si>
  <si>
    <t>C84145</t>
  </si>
  <si>
    <t>C84151</t>
  </si>
  <si>
    <t>C84602</t>
  </si>
  <si>
    <t>C84619</t>
  </si>
  <si>
    <t>C84628</t>
  </si>
  <si>
    <t>C84632</t>
  </si>
  <si>
    <t>C84633</t>
  </si>
  <si>
    <t>C84635</t>
  </si>
  <si>
    <t>C84636</t>
  </si>
  <si>
    <t>C84647</t>
  </si>
  <si>
    <t>C84650</t>
  </si>
  <si>
    <t>C84664</t>
  </si>
  <si>
    <t>C84672</t>
  </si>
  <si>
    <t>C84674</t>
  </si>
  <si>
    <t>C84676</t>
  </si>
  <si>
    <t>C84680</t>
  </si>
  <si>
    <t>C84682</t>
  </si>
  <si>
    <t>C84683</t>
  </si>
  <si>
    <t>C84688</t>
  </si>
  <si>
    <t>C84691</t>
  </si>
  <si>
    <t>C84693</t>
  </si>
  <si>
    <t>C84694</t>
  </si>
  <si>
    <t>C84695</t>
  </si>
  <si>
    <t>C84698</t>
  </si>
  <si>
    <t>C84704</t>
  </si>
  <si>
    <t>C84706</t>
  </si>
  <si>
    <t>C84714</t>
  </si>
  <si>
    <t>C84717</t>
  </si>
  <si>
    <t>C84719</t>
  </si>
  <si>
    <t>Y02847</t>
  </si>
  <si>
    <t>Y03124</t>
  </si>
  <si>
    <t>Y03363</t>
  </si>
  <si>
    <t>02Q</t>
  </si>
  <si>
    <t>C84001</t>
  </si>
  <si>
    <t>C84008</t>
  </si>
  <si>
    <t>C84013</t>
  </si>
  <si>
    <t>C84024</t>
  </si>
  <si>
    <t>C84035</t>
  </si>
  <si>
    <t>C84052</t>
  </si>
  <si>
    <t>C84094</t>
  </si>
  <si>
    <t>C84101</t>
  </si>
  <si>
    <t>C84143</t>
  </si>
  <si>
    <t>C84692</t>
  </si>
  <si>
    <t>C84700</t>
  </si>
  <si>
    <t>Y02833</t>
  </si>
  <si>
    <t>04N</t>
  </si>
  <si>
    <t>C82040</t>
  </si>
  <si>
    <t>04M</t>
  </si>
  <si>
    <t>C84002</t>
  </si>
  <si>
    <t>C84003</t>
  </si>
  <si>
    <t>C84005</t>
  </si>
  <si>
    <t>04H</t>
  </si>
  <si>
    <t>C84009</t>
  </si>
  <si>
    <t>04L</t>
  </si>
  <si>
    <t>C84010</t>
  </si>
  <si>
    <t>04E</t>
  </si>
  <si>
    <t>C84012</t>
  </si>
  <si>
    <t>C84014</t>
  </si>
  <si>
    <t>C84016</t>
  </si>
  <si>
    <t>C84017</t>
  </si>
  <si>
    <t>C84019</t>
  </si>
  <si>
    <t>C84020</t>
  </si>
  <si>
    <t>C84021</t>
  </si>
  <si>
    <t>C84025</t>
  </si>
  <si>
    <t>C84026</t>
  </si>
  <si>
    <t>C84028</t>
  </si>
  <si>
    <t>C84029</t>
  </si>
  <si>
    <t>C84030</t>
  </si>
  <si>
    <t>C84031</t>
  </si>
  <si>
    <t>C84032</t>
  </si>
  <si>
    <t>C84033</t>
  </si>
  <si>
    <t>C84036</t>
  </si>
  <si>
    <t>C84037</t>
  </si>
  <si>
    <t>C84042</t>
  </si>
  <si>
    <t>C84045</t>
  </si>
  <si>
    <t>C84047</t>
  </si>
  <si>
    <t>C84048</t>
  </si>
  <si>
    <t>C84049</t>
  </si>
  <si>
    <t>C84051</t>
  </si>
  <si>
    <t>C84053</t>
  </si>
  <si>
    <t>C84055</t>
  </si>
  <si>
    <t>C84057</t>
  </si>
  <si>
    <t>C84059</t>
  </si>
  <si>
    <t>C84061</t>
  </si>
  <si>
    <t>C84065</t>
  </si>
  <si>
    <t>C84066</t>
  </si>
  <si>
    <t>C84067</t>
  </si>
  <si>
    <t>C84069</t>
  </si>
  <si>
    <t>C84074</t>
  </si>
  <si>
    <t>C84076</t>
  </si>
  <si>
    <t>C84077</t>
  </si>
  <si>
    <t>C84080</t>
  </si>
  <si>
    <t>C84082</t>
  </si>
  <si>
    <t>C84084</t>
  </si>
  <si>
    <t>C84086</t>
  </si>
  <si>
    <t>C84087</t>
  </si>
  <si>
    <t>C84090</t>
  </si>
  <si>
    <t>C84095</t>
  </si>
  <si>
    <t>C84106</t>
  </si>
  <si>
    <t>C84107</t>
  </si>
  <si>
    <t>C84112</t>
  </si>
  <si>
    <t>C84113</t>
  </si>
  <si>
    <t>C84114</t>
  </si>
  <si>
    <t>C84115</t>
  </si>
  <si>
    <t>C84120</t>
  </si>
  <si>
    <t>C84121</t>
  </si>
  <si>
    <t>C84123</t>
  </si>
  <si>
    <t>C84124</t>
  </si>
  <si>
    <t>C84125</t>
  </si>
  <si>
    <t>C84127</t>
  </si>
  <si>
    <t>C84131</t>
  </si>
  <si>
    <t>C84133</t>
  </si>
  <si>
    <t>C84140</t>
  </si>
  <si>
    <t>C84142</t>
  </si>
  <si>
    <t>C84146</t>
  </si>
  <si>
    <t>C84149</t>
  </si>
  <si>
    <t>C84150</t>
  </si>
  <si>
    <t>C84605</t>
  </si>
  <si>
    <t>C84612</t>
  </si>
  <si>
    <t>C84613</t>
  </si>
  <si>
    <t>C84621</t>
  </si>
  <si>
    <t>C84624</t>
  </si>
  <si>
    <t>C84629</t>
  </si>
  <si>
    <t>C84637</t>
  </si>
  <si>
    <t>C84646</t>
  </si>
  <si>
    <t>C84648</t>
  </si>
  <si>
    <t>C84654</t>
  </si>
  <si>
    <t>C84656</t>
  </si>
  <si>
    <t>C84658</t>
  </si>
  <si>
    <t>C84660</t>
  </si>
  <si>
    <t>C84666</t>
  </si>
  <si>
    <t>C84667</t>
  </si>
  <si>
    <t>C84675</t>
  </si>
  <si>
    <t>C84678</t>
  </si>
  <si>
    <t>C84679</t>
  </si>
  <si>
    <t>C84696</t>
  </si>
  <si>
    <t>C84703</t>
  </si>
  <si>
    <t>C84705</t>
  </si>
  <si>
    <t>C84709</t>
  </si>
  <si>
    <t>C84710</t>
  </si>
  <si>
    <t>C84712</t>
  </si>
  <si>
    <t>C84718</t>
  </si>
  <si>
    <t>C84720</t>
  </si>
  <si>
    <t>Y00026</t>
  </si>
  <si>
    <t>Y02155</t>
  </si>
  <si>
    <t>Y02181</t>
  </si>
  <si>
    <t>Y02977</t>
  </si>
  <si>
    <t>03V</t>
  </si>
  <si>
    <t>K83002</t>
  </si>
  <si>
    <t>04G</t>
  </si>
  <si>
    <t>K83003</t>
  </si>
  <si>
    <t>K83004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</si>
  <si>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</si>
  <si>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</si>
  <si>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</si>
  <si>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</si>
  <si>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</si>
  <si>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</si>
  <si>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</si>
  <si>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</si>
  <si>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</si>
  <si>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</si>
  <si>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</si>
  <si>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K83017</t>
  </si>
  <si>
    <t>K83018</t>
  </si>
  <si>
    <t>K83019</t>
  </si>
  <si>
    <t>K83020</t>
  </si>
  <si>
    <t>K83021</t>
  </si>
  <si>
    <t>K83022</t>
  </si>
  <si>
    <t>K83023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</si>
  <si>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</si>
  <si>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</si>
  <si>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</si>
  <si>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</si>
  <si>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</si>
  <si>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</si>
  <si>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</si>
  <si>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</si>
  <si>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</si>
  <si>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</si>
  <si>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</si>
  <si>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</si>
  <si>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</si>
  <si>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</si>
  <si>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</si>
  <si>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</si>
  <si>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</si>
  <si>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</si>
  <si>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</si>
  <si>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</si>
  <si>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</si>
  <si>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</si>
  <si>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</si>
  <si>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</si>
  <si>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</si>
  <si>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</si>
  <si>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</si>
  <si>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</si>
  <si>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K83058</t>
  </si>
  <si>
    <t>K83059</t>
  </si>
  <si>
    <t>K83064</t>
  </si>
  <si>
    <t>K83065</t>
  </si>
  <si>
    <t>K83066</t>
  </si>
  <si>
    <t>K83068</t>
  </si>
  <si>
    <t>K83069</t>
  </si>
  <si>
    <t>K83070</t>
  </si>
  <si>
    <t>K83074</t>
  </si>
  <si>
    <t>K83076</t>
  </si>
  <si>
    <t>K83077</t>
  </si>
  <si>
    <t>K83079</t>
  </si>
  <si>
    <t>K83080</t>
  </si>
  <si>
    <t>K83081</t>
  </si>
  <si>
    <t>K83601</t>
  </si>
  <si>
    <t>K83607</t>
  </si>
  <si>
    <t>K83610</t>
  </si>
  <si>
    <t>K83614</t>
  </si>
  <si>
    <t>K83616</t>
  </si>
  <si>
    <t>K83618</t>
  </si>
  <si>
    <t>K83619</t>
  </si>
  <si>
    <t>K83620</t>
  </si>
  <si>
    <t>K83621</t>
  </si>
  <si>
    <t>K83622</t>
  </si>
  <si>
    <t>K83625</t>
  </si>
  <si>
    <t>Y00028</t>
  </si>
  <si>
    <t>Y00399</t>
  </si>
  <si>
    <t>Y01139</t>
  </si>
  <si>
    <t>Y02424</t>
  </si>
  <si>
    <t>00L</t>
  </si>
  <si>
    <t>A84002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</si>
  <si>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</si>
  <si>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</si>
  <si>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</si>
  <si>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</si>
  <si>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</si>
  <si>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</si>
  <si>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</si>
  <si>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</si>
  <si>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</si>
  <si>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</si>
  <si>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</si>
  <si>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</si>
  <si>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</si>
  <si>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A84021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</si>
  <si>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</si>
  <si>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</si>
  <si>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</si>
  <si>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</si>
  <si>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</si>
  <si>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</si>
  <si>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</si>
  <si>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</si>
  <si>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</si>
  <si>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</si>
  <si>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</si>
  <si>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</si>
  <si>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</si>
  <si>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</si>
  <si>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</si>
  <si>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</si>
  <si>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</si>
  <si>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</si>
  <si>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</si>
  <si>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</si>
  <si>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</si>
  <si>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</si>
  <si>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</si>
  <si>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A84048</t>
  </si>
  <si>
    <t>A84604</t>
  </si>
  <si>
    <t>A84609</t>
  </si>
  <si>
    <t>A84613</t>
  </si>
  <si>
    <t>A84614</t>
  </si>
  <si>
    <t>A84618</t>
  </si>
  <si>
    <t>A84619</t>
  </si>
  <si>
    <t>Y00151</t>
  </si>
  <si>
    <t>K84001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</si>
  <si>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</si>
  <si>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</si>
  <si>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</si>
  <si>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</si>
  <si>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</si>
  <si>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</si>
  <si>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</si>
  <si>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</si>
  <si>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</si>
  <si>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</si>
  <si>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</si>
  <si>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</si>
  <si>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</si>
  <si>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</si>
  <si>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</si>
  <si>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</si>
  <si>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</si>
  <si>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</si>
  <si>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K84022</t>
  </si>
  <si>
    <t>K84023</t>
  </si>
  <si>
    <t>K84024</t>
  </si>
  <si>
    <t>K84025</t>
  </si>
  <si>
    <t>K84026</t>
  </si>
  <si>
    <t>K84027</t>
  </si>
  <si>
    <t>K84028</t>
  </si>
  <si>
    <t>K84029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</si>
  <si>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</si>
  <si>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</si>
  <si>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</si>
  <si>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</si>
  <si>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</si>
  <si>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</si>
  <si>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</si>
  <si>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</si>
  <si>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</si>
  <si>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K84039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</si>
  <si>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</si>
  <si>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</si>
  <si>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</si>
  <si>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</si>
  <si>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</si>
  <si>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</si>
  <si>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</si>
  <si>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</si>
  <si>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</si>
  <si>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</si>
  <si>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</si>
  <si>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</si>
  <si>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</si>
  <si>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</si>
  <si>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</si>
  <si>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</si>
  <si>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</si>
  <si>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</si>
  <si>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</si>
  <si>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</si>
  <si>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</si>
  <si>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K84066</t>
  </si>
  <si>
    <t>K84071</t>
  </si>
  <si>
    <t>K84072</t>
  </si>
  <si>
    <t>K84073</t>
  </si>
  <si>
    <t>K84074</t>
  </si>
  <si>
    <t>K84075</t>
  </si>
  <si>
    <t>K84076</t>
  </si>
  <si>
    <t>K84077</t>
  </si>
  <si>
    <t>K84078</t>
  </si>
  <si>
    <t>K84079</t>
  </si>
  <si>
    <t>K84080</t>
  </si>
  <si>
    <t>K84082</t>
  </si>
  <si>
    <t>K84605</t>
  </si>
  <si>
    <t>K84608</t>
  </si>
  <si>
    <t>K84610</t>
  </si>
  <si>
    <t>K84613</t>
  </si>
  <si>
    <t>K84615</t>
  </si>
  <si>
    <t>K84617</t>
  </si>
  <si>
    <t>K84618</t>
  </si>
  <si>
    <t>K84620</t>
  </si>
  <si>
    <t>K84621</t>
  </si>
  <si>
    <t>K84622</t>
  </si>
  <si>
    <t>K84624</t>
  </si>
  <si>
    <t>Y02754</t>
  </si>
  <si>
    <t>00V</t>
  </si>
  <si>
    <t>P83001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</si>
  <si>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</si>
  <si>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</si>
  <si>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</si>
  <si>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</si>
  <si>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</si>
  <si>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</si>
  <si>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</si>
  <si>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</si>
  <si>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</si>
  <si>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</si>
  <si>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</si>
  <si>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</si>
  <si>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</si>
  <si>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P83021</t>
  </si>
  <si>
    <t>P83023</t>
  </si>
  <si>
    <t>P83024</t>
  </si>
  <si>
    <t>P83025</t>
  </si>
  <si>
    <t>P83026</t>
  </si>
  <si>
    <t>P83027</t>
  </si>
  <si>
    <t>P83029</t>
  </si>
  <si>
    <t>P83030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</si>
  <si>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</si>
  <si>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</si>
  <si>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</si>
  <si>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</si>
  <si>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</si>
  <si>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</si>
  <si>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</si>
  <si>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</si>
  <si>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</si>
  <si>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Y00618</t>
  </si>
  <si>
    <t>Y02660</t>
  </si>
  <si>
    <t>Y02755</t>
  </si>
  <si>
    <t>01D</t>
  </si>
  <si>
    <t>P86001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</si>
  <si>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</si>
  <si>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</si>
  <si>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</si>
  <si>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</si>
  <si>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</si>
  <si>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</si>
  <si>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</si>
  <si>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</si>
  <si>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</si>
  <si>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</si>
  <si>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</si>
  <si>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</si>
  <si>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</si>
  <si>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</si>
  <si>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</si>
  <si>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</si>
  <si>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</si>
  <si>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</si>
  <si>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</si>
  <si>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</si>
  <si>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</si>
  <si>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</si>
  <si>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</si>
  <si>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</si>
  <si>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</si>
  <si>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</si>
  <si>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</si>
  <si>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</si>
  <si>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</si>
  <si>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</si>
  <si>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P86622</t>
  </si>
  <si>
    <t>P86624</t>
  </si>
  <si>
    <t>Y00726</t>
  </si>
  <si>
    <t>Y02718</t>
  </si>
  <si>
    <t>Y02719</t>
  </si>
  <si>
    <t>Y02720</t>
  </si>
  <si>
    <t>Y02721</t>
  </si>
  <si>
    <t>Y02795</t>
  </si>
  <si>
    <t>03L</t>
  </si>
  <si>
    <t>C87002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</si>
  <si>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</si>
  <si>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</si>
  <si>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</si>
  <si>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</si>
  <si>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</si>
  <si>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</si>
  <si>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</si>
  <si>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</si>
  <si>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</si>
  <si>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</si>
  <si>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</si>
  <si>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</si>
  <si>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</si>
  <si>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</si>
  <si>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</si>
  <si>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</si>
  <si>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</si>
  <si>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C87023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</si>
  <si>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</si>
  <si>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</si>
  <si>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</si>
  <si>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</si>
  <si>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</si>
  <si>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</si>
  <si>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</si>
  <si>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</si>
  <si>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C87609</t>
  </si>
  <si>
    <t>C87610</t>
  </si>
  <si>
    <t>C87612</t>
  </si>
  <si>
    <t>C87616</t>
  </si>
  <si>
    <t>C87617</t>
  </si>
  <si>
    <t>C87620</t>
  </si>
  <si>
    <t>C87621</t>
  </si>
  <si>
    <t>C87622</t>
  </si>
  <si>
    <t>Y02616</t>
  </si>
  <si>
    <t>05N</t>
  </si>
  <si>
    <t>M82002</t>
  </si>
  <si>
    <t>M82004</t>
  </si>
  <si>
    <t>M82005</t>
  </si>
  <si>
    <t>M82006</t>
  </si>
  <si>
    <t>M82008</t>
  </si>
  <si>
    <t>M82010</t>
  </si>
  <si>
    <t>M82011</t>
  </si>
  <si>
    <t>M82013</t>
  </si>
  <si>
    <t>M82014</t>
  </si>
  <si>
    <t>M82015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</si>
  <si>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</si>
  <si>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</si>
  <si>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</si>
  <si>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</si>
  <si>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</si>
  <si>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</si>
  <si>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</si>
  <si>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</si>
  <si>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</si>
  <si>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</si>
  <si>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M82026</t>
  </si>
  <si>
    <t>M82030</t>
  </si>
  <si>
    <t>M82031</t>
  </si>
  <si>
    <t>M82032</t>
  </si>
  <si>
    <t>M82033</t>
  </si>
  <si>
    <t>M82034</t>
  </si>
  <si>
    <t>M82035</t>
  </si>
  <si>
    <t>M82038</t>
  </si>
  <si>
    <t>M82040</t>
  </si>
  <si>
    <t>M82041</t>
  </si>
  <si>
    <t>M82043</t>
  </si>
  <si>
    <t>M82044</t>
  </si>
  <si>
    <t>M82045</t>
  </si>
  <si>
    <t>M82046</t>
  </si>
  <si>
    <t>M82047</t>
  </si>
  <si>
    <t>M82048</t>
  </si>
  <si>
    <t>M82050</t>
  </si>
  <si>
    <t>M82051</t>
  </si>
  <si>
    <t>M82055</t>
  </si>
  <si>
    <t>M82058</t>
  </si>
  <si>
    <t>M82060</t>
  </si>
  <si>
    <t>M82601</t>
  </si>
  <si>
    <t>M82604</t>
  </si>
  <si>
    <t>M82620</t>
  </si>
  <si>
    <t>Y02495</t>
  </si>
  <si>
    <t>05X</t>
  </si>
  <si>
    <t>M82001</t>
  </si>
  <si>
    <t>M82003</t>
  </si>
  <si>
    <t>M82007</t>
  </si>
  <si>
    <t>M82009</t>
  </si>
  <si>
    <t>M82012</t>
  </si>
  <si>
    <t>M82027</t>
  </si>
  <si>
    <t>M82028</t>
  </si>
  <si>
    <t>M82029</t>
  </si>
  <si>
    <t>M82039</t>
  </si>
  <si>
    <t>M82042</t>
  </si>
  <si>
    <t>M82054</t>
  </si>
  <si>
    <t>M82056</t>
  </si>
  <si>
    <t>M82057</t>
  </si>
  <si>
    <t>M82059</t>
  </si>
  <si>
    <t>M82606</t>
  </si>
  <si>
    <t>M82607</t>
  </si>
  <si>
    <t>M82612</t>
  </si>
  <si>
    <t>M82616</t>
  </si>
  <si>
    <t>M82619</t>
  </si>
  <si>
    <t>Y01929</t>
  </si>
  <si>
    <t>Y02421</t>
  </si>
  <si>
    <t>Y02422</t>
  </si>
  <si>
    <t>03N</t>
  </si>
  <si>
    <t>C88005</t>
  </si>
  <si>
    <t>C88006</t>
  </si>
  <si>
    <t>C88007</t>
  </si>
  <si>
    <t>C88008</t>
  </si>
  <si>
    <t>C88009</t>
  </si>
  <si>
    <t>C88010</t>
  </si>
  <si>
    <t>C88011</t>
  </si>
  <si>
    <t>C88013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</si>
  <si>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</si>
  <si>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</si>
  <si>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</si>
  <si>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</si>
  <si>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</si>
  <si>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</si>
  <si>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</si>
  <si>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</si>
  <si>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</si>
  <si>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</si>
  <si>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</si>
  <si>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</si>
  <si>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</si>
  <si>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</si>
  <si>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</si>
  <si>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</si>
  <si>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</si>
  <si>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</si>
  <si>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</si>
  <si>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</si>
  <si>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</si>
  <si>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</si>
  <si>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</si>
  <si>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</si>
  <si>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</si>
  <si>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</si>
  <si>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</si>
  <si>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</si>
  <si>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</si>
  <si>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</si>
  <si>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</si>
  <si>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</si>
  <si>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</si>
  <si>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</si>
  <si>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</si>
  <si>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</si>
  <si>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</si>
  <si>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</si>
  <si>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</si>
  <si>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C88057</t>
  </si>
  <si>
    <t>C88059</t>
  </si>
  <si>
    <t>C88060</t>
  </si>
  <si>
    <t>C88061</t>
  </si>
  <si>
    <t>C88062</t>
  </si>
  <si>
    <t>C88068</t>
  </si>
  <si>
    <t>C88069</t>
  </si>
  <si>
    <t>C88070</t>
  </si>
  <si>
    <t>C88072</t>
  </si>
  <si>
    <t>C88073</t>
  </si>
  <si>
    <t>C88074</t>
  </si>
  <si>
    <t>C88075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</si>
  <si>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</si>
  <si>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</si>
  <si>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</si>
  <si>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</si>
  <si>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</si>
  <si>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</si>
  <si>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</si>
  <si>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</si>
  <si>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</si>
  <si>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</si>
  <si>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</si>
  <si>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</si>
  <si>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</si>
  <si>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</si>
  <si>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</si>
  <si>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</si>
  <si>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</si>
  <si>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C88626</t>
  </si>
  <si>
    <t>C88627</t>
  </si>
  <si>
    <t>C88631</t>
  </si>
  <si>
    <t>C88638</t>
  </si>
  <si>
    <t>C88643</t>
  </si>
  <si>
    <t>C88647</t>
  </si>
  <si>
    <t>C88648</t>
  </si>
  <si>
    <t>C88652</t>
  </si>
  <si>
    <t>C88653</t>
  </si>
  <si>
    <t>C88655</t>
  </si>
  <si>
    <t>C88656</t>
  </si>
  <si>
    <t>Y00361</t>
  </si>
  <si>
    <t>Y01029</t>
  </si>
  <si>
    <t>Y02566</t>
  </si>
  <si>
    <t>Y02876</t>
  </si>
  <si>
    <t>01G</t>
  </si>
  <si>
    <t>P87002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</si>
  <si>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</si>
  <si>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</si>
  <si>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</si>
  <si>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</si>
  <si>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</si>
  <si>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</si>
  <si>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</si>
  <si>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</si>
  <si>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</si>
  <si>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</si>
  <si>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</si>
  <si>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</si>
  <si>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</si>
  <si>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</si>
  <si>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</si>
  <si>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</si>
  <si>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</si>
  <si>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</si>
  <si>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</si>
  <si>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</si>
  <si>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</si>
  <si>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</si>
  <si>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</si>
  <si>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</si>
  <si>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</si>
  <si>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</si>
  <si>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</si>
  <si>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P87629</t>
  </si>
  <si>
    <t>P87630</t>
  </si>
  <si>
    <t>P87632</t>
  </si>
  <si>
    <t>P87634</t>
  </si>
  <si>
    <t>P87637</t>
  </si>
  <si>
    <t>P87639</t>
  </si>
  <si>
    <t>P87641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</si>
  <si>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</si>
  <si>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</si>
  <si>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</si>
  <si>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</si>
  <si>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</si>
  <si>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</si>
  <si>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</si>
  <si>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</si>
  <si>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</si>
  <si>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</si>
  <si>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P87668</t>
  </si>
  <si>
    <t>Y00445</t>
  </si>
  <si>
    <t>Y02622</t>
  </si>
  <si>
    <t>Y02625</t>
  </si>
  <si>
    <t>Y02767</t>
  </si>
  <si>
    <t>02A</t>
  </si>
  <si>
    <t>P91003</t>
  </si>
  <si>
    <t>P91004</t>
  </si>
  <si>
    <t>P91006</t>
  </si>
  <si>
    <t>P91007</t>
  </si>
  <si>
    <t>P91008</t>
  </si>
  <si>
    <t>P91009</t>
  </si>
  <si>
    <t>P91011</t>
  </si>
  <si>
    <t>P91012</t>
  </si>
  <si>
    <t>P91013</t>
  </si>
  <si>
    <t>P91014</t>
  </si>
  <si>
    <t>P91016</t>
  </si>
  <si>
    <t>P91017</t>
  </si>
  <si>
    <t>P91018</t>
  </si>
  <si>
    <t>P91019</t>
  </si>
  <si>
    <t>P91020</t>
  </si>
  <si>
    <t>P91021</t>
  </si>
  <si>
    <t>P91025</t>
  </si>
  <si>
    <t>P91026</t>
  </si>
  <si>
    <t>P91027</t>
  </si>
  <si>
    <t>P91029</t>
  </si>
  <si>
    <t>P91030</t>
  </si>
  <si>
    <t>P91032</t>
  </si>
  <si>
    <t>P91035</t>
  </si>
  <si>
    <t>P91603</t>
  </si>
  <si>
    <t>P91604</t>
  </si>
  <si>
    <t>P91605</t>
  </si>
  <si>
    <t>P91615</t>
  </si>
  <si>
    <t>P91617</t>
  </si>
  <si>
    <t>P91619</t>
  </si>
  <si>
    <t>P91623</t>
  </si>
  <si>
    <t>P91625</t>
  </si>
  <si>
    <t>P91627</t>
  </si>
  <si>
    <t>P91629</t>
  </si>
  <si>
    <t>P91630</t>
  </si>
  <si>
    <t>P91631</t>
  </si>
  <si>
    <t>P91633</t>
  </si>
  <si>
    <t>Y02129</t>
  </si>
  <si>
    <t>11X</t>
  </si>
  <si>
    <t>L85001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</si>
  <si>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</si>
  <si>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</si>
  <si>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</si>
  <si>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</si>
  <si>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</si>
  <si>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</si>
  <si>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</si>
  <si>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</si>
  <si>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</si>
  <si>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</si>
  <si>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</si>
  <si>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</si>
  <si>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</si>
  <si>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</si>
  <si>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</si>
  <si>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</si>
  <si>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</si>
  <si>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</si>
  <si>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</si>
  <si>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</si>
  <si>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</si>
  <si>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</si>
  <si>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</si>
  <si>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</si>
  <si>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</si>
  <si>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</si>
  <si>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</si>
  <si>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</si>
  <si>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</si>
  <si>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</si>
  <si>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</si>
  <si>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</si>
  <si>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</si>
  <si>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</si>
  <si>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</si>
  <si>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</si>
  <si>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</si>
  <si>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</si>
  <si>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</si>
  <si>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</si>
  <si>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</si>
  <si>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</si>
  <si>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</si>
  <si>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</si>
  <si>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</si>
  <si>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</si>
  <si>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</si>
  <si>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</si>
  <si>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</si>
  <si>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</si>
  <si>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</si>
  <si>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</si>
  <si>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</si>
  <si>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</si>
  <si>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L85059</t>
  </si>
  <si>
    <t>L85060</t>
  </si>
  <si>
    <t>L85061</t>
  </si>
  <si>
    <t>L85062</t>
  </si>
  <si>
    <t>L85064</t>
  </si>
  <si>
    <t>L85065</t>
  </si>
  <si>
    <t>L85066</t>
  </si>
  <si>
    <t>L85601</t>
  </si>
  <si>
    <t>L85602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</si>
  <si>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</si>
  <si>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</si>
  <si>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</si>
  <si>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</si>
  <si>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</si>
  <si>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</si>
  <si>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</si>
  <si>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</si>
  <si>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</si>
  <si>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Y00189</t>
  </si>
  <si>
    <t>Y01163</t>
  </si>
  <si>
    <t>Y02778</t>
  </si>
  <si>
    <t>10R</t>
  </si>
  <si>
    <t>J82004</t>
  </si>
  <si>
    <t>J82028</t>
  </si>
  <si>
    <t>J82031</t>
  </si>
  <si>
    <t>J82038</t>
  </si>
  <si>
    <t>J82055</t>
  </si>
  <si>
    <t>J82060</t>
  </si>
  <si>
    <t>J82073</t>
  </si>
  <si>
    <t>J82085</t>
  </si>
  <si>
    <t>J82086</t>
  </si>
  <si>
    <t>J82090</t>
  </si>
  <si>
    <t>J82091</t>
  </si>
  <si>
    <t>J82102</t>
  </si>
  <si>
    <t>J82114</t>
  </si>
  <si>
    <t>J82117</t>
  </si>
  <si>
    <t>J82149</t>
  </si>
  <si>
    <t>J82155</t>
  </si>
  <si>
    <t>J82159</t>
  </si>
  <si>
    <t>J82165</t>
  </si>
  <si>
    <t>J82168</t>
  </si>
  <si>
    <t>J82175</t>
  </si>
  <si>
    <t>J82177</t>
  </si>
  <si>
    <t>J82191</t>
  </si>
  <si>
    <t>J82194</t>
  </si>
  <si>
    <t>J82199</t>
  </si>
  <si>
    <t>J82212</t>
  </si>
  <si>
    <t>Y00572</t>
  </si>
  <si>
    <t>Y02526</t>
  </si>
  <si>
    <t>10X</t>
  </si>
  <si>
    <t>J82001</t>
  </si>
  <si>
    <t>J82002</t>
  </si>
  <si>
    <t>J82022</t>
  </si>
  <si>
    <t>J82024</t>
  </si>
  <si>
    <t>J82040</t>
  </si>
  <si>
    <t>J82062</t>
  </si>
  <si>
    <t>J82076</t>
  </si>
  <si>
    <t>J82080</t>
  </si>
  <si>
    <t>J82081</t>
  </si>
  <si>
    <t>J82087</t>
  </si>
  <si>
    <t>J82088</t>
  </si>
  <si>
    <t>J82092</t>
  </si>
  <si>
    <t>J82101</t>
  </si>
  <si>
    <t>J82115</t>
  </si>
  <si>
    <t>J82122</t>
  </si>
  <si>
    <t>J82126</t>
  </si>
  <si>
    <t>J82128</t>
  </si>
  <si>
    <t>J82141</t>
  </si>
  <si>
    <t>J82171</t>
  </si>
  <si>
    <t>J82180</t>
  </si>
  <si>
    <t>J82182</t>
  </si>
  <si>
    <t>J82183</t>
  </si>
  <si>
    <t>J82187</t>
  </si>
  <si>
    <t>J82203</t>
  </si>
  <si>
    <t>J82207</t>
  </si>
  <si>
    <t>J82208</t>
  </si>
  <si>
    <t>J82213</t>
  </si>
  <si>
    <t>J82217</t>
  </si>
  <si>
    <t>J82605</t>
  </si>
  <si>
    <t>J82607</t>
  </si>
  <si>
    <t>J82612</t>
  </si>
  <si>
    <t>J82619</t>
  </si>
  <si>
    <t>J82622</t>
  </si>
  <si>
    <t>J82631</t>
  </si>
  <si>
    <t>J82651</t>
  </si>
  <si>
    <t>J82663</t>
  </si>
  <si>
    <t>Y02838</t>
  </si>
  <si>
    <t>10V</t>
  </si>
  <si>
    <t>J82005</t>
  </si>
  <si>
    <t>10K</t>
  </si>
  <si>
    <t>J82006</t>
  </si>
  <si>
    <t>11A</t>
  </si>
  <si>
    <t>J82007</t>
  </si>
  <si>
    <t>J82008</t>
  </si>
  <si>
    <t>J82009</t>
  </si>
  <si>
    <t>J82010</t>
  </si>
  <si>
    <t>J82012</t>
  </si>
  <si>
    <t>J82014</t>
  </si>
  <si>
    <t>99M</t>
  </si>
  <si>
    <t>J82015</t>
  </si>
  <si>
    <t>J82016</t>
  </si>
  <si>
    <t>J82017</t>
  </si>
  <si>
    <t>J82018</t>
  </si>
  <si>
    <t>J82019</t>
  </si>
  <si>
    <t>J82020</t>
  </si>
  <si>
    <t>J82021</t>
  </si>
  <si>
    <t>J82023</t>
  </si>
  <si>
    <t>J82025</t>
  </si>
  <si>
    <t>J82026</t>
  </si>
  <si>
    <t>J82027</t>
  </si>
  <si>
    <t>J82029</t>
  </si>
  <si>
    <t>J82030</t>
  </si>
  <si>
    <t>J82032</t>
  </si>
  <si>
    <t>J82033</t>
  </si>
  <si>
    <t>J82034</t>
  </si>
  <si>
    <t>J82035</t>
  </si>
  <si>
    <t>J82036</t>
  </si>
  <si>
    <t>J82037</t>
  </si>
  <si>
    <t>J82039</t>
  </si>
  <si>
    <t>J82041</t>
  </si>
  <si>
    <t>J82042</t>
  </si>
  <si>
    <t>J82044</t>
  </si>
  <si>
    <t>10J</t>
  </si>
  <si>
    <t>J82046</t>
  </si>
  <si>
    <t>J82049</t>
  </si>
  <si>
    <t>J82050</t>
  </si>
  <si>
    <t>J82051</t>
  </si>
  <si>
    <t>J82052</t>
  </si>
  <si>
    <t>J82053</t>
  </si>
  <si>
    <t>J82056</t>
  </si>
  <si>
    <t>J82058</t>
  </si>
  <si>
    <t>J82059</t>
  </si>
  <si>
    <t>J82061</t>
  </si>
  <si>
    <t>J82063</t>
  </si>
  <si>
    <t>J82064</t>
  </si>
  <si>
    <t>J82065</t>
  </si>
  <si>
    <t>J82066</t>
  </si>
  <si>
    <t>J82067</t>
  </si>
  <si>
    <t>J82069</t>
  </si>
  <si>
    <t>J82071</t>
  </si>
  <si>
    <t>J82072</t>
  </si>
  <si>
    <t>J82074</t>
  </si>
  <si>
    <t>J82075</t>
  </si>
  <si>
    <t>J82077</t>
  </si>
  <si>
    <t>J82079</t>
  </si>
  <si>
    <t>J82082</t>
  </si>
  <si>
    <t>J82083</t>
  </si>
  <si>
    <t>J82084</t>
  </si>
  <si>
    <t>J82089</t>
  </si>
  <si>
    <t>J82093</t>
  </si>
  <si>
    <t>J82094</t>
  </si>
  <si>
    <t>J82096</t>
  </si>
  <si>
    <t>J82097</t>
  </si>
  <si>
    <t>J82098</t>
  </si>
  <si>
    <t>J82099</t>
  </si>
  <si>
    <t>J82100</t>
  </si>
  <si>
    <t>J82103</t>
  </si>
  <si>
    <t>J82104</t>
  </si>
  <si>
    <t>J82106</t>
  </si>
  <si>
    <t>J82110</t>
  </si>
  <si>
    <t>J82112</t>
  </si>
  <si>
    <t>J82113</t>
  </si>
  <si>
    <t>J82116</t>
  </si>
  <si>
    <t>J82119</t>
  </si>
  <si>
    <t>J82120</t>
  </si>
  <si>
    <t>J82121</t>
  </si>
  <si>
    <t>J82123</t>
  </si>
  <si>
    <t>J82124</t>
  </si>
  <si>
    <t>J82125</t>
  </si>
  <si>
    <t>J82127</t>
  </si>
  <si>
    <t>J82129</t>
  </si>
  <si>
    <t>J82130</t>
  </si>
  <si>
    <t>J82131</t>
  </si>
  <si>
    <t>J82132</t>
  </si>
  <si>
    <t>J82133</t>
  </si>
  <si>
    <t>J82134</t>
  </si>
  <si>
    <t>J82135</t>
  </si>
  <si>
    <t>J82136</t>
  </si>
  <si>
    <t>J82138</t>
  </si>
  <si>
    <t>J82139</t>
  </si>
  <si>
    <t>J82142</t>
  </si>
  <si>
    <t>J82143</t>
  </si>
  <si>
    <t>J82144</t>
  </si>
  <si>
    <t>J82145</t>
  </si>
  <si>
    <t>J82146</t>
  </si>
  <si>
    <t>J82147</t>
  </si>
  <si>
    <t>J82150</t>
  </si>
  <si>
    <t>J82151</t>
  </si>
  <si>
    <t>J82152</t>
  </si>
  <si>
    <t>J82154</t>
  </si>
  <si>
    <t>J82156</t>
  </si>
  <si>
    <t>J82157</t>
  </si>
  <si>
    <t>J82161</t>
  </si>
  <si>
    <t>J82163</t>
  </si>
  <si>
    <t>J82164</t>
  </si>
  <si>
    <t>J82166</t>
  </si>
  <si>
    <t>J82167</t>
  </si>
  <si>
    <t>J82169</t>
  </si>
  <si>
    <t>J82174</t>
  </si>
  <si>
    <t>J82178</t>
  </si>
  <si>
    <t>J82181</t>
  </si>
  <si>
    <t>J82184</t>
  </si>
  <si>
    <t>J82186</t>
  </si>
  <si>
    <t>J82188</t>
  </si>
  <si>
    <t>J82190</t>
  </si>
  <si>
    <t>J82192</t>
  </si>
  <si>
    <t>J82195</t>
  </si>
  <si>
    <t>J82196</t>
  </si>
  <si>
    <t>J82197</t>
  </si>
  <si>
    <t>J82198</t>
  </si>
  <si>
    <t>J82201</t>
  </si>
  <si>
    <t>J82206</t>
  </si>
  <si>
    <t>J82210</t>
  </si>
  <si>
    <t>J82214</t>
  </si>
  <si>
    <t>J82215</t>
  </si>
  <si>
    <t>J82216</t>
  </si>
  <si>
    <t>J82218</t>
  </si>
  <si>
    <t>J82219</t>
  </si>
  <si>
    <t>J82220</t>
  </si>
  <si>
    <t>J82609</t>
  </si>
  <si>
    <t>J82620</t>
  </si>
  <si>
    <t>J82625</t>
  </si>
  <si>
    <t>J82628</t>
  </si>
  <si>
    <t>J82629</t>
  </si>
  <si>
    <t>J82630</t>
  </si>
  <si>
    <t>J82633</t>
  </si>
  <si>
    <t>J82634</t>
  </si>
  <si>
    <t>J82639</t>
  </si>
  <si>
    <t>J82640</t>
  </si>
  <si>
    <t>J82646</t>
  </si>
  <si>
    <t>J82647</t>
  </si>
  <si>
    <t>J82648</t>
  </si>
  <si>
    <t>J82650</t>
  </si>
  <si>
    <t>J82669</t>
  </si>
  <si>
    <t>J82688</t>
  </si>
  <si>
    <t>Y01281</t>
  </si>
  <si>
    <t>Y02776</t>
  </si>
  <si>
    <t>10L</t>
  </si>
  <si>
    <t>J84003</t>
  </si>
  <si>
    <t>J84004</t>
  </si>
  <si>
    <t>J84005</t>
  </si>
  <si>
    <t>J84007</t>
  </si>
  <si>
    <t>J84008</t>
  </si>
  <si>
    <t>J84010</t>
  </si>
  <si>
    <t>J84011</t>
  </si>
  <si>
    <t>J84012</t>
  </si>
  <si>
    <t>J84013</t>
  </si>
  <si>
    <t>J84014</t>
  </si>
  <si>
    <t>J84015</t>
  </si>
  <si>
    <t>J84016</t>
  </si>
  <si>
    <t>J84017</t>
  </si>
  <si>
    <t>J84018</t>
  </si>
  <si>
    <t>J84019</t>
  </si>
  <si>
    <t>J84020</t>
  </si>
  <si>
    <t>J84602</t>
  </si>
  <si>
    <t>Y02758</t>
  </si>
  <si>
    <t>01T</t>
  </si>
  <si>
    <t>N84001</t>
  </si>
  <si>
    <t>N84002</t>
  </si>
  <si>
    <t>N84003</t>
  </si>
  <si>
    <t>N84004</t>
  </si>
  <si>
    <t>01V</t>
  </si>
  <si>
    <t>N84005</t>
  </si>
  <si>
    <t>N84006</t>
  </si>
  <si>
    <t>N84007</t>
  </si>
  <si>
    <t>N84008</t>
  </si>
  <si>
    <t>N84009</t>
  </si>
  <si>
    <t>N84010</t>
  </si>
  <si>
    <t>N84011</t>
  </si>
  <si>
    <t>N84012</t>
  </si>
  <si>
    <t>N84013</t>
  </si>
  <si>
    <t>N84014</t>
  </si>
  <si>
    <t>N84015</t>
  </si>
  <si>
    <t>N84016</t>
  </si>
  <si>
    <t>N84017</t>
  </si>
  <si>
    <t>N84018</t>
  </si>
  <si>
    <t>N84019</t>
  </si>
  <si>
    <t>N84020</t>
  </si>
  <si>
    <t>N84021</t>
  </si>
  <si>
    <t>N84023</t>
  </si>
  <si>
    <t>N84024</t>
  </si>
  <si>
    <t>N84025</t>
  </si>
  <si>
    <t>N84026</t>
  </si>
  <si>
    <t>N84027</t>
  </si>
  <si>
    <t>N84028</t>
  </si>
  <si>
    <t>N84029</t>
  </si>
  <si>
    <t>N84032</t>
  </si>
  <si>
    <t>N84034</t>
  </si>
  <si>
    <t>N84035</t>
  </si>
  <si>
    <t>N84036</t>
  </si>
  <si>
    <t>N84037</t>
  </si>
  <si>
    <t>N84038</t>
  </si>
  <si>
    <t>N84041</t>
  </si>
  <si>
    <t>N84043</t>
  </si>
  <si>
    <t>N84605</t>
  </si>
  <si>
    <t>N84611</t>
  </si>
  <si>
    <t>N84613</t>
  </si>
  <si>
    <t>N84614</t>
  </si>
  <si>
    <t>N84615</t>
  </si>
  <si>
    <t>N84616</t>
  </si>
  <si>
    <t>N84617</t>
  </si>
  <si>
    <t>N84618</t>
  </si>
  <si>
    <t>N84621</t>
  </si>
  <si>
    <t>N84622</t>
  </si>
  <si>
    <t>N84624</t>
  </si>
  <si>
    <t>N84625</t>
  </si>
  <si>
    <t>N84626</t>
  </si>
  <si>
    <t>N84627</t>
  </si>
  <si>
    <t>N84630</t>
  </si>
  <si>
    <t>Y00446</t>
  </si>
  <si>
    <t>Y02514</t>
  </si>
  <si>
    <t>Y02610</t>
  </si>
  <si>
    <t>01W</t>
  </si>
  <si>
    <t>P88001</t>
  </si>
  <si>
    <t>P88002</t>
  </si>
  <si>
    <t>P88003</t>
  </si>
  <si>
    <t>P88004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</si>
  <si>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</si>
  <si>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</si>
  <si>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</si>
  <si>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</si>
  <si>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</si>
  <si>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</si>
  <si>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</si>
  <si>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</si>
  <si>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</si>
  <si>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</si>
  <si>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</si>
  <si>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</si>
  <si>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</si>
  <si>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</si>
  <si>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</si>
  <si>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</si>
  <si>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</si>
  <si>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</si>
  <si>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</si>
  <si>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</si>
  <si>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</si>
  <si>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</si>
  <si>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</si>
  <si>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P88033</t>
  </si>
  <si>
    <t>P88034</t>
  </si>
  <si>
    <t>P88041</t>
  </si>
  <si>
    <t>P88042</t>
  </si>
  <si>
    <t>P88043</t>
  </si>
  <si>
    <t>P88044</t>
  </si>
  <si>
    <t>P88600</t>
  </si>
  <si>
    <t>P88604</t>
  </si>
  <si>
    <t>P88606</t>
  </si>
  <si>
    <t>P88607</t>
  </si>
  <si>
    <t>P88610</t>
  </si>
  <si>
    <t>P88615</t>
  </si>
  <si>
    <t>P88617</t>
  </si>
  <si>
    <t>P88618</t>
  </si>
  <si>
    <t>P88620</t>
  </si>
  <si>
    <t>P88623</t>
  </si>
  <si>
    <t>P88624</t>
  </si>
  <si>
    <t>P88625</t>
  </si>
  <si>
    <t>P88628</t>
  </si>
  <si>
    <t>P88632</t>
  </si>
  <si>
    <t>P88633</t>
  </si>
  <si>
    <t>Y00334</t>
  </si>
  <si>
    <t>Y00912</t>
  </si>
  <si>
    <t>05G</t>
  </si>
  <si>
    <t>M83005</t>
  </si>
  <si>
    <t>M83007</t>
  </si>
  <si>
    <t>M83011</t>
  </si>
  <si>
    <t>M83012</t>
  </si>
  <si>
    <t>M83015</t>
  </si>
  <si>
    <t>M83017</t>
  </si>
  <si>
    <t>M83023</t>
  </si>
  <si>
    <t>M83025</t>
  </si>
  <si>
    <t>M83034</t>
  </si>
  <si>
    <t>M83046</t>
  </si>
  <si>
    <t>M83054</t>
  </si>
  <si>
    <t>M83056</t>
  </si>
  <si>
    <t>M83067</t>
  </si>
  <si>
    <t>M83071</t>
  </si>
  <si>
    <t>M83079</t>
  </si>
  <si>
    <t>M83084</t>
  </si>
  <si>
    <t>M83089</t>
  </si>
  <si>
    <t>M83096</t>
  </si>
  <si>
    <t>M83103</t>
  </si>
  <si>
    <t>M83108</t>
  </si>
  <si>
    <t>M83121</t>
  </si>
  <si>
    <t>M83122</t>
  </si>
  <si>
    <t>M83140</t>
  </si>
  <si>
    <t>M83141</t>
  </si>
  <si>
    <t>M83640</t>
  </si>
  <si>
    <t>M83665</t>
  </si>
  <si>
    <t>M83670</t>
  </si>
  <si>
    <t>M83691</t>
  </si>
  <si>
    <t>M83697</t>
  </si>
  <si>
    <t>M83701</t>
  </si>
  <si>
    <t>M83723</t>
  </si>
  <si>
    <t>Y02570</t>
  </si>
  <si>
    <t>Y03430</t>
  </si>
  <si>
    <t>05W</t>
  </si>
  <si>
    <t>M83004</t>
  </si>
  <si>
    <t>M83014</t>
  </si>
  <si>
    <t>M83021</t>
  </si>
  <si>
    <t>M83028</t>
  </si>
  <si>
    <t>M83038</t>
  </si>
  <si>
    <t>M83047</t>
  </si>
  <si>
    <t>M83061</t>
  </si>
  <si>
    <t>M83066</t>
  </si>
  <si>
    <t>M83068</t>
  </si>
  <si>
    <t>M83075</t>
  </si>
  <si>
    <t>M83076</t>
  </si>
  <si>
    <t>M83082</t>
  </si>
  <si>
    <t>M83090</t>
  </si>
  <si>
    <t>M83094</t>
  </si>
  <si>
    <t>M83100</t>
  </si>
  <si>
    <t>M83102</t>
  </si>
  <si>
    <t>M83123</t>
  </si>
  <si>
    <t>M83126</t>
  </si>
  <si>
    <t>M83127</t>
  </si>
  <si>
    <t>M83128</t>
  </si>
  <si>
    <t>M83133</t>
  </si>
  <si>
    <t>M83134</t>
  </si>
  <si>
    <t>M83138</t>
  </si>
  <si>
    <t>M83143</t>
  </si>
  <si>
    <t>M83146</t>
  </si>
  <si>
    <t>M83601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</si>
  <si>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</si>
  <si>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</si>
  <si>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</si>
  <si>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</si>
  <si>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</si>
  <si>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</si>
  <si>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</si>
  <si>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</si>
  <si>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M83650</t>
  </si>
  <si>
    <t>M83661</t>
  </si>
  <si>
    <t>M83669</t>
  </si>
  <si>
    <t>M83678</t>
  </si>
  <si>
    <t>M83682</t>
  </si>
  <si>
    <t>M83695</t>
  </si>
  <si>
    <t>M83700</t>
  </si>
  <si>
    <t>M83708</t>
  </si>
  <si>
    <t>M83709</t>
  </si>
  <si>
    <t>M83711</t>
  </si>
  <si>
    <t>M83712</t>
  </si>
  <si>
    <t>M83713</t>
  </si>
  <si>
    <t>M83714</t>
  </si>
  <si>
    <t>M83725</t>
  </si>
  <si>
    <t>M83739</t>
  </si>
  <si>
    <t>Y00451</t>
  </si>
  <si>
    <t>Y00592</t>
  </si>
  <si>
    <t>Y02521</t>
  </si>
  <si>
    <t>Y02867</t>
  </si>
  <si>
    <t>Y02868</t>
  </si>
  <si>
    <t>05D</t>
  </si>
  <si>
    <t>C81018</t>
  </si>
  <si>
    <t>04Y</t>
  </si>
  <si>
    <t>M83001</t>
  </si>
  <si>
    <t>05Q</t>
  </si>
  <si>
    <t>M83006</t>
  </si>
  <si>
    <t>05V</t>
  </si>
  <si>
    <t>M83009</t>
  </si>
  <si>
    <t>M83010</t>
  </si>
  <si>
    <t>M83013</t>
  </si>
  <si>
    <t>M83016</t>
  </si>
  <si>
    <t>M83018</t>
  </si>
  <si>
    <t>M83020</t>
  </si>
  <si>
    <t>M83022</t>
  </si>
  <si>
    <t>M83024</t>
  </si>
  <si>
    <t>M83026</t>
  </si>
  <si>
    <t>M83027</t>
  </si>
  <si>
    <t>M83030</t>
  </si>
  <si>
    <t>M83031</t>
  </si>
  <si>
    <t>M83032</t>
  </si>
  <si>
    <t>M83033</t>
  </si>
  <si>
    <t>M83035</t>
  </si>
  <si>
    <t>M83036</t>
  </si>
  <si>
    <t>M83037</t>
  </si>
  <si>
    <t>M83041</t>
  </si>
  <si>
    <t>M83042</t>
  </si>
  <si>
    <t>M83043</t>
  </si>
  <si>
    <t>M83044</t>
  </si>
  <si>
    <t>M83045</t>
  </si>
  <si>
    <t>M83048</t>
  </si>
  <si>
    <t>M83049</t>
  </si>
  <si>
    <t>M83050</t>
  </si>
  <si>
    <t>M83051</t>
  </si>
  <si>
    <t>M83052</t>
  </si>
  <si>
    <t>M83057</t>
  </si>
  <si>
    <t>M83059</t>
  </si>
  <si>
    <t>M83062</t>
  </si>
  <si>
    <t>M83063</t>
  </si>
  <si>
    <t>M83064</t>
  </si>
  <si>
    <t>M83065</t>
  </si>
  <si>
    <t>M83069</t>
  </si>
  <si>
    <t>M83070</t>
  </si>
  <si>
    <t>M83072</t>
  </si>
  <si>
    <t>M83073</t>
  </si>
  <si>
    <t>M83074</t>
  </si>
  <si>
    <t>M83078</t>
  </si>
  <si>
    <t>M83080</t>
  </si>
  <si>
    <t>M83088</t>
  </si>
  <si>
    <t>M83092</t>
  </si>
  <si>
    <t>M83093</t>
  </si>
  <si>
    <t>M83097</t>
  </si>
  <si>
    <t>M83107</t>
  </si>
  <si>
    <t>M83109</t>
  </si>
  <si>
    <t>M83110</t>
  </si>
  <si>
    <t>M83111</t>
  </si>
  <si>
    <t>M83113</t>
  </si>
  <si>
    <t>M83115</t>
  </si>
  <si>
    <t>M83117</t>
  </si>
  <si>
    <t>M83125</t>
  </si>
  <si>
    <t>M83129</t>
  </si>
  <si>
    <t>M83130</t>
  </si>
  <si>
    <t>M83132</t>
  </si>
  <si>
    <t>M83139</t>
  </si>
  <si>
    <t>M83144</t>
  </si>
  <si>
    <t>M83148</t>
  </si>
  <si>
    <t>M83608</t>
  </si>
  <si>
    <t>M83613</t>
  </si>
  <si>
    <t>M83616</t>
  </si>
  <si>
    <t>M83617</t>
  </si>
  <si>
    <t>M83637</t>
  </si>
  <si>
    <t>M83638</t>
  </si>
  <si>
    <t>M83639</t>
  </si>
  <si>
    <t>M83641</t>
  </si>
  <si>
    <t>M83662</t>
  </si>
  <si>
    <t>M83668</t>
  </si>
  <si>
    <t>M83680</t>
  </si>
  <si>
    <t>M83681</t>
  </si>
  <si>
    <t>M83692</t>
  </si>
  <si>
    <t>M83693</t>
  </si>
  <si>
    <t>M83698</t>
  </si>
  <si>
    <t>M83703</t>
  </si>
  <si>
    <t>M83705</t>
  </si>
  <si>
    <t>M83706</t>
  </si>
  <si>
    <t>M83715</t>
  </si>
  <si>
    <t>M83717</t>
  </si>
  <si>
    <t>M83718</t>
  </si>
  <si>
    <t>M83719</t>
  </si>
  <si>
    <t>M83722</t>
  </si>
  <si>
    <t>M83726</t>
  </si>
  <si>
    <t>M83727</t>
  </si>
  <si>
    <t>M83732</t>
  </si>
  <si>
    <t>M83733</t>
  </si>
  <si>
    <t>M83738</t>
  </si>
  <si>
    <t>Y00078</t>
  </si>
  <si>
    <t>Y02354</t>
  </si>
  <si>
    <t>Y02414</t>
  </si>
  <si>
    <t>Y02594</t>
  </si>
  <si>
    <t>01J</t>
  </si>
  <si>
    <t>N83009</t>
  </si>
  <si>
    <t>N83013</t>
  </si>
  <si>
    <t>N83014</t>
  </si>
  <si>
    <t>N83015</t>
  </si>
  <si>
    <t>N83018</t>
  </si>
  <si>
    <t>N83024</t>
  </si>
  <si>
    <t>N83025</t>
  </si>
  <si>
    <t>N83028</t>
  </si>
  <si>
    <t>N83030</t>
  </si>
  <si>
    <t>N83031</t>
  </si>
  <si>
    <t>N83032</t>
  </si>
  <si>
    <t>N83033</t>
  </si>
  <si>
    <t>N83043</t>
  </si>
  <si>
    <t>N83047</t>
  </si>
  <si>
    <t>N83055</t>
  </si>
  <si>
    <t>N83056</t>
  </si>
  <si>
    <t>N83057</t>
  </si>
  <si>
    <t>N83601</t>
  </si>
  <si>
    <t>N83603</t>
  </si>
  <si>
    <t>N83605</t>
  </si>
  <si>
    <t>N83608</t>
  </si>
  <si>
    <t>N83609</t>
  </si>
  <si>
    <t>N83610</t>
  </si>
  <si>
    <t>N83611</t>
  </si>
  <si>
    <t>N83612</t>
  </si>
  <si>
    <t>N83619</t>
  </si>
  <si>
    <t>N83621</t>
  </si>
  <si>
    <t>N83622</t>
  </si>
  <si>
    <t>N83633</t>
  </si>
  <si>
    <t>Y02507</t>
  </si>
  <si>
    <t>Y02508</t>
  </si>
  <si>
    <t>Y02515</t>
  </si>
  <si>
    <t>Y02516</t>
  </si>
  <si>
    <t>01F</t>
  </si>
  <si>
    <t>N81011</t>
  </si>
  <si>
    <t>N81019</t>
  </si>
  <si>
    <t>N81035</t>
  </si>
  <si>
    <t>N81037</t>
  </si>
  <si>
    <t>N81045</t>
  </si>
  <si>
    <t>N81054</t>
  </si>
  <si>
    <t>N81057</t>
  </si>
  <si>
    <t>N81064</t>
  </si>
  <si>
    <t>N81066</t>
  </si>
  <si>
    <t>N81072</t>
  </si>
  <si>
    <t>N81096</t>
  </si>
  <si>
    <t>N81119</t>
  </si>
  <si>
    <t>N81618</t>
  </si>
  <si>
    <t>N81619</t>
  </si>
  <si>
    <t>N81625</t>
  </si>
  <si>
    <t>N81651</t>
  </si>
  <si>
    <t>01X</t>
  </si>
  <si>
    <t>N83001</t>
  </si>
  <si>
    <t>N83002</t>
  </si>
  <si>
    <t>N83003</t>
  </si>
  <si>
    <t>N83005</t>
  </si>
  <si>
    <t>N83006</t>
  </si>
  <si>
    <t>N83007</t>
  </si>
  <si>
    <t>N83008</t>
  </si>
  <si>
    <t>N83010</t>
  </si>
  <si>
    <t>N83012</t>
  </si>
  <si>
    <t>N83016</t>
  </si>
  <si>
    <t>N83017</t>
  </si>
  <si>
    <t>N83019</t>
  </si>
  <si>
    <t>N83020</t>
  </si>
  <si>
    <t>N83021</t>
  </si>
  <si>
    <t>N83022</t>
  </si>
  <si>
    <t>N83023</t>
  </si>
  <si>
    <t>N83026</t>
  </si>
  <si>
    <t>N83027</t>
  </si>
  <si>
    <t>N83035</t>
  </si>
  <si>
    <t>N83041</t>
  </si>
  <si>
    <t>N83045</t>
  </si>
  <si>
    <t>N83049</t>
  </si>
  <si>
    <t>N83050</t>
  </si>
  <si>
    <t>N83053</t>
  </si>
  <si>
    <t>N83054</t>
  </si>
  <si>
    <t>N83060</t>
  </si>
  <si>
    <t>N83604</t>
  </si>
  <si>
    <t>N83614</t>
  </si>
  <si>
    <t>N83620</t>
  </si>
  <si>
    <t>N83624</t>
  </si>
  <si>
    <t>N83628</t>
  </si>
  <si>
    <t>N83635</t>
  </si>
  <si>
    <t>N83636</t>
  </si>
  <si>
    <t>N83637</t>
  </si>
  <si>
    <t>Y00475</t>
  </si>
  <si>
    <t>Y02510</t>
  </si>
  <si>
    <t>Y02511</t>
  </si>
  <si>
    <t>Y02512</t>
  </si>
  <si>
    <t>06L</t>
  </si>
  <si>
    <t>D83001</t>
  </si>
  <si>
    <t>07K</t>
  </si>
  <si>
    <t>D83003</t>
  </si>
  <si>
    <t>D83004</t>
  </si>
  <si>
    <t>D83005</t>
  </si>
  <si>
    <t>D83006</t>
  </si>
  <si>
    <t>D83007</t>
  </si>
  <si>
    <t>D83008</t>
  </si>
  <si>
    <t>D83012</t>
  </si>
  <si>
    <t>D83013</t>
  </si>
  <si>
    <t>D83014</t>
  </si>
  <si>
    <t>D83015</t>
  </si>
  <si>
    <t>D83017</t>
  </si>
  <si>
    <t>D83018</t>
  </si>
  <si>
    <t>D83019</t>
  </si>
  <si>
    <t>D83020</t>
  </si>
  <si>
    <t>D83021</t>
  </si>
  <si>
    <t>D83024</t>
  </si>
  <si>
    <t>D83026</t>
  </si>
  <si>
    <t>D83027</t>
  </si>
  <si>
    <t>D83028</t>
  </si>
  <si>
    <t>D83029</t>
  </si>
  <si>
    <t>D83033</t>
  </si>
  <si>
    <t>D83036</t>
  </si>
  <si>
    <t>D83037</t>
  </si>
  <si>
    <t>D83038</t>
  </si>
  <si>
    <t>D83039</t>
  </si>
  <si>
    <t>D83040</t>
  </si>
  <si>
    <t>D83041</t>
  </si>
  <si>
    <t>D83043</t>
  </si>
  <si>
    <t>D83044</t>
  </si>
  <si>
    <t>D83045</t>
  </si>
  <si>
    <t>D83046</t>
  </si>
  <si>
    <t>D83048</t>
  </si>
  <si>
    <t>D83049</t>
  </si>
  <si>
    <t>D83050</t>
  </si>
  <si>
    <t>D83051</t>
  </si>
  <si>
    <t>D83052</t>
  </si>
  <si>
    <t>D83053</t>
  </si>
  <si>
    <t>D83054</t>
  </si>
  <si>
    <t>D83055</t>
  </si>
  <si>
    <t>D83056</t>
  </si>
  <si>
    <t>D83057</t>
  </si>
  <si>
    <t>D83058</t>
  </si>
  <si>
    <t>D83059</t>
  </si>
  <si>
    <t>D83060</t>
  </si>
  <si>
    <t>D83061</t>
  </si>
  <si>
    <t>D83062</t>
  </si>
  <si>
    <t>D83064</t>
  </si>
  <si>
    <t>D83067</t>
  </si>
  <si>
    <t>D83069</t>
  </si>
  <si>
    <t>D83070</t>
  </si>
  <si>
    <t>D83073</t>
  </si>
  <si>
    <t>D83074</t>
  </si>
  <si>
    <t>D83075</t>
  </si>
  <si>
    <t>D83076</t>
  </si>
  <si>
    <t>D83078</t>
  </si>
  <si>
    <t>D83079</t>
  </si>
  <si>
    <t>D83080</t>
  </si>
  <si>
    <t>D83081</t>
  </si>
  <si>
    <t>D83082</t>
  </si>
  <si>
    <t>D83084</t>
  </si>
  <si>
    <t>D83610</t>
  </si>
  <si>
    <t>D83614</t>
  </si>
  <si>
    <t>D83615</t>
  </si>
  <si>
    <t>D83618</t>
  </si>
  <si>
    <t>Y00774</t>
  </si>
  <si>
    <t>Y01794</t>
  </si>
  <si>
    <t>00P</t>
  </si>
  <si>
    <t>A89001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</si>
  <si>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</si>
  <si>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</si>
  <si>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</si>
  <si>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</si>
  <si>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</si>
  <si>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</si>
  <si>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</si>
  <si>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</si>
  <si>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</si>
  <si>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</si>
  <si>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</si>
  <si>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</si>
  <si>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</si>
  <si>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</si>
  <si>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</si>
  <si>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</si>
  <si>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</si>
  <si>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</si>
  <si>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</si>
  <si>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</si>
  <si>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</si>
  <si>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</si>
  <si>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</si>
  <si>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</si>
  <si>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</si>
  <si>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</si>
  <si>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</si>
  <si>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</si>
  <si>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</si>
  <si>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</si>
  <si>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</si>
  <si>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</si>
  <si>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</si>
  <si>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</si>
  <si>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</si>
  <si>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</si>
  <si>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</si>
  <si>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</si>
  <si>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</si>
  <si>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</si>
  <si>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</si>
  <si>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</si>
  <si>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</si>
  <si>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</si>
  <si>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</si>
  <si>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</si>
  <si>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A89618</t>
  </si>
  <si>
    <t>A89620</t>
  </si>
  <si>
    <t>A89621</t>
  </si>
  <si>
    <t>A89623</t>
  </si>
  <si>
    <t>A89624</t>
  </si>
  <si>
    <t>A89625</t>
  </si>
  <si>
    <t>Y01262</t>
  </si>
  <si>
    <t>Y02647</t>
  </si>
  <si>
    <t>09Y</t>
  </si>
  <si>
    <t>H81002</t>
  </si>
  <si>
    <t>H81003</t>
  </si>
  <si>
    <t>H81004</t>
  </si>
  <si>
    <t>09L</t>
  </si>
  <si>
    <t>H81005</t>
  </si>
  <si>
    <t>09N</t>
  </si>
  <si>
    <t>H81006</t>
  </si>
  <si>
    <t>H81007</t>
  </si>
  <si>
    <t>H81009</t>
  </si>
  <si>
    <t>H81010</t>
  </si>
  <si>
    <t>99H</t>
  </si>
  <si>
    <t>H81011</t>
  </si>
  <si>
    <t>10C</t>
  </si>
  <si>
    <t>H81013</t>
  </si>
  <si>
    <t>H81015</t>
  </si>
  <si>
    <t>H81016</t>
  </si>
  <si>
    <t>H81017</t>
  </si>
  <si>
    <t>H81019</t>
  </si>
  <si>
    <t>H81020</t>
  </si>
  <si>
    <t>H81021</t>
  </si>
  <si>
    <t>H81022</t>
  </si>
  <si>
    <t>H81023</t>
  </si>
  <si>
    <t>H81024</t>
  </si>
  <si>
    <t>H81025</t>
  </si>
  <si>
    <t>H81026</t>
  </si>
  <si>
    <t>H81027</t>
  </si>
  <si>
    <t>H81028</t>
  </si>
  <si>
    <t>H81029</t>
  </si>
  <si>
    <t>H81030</t>
  </si>
  <si>
    <t>H81031</t>
  </si>
  <si>
    <t>H81032</t>
  </si>
  <si>
    <t>H81033</t>
  </si>
  <si>
    <t>H81034</t>
  </si>
  <si>
    <t>H81035</t>
  </si>
  <si>
    <t>H81036</t>
  </si>
  <si>
    <t>H81037</t>
  </si>
  <si>
    <t>H81038</t>
  </si>
  <si>
    <t>H81039</t>
  </si>
  <si>
    <t>H81040</t>
  </si>
  <si>
    <t>H81041</t>
  </si>
  <si>
    <t>H81042</t>
  </si>
  <si>
    <t>H81043</t>
  </si>
  <si>
    <t>H81044</t>
  </si>
  <si>
    <t>H81045</t>
  </si>
  <si>
    <t>H81046</t>
  </si>
  <si>
    <t>H81048</t>
  </si>
  <si>
    <t>H81050</t>
  </si>
  <si>
    <t>H81051</t>
  </si>
  <si>
    <t>H81052</t>
  </si>
  <si>
    <t>H81053</t>
  </si>
  <si>
    <t>H81054</t>
  </si>
  <si>
    <t>H81055</t>
  </si>
  <si>
    <t>H81056</t>
  </si>
  <si>
    <t>H81057</t>
  </si>
  <si>
    <t>H81058</t>
  </si>
  <si>
    <t>H81060</t>
  </si>
  <si>
    <t>H81061</t>
  </si>
  <si>
    <t>H81062</t>
  </si>
  <si>
    <t>H81064</t>
  </si>
  <si>
    <t>H81065</t>
  </si>
  <si>
    <t>H81066</t>
  </si>
  <si>
    <t>H81067</t>
  </si>
  <si>
    <t>H81068</t>
  </si>
  <si>
    <t>H81069</t>
  </si>
  <si>
    <t>H81070</t>
  </si>
  <si>
    <t>H81071</t>
  </si>
  <si>
    <t>H81072</t>
  </si>
  <si>
    <t>H81073</t>
  </si>
  <si>
    <t>H81074</t>
  </si>
  <si>
    <t>H81075</t>
  </si>
  <si>
    <t>H81076</t>
  </si>
  <si>
    <t>H81077</t>
  </si>
  <si>
    <t>H81078</t>
  </si>
  <si>
    <t>H81079</t>
  </si>
  <si>
    <t>H81080</t>
  </si>
  <si>
    <t>H81081</t>
  </si>
  <si>
    <t>H81082</t>
  </si>
  <si>
    <t>H81083</t>
  </si>
  <si>
    <t>H81084</t>
  </si>
  <si>
    <t>H81085</t>
  </si>
  <si>
    <t>H81086</t>
  </si>
  <si>
    <t>H81087</t>
  </si>
  <si>
    <t>H81088</t>
  </si>
  <si>
    <t>H81089</t>
  </si>
  <si>
    <t>H81090</t>
  </si>
  <si>
    <t>H81091</t>
  </si>
  <si>
    <t>H81093</t>
  </si>
  <si>
    <t>H81094</t>
  </si>
  <si>
    <t>H81095</t>
  </si>
  <si>
    <t>H81097</t>
  </si>
  <si>
    <t>H81099</t>
  </si>
  <si>
    <t>H81101</t>
  </si>
  <si>
    <t>H81103</t>
  </si>
  <si>
    <t>H81104</t>
  </si>
  <si>
    <t>H81107</t>
  </si>
  <si>
    <t>H81109</t>
  </si>
  <si>
    <t>H81110</t>
  </si>
  <si>
    <t>H81111</t>
  </si>
  <si>
    <t>H81113</t>
  </si>
  <si>
    <t>H81116</t>
  </si>
  <si>
    <t>H81118</t>
  </si>
  <si>
    <t>H81119</t>
  </si>
  <si>
    <t>H81122</t>
  </si>
  <si>
    <t>H81123</t>
  </si>
  <si>
    <t>H81125</t>
  </si>
  <si>
    <t>H81126</t>
  </si>
  <si>
    <t>H81128</t>
  </si>
  <si>
    <t>H81129</t>
  </si>
  <si>
    <t>H81130</t>
  </si>
  <si>
    <t>H81131</t>
  </si>
  <si>
    <t>H81132</t>
  </si>
  <si>
    <t>H81133</t>
  </si>
  <si>
    <t>H81134</t>
  </si>
  <si>
    <t>H81611</t>
  </si>
  <si>
    <t>H81613</t>
  </si>
  <si>
    <t>H81615</t>
  </si>
  <si>
    <t>H81618</t>
  </si>
  <si>
    <t>H81620</t>
  </si>
  <si>
    <t>H81622</t>
  </si>
  <si>
    <t>H81632</t>
  </si>
  <si>
    <t>H81638</t>
  </si>
  <si>
    <t>H81641</t>
  </si>
  <si>
    <t>H81642</t>
  </si>
  <si>
    <t>H81643</t>
  </si>
  <si>
    <t>H81644</t>
  </si>
  <si>
    <t>H81647</t>
  </si>
  <si>
    <t>H81656</t>
  </si>
  <si>
    <t>H81658</t>
  </si>
  <si>
    <t>H81663</t>
  </si>
  <si>
    <t>H81664</t>
  </si>
  <si>
    <t>H81667</t>
  </si>
  <si>
    <t>H81672</t>
  </si>
  <si>
    <t>Y02688</t>
  </si>
  <si>
    <t>09D</t>
  </si>
  <si>
    <t>G81001</t>
  </si>
  <si>
    <t>G81005</t>
  </si>
  <si>
    <t>G81006</t>
  </si>
  <si>
    <t>G81009</t>
  </si>
  <si>
    <t>G81011</t>
  </si>
  <si>
    <t>G81014</t>
  </si>
  <si>
    <t>G81018</t>
  </si>
  <si>
    <t>G81020</t>
  </si>
  <si>
    <t>G81028</t>
  </si>
  <si>
    <t>G81034</t>
  </si>
  <si>
    <t>G81036</t>
  </si>
  <si>
    <t>G81038</t>
  </si>
  <si>
    <t>G81042</t>
  </si>
  <si>
    <t>G81044</t>
  </si>
  <si>
    <t>G81046</t>
  </si>
  <si>
    <t>G81047</t>
  </si>
  <si>
    <t>G81054</t>
  </si>
  <si>
    <t>G81063</t>
  </si>
  <si>
    <t>G81065</t>
  </si>
  <si>
    <t>G81070</t>
  </si>
  <si>
    <t>G81071</t>
  </si>
  <si>
    <t>G81073</t>
  </si>
  <si>
    <t>G81075</t>
  </si>
  <si>
    <t>G81076</t>
  </si>
  <si>
    <t>G81083</t>
  </si>
  <si>
    <t>G81090</t>
  </si>
  <si>
    <t>G81094</t>
  </si>
  <si>
    <t>G81103</t>
  </si>
  <si>
    <t>G81613</t>
  </si>
  <si>
    <t>G81636</t>
  </si>
  <si>
    <t>G81638</t>
  </si>
  <si>
    <t>G81642</t>
  </si>
  <si>
    <t>G81646</t>
  </si>
  <si>
    <t>G81656</t>
  </si>
  <si>
    <t>G81661</t>
  </si>
  <si>
    <t>G81663</t>
  </si>
  <si>
    <t>G81667</t>
  </si>
  <si>
    <t>G81669</t>
  </si>
  <si>
    <t>G81676</t>
  </si>
  <si>
    <t>G81680</t>
  </si>
  <si>
    <t>G81684</t>
  </si>
  <si>
    <t>G81687</t>
  </si>
  <si>
    <t>G81689</t>
  </si>
  <si>
    <t>G81694</t>
  </si>
  <si>
    <t>Y00079</t>
  </si>
  <si>
    <t>Y02404</t>
  </si>
  <si>
    <t>Y02676</t>
  </si>
  <si>
    <t>09F</t>
  </si>
  <si>
    <t>G81002</t>
  </si>
  <si>
    <t>G81003</t>
  </si>
  <si>
    <t>G81004</t>
  </si>
  <si>
    <t>99K</t>
  </si>
  <si>
    <t>G81007</t>
  </si>
  <si>
    <t>G81008</t>
  </si>
  <si>
    <t>G81012</t>
  </si>
  <si>
    <t>G81016</t>
  </si>
  <si>
    <t>G81017</t>
  </si>
  <si>
    <t>G81019</t>
  </si>
  <si>
    <t>G81021</t>
  </si>
  <si>
    <t>G81022</t>
  </si>
  <si>
    <t>G81024</t>
  </si>
  <si>
    <t>G81027</t>
  </si>
  <si>
    <t>G81029</t>
  </si>
  <si>
    <t>G81030</t>
  </si>
  <si>
    <t>G81032</t>
  </si>
  <si>
    <t>G81035</t>
  </si>
  <si>
    <t>G81037</t>
  </si>
  <si>
    <t>G81040</t>
  </si>
  <si>
    <t>G81043</t>
  </si>
  <si>
    <t>G81045</t>
  </si>
  <si>
    <t>G81049</t>
  </si>
  <si>
    <t>G81050</t>
  </si>
  <si>
    <t>G81053</t>
  </si>
  <si>
    <t>G81055</t>
  </si>
  <si>
    <t>G81056</t>
  </si>
  <si>
    <t>G81059</t>
  </si>
  <si>
    <t>G81060</t>
  </si>
  <si>
    <t>G81061</t>
  </si>
  <si>
    <t>G81086</t>
  </si>
  <si>
    <t>G81088</t>
  </si>
  <si>
    <t>G81097</t>
  </si>
  <si>
    <t>G81098</t>
  </si>
  <si>
    <t>G81099</t>
  </si>
  <si>
    <t>G81100</t>
  </si>
  <si>
    <t>G81102</t>
  </si>
  <si>
    <t>G81104</t>
  </si>
  <si>
    <t>G81614</t>
  </si>
  <si>
    <t>G81627</t>
  </si>
  <si>
    <t>G81634</t>
  </si>
  <si>
    <t>G81685</t>
  </si>
  <si>
    <t>G81692</t>
  </si>
  <si>
    <t>Y00080</t>
  </si>
  <si>
    <t>Y00372</t>
  </si>
  <si>
    <t>Y02816</t>
  </si>
  <si>
    <t>09P</t>
  </si>
  <si>
    <t>G81013</t>
  </si>
  <si>
    <t>G81023</t>
  </si>
  <si>
    <t>G81025</t>
  </si>
  <si>
    <t>G81026</t>
  </si>
  <si>
    <t>G81031</t>
  </si>
  <si>
    <t>G81033</t>
  </si>
  <si>
    <t>G81039</t>
  </si>
  <si>
    <t>G81041</t>
  </si>
  <si>
    <t>G81048</t>
  </si>
  <si>
    <t>G81051</t>
  </si>
  <si>
    <t>G81052</t>
  </si>
  <si>
    <t>G81057</t>
  </si>
  <si>
    <t>G81064</t>
  </si>
  <si>
    <t>G81074</t>
  </si>
  <si>
    <t>G81077</t>
  </si>
  <si>
    <t>G81082</t>
  </si>
  <si>
    <t>G81084</t>
  </si>
  <si>
    <t>G81085</t>
  </si>
  <si>
    <t>G81087</t>
  </si>
  <si>
    <t>G81089</t>
  </si>
  <si>
    <t>G81095</t>
  </si>
  <si>
    <t>G81096</t>
  </si>
  <si>
    <t>G81105</t>
  </si>
  <si>
    <t>G81611</t>
  </si>
  <si>
    <t>G81640</t>
  </si>
  <si>
    <t>G81641</t>
  </si>
  <si>
    <t>G81643</t>
  </si>
  <si>
    <t>G81649</t>
  </si>
  <si>
    <t>G81651</t>
  </si>
  <si>
    <t>G81658</t>
  </si>
  <si>
    <t>G81662</t>
  </si>
  <si>
    <t>G81703</t>
  </si>
  <si>
    <t>Y03051</t>
  </si>
  <si>
    <t>09G</t>
  </si>
  <si>
    <t>H82002</t>
  </si>
  <si>
    <t>09X</t>
  </si>
  <si>
    <t>H82003</t>
  </si>
  <si>
    <t>H82004</t>
  </si>
  <si>
    <t>H82005</t>
  </si>
  <si>
    <t>H82006</t>
  </si>
  <si>
    <t>H82007</t>
  </si>
  <si>
    <t>H82008</t>
  </si>
  <si>
    <t>H82009</t>
  </si>
  <si>
    <t>H82010</t>
  </si>
  <si>
    <t>H82011</t>
  </si>
  <si>
    <t>09H</t>
  </si>
  <si>
    <t>H82012</t>
  </si>
  <si>
    <t>H82013</t>
  </si>
  <si>
    <t>H82014</t>
  </si>
  <si>
    <t>H82015</t>
  </si>
  <si>
    <t>H82016</t>
  </si>
  <si>
    <t>H82017</t>
  </si>
  <si>
    <t>H82020</t>
  </si>
  <si>
    <t>H82021</t>
  </si>
  <si>
    <t>H82022</t>
  </si>
  <si>
    <t>H82023</t>
  </si>
  <si>
    <t>H82024</t>
  </si>
  <si>
    <t>H82025</t>
  </si>
  <si>
    <t>H82026</t>
  </si>
  <si>
    <t>H82027</t>
  </si>
  <si>
    <t>H82028</t>
  </si>
  <si>
    <t>H82029</t>
  </si>
  <si>
    <t>H82030</t>
  </si>
  <si>
    <t>H82031</t>
  </si>
  <si>
    <t>H82032</t>
  </si>
  <si>
    <t>H82033</t>
  </si>
  <si>
    <t>H82034</t>
  </si>
  <si>
    <t>H82035</t>
  </si>
  <si>
    <t>H82036</t>
  </si>
  <si>
    <t>H82037</t>
  </si>
  <si>
    <t>H82038</t>
  </si>
  <si>
    <t>H82039</t>
  </si>
  <si>
    <t>H82040</t>
  </si>
  <si>
    <t>H82041</t>
  </si>
  <si>
    <t>H82042</t>
  </si>
  <si>
    <t>H82043</t>
  </si>
  <si>
    <t>H82044</t>
  </si>
  <si>
    <t>H82045</t>
  </si>
  <si>
    <t>H82046</t>
  </si>
  <si>
    <t>H82047</t>
  </si>
  <si>
    <t>H82048</t>
  </si>
  <si>
    <t>H82049</t>
  </si>
  <si>
    <t>H82050</t>
  </si>
  <si>
    <t>H82051</t>
  </si>
  <si>
    <t>H82052</t>
  </si>
  <si>
    <t>H82053</t>
  </si>
  <si>
    <t>H82055</t>
  </si>
  <si>
    <t>H82056</t>
  </si>
  <si>
    <t>H82057</t>
  </si>
  <si>
    <t>H82058</t>
  </si>
  <si>
    <t>H82059</t>
  </si>
  <si>
    <t>H82060</t>
  </si>
  <si>
    <t>H82061</t>
  </si>
  <si>
    <t>H82063</t>
  </si>
  <si>
    <t>H82064</t>
  </si>
  <si>
    <t>H82065</t>
  </si>
  <si>
    <t>H82066</t>
  </si>
  <si>
    <t>H82067</t>
  </si>
  <si>
    <t>H82068</t>
  </si>
  <si>
    <t>H82069</t>
  </si>
  <si>
    <t>H82070</t>
  </si>
  <si>
    <t>H82072</t>
  </si>
  <si>
    <t>H82076</t>
  </si>
  <si>
    <t>H82077</t>
  </si>
  <si>
    <t>H82078</t>
  </si>
  <si>
    <t>H82083</t>
  </si>
  <si>
    <t>H82084</t>
  </si>
  <si>
    <t>H82086</t>
  </si>
  <si>
    <t>H82087</t>
  </si>
  <si>
    <t>H82088</t>
  </si>
  <si>
    <t>H82089</t>
  </si>
  <si>
    <t>H82091</t>
  </si>
  <si>
    <t>H82092</t>
  </si>
  <si>
    <t>H82094</t>
  </si>
  <si>
    <t>H82095</t>
  </si>
  <si>
    <t>H82096</t>
  </si>
  <si>
    <t>H82098</t>
  </si>
  <si>
    <t>H82099</t>
  </si>
  <si>
    <t>H82100</t>
  </si>
  <si>
    <t>H82101</t>
  </si>
  <si>
    <t>H82615</t>
  </si>
  <si>
    <t>H82621</t>
  </si>
  <si>
    <t>H82625</t>
  </si>
  <si>
    <t>H82640</t>
  </si>
  <si>
    <t>H82641</t>
  </si>
  <si>
    <t>H82642</t>
  </si>
  <si>
    <t>H82643</t>
  </si>
  <si>
    <t>H82648</t>
  </si>
  <si>
    <t>Y00351</t>
  </si>
  <si>
    <t>Y02531</t>
  </si>
  <si>
    <t>05H</t>
  </si>
  <si>
    <t>M84001</t>
  </si>
  <si>
    <t>05R</t>
  </si>
  <si>
    <t>M84002</t>
  </si>
  <si>
    <t>M84003</t>
  </si>
  <si>
    <t>M84004</t>
  </si>
  <si>
    <t>M84005</t>
  </si>
  <si>
    <t>M84006</t>
  </si>
  <si>
    <t>M84007</t>
  </si>
  <si>
    <t>M84008</t>
  </si>
  <si>
    <t>M84009</t>
  </si>
  <si>
    <t>M84010</t>
  </si>
  <si>
    <t>M84011</t>
  </si>
  <si>
    <t>M84013</t>
  </si>
  <si>
    <t>M84014</t>
  </si>
  <si>
    <t>M84015</t>
  </si>
  <si>
    <t>M84016</t>
  </si>
  <si>
    <t>M84017</t>
  </si>
  <si>
    <t>M84018</t>
  </si>
  <si>
    <t>M84019</t>
  </si>
  <si>
    <t>M84020</t>
  </si>
  <si>
    <t>M84021</t>
  </si>
  <si>
    <t>M84022</t>
  </si>
  <si>
    <t>M84023</t>
  </si>
  <si>
    <t>M84024</t>
  </si>
  <si>
    <t>M84025</t>
  </si>
  <si>
    <t>M84026</t>
  </si>
  <si>
    <t>M84027</t>
  </si>
  <si>
    <t>M84028</t>
  </si>
  <si>
    <t>M84029</t>
  </si>
  <si>
    <t>M84030</t>
  </si>
  <si>
    <t>M84031</t>
  </si>
  <si>
    <t>M84032</t>
  </si>
  <si>
    <t>M84034</t>
  </si>
  <si>
    <t>M84035</t>
  </si>
  <si>
    <t>M84036</t>
  </si>
  <si>
    <t>M84037</t>
  </si>
  <si>
    <t>M84038</t>
  </si>
  <si>
    <t>M84040</t>
  </si>
  <si>
    <t>M84041</t>
  </si>
  <si>
    <t>M84042</t>
  </si>
  <si>
    <t>M84043</t>
  </si>
  <si>
    <t>M84044</t>
  </si>
  <si>
    <t>M84045</t>
  </si>
  <si>
    <t>M84046</t>
  </si>
  <si>
    <t>M84047</t>
  </si>
  <si>
    <t>M84048</t>
  </si>
  <si>
    <t>M84049</t>
  </si>
  <si>
    <t>M84050</t>
  </si>
  <si>
    <t>M84051</t>
  </si>
  <si>
    <t>M84055</t>
  </si>
  <si>
    <t>M84057</t>
  </si>
  <si>
    <t>M84059</t>
  </si>
  <si>
    <t>M84060</t>
  </si>
  <si>
    <t>M84061</t>
  </si>
  <si>
    <t>M84062</t>
  </si>
  <si>
    <t>M84063</t>
  </si>
  <si>
    <t>M84064</t>
  </si>
  <si>
    <t>M84065</t>
  </si>
  <si>
    <t>M84066</t>
  </si>
  <si>
    <t>M84067</t>
  </si>
  <si>
    <t>M84068</t>
  </si>
  <si>
    <t>M84069</t>
  </si>
  <si>
    <t>M84070</t>
  </si>
  <si>
    <t>M84603</t>
  </si>
  <si>
    <t>M84608</t>
  </si>
  <si>
    <t>M84609</t>
  </si>
  <si>
    <t>M84612</t>
  </si>
  <si>
    <t>M84615</t>
  </si>
  <si>
    <t>M84616</t>
  </si>
  <si>
    <t>M84617</t>
  </si>
  <si>
    <t>M84618</t>
  </si>
  <si>
    <t>M84620</t>
  </si>
  <si>
    <t>M84621</t>
  </si>
  <si>
    <t>M84624</t>
  </si>
  <si>
    <t>M84627</t>
  </si>
  <si>
    <t>M84629</t>
  </si>
  <si>
    <t>Y02640</t>
  </si>
  <si>
    <t>03R</t>
  </si>
  <si>
    <t>B87001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</si>
  <si>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</si>
  <si>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</si>
  <si>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</si>
  <si>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</si>
  <si>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</si>
  <si>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</si>
  <si>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</si>
  <si>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</si>
  <si>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</si>
  <si>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</si>
  <si>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</si>
  <si>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</si>
  <si>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</si>
  <si>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</si>
  <si>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</si>
  <si>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</si>
  <si>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</si>
  <si>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</si>
  <si>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</si>
  <si>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</si>
  <si>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</si>
  <si>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</si>
  <si>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</si>
  <si>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</si>
  <si>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B87029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</si>
  <si>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</si>
  <si>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</si>
  <si>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</si>
  <si>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</si>
  <si>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</si>
  <si>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</si>
  <si>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</si>
  <si>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</si>
  <si>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</si>
  <si>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</si>
  <si>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</si>
  <si>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</si>
  <si>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</si>
  <si>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Y02509</t>
  </si>
  <si>
    <t>05Y</t>
  </si>
  <si>
    <t>M91003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</si>
  <si>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</si>
  <si>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</si>
  <si>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</si>
  <si>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</si>
  <si>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</si>
  <si>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</si>
  <si>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</si>
  <si>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</si>
  <si>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</si>
  <si>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</si>
  <si>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</si>
  <si>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</si>
  <si>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</si>
  <si>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</si>
  <si>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</si>
  <si>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</si>
  <si>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</si>
  <si>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</si>
  <si>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</si>
  <si>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</si>
  <si>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</si>
  <si>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</si>
  <si>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</si>
  <si>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</si>
  <si>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</si>
  <si>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</si>
  <si>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M91039</t>
  </si>
  <si>
    <t>M91602</t>
  </si>
  <si>
    <t>M91604</t>
  </si>
  <si>
    <t>M91609</t>
  </si>
  <si>
    <t>M91610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</si>
  <si>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</si>
  <si>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</si>
  <si>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</si>
  <si>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</si>
  <si>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</si>
  <si>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</si>
  <si>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</si>
  <si>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</si>
  <si>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</si>
  <si>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</si>
  <si>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</si>
  <si>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</si>
  <si>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</si>
  <si>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M91630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</si>
  <si>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</si>
  <si>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</si>
  <si>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</si>
  <si>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</si>
  <si>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</si>
  <si>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</si>
  <si>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</si>
  <si>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</si>
  <si>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</si>
  <si>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</si>
  <si>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</si>
  <si>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</si>
  <si>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Y00228</t>
  </si>
  <si>
    <t>Y00278</t>
  </si>
  <si>
    <t>Y02624</t>
  </si>
  <si>
    <t>Y02626</t>
  </si>
  <si>
    <t>Y02627</t>
  </si>
  <si>
    <t>M87013</t>
  </si>
  <si>
    <t>M88001</t>
  </si>
  <si>
    <t>M88002</t>
  </si>
  <si>
    <t>M88003</t>
  </si>
  <si>
    <t>M88004</t>
  </si>
  <si>
    <t>M88005</t>
  </si>
  <si>
    <t>M88006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</si>
  <si>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</si>
  <si>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</si>
  <si>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</si>
  <si>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</si>
  <si>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</si>
  <si>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</si>
  <si>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</si>
  <si>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</si>
  <si>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</si>
  <si>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M88017</t>
  </si>
  <si>
    <t>M88018</t>
  </si>
  <si>
    <t>M88019</t>
  </si>
  <si>
    <t>M88020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</si>
  <si>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</si>
  <si>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</si>
  <si>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</si>
  <si>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</si>
  <si>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</si>
  <si>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</si>
  <si>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</si>
  <si>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</si>
  <si>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</si>
  <si>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</si>
  <si>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</si>
  <si>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</si>
  <si>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</si>
  <si>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</si>
  <si>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</si>
  <si>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</si>
  <si>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</si>
  <si>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</si>
  <si>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M88611</t>
  </si>
  <si>
    <t>M88612</t>
  </si>
  <si>
    <t>M88615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</si>
  <si>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</si>
  <si>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</si>
  <si>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</si>
  <si>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</si>
  <si>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</si>
  <si>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</si>
  <si>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</si>
  <si>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</si>
  <si>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</si>
  <si>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</si>
  <si>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</si>
  <si>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</si>
  <si>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</si>
  <si>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</si>
  <si>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</si>
  <si>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</si>
  <si>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</si>
  <si>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</si>
  <si>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</si>
  <si>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</si>
  <si>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</si>
  <si>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Y02701</t>
  </si>
  <si>
    <t>Y02702</t>
  </si>
  <si>
    <t>Y02704</t>
  </si>
  <si>
    <t>02H</t>
  </si>
  <si>
    <t>P92001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</si>
  <si>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</si>
  <si>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</si>
  <si>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</si>
  <si>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</si>
  <si>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</si>
  <si>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</si>
  <si>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</si>
  <si>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</si>
  <si>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</si>
  <si>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</si>
  <si>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</si>
  <si>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</si>
  <si>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</si>
  <si>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</si>
  <si>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</si>
  <si>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</si>
  <si>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</si>
  <si>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</si>
  <si>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</si>
  <si>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</si>
  <si>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</si>
  <si>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</si>
  <si>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</si>
  <si>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</si>
  <si>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</si>
  <si>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</si>
  <si>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</si>
  <si>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</si>
  <si>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</si>
  <si>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</si>
  <si>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</si>
  <si>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</si>
  <si>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P92606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</si>
  <si>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</si>
  <si>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</si>
  <si>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</si>
  <si>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</si>
  <si>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</si>
  <si>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</si>
  <si>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</si>
  <si>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</si>
  <si>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</si>
  <si>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P92632</t>
  </si>
  <si>
    <t>P92633</t>
  </si>
  <si>
    <t>P92634</t>
  </si>
  <si>
    <t>P92635</t>
  </si>
  <si>
    <t>P92637</t>
  </si>
  <si>
    <t>P92639</t>
  </si>
  <si>
    <t>P92642</t>
  </si>
  <si>
    <t>P92643</t>
  </si>
  <si>
    <t>P92646</t>
  </si>
  <si>
    <t>P92647</t>
  </si>
  <si>
    <t>P92648</t>
  </si>
  <si>
    <t>P92651</t>
  </si>
  <si>
    <t>P92652</t>
  </si>
  <si>
    <t>P92653</t>
  </si>
  <si>
    <t>Y00050</t>
  </si>
  <si>
    <t>Y02274</t>
  </si>
  <si>
    <t>Y02321</t>
  </si>
  <si>
    <t>Y02322</t>
  </si>
  <si>
    <t>Y02378</t>
  </si>
  <si>
    <t>Y02885</t>
  </si>
  <si>
    <t>Y02886</t>
  </si>
  <si>
    <t>Y02887</t>
  </si>
  <si>
    <t>00T</t>
  </si>
  <si>
    <t>P82001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</si>
  <si>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</si>
  <si>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</si>
  <si>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</si>
  <si>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</si>
  <si>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</si>
  <si>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</si>
  <si>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</si>
  <si>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</si>
  <si>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</si>
  <si>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</si>
  <si>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</si>
  <si>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</si>
  <si>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</si>
  <si>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</si>
  <si>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</si>
  <si>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</si>
  <si>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</si>
  <si>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</si>
  <si>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</si>
  <si>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</si>
  <si>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</si>
  <si>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</si>
  <si>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</si>
  <si>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</si>
  <si>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</si>
  <si>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</si>
  <si>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</si>
  <si>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</si>
  <si>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</si>
  <si>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</si>
  <si>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</si>
  <si>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</si>
  <si>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</si>
  <si>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</si>
  <si>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</si>
  <si>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</si>
  <si>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</si>
  <si>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</si>
  <si>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</si>
  <si>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</si>
  <si>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</si>
  <si>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</si>
  <si>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P82657</t>
  </si>
  <si>
    <t>P82660</t>
  </si>
  <si>
    <t>Y00186</t>
  </si>
  <si>
    <t>Y02134</t>
  </si>
  <si>
    <t>Y02319</t>
  </si>
  <si>
    <t>Y02790</t>
  </si>
  <si>
    <t>Y03079</t>
  </si>
  <si>
    <t>Y03364</t>
  </si>
  <si>
    <t>Y03366</t>
  </si>
  <si>
    <t>12D</t>
  </si>
  <si>
    <t>J83001</t>
  </si>
  <si>
    <t>J83002</t>
  </si>
  <si>
    <t>J83009</t>
  </si>
  <si>
    <t>J83022</t>
  </si>
  <si>
    <t>J83024</t>
  </si>
  <si>
    <t>J83025</t>
  </si>
  <si>
    <t>J83027</t>
  </si>
  <si>
    <t>J83031</t>
  </si>
  <si>
    <t>J83033</t>
  </si>
  <si>
    <t>J83035</t>
  </si>
  <si>
    <t>J83036</t>
  </si>
  <si>
    <t>J83038</t>
  </si>
  <si>
    <t>J83047</t>
  </si>
  <si>
    <t>J83054</t>
  </si>
  <si>
    <t>J83057</t>
  </si>
  <si>
    <t>J83059</t>
  </si>
  <si>
    <t>J83063</t>
  </si>
  <si>
    <t>J83064</t>
  </si>
  <si>
    <t>J83623</t>
  </si>
  <si>
    <t>J83633</t>
  </si>
  <si>
    <t>J83634</t>
  </si>
  <si>
    <t>J83644</t>
  </si>
  <si>
    <t>J83645</t>
  </si>
  <si>
    <t>J83646</t>
  </si>
  <si>
    <t>J83649</t>
  </si>
  <si>
    <t>K84012</t>
  </si>
  <si>
    <t>Y00058</t>
  </si>
  <si>
    <t>J83003</t>
  </si>
  <si>
    <t>J83004</t>
  </si>
  <si>
    <t>J83005</t>
  </si>
  <si>
    <t>J83006</t>
  </si>
  <si>
    <t>J83007</t>
  </si>
  <si>
    <t>J83008</t>
  </si>
  <si>
    <t>J83010</t>
  </si>
  <si>
    <t>J83011</t>
  </si>
  <si>
    <t>J83013</t>
  </si>
  <si>
    <t>J83014</t>
  </si>
  <si>
    <t>J83016</t>
  </si>
  <si>
    <t>J83017</t>
  </si>
  <si>
    <t>J83018</t>
  </si>
  <si>
    <t>J83019</t>
  </si>
  <si>
    <t>J83020</t>
  </si>
  <si>
    <t>J83021</t>
  </si>
  <si>
    <t>J83023</t>
  </si>
  <si>
    <t>J83026</t>
  </si>
  <si>
    <t>J83028</t>
  </si>
  <si>
    <t>J83029</t>
  </si>
  <si>
    <t>J83030</t>
  </si>
  <si>
    <t>J83032</t>
  </si>
  <si>
    <t>J83034</t>
  </si>
  <si>
    <t>J83037</t>
  </si>
  <si>
    <t>J83039</t>
  </si>
  <si>
    <t>J83040</t>
  </si>
  <si>
    <t>J83041</t>
  </si>
  <si>
    <t>J83042</t>
  </si>
  <si>
    <t>J83043</t>
  </si>
  <si>
    <t>J83044</t>
  </si>
  <si>
    <t>J83045</t>
  </si>
  <si>
    <t>J83046</t>
  </si>
  <si>
    <t>J83048</t>
  </si>
  <si>
    <t>J83049</t>
  </si>
  <si>
    <t>J83050</t>
  </si>
  <si>
    <t>J83052</t>
  </si>
  <si>
    <t>J83053</t>
  </si>
  <si>
    <t>J83055</t>
  </si>
  <si>
    <t>J83056</t>
  </si>
  <si>
    <t>J83058</t>
  </si>
  <si>
    <t>J83060</t>
  </si>
  <si>
    <t>J83062</t>
  </si>
  <si>
    <t>J83601</t>
  </si>
  <si>
    <t>J83603</t>
  </si>
  <si>
    <t>J83607</t>
  </si>
  <si>
    <t>J83609</t>
  </si>
  <si>
    <t>J83615</t>
  </si>
  <si>
    <t>J83618</t>
  </si>
  <si>
    <t>J83619</t>
  </si>
  <si>
    <t>J83625</t>
  </si>
  <si>
    <t>J83627</t>
  </si>
  <si>
    <t>J83629</t>
  </si>
  <si>
    <t>J83630</t>
  </si>
  <si>
    <t>J83632</t>
  </si>
  <si>
    <t>J83636</t>
  </si>
  <si>
    <t>J83642</t>
  </si>
  <si>
    <t>J83643</t>
  </si>
  <si>
    <t>Y00960</t>
  </si>
  <si>
    <t>Y01845</t>
  </si>
  <si>
    <t>Y02666</t>
  </si>
  <si>
    <t>M89001</t>
  </si>
  <si>
    <t>M89002</t>
  </si>
  <si>
    <t>M89003</t>
  </si>
  <si>
    <t>M89004</t>
  </si>
  <si>
    <t>M89005</t>
  </si>
  <si>
    <t>M89006</t>
  </si>
  <si>
    <t>M89007</t>
  </si>
  <si>
    <t>M89008</t>
  </si>
  <si>
    <t>M89009</t>
  </si>
  <si>
    <t>M89010</t>
  </si>
  <si>
    <t>M89011</t>
  </si>
  <si>
    <t>M89012</t>
  </si>
  <si>
    <t>M89013</t>
  </si>
  <si>
    <t>M89015</t>
  </si>
  <si>
    <t>M89016</t>
  </si>
  <si>
    <t>M89017</t>
  </si>
  <si>
    <t>M89019</t>
  </si>
  <si>
    <t>M89020</t>
  </si>
  <si>
    <t>M89021</t>
  </si>
  <si>
    <t>M89023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</si>
  <si>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</si>
  <si>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</si>
  <si>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</si>
  <si>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</si>
  <si>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</si>
  <si>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</si>
  <si>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</si>
  <si>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</si>
  <si>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</si>
  <si>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M89609</t>
  </si>
  <si>
    <t>Y02568</t>
  </si>
  <si>
    <t>06A</t>
  </si>
  <si>
    <t>M92001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</si>
  <si>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</si>
  <si>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</si>
  <si>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</si>
  <si>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</si>
  <si>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</si>
  <si>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</si>
  <si>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</si>
  <si>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</si>
  <si>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</si>
  <si>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</si>
  <si>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</si>
  <si>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</si>
  <si>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</si>
  <si>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</si>
  <si>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M92017</t>
  </si>
  <si>
    <t>M92019</t>
  </si>
  <si>
    <t>M92020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</si>
  <si>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</si>
  <si>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</si>
  <si>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</si>
  <si>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</si>
  <si>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</si>
  <si>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</si>
  <si>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</si>
  <si>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</si>
  <si>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</si>
  <si>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M92036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</si>
  <si>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</si>
  <si>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</si>
  <si>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</si>
  <si>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</si>
  <si>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</si>
  <si>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</si>
  <si>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</si>
  <si>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</si>
  <si>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M92610</t>
  </si>
  <si>
    <t>M92612</t>
  </si>
  <si>
    <t>M92627</t>
  </si>
  <si>
    <t>M92629</t>
  </si>
  <si>
    <t>M92630</t>
  </si>
  <si>
    <t>M92637</t>
  </si>
  <si>
    <t>M92640</t>
  </si>
  <si>
    <t>M92642</t>
  </si>
  <si>
    <t>M92643</t>
  </si>
  <si>
    <t>M92647</t>
  </si>
  <si>
    <t>M92649</t>
  </si>
  <si>
    <t>M92654</t>
  </si>
  <si>
    <t>Y02636</t>
  </si>
  <si>
    <t>Y02735</t>
  </si>
  <si>
    <t>Y02736</t>
  </si>
  <si>
    <t>Y02757</t>
  </si>
  <si>
    <t>05F</t>
  </si>
  <si>
    <t>M81003</t>
  </si>
  <si>
    <t>M81009</t>
  </si>
  <si>
    <t>M81012</t>
  </si>
  <si>
    <t>M81013</t>
  </si>
  <si>
    <t>M81014</t>
  </si>
  <si>
    <t>M81016</t>
  </si>
  <si>
    <t>M81018</t>
  </si>
  <si>
    <t>M81023</t>
  </si>
  <si>
    <t>M81024</t>
  </si>
  <si>
    <t>M81026</t>
  </si>
  <si>
    <t>M81032</t>
  </si>
  <si>
    <t>M81043</t>
  </si>
  <si>
    <t>M81044</t>
  </si>
  <si>
    <t>M81048</t>
  </si>
  <si>
    <t>M81054</t>
  </si>
  <si>
    <t>M81061</t>
  </si>
  <si>
    <t>M81066</t>
  </si>
  <si>
    <t>M81067</t>
  </si>
  <si>
    <t>M81076</t>
  </si>
  <si>
    <t>M81080</t>
  </si>
  <si>
    <t>M81093</t>
  </si>
  <si>
    <t>M81600</t>
  </si>
  <si>
    <t>M81604</t>
  </si>
  <si>
    <t>M81621</t>
  </si>
  <si>
    <t>05J</t>
  </si>
  <si>
    <t>M81001</t>
  </si>
  <si>
    <t>M81002</t>
  </si>
  <si>
    <t>05T</t>
  </si>
  <si>
    <t>M81004</t>
  </si>
  <si>
    <t>06D</t>
  </si>
  <si>
    <t>M81005</t>
  </si>
  <si>
    <t>M81006</t>
  </si>
  <si>
    <t>M81007</t>
  </si>
  <si>
    <t>M81008</t>
  </si>
  <si>
    <t>M81010</t>
  </si>
  <si>
    <t>M81011</t>
  </si>
  <si>
    <t>M81015</t>
  </si>
  <si>
    <t>M81017</t>
  </si>
  <si>
    <t>M81019</t>
  </si>
  <si>
    <t>M81020</t>
  </si>
  <si>
    <t>M81021</t>
  </si>
  <si>
    <t>M81022</t>
  </si>
  <si>
    <t>M81025</t>
  </si>
  <si>
    <t>M81027</t>
  </si>
  <si>
    <t>M81029</t>
  </si>
  <si>
    <t>M81033</t>
  </si>
  <si>
    <t>M81034</t>
  </si>
  <si>
    <t>M81035</t>
  </si>
  <si>
    <t>M81037</t>
  </si>
  <si>
    <t>M81038</t>
  </si>
  <si>
    <t>M81039</t>
  </si>
  <si>
    <t>M81040</t>
  </si>
  <si>
    <t>M81041</t>
  </si>
  <si>
    <t>M81042</t>
  </si>
  <si>
    <t>M81045</t>
  </si>
  <si>
    <t>M81046</t>
  </si>
  <si>
    <t>M81047</t>
  </si>
  <si>
    <t>M81049</t>
  </si>
  <si>
    <t>M81055</t>
  </si>
  <si>
    <t>M81056</t>
  </si>
  <si>
    <t>M81057</t>
  </si>
  <si>
    <t>M81058</t>
  </si>
  <si>
    <t>M81063</t>
  </si>
  <si>
    <t>M81064</t>
  </si>
  <si>
    <t>M81065</t>
  </si>
  <si>
    <t>M81068</t>
  </si>
  <si>
    <t>M81069</t>
  </si>
  <si>
    <t>M81070</t>
  </si>
  <si>
    <t>M81072</t>
  </si>
  <si>
    <t>M81073</t>
  </si>
  <si>
    <t>M81074</t>
  </si>
  <si>
    <t>M81075</t>
  </si>
  <si>
    <t>M81077</t>
  </si>
  <si>
    <t>M81078</t>
  </si>
  <si>
    <t>M81079</t>
  </si>
  <si>
    <t>M81081</t>
  </si>
  <si>
    <t>M81082</t>
  </si>
  <si>
    <t>M81083</t>
  </si>
  <si>
    <t>M81084</t>
  </si>
  <si>
    <t>M81087</t>
  </si>
  <si>
    <t>M81089</t>
  </si>
  <si>
    <t>M81090</t>
  </si>
  <si>
    <t>M81091</t>
  </si>
  <si>
    <t>M81092</t>
  </si>
  <si>
    <t>M81094</t>
  </si>
  <si>
    <t>M81605</t>
  </si>
  <si>
    <t>M81608</t>
  </si>
  <si>
    <t>M81616</t>
  </si>
  <si>
    <t>M81617</t>
  </si>
  <si>
    <t>M81627</t>
  </si>
  <si>
    <t>M81629</t>
  </si>
  <si>
    <t>Y01201</t>
  </si>
  <si>
    <t>Y02708</t>
  </si>
  <si>
    <t>Y03602</t>
  </si>
  <si>
    <t>03M</t>
  </si>
  <si>
    <t>B82001</t>
  </si>
  <si>
    <t>B82002</t>
  </si>
  <si>
    <t>B82003</t>
  </si>
  <si>
    <t>03E</t>
  </si>
  <si>
    <t>B82004</t>
  </si>
  <si>
    <t>B82005</t>
  </si>
  <si>
    <t>B82006</t>
  </si>
  <si>
    <t>B82007</t>
  </si>
  <si>
    <t>B82008</t>
  </si>
  <si>
    <t>B82010</t>
  </si>
  <si>
    <t>B82011</t>
  </si>
  <si>
    <t>B82012</t>
  </si>
  <si>
    <t>B82013</t>
  </si>
  <si>
    <t>B82014</t>
  </si>
  <si>
    <t>B82016</t>
  </si>
  <si>
    <t>03D</t>
  </si>
  <si>
    <t>B82017</t>
  </si>
  <si>
    <t>B82018</t>
  </si>
  <si>
    <t>B82019</t>
  </si>
  <si>
    <t>B82020</t>
  </si>
  <si>
    <t>B82021</t>
  </si>
  <si>
    <t>B82022</t>
  </si>
  <si>
    <t>B82023</t>
  </si>
  <si>
    <t>B82024</t>
  </si>
  <si>
    <t>B82025</t>
  </si>
  <si>
    <t>B82026</t>
  </si>
  <si>
    <t>B82027</t>
  </si>
  <si>
    <t>B82028</t>
  </si>
  <si>
    <t>B82029</t>
  </si>
  <si>
    <t>B82030</t>
  </si>
  <si>
    <t>B82031</t>
  </si>
  <si>
    <t>B82032</t>
  </si>
  <si>
    <t>B82033</t>
  </si>
  <si>
    <t>B82034</t>
  </si>
  <si>
    <t>B82035</t>
  </si>
  <si>
    <t>B82036</t>
  </si>
  <si>
    <t>B82037</t>
  </si>
  <si>
    <t>B82038</t>
  </si>
  <si>
    <t>B82041</t>
  </si>
  <si>
    <t>B82042</t>
  </si>
  <si>
    <t>B82043</t>
  </si>
  <si>
    <t>B82044</t>
  </si>
  <si>
    <t>B82045</t>
  </si>
  <si>
    <t>B82046</t>
  </si>
  <si>
    <t>B82047</t>
  </si>
  <si>
    <t>B82048</t>
  </si>
  <si>
    <t>B82049</t>
  </si>
  <si>
    <t>B82050</t>
  </si>
  <si>
    <t>B82051</t>
  </si>
  <si>
    <t>B82053</t>
  </si>
  <si>
    <t>B82054</t>
  </si>
  <si>
    <t>B82055</t>
  </si>
  <si>
    <t>B82056</t>
  </si>
  <si>
    <t>B82057</t>
  </si>
  <si>
    <t>B82058</t>
  </si>
  <si>
    <t>B82059</t>
  </si>
  <si>
    <t>B82060</t>
  </si>
  <si>
    <t>B82061</t>
  </si>
  <si>
    <t>B82062</t>
  </si>
  <si>
    <t>B82063</t>
  </si>
  <si>
    <t>B82064</t>
  </si>
  <si>
    <t>B82066</t>
  </si>
  <si>
    <t>B82067</t>
  </si>
  <si>
    <t>B82068</t>
  </si>
  <si>
    <t>B82069</t>
  </si>
  <si>
    <t>B82071</t>
  </si>
  <si>
    <t>B82072</t>
  </si>
  <si>
    <t>B82073</t>
  </si>
  <si>
    <t>B82074</t>
  </si>
  <si>
    <t>B82075</t>
  </si>
  <si>
    <t>B82076</t>
  </si>
  <si>
    <t>B82077</t>
  </si>
  <si>
    <t>B82078</t>
  </si>
  <si>
    <t>B82079</t>
  </si>
  <si>
    <t>B82080</t>
  </si>
  <si>
    <t>B82081</t>
  </si>
  <si>
    <t>B82082</t>
  </si>
  <si>
    <t>B82083</t>
  </si>
  <si>
    <t>B82086</t>
  </si>
  <si>
    <t>B82088</t>
  </si>
  <si>
    <t>B82091</t>
  </si>
  <si>
    <t>B82092</t>
  </si>
  <si>
    <t>B82095</t>
  </si>
  <si>
    <t>B82097</t>
  </si>
  <si>
    <t>B82098</t>
  </si>
  <si>
    <t>B82099</t>
  </si>
  <si>
    <t>B82100</t>
  </si>
  <si>
    <t>B82101</t>
  </si>
  <si>
    <t>B82103</t>
  </si>
  <si>
    <t>B82104</t>
  </si>
  <si>
    <t>B82105</t>
  </si>
  <si>
    <t>B82106</t>
  </si>
  <si>
    <t>B82609</t>
  </si>
  <si>
    <t>B82611</t>
  </si>
  <si>
    <t>B82619</t>
  </si>
  <si>
    <t>B82622</t>
  </si>
  <si>
    <t>B82627</t>
  </si>
  <si>
    <t>B82628</t>
  </si>
  <si>
    <t>B82629</t>
  </si>
  <si>
    <t>B82639</t>
  </si>
  <si>
    <t>Y02669</t>
  </si>
  <si>
    <t>02T</t>
  </si>
  <si>
    <t>B84001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</si>
  <si>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</si>
  <si>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</si>
  <si>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</si>
  <si>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</si>
  <si>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</si>
  <si>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</si>
  <si>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</si>
  <si>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</si>
  <si>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</si>
  <si>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</si>
  <si>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</si>
  <si>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</si>
  <si>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</si>
  <si>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</si>
  <si>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</si>
  <si>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</si>
  <si>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</si>
  <si>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</si>
  <si>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</si>
  <si>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</si>
  <si>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B84614</t>
  </si>
  <si>
    <t>B84615</t>
  </si>
  <si>
    <t>B84618</t>
  </si>
  <si>
    <t>B84623</t>
  </si>
  <si>
    <t>Y02572</t>
  </si>
  <si>
    <t>Y02645</t>
  </si>
  <si>
    <t>Y03112</t>
  </si>
  <si>
    <t>03J</t>
  </si>
  <si>
    <t>B85001</t>
  </si>
  <si>
    <t>B85002</t>
  </si>
  <si>
    <t>B85004</t>
  </si>
  <si>
    <t>B85005</t>
  </si>
  <si>
    <t>B85006</t>
  </si>
  <si>
    <t>B85008</t>
  </si>
  <si>
    <t>B85009</t>
  </si>
  <si>
    <t>B85010</t>
  </si>
  <si>
    <t>B85011</t>
  </si>
  <si>
    <t>B85012</t>
  </si>
  <si>
    <t>B85014</t>
  </si>
  <si>
    <t>B85015</t>
  </si>
  <si>
    <t>B85016</t>
  </si>
  <si>
    <t>B85018</t>
  </si>
  <si>
    <t>B85019</t>
  </si>
  <si>
    <t>B85020</t>
  </si>
  <si>
    <t>B85021</t>
  </si>
  <si>
    <t>B85022</t>
  </si>
  <si>
    <t>B85023</t>
  </si>
  <si>
    <t>B85024</t>
  </si>
  <si>
    <t>B85025</t>
  </si>
  <si>
    <t>B85026</t>
  </si>
  <si>
    <t>B85027</t>
  </si>
  <si>
    <t>B85028</t>
  </si>
  <si>
    <t>B85030</t>
  </si>
  <si>
    <t>B85031</t>
  </si>
  <si>
    <t>B85032</t>
  </si>
  <si>
    <t>B85033</t>
  </si>
  <si>
    <t>B85036</t>
  </si>
  <si>
    <t>B85037</t>
  </si>
  <si>
    <t>B85038</t>
  </si>
  <si>
    <t>B85041</t>
  </si>
  <si>
    <t>B85042</t>
  </si>
  <si>
    <t>B85044</t>
  </si>
  <si>
    <t>B85048</t>
  </si>
  <si>
    <t>B85051</t>
  </si>
  <si>
    <t>B85054</t>
  </si>
  <si>
    <t>B85055</t>
  </si>
  <si>
    <t>B85058</t>
  </si>
  <si>
    <t>B85059</t>
  </si>
  <si>
    <t>B85060</t>
  </si>
  <si>
    <t>B85061</t>
  </si>
  <si>
    <t>B85062</t>
  </si>
  <si>
    <t>B85606</t>
  </si>
  <si>
    <t>B85610</t>
  </si>
  <si>
    <t>B85611</t>
  </si>
  <si>
    <t>B85612</t>
  </si>
  <si>
    <t>B85614</t>
  </si>
  <si>
    <t>B85619</t>
  </si>
  <si>
    <t>B85620</t>
  </si>
  <si>
    <t>B85621</t>
  </si>
  <si>
    <t>B85622</t>
  </si>
  <si>
    <t>B85623</t>
  </si>
  <si>
    <t>B85625</t>
  </si>
  <si>
    <t>B85628</t>
  </si>
  <si>
    <t>B85629</t>
  </si>
  <si>
    <t>B85634</t>
  </si>
  <si>
    <t>B85636</t>
  </si>
  <si>
    <t>B85638</t>
  </si>
  <si>
    <t>B85640</t>
  </si>
  <si>
    <t>B85641</t>
  </si>
  <si>
    <t>B85644</t>
  </si>
  <si>
    <t>B85645</t>
  </si>
  <si>
    <t>B85646</t>
  </si>
  <si>
    <t>B85650</t>
  </si>
  <si>
    <t>B85652</t>
  </si>
  <si>
    <t>B85655</t>
  </si>
  <si>
    <t>B85659</t>
  </si>
  <si>
    <t>B85660</t>
  </si>
  <si>
    <t>Y00081</t>
  </si>
  <si>
    <t>Y01851</t>
  </si>
  <si>
    <t>Y02529</t>
  </si>
  <si>
    <t>GP Practice</t>
  </si>
  <si>
    <t>GP Practice Name</t>
  </si>
  <si>
    <t>Males
0-4</t>
  </si>
  <si>
    <t>Males
5-14</t>
  </si>
  <si>
    <t>Males
15-44</t>
  </si>
  <si>
    <t>Males
45-64</t>
  </si>
  <si>
    <t>Males
65-74</t>
  </si>
  <si>
    <t>Males
75-84</t>
  </si>
  <si>
    <t>Males 
85+</t>
  </si>
  <si>
    <t>Females
0-4</t>
  </si>
  <si>
    <t>Females
5-14</t>
  </si>
  <si>
    <t>Females
15-44</t>
  </si>
  <si>
    <t>Females
45-64</t>
  </si>
  <si>
    <t>Females
65-74</t>
  </si>
  <si>
    <t>Females
75-84</t>
  </si>
  <si>
    <t>Area Team Name</t>
  </si>
  <si>
    <t>Total Registered Population</t>
  </si>
  <si>
    <t>Carr-Hill variables</t>
  </si>
  <si>
    <t>MFF (for the Practice Electoral Ward)</t>
  </si>
  <si>
    <t>Age-Sex index calculations</t>
  </si>
  <si>
    <t>Additional needs index calculations</t>
  </si>
  <si>
    <t>MFF weighted</t>
  </si>
  <si>
    <t>MFF normalised</t>
  </si>
  <si>
    <t>MFF index calculations</t>
  </si>
  <si>
    <t>Nursing and residential index calculations</t>
  </si>
  <si>
    <t>Practice registered population x practice indices</t>
  </si>
  <si>
    <t>Weighted population calculations</t>
  </si>
  <si>
    <t>Q51</t>
  </si>
  <si>
    <t>Q58</t>
  </si>
  <si>
    <t>Q69</t>
  </si>
  <si>
    <t>Q44</t>
  </si>
  <si>
    <t>Q54</t>
  </si>
  <si>
    <t>Q52</t>
  </si>
  <si>
    <t>Q65</t>
  </si>
  <si>
    <t>Q64</t>
  </si>
  <si>
    <t>Q56</t>
  </si>
  <si>
    <t>Q53</t>
  </si>
  <si>
    <t>Q66</t>
  </si>
  <si>
    <t>Q49</t>
  </si>
  <si>
    <t>Q55</t>
  </si>
  <si>
    <t>Q70</t>
  </si>
  <si>
    <t>Q45</t>
  </si>
  <si>
    <t>Q57</t>
  </si>
  <si>
    <t>Q46</t>
  </si>
  <si>
    <t>Q67</t>
  </si>
  <si>
    <t>Q50</t>
  </si>
  <si>
    <t>Q47</t>
  </si>
  <si>
    <t>Q59</t>
  </si>
  <si>
    <t>Q48</t>
  </si>
  <si>
    <t>Q60</t>
  </si>
  <si>
    <t>Q68</t>
  </si>
  <si>
    <t>Q71</t>
  </si>
  <si>
    <t>GOLDTHORPE MEDICAL CENTRE PMS PRACTICE</t>
  </si>
  <si>
    <t>ASHVILLE MEDICAL CENTRE PMS PRACTICE</t>
  </si>
  <si>
    <t>PENISTONE GROUP PMS PRACTICE</t>
  </si>
  <si>
    <t>ROYSTON GROUP PRACTICE</t>
  </si>
  <si>
    <t>DODWORTH ROAD SURGERY</t>
  </si>
  <si>
    <t>THE DOVE VALLEY PMS PRACTICE</t>
  </si>
  <si>
    <t>HOYLAND FIRST PMS PRACTICE</t>
  </si>
  <si>
    <t>THE KAKOTY PRACTICE</t>
  </si>
  <si>
    <t>HILL BROW SURGERY PMS PRACTICE</t>
  </si>
  <si>
    <t>GREAT HOUGHTON PRACTICE</t>
  </si>
  <si>
    <t>WOMBWELL GMS PRACTICE</t>
  </si>
  <si>
    <t>THE ROSE TREE PMS PRACTICE</t>
  </si>
  <si>
    <t>ROTHERHAM ROAD MED CENTRE PMS</t>
  </si>
  <si>
    <t>DR MELLOR &amp; PARTNERS</t>
  </si>
  <si>
    <t>PARK GROVE SURGERY</t>
  </si>
  <si>
    <t>GRIMETHORPE SURGERY</t>
  </si>
  <si>
    <t>PARK GROVE MEDICAL CENTRE</t>
  </si>
  <si>
    <t>HUDDERSFIELD ROAD SURGERY</t>
  </si>
  <si>
    <t>HOYLAND MEDICAL PRACTICE</t>
  </si>
  <si>
    <t>HOLLYGREEN PRACTICE</t>
  </si>
  <si>
    <t>HIGH STREET PRACTICE</t>
  </si>
  <si>
    <t>APOLLO COURT MEDICAL CENTRE</t>
  </si>
  <si>
    <t>LUNDWOOD MEDICAL CENTRE PMS PRACTICE</t>
  </si>
  <si>
    <t>WOMBWELL MEDICAL CENTRE  PRACTICE</t>
  </si>
  <si>
    <t>VICTORIA MEDICAL CENTRE PMS PRACTICE</t>
  </si>
  <si>
    <t>BRAMPTON HEALTH CENTRE PRACTICE</t>
  </si>
  <si>
    <t>DARTON HEALTH CENTRE PRACTICE</t>
  </si>
  <si>
    <t>FURLONG ROAD SURGERY</t>
  </si>
  <si>
    <t>ST GEORGE'S MEDICAL CENTRE PMS PRACTICE</t>
  </si>
  <si>
    <t>MONK BRETTON HEALTH CENTRE PRACTICE</t>
  </si>
  <si>
    <t>KINGSWELL SURGERY  PMS PRACTICE</t>
  </si>
  <si>
    <t>COPE STREET SURGERY</t>
  </si>
  <si>
    <t>BRIERLEY MEDICAL CENTRE</t>
  </si>
  <si>
    <t>CAXTON HOUSE SURGERY</t>
  </si>
  <si>
    <t>DEARNE VALLEY GROUP PRACTICE</t>
  </si>
  <si>
    <t>HBP SURGERY LUNDWOOD</t>
  </si>
  <si>
    <t>HIGHGATE SURGERY (HILL BROW PARTNERSHIP)</t>
  </si>
  <si>
    <t>LAKESIDE SURGERY</t>
  </si>
  <si>
    <t>DR I SALEH'S PRACTICE</t>
  </si>
  <si>
    <t>DR SKP CHOUDHURY'S PRACTICE</t>
  </si>
  <si>
    <t>DR SE WARRINER'S PRACTICE</t>
  </si>
  <si>
    <t>DR WHM MATTA'S PRACTICE</t>
  </si>
  <si>
    <t>CASTLE STREET SURGERY</t>
  </si>
  <si>
    <t>LISTER HOUSE SURGERY</t>
  </si>
  <si>
    <t>DR JK MARSDEN'S PRACTICE</t>
  </si>
  <si>
    <t>THE OAKLEY SURGERY</t>
  </si>
  <si>
    <t>LARKSIDE PRACTICE</t>
  </si>
  <si>
    <t>DR R KHANCHANDANI'S PRACTICE</t>
  </si>
  <si>
    <t>LEA VALE MEDICAL PRACTICE</t>
  </si>
  <si>
    <t>SUNDON MEDICAL CENTRE</t>
  </si>
  <si>
    <t>GARDENIA PRACTICE</t>
  </si>
  <si>
    <t>BUTE HOUSE MEDICAL CENTRE</t>
  </si>
  <si>
    <t>SUNDON PARK HEALTH CENTRE</t>
  </si>
  <si>
    <t>DR K PRASAD'S PRACTICE</t>
  </si>
  <si>
    <t>THE PETROS MEDICAL PRACTICE</t>
  </si>
  <si>
    <t>DR SA SUBRAMONY'S PRACTICE</t>
  </si>
  <si>
    <t>THE MEDICI MEDICAL PRACTICE</t>
  </si>
  <si>
    <t>KINGFISHER PRACTICE</t>
  </si>
  <si>
    <t>DR DV SHAH'S PRACTICE</t>
  </si>
  <si>
    <t>DRS MIRZA SUKHANI &amp; PARTNERS</t>
  </si>
  <si>
    <t>DR PS BATH'S PRACTICE</t>
  </si>
  <si>
    <t>DR MQ HODA'S PRACTICE</t>
  </si>
  <si>
    <t>DR A ZAMAN'S PRACTICE</t>
  </si>
  <si>
    <t>BARTON HILLS MEDICAL GROUP</t>
  </si>
  <si>
    <t>NEVILLE ROAD SURGERY</t>
  </si>
  <si>
    <t>KINGSWAY HEALTH CENTRE</t>
  </si>
  <si>
    <t>GP LED WALK-IN CENTRE</t>
  </si>
  <si>
    <t>MOAKES MEDICAL CENTRE</t>
  </si>
  <si>
    <t>WHIPPERLEY MEDICAL CENTRE</t>
  </si>
  <si>
    <t>GREENSAND SURGERY (AMPTHILL)</t>
  </si>
  <si>
    <t>DR JL HENDERSON &amp; PARTNERS</t>
  </si>
  <si>
    <t>SALISBURY HOUSE SURGERY</t>
  </si>
  <si>
    <t>HARROLD MEDICAL PRACTICE</t>
  </si>
  <si>
    <t>WHEATFIELD SURGERY</t>
  </si>
  <si>
    <t>WEST STREET SURGERY</t>
  </si>
  <si>
    <t>GOLDINGTON ROAD DR TOOVEY</t>
  </si>
  <si>
    <t>GREENSANDS (POTTON)</t>
  </si>
  <si>
    <t>PRIORY GARDENS SURGERY</t>
  </si>
  <si>
    <t>FLITWICK SURGERY</t>
  </si>
  <si>
    <t>PEMBERLEY SURGERY</t>
  </si>
  <si>
    <t>LONDON ROAD HEALTH CENTRE</t>
  </si>
  <si>
    <t>LANSDOWNE ROAD SURGERY</t>
  </si>
  <si>
    <t>QUEENS PARK HEALTH CENTRE</t>
  </si>
  <si>
    <t>LARKSFIELD SURGERY MEDICAL PARTNERSHIP</t>
  </si>
  <si>
    <t>CATER STREET SURGERY</t>
  </si>
  <si>
    <t>SHARNBROOK SURGERY</t>
  </si>
  <si>
    <t>HOUGHTON REGIS MEDICAL CENTRE</t>
  </si>
  <si>
    <t>PUTNOE MEDICAL CENTRE PARTNERSHIP</t>
  </si>
  <si>
    <t>SHAKESPEARE ROAD SURGERY</t>
  </si>
  <si>
    <t>GREAT BARFORD SURGERY</t>
  </si>
  <si>
    <t>SHEFFORD HEALTH CENTRE</t>
  </si>
  <si>
    <t>TODDINGTON MEDICAL CENTRE</t>
  </si>
  <si>
    <t>SANDY HEALTH CENTRE</t>
  </si>
  <si>
    <t>IVEL MEDICAL CENTRE</t>
  </si>
  <si>
    <t>DE PARYS MEDICAL CENTRE</t>
  </si>
  <si>
    <t>KING STREET SURGERY</t>
  </si>
  <si>
    <t>CRANFIELD SURGERY</t>
  </si>
  <si>
    <t>LEIGHTON ROAD SURGERY</t>
  </si>
  <si>
    <t>KINGSBURY COURT SURGERY</t>
  </si>
  <si>
    <t>DR GLAZE &amp; PARTNERS</t>
  </si>
  <si>
    <t>GOLDINGTON AVENUE SURGERY</t>
  </si>
  <si>
    <t>PRIORY MEDICAL CENTRE</t>
  </si>
  <si>
    <t>ASPLANDS MEDICAL CENTRE</t>
  </si>
  <si>
    <t>KIRBY ROAD SURGERY</t>
  </si>
  <si>
    <t>ST. JOHN'S STREET SURGERY</t>
  </si>
  <si>
    <t>DR KIRKHAM AND PARTNERS</t>
  </si>
  <si>
    <t>DR GLEDHILL AND PARTNERS</t>
  </si>
  <si>
    <t>LINDEN ROAD SURGERY</t>
  </si>
  <si>
    <t>DR COLLINS AND CARRAGHER</t>
  </si>
  <si>
    <t>CLAPHAM ROAD SURGERY</t>
  </si>
  <si>
    <t>CADDINGTON SURGERY</t>
  </si>
  <si>
    <t>GROVEBURY ROAD SURGERY</t>
  </si>
  <si>
    <t>HOUGHTON CLOSE SURGERY</t>
  </si>
  <si>
    <t>OLIVER STREET SURGERY</t>
  </si>
  <si>
    <t>ROTHSAY SURGERY</t>
  </si>
  <si>
    <t>ASHBURNHAM ROAD SURGERY</t>
  </si>
  <si>
    <t>PHOENIX T/AS VICTORIA ROAD SURGERY</t>
  </si>
  <si>
    <t>EASTGATE SURGERY</t>
  </si>
  <si>
    <t>CHILTERN HILLS PRACTICE</t>
  </si>
  <si>
    <t>ARLESEY MEDICAL CENTRE</t>
  </si>
  <si>
    <t>GOLDINGTON ROAD DR DAS</t>
  </si>
  <si>
    <t>THE VILLAGE MEDICAL CTR</t>
  </si>
  <si>
    <t>WOOTTON VALE HEALTHY LIVING CENTRE</t>
  </si>
  <si>
    <t>SHORTSTOWN MEDICAL CENTRE</t>
  </si>
  <si>
    <t>KINTBURY &amp; WOOLTON HILL SURGERY</t>
  </si>
  <si>
    <t>EASTFIELD HOUSE SURGERY</t>
  </si>
  <si>
    <t>SWALLOWFIELD MEDICAL PRACTICE</t>
  </si>
  <si>
    <t>TILEHURST SURGERY</t>
  </si>
  <si>
    <t>LONDON STREET SURGERY</t>
  </si>
  <si>
    <t>THE BOAT HOUSE SURGERY</t>
  </si>
  <si>
    <t>BALMORE PARK SURGERY</t>
  </si>
  <si>
    <t>FALKLAND SURGERY</t>
  </si>
  <si>
    <t>TUDOR HOUSE &amp; RECTORY RD</t>
  </si>
  <si>
    <t>FINCHAMPSTEAD PRACTICE</t>
  </si>
  <si>
    <t>CHATHAM STREET SURGERY</t>
  </si>
  <si>
    <t>MORTIMER SURGERY</t>
  </si>
  <si>
    <t>MILMAN ROAD SURGERY DR LISTER</t>
  </si>
  <si>
    <t>EMMER GREEN SURGERY</t>
  </si>
  <si>
    <t>MELROSE SURGERY DR FAB WILLIAMS</t>
  </si>
  <si>
    <t>PARKSIDE PRACTICE</t>
  </si>
  <si>
    <t>BROOKSIDE PRACTICE</t>
  </si>
  <si>
    <t>LONG BARN LANE SURGERY</t>
  </si>
  <si>
    <t>THE DOWNLAND PRACTICE</t>
  </si>
  <si>
    <t>WOODLEY PRACTICE</t>
  </si>
  <si>
    <t>LAMBOURN SURGERY</t>
  </si>
  <si>
    <t>PRIORY AVENUE SURGERY</t>
  </si>
  <si>
    <t>WARGRAVE PRACTICE</t>
  </si>
  <si>
    <t>WESTWOOD ROAD SURGERY</t>
  </si>
  <si>
    <t>HUNGERFORD SURGERY</t>
  </si>
  <si>
    <t>NORTHCROFT SURGERY</t>
  </si>
  <si>
    <t>WESTERN ELMS SURGERY</t>
  </si>
  <si>
    <t>ST MARY'S ROAD SURGERY</t>
  </si>
  <si>
    <t>WHITLEY VILLA SURGERY</t>
  </si>
  <si>
    <t>CIRCUIT LANE SURGERY</t>
  </si>
  <si>
    <t>LODDON VALE PRACTICE</t>
  </si>
  <si>
    <t>TWYFORD PRACTICE</t>
  </si>
  <si>
    <t>LONDON ROAD SURGERY</t>
  </si>
  <si>
    <t>THATCHAM HEALTH CENTRE</t>
  </si>
  <si>
    <t>THEALE MEDICAL CENTRE</t>
  </si>
  <si>
    <t>GROVELANDS MEDICAL CENTRE</t>
  </si>
  <si>
    <t>THE NEW SURGERY</t>
  </si>
  <si>
    <t>ABBEY MEDICAL CENTRE</t>
  </si>
  <si>
    <t>WOOSEHILL PRACTICE</t>
  </si>
  <si>
    <t>PEMBROKE SURGERY</t>
  </si>
  <si>
    <t>MILMAN ROAD SURGERY DR KUMAR</t>
  </si>
  <si>
    <t>BURDWOOD SURGERY</t>
  </si>
  <si>
    <t>CHAPEL ROW SURGERY</t>
  </si>
  <si>
    <t>UNIVERSITY MEDICAL CENTRE</t>
  </si>
  <si>
    <t>KENNET SURGERY</t>
  </si>
  <si>
    <t>WILDERNESS PRACTICE</t>
  </si>
  <si>
    <t>CEDAR HOUSE PRACTICE</t>
  </si>
  <si>
    <t>SOUTH READING SURGERY</t>
  </si>
  <si>
    <t>79 RUSSELL STREET - DR SWAMI</t>
  </si>
  <si>
    <t>BURMA HILL PRACTICE</t>
  </si>
  <si>
    <t>ELDON ROAD SURGERY</t>
  </si>
  <si>
    <t>TILEHURST VILLAGE SURGERY</t>
  </si>
  <si>
    <t>PEPPARD ROAD SURGERY</t>
  </si>
  <si>
    <t>MELROSE SURGERY DR DEAN</t>
  </si>
  <si>
    <t>READING WALK-IN HEALTH CENTRE</t>
  </si>
  <si>
    <t>RUNNYMEDE MEDICAL PRACTICE</t>
  </si>
  <si>
    <t>THE WATERFIELD PRACTICE</t>
  </si>
  <si>
    <t>WEXHAM ROAD SURGERY</t>
  </si>
  <si>
    <t>THE SANDHURST GROUP PRACTICE</t>
  </si>
  <si>
    <t>KINGS CORNER SURGERY</t>
  </si>
  <si>
    <t>WOODLANDS PARK SURGERY</t>
  </si>
  <si>
    <t>LINDEN MEDICAL CENTRE</t>
  </si>
  <si>
    <t>ROSS ROAD MEDICAL CENTRE</t>
  </si>
  <si>
    <t>CLAREMONT HOLYPORT SURGERY</t>
  </si>
  <si>
    <t>DATCHET HEALTH CENTRE</t>
  </si>
  <si>
    <t>HEATH HILL SURGERY</t>
  </si>
  <si>
    <t>LANGLEY HEALTH CENTRE</t>
  </si>
  <si>
    <t>MAGNOLIA HOUSE SURGERY</t>
  </si>
  <si>
    <t>RINGMEAD MEDICAL PRACTICE</t>
  </si>
  <si>
    <t>BOUNDARY HOUSE SURGERY</t>
  </si>
  <si>
    <t>CROSBY HOUSE SURGERY</t>
  </si>
  <si>
    <t>THE CEDARS SURGERY</t>
  </si>
  <si>
    <t>THE AVENUE MEDICAL CENTRE</t>
  </si>
  <si>
    <t>COOKHAM MEDICAL CENTRE</t>
  </si>
  <si>
    <t>HERSCHEL MEDICAL CENTRE</t>
  </si>
  <si>
    <t>LEE HOUSE SURGERY</t>
  </si>
  <si>
    <t>THE GAINSBOROUGH PRACTICE</t>
  </si>
  <si>
    <t>BINFIELD SURGERY</t>
  </si>
  <si>
    <t>THE SYMONS MEDICAL CENTRE</t>
  </si>
  <si>
    <t>SHEET STREET SURGERY</t>
  </si>
  <si>
    <t>CLARENCE MEDICAL CENTRE</t>
  </si>
  <si>
    <t>FARNHAM ROAD PRACTICE</t>
  </si>
  <si>
    <t>GREEN MEADOWS SURGERY</t>
  </si>
  <si>
    <t>THE VILLAGE MEDICAL CENTRE</t>
  </si>
  <si>
    <t>BHARANI MEDICAL CENTRE</t>
  </si>
  <si>
    <t>ROSEMEAD SURGERY</t>
  </si>
  <si>
    <t>SHREEJI MEDICAL CENTRE</t>
  </si>
  <si>
    <t>MANOR PARK MEDICAL CENTRE</t>
  </si>
  <si>
    <t>EASTHAMPSTEAD SURGERY</t>
  </si>
  <si>
    <t>DR BURDEN &amp; PARTNERS</t>
  </si>
  <si>
    <t>HOLYPORT SURGERY</t>
  </si>
  <si>
    <t>GREAT HOLLANDS PRACTICE</t>
  </si>
  <si>
    <t>REDWOOD HOUSE SURGERY</t>
  </si>
  <si>
    <t>CORDWALLIS ROAD SURGERY</t>
  </si>
  <si>
    <t>DR NABI</t>
  </si>
  <si>
    <t>FOREST END MEDICAL PRACTICE</t>
  </si>
  <si>
    <t>KUMAR MEDICAL CENTRE</t>
  </si>
  <si>
    <t>SOUTH MEADOW SURGERY</t>
  </si>
  <si>
    <t>240 WEXHAM ROAD</t>
  </si>
  <si>
    <t>RADNOR HOUSE SURGERY</t>
  </si>
  <si>
    <t>CROWN WOOD MEDICAL CENTRE</t>
  </si>
  <si>
    <t>EVERGREEN PRACTICE</t>
  </si>
  <si>
    <t>TAPLOW HEALTH CENTRE</t>
  </si>
  <si>
    <t>SLOUGH WALK-IN HEALTH CENTRE</t>
  </si>
  <si>
    <t>ASCOT MEDICAL CENTRE</t>
  </si>
  <si>
    <t>THE ORCHARD SURGERY</t>
  </si>
  <si>
    <t>TG MEDICAL CENTRE_ZIA A</t>
  </si>
  <si>
    <t>MARINE LAKE MEDICAL PRACTICE</t>
  </si>
  <si>
    <t>ALLPORT MEDICAL CENTRE_WALTON H</t>
  </si>
  <si>
    <t>WEST KIRBY HEALTH CTR_SIDA EC</t>
  </si>
  <si>
    <t>EASTHAM GROUP PRACTICE_BUSH KJ</t>
  </si>
  <si>
    <t>CIVIC MEDICAL CENTRE_BRENNAN SM</t>
  </si>
  <si>
    <t>HESWALL &amp; PENSBY GROUP PRACTICE_RULE EM</t>
  </si>
  <si>
    <t>WEST WIRRAL GROUP PRACTICE_JOHNSTON AR</t>
  </si>
  <si>
    <t>COMMONFIELD RD SURGERY_BRODBIN C</t>
  </si>
  <si>
    <t>WEST KIRBY HEALTH CENTRE_SMETHURST ME</t>
  </si>
  <si>
    <t>ST.GEORGES MED CTR_RUDNICK S</t>
  </si>
  <si>
    <t>UPTON GROUP PRACTICE_PARTRIDGE T</t>
  </si>
  <si>
    <t>TOWNFIELD HEALTH CENTRE_LEE YWA</t>
  </si>
  <si>
    <t>DEVANEY MED CTR_BATES JW</t>
  </si>
  <si>
    <t>RIVERSIDE SURGERY_WILLIAMS RM</t>
  </si>
  <si>
    <t>CAVENDISH MEDICAL CENTRE_MELVILLE JA</t>
  </si>
  <si>
    <t>VILLA MED CTR_COOKSON NMP</t>
  </si>
  <si>
    <t>WHETSTONE LANE MED CTR_PLEASANCE CM</t>
  </si>
  <si>
    <t>VICTORIA PARK PRACTICE</t>
  </si>
  <si>
    <t>HAMILTON MED CTR_JAYAPRAKASAN CA</t>
  </si>
  <si>
    <t>HOLMLANDS MED CTR_SRIVASTAVA P</t>
  </si>
  <si>
    <t>MANOR HEALTH CTR_MAGENNIS SPM</t>
  </si>
  <si>
    <t>SOMERVILLE MED CTR_SMYE RA</t>
  </si>
  <si>
    <t>ST HILARY GROUP PRACTICE_KINGSLAND JP</t>
  </si>
  <si>
    <t>CENTRAL PARK MEDICAL CENTRE_MUKHERJEE SK</t>
  </si>
  <si>
    <t>MORETON CROSS GROUP PRACTICE_ALMAN R</t>
  </si>
  <si>
    <t>FENDER WAY HEALTH CTR_REAM JE</t>
  </si>
  <si>
    <t>GLADSTONE MED CTR_SALAHUDDIN M</t>
  </si>
  <si>
    <t>GREASBY GROUP PRACTICE_COPPOCK PJ</t>
  </si>
  <si>
    <t>PARKFIELD MED CTR_HAWTHORNTHWAITE EM</t>
  </si>
  <si>
    <t>HEATHERLANDS MED CTR_CAMPHOR IA</t>
  </si>
  <si>
    <t>VITTORIA MEDICAL CENTRE_EDWARDS RW</t>
  </si>
  <si>
    <t>MORETON HEALTH CENTRE_WRIGHT JEM</t>
  </si>
  <si>
    <t>GREENWAY SURGERY_DOW SC</t>
  </si>
  <si>
    <t>CLAUGHTON MEDICAL CENTRE_TAYLOR B</t>
  </si>
  <si>
    <t>HOYLAKE RD MED CTR_ALI A</t>
  </si>
  <si>
    <t>ORCHARD SURGERY_LANNIGAN BG</t>
  </si>
  <si>
    <t>MORETON MEDICAL CENTRE_PEREIRA A</t>
  </si>
  <si>
    <t>PARKFIELD MEDICAL CENTRE_RAYMOND CJ</t>
  </si>
  <si>
    <t>GROVE RD SURGERY_TANDON R</t>
  </si>
  <si>
    <t>FIELD RD HEALTH CTR_DOWNWARD DC</t>
  </si>
  <si>
    <t>KINGS LANE MEDICAL PRACTICE_KERSHAW D</t>
  </si>
  <si>
    <t>WALLASEY VILLAGE GROUP PRAC_CAMERON EF</t>
  </si>
  <si>
    <t>TEEHEY LANE SURGERY_SAGAR A</t>
  </si>
  <si>
    <t>SILVERDALE MED CTR_HENNESSY TD</t>
  </si>
  <si>
    <t>HOYLAKE &amp; MEOLS MEDICAL CENTRE_WIGHT JA</t>
  </si>
  <si>
    <t>LISCARD GROUP PRACTICE_STAPLES B</t>
  </si>
  <si>
    <t>SPITAL SURGERY_FRANCIS GG</t>
  </si>
  <si>
    <t>EARLSTON AND SEABANK MEDICAL CENTRE</t>
  </si>
  <si>
    <t>GROVE MED CTR_ROBERTS A</t>
  </si>
  <si>
    <t>MANTGANI AB &amp; PARTNERS (MIRIAM-PC892)</t>
  </si>
  <si>
    <t>EGREMONT MED CTR_HICKEY JJM</t>
  </si>
  <si>
    <t>CHURCH ROAD MEDICAL PRACTICE_PATWALA DY</t>
  </si>
  <si>
    <t>VITTORIA MED CTR_KARYAMPUDI RS</t>
  </si>
  <si>
    <t>MILL LANE SURGERY_KIDD S</t>
  </si>
  <si>
    <t>LEASOWE PRIMARY CARE CENTRE</t>
  </si>
  <si>
    <t>PRENTON MEDICAL CENTRE_MURUGESH V</t>
  </si>
  <si>
    <t>BLACKHEATH MED CTR_QUINN BNE</t>
  </si>
  <si>
    <t>WOODCHURCH MED CTR_MARTIN-HIERRO ME</t>
  </si>
  <si>
    <t>ALL DAY HEALTH CENTRE</t>
  </si>
  <si>
    <t>FRANKLEY HEALTH CENTRE</t>
  </si>
  <si>
    <t>M M P SOUTH BIRMINGHAM</t>
  </si>
  <si>
    <t>GREEN RIDGE SURGERY</t>
  </si>
  <si>
    <t>WEST HEATH SURGERY</t>
  </si>
  <si>
    <t>YARDLEY WOOD HEALTH CENTRE</t>
  </si>
  <si>
    <t>MOSELEY MEDICAL CENTRE</t>
  </si>
  <si>
    <t>MILLENNIUM MEDICAL CENTRE</t>
  </si>
  <si>
    <t>BATH ROW MEDICAL PRACTICE</t>
  </si>
  <si>
    <t>LEACH HEATH MEDICAL CENTRE</t>
  </si>
  <si>
    <t>LORDSWOOD HOUSE GROUP MEDICAL PRACTICE</t>
  </si>
  <si>
    <t>GRANTON MEDICAL CENTRE</t>
  </si>
  <si>
    <t>NORTHFIELD HEALTH CENTRE F</t>
  </si>
  <si>
    <t>WOODGATE VALLEY HEALTH CENTRE</t>
  </si>
  <si>
    <t>DUDLEY PARK MEDICAL CENTRE</t>
  </si>
  <si>
    <t>KINGSFIELD MEDICAL CENTRE</t>
  </si>
  <si>
    <t>BOURNBROOK VARSITY MEDICAL CENTRE</t>
  </si>
  <si>
    <t>SELLY PARK SURGERY</t>
  </si>
  <si>
    <t>HAWKESLEY MEDICAL PRACTICE</t>
  </si>
  <si>
    <t>SOUTH DOC LTD</t>
  </si>
  <si>
    <t>WOODLAND ROAD SURGERY</t>
  </si>
  <si>
    <t>NORTHFIELD HEALTH CENTRE Z</t>
  </si>
  <si>
    <t>SELLY OAK HEALTH CENTRE</t>
  </si>
  <si>
    <t>WEOLEY PARK SURGERY</t>
  </si>
  <si>
    <t>HARBORNE MEDICAL PRACTICE</t>
  </si>
  <si>
    <t>MAYPOLE HEALTH CENTRE A</t>
  </si>
  <si>
    <t>SHENLEY GREEN SURGERY</t>
  </si>
  <si>
    <t>WYCHALL LANE SURGERY</t>
  </si>
  <si>
    <t>WAKE GREEN SURGERY</t>
  </si>
  <si>
    <t>HOLLYMOOR MEDICAL CENTRE</t>
  </si>
  <si>
    <t>NORTHWOOD MEDICAL CENTRE</t>
  </si>
  <si>
    <t>THE WAND MEDICAL CENTRE</t>
  </si>
  <si>
    <t>COFTON MEDICAL CENTRE</t>
  </si>
  <si>
    <t>KARIS MEDICAL CENTRE</t>
  </si>
  <si>
    <t>GOODREST CROFT SURGERY</t>
  </si>
  <si>
    <t>BARTLEY GREEN MEDICAL PRACTICE</t>
  </si>
  <si>
    <t>BALDWINS LANE SURGERY</t>
  </si>
  <si>
    <t>BELLEVUE MEDICAL CENTRE</t>
  </si>
  <si>
    <t>ASH TREE MEDICAL CENTRE</t>
  </si>
  <si>
    <t>WEST HEATH PRIMARY C CTR</t>
  </si>
  <si>
    <t>DRUIDS HEATH SURGERY</t>
  </si>
  <si>
    <t>KEYNELL COVERT</t>
  </si>
  <si>
    <t>JIGGINS LANE SURGERY</t>
  </si>
  <si>
    <t>RIVER BROOK MEDICAL CENTRE</t>
  </si>
  <si>
    <t>BUNBURY ROAD SURGERY</t>
  </si>
  <si>
    <t>GRIFFINS BROOK MEDICAL CENTRE</t>
  </si>
  <si>
    <t>UNIVERSITY MEDICAL PRACTICE</t>
  </si>
  <si>
    <t>RIDGACRE HOUSE SURGERY</t>
  </si>
  <si>
    <t>MAYPOLE HEALTH SURGERY Y</t>
  </si>
  <si>
    <t>KINGS NORTON SURGERY</t>
  </si>
  <si>
    <t>BOURNVILLE SURGERY</t>
  </si>
  <si>
    <t>THE DOVECOTE SURGERY</t>
  </si>
  <si>
    <t>FEATHERSTONE MEDICAL CENTRE</t>
  </si>
  <si>
    <t>LEY HILL SURGERY</t>
  </si>
  <si>
    <t>VICARAGE ROAD SURGERY</t>
  </si>
  <si>
    <t>UNIVERSITY SOUTHGATE PRACTICE</t>
  </si>
  <si>
    <t>GRANGE HILL SURGERY</t>
  </si>
  <si>
    <t>HALL GREEN HEALTH</t>
  </si>
  <si>
    <t>POPLAR PRIMARY CARE CENTRE</t>
  </si>
  <si>
    <t>HANDSWORTH WOOD MED.CTR.</t>
  </si>
  <si>
    <t>HAMSTEAD ROAD SURGERY</t>
  </si>
  <si>
    <t>VITALITY GROVE LANE</t>
  </si>
  <si>
    <t>SPARKHILL SURGERY</t>
  </si>
  <si>
    <t>DR DK NANDI'S PRACTICE</t>
  </si>
  <si>
    <t>NEWTOWN HEALTH CENTRE</t>
  </si>
  <si>
    <t>THE LIMES MEDICAL CENTRE</t>
  </si>
  <si>
    <t>FIRSTCARE PRACTICE</t>
  </si>
  <si>
    <t>THE ST.CLEMENTS SURGERY</t>
  </si>
  <si>
    <t>FIVE WAYS HEALTH CENTRE</t>
  </si>
  <si>
    <t>LAURIE PIKE HEALTH CENTRE</t>
  </si>
  <si>
    <t>VITALITY ST JAMES</t>
  </si>
  <si>
    <t>B'HAM HEARTLANDS SURGERY</t>
  </si>
  <si>
    <t>OAKWOOD SURGERY</t>
  </si>
  <si>
    <t>HANDSWORTH MEDICAL PRACT.</t>
  </si>
  <si>
    <t>ANN JONES FAMILY HEALTH CTR</t>
  </si>
  <si>
    <t>NEWPORT MEDICAL GROUP SPARKBROOK HEALTH</t>
  </si>
  <si>
    <t>ROTTON PARK MEDICAL CENTRE</t>
  </si>
  <si>
    <t>SHANKLIN HOUSE SURGERY</t>
  </si>
  <si>
    <t>FERNLEY MEDICAL CENTRE</t>
  </si>
  <si>
    <t>AL-SHAFA MEDICAL CENTRE</t>
  </si>
  <si>
    <t>COLLEGE ROAD SURGERY</t>
  </si>
  <si>
    <t>BALSALL HEATH HEALTH CENTRE (W)</t>
  </si>
  <si>
    <t>CROMPTON ROAD SURGERY</t>
  </si>
  <si>
    <t>THE SLIEVE SURGERY</t>
  </si>
  <si>
    <t>THE KHATTAK MEMORIAL SURGERY</t>
  </si>
  <si>
    <t>WEATHER OAK MEDICAL CENTRE</t>
  </si>
  <si>
    <t>FINCH ROAD PRIMARY CARE CENTRE</t>
  </si>
  <si>
    <t>NEWPORT MEDICAL PRACTICE</t>
  </si>
  <si>
    <t>EJAZ MEDICAL CENTRE</t>
  </si>
  <si>
    <t>SPARKBROOK COMMUNITY AND HEALTH CENTRE</t>
  </si>
  <si>
    <t>KIRPAL MEDICAL PRACTICE</t>
  </si>
  <si>
    <t>VITALITY ENKI MEDICAL PRACTICE</t>
  </si>
  <si>
    <t>THE HYMAN PRACTICE</t>
  </si>
  <si>
    <t>HEATHFIELD FAMILY CENTRE</t>
  </si>
  <si>
    <t>CAVENDISH MEDICAL PRACTICE</t>
  </si>
  <si>
    <t>SUMMERFIELD PRIMARY CARE CENTRE</t>
  </si>
  <si>
    <t>DR B BHATTACHARYYA'S PRACTICE</t>
  </si>
  <si>
    <t>BLOOMSBURY HEALTH CENTRE</t>
  </si>
  <si>
    <t>VICTORIA ROAD MEDICAL CTR</t>
  </si>
  <si>
    <t>CHARLES ROAD SURGERY</t>
  </si>
  <si>
    <t>CITY ROAD MEDICAL CENTRE</t>
  </si>
  <si>
    <t>CHURCH ROAD SURGERY</t>
  </si>
  <si>
    <t>COVENTRY ROAD MEDICAL CTR</t>
  </si>
  <si>
    <t>DR ALAM SURGERY</t>
  </si>
  <si>
    <t>CITY HEALTH CENTRE</t>
  </si>
  <si>
    <t>DR SS PANDIT'S PRACTICE</t>
  </si>
  <si>
    <t>SOHO ROAD PRIMARY CARE CENTRE</t>
  </si>
  <si>
    <t>HOLYHEAD PRIMARY HEALTH CARE CENTRE</t>
  </si>
  <si>
    <t>MOOR GREEN LANE MED.CTR.</t>
  </si>
  <si>
    <t>GREET MEDICAL PRACTICE</t>
  </si>
  <si>
    <t>SPRINGFIELD MEDICAL PRACT</t>
  </si>
  <si>
    <t>SOHO ROAD HEALTH CENTRE</t>
  </si>
  <si>
    <t>DR S BRINKSMAN &amp; PARTNERS</t>
  </si>
  <si>
    <t>LADYWOOD SURGERY</t>
  </si>
  <si>
    <t>BALSALL HEATH HEALTH CENTRE (S)</t>
  </si>
  <si>
    <t>SPRINGFIELD SURGERY</t>
  </si>
  <si>
    <t>HALCYON MEDICAL</t>
  </si>
  <si>
    <t>BORDESLEY GREEN SURGERY</t>
  </si>
  <si>
    <t>STRENSHAM ROAD SURGERY</t>
  </si>
  <si>
    <t>THE BALAJI SURGERY, THE SPARKBROOK CHC</t>
  </si>
  <si>
    <t>HOCKLEY MEDICAL PRACTICE</t>
  </si>
  <si>
    <t>HOLLY ROAD SURGERY</t>
  </si>
  <si>
    <t>GREAT BARR SURGERY</t>
  </si>
  <si>
    <t>ZERO TOLERANCE PROJECT</t>
  </si>
  <si>
    <t>SOHO HEALTH CENTRE</t>
  </si>
  <si>
    <t>BROADWAY HEALTH CENTRE</t>
  </si>
  <si>
    <t>SUMMERFIELD GROUP PRACTICE</t>
  </si>
  <si>
    <t>THE HEALTH XCHANGE</t>
  </si>
  <si>
    <t>DR ASP SINHA'S PRACTICE</t>
  </si>
  <si>
    <t>ASTON PRIDE FRANCHISE</t>
  </si>
  <si>
    <t>THE HILL GENERAL PRACTICE &amp; UCC</t>
  </si>
  <si>
    <t>SUMMERFIELD GP SURG &amp; URGENT CARE CENTRE</t>
  </si>
  <si>
    <t>FINCH ROAD SURGERY</t>
  </si>
  <si>
    <t>CASTLE VALE PRIMARY CARE CENTRE</t>
  </si>
  <si>
    <t>THE PARK MEDICAL CENTRE</t>
  </si>
  <si>
    <t>HODGE HILL PRIMARY CARE CENTRE</t>
  </si>
  <si>
    <t>THE SWAN MEDICAL CENTRE</t>
  </si>
  <si>
    <t>CHURCH LANE - KHAN</t>
  </si>
  <si>
    <t>KINGSBURY ROAD MEDICAL CENTRE</t>
  </si>
  <si>
    <t>DR KT PRASAD'S PRACTICE</t>
  </si>
  <si>
    <t>DR AP BLIGHT'S PRACTICE</t>
  </si>
  <si>
    <t>THE HARLEQUIN SURGERY</t>
  </si>
  <si>
    <t>THE MANOR PRACTICE</t>
  </si>
  <si>
    <t>OMNIA PRACTICE</t>
  </si>
  <si>
    <t>DR AS COUTTS &amp; PARTNERS</t>
  </si>
  <si>
    <t>TUDOR PRACTICE</t>
  </si>
  <si>
    <t>DR JR NAIK &amp; PARTNERS</t>
  </si>
  <si>
    <t>YARDLEY GREEN MEDICAL CTR-LEWIS</t>
  </si>
  <si>
    <t>MMP-BIRMINGHAM NORTH EAST</t>
  </si>
  <si>
    <t>DR SN CLAY AND PARTNERS</t>
  </si>
  <si>
    <t>WARD END MEDICAL CENTRE</t>
  </si>
  <si>
    <t>THE VESEY PRACTICE</t>
  </si>
  <si>
    <t>RESERVOIR ROAD SURGERY</t>
  </si>
  <si>
    <t>EDEN COURT MEDICAL PRACTICE</t>
  </si>
  <si>
    <t>THE DOVE MEDICAL PRACTICE</t>
  </si>
  <si>
    <t>DR G HORTON'S PRACTICE</t>
  </si>
  <si>
    <t>YARDLEY MEDICAL CENTRE</t>
  </si>
  <si>
    <t>CRANES PARK ROAD SURGERY</t>
  </si>
  <si>
    <t>DR EIJ MORETON'S PRACTICE</t>
  </si>
  <si>
    <t>VICTORIA ROAD SURGERY</t>
  </si>
  <si>
    <t>FIRS SURGERY</t>
  </si>
  <si>
    <t>SMALL HEATH MEDICAL PRACTICE</t>
  </si>
  <si>
    <t>SALTLEY CENTRE FOR HEALTH CARE</t>
  </si>
  <si>
    <t>CHURCH LANE MEDICAL CENTRE</t>
  </si>
  <si>
    <t>BUCKLANDS END LANE SURGERY</t>
  </si>
  <si>
    <t>SUTTON ROAD SURGERY</t>
  </si>
  <si>
    <t>ALPHA MEDICAL PRACTICE</t>
  </si>
  <si>
    <t>SCHOOLACRE ROAD SURGERY</t>
  </si>
  <si>
    <t>ALUM ROCK MEDICAL CENTRE</t>
  </si>
  <si>
    <t>DR BS SAHOTA'S PRACTICE</t>
  </si>
  <si>
    <t>DR M PRASAD'S PRACTICE</t>
  </si>
  <si>
    <t>GATE MEDICAL CENTRE</t>
  </si>
  <si>
    <t>ROWLANDS ROAD SURGERY</t>
  </si>
  <si>
    <t>DR CRM BROOMHEAD'S PRACTICE</t>
  </si>
  <si>
    <t>SWANSWELL MEDICAL CENTRE</t>
  </si>
  <si>
    <t>PERRY PARK SURGERY</t>
  </si>
  <si>
    <t>TUDOR STOCKLAND GREEN LTD</t>
  </si>
  <si>
    <t>KHYBER SURGERY</t>
  </si>
  <si>
    <t>FERNBANK MEDICAL PRACTICE</t>
  </si>
  <si>
    <t>COTTERILS LANE SURGERY</t>
  </si>
  <si>
    <t>GARRETTS GREEN LANE SURGERY</t>
  </si>
  <si>
    <t>SALTLEY CENTRE FOR H/C-S.N.</t>
  </si>
  <si>
    <t>HOBMOOR ROAD SURGERY</t>
  </si>
  <si>
    <t>DR KHUROO'S PRACTICE</t>
  </si>
  <si>
    <t>DOWNSFIELD MEDICAL CENTRE</t>
  </si>
  <si>
    <t>NASEBY MEDICAL CENTRE</t>
  </si>
  <si>
    <t>BLOOMSBURY SURGERY</t>
  </si>
  <si>
    <t>ACOCKS GREEN MEDICAL CENTRE</t>
  </si>
  <si>
    <t>MMP - SUTTON COLDFIELD</t>
  </si>
  <si>
    <t>PAK HEALTH CENTRE- R.BHATTI</t>
  </si>
  <si>
    <t>DR JS BAINS' PRACTICE</t>
  </si>
  <si>
    <t>VENKAT MEDICAL CENTRE (MIRFIELD SURGERY)</t>
  </si>
  <si>
    <t>SURGERY AUBERY ROAD</t>
  </si>
  <si>
    <t>HUMBERSTONE ROAD SURGERY</t>
  </si>
  <si>
    <t>THE SHELDON MEDICAL CENTRE</t>
  </si>
  <si>
    <t>LEA VILLAGE MEDICAL CENTRE</t>
  </si>
  <si>
    <t>DR DS BHOMRA'S PRACTICE</t>
  </si>
  <si>
    <t>VENKAT MEDICAL CENTRE</t>
  </si>
  <si>
    <t>DR P GONSALVES' PRACTICE</t>
  </si>
  <si>
    <t>DR SK RATNAM'S PRACTICE</t>
  </si>
  <si>
    <t>COTMORE SURGERY</t>
  </si>
  <si>
    <t>PEARL MEDICAL CENTRE</t>
  </si>
  <si>
    <t>AMAANAH MEDICAL PRACTICE</t>
  </si>
  <si>
    <t>HODGE HILL FAMILY PRACTICE</t>
  </si>
  <si>
    <t>OAKLEAF</t>
  </si>
  <si>
    <t>IRIDIUM MEDICAL PRACTICE, RICHMOND PCC</t>
  </si>
  <si>
    <t>THE KINGSTANDING COMMUNITY PRACTICE</t>
  </si>
  <si>
    <t>HAMD MEDICAL PRACTICE</t>
  </si>
  <si>
    <t>ILKLEY &amp; WHARFEDALE MEDICAL PRACTICE</t>
  </si>
  <si>
    <t>THORNBURY MEDICAL PRACTICE</t>
  </si>
  <si>
    <t>SILSDEN GROUP PRACTICE</t>
  </si>
  <si>
    <t>THE HEATON MEDICAL PRACTICE</t>
  </si>
  <si>
    <t>LING HOUSE MEDICAL CENTRE</t>
  </si>
  <si>
    <t>SUNNYBANK MEDICAL CENTRE</t>
  </si>
  <si>
    <t>PARKLANDS MEDICAL PRACTICE</t>
  </si>
  <si>
    <t>WOODROYD CENTRE</t>
  </si>
  <si>
    <t>CARLTON MEDICAL PRACTICE</t>
  </si>
  <si>
    <t>WESTCLIFFE MEDICAL CENTRE</t>
  </si>
  <si>
    <t>BINGLEY MEDICAL PRACTICE</t>
  </si>
  <si>
    <t>TONG MEDICAL PRACTICE</t>
  </si>
  <si>
    <t>FARROW MEDICAL CENTRE</t>
  </si>
  <si>
    <t>HORTON BANK PRACTICE</t>
  </si>
  <si>
    <t>IDLE MEDICAL CENTRE</t>
  </si>
  <si>
    <t>GRANGE PARK SURGERY</t>
  </si>
  <si>
    <t>THE WILLOWS MEDICAL CTR.</t>
  </si>
  <si>
    <t>FARFIELD GROUP PRACTICE</t>
  </si>
  <si>
    <t>DR PM GOMERSALL'S PRACTICE</t>
  </si>
  <si>
    <t>HOLYCROFT SURGERY</t>
  </si>
  <si>
    <t>LITTLE HORTON LANE MEDICAL CENTRE-MALL</t>
  </si>
  <si>
    <t>PRIMROSE SURGERY</t>
  </si>
  <si>
    <t>HAWORTH MEDICAL PRACTICE</t>
  </si>
  <si>
    <t>WIBSEY &amp; QUEENSBURY MED P</t>
  </si>
  <si>
    <t>LOW MOOR SURGERY</t>
  </si>
  <si>
    <t>THORNTON &amp; DENHOLME MEDICAL PRACTICE</t>
  </si>
  <si>
    <t>OAK GLEN SURGERY</t>
  </si>
  <si>
    <t>BRADFORD MOOR PRACTICE</t>
  </si>
  <si>
    <t>KILMENY SURGERY</t>
  </si>
  <si>
    <t>GRANGE MEDICAL CENTRE</t>
  </si>
  <si>
    <t>HORTON PARK SURGERY - GAGUINE</t>
  </si>
  <si>
    <t>THE WILSDEN MEDICAL PRACTICE</t>
  </si>
  <si>
    <t>LEYLANDS LANE MEDICAL PRACTICE</t>
  </si>
  <si>
    <t>WINDHILL GREEN MEDICAL CENTRE</t>
  </si>
  <si>
    <t>SALTAIRE MEDICAL PRACTICE</t>
  </si>
  <si>
    <t>BOWLING HALL MED PRACTICE</t>
  </si>
  <si>
    <t>ROOLEY LANE MED. CENTRE</t>
  </si>
  <si>
    <t>WOODROYD CENTRE - LONGFIELD</t>
  </si>
  <si>
    <t>DR MILLS &amp; PRTNRS</t>
  </si>
  <si>
    <t>MAYFIELD MEDICAL CENTRE</t>
  </si>
  <si>
    <t>COWGILL SURGERY</t>
  </si>
  <si>
    <t>THE GRANGE PRACTICE</t>
  </si>
  <si>
    <t>BRADFORD STUDENT HEALTH SERVICE</t>
  </si>
  <si>
    <t>KENSINGTON ST HC - WILSON</t>
  </si>
  <si>
    <t>DR WSG PASSANT'S PRACTICE</t>
  </si>
  <si>
    <t>THE RIDGE MEDICAL PRACT.</t>
  </si>
  <si>
    <t>MOORSIDE SURGERY</t>
  </si>
  <si>
    <t>THE AVICENNA MEDICAL PRACTICE</t>
  </si>
  <si>
    <t>OAKWORTH MEDICAL PRACTICE</t>
  </si>
  <si>
    <t>ASHCROFT SURGERY</t>
  </si>
  <si>
    <t>DR NSE HAYWARD &amp; PARTNERS</t>
  </si>
  <si>
    <t>THE ROCKWELL AND WROSE PRACTICE</t>
  </si>
  <si>
    <t>THE SPRINGFIELD SURGERY (BINGLEY)</t>
  </si>
  <si>
    <t>DR BASU</t>
  </si>
  <si>
    <t>MUGHAL MEDICAL CENTRE</t>
  </si>
  <si>
    <t>PHOENIX MEDICAL PRACTICE</t>
  </si>
  <si>
    <t>ONE MEDICARE @ NORTH STREET</t>
  </si>
  <si>
    <t>THE LISTER SURGERY</t>
  </si>
  <si>
    <t>BARKEREND HC - EL ELIWI</t>
  </si>
  <si>
    <t>LCD BRADFORD AT MANNINGHAM MEDICAL CNTRE</t>
  </si>
  <si>
    <t>PICTON MEDICAL CENTRE</t>
  </si>
  <si>
    <t>DR U AKBAR</t>
  </si>
  <si>
    <t>ADDINGHAM SURGERY</t>
  </si>
  <si>
    <t>DR A AZAM &amp; PARTNERS</t>
  </si>
  <si>
    <t>DR MA IQBAL &amp; PARTNERS</t>
  </si>
  <si>
    <t>ILKLEY MOOR MEDICAL PRACTICE</t>
  </si>
  <si>
    <t>VALLEY VIEW SURGERY</t>
  </si>
  <si>
    <t>FRIZINGHALL MEDICAL CENTRE</t>
  </si>
  <si>
    <t>ALICE STREET SURGERY</t>
  </si>
  <si>
    <t>PEEL PARK SURGERY</t>
  </si>
  <si>
    <t>ONE MEDICARE@WOODHEAD ROAD</t>
  </si>
  <si>
    <t>LCD BRADFORD</t>
  </si>
  <si>
    <t>ASHWELL MEDICAL CENTRE</t>
  </si>
  <si>
    <t>WHETLEY MEDICAL CENTRE</t>
  </si>
  <si>
    <t>DR GILKAR</t>
  </si>
  <si>
    <t>BEVAN HEALTHCARE CIC</t>
  </si>
  <si>
    <t>PARK GRANGE MEDICAL CENTRE</t>
  </si>
  <si>
    <t>BILTON MEDICAL CENTRE</t>
  </si>
  <si>
    <t>DR MI MALIK</t>
  </si>
  <si>
    <t>FOUNTAINS HALL MEDICAL PRACTICE</t>
  </si>
  <si>
    <t>BRADFORD &amp; AIREDALE TPCT SAFE HAVEN SERV</t>
  </si>
  <si>
    <t>ECCLESHILL VILLAGE SURGERY</t>
  </si>
  <si>
    <t>FROME VALLEY MEDICAL CENTRE</t>
  </si>
  <si>
    <t>THORNBURY HEALTH CENTRE - BURNEY</t>
  </si>
  <si>
    <t>CONCORD MEDICAL CENTRE</t>
  </si>
  <si>
    <t>COURTSIDE SURGERY</t>
  </si>
  <si>
    <t>CHRISTCHURCH FAMILY MEDICAL CENTRE</t>
  </si>
  <si>
    <t>NORTHVILLE FAMILY PRACTICE</t>
  </si>
  <si>
    <t>THREE SHIRES MEDICAL PRACTICE</t>
  </si>
  <si>
    <t>CONISTON MEDICAL PRACTICE</t>
  </si>
  <si>
    <t>KENNEDY WAY SURGERY</t>
  </si>
  <si>
    <t>LEAP VALLEY SURGERY</t>
  </si>
  <si>
    <t>WEST WALK SURGERY</t>
  </si>
  <si>
    <t>CLOSE FARM SURGERY</t>
  </si>
  <si>
    <t>THE WILLOW SURGERY</t>
  </si>
  <si>
    <t>ORCHARD MEDICAL CENTRE</t>
  </si>
  <si>
    <t>KINGSWOOD HEALTH CENTRE</t>
  </si>
  <si>
    <t>HANHAM SURGERY</t>
  </si>
  <si>
    <t>ST MARY STREET SURGERY</t>
  </si>
  <si>
    <t>THORNBURY HEALTH CENTRE - MALE</t>
  </si>
  <si>
    <t>PILNING SURGERY</t>
  </si>
  <si>
    <t>STOKE GIFFORD MEDICAL CENTRE</t>
  </si>
  <si>
    <t>ALMONDSBURY SURGERY</t>
  </si>
  <si>
    <t>THE PARK MEDICAL PRACTICE</t>
  </si>
  <si>
    <t>THE OAKS MEDICAL PRACTICE</t>
  </si>
  <si>
    <t>EMERSONS GREEN MEDICAL CENTRE</t>
  </si>
  <si>
    <t>WELLINGTON ROAD SURGERY</t>
  </si>
  <si>
    <t>BRADLEY STOKE SURGERY</t>
  </si>
  <si>
    <t>HOPE HOUSE SURGERY</t>
  </si>
  <si>
    <t>WIDCOMBE SURGERY</t>
  </si>
  <si>
    <t>ST CHADS SURGERY</t>
  </si>
  <si>
    <t>BATHEASTON MEDICAL CENTRE</t>
  </si>
  <si>
    <t>HARPTREE SURGERY</t>
  </si>
  <si>
    <t>OLDFIELD SURGERY</t>
  </si>
  <si>
    <t>ST. AUGUSTINES SURGERY</t>
  </si>
  <si>
    <t>NUMBER 18 SURGERY</t>
  </si>
  <si>
    <t>ELM HAYES SURGERY</t>
  </si>
  <si>
    <t>TEMPLE HOUSE PRACTICE</t>
  </si>
  <si>
    <t>COMBE DOWN SURGERY</t>
  </si>
  <si>
    <t>THE PULTENEY PRACTICE</t>
  </si>
  <si>
    <t>ST.MICHAEL'S SURGERY</t>
  </si>
  <si>
    <t>NEWBRIDGE SURGERY</t>
  </si>
  <si>
    <t>FAIRFIELD PARK HEALTH CENTRE</t>
  </si>
  <si>
    <t>CHEW MEDICAL PRACTICE</t>
  </si>
  <si>
    <t>WEST VIEW SURGERY</t>
  </si>
  <si>
    <t>ST.JAMES'S SURGERY</t>
  </si>
  <si>
    <t>SOMERTON HOUSE SURGERY</t>
  </si>
  <si>
    <t>CATHERINE COTTAGE</t>
  </si>
  <si>
    <t>ST. MARY'S SURGERY</t>
  </si>
  <si>
    <t>HILLCREST SURGERY</t>
  </si>
  <si>
    <t>WESTFIELD SURGERY</t>
  </si>
  <si>
    <t>GROSVENOR PLACE SURGERY</t>
  </si>
  <si>
    <t>RUSH HILL SURGERY</t>
  </si>
  <si>
    <t>MONMOUTH SURGERY</t>
  </si>
  <si>
    <t>BATH NHS HEALTH CARE CENTRE</t>
  </si>
  <si>
    <t>THE VILLAGE SURGERY</t>
  </si>
  <si>
    <t>PORTISHEAD MEDICAL GROUP</t>
  </si>
  <si>
    <t>GRAHAM ROAD SURGERY</t>
  </si>
  <si>
    <t>WINSCOMBE SURGERY</t>
  </si>
  <si>
    <t>NAILSEA FAMILY PRACTICE</t>
  </si>
  <si>
    <t>CLEVEDON RIVERSIDE GROUP</t>
  </si>
  <si>
    <t>LONGTON GROVE SURGERY</t>
  </si>
  <si>
    <t>TUDOR LODGE SURGERY</t>
  </si>
  <si>
    <t>NEW COURT SURGERY</t>
  </si>
  <si>
    <t>LONG ASHTON SURGERY</t>
  </si>
  <si>
    <t>THE MILTON SURGERY</t>
  </si>
  <si>
    <t>BACKWELL MEDICAL CENTRE</t>
  </si>
  <si>
    <t>STAFFORD MEDICAL GROUP</t>
  </si>
  <si>
    <t>YEO VALE MEDICAL PRACTICE</t>
  </si>
  <si>
    <t>HEYWOOD FAMILY PRACTICE</t>
  </si>
  <si>
    <t>WRINGTON VALE MEDICAL PRACTICE</t>
  </si>
  <si>
    <t>SUNNYSIDE SURGERY</t>
  </si>
  <si>
    <t>THE GREEN PRACTICE</t>
  </si>
  <si>
    <t>CLARENCE PARK SURGERY</t>
  </si>
  <si>
    <t>RIVERBANK MEDICAL CENTRE</t>
  </si>
  <si>
    <t>HARBOURSIDE FAMILY PRACTICE</t>
  </si>
  <si>
    <t>WORLE MEDICAL PRACTICE</t>
  </si>
  <si>
    <t>LOCALITY HEALTH CENTRE</t>
  </si>
  <si>
    <t>WESTON GP HEALTHCARE CENTRE</t>
  </si>
  <si>
    <t>ST GEORGES SURGERY</t>
  </si>
  <si>
    <t>THE GREEN PRACTICE AT WHITCHURCH H C</t>
  </si>
  <si>
    <t>THE SOUTHVILLE SURGERY</t>
  </si>
  <si>
    <t>SHIREHAMPTON GROUP PRACTICE</t>
  </si>
  <si>
    <t>STOCKWOOD MEDICAL CENTRE</t>
  </si>
  <si>
    <t>MONTPELIER HEALTH CENTRE</t>
  </si>
  <si>
    <t>FISHPONDS FAMILY PRACTICE</t>
  </si>
  <si>
    <t>SEYMOUR MEDICAL PRACTICE</t>
  </si>
  <si>
    <t>WESTBURY ON TRYM PRIMARY CARE CENTRE</t>
  </si>
  <si>
    <t>HORFIELD HC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</si>
  <si>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</si>
  <si>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</si>
  <si>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</si>
  <si>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</si>
  <si>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</si>
  <si>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</si>
  <si>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</si>
  <si>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</si>
  <si>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</si>
  <si>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</si>
  <si>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</si>
  <si>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THE WELLSPRING SURGERY</t>
  </si>
  <si>
    <t>ST GEORGE HEALTH CENTRE</t>
  </si>
  <si>
    <t>SOUTHMEAD &amp; HENBURY FAMILY PRACTICE</t>
  </si>
  <si>
    <t>THE OLD SCHOOL SURGERY</t>
  </si>
  <si>
    <t>SEA MILLS SURGERY</t>
  </si>
  <si>
    <t>GLOUCESTER ROAD MEDICAL CENTRE</t>
  </si>
  <si>
    <t>PEMBROKE ROAD SURGERY</t>
  </si>
  <si>
    <t>BEDMINSTER FAMILY PRACTICE</t>
  </si>
  <si>
    <t>HARTWOOD HEALTH CARE</t>
  </si>
  <si>
    <t>PRIORY SURGERY</t>
  </si>
  <si>
    <t>BEECHWOOD MEDICAL PRACTICE</t>
  </si>
  <si>
    <t>LODGESIDE SURGERY</t>
  </si>
  <si>
    <t>LAWRENCE HILL HEALTH CENTRE</t>
  </si>
  <si>
    <t>THE FAMILY PRACTICE</t>
  </si>
  <si>
    <t>WHITELADIES MEDICAL GROUP</t>
  </si>
  <si>
    <t>THE EASTON FAMILY PRACTICE</t>
  </si>
  <si>
    <t>ST MARTINS SURGERY</t>
  </si>
  <si>
    <t>THE MERRYWOOD PRACTICE</t>
  </si>
  <si>
    <t>THE CREST FAMILY PRACTICE</t>
  </si>
  <si>
    <t>GREENWAY COMMUNITY PRACTICE</t>
  </si>
  <si>
    <t>RIDINGLEAZE MEDICAL CENTRE</t>
  </si>
  <si>
    <t>NEVIL ROAD SURGERY</t>
  </si>
  <si>
    <t>BISHOPSTON MEDICAL PRACTICE</t>
  </si>
  <si>
    <t>BIRCHWOOD MEDICAL PRACTICE</t>
  </si>
  <si>
    <t>WELLS ROAD SURGERY</t>
  </si>
  <si>
    <t>AVONMOUTH MEDICAL CENTRE</t>
  </si>
  <si>
    <t>FALLODON WAY MEDICAL CENTRE</t>
  </si>
  <si>
    <t>STUDENT HEALTH SERVICE</t>
  </si>
  <si>
    <t>HELIOS MEDICAL CENTRE</t>
  </si>
  <si>
    <t>52 CLIFTON DOWN ROAD</t>
  </si>
  <si>
    <t>THE MAYTREES PRACTICE</t>
  </si>
  <si>
    <t>HOTWELLS SURGERY</t>
  </si>
  <si>
    <t>SNEYD PARK SURGERY</t>
  </si>
  <si>
    <t>MONKS PARK SURGERY</t>
  </si>
  <si>
    <t>GP TACKLING VIOLENCE SERVICE</t>
  </si>
  <si>
    <t>BROADMEAD MEDICAL CENTRE</t>
  </si>
  <si>
    <t>COMPASS HEALTH</t>
  </si>
  <si>
    <t>WOLVERTON HEALTH CENTRE</t>
  </si>
  <si>
    <t>STONY MEDICAL CENTRE</t>
  </si>
  <si>
    <t>THE RED HOUSE SURGERY</t>
  </si>
  <si>
    <t>PARKSIDE MEDICAL CENTRE</t>
  </si>
  <si>
    <t>NEWPORT PAGNELL MED.CTR.</t>
  </si>
  <si>
    <t>SOVEREIGN MEDICAL CENTRE</t>
  </si>
  <si>
    <t>WHADDON HOUSE SURGERY</t>
  </si>
  <si>
    <t>PURBECK HEALTH CENTRE</t>
  </si>
  <si>
    <t>OAKRIDGE PARK MEDICAL CENTRE</t>
  </si>
  <si>
    <t>BEDFORD STREET SURGERY</t>
  </si>
  <si>
    <t>WATER EATON HEALTH CENTRE</t>
  </si>
  <si>
    <t>ASHFIELD MEDICAL CENTRE</t>
  </si>
  <si>
    <t>COBBS GARDEN SURGERY</t>
  </si>
  <si>
    <t>DR ROBINSON AND PARTNER</t>
  </si>
  <si>
    <t>NEATH HILL HEALTH CENTRE</t>
  </si>
  <si>
    <t>DRAYTON ROAD SURGERY</t>
  </si>
  <si>
    <t>FISHERMEAD MEDICAL CENTRE</t>
  </si>
  <si>
    <t>CTRL.MILTON KEYNES MED.CT</t>
  </si>
  <si>
    <t>HILLTOPS MEDICAL CENTRE</t>
  </si>
  <si>
    <t>KINGFISHER SURGERY</t>
  </si>
  <si>
    <t>WATLING VALE MEDICAL CTR.</t>
  </si>
  <si>
    <t>THE GROVE SURGERY</t>
  </si>
  <si>
    <t>WALNUT TREE HEALTH CENTRE</t>
  </si>
  <si>
    <t>WILLEN VILLAGE SURGERY</t>
  </si>
  <si>
    <t>THE STONEDEAN PRACTICE</t>
  </si>
  <si>
    <t>MILTON KEYNES VILLAGE SURG</t>
  </si>
  <si>
    <t>WESTCROFT HEALTH CENTRE</t>
  </si>
  <si>
    <t>BROUGHTON GATE HEALTH CENTRE</t>
  </si>
  <si>
    <t>RECTORY MEADOW SURGERY</t>
  </si>
  <si>
    <t>AMERSHAM HEALTH CENTRE</t>
  </si>
  <si>
    <t>HAWTHORNDEN SURGERY</t>
  </si>
  <si>
    <t>IVER MEDICAL CENTRE</t>
  </si>
  <si>
    <t>DR SIMONS AND PARTNER</t>
  </si>
  <si>
    <t>THE HALL PRACTICE</t>
  </si>
  <si>
    <t>TOWER HOUSE SURGERY</t>
  </si>
  <si>
    <t>MILLBARN MEDICAL CENTRE</t>
  </si>
  <si>
    <t>HIGHFIELD SURGERY</t>
  </si>
  <si>
    <t>OAKFIELD SURGERY</t>
  </si>
  <si>
    <t>DESBOROUGH SURGERY</t>
  </si>
  <si>
    <t>MEADOWCROFT SURGERY</t>
  </si>
  <si>
    <t>THE MANDEVILLE PRACTICE</t>
  </si>
  <si>
    <t>CHILTERN HOUSE MED CENTRE</t>
  </si>
  <si>
    <t>THE CROSS KEYS PRACTICE</t>
  </si>
  <si>
    <t>KINGSWOOD SURGERY</t>
  </si>
  <si>
    <t>THE DOCTORS HOUSE, MARLOW MEDICAL GROUP</t>
  </si>
  <si>
    <t>DR FIRTH AND PARTNERS</t>
  </si>
  <si>
    <t>HADDENHAM MEDICAL CENTRE</t>
  </si>
  <si>
    <t>CHERRYMEAD SURGERY</t>
  </si>
  <si>
    <t>WYE VALLEY SURGERY</t>
  </si>
  <si>
    <t>THREEWAYS</t>
  </si>
  <si>
    <t>BURNHAM HEALTH CENTRE</t>
  </si>
  <si>
    <t>WELLINGTON HOUSE SURGERY</t>
  </si>
  <si>
    <t>THE JOHN HAMPDEN SURGERY</t>
  </si>
  <si>
    <t>RIVERSIDE SURGERY</t>
  </si>
  <si>
    <t>WATER MEADOW SURGERY</t>
  </si>
  <si>
    <t>POPLAR GROVE PRACTICE</t>
  </si>
  <si>
    <t>WHITEHILL SURGERY</t>
  </si>
  <si>
    <t>WHITCHURCH SURGERY</t>
  </si>
  <si>
    <t>NORDEN HOUSE SURGERY</t>
  </si>
  <si>
    <t>CARRINGTON HOUSE SURGERY</t>
  </si>
  <si>
    <t>SOUTHMEAD SURGERY</t>
  </si>
  <si>
    <t>THE SIMPSON CENTRE</t>
  </si>
  <si>
    <t>TRINITY HEALTH</t>
  </si>
  <si>
    <t>STOKENCHURCH MEDICAL CTRE</t>
  </si>
  <si>
    <t>HUGHENDEN VALLEY SURGERY</t>
  </si>
  <si>
    <t>THE MISBOURNE SURGERY</t>
  </si>
  <si>
    <t>DENHAM MEDICAL CENTRE</t>
  </si>
  <si>
    <t>GLADSTONE ROAD SURGERY</t>
  </si>
  <si>
    <t>POUND HOUSE SURGERY</t>
  </si>
  <si>
    <t>WADDESDON SURGERY</t>
  </si>
  <si>
    <t>VERNEY CLOSE SURGERY</t>
  </si>
  <si>
    <t>STEWKLEY ROAD SURGERY</t>
  </si>
  <si>
    <t>MASONIC HOUSE SURGERY</t>
  </si>
  <si>
    <t>WESTONGROVE PARTNERSHIP</t>
  </si>
  <si>
    <t>DR ALLAN AND PARTNERS</t>
  </si>
  <si>
    <t>EDLESBOROUGH SURGERY</t>
  </si>
  <si>
    <t>CRESSEX HEALTH CENTRE</t>
  </si>
  <si>
    <t>BROUGHTON HOUSE SURGERY</t>
  </si>
  <si>
    <t>PROSPECT HOUSE SURGERY</t>
  </si>
  <si>
    <t>LITTLE CHALFONT SURGERY</t>
  </si>
  <si>
    <t>THE RYCOTE PRACTICE</t>
  </si>
  <si>
    <t>IVER HEATH HEALTH CENTRE</t>
  </si>
  <si>
    <t>BERRYFIELDS MEDICAL CENTRE</t>
  </si>
  <si>
    <t>WYCOMBE GP HEALTH CENTRE</t>
  </si>
  <si>
    <t>NORTH STREET</t>
  </si>
  <si>
    <t>PARK MEDICAL CENTRE</t>
  </si>
  <si>
    <t>MINSTER MEDICAL PRACTICE</t>
  </si>
  <si>
    <t>NENE VALLEY MEDICAL PRACTICE</t>
  </si>
  <si>
    <t>THORNEY MEDICAL PRACTICE</t>
  </si>
  <si>
    <t>PASTON HEALTH CENTRE</t>
  </si>
  <si>
    <t>THOMAS WALKER</t>
  </si>
  <si>
    <t>LINCOLN ROAD SURGERY</t>
  </si>
  <si>
    <t>OLD FLETTON SURGERY</t>
  </si>
  <si>
    <t>BRETTON</t>
  </si>
  <si>
    <t>WESTGATE</t>
  </si>
  <si>
    <t>WELLAND MEDICAL</t>
  </si>
  <si>
    <t>WESTWOOD CLINIC</t>
  </si>
  <si>
    <t>HUNTLY GROVE</t>
  </si>
  <si>
    <t>THORPE ROAD</t>
  </si>
  <si>
    <t>HODGSON MEDICAL CENTRE</t>
  </si>
  <si>
    <t>AILSWORTH MEDICAL CENTRE</t>
  </si>
  <si>
    <t>PARNWELL</t>
  </si>
  <si>
    <t>DOGSTHORPE MEDICAL CENTRE</t>
  </si>
  <si>
    <t>THISTLEMOOR MEDICAL CENTRE</t>
  </si>
  <si>
    <t>BUSHFIELD</t>
  </si>
  <si>
    <t>HAMPTON HEALTH</t>
  </si>
  <si>
    <t>MILLFIELD</t>
  </si>
  <si>
    <t>THE GRANGE MEDICAL CENTRE</t>
  </si>
  <si>
    <t>BOTOLPH BRIDGE COMMUNITY HEALTH CENTRE</t>
  </si>
  <si>
    <t>ALMA ROAD PRIMARY CARE CENTRE</t>
  </si>
  <si>
    <t>LENSFIELD MEDICAL PRACTICE</t>
  </si>
  <si>
    <t>HUNTINGDON ROAD SURGERY</t>
  </si>
  <si>
    <t>YORK STREET MEDICAL PRACTICE</t>
  </si>
  <si>
    <t>ALCONBURY SURGERY</t>
  </si>
  <si>
    <t>NEWNHAM WALK SURGERY</t>
  </si>
  <si>
    <t>NORTH BRINK PRACTICE</t>
  </si>
  <si>
    <t>SHELFORD MEDICAL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</si>
  <si>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</si>
  <si>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</si>
  <si>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</si>
  <si>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</si>
  <si>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</si>
  <si>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</si>
  <si>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</si>
  <si>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MILL ROAD SURGERY</t>
  </si>
  <si>
    <t>ORCHARD SURGERY,MELBOURN</t>
  </si>
  <si>
    <t>ST. GEORGE'S MEDICAL CENTRE</t>
  </si>
  <si>
    <t>CHERRY HINTON MEDICAL CENTRE</t>
  </si>
  <si>
    <t>WELLSIDE SURGERY</t>
  </si>
  <si>
    <t>FIRS HOUSE SURGERY</t>
  </si>
  <si>
    <t>CROMWELL PLACE SURGERY</t>
  </si>
  <si>
    <t>YAXLEY GROUP PRACTICE</t>
  </si>
  <si>
    <t>EATON SOCON HEALTH CENTRE</t>
  </si>
  <si>
    <t>OVER SURGERY</t>
  </si>
  <si>
    <t>ST MARY'S SURGERY</t>
  </si>
  <si>
    <t>COMBERTON SURGERY</t>
  </si>
  <si>
    <t>PRIORS FIELD SURGERY</t>
  </si>
  <si>
    <t>BRIDGE STREET MEDICAL CENTRE</t>
  </si>
  <si>
    <t>KIMBOLTON MEDICAL CENTRE</t>
  </si>
  <si>
    <t>JENNER HEALTH CENTRE</t>
  </si>
  <si>
    <t>CHURCH STREET HEALTH CENTRE</t>
  </si>
  <si>
    <t>BOURN SURGERY</t>
  </si>
  <si>
    <t>WATERBEACH SURGERY</t>
  </si>
  <si>
    <t>SAWSTON MEDICAL PRACTICE</t>
  </si>
  <si>
    <t>NUFFIELD ROAD MEDICAL CENTRE</t>
  </si>
  <si>
    <t>BUCKDEN SURGERY</t>
  </si>
  <si>
    <t>NEW QUEEN STREET SURGERY</t>
  </si>
  <si>
    <t>LINTON HEALTH CENTRE</t>
  </si>
  <si>
    <t>SPINNEY SURGERY</t>
  </si>
  <si>
    <t>CHARLES HICKS CENTRE</t>
  </si>
  <si>
    <t>BURWELL SURGERY</t>
  </si>
  <si>
    <t>CORNERSTONE PRACTICE</t>
  </si>
  <si>
    <t>RED HOUSE SURGERY</t>
  </si>
  <si>
    <t>BOTTISHAM MEDICAL PRACTICE</t>
  </si>
  <si>
    <t>PETERSFIELD MEDICAL PRACTICE</t>
  </si>
  <si>
    <t>CEDAR HOUSE SURGERY</t>
  </si>
  <si>
    <t>HARSTON SURGERY</t>
  </si>
  <si>
    <t>RAMSEY HEALTH CENTRE</t>
  </si>
  <si>
    <t>MOAT HOUSE SURGERY</t>
  </si>
  <si>
    <t>GEORGE CLARE SURGERY</t>
  </si>
  <si>
    <t>HADDENHAM SURGERY</t>
  </si>
  <si>
    <t>MERCHEFORD HOUSE</t>
  </si>
  <si>
    <t>QUEEN EDITH MEDICAL PRACTICE</t>
  </si>
  <si>
    <t>WOODLANDS SURGERY</t>
  </si>
  <si>
    <t>DODDINGTON MEDICAL CENTRE</t>
  </si>
  <si>
    <t>NORTHCOTE HOUSE SURGERY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</si>
  <si>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</si>
  <si>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</si>
  <si>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</si>
  <si>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</si>
  <si>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</si>
  <si>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</si>
  <si>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RAINBOW SURGERY</t>
  </si>
  <si>
    <t>COTTENHAM SURGERY</t>
  </si>
  <si>
    <t>RIVERSIDE PRACTICE</t>
  </si>
  <si>
    <t>ORCHARD SURGERY, ST IVES</t>
  </si>
  <si>
    <t>SWAVESEY SURGERY</t>
  </si>
  <si>
    <t>MANEA SURGERY</t>
  </si>
  <si>
    <t>MILTON SURGERY</t>
  </si>
  <si>
    <t>PARKHALL SURGERY</t>
  </si>
  <si>
    <t>TRINITY SURGERY</t>
  </si>
  <si>
    <t>OLD EXCHANGE SURGERY</t>
  </si>
  <si>
    <t>ACORN SURGERY</t>
  </si>
  <si>
    <t>MONKFIELD MEDICAL PRACTICE</t>
  </si>
  <si>
    <t>CAMBRIDGE ACCESS SURGERY</t>
  </si>
  <si>
    <t>CATHEDRAL MEDICAL CENTRE</t>
  </si>
  <si>
    <t>ST NEOTS HEALTH CENTRE</t>
  </si>
  <si>
    <t>HOLES LANE MEDICAL CENTRE</t>
  </si>
  <si>
    <t>GUARDIAN STREET MED/CTR</t>
  </si>
  <si>
    <t>BROOKFIELD SURGERY</t>
  </si>
  <si>
    <t>PENKETH HEALTH CENTRE</t>
  </si>
  <si>
    <t>CAUSEWAY MEDICAL CENTRE</t>
  </si>
  <si>
    <t>SPRINGFIELDS MEDICAL CENTRE</t>
  </si>
  <si>
    <t>HELSBY STREET MED/CTR</t>
  </si>
  <si>
    <t>FEARNHEAD CROSS MED.CTR.</t>
  </si>
  <si>
    <t>FOLLY LANE MEDICAL CENTRE</t>
  </si>
  <si>
    <t>CULCHETH MEDICAL CENTRE</t>
  </si>
  <si>
    <t>LATCHFORD MEDICAL CENTRE</t>
  </si>
  <si>
    <t>STOCKTON HEATH MED.CENTRE</t>
  </si>
  <si>
    <t>PARKVIEW MEDICAL CENTRE</t>
  </si>
  <si>
    <t>GREENBANK SURGERY</t>
  </si>
  <si>
    <t>DALLAM LANE MEDICAL CENTRE</t>
  </si>
  <si>
    <t>MANCHESTER ROAD SURGERY</t>
  </si>
  <si>
    <t>THE LAKESIDE SURGERY</t>
  </si>
  <si>
    <t>PADGATE MEDICAL CENTRE</t>
  </si>
  <si>
    <t>BIRCHWOOD MEDICAL CENTRE</t>
  </si>
  <si>
    <t>WESTBROOK MEDICAL CENTRE</t>
  </si>
  <si>
    <t>STRETTON MEDICAL CENTRE</t>
  </si>
  <si>
    <t>THE ERIC MOORE PARTNERSHIP</t>
  </si>
  <si>
    <t>CCA CARE PARTNERSHIP</t>
  </si>
  <si>
    <t>COCKHEDGE MEDICAL CENTRE</t>
  </si>
  <si>
    <t>4 SEASONS MEDICAL CENTRE</t>
  </si>
  <si>
    <t>FAIRFIELD SURGERY</t>
  </si>
  <si>
    <t>HELSBY HEALTH CENTRE</t>
  </si>
  <si>
    <t>BUNBURY MEDICAL PRACTICE</t>
  </si>
  <si>
    <t>HEATH LANE MEDICAL CENTRE</t>
  </si>
  <si>
    <t>THE ROCK SURGERY</t>
  </si>
  <si>
    <t>TARPORLEY HEALTH CENTRE</t>
  </si>
  <si>
    <t>WHITBY GROUP PRACTICE SURGERY   (GREEN)</t>
  </si>
  <si>
    <t>THE KNOLL</t>
  </si>
  <si>
    <t>THE HEALTH CENTRE</t>
  </si>
  <si>
    <t>BOUGHTON MEDICAL GROUP</t>
  </si>
  <si>
    <t>LAUREL BANK SURGERY</t>
  </si>
  <si>
    <t>THE GREAT SUTTON MED.CTR. (GREEN)</t>
  </si>
  <si>
    <t>NESTON SURGERY</t>
  </si>
  <si>
    <t>YORK ROAD GROUP PRACTICE</t>
  </si>
  <si>
    <t>THE ELMS MEDICAL CENTRE</t>
  </si>
  <si>
    <t>NORTHGATE STREET MED CTRE</t>
  </si>
  <si>
    <t>GARDEN LANE MEDICAL CTR.</t>
  </si>
  <si>
    <t>CITY WALLS MEDICAL CENTRE</t>
  </si>
  <si>
    <t>WHITBY GROUP PRACTICE SURGERY   (BLACK)</t>
  </si>
  <si>
    <t>HOPE FARM MEDICAL CENTRE</t>
  </si>
  <si>
    <t>WHITBY GROUP PRACTICE SURGERY   (RED)</t>
  </si>
  <si>
    <t>THE GREAT SUTTON MED.CTR. (RED)</t>
  </si>
  <si>
    <t>THE GREAT SUTTON MED.CTR. (BLUE)</t>
  </si>
  <si>
    <t>UPTON VILLAGE SURGERY</t>
  </si>
  <si>
    <t>THE HANDBRIDGE MED.CTR.</t>
  </si>
  <si>
    <t>HOOLE ROAD SURGERY</t>
  </si>
  <si>
    <t>THE WILLASTON SURGERY</t>
  </si>
  <si>
    <t>LACHE HEALTH CENTRE</t>
  </si>
  <si>
    <t>OLD HALL SURGERY</t>
  </si>
  <si>
    <t>KELSALL MEDICAL CENTRE</t>
  </si>
  <si>
    <t>NORTHGATE VILLAGE SURGERY</t>
  </si>
  <si>
    <t>NESTON MEDICAL CENTRE</t>
  </si>
  <si>
    <t>FARNDON HEALTH CENTRE</t>
  </si>
  <si>
    <t>WESTMINSTER SURGERY</t>
  </si>
  <si>
    <t>THE ROOKERY SURGERY</t>
  </si>
  <si>
    <t>WESTERN AVE MEDICAL CTRE</t>
  </si>
  <si>
    <t>ST WERBURGH'S MEDICAL PRACTICE HOMELESS</t>
  </si>
  <si>
    <t>AUDLEM MEDICAL PRACTICE</t>
  </si>
  <si>
    <t>KENMORE MEDICAL CENTRE</t>
  </si>
  <si>
    <t>THE CEDARS MEDICAL CENTRE</t>
  </si>
  <si>
    <t>NANTWICH HEALTH CENTRE</t>
  </si>
  <si>
    <t>HIGH STREET SURGERY</t>
  </si>
  <si>
    <t>THE DELAMERE PRACTICE</t>
  </si>
  <si>
    <t>MILLCROFT MEDICAL CENTRE</t>
  </si>
  <si>
    <t>MCILVIRIDE MEDICAL PRACTICE</t>
  </si>
  <si>
    <t>BOLLINGTON MEDICAL CENTRE</t>
  </si>
  <si>
    <t>SWANLOW MEDICAL CENTRE</t>
  </si>
  <si>
    <t>FIRDALE MEDICAL CENTRE</t>
  </si>
  <si>
    <t>TOFT ROAD SURGERY</t>
  </si>
  <si>
    <t>READESMOOR MEDICAL GROUP PRACTICE</t>
  </si>
  <si>
    <t>SOUTH PARK SURGERY</t>
  </si>
  <si>
    <t>ASHFIELDS P/CARE CENTRE</t>
  </si>
  <si>
    <t>GEORGE STREET SURGERY</t>
  </si>
  <si>
    <t>OAKLANDS</t>
  </si>
  <si>
    <t>HIGH STREET PRACTICE WINSFORD</t>
  </si>
  <si>
    <t>MANCHESTER ROAD MEDICAL CENTRE</t>
  </si>
  <si>
    <t>HASLINGTON SURGERY</t>
  </si>
  <si>
    <t>HUNGERFORD MEDICAL CENTRE</t>
  </si>
  <si>
    <t>THE KILTEARN MEDICAL CTR.</t>
  </si>
  <si>
    <t>ANNANDALE MEDICAL CENTRE</t>
  </si>
  <si>
    <t>THE WEAVERHAM SURGERY</t>
  </si>
  <si>
    <t>LAWTON HOUSE SURGERY</t>
  </si>
  <si>
    <t>EARNSWOOD MEDICAL CENTRE</t>
  </si>
  <si>
    <t>WATLING STREET SURGERY</t>
  </si>
  <si>
    <t>WITTON STREET SURGERY</t>
  </si>
  <si>
    <t>CUMBERLAND HOUSE SURGERY</t>
  </si>
  <si>
    <t>OAKWOOD MEDICAL CENTRE</t>
  </si>
  <si>
    <t>GROSVENOR MEDICAL CENTRE</t>
  </si>
  <si>
    <t>CHELFORD SURGERY</t>
  </si>
  <si>
    <t>HANDFORTH HEALTH CENTRE</t>
  </si>
  <si>
    <t>GREENMOSS MEDICAL CENTRE</t>
  </si>
  <si>
    <t>PRIORSLEGH MEDICAL CENTRE</t>
  </si>
  <si>
    <t>LAUNCESTON CLOSE SURGERY</t>
  </si>
  <si>
    <t>THE HEALTH CENTRE (HOLMES CHAPEL)</t>
  </si>
  <si>
    <t>ROPE GREEN MEDICAL CENTRE</t>
  </si>
  <si>
    <t>PARK LANE HOUSE MEDICAL CENTRE</t>
  </si>
  <si>
    <t>WILMSLOW HEALTH CENTRE</t>
  </si>
  <si>
    <t>DANEBRIDGE MEDICAL CENTRE</t>
  </si>
  <si>
    <t>PARK GREEN SURGERY</t>
  </si>
  <si>
    <t>TUDOR SURGERY</t>
  </si>
  <si>
    <t>MEREPARK MEDICAL CENTRE</t>
  </si>
  <si>
    <t>THE SCHOOLHOUSE SURGERY</t>
  </si>
  <si>
    <t>MIDDLEWICH ROAD SURGERY</t>
  </si>
  <si>
    <t>MEADOWSIDE MEDICAL CENTRE</t>
  </si>
  <si>
    <t>WILLOW WOOD SURGERY</t>
  </si>
  <si>
    <t>THE WEAVER VALE SURGERY</t>
  </si>
  <si>
    <t>THE SURGERY</t>
  </si>
  <si>
    <t>BROKEN CROSS SURGERY</t>
  </si>
  <si>
    <t>THE ACORNS SURGERY</t>
  </si>
  <si>
    <t>VERNOVA HEALTHCARE CIC</t>
  </si>
  <si>
    <t>PARK LEYS MEDICAL PRACTICE</t>
  </si>
  <si>
    <t>WILLENHALL  PRIMARY CARE CENTRE - 1</t>
  </si>
  <si>
    <t>BELL GREEN HEALTH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</si>
  <si>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</si>
  <si>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</si>
  <si>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</si>
  <si>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</si>
  <si>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</si>
  <si>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</si>
  <si>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</si>
  <si>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</si>
  <si>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THE CROSSLEY PRACTICE</t>
  </si>
  <si>
    <t>PRIORY GATE PRACTICE</t>
  </si>
  <si>
    <t>HOLYHEAD SURGERY</t>
  </si>
  <si>
    <t>THE FORUM HEALTH CENTRE</t>
  </si>
  <si>
    <t>KENYON MEDICAL CENTRES</t>
  </si>
  <si>
    <t>STONEY STANTON MEDICAL CENTRE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</si>
  <si>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</si>
  <si>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</si>
  <si>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</si>
  <si>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</si>
  <si>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</si>
  <si>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WALSGRAVE ROAD SURGERY - 1</t>
  </si>
  <si>
    <t>BALLIOL ROAD SURGERY</t>
  </si>
  <si>
    <t>WILLENHALL  PRIMARY CARE CENTRE - 2</t>
  </si>
  <si>
    <t>THE CHEYLESMORE SURGERY</t>
  </si>
  <si>
    <t>CENTRAL MEDICAL CENTRE</t>
  </si>
  <si>
    <t>BROOMFIELD PARK MED.CTR.</t>
  </si>
  <si>
    <t>KENSINGTON ROAD SURGERY</t>
  </si>
  <si>
    <t>HOLBROOKS HEALTH TEAM</t>
  </si>
  <si>
    <t>WILLENHAL OAK MEDICAL CENTRE</t>
  </si>
  <si>
    <t>WOODSIDE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</si>
  <si>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</si>
  <si>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</si>
  <si>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</si>
  <si>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</si>
  <si>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</si>
  <si>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HKMC</t>
  </si>
  <si>
    <t>MAIDAVALE SURGERY</t>
  </si>
  <si>
    <t>PARK HOUSE</t>
  </si>
  <si>
    <t>PARADISE MEDICAL CENTRE</t>
  </si>
  <si>
    <t>COPSEWOOD MEDICAL CENTRE</t>
  </si>
  <si>
    <t>WINDMILL SURGERY</t>
  </si>
  <si>
    <t>WYKEN MEDICAL CENTRE</t>
  </si>
  <si>
    <t>LIMBRICK WOOD SURGERY</t>
  </si>
  <si>
    <t>LONGFORD MEDICAL CENTRE</t>
  </si>
  <si>
    <t>DADHANIA SURGERY</t>
  </si>
  <si>
    <t>GEORGE ELIOT MEDICAL CENTRE</t>
  </si>
  <si>
    <t>GOSFORD GREEN SURGERY</t>
  </si>
  <si>
    <t>CITY OF COVENTRY HEALTH CENTRE</t>
  </si>
  <si>
    <t>GOVIND HEALTH CENTRE</t>
  </si>
  <si>
    <t>JUBILEE HEALTH CENTRE</t>
  </si>
  <si>
    <t>STOKE ALDERMOOR MED CTRE</t>
  </si>
  <si>
    <t>TILE HILL SURGERY</t>
  </si>
  <si>
    <t>BARLEY LEA HOUSE</t>
  </si>
  <si>
    <t>EDGWICK MEDICAL CENTRE</t>
  </si>
  <si>
    <t>WOODWAY MEDICAL CENTRE</t>
  </si>
  <si>
    <t>THE ANCHOR CENTRE</t>
  </si>
  <si>
    <t>TORCROSS MEDICAL CENTRE</t>
  </si>
  <si>
    <t>MERIDIAN PRACTICE</t>
  </si>
  <si>
    <t>MALLING AT STOKE ALDERMOOR</t>
  </si>
  <si>
    <t>COVENTRY NHS HEALTHCARE CTR</t>
  </si>
  <si>
    <t>MALLING HEALTH AT FOLESHILL</t>
  </si>
  <si>
    <t>BROAD LANE SURGERY</t>
  </si>
  <si>
    <t>LANDER MEDICAL PRACTICE</t>
  </si>
  <si>
    <t>HOMECROFT SURGERY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</si>
  <si>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</si>
  <si>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</si>
  <si>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</si>
  <si>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</si>
  <si>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</si>
  <si>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CARNEWATER PRACTICE</t>
  </si>
  <si>
    <t>STILLMOOR HOUSE</t>
  </si>
  <si>
    <t>BRANNEL SURGERY</t>
  </si>
  <si>
    <t>TAMAR VALLEY HEALTH</t>
  </si>
  <si>
    <t>PERRANPORTH SURGERY</t>
  </si>
  <si>
    <t>TREVITHICK SURGERY</t>
  </si>
  <si>
    <t>CHACEWATER HEALTH CENTRE</t>
  </si>
  <si>
    <t>OAK TREE SURGERY</t>
  </si>
  <si>
    <t>ST MARY'S HEALTH CENTRE</t>
  </si>
  <si>
    <t>HELSTON MEDICAL CENTRE</t>
  </si>
  <si>
    <t>ALVERTON PRACTICE</t>
  </si>
  <si>
    <t>OLD BRIDGE SURGERY</t>
  </si>
  <si>
    <t>PETROC GROUP PRACTICE</t>
  </si>
  <si>
    <t>CLINTON ROAD SURGERY</t>
  </si>
  <si>
    <t>MEVAGISSEY SURGERY</t>
  </si>
  <si>
    <t>ST BLAZEY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</si>
  <si>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</si>
  <si>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</si>
  <si>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</si>
  <si>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</si>
  <si>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</si>
  <si>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</si>
  <si>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</si>
  <si>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SURGERY</t>
  </si>
  <si>
    <t>POOL HEALTH CENTRE</t>
  </si>
  <si>
    <t>MANOR SURGERY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</si>
  <si>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</si>
  <si>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</si>
  <si>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</si>
  <si>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</si>
  <si>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</si>
  <si>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</si>
  <si>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</si>
  <si>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</si>
  <si>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</si>
  <si>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</si>
  <si>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PENALVERNE SURGERY</t>
  </si>
  <si>
    <t>ST.AGNES SURGERY</t>
  </si>
  <si>
    <t>POLKYTH SURGERY</t>
  </si>
  <si>
    <t>MULLION HEALTH CENTRE</t>
  </si>
  <si>
    <t>ST KEVERNE HEALTH CENTRE</t>
  </si>
  <si>
    <t>BOTTREAUX SURGERY</t>
  </si>
  <si>
    <t>MENEAGE STREET SURGERY</t>
  </si>
  <si>
    <t>CARNON DOWNS SURGERY</t>
  </si>
  <si>
    <t>PORT VIEW SURGERY</t>
  </si>
  <si>
    <t>PRAZE-AN-BEEBLE SURGERY</t>
  </si>
  <si>
    <t>WHEAL NORTHEY SURGERY</t>
  </si>
  <si>
    <t>PHOENIX SURGERY</t>
  </si>
  <si>
    <t>MEDICAL CENTRE CAMELFORD (DR GARROD)</t>
  </si>
  <si>
    <t>HARRIS MEMORIAL SURGERY</t>
  </si>
  <si>
    <t>MILLBROOK SURGERY</t>
  </si>
  <si>
    <t>WESTOVER SURGERY</t>
  </si>
  <si>
    <t>CORNWALL HEALTH FOR HOMELESS</t>
  </si>
  <si>
    <t>RAME GROUP PRACTICE</t>
  </si>
  <si>
    <t>ROSMELLYN SURGERY</t>
  </si>
  <si>
    <t>MORRAB SURGERY</t>
  </si>
  <si>
    <t>NEETSIDE SURGERY</t>
  </si>
  <si>
    <t>STENNACK SURGERY</t>
  </si>
  <si>
    <t>NEWQUAY HEALTH CENTRE</t>
  </si>
  <si>
    <t>CARDREW HEALTH CENTRE</t>
  </si>
  <si>
    <t>ULVERSTON HEALTH CENTRE (MURRAY)</t>
  </si>
  <si>
    <t>ALSTON MEDICAL PRACTICE</t>
  </si>
  <si>
    <t>AMBLESIDE HEALTH CENTRE</t>
  </si>
  <si>
    <t>APPLEBY MEDICAL PRACTICE</t>
  </si>
  <si>
    <t>DUKE STREET SURGERY</t>
  </si>
  <si>
    <t>NORWOOD MEDICAL CENTRE</t>
  </si>
  <si>
    <t>BRIDGEGATE MEDICAL CENTRE</t>
  </si>
  <si>
    <t>ABBEY ROAD SURGERY</t>
  </si>
  <si>
    <t>HARTINGTON STREET MEDICAL PRACTICE</t>
  </si>
  <si>
    <t>BRAMPTON MEDICAL PRACTICE</t>
  </si>
  <si>
    <t>UPPER EDEN MEDICAL PRACTICE</t>
  </si>
  <si>
    <t>CALDBECK SURGERY</t>
  </si>
  <si>
    <t>WARWICK ROAD SURGERY</t>
  </si>
  <si>
    <t>ST PAUL'S MEDICAL PRACTICE</t>
  </si>
  <si>
    <t>BRUNSWICK HOUSE MEDICAL GROUP</t>
  </si>
  <si>
    <t>SPENCER ST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</si>
  <si>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</si>
  <si>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</si>
  <si>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</si>
  <si>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</si>
  <si>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</si>
  <si>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</si>
  <si>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SURGERY</t>
  </si>
  <si>
    <t>THE JAMES COCHRANE PRACT.</t>
  </si>
  <si>
    <t>STATION HOUSE SURGERY</t>
  </si>
  <si>
    <t>CASTLEHEAD MEDICAL CENTRE</t>
  </si>
  <si>
    <t>THE CROFT SURGERY</t>
  </si>
  <si>
    <t>LUNESDALE SURGERY</t>
  </si>
  <si>
    <t>SHAP MEDICAL PRACTICE</t>
  </si>
  <si>
    <t>MARYPORT HEALTH SERVICES</t>
  </si>
  <si>
    <t>WATERLOO HOUSE SURGERY</t>
  </si>
  <si>
    <t>STONELEIGH SURGERY</t>
  </si>
  <si>
    <t>BIRBECK MEDICAL GROUP</t>
  </si>
  <si>
    <t>THE LAKES MEDICAL PRACTICE</t>
  </si>
  <si>
    <t>SILLOTH GROUP MEDICAL PRACTICE</t>
  </si>
  <si>
    <t>TEMPLE SOWERBY MEDICAL PRACTICE</t>
  </si>
  <si>
    <t>DALTON SURGERY</t>
  </si>
  <si>
    <t>CATHERINE STREET SURGERY</t>
  </si>
  <si>
    <t>LOWTHER MEDICAL CENTRE</t>
  </si>
  <si>
    <t>FELLVIEW HEALTHCARE LTD</t>
  </si>
  <si>
    <t>WIGTON GROUP MEDICAL PRACTICE</t>
  </si>
  <si>
    <t>WINDERMERE HEALTH CENTRE</t>
  </si>
  <si>
    <t>JAMES STREET GROUP PRACT</t>
  </si>
  <si>
    <t>BEECHWOOD GROUP PRACTICE</t>
  </si>
  <si>
    <t>ORCHARD HOUSE SURGERY</t>
  </si>
  <si>
    <t>OXFORD STREET SURGERY</t>
  </si>
  <si>
    <t>STANWIX MEDICAL GROUP</t>
  </si>
  <si>
    <t>NUTWOOD SURGERY</t>
  </si>
  <si>
    <t>ASPATRIA MEDICAL GROUP</t>
  </si>
  <si>
    <t>DERWENT HOUSE SURGERY</t>
  </si>
  <si>
    <t>IRONSIDE'S FAMILY PRACTITIONERS</t>
  </si>
  <si>
    <t>TRINITY HOUSE SURGERY</t>
  </si>
  <si>
    <t>ATKINSON HEALTH CENTRE (WIEJAK)</t>
  </si>
  <si>
    <t>BANK STREET SURGERY</t>
  </si>
  <si>
    <t>WESTCROFT HOUSE SURGERY</t>
  </si>
  <si>
    <t>PENINSULA MEDICAL PRACTICE</t>
  </si>
  <si>
    <t>ULVERSTON HEALTH CENTRE (HAMBLY)</t>
  </si>
  <si>
    <t>ST.MARY'S SURGERY</t>
  </si>
  <si>
    <t>BURNETT EDGAR MEDICAL CTR</t>
  </si>
  <si>
    <t>RISEDALE SURGERY</t>
  </si>
  <si>
    <t>ARNSIDE SURGERY</t>
  </si>
  <si>
    <t>MANSION HOUSE SURGERY</t>
  </si>
  <si>
    <t>LIVERPOOL HOUSE SURGERY</t>
  </si>
  <si>
    <t>SEDBERGH HEALTH CENTRE (LUMB)</t>
  </si>
  <si>
    <t>WRAYSDALE HOUSE SURGERY</t>
  </si>
  <si>
    <t>KIRKOSWALD SURGERY</t>
  </si>
  <si>
    <t>NELSON STREET SURGERY</t>
  </si>
  <si>
    <t>GLENRIDDING HEALTH CENTRE</t>
  </si>
  <si>
    <t>ASKAM SURGERY</t>
  </si>
  <si>
    <t>SOLWAY HEALTH SERVICES</t>
  </si>
  <si>
    <t>COURT THORN SURGERY</t>
  </si>
  <si>
    <t>GROSVENOR HOUSE SURGERY (W)</t>
  </si>
  <si>
    <t>GROSVENOR HOUSE SURGERY (F)</t>
  </si>
  <si>
    <t>HAWKSHEAD MEDICAL PRACTICE</t>
  </si>
  <si>
    <t>LONGTOWN MEDICAL CENTRE</t>
  </si>
  <si>
    <t>CARTMEL SURGERY</t>
  </si>
  <si>
    <t>HAVERTHWAITE SURGERY</t>
  </si>
  <si>
    <t>DUDDON VALLEY MEDICAL PRACTICE</t>
  </si>
  <si>
    <t>GROSVENOR HOUSE SURGERY (A)</t>
  </si>
  <si>
    <t>PARK VIEW SURGERY</t>
  </si>
  <si>
    <t>CARCROFT DOCTORS GROUP</t>
  </si>
  <si>
    <t>THE RANSOME PRACTICE</t>
  </si>
  <si>
    <t>HATFIELD HEALTH CENTRE</t>
  </si>
  <si>
    <t>MEXBOROUGH HEALTH CENTRE</t>
  </si>
  <si>
    <t>REGENT SQUARE GROUP PRACTICE</t>
  </si>
  <si>
    <t>DR P O'HORAN AND PARTNERS</t>
  </si>
  <si>
    <t>THE MAYFLOWER MEDICAL PRACTICE</t>
  </si>
  <si>
    <t>MOUNT GROUP PRACTICE</t>
  </si>
  <si>
    <t>THE OAKWOOD SURGERY</t>
  </si>
  <si>
    <t>THE TICKHILL &amp; COLLIERY MEDICAL PRACTICE</t>
  </si>
  <si>
    <t>PRINCESS MEDICAL CENTRE</t>
  </si>
  <si>
    <t>THE ROSSINGTON PRACTICE</t>
  </si>
  <si>
    <t>THE LAKESIDE PRACTICE</t>
  </si>
  <si>
    <t>KINGTHORNE GROUP PRACTICE</t>
  </si>
  <si>
    <t>NORTHFIELD SURGERY</t>
  </si>
  <si>
    <t>THE SCOTT PRACTICE</t>
  </si>
  <si>
    <t>ST.JOHNS GROUP PRACTICE</t>
  </si>
  <si>
    <t>WHITE HOUSE FARM MEDICAL CENTRE</t>
  </si>
  <si>
    <t>THE SANDRINGHAM PRACTICE</t>
  </si>
  <si>
    <t>BENTLEY SURGERY</t>
  </si>
  <si>
    <t>CONISBROUGH GROUP PRACTICE</t>
  </si>
  <si>
    <t>FRANCES STREET MEDICAL CENTRE</t>
  </si>
  <si>
    <t>EDLINGTON HEALTH CENTRE PRACTICE</t>
  </si>
  <si>
    <t>ST VINCENT MEDICAL CENTRE</t>
  </si>
  <si>
    <t>THE PHOENIX MEDICAL PRACT</t>
  </si>
  <si>
    <t>SCAWSBY HEALTH CENTRE PRACTICE</t>
  </si>
  <si>
    <t>DR RK NAYAR'S PRACTICE</t>
  </si>
  <si>
    <t>FIELD ROAD SURGERY</t>
  </si>
  <si>
    <t>PETERSGATE MEDICAL CENTRE</t>
  </si>
  <si>
    <t>THE VILLAGE PRACTICE</t>
  </si>
  <si>
    <t>ASKERN MEDICAL PRACTICE</t>
  </si>
  <si>
    <t>BARNBURGH SURGERY</t>
  </si>
  <si>
    <t>AUCKLEY SURGERY</t>
  </si>
  <si>
    <t>DUNSVILLE MEDICAL CENTRE</t>
  </si>
  <si>
    <t>MOORENDS SURGERY</t>
  </si>
  <si>
    <t>THE NELSON PRACTICE</t>
  </si>
  <si>
    <t>THORNE MOORS MEDICAL PRACTICE</t>
  </si>
  <si>
    <t>CHURCH VIEW SURGERY</t>
  </si>
  <si>
    <t>WEST END CLINIC</t>
  </si>
  <si>
    <t>DR ME SHEIKH'S PRACTICE</t>
  </si>
  <si>
    <t>CONISBROUGH MEDICAL PRACTICE</t>
  </si>
  <si>
    <t>DONCASTER 8 TO 8 HEALTH CENTRE</t>
  </si>
  <si>
    <t>SPRINGS HEALTH CENTRE</t>
  </si>
  <si>
    <t>DR SA KINGHORN'S PRACTICE</t>
  </si>
  <si>
    <t>SETT VALLEY MEDICAL CENTRE</t>
  </si>
  <si>
    <t>IVY GROVE SURGERY</t>
  </si>
  <si>
    <t>JESSOP MEDICAL PRACTICE</t>
  </si>
  <si>
    <t>BLUE DYKES SURGERY</t>
  </si>
  <si>
    <t>THE MOIR MEDICAL CENTRE</t>
  </si>
  <si>
    <t>CRESWELL MEDICAL CENTRE</t>
  </si>
  <si>
    <t>THE SURGERY AT WHEATBRIDGE</t>
  </si>
  <si>
    <t>BASLOW HEALTH CENTRE</t>
  </si>
  <si>
    <t>NEWBOLD SURGERY</t>
  </si>
  <si>
    <t>BAKEWELL MEDICAL CENTRE</t>
  </si>
  <si>
    <t>ARTHUR MEDICAL CENTRE</t>
  </si>
  <si>
    <t>NEWHALL SURGERY</t>
  </si>
  <si>
    <t>OLD STATION SURGERY</t>
  </si>
  <si>
    <t>DR WEBB AND PARTNERS</t>
  </si>
  <si>
    <t>THE AITUNE MEDICAL PRACTICE</t>
  </si>
  <si>
    <t>HOLYWELL MEDICAL GROUP</t>
  </si>
  <si>
    <t>DRONFIELD MEDICAL PRACTICE</t>
  </si>
  <si>
    <t>ADAM HOUSE MEDICAL CENTRE</t>
  </si>
  <si>
    <t>SOMERCOTES MEDICAL CENTRE</t>
  </si>
  <si>
    <t>IMPERIAL ROAD SURGERY</t>
  </si>
  <si>
    <t>STAFFA HEALTH</t>
  </si>
  <si>
    <t>DARLEY DALE MEDICAL CENTRE</t>
  </si>
  <si>
    <t>PARK SURGERY</t>
  </si>
  <si>
    <t>SWADLINCOTE SURGERY</t>
  </si>
  <si>
    <t>SHIRES HEALTHCARE</t>
  </si>
  <si>
    <t>STEWART MEDICAL CENTRE</t>
  </si>
  <si>
    <t>ASHBOURNE MEDICAL PRACTICE</t>
  </si>
  <si>
    <t>WHITEMOOR MEDICAL CENTRE</t>
  </si>
  <si>
    <t>EYAM SURGERY</t>
  </si>
  <si>
    <t>DR MR SPENCER'S PRACTICE</t>
  </si>
  <si>
    <t>WHITTINGTON MOOR SURGERY</t>
  </si>
  <si>
    <t>AVONDALE SURGERY</t>
  </si>
  <si>
    <t>WEST HALLAM MEDICAL CTR</t>
  </si>
  <si>
    <t>APPLETREE MEDICAL PRACTICE</t>
  </si>
  <si>
    <t>KELVINGROVE MEDICAL CENTRE</t>
  </si>
  <si>
    <t>BROOKLYN MEDICAL PRACTICE</t>
  </si>
  <si>
    <t>PARKSIDE SURGERY</t>
  </si>
  <si>
    <t>NORTH WINGFIELD MEDICAL CENTRE</t>
  </si>
  <si>
    <t>CLAY CROSS MEDICAL CENTRE</t>
  </si>
  <si>
    <t>WILLINGTON SURGERY</t>
  </si>
  <si>
    <t>DR RR LIVINGS' PRACTICE</t>
  </si>
  <si>
    <t>RIPLEY MEDICAL CENTRE</t>
  </si>
  <si>
    <t>WOODVILLE SURGERY</t>
  </si>
  <si>
    <t>LITTLEWICK MEDICAL CENTRE</t>
  </si>
  <si>
    <t>HANNAGE BROOK MEDICAL CENTRE</t>
  </si>
  <si>
    <t>THORNBROOK SURGERY</t>
  </si>
  <si>
    <t>BUXTON MEDICAL PRACTICE</t>
  </si>
  <si>
    <t>DR DA PRICE'S PRACTICE</t>
  </si>
  <si>
    <t>RIVERSDALE SURGERY</t>
  </si>
  <si>
    <t>OAKHILL MEDICAL PRACTICE</t>
  </si>
  <si>
    <t>ELMWOOD MEDICAL CENTRE</t>
  </si>
  <si>
    <t>BRAILSFORD &amp; HULLAND MEDICAL PRACTICE</t>
  </si>
  <si>
    <t>TIDESWELL SURGERY</t>
  </si>
  <si>
    <t>LEABROOKS MEDICAL CENTRE</t>
  </si>
  <si>
    <t>GOYT VALLEY MEDICAL PRACTICE</t>
  </si>
  <si>
    <t>HARTINGTON SURGERY</t>
  </si>
  <si>
    <t>THE GOLDEN BROOK PRACTICE</t>
  </si>
  <si>
    <t>AVENUE HOUSE SURGERY</t>
  </si>
  <si>
    <t>THE SURGERY CLIFTON ROAD</t>
  </si>
  <si>
    <t>STUBLEY MEDICAL CENTRE</t>
  </si>
  <si>
    <t>ILKESTON HEALTH CENTRE</t>
  </si>
  <si>
    <t>DR JA SUTHERLAND'S PRACTICE</t>
  </si>
  <si>
    <t>EVELYN MEDICAL CENTRE</t>
  </si>
  <si>
    <t>CRICH MEDICAL PRACTICE</t>
  </si>
  <si>
    <t>DR HR MCMURRAY'S PRACTICE</t>
  </si>
  <si>
    <t>DR WS RIDDELL'S PRACTICE</t>
  </si>
  <si>
    <t>COLLEGE STREET MEDICAL PRACTICE</t>
  </si>
  <si>
    <t>LIMES MEDICAL CENTRE</t>
  </si>
  <si>
    <t>LIME GROVE MEDICAL CENTRE</t>
  </si>
  <si>
    <t>OVERSEAL SURGERY</t>
  </si>
  <si>
    <t>WELLBROOK MEDICAL CENTRE</t>
  </si>
  <si>
    <t>GRESLEYDALE HEALTHCARE CENTRE</t>
  </si>
  <si>
    <t>GLADSTONE HOUSE SURGERY</t>
  </si>
  <si>
    <t>DR CE KEMP'S PRACTICE</t>
  </si>
  <si>
    <t>EDEN SURGERY</t>
  </si>
  <si>
    <t>DR GI JONES' PRACTICE</t>
  </si>
  <si>
    <t>WHITTINGTON MEDICAL CENTRE</t>
  </si>
  <si>
    <t>GOSFORTH VALLEY MEDICAL PRACTICE</t>
  </si>
  <si>
    <t>GRASSMOOR SURGERY</t>
  </si>
  <si>
    <t>ARDEN HOUSE MEDICAL PRACTICE</t>
  </si>
  <si>
    <t>CASTLE STREET MEDICAL CENTRE</t>
  </si>
  <si>
    <t>PARK VIEW MEDICAL CENTRE</t>
  </si>
  <si>
    <t>ST LAWRENCE ROAD SURGERY</t>
  </si>
  <si>
    <t>CALOW AND BRIMINGTON PRACTICE</t>
  </si>
  <si>
    <t>HASLAND MEDICAL CENTRE</t>
  </si>
  <si>
    <t>FAMILY FRIENDLY SURGERY</t>
  </si>
  <si>
    <t>DR V CHAWLA'S PRACTICE</t>
  </si>
  <si>
    <t>BLACKWELL MEDICAL CENTRE</t>
  </si>
  <si>
    <t>DR A PALMER'S PRACTICE</t>
  </si>
  <si>
    <t>HEARTWOOD MEDICAL PRACTICE</t>
  </si>
  <si>
    <t>ILKESTON FAMILY PRACTICE &amp; WALK IN CTR</t>
  </si>
  <si>
    <t>CHARNWOOD SURGERY</t>
  </si>
  <si>
    <t>VERNON STREET MEDICAL CTR</t>
  </si>
  <si>
    <t>WILSON STREET SURGERY</t>
  </si>
  <si>
    <t>DERWENT VALLEY MEDICAL PRACTICE</t>
  </si>
  <si>
    <t>WELLSIDE MEDICAL CENTRE</t>
  </si>
  <si>
    <t>VILLAGE SURGERY</t>
  </si>
  <si>
    <t>FRIAR GATE SURGERY</t>
  </si>
  <si>
    <t>PARK LANE SURGERY</t>
  </si>
  <si>
    <t>VICARAGE ROAD MEDICAL CENTRE</t>
  </si>
  <si>
    <t>ALVASTON MEDICAL CENTRE</t>
  </si>
  <si>
    <t>HOLLYBROOK MEDICAL CENTRE</t>
  </si>
  <si>
    <t>PARK FARM MEDICAL CENTRE</t>
  </si>
  <si>
    <t>OVERDALE MEDICAL PRACTICE</t>
  </si>
  <si>
    <t>CHAPEL STREET MEDICAL CENTRE</t>
  </si>
  <si>
    <t>OSMASTON SURGERY</t>
  </si>
  <si>
    <t>MACKLIN STREET SURGERY</t>
  </si>
  <si>
    <t>HAVEN MEDICAL CENTRE</t>
  </si>
  <si>
    <t>THE NEW PARKFIELDS SURGERY</t>
  </si>
  <si>
    <t>CHELLASTON MEDICAL CENTRE</t>
  </si>
  <si>
    <t>MICKLEOVER SURGERY</t>
  </si>
  <si>
    <t>DERBY FAMILY MEDICAL CENTRE</t>
  </si>
  <si>
    <t>PEARTREE MEDICAL CENTRE</t>
  </si>
  <si>
    <t>CLARENCE ROAD SURGERY</t>
  </si>
  <si>
    <t>DERWENT MEDICAL CENTRE</t>
  </si>
  <si>
    <t>BROOK MEDICAL CENTRE</t>
  </si>
  <si>
    <t>MEADOWFIELDS PRACTICE</t>
  </si>
  <si>
    <t>DERBY OPEN ACCESS CENTRE</t>
  </si>
  <si>
    <t>ERNESETTLE PRIMARY CARE CENTRE</t>
  </si>
  <si>
    <t>PATHFIELDS PRACTICE</t>
  </si>
  <si>
    <t>OAKSIDE SURGERY</t>
  </si>
  <si>
    <t>BEAUMONT VILLA SURGERY</t>
  </si>
  <si>
    <t>ELM SURGERY</t>
  </si>
  <si>
    <t>DEAN CROSS SURGERY</t>
  </si>
  <si>
    <t>ST NEOTS SURGERY</t>
  </si>
  <si>
    <t>NORTH ROAD WEST MED.CTR.</t>
  </si>
  <si>
    <t>CHARD ROAD SURGERY</t>
  </si>
  <si>
    <t>SOUTHWAY SURGERY</t>
  </si>
  <si>
    <t>ROBOROUGH SURGERY</t>
  </si>
  <si>
    <t>THE MANNAMEAD SURGERY</t>
  </si>
  <si>
    <t>STOKE SURGERY</t>
  </si>
  <si>
    <t>FRIARY HOUSE SURGERY</t>
  </si>
  <si>
    <t>STIRLING ROAD SURGERY</t>
  </si>
  <si>
    <t>WYCLIFFE SURGERY</t>
  </si>
  <si>
    <t>ARMADA SURGERY</t>
  </si>
  <si>
    <t>KNOWLE HOUSE SURGERY</t>
  </si>
  <si>
    <t>THE RIDGEWAY PRACTICE</t>
  </si>
  <si>
    <t>CROWNHILL SURGERY</t>
  </si>
  <si>
    <t>SUTHERLAND ROAD SURGERY</t>
  </si>
  <si>
    <t>WEST HOE SURGERY</t>
  </si>
  <si>
    <t>BUDSHEAD MEDICAL PRACTICE</t>
  </si>
  <si>
    <t>TOTHILL SURGERY</t>
  </si>
  <si>
    <t>BARTON SURGERY</t>
  </si>
  <si>
    <t>COLLINGS PARK MEDICAL CTR</t>
  </si>
  <si>
    <t>PLYM RIVER PRACTICE</t>
  </si>
  <si>
    <t>GLENSIDE MEDICAL CENTRE</t>
  </si>
  <si>
    <t>LEYPARK SURGERY</t>
  </si>
  <si>
    <t>LISSON GROVE MEDICAL CTR.</t>
  </si>
  <si>
    <t>MARLBOROUGH STREET SURGERY</t>
  </si>
  <si>
    <t>SALTASH ROAD SURGERY</t>
  </si>
  <si>
    <t>ESTOVER SURGERY</t>
  </si>
  <si>
    <t>FREEDOM HEALTH CENTRE</t>
  </si>
  <si>
    <t>ST.LEVAN SURGERY</t>
  </si>
  <si>
    <t>PEVERELL PARK SURGERY</t>
  </si>
  <si>
    <t>ADELAIDE STREET SURGERY</t>
  </si>
  <si>
    <t>HYDE PARK SURGERY</t>
  </si>
  <si>
    <t>ST.BARNABAS SURGERY</t>
  </si>
  <si>
    <t>DR WARD &amp; PARTNERS</t>
  </si>
  <si>
    <t>QUEEN'S MEDICAL CENTRE</t>
  </si>
  <si>
    <t>KINGSTEIGNTON MEDICAL PRACTICE</t>
  </si>
  <si>
    <t>SEATON &amp; COLYTON MEDICAL PRACTICE</t>
  </si>
  <si>
    <t>BAMPTON SURGERY</t>
  </si>
  <si>
    <t>ASHBURTON SURGERY</t>
  </si>
  <si>
    <t>BUDLEIGH SALTERTON MEDICAL PRACTICE</t>
  </si>
  <si>
    <t>BRADWORTHY SURGERY</t>
  </si>
  <si>
    <t>ST THOMAS MEDICAL GROUP</t>
  </si>
  <si>
    <t>WATERSIDE PRACTICE</t>
  </si>
  <si>
    <t>AXMINSTER MEDICAL PRACTICE</t>
  </si>
  <si>
    <t>DEN CRESCENT SURGERY</t>
  </si>
  <si>
    <t>MID DEVON MEDICAL PRACTICE</t>
  </si>
  <si>
    <t>BARNFIELD HILL SURGERY</t>
  </si>
  <si>
    <t>WALLINGBROOK HEALTH CENTRE</t>
  </si>
  <si>
    <t>TORRINGTON HEALTH CENTRE</t>
  </si>
  <si>
    <t>KINGSKERSWELL &amp; IPPLEPEN MED PRACTICE</t>
  </si>
  <si>
    <t>ALBANY SURGERY</t>
  </si>
  <si>
    <t>LITCHDON MEDICAL CENTRE</t>
  </si>
  <si>
    <t>TOPSHAM SURGERY</t>
  </si>
  <si>
    <t>TAVYSIDE HEALTH CENTRE</t>
  </si>
  <si>
    <t>PINHOE SURGERY</t>
  </si>
  <si>
    <t>WESTBANK PRACTICE</t>
  </si>
  <si>
    <t>ST LEONARDS PRACTICE</t>
  </si>
  <si>
    <t>LEATSIDE SURGERY</t>
  </si>
  <si>
    <t>BLACKDOWN PRACTICE</t>
  </si>
  <si>
    <t>BOVEY TRACEY &amp; CHUDLEIGH PRACTICE</t>
  </si>
  <si>
    <t>DEVON SQUARE SURGERY</t>
  </si>
  <si>
    <t>EAST STREET SURGERY</t>
  </si>
  <si>
    <t>MORETONHAMPSTEAD HEALTH CENTRE</t>
  </si>
  <si>
    <t>NORTHAM SURGERY</t>
  </si>
  <si>
    <t>CRICKETFIELD SURGERY</t>
  </si>
  <si>
    <t>CASTLE PLACE PRACTICE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</si>
  <si>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</si>
  <si>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</si>
  <si>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</si>
  <si>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</si>
  <si>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</si>
  <si>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NORTON BROOK MEDICAL CENTRE</t>
  </si>
  <si>
    <t>CHIDDENBROOK SURGERY</t>
  </si>
  <si>
    <t>MOUNT PLEASANT HEALTH CENTRE</t>
  </si>
  <si>
    <t>SID VALLEY PRACTICE</t>
  </si>
  <si>
    <t>LYNTON HEALTH CENTRE</t>
  </si>
  <si>
    <t>HOLSWORTHY MEDICAL CENTRE</t>
  </si>
  <si>
    <t>BUCKFASTLEIGH MEDICAL CENTRE</t>
  </si>
  <si>
    <t>BRANNAM MEDICAL CENTRE</t>
  </si>
  <si>
    <t>SOUTH BRENT HEALTH CENTRE</t>
  </si>
  <si>
    <t>HEAVITREE PRACTICE</t>
  </si>
  <si>
    <t>IDE LANE SURGERY</t>
  </si>
  <si>
    <t>YEALM MEDICAL CENTRE</t>
  </si>
  <si>
    <t>CHAGFORD HEALTH CENTRE</t>
  </si>
  <si>
    <t>BIDEFORD MEDICAL CENTRE</t>
  </si>
  <si>
    <t>SOUTH LAWN MEDICAL PRACTICE</t>
  </si>
  <si>
    <t>CLARE HOUSE</t>
  </si>
  <si>
    <t>MODBURY HEALTH CENTRE</t>
  </si>
  <si>
    <t>OKEHAMPTON MEDICAL CENTRE</t>
  </si>
  <si>
    <t>REDFERN HEALTH CENTRE</t>
  </si>
  <si>
    <t>COLLEGE SURGERY PARTNERSHIP</t>
  </si>
  <si>
    <t>DARTMOUTH MEDICAL PRACTICE</t>
  </si>
  <si>
    <t>COLERIDGE MEDICAL CENTRE</t>
  </si>
  <si>
    <t>WARWICK PRACTICE</t>
  </si>
  <si>
    <t>CAEN MEDICAL CENTRE</t>
  </si>
  <si>
    <t>CHERITON BISHOP SURGERY</t>
  </si>
  <si>
    <t>ISCA MEDICAL PRACTICE</t>
  </si>
  <si>
    <t>IVYBRIDGE MEDICAL PRACTICE</t>
  </si>
  <si>
    <t>ABBEY SURGERY</t>
  </si>
  <si>
    <t>YELVERTON SURGERY</t>
  </si>
  <si>
    <t>CASTLE GARDENS SURGERY</t>
  </si>
  <si>
    <t>WOODA SURGERY</t>
  </si>
  <si>
    <t>WHIPTON SURGERY</t>
  </si>
  <si>
    <t>WOODBURY SURGERY</t>
  </si>
  <si>
    <t>CHANNEL VIEW SURGERY</t>
  </si>
  <si>
    <t>SHEBBEAR SURGERY</t>
  </si>
  <si>
    <t>NEWCOMBES SURGERY</t>
  </si>
  <si>
    <t>BRAMBLEHAIES SURGERY</t>
  </si>
  <si>
    <t>HARTLAND SURGERY</t>
  </si>
  <si>
    <t>WYNDHAM HOUSE SURGERY</t>
  </si>
  <si>
    <t>HALDON HOUSE SURGERY</t>
  </si>
  <si>
    <t>SOUTH MOLTON HEALTH CENTRE</t>
  </si>
  <si>
    <t>BOUTPORT MEDICAL CENTRE</t>
  </si>
  <si>
    <t>HILL BARTON SURGERY</t>
  </si>
  <si>
    <t>RICHMOND HOUSE SURGERY</t>
  </si>
  <si>
    <t>CATHERINE HOUSE SURGERY</t>
  </si>
  <si>
    <t>CHILLINGTON HEALTH CENTRE</t>
  </si>
  <si>
    <t>LIFTON SURGERY</t>
  </si>
  <si>
    <t>EXE VALLEY PRACTICE</t>
  </si>
  <si>
    <t>SAMPFORD PEVERELL SURGERY</t>
  </si>
  <si>
    <t>RALEIGH SURGERY</t>
  </si>
  <si>
    <t>IMPERIAL SURGERY</t>
  </si>
  <si>
    <t>NORTH TAWTON MEDICAL PRACTICE</t>
  </si>
  <si>
    <t>WEMBURY SURGERY</t>
  </si>
  <si>
    <t>HIGHLANDS HEALTH CENTRE</t>
  </si>
  <si>
    <t>HATHERLEIGH MEDICAL CENTRE</t>
  </si>
  <si>
    <t>WONFORD GREEN SURGERY</t>
  </si>
  <si>
    <t>TEIGN ESTUARY MEDICAL GROUP</t>
  </si>
  <si>
    <t>CHAPEL PLATT SURGERY</t>
  </si>
  <si>
    <t>BLACK TORRINGTON SURGERY</t>
  </si>
  <si>
    <t>BUCKLAND SURGERY</t>
  </si>
  <si>
    <t>CLOCK TOWER SURGERY</t>
  </si>
  <si>
    <t>OKEMENT PRIMARY CARE CENTRE</t>
  </si>
  <si>
    <t>FOXHAYES PRACTICE</t>
  </si>
  <si>
    <t>HONITON SURGERY - SEAMARK</t>
  </si>
  <si>
    <t>BOW MEDICAL PRACTICE</t>
  </si>
  <si>
    <t>BRUNEL MEDICAL PRACTICE</t>
  </si>
  <si>
    <t>CROFT HALL MEDICAL PRACTICE</t>
  </si>
  <si>
    <t>SOUTHOVER MEDICAL PRACTICE</t>
  </si>
  <si>
    <t>BARTON HEALTH CENTRE</t>
  </si>
  <si>
    <t>COMPASS HOUSE MEDICAL CENTRES</t>
  </si>
  <si>
    <t>ST LUKES MEDICAL CENTRE</t>
  </si>
  <si>
    <t>CORNER PLACE SURGERY</t>
  </si>
  <si>
    <t>SHIPHAY MANOR &amp; ABBEY ROAD SURGERIES</t>
  </si>
  <si>
    <t>CHILCOTE PRACTICE</t>
  </si>
  <si>
    <t>GREENSWOOD MEDICAL</t>
  </si>
  <si>
    <t>CHELSTON HALL SURGERY</t>
  </si>
  <si>
    <t>GROSVENOR ROAD SURGERY</t>
  </si>
  <si>
    <t>BISHOPS PLACE SURGERY</t>
  </si>
  <si>
    <t>PARKHILL MEDICAL PRACTICE</t>
  </si>
  <si>
    <t>PEMBROKE HOUSE SURGERY</t>
  </si>
  <si>
    <t>CHERRYBROOK MEDICAL CENTRE</t>
  </si>
  <si>
    <t>OLD FARM SURGERY</t>
  </si>
  <si>
    <t>WITHYCOMBE LODGE SURGERY</t>
  </si>
  <si>
    <t>ORCHID HOUSE SURGERY</t>
  </si>
  <si>
    <t>BRIDPORT MEDICAL CENTRE</t>
  </si>
  <si>
    <t>ROYAL MANOR HEALTH CARE</t>
  </si>
  <si>
    <t>SWANAGE MEDICAL PRACTICE</t>
  </si>
  <si>
    <t>WAREHAM SURGERY</t>
  </si>
  <si>
    <t>QUEENS AVENUE SURGERY</t>
  </si>
  <si>
    <t>YETMINSTER MEDICAL CENTRE</t>
  </si>
  <si>
    <t>DR EVANS &amp; PARTNERS</t>
  </si>
  <si>
    <t>BERE REGIS SURGERY</t>
  </si>
  <si>
    <t>WEST MOORS GROUP PRACTICE</t>
  </si>
  <si>
    <t>THE WELLBRIDGE PRACTICE</t>
  </si>
  <si>
    <t>ABBEY VIEW MEDICAL CENTRE</t>
  </si>
  <si>
    <t>ROYAL CRESCENT SURGERY</t>
  </si>
  <si>
    <t>HIGHCLIFFE MEDICAL CENTRE</t>
  </si>
  <si>
    <t>THE APPLES MEDICAL CENTRE</t>
  </si>
  <si>
    <t>THE VERWOOD SURGERY</t>
  </si>
  <si>
    <t>EAGLE HOUSE SURGERY</t>
  </si>
  <si>
    <t>NEWLAND SURGERY</t>
  </si>
  <si>
    <t>QUARTERJACK SURGERY</t>
  </si>
  <si>
    <t>MILTON ABBAS SURGERY</t>
  </si>
  <si>
    <t>STALBRIDGE SURGERY</t>
  </si>
  <si>
    <t>THE BARN SURGERY</t>
  </si>
  <si>
    <t>BURTON &amp; BRANSGORE MEDICAL CENTRE</t>
  </si>
  <si>
    <t>WYKE REGIS MEDICAL PRACTICE</t>
  </si>
  <si>
    <t>CERNE ABBAS SURGERY</t>
  </si>
  <si>
    <t>ABBOTSBURY ROAD SURGERY</t>
  </si>
  <si>
    <t>FARMHOUSE SURGERY</t>
  </si>
  <si>
    <t>THE CRANBORNE PRACTICE</t>
  </si>
  <si>
    <t>PENNY'S HILL PRACTICE</t>
  </si>
  <si>
    <t>STOUR SURGERY</t>
  </si>
  <si>
    <t>ATRIUM HEALTH CENTRE</t>
  </si>
  <si>
    <t>THE BRIDGES MEDICAL CTR.</t>
  </si>
  <si>
    <t>BARTON HOUSE MED PRACTICE</t>
  </si>
  <si>
    <t>CROSS ROAD SURGERY</t>
  </si>
  <si>
    <t>THE TOLLERFORD PRACTICE</t>
  </si>
  <si>
    <t>WALFORD MILL MEDICAL CENTRE</t>
  </si>
  <si>
    <t>BUTE HOUSE</t>
  </si>
  <si>
    <t>GILLINGHAM MEDICAL PRACTICE</t>
  </si>
  <si>
    <t>CORNWALL ROAD MED PRACT</t>
  </si>
  <si>
    <t>SIXPENNY HANDLEY SURGERY</t>
  </si>
  <si>
    <t>THE LANEHOUSE SURGERY</t>
  </si>
  <si>
    <t>MALTHOUSE MEADOWS SURGERY</t>
  </si>
  <si>
    <t>CORFE CASTLE SURGERY</t>
  </si>
  <si>
    <t>THE DORCHESTER RD SURGERY</t>
  </si>
  <si>
    <t>PUDDLETOWN SURGERY</t>
  </si>
  <si>
    <t>STURMINSTER NEWTON MEDICAL CENTRE</t>
  </si>
  <si>
    <t>THE MEDICAL CENTRE (CORBIN AVE)</t>
  </si>
  <si>
    <t>BROADMAYNE SURGERY</t>
  </si>
  <si>
    <t>FORDINGTON SURGERY</t>
  </si>
  <si>
    <t>CHARMOUTH MEDICAL PRACTICE</t>
  </si>
  <si>
    <t>SANDFORD SURGERY</t>
  </si>
  <si>
    <t>THE PRINCE OF WALES SURGERY</t>
  </si>
  <si>
    <t>VILLAGE MEDICAL PRACTICE</t>
  </si>
  <si>
    <t>THE OLD DISPENSARY</t>
  </si>
  <si>
    <t>GROVE SURGERY</t>
  </si>
  <si>
    <t>LYME BAY MEDICAL PRACTICE</t>
  </si>
  <si>
    <t>WEYMOUTH COMMUNITY HEALTH CENTRE</t>
  </si>
  <si>
    <t>LYME MEDICAL CENTRE</t>
  </si>
  <si>
    <t>ALMA PARTNERSHIP</t>
  </si>
  <si>
    <t>POOLE ROAD MEDICAL CENTRE</t>
  </si>
  <si>
    <t>THE ADAM PRACTICE</t>
  </si>
  <si>
    <t>PARKSTONE HEALTH CENTRE</t>
  </si>
  <si>
    <t>CANFORD HEATH GROUP PRACT</t>
  </si>
  <si>
    <t>WESTBOURNE MEDICAL CENTRE</t>
  </si>
  <si>
    <t>BEAUFORT ROAD SURGERY</t>
  </si>
  <si>
    <t>DR POULTON &amp; PARTNERS</t>
  </si>
  <si>
    <t>HOLDENHURST ROAD SURGERY</t>
  </si>
  <si>
    <t>TALBOT MEDICAL CENTRE</t>
  </si>
  <si>
    <t>THE ROSEMARY HEALTH CTR</t>
  </si>
  <si>
    <t>NORTHBOURNE SURGERY</t>
  </si>
  <si>
    <t>MOORDOWN MEDICAL CENTRE</t>
  </si>
  <si>
    <t>THE HADLEIGH PRACTICE</t>
  </si>
  <si>
    <t>HEATHERVIEW MEDICAL CTR.</t>
  </si>
  <si>
    <t>KINSON ROAD MEDICAL CENTRE</t>
  </si>
  <si>
    <t>THE HARVEY PRACTICE</t>
  </si>
  <si>
    <t>JAMES FISHER MEDICAL CENTRE</t>
  </si>
  <si>
    <t>WESSEX ROAD SURGERY</t>
  </si>
  <si>
    <t>THE MARINE &amp; OAKRIDGE PARTNERSHIP</t>
  </si>
  <si>
    <t>CARLISLE HOUSE SURGERY</t>
  </si>
  <si>
    <t>LILLIPUT SURGERY</t>
  </si>
  <si>
    <t>SOUTHBOURNE PRACTICE</t>
  </si>
  <si>
    <t>ST ALBANS MEDICAL CENTRE</t>
  </si>
  <si>
    <t>DURDELLS AVENUE SURGERY</t>
  </si>
  <si>
    <t>POOLE TOWN SURGERY</t>
  </si>
  <si>
    <t>MADEIRA MEDICAL CENTRE</t>
  </si>
  <si>
    <t>LITTLEDOWN SURGERY</t>
  </si>
  <si>
    <t>LONGFLEET HOUSE SURGERY</t>
  </si>
  <si>
    <t>THE BANKS &amp; BEARWOOD MEDICAL CENTRE</t>
  </si>
  <si>
    <t>LEYBOURNE SURGERY</t>
  </si>
  <si>
    <t>DR SAWYER &amp; PTNS</t>
  </si>
  <si>
    <t>EVERGREEN OAK SURGERY</t>
  </si>
  <si>
    <t>THE BIRCHWOOD PRACTICE</t>
  </si>
  <si>
    <t>CRESCENT SURGERY</t>
  </si>
  <si>
    <t>DENMARK ROAD MEDICAL CENTRE</t>
  </si>
  <si>
    <t>HERBERT AVENUE</t>
  </si>
  <si>
    <t>WOODLEA HOUSE SURGERY</t>
  </si>
  <si>
    <t>PROVIDENCE SURGERY</t>
  </si>
  <si>
    <t>BOSCOMBE MANOR MEDICAL CENTRE</t>
  </si>
  <si>
    <t>DR NEWMAN</t>
  </si>
  <si>
    <t>STROUDEN PARK MEDICAL PRACTICE</t>
  </si>
  <si>
    <t>WHINFIELD MEDICAL PRACTICE</t>
  </si>
  <si>
    <t>ORCHARD COURT SURGERY</t>
  </si>
  <si>
    <t>MOORLANDS SURGERY</t>
  </si>
  <si>
    <t>NEASHAM ROAD SURGERY</t>
  </si>
  <si>
    <t>CARMEL MEDICAL PRACTICE</t>
  </si>
  <si>
    <t>BLACKETTS MEDICAL PRACTICE</t>
  </si>
  <si>
    <t>CLIFTON COURT MEDICAL PRACTICE</t>
  </si>
  <si>
    <t>DENMARK STREET SURGERY</t>
  </si>
  <si>
    <t>ROCKLIFFE COURT SURGERY</t>
  </si>
  <si>
    <t>FELIX HOUSE SURGERY</t>
  </si>
  <si>
    <t>PARKGATE SURGERY</t>
  </si>
  <si>
    <t>DARLINGTON HEALTH CENTRE</t>
  </si>
  <si>
    <t>ST ANDREW'S MEDICAL PRACTICE</t>
  </si>
  <si>
    <t>WILLINGTON MEDICAL GROUP</t>
  </si>
  <si>
    <t>DR. K R KAPOOR &amp; PARTNER</t>
  </si>
  <si>
    <t>DR. P. BURRELL &amp; PARTNERS</t>
  </si>
  <si>
    <t>HALLGARTH SURGERY</t>
  </si>
  <si>
    <t>BRIDGE END SURGERY</t>
  </si>
  <si>
    <t>CLAYPATH &amp; UNIVERSITY MEDICAL GROUP</t>
  </si>
  <si>
    <t>WILLIAM BROWN CENTRE</t>
  </si>
  <si>
    <t>BELMONT &amp; SHERBURN MEDICAL GROUP</t>
  </si>
  <si>
    <t>STATION VIEW MEDICAL CENTRE</t>
  </si>
  <si>
    <t>TANFIELD VIEW MEDICAL GROUP</t>
  </si>
  <si>
    <t>DR MAHTO &amp; PARTNERS</t>
  </si>
  <si>
    <t>CONSETT MEDICAL CENTRE</t>
  </si>
  <si>
    <t>DR. R.G. ABBOTT AND DR. PATEL</t>
  </si>
  <si>
    <t>NORTH HOUSE SURGERY</t>
  </si>
  <si>
    <t>AUCKLAND MEDICAL GROUP</t>
  </si>
  <si>
    <t>THE MEDICAL GROUP</t>
  </si>
  <si>
    <t>STANLEY MEDICAL GROUP</t>
  </si>
  <si>
    <t>WEST RAINTON SURGERY</t>
  </si>
  <si>
    <t>BISHOPGATE MEDICAL CENTRE</t>
  </si>
  <si>
    <t>SACRISTON MEDICAL CENTRE</t>
  </si>
  <si>
    <t>COXHOE MEDICAL PRACTICE</t>
  </si>
  <si>
    <t>GROUP PRACTICE SURGERY</t>
  </si>
  <si>
    <t>THE SURGERY GREAT LUMLEY</t>
  </si>
  <si>
    <t>DUNELM MEDICAL PRACTICE</t>
  </si>
  <si>
    <t>COCKFIELD SURGERY</t>
  </si>
  <si>
    <t>DR TYSON AND PARTNERS</t>
  </si>
  <si>
    <t>THE WEARDALE PRACTICE</t>
  </si>
  <si>
    <t>CHASTLETON MEDICAL GROUP</t>
  </si>
  <si>
    <t>BEWICK CRESCENT SURGERY</t>
  </si>
  <si>
    <t>CEDARS MEDICAL GROUP</t>
  </si>
  <si>
    <t>DR D S RANGAR &amp; PARTNERS</t>
  </si>
  <si>
    <t>DR. C.P. FAIRLAMB &amp; PARTNERS</t>
  </si>
  <si>
    <t>OLD FORGE SURGERY</t>
  </si>
  <si>
    <t>THE HORDEN GROUP PRACTICE</t>
  </si>
  <si>
    <t>DR.OAKENFULL &amp; PARTNERS</t>
  </si>
  <si>
    <t>BARNARD CASTLE SURGERY</t>
  </si>
  <si>
    <t>QUEENS ROAD SURGERY</t>
  </si>
  <si>
    <t>CESTRIA HEALTH CENTRE</t>
  </si>
  <si>
    <t>MARLBOROUGH SURGERY</t>
  </si>
  <si>
    <t>DR.WOOD &amp; PARTNERS</t>
  </si>
  <si>
    <t>DR.JONES &amp; PARTNERS</t>
  </si>
  <si>
    <t>CHEVELEY PARK MEDICAL CTR</t>
  </si>
  <si>
    <t>SHINWELL MEDICAL GROUP</t>
  </si>
  <si>
    <t>PINFOLD MEDICAL PRACTICE</t>
  </si>
  <si>
    <t>GAINFORD SURGERY</t>
  </si>
  <si>
    <t>JUBILEE MEDICAL GROUP</t>
  </si>
  <si>
    <t>JUPITER HOUSE</t>
  </si>
  <si>
    <t>THE NEW SEAHAM MEDICAL GROUP</t>
  </si>
  <si>
    <t>PARK HOUSE SURGERY</t>
  </si>
  <si>
    <t>DRS LAMBERT &amp; NG</t>
  </si>
  <si>
    <t>PEASEWAY MEDICAL CENTRE</t>
  </si>
  <si>
    <t>DR KV REDDY</t>
  </si>
  <si>
    <t>DIPTON SURGERY</t>
  </si>
  <si>
    <t>DR.ROY</t>
  </si>
  <si>
    <t>WINGATE MEDICAL PRACTICE INTRAHEALTH</t>
  </si>
  <si>
    <t>DR M D RAMAKRISHNA GUPTA</t>
  </si>
  <si>
    <t>BROWNEY HOUSE SURGERY</t>
  </si>
  <si>
    <t>OAKFIELDS HEALTH CENTRE</t>
  </si>
  <si>
    <t>DR. S H S MANSOUR</t>
  </si>
  <si>
    <t>THE HAVEN SURGERY</t>
  </si>
  <si>
    <t>EVENWOOD MEDICAL PRACTICE</t>
  </si>
  <si>
    <t>SILVERDALE FAMILY PRACTICE</t>
  </si>
  <si>
    <t>DENHOLM HOUSE</t>
  </si>
  <si>
    <t>CRAGHEAD MEDICAL CENTRE</t>
  </si>
  <si>
    <t>WEST CORNFORTH MEDICAL CENTRE</t>
  </si>
  <si>
    <t>BOWBURN MEDICAL CENTRE</t>
  </si>
  <si>
    <t>LEADGATE SURGERY</t>
  </si>
  <si>
    <t>PELTON FELL SURGERY</t>
  </si>
  <si>
    <t>DR.BALIGA</t>
  </si>
  <si>
    <t>ANNFIELD PLAIN SURGERY</t>
  </si>
  <si>
    <t>DURHAM DALES MEDICAL PRACTICE</t>
  </si>
  <si>
    <t>INTRAHEALTH AT HEALTHWORKS</t>
  </si>
  <si>
    <t>MEADOWBROOK SURGERY</t>
  </si>
  <si>
    <t>NORTON MEDICAL PRACTICE</t>
  </si>
  <si>
    <t>MOSS GROVE SURGERY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</si>
  <si>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</si>
  <si>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</si>
  <si>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</si>
  <si>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</si>
  <si>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</si>
  <si>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</si>
  <si>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THE WORCESTER STREET SURGERY</t>
  </si>
  <si>
    <t>THE GREENS HEALTH CENTRE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</si>
  <si>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</si>
  <si>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</si>
  <si>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</si>
  <si>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</si>
  <si>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</si>
  <si>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</si>
  <si>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</si>
  <si>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</si>
  <si>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</si>
  <si>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</si>
  <si>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DR'S PARRY &amp; COX</t>
  </si>
  <si>
    <t>ST JAMES MEDICAL PRACTICE2</t>
  </si>
  <si>
    <t>QUARRY BANK MEDICAL CENTRE</t>
  </si>
  <si>
    <t>NETHERTON HEALTH CENTRE</t>
  </si>
  <si>
    <t>PEDMORE MEDICAL PRACTICE</t>
  </si>
  <si>
    <t>BRIERLEY HILL HEALTH AND SOCIAL CC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</si>
  <si>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</si>
  <si>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</si>
  <si>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</si>
  <si>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</si>
  <si>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</si>
  <si>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</si>
  <si>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</si>
  <si>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BAYER HALL SURGERY</t>
  </si>
  <si>
    <t>ST JAMES MEDICAL PRACTICE1</t>
  </si>
  <si>
    <t>TINCHBOURNE STREET PRACTICE</t>
  </si>
  <si>
    <t>DR P D GUPTA</t>
  </si>
  <si>
    <t>QUINCY RISE SURGERY</t>
  </si>
  <si>
    <t>COOMBS ROAD SURGERY</t>
  </si>
  <si>
    <t>CASTLE MEADOWS SURGERY</t>
  </si>
  <si>
    <t>BATH STREET MEDICAL CENTRE</t>
  </si>
  <si>
    <t>ALEXANDRA MEDICAL CENTRE</t>
  </si>
  <si>
    <t>CRESTFIELD SURGERY</t>
  </si>
  <si>
    <t>DR. B. K. PRASHARA</t>
  </si>
  <si>
    <t>BILSTON STREET SURGERY</t>
  </si>
  <si>
    <t>DR BASU, ST THOMAS'S MEDICAL CENTRE</t>
  </si>
  <si>
    <t>DR. R. M. SHAH</t>
  </si>
  <si>
    <t>THE ABBEY PRACTICE GROUP</t>
  </si>
  <si>
    <t>DUDLEY P'SHIPS FOR HEALTH LLP</t>
  </si>
  <si>
    <t>HIGH OAK SURGERY</t>
  </si>
  <si>
    <t>KATES HILL SURGERY</t>
  </si>
  <si>
    <t>DR HISCOCK &amp; PARTNERS</t>
  </si>
  <si>
    <t>DRS. VERGHESE &amp; KHAN</t>
  </si>
  <si>
    <t>DR PUZEY,DR KOTHARI AND DR NANDA</t>
  </si>
  <si>
    <t>P A PATEL SURGERY</t>
  </si>
  <si>
    <t>DR KRISHNAN</t>
  </si>
  <si>
    <t>NEW HEALTH CENTRE</t>
  </si>
  <si>
    <t>CONNER &amp; PARTNERS</t>
  </si>
  <si>
    <t>RAMANATHAN SURGERY</t>
  </si>
  <si>
    <t>THE GREENSWARD SURGERY</t>
  </si>
  <si>
    <t>GRAFTON SURGERY</t>
  </si>
  <si>
    <t>DR BHATTACHARJEE</t>
  </si>
  <si>
    <t>THE HOLLIES</t>
  </si>
  <si>
    <t>DR PELTA</t>
  </si>
  <si>
    <t>DR IRLAM &amp; PARTNERS</t>
  </si>
  <si>
    <t>WAKERING MEDICAL CTR.</t>
  </si>
  <si>
    <t>DR SOORIAKUMARAN</t>
  </si>
  <si>
    <t>OAKLANDS SURGERY</t>
  </si>
  <si>
    <t>THE VALKYRIE SURGERY</t>
  </si>
  <si>
    <t>ESSEX WAY SURGERY</t>
  </si>
  <si>
    <t>DR HOUSTON</t>
  </si>
  <si>
    <t>DR AGHA</t>
  </si>
  <si>
    <t>AUDLEY MILLS SURGERY</t>
  </si>
  <si>
    <t>EASTWOOD GROUP PRACTICE</t>
  </si>
  <si>
    <t>R M PATEL PRACTICE</t>
  </si>
  <si>
    <t>THE PALL MALL SURGERY</t>
  </si>
  <si>
    <t>DR GEORGE &amp; PARTNERS, CENTRAL SURGERY</t>
  </si>
  <si>
    <t>SIDDIQUE &amp; AGHA</t>
  </si>
  <si>
    <t>WEST ROAD SURGERY</t>
  </si>
  <si>
    <t>DR NK SHAH</t>
  </si>
  <si>
    <t>DR SATHANANDAN</t>
  </si>
  <si>
    <t>GHAURI PRACTICE</t>
  </si>
  <si>
    <t>DR BEKAS</t>
  </si>
  <si>
    <t>THE SHAFTESBURY AVENUE SURGERY</t>
  </si>
  <si>
    <t>DR MALIK</t>
  </si>
  <si>
    <t>DR KUMAR</t>
  </si>
  <si>
    <t>HIGH ROAD FAMILY DOCTORS</t>
  </si>
  <si>
    <t>DR KHAN</t>
  </si>
  <si>
    <t>DR VELMURUGAN</t>
  </si>
  <si>
    <t>DR SCHEMBRI</t>
  </si>
  <si>
    <t>WARRIOR SQUARE SURGERY</t>
  </si>
  <si>
    <t>LEIGH BECK SURGERY</t>
  </si>
  <si>
    <t>GARDINER PRACTICE</t>
  </si>
  <si>
    <t>THE PRACTICE LEECON WAY</t>
  </si>
  <si>
    <t>DR KONGAR</t>
  </si>
  <si>
    <t>DR MOSS</t>
  </si>
  <si>
    <t>DR DHILLON</t>
  </si>
  <si>
    <t>SINGH SURGERY</t>
  </si>
  <si>
    <t>ELMSLEIGH DRIVE SURGERY</t>
  </si>
  <si>
    <t>DR JAYATILAKA</t>
  </si>
  <si>
    <t>THE LONG ROAD SURGERY</t>
  </si>
  <si>
    <t>RAHMAN PRACTICE</t>
  </si>
  <si>
    <t>DOWNHALL PARK SURGERY</t>
  </si>
  <si>
    <t>BENFLEET SURGERY</t>
  </si>
  <si>
    <t>LYDIA HOUSE PRACTICE</t>
  </si>
  <si>
    <t>DR GUL, NEW WESTBOROUGH SURGERY</t>
  </si>
  <si>
    <t>DR CHATURVEDI</t>
  </si>
  <si>
    <t>THE ISLAND SURGERY</t>
  </si>
  <si>
    <t>CHAUDHURY SURGERY</t>
  </si>
  <si>
    <t>DR NG</t>
  </si>
  <si>
    <t>THE GLOBE SURGERY</t>
  </si>
  <si>
    <t>THE VICTORIA SURGERY</t>
  </si>
  <si>
    <t>DR BAJEN AND DR BLASCO</t>
  </si>
  <si>
    <t>THE PRACTICE NORTHUMBERLAND AVENUE</t>
  </si>
  <si>
    <t>ST LUKE'S HEALTH CENTRE</t>
  </si>
  <si>
    <t>THE EDEN SURGERIES</t>
  </si>
  <si>
    <t>THE GOLD STREET SURGERY</t>
  </si>
  <si>
    <t>RECTORY PRACTICE</t>
  </si>
  <si>
    <t>BARBARA CASTLE HEALTH CENTRE</t>
  </si>
  <si>
    <t>LISTER MEDICAL CENTRE</t>
  </si>
  <si>
    <t>NEWPORT SURGERY</t>
  </si>
  <si>
    <t>THE HAMILTON PRACTICE</t>
  </si>
  <si>
    <t>LOUGHTON HEALTH CENTRE</t>
  </si>
  <si>
    <t>ONGAR HEALTH CENTRE</t>
  </si>
  <si>
    <t>STANSTED SURGERY</t>
  </si>
  <si>
    <t>OLD HARLOW HEALTH CENTRE</t>
  </si>
  <si>
    <t>CHIGWELL MEDICAL CENTRE</t>
  </si>
  <si>
    <t>HIGH STREET SURGERY, EPPING</t>
  </si>
  <si>
    <t>CHURCH LANGLEY MEDICAL CENTRE</t>
  </si>
  <si>
    <t>ANGEL LANE SURGERY</t>
  </si>
  <si>
    <t>GREENYARD MEDICAL CENTRE</t>
  </si>
  <si>
    <t>THE ROSS PRACTICE</t>
  </si>
  <si>
    <t>ELSENHAM SURGERY</t>
  </si>
  <si>
    <t>JOHN TASKER HOUSE SURGERY</t>
  </si>
  <si>
    <t>NUFFIELD HOUSE HEALTH CENTRE</t>
  </si>
  <si>
    <t>THAXTED SURGERY</t>
  </si>
  <si>
    <t>HIGH ROAD, LOUGHTON</t>
  </si>
  <si>
    <t>FOREST PRACTICE</t>
  </si>
  <si>
    <t>PALMERSTON ROAD SURGERY</t>
  </si>
  <si>
    <t>KINGS MEDICAL CENTRE</t>
  </si>
  <si>
    <t>TRAPS HILL SURGERY</t>
  </si>
  <si>
    <t>ADDISON HOUSE - HAQUE PRACTICE</t>
  </si>
  <si>
    <t>ABRIDGE SURGERY</t>
  </si>
  <si>
    <t>STEEPLE BUMPSTEAD SURGERY</t>
  </si>
  <si>
    <t>BOROUGH LANE SURGERY</t>
  </si>
  <si>
    <t>THE RIVER SURGERY</t>
  </si>
  <si>
    <t>KEYHEALTH MEDICAL CENTRE</t>
  </si>
  <si>
    <t>SYDENHAM HOUSE SURGERY</t>
  </si>
  <si>
    <t>MAYNARD COURT SURGERY</t>
  </si>
  <si>
    <t>THE ONGAR SURGERY</t>
  </si>
  <si>
    <t>MARKET SQUARE SURGERY</t>
  </si>
  <si>
    <t>OSLER HOUSE MEDICAL CENTRE</t>
  </si>
  <si>
    <t>NAZEING VALLEY HEALTH CANTRE</t>
  </si>
  <si>
    <t>SHRUB END SURGERY</t>
  </si>
  <si>
    <t>WEST MERSEA SURGERY</t>
  </si>
  <si>
    <t>WALTON MEDICAL CENTRE</t>
  </si>
  <si>
    <t>GREAT CLACTON MEDICAL PRACTICE</t>
  </si>
  <si>
    <t>MAYFLOWER MEDICAL CENTRE</t>
  </si>
  <si>
    <t>CARADOC SURGERY</t>
  </si>
  <si>
    <t>WIVENHOE SURGERY</t>
  </si>
  <si>
    <t>EAST LYNNE MEDICAL CENTRE</t>
  </si>
  <si>
    <t>CASTLE GARDENS MEDICAL CENTRE</t>
  </si>
  <si>
    <t>THE ARDLEIGH SURGERY</t>
  </si>
  <si>
    <t>ST.JAMES SURGERY</t>
  </si>
  <si>
    <t>AMBROSE AVENUE GROUP PRACTICE</t>
  </si>
  <si>
    <t>STANWAY SURGERY</t>
  </si>
  <si>
    <t>MAYFLOWER MEDICAL CENTRE - WYNNE</t>
  </si>
  <si>
    <t>PARSONS HEATH MEDICAL CENTRE</t>
  </si>
  <si>
    <t>EAST HILL SURGERY</t>
  </si>
  <si>
    <t>NORTH HILL MEDICAL GROUP</t>
  </si>
  <si>
    <t>ABBEY FIELD MEDICAL CENTRE</t>
  </si>
  <si>
    <t>LAYER ROAD SURGERY</t>
  </si>
  <si>
    <t>CREFFIELD MEDICAL CENTRE</t>
  </si>
  <si>
    <t>COLNE MEDICAL CENTRE</t>
  </si>
  <si>
    <t>WIMPOLE ROAD SURGERY</t>
  </si>
  <si>
    <t>TIPTREE MEDICAL CENTRE</t>
  </si>
  <si>
    <t>ROWHEDGE SURGERY</t>
  </si>
  <si>
    <t>RANWORTH SURGERY</t>
  </si>
  <si>
    <t>THE FRINTON ROAD MED CTR</t>
  </si>
  <si>
    <t>OLD ROAD SURGERY</t>
  </si>
  <si>
    <t>THORPE SURGERY</t>
  </si>
  <si>
    <t>FRONKS RD FAMILY SURGERY</t>
  </si>
  <si>
    <t>HAREWOOD SURGERY</t>
  </si>
  <si>
    <t>LAWFORD SURGERY</t>
  </si>
  <si>
    <t>EPPING CLOSE</t>
  </si>
  <si>
    <t>PORTLAND MEDICAL CENTRE</t>
  </si>
  <si>
    <t>HIGHWOODS SURGERY</t>
  </si>
  <si>
    <t>GREEN ELMS HEALTH CENTRE</t>
  </si>
  <si>
    <t>TOLLGATE HEALTH CENTRE</t>
  </si>
  <si>
    <t>MALTING GREEN SURGERY</t>
  </si>
  <si>
    <t>CRUSADER SURGERY</t>
  </si>
  <si>
    <t>BLUEBELL SURGERY</t>
  </si>
  <si>
    <t>THE RIVERSIDE HEALTH CTR</t>
  </si>
  <si>
    <t>HAWTHORN SURGERY</t>
  </si>
  <si>
    <t>DR.SAS PAT PEARSON CLINIC</t>
  </si>
  <si>
    <t>NORTH COLCHESTER HEALTHCARE CENTRE</t>
  </si>
  <si>
    <t>KELVEDON &amp; FEERING HEALTH CENTRE</t>
  </si>
  <si>
    <t>ST. LAWRENCE MEDICAL PRACTICE</t>
  </si>
  <si>
    <t>THE FRESHFORD PRACTICE</t>
  </si>
  <si>
    <t>LONGFIELD MEDICAL CENTRE</t>
  </si>
  <si>
    <t>DICKENS PLACE</t>
  </si>
  <si>
    <t>FERN HOUSE SURGERY</t>
  </si>
  <si>
    <t>MOULSHAM LODGE SURGERY</t>
  </si>
  <si>
    <t>STOCK SURGERY</t>
  </si>
  <si>
    <t>WHITLEY HOUSE SURGERY</t>
  </si>
  <si>
    <t>THE ELIZABETH COURTAULD SURGERY</t>
  </si>
  <si>
    <t>RIVERMEAD GATE MED.CTR.</t>
  </si>
  <si>
    <t>MELBOURNE HOUSE SURGERY</t>
  </si>
  <si>
    <t>THE TOLLESBURY PRACTICE</t>
  </si>
  <si>
    <t>BEAUCHAMP HOUSE</t>
  </si>
  <si>
    <t>MOUNT CHAMBERS</t>
  </si>
  <si>
    <t>THE WRITTLE SURGERY</t>
  </si>
  <si>
    <t>BLACKWATER MEDICAL CENTRE</t>
  </si>
  <si>
    <t>DANBURY MEDICAL CENTRE</t>
  </si>
  <si>
    <t>LITTLE WALTHAM &amp; GT NOTLEY SURGERY</t>
  </si>
  <si>
    <t>BADDOW VILLAGE SURGERY</t>
  </si>
  <si>
    <t>SUTHERLAND LODGE SURGERY</t>
  </si>
  <si>
    <t>THE PUMP HOUSE SURGERY</t>
  </si>
  <si>
    <t>TENNYSON HOUSE SURGERY</t>
  </si>
  <si>
    <t>BURNHAM SURGERY</t>
  </si>
  <si>
    <t>HUMBER ROAD SURGERY</t>
  </si>
  <si>
    <t>WILLIAM FISHER MED.CTR.</t>
  </si>
  <si>
    <t>BLANDFORD MEDICAL CENTRE</t>
  </si>
  <si>
    <t>HILTON HOUSE</t>
  </si>
  <si>
    <t>THE LAURELS SURGERY</t>
  </si>
  <si>
    <t>CASTLE HEDINGHAM SURGERY</t>
  </si>
  <si>
    <t>KINGSWAY SURGERY</t>
  </si>
  <si>
    <t>DOUGLAS GROVE SURGERY</t>
  </si>
  <si>
    <t>MOUNTBATTEN HOUSE</t>
  </si>
  <si>
    <t>TILLINGHAM MED CENTRE</t>
  </si>
  <si>
    <t>THE PRACTICE SOUTH WOODHAM FERRERS</t>
  </si>
  <si>
    <t>WITHAM HEALTH CENTRE</t>
  </si>
  <si>
    <t>COLLINGWOOD ROAD SURGERY</t>
  </si>
  <si>
    <t>CHELMER VILLAGE SURGERY</t>
  </si>
  <si>
    <t>WYNCROFT SURGERY</t>
  </si>
  <si>
    <t>CLEMENTS HOUSE SURGERY</t>
  </si>
  <si>
    <t>BLYTH'S MEADOW SURGERY</t>
  </si>
  <si>
    <t>GALLEYWOOD MEDICAL CENTRE</t>
  </si>
  <si>
    <t>MAYLANDSEA MEDICAL CENTRE</t>
  </si>
  <si>
    <t>BRICKFIELDS SURGERY</t>
  </si>
  <si>
    <t>THE COGGESHALL SURGERY</t>
  </si>
  <si>
    <t>BRIMPTON HOUSE</t>
  </si>
  <si>
    <t>THE TRINITY MEDICAL PRACTICE</t>
  </si>
  <si>
    <t>THE CASTLE SURGERY</t>
  </si>
  <si>
    <t>GREENWOOD SURGERY</t>
  </si>
  <si>
    <t>NORTH CHELMSFORD NHS HCC</t>
  </si>
  <si>
    <t>CLAYHILL MEDICAL PRACTICE</t>
  </si>
  <si>
    <t>DR LEIGHTON L PRACTICE</t>
  </si>
  <si>
    <t>WESTERN ROAD SURGERY</t>
  </si>
  <si>
    <t>BEECHWOOD SURGERY</t>
  </si>
  <si>
    <t>DR GC CHAJED'S PRACTICE</t>
  </si>
  <si>
    <t>DR DEGUN &amp; DR MACAULAY</t>
  </si>
  <si>
    <t>DR M ASLAM'S PRACTICE</t>
  </si>
  <si>
    <t>SWAN LANE SURGERY</t>
  </si>
  <si>
    <t>ROBERT FREW MEDICAL CENTRE</t>
  </si>
  <si>
    <t>TILE HOUSE SURGERY</t>
  </si>
  <si>
    <t>DR N DABAS'S PRACTICE</t>
  </si>
  <si>
    <t>MOUNT AVENUE SURGERY</t>
  </si>
  <si>
    <t>DR NG NEWPORT'S PRACTICE</t>
  </si>
  <si>
    <t>THE BILLERICAY MEDICAL PRACTICE</t>
  </si>
  <si>
    <t>THE RIGG-MILNER MEDICAL CENTRE</t>
  </si>
  <si>
    <t>DR MOHILE RV PRACTICE</t>
  </si>
  <si>
    <t>DR A NAEEM &amp; PARTNERS,THE NEW SURGERY</t>
  </si>
  <si>
    <t>DR ROY BB PRACTICE</t>
  </si>
  <si>
    <t>ROCKLEIGH COURT SURGERY</t>
  </si>
  <si>
    <t>CHAPEL STREET SURGERY</t>
  </si>
  <si>
    <t>DR RB MARSHALL &amp; PARTNERS</t>
  </si>
  <si>
    <t>DR SUNTHARALINGAM R PRACTICE</t>
  </si>
  <si>
    <t>DR ABELA T PRACTICE</t>
  </si>
  <si>
    <t>DR AMANDA M DAVIES &amp; DR C S JAYAKUMAR</t>
  </si>
  <si>
    <t>DR COLBURN M PRACTICE</t>
  </si>
  <si>
    <t>BALLARDS WALK SURGERY</t>
  </si>
  <si>
    <t>MALLING HEALTH - DIPPLE MEDICAL CENTRE</t>
  </si>
  <si>
    <t>DR TRESIDDER NJ PRACTICE</t>
  </si>
  <si>
    <t>DR BANSAL A PRACTICE</t>
  </si>
  <si>
    <t>DR NASAH &amp; PARTNERS</t>
  </si>
  <si>
    <t>THE NEW FOLLY</t>
  </si>
  <si>
    <t>SOUTHVIEW PARK SURGERY</t>
  </si>
  <si>
    <t>DR DESHPANDE AM PRACTICE</t>
  </si>
  <si>
    <t>DR KK ABRAHAM'S PRACTICE</t>
  </si>
  <si>
    <t>DR HEADON OT PRACTICE</t>
  </si>
  <si>
    <t>DR BELLWORTHY SV PRACTICE</t>
  </si>
  <si>
    <t>DR PATTARA &amp; DR RAJA</t>
  </si>
  <si>
    <t>THE SHEHADEH MEDICAL CENTRE</t>
  </si>
  <si>
    <t>DR YADAVA N PRACTICE</t>
  </si>
  <si>
    <t>C3 - LAINDON HEALTH CENTRE</t>
  </si>
  <si>
    <t>DEAL TREE HEALTH CENTRE</t>
  </si>
  <si>
    <t>DR JOSEPH L PRACTICE</t>
  </si>
  <si>
    <t>DR ABEYEWARDENE AK PRACTICE</t>
  </si>
  <si>
    <t>QUEENS PARK SURGERY</t>
  </si>
  <si>
    <t>PRIMECARE MEDICAL CENTRE</t>
  </si>
  <si>
    <t>DR YASIN SA PRACTICE</t>
  </si>
  <si>
    <t>DR J MAMPILLY'S PRACTICE</t>
  </si>
  <si>
    <t>DR KK MASSON AND DR H MASSON</t>
  </si>
  <si>
    <t>DR CHEUNG KK PRACTICE</t>
  </si>
  <si>
    <t>DR PC PATEL'S PRACTICE</t>
  </si>
  <si>
    <t>OAKDIN SURGERY</t>
  </si>
  <si>
    <t>SOUTH GREEN SURGERY</t>
  </si>
  <si>
    <t>DR RAMACHANDRAN MK PRACTICE</t>
  </si>
  <si>
    <t>DR SHARMA &amp; PARTNERS</t>
  </si>
  <si>
    <t>DR DEY KR PRACTICE</t>
  </si>
  <si>
    <t>EAST TILBURY MEDICAL CENTRE</t>
  </si>
  <si>
    <t>DR DEVARAJA VC PRACTICE</t>
  </si>
  <si>
    <t>DILIP SABNIS MEDICAL CTR PMS</t>
  </si>
  <si>
    <t>DR PK SINGH'S PRACTICE</t>
  </si>
  <si>
    <t>DR PATEL PJ PRACTICE</t>
  </si>
  <si>
    <t>DR HS RAO'S PRACTICE</t>
  </si>
  <si>
    <t>DR AJL HOLMAN'S PRACTICE</t>
  </si>
  <si>
    <t>DR MUKHOPADHYAY PK PRACTICE</t>
  </si>
  <si>
    <t>SHOTGATE SURGERY</t>
  </si>
  <si>
    <t>DR BB JAS' PRACTICE</t>
  </si>
  <si>
    <t>APPLEWOOD SURGERY</t>
  </si>
  <si>
    <t>DR SAHA PK PRACTICE</t>
  </si>
  <si>
    <t>THE HIGHWOOD SURGERY</t>
  </si>
  <si>
    <t>ACORNS</t>
  </si>
  <si>
    <t>WICKFORD PMS PRACTICE</t>
  </si>
  <si>
    <t>PMS THE GORE SURGERY</t>
  </si>
  <si>
    <t>PURFLEET CARE CENTRE</t>
  </si>
  <si>
    <t>BRAMBLES SURGERY</t>
  </si>
  <si>
    <t>DR MA SIMS' PRACTICE</t>
  </si>
  <si>
    <t>DR JO ARAYOMI'S PRACTICE</t>
  </si>
  <si>
    <t>ST CLEMENTS HEALTH CENTRE</t>
  </si>
  <si>
    <t>THURROCK HEALTH CENTRE</t>
  </si>
  <si>
    <t>DR SALAKO &amp; DR ADENAIKE</t>
  </si>
  <si>
    <t>FELL TOWER MEDICAL CENTRE</t>
  </si>
  <si>
    <t>BENSHAM FAMILY PRACTICE</t>
  </si>
  <si>
    <t>ROWLANDS GILL MEDICAL CENTRE</t>
  </si>
  <si>
    <t>LONGRIGG MEDICAL CENTRE</t>
  </si>
  <si>
    <t>OXFORD TCE &amp; RAWLING RD MEDICAL GROUP</t>
  </si>
  <si>
    <t>GLENPARK MEDICAL CENTRE</t>
  </si>
  <si>
    <t>FELL COTTAGE SURGERY</t>
  </si>
  <si>
    <t>BIRTLEY MEDICAL GROUP</t>
  </si>
  <si>
    <t>CROWHALL MEDICAL CENTRE</t>
  </si>
  <si>
    <t>CHAINBRIDGE MEDICAL PARTNERSHIP</t>
  </si>
  <si>
    <t>ST. ALBANS MEDICAL GROUP</t>
  </si>
  <si>
    <t>METRO INTERCHANGE SURGERY</t>
  </si>
  <si>
    <t>MILLENNIUM FAMILY PRACTICE</t>
  </si>
  <si>
    <t>CRAWCROOK SURGERY</t>
  </si>
  <si>
    <t>HIGH STREET MEDICAL CENTRE</t>
  </si>
  <si>
    <t>DR KAURA &amp; PARTNERS</t>
  </si>
  <si>
    <t>BEWICK ROAD SURGERY</t>
  </si>
  <si>
    <t>OLDWELL SURGERY</t>
  </si>
  <si>
    <t>CENTRAL GATESHEAD MEDICAL GROUP</t>
  </si>
  <si>
    <t>WHICKHAM COTTAGE MEDICAL CENTRE</t>
  </si>
  <si>
    <t>SECOND STREET SURGERY</t>
  </si>
  <si>
    <t>TEAMS MEDICAL PRACTICE</t>
  </si>
  <si>
    <t>CHOPWELL PRIMARY HEALTHCARE CENTRE</t>
  </si>
  <si>
    <t>1 RAWLING ROAD(THE MEDICAL CENTRE)</t>
  </si>
  <si>
    <t>BEACON VIEW MEDICAL CENTRE</t>
  </si>
  <si>
    <t>BIRTLEY LANE SURGERY</t>
  </si>
  <si>
    <t>ELVASTON ROAD SURGERY</t>
  </si>
  <si>
    <t>108 RAWLING ROAD(RAWLING ROAD PRACTICE)</t>
  </si>
  <si>
    <t>PELAW MEDICAL PRACTICE</t>
  </si>
  <si>
    <t>THE BRIDGES MEDICAL PRACTICE</t>
  </si>
  <si>
    <t>HOLLYHURST MEDICAL CENTRE</t>
  </si>
  <si>
    <t>SUNNISIDE SURGERY</t>
  </si>
  <si>
    <t>GRANGE ROAD MEDICAL PRACTICE</t>
  </si>
  <si>
    <t>BLAYDON GP LED HEALTH CENTRE</t>
  </si>
  <si>
    <t>VICTORIA MEDICAL CENTRE</t>
  </si>
  <si>
    <t>FARNHAM MEDICAL CTR.</t>
  </si>
  <si>
    <t>MARSDEN RD. HEALTH CENTRE</t>
  </si>
  <si>
    <t>MAYFIELD MEDICAL GROUP</t>
  </si>
  <si>
    <t>WENLOCK ROAD SURGERY</t>
  </si>
  <si>
    <t>WAWN STREET SURGERY</t>
  </si>
  <si>
    <t>TRINITY MEDICAL CENTRE</t>
  </si>
  <si>
    <t>DR THORNILEY-WALKER &amp; PARTNERS</t>
  </si>
  <si>
    <t>ALBERT ROAD SURGERY</t>
  </si>
  <si>
    <t>WESTOE SURGERY</t>
  </si>
  <si>
    <t>HEBBURN HEALTH CENTRE PRACTICE</t>
  </si>
  <si>
    <t>CENTRAL SURGERY</t>
  </si>
  <si>
    <t>STANHOPE PARADE HC (DR KULKARNI)</t>
  </si>
  <si>
    <t>ST.GEORGE'S MEDICAL CTR</t>
  </si>
  <si>
    <t>DR SIMPSON &amp; PARTNERS</t>
  </si>
  <si>
    <t>FLAGG COURT (DR S CHANDER)</t>
  </si>
  <si>
    <t>THE GLEN MEDICAL GROUP</t>
  </si>
  <si>
    <t>WHITBURN SURGERY</t>
  </si>
  <si>
    <t>WEAR STREET SURGERY</t>
  </si>
  <si>
    <t>THE G.P.SUITE</t>
  </si>
  <si>
    <t>IMEARY STREET PRACTICE</t>
  </si>
  <si>
    <t>THE PARK SURGERY</t>
  </si>
  <si>
    <t>RAVENSWORTH SURGERY</t>
  </si>
  <si>
    <t>CHICHESTER PRACTICE</t>
  </si>
  <si>
    <t>EAST WING PRACTICE</t>
  </si>
  <si>
    <t>FLAGG COURT (DR N WIN)</t>
  </si>
  <si>
    <t>TRINITY RIVERSIDE PRACTICE</t>
  </si>
  <si>
    <t>JARROW GP PRACTICE</t>
  </si>
  <si>
    <t>BARTONGATE SURGERY</t>
  </si>
  <si>
    <t>CHELTENHAM ROAD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</si>
  <si>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</si>
  <si>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</si>
  <si>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</si>
  <si>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</si>
  <si>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</si>
  <si>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ST.GEORGE'S SURGERY</t>
  </si>
  <si>
    <t>HADWEN MEDICAL PRACT.</t>
  </si>
  <si>
    <t>PARK SURGERY(CV)</t>
  </si>
  <si>
    <t>LYDNEY PRACTICE</t>
  </si>
  <si>
    <t>SAINTBRIDGE SURGERY</t>
  </si>
  <si>
    <t>HUCCLECOTE SURGERY</t>
  </si>
  <si>
    <t>SIXWAYS CLINIC</t>
  </si>
  <si>
    <t>FRITHWOOD SURGERY</t>
  </si>
  <si>
    <t>ST.PETER'S ROAD SURGERY</t>
  </si>
  <si>
    <t>AVENUE SURGERY</t>
  </si>
  <si>
    <t>ROMNEY HOUSE SURGERY</t>
  </si>
  <si>
    <t>YORKLEY HEALTH CENTRE(WG)</t>
  </si>
  <si>
    <t>YORKLEIGH SURGERY(CT)</t>
  </si>
  <si>
    <t>CHURCH STREET PRACTICE</t>
  </si>
  <si>
    <t>DRYBROOK SURGERY</t>
  </si>
  <si>
    <t>HOYLAND HOUSE</t>
  </si>
  <si>
    <t>HEATHVILLE ROAD SURGERY</t>
  </si>
  <si>
    <t>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</si>
  <si>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</si>
  <si>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</si>
  <si>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</si>
  <si>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</si>
  <si>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</si>
  <si>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</si>
  <si>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HEALTH, PAVILION FAMILY DRS</t>
  </si>
  <si>
    <t>SEVEN POSTS SURGERY</t>
  </si>
  <si>
    <t>HOLTS HEALTH CENTRE</t>
  </si>
  <si>
    <t>COTSWOLD MEDICAL PRACTICE</t>
  </si>
  <si>
    <t>STROUD HC (SWINDELL)</t>
  </si>
  <si>
    <t>THE LECKHAMPTON SURGERY</t>
  </si>
  <si>
    <t>OVERTON PARK SURGERY</t>
  </si>
  <si>
    <t>LONDON ROAD MEDICAL PRACT</t>
  </si>
  <si>
    <t>CHIPPING CAMPDEN SURGERY</t>
  </si>
  <si>
    <t>MARYBROOK MEDICAL CENTRE</t>
  </si>
  <si>
    <t>MITCHELDEAN SURGERY</t>
  </si>
  <si>
    <t>DOCKHAM ROAD SURGERY</t>
  </si>
  <si>
    <t>CHURCHDOWN SURGERY</t>
  </si>
  <si>
    <t>THE STOKE ROAD SURGERY,</t>
  </si>
  <si>
    <t>THE ROYAL WELL SURGERY</t>
  </si>
  <si>
    <t>ROSEBANK HEALTH</t>
  </si>
  <si>
    <t>CHIPPING SURGERY</t>
  </si>
  <si>
    <t>GLOUCESTER CITY HEALTH CENTRE</t>
  </si>
  <si>
    <t>HILARY COTTAGE SURGERY</t>
  </si>
  <si>
    <t>WATLEDGE SURGERY</t>
  </si>
  <si>
    <t>LECHLADE MEDICAL CENTRE</t>
  </si>
  <si>
    <t>THE CORINTHIAN SURGERY</t>
  </si>
  <si>
    <t>BARNWOOD MEDICAL PRACTICE</t>
  </si>
  <si>
    <t>ST.CATHERINE'S SURGERY</t>
  </si>
  <si>
    <t>ROYAL CRESCENT</t>
  </si>
  <si>
    <t>ULEY SURGERY</t>
  </si>
  <si>
    <t>RENDCOMB SURGERY</t>
  </si>
  <si>
    <t>PRICES MILL SURGERY</t>
  </si>
  <si>
    <t>LONGLEVENS SURGERY</t>
  </si>
  <si>
    <t>MANN COTTAGE SURGERY</t>
  </si>
  <si>
    <t>COLEFORD HEALTH CENTRE</t>
  </si>
  <si>
    <t>BRUNSTON PRACTICE</t>
  </si>
  <si>
    <t>WHITE HOUSE SURGERY</t>
  </si>
  <si>
    <t>ACORN PRACTICE</t>
  </si>
  <si>
    <t>WALNUT TREE PRACTICE</t>
  </si>
  <si>
    <t>STROUD VALLEYS FAMILY PRACTICE</t>
  </si>
  <si>
    <t>FRAMPTON SURGERY</t>
  </si>
  <si>
    <t>REGENT STREET SURGERY</t>
  </si>
  <si>
    <t>KINGSHOLM SURGERY</t>
  </si>
  <si>
    <t>BROCKWORTH SURGERY</t>
  </si>
  <si>
    <t>SEVERNBANK SURGERY</t>
  </si>
  <si>
    <t>JESMOND HOUSE PRACTICE</t>
  </si>
  <si>
    <t>COLLEGE YARD &amp; HIGHNAM</t>
  </si>
  <si>
    <t>ST.LUKE'S MEDICAL CENTRE</t>
  </si>
  <si>
    <t>STONEHOUSE HEALTH CLINIC</t>
  </si>
  <si>
    <t>NEWNHAM SURGERY</t>
  </si>
  <si>
    <t>CRESCENT BAKERY</t>
  </si>
  <si>
    <t>QUEDGELEY MEDICAL CENTRE</t>
  </si>
  <si>
    <t>MATSON LANE SURGERY</t>
  </si>
  <si>
    <t>VAUGHAN CENTRE</t>
  </si>
  <si>
    <t>THE SPRINGBANK SURGERY</t>
  </si>
  <si>
    <t>GLOUCESTER HEALTH ACCESS CENTRE</t>
  </si>
  <si>
    <t>DONALD WILDE MEDICAL CENTRE</t>
  </si>
  <si>
    <t>ST MARY'S MEDICAL CENTRE</t>
  </si>
  <si>
    <t>THE CHOWDHURY PRACTICE</t>
  </si>
  <si>
    <t>AKHTER PRACTICE</t>
  </si>
  <si>
    <t>LEESBROOK SURGERY</t>
  </si>
  <si>
    <t>THE PARKS MEDICAL PRACTICE</t>
  </si>
  <si>
    <t>OLDHAM FAMILY PRACTICE</t>
  </si>
  <si>
    <t>FAILSWORTH GROUP PRACTICE</t>
  </si>
  <si>
    <t>WILKINSON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</si>
  <si>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</si>
  <si>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</si>
  <si>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</si>
  <si>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</si>
  <si>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</si>
  <si>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</si>
  <si>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</si>
  <si>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DANSON FAMILY PRACTICE P85018</t>
  </si>
  <si>
    <t>ROYTON MEDICAL CENTRE</t>
  </si>
  <si>
    <t>SPRINGFIELD HOUSE</t>
  </si>
  <si>
    <t>GLODWICK MEDICAL PRACTICE</t>
  </si>
  <si>
    <t>LEES ROAD SURGERY</t>
  </si>
  <si>
    <t>COPPICE MEDICAL PRACTICE</t>
  </si>
  <si>
    <t>QUAYSIDE MEDICAL PRACTICE</t>
  </si>
  <si>
    <t>BLOCK LANE SURGERY</t>
  </si>
  <si>
    <t>RADCLIFFE MEDICAL PRACTICE</t>
  </si>
  <si>
    <t>TREWINARD PRACTICE</t>
  </si>
  <si>
    <t>SARAF MEDICAL PRACTICE</t>
  </si>
  <si>
    <t>ADDY PRACTICE</t>
  </si>
  <si>
    <t>LITTLETOWN FAMILY MED PRACT</t>
  </si>
  <si>
    <t>MOORSIDE MEDICAL PRACTICE</t>
  </si>
  <si>
    <t>SHARMA PRACTICE</t>
  </si>
  <si>
    <t>PERKINS PRACTICE</t>
  </si>
  <si>
    <t>HOSSAIN PRACTICE</t>
  </si>
  <si>
    <t>WERNETH MEDICAL PRACTICE</t>
  </si>
  <si>
    <t>MOHANTY PRACTICE</t>
  </si>
  <si>
    <t>KAPUR FAMILY CARE</t>
  </si>
  <si>
    <t>DANSON FAMILY PRACTICE P85619</t>
  </si>
  <si>
    <t>ST CHADS MEDICAL PRACTICE</t>
  </si>
  <si>
    <t>MACH HEALTHCARE LIMITED</t>
  </si>
  <si>
    <t>JARVIS MEDICAL PRACTICE</t>
  </si>
  <si>
    <t>PENNINE MEDICAL CENTRE</t>
  </si>
  <si>
    <t>THE DURU PRACTICE</t>
  </si>
  <si>
    <t>HOPE CITADEL</t>
  </si>
  <si>
    <t>JOHN STREET MEDICAL PRACTICE</t>
  </si>
  <si>
    <t>LINDLEY HOUSE HEALTH CENTRE</t>
  </si>
  <si>
    <t>HOLLINWOOD MEDICAL PRACTICE</t>
  </si>
  <si>
    <t>GROUP PRACTICE CENTRE</t>
  </si>
  <si>
    <t>MANOR HOUSE SURGERY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</si>
  <si>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</si>
  <si>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</si>
  <si>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</si>
  <si>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</si>
  <si>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</si>
  <si>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</si>
  <si>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 MEDICAL PRACTICE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</si>
  <si>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</si>
  <si>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</si>
  <si>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</si>
  <si>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</si>
  <si>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</si>
  <si>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</si>
  <si>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</si>
  <si>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HAUGHTON/THORNLEY MEDICAL CENTRES</t>
  </si>
  <si>
    <t>WINDMILL MEDICAL PRACTICE</t>
  </si>
  <si>
    <t>DONNEYBROOK MEDICAL CENTRE</t>
  </si>
  <si>
    <t>DENTON MEDICAL PRACTICE</t>
  </si>
  <si>
    <t>CHURCHGATE SURGERY</t>
  </si>
  <si>
    <t>HT PRACTICE</t>
  </si>
  <si>
    <t>DAVAAR MEDICAL CENTRE</t>
  </si>
  <si>
    <t>KING STREET MEDICAL CENTRE</t>
  </si>
  <si>
    <t>ST.ANDREW'S HOUSE SURGERY</t>
  </si>
  <si>
    <t>TOWN HALL SURGERY</t>
  </si>
  <si>
    <t>THE HOLLIES SURGERY</t>
  </si>
  <si>
    <t>MARKET STREET MEDICAL PRACTICE</t>
  </si>
  <si>
    <t>WEST END MEDICAL CENTRE</t>
  </si>
  <si>
    <t>TAME VALLEY MEDICAL CENTRE</t>
  </si>
  <si>
    <t>THE SMITHY SURGERY</t>
  </si>
  <si>
    <t>STAMFORD HOUSE</t>
  </si>
  <si>
    <t>MOSSLEY MEDICAL PRACTICE</t>
  </si>
  <si>
    <t>WATERLOO MEDICAL CENTRE</t>
  </si>
  <si>
    <t>DROYLSDEN MEDICAL CENTRE</t>
  </si>
  <si>
    <t>PIKE MEDICAL PRACTICE</t>
  </si>
  <si>
    <t>ASHTON GP SERVICE</t>
  </si>
  <si>
    <t>DROYLSDEN MEDICAL PRACTICE</t>
  </si>
  <si>
    <t>GUIDE BRIDGE MEDICAL PRACTICE</t>
  </si>
  <si>
    <t>MILLBROOK MEDICAL PRACTICE</t>
  </si>
  <si>
    <t>ASHWELL SURGERY</t>
  </si>
  <si>
    <t>ROTHSCHILD HOUSE SURGERY</t>
  </si>
  <si>
    <t>WRAFTON HOUSE SURGERY</t>
  </si>
  <si>
    <t>HATFIELD ROAD SURGERY</t>
  </si>
  <si>
    <t>STANMORE MEDICAL GROUP</t>
  </si>
  <si>
    <t>THE LIMES SURGERY</t>
  </si>
  <si>
    <t>HANSCOMBE HOUSE SURGERY</t>
  </si>
  <si>
    <t>THE NEVELLS ROAD SURGERY</t>
  </si>
  <si>
    <t>LINCOLN HOUSE SURGERY</t>
  </si>
  <si>
    <t>BARLEY SURGERY</t>
  </si>
  <si>
    <t>FAIRBROOK MEDICAL CENTRE</t>
  </si>
  <si>
    <t>COACH HOUSE SURGERY</t>
  </si>
  <si>
    <t>LODGE SURGERY</t>
  </si>
  <si>
    <t>SUTHERGREY HOUSE MEDICAL CENTRE</t>
  </si>
  <si>
    <t>GARSTON MEDICAL CENTRE</t>
  </si>
  <si>
    <t>BRIDGE COTTAGE SURGERY</t>
  </si>
  <si>
    <t>CONSULTING ROOMS</t>
  </si>
  <si>
    <t>MUCH HADHAM HEALTH CENTRE</t>
  </si>
  <si>
    <t>FERNVILLE SURGERY</t>
  </si>
  <si>
    <t>BURVILL HOUSE SURGERY</t>
  </si>
  <si>
    <t>WALLACE HOUSE</t>
  </si>
  <si>
    <t>PARK END SURGERY</t>
  </si>
  <si>
    <t>PARKFIELD MEDICAL CENTRE</t>
  </si>
  <si>
    <t>MILTON HOUSE SURGERY</t>
  </si>
  <si>
    <t>MALTINGS SURGERY</t>
  </si>
  <si>
    <t>BENNETTS END SURGERY</t>
  </si>
  <si>
    <t>KNEBWORTH &amp; MARYMEAD MEDICAL PRACTICE</t>
  </si>
  <si>
    <t>PUCKERIDGE &amp; STANDON SURGERY</t>
  </si>
  <si>
    <t>ST.NICHOLAS HEALTH CENTRE</t>
  </si>
  <si>
    <t>PEARTREE LANE SURGERY</t>
  </si>
  <si>
    <t>THE GARDEN CITY PRACTICE</t>
  </si>
  <si>
    <t>SCHOPWICK SURGERY</t>
  </si>
  <si>
    <t>THE PORTMILL SURGERY</t>
  </si>
  <si>
    <t>UPTON ROAD SURGERY</t>
  </si>
  <si>
    <t>VINE HOUSE HEALTH CENTRE</t>
  </si>
  <si>
    <t>THEOBALD MEDICAL CENTRE</t>
  </si>
  <si>
    <t>GROVE HILL MEDICAL CENTRE</t>
  </si>
  <si>
    <t>EVEREST HOUSE SURGERY</t>
  </si>
  <si>
    <t>COURTENAY HOUSE SURGERY</t>
  </si>
  <si>
    <t>CALLOWLAND SURGERY</t>
  </si>
  <si>
    <t>MIDWAY SURGERY</t>
  </si>
  <si>
    <t>SHEPHALL WAY SURGERY</t>
  </si>
  <si>
    <t>WARE ROAD SURGERY</t>
  </si>
  <si>
    <t>POTTERELLS MEDICAL CENTRE</t>
  </si>
  <si>
    <t>GRANGE STREET SURGERY</t>
  </si>
  <si>
    <t>PARKBURY HOUSE SURGERY</t>
  </si>
  <si>
    <t>AMWELL STREET SURGERY</t>
  </si>
  <si>
    <t>HALL GROVE PRACTICE</t>
  </si>
  <si>
    <t>THE MAPLES</t>
  </si>
  <si>
    <t>CHORLEYWOOD HEALTH CENTRE</t>
  </si>
  <si>
    <t>HAVERFIELD SURGERY</t>
  </si>
  <si>
    <t>CHURCH STREET PARTNERSHIP</t>
  </si>
  <si>
    <t>GADE SURGERY</t>
  </si>
  <si>
    <t>THE ELMS SURGERY</t>
  </si>
  <si>
    <t>WOODHALL FARM MEDICAL CTR</t>
  </si>
  <si>
    <t>ELMS MEDICAL PRACTICE</t>
  </si>
  <si>
    <t>THE HEALTH CENTRE PRACTICE</t>
  </si>
  <si>
    <t>MANOR VIEW PRACTICE</t>
  </si>
  <si>
    <t>SOUTH STREET SURGERY</t>
  </si>
  <si>
    <t>REGAL CHAMBERS SURGERY</t>
  </si>
  <si>
    <t>BOXWELL ROAD SURGERY</t>
  </si>
  <si>
    <t>DAVENPORT HOUSE SURGERY</t>
  </si>
  <si>
    <t>HIGHVIEW MEDICAL CENTRE</t>
  </si>
  <si>
    <t>CROMWELL MEDICAL CENTRE</t>
  </si>
  <si>
    <t>ORFORD LODGE</t>
  </si>
  <si>
    <t>CUFFLEY AND GOFFS OAK MEDICAL PRACTICE</t>
  </si>
  <si>
    <t>BIRCHWOOD SURGERY</t>
  </si>
  <si>
    <t>THE COLNE PRACTICE</t>
  </si>
  <si>
    <t>HARVEY HOUSE SURGERY</t>
  </si>
  <si>
    <t>THE RED HOUSE</t>
  </si>
  <si>
    <t>KING GEORGE SURGERY</t>
  </si>
  <si>
    <t>HAILEY VIEW SURGERY</t>
  </si>
  <si>
    <t>CHELLS SURGERY</t>
  </si>
  <si>
    <t>PARKWOOD SURGERY</t>
  </si>
  <si>
    <t>DOLPHIN HOUSE SURGERY</t>
  </si>
  <si>
    <t>BEDWELL MEDICAL CENTRE</t>
  </si>
  <si>
    <t>THE MANOR STREET SURGERY</t>
  </si>
  <si>
    <t>HEALTH CENTRE, REDBOURN</t>
  </si>
  <si>
    <t>SHEEPCOT MEDICAL CENTRE</t>
  </si>
  <si>
    <t>ANNANDALE HOUSE</t>
  </si>
  <si>
    <t>ASTONIA HOUSE SURGERY</t>
  </si>
  <si>
    <t>CHURCH STREET SURGERY</t>
  </si>
  <si>
    <t>THE SOLLERSHOTT SURGERY</t>
  </si>
  <si>
    <t>ABBOTSWOOD MEDICAL CENTRE</t>
  </si>
  <si>
    <t>NEW ROAD SURGERY</t>
  </si>
  <si>
    <t>LATTIMORE SURGERY</t>
  </si>
  <si>
    <t>THE SYMONDS GREEN HEALTH  CENTRE</t>
  </si>
  <si>
    <t>COLNEY MEDICAL CENTRE</t>
  </si>
  <si>
    <t>STOCKWELL LODGE MED.CTR.</t>
  </si>
  <si>
    <t>THE GROVE MEDICAL CENTRE</t>
  </si>
  <si>
    <t>WATTON PLACE CLINIC</t>
  </si>
  <si>
    <t>WARDEN LODGE MEDICAL PRACTICE</t>
  </si>
  <si>
    <t>ATTENBOROUGH SURGERY</t>
  </si>
  <si>
    <t>ORCHARD SURGERY</t>
  </si>
  <si>
    <t>KINGS LANGLEY SURGERY</t>
  </si>
  <si>
    <t>THE MEDICAL CENTRE BUNTINGFORD</t>
  </si>
  <si>
    <t>ROYSIA SURGERY</t>
  </si>
  <si>
    <t>CASSIO SURGERY - E82603</t>
  </si>
  <si>
    <t>CASSIO SURGERY - E82613</t>
  </si>
  <si>
    <t>HAILEYBURY COLLEGE</t>
  </si>
  <si>
    <t>CANTERBURY WAY SURGERY</t>
  </si>
  <si>
    <t>WHITWELL SURGERY</t>
  </si>
  <si>
    <t>THE MALTINGS SURGERY</t>
  </si>
  <si>
    <t>CASSIO SURGERY - E82630</t>
  </si>
  <si>
    <t>STANHOPE SURGERY</t>
  </si>
  <si>
    <t>ARCHWAY SURGERY</t>
  </si>
  <si>
    <t>COLERIDGE HOUSE MEDICAL CENTRE</t>
  </si>
  <si>
    <t>GOSSOMS END SURGERY</t>
  </si>
  <si>
    <t>PRESTWICK ROAD SURGERY</t>
  </si>
  <si>
    <t>PARSONAGE SURGERY</t>
  </si>
  <si>
    <t>SOUTH OXHEY SURGERY</t>
  </si>
  <si>
    <t>CASSIO SURGERY - E82656</t>
  </si>
  <si>
    <t>LITTLE BUSHEY SURGERY</t>
  </si>
  <si>
    <t>HOLYWELL SURGERY</t>
  </si>
  <si>
    <t>THE GARDEN CITY SURGERY</t>
  </si>
  <si>
    <t>THE SURGERY - DR. SEPAI</t>
  </si>
  <si>
    <t>MEADOWELL SURGERY</t>
  </si>
  <si>
    <t>PATHFINDER PRACTICE</t>
  </si>
  <si>
    <t>SAWBRIDGEWORTH MEDICAL SERVICES</t>
  </si>
  <si>
    <t>WEST HERTS MEDICAL CENTRE</t>
  </si>
  <si>
    <t>SPRING HOUSE HEALTH</t>
  </si>
  <si>
    <t>HMP THE MOUNT</t>
  </si>
  <si>
    <t>THE SUNLIGHT CENTRE</t>
  </si>
  <si>
    <t>WOODLANDS FAMILY PRACTICE</t>
  </si>
  <si>
    <t>CITY WAY SURGERY</t>
  </si>
  <si>
    <t>THORNDIKE SURGERY</t>
  </si>
  <si>
    <t>HIGHCLIFFE MEDICAL PRACT.</t>
  </si>
  <si>
    <t>RIVERSIDE MEDICAL PRACTICE</t>
  </si>
  <si>
    <t>KING GEORGE ROAD SURGERY</t>
  </si>
  <si>
    <t>THE RAILSIDE SURGERY</t>
  </si>
  <si>
    <t>STONECROSS AND WEST DRIVE SURGERY</t>
  </si>
  <si>
    <t>BALMORAL GARDENS</t>
  </si>
  <si>
    <t>THE GLEBE FAMILY PRACTICE</t>
  </si>
  <si>
    <t>ST.MARY'S MEDICAL CENTRE</t>
  </si>
  <si>
    <t>MAIDSTONE RD CHATHAM SURGERY</t>
  </si>
  <si>
    <t>THAMES AVE SURGERY</t>
  </si>
  <si>
    <t>WALDERSLADE VILLAGE SURG.</t>
  </si>
  <si>
    <t>RAINHAM HEALTHY LIVING CENTRE</t>
  </si>
  <si>
    <t>MAIDSTONE RD RAINHAM SURGERY</t>
  </si>
  <si>
    <t>WALTHAM ROAD MEDICAL CENTRE</t>
  </si>
  <si>
    <t>GUN LANE MEDICAL CENTRE SURGERY SI</t>
  </si>
  <si>
    <t>COURT VIEW SURGERY</t>
  </si>
  <si>
    <t>WIGMORE MEDICAL CENTRE</t>
  </si>
  <si>
    <t>DR O S SINGH &amp; PARTNER</t>
  </si>
  <si>
    <t>ST.WERBURGH MED.PRACTICE</t>
  </si>
  <si>
    <t>EASTCOURT LANE SURGERY</t>
  </si>
  <si>
    <t>THE SURGERY RAILWAY STREET</t>
  </si>
  <si>
    <t>BRYANT STREET MEDICAL PRACTICE</t>
  </si>
  <si>
    <t>PUMP LANE SURGERY</t>
  </si>
  <si>
    <t>WYVILL CLOSE SURGERY</t>
  </si>
  <si>
    <t>ROCHESTER HEALTH CENTRE  SURGERY T</t>
  </si>
  <si>
    <t>TUNBURY AVENUE SURGERY</t>
  </si>
  <si>
    <t>ROCHESTER HEALTH CENTRE  SURGERY E</t>
  </si>
  <si>
    <t>APEX MEDICAL CENTRE</t>
  </si>
  <si>
    <t>THE CHURCHILL CLINIC</t>
  </si>
  <si>
    <t>THE CHURCH VIEW PRACTICE</t>
  </si>
  <si>
    <t>BROMPTON MEDICAL CENTRE</t>
  </si>
  <si>
    <t>MARLOWE PARK MEDICAL CTR.</t>
  </si>
  <si>
    <t>BORSTAL VILLAGE SURGERY</t>
  </si>
  <si>
    <t>THE BROADWAY SURGERY</t>
  </si>
  <si>
    <t>MATRIX MEDICAL PRACTICE</t>
  </si>
  <si>
    <t>PARKWOOD FAMILY PRACTICE</t>
  </si>
  <si>
    <t>MALLING HEALTH BLUE SUITE</t>
  </si>
  <si>
    <t>PARKWOOD HEALTH CENTRE SURGERY A</t>
  </si>
  <si>
    <t>WALDERSLADE MEDICAL CTR. SURGERY P</t>
  </si>
  <si>
    <t>PRINCES PARK MEDICAL CTR</t>
  </si>
  <si>
    <t>THE HALFWAY SURGERY</t>
  </si>
  <si>
    <t>THE KINGS FAMILY PRACTICE</t>
  </si>
  <si>
    <t>UPPER CANTERBURY ST SURGERY</t>
  </si>
  <si>
    <t>NAPIER ROAD SURGERY</t>
  </si>
  <si>
    <t>ESPLANADE HEALTHCARE</t>
  </si>
  <si>
    <t>MALVERN ROAD SURGERY</t>
  </si>
  <si>
    <t>WAYFIELD ROAD SURGERY</t>
  </si>
  <si>
    <t>THE PARKS MEDICAL PRACT.</t>
  </si>
  <si>
    <t>ST.MARY'S ISLAND SURGERY</t>
  </si>
  <si>
    <t>DMC WALDERSLADE SURGERY</t>
  </si>
  <si>
    <t>DULWICH HEALTH MEDICAL CENTRE</t>
  </si>
  <si>
    <t>COLLEGE HEALTH BOOTS</t>
  </si>
  <si>
    <t>COLLEGE HEALTH STERLING</t>
  </si>
  <si>
    <t>DARTFORD EAST HEALTH CENTRE</t>
  </si>
  <si>
    <t>AMHERST MEDICAL PRACTICE</t>
  </si>
  <si>
    <t>EDENBRIDGE MED PRACTICE</t>
  </si>
  <si>
    <t>THE SHRUBBERY SURGERY</t>
  </si>
  <si>
    <t>SPELDHURST &amp; GREGGSWOOD MEDICAL GROUP</t>
  </si>
  <si>
    <t>STOCKETT LANE</t>
  </si>
  <si>
    <t>CLANRICARDE MEDICAL CENTRE</t>
  </si>
  <si>
    <t>MARSHAM STREET SURGERY</t>
  </si>
  <si>
    <t>KING STREET</t>
  </si>
  <si>
    <t>PELHAM MEDICAL PRACTICE</t>
  </si>
  <si>
    <t>HILDENBOROUGH MEDICAL GROUP</t>
  </si>
  <si>
    <t>TONBRIDGE MEDICAL GROUP</t>
  </si>
  <si>
    <t>THE GATEWAY MEDICAL PRACTICE</t>
  </si>
  <si>
    <t>HORSMAN'S PLACE SURGERY</t>
  </si>
  <si>
    <t>NORTH RIDGE MEDICAL PRACTICE</t>
  </si>
  <si>
    <t>THE ORCHARD PRACTICE</t>
  </si>
  <si>
    <t>AYLESFORD MEDICAL CENTRE</t>
  </si>
  <si>
    <t>WARDERS MEDICAL CENTRE</t>
  </si>
  <si>
    <t>PARROCK STREET SURGERY</t>
  </si>
  <si>
    <t>DR SINHA GC</t>
  </si>
  <si>
    <t>OLD ROAD WEST SURGERY</t>
  </si>
  <si>
    <t>MEOPHAM MEDICAL CENTRE</t>
  </si>
  <si>
    <t>BEARSTED</t>
  </si>
  <si>
    <t>ST JAMES MEDICAL CENTRE</t>
  </si>
  <si>
    <t>MOTE</t>
  </si>
  <si>
    <t>THORNHILLS</t>
  </si>
  <si>
    <t>SNODLAND MEDICAL PRACTICE</t>
  </si>
  <si>
    <t>DEVON ROAD SURGERY</t>
  </si>
  <si>
    <t>BREWER STREET</t>
  </si>
  <si>
    <t>WESTERHAM PRACTICE</t>
  </si>
  <si>
    <t>LENHAM</t>
  </si>
  <si>
    <t>THE FORGE SURGERY</t>
  </si>
  <si>
    <t>JUBILEE MEDICAL CENTRE</t>
  </si>
  <si>
    <t>BLACKTHORN</t>
  </si>
  <si>
    <t>THE COLLEGE PRACTICE</t>
  </si>
  <si>
    <t>ABBEY COURT</t>
  </si>
  <si>
    <t>ALLINGTON CLINIC</t>
  </si>
  <si>
    <t>TOWN MEDICAL CENTRE</t>
  </si>
  <si>
    <t>HEADCORN</t>
  </si>
  <si>
    <t>WOODLANDS HEALTH CENTRE</t>
  </si>
  <si>
    <t>BOROUGH GREEN MEDICAL PRACTICE</t>
  </si>
  <si>
    <t>SWANSCOMBE HEALTH CENTRE</t>
  </si>
  <si>
    <t>WEST KINGSDOWN MEDICAL CENTRE</t>
  </si>
  <si>
    <t>OTFORD MEDICAL PRACTICE</t>
  </si>
  <si>
    <t>WEST MALLING GROUP PRACTICE</t>
  </si>
  <si>
    <t>ST ANDREWS MEDICAL CENTRE</t>
  </si>
  <si>
    <t>YALDING</t>
  </si>
  <si>
    <t>LOWFIELD MEDICAL CENTRE</t>
  </si>
  <si>
    <t>RUSTHALL MEDICAL PRACTICE</t>
  </si>
  <si>
    <t>WATERFIELD HOUSE</t>
  </si>
  <si>
    <t>IVY BOWER SURGERY</t>
  </si>
  <si>
    <t>HOWELL SURGERY</t>
  </si>
  <si>
    <t>THE VINE</t>
  </si>
  <si>
    <t>LAMBERHURST</t>
  </si>
  <si>
    <t>DARTFORD WEST HEALTH CENTRE</t>
  </si>
  <si>
    <t>LAMORNA SURGERY</t>
  </si>
  <si>
    <t>WATERINGBURY</t>
  </si>
  <si>
    <t>ST JOHN'S MEDICAL PRACTICE</t>
  </si>
  <si>
    <t>JOYDENS WOOD MEDICAL CENTRE</t>
  </si>
  <si>
    <t>PILGRIMS WAY SURGERY</t>
  </si>
  <si>
    <t>MARDEN MEDICAL CENTRE</t>
  </si>
  <si>
    <t>FARNINGHAM SURGERY</t>
  </si>
  <si>
    <t>HORNS CROSS SURGERY</t>
  </si>
  <si>
    <t>OLD PARSONAGE</t>
  </si>
  <si>
    <t>THE OAKS PARTNERSHIP</t>
  </si>
  <si>
    <t>SUTTON VALENCE</t>
  </si>
  <si>
    <t>OLD SCHOOL</t>
  </si>
  <si>
    <t>NORTHUMBERLAND COURT</t>
  </si>
  <si>
    <t>THE CRANE</t>
  </si>
  <si>
    <t>MAPLE PRACTICE</t>
  </si>
  <si>
    <t>WALLIS AVENUE</t>
  </si>
  <si>
    <t>TEMPLE HILL SURGERY</t>
  </si>
  <si>
    <t>ROCHESTER ROAD SURGERY</t>
  </si>
  <si>
    <t>BURRSWOOD NURSING HOME</t>
  </si>
  <si>
    <t>MALLING HEALTH FOUR</t>
  </si>
  <si>
    <t>LOWER HIGHAM ROAD SURGERY</t>
  </si>
  <si>
    <t>LANGLEY</t>
  </si>
  <si>
    <t>UPPER GROSVENOR ROAD SURGERY</t>
  </si>
  <si>
    <t>BENNETT WAY SURGERY</t>
  </si>
  <si>
    <t>ROWAN TREE SURGERY</t>
  </si>
  <si>
    <t>HEXTABLE SURGERY</t>
  </si>
  <si>
    <t>WISH VALLEY</t>
  </si>
  <si>
    <t>ORCHARD END</t>
  </si>
  <si>
    <t>OAKFIELD HEALTH CENTRE, PRACTICE 1</t>
  </si>
  <si>
    <t>THE ORCHARD MEDICAL CENTRE</t>
  </si>
  <si>
    <t>HADLOW MEDICAL CENTRE</t>
  </si>
  <si>
    <t>LONSDALE MEDICAL CENTRE</t>
  </si>
  <si>
    <t>COBTREE</t>
  </si>
  <si>
    <t>GRAVESEND MEDICAL CENTRE</t>
  </si>
  <si>
    <t>ALLINGTON PARK</t>
  </si>
  <si>
    <t>YELLOW PRACTICE, W. KINGSDOWN MED CENTRE</t>
  </si>
  <si>
    <t>OAKFIELD HEALTH CENTRE, PRACTICE 2</t>
  </si>
  <si>
    <t>DOWNS WAY MEDICAL PRACTICE</t>
  </si>
  <si>
    <t>SOUTH PARK MEDICAL PRACTICE</t>
  </si>
  <si>
    <t>WHITE HORSE SURGERY</t>
  </si>
  <si>
    <t>ST JAMES' SURGERY</t>
  </si>
  <si>
    <t>CROSS LANE MEDICAL PRACTICE</t>
  </si>
  <si>
    <t>CHURCH LANE</t>
  </si>
  <si>
    <t>COSSINGTON HOUSE SURGERY</t>
  </si>
  <si>
    <t>PENCESTER SURGERY</t>
  </si>
  <si>
    <t>SUN LANE</t>
  </si>
  <si>
    <t>DR MME FAHMY PRACTICE</t>
  </si>
  <si>
    <t>GROVEHURST SURGERY</t>
  </si>
  <si>
    <t>DR LOGAN &amp; PARTNERS</t>
  </si>
  <si>
    <t>THE CHESTNUTS SURGERY</t>
  </si>
  <si>
    <t>BALMORAL SURGERY</t>
  </si>
  <si>
    <t>ST RICHARDS ROAD SURGERY</t>
  </si>
  <si>
    <t>NEWTON ROAD SURGERY</t>
  </si>
  <si>
    <t>SUMMERHILL SURGERY</t>
  </si>
  <si>
    <t>HOLLINGTON SURGERY</t>
  </si>
  <si>
    <t>SYDENHAM HOUSE MEDICAL CENTRE</t>
  </si>
  <si>
    <t>WOODCHURCH SURGERY</t>
  </si>
  <si>
    <t>ST GEORGES MEDICAL CENTRE</t>
  </si>
  <si>
    <t>NORTHGATE MEDICAL PRACTICE</t>
  </si>
  <si>
    <t>CHARTHAM SURGERY</t>
  </si>
  <si>
    <t>THE MARKET PLACE SURGERY</t>
  </si>
  <si>
    <t>DASHWOOD HOUSE</t>
  </si>
  <si>
    <t>NORTHDOWN SURGERY</t>
  </si>
  <si>
    <t>DR JM RIBCHESTER &amp; PARTNERS</t>
  </si>
  <si>
    <t>ORCHARD HOUSE</t>
  </si>
  <si>
    <t>WESTGATE SURGERY</t>
  </si>
  <si>
    <t>WILLESBOROUGH HEALTH CTR.</t>
  </si>
  <si>
    <t>STURRY SURGERY</t>
  </si>
  <si>
    <t>NEW HAYESBANK SURGERY</t>
  </si>
  <si>
    <t>ST ANNES GROUP PRACTICE</t>
  </si>
  <si>
    <t>GUILDHALL STREET</t>
  </si>
  <si>
    <t>CHARING SURGERY</t>
  </si>
  <si>
    <t>BETHESDA MEDICAL CENTRE</t>
  </si>
  <si>
    <t>MINSTER SURGERY</t>
  </si>
  <si>
    <t>IVY COURT</t>
  </si>
  <si>
    <t>NEW DOVER ROAD SURGERY</t>
  </si>
  <si>
    <t>SANDGATE ROAD</t>
  </si>
  <si>
    <t>EAST CLIFF MEDICAL PRACTICE</t>
  </si>
  <si>
    <t>PETER STREET SURGERY</t>
  </si>
  <si>
    <t>ASH SURGERY</t>
  </si>
  <si>
    <t>THE UNIVERSITY MEDICAL CENTRE</t>
  </si>
  <si>
    <t>WYE SURGERY</t>
  </si>
  <si>
    <t>OAK HALL</t>
  </si>
  <si>
    <t>7 THE BUTCHERY</t>
  </si>
  <si>
    <t>NEWINGTON ROAD SURGERY</t>
  </si>
  <si>
    <t>OAKLANDS HEALTH CENTRE</t>
  </si>
  <si>
    <t>HAWKINGE AND ELHAM</t>
  </si>
  <si>
    <t>DR H BEERSTECHER PRACTICE</t>
  </si>
  <si>
    <t>BOUGHTON MEDICAL CENTRE</t>
  </si>
  <si>
    <t>HAMSTREET SURGERY</t>
  </si>
  <si>
    <t>FOLKESTONE EAST FAMILY PRACTICE</t>
  </si>
  <si>
    <t>WILLIAM STREET SURGERY</t>
  </si>
  <si>
    <t>OSBORNE ROAD SURGERY</t>
  </si>
  <si>
    <t>AYLESHAM MEDICAL PRACTICE</t>
  </si>
  <si>
    <t>CENTRAL</t>
  </si>
  <si>
    <t>ST PETER'S SURGERY</t>
  </si>
  <si>
    <t>LYDDEN SURGERY</t>
  </si>
  <si>
    <t>CANTERBURY MEDICAL PRACTICE</t>
  </si>
  <si>
    <t>LONDON ROAD MEDICAL CENTRE</t>
  </si>
  <si>
    <t>MANOR CLINIC</t>
  </si>
  <si>
    <t>THE BROADWAY PRACTICE</t>
  </si>
  <si>
    <t>SAFFRON WAY HEALTH CENTRE</t>
  </si>
  <si>
    <t>UNION ROW SURGERY</t>
  </si>
  <si>
    <t>MOCKETTS WOOD SURGERY</t>
  </si>
  <si>
    <t>CHURCH ROAD</t>
  </si>
  <si>
    <t>SELLINDGE SURGERY</t>
  </si>
  <si>
    <t>PENCESTER HEALTH</t>
  </si>
  <si>
    <t>DR SK MAHTHA PRACTICE</t>
  </si>
  <si>
    <t>MARTELLO MEDICAL PRACTICE</t>
  </si>
  <si>
    <t>BIRCHINGTON MEDICAL CENTRE</t>
  </si>
  <si>
    <t>TEYNHAM MEDICAL CENTRE</t>
  </si>
  <si>
    <t>EKC PCT MANAGED PRACTICE</t>
  </si>
  <si>
    <t>CLIFTONVILLE SURGERY</t>
  </si>
  <si>
    <t>THE OM MEDICAL CENTRE</t>
  </si>
  <si>
    <t>NEW LYMINGE</t>
  </si>
  <si>
    <t>MINSTER MEDICAL CENTRE</t>
  </si>
  <si>
    <t>DR S J WITTS PRACTICE</t>
  </si>
  <si>
    <t>SINGLETON SURGERY</t>
  </si>
  <si>
    <t>MEMORIAL MEDICAL CENTRE</t>
  </si>
  <si>
    <t>DR MR FORD</t>
  </si>
  <si>
    <t>DR RB KUMAR PRACTICE</t>
  </si>
  <si>
    <t>BUCKLAND MEDICAL PRACTICE</t>
  </si>
  <si>
    <t>MILTON REGIS SURGERY</t>
  </si>
  <si>
    <t>SINGLETON MEDICAL CENTRE</t>
  </si>
  <si>
    <t>SADDLETON ROAD SURGERY</t>
  </si>
  <si>
    <t>WHITE CLIFFS MEDICAL CENTRE</t>
  </si>
  <si>
    <t>KINGSNORTH MEDICAL PRACTICE</t>
  </si>
  <si>
    <t>SOUTH ASHFORD MEDICS</t>
  </si>
  <si>
    <t>MUSGROVE PARK MEDICAL CENTRE</t>
  </si>
  <si>
    <t>LAKESIDE MEDICAL CENTRE</t>
  </si>
  <si>
    <t>PARK FARM</t>
  </si>
  <si>
    <t>CECIL SQUARE SURGERY</t>
  </si>
  <si>
    <t>NORTH STREET SURGERY</t>
  </si>
  <si>
    <t>DR S CHANDRAN PRACTICE</t>
  </si>
  <si>
    <t>THE ALBION ROAD SURGERY</t>
  </si>
  <si>
    <t>DR SRS MURTHY PRACTICE</t>
  </si>
  <si>
    <t>CANTERBURY HEALTH CENTRE</t>
  </si>
  <si>
    <t>GARLINGE SURGERY</t>
  </si>
  <si>
    <t>WICKHAM SURGERY</t>
  </si>
  <si>
    <t>DOVER MEDICAL PRACTICE</t>
  </si>
  <si>
    <t>DR DN VENKATACHALEM PRACTICE</t>
  </si>
  <si>
    <t>SHEPPEY NHS HEALTHCARE CENTRE</t>
  </si>
  <si>
    <t>THE CENTRAL SURGERY BARTON</t>
  </si>
  <si>
    <t>WINTERTON MEDICAL PRACTICE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</si>
  <si>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</si>
  <si>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</si>
  <si>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</si>
  <si>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</si>
  <si>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</si>
  <si>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TRENT VIEW MEDICAL PRACTICE</t>
  </si>
  <si>
    <t>THE OSWALD ROAD MEDICAL SURGERY</t>
  </si>
  <si>
    <t>BASU DK</t>
  </si>
  <si>
    <t>DR SHAMBHU &amp; UGARGOL</t>
  </si>
  <si>
    <t>KIRTON LINDSEY SURGERY</t>
  </si>
  <si>
    <t>CEDAR MEDICAL PRACTICE</t>
  </si>
  <si>
    <t>WEST COMMON LANE TEACHING PRACTICE</t>
  </si>
  <si>
    <t>THE BIRCHES MEDICAL PRACTICE</t>
  </si>
  <si>
    <t>VORA A</t>
  </si>
  <si>
    <t>WEST TOWN SURGERY</t>
  </si>
  <si>
    <t>BALASANTHIRAN S</t>
  </si>
  <si>
    <t>MARKET HILL 8 TO 8 CENTRE</t>
  </si>
  <si>
    <t>EASTGATE MEDICAL GROUP, HORNSEA</t>
  </si>
  <si>
    <t>MANOR HOUSE SURGERY, BRIDLINGTON</t>
  </si>
  <si>
    <t>MARKET WEIGHTON SURGERY</t>
  </si>
  <si>
    <t>HESSLE GRANGE MEDICAL PRACTICE</t>
  </si>
  <si>
    <t>MONTAGUE MEDICAL PRACTICE</t>
  </si>
  <si>
    <t>PRACTICE 2, MEDICAL CENTRE, BRIDLINGTON</t>
  </si>
  <si>
    <t>THE WILLERBY SURGERY</t>
  </si>
  <si>
    <t>SOUTH HOLDERNESS MEDICAL PRACTICE</t>
  </si>
  <si>
    <t>THE SNAITH AND RAWCLIFFE MEDICAL GROUP</t>
  </si>
  <si>
    <t>LEVEN &amp; BEEFORD MEDICAL PRACTICE</t>
  </si>
  <si>
    <t>POCKLINGTON GROUP PRACTICE</t>
  </si>
  <si>
    <t>DR SR MARSHALL AND PARTNERS</t>
  </si>
  <si>
    <t>DR SA HILL AND PARTNERS</t>
  </si>
  <si>
    <t>HOLME-BUBWITH MEDICAL GROUP</t>
  </si>
  <si>
    <t>HEDON GROUP PRACTICE</t>
  </si>
  <si>
    <t>OLD FIRE STATION SURGERY</t>
  </si>
  <si>
    <t>FIELD HOUSE SURGERY, BRIDLINGTON</t>
  </si>
  <si>
    <t>BROUGH AND SOUTH CAVE MEDICAL PRACTICE</t>
  </si>
  <si>
    <t>CHURCH VIEW SURGERY, HEDON</t>
  </si>
  <si>
    <t>BARTHOLOMEW MEDICAL GROUP</t>
  </si>
  <si>
    <t>PRACTICE 3, MEDICAL CENTRE, BRIDLINGTON</t>
  </si>
  <si>
    <t>PRACTICE ONE</t>
  </si>
  <si>
    <t>NORTH BEVERLEY MEDICAL CENTRE</t>
  </si>
  <si>
    <t>COTTINGHAM MEDICAL CENTRE</t>
  </si>
  <si>
    <t>HOWDEN MEDICAL PRACTICE</t>
  </si>
  <si>
    <t>THE MEDICAL CENTRE, DRIFFIELD</t>
  </si>
  <si>
    <t>DR AC MILNER</t>
  </si>
  <si>
    <t>DR HS SURI'S PRACTICE</t>
  </si>
  <si>
    <t>DRS KELLY AND BAWN</t>
  </si>
  <si>
    <t>BEVERLEY &amp; MOLESCROFT SURGERY</t>
  </si>
  <si>
    <t>HANCOCKS ME</t>
  </si>
  <si>
    <t>WALKERGATE SURGERY</t>
  </si>
  <si>
    <t>THE CHESTNUTS</t>
  </si>
  <si>
    <t>THE HESSLE HEALTH SURGERY</t>
  </si>
  <si>
    <t>DR MITCHELL</t>
  </si>
  <si>
    <t>SWANLAND SURGERY</t>
  </si>
  <si>
    <t>THE WOLDS VIEW PRIMARY CARE CENTRE</t>
  </si>
  <si>
    <t>DR A  KUMAR-CHOUDHARY'S PRACTICE</t>
  </si>
  <si>
    <t>MORRILL STREET GROUP PRACTICE</t>
  </si>
  <si>
    <t>KINGSTON HEALTH (HULL)</t>
  </si>
  <si>
    <t>KINGSTON MEDICAL GROUP</t>
  </si>
  <si>
    <t>DR RK AWAN AND PARTNERS</t>
  </si>
  <si>
    <t>THE SUTTON MANOR SURGERY</t>
  </si>
  <si>
    <t>FAITH HOUSE SURGERY</t>
  </si>
  <si>
    <t>ST ANDREWS GROUP PRACTICE</t>
  </si>
  <si>
    <t>WILBERFORCE SURGERY</t>
  </si>
  <si>
    <t>THE AVENUES MEDICAL CENTRE</t>
  </si>
  <si>
    <t>J MILLER &amp; PARTNERS</t>
  </si>
  <si>
    <t>DR JAD WEIR &amp; PARTNERS</t>
  </si>
  <si>
    <t>THE BRIDGE GROUP PRACTICE</t>
  </si>
  <si>
    <t>WOLSELEY MEDICAL CENTRE</t>
  </si>
  <si>
    <t>THE NEWLAND GROUP</t>
  </si>
  <si>
    <t>NEW HALL SURGERY</t>
  </si>
  <si>
    <t>MUSIL J</t>
  </si>
  <si>
    <t>DIADEM MEDICAL PRACTICE</t>
  </si>
  <si>
    <t>CLIFTON HOUSE MEDICAL CENTRE</t>
  </si>
  <si>
    <t>THE SPRINGHEAD MEDICAL CENTRE</t>
  </si>
  <si>
    <t>ST ANDREWS NEWINGTON</t>
  </si>
  <si>
    <t>SYDENHAM GROUP PRACTICE</t>
  </si>
  <si>
    <t>DR GM CHOWDHURY'S PRACTICE</t>
  </si>
  <si>
    <t>PERCIVAL R</t>
  </si>
  <si>
    <t>DR AK REJ</t>
  </si>
  <si>
    <t>MALLIK MK</t>
  </si>
  <si>
    <t>DR GS MALCZEWSKI'S PRACTICE</t>
  </si>
  <si>
    <t>KM TANG</t>
  </si>
  <si>
    <t>BURNBRAE SURGERY</t>
  </si>
  <si>
    <t>DR L WITVLIET'S PRACTICE</t>
  </si>
  <si>
    <t>DR AK DATTA'S PRACTICE</t>
  </si>
  <si>
    <t>COOK BF</t>
  </si>
  <si>
    <t>DR RD YAGNIK'S PRACTICE</t>
  </si>
  <si>
    <t>NAYAR JK</t>
  </si>
  <si>
    <t>ST ANDREWS - BRANSHOLME</t>
  </si>
  <si>
    <t>DR G PALOORAN AND PARTNERS</t>
  </si>
  <si>
    <t>DR GT HENDOW'S PRACTICE</t>
  </si>
  <si>
    <t>DRS RAUT AND THOUFEEQ</t>
  </si>
  <si>
    <t>DR J VENUGOPAL'S PRACTICE</t>
  </si>
  <si>
    <t>DR G DAVE'S PRACTICE</t>
  </si>
  <si>
    <t>CHESTNUT FARM SURGERY</t>
  </si>
  <si>
    <t>EAST PARK PRACTICE</t>
  </si>
  <si>
    <t>DR JC JOSEPH'S PRACTICE</t>
  </si>
  <si>
    <t>TAK AH</t>
  </si>
  <si>
    <t>LONGHILL HEALTH CARE CENTRE</t>
  </si>
  <si>
    <t>DR AS RAGHUNATH AND PTNRS</t>
  </si>
  <si>
    <t>DR NA POULOSE'S PRACTICE</t>
  </si>
  <si>
    <t>DR KV GOPAL'S PRACTICE</t>
  </si>
  <si>
    <t>ST ANDREWS NORTHPOINT</t>
  </si>
  <si>
    <t>THE QUAYS</t>
  </si>
  <si>
    <t>RIVERSIDE MEDICAL CENTRE</t>
  </si>
  <si>
    <t>THE CALVERT PRACTICE</t>
  </si>
  <si>
    <t>NORTHPOINT</t>
  </si>
  <si>
    <t>HAXBY ORCHARD PARK SURGERY</t>
  </si>
  <si>
    <t>STORY ST PRACTICE &amp; WALK IN CENTRE</t>
  </si>
  <si>
    <t>BEACON MEDICAL</t>
  </si>
  <si>
    <t>STIRLING MEDICAL CENTRE (S KUMAR)</t>
  </si>
  <si>
    <t>CLEE MEDICAL CENTRE</t>
  </si>
  <si>
    <t>PELHAM MEDICAL GROUP</t>
  </si>
  <si>
    <t>DR JETHWA</t>
  </si>
  <si>
    <t>THE CHANTRY HEALTH GROUP</t>
  </si>
  <si>
    <t>SCARTHO MEDICAL CENTRE</t>
  </si>
  <si>
    <t>FIELDHOUSE MEDICAL GROUP</t>
  </si>
  <si>
    <t>THE ROXTON PRACTICE</t>
  </si>
  <si>
    <t>DR S DIJOUX</t>
  </si>
  <si>
    <t>WOODFORD MEDICAL PRACTICE</t>
  </si>
  <si>
    <t>HUNTER IKC</t>
  </si>
  <si>
    <t>BIRKWOOD MEDICAL CENTRE</t>
  </si>
  <si>
    <t>LITTLEFIELD SURGERY</t>
  </si>
  <si>
    <t>DR GG DE AND DR A SINHA</t>
  </si>
  <si>
    <t>ASHWOOD SURGERY</t>
  </si>
  <si>
    <t>STIRLING MEDICAL CENTRE (MATHEWS)</t>
  </si>
  <si>
    <t>BISWAS B</t>
  </si>
  <si>
    <t>DR MA ZARO AND PARTNER</t>
  </si>
  <si>
    <t>BHORCHI GR</t>
  </si>
  <si>
    <t>BEDI NPS</t>
  </si>
  <si>
    <t>RAJ MEDICAL CENTRE</t>
  </si>
  <si>
    <t>WYBERS WOOD SURGERY</t>
  </si>
  <si>
    <t>HUMBERVIEW SURGERY</t>
  </si>
  <si>
    <t>HEALING PARTNERSHIP</t>
  </si>
  <si>
    <t>KESHRI SN</t>
  </si>
  <si>
    <t>DRS CHALMERS &amp; MEIER</t>
  </si>
  <si>
    <t>DR AH HUSSAIN</t>
  </si>
  <si>
    <t>DR AMIN</t>
  </si>
  <si>
    <t>DR P SURESH BABU</t>
  </si>
  <si>
    <t>ISAACS HILL PRACTICE</t>
  </si>
  <si>
    <t>OPEN DOOR</t>
  </si>
  <si>
    <t>QUAYSIDE OPEN ACCESS CENTRE</t>
  </si>
  <si>
    <t>ELIZABETH STREET SURGERY</t>
  </si>
  <si>
    <t>SOUTH KING STREET MEDICAL CENTRE</t>
  </si>
  <si>
    <t>MARTON MEDICAL PRACTICE</t>
  </si>
  <si>
    <t>ST PAULS MEDICAL CENTRE</t>
  </si>
  <si>
    <t>LAYTON MEDICAL CENTRE</t>
  </si>
  <si>
    <t>GLENROYD MEDICAL CENTRE</t>
  </si>
  <si>
    <t>ARNOLD MEDICAL CENTRE</t>
  </si>
  <si>
    <t>BLOOMFIELD MEDICAL CENTRE</t>
  </si>
  <si>
    <t>STONYHILL MEDICAL PRACTICE</t>
  </si>
  <si>
    <t>NEWTON DRIVE HEALTH CENTRE</t>
  </si>
  <si>
    <t>DR DD MISTRY'S PRACTICE</t>
  </si>
  <si>
    <t>DR PARR-BURMAN'S SURGERY</t>
  </si>
  <si>
    <t>DR DP CHARLES' PRACTICE</t>
  </si>
  <si>
    <t>DR G CELIKKOL'S PRACTICE</t>
  </si>
  <si>
    <t>ABBEY DALE MEDICAL CENTRE</t>
  </si>
  <si>
    <t>VICARAGE LANE SURGERY</t>
  </si>
  <si>
    <t>GORTON STREET PRACTICE</t>
  </si>
  <si>
    <t>PIER SCHEME</t>
  </si>
  <si>
    <t>DALTON SQUARE PRACTICE</t>
  </si>
  <si>
    <t>WINDSOR SURGERY</t>
  </si>
  <si>
    <t>MEADOWSIDE MEDICAL PRACT</t>
  </si>
  <si>
    <t>QUEEN SQUARE MEDICAL PRACTICE</t>
  </si>
  <si>
    <t>ASH TREES SURGERY</t>
  </si>
  <si>
    <t>POPLAR HOUSE SURGERY</t>
  </si>
  <si>
    <t>ANSDELL MEDICAL CENTRE</t>
  </si>
  <si>
    <t>ROSEBANK SURGERY</t>
  </si>
  <si>
    <t>GREAT ECCLESTON HLTH CTR</t>
  </si>
  <si>
    <t>CLEVELEYS GROUP PRACTICE</t>
  </si>
  <si>
    <t>HOLLAND HOUSE SURGERY</t>
  </si>
  <si>
    <t>THE THORNTON PRACTICE</t>
  </si>
  <si>
    <t>YORK BRIDGE SURGERY</t>
  </si>
  <si>
    <t>BROADWAY MEDICAL CENTRE  1</t>
  </si>
  <si>
    <t>THE OVER-WYRE MED.CTR.</t>
  </si>
  <si>
    <t>THE MOUNT VIEW PRACTICE</t>
  </si>
  <si>
    <t>OWEN ROAD SURGERY</t>
  </si>
  <si>
    <t>THE CRESCENT SURGERY</t>
  </si>
  <si>
    <t>KIRKHAM HEALTH CENTRE</t>
  </si>
  <si>
    <t>ASH TREE HOUSE SURGERY</t>
  </si>
  <si>
    <t>THE LOCKWOOD AVENUE SURGERY</t>
  </si>
  <si>
    <t>CLIFTON MEDICAL PRACTICE</t>
  </si>
  <si>
    <t>THE WESTGATE MED PRACTICE</t>
  </si>
  <si>
    <t>FERNBANK SURGERY</t>
  </si>
  <si>
    <t>LANDSCAPE</t>
  </si>
  <si>
    <t>QUEENSWAY MEDICAL CENTRE</t>
  </si>
  <si>
    <t>PARK MEDICAL PRACTICE</t>
  </si>
  <si>
    <t>STRAWBERRY GARDENS MEDICAL PRACTICE</t>
  </si>
  <si>
    <t>DR ALI'S SURGERY</t>
  </si>
  <si>
    <t>BELLE VUE SURGERY</t>
  </si>
  <si>
    <t>THE OLD LINKS SURGERY</t>
  </si>
  <si>
    <t>WAVERLEY SURGERY</t>
  </si>
  <si>
    <t>CARLETON PRACTICE</t>
  </si>
  <si>
    <t>COASTAL MEDICAL GROUP</t>
  </si>
  <si>
    <t>WITHNELL HEALTH CENTRE</t>
  </si>
  <si>
    <t>ORMSKIRK MEDICAL PRACTICE</t>
  </si>
  <si>
    <t>LYTHAM ROAD SURGERY</t>
  </si>
  <si>
    <t>ST FILLAN'S MEDICAL CTRE</t>
  </si>
  <si>
    <t>COPPULL MEDICAL PRACTICE</t>
  </si>
  <si>
    <t>CHORLEY HEALTH CENTRE - BAMFORD</t>
  </si>
  <si>
    <t>MANOR PRIMARY CARE</t>
  </si>
  <si>
    <t>LONGTON HEALTH CENTRE</t>
  </si>
  <si>
    <t>LIBRARY HOUSE SURGERY</t>
  </si>
  <si>
    <t>WORDEN MEDICAL CENTRE</t>
  </si>
  <si>
    <t>REGENT HOUSE SURGERY</t>
  </si>
  <si>
    <t>THE HEALTHCARE CENTRE</t>
  </si>
  <si>
    <t>THE NEW HALL LANE PRACTICE</t>
  </si>
  <si>
    <t>SANDY LANE SURGERY</t>
  </si>
  <si>
    <t>THE RYAN MEDICAL CENTRE</t>
  </si>
  <si>
    <t>ROSLEA SURGERY</t>
  </si>
  <si>
    <t>HALL GREEN SURGERY</t>
  </si>
  <si>
    <t>THE GEOFFREY STREET SURGERY</t>
  </si>
  <si>
    <t>PARBOLD SURGERY</t>
  </si>
  <si>
    <t>DR D C PATEL &amp; PARTNERS</t>
  </si>
  <si>
    <t>BEACON PRIMARY CARE</t>
  </si>
  <si>
    <t>CENTRAL PARK SURGERY</t>
  </si>
  <si>
    <t>DOCLANDS MEDICAL CENTRE</t>
  </si>
  <si>
    <t>DR JL JAIN</t>
  </si>
  <si>
    <t>CHORLEY HEALTH CENTRE - GALE</t>
  </si>
  <si>
    <t>DR A BISARYA</t>
  </si>
  <si>
    <t>BURSCOUGH FAMILY PRACTICE</t>
  </si>
  <si>
    <t>WHITTLE SURGERY</t>
  </si>
  <si>
    <t>DRS G A &amp; A ROBB</t>
  </si>
  <si>
    <t>GRANVILLE HOUSE MED CTRE</t>
  </si>
  <si>
    <t>THE ST PAULS SURGERY</t>
  </si>
  <si>
    <t>FISHERGATE HILL SURGERY</t>
  </si>
  <si>
    <t>THE EUXTON MEDICAL CENTRE</t>
  </si>
  <si>
    <t>CROSTON MEDICAL CENTRE</t>
  </si>
  <si>
    <t>MOOR PARK SURGERY</t>
  </si>
  <si>
    <t>VIRAN MEDICAL CENTRE</t>
  </si>
  <si>
    <t>LOSTOCK HALL MEDICAL CTR.</t>
  </si>
  <si>
    <t>CLAYTON BROOK SURGERY</t>
  </si>
  <si>
    <t>KINGSFOLD MEDICAL CENTRE</t>
  </si>
  <si>
    <t>RIBBLETON MEDICAL CENTRE</t>
  </si>
  <si>
    <t>MOSS SIDE MEDICAL CENTRE</t>
  </si>
  <si>
    <t>ISSA MEDICAL CENTRE - PATEL</t>
  </si>
  <si>
    <t>ASHURST PRIMARY CARE</t>
  </si>
  <si>
    <t>DR SK SUR</t>
  </si>
  <si>
    <t>ST.MARY'S HEALTH CENTRE</t>
  </si>
  <si>
    <t>MEDICARE UNIT SURGERY</t>
  </si>
  <si>
    <t>LATHOM HOUSE SURGERY</t>
  </si>
  <si>
    <t>DR JN JHA</t>
  </si>
  <si>
    <t>CROSTON VILLAGE SURGERY</t>
  </si>
  <si>
    <t>ST WALBURGE'S MEDICAL PRACTICE</t>
  </si>
  <si>
    <t>STANLEY COURT SURGERY</t>
  </si>
  <si>
    <t>DR SZ SHAHID</t>
  </si>
  <si>
    <t>NEW LONGTON SURGERY</t>
  </si>
  <si>
    <t>EAVES LANE SURGERY</t>
  </si>
  <si>
    <t>BEECH DRIVE SURGERY</t>
  </si>
  <si>
    <t>BEECHES MEDICAL CENTRE</t>
  </si>
  <si>
    <t>AUGHTON SURGERY</t>
  </si>
  <si>
    <t>COTTAM LANE - DR NATH</t>
  </si>
  <si>
    <t>PRESTON ROAD SURGERY</t>
  </si>
  <si>
    <t>ISSA MEDICAL CENTRE - KHAN</t>
  </si>
  <si>
    <t>TARLETON GROUP PRACTICE</t>
  </si>
  <si>
    <t>COUNTY ROAD SURGERY</t>
  </si>
  <si>
    <t>DR BRADBURY'S SURGERY</t>
  </si>
  <si>
    <t>DR A HUSSAIN</t>
  </si>
  <si>
    <t>ADLINGTON MEDICAL CENTRE</t>
  </si>
  <si>
    <t>STATION SURGERY</t>
  </si>
  <si>
    <t>CUNLIFFE MEDICAL CENTRE</t>
  </si>
  <si>
    <t>BRIARWOOD MEDICAL CENTRE</t>
  </si>
  <si>
    <t>FRENCHWOOD SURGERY</t>
  </si>
  <si>
    <t>MATTHEW RYDER CLINIC</t>
  </si>
  <si>
    <t>DR HP CHAKRABARTI</t>
  </si>
  <si>
    <t>DR J MODHA</t>
  </si>
  <si>
    <t>LOSTOCK HALL VILLAGE SURGERY</t>
  </si>
  <si>
    <t>AVENHAM LANE PRACTICE</t>
  </si>
  <si>
    <t>NORTH MEOLS MEDICAL CENTRE</t>
  </si>
  <si>
    <t>DR A LITTLER</t>
  </si>
  <si>
    <t>MEDICOM LTD</t>
  </si>
  <si>
    <t>DR R BAGHDJIAN SURGERY</t>
  </si>
  <si>
    <t>BUCKSHAW VILLAGE HEALTH CENTRE</t>
  </si>
  <si>
    <t>WEST LANCASHIRE HEALTH CENTRE</t>
  </si>
  <si>
    <t>ST JAMES' MEDICAL CENTRE</t>
  </si>
  <si>
    <t>YORKSHIRE STREET MEDICAL CENTRE</t>
  </si>
  <si>
    <t>WHALLEY MEDICAL CENTRE</t>
  </si>
  <si>
    <t>ST. NICHOLAS GROUP PRACTICE</t>
  </si>
  <si>
    <t>RICHMOND HILL GROUP PRACTICE</t>
  </si>
  <si>
    <t>IRWELL MEDICAL PRACTICE</t>
  </si>
  <si>
    <t>REEDYFORD HLTH CARE GROUP</t>
  </si>
  <si>
    <t>COLNE ROAD SURGERY</t>
  </si>
  <si>
    <t>PEEL HOUSE MEDICAL PRACTICE</t>
  </si>
  <si>
    <t>BRIERCLIFFE SURGERY</t>
  </si>
  <si>
    <t>BERRY LANE MEDICAL CENTRE</t>
  </si>
  <si>
    <t>EDWARD STREET SURGERY</t>
  </si>
  <si>
    <t>PENDLESIDE MEDICAL PRACT</t>
  </si>
  <si>
    <t>PENDLE VIEW MEDICAL CTRE</t>
  </si>
  <si>
    <t>BARNOLDSWICK MED CTR</t>
  </si>
  <si>
    <t>WHITWORTH MEDICAL CENTRE</t>
  </si>
  <si>
    <t>THURSBY SURGERY</t>
  </si>
  <si>
    <t>DR THM MACKENZIE &amp; PARTNERS</t>
  </si>
  <si>
    <t>THE CASTLE MEDICAL GROUP</t>
  </si>
  <si>
    <t>OXFORD ROAD MEDICAL CTRE</t>
  </si>
  <si>
    <t>STONEBRIDGE SURGERY</t>
  </si>
  <si>
    <t>ILEX VIEW MEDICAL PRACTICE</t>
  </si>
  <si>
    <t>PENDLE VALLEY PMS 2</t>
  </si>
  <si>
    <t>PADIHAM GROUP PRACTICE</t>
  </si>
  <si>
    <t>DR DM DOHERTY &amp; PARTNERS</t>
  </si>
  <si>
    <t>KIDDROW MEDICAL PRACTICE</t>
  </si>
  <si>
    <t>BURNLEY WOOD MEDICAL CENTRE</t>
  </si>
  <si>
    <t>MYRTLE HOUSE</t>
  </si>
  <si>
    <t>BLACKBURN RD MEDICAL CENTRE</t>
  </si>
  <si>
    <t>OSWALD MEDICAL CENTRE</t>
  </si>
  <si>
    <t>IGHTENHILL MEDICAL CENTRE</t>
  </si>
  <si>
    <t>DR BELLO'S SURGERY</t>
  </si>
  <si>
    <t>DR MALIK &amp; PARTNER</t>
  </si>
  <si>
    <t>RICHMOND MEDICAL CENTRE</t>
  </si>
  <si>
    <t>ROSEGROVE SURGERY</t>
  </si>
  <si>
    <t>DR MOUJAES</t>
  </si>
  <si>
    <t>ROSEHILL SURGERY</t>
  </si>
  <si>
    <t>THE CLAYTON MEDICAL CTR.</t>
  </si>
  <si>
    <t>SLAIDBURN HEALTH CENTRE</t>
  </si>
  <si>
    <t>COLNE CORNER SURGERY</t>
  </si>
  <si>
    <t>THE HORSFIELD PRACTICE</t>
  </si>
  <si>
    <t>THE ROYLE</t>
  </si>
  <si>
    <t>ROSSENDALE VALLEY MEDICAL PRACTICE</t>
  </si>
  <si>
    <t>STONE BRIDGE HOUSE</t>
  </si>
  <si>
    <t>DILL HALL SURGERY</t>
  </si>
  <si>
    <t>KING STREET MEDICAL CTR</t>
  </si>
  <si>
    <t>GREAT HARWOOD MEDICAL GROUP</t>
  </si>
  <si>
    <t>DR JEHANGIR (SH)</t>
  </si>
  <si>
    <t>HARAMBEE SURGERY</t>
  </si>
  <si>
    <t>WHITEFIELD HEALTHCARE</t>
  </si>
  <si>
    <t>GREAT HARWOOD HEALTH CENTRE</t>
  </si>
  <si>
    <t>CABIN SURGERY</t>
  </si>
  <si>
    <t>DANESHOUSE MEDICAL CENTRE</t>
  </si>
  <si>
    <t>BARROWFORD SURGERY</t>
  </si>
  <si>
    <t>DR A K JHA (SH)</t>
  </si>
  <si>
    <t>EAGLE MEDICAL PRACTICE</t>
  </si>
  <si>
    <t>RUSKIN HEALTH CARE</t>
  </si>
  <si>
    <t>BRIERFIELD PMS</t>
  </si>
  <si>
    <t>AVHAC REGISTERED PATIENTS</t>
  </si>
  <si>
    <t>FAIRMORE MEDICAL PRACTICE</t>
  </si>
  <si>
    <t>LITTLE HARWOOD HEALTH CENTRE</t>
  </si>
  <si>
    <t>WITTON MEDICAL CENTRE</t>
  </si>
  <si>
    <t>DR DM ANDREWS' PRACTICE</t>
  </si>
  <si>
    <t>DR A CALOW'S PRACTICE</t>
  </si>
  <si>
    <t>DR S AHMED'S PRACTICE</t>
  </si>
  <si>
    <t>DR IJ MOODIE'S PRACTICE</t>
  </si>
  <si>
    <t>DR E AHMED'S PRACTICE</t>
  </si>
  <si>
    <t>DR TL PHILLIPS' PRACTICE</t>
  </si>
  <si>
    <t>DR MK DATTA'S PRACTICE</t>
  </si>
  <si>
    <t>DR DC MATHUR &amp; PTNR</t>
  </si>
  <si>
    <t>DR DG GEBBIE'S PRACTICE</t>
  </si>
  <si>
    <t>THE MONTAGUE PRACTICE</t>
  </si>
  <si>
    <t>DR IH BHOJANI'S PRACTICE</t>
  </si>
  <si>
    <t>SPRING-FENISCO HEALTHLINK</t>
  </si>
  <si>
    <t>DR Z BUX'S PRACTICE</t>
  </si>
  <si>
    <t>DR A ALAM'S PRACTICE</t>
  </si>
  <si>
    <t>FAMILY PRACTICE</t>
  </si>
  <si>
    <t>DR I TIMSON'S PRACTICE</t>
  </si>
  <si>
    <t>DR N NAGPAL'S PRACTICE</t>
  </si>
  <si>
    <t>ROMAN ROAD HEALTH CENTRE</t>
  </si>
  <si>
    <t>DR AM HIRST'S PRACTICE</t>
  </si>
  <si>
    <t>DR BC RAKSHIT'S PRACTICE</t>
  </si>
  <si>
    <t>DR P JAGADESHAM'S PRACTICE</t>
  </si>
  <si>
    <t>PRINGLE STREET SURGERY</t>
  </si>
  <si>
    <t>THE CORNERSTONE PRACTICE</t>
  </si>
  <si>
    <t>DR RC RAUTRAY'S PRACTICE</t>
  </si>
  <si>
    <t>BENTHAM ROAD HEALTH CENTRE</t>
  </si>
  <si>
    <t>THE WATERSIDE SURGERY</t>
  </si>
  <si>
    <t>KIBWORTH HEALTH CENTRE</t>
  </si>
  <si>
    <t>COUNTESTHORPE HEALTH CENTRE</t>
  </si>
  <si>
    <t>DR RG ACKERLEY &amp; PARTNERS</t>
  </si>
  <si>
    <t>DR MF MCGHEE'S PRACTICE</t>
  </si>
  <si>
    <t>MARKET HARBOROUGH MED.CTR</t>
  </si>
  <si>
    <t>OAKHAM MEDICAL PRACTICE</t>
  </si>
  <si>
    <t>IBSTOCK HOUSE SURGERY</t>
  </si>
  <si>
    <t>BUSHLOE END SURGERY</t>
  </si>
  <si>
    <t>ASHBY HEALTH CENTRE</t>
  </si>
  <si>
    <t>LONG CLAWSON MEDICAL PRACTICE</t>
  </si>
  <si>
    <t>MEASHAM MEDICAL UNIT</t>
  </si>
  <si>
    <t>THE CENTRAL SURGERY</t>
  </si>
  <si>
    <t>THE BILLESDON SURGERY</t>
  </si>
  <si>
    <t>THE WYCLIFFE MEDICAL PRACTICE</t>
  </si>
  <si>
    <t>BRIDGE STREET MEDICAL PRACTICE</t>
  </si>
  <si>
    <t>MARKFIELD MEDICAL CENTRE</t>
  </si>
  <si>
    <t>DR NW OSBORNE'S PRACTICE</t>
  </si>
  <si>
    <t>QUORN MEDICAL CENTRE</t>
  </si>
  <si>
    <t>DR KILPATRICK AND PARTNERS</t>
  </si>
  <si>
    <t>LATHAM HOUSE MEDICAL PRACTICE</t>
  </si>
  <si>
    <t>DR GP HANLON'S PRACTICE</t>
  </si>
  <si>
    <t>COUNTY PRACTICE</t>
  </si>
  <si>
    <t>STATION VIEW HEALTH CENTRE</t>
  </si>
  <si>
    <t>EMPINGHAM MEDICAL CENTRE</t>
  </si>
  <si>
    <t>DR RW LAWRENCE'S PRACTICE</t>
  </si>
  <si>
    <t>MAPLES FAMILY MED.PRACT.</t>
  </si>
  <si>
    <t>ROSEMEAD DRIVE SURGERY</t>
  </si>
  <si>
    <t>DR NR PULMAN'S PRACTICE</t>
  </si>
  <si>
    <t>NEWBOLD VERDON MED.PRACT.</t>
  </si>
  <si>
    <t>DR AM LEWIS' PRACTICE</t>
  </si>
  <si>
    <t>THE BURBAGE SURGERY</t>
  </si>
  <si>
    <t>GLENFIELD SURGERY</t>
  </si>
  <si>
    <t>BARWELL &amp; HOLLYCROFT MEDICAL CENTRES</t>
  </si>
  <si>
    <t>BARROW HEALTH CENTRE</t>
  </si>
  <si>
    <t>FOREST HOUSE SURGERY</t>
  </si>
  <si>
    <t>FOREST HOUSE MEDICAL CTR</t>
  </si>
  <si>
    <t>THE CROFT MEDICAL CENTRE</t>
  </si>
  <si>
    <t>NORTHFIELD MEDICAL CENTRE</t>
  </si>
  <si>
    <t>WOODBROOK MEDICAL CENTRE</t>
  </si>
  <si>
    <t>WIGSTON CENTRAL</t>
  </si>
  <si>
    <t>BROOM LEYS SURGERY</t>
  </si>
  <si>
    <t>CASTLE MEAD MEDICAL CENTRE</t>
  </si>
  <si>
    <t>THE UPPINGHAM SURGERY</t>
  </si>
  <si>
    <t>THE JUBILEE MEDICAL PRACTICE</t>
  </si>
  <si>
    <t>SOUTH WIGSTON HEALTH CTR.</t>
  </si>
  <si>
    <t>THE CENTRE SURGERY</t>
  </si>
  <si>
    <t>BIRSTALL MEDICAL CENTRE</t>
  </si>
  <si>
    <t>THE ORCHARD MED PRACTICE</t>
  </si>
  <si>
    <t>ALPINE HOUSE SURGERY</t>
  </si>
  <si>
    <t>HUGGLESCOTE SURGERY</t>
  </si>
  <si>
    <t>DR RK HIRANI'S PRACTICE</t>
  </si>
  <si>
    <t>HAZELMERE MEDICAL CENTRE</t>
  </si>
  <si>
    <t>DR HEAP &amp; PARTNER</t>
  </si>
  <si>
    <t>DISHLEY GRANGE MEDICAL PRACTICE</t>
  </si>
  <si>
    <t>LONG STREET SURGERY</t>
  </si>
  <si>
    <t>THE HUSBANDS BOSWORTH SURGERY</t>
  </si>
  <si>
    <t>NN VAGHELA'S PRACTICE</t>
  </si>
  <si>
    <t>SEVERN SURGERY</t>
  </si>
  <si>
    <t>NARBOROUGH HEALTH CENTRE</t>
  </si>
  <si>
    <t>DR EA HEPPLEWHITE'S PRACTICE</t>
  </si>
  <si>
    <t>HEATH LANE SURGERY</t>
  </si>
  <si>
    <t>THE BANKS SURGERY</t>
  </si>
  <si>
    <t>THE MASHARANI PRACTICE</t>
  </si>
  <si>
    <t>DR YB SHAH'S PRACTICE</t>
  </si>
  <si>
    <t>GROBY SURGERY</t>
  </si>
  <si>
    <t>ENDERBY MEDICAL CENTRE</t>
  </si>
  <si>
    <t>RATBY SURGERY</t>
  </si>
  <si>
    <t>STATION ROAD SURGERY</t>
  </si>
  <si>
    <t>DR MK LAKHANI'S PRACTICE</t>
  </si>
  <si>
    <t>MARKET OVERTON &amp; SOMERBY SURGERIES</t>
  </si>
  <si>
    <t>DESFORD MEDICAL CENTRE</t>
  </si>
  <si>
    <t>DR TM HAMMOND &amp; PARTNERS</t>
  </si>
  <si>
    <t>FIELD STREET SURGERY</t>
  </si>
  <si>
    <t>DR BJ SHAH'S PRACTICE</t>
  </si>
  <si>
    <t>DR SJ SHEPHERD'S PRACTICE</t>
  </si>
  <si>
    <t>THURMASTON HEALTH CENTRE</t>
  </si>
  <si>
    <t>DR SJC CLAY'S PRACTICE</t>
  </si>
  <si>
    <t>OADBY &amp; WIGSTON WALK-IN CENTRE</t>
  </si>
  <si>
    <t>GROBY ROAD MEDICAL CENTRE (ID PATCHETT)</t>
  </si>
  <si>
    <t>OAKMEADOW SURGERY (RA LEACH)</t>
  </si>
  <si>
    <t>RUSHEY MEAD HEALTH CENTRE</t>
  </si>
  <si>
    <t>DR SM AROLKER &amp; PARTNERS</t>
  </si>
  <si>
    <t>PASLEY ROAD HEALTH CENTRE (G SINGH)</t>
  </si>
  <si>
    <t>DE MONTFORT SURGERY</t>
  </si>
  <si>
    <t>ST MATTHEWS MEDICAL CENTRE (AIA LENNOX)</t>
  </si>
  <si>
    <t>SPINNEY HILL MEDICAL CENTRE</t>
  </si>
  <si>
    <t>WILLOWBROOK MEDICAL CENTRE (JG ASTLES)</t>
  </si>
  <si>
    <t>DOWNING DRIVE SURGERY (AJJ BENTLEY)</t>
  </si>
  <si>
    <t>JOHNSON MEDICAL PRACTICE</t>
  </si>
  <si>
    <t>HUMBERSTONE MEDICAL CENTRE (IP JONES)</t>
  </si>
  <si>
    <t>EAST PARK MEDICAL CENTRE (RP PANDYA)</t>
  </si>
  <si>
    <t>SAFFRON GROUP PRACTICE</t>
  </si>
  <si>
    <t>HOCKLEY FARM MED PRACT (A NANA)</t>
  </si>
  <si>
    <t>SAFFRON SURGERY</t>
  </si>
  <si>
    <t>WESTCOTES GP SURGERY (ONE)</t>
  </si>
  <si>
    <t>THE PRACTICE-SAYEED</t>
  </si>
  <si>
    <t>EAST LEICESTER MED PRACT(S LONGWORTH)</t>
  </si>
  <si>
    <t>THE MAPLES SURGERY (KP NEWLEY)</t>
  </si>
  <si>
    <t>MERRIDALE MEDICAL CENTRE (RP TEW)</t>
  </si>
  <si>
    <t>SHEFA MEDICAL PRACTICE</t>
  </si>
  <si>
    <t>QUEENS ROAD MEDICAL CENTRE</t>
  </si>
  <si>
    <t>DR B MODI</t>
  </si>
  <si>
    <t>HUNTERS LODGE MEDICAL CENTRE</t>
  </si>
  <si>
    <t>FOSSE MEDICAL CENTRE (GK SHARMA)</t>
  </si>
  <si>
    <t>EVINGTON MEDICAL CENTRE (HDD NANDHA)</t>
  </si>
  <si>
    <t>AYLESTONE HEALTH CENTRE</t>
  </si>
  <si>
    <t>BEAUMONT LODGE MEDICAL CENTRE</t>
  </si>
  <si>
    <t>ST PETER'S ROAD SURGERY (KA CHOUDRY)</t>
  </si>
  <si>
    <t>THE HEDGES MEDICAL CENTRE (SA BAILEY)</t>
  </si>
  <si>
    <t>AR-RAZI MEDICAL CENTRE</t>
  </si>
  <si>
    <t>BRANDON STREET POOLED LIST</t>
  </si>
  <si>
    <t>DR U K ROY</t>
  </si>
  <si>
    <t>HIGHFIELDS SURGERY (SR CHOUDHARY)</t>
  </si>
  <si>
    <t>CLARENDON PARK ROAD HEALTH CENTRE</t>
  </si>
  <si>
    <t>DR P KHUNTI &amp; PARTNERS</t>
  </si>
  <si>
    <t>THE PARKS MEDICAL CENTRE (B HAINSWORTH)</t>
  </si>
  <si>
    <t>THE PRACTICE-ASQUITH</t>
  </si>
  <si>
    <t>DR S SHAFI</t>
  </si>
  <si>
    <t>HEATHERBROOK SURGERY (RP ARCHER)</t>
  </si>
  <si>
    <t>BEAUMONT LEYS HEALTH CENTRE (CARETAKER)</t>
  </si>
  <si>
    <t>PETWORTH DRIVE SURGERY</t>
  </si>
  <si>
    <t>PASLEY ROAD HEALTH CENTRE (TK KHONG)</t>
  </si>
  <si>
    <t>WESTCOTES HEALTH CENTRE (RL HAZELDINE)</t>
  </si>
  <si>
    <t>HIGHFIELDS MEDICAL CENTRE (JKV PATEL)</t>
  </si>
  <si>
    <t>COMMUNITY HEALTH CENTRE (ZS OSAMA)</t>
  </si>
  <si>
    <t>BROADHURST ST MED PRACT (KS MORJARIA)</t>
  </si>
  <si>
    <t>WESTCOTES GP SURGERY (TWO)</t>
  </si>
  <si>
    <t>MELBOURNE ROAD HEALTH CENTRE (R KAPUR)</t>
  </si>
  <si>
    <t>ST PETER'S MED CENTRE (MANSINGH &amp; MEHRA)</t>
  </si>
  <si>
    <t>WALNUT ST MED CTR (LEICESTER MED GROUP)</t>
  </si>
  <si>
    <t>THE CHARNWOOD PRACTICE</t>
  </si>
  <si>
    <t>THE SURGERY @ AYLESTONE</t>
  </si>
  <si>
    <t>INCLUSION HEALTHCARE</t>
  </si>
  <si>
    <t>DR GANDECHA &amp; PARTNER</t>
  </si>
  <si>
    <t>ST ELIZABETH'S MEDICAL CENTRE (JA WOOD)</t>
  </si>
  <si>
    <t>THE PRACTICE-RUSHEY MEAD</t>
  </si>
  <si>
    <t>THE WILLOWS MEDICAL CENTRE</t>
  </si>
  <si>
    <t>BELGRAVE SURGERY (SV BAPODRA)</t>
  </si>
  <si>
    <t>LEICESTER CITY ASSIST PRACTICE</t>
  </si>
  <si>
    <t>SSAFA CARE CIC H &amp; S</t>
  </si>
  <si>
    <t>BOWLING GREEN STREET SURGERY</t>
  </si>
  <si>
    <t>DR ME HAQUE'S PRACTICE</t>
  </si>
  <si>
    <t>CITY VIEW MEDICAL PRACTICE</t>
  </si>
  <si>
    <t>DR G LEES &amp; PARTNERS</t>
  </si>
  <si>
    <t>DR N DUMPHY &amp; PARTNERS</t>
  </si>
  <si>
    <t>DR J HUDSON &amp; PARTNERS</t>
  </si>
  <si>
    <t>DR J H ROBERTS &amp; PARTNERS</t>
  </si>
  <si>
    <t>THE SURGERY AT NURSERY LANE AND ADEL</t>
  </si>
  <si>
    <t>MANSTON SURGERY</t>
  </si>
  <si>
    <t>DR SR LIGHTFOOT &amp; PARTNERS</t>
  </si>
  <si>
    <t>HILLFOOT SURGERY</t>
  </si>
  <si>
    <t>LEEDS CITY MEDICAL PRACTICE</t>
  </si>
  <si>
    <t>THE NORTH LEEDS MEDICAL PRACTICE</t>
  </si>
  <si>
    <t>ROBIN LANE MEDICAL CENTRE</t>
  </si>
  <si>
    <t>MANOR PARK SURGERY</t>
  </si>
  <si>
    <t>SHAFTESBURY MEDICAL CTR.</t>
  </si>
  <si>
    <t>CRAVEN ROAD MEDICAL PRACTICE</t>
  </si>
  <si>
    <t>PUDSEY HEALTH CENTRE</t>
  </si>
  <si>
    <t>RUTLAND LODGE MEDICAL CENTRE</t>
  </si>
  <si>
    <t>LOFTHOUSE SURGERY</t>
  </si>
  <si>
    <t>OAKWOOD LANE MEDICAL PRACTICE</t>
  </si>
  <si>
    <t>THE AVENUE SURGERY</t>
  </si>
  <si>
    <t>PRIORY VIEW MEDICAL CENTRE</t>
  </si>
  <si>
    <t>THE LODGE MEDICAL CENTRE</t>
  </si>
  <si>
    <t>DR CA HICKS' PRACTICE</t>
  </si>
  <si>
    <t>BURTON CROFT SURGERY</t>
  </si>
  <si>
    <t>WESTFIELD MEDICAL CENTRE</t>
  </si>
  <si>
    <t>CHEVIN MEDICAL PRACTICE</t>
  </si>
  <si>
    <t>NEW MEDICAL CENTRE</t>
  </si>
  <si>
    <t>SPA SURGERY</t>
  </si>
  <si>
    <t>THE WHITFIELD PRACTICE</t>
  </si>
  <si>
    <t>GIBSON LANE PRACTICE</t>
  </si>
  <si>
    <t>RADSHAN MEDICAL CENTRE</t>
  </si>
  <si>
    <t>GUISELEY AND YEADON MEDICAL PRACTICE</t>
  </si>
  <si>
    <t>ALLERTON MEDICAL CENTRE</t>
  </si>
  <si>
    <t>VESPER ROAD</t>
  </si>
  <si>
    <t>LINGWELL CROFT SURGERY</t>
  </si>
  <si>
    <t>EAST PARK MEDICAL CENTRE</t>
  </si>
  <si>
    <t>DR AJ BOLTON &amp; PARTNERS</t>
  </si>
  <si>
    <t>CHARLES STREET SURGERY</t>
  </si>
  <si>
    <t>RAWDON SURGERY</t>
  </si>
  <si>
    <t>GARFORTH MEDICAL CENTRE</t>
  </si>
  <si>
    <t>WOODHOUSE HEALTH CENTRE</t>
  </si>
  <si>
    <t>WEST LODGE SURGERY</t>
  </si>
  <si>
    <t>YEADON TARN MEDICAL PRACTICE</t>
  </si>
  <si>
    <t>PARK ROAD &amp; MENSTON</t>
  </si>
  <si>
    <t>THE GARDEN SURGERY</t>
  </si>
  <si>
    <t>SHADWELL MEDICAL CENTRE</t>
  </si>
  <si>
    <t>DR RJ ADAMS' PRACTICE</t>
  </si>
  <si>
    <t>DR KW MCGECHAEN &amp; PARTNER</t>
  </si>
  <si>
    <t>MEANWOOD HEALTH CENTRE</t>
  </si>
  <si>
    <t>THORNTON MEDICAL CENTRE</t>
  </si>
  <si>
    <t>HAREHILLS CORNER SURGERY</t>
  </si>
  <si>
    <t>THE MEDICAL CENTRE</t>
  </si>
  <si>
    <t>LEIGH VIEW MEDICAL PRACTICE</t>
  </si>
  <si>
    <t>MOOR GRANGE</t>
  </si>
  <si>
    <t>THE STREET LANE PRACTICE</t>
  </si>
  <si>
    <t>THE DEKEYSER GROUP PRACTICE</t>
  </si>
  <si>
    <t>BURLEY PARK MEDICAL CENTRE</t>
  </si>
  <si>
    <t>AIREBOROUGH FAMILY PRACTICE</t>
  </si>
  <si>
    <t>DR ASA ROBINSON &amp; PARTNERS</t>
  </si>
  <si>
    <t>FIELDHEAD SURGERY</t>
  </si>
  <si>
    <t>DR T P FOX &amp; PARTNERS</t>
  </si>
  <si>
    <t>GRANGE MEDICARE - NEW CROSS SURGERY</t>
  </si>
  <si>
    <t>BELLBROOKE SURGERY</t>
  </si>
  <si>
    <t>NOVA SCOTIA MEDICAL CNTR</t>
  </si>
  <si>
    <t>KIPPAX HALL SURGERY</t>
  </si>
  <si>
    <t>PARK EDGE PRACTICE</t>
  </si>
  <si>
    <t>DR S M CHEN &amp; PARTNER</t>
  </si>
  <si>
    <t>SHAFTON LANE SURGERY</t>
  </si>
  <si>
    <t>ARTHINGTON MEDICAL CENTRE</t>
  </si>
  <si>
    <t>ST MARTINS PRACTICE</t>
  </si>
  <si>
    <t>GILDERSOME HEALTH CENTRE</t>
  </si>
  <si>
    <t>THE RICHMOND MEDICAL CTR.</t>
  </si>
  <si>
    <t>CONWAY MEDICAL CENTRE</t>
  </si>
  <si>
    <t>THE HIGHFIELD MEDICAL CENTRE</t>
  </si>
  <si>
    <t>FOUNDRY LANE SURGERY</t>
  </si>
  <si>
    <t>MOORCROFT SURGERY</t>
  </si>
  <si>
    <t>CHAPELTOWN FAMILY SURGERY</t>
  </si>
  <si>
    <t>KIRKSTALL LANE MEDICAL CENTRE</t>
  </si>
  <si>
    <t>LEEDS STUDENT MEDICAL PRACTICE</t>
  </si>
  <si>
    <t>ASHTON VIEW MEDICAL CTR</t>
  </si>
  <si>
    <t>WETHERBY SURGERY</t>
  </si>
  <si>
    <t>DR A KHAN &amp; K MUNEER</t>
  </si>
  <si>
    <t>DR SA ALI'S PRACTICE</t>
  </si>
  <si>
    <t>THE ROUNDHAY ROAD SURGERY</t>
  </si>
  <si>
    <t>FAMILY DOCTORS</t>
  </si>
  <si>
    <t>ONE MEDICARE LLP</t>
  </si>
  <si>
    <t>LONDESBOROUGH HOUSE SURGERY</t>
  </si>
  <si>
    <t>BEECH TREE MEDICAL CENTRE</t>
  </si>
  <si>
    <t>MOORFIELD HOUSE SURGERY</t>
  </si>
  <si>
    <t>NEWTON SURGERY</t>
  </si>
  <si>
    <t>DR G S RANDHAWA &amp; PARTNER</t>
  </si>
  <si>
    <t>YORK STREET HEALTH PRACTICE</t>
  </si>
  <si>
    <t>WHINMOOR SURGERY</t>
  </si>
  <si>
    <t>BRAMHAM MEDICAL CENTRE</t>
  </si>
  <si>
    <t>DR GOULD AND AL-TIMMAN</t>
  </si>
  <si>
    <t>LINCOLN GREEN MEDICAL CENTRE</t>
  </si>
  <si>
    <t>DR F GUPTA'S PRACTICE</t>
  </si>
  <si>
    <t>GRANGE MEDICARE - MIDDLETON PARK</t>
  </si>
  <si>
    <t>DR HU PAI'S PRACTICE</t>
  </si>
  <si>
    <t>GRANGE MEDICARE - SWILLINGTON HP</t>
  </si>
  <si>
    <t>LEEDS SAFE HAVEN SERVICE</t>
  </si>
  <si>
    <t>SHAKESPEARE MEDICAL PRACTICE</t>
  </si>
  <si>
    <t>THE MARGARET THOMPSON MED CENTRE</t>
  </si>
  <si>
    <t>YEW TREE CENTRE</t>
  </si>
  <si>
    <t>DOVECOT HEALTH CENTRE</t>
  </si>
  <si>
    <t>GARSTON URBAN - SSP HEALTH LIMITED</t>
  </si>
  <si>
    <t>GRASSENDALE MEDICAL CENTRE</t>
  </si>
  <si>
    <t>LANCE LANE MEDICAL CENTRE</t>
  </si>
  <si>
    <t>ELLERGREEN MEDICAL CENTRE</t>
  </si>
  <si>
    <t>LANGBANK MEDICAL CENTRE</t>
  </si>
  <si>
    <t>EDGE HILL HEALTH CENTRE</t>
  </si>
  <si>
    <t>EATON ROAD MEDICAL CENTRE</t>
  </si>
  <si>
    <t>DR PF MULLEN'S PRACTICE</t>
  </si>
  <si>
    <t>DINGLE PARK PRACTICE</t>
  </si>
  <si>
    <t>MATHER AVENUE SURGERY</t>
  </si>
  <si>
    <t>NETHERLEY - SSP HEALTH LIMITED</t>
  </si>
  <si>
    <t>WESTMORELAND GP CENTRE</t>
  </si>
  <si>
    <t>STORRSDALE MEDICAL CENTRE</t>
  </si>
  <si>
    <t>OAKVALE MEDICAL CENTRE</t>
  </si>
  <si>
    <t>DR M FLYNN'S PRACTICE</t>
  </si>
  <si>
    <t>WESTMINSTER MEDICAL CENTRE</t>
  </si>
  <si>
    <t>GATEACRE MEDICAL CENTRE</t>
  </si>
  <si>
    <t>BREEZE HILL - SSP HEALTH LIMITED</t>
  </si>
  <si>
    <t>TOWNSEND MEDICAL CENTRE</t>
  </si>
  <si>
    <t>AINTREE PARK</t>
  </si>
  <si>
    <t>ABERCROMBY FAMILY PRACTICE</t>
  </si>
  <si>
    <t>ROCK COURT SURGERY</t>
  </si>
  <si>
    <t>STANLEY - SSP HEALTH LIMITED</t>
  </si>
  <si>
    <t>FULWOOD GREEN MEDICAL CTR</t>
  </si>
  <si>
    <t>EARLE ROAD MEDICAL CENTRE</t>
  </si>
  <si>
    <t>WOOLTON HOUSE MEDICAL CTR</t>
  </si>
  <si>
    <t>DR B DAS' PRACTICE</t>
  </si>
  <si>
    <t>THE ASH SURGERY</t>
  </si>
  <si>
    <t>DR RP AGARWAL'S PRACTICE</t>
  </si>
  <si>
    <t>PRINCES PARK - SSP HEALTH LIMITED</t>
  </si>
  <si>
    <t>D.K. SHAH</t>
  </si>
  <si>
    <t>J.W. ROBERTS</t>
  </si>
  <si>
    <t>GREENBANK ROAD SURGERY</t>
  </si>
  <si>
    <t>ISLINGTON HOUSE MEDICAL CENTRE</t>
  </si>
  <si>
    <t>DR PRASAD'S PRACTICE</t>
  </si>
  <si>
    <t>GATEACRE BROW SURGERY</t>
  </si>
  <si>
    <t>ABINGDON</t>
  </si>
  <si>
    <t>GILMOSS</t>
  </si>
  <si>
    <t>PICTON N'HOOD HEALTH &amp; CHILDREN'S CENTRE</t>
  </si>
  <si>
    <t>GREEN LANE MEDICAL CENTRE</t>
  </si>
  <si>
    <t>THE RIVERSIDE CENTRE FOR HEALTH</t>
  </si>
  <si>
    <t>THE VALLEY MEDICAL CENTRE</t>
  </si>
  <si>
    <t>DR PL GUPTA'S PRACTICE</t>
  </si>
  <si>
    <t>BELLE VALE HEALTH CENTRE</t>
  </si>
  <si>
    <t>ALBION SURGERY</t>
  </si>
  <si>
    <t>THE GREY ROAD SURGERY</t>
  </si>
  <si>
    <t>MERE LANE GROUP PRACTICE</t>
  </si>
  <si>
    <t>THE FIVEWAYS - SSP HEALTH LIMITED</t>
  </si>
  <si>
    <t>KIRKDALE</t>
  </si>
  <si>
    <t>ANFIELD GROUP PRACTICE</t>
  </si>
  <si>
    <t>DR EA BAINBRIDGE'S PRACTICE</t>
  </si>
  <si>
    <t>THE VILLAGE MEDICAL CTRE</t>
  </si>
  <si>
    <t>DR SN SINGH'S PRACTICE</t>
  </si>
  <si>
    <t>RUTHERFORD MEDICAL CENTRE</t>
  </si>
  <si>
    <t>SPEKE NEIGHBOURHOOD HEALTH CENTRE</t>
  </si>
  <si>
    <t>LONG LANE</t>
  </si>
  <si>
    <t>FAIRFIELD GENERAL PRACTICE</t>
  </si>
  <si>
    <t>VAUXHALL HEALTH CENTRE</t>
  </si>
  <si>
    <t>HUNTS CROSS HEALTH CTR</t>
  </si>
  <si>
    <t>BROWNLOW GROUP PRACTICE</t>
  </si>
  <si>
    <t>MARYBONE - SSP HEALTH LIMITED</t>
  </si>
  <si>
    <t>ROBSON STREET - SSP HEALTH LIMITED</t>
  </si>
  <si>
    <t>DR S SARKER'S PRACTICE</t>
  </si>
  <si>
    <t>SANDRINGHAM MEDICAL CENTRE</t>
  </si>
  <si>
    <t>KENSINGTON PARK - SSP HEALTH LIMITED</t>
  </si>
  <si>
    <t>DR HEGDE &amp; JUDE'S PRACTICE</t>
  </si>
  <si>
    <t>QUEENS DRIVE</t>
  </si>
  <si>
    <t>POULTER RD</t>
  </si>
  <si>
    <t>DR VA HARVEY'S PRACTICE</t>
  </si>
  <si>
    <t>MOSS WAY</t>
  </si>
  <si>
    <t>DHARMANA'S FAMILY &amp; GENERAL PRACTICE</t>
  </si>
  <si>
    <t>BAYCLIFFE FAMILY HEALTH CENTRE</t>
  </si>
  <si>
    <t>DUNSTAN VILLAGE GROUP PRACTICE</t>
  </si>
  <si>
    <t>DR K PRAMANIK'S PRACTICE</t>
  </si>
  <si>
    <t>ROCKY LANE MEDICAL CENTRE</t>
  </si>
  <si>
    <t>EVERTON ROAD - SSP HEALTH LIMITED</t>
  </si>
  <si>
    <t>WALTON VILLAGE MEDICAL CENTRE</t>
  </si>
  <si>
    <t>GREAT HOMER STREET MEDICAL CENTRE</t>
  </si>
  <si>
    <t>PARK VIEW - SSP HEALTH LIMITED</t>
  </si>
  <si>
    <t>DR SN RAMAMOORTHY'S PRACTICE</t>
  </si>
  <si>
    <t>FIR TREE</t>
  </si>
  <si>
    <t>STOPGATE</t>
  </si>
  <si>
    <t>WEST SPEKE - SSP HEALTH LIMITED</t>
  </si>
  <si>
    <t>MERSEY VIEW - SSP HEALTH LIMITED</t>
  </si>
  <si>
    <t>THE WELBY PRACTICE</t>
  </si>
  <si>
    <t>BELVOIR VALE SURGERY</t>
  </si>
  <si>
    <t>CITY MEDICAL PRACTICE</t>
  </si>
  <si>
    <t>NAVENBY CLIFF VILLAGES SURGERY</t>
  </si>
  <si>
    <t>BEECHFIELD MEDICAL CENTRE</t>
  </si>
  <si>
    <t>LIQUORPOND SURGERY</t>
  </si>
  <si>
    <t>SPILSBY SURGERY</t>
  </si>
  <si>
    <t>KIDGATE SURGERY</t>
  </si>
  <si>
    <t>THE NEW SHEEPMARKET SURG.</t>
  </si>
  <si>
    <t>SWINGBRIDGE SURGERY</t>
  </si>
  <si>
    <t>LINDUM MEDICAL PRACTICE</t>
  </si>
  <si>
    <t>MILLVIEW MEDICAL CENTRE</t>
  </si>
  <si>
    <t>RUSKINGTON SURGERY</t>
  </si>
  <si>
    <t>BOULTHAM PARK MEDICAL PRACTICE</t>
  </si>
  <si>
    <t>SWINESHEAD SURGERY</t>
  </si>
  <si>
    <t>SPRINGCLIFFE SURGERY</t>
  </si>
  <si>
    <t>CLEVELAND SURGERY</t>
  </si>
  <si>
    <t>BEACON MEDICAL PRACTICE</t>
  </si>
  <si>
    <t>ANCASTER SURGERY</t>
  </si>
  <si>
    <t>WAINFLEET SURGERY</t>
  </si>
  <si>
    <t>MUNRO MEDICAL CENTRE</t>
  </si>
  <si>
    <t>SLEAFORD MEDICAL GROUP</t>
  </si>
  <si>
    <t>THE GLENSIDE COUNTRY PRACTICE</t>
  </si>
  <si>
    <t>THE DEEPINGS PRACTICE</t>
  </si>
  <si>
    <t>THE OLD VICARAGE</t>
  </si>
  <si>
    <t>HOLBEACH MEDICAL CENTRE</t>
  </si>
  <si>
    <t>BRANSTON &amp; HEIGHINGTON FAMILY PRACTICE</t>
  </si>
  <si>
    <t>BILLINGHAY MEDICAL PRACTICE</t>
  </si>
  <si>
    <t>NETTLEHAM MEDICAL PRACTICE</t>
  </si>
  <si>
    <t>MERTON LODGE SURGERY</t>
  </si>
  <si>
    <t>HIBALDSTOW MEDICAL PRACTICE</t>
  </si>
  <si>
    <t>HEREWARD MEDICAL CENTRE</t>
  </si>
  <si>
    <t>GOSBERTON MEDICAL CENTRE</t>
  </si>
  <si>
    <t>WELTON FAMILY HEALTH CENTRE</t>
  </si>
  <si>
    <t>THE GLEBE PRACTICE</t>
  </si>
  <si>
    <t>MOULTON MEDICAL CENTRE</t>
  </si>
  <si>
    <t>ST. PETERS HILL SURGERY</t>
  </si>
  <si>
    <t>THE WOODLAND MEDICAL PRACTICE</t>
  </si>
  <si>
    <t>MARSH MEDICAL PRACTICE</t>
  </si>
  <si>
    <t>MARKET RASEN SURGERY</t>
  </si>
  <si>
    <t>CASKGATE STREET SURGERY</t>
  </si>
  <si>
    <t>HAWTHORN MEDICAL PRACTICE</t>
  </si>
  <si>
    <t>THE HEATH SURGERY</t>
  </si>
  <si>
    <t>WESTSIDE SURGERY</t>
  </si>
  <si>
    <t>ST. JOHNS MEDICAL CENTRE</t>
  </si>
  <si>
    <t>OLD LEAKE MEDICAL CENTRE</t>
  </si>
  <si>
    <t>ABBEY MEDICAL PRACTICE</t>
  </si>
  <si>
    <t>THE INGHAM SURGERY</t>
  </si>
  <si>
    <t>COLSTERWORTH SURGERY</t>
  </si>
  <si>
    <t>BOURNE GALLETLY PRACTICE TEAM</t>
  </si>
  <si>
    <t>STICKNEY SURGERY</t>
  </si>
  <si>
    <t>NEWMARKET MEDICAL PRACTICE</t>
  </si>
  <si>
    <t>KIRTON MEDICAL CENTRE</t>
  </si>
  <si>
    <t>WASHINGBOROUGH SURGERY</t>
  </si>
  <si>
    <t>GREYFRIARS SURGERY</t>
  </si>
  <si>
    <t>STUART HOUSE SURGERY</t>
  </si>
  <si>
    <t>NORTH THORESBY SURGERY</t>
  </si>
  <si>
    <t>CHURCH WALK SURGERY</t>
  </si>
  <si>
    <t>LONG SUTTON MEDICAL CTR.</t>
  </si>
  <si>
    <t>MARISCO MEDICAL PRACTICE</t>
  </si>
  <si>
    <t>LITTLEBURY MEDICAL CENTRE</t>
  </si>
  <si>
    <t>LONG BENNINGTON SURGERY</t>
  </si>
  <si>
    <t>THE LITTLE SURGERY</t>
  </si>
  <si>
    <t>NEWARK ROAD SURGERY</t>
  </si>
  <si>
    <t>CLIFF HOUSE MEDICAL PRACTICE</t>
  </si>
  <si>
    <t>WILLINGHAM-BY-STOW SURGERY</t>
  </si>
  <si>
    <t>VINE STREET SURGERY</t>
  </si>
  <si>
    <t>BRANT ROAD SURGERY</t>
  </si>
  <si>
    <t>GLEBE PARK SURGERY</t>
  </si>
  <si>
    <t>THE HARROWBY LANE SURGERY</t>
  </si>
  <si>
    <t>ARBORETUM SURGERY</t>
  </si>
  <si>
    <t>THE NEW CONINGSBY SURGERY</t>
  </si>
  <si>
    <t>JAMES STREET FAMILY PRACTICE</t>
  </si>
  <si>
    <t>THE WOLDS PRACTICE</t>
  </si>
  <si>
    <t>THE BASSINGHAM SURGERY</t>
  </si>
  <si>
    <t>CAISTOR HEALTH CENTRE</t>
  </si>
  <si>
    <t>SUTTERTON SURGERY</t>
  </si>
  <si>
    <t>BURTON ROAD SURGERY</t>
  </si>
  <si>
    <t>ABBEYVIEW SURGERY</t>
  </si>
  <si>
    <t>BRAYFORD MEDICAL PRACTICE</t>
  </si>
  <si>
    <t>WOOLSTHORPE SURGERY</t>
  </si>
  <si>
    <t>PENNYGATE SURGERY</t>
  </si>
  <si>
    <t>TASBURGH LODGE SURGERY</t>
  </si>
  <si>
    <t>WOODHALL SPA NEW SURGERY</t>
  </si>
  <si>
    <t>CROSSROADS MEDICAL PRACTICE</t>
  </si>
  <si>
    <t>TRENT VALLEY SURGERY</t>
  </si>
  <si>
    <t>SWALLOWBECK SURGERY</t>
  </si>
  <si>
    <t>BINBROOK SURGERY</t>
  </si>
  <si>
    <t>POTTERGATE MEDICAL CENTRE</t>
  </si>
  <si>
    <t>MARKET CROSS SURGERY</t>
  </si>
  <si>
    <t>THE WRAGBY SURGERY</t>
  </si>
  <si>
    <t>THE WITHAM PRACTICE</t>
  </si>
  <si>
    <t>THE STACKYARD SURGERY</t>
  </si>
  <si>
    <t>METHERINGHAM SURGERY</t>
  </si>
  <si>
    <t>UNIVERSITY SURGERY</t>
  </si>
  <si>
    <t>THE NEW SPRINGWELLS PRACTICE</t>
  </si>
  <si>
    <t>LOWER CLAPTON GROUP PRACTICE</t>
  </si>
  <si>
    <t>BARTON HOUSE GROUP PRACTICE</t>
  </si>
  <si>
    <t>STAMFORD HILL GROUP PRACTICE</t>
  </si>
  <si>
    <t>KINGSMEAD HEALTHCARE</t>
  </si>
  <si>
    <t>THE NIGHTINGALE PRACTICE</t>
  </si>
  <si>
    <t>LONDON FIELDS MEDICAL CENTRE</t>
  </si>
  <si>
    <t>SOMERFORD GROVE PRACTICE</t>
  </si>
  <si>
    <t>RICHMOND ROAD MEDICAL CENTRE</t>
  </si>
  <si>
    <t>THE CEDAR PRACTICE</t>
  </si>
  <si>
    <t>BEECHWOOD MEDICAL CENTRE</t>
  </si>
  <si>
    <t>SOUTHGATE ROAD MEDICAL CENTRE</t>
  </si>
  <si>
    <t>THE SURGERY (KINGSLAND ROAD)</t>
  </si>
  <si>
    <t>THE SORSBY HEALTH CENTRE</t>
  </si>
  <si>
    <t>ATHENA MEDICAL CENTRE</t>
  </si>
  <si>
    <t>THE DALSTON PRACTICE</t>
  </si>
  <si>
    <t>WELL STREET SURGERY</t>
  </si>
  <si>
    <t>DE BEAUVOIR SURGERY</t>
  </si>
  <si>
    <t>FOUNTAYNE ROAD HEALTH CENTRE</t>
  </si>
  <si>
    <t>THE LAWSON PRACTICE</t>
  </si>
  <si>
    <t>THE LEA SURGERY</t>
  </si>
  <si>
    <t>THE STATHAM GROVE SURGERY</t>
  </si>
  <si>
    <t>QUEENSBRIDGE GROUP PRACTICE</t>
  </si>
  <si>
    <t>THE HERON PRACTICE</t>
  </si>
  <si>
    <t>ELSDALE STREET SURGERY</t>
  </si>
  <si>
    <t>THE RIVERSIDE PRACTICE</t>
  </si>
  <si>
    <t>THE WICK HEALTH CENTRE</t>
  </si>
  <si>
    <t>SANDRINGHAM PRACTICE</t>
  </si>
  <si>
    <t>ABNEY HOUSE MEDICAL CENTRE</t>
  </si>
  <si>
    <t>THE GREENHOUSE WALK-IN</t>
  </si>
  <si>
    <t>SHOREDITCH PARK SURGERY</t>
  </si>
  <si>
    <t>THE SURGERY (BARRETTS GROVE)</t>
  </si>
  <si>
    <t>THE NEAMAN PRACTICE</t>
  </si>
  <si>
    <t>THE SURGERY (PATEL)</t>
  </si>
  <si>
    <t>THE TOWER OF LONDON SURGERY</t>
  </si>
  <si>
    <t>THE CLAPTON SURGERY</t>
  </si>
  <si>
    <t>THE ELM PRACTICE</t>
  </si>
  <si>
    <t>THE SURGERY (CRANWICH ROAD)</t>
  </si>
  <si>
    <t>THE HOXTON SURGERY</t>
  </si>
  <si>
    <t>THE SURGERY (BROOKE ROAD)</t>
  </si>
  <si>
    <t>ROSEWOOD PRACTICE</t>
  </si>
  <si>
    <t>THE ALLERTON ROAD SURGERY</t>
  </si>
  <si>
    <t>LATIMER HEALTH CENTRE</t>
  </si>
  <si>
    <t>HEALY MEDICAL CENTRE</t>
  </si>
  <si>
    <t>TROWBRIDGE PRACTICE</t>
  </si>
  <si>
    <t>TOLLGATE LODGE PRACTICE</t>
  </si>
  <si>
    <t>THE SPRINGFIELD HEALTH CENTRE</t>
  </si>
  <si>
    <t>ALBION HEALTH CENTRE</t>
  </si>
  <si>
    <t>THE MISSION PRACTICE</t>
  </si>
  <si>
    <t>GOUGH WALK PRACTICE</t>
  </si>
  <si>
    <t>RUSTON STREET CLINIC</t>
  </si>
  <si>
    <t>JUBILEE STREET PRACTICE</t>
  </si>
  <si>
    <t>ST.STEPHENS HEALTH CENTRE</t>
  </si>
  <si>
    <t>WHITECHAPEL HEALTH PRACTICE</t>
  </si>
  <si>
    <t>HARLEY GROVE MEDICAL CTR.</t>
  </si>
  <si>
    <t>BRAYFORD SQUARE SURGERY</t>
  </si>
  <si>
    <t>STROUTS PLACE MEDICAL CENTRE</t>
  </si>
  <si>
    <t>THE LIMEHOUSE PRACTICE</t>
  </si>
  <si>
    <t>THE GROVE ROAD SURGERY</t>
  </si>
  <si>
    <t>THE CHRISP STREET HTH CTR</t>
  </si>
  <si>
    <t>THE WAPPING GROUP PRACTICE</t>
  </si>
  <si>
    <t>THE SPITALFIELDS PRACTICE</t>
  </si>
  <si>
    <t>BETHNAL GREEN HEALTH CTR.</t>
  </si>
  <si>
    <t>HARFORD HEALTH CENTRE</t>
  </si>
  <si>
    <t>CITY WELLBEING PRACTICE</t>
  </si>
  <si>
    <t>RANA AK</t>
  </si>
  <si>
    <t>XX PLACE SURGERY</t>
  </si>
  <si>
    <t>THE GLOBE TOWN SURGERY</t>
  </si>
  <si>
    <t>ROSERTON STREET SURGERY</t>
  </si>
  <si>
    <t>DOCKLANDS MEDICAL CENTRE</t>
  </si>
  <si>
    <t>THE STROUDLEY WLK HTH CTR</t>
  </si>
  <si>
    <t>EAST ONE HEALTH</t>
  </si>
  <si>
    <t>TREDEGAR PRACTICE</t>
  </si>
  <si>
    <t>ABERFELDY PRACTICE</t>
  </si>
  <si>
    <t>ALL SAINTS PRACTICE</t>
  </si>
  <si>
    <t>ISLAND HEALTH</t>
  </si>
  <si>
    <t>ST.PAUL'S WAY MEDICAL CTR</t>
  </si>
  <si>
    <t>THE BLITHEHALE MED.CTR.</t>
  </si>
  <si>
    <t>ST. KATHERINE'S DOCK PRACTICE</t>
  </si>
  <si>
    <t>HEALTH E1</t>
  </si>
  <si>
    <t>THE BARKANTINE PRACTICE</t>
  </si>
  <si>
    <t>POLLARD ROW SURGERY</t>
  </si>
  <si>
    <t>ST ANDREWS HEALTH CENTRE</t>
  </si>
  <si>
    <t>MARKET STREET HEALTH GROUP</t>
  </si>
  <si>
    <t>THE SHREWSBURY CENTRE</t>
  </si>
  <si>
    <t>STRATFORD VILLAGE SURGERY</t>
  </si>
  <si>
    <t>ST. BARTHOLOMEWS SURGERY</t>
  </si>
  <si>
    <t>UPTON LANE MEDICAL CENTRE</t>
  </si>
  <si>
    <t>STAR LANE MEDICAL CENTRE</t>
  </si>
  <si>
    <t>STRATFORD HEALTH CENTRE</t>
  </si>
  <si>
    <t>BARKING ROAD MEDICAL CENTRE</t>
  </si>
  <si>
    <t>CUSTOM HOUSE SURGERY</t>
  </si>
  <si>
    <t>BOLEYN MEDICAL CENTRE</t>
  </si>
  <si>
    <t>ESSEX LODGE</t>
  </si>
  <si>
    <t>GREENGATE MEDICAL CENTRE</t>
  </si>
  <si>
    <t>LATHOM ROAD MEDICAL CENTRE</t>
  </si>
  <si>
    <t>THE GRAHAM PRACTICE</t>
  </si>
  <si>
    <t>DR R SAMUEL &amp; PARTNER</t>
  </si>
  <si>
    <t>DR N DRIVER &amp; PARTNERS</t>
  </si>
  <si>
    <t>PLASHET ROAD MEDICAL CENTRE</t>
  </si>
  <si>
    <t>DR CP RAINA</t>
  </si>
  <si>
    <t>GLEN ROAD MEDICAL CENTRE</t>
  </si>
  <si>
    <t>TOLLGATE MEDICAL CENTRE</t>
  </si>
  <si>
    <t>CLAREMONT CLINIC</t>
  </si>
  <si>
    <t>ABBEY ROAD MEDICAL PRACTICE</t>
  </si>
  <si>
    <t>E12 HEALTH</t>
  </si>
  <si>
    <t>THE PROJECT SURGERY</t>
  </si>
  <si>
    <t>DR PI ABIOLA</t>
  </si>
  <si>
    <t>BIRCHDALE ROAD MEDICAL CENTRE</t>
  </si>
  <si>
    <t>SINHA MEDICAL CENTRE</t>
  </si>
  <si>
    <t>RODING PRACTICE</t>
  </si>
  <si>
    <t>CUMBERLAND MEDICAL CENTRE</t>
  </si>
  <si>
    <t>SANGAM PRACTICE</t>
  </si>
  <si>
    <t>DR CM PATEL</t>
  </si>
  <si>
    <t>WEST HAM MEDICAL PRACTICE</t>
  </si>
  <si>
    <t>THE RUIZ MEDICAL PRACTICE</t>
  </si>
  <si>
    <t>NEWHAM MEDICAL CENTRE</t>
  </si>
  <si>
    <t>WESTBURY ROAD MEDICAL PRACTICE</t>
  </si>
  <si>
    <t>KATHERINE ROAD MEDICAL CENTRE</t>
  </si>
  <si>
    <t>LEYTONSTONE ROAD MEDICAL CENTRE</t>
  </si>
  <si>
    <t>ESK ROAD MEDICAL CENTRE</t>
  </si>
  <si>
    <t>EAST END MEDICAL CENTRE</t>
  </si>
  <si>
    <t>UPPER ROAD MEDICAL CENTRE</t>
  </si>
  <si>
    <t>BALAAM STREET PRACTICE</t>
  </si>
  <si>
    <t>STRATFORD MEDICAL CENTRE</t>
  </si>
  <si>
    <t>DMC HEALTHCARE 1</t>
  </si>
  <si>
    <t>DR SKS SWEDAN</t>
  </si>
  <si>
    <t>ST LUKES  HEALTH CENTRE - PSU</t>
  </si>
  <si>
    <t>DR T LWIN</t>
  </si>
  <si>
    <t>EAST HAM MEDICAL CENTRE</t>
  </si>
  <si>
    <t>ROYAL DOCKS MEDICAL PRACTICE</t>
  </si>
  <si>
    <t>WOODGRANGE MEDICAL PRACTICE</t>
  </si>
  <si>
    <t>DR S QURESHI</t>
  </si>
  <si>
    <t>DR NB BHADRA</t>
  </si>
  <si>
    <t>DR PCL KNIGHT</t>
  </si>
  <si>
    <t>BOLEYN ROAD PRACTICE</t>
  </si>
  <si>
    <t>THE AZAD PRACTICE</t>
  </si>
  <si>
    <t>PSU CHURCH ROAD</t>
  </si>
  <si>
    <t>E12 MEDICAL CENTRE</t>
  </si>
  <si>
    <t>NEWHAM TRANSITIONAL PRACTICE</t>
  </si>
  <si>
    <t>DR T KRISHNAMURTHY</t>
  </si>
  <si>
    <t>THE SUMMITT PRACTICE</t>
  </si>
  <si>
    <t>LANTERN HEALTH - CARPENTERS ROAD</t>
  </si>
  <si>
    <t>VICARAGE LANE TRANSITIONAL TEAM</t>
  </si>
  <si>
    <t>DMC VICARAGE LANE</t>
  </si>
  <si>
    <t>THE PRACTICE ALBERT ROAD</t>
  </si>
  <si>
    <t>THE FOREST EDGE PRACTICE</t>
  </si>
  <si>
    <t>GANTS HILL MEDICAL CENTRE</t>
  </si>
  <si>
    <t>THE PALMS MEDICAL CENTRE</t>
  </si>
  <si>
    <t>FULLWELL CROSS MED. CTR.</t>
  </si>
  <si>
    <t>RYDAL</t>
  </si>
  <si>
    <t>GLEBELANDS PRACTICE</t>
  </si>
  <si>
    <t>ILFORD MEDICAL CENTRE</t>
  </si>
  <si>
    <t>THE EVERGREEN SURGERY</t>
  </si>
  <si>
    <t>OAK TREE MEDICAL CENTRE</t>
  </si>
  <si>
    <t>CHADWELL HEATH SURGERY</t>
  </si>
  <si>
    <t>WANSTEAD PLACE SURGERY</t>
  </si>
  <si>
    <t>GREEN LANE, GOODMAYES MEDICAL PRACTICE</t>
  </si>
  <si>
    <t>BALFOUR ROAD SURGERY</t>
  </si>
  <si>
    <t>THE WILLOWS PRACTICE</t>
  </si>
  <si>
    <t>NEWBURY GROUP PRACTICE</t>
  </si>
  <si>
    <t>THE ELMHURST PRACTICE</t>
  </si>
  <si>
    <t>SOUTHDENE SURGERY</t>
  </si>
  <si>
    <t>BARKINGSIDE MEDICAL CENTRE</t>
  </si>
  <si>
    <t>ILFORD LANE SURGERY</t>
  </si>
  <si>
    <t>THE EASTERN AVENUE MEDICAL CENTRE</t>
  </si>
  <si>
    <t>HAINAULT SURGERY</t>
  </si>
  <si>
    <t>GOODMAYES MEDICAL CENTRE</t>
  </si>
  <si>
    <t>THE FULLWELL AVENUE SURGERY</t>
  </si>
  <si>
    <t>THE HEATHCOTE PRIMARY CARE CENTRE</t>
  </si>
  <si>
    <t>SPEARPOINT SURGERY</t>
  </si>
  <si>
    <t>SEVEN KINGS PRACTICE</t>
  </si>
  <si>
    <t>THE SHRUBBERIES MEDICAL CENTRE</t>
  </si>
  <si>
    <t>CASTLETON ROAD HEALTH CENTRE</t>
  </si>
  <si>
    <t>THE DRIVE SURGERY</t>
  </si>
  <si>
    <t>THE COURTLAND SURGERY</t>
  </si>
  <si>
    <t>YORK ROAD SURGERY</t>
  </si>
  <si>
    <t>QUEEN MARY PRACTICE</t>
  </si>
  <si>
    <t>RODING (LANE) SURGERY</t>
  </si>
  <si>
    <t>FERNDALE SURGERY</t>
  </si>
  <si>
    <t>CLAYHALL CLINIC</t>
  </si>
  <si>
    <t>MATHUKIA'S SURGERY</t>
  </si>
  <si>
    <t>CRANBROOK SURGERY</t>
  </si>
  <si>
    <t>ST CLEMENT'S SURGERY</t>
  </si>
  <si>
    <t>THE REDBRIDGE SURGERY</t>
  </si>
  <si>
    <t>PAULZ SURGERY</t>
  </si>
  <si>
    <t>FENCE PIECE ROAD MEDICAL CENTRE</t>
  </si>
  <si>
    <t>ALDERSBROOK MEDICAL CENTRE</t>
  </si>
  <si>
    <t>THE DOCTORS HOUSE</t>
  </si>
  <si>
    <t>GRANVILLE MEDICAL CENTRE</t>
  </si>
  <si>
    <t>THE PRACTICE LOXFORD</t>
  </si>
  <si>
    <t>THE FIRS</t>
  </si>
  <si>
    <t>HANDSWORTH MEDICAL PRACTICE</t>
  </si>
  <si>
    <t>THE PENRHYN SURGERY</t>
  </si>
  <si>
    <t>DR S PHILLIPS AND DR M PATEL PRACTICE</t>
  </si>
  <si>
    <t>THE ECCLESBOURNE PRACTICE</t>
  </si>
  <si>
    <t>THE FOREST SURGERY</t>
  </si>
  <si>
    <t>THE ALLUM MEDICAL CENTRE</t>
  </si>
  <si>
    <t>SMA MEDICAL PRACTICE</t>
  </si>
  <si>
    <t>CRAWLEY ROAD MEDICAL CENTRE</t>
  </si>
  <si>
    <t>HIGH ROAD SURGERY</t>
  </si>
  <si>
    <t>DR UDUKU PRACTICE</t>
  </si>
  <si>
    <t>ST JAMES MEDICAL PRACTICE LIMITED</t>
  </si>
  <si>
    <t>LEYTON GREEN NEIGHBOURHOOD HS</t>
  </si>
  <si>
    <t>LEYTON HEALTHCARE 4TH FLOOR</t>
  </si>
  <si>
    <t>DR DHITAL PRACTICE</t>
  </si>
  <si>
    <t>THE LYNDHURST SURGERY</t>
  </si>
  <si>
    <t>ADDISON ROAD MEDICAL PRACTICE</t>
  </si>
  <si>
    <t>THE OLD CHURCH SURGERY</t>
  </si>
  <si>
    <t>DR MOHAMMED GREEN MAN MEDICAL CENTRE</t>
  </si>
  <si>
    <t>LANGTHORNE HEALTH CENTRE</t>
  </si>
  <si>
    <t>DR SHANTIR PRACTICE</t>
  </si>
  <si>
    <t>CHURCHILL MEDICAL CENTRE</t>
  </si>
  <si>
    <t>THE MICROFACULTY</t>
  </si>
  <si>
    <t>THATCHED HOUSE MEDICAL CENTRE</t>
  </si>
  <si>
    <t>WALTHAM FOREST COMM &amp; FAM HTH SERV LTD</t>
  </si>
  <si>
    <t>LIME TREE SURGERY</t>
  </si>
  <si>
    <t>LARKSHALL MEDICAL CENTRE</t>
  </si>
  <si>
    <t>HARROW ROAD SURGERY</t>
  </si>
  <si>
    <t>HIGHAM HILL SURGERY</t>
  </si>
  <si>
    <t>HAYAT MEDICAL CENTRE</t>
  </si>
  <si>
    <t>THE BAILEY PRACTICE</t>
  </si>
  <si>
    <t>FRANCIS ROAD MEDICAL CENTRE</t>
  </si>
  <si>
    <t>KINGS HEAD MEDICAL PRACTICE</t>
  </si>
  <si>
    <t>KIYANI MEDICAL PRACTICE</t>
  </si>
  <si>
    <t>LANGTHORNE SHARMA FAMILY PRACTICE</t>
  </si>
  <si>
    <t>CLAREMONT MEDICAL CENTRE</t>
  </si>
  <si>
    <t>HAMPTON MEDICAL CENTRE</t>
  </si>
  <si>
    <t>CHINGFORD MEDICAL PRACTICE</t>
  </si>
  <si>
    <t>SINNOTT ROAD SURGERY</t>
  </si>
  <si>
    <t>ORIENT PRACTICE</t>
  </si>
  <si>
    <t>HAIDERIAN MEDICAL CENTRE</t>
  </si>
  <si>
    <t>DR C DAHS &amp; DR IP HUMBERSTONE SURGERY</t>
  </si>
  <si>
    <t>THE GREEN WOOD PRACTICE</t>
  </si>
  <si>
    <t>MAYLANDS HEALTH CARE</t>
  </si>
  <si>
    <t>NORTH STREET MEDICAL CARE</t>
  </si>
  <si>
    <t>PETERSFIELD SURGERY</t>
  </si>
  <si>
    <t>MAWNEY MEDICAL CENTRE</t>
  </si>
  <si>
    <t>WESTERN ROAD MEDICAL CENTRE</t>
  </si>
  <si>
    <t>KUCCHAI</t>
  </si>
  <si>
    <t>KAKAD</t>
  </si>
  <si>
    <t>DR HAMILTON-SMITH</t>
  </si>
  <si>
    <t>BAY TREE MEDICAL CENTRE</t>
  </si>
  <si>
    <t>THE NEW MEDICAL CENTRE</t>
  </si>
  <si>
    <t>THE ROSEWOOD MEDICAL CENTRE</t>
  </si>
  <si>
    <t>WOOD LANE SURGERY</t>
  </si>
  <si>
    <t>LYNWOOD MEDICAL CENTRE</t>
  </si>
  <si>
    <t>DR BEHESHTI</t>
  </si>
  <si>
    <t>DR VM PATEL</t>
  </si>
  <si>
    <t>DR P &amp; S POOLOGANATHAN</t>
  </si>
  <si>
    <t>CHOWDHURY</t>
  </si>
  <si>
    <t>DR SJ HASKELL</t>
  </si>
  <si>
    <t>UPMINSTER MEDICAL CENTRE</t>
  </si>
  <si>
    <t>HORNCHURCH HEALTHCARE</t>
  </si>
  <si>
    <t>SPRING FARM SURGERY</t>
  </si>
  <si>
    <t>KWAN</t>
  </si>
  <si>
    <t>DR PM PATEL</t>
  </si>
  <si>
    <t>DR GUPTA</t>
  </si>
  <si>
    <t>MUNGO PARK SURGERY</t>
  </si>
  <si>
    <t>HARLOW ROAD SURGERY</t>
  </si>
  <si>
    <t>UPMINSTER BRIDGE SURGERY</t>
  </si>
  <si>
    <t>DR ABDULLAH</t>
  </si>
  <si>
    <t>CHASE CROSS MEDICAL CENTRE</t>
  </si>
  <si>
    <t>MODERN MEDICAL CENTRE</t>
  </si>
  <si>
    <t>DR JOSEPH</t>
  </si>
  <si>
    <t>DR GILLETT-WALLER</t>
  </si>
  <si>
    <t>CHOPRA</t>
  </si>
  <si>
    <t>DR UBEROY</t>
  </si>
  <si>
    <t>INGREBOURNE MEDICAL CENTRE</t>
  </si>
  <si>
    <t>BERWICK SURGERY</t>
  </si>
  <si>
    <t>CECIL AVENUE SURGERY</t>
  </si>
  <si>
    <t>CHAKARAVARTY</t>
  </si>
  <si>
    <t>DR MARKS PRACTICE</t>
  </si>
  <si>
    <t>DR RAHMAN</t>
  </si>
  <si>
    <t>JABBAR</t>
  </si>
  <si>
    <t>PRASAD</t>
  </si>
  <si>
    <t>CRANHAM HEALTH CENTRE</t>
  </si>
  <si>
    <t>BILLET LANE MEDICAL PRACTICE</t>
  </si>
  <si>
    <t>DR A PATEL</t>
  </si>
  <si>
    <t>DR WANI</t>
  </si>
  <si>
    <t>DR HUSSAIN</t>
  </si>
  <si>
    <t>THE ROBINS SURGERY, HAROLD HILL HEALTH C</t>
  </si>
  <si>
    <t>HAROLD WOOD GP WIC</t>
  </si>
  <si>
    <t>DR BB QUANSAH'S PRACTICE</t>
  </si>
  <si>
    <t>DR M FATEH'S PRACTICE</t>
  </si>
  <si>
    <t>DR IA MOGHAL &amp; ASSOCIATES</t>
  </si>
  <si>
    <t>DR M GOYAL'S PRACTICE</t>
  </si>
  <si>
    <t>FIVE ELMS MEDICAL PRACTICE</t>
  </si>
  <si>
    <t>DR SN AHMAD'S PRACTICE</t>
  </si>
  <si>
    <t>DR MOHAN &amp; ASSOCIATES</t>
  </si>
  <si>
    <t>BARKING MEDICAL GROUP PRACTICE</t>
  </si>
  <si>
    <t>THIRD AVENUE SURGERY</t>
  </si>
  <si>
    <t>DR BK JAISWAL'S PRACTICE</t>
  </si>
  <si>
    <t>DR P PRASAD'S PRACTICE</t>
  </si>
  <si>
    <t>DR N NIRANJAN'S PRACTICE</t>
  </si>
  <si>
    <t>DR SZ HAIDER'S PRACTICE</t>
  </si>
  <si>
    <t>JOHN SMITH MEDICAL CENTRE</t>
  </si>
  <si>
    <t>DR K JOHN'S PRACTICE</t>
  </si>
  <si>
    <t>LABURNUM HEALTH CENTRE</t>
  </si>
  <si>
    <t>MARKS GATE HEALTH CENTRE</t>
  </si>
  <si>
    <t>THE WHITE HOUSE SURGERY</t>
  </si>
  <si>
    <t>DR C OLA'S PRACTICE</t>
  </si>
  <si>
    <t>DR MF HAQ'S PRACTICE</t>
  </si>
  <si>
    <t>THE LAWNS MEDICAL CARE</t>
  </si>
  <si>
    <t>HEATHWAY MEDICAL CENTRE</t>
  </si>
  <si>
    <t>GABLES SURGERY</t>
  </si>
  <si>
    <t>DR R CHIBBER'S PRACTICE</t>
  </si>
  <si>
    <t>DR AA ANSARI'S PRACTICE</t>
  </si>
  <si>
    <t>DR V GORIPARTHI'S PRACTICE</t>
  </si>
  <si>
    <t>GREEN LANE SURGERY</t>
  </si>
  <si>
    <t>DR VK CHAWLA'S PRACTICE</t>
  </si>
  <si>
    <t>DR AK MITTAL'S PRACTICE</t>
  </si>
  <si>
    <t>DR GS KALKAT'S PRACTICE</t>
  </si>
  <si>
    <t>DR A MOGHAL'S PRACTICE</t>
  </si>
  <si>
    <t>DR KM ALKAISY PRACTICE</t>
  </si>
  <si>
    <t>DR DP SHAH'S PRACTICE</t>
  </si>
  <si>
    <t>HIGHGROVE SURGERY</t>
  </si>
  <si>
    <t>DR UA AFSER'S PRACTICE</t>
  </si>
  <si>
    <t>SHIFA MEDICAL PRACTICE</t>
  </si>
  <si>
    <t>BROAD STREET MEDICAL PRACT., GP PRACTICE</t>
  </si>
  <si>
    <t>DR M EHSAN</t>
  </si>
  <si>
    <t>PORTERS AVENUE HEALTH CENTRE</t>
  </si>
  <si>
    <t>CHILD &amp; FAMILY HEALTH CENTRE</t>
  </si>
  <si>
    <t>GOWER STREET PRACTICE</t>
  </si>
  <si>
    <t>AMPTHILL PRACTICE</t>
  </si>
  <si>
    <t>PRIMROSE HILL SURGERY</t>
  </si>
  <si>
    <t>HAMPSTEAD GROUP PRACTICE</t>
  </si>
  <si>
    <t>PRINCE OF WALES ROAD PRACTICE (GROUP)</t>
  </si>
  <si>
    <t>ADELAIDE MEDICAL CENTRE</t>
  </si>
  <si>
    <t>CAVERSHAM GROUP PRACTICE</t>
  </si>
  <si>
    <t>JAMES WIGG GROUP PRACTICE</t>
  </si>
  <si>
    <t>THE REGENTS PARK PRACTICE</t>
  </si>
  <si>
    <t>FOUR TREES SURGERY</t>
  </si>
  <si>
    <t>BEDFORD SQUARE MEDICAL CENTRE</t>
  </si>
  <si>
    <t>GRAY'S INN ROAD MEDICAL CENTRE</t>
  </si>
  <si>
    <t>GOWER PLACE PRACTICE</t>
  </si>
  <si>
    <t>THE BLOOMSBURY SURGERY</t>
  </si>
  <si>
    <t>BRUNSWICK MEDICAL CENTRE UHPC</t>
  </si>
  <si>
    <t>WEST END LANE MEDICAL PRACTICE</t>
  </si>
  <si>
    <t>FORTUNE GREEN ROAD SURGERY</t>
  </si>
  <si>
    <t>BROOKFIELD PARK SURGERY</t>
  </si>
  <si>
    <t>WEST HAMPSTEAD MEDICAL CENTRE</t>
  </si>
  <si>
    <t>PARLIAMENT HILL SURGERY</t>
  </si>
  <si>
    <t>HOLBORN MEDICAL CENTRE</t>
  </si>
  <si>
    <t>BRONDESBURY MEDICAL CENTRE</t>
  </si>
  <si>
    <t>MUSEUM PRACTICE</t>
  </si>
  <si>
    <t>CHOMLEY GARDENS SURGERY</t>
  </si>
  <si>
    <t>KEATS GROUP PRACTICE</t>
  </si>
  <si>
    <t>QUEENS CRESCENT PRACTICE</t>
  </si>
  <si>
    <t>DALEHAM GARDENS HEALTH CENTRE</t>
  </si>
  <si>
    <t>KINGS CROSS ROAD PRACTICE</t>
  </si>
  <si>
    <t>BELSIZE PRIORY MEDICAL PRACTICE (GROUP)</t>
  </si>
  <si>
    <t>PLENDER STREET PRACTICE</t>
  </si>
  <si>
    <t>SWISS COTTAGE SURGERY</t>
  </si>
  <si>
    <t>ST PHILIPS MEDICAL CENTRE</t>
  </si>
  <si>
    <t>PRINCE OF WALES ROAD PRACTICE (SINGLE)</t>
  </si>
  <si>
    <t>ROSSLYN HILL SURGERY</t>
  </si>
  <si>
    <t>SOMERS TOWN MEDICAL CENTRE</t>
  </si>
  <si>
    <t>CAMDEN HEALTH IMPROVEMENT PRACTICE</t>
  </si>
  <si>
    <t>RIVER PLACE HEALTH CENTRE</t>
  </si>
  <si>
    <t>ARCHWAY MEDICAL CENTRE</t>
  </si>
  <si>
    <t>ROMAN WAY MEDICAL CENTRE</t>
  </si>
  <si>
    <t>THE GOODINGE GROUP PRACTICE</t>
  </si>
  <si>
    <t>ISLINGTON CENTRAL MEDICAL CENTRE</t>
  </si>
  <si>
    <t>ELIZABETH AVENUE GROUP PRACTICE</t>
  </si>
  <si>
    <t>DR WOOLF</t>
  </si>
  <si>
    <t>ST JOHNS WAY MEDICAL CENTRE</t>
  </si>
  <si>
    <t>RITCHIE STREET GROUP PRACTICE</t>
  </si>
  <si>
    <t>DRS BOWRY &amp; BOWRY'S PRACTICE</t>
  </si>
  <si>
    <t>DR FLINDERS</t>
  </si>
  <si>
    <t>ST PETER'S STREET MEDICAL PRACTICE</t>
  </si>
  <si>
    <t>DR HAFFIZ</t>
  </si>
  <si>
    <t>NEW NORTH HEALTH CENTRE</t>
  </si>
  <si>
    <t>THE RISE GROUP PRACTICE</t>
  </si>
  <si>
    <t>THE MILLER PRACTICE</t>
  </si>
  <si>
    <t>DR KO &amp; PARTNER</t>
  </si>
  <si>
    <t>MILDMAY MEDICAL PRACTICE</t>
  </si>
  <si>
    <t>THE MITCHISON ROAD SURGERY</t>
  </si>
  <si>
    <t>THE NORTHERN MEDICAL CENTRE</t>
  </si>
  <si>
    <t>KILLICK STREET HEALTH CENTRE</t>
  </si>
  <si>
    <t>CLERKENWELL MEDICAL PRACTICE</t>
  </si>
  <si>
    <t>DR HANS</t>
  </si>
  <si>
    <t>AMWELL GROUP PRACTICE</t>
  </si>
  <si>
    <t>DR TROSSER</t>
  </si>
  <si>
    <t>ANDOVER MEDICAL CENTRE</t>
  </si>
  <si>
    <t>THE BEAUMONT PRACTICE</t>
  </si>
  <si>
    <t>DR EDOMAN</t>
  </si>
  <si>
    <t>THE TUFNELL SURGERY</t>
  </si>
  <si>
    <t>DR SEGARAJASINGHE</t>
  </si>
  <si>
    <t>PARTNERSHIP PRIMARY CARE CENTRE</t>
  </si>
  <si>
    <t>STROUD GREEN MEDICAL CENTRE</t>
  </si>
  <si>
    <t>HANLEY PRIMARY CARE CENTRE</t>
  </si>
  <si>
    <t>FOREST RD GROUP PRACTICE</t>
  </si>
  <si>
    <t>RILEY HOUSE SURGERY</t>
  </si>
  <si>
    <t>KEATS SURGERY</t>
  </si>
  <si>
    <t>BOWES MEDICAL CENTRE</t>
  </si>
  <si>
    <t>DOVER HOUSE SURGERY</t>
  </si>
  <si>
    <t>COCKFOSTERS MEDICAL CTRE</t>
  </si>
  <si>
    <t>THE WOODBERRY PRACTICE</t>
  </si>
  <si>
    <t>DMC ENFIELD LOCK</t>
  </si>
  <si>
    <t>DEAN HOUSE SURGERY</t>
  </si>
  <si>
    <t>WHITE LODGE MEDICAL PRACTICE</t>
  </si>
  <si>
    <t>CARLTON HOUSE SURGERY</t>
  </si>
  <si>
    <t>ABERNETHY HOUSE SURGERY</t>
  </si>
  <si>
    <t>SOUTHGATE</t>
  </si>
  <si>
    <t>WINCHMORE PRACTICE</t>
  </si>
  <si>
    <t>HIGHLANDS PRACTICE</t>
  </si>
  <si>
    <t>WILLOW HOUSE SURGERY</t>
  </si>
  <si>
    <t>JAINA HOUSE SURGERY</t>
  </si>
  <si>
    <t>RAINBOW PRACTICE</t>
  </si>
  <si>
    <t>BOUNDARY COURT SURGERY</t>
  </si>
  <si>
    <t>THE BOUNCES ROAD SURGERY</t>
  </si>
  <si>
    <t>MOORFIELD ROAD HEALTH CTR</t>
  </si>
  <si>
    <t>PARK LODGE MEDICAL CENTRE</t>
  </si>
  <si>
    <t>CONNAUGHT SURGERY</t>
  </si>
  <si>
    <t>NIGHTINGALE HOUSE SURGERY</t>
  </si>
  <si>
    <t>BHP EDMONTON</t>
  </si>
  <si>
    <t>FREEZYWATER PRIMARY CARE CENTRE</t>
  </si>
  <si>
    <t>GRENOBLE GARDENS SURGERY</t>
  </si>
  <si>
    <t>BINCOTE SURGERY</t>
  </si>
  <si>
    <t>EAST ENFIELD PRACTICE</t>
  </si>
  <si>
    <t>THE PALM MEDICAL CENTRE</t>
  </si>
  <si>
    <t>THE NORTH LONDON HEALTH CENTRE</t>
  </si>
  <si>
    <t>MORECAMBE SURGERY</t>
  </si>
  <si>
    <t>SOUTHBURY SURGERY</t>
  </si>
  <si>
    <t>BRICK LANE SURGERY</t>
  </si>
  <si>
    <t>BUSH HILL PARK MED CENTRE</t>
  </si>
  <si>
    <t>LATYMER ROAD SURGERY</t>
  </si>
  <si>
    <t>DR ME SILVER'S PRACTICE</t>
  </si>
  <si>
    <t>TOWN SURGERY</t>
  </si>
  <si>
    <t>GREEN STREET SURGERY</t>
  </si>
  <si>
    <t>CHALFONT ROAD SURGERY</t>
  </si>
  <si>
    <t>CURZON AVENUE SURGERY</t>
  </si>
  <si>
    <t>TRINITY AVENUE SURGERY</t>
  </si>
  <si>
    <t>ARNOS GROVE MEDICAL CENTR</t>
  </si>
  <si>
    <t>GILLAN HOUSE SURGERY</t>
  </si>
  <si>
    <t>LINCOLN ROAD MED PRACTICE</t>
  </si>
  <si>
    <t>ENFIELD ISLAND SURGERY</t>
  </si>
  <si>
    <t>ANGEL SURGERY</t>
  </si>
  <si>
    <t>ALTERNATIVE HEALTH CARE SCHEME</t>
  </si>
  <si>
    <t>GREEN CEDARS MEDICAL CENTRE</t>
  </si>
  <si>
    <t>EVERGREEN PRIMARY CARE CENTRE</t>
  </si>
  <si>
    <t>LAWRENCE HOUSE SURGERY</t>
  </si>
  <si>
    <t>MORUM HOUSE MEDICAL CENTRE</t>
  </si>
  <si>
    <t>TYNEMOUTH MEDICAL PRACTICE</t>
  </si>
  <si>
    <t>HIGHGATE GROUP PRACTICE</t>
  </si>
  <si>
    <t>CHARLTON HOUSE MEDICAL CENTRE</t>
  </si>
  <si>
    <t>MORRIS HOUSE GROUP PRACTICE</t>
  </si>
  <si>
    <t>TOTTENHAM LANE SURGERY</t>
  </si>
  <si>
    <t>PARK ROAD SURGERY</t>
  </si>
  <si>
    <t>BRUCE GROVE PRIMARY HEALTH CARE CTR</t>
  </si>
  <si>
    <t>SOMERSET GARDENS FAMILY HEALTH CENTRE</t>
  </si>
  <si>
    <t>WESTBURY AVENUE SURGERY (PATEL)</t>
  </si>
  <si>
    <t>ARCADIAN GARDENS SURGERY</t>
  </si>
  <si>
    <t>QUEENS AVENUE PRACTICE</t>
  </si>
  <si>
    <t>TURNPIKE LANE (OBINECHE)</t>
  </si>
  <si>
    <t>TIVERTON SURGERY</t>
  </si>
  <si>
    <t>PHILIP LANE SURGERY (SIVA)</t>
  </si>
  <si>
    <t>SPUR ROAD SURGERY</t>
  </si>
  <si>
    <t>ST JOHN'S SURGERY</t>
  </si>
  <si>
    <t>HAVERGAL SURGERY</t>
  </si>
  <si>
    <t>CHRISTCHURCH HALL SURGERY</t>
  </si>
  <si>
    <t>DUKE'S AVENUE PRACTICE</t>
  </si>
  <si>
    <t>STUART CRESCENT HEALTH CENTRE</t>
  </si>
  <si>
    <t>STUART CRESCENT HEALTH CENTRE (DAVE)</t>
  </si>
  <si>
    <t>BOUNDS GREEN GROUP PRACTICE</t>
  </si>
  <si>
    <t>THE 157 MEDICAL PRACTICE (RAMNANI)</t>
  </si>
  <si>
    <t>CROUCH HALL ROAD SURGERY</t>
  </si>
  <si>
    <t>FERNLEA SURGERY</t>
  </si>
  <si>
    <t>TOTTENHAM HEALTH CENTRE</t>
  </si>
  <si>
    <t>GROVE ROAD SURGERY</t>
  </si>
  <si>
    <t>DOWSETT ROAD SURGERY</t>
  </si>
  <si>
    <t>GREEN LANES (ANSARI)</t>
  </si>
  <si>
    <t>EVERGREEN HOUSE SURGERY</t>
  </si>
  <si>
    <t>HIGH ROAD SURGERY (SINGH)</t>
  </si>
  <si>
    <t>WESTBURY AVENUE SURGERY</t>
  </si>
  <si>
    <t>MYDDLETON ROAD SURGERY</t>
  </si>
  <si>
    <t>GREEN LANES (SAMPSON)</t>
  </si>
  <si>
    <t>WILLOUGHBY SURGERY</t>
  </si>
  <si>
    <t>ST PAUL'S ROAD SURGERY</t>
  </si>
  <si>
    <t>WEST GREEN ROAD SURGERY</t>
  </si>
  <si>
    <t>THE ALEXANDRA SURGERY</t>
  </si>
  <si>
    <t>AAROGYA MEDICAL CENTRE</t>
  </si>
  <si>
    <t>ALLENSON HOUSE MEDICAL CENTRE</t>
  </si>
  <si>
    <t>THE 157 MEDICAL PRACTICE (NUBI)</t>
  </si>
  <si>
    <t>RUTLAND HOUSE SURGERY</t>
  </si>
  <si>
    <t>THE OLD SURGERY</t>
  </si>
  <si>
    <t>BROADWATER FARM HEALTH CENTRE</t>
  </si>
  <si>
    <t>JS MEDICAL PRACTICE</t>
  </si>
  <si>
    <t>GREEN LANES (RAJA)</t>
  </si>
  <si>
    <t>THE VALE PRACTICE</t>
  </si>
  <si>
    <t>THE LAURELS MEDICAL PRACTICE</t>
  </si>
  <si>
    <t>QUEENSWOOD MEDICAL PRACTICE</t>
  </si>
  <si>
    <t>THE BRIDGE HOUSE SURGERY</t>
  </si>
  <si>
    <t>THE CHESTNUTS PARK SURGERY</t>
  </si>
  <si>
    <t>OAKLEIGH ROAD HEALTH CENTRE</t>
  </si>
  <si>
    <t>LICHFIELD GROVE SURGERY</t>
  </si>
  <si>
    <t>GREENFIELD MEDICAL CENTRE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</si>
  <si>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</si>
  <si>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</si>
  <si>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</si>
  <si>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</si>
  <si>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</si>
  <si>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THE OLD COURT HOUSE SURGERY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</si>
  <si>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</si>
  <si>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</si>
  <si>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</si>
  <si>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</si>
  <si>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</si>
  <si>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</si>
  <si>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</si>
  <si>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</si>
  <si>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</si>
  <si>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188 THE PRACTICE</t>
  </si>
  <si>
    <t>PARKVIEW SURGERY</t>
  </si>
  <si>
    <t>PENSHURST GARDENS SURGERY</t>
  </si>
  <si>
    <t>OAK LODGE MEDICAL CENTRE</t>
  </si>
  <si>
    <t>ISAACSON R-THE SURGERY</t>
  </si>
  <si>
    <t>WENTWORTH MEDICAL PRACTICE.</t>
  </si>
  <si>
    <t>VALE DRIVE MEDICAL PRACTICE</t>
  </si>
  <si>
    <t>DERWENT CRESCENT MEDICAL CENTRE</t>
  </si>
  <si>
    <t>JAI MEDICAL CENTRE</t>
  </si>
  <si>
    <t>RAVENSCROFT MEDICAL CENTRE</t>
  </si>
  <si>
    <t>THE FINCHLEY PRACTICE</t>
  </si>
  <si>
    <t>DR B. RASHID</t>
  </si>
  <si>
    <t>DR MAKANJUOLA'S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</si>
  <si>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</si>
  <si>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</si>
  <si>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</si>
  <si>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</si>
  <si>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</si>
  <si>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</si>
  <si>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</si>
  <si>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EBHC DR D MONKMAN</t>
  </si>
  <si>
    <t>OSIDGE MEDICAL PRACTICE</t>
  </si>
  <si>
    <t>BUCKMAN L-THE SURGERY</t>
  </si>
  <si>
    <t>STATION ROAD NEW BARNET SURGERY</t>
  </si>
  <si>
    <t>EBHC DR P WESTON</t>
  </si>
  <si>
    <t>CHERRY TREE SURGERY</t>
  </si>
  <si>
    <t>EBHC DR CJ PESKIN</t>
  </si>
  <si>
    <t>WATFORD WAY CENTRE LIMITED</t>
  </si>
  <si>
    <t>COLINDALE MEDICAL CENTRE LP</t>
  </si>
  <si>
    <t>THE MOUNTFIELD SURGERY</t>
  </si>
  <si>
    <t>ROSEMARY SURGERY</t>
  </si>
  <si>
    <t>DR V. AZIZ</t>
  </si>
  <si>
    <t>BALLARDS LANE SURGERY</t>
  </si>
  <si>
    <t>THE HODFORD ROAD PRACTICE</t>
  </si>
  <si>
    <t>GLOUCESTER ROAD SURGERY</t>
  </si>
  <si>
    <t>HARRIS M-THE SURGERY</t>
  </si>
  <si>
    <t>ROWBURY CA-THE SURGERY</t>
  </si>
  <si>
    <t>THE PHOENIX PRACTICE</t>
  </si>
  <si>
    <t>DR LF MILLER</t>
  </si>
  <si>
    <t>THE HILLVIEW SURGERY</t>
  </si>
  <si>
    <t>MAKANJI HH-WOODCROFT MEDICAL CENTRE</t>
  </si>
  <si>
    <t>MOODALEY D-WOODCROFT MEDICAL CENTRE</t>
  </si>
  <si>
    <t>HAMID CARETAKING</t>
  </si>
  <si>
    <t>GROVEMEAD HEALTH CENTRE</t>
  </si>
  <si>
    <t>DR N. SIRISENA</t>
  </si>
  <si>
    <t>HOLLY PARK CLINIC</t>
  </si>
  <si>
    <t>WOODLANDS MEDICAL PRACTICE</t>
  </si>
  <si>
    <t>BDAS</t>
  </si>
  <si>
    <t>CRICKLEWOOD HEALTH CENTRE</t>
  </si>
  <si>
    <t>NORTH KENSINGTON MEDICAL CENTRE</t>
  </si>
  <si>
    <t>THE REDCLIFFE SURGERY</t>
  </si>
  <si>
    <t>WESTBOURNE GROVE MEDICAL CENTRE</t>
  </si>
  <si>
    <t>KENSINGTON PLACE SURGERY</t>
  </si>
  <si>
    <t>STANHOPE MEWS SURGERY</t>
  </si>
  <si>
    <t>HOLLAND PARK SURGERY</t>
  </si>
  <si>
    <t>THE GOLBORNE MEDICAL CENTRE</t>
  </si>
  <si>
    <t>MEANWHILE GARDEN MEDICAL CENTRE</t>
  </si>
  <si>
    <t>PORTLAND ROAD PRACTICE</t>
  </si>
  <si>
    <t>EMPEROR'S GATE CENTRE FOR HEALTH</t>
  </si>
  <si>
    <t>EARLS COURT MEDICAL CENTRE</t>
  </si>
  <si>
    <t>ROSARY GARDEN SURGERY</t>
  </si>
  <si>
    <t>THE PRACTICE BEACON</t>
  </si>
  <si>
    <t>THE PEMBRIDGE VILLAS SURGERY</t>
  </si>
  <si>
    <t>KINGS ROAD MEDICAL CENTRE</t>
  </si>
  <si>
    <t>THE NOTTING HILL MEDICAL CENTRE</t>
  </si>
  <si>
    <t>COLVILLE HEALTH CENTRE</t>
  </si>
  <si>
    <t>THE CHELSEA PRACTICE</t>
  </si>
  <si>
    <t>THE COLVILLE HEALTH CENTRE</t>
  </si>
  <si>
    <t>THE ABINGDON HEALTH CENTRE</t>
  </si>
  <si>
    <t>DR ROSE'S PRACTICE</t>
  </si>
  <si>
    <t>THE FORELAND MEDICAL CENTRE</t>
  </si>
  <si>
    <t>ROYAL HOSPITAL CHELSEA</t>
  </si>
  <si>
    <t>SCARSDALE MEDICAL CENTRE</t>
  </si>
  <si>
    <t>KENSINGTON PARK MEDICAL CENTRE</t>
  </si>
  <si>
    <t>THE EXMOOR SURGERY</t>
  </si>
  <si>
    <t>KNIGHTSBRIDGE MEDICAL CENTRE</t>
  </si>
  <si>
    <t>THE GOOD PRACTICE</t>
  </si>
  <si>
    <t>PORTOBELLO MEDICAL CENTRE</t>
  </si>
  <si>
    <t>ST.QUINTIN HEALTH CENTRE</t>
  </si>
  <si>
    <t>KENSINGTON &amp; CHELSEA ZT PRACTICE</t>
  </si>
  <si>
    <t>BARLBY ROAD SURGERY</t>
  </si>
  <si>
    <t>HEALTH AND WELLBEING CENTRE, EARLS COURT</t>
  </si>
  <si>
    <t>BELGRAVIA SURGERY</t>
  </si>
  <si>
    <t>LITTLE VENICE MEDICAL CENTRE</t>
  </si>
  <si>
    <t>PADDINGTON GREEN HEALTH CENTRE</t>
  </si>
  <si>
    <t>THE GARWAY MEDICAL PRACTICE</t>
  </si>
  <si>
    <t>MAIDA VALE MEDICAL CENTRE</t>
  </si>
  <si>
    <t>LISSON GROVE HEALTH CENTRE</t>
  </si>
  <si>
    <t>WESTMINSTER AND PIMLICO HEALTH CENTRE</t>
  </si>
  <si>
    <t>NORTH WEST LONDON MEDICAL CENTRE</t>
  </si>
  <si>
    <t>SHIRLAND ROAD MEDICAL CENTRE</t>
  </si>
  <si>
    <t>MARVEN MEDICAL PRACTICE</t>
  </si>
  <si>
    <t>CONNAUGHT SQUARE PRACTICE</t>
  </si>
  <si>
    <t>ELGIN CLINIC</t>
  </si>
  <si>
    <t>COVENT GARDEN MEDICAL CENTRE</t>
  </si>
  <si>
    <t>THE RANDOLPH SURGERY</t>
  </si>
  <si>
    <t>CROMPTON MEDICAL CENTRE</t>
  </si>
  <si>
    <t>NAGARAJAN QUEENS PARK HEALTH CENTRE</t>
  </si>
  <si>
    <t>FITZROVIA MEDICAL CENTRE</t>
  </si>
  <si>
    <t>SOHO CENTRE FOR HEALTH AND CARE</t>
  </si>
  <si>
    <t>CRAWFORD STREET SURGERY</t>
  </si>
  <si>
    <t>ST JOHNS WOOD MEDICAL PRACTICE</t>
  </si>
  <si>
    <t>MILNE HOUSE MEDICAL CENTRE</t>
  </si>
  <si>
    <t>FLUXMAN HARROW ROAD HEALTH CENTRE</t>
  </si>
  <si>
    <t>MAYFAIR MEDICAL CENTRE</t>
  </si>
  <si>
    <t>THIRD FLOOR LANARK ROAD MEDICAL CENTRE</t>
  </si>
  <si>
    <t>WEST TWO HEALTH CENTRE</t>
  </si>
  <si>
    <t>IMPERIAL COLLEGE HEALTH CENTRE</t>
  </si>
  <si>
    <t>NEWTON MEDICAL CENTRE</t>
  </si>
  <si>
    <t>BAYSWATER MEDICAL CENTRE</t>
  </si>
  <si>
    <t>WESTMINSTER SCHOOL</t>
  </si>
  <si>
    <t>THE ROYAL MEWS SURGERY</t>
  </si>
  <si>
    <t>THE LONDON CLINIC</t>
  </si>
  <si>
    <t>SOHO SQUARE GENERAL PRACTICE</t>
  </si>
  <si>
    <t>HARLEY STREET MEDICAL CENTRE</t>
  </si>
  <si>
    <t>LANCASTER GATE MEDICAL CENTRE</t>
  </si>
  <si>
    <t>NEW ELGIN PRACTICE</t>
  </si>
  <si>
    <t>LAI CHUNG FONG QUEENS PARK HEALTH CENTRE</t>
  </si>
  <si>
    <t>MARYLEBONE HEALTH CENTRE</t>
  </si>
  <si>
    <t>MILLBANK MEDICAL CENTRE</t>
  </si>
  <si>
    <t>THE DOCTOR HICKEY SURGERY</t>
  </si>
  <si>
    <t>WOODFIELD ROAD MEDICAL CENTRE</t>
  </si>
  <si>
    <t>CAVENDISH HEALTH CENTRE</t>
  </si>
  <si>
    <t>SRIKRISHNAMURTHY HARROW ROAD SURGERY</t>
  </si>
  <si>
    <t>DR VICTORIA MUIR'S PRACTICE</t>
  </si>
  <si>
    <t>WELLINGTON HEALTH CENTRE</t>
  </si>
  <si>
    <t>AHMED N QUEENS PARK HEALTH CENTRE</t>
  </si>
  <si>
    <t>GROUND FLOOR LANARK MEDICAL CENTRE</t>
  </si>
  <si>
    <t>KINGS COLLEGE HEALTH CENTRE</t>
  </si>
  <si>
    <t>GREAT CHAPEL STREET</t>
  </si>
  <si>
    <t>WESTMINSTER ZT PRACTICE</t>
  </si>
  <si>
    <t>THE WESTBOURNE GREEN SURGERY</t>
  </si>
  <si>
    <t>DR MAHER SHAKARCHI'S PRACTICE</t>
  </si>
  <si>
    <t>HALF PENNY STEPS HEALTH CENTRE</t>
  </si>
  <si>
    <t>MOUNTWOOD SURGERY</t>
  </si>
  <si>
    <t>WEST DRAYTON MEDICAL CENTRE</t>
  </si>
  <si>
    <t>THE OAKLAND MEDICAL CENTRE</t>
  </si>
  <si>
    <t>THE DEVONSHIRE LODGE PRACTICE</t>
  </si>
  <si>
    <t>HAREFIELD PRACTICE</t>
  </si>
  <si>
    <t>BELMONT MEDICAL CENTRE</t>
  </si>
  <si>
    <t>YIEWSLEY FAMILY PRACTICE</t>
  </si>
  <si>
    <t>OXFORD DRIVE MEDICAL CENTRE</t>
  </si>
  <si>
    <t>WOOD LANE MEDICAL CENTRE</t>
  </si>
  <si>
    <t>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</si>
  <si>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</si>
  <si>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</si>
  <si>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</si>
  <si>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</si>
  <si>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</si>
  <si>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DR K ANANTHA-REDDY'S PRACTICE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</si>
  <si>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</si>
  <si>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</si>
  <si>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</si>
  <si>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</si>
  <si>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</si>
  <si>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</si>
  <si>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</si>
  <si>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HILLINGDON HEALTH CENTRE</t>
  </si>
  <si>
    <t>GLENDALE HOUSE SURGERY</t>
  </si>
  <si>
    <t>ACRE SURGERY</t>
  </si>
  <si>
    <t>YIEWSLEY HEALTH CENTRE</t>
  </si>
  <si>
    <t>LADYGATE LANE MEDICAL PRACTICE</t>
  </si>
  <si>
    <t>NORTH HYDE ROAD SURGERY</t>
  </si>
  <si>
    <t>WILLOW TREE SURGERY</t>
  </si>
  <si>
    <t>SHAKESPEARE SURGERY</t>
  </si>
  <si>
    <t>ACREFIELD SURGERY</t>
  </si>
  <si>
    <t>CAREPOINT PRACTICE</t>
  </si>
  <si>
    <t>WALLASEY MEDICAL CENTRE</t>
  </si>
  <si>
    <t>WEST LONDON MEDICAL CENTRE</t>
  </si>
  <si>
    <t>DR PR KANTHAN'S PRACTICE</t>
  </si>
  <si>
    <t>KINCORA DOCTORS SURGERY</t>
  </si>
  <si>
    <t>QUEENS WALK MEDICAL CENTRE</t>
  </si>
  <si>
    <t>DR MLR SIDDIQUI'S PRACTICE</t>
  </si>
  <si>
    <t>ACORN MEDICAL CENTRE</t>
  </si>
  <si>
    <t>THE EVERGREEN PRACTICE</t>
  </si>
  <si>
    <t>HEATHROW MEDICAL CENTRE</t>
  </si>
  <si>
    <t>SOUTHCOTE CLINIC</t>
  </si>
  <si>
    <t>THE ORCHARD MEDICAL PRACTICE C.I.C</t>
  </si>
  <si>
    <t>HAYES TOWN MEDICAL CENTRE</t>
  </si>
  <si>
    <t>CRICKLEWOOD BROADWAY SURGERY</t>
  </si>
  <si>
    <t>FORTY WILLOWS SURGERY</t>
  </si>
  <si>
    <t>PREMIER MEDICAL CENTRE</t>
  </si>
  <si>
    <t>THE LAW MEDICAL GROUP PRACTICE</t>
  </si>
  <si>
    <t>UXENDON CRESCENT SURGERY</t>
  </si>
  <si>
    <t>THE WINDMILL MEDICAL PRACTICE</t>
  </si>
  <si>
    <t>CHURCH END MEDICAL CENTRE</t>
  </si>
  <si>
    <t>WILLOW TREE FAMILY DOCTORS</t>
  </si>
  <si>
    <t>SUDBURY &amp; ALPERTON MEDICAL CENTRE</t>
  </si>
  <si>
    <t>THE STAG - HOLLYROOD PRACTICE</t>
  </si>
  <si>
    <t>THE WILLESDEN MEDICAL CENTRE</t>
  </si>
  <si>
    <t>PARK HOUSE MEDICAL CENTRE</t>
  </si>
  <si>
    <t>THE LONSDALE MEDICAL CENTRE</t>
  </si>
  <si>
    <t>BUCKINGHAM RD SURGERY</t>
  </si>
  <si>
    <t>THE STONEBRIDGE PRACTICE</t>
  </si>
  <si>
    <t>HARNESS HARLESDEN PRACTICE</t>
  </si>
  <si>
    <t>AKSYR MEDICAL PRACTICE</t>
  </si>
  <si>
    <t>BRENTFIELD MEDICAL CENTRE</t>
  </si>
  <si>
    <t>ELLIS PRACTICE</t>
  </si>
  <si>
    <t>CHALKHILL FAMILY PRACTICE</t>
  </si>
  <si>
    <t>GLADSTONE MEDICAL CENTRE</t>
  </si>
  <si>
    <t>KILBURN PARK MEDICAL CENTRE</t>
  </si>
  <si>
    <t>THE FRYENT WAY SURGERY</t>
  </si>
  <si>
    <t>BRAMPTON HEALTH CENTRE</t>
  </si>
  <si>
    <t>STANLEY CORNER MEDICAL CENTRE</t>
  </si>
  <si>
    <t>THE CLARENCE MEDICAL CENTRE</t>
  </si>
  <si>
    <t>LANCELOT MEDICAL CENTRE</t>
  </si>
  <si>
    <t>HAZELDENE MEDICAL CENTRE</t>
  </si>
  <si>
    <t>CHURCH LANE SURGERY</t>
  </si>
  <si>
    <t>FREUCHEN MEDICAL CENTRE</t>
  </si>
  <si>
    <t>OXGATE GARDENS SURGERY</t>
  </si>
  <si>
    <t>THE SHELDON PRACTICE</t>
  </si>
  <si>
    <t>STAG LANE MEDICAL CENTRE</t>
  </si>
  <si>
    <t>STAVERTON SURGERY</t>
  </si>
  <si>
    <t>LANFRANC MEDICAL CENTRE</t>
  </si>
  <si>
    <t>THE BEECHCROFT MEDICAL CENTRE</t>
  </si>
  <si>
    <t>WALM LANE SURGERY</t>
  </si>
  <si>
    <t>THE SUNFLOWER MEDICAL CENTRE</t>
  </si>
  <si>
    <t>HILLTOP MEDICAL PRACTICE</t>
  </si>
  <si>
    <t>ALPERTON MEDICAL CENTRE</t>
  </si>
  <si>
    <t>ACTON LANE SURGERY</t>
  </si>
  <si>
    <t>ROUNDWOOD PARK MEDICAL CENTRE</t>
  </si>
  <si>
    <t>PRIMARY CARE MEDICAL CENTRE</t>
  </si>
  <si>
    <t>NEASDEN MEDICAL CENTRE</t>
  </si>
  <si>
    <t>BLESSING MEDICAL CENTRE</t>
  </si>
  <si>
    <t>THE EAGLE EYE</t>
  </si>
  <si>
    <t>CHICHELE ROAD SURGERY</t>
  </si>
  <si>
    <t>PRESTON MEDICAL CENTRE</t>
  </si>
  <si>
    <t>THE TUDOR HOUSE MEDICAL CENTRE</t>
  </si>
  <si>
    <t>INTERGRATED HEALTH CIC</t>
  </si>
  <si>
    <t>CREST MEDICAL CENTRE</t>
  </si>
  <si>
    <t>PEEL PRECINCT SURGERY</t>
  </si>
  <si>
    <t>KINGS EDGE MEDICAL CENTRE</t>
  </si>
  <si>
    <t>PEARL MEDICAL PRACTICE</t>
  </si>
  <si>
    <t>WILLESDEN GREEN SURGERY</t>
  </si>
  <si>
    <t>ST.GEORGES MEDICAL CENTRE</t>
  </si>
  <si>
    <t>CHAMBERLAYNE RD SURGERY</t>
  </si>
  <si>
    <t>FRYENT MEDICAL CENTRE</t>
  </si>
  <si>
    <t>WEMBLEY PARK DRIVE MEDICAL CENTRE</t>
  </si>
  <si>
    <t>BURNLEY PRACTICE</t>
  </si>
  <si>
    <t>SMS MEDICAL PRACTICE</t>
  </si>
  <si>
    <t>BRENT GP ACCESS UNIT HARNESS-WEMBLEY</t>
  </si>
  <si>
    <t>THE CIRCLE PRACTICE</t>
  </si>
  <si>
    <t>KINGS ROAD SURGERY</t>
  </si>
  <si>
    <t>SIMPSON HOUSE MEDICAL CENTRE</t>
  </si>
  <si>
    <t>ENDERLEY ROAD MEDICAL CENTRE</t>
  </si>
  <si>
    <t>BACON LANE SURGERY</t>
  </si>
  <si>
    <t>STREATFIELD HEALTH CENTRE</t>
  </si>
  <si>
    <t>ROXBOURNE MEDICAL CENTRE</t>
  </si>
  <si>
    <t>THE PINN MEDICAL CENTRE</t>
  </si>
  <si>
    <t>HONEYPOT MEDICAL CENTRE</t>
  </si>
  <si>
    <t>THE PINNER ROAD SURGERY</t>
  </si>
  <si>
    <t>THE NORTHWICK SURGERY</t>
  </si>
  <si>
    <t>HATCH END MEDICAL CENTRE</t>
  </si>
  <si>
    <t>THE STANMORE MEDICAL CENTRE</t>
  </si>
  <si>
    <t>GP DIRECT</t>
  </si>
  <si>
    <t>ELLIOTT HALL MEDICAL CTR.</t>
  </si>
  <si>
    <t>THE SHAFTESBURY MEDICAL CENTRE</t>
  </si>
  <si>
    <t>CHARLTON ROAD MEDICAL CENTRE</t>
  </si>
  <si>
    <t>BELMONT HEALTH CENTRE</t>
  </si>
  <si>
    <t>PINNER VIEW MEDICAL CENTRE</t>
  </si>
  <si>
    <t>HARNESS HARROW PRACTICE</t>
  </si>
  <si>
    <t>KENTON BRIDGE MEDICAL CENTRE DR GOLDEN</t>
  </si>
  <si>
    <t>THE CIVIC MEDICAL CENTRE</t>
  </si>
  <si>
    <t>THE STREATFIELD MEDICAL CENTRE</t>
  </si>
  <si>
    <t>KENTON CLINIC</t>
  </si>
  <si>
    <t>ZAIN MEDICAL CENTRE</t>
  </si>
  <si>
    <t>THE STANMORE SURGERY</t>
  </si>
  <si>
    <t>ASPRI MEDICAL CENTRE</t>
  </si>
  <si>
    <t>KENTON BRIDGE MEDICAL CENTRE DR LEVY</t>
  </si>
  <si>
    <t>WASU MEDICAL CENTRE</t>
  </si>
  <si>
    <t>HEADSTONE LANE MEDICAL CENTRE</t>
  </si>
  <si>
    <t>HEADSTONE ROAD SURGERY</t>
  </si>
  <si>
    <t>SAVITA MEDICAL CENTRE</t>
  </si>
  <si>
    <t>ST. PETER'S MEDICAL CENTRE</t>
  </si>
  <si>
    <t>THE ENTERPRISE PRACTICE</t>
  </si>
  <si>
    <t>THE HARROW ACCESS UNIT</t>
  </si>
  <si>
    <t>NORTH END MEDICAL CENTRE</t>
  </si>
  <si>
    <t>THE SURGERY, DR DASGUPTA &amp; PARTNERS</t>
  </si>
  <si>
    <t>THE SURGERY, 82 LILLIE ROAD</t>
  </si>
  <si>
    <t>RICHFORD GATE MEDICAL CENTRE</t>
  </si>
  <si>
    <t>BROOK GREEN MEDICAL CENTRE</t>
  </si>
  <si>
    <t>CASSIDY ROAD MEDICAL CENTRE</t>
  </si>
  <si>
    <t>THE MEDICAL CENTRE, DR JEFFERIES &amp; PARTN</t>
  </si>
  <si>
    <t>ASHCHURCH SURGERY</t>
  </si>
  <si>
    <t>HAMMERSMITH SURGERY</t>
  </si>
  <si>
    <t>THE SURGERY, DR MANGWANA &amp; PARTNERS</t>
  </si>
  <si>
    <t>DR DANDAPAT &amp; PARTNERS</t>
  </si>
  <si>
    <t>THE BUSH DOCTORS</t>
  </si>
  <si>
    <t>BROOK GREEN SURGERY</t>
  </si>
  <si>
    <t>SHEPHERDS BUSH MEDICAL CENTRE</t>
  </si>
  <si>
    <t>THE SURGERY, DR DAS &amp; PARTNERS</t>
  </si>
  <si>
    <t>THE FULHAM MEDICAL CENTRE</t>
  </si>
  <si>
    <t>LILLIE ROAD HEALTH CENTRE</t>
  </si>
  <si>
    <t>STERNDALE SURGERY</t>
  </si>
  <si>
    <t>SANDS END HEALTH CLINIC</t>
  </si>
  <si>
    <t>DR UPPAL &amp; PARTNERS</t>
  </si>
  <si>
    <t>FULHAM CROSS MEDICAL CENTRE</t>
  </si>
  <si>
    <t>WHITE CITY HEALTH CENTRE</t>
  </si>
  <si>
    <t>SALISBURY SURGERY</t>
  </si>
  <si>
    <t>THE OLD OAK SURGERY</t>
  </si>
  <si>
    <t>THE LILYVILLE SURGERY</t>
  </si>
  <si>
    <t>ASHVILLE SURGERY</t>
  </si>
  <si>
    <t>THE MEDICAL CENTRE, DR KUKAR</t>
  </si>
  <si>
    <t>HAMMERSMITH &amp; FULHAM CENTRES FOR HEALTH</t>
  </si>
  <si>
    <t>THE PRACTICE,CANBERRA</t>
  </si>
  <si>
    <t>THE ALLENDALE ROAD SURGERY</t>
  </si>
  <si>
    <t>WATERSIDE MEDICAL CENTRE</t>
  </si>
  <si>
    <t>KS MEDICAL CENTRE</t>
  </si>
  <si>
    <t>HANWELL HEALTH CENTRE (STEWART)</t>
  </si>
  <si>
    <t>NORTHFIELDS SURGERY</t>
  </si>
  <si>
    <t>CROWN STREET SURGERY</t>
  </si>
  <si>
    <t>YEADING MEDICAL CENTRE</t>
  </si>
  <si>
    <t>CHEPSTOW GARDENS MEDICAL CENTRE</t>
  </si>
  <si>
    <t>GORDON HOUSE SURGERY</t>
  </si>
  <si>
    <t>GROSVENOR HOUSE SURGERY</t>
  </si>
  <si>
    <t>HANWELL HEALTH CENTRE (NAISH)</t>
  </si>
  <si>
    <t>EASTMEAD AVENUE SURGERY</t>
  </si>
  <si>
    <t>BELMONT MEDICAL CLINIC</t>
  </si>
  <si>
    <t>GREENFORD ROAD MED.CTR.</t>
  </si>
  <si>
    <t>GREENFORD AVENUE FHP</t>
  </si>
  <si>
    <t>HILLVIEW SURGERY</t>
  </si>
  <si>
    <t>QUEENS WALK PRACTICE</t>
  </si>
  <si>
    <t>WELCOME PRACTICE</t>
  </si>
  <si>
    <t>WEST END SURGERY</t>
  </si>
  <si>
    <t>THE BEDFORD PARK SURGERY</t>
  </si>
  <si>
    <t>OLDFIELD FAMILY PRACTICE</t>
  </si>
  <si>
    <t>SOUTHFIELD MEDICAL CENTRE (WEBER)</t>
  </si>
  <si>
    <t>DR SIVANESAN &amp; PARTNER</t>
  </si>
  <si>
    <t>ELMBANK SURGERY</t>
  </si>
  <si>
    <t>HAMMOND ROAD SURGERY</t>
  </si>
  <si>
    <t>BRUNSWICK ROAD MED.CTR.</t>
  </si>
  <si>
    <t>MEDICAL CENTRE</t>
  </si>
  <si>
    <t>ISLIP MANOR MEDICAL CENTRE</t>
  </si>
  <si>
    <t>LADY MARGARET ROAD MEDICAL CENTRE</t>
  </si>
  <si>
    <t>ALLENBY CLINIC</t>
  </si>
  <si>
    <t>THE MILL HILL SURGERY</t>
  </si>
  <si>
    <t>MANDEVILLE MEDICAL CENTRE</t>
  </si>
  <si>
    <t>THE ACTON HEALTH CENTRE</t>
  </si>
  <si>
    <t>PERIVALE MEDICAL CLINIC</t>
  </si>
  <si>
    <t>ELMTREES SURGERY</t>
  </si>
  <si>
    <t>CUCKOO LANE HEALTH CENTRE</t>
  </si>
  <si>
    <t>THE MWH PRACTICE</t>
  </si>
  <si>
    <t>THE ARGYLE SURGERY</t>
  </si>
  <si>
    <t>GURU NANAK MEDICAL CENTRE</t>
  </si>
  <si>
    <t>THE FLORENCE ROAD SURGERY</t>
  </si>
  <si>
    <t>THE CORFTON ROAD SURGERY</t>
  </si>
  <si>
    <t>THE BARNABAS MEDICAL CTRE</t>
  </si>
  <si>
    <t>THE MANSELL ROAD PRACTICE</t>
  </si>
  <si>
    <t>SOUTHFIELD MEDICAL CENTRE (BHATT)</t>
  </si>
  <si>
    <t>ACTON TOWN MEDICAL CENTRE</t>
  </si>
  <si>
    <t>SOMERSET MEDICAL CENTRE</t>
  </si>
  <si>
    <t>ELTHORNE PARK SURGERY</t>
  </si>
  <si>
    <t>WESTERN AVENUE SURGERY</t>
  </si>
  <si>
    <t>THE SOUTHALL MEDICAL CTR.</t>
  </si>
  <si>
    <t>THE VALE SURGERY</t>
  </si>
  <si>
    <t>THE CHURCHFIELD ROAD SURGERY</t>
  </si>
  <si>
    <t>MEADOW VIEW</t>
  </si>
  <si>
    <t>SUNRISE MEDICAL CENTRE</t>
  </si>
  <si>
    <t>EALING PARK HEALTH CENTRE</t>
  </si>
  <si>
    <t>THE SALUJA CLINIC</t>
  </si>
  <si>
    <t>THE HORN LANE SURGERY</t>
  </si>
  <si>
    <t>CLOISTER ROAD SURGERY</t>
  </si>
  <si>
    <t>DORMERS WELLS MEDICAL CENTRE</t>
  </si>
  <si>
    <t>ACTON LANE MEDICAL CENTRE</t>
  </si>
  <si>
    <t>THE BOILEAU ROAD SURGERY</t>
  </si>
  <si>
    <t>THE BURLINGTON GARDENS SURGERY</t>
  </si>
  <si>
    <t>GOODCARE PRACTICE</t>
  </si>
  <si>
    <t>THE PITSHANGER LANE SURGERY</t>
  </si>
  <si>
    <t>BROADMEAD SURGERY</t>
  </si>
  <si>
    <t>THE TOWN SURGERY</t>
  </si>
  <si>
    <t>THE RUISLIP ROAD SURGERY (ALI)</t>
  </si>
  <si>
    <t>THE GROVE MEDICAL PRACTICE</t>
  </si>
  <si>
    <t>DR KK GYI'S PRACTICE</t>
  </si>
  <si>
    <t>RIBCHESTER MEDICAL CENTRE</t>
  </si>
  <si>
    <t>THE FAMILY HEALTH PRACTICE</t>
  </si>
  <si>
    <t>THE NORTHCOTE MEDICAL CENTRE</t>
  </si>
  <si>
    <t>THE LYNWOOD SURGERY</t>
  </si>
  <si>
    <t>ST.GEORGES MEDICAL CTR.</t>
  </si>
  <si>
    <t>JUBILEE GARDENS MEDICAL CENTRE</t>
  </si>
  <si>
    <t>SOMERSET FHP O</t>
  </si>
  <si>
    <t>FEATHERSTONE ROAD HEALTH CENTRE</t>
  </si>
  <si>
    <t>THORNBURY ROAD CENTRE FOR HEALTH</t>
  </si>
  <si>
    <t>ALBANY PRACTICE</t>
  </si>
  <si>
    <t>ST.MARGARETS PRACTICE</t>
  </si>
  <si>
    <t>HOUNSLOW MEDICAL CENTRE</t>
  </si>
  <si>
    <t>DR SOOD'S PRACTICE</t>
  </si>
  <si>
    <t>CARLTON SURGERY</t>
  </si>
  <si>
    <t>CHISWICK HEALTH PRACTICE</t>
  </si>
  <si>
    <t>MOUNT MEDICAL CENTRE</t>
  </si>
  <si>
    <t>WEST4 GPS</t>
  </si>
  <si>
    <t>THE 303 BATH ROAD SURGERY</t>
  </si>
  <si>
    <t>TWICKENHAM PARK MEDICAL CENTRE</t>
  </si>
  <si>
    <t>CRANFORD MEDICAL CENTRE</t>
  </si>
  <si>
    <t>ST DAVIDS PRACTICE</t>
  </si>
  <si>
    <t>BLUE WING FAMILY DOCTOR UNIT</t>
  </si>
  <si>
    <t>CHESTNUT PRACTICE</t>
  </si>
  <si>
    <t>CLIFFORD HOUSE MEDICAL CENTRE</t>
  </si>
  <si>
    <t>REDWOOD PRACTICE</t>
  </si>
  <si>
    <t>CROSSLANDS SURGERY</t>
  </si>
  <si>
    <t>PENTELOW PRACTICE</t>
  </si>
  <si>
    <t>COLE PARK SURGERY</t>
  </si>
  <si>
    <t>GREEN PRACTICE</t>
  </si>
  <si>
    <t>WILLOW PRACTICE</t>
  </si>
  <si>
    <t>BRENTFORD GROUP PRACTICE</t>
  </si>
  <si>
    <t>CHISWICK FAMILY DRS PRACTICE</t>
  </si>
  <si>
    <t>HOLLY ROAD MEDICAL CENTRE</t>
  </si>
  <si>
    <t>JERSEY PRACTICE</t>
  </si>
  <si>
    <t>GLEBE STREET SURGERY</t>
  </si>
  <si>
    <t>GROVE MEDICAL CENTRE</t>
  </si>
  <si>
    <t>WELLESLEY ROAD PRACTICE</t>
  </si>
  <si>
    <t>GROVE PARK SURGERY</t>
  </si>
  <si>
    <t>CLIFFORD ROAD SURGERY</t>
  </si>
  <si>
    <t>GREENBROOK BEDFONT</t>
  </si>
  <si>
    <t>GROVE VILLAGE MEDICAL CENTRE</t>
  </si>
  <si>
    <t>MANOR HOUSE PRACTICE</t>
  </si>
  <si>
    <t>SKYWAYS MEDICAL CENTRE</t>
  </si>
  <si>
    <t>GILL MEDICAL PRACTICE</t>
  </si>
  <si>
    <t>HOUNSLOW FAMILY PRACTICE</t>
  </si>
  <si>
    <t>BATH ROAD SURGERY</t>
  </si>
  <si>
    <t>HATTON MEDICAL PRACTICE</t>
  </si>
  <si>
    <t>HIBERNIA HOUSE SURGERY</t>
  </si>
  <si>
    <t>GREENBROOK CHINCHILLA</t>
  </si>
  <si>
    <t>GREENBROOK MANOR</t>
  </si>
  <si>
    <t>QUEENS PARK MEDICAL PRACTICE</t>
  </si>
  <si>
    <t>BRENTFORD FAMILY PRACTICE</t>
  </si>
  <si>
    <t>LITTLE PARK SURGERY</t>
  </si>
  <si>
    <t>GREENBROOK HESTON</t>
  </si>
  <si>
    <t>GREENBROOK ISLEWORTH</t>
  </si>
  <si>
    <t>GROVE PARK TERRACE SURGERY</t>
  </si>
  <si>
    <t>SPRING GROVE MEDICAL PRACTICE</t>
  </si>
  <si>
    <t>NORTH HYDE MEDICAL PRACTICE</t>
  </si>
  <si>
    <t>THE PRACTICE HEART OF HOUNSLOW</t>
  </si>
  <si>
    <t>THE PRACTICE FELTHAM</t>
  </si>
  <si>
    <t>CANBURY MEDICAL CENTRE</t>
  </si>
  <si>
    <t>BRUNSWICK SURGERY</t>
  </si>
  <si>
    <t>THE GROVES MEDICAL CENTRE</t>
  </si>
  <si>
    <t>FAIRHILL MEDICAL PRACTICE</t>
  </si>
  <si>
    <t>HOOK SURGERY</t>
  </si>
  <si>
    <t>HOLMWOOD CORNER SURGERY</t>
  </si>
  <si>
    <t>MAYPOLE SURGERY</t>
  </si>
  <si>
    <t>CHESSINGTON PARK SURGERY</t>
  </si>
  <si>
    <t>ROSELAWN</t>
  </si>
  <si>
    <t>BERRYLANDS SURGERY</t>
  </si>
  <si>
    <t>RED LION ROAD SURGERY</t>
  </si>
  <si>
    <t>KINGSDOWNE SURGERY</t>
  </si>
  <si>
    <t>KINGSTON HEALTH CENTRE</t>
  </si>
  <si>
    <t>LANGLEY MEDICAL PRACTICE</t>
  </si>
  <si>
    <t>NEW MALDEN HEALTH CENTRE</t>
  </si>
  <si>
    <t>BRACKENDALE SURGERY</t>
  </si>
  <si>
    <t>SUNRAY SURGERY</t>
  </si>
  <si>
    <t>MANOR DRIVE MEDICAL CENTRE</t>
  </si>
  <si>
    <t>GRAY'S MEDICAL CENTRE</t>
  </si>
  <si>
    <t>WEST BARNES SURGERY</t>
  </si>
  <si>
    <t>TUDOR DRIVE SURGERY</t>
  </si>
  <si>
    <t>MALLING HEALTH CENTRE GPLHC</t>
  </si>
  <si>
    <t>BROCKBANK (PARK ROAD)</t>
  </si>
  <si>
    <t>BATES (PAGODA AVENUE)</t>
  </si>
  <si>
    <t>JEZIERSKI (SHEEN LANE)</t>
  </si>
  <si>
    <t>JACKSON (ACORN)</t>
  </si>
  <si>
    <t>THOMAS (YORK)</t>
  </si>
  <si>
    <t>GRIFFITHS (PARADISE ROAD)</t>
  </si>
  <si>
    <t>HUDSON (SEYMOUR HOUSE)</t>
  </si>
  <si>
    <t>BHATIA (BROAD LANE)</t>
  </si>
  <si>
    <t>FLOOD (ESSEX HOUSE)</t>
  </si>
  <si>
    <t>JUBILEE SURGERY</t>
  </si>
  <si>
    <t>O'FLYNN (HAMPTON WICK)</t>
  </si>
  <si>
    <t>LAWRENCE (KEW GARDENS)</t>
  </si>
  <si>
    <t>ROBERTSON (CROSS DEEP)</t>
  </si>
  <si>
    <t>LEWIS (HAMPTON)</t>
  </si>
  <si>
    <t>THE VINEYARD SURGERY</t>
  </si>
  <si>
    <t>CROWLEY (NORTH ROAD)</t>
  </si>
  <si>
    <t>STENT (THE GREEN &amp; FIR ROAD)</t>
  </si>
  <si>
    <t>JOHAL (TWICKENHAM PARK)</t>
  </si>
  <si>
    <t>JOHNSON (SHEEN LANE)</t>
  </si>
  <si>
    <t>SARAJLIC (STAINES ROAD)</t>
  </si>
  <si>
    <t>CHILDS (THAMESIDE)</t>
  </si>
  <si>
    <t>SMITH (RICHMOND LOCK)</t>
  </si>
  <si>
    <t>SAYER (RICHMOND GREEN)</t>
  </si>
  <si>
    <t>SAYER (DEANHILL)</t>
  </si>
  <si>
    <t>PENNYCOOK (HAMPTON HILL)</t>
  </si>
  <si>
    <t>KUDRA (WOODLAWN)</t>
  </si>
  <si>
    <t>CRANE PARK SURGERY</t>
  </si>
  <si>
    <t>PALACCI (CASTELNAU)</t>
  </si>
  <si>
    <t>COOPER (QUEENS MEDICAL CENTRE)</t>
  </si>
  <si>
    <t>FITZMAURICE (KEW)</t>
  </si>
  <si>
    <t>BOTTING (GLEBE)</t>
  </si>
  <si>
    <t>WANDSWORTH MEDICAL CENTRE</t>
  </si>
  <si>
    <t>THE FALCON ROAD MEDICAL CENTRE</t>
  </si>
  <si>
    <t>QUEENSTOWN ROAD MEDICAL PRACTICE</t>
  </si>
  <si>
    <t>MAYFIELD SURGERY</t>
  </si>
  <si>
    <t>DR KOONER &amp; PARTNERS</t>
  </si>
  <si>
    <t>THE ROEHAMPTON SURGERY</t>
  </si>
  <si>
    <t>BEDFORD HILL FAMILY PRACTICE</t>
  </si>
  <si>
    <t>THE GREYSWOOD PRACTICE</t>
  </si>
  <si>
    <t>PUTNEYMEAD GROUP MEDICAL PRACTICE</t>
  </si>
  <si>
    <t>WATERFALL HOUSE</t>
  </si>
  <si>
    <t>EARLSFIELD SURGERY</t>
  </si>
  <si>
    <t>BRIDGE LANE GROUP PRACTICE</t>
  </si>
  <si>
    <t>CHATFIELD MEDICAL CENTRE</t>
  </si>
  <si>
    <t>BROCKLEBANK GROUP PRACTICE</t>
  </si>
  <si>
    <t>BATTERSEA RISE GROUP PRACTICE</t>
  </si>
  <si>
    <t>STREATHAM PARK SURGERY</t>
  </si>
  <si>
    <t>BALHAM HILL MEDICAL PRACTICE</t>
  </si>
  <si>
    <t>ELBOROUGH STREET SURGERY</t>
  </si>
  <si>
    <t>THE HEATHBRIDGE PRACTICE</t>
  </si>
  <si>
    <t>THE ALTON PRACTICE</t>
  </si>
  <si>
    <t>BALHAM PARK SURGERY</t>
  </si>
  <si>
    <t>DANEBURY AVENUE SURGERY</t>
  </si>
  <si>
    <t>LAVENDER HILL GROUP PRACTICE</t>
  </si>
  <si>
    <t>THE HAIDER PRACTICE</t>
  </si>
  <si>
    <t>THE HERITAGE MEDICAL CENTRE</t>
  </si>
  <si>
    <t>TRIANGLE SURGERY</t>
  </si>
  <si>
    <t>OPEN DOOR SURGERY</t>
  </si>
  <si>
    <t>CLAPHAM JUNCTION MEDICAL PRACTICE</t>
  </si>
  <si>
    <t>ST PAUL'S COTTAGE PRACTICE</t>
  </si>
  <si>
    <t>BATTERSEA FIELDS PRACTICE</t>
  </si>
  <si>
    <t>THURLEIGH ROAD PRACTICE</t>
  </si>
  <si>
    <t>BALHAM HEALTH CENTRE</t>
  </si>
  <si>
    <t>INNER PARK ROAD HEALTH CENTRE</t>
  </si>
  <si>
    <t>GRANVILLE ROAD SURGERY</t>
  </si>
  <si>
    <t>ST. JOHN'S HILL PRACTICE</t>
  </si>
  <si>
    <t>TOOTING BEC SURGERY</t>
  </si>
  <si>
    <t>TOOTING SOUTH MEDICAL CENTRE</t>
  </si>
  <si>
    <t>TUDOR LODGE HEALTH CENTRE</t>
  </si>
  <si>
    <t>SAI MEDICAL CENTRE</t>
  </si>
  <si>
    <t>NIGHTINGALE HOUSE</t>
  </si>
  <si>
    <t>THE PRACTICE FURZEDOWN</t>
  </si>
  <si>
    <t>WANDSWORTH PRIMARY EXTRA SERVICE</t>
  </si>
  <si>
    <t>CHARTFIELD SURGERY</t>
  </si>
  <si>
    <t>GRAFTON MEDICAL PARTNERS</t>
  </si>
  <si>
    <t>THE JUNCTION HTH CTR-REGISTERED PATIENTS</t>
  </si>
  <si>
    <t>CANNON HILL LANE MEDICAL PRACTICE</t>
  </si>
  <si>
    <t>THE SURGERY - 48 MULGRAVE ROAD</t>
  </si>
  <si>
    <t>DR JM LONGLEY &amp; PARTNERS</t>
  </si>
  <si>
    <t>THE CHURCH LANE PRACTICE</t>
  </si>
  <si>
    <t>THE CHESSER SURGERY</t>
  </si>
  <si>
    <t>PARK ROAD MEDICAL CENTRE</t>
  </si>
  <si>
    <t>BISHOPSFORD ROAD SURGERY</t>
  </si>
  <si>
    <t>THE MITCHAM MEDICAL CENTRE.</t>
  </si>
  <si>
    <t>THE WRYTHE GREEN SURGERY</t>
  </si>
  <si>
    <t>FRANCIS GROVE SURGERY</t>
  </si>
  <si>
    <t>WIMBLEDON VILLAGE PRACTICE</t>
  </si>
  <si>
    <t>PRINCES ROAD SURGERY</t>
  </si>
  <si>
    <t>WIDE WAY SURGERY</t>
  </si>
  <si>
    <t>BENHILL &amp; BELMONT PRACTICE</t>
  </si>
  <si>
    <t>CARSHALTON FIELDS SURGERY</t>
  </si>
  <si>
    <t>TAMWORTH HOUSE MEDICAL CENTRE.</t>
  </si>
  <si>
    <t>PEPYS ROAD SURGERY</t>
  </si>
  <si>
    <t>ROWANS SURGERY</t>
  </si>
  <si>
    <t>MORDEN HALL MEDICAL CENTRE</t>
  </si>
  <si>
    <t>CRICKET GREEN MEDICAL PRACTICE</t>
  </si>
  <si>
    <t>LAMBTON ROAD MEDICAL PRACTICE</t>
  </si>
  <si>
    <t>THE SURGERY-181 CARSHALTON ROAD</t>
  </si>
  <si>
    <t>DR MUKTAR &amp; DR AL-SANJARY</t>
  </si>
  <si>
    <t>DR CAM BRENNAN &amp; PTRS</t>
  </si>
  <si>
    <t>JAMES O'RIORDAN MEDICAL CENTRE</t>
  </si>
  <si>
    <t>STONECOT SURGERY</t>
  </si>
  <si>
    <t>WANDLE VALLEY HEALTH CENTRE.</t>
  </si>
  <si>
    <t>FIGGES MARSH SURGERY</t>
  </si>
  <si>
    <t>RIVERHOUSE MEDICAL PRACTICE</t>
  </si>
  <si>
    <t>GRAND DRIVE SURGERY</t>
  </si>
  <si>
    <t>HACKBRIDGE MEDICAL CENTRE</t>
  </si>
  <si>
    <t>CHEAM FAMILY PRACTICE</t>
  </si>
  <si>
    <t>19 BANDON RISE</t>
  </si>
  <si>
    <t>RAVENSBURY PARK MEDICAL CENTRE</t>
  </si>
  <si>
    <t>THE VINEYARD HILL ROAD SURGERY</t>
  </si>
  <si>
    <t>DR SUGUMAR AND PARTNER</t>
  </si>
  <si>
    <t>SHOTFIELD MEDICAL PRACTICE</t>
  </si>
  <si>
    <t>MANOR PRACTICE</t>
  </si>
  <si>
    <t>WELL COURT PRACTICE</t>
  </si>
  <si>
    <t>THE MERTON MEDICAL PRACTICE</t>
  </si>
  <si>
    <t>COLLIERS WOOD SURGERY</t>
  </si>
  <si>
    <t>WALLINGTON FAMILY PRACTICE</t>
  </si>
  <si>
    <t>ALEXANDRA SURGERY</t>
  </si>
  <si>
    <t>THE BEECHES SURGERY</t>
  </si>
  <si>
    <t>WALLINGTON MEDICAL CENTRE</t>
  </si>
  <si>
    <t>BEDDINGTON MEDICAL CENTRE</t>
  </si>
  <si>
    <t>FACCINI HOUSE SURGERY</t>
  </si>
  <si>
    <t>THE GROVE ROAD PRACTICE</t>
  </si>
  <si>
    <t>GREEN WRYTHE SURGERY</t>
  </si>
  <si>
    <t>GP LED HEALTH CENTRE</t>
  </si>
  <si>
    <t>HEATHFIELD SURGERY</t>
  </si>
  <si>
    <t>THE FARLEY ROAD MEDICAL PRACTICE</t>
  </si>
  <si>
    <t>UPPER NORWOOD GROUP PRACTICE</t>
  </si>
  <si>
    <t>PARKWAY HEALTH CENTRE (02)</t>
  </si>
  <si>
    <t>VIOLET LANE MEDICAL PRACTICE</t>
  </si>
  <si>
    <t>THE ADDISCOMBE SURGERY</t>
  </si>
  <si>
    <t>NORBURY HEALTH CENTRE (02)</t>
  </si>
  <si>
    <t>SOUTH NORWOOD HILL MEDICAL CENTRE</t>
  </si>
  <si>
    <t>NORTH CROYDON MEDICAL CENTRE</t>
  </si>
  <si>
    <t>ST.JAMES'S MEDICAL CENTRE</t>
  </si>
  <si>
    <t>OLD COULSDON MEDICAL PRACTICE</t>
  </si>
  <si>
    <t>QUEENHILL MEDICAL PRACTICE</t>
  </si>
  <si>
    <t>PARKSIDE GROUP PRACTICE</t>
  </si>
  <si>
    <t>KESTON HOUSE MEDICAL PRACTICE</t>
  </si>
  <si>
    <t>BRIGSTOCK MEDICAL PRACTICE</t>
  </si>
  <si>
    <t>SELSDON PARK MEDICAL PRACTICE</t>
  </si>
  <si>
    <t>FRIENDS ROAD MEDICAL PRACTICE</t>
  </si>
  <si>
    <t>EVERSLEY MEDICAL CENTRE</t>
  </si>
  <si>
    <t>CAVENDISH HOUSE</t>
  </si>
  <si>
    <t>THORNTON HEATH HEALTH CENTRE</t>
  </si>
  <si>
    <t>MORLAND ROAD SURGERY</t>
  </si>
  <si>
    <t>WOODCOTE MEDICAL</t>
  </si>
  <si>
    <t>WOODSIDE GROUP PRACTICE</t>
  </si>
  <si>
    <t>PARKWAY HEALTH CENTRE (01)</t>
  </si>
  <si>
    <t>PARKWAY HEALTH CENTRE (03)</t>
  </si>
  <si>
    <t>HARTLAND WAY SURGERY</t>
  </si>
  <si>
    <t>SPRING PARK MEDICAL PRACTICE</t>
  </si>
  <si>
    <t>THE HALING PARK PARTNERSHIP</t>
  </si>
  <si>
    <t>ASHBURTON PARK MEDICAL CENTRE</t>
  </si>
  <si>
    <t>THE WHITEHORSE PRACTICE</t>
  </si>
  <si>
    <t>SOUTH WAY SURGERY</t>
  </si>
  <si>
    <t>AUCKLAND SURGERY</t>
  </si>
  <si>
    <t>STOVELL HOUSE SURGERY</t>
  </si>
  <si>
    <t>MITCHLEY AVENUE SURGERY</t>
  </si>
  <si>
    <t>SOUTH NORWOOD MEDICAL CENTRE</t>
  </si>
  <si>
    <t>LEANDER ROAD PRIMARY CARE CENTRE</t>
  </si>
  <si>
    <t>SHIRLEY MEDICAL CENTRE</t>
  </si>
  <si>
    <t>EAST CROYDON MEDICAL CENTRE</t>
  </si>
  <si>
    <t>FIELDWAY MEDICAL CENTRE</t>
  </si>
  <si>
    <t>DOWNLAND SURGERY</t>
  </si>
  <si>
    <t>HEADLEY DRIVE SURGERY</t>
  </si>
  <si>
    <t>THE MOORINGS MEDICAL PRACTICE</t>
  </si>
  <si>
    <t>THORNTON ROAD SURGERY</t>
  </si>
  <si>
    <t>BRAMLEY AVENUE SURGERY</t>
  </si>
  <si>
    <t>PARCHMORE MEDICAL CENTRE</t>
  </si>
  <si>
    <t>BRIGSTOCK FAMILY PRACTICE</t>
  </si>
  <si>
    <t>MERSHAM MEDICAL CENTRE</t>
  </si>
  <si>
    <t>SELHURST MEDICAL PRACTICE</t>
  </si>
  <si>
    <t>PURLEY MEDICAL PRACTICE</t>
  </si>
  <si>
    <t>COULSDON MEDICAL PRACTICE</t>
  </si>
  <si>
    <t>SOUTH NORWOOD MEDICAL PRACTICE</t>
  </si>
  <si>
    <t>SOUTH CROYDON MEDICAL CENTRE</t>
  </si>
  <si>
    <t>FAIRVIEW MEDICAL CENTRE</t>
  </si>
  <si>
    <t>BROUGHTON CORNER MEDICAL CENTRE</t>
  </si>
  <si>
    <t>WOODSIDE HEALTH CENTRE (02)</t>
  </si>
  <si>
    <t>BIRDHURST MEDICAL PRACTICE</t>
  </si>
  <si>
    <t>GREENSIDE MEDICAL PRACTICE</t>
  </si>
  <si>
    <t>VALLEY PARK SURGERY</t>
  </si>
  <si>
    <t>WOODSIDE HEALTH CENTRE (04)</t>
  </si>
  <si>
    <t>RAINBOW HEALTH CENTRE</t>
  </si>
  <si>
    <t>THE PRACTICE SURGERIES LTD</t>
  </si>
  <si>
    <t>STREATHAM HIGH PRACTICE</t>
  </si>
  <si>
    <t>DR SHEILA SANTAMARIA</t>
  </si>
  <si>
    <t>CLAPHAM FAMILY PRACTICE</t>
  </si>
  <si>
    <t>STREATHAM COMMON GROUP PRACTICE</t>
  </si>
  <si>
    <t>HERNE HILL GROUP PRACTICE</t>
  </si>
  <si>
    <t>DR. MASTERTON'S SURGERY</t>
  </si>
  <si>
    <t>CROWN DALE MEDICAL CENTRE</t>
  </si>
  <si>
    <t>BRIXTON HILL GROUP PRACTICE</t>
  </si>
  <si>
    <t>STOCKWELL GROUP PRACTICE</t>
  </si>
  <si>
    <t>PAXTON GREEN GROUP PRACTICE</t>
  </si>
  <si>
    <t>PALACE ROAD SURGERY</t>
  </si>
  <si>
    <t>VALLEY ROAD SURGERY</t>
  </si>
  <si>
    <t>HETHERINGTON GROUP PRACTICE</t>
  </si>
  <si>
    <t>THE KNIGHTS HILL SURGERY</t>
  </si>
  <si>
    <t>HURLEY CLINIC</t>
  </si>
  <si>
    <t>LAMBETH WALK GROUP PRACTICE</t>
  </si>
  <si>
    <t>DR IRANI</t>
  </si>
  <si>
    <t>VASSALL MEDICAL CENTRE</t>
  </si>
  <si>
    <t>MYATTS FIELD MED PRACTICE</t>
  </si>
  <si>
    <t>SANDMERE ROAD PRACTICE</t>
  </si>
  <si>
    <t>THE SOUTH LAMBETH RD PRACTICE</t>
  </si>
  <si>
    <t>BRIXTON WATER LANE PRACTICE</t>
  </si>
  <si>
    <t>BECKETT HOUSE PRACTICE</t>
  </si>
  <si>
    <t>THE VAUXHALL SURGERY</t>
  </si>
  <si>
    <t>CLAPHAM PARK GROUP PRACTICE</t>
  </si>
  <si>
    <t>NORWOOD SURGERY</t>
  </si>
  <si>
    <t>HURLEY GROUP AT STREATHAM PLACE</t>
  </si>
  <si>
    <t>BINFIELD ROAD SURGERY</t>
  </si>
  <si>
    <t>THE CORNER SURGERY</t>
  </si>
  <si>
    <t>THE DEERBROOK SURGERY</t>
  </si>
  <si>
    <t>MAWBEY GROUP PRACTICE</t>
  </si>
  <si>
    <t>THE TULSE HILL PRACTICE</t>
  </si>
  <si>
    <t>THE IVEAGH SURGERY</t>
  </si>
  <si>
    <t>WATERLOO HEALTH CENTRE</t>
  </si>
  <si>
    <t>BROCKWELL PARK SURGERY</t>
  </si>
  <si>
    <t>THE COURTYARD SURGERY</t>
  </si>
  <si>
    <t>THE EXCHANGE SURGERY</t>
  </si>
  <si>
    <t>THE STREATHAM HILL GROUP PRACTICE</t>
  </si>
  <si>
    <t>SPRINGFIELD PRIMARY CARE CENTRE</t>
  </si>
  <si>
    <t>GRAFTON SQUARE SURGERY</t>
  </si>
  <si>
    <t>BALDRY GARDENS FAMILY PRACTICE</t>
  </si>
  <si>
    <t>DR. GUNASUNTHARAM SURGERY</t>
  </si>
  <si>
    <t>HERNE HILL ROAD MEDICAL PRACTICE</t>
  </si>
  <si>
    <t>AKERMAN MEDICAL PRACTICE</t>
  </si>
  <si>
    <t>THE ROSENDALE SURGERY</t>
  </si>
  <si>
    <t>DR CURRAN &amp; PARTNERS</t>
  </si>
  <si>
    <t>EDITH CAVELL PRACTICE</t>
  </si>
  <si>
    <t>DR WICKREMESINGHE SSG</t>
  </si>
  <si>
    <t>HETHERINGTON AT THE PAVILION</t>
  </si>
  <si>
    <t>FOREST HILL GROUP PRACTICE</t>
  </si>
  <si>
    <t>DR I SALAU'S PRACTICE</t>
  </si>
  <si>
    <t>DR A ULLAH'S PRACTICE</t>
  </si>
  <si>
    <t>ST JAMES CHURCH SURGERY</t>
  </si>
  <si>
    <t>THE AYLESBURY PARTNERSHIP</t>
  </si>
  <si>
    <t>DR RS DURSTON'S PRACTICE</t>
  </si>
  <si>
    <t>TRAFALGAR SURGERY</t>
  </si>
  <si>
    <t>FALMOUTH ROAD GROUP PRACTICE</t>
  </si>
  <si>
    <t>CONCORDIA PARKSIDE</t>
  </si>
  <si>
    <t>DMC CHADWICK ROAD</t>
  </si>
  <si>
    <t>PRINCESS STREET GROUP PRACTICE</t>
  </si>
  <si>
    <t>QUEENS RD PHS PRACTICE</t>
  </si>
  <si>
    <t>ST GILES SURGERY</t>
  </si>
  <si>
    <t>SIR JOHN KIRK CLOSE SURGERY</t>
  </si>
  <si>
    <t>ELM LODGE SURGERY</t>
  </si>
  <si>
    <t>OLD KENT ROAD SURGERY</t>
  </si>
  <si>
    <t>DR RHK SINHA'S PRACTICE</t>
  </si>
  <si>
    <t>PENROSE SURGERY</t>
  </si>
  <si>
    <t>SILVERLOCK</t>
  </si>
  <si>
    <t>THE THREE ZERO SIX MEDICAL CENTRE</t>
  </si>
  <si>
    <t>BERMONDSEY AND LANSDOWNE MEDICAL MISSION</t>
  </si>
  <si>
    <t>MANOR PLACE SURGERY</t>
  </si>
  <si>
    <t>THE GRANGE ROAD PRACTICE</t>
  </si>
  <si>
    <t>DR KK MISRA'S PRACTICE</t>
  </si>
  <si>
    <t>THE HAMBLEDEN CLINIC</t>
  </si>
  <si>
    <t>STERNHALL LANE SURGERY</t>
  </si>
  <si>
    <t>MELBOURNE GROVE</t>
  </si>
  <si>
    <t>DR P ARUMUGARAASAH'S PRACTICE</t>
  </si>
  <si>
    <t>ALBION STREET GROUP PRACTICE</t>
  </si>
  <si>
    <t>BERMONDSEY SPA MEDICAL CENTRE</t>
  </si>
  <si>
    <t>THE VILLA STREET MEDICAL CENTRE</t>
  </si>
  <si>
    <t>BLACKFRIARS MEDICAL PRACTICE</t>
  </si>
  <si>
    <t>THE GARDENS SURGERY</t>
  </si>
  <si>
    <t>THE DULWICH MEDICAL CENTRE</t>
  </si>
  <si>
    <t>THE LORDSHIP LANE SURGERY</t>
  </si>
  <si>
    <t>THE NUNHEAD SURGERY</t>
  </si>
  <si>
    <t>SURREY DOCKS HEALTH CENTRE</t>
  </si>
  <si>
    <t>THE NEW MILL STREET SURGERY</t>
  </si>
  <si>
    <t>EAST DULWICH PRIMARY CARE CENTRE</t>
  </si>
  <si>
    <t>DR R KADHIM'S PRACTICE</t>
  </si>
  <si>
    <t>HURLEY GROUP PRACTICE</t>
  </si>
  <si>
    <t>DR SLC LEE'S PRACTICE</t>
  </si>
  <si>
    <t>DR AT BRADFORD'S PRACTICE</t>
  </si>
  <si>
    <t>DR SMS HOSSAIN'S PRACTICE</t>
  </si>
  <si>
    <t>ST GILES SURGERY DR PATEL</t>
  </si>
  <si>
    <t>DR R SHARMA'S PRACTICE</t>
  </si>
  <si>
    <t>SOUTHWARK RESTART</t>
  </si>
  <si>
    <t>BELMONT HILL SURGERY</t>
  </si>
  <si>
    <t>THE JENNER PRACTICE</t>
  </si>
  <si>
    <t>SOUTH LEWISHAM GROUP PRACTICE</t>
  </si>
  <si>
    <t>DR S SHRI-KRISHNAPALASURIYAR'S PRACTICE</t>
  </si>
  <si>
    <t>THE QRP SURGERY</t>
  </si>
  <si>
    <t>DR AK JAIN'S PRACTICE</t>
  </si>
  <si>
    <t>LEWISHAM MEDICAL CENTRE</t>
  </si>
  <si>
    <t>SYDENHAM GREEN GROUP PRACTICE</t>
  </si>
  <si>
    <t>CLIFTON RISE FAMILY PRACTICE</t>
  </si>
  <si>
    <t>DR IRJ MACDONAGH'S PRACTICE</t>
  </si>
  <si>
    <t>TORRIDON ROAD MEDICAL PRACTICE</t>
  </si>
  <si>
    <t>MORDEN HILL SURGERY</t>
  </si>
  <si>
    <t>BARING ROAD MEDICAL CENTRE</t>
  </si>
  <si>
    <t>ST JOHNS MEDICAL CENTRE</t>
  </si>
  <si>
    <t>DR RA LUMB'S PRACTICE</t>
  </si>
  <si>
    <t>THE BROCKLEY ROAD SURGERY</t>
  </si>
  <si>
    <t>HILLY FIELDS MEDICAL CENTRE</t>
  </si>
  <si>
    <t>THE DOWNHAM CLINIC</t>
  </si>
  <si>
    <t>WOOLSTONE MEDICAL CENTRE</t>
  </si>
  <si>
    <t>MOORSIDE CLINIC</t>
  </si>
  <si>
    <t>NEW CROSS HEALTH CENTRE</t>
  </si>
  <si>
    <t>DR PGV MORANT'S PRACTICE</t>
  </si>
  <si>
    <t>HONOR OAK GROUP PRACTICE</t>
  </si>
  <si>
    <t>WINLATON SURGERY</t>
  </si>
  <si>
    <t>ICO HEALTH GROUP</t>
  </si>
  <si>
    <t>DR R BERMAN'S PRACTICE</t>
  </si>
  <si>
    <t>WELLS PARK PRACTICE</t>
  </si>
  <si>
    <t>TRIANGLE GROUP PRACTICE</t>
  </si>
  <si>
    <t>BELLINGHAM GREEN SURGERY</t>
  </si>
  <si>
    <t>RUSHEY GREEN GP</t>
  </si>
  <si>
    <t>DR J ISRAEL'S PRACTICE</t>
  </si>
  <si>
    <t>AMERSHAM VALE TRAINING PRACTICE</t>
  </si>
  <si>
    <t>DR S LINGARAJAH'S PRACTICE</t>
  </si>
  <si>
    <t>MUIRKIRK SURGERY</t>
  </si>
  <si>
    <t>DEPTFORD SURGERY</t>
  </si>
  <si>
    <t>BOUNDFIELD SURGERY</t>
  </si>
  <si>
    <t>OAKVIEW FAMILY PRACTICE</t>
  </si>
  <si>
    <t>DR BK BATRA'S PRACTICE</t>
  </si>
  <si>
    <t>DR NO UDUKU'S PRACTICE</t>
  </si>
  <si>
    <t>NIGHTINGALE SURGERY</t>
  </si>
  <si>
    <t>DR MOG SARDER'S PRACTICE</t>
  </si>
  <si>
    <t>SASSELDOC</t>
  </si>
  <si>
    <t>LEWISHAM GP LED HEALTH CENTRE</t>
  </si>
  <si>
    <t>DR HEATHCOTE &amp; PARTNERS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</si>
  <si>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</si>
  <si>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</si>
  <si>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</si>
  <si>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</si>
  <si>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</si>
  <si>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</si>
  <si>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MANOR ROAD SURGERY</t>
  </si>
  <si>
    <t>FAMILY SURGERY</t>
  </si>
  <si>
    <t>CHISLEHURST MEDICAL PRACTICE</t>
  </si>
  <si>
    <t>EDEN PARK SURGERY</t>
  </si>
  <si>
    <t>ST MARY CRAY PRACTICE</t>
  </si>
  <si>
    <t>LONDON LANE CLINIC</t>
  </si>
  <si>
    <t>ADDINGTON ROAD SURGERY</t>
  </si>
  <si>
    <t>CORNERWAYS SURGERY</t>
  </si>
  <si>
    <t>BROOMWOOD ROAD SURGERY</t>
  </si>
  <si>
    <t>CHELSFIELD SURGERY</t>
  </si>
  <si>
    <t>CHARTERHOUSE SURGERY</t>
  </si>
  <si>
    <t>SOUTHBOROUGH LANE SURGERY</t>
  </si>
  <si>
    <t>BROMLEY COMMON PRACTICE</t>
  </si>
  <si>
    <t>PARK GROUP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</si>
  <si>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</si>
  <si>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</si>
  <si>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</si>
  <si>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</si>
  <si>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</si>
  <si>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</si>
  <si>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</si>
  <si>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DR MATTHEWS &amp; PARTNER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</si>
  <si>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</si>
  <si>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</si>
  <si>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</si>
  <si>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</si>
  <si>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</si>
  <si>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</si>
  <si>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</si>
  <si>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</si>
  <si>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</si>
  <si>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CROSS HALL SURGERY</t>
  </si>
  <si>
    <t>SUNDRIDGE MEDICAL CENTRE</t>
  </si>
  <si>
    <t>WOODLANDS PRACTICE</t>
  </si>
  <si>
    <t>CATOR MEDICAL CENTRE</t>
  </si>
  <si>
    <t>MANOR BROOK PMS</t>
  </si>
  <si>
    <t>DR M BAKSH'S PRACTICE</t>
  </si>
  <si>
    <t>TEWSON ROAD PMS</t>
  </si>
  <si>
    <t>GALLIONS REACH HEALTH CENTRE</t>
  </si>
  <si>
    <t>BLACKHEATH STANDARD PMS</t>
  </si>
  <si>
    <t>ELTHAM PALACE PMS</t>
  </si>
  <si>
    <t>ROYAL ARSENAL MEDICAL CENTRE</t>
  </si>
  <si>
    <t>HENLEY CROSS MEDICAL PRACTICE</t>
  </si>
  <si>
    <t>PLUMSTEAD H/C PMS</t>
  </si>
  <si>
    <t>VANBRUGH GROUP PRACTICE 2000</t>
  </si>
  <si>
    <t>DR V SANDRASAGRA'S PRACTICE</t>
  </si>
  <si>
    <t>TRIVENI PMS</t>
  </si>
  <si>
    <t>SHERARD ROAD MEDICAL CENTRE</t>
  </si>
  <si>
    <t>ALL SAINTS MEDICAL CENTRE PMS</t>
  </si>
  <si>
    <t>ABBEY WOOD SURGERY</t>
  </si>
  <si>
    <t>ELTHAM PARK SURGERY</t>
  </si>
  <si>
    <t>ST MARKS PMS</t>
  </si>
  <si>
    <t>SHAWBROOKE SURGERY</t>
  </si>
  <si>
    <t>FAIRFIELD PMS</t>
  </si>
  <si>
    <t>PRIMECARE PMS (SOUTH STREET)</t>
  </si>
  <si>
    <t>GLYNDON PMS</t>
  </si>
  <si>
    <t>DR BPC PEIRIS' PRACTICE</t>
  </si>
  <si>
    <t>BURNEY STREET PMS</t>
  </si>
  <si>
    <t>VALENTINE HEALTH PARTNERSHIP</t>
  </si>
  <si>
    <t>DR NS GURAM'S PRACTICE</t>
  </si>
  <si>
    <t>GREENWICH PENINSULA PMS</t>
  </si>
  <si>
    <t>DR J LAL'S PRACTICE</t>
  </si>
  <si>
    <t>ABBEYSLADE PMS (DR CHAND)</t>
  </si>
  <si>
    <t>CONWAY PMS</t>
  </si>
  <si>
    <t>WAVERLEY PMS</t>
  </si>
  <si>
    <t>DR HASHIM'S SURGERY</t>
  </si>
  <si>
    <t>MOSTAFA PMS</t>
  </si>
  <si>
    <t>BANNOCKBURN SURGERY</t>
  </si>
  <si>
    <t>DR V AGARWAL'S PRACTICE</t>
  </si>
  <si>
    <t>BRISET CORNER SURGERY</t>
  </si>
  <si>
    <t>THE SLADE SURGERY</t>
  </si>
  <si>
    <t>DR SITHAMPARANATHAN</t>
  </si>
  <si>
    <t>PRIMECARE PMS (COLDHARBOUR)</t>
  </si>
  <si>
    <t>ANGLESEA PMS</t>
  </si>
  <si>
    <t>ELTHAM MEDICAL PRACTICE</t>
  </si>
  <si>
    <t>THE TRINITY MEDICAL CENTRE</t>
  </si>
  <si>
    <t>SHOOTERS HILL MEDICAL CENTRE</t>
  </si>
  <si>
    <t>THAMESMEAD NHS HEALTH CENTRE</t>
  </si>
  <si>
    <t>CLOVER HEALTH CENTRE</t>
  </si>
  <si>
    <t>THE WESTWOOD SURGERY</t>
  </si>
  <si>
    <t>BARNARD MEDICAL PRACTICE</t>
  </si>
  <si>
    <t>CAIRNGALL MEDICAL PRACTICE</t>
  </si>
  <si>
    <t>THE ALBION SURGERY</t>
  </si>
  <si>
    <t>BELLEGROVE SURGERY</t>
  </si>
  <si>
    <t>NORTHUMBERLAND HEATH MED.CTR.</t>
  </si>
  <si>
    <t>LAKESIDE MEDICAL</t>
  </si>
  <si>
    <t>INGLETON AVENUE SURGERY</t>
  </si>
  <si>
    <t>WELLING MEDICAL PRACTICE</t>
  </si>
  <si>
    <t>BEXLEY GROUP PRACTICE</t>
  </si>
  <si>
    <t>PLAS MEDDYG SURGERY</t>
  </si>
  <si>
    <t>DR THAVAPALAN AND PARTNERS</t>
  </si>
  <si>
    <t>BULBANKS MEDICAL CENTRE</t>
  </si>
  <si>
    <t>THE PARKSIDE</t>
  </si>
  <si>
    <t>BURSTED WOOD SURGERY</t>
  </si>
  <si>
    <t>LYNDHURST ROAD MEDICAL CENTRE</t>
  </si>
  <si>
    <t>BELVEDERE MEDICAL CENTRE</t>
  </si>
  <si>
    <t>BEXLEY MEDICAL GROUP</t>
  </si>
  <si>
    <t>CROOK LOG SURGERY</t>
  </si>
  <si>
    <t>SLADE GREEN MEDICAL CTR.</t>
  </si>
  <si>
    <t>THANET ROAD SURGERY</t>
  </si>
  <si>
    <t>SIDCUP MEDICAL CENTRE</t>
  </si>
  <si>
    <t>BEDSIDE MANOR</t>
  </si>
  <si>
    <t>GOOD HEALTH PMS</t>
  </si>
  <si>
    <t>CRAYFORD TOWN SURGERY</t>
  </si>
  <si>
    <t>FIVE OAKS FAMILIY PRACTICE</t>
  </si>
  <si>
    <t>THE VALLANCE CENTRE</t>
  </si>
  <si>
    <t>AILSA CRAIG MEDICAL CENTRE</t>
  </si>
  <si>
    <t>THE BORCHARDT MEDICAL CENTRE</t>
  </si>
  <si>
    <t>NORTHENDEN GROUP PRACTICE</t>
  </si>
  <si>
    <t>RK MEDICAL PRACTICE</t>
  </si>
  <si>
    <t>LEVENSHULME MEDICAL PRACTICE</t>
  </si>
  <si>
    <t>LADYBARN GROUP PRACTICE</t>
  </si>
  <si>
    <t>MAULDETH MEDICAL CENTRE</t>
  </si>
  <si>
    <t>VALENTINE MEDICAL CENTRE</t>
  </si>
  <si>
    <t>PEEL HALL MEDICAL CENTRE</t>
  </si>
  <si>
    <t>THE MAPLES MEDICAL CENTRE</t>
  </si>
  <si>
    <t>KINGSWAY MEDICAL PRACTICE</t>
  </si>
  <si>
    <t>SURREY LODGE PRACTICE</t>
  </si>
  <si>
    <t>BOWLAND MEDICAL PRACTICE</t>
  </si>
  <si>
    <t>ST GEORGE'S MEDICAL CENTRE</t>
  </si>
  <si>
    <t>SHIV LODGE MEDICAL CENTRE</t>
  </si>
  <si>
    <t>WEST POINT MEDICAL CENTRE</t>
  </si>
  <si>
    <t>GORTON MEDICAL CENTRE</t>
  </si>
  <si>
    <t>BENCHILL MEDICAL PRACTICE</t>
  </si>
  <si>
    <t>NEW COLLEGIATE MEDICAL CENTRE</t>
  </si>
  <si>
    <t>DR MOKASHI</t>
  </si>
  <si>
    <t>HIGHER BLACKLEY MEDICAL CENTRE</t>
  </si>
  <si>
    <t>BARLOW MEDICAL CENTRE</t>
  </si>
  <si>
    <t>BODEY MEDICAL CENTRE</t>
  </si>
  <si>
    <t>DR CUNNINGHAM &amp; PARTNERS</t>
  </si>
  <si>
    <t>THE RANGE MEDICAL CENTRE</t>
  </si>
  <si>
    <t>CONRAN MEDICAL CENTRE</t>
  </si>
  <si>
    <t>CORNERSTONE FAMILY PRACTICE</t>
  </si>
  <si>
    <t>FLORENCE HOUSE MEDICAL PRACTICE</t>
  </si>
  <si>
    <t>CORNISHWAY GROUP PRACTICE</t>
  </si>
  <si>
    <t>CHEETHAM HILL PRIMARY CARE CENTRE</t>
  </si>
  <si>
    <t>DROYLSDEN RD FAMILY PRACTICE</t>
  </si>
  <si>
    <t>TREGENNA GROUP PRACTICE</t>
  </si>
  <si>
    <t>MOUNT ROAD SURGERY</t>
  </si>
  <si>
    <t>EASTLANDS MEDICAL CENTRE</t>
  </si>
  <si>
    <t>WEST GORTON MEDICAL PRACTICE</t>
  </si>
  <si>
    <t>WHITLEY ROAD MEDICAL CENTRE</t>
  </si>
  <si>
    <t>MERSEYBANK SURGERY</t>
  </si>
  <si>
    <t>PRINCESS ROAD SURGERY</t>
  </si>
  <si>
    <t>KAYA PRACTICE</t>
  </si>
  <si>
    <t>LIME SQUARE MEDICAL CENTRE</t>
  </si>
  <si>
    <t>BROOKLANDS MEDICAL PRACTICE</t>
  </si>
  <si>
    <t>BROOKDALE SURGERY</t>
  </si>
  <si>
    <t>DR CHEN &amp; DAVIS</t>
  </si>
  <si>
    <t>NEW ISLINGTON MEDICAL CENTRE</t>
  </si>
  <si>
    <t>HARPURHEY MEDICAL CENTRE</t>
  </si>
  <si>
    <t>DAVID MEDICAL CENTRE</t>
  </si>
  <si>
    <t>DR RADCLIFFE AND CHEW-GRAHAM</t>
  </si>
  <si>
    <t>NEWTON HEATH MEDICAL CENTRE</t>
  </si>
  <si>
    <t>WILBRAHAM SURGERY</t>
  </si>
  <si>
    <t>THE ROBERT DARBISHIRE PRACTICE</t>
  </si>
  <si>
    <t>WELLFIELD MEDICAL CENTRE</t>
  </si>
  <si>
    <t>FERNCLOUGH SURGERY</t>
  </si>
  <si>
    <t>DR CHIU, KOH AND GAN</t>
  </si>
  <si>
    <t>MOSS SIDE FAMILY MEDICAL PRACTICE</t>
  </si>
  <si>
    <t>ALEESHAN MEDICAL CENTRE</t>
  </si>
  <si>
    <t>WILMSLOW ROAD SURGERY</t>
  </si>
  <si>
    <t>DR TIWARI'S PRACTICE</t>
  </si>
  <si>
    <t>THE ARCH MEDICAL PRACTICE</t>
  </si>
  <si>
    <t>ARTANE MEDICAL CENTRE</t>
  </si>
  <si>
    <t>THE WHITSWOOD PRACTICE</t>
  </si>
  <si>
    <t>THE MAZHARI &amp; KHAN PRACTICE</t>
  </si>
  <si>
    <t>FALLOWFIELD MEDICAL CENTRE</t>
  </si>
  <si>
    <t>QUEENS MEDICAL CENTRE</t>
  </si>
  <si>
    <t>THE ALEXANDRA PRACTICE</t>
  </si>
  <si>
    <t>NORTHERN MOOR MEDICAL PRACTICE</t>
  </si>
  <si>
    <t>CORKLAND ROAD MEDICAL PRACTICE</t>
  </si>
  <si>
    <t>DR HUSSAIN'S PRACTICE</t>
  </si>
  <si>
    <t>VAISHALI MEDICAL CENTRE</t>
  </si>
  <si>
    <t>AL-SHIFA MEDICAL CENTRE</t>
  </si>
  <si>
    <t>DR CHAUDURY'S PRACTICE</t>
  </si>
  <si>
    <t>CORNBROOK MEDICAL PRACTICE</t>
  </si>
  <si>
    <t>ANCOATS URBAN VILLAGE MEDICAL PRACTICE</t>
  </si>
  <si>
    <t>OSWALD ROAD MEDICAL PRACTICE</t>
  </si>
  <si>
    <t>DIDSBURY MEDICAL CENTRE- DR ASHWORTH</t>
  </si>
  <si>
    <t>DIDSBURY MEDICAL CENTRE - DR WHITAKER</t>
  </si>
  <si>
    <t>DR ML SAHA'S PRACTICE</t>
  </si>
  <si>
    <t>BURNAGE HEALTHCARE PRACTICE</t>
  </si>
  <si>
    <t>THE DOC'S SURGERY</t>
  </si>
  <si>
    <t>JOLLY MEDICAL CENTRE</t>
  </si>
  <si>
    <t>DR KOH'S PRACTICE</t>
  </si>
  <si>
    <t>LONGSIGHT MEDICAL PRACTICE</t>
  </si>
  <si>
    <t>DAM HEAD MEDICAL CENTRE</t>
  </si>
  <si>
    <t>VIOLENT PATIENT ENHANCED SERVICE 1</t>
  </si>
  <si>
    <t>MP VICTORIA MILL</t>
  </si>
  <si>
    <t>CHARLESTOWN MD</t>
  </si>
  <si>
    <t>SIMPSON  MEDICAL PRACTICE</t>
  </si>
  <si>
    <t>CITY CENTRE HEALTH CENTRE</t>
  </si>
  <si>
    <t>HAWTHORN MC</t>
  </si>
  <si>
    <t>NEW BANK HEALTH</t>
  </si>
  <si>
    <t>THE GALLAGHER PRACTICE</t>
  </si>
  <si>
    <t>BANKHOUSE SURGERY</t>
  </si>
  <si>
    <t>CHADWICK PRACTICE</t>
  </si>
  <si>
    <t>HAVELOCK GRANGE PRACTICE</t>
  </si>
  <si>
    <t>HART MEDICAL PRACTICE</t>
  </si>
  <si>
    <t>MCKENZIE HOUSE SURGERY</t>
  </si>
  <si>
    <t>THE KOH PRACTICE</t>
  </si>
  <si>
    <t>THE HEADLAND MEDICAL CENTRE</t>
  </si>
  <si>
    <t>WYNYARD ROAD PRIMARY CARE CENTRE</t>
  </si>
  <si>
    <t>THE PATEL PRACTICE</t>
  </si>
  <si>
    <t>JOURNEE MEDICAL PRACTICE</t>
  </si>
  <si>
    <t>WEST VIEW MILLENIUM SURGERY A</t>
  </si>
  <si>
    <t>SECURE PATIENT UNIT</t>
  </si>
  <si>
    <t>HARTFIELDS MEDICAL PRACTICE</t>
  </si>
  <si>
    <t>THE FENS MEDICAL CENTRE</t>
  </si>
  <si>
    <t>THE DENSHAM SURGERY</t>
  </si>
  <si>
    <t>QUEENS PARK MEDICAL CENTRE</t>
  </si>
  <si>
    <t>TENNANT STREET MEDICAL PRACTICE</t>
  </si>
  <si>
    <t>QUEENSTREE PRACTICE</t>
  </si>
  <si>
    <t>WOODBRIDGE PRACTICE</t>
  </si>
  <si>
    <t>THE DOVECOT SURGERY</t>
  </si>
  <si>
    <t>YARM MEDICAL PRACTICE</t>
  </si>
  <si>
    <t>THORNABY &amp; BARWICK MEDICAL GROUP</t>
  </si>
  <si>
    <t>NORTON MEDICAL CENTRE</t>
  </si>
  <si>
    <t>EAGLESCLIFFE MEDICAL PRACTICE</t>
  </si>
  <si>
    <t>MARSH HOUSE MEDICAL PRACTICE</t>
  </si>
  <si>
    <t>WOODLANDS FAMILY MEDICAL CENTRE</t>
  </si>
  <si>
    <t>MELROSE SURGERY</t>
  </si>
  <si>
    <t>KINGSWAY MEDICAL CENTRE</t>
  </si>
  <si>
    <t>ALMA MEDICAL CENTRE</t>
  </si>
  <si>
    <t>DR RASOOL</t>
  </si>
  <si>
    <t>ELM TREE SURGERY</t>
  </si>
  <si>
    <t>A &amp; B MEDICAL PRACTICE</t>
  </si>
  <si>
    <t>THE ROSEBERRY PRACTICE</t>
  </si>
  <si>
    <t>DR SYED</t>
  </si>
  <si>
    <t>LAWSON STREET PRACTICE</t>
  </si>
  <si>
    <t>THE ARRIVAL PRACTICE</t>
  </si>
  <si>
    <t>STOCKTON NHS HEALTH CARE CENTRE</t>
  </si>
  <si>
    <t>WOODLANDS ROAD SURGERY</t>
  </si>
  <si>
    <t>VILLAGE MEDICAL CENTRE</t>
  </si>
  <si>
    <t>CROSSFELL HEALTH CENTRE</t>
  </si>
  <si>
    <t>MARTONSIDE MEDICAL CENTRE</t>
  </si>
  <si>
    <t>THE ENDEAVOUR PRACTICE</t>
  </si>
  <si>
    <t>THE LINTHORPE SURGERY</t>
  </si>
  <si>
    <t>PROSPECT SURGERY</t>
  </si>
  <si>
    <t>BOROUGH ROAD &amp; NUNTHORPE MEDICAL GROUP</t>
  </si>
  <si>
    <t>OAKFIELD MEDICAL PRACTICE</t>
  </si>
  <si>
    <t>NEWLANDS MEDICAL CENTRE</t>
  </si>
  <si>
    <t>THE ERIMUS PRACTICE</t>
  </si>
  <si>
    <t>HIRSEL MEDICAL CENTRE</t>
  </si>
  <si>
    <t>CAMBRIDGE MEDICAL GROUP</t>
  </si>
  <si>
    <t>COULBY MEDICAL PRACTICE</t>
  </si>
  <si>
    <t>THE DISCOVERY PRACTICE</t>
  </si>
  <si>
    <t>PARKWAY MEDICAL CENTRE</t>
  </si>
  <si>
    <t>THORNTREE SURGERY</t>
  </si>
  <si>
    <t>FULCRUM MEDICAL PRACTICE</t>
  </si>
  <si>
    <t>RESOLUTION HEALTH CENTRE</t>
  </si>
  <si>
    <t>PARK END CLINIC</t>
  </si>
  <si>
    <t>HEMLINGTON MEDICAL CENTRE</t>
  </si>
  <si>
    <t>THE RIDGEWAY HEALTH CENTRE</t>
  </si>
  <si>
    <t>SPRINGWOOD SURGERY</t>
  </si>
  <si>
    <t>ALBERT HOUSE CLINIC</t>
  </si>
  <si>
    <t>BROTTON SURGERY</t>
  </si>
  <si>
    <t>LAGAN SURGERY</t>
  </si>
  <si>
    <t>BENTLEY MEDICAL PRACTICE</t>
  </si>
  <si>
    <t>NORMANBY MEDICAL CENTRE</t>
  </si>
  <si>
    <t>HILLSIDE PRACTICE</t>
  </si>
  <si>
    <t>THE GARTH</t>
  </si>
  <si>
    <t>SOUTH GRANGE MEDICAL CENTRE</t>
  </si>
  <si>
    <t>THE MANOR HOUSE SURGERY</t>
  </si>
  <si>
    <t>THE COATHAM ROAD SURGERY</t>
  </si>
  <si>
    <t>MARSKE MEDICAL CENTRE</t>
  </si>
  <si>
    <t>ZETLAND MEDICAL PRACTICE</t>
  </si>
  <si>
    <t>THE GREEN HOUSE SURGERY</t>
  </si>
  <si>
    <t>WOODSIDE SURGERY</t>
  </si>
  <si>
    <t>THE SALTSCAR SURGERY</t>
  </si>
  <si>
    <t>THE ESTON SURGERY</t>
  </si>
  <si>
    <t>PARK AVENUE SURGERY</t>
  </si>
  <si>
    <t>HUNTCLIFF SURGERY</t>
  </si>
  <si>
    <t>THE RAVENSCAR SURGERY</t>
  </si>
  <si>
    <t>ESTON GRANGE NHS HEALTH CARE CENTRE</t>
  </si>
  <si>
    <t>SKELTON PRACTICE</t>
  </si>
  <si>
    <t>LANGBAURGH NHS MEDICAL CENTRE</t>
  </si>
  <si>
    <t>SAVILLE MEDICAL GROUP</t>
  </si>
  <si>
    <t>PROSPECT MEDICAL CENTRE</t>
  </si>
  <si>
    <t>ROSEWORTH SURGERY</t>
  </si>
  <si>
    <t>AVENUE MEDICAL PRACTICE</t>
  </si>
  <si>
    <t>PARK MEDICAL GROUP</t>
  </si>
  <si>
    <t>FALCON MEDICAL GROUP</t>
  </si>
  <si>
    <t>BIDDLESTONE HEALTH GROUP</t>
  </si>
  <si>
    <t>WALKER MEDICAL GROUP</t>
  </si>
  <si>
    <t>WEST ROAD MEDICAL CENTRE</t>
  </si>
  <si>
    <t>DENTON PARK MEDICAL GROUP</t>
  </si>
  <si>
    <t>HOLLY MEDICAL GROUP</t>
  </si>
  <si>
    <t>CRUDDAS PARK SURGERY</t>
  </si>
  <si>
    <t>THE GROVE MEDICAL GROUP</t>
  </si>
  <si>
    <t>THE SURGERY-OSBORNE ROAD</t>
  </si>
  <si>
    <t>HOLMSIDE MEDICAL GROUP</t>
  </si>
  <si>
    <t>PARKWAY MEDICAL GROUP</t>
  </si>
  <si>
    <t>BENFIELD PARK MEDICAL GROUP</t>
  </si>
  <si>
    <t>HEATON ROAD SURGERY</t>
  </si>
  <si>
    <t>WESTERHOPE MEDICAL GROUP</t>
  </si>
  <si>
    <t>THROCKLEY PRIMARY CARE CENTRE</t>
  </si>
  <si>
    <t>NEWCASTLE MEDICAL CENTRE</t>
  </si>
  <si>
    <t>REGENT MEDICAL CENTRE</t>
  </si>
  <si>
    <t>THORNFIELD MEDICAL GROUP</t>
  </si>
  <si>
    <t>BETTS AVENUE MEDICAL GROUP</t>
  </si>
  <si>
    <t>FENHAM HALL SURGERY</t>
  </si>
  <si>
    <t>BRUNTON PARK</t>
  </si>
  <si>
    <t>BROADWAY MEDICAL CENTRE</t>
  </si>
  <si>
    <t>GOSFORTH MEMORIAL MED.CTR</t>
  </si>
  <si>
    <t>GRAINGER MEDICAL GROUP</t>
  </si>
  <si>
    <t>NEWBURN SURGERY</t>
  </si>
  <si>
    <t>ST.ANTHONY'S HEALTH CENTRE</t>
  </si>
  <si>
    <t>DENTON TURRET MEDICAL CENTRE</t>
  </si>
  <si>
    <t>DILSTON MEDICAL CENTRE</t>
  </si>
  <si>
    <t>PONTELAND ROAD HEALTH CENTRE</t>
  </si>
  <si>
    <t>SCOTSWOOD GP PRACTICE</t>
  </si>
  <si>
    <t>THE GATEWAY PRACTICE</t>
  </si>
  <si>
    <t>WEST FARM SURGERY</t>
  </si>
  <si>
    <t>LANE END SURGERY</t>
  </si>
  <si>
    <t>SWARLAND AVENUE SURGERY</t>
  </si>
  <si>
    <t>SPRING TERRACE HEALTH CENTRE</t>
  </si>
  <si>
    <t>PORTUGAL PLACE HEALTH CTR</t>
  </si>
  <si>
    <t>COLLINGWOOD SURGERY</t>
  </si>
  <si>
    <t>WHITLEY BAY HEALTH CENTRE</t>
  </si>
  <si>
    <t>49 MARINE AVENUE SURGERY</t>
  </si>
  <si>
    <t>FOREST HALL HEALTH CENTRE</t>
  </si>
  <si>
    <t>MARINE AVENUE MEDICAL CTR</t>
  </si>
  <si>
    <t>PRIORY MEDICAL GROUP</t>
  </si>
  <si>
    <t>BEAUMONT PARK SURGERY</t>
  </si>
  <si>
    <t>WIDEOPEN MEDICAL CENTRE</t>
  </si>
  <si>
    <t>BEWICKE MEDICAL CENTRE</t>
  </si>
  <si>
    <t>EARSDON PARK MEDICAL PRACTICE</t>
  </si>
  <si>
    <t>APPLEBY SURGERY</t>
  </si>
  <si>
    <t>THE VILLAGE GREEN SURGERY</t>
  </si>
  <si>
    <t>WOODLANDS PARK HEALTH CTR</t>
  </si>
  <si>
    <t>NELSON MEDICAL GROUP</t>
  </si>
  <si>
    <t>MONKSEATON MEDICAL CENTRE</t>
  </si>
  <si>
    <t>NORTHUMBERLAND PARK MEDICAL GROUP</t>
  </si>
  <si>
    <t>THE SMITH PRACTICE</t>
  </si>
  <si>
    <t>GARDEN PARK SURGERY</t>
  </si>
  <si>
    <t>PARK ROAD MEDICAL PRACT</t>
  </si>
  <si>
    <t>REDBURN PARK MEDICAL CENTRE</t>
  </si>
  <si>
    <t>PARK PARADE PRACTICE</t>
  </si>
  <si>
    <t>WELLSPRING MEDICAL PRACT.</t>
  </si>
  <si>
    <t>PRESTON &amp; AUSTIN PRACTICE</t>
  </si>
  <si>
    <t>BATTLE HILL HEALTH CENTRE</t>
  </si>
  <si>
    <t>HOLT MEDICAL PRACTICE</t>
  </si>
  <si>
    <t>CROMER GROUP PRACTICE</t>
  </si>
  <si>
    <t>SHERINGHAM MEDICAL PRACTICE</t>
  </si>
  <si>
    <t>CHET VALLEY MEDICAL PRACTICE</t>
  </si>
  <si>
    <t>ST STEPHEN'S GATE M/PRACT</t>
  </si>
  <si>
    <t>STALHAM STAITHE SURGERY</t>
  </si>
  <si>
    <t>GRIMSTON MEDICAL CENTRE</t>
  </si>
  <si>
    <t>CASTLE PARTNERSHIP</t>
  </si>
  <si>
    <t>MAGDALEN MEDICAL PRACTICE</t>
  </si>
  <si>
    <t>OLD CATTON MEDICAL PRACTICE</t>
  </si>
  <si>
    <t>MARKET SURGERY</t>
  </si>
  <si>
    <t>TRINITY &amp; BOWTHORPE MEDICAL PRACTICE</t>
  </si>
  <si>
    <t>HELLESDON MEDICAL PRACTICE</t>
  </si>
  <si>
    <t>HUNSTANTON SURGERY</t>
  </si>
  <si>
    <t>LAWNS PRACTICE</t>
  </si>
  <si>
    <t>ROUNDWELL MEDICAL CENTRE</t>
  </si>
  <si>
    <t>TAVERHAM PARTNERSHIP</t>
  </si>
  <si>
    <t>HOVETON &amp; WROXHAM MEDICAL CENTRE</t>
  </si>
  <si>
    <t>LAKENHAM SURGERY</t>
  </si>
  <si>
    <t>HEACHAM GROUP PRACTICE</t>
  </si>
  <si>
    <t>LUDHAM AND STALHAM GREEN SURGERIES</t>
  </si>
  <si>
    <t>DRAYTON SURGERY</t>
  </si>
  <si>
    <t>REEPHAM &amp; AYLSHAM MEDICAL PRACTICE</t>
  </si>
  <si>
    <t>PARISH FIELDS PRACTICE</t>
  </si>
  <si>
    <t>BRUNDALL MEDICAL PARTNERSHIP</t>
  </si>
  <si>
    <t>ATTLEBOROUGH SURGERIES</t>
  </si>
  <si>
    <t>UPWELL HEALTH CENTRE</t>
  </si>
  <si>
    <t>OLD MILL AND MILLGATES MEDICAL PRACTICE</t>
  </si>
  <si>
    <t>LONG STRATTON MEDICAL PARTNERSHIP</t>
  </si>
  <si>
    <t>WELLS HEALTH CENTRE</t>
  </si>
  <si>
    <t>MATTISHALL SURGERY</t>
  </si>
  <si>
    <t>WENSUM VALLEY MEDICAL PRACTICE</t>
  </si>
  <si>
    <t>SCHOOL LANE SURGERY</t>
  </si>
  <si>
    <t>E HARLING &amp; KENNINGHALL MEDICAL PRACTICE</t>
  </si>
  <si>
    <t>WATLINGTON MEDICAL CENTRE</t>
  </si>
  <si>
    <t>VIDA HEALTHCARE</t>
  </si>
  <si>
    <t>WYMONDHAM MEDICAL PARTNERSHIP</t>
  </si>
  <si>
    <t>CHURCH HILL SURGERY</t>
  </si>
  <si>
    <t>OAK STREET MEDICAL PRACT.</t>
  </si>
  <si>
    <t>THORPEWOOD MEDICAL GROUP</t>
  </si>
  <si>
    <t>LITCHAM HEALTH CENTRE</t>
  </si>
  <si>
    <t>THEATRE ROYAL SURGERY</t>
  </si>
  <si>
    <t>ST JAMES MEDICAL PRACTICE</t>
  </si>
  <si>
    <t>MUNDESLEY MEDICAL CENTRE</t>
  </si>
  <si>
    <t>FAKENHAM MEDICAL PRACTICE</t>
  </si>
  <si>
    <t>ELMHAM SURGERY</t>
  </si>
  <si>
    <t>CAMPINGLAND SURGERY</t>
  </si>
  <si>
    <t>BACON ROAD MEDICAL CENTRE</t>
  </si>
  <si>
    <t>COLTISHALL MEDICAL PRACTICE</t>
  </si>
  <si>
    <t>WATTON MEDICAL PRACTICE</t>
  </si>
  <si>
    <t>HUMBLEYARD PRACTICE</t>
  </si>
  <si>
    <t>MANOR FARM MEDICAL CENTRE</t>
  </si>
  <si>
    <t>PASTON SURGERY</t>
  </si>
  <si>
    <t>HOWDALE SURGERY</t>
  </si>
  <si>
    <t>NEWMARKET ROAD SURGERY</t>
  </si>
  <si>
    <t>GREAT MASSINGHAM SURGERY</t>
  </si>
  <si>
    <t>EAST NORWICH MEDICAL PARTNERSHIP</t>
  </si>
  <si>
    <t>YARE VALLEY MEDICAL PRACTICE</t>
  </si>
  <si>
    <t>LAWSON ROAD SURGERY</t>
  </si>
  <si>
    <t>HEATHGATE MEDICAL PRACTICE</t>
  </si>
  <si>
    <t>FELTWELL SURGERY</t>
  </si>
  <si>
    <t>BLOFIELD SURGERY</t>
  </si>
  <si>
    <t>HARLESTON MEDICAL PRACTICE</t>
  </si>
  <si>
    <t>HINGHAM SURGERY</t>
  </si>
  <si>
    <t>FAIRSTEAD SURGERY</t>
  </si>
  <si>
    <t>PROSPECT MEDICAL PRACTICE</t>
  </si>
  <si>
    <t>UEA MEDICAL CENTRE</t>
  </si>
  <si>
    <t>WOODCOCK RD SURGERY</t>
  </si>
  <si>
    <t>SOUTHGATES</t>
  </si>
  <si>
    <t>SHIPDHAM SURGERY</t>
  </si>
  <si>
    <t>HORSFORD MEDICAL CENTRE</t>
  </si>
  <si>
    <t>ACLE MEDICAL PARTNERSHIP</t>
  </si>
  <si>
    <t>ST CLEMENTS SURGERY</t>
  </si>
  <si>
    <t>WEST POTTERGATE HLTH.CTR.</t>
  </si>
  <si>
    <t>BOUGHTON SURGERY</t>
  </si>
  <si>
    <t>NEWTON FLOTMAN SURGERY</t>
  </si>
  <si>
    <t>WOOTTON SURGERY</t>
  </si>
  <si>
    <t>HARRIS HEALTH CENTRE</t>
  </si>
  <si>
    <t>PLOWRIGHT MEDICAL CENTRE</t>
  </si>
  <si>
    <t>ALDBOROUGH SURGERY</t>
  </si>
  <si>
    <t>WALKER-GREGORY PRACTICE</t>
  </si>
  <si>
    <t>OLD PALACE MEDICAL PRACT.</t>
  </si>
  <si>
    <t>SCHOOL LANE PMS PRACTICE</t>
  </si>
  <si>
    <t>TIMBER HILL HEALTH CENTRE</t>
  </si>
  <si>
    <t>BEECHCROFT SURGERY</t>
  </si>
  <si>
    <t>NEWTOWN AND CAISTER MEDICAL PRACTICE</t>
  </si>
  <si>
    <t>MILLWOOD SURGERY</t>
  </si>
  <si>
    <t>COASTAL VILLAGES PRACTICE</t>
  </si>
  <si>
    <t>FAMILY HEALTH CARE CENTRE</t>
  </si>
  <si>
    <t>SOUTH QUAY SURGERY</t>
  </si>
  <si>
    <t>FLEGGBURGH SURGERY</t>
  </si>
  <si>
    <t>GORLESTON MEDICAL CENTRE</t>
  </si>
  <si>
    <t>ALEXANDRA RD SURGERY</t>
  </si>
  <si>
    <t>BECCLES MEDICAL CENTRE</t>
  </si>
  <si>
    <t>LONGSHORE SURGERIES</t>
  </si>
  <si>
    <t>BRIDGE ROAD SURGERY</t>
  </si>
  <si>
    <t>SOUTHWOLD SURGERY</t>
  </si>
  <si>
    <t>KIRKLEY MILL HEALTH CENTRE</t>
  </si>
  <si>
    <t>BUNGAY MEDICAL PRACTICE</t>
  </si>
  <si>
    <t>CUTLERS HILL SURGERY</t>
  </si>
  <si>
    <t>ROSEDALE SURGERY</t>
  </si>
  <si>
    <t>MARINE PARADE SURGERY</t>
  </si>
  <si>
    <t>ANDAMAN SURGERY</t>
  </si>
  <si>
    <t>WESTWOOD SURGERY</t>
  </si>
  <si>
    <t>NELSON MEDICAL PRACTICE</t>
  </si>
  <si>
    <t>GREYFRIARS HEALTH CENTRE</t>
  </si>
  <si>
    <t>ELMSWOOD SURGERY</t>
  </si>
  <si>
    <t>FAMILY MEDICAL CENTRE (SOOD)</t>
  </si>
  <si>
    <t>CRIPPS HEALTH CENTRE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</si>
  <si>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</si>
  <si>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</si>
  <si>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</si>
  <si>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</si>
  <si>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</si>
  <si>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GREENWOOD &amp; SNEINTON FMC.</t>
  </si>
  <si>
    <t>HUCKNALL ROAD MEDICAL CENTRE</t>
  </si>
  <si>
    <t>JOHN RYLE MEDICAL PRACTICE</t>
  </si>
  <si>
    <t>VICTORIA AND MAPPERLEY PRACTICE</t>
  </si>
  <si>
    <t>ASPLEY MEDICAL CENTRE</t>
  </si>
  <si>
    <t>MEADOWS HEALTH CENTRE (SHANKAR)</t>
  </si>
  <si>
    <t>RADFORD HEALTH CENTRE (N PHILLIPS)</t>
  </si>
  <si>
    <t>THE FOREST PRACTICE</t>
  </si>
  <si>
    <t>GREENFIELDS MEDICAL CENTRE (SHARMA OP)</t>
  </si>
  <si>
    <t>FAIRFIELDS PRCTICE (RUDRASHETTY)</t>
  </si>
  <si>
    <t>MELBOURNE PARK MEDICAL CENTRE</t>
  </si>
  <si>
    <t>RADFORD MEDICAL PRACTICE (KAUR)</t>
  </si>
  <si>
    <t>WOLLATON PARK MEDICAL CENTRE</t>
  </si>
  <si>
    <t>DR MC JONES &amp; PARTNERS</t>
  </si>
  <si>
    <t>QUEENS BOWER SURGERY</t>
  </si>
  <si>
    <t>ST. LUKE'S SURGERY</t>
  </si>
  <si>
    <t>SPRINGFIELD MEDICAL CENTRE</t>
  </si>
  <si>
    <t>MEADOWS HEALTH CENTRE (LARNER)</t>
  </si>
  <si>
    <t>ST.MARYS MEDICAL CENTRE</t>
  </si>
  <si>
    <t>THE MEDICAL CENTRE (BALENDRAN)</t>
  </si>
  <si>
    <t>MAPPERLEY PARK MEDICAL CENTRE</t>
  </si>
  <si>
    <t>TUDOR HOUSE MEDICAL PRACTICE</t>
  </si>
  <si>
    <t>SHERWOOD RISE MEDICAL CENTRE</t>
  </si>
  <si>
    <t>HARTLEY ROAD MEDICAL CENTRE</t>
  </si>
  <si>
    <t>LENTON MEDICAL CENTRE</t>
  </si>
  <si>
    <t>WOLLATON VALE HC (GHAHARIAN)</t>
  </si>
  <si>
    <t>NIRMALA MEDICAL CENTRE</t>
  </si>
  <si>
    <t>BILBOROUGH SURGERY</t>
  </si>
  <si>
    <t>BOULEVARD MEDICAL CENTRE</t>
  </si>
  <si>
    <t>WELBECK SURGERY</t>
  </si>
  <si>
    <t>THE DALE SURGERY</t>
  </si>
  <si>
    <t>WILFORD GROVE SURGERY</t>
  </si>
  <si>
    <t>GREENFIELDS MEDICAL CENTRE (YVS RAO)</t>
  </si>
  <si>
    <t>RHR MEDICAL CENTRE</t>
  </si>
  <si>
    <t>SHERRINGTON PARK MEDICAL PRACTICE</t>
  </si>
  <si>
    <t>THE WINDMILL PRACTICE</t>
  </si>
  <si>
    <t>BILBOROUGH MEDICAL CENTRE</t>
  </si>
  <si>
    <t>HIGHGREEN PRACTICE (KHAN)</t>
  </si>
  <si>
    <t>BAKERSFIELD MEDICAL CENTRE</t>
  </si>
  <si>
    <t>THE ALICE MEDICAL CENTRE</t>
  </si>
  <si>
    <t>STRELLEY HEALTH CENTRE (COCKRILL)</t>
  </si>
  <si>
    <t>BEECHDALE SURGERY</t>
  </si>
  <si>
    <t>NDU SURGERY ST ANN'S VALLEY CENTRE</t>
  </si>
  <si>
    <t>SUNRISE MEDICAL PRACTICE (GHATTAORA)</t>
  </si>
  <si>
    <t>RIVERLYN MEDICAL CENTRE</t>
  </si>
  <si>
    <t>ARBORETUM HEALTH TEAM</t>
  </si>
  <si>
    <t>NEMS PLATFORM ONE PRACTICE</t>
  </si>
  <si>
    <t>GRANGE FARM MEDICAL CENTRE</t>
  </si>
  <si>
    <t>SOUTHGLADE HEALTH CENTRE</t>
  </si>
  <si>
    <t>LARWOOD SURGERY</t>
  </si>
  <si>
    <t>TUXFORD MEDICAL CENTRE</t>
  </si>
  <si>
    <t>BRIDGEGATE SURGERY</t>
  </si>
  <si>
    <t>NEWGATE MEDICAL GROUP</t>
  </si>
  <si>
    <t>CROWN HOUSE SURGERY</t>
  </si>
  <si>
    <t>THE MISTERTON GROUP PRACT</t>
  </si>
  <si>
    <t>RIVERSIDE HEALTH CENTRE</t>
  </si>
  <si>
    <t>BAWTRY AND BLYTH MEDICAL</t>
  </si>
  <si>
    <t>TALL TREES SURGERY</t>
  </si>
  <si>
    <t>NORTH LEVERTON SURGERY</t>
  </si>
  <si>
    <t>HARWORTH MEDICAL CENTRE</t>
  </si>
  <si>
    <t>WESTWOOD 8-8 PRIMARY CARE CENTRE</t>
  </si>
  <si>
    <t>EAST LEAKE MEDICAL GROUP</t>
  </si>
  <si>
    <t>BARNBY GATE SURGERY</t>
  </si>
  <si>
    <t>TRENTSIDE MEDICAL GROUP</t>
  </si>
  <si>
    <t>WILLOWBROOK MEDICAL PRACTICE</t>
  </si>
  <si>
    <t>BELVOIR HEALTH GROUP</t>
  </si>
  <si>
    <t>FOUNTAIN MEDICAL CENTRE</t>
  </si>
  <si>
    <t>CHURCHSIDE MEDICAL PRACTICE</t>
  </si>
  <si>
    <t>MIDDLETON LODGE PRACTICE</t>
  </si>
  <si>
    <t>EAST BRIDGFORD MED CENTRE</t>
  </si>
  <si>
    <t>STENHOUSE MEDICAL CENTRE</t>
  </si>
  <si>
    <t>THE RUDDINGTON MED CENTRE</t>
  </si>
  <si>
    <t>LOMBARD MEDICAL PRACTICE</t>
  </si>
  <si>
    <t>THE OAKS MEDICAL CENTRE</t>
  </si>
  <si>
    <t>ST PETERS MEDICAL PRACTICE</t>
  </si>
  <si>
    <t>CHURCH STREET MEDICAL CTR</t>
  </si>
  <si>
    <t>WESTDALE LANE SURGERY</t>
  </si>
  <si>
    <t>ROSEMARY STREET HEALTH CENTRE</t>
  </si>
  <si>
    <t>BLIDWORTH SURGERY</t>
  </si>
  <si>
    <t>SAXON CROSS SURGERY</t>
  </si>
  <si>
    <t>COLLINGHAM MEDICAL CENTRE</t>
  </si>
  <si>
    <t>THE CALVERTON PRACTICE</t>
  </si>
  <si>
    <t>KEYWORTH MEDICAL PRACTICE</t>
  </si>
  <si>
    <t>SOUTHWELL MEDICAL CENTRE</t>
  </si>
  <si>
    <t>ORCHARD MEDICAL PRACTICE</t>
  </si>
  <si>
    <t>TORKARD HILL MEDICAL CTRE</t>
  </si>
  <si>
    <t>HIGHCROFT SURGERY</t>
  </si>
  <si>
    <t>PLEASLEY SURGERY</t>
  </si>
  <si>
    <t>CLIPSTONE HEALTH CENTRE</t>
  </si>
  <si>
    <t>HARWOOD CLOSE SURGERY</t>
  </si>
  <si>
    <t>DAYBROOK MEDICAL PRACTICE</t>
  </si>
  <si>
    <t>ASHFIELD HOUSE (ANNESLEY)</t>
  </si>
  <si>
    <t>ROUNDWOOD SURGERY</t>
  </si>
  <si>
    <t>FAMILY MEDICAL CENTRE (KIRKBY)</t>
  </si>
  <si>
    <t>KIRKBY HEALTH CENTRE</t>
  </si>
  <si>
    <t>BRIERLEY PARK MEDICAL CENTRE</t>
  </si>
  <si>
    <t>THE MANOR SURGERY</t>
  </si>
  <si>
    <t>SOAR VALLEY SURGERIES</t>
  </si>
  <si>
    <t>RADCLIFFE-ON-TRENT. HEALTH CENTRE</t>
  </si>
  <si>
    <t>ST GEORGES MED PRACTICE</t>
  </si>
  <si>
    <t>RAINWORTH HEALTH CENTRE</t>
  </si>
  <si>
    <t>MUSTERS MEDICAL PRACTICE</t>
  </si>
  <si>
    <t>OAKENHALL MEDICAL PRACT</t>
  </si>
  <si>
    <t>MILLVIEW SURGERY</t>
  </si>
  <si>
    <t>THE LINDEN MEDICAL GROUP</t>
  </si>
  <si>
    <t>BRAMCOTE SURGERY</t>
  </si>
  <si>
    <t>MAJOR OAK MEDICAL PRACTICE</t>
  </si>
  <si>
    <t>HEALDSWOOD SURGERY</t>
  </si>
  <si>
    <t>PLAINS VIEW SURGERY</t>
  </si>
  <si>
    <t>THE VALLEY SURGERY</t>
  </si>
  <si>
    <t>PANTILES MEDICAL CENTRE</t>
  </si>
  <si>
    <t>BILSTHORPE SURGERY</t>
  </si>
  <si>
    <t>WHYBURN MEDICAL PRACTICE</t>
  </si>
  <si>
    <t>APPLE TREE MEDICAL PRACTICE</t>
  </si>
  <si>
    <t>RIVERBANK MEDICAL SERVICES</t>
  </si>
  <si>
    <t>NEWTHORPE MEDICAL PRACTICE</t>
  </si>
  <si>
    <t>PEACOCK HEALTH</t>
  </si>
  <si>
    <t>LOWMOOR ROAD SURGERY</t>
  </si>
  <si>
    <t>SELSTON SURGERY</t>
  </si>
  <si>
    <t>TRENT BRIDGE FAM.MED.PRAC</t>
  </si>
  <si>
    <t>SOUTHVIEW SURGERY</t>
  </si>
  <si>
    <t>UNITY SURGERY</t>
  </si>
  <si>
    <t>LUDLOW HILL SURGERY</t>
  </si>
  <si>
    <t>THE WILLOWS MEDICAL CENTR</t>
  </si>
  <si>
    <t>THE JUBILEE PRACTICE</t>
  </si>
  <si>
    <t>WEST BRIDGFORD MEDICAL CENTRE</t>
  </si>
  <si>
    <t>HAMA MEDICAL CENTRE</t>
  </si>
  <si>
    <t>HEALTH CARE COMPLEX, KIRKBY</t>
  </si>
  <si>
    <t>THE IVY MEDICAL GROUP</t>
  </si>
  <si>
    <t>BALDERTON PRIMARY CARE CENTRE</t>
  </si>
  <si>
    <t>JACKSDALE MEDICAL CENTRE</t>
  </si>
  <si>
    <t>HILL VIEW SURGERY</t>
  </si>
  <si>
    <t>MEDEN MEDICAL SERVICES</t>
  </si>
  <si>
    <t>HOUNSFIELD SURGERY</t>
  </si>
  <si>
    <t>COMPTON ACRES MEDICAL CTR</t>
  </si>
  <si>
    <t>GILTBROOK SURGERY</t>
  </si>
  <si>
    <t>OAK TREE LANE SURGERY</t>
  </si>
  <si>
    <t>FARNSFIELD SURGERY</t>
  </si>
  <si>
    <t>DR B KHAN THE ACORN MEDICAL PRACTICE</t>
  </si>
  <si>
    <t>WEST OAK SURGERY</t>
  </si>
  <si>
    <t>THE GAMSTON MEDICAL CTR.</t>
  </si>
  <si>
    <t>HICKINGS LANE MEDICAL CTR</t>
  </si>
  <si>
    <t>BULL FARM PRIMARY CARE RESOURCE CENTRE</t>
  </si>
  <si>
    <t>NOTSPAR</t>
  </si>
  <si>
    <t>THE OM SURGERY</t>
  </si>
  <si>
    <t>KIRKBY COMMUNITY PRIMARY CARE CENTRE</t>
  </si>
  <si>
    <t>DRS LAW &amp; MOUNTCASTLE</t>
  </si>
  <si>
    <t>DR WILCZYNSKI &amp; PARTNERS</t>
  </si>
  <si>
    <t>QUEENSVIEW MEDICAL CENTRE</t>
  </si>
  <si>
    <t>BRACKLEY HEALTH CENTRE</t>
  </si>
  <si>
    <t>DR WAINWRIGHT &amp; PARTNERS</t>
  </si>
  <si>
    <t>HEADLANDS SURGERY</t>
  </si>
  <si>
    <t>DR WINGFIELD &amp; PARTNERS</t>
  </si>
  <si>
    <t>THE PINES SURGERY</t>
  </si>
  <si>
    <t>MOULTON SURGERY</t>
  </si>
  <si>
    <t>DELAPRE MEDICAL CENTRE</t>
  </si>
  <si>
    <t>THE REDWELL MEDICAL CENTRE</t>
  </si>
  <si>
    <t>KING EDWARD ROAD SURGERY</t>
  </si>
  <si>
    <t>ESKDAILL MEDICAL CENTRE</t>
  </si>
  <si>
    <t>LEICESTER TCE H/CARE CTR.</t>
  </si>
  <si>
    <t>DANETRE MEDICAL PRACTICE</t>
  </si>
  <si>
    <t>WANSFORD</t>
  </si>
  <si>
    <t>THE LONG BUCKBY PRACTICE</t>
  </si>
  <si>
    <t>RILLWOOD MEDICAL CENTRE</t>
  </si>
  <si>
    <t>ROTHWELL MEDICAL CENTRE</t>
  </si>
  <si>
    <t>TOWCESTER MEDICAL CENTRE</t>
  </si>
  <si>
    <t>OUNDLE</t>
  </si>
  <si>
    <t>DR HANSPAUL &amp; PARTNERS</t>
  </si>
  <si>
    <t>THE MOUNTS MEDICAL CENTRE</t>
  </si>
  <si>
    <t>DR CRAIG &amp; PARTNERS</t>
  </si>
  <si>
    <t>LANGHAM PLACE SURGERY</t>
  </si>
  <si>
    <t>DR BEVAN &amp; PARTNERS</t>
  </si>
  <si>
    <t>ABINGTON PARK SURGERY</t>
  </si>
  <si>
    <t>THE COTTONS MEDICAL CENTRE</t>
  </si>
  <si>
    <t>BYFIELD MEDICAL CENTRE</t>
  </si>
  <si>
    <t>ABBEY HOUSE MEDICAL PRACTICE</t>
  </si>
  <si>
    <t>MOLLA &amp; KESANI</t>
  </si>
  <si>
    <t>KINGSTHORPE MEDICAL CTR.</t>
  </si>
  <si>
    <t>LINDEN AVENUE MEDICAL CENTRE</t>
  </si>
  <si>
    <t>DR SPENCER &amp; PARTNERS</t>
  </si>
  <si>
    <t>DRYLAND MEDICAL CENTRE</t>
  </si>
  <si>
    <t>WOODVIEW MEDICAL CENTRE</t>
  </si>
  <si>
    <t>ST LUKES PRIMARY CARE CENTRE</t>
  </si>
  <si>
    <t>PARK AVENUE MEDICAL CTR.</t>
  </si>
  <si>
    <t>ABINGTON HEALTH COMPLEX</t>
  </si>
  <si>
    <t>DR HOGG &amp; PARTNERS</t>
  </si>
  <si>
    <t>WASHINGTON HOUSE SURGERY</t>
  </si>
  <si>
    <t>THE CRESCENT MEDICAL CTR.</t>
  </si>
  <si>
    <t>WEAVERS MEDICAL</t>
  </si>
  <si>
    <t>DR HILLIER AND PARTNERS</t>
  </si>
  <si>
    <t>CRICK MEDICAL PRACTICE</t>
  </si>
  <si>
    <t>WOOTTON MEDICAL CENTRE</t>
  </si>
  <si>
    <t>COUNTY SURGERY</t>
  </si>
  <si>
    <t>CLARENCE AVENUE SURGERY</t>
  </si>
  <si>
    <t>DR KHALID &amp; PARTNERS</t>
  </si>
  <si>
    <t>THE SAXON SPIRES PRACTICE</t>
  </si>
  <si>
    <t>DR COTTERELL &amp; PARTNERS</t>
  </si>
  <si>
    <t>GREENS NORTON &amp; WEEDON MEDICAL PRACTICE</t>
  </si>
  <si>
    <t>DENTON VILLAGE SURGERY</t>
  </si>
  <si>
    <t>DR ALEXANDER</t>
  </si>
  <si>
    <t>BUGBROOKE MEDICAL PRACTICE</t>
  </si>
  <si>
    <t>LINGS BROOK PRACTICE</t>
  </si>
  <si>
    <t>JAMEEL</t>
  </si>
  <si>
    <t>GREENVIEW SURGERY</t>
  </si>
  <si>
    <t>DR MARATHE &amp; PARTNER</t>
  </si>
  <si>
    <t>HIGHAM FERRERS SURGERY</t>
  </si>
  <si>
    <t>SUMMERLEE MEDICAL CENTRE</t>
  </si>
  <si>
    <t>EARLS BARTON MEDICAL CENTRE</t>
  </si>
  <si>
    <t>DR SUMIRA</t>
  </si>
  <si>
    <t>DANES CAMP MEDICAL CENTRE</t>
  </si>
  <si>
    <t>DR KUMAR &amp; PARTNER STUDFALL MEDICAL CTR</t>
  </si>
  <si>
    <t>THE MEADOWS SURGERY</t>
  </si>
  <si>
    <t>DRS LAKHA &amp; ABBAS</t>
  </si>
  <si>
    <t>PENVALE PARK MEDICAL CTR</t>
  </si>
  <si>
    <t>THE BROOK HEALTH CENTRE</t>
  </si>
  <si>
    <t>MAPLE ACCESS PARTNERSHIP LLP</t>
  </si>
  <si>
    <t>GREAT OAKLEY MEDICAL CENTRE</t>
  </si>
  <si>
    <t>DR OLIVER DK</t>
  </si>
  <si>
    <t>KINGS HEATH HEALTH CARE CENTRE</t>
  </si>
  <si>
    <t>DR PASQUALI</t>
  </si>
  <si>
    <t>DR DATTA &amp; PARTNERS</t>
  </si>
  <si>
    <t>LAKESIDE PLUS LIMITED</t>
  </si>
  <si>
    <t>THE ROTHBURY PRACTICE</t>
  </si>
  <si>
    <t>LINTONVILLE MEDICAL GROUP</t>
  </si>
  <si>
    <t>BEDLINGTONSHIRE MED.GROUP</t>
  </si>
  <si>
    <t>THE BONDGATE SURGERY</t>
  </si>
  <si>
    <t>PONTELAND MEDICAL GROUP</t>
  </si>
  <si>
    <t>BELFORD MEDICAL PRACTICE</t>
  </si>
  <si>
    <t>WATERLOO MEDICAL GROUP</t>
  </si>
  <si>
    <t>WHITE MEDICAL GROUP</t>
  </si>
  <si>
    <t>THE GABLES MEDICAL GROUP</t>
  </si>
  <si>
    <t>MARINE MEDICAL GROUP</t>
  </si>
  <si>
    <t>LABURNUM SURGERY</t>
  </si>
  <si>
    <t>PRUDHOE MEDICAL GROUP</t>
  </si>
  <si>
    <t>CORBRIDGE HEALTH CENTRE</t>
  </si>
  <si>
    <t>GUIDEPOST MEDICAL GROUP</t>
  </si>
  <si>
    <t>THE CONSULTING ROOMS</t>
  </si>
  <si>
    <t>COQUET MEDICAL GROUP</t>
  </si>
  <si>
    <t>BURN BRAE MEDICAL GROUP</t>
  </si>
  <si>
    <t>CRAMLINGTON MEDICAL GROUP</t>
  </si>
  <si>
    <t>WELL CLOSE SQUARE SURGERY</t>
  </si>
  <si>
    <t>BELLINGHAM PRACTICE</t>
  </si>
  <si>
    <t>SEATON PARK MEDICAL GROUP</t>
  </si>
  <si>
    <t>WIDDRINGTON SURGERY</t>
  </si>
  <si>
    <t>VILLAGE MEDICAL GROUP</t>
  </si>
  <si>
    <t>GREYSTOKE SURGERY</t>
  </si>
  <si>
    <t>CHEVIOT MEDICAL GROUP</t>
  </si>
  <si>
    <t>THE SELE MEDICAL PRACTICE</t>
  </si>
  <si>
    <t>HALTWHISTLE MEDICAL GROUP</t>
  </si>
  <si>
    <t>WELLWAY MEDICAL GROUP</t>
  </si>
  <si>
    <t>NETHERFIELD HOUSE</t>
  </si>
  <si>
    <t>FORUM FAMILY PRACTICE</t>
  </si>
  <si>
    <t>GAS HOUSE LANE SURGERY</t>
  </si>
  <si>
    <t>HUMSHAUGH &amp; WARK MED GRP</t>
  </si>
  <si>
    <t>SCOTS GAP MEDICAL GROUP</t>
  </si>
  <si>
    <t>BROCKWELL MEDICAL GROUP</t>
  </si>
  <si>
    <t>UNION BRAE &amp; NORHAM PRAC</t>
  </si>
  <si>
    <t>HAYDON &amp; ALLEN VALLEYS MEDICAL PRACTICE</t>
  </si>
  <si>
    <t>BRANCH END SURGERY</t>
  </si>
  <si>
    <t>STATION MEDICAL GROUP</t>
  </si>
  <si>
    <t>THE GLENDALE SURGERY</t>
  </si>
  <si>
    <t>MIDDLE FARM SURGERY</t>
  </si>
  <si>
    <t>HARBOTTLE SURGERY</t>
  </si>
  <si>
    <t>THE ADDERLANE SURGERY</t>
  </si>
  <si>
    <t>ALLENDALE HEALTH CENTRE</t>
  </si>
  <si>
    <t>ELSDON AVENUE SURGERY</t>
  </si>
  <si>
    <t>COLLINGWOOD MEDICAL GROUP</t>
  </si>
  <si>
    <t>THE HART SURGERY</t>
  </si>
  <si>
    <t>DIDCOT HEALTH CENTRE PRACTICE</t>
  </si>
  <si>
    <t>ISLIP SURGERY</t>
  </si>
  <si>
    <t>DR ANSCOMBE AND PARTNERS</t>
  </si>
  <si>
    <t>KENNINGTON HEALTH CENTRE</t>
  </si>
  <si>
    <t>EYNSHAM MEDICAL GROUP</t>
  </si>
  <si>
    <t>TEMPLE COWLEY HEALTH CENTRE</t>
  </si>
  <si>
    <t>CHALGROVE &amp; WATLINGTON SURGERIES</t>
  </si>
  <si>
    <t>BURY KNOWLE HEALTH CENTRE</t>
  </si>
  <si>
    <t>SUMMERTOWN HEALTH CENTRE</t>
  </si>
  <si>
    <t>ST. BARTHOLEMEW'S MEDICAL CENTRE</t>
  </si>
  <si>
    <t>MORLAND HOUSE SURGERY</t>
  </si>
  <si>
    <t>NETTLEBED SURGERY</t>
  </si>
  <si>
    <t>19 BEAUMONT STREET SURGERY</t>
  </si>
  <si>
    <t>WINDRUSH MEDICAL PRACTICE</t>
  </si>
  <si>
    <t>NEWBURY STREET PRACTICE</t>
  </si>
  <si>
    <t>SONNING COMMON HEALTH CTR</t>
  </si>
  <si>
    <t>BANBURY ROAD MEDICAL CENTRE</t>
  </si>
  <si>
    <t>EXETER SURGERY</t>
  </si>
  <si>
    <t>BERINSFIELD HEALTH CENTRE</t>
  </si>
  <si>
    <t>WINDRUSH SURGERY</t>
  </si>
  <si>
    <t>BOTLEY MEDICAL CENTRE</t>
  </si>
  <si>
    <t>JERICHO HEALTH CENTRE (KEARLEY)</t>
  </si>
  <si>
    <t>MALTHOUSE SURGERY</t>
  </si>
  <si>
    <t>WEST BAR SURGERY</t>
  </si>
  <si>
    <t>NORTH OXFORD MEDICAL CENTRE</t>
  </si>
  <si>
    <t>THE LEYS HEALTH CENTRE</t>
  </si>
  <si>
    <t>BARTLEMAS SURGERY</t>
  </si>
  <si>
    <t>CLIFTON HAMPDEN SURGERY</t>
  </si>
  <si>
    <t>THE BELL SURGERY</t>
  </si>
  <si>
    <t>MILL STREAM SURGERY</t>
  </si>
  <si>
    <t>WALLINGFORD MEDICAL PRACTICE</t>
  </si>
  <si>
    <t>MONTGOMERY HOUSE SURGERY</t>
  </si>
  <si>
    <t>HORSEFAIR SURGERY</t>
  </si>
  <si>
    <t>MARCHAM RD FAMILY HEALTH CENTRE</t>
  </si>
  <si>
    <t>WOODSTOCK SURGERY</t>
  </si>
  <si>
    <t>WOODLANDS MEDICAL CENTRE</t>
  </si>
  <si>
    <t>GOSFORD HILL MEDICAL CENTRE</t>
  </si>
  <si>
    <t>WYCHWOOD SURGERY</t>
  </si>
  <si>
    <t>BURFORD SURGERY</t>
  </si>
  <si>
    <t>HOLLOW WAY MEDICAL CENTRE</t>
  </si>
  <si>
    <t>27 BEAUMONT STREET</t>
  </si>
  <si>
    <t>WHITE HORSE MEDICAL PRACTICE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</si>
  <si>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</si>
  <si>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</si>
  <si>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</si>
  <si>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</si>
  <si>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</si>
  <si>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</si>
  <si>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EAST OXFORD HEALTH CENTRE</t>
  </si>
  <si>
    <t>SIBFORD SURGERY</t>
  </si>
  <si>
    <t>LUTHER STREET MEDICAL PRACTICE</t>
  </si>
  <si>
    <t>RED CROSS ROAD SURGERY</t>
  </si>
  <si>
    <t>NUFFIELD HEALTH CENTRE</t>
  </si>
  <si>
    <t>VICTORIA HOUSE SURGERY</t>
  </si>
  <si>
    <t>BROADSHIRES HEALTH CENTRE</t>
  </si>
  <si>
    <t>MARSTON MEDICAL CENTRE</t>
  </si>
  <si>
    <t>FERN HILL PRACTICE</t>
  </si>
  <si>
    <t>JERICHO HEALTH CENTRE (BOGDANOR)</t>
  </si>
  <si>
    <t>LONG FURLONG MEDICAL CENTRE</t>
  </si>
  <si>
    <t>28 BEAUMONT STREET</t>
  </si>
  <si>
    <t>DR PANDHER &amp; EVANS AND PARTNERS</t>
  </si>
  <si>
    <t>9 KING EDWARD STREET</t>
  </si>
  <si>
    <t>DONNINGTON HEALTH CENTRE (SALEEM)</t>
  </si>
  <si>
    <t>THE CHARLBURY MEDICAL CENTRE</t>
  </si>
  <si>
    <t>LANGFORD MEDICAL PRACTICE</t>
  </si>
  <si>
    <t>JERICHO HEALTH CENTRE (CHIVERS)</t>
  </si>
  <si>
    <t>SOUTH OXFORD HEALTH CENTRE</t>
  </si>
  <si>
    <t>COGGES SURGERY</t>
  </si>
  <si>
    <t>WOOD FARM HEALTH CENTRE</t>
  </si>
  <si>
    <t>NORTH BICESTER SURGERY</t>
  </si>
  <si>
    <t>DEER PARK MEDICAL CENTRE</t>
  </si>
  <si>
    <t>OAK TREE HEALTH CENTRE</t>
  </si>
  <si>
    <t>BANBURY HEALTH CENTRE</t>
  </si>
  <si>
    <t>FAIRFAX GROUP PRACTICE</t>
  </si>
  <si>
    <t>THE UPLANDS MEDICAL PRACTICE</t>
  </si>
  <si>
    <t>RIBBLESDALE GP-DR SUBBIAH</t>
  </si>
  <si>
    <t>RAMSBOTTOM MEDICAL PRACTICE</t>
  </si>
  <si>
    <t>MINDEN FAMILY PRACTICES - DR SHEKAR</t>
  </si>
  <si>
    <t>BLACKFORD HOUSE MEDICAL CENTRE</t>
  </si>
  <si>
    <t>MONARCH MEDICAL CENTRE</t>
  </si>
  <si>
    <t>UNSWORTH MEDICAL CENTRE</t>
  </si>
  <si>
    <t>TOTTINGTON MEDICAL PRACTICE</t>
  </si>
  <si>
    <t>RIBBLESDALE GP-DR WOODCOCK</t>
  </si>
  <si>
    <t>WOODBANK SURGERY</t>
  </si>
  <si>
    <t>MINDEN FAMILY PRACTICES - DR DEAKIN</t>
  </si>
  <si>
    <t>MINDEN FAMILY PRACTICES - DR SAXENA</t>
  </si>
  <si>
    <t>PEEL GPS DR JACKSON</t>
  </si>
  <si>
    <t>GREENMOUNT MEDICAL CENTRE</t>
  </si>
  <si>
    <t>KNOWSLEY MEDICAL CENTRE</t>
  </si>
  <si>
    <t>ST GABRIEL'S MEDICAL CENTRE</t>
  </si>
  <si>
    <t>PEEL GPS DR CLEARY</t>
  </si>
  <si>
    <t>GREYLAND MEDICAL CENTRE</t>
  </si>
  <si>
    <t>SPRING LANE SURGERY</t>
  </si>
  <si>
    <t>PEEL GPS DR CHACKO</t>
  </si>
  <si>
    <t>RED BANK GROUP PRACTICE</t>
  </si>
  <si>
    <t>WHITTAKER LANE MED CENTRE</t>
  </si>
  <si>
    <t>THE BIRCHES MEDICAL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</si>
  <si>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</si>
  <si>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</si>
  <si>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</si>
  <si>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</si>
  <si>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</si>
  <si>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DIRECT ENHANCED SERVICE NO.1</t>
  </si>
  <si>
    <t>THE RLC SURGERY</t>
  </si>
  <si>
    <t>ROCK HEALTHCARE LIMITED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</si>
  <si>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</si>
  <si>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</si>
  <si>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</si>
  <si>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</si>
  <si>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</si>
  <si>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</si>
  <si>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</si>
  <si>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</si>
  <si>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</si>
  <si>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THE JUNCTION SURGERY</t>
  </si>
  <si>
    <t>LONGFORD STREET MEDICAL CENTRE</t>
  </si>
  <si>
    <t>HEALEY SURGERY</t>
  </si>
  <si>
    <t>DR IK BABAR</t>
  </si>
  <si>
    <t>ROCHDALE ROAD MEDICAL CENTRE</t>
  </si>
  <si>
    <t>ARGYLE STREET MEDICAL CTR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</si>
  <si>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</si>
  <si>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</si>
  <si>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</si>
  <si>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</si>
  <si>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</si>
  <si>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</si>
  <si>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</si>
  <si>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</si>
  <si>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YORK HOUSE SURGERY</t>
  </si>
  <si>
    <t>THE VILLAGE MEDICAL CTR.</t>
  </si>
  <si>
    <t>DR HB SYED</t>
  </si>
  <si>
    <t>DR A HAMID</t>
  </si>
  <si>
    <t>DR GHAFOOR &amp; ABBASI</t>
  </si>
  <si>
    <t>WINDERMERE SURGERY</t>
  </si>
  <si>
    <t>DRAKE STREET SURGERY</t>
  </si>
  <si>
    <t>DOCTORS' SURGERY</t>
  </si>
  <si>
    <t>BIRTLE VIEW MEDICAL PRACTICE</t>
  </si>
  <si>
    <t>SMALLBRIDGE MEDICAL PRACTICE</t>
  </si>
  <si>
    <t>THE KINGSWAY PRACTICE</t>
  </si>
  <si>
    <t>KIRKHOLT MEDICAL PRACTICE</t>
  </si>
  <si>
    <t>DR HOPE CITADEL</t>
  </si>
  <si>
    <t>DINNINGTON GROUP PRACTICE</t>
  </si>
  <si>
    <t>WOODSTOCK BOWER GROUP PRACTICE</t>
  </si>
  <si>
    <t>KIVETON PARK MEDICAL PRACTICE</t>
  </si>
  <si>
    <t>ST ANN'S MEDICAL CENTRE</t>
  </si>
  <si>
    <t>KILNHURST SURGERY</t>
  </si>
  <si>
    <t>STAG MEDICAL CENTRE</t>
  </si>
  <si>
    <t>SWALLOWNEST HEALTH CENTRE</t>
  </si>
  <si>
    <t>BRINSWORTH MEDICAL CENTRE</t>
  </si>
  <si>
    <t>BROOM LANE MEDICAL CENTRE</t>
  </si>
  <si>
    <t>PARKGATE MEDICAL CENTRE</t>
  </si>
  <si>
    <t>TREETON MEDICAL CENTRE</t>
  </si>
  <si>
    <t>WICKERSLEY HEALTH CENTRE</t>
  </si>
  <si>
    <t>MORTHEN ROAD GROUP PRACTICE</t>
  </si>
  <si>
    <t>CLIFTON MEDICAL CENTRE</t>
  </si>
  <si>
    <t>GREENSIDE SURGERY</t>
  </si>
  <si>
    <t>DALTON HEALTH CENTRE</t>
  </si>
  <si>
    <t>RAWMARSH HEALTH CENTRE</t>
  </si>
  <si>
    <t>DR SHRIVASTAVA'S PRACTICE</t>
  </si>
  <si>
    <t>GREASBROUGH MEDICAL CENTRE</t>
  </si>
  <si>
    <t>THORPE HESLEY SURGERY</t>
  </si>
  <si>
    <t>ROSEHILL MEDICAL CENTRE RCHS</t>
  </si>
  <si>
    <t>CANKLOW ROAD SURGERY RCHS</t>
  </si>
  <si>
    <t>SURGERY OF LIGHT</t>
  </si>
  <si>
    <t>BLYTH ROAD MEDICAL CENTRE</t>
  </si>
  <si>
    <t>THRYBERGH MEDICAL CENTRE</t>
  </si>
  <si>
    <t>MANOR FIELD SURGERY</t>
  </si>
  <si>
    <t>BROOM VALLEY ROAD SURGERY</t>
  </si>
  <si>
    <t>THE GATE</t>
  </si>
  <si>
    <t>THE CHANTRY BRIDGE MEDICAL CENTRE</t>
  </si>
  <si>
    <t>MYTTON OAK MEDICAL PRACT.</t>
  </si>
  <si>
    <t>BRIDGNORTH MEDICAL PRACTICE</t>
  </si>
  <si>
    <t>PLAS FFYNNON MEDICAL CTRE</t>
  </si>
  <si>
    <t>RIVERSIDE MED.PRACTICE</t>
  </si>
  <si>
    <t>CHURCH STRETTON MEDICAL CENTRE</t>
  </si>
  <si>
    <t>MARKET DRAYTON MEDICAL PRACTICE</t>
  </si>
  <si>
    <t>SHAWBURY MEDICAL PRACTICE</t>
  </si>
  <si>
    <t>WESTBURY MEDICAL CENTRE</t>
  </si>
  <si>
    <t>STATION DRIVE SURGERY</t>
  </si>
  <si>
    <t>CAMBRIAN SURGERY</t>
  </si>
  <si>
    <t>RADBROOK GREEN SURGERY</t>
  </si>
  <si>
    <t>CLIVE MEDICAL PRACTICE</t>
  </si>
  <si>
    <t>BEECHES MEDICAL PRACTICE</t>
  </si>
  <si>
    <t>MUCH WENLOCK PRACTICE</t>
  </si>
  <si>
    <t>KNOCKIN MEDICAL CENTRE</t>
  </si>
  <si>
    <t>ALBRIGHTON MEDICAL PRACT</t>
  </si>
  <si>
    <t>THE CAXTON SURGERY</t>
  </si>
  <si>
    <t>PRESCOTT SURGERY</t>
  </si>
  <si>
    <t>BROWN CLEE MEDICAL CENTRE</t>
  </si>
  <si>
    <t>ELLESMERE MEDICAL PRACTICE</t>
  </si>
  <si>
    <t>CAMBRIAN MEDICAL PRACTICE</t>
  </si>
  <si>
    <t>PONTESBURY MEDICAL PRAC</t>
  </si>
  <si>
    <t>HIGHLEY MEDICAL CENTRE</t>
  </si>
  <si>
    <t>HAUGHMOND VIEW MEDICAL PRACTICE</t>
  </si>
  <si>
    <t>BISHOPS CASTLE SURGERY</t>
  </si>
  <si>
    <t>CLAREMONT BANK SURGERY</t>
  </si>
  <si>
    <t>WEM MEDICAL PRACTICE</t>
  </si>
  <si>
    <t>SHIFNAL MEDICAL PRACTICE</t>
  </si>
  <si>
    <t>MARYSVILLE MEDICAL PRACT</t>
  </si>
  <si>
    <t>CLEOBURY MORTIMER SURGERY</t>
  </si>
  <si>
    <t>LUDLOW - PORTCULLIS</t>
  </si>
  <si>
    <t>DODINGTON SURGERY</t>
  </si>
  <si>
    <t>BRIDGEWATER FAMILY MEDICAL PRACTICE</t>
  </si>
  <si>
    <t>CRAVEN ARMS SURGERY</t>
  </si>
  <si>
    <t>MARDEN MEDICAL PRACTICE</t>
  </si>
  <si>
    <t>BELVIDERE MEDICAL PRACT.</t>
  </si>
  <si>
    <t>MOUNT PLEASANT MEDICAL PRACTICE</t>
  </si>
  <si>
    <t>BROSELEY MEDICAL PRACTICE</t>
  </si>
  <si>
    <t>HODNET MEDICAL PRACTICE</t>
  </si>
  <si>
    <t>SOUTH HERMITAGE SURGERY</t>
  </si>
  <si>
    <t>ALVELEY MEDICAL PRACTICE</t>
  </si>
  <si>
    <t>WORTHEN MEDICAL PRACTICE</t>
  </si>
  <si>
    <t>THE MEADOWS MEDICAL PRACTICE</t>
  </si>
  <si>
    <t>SHROPSHIRE WALK IN HEALTH CENTRE</t>
  </si>
  <si>
    <t>MADELEY HEALTH CENTRE</t>
  </si>
  <si>
    <t>STIRCHLEY MEDICAL PRACTICE</t>
  </si>
  <si>
    <t>CHARLTON MEDICAL PRACTICE</t>
  </si>
  <si>
    <t>DAWLEY MEDICAL PRACTICE</t>
  </si>
  <si>
    <t>DONNINGTON MEDICAL PRACTICE</t>
  </si>
  <si>
    <t>SUTTON HILL MEDICAL PRACTICE</t>
  </si>
  <si>
    <t>OAKENGATES MEDICAL PRACTICE</t>
  </si>
  <si>
    <t>WELLINGTON MEDICAL PRACTICE</t>
  </si>
  <si>
    <t>WOODSIDE MEDICAL PRACTICE</t>
  </si>
  <si>
    <t>HADLEY MEDICAL PRACTICE</t>
  </si>
  <si>
    <t>LINDEN HALL SURGERY</t>
  </si>
  <si>
    <t>HOLLINSWOOD SURGERY</t>
  </si>
  <si>
    <t>SHAWBIRCH MEDICAL CENTRE</t>
  </si>
  <si>
    <t>IRONBRIDGE MEDICAL PRACTICE</t>
  </si>
  <si>
    <t>LEEGOMERY SURGERY</t>
  </si>
  <si>
    <t>HOLLIWELL PRACTICE</t>
  </si>
  <si>
    <t>CHURCH CLOSE SURGERY</t>
  </si>
  <si>
    <t>LAWLEY MEDICAL PRACTICE</t>
  </si>
  <si>
    <t>TRINITY HEALTH CARE CENTRE</t>
  </si>
  <si>
    <t>MALLING HEALTH - TELFORD WIC</t>
  </si>
  <si>
    <t>MALLING HEALTH - WREKIN WIC</t>
  </si>
  <si>
    <t>WALKLEY HOUSE MEDICAL CENTRE</t>
  </si>
  <si>
    <t>NORFOLK PARK HEALTH CENTRE</t>
  </si>
  <si>
    <t>PORTER BROOK MEDICAL CENTRE</t>
  </si>
  <si>
    <t>PITSMOOR SURGERY</t>
  </si>
  <si>
    <t>FOXHILL MEDICAL CENTRE</t>
  </si>
  <si>
    <t>BURNCROSS SURGERY</t>
  </si>
  <si>
    <t>BUCHANAN ROAD SURGERY</t>
  </si>
  <si>
    <t>WESTFIELD HEALTH CENTRE</t>
  </si>
  <si>
    <t>THE MEADOWHEAD GROUP PRACTICE</t>
  </si>
  <si>
    <t>CARTERKNOWLE &amp; DORE MEDICAL PRACTICE</t>
  </si>
  <si>
    <t>TRAMWAYS MEDICAL CENTRE (O'CONNELL)</t>
  </si>
  <si>
    <t>GLEADLESS MEDICAL CENTRE</t>
  </si>
  <si>
    <t>FAR LANE MEDICAL CENTRE</t>
  </si>
  <si>
    <t>STONECROFT MEDICAL CENTRE</t>
  </si>
  <si>
    <t>SOTHALL &amp; BEIGHTON HEALTH CENTRES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</si>
  <si>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</si>
  <si>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</si>
  <si>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</si>
  <si>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</si>
  <si>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</si>
  <si>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</si>
  <si>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</si>
  <si>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</si>
  <si>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</si>
  <si>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</si>
  <si>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BASLOW ROAD &amp; SHOREHAM STREET SURGERIES</t>
  </si>
  <si>
    <t>THE MATHEWS PRACTICE BELGRAVE</t>
  </si>
  <si>
    <t>ECCLESFIELD GROUP PRACT</t>
  </si>
  <si>
    <t>OUGHTIBRIDGE SURGERY</t>
  </si>
  <si>
    <t>WOODSEATS MEDICAL CENTRE</t>
  </si>
  <si>
    <t>PARK HEALTH CENTRE</t>
  </si>
  <si>
    <t>TRAMWAYS 54A MC</t>
  </si>
  <si>
    <t>DYKES HALL MEDICAL CENTRE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</si>
  <si>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</si>
  <si>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</si>
  <si>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</si>
  <si>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</si>
  <si>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</si>
  <si>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</si>
  <si>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HOLLIES MEDICAL CENTRE</t>
  </si>
  <si>
    <t>FALKLAND HOUSE SURGERY</t>
  </si>
  <si>
    <t>GRENOSIDE SURGERY</t>
  </si>
  <si>
    <t>CROOKES VALLEY MEDICAL CENTRE</t>
  </si>
  <si>
    <t>HAROLD STREET MEDICAL CENTRE</t>
  </si>
  <si>
    <t>SHARROW LANE MEDICAL CENTRE</t>
  </si>
  <si>
    <t>BENTS GREEN SURGERY</t>
  </si>
  <si>
    <t>RUSTLINGS ROAD MEDICAL CENTRE</t>
  </si>
  <si>
    <t>TOTLEY RISE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</si>
  <si>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</si>
  <si>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</si>
  <si>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</si>
  <si>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</si>
  <si>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</si>
  <si>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DARNALL HEALTH CENTRE (SWINDEN)</t>
  </si>
  <si>
    <t>DEVONSHIRE GREEN MEDICAL CENTRE</t>
  </si>
  <si>
    <t>THE HEALTH CARE SURGERY</t>
  </si>
  <si>
    <t>MOSBOROUGH HEALTH CENTRE</t>
  </si>
  <si>
    <t>CROOKES PRACTICE</t>
  </si>
  <si>
    <t>CARRFIELD MEDICAL CENTRE</t>
  </si>
  <si>
    <t>SELBORNE ROAD MEDICAL CENTRE</t>
  </si>
  <si>
    <t>DARNALL HEALTH CENTRE (MEHROTRA)</t>
  </si>
  <si>
    <t>SOUTHEY GREEN MEDICAL CTR</t>
  </si>
  <si>
    <t>DOVERCOURT SURGERY</t>
  </si>
  <si>
    <t>EAST BANK MEDICAL CENTRE</t>
  </si>
  <si>
    <t>BARNSLEY ROAD SURGERY</t>
  </si>
  <si>
    <t>VALLEY MEDICAL CENTRE</t>
  </si>
  <si>
    <t>HACKENTHORPE MEDICAL CENTRE</t>
  </si>
  <si>
    <t>SHEFFIELD MEDICAL CENTRE</t>
  </si>
  <si>
    <t>MANOR TOP MC (SAVANI)</t>
  </si>
  <si>
    <t>UNIVERSITY HEALTH SERVICE HEALTH CENTRE</t>
  </si>
  <si>
    <t>MEERSBROOK MEDICAL CENTRE</t>
  </si>
  <si>
    <t>MANOR TOP MC (SHARMA)</t>
  </si>
  <si>
    <t>DUNNINC ROAD SURGERY</t>
  </si>
  <si>
    <t>OWLTHORPE MEDICAL CENTRE</t>
  </si>
  <si>
    <t>CRYSTAL PEAKS MEDICAL CENTRE</t>
  </si>
  <si>
    <t>GREYSTONES MEDICAL CENTRE</t>
  </si>
  <si>
    <t>GREENHILL HEALTH CENTRE</t>
  </si>
  <si>
    <t>THE MEDICAL CENTRE DR OKORIE</t>
  </si>
  <si>
    <t>STANNINGTON MEDICAL CENTRE</t>
  </si>
  <si>
    <t>SHEFFIELD VP SCHEME</t>
  </si>
  <si>
    <t>SHEFFIELD VP SCHEME (2)</t>
  </si>
  <si>
    <t>SHEFFIELD CITY GP HC (REG)</t>
  </si>
  <si>
    <t>SHEFFIELD VP SCHEME (3)</t>
  </si>
  <si>
    <t>THE POPLARS MEDICAL PRACTICE</t>
  </si>
  <si>
    <t>4/ST ANDREWS MEDICAL PRACTICE</t>
  </si>
  <si>
    <t>1/SALFORD MEDICAL PRACTICE</t>
  </si>
  <si>
    <t>WALKDEN MEDICAL PRACTICE</t>
  </si>
  <si>
    <t>IRLAM GROUP PRACTICE</t>
  </si>
  <si>
    <t>PENDLETON MEDICAL CENTRE</t>
  </si>
  <si>
    <t>THE SIDES MEDICAL PRACTICE</t>
  </si>
  <si>
    <t>THE LIMES MEDICAL PRACTICE</t>
  </si>
  <si>
    <t>SILVERDALE MEDICAL PRACTICE</t>
  </si>
  <si>
    <t>2/ST ANDREWS MEDICAL PRACTICE</t>
  </si>
  <si>
    <t>MOCHA PARADE MEDICAL PRACTICE</t>
  </si>
  <si>
    <t>3/SPRINGFIELD HOUSE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</si>
  <si>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</si>
  <si>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</si>
  <si>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</si>
  <si>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</si>
  <si>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</si>
  <si>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4/LOWER BROUGHTON MEDICAL PRACTICE</t>
  </si>
  <si>
    <t>2/IRLAM MEDICAL PRACTICE</t>
  </si>
  <si>
    <t>SORREL BANK MEDICAL PRACTICE</t>
  </si>
  <si>
    <t>THE MOSSLANDS MEDICAL PRACTICE</t>
  </si>
  <si>
    <t>CLEGGS LANE MEDICAL PRACTICE/129</t>
  </si>
  <si>
    <t>DR LOOMBA AND PARTNERS</t>
  </si>
  <si>
    <t>1/MONTON MEDICAL PRACTICE</t>
  </si>
  <si>
    <t>ELLENBROOK  MEDICAL PRACTICE</t>
  </si>
  <si>
    <t>DEARDEN AVENUE MEDICAL PRACTICE</t>
  </si>
  <si>
    <t>1/ST ANDREWS MEDICAL PRACTICE</t>
  </si>
  <si>
    <t>CHERRY MEDICAL PRACTICE</t>
  </si>
  <si>
    <t>5/ST ANDREWS MEDICAL PRACTICE</t>
  </si>
  <si>
    <t>CLARENDON MEDICAL PRACTICE</t>
  </si>
  <si>
    <t>THE NELSON FOLD MEDICAL PRACTICE</t>
  </si>
  <si>
    <t>CORNERSTONE MEDICAL PRACTICE</t>
  </si>
  <si>
    <t>1/HIGHER BROUGHTON MEDICAL PRACTICE</t>
  </si>
  <si>
    <t>LEICESTER ROAD MEDICAL PRACTICE</t>
  </si>
  <si>
    <t>CHAPEL MEDICAL CENTRE</t>
  </si>
  <si>
    <t>LIMEFIELD ROAD MEDICAL PRACTICE</t>
  </si>
  <si>
    <t>1/LOWER BROUGHTON MEDICAL PRACTICE</t>
  </si>
  <si>
    <t>3/LOWER BROUGHTON MEDICAL PRACTICE</t>
  </si>
  <si>
    <t>(IRLAM) SALFORD CARE CTRS MEDICAL PRACTI</t>
  </si>
  <si>
    <t>THE WILLOWS MEDICAL PRACTICE</t>
  </si>
  <si>
    <t>3/ST ANDREWS MEDICAL CENTRE</t>
  </si>
  <si>
    <t>ECCLES GATEWAY MEDICAL CENTRE</t>
  </si>
  <si>
    <t>MANCHESTER ROAD EAST MEDICAL PRACTICE</t>
  </si>
  <si>
    <t>2/SALFORD MEDICAL PRACTICE</t>
  </si>
  <si>
    <t>SALFORD HEALTH MATTERS</t>
  </si>
  <si>
    <t>BLACKFRIARS</t>
  </si>
  <si>
    <t>CARE HOMES MEDICAL PRACTICE</t>
  </si>
  <si>
    <t>THE HEIGHT GENERAL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</si>
  <si>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</si>
  <si>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</si>
  <si>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</si>
  <si>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</si>
  <si>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</si>
  <si>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</si>
  <si>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PRIMROSE AVENUE SURGERY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</si>
  <si>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</si>
  <si>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</si>
  <si>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</si>
  <si>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</si>
  <si>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</si>
  <si>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</si>
  <si>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BROOKS BAR MEDICAL CENTRE</t>
  </si>
  <si>
    <t>FIRSWAY HEALTH CENTRE</t>
  </si>
  <si>
    <t>NORRIS ROAD SURGERY</t>
  </si>
  <si>
    <t>PARTINGTON FAMILY PRACTICE</t>
  </si>
  <si>
    <t>ALI MEDICAL PRACTICE</t>
  </si>
  <si>
    <t>FLIXTON ROAD MEDICAL CENTRE</t>
  </si>
  <si>
    <t>BRIDGEWATER ROAD SURGERY</t>
  </si>
  <si>
    <t>DERBYSHIRE ROAD SOUTH SURGERY</t>
  </si>
  <si>
    <t>CONWAY ROAD HEALTH CENTRE</t>
  </si>
  <si>
    <t>BARRINGTON MEDICAL CENTRE</t>
  </si>
  <si>
    <t>TIMPERLEY HEALTH CENTRE (CAPLAN)</t>
  </si>
  <si>
    <t>GORSE HILL MEDICAL CENTRE</t>
  </si>
  <si>
    <t>OLD TRAFFORD MEDICAL PRACTICE</t>
  </si>
  <si>
    <t>GLOUCESTER HOUSE MEDICAL CENTRE</t>
  </si>
  <si>
    <t>LOSTOCK MEDICAL CENTRE</t>
  </si>
  <si>
    <t>NORTH TRAFFORD GROUP PRACTICE</t>
  </si>
  <si>
    <t>SEYMOUR GROVE HEALTH CENTRE</t>
  </si>
  <si>
    <t>RIDDINGS FAMILY HEALTH CENTRE</t>
  </si>
  <si>
    <t>GROVE MEDICAL PRACTICE</t>
  </si>
  <si>
    <t>TRAFFORD HEALTH CENTRE</t>
  </si>
  <si>
    <t>FRENCH WEIR HEALTH CENTRE</t>
  </si>
  <si>
    <t>EXMOOR MEDICAL CENTRE</t>
  </si>
  <si>
    <t>CREWKERNE HEALTH CENTRE, CREWKERNE</t>
  </si>
  <si>
    <t>SOMERTON SURGERY COX'S YARD SOMERTON</t>
  </si>
  <si>
    <t>CROWN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</si>
  <si>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</si>
  <si>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</si>
  <si>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</si>
  <si>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</si>
  <si>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</si>
  <si>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(R)</t>
  </si>
  <si>
    <t>QUANTOCK MEDICAL CENTRE</t>
  </si>
  <si>
    <t>THE BLACKBROOK SURGERY</t>
  </si>
  <si>
    <t>PRESTON GROVE MEDICAL CENTRE, YEOVIL</t>
  </si>
  <si>
    <t>BURNHAM MEDICAL CENTRE</t>
  </si>
  <si>
    <t>PENN HILL SURGERY, YEOVIL</t>
  </si>
  <si>
    <t>CANNINGTON HEALTH CENTRE</t>
  </si>
  <si>
    <t>HARLEY HOUSE SURGERY</t>
  </si>
  <si>
    <t>BECKINGTON FAMILY PRACTICE</t>
  </si>
  <si>
    <t>COLLEGE WAY SURGERY</t>
  </si>
  <si>
    <t>HENDFORD LODGE MEDICAL CENTRE, YEOVIL</t>
  </si>
  <si>
    <t>ST JAMES</t>
  </si>
  <si>
    <t>EDINGTON SURGERY</t>
  </si>
  <si>
    <t>CRANLEIGH GARDENS MEDICAL CENTRE</t>
  </si>
  <si>
    <t>HAMDON MEDICAL CENTRE, STOKE-SUB-HAMDON</t>
  </si>
  <si>
    <t>WINCANTON HEALTH CENTRE</t>
  </si>
  <si>
    <t>SPRINGMEAD SURGERY, CHARD</t>
  </si>
  <si>
    <t>L85029 (VINE SURGERY)</t>
  </si>
  <si>
    <t>ESSEX HOUSE MEDICAL CENTRE, CHARD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</si>
  <si>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</si>
  <si>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</si>
  <si>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</si>
  <si>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</si>
  <si>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</si>
  <si>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</si>
  <si>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</si>
  <si>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</si>
  <si>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</si>
  <si>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</si>
  <si>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IRNHAM LODGE SURGERY</t>
  </si>
  <si>
    <t>TAUNTON ROAD MEDICAL CENTRE</t>
  </si>
  <si>
    <t>QUEEN CAMEL MEDICAL CENTRE</t>
  </si>
  <si>
    <t>WESTLAKE (C)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</si>
  <si>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</si>
  <si>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</si>
  <si>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</si>
  <si>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</si>
  <si>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</si>
  <si>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</t>
  </si>
  <si>
    <t>GROVE HOUSE SURGERY</t>
  </si>
  <si>
    <t>SUMMERVALE SURGERY</t>
  </si>
  <si>
    <t>AXBRIDGE SURGERY</t>
  </si>
  <si>
    <t>NORTH PETHERTON SURGERY</t>
  </si>
  <si>
    <t>WELLINGTON (B)</t>
  </si>
  <si>
    <t>L85060 (VINE SURGERY)</t>
  </si>
  <si>
    <t>LYNGFORD PARK</t>
  </si>
  <si>
    <t>OAKLANDS SURGERY, YEOVIL</t>
  </si>
  <si>
    <t>DUNSTER SURGERY</t>
  </si>
  <si>
    <t>ILCHESTER SURGERY, ILCHESTER</t>
  </si>
  <si>
    <t>BRENT AREA MEDICAL CENTRE</t>
  </si>
  <si>
    <t>BRENDON HILLS SURGERY</t>
  </si>
  <si>
    <t>SOMERSET BRIDGE MEDICAL CENTRE</t>
  </si>
  <si>
    <t>PORLOCK MEDICAL CENTRE</t>
  </si>
  <si>
    <t>CREECH</t>
  </si>
  <si>
    <t>OAKHILL SURGERY</t>
  </si>
  <si>
    <t>VICTORIA PARK MEDICAL CENTRE</t>
  </si>
  <si>
    <t>VICTORIA GATE SURGERY</t>
  </si>
  <si>
    <t>TAWSTOCK MEDICAL CENTRE, CHARD</t>
  </si>
  <si>
    <t>WEST ONE SURGERY</t>
  </si>
  <si>
    <t>CHURCH VIEW SURGERY, ILLMINSTER</t>
  </si>
  <si>
    <t>ABBEY MANOR MEDICAL PRACTICE</t>
  </si>
  <si>
    <t>WESTLAKE (S)</t>
  </si>
  <si>
    <t>NHS YEOVIL HEALTH CENTRE</t>
  </si>
  <si>
    <t>DR ATCHISON &amp; PARTNERS</t>
  </si>
  <si>
    <t>OSBORNE PRACTICE</t>
  </si>
  <si>
    <t>DR CG WADE</t>
  </si>
  <si>
    <t>DR ALLCOCK &amp; PARTNERS</t>
  </si>
  <si>
    <t>WAVERLEY ROAD SURGERY</t>
  </si>
  <si>
    <t>DR TUTTE &amp; PARTNER</t>
  </si>
  <si>
    <t>KIRKLANDS SURGERY</t>
  </si>
  <si>
    <t>DR ROBINSON &amp; PARTNERS</t>
  </si>
  <si>
    <t>DR KLEMENZ &amp; PARTNERS</t>
  </si>
  <si>
    <t>SUNNYSIDE MEDICAL CENTRE</t>
  </si>
  <si>
    <t>DR ROGERS &amp; PARTNERS</t>
  </si>
  <si>
    <t>THE DRAYTON SURGERY</t>
  </si>
  <si>
    <t>DR AM GALLOWAY</t>
  </si>
  <si>
    <t>THE HANWAY GROUP PRACTICE</t>
  </si>
  <si>
    <t>DERBY ROAD PRACTICE</t>
  </si>
  <si>
    <t>PORTSDOWN GROUP PRACTICE</t>
  </si>
  <si>
    <t>DR DALE</t>
  </si>
  <si>
    <t>DR O'DONOVAN &amp; PARTNERS</t>
  </si>
  <si>
    <t>DR PARKIN &amp; PARTNERS</t>
  </si>
  <si>
    <t>DR PEARSON &amp; PARTNERS</t>
  </si>
  <si>
    <t>JOHN POUNDS SURGERY</t>
  </si>
  <si>
    <t>HEYWARD ROAD SURGERY</t>
  </si>
  <si>
    <t>MILTON PARK PRACTICE</t>
  </si>
  <si>
    <t>DR LAWSON &amp; PARTNERS</t>
  </si>
  <si>
    <t>THE EASTNEY PRACTICE</t>
  </si>
  <si>
    <t>DIRECTED ENHANCED SERVICE</t>
  </si>
  <si>
    <t>GUILDHALL WALK HEALTHCARE CENTRE</t>
  </si>
  <si>
    <t>BURGESS ROAD SURGERY</t>
  </si>
  <si>
    <t>LORDSHILL HEALTH CENTRE</t>
  </si>
  <si>
    <t>VICTOR STREET SURGERY</t>
  </si>
  <si>
    <t>NICHOLS TOWN SURGERY</t>
  </si>
  <si>
    <t>WEST END ROAD SURGERY</t>
  </si>
  <si>
    <t>CHEVIOT ROAD SURGERY</t>
  </si>
  <si>
    <t>WOOLSTON LODGE SURGERY</t>
  </si>
  <si>
    <t>UNIVERSITY HEALTH SERVICE</t>
  </si>
  <si>
    <t>STONEHAM LANE SURGERY</t>
  </si>
  <si>
    <t>ALDERMOOR SURGERY</t>
  </si>
  <si>
    <t>CHESSEL PRACTICE</t>
  </si>
  <si>
    <t>ATHERLEY HOUSE SURGERY</t>
  </si>
  <si>
    <t>ALMA ROAD SURGERY</t>
  </si>
  <si>
    <t>RAYMOND ROAD SURGERY</t>
  </si>
  <si>
    <t>BATH LODGE PRACTICE</t>
  </si>
  <si>
    <t>BITTERNE PARK SURGERY</t>
  </si>
  <si>
    <t>TOWNHILL SURGERY</t>
  </si>
  <si>
    <t>CANUTE SURGERY</t>
  </si>
  <si>
    <t>MULBERRY HOUSE SURGERY</t>
  </si>
  <si>
    <t>WESTON LANE SURGERY</t>
  </si>
  <si>
    <t>REGENTS PARK SURGERY</t>
  </si>
  <si>
    <t>HILL LANE SURGERY</t>
  </si>
  <si>
    <t>ST.PETERS SURGERY</t>
  </si>
  <si>
    <t>BROOK HOUSE SURGERY</t>
  </si>
  <si>
    <t>HOMELESS HEALTHCARE TEAM</t>
  </si>
  <si>
    <t>WALNUT TREE SURGERY</t>
  </si>
  <si>
    <t>PORTSWOOD ROAD SURGERY</t>
  </si>
  <si>
    <t>ST.DENY'S SURGERY</t>
  </si>
  <si>
    <t>PORTSWOOD SOLENT SURGERY</t>
  </si>
  <si>
    <t>LADIES WALK PRACTICE</t>
  </si>
  <si>
    <t>BARGATE MEDICAL CENTRE</t>
  </si>
  <si>
    <t>SPITFIRE COURT SURGERY</t>
  </si>
  <si>
    <t>HIGHFIELD HEALTH</t>
  </si>
  <si>
    <t>ADELAIDE GP SURGERY</t>
  </si>
  <si>
    <t>ROWLANDS CASTLE SURGERY</t>
  </si>
  <si>
    <t>GOSPORT MEDICAL CENTRE</t>
  </si>
  <si>
    <t>THE ARNEWOOD PRACTICE MILTON MEDICAL CEN</t>
  </si>
  <si>
    <t>EMSWORTH SURGERY</t>
  </si>
  <si>
    <t>THE BOSMERE MEDICAL PRACTICE</t>
  </si>
  <si>
    <t>PORTCHESTER PRACTICE</t>
  </si>
  <si>
    <t>HAVANT SURGERY</t>
  </si>
  <si>
    <t>GIFFARD DRIVE SURGERY</t>
  </si>
  <si>
    <t>STOCKBRIDGE SURGERY</t>
  </si>
  <si>
    <t>THE ANDOVER HEALTH CENTRE MEDICAL PRACT</t>
  </si>
  <si>
    <t>STOKEWOOD SURGERY</t>
  </si>
  <si>
    <t>THE FRYERN SURGERY</t>
  </si>
  <si>
    <t>ARCHERS PRACTICE</t>
  </si>
  <si>
    <t>WATERSIDE MEDICAL PRACTICE</t>
  </si>
  <si>
    <t>THE WHITELEY SURGERY</t>
  </si>
  <si>
    <t>CHARLTON HILL SURGERY</t>
  </si>
  <si>
    <t>CENTRE PRACTICE</t>
  </si>
  <si>
    <t>LIPHOOK VILLAGE SURGERY</t>
  </si>
  <si>
    <t>NEW MILTON HEALTH CENTRE</t>
  </si>
  <si>
    <t>VICTORIA PRACTICE</t>
  </si>
  <si>
    <t>THE CURLEW PRACTICE</t>
  </si>
  <si>
    <t>GUDGEHEATH LANE SURGERY</t>
  </si>
  <si>
    <t>ST CLEMENTS PARTNERSHIP</t>
  </si>
  <si>
    <t>WEST MEON SURGERY</t>
  </si>
  <si>
    <t>WATERBROOK MEDICAL PRACTICE</t>
  </si>
  <si>
    <t>RINGWOOD MEDICAL CENTRE</t>
  </si>
  <si>
    <t>THE STAUNTON SURGERY</t>
  </si>
  <si>
    <t>BADGERSWOOD SURGERY</t>
  </si>
  <si>
    <t>OAKLEY &amp; OVERTON PARTNERSHIP</t>
  </si>
  <si>
    <t>HARTLEY CORNER MEDICAL PARTNERSHIP</t>
  </si>
  <si>
    <t>ST PAUL'S PRACTICE</t>
  </si>
  <si>
    <t>DR SJF GOODISON AND PARTNERS</t>
  </si>
  <si>
    <t>THE OAKLANDS PRACTICE</t>
  </si>
  <si>
    <t>RED AND GREEN PRACTICE</t>
  </si>
  <si>
    <t>BRAMBLYS GRANGE MEDICAL PRACTICE</t>
  </si>
  <si>
    <t>THE WATERCRESS MEDICAL GROUP</t>
  </si>
  <si>
    <t>ODIHAM HEALTH CENTRE</t>
  </si>
  <si>
    <t>BISHOPS WALTHAM SURGERY</t>
  </si>
  <si>
    <t>CAMROSE MEDICAL PARTNERSHIP</t>
  </si>
  <si>
    <t>SOUTHLEA GROUP PRACTICE</t>
  </si>
  <si>
    <t>MILESTONE SURGERY</t>
  </si>
  <si>
    <t>GILLIES &amp; OVERBRIDGE MEDICAL P/SHIP</t>
  </si>
  <si>
    <t>ST.ANDREW'S SURGERY</t>
  </si>
  <si>
    <t>FORESTSIDE MEDICAL PRACTICE</t>
  </si>
  <si>
    <t>CHAWTON HOUSE SURGERY</t>
  </si>
  <si>
    <t>THE BERMUDA PRACTICE</t>
  </si>
  <si>
    <t>CLIFT SURGERY</t>
  </si>
  <si>
    <t>SHEPHERDS SPRING MEDICAL CENTRE</t>
  </si>
  <si>
    <t>STOKE ROAD MEDICAL CENTRE</t>
  </si>
  <si>
    <t>BURY ROAD SURGERY</t>
  </si>
  <si>
    <t>HEDGE END MEDICAL CENTRE</t>
  </si>
  <si>
    <t>STAKES LODGE SURGERY</t>
  </si>
  <si>
    <t>TADLEY MEDICAL P'SHIP</t>
  </si>
  <si>
    <t>MARLOWE PRACTICE</t>
  </si>
  <si>
    <t>TOTTON HEALTH CENTRE</t>
  </si>
  <si>
    <t>SWAN SURGERY</t>
  </si>
  <si>
    <t>RICHMOND SURGERY</t>
  </si>
  <si>
    <t>FORTON MEDICAL CENTRE</t>
  </si>
  <si>
    <t>STUBBINGTON MEDICAL PRACTICE</t>
  </si>
  <si>
    <t>GRATTON SURGERY</t>
  </si>
  <si>
    <t>FLEET MEDICAL CENTRE</t>
  </si>
  <si>
    <t>FOREST GATE SURGERY</t>
  </si>
  <si>
    <t>TWYFORD SURGERY</t>
  </si>
  <si>
    <t>DENMEAD HEALTH CENTRE</t>
  </si>
  <si>
    <t>ALEXANDER HOUSE SURGERY</t>
  </si>
  <si>
    <t>NORTH BADDESLEY SURGERY</t>
  </si>
  <si>
    <t>HACKWOOD PARTNERSHIP</t>
  </si>
  <si>
    <t>ALRESFORD SURGERY</t>
  </si>
  <si>
    <t>JENNER HOUSE SURGERY</t>
  </si>
  <si>
    <t>BRUNE MEDICAL CENTRE</t>
  </si>
  <si>
    <t>NEW FOREST MEDICAL GROUP</t>
  </si>
  <si>
    <t>FRIARSGATE PRACTICE</t>
  </si>
  <si>
    <t>FORDINGBRIDGE SURGERY</t>
  </si>
  <si>
    <t>TESTVALE SURGERY</t>
  </si>
  <si>
    <t>BROCKHURST MEDICAL CENTRE</t>
  </si>
  <si>
    <t>FOREST END SURGERY</t>
  </si>
  <si>
    <t>BRANKSOMEWOOD H/CARE CTR</t>
  </si>
  <si>
    <t>CHAWTON PARK SURGERY</t>
  </si>
  <si>
    <t>HOOK &amp; HARTLEY WINTNEY MEDICAL PTNERSHIP</t>
  </si>
  <si>
    <t>WISTARIA &amp; MILFORD SURGERIES</t>
  </si>
  <si>
    <t>THE BORDER PRACTICE</t>
  </si>
  <si>
    <t>CROWN HEIGHTS MEDICAL CENTRE</t>
  </si>
  <si>
    <t>ABBEY MEAD SURGERY</t>
  </si>
  <si>
    <t>LYNDHURST SURGERY</t>
  </si>
  <si>
    <t>THE CLANFIELD PRACTICE</t>
  </si>
  <si>
    <t>CORNERWAYS MEDICAL CENTRE</t>
  </si>
  <si>
    <t>TWIN OAKS MEDICAL CENTRE</t>
  </si>
  <si>
    <t>BRIDGEMARY MEDICAL CENTRE</t>
  </si>
  <si>
    <t>THE HIGHLANDS PRACTICE</t>
  </si>
  <si>
    <t>WATERFRONT AND SOLENT SURGERY</t>
  </si>
  <si>
    <t>WILSON PRACTICE</t>
  </si>
  <si>
    <t>WESTLANDS MEDICAL CENTRE</t>
  </si>
  <si>
    <t>COWPLAIN FAMILY PRACTICE</t>
  </si>
  <si>
    <t>LIPHOOK AND LISS SURGERY</t>
  </si>
  <si>
    <t>RIVERSIDE PARTNERSHIP</t>
  </si>
  <si>
    <t>BOYATT WOOD SURGERY</t>
  </si>
  <si>
    <t>LOCKSWOOD SURGERY</t>
  </si>
  <si>
    <t>PRINCES GARDENS SURGERY</t>
  </si>
  <si>
    <t>PINEHILL SURGERY</t>
  </si>
  <si>
    <t>BURSLEDON SURGERY</t>
  </si>
  <si>
    <t>THE BROWNHILL SURGERY</t>
  </si>
  <si>
    <t>ST LUKES SURGERY</t>
  </si>
  <si>
    <t>SOUTHWOOD PRACTICE</t>
  </si>
  <si>
    <t>THE HOMEWELL PRACTICE</t>
  </si>
  <si>
    <t>BENTLEY VILLAGE SURGERY</t>
  </si>
  <si>
    <t>THE WELLINGTON PRACTICE</t>
  </si>
  <si>
    <t>THE GRANGE SURGERY</t>
  </si>
  <si>
    <t>MONTEAGLE SURGERY</t>
  </si>
  <si>
    <t>THE ELMS PRACTICE</t>
  </si>
  <si>
    <t>LEE-ON-THE-SOLENT HEALTH CENTRE</t>
  </si>
  <si>
    <t>BROOK LANE SURGERY</t>
  </si>
  <si>
    <t>CHINEHAM MEDICAL PRACTICE</t>
  </si>
  <si>
    <t>HIGHVIEW SURGERY</t>
  </si>
  <si>
    <t>ROOKSDOWN PRACTICE</t>
  </si>
  <si>
    <t>QUEENSWOOD SURGERY</t>
  </si>
  <si>
    <t>LEIGHSIDE PRACTICE</t>
  </si>
  <si>
    <t>BOUNDARIES SURGERY</t>
  </si>
  <si>
    <t>CRONDALL NEW SURGERY</t>
  </si>
  <si>
    <t>DERRY DOWN CLINIC</t>
  </si>
  <si>
    <t>NORTH CAMP SURGERY</t>
  </si>
  <si>
    <t>RIVERSIDE KELSEY SURGERY</t>
  </si>
  <si>
    <t>THE OLD ANCHOR SURGERY</t>
  </si>
  <si>
    <t>KINGSCLERE HEALTH CENTRE</t>
  </si>
  <si>
    <t>HORNDEAN SURGERY</t>
  </si>
  <si>
    <t>PARK LANE MEDICAL CENTRE</t>
  </si>
  <si>
    <t>EAST BARN SURGERY</t>
  </si>
  <si>
    <t>MANOR WAY SURGERY</t>
  </si>
  <si>
    <t>MIDDLE PARK MEDICAL CENTRE</t>
  </si>
  <si>
    <t>ROWNER HEALTH CENTRE</t>
  </si>
  <si>
    <t>BEGGARWOOD SURGERY</t>
  </si>
  <si>
    <t>HAMPSHIRE HEALTHCARE CTR (BASINGSTOKE)</t>
  </si>
  <si>
    <t>VENTNOR MEDICAL CENTRE</t>
  </si>
  <si>
    <t>EAST COWES MEDICAL CENTRE</t>
  </si>
  <si>
    <t>ESPLANADE SURGERY</t>
  </si>
  <si>
    <t>ST.HELENS MEDICAL CENTRE</t>
  </si>
  <si>
    <t>ARGYLL HOUSE</t>
  </si>
  <si>
    <t>SHANKLIN MEDICAL CENTRE</t>
  </si>
  <si>
    <t>CARISBROOKE HEALTH CENTRE</t>
  </si>
  <si>
    <t>SANDOWN HEALTH CENTRE</t>
  </si>
  <si>
    <t>THE DOWER HOUSE</t>
  </si>
  <si>
    <t>COWES HEALTH CENTRE</t>
  </si>
  <si>
    <t>SOUTH WIGHT MEDICAL PRACTICE</t>
  </si>
  <si>
    <t>MEDINA HEALTHCARE</t>
  </si>
  <si>
    <t>BROOKSIDE HEALTH CENTRE</t>
  </si>
  <si>
    <t>BEECH GROVE SURGERY</t>
  </si>
  <si>
    <t>GARFIELD ROAD SURGERY</t>
  </si>
  <si>
    <t>BEACON HEALTH</t>
  </si>
  <si>
    <t>42 KINGSWAY</t>
  </si>
  <si>
    <t>AINTREE ROAD MEDICAL CENTRE</t>
  </si>
  <si>
    <t>HIGH PASTURES SURGERY</t>
  </si>
  <si>
    <t>GLOVERS LANE SURGERY</t>
  </si>
  <si>
    <t>CHAPEL LANE SURGERY</t>
  </si>
  <si>
    <t>LIVERPOOL RD MEDICAL PRACTICE</t>
  </si>
  <si>
    <t>AZALEA SURGERY</t>
  </si>
  <si>
    <t>MAGHULL HEALTH CENTRE (DR SAPRE)</t>
  </si>
  <si>
    <t>EASTVIEW SURGERY</t>
  </si>
  <si>
    <t>AINSDALE MEDICAL CENTRE</t>
  </si>
  <si>
    <t>CURZON ROAD MEDICAL PRACTICE</t>
  </si>
  <si>
    <t>AINSDALE VILLAGE SURGERY</t>
  </si>
  <si>
    <t>BOOTLE VILLAGE SURGERY</t>
  </si>
  <si>
    <t>MOORE STREET MEDICAL CENTRE</t>
  </si>
  <si>
    <t>CHURCHTOWN MEDICAL CENTRE</t>
  </si>
  <si>
    <t>THE VILLAGE SURGERY FORMBY</t>
  </si>
  <si>
    <t>NORTH PARK HEALTH CENTRE</t>
  </si>
  <si>
    <t>BLUNDELLSANDS SURGERY</t>
  </si>
  <si>
    <t>ST MARKS MEDICAL CENTRE</t>
  </si>
  <si>
    <t>BRIDGE ROAD MEDICAL CENTRE</t>
  </si>
  <si>
    <t>GRANGE SURGERY</t>
  </si>
  <si>
    <t>WESTWAY MEDICAL CENTRE</t>
  </si>
  <si>
    <t>CROSBY - SSP HEALTH LIMITED</t>
  </si>
  <si>
    <t>ORRELL PARK MEDICAL CENTRE</t>
  </si>
  <si>
    <t>THE STRAND MEDICAL CENTRE</t>
  </si>
  <si>
    <t>FORD MEDICAL PRACTICE</t>
  </si>
  <si>
    <t>SUSSEX ROAD SURGERY</t>
  </si>
  <si>
    <t>PARK STREET SURGERY</t>
  </si>
  <si>
    <t>15 SEFTON ROAD</t>
  </si>
  <si>
    <t>FRESHFIELD SURGERY</t>
  </si>
  <si>
    <t>CONCEPT HOUSE SURGERY</t>
  </si>
  <si>
    <t>SEAFORTH SSP HEALTH LTD</t>
  </si>
  <si>
    <t>LITHERLAND - SSP HEALTH LIMITED</t>
  </si>
  <si>
    <t>ROE LANE SURGERY</t>
  </si>
  <si>
    <t>THE CORNER SURGERY (DR MULLA)</t>
  </si>
  <si>
    <t>THE MARSHSIDE SURGERY (DR WAINWRIGHT)</t>
  </si>
  <si>
    <t>RAWSON ROAD MEDICAL CENTRE</t>
  </si>
  <si>
    <t>SEFTON ROAD SURGERY</t>
  </si>
  <si>
    <t>KEW SURGERY</t>
  </si>
  <si>
    <t>THORNTON - SSP HEALTH LIMITED</t>
  </si>
  <si>
    <t>MAGHULL HEALTH CENTRE (DR THOMAS)</t>
  </si>
  <si>
    <t>MAGHULL HEALTH CENTRE</t>
  </si>
  <si>
    <t>THE FAMILY SURGERY</t>
  </si>
  <si>
    <t>HIGHTOWN - SSP HEALTH LIMITED</t>
  </si>
  <si>
    <t>CROSSWAYS SSP HEALTH LTD</t>
  </si>
  <si>
    <t>NETHERTON - SSP HEALTH LIMITED</t>
  </si>
  <si>
    <t>PARKHAVEN SSP HEALTH LTD</t>
  </si>
  <si>
    <t>LITHERLAND PRIMARY CARE WALK-IN SERVICE</t>
  </si>
  <si>
    <t>TRINITY PRACTICE</t>
  </si>
  <si>
    <t>BRINNINGTON HEALTH CENTRE 1</t>
  </si>
  <si>
    <t>MARPLE BRIDGE SURGERY</t>
  </si>
  <si>
    <t>MANOR MEDICAL PRACTICE</t>
  </si>
  <si>
    <t>HEATON MOOR MEDICAL CENTRE</t>
  </si>
  <si>
    <t>MARPLE COTTAGE SURGERY</t>
  </si>
  <si>
    <t>CHEADLE HULME HEALTH CTR 2</t>
  </si>
  <si>
    <t>HEATON MERSEY MED.PRACT.</t>
  </si>
  <si>
    <t>WOODLEY HEALTH CENTRE 2</t>
  </si>
  <si>
    <t>HEATON NORRIS HEALTH CTR. 2</t>
  </si>
  <si>
    <t>HEATON NORRIS HEALTH CTR. 1</t>
  </si>
  <si>
    <t>BEECH HOUSE MEDICAL PRACT</t>
  </si>
  <si>
    <t>CARITAS GENERAL PRACTICE PARTNERSHIP</t>
  </si>
  <si>
    <t>ADSHALL ROAD MEDICAL PRAC</t>
  </si>
  <si>
    <t>BRAMHALL HEALTH CENTRE</t>
  </si>
  <si>
    <t>BRAMHALL PARK MEDICAL CTR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</si>
  <si>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</si>
  <si>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</si>
  <si>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</si>
  <si>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</si>
  <si>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</si>
  <si>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</si>
  <si>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</si>
  <si>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CHEADLE HULME HEALTH CTR 1</t>
  </si>
  <si>
    <t>HEATON MOOR MEDICAL CTR. 1</t>
  </si>
  <si>
    <t>EASTHOLME SURGERY</t>
  </si>
  <si>
    <t>BRACONDALE MEDICAL CENTRE</t>
  </si>
  <si>
    <t>SHAW VILLA MEDICAL CENTRE</t>
  </si>
  <si>
    <t>CALE GREEN SURGERY</t>
  </si>
  <si>
    <t>HEALD GREEN HEALTH CENTRE 1</t>
  </si>
  <si>
    <t>BRINNINGTON HEALTH CENTRE 2</t>
  </si>
  <si>
    <t>BREDBURY MEDICAL CENTRE</t>
  </si>
  <si>
    <t>THE SURGERY  1</t>
  </si>
  <si>
    <t>LOWFIELD SURGERY</t>
  </si>
  <si>
    <t>THE GUYWOOD PRACTICE</t>
  </si>
  <si>
    <t>SOUTH REDDISH MEDICAL CTR 2</t>
  </si>
  <si>
    <t>VERNON PARK SURGERY</t>
  </si>
  <si>
    <t>ADSWOOD ROAD SURGERY</t>
  </si>
  <si>
    <t>THE SURGERY 3</t>
  </si>
  <si>
    <t>HAIDER MEDICAL CENTRE</t>
  </si>
  <si>
    <t>HIGH LANE MEDICAL CENTRE</t>
  </si>
  <si>
    <t>BL MEDICAL PRACTICE</t>
  </si>
  <si>
    <t>ARCHWOOD MEDICAL PRACTICE</t>
  </si>
  <si>
    <t>HOULDSWORTH MEDICAL CTR</t>
  </si>
  <si>
    <t>STOCKPORT MEDICAL GROUP</t>
  </si>
  <si>
    <t>SOUTH REDDISH MEDICAL CTR 1</t>
  </si>
  <si>
    <t>LITTLE MOOR SURGERY</t>
  </si>
  <si>
    <t>DR H LLOYD'S PRACTICE</t>
  </si>
  <si>
    <t>HEATHCOTE STREET SURGERY</t>
  </si>
  <si>
    <t>DR AG BENNETT'S PRACTICE</t>
  </si>
  <si>
    <t>DR HOPKINS &amp; PARTNERS</t>
  </si>
  <si>
    <t>MOSS LANE SURGERY</t>
  </si>
  <si>
    <t>ASHLEY SURGERY</t>
  </si>
  <si>
    <t>DR RABIE &amp; PARTNERS</t>
  </si>
  <si>
    <t>MILLER STREET SURGERY</t>
  </si>
  <si>
    <t>SILVERDALE MEDICAL CENTRE</t>
  </si>
  <si>
    <t>BIDDULPH VALLEY SURGERY</t>
  </si>
  <si>
    <t>AUDLEY HEALTH CENTRE</t>
  </si>
  <si>
    <t>WOLSTANTON MEDICAL CENTRE</t>
  </si>
  <si>
    <t>LYME VALLEY PRACTICE</t>
  </si>
  <si>
    <t>DR D HUGHES &amp; PARTNERS</t>
  </si>
  <si>
    <t>KIDSGROVE MEDICAL CENTRE</t>
  </si>
  <si>
    <t>BIDDULPH DOCTORS</t>
  </si>
  <si>
    <t>DR KS UPTON'S PRACTICE</t>
  </si>
  <si>
    <t>DR P CRAVEN'S PRACTICE</t>
  </si>
  <si>
    <t>DR DO YATES' PRACTICE</t>
  </si>
  <si>
    <t>DR ANGRIS &amp; PARTNERS</t>
  </si>
  <si>
    <t>HIGHERLAND SURGERY</t>
  </si>
  <si>
    <t>KINGSBRIDGE MEDICAL CENTRE</t>
  </si>
  <si>
    <t>ALTON PRIMARY CARE CENTRE</t>
  </si>
  <si>
    <t>R J MITCHELL MEDICAL CENTRE</t>
  </si>
  <si>
    <t>UNIVERSITY MEDICAL CENTRE KEELE</t>
  </si>
  <si>
    <t>BETLEY SURGERY</t>
  </si>
  <si>
    <t>MILEHOUSE MEDICAL PRACTICE</t>
  </si>
  <si>
    <t>TALKE PITS CLINIC</t>
  </si>
  <si>
    <t>LOOMER ROAD SURGERY</t>
  </si>
  <si>
    <t>MIDWAY MEDICAL CENTRE</t>
  </si>
  <si>
    <t>LYMEBROOK SURGERY</t>
  </si>
  <si>
    <t>DR M MCCARTHY &amp; PARTNERS</t>
  </si>
  <si>
    <t>TRENT VALE MEDICAL PRACTICE</t>
  </si>
  <si>
    <t>FURLONG MEDICAL CENTRE</t>
  </si>
  <si>
    <t>DR SETH &amp; PARTNERS</t>
  </si>
  <si>
    <t>PRACTICE OF DR R SARIN</t>
  </si>
  <si>
    <t>MILLRISE MEDICAL PRACTICE</t>
  </si>
  <si>
    <t>HARTSHILL MEDICAL CENTRE</t>
  </si>
  <si>
    <t>BELGRAVE MEDICAL CENTRE</t>
  </si>
  <si>
    <t>DR PHILLIPS &amp; PARTNERS</t>
  </si>
  <si>
    <t>HARLEY STREET MEDICAL CTR</t>
  </si>
  <si>
    <t>THE HAYMARKET HEALTH CTR</t>
  </si>
  <si>
    <t>MEDICAL CENTRE DUNROBIN STREET</t>
  </si>
  <si>
    <t>DR PD MILES</t>
  </si>
  <si>
    <t>POTTERIES MEDICAL CENTRE</t>
  </si>
  <si>
    <t>BIRCHES HEAD MEDICAL CTR.</t>
  </si>
  <si>
    <t>LONGTON HALL SURGERY</t>
  </si>
  <si>
    <t>DR PATHAK &amp; PARTNERS</t>
  </si>
  <si>
    <t>MERTON SURGERY</t>
  </si>
  <si>
    <t>PRACTICE OF DR GT CHAND</t>
  </si>
  <si>
    <t>THE SURGERY FODEN STREET</t>
  </si>
  <si>
    <t>DRS SHAH SURGERY</t>
  </si>
  <si>
    <t>GOLDENHILL MEDICAL CENTRE</t>
  </si>
  <si>
    <t>THE MOORCROFT MEDICAL CTR</t>
  </si>
  <si>
    <t>BRINSLEY AVENUE PRACTICE</t>
  </si>
  <si>
    <t>DRS REES &amp; LEFROY</t>
  </si>
  <si>
    <t>SNOWHILL MEDICAL CENTRE</t>
  </si>
  <si>
    <t>CAMBRIDGE HOUSE</t>
  </si>
  <si>
    <t>APSLEY SURGERY</t>
  </si>
  <si>
    <t>DRAYTON RD MED PRAC-LOCUM</t>
  </si>
  <si>
    <t>PRACTICE OF DR BD PATEL</t>
  </si>
  <si>
    <t>DR BOSE &amp; PARTNER</t>
  </si>
  <si>
    <t>ADDERLEY GREEN SURGERY</t>
  </si>
  <si>
    <t>TUNSTALL PRIMARY CARE CENTRE</t>
  </si>
  <si>
    <t>PRACTICE OF DR HA TALPUR</t>
  </si>
  <si>
    <t>LUCIE WEDGWOOD HEALTH CTR</t>
  </si>
  <si>
    <t>THE HIGH RIDGE SURGERY</t>
  </si>
  <si>
    <t>FIVE TOWNS GP SURGERY</t>
  </si>
  <si>
    <t>WESTON COYNEY MEDICAL CENTRE</t>
  </si>
  <si>
    <t>BADDELEY GREEN SURGERY</t>
  </si>
  <si>
    <t>THE SURGERY TRENTHAM MEWS</t>
  </si>
  <si>
    <t>PRACTICE OF DR AK SINHA</t>
  </si>
  <si>
    <t>PRACTICE OF DR HP BORSE</t>
  </si>
  <si>
    <t>PRACTICE OF DR SB KULKARNI</t>
  </si>
  <si>
    <t>PRACTICE OF DR JA MIR</t>
  </si>
  <si>
    <t>PACKMOOR MEDICAL CENTRE</t>
  </si>
  <si>
    <t>PHOENIX PRACTICE</t>
  </si>
  <si>
    <t>MOSS GREEN SURGERY</t>
  </si>
  <si>
    <t>WILLOW BANK SURGERY</t>
  </si>
  <si>
    <t>MIDDLEPORT MEDICAL CENTRE</t>
  </si>
  <si>
    <t>HANLEY HEALTH &amp; WELL BEING CENTRE</t>
  </si>
  <si>
    <t>DOVE RIVER</t>
  </si>
  <si>
    <t>HORSEFAIR PRACTICE</t>
  </si>
  <si>
    <t>THE WESTGATE PRACTICE</t>
  </si>
  <si>
    <t>BREWOOD</t>
  </si>
  <si>
    <t>GORDON STREET</t>
  </si>
  <si>
    <t>YOXALL</t>
  </si>
  <si>
    <t>GRAVEL HILL SURGERY</t>
  </si>
  <si>
    <t>CUMBERLAND HOUSE</t>
  </si>
  <si>
    <t>HAZELDENE HOUSE SURGERY</t>
  </si>
  <si>
    <t>CASTLEFIELDS</t>
  </si>
  <si>
    <t>CARLTON STREET</t>
  </si>
  <si>
    <t>TRENT MEADOWS</t>
  </si>
  <si>
    <t>THE LANGTON MEDICAL GROUP</t>
  </si>
  <si>
    <t>RUSSELL HOUSE</t>
  </si>
  <si>
    <t>THE ALDERGATE MED.PRACT.</t>
  </si>
  <si>
    <t>DR JS CHANDRA</t>
  </si>
  <si>
    <t>ALREWAS</t>
  </si>
  <si>
    <t>RISING BROOK</t>
  </si>
  <si>
    <t>TUTBURY</t>
  </si>
  <si>
    <t>MOSS GROVE SURGERY KINVER</t>
  </si>
  <si>
    <t>BRIDGE</t>
  </si>
  <si>
    <t>ANCHOR MEDICAL PRACTICE</t>
  </si>
  <si>
    <t>BROWNING STREET</t>
  </si>
  <si>
    <t>PENKRIDGE MEDICAL PRACTICE</t>
  </si>
  <si>
    <t>THE NILE PRACTICE</t>
  </si>
  <si>
    <t>HOLMCROFT</t>
  </si>
  <si>
    <t>WOLVERHAMPTON ROAD SURGERY</t>
  </si>
  <si>
    <t>WETMORE ROAD SURGERY</t>
  </si>
  <si>
    <t>WEEPING CROSS</t>
  </si>
  <si>
    <t>MILL BANK</t>
  </si>
  <si>
    <t>ABBOTS BROMLEY</t>
  </si>
  <si>
    <t>LAUREL HOUSE SURGERY</t>
  </si>
  <si>
    <t>NORTON CANES HEALTH CENTRE</t>
  </si>
  <si>
    <t>WILNECOTE SURGERY</t>
  </si>
  <si>
    <t>BARTON</t>
  </si>
  <si>
    <t>MANSION HOUSE</t>
  </si>
  <si>
    <t>GNOSALL</t>
  </si>
  <si>
    <t>SALTERS MEADOW HEALTH CTR</t>
  </si>
  <si>
    <t>STAPENHILL</t>
  </si>
  <si>
    <t>BALANCE STREET</t>
  </si>
  <si>
    <t>CLOISTERS MEDICAL PRACT.</t>
  </si>
  <si>
    <t>LANDYWOOD LANE SURGERY</t>
  </si>
  <si>
    <t>HOLLIES PRACTICE</t>
  </si>
  <si>
    <t>CROWN SURGERY</t>
  </si>
  <si>
    <t>DALE MEDICAL CENTRE</t>
  </si>
  <si>
    <t>BILBROOK</t>
  </si>
  <si>
    <t>BIDEFORD WAY SURGERY</t>
  </si>
  <si>
    <t>DR VK SINGH</t>
  </si>
  <si>
    <t>HEATHVIEW MEDICAL CENTRE</t>
  </si>
  <si>
    <t>DR KHARE'S SURGERY</t>
  </si>
  <si>
    <t>DR AHMAD'S SURGERY</t>
  </si>
  <si>
    <t>CROWN MEDICAL PRACTICE</t>
  </si>
  <si>
    <t>CLAVERLEY</t>
  </si>
  <si>
    <t>HEATH HAYES HEALTH CENTRE</t>
  </si>
  <si>
    <t>RED LION SURGERY</t>
  </si>
  <si>
    <t>LAKESIDE</t>
  </si>
  <si>
    <t>MOSS STREET SURGERY</t>
  </si>
  <si>
    <t>CHASETOWN MEDICAL CENTRE</t>
  </si>
  <si>
    <t>THE PEEL MEDICAL PRACTICE</t>
  </si>
  <si>
    <t>GREAT WYRLEY HEALTH CENTRE</t>
  </si>
  <si>
    <t>WARDLES LANE SURGERY</t>
  </si>
  <si>
    <t>GP SUITE SURGERY</t>
  </si>
  <si>
    <t>THE SPIRES PRACTICE</t>
  </si>
  <si>
    <t>CHADSMOOR MEDICAL PRACTICE</t>
  </si>
  <si>
    <t>THE COLLIERY PRACTICE</t>
  </si>
  <si>
    <t>DR A YI</t>
  </si>
  <si>
    <t>ROCESTER</t>
  </si>
  <si>
    <t>NEWHALL STREET SURGERY</t>
  </si>
  <si>
    <t>TAMAR</t>
  </si>
  <si>
    <t>NORTH GATE</t>
  </si>
  <si>
    <t>ALL SAINTS SURGERY</t>
  </si>
  <si>
    <t>FULFEN PRACTICE</t>
  </si>
  <si>
    <t>TRI-LINKS MEDICAL PRACTICE</t>
  </si>
  <si>
    <t>SOUTHFIELD WAY SURGERY</t>
  </si>
  <si>
    <t>BRERETON SURGERY</t>
  </si>
  <si>
    <t>DR YANNAMANI'S SURGERY</t>
  </si>
  <si>
    <t>DR VIJE'S SURGERY</t>
  </si>
  <si>
    <t>FEATHERSTONE</t>
  </si>
  <si>
    <t>NORTON CANES SURGERY</t>
  </si>
  <si>
    <t>PEEL CROFT</t>
  </si>
  <si>
    <t>RAWNSLEY SURGERY</t>
  </si>
  <si>
    <t>DR M MURUGAN</t>
  </si>
  <si>
    <t>NORTON CANES PRACTICE</t>
  </si>
  <si>
    <t>SPRINGHILL MEDICAL CENTRE</t>
  </si>
  <si>
    <t>DRS YARRA &amp; JOHN</t>
  </si>
  <si>
    <t>AELFGAR SURGERY</t>
  </si>
  <si>
    <t>WINSHILL</t>
  </si>
  <si>
    <t>BURNTWOOD HEALTH &amp; WELLBEING CENTRE</t>
  </si>
  <si>
    <t>ESSINGTON MEDICAL CENTRE</t>
  </si>
  <si>
    <t>WINGATE MEDICAL CENTRE</t>
  </si>
  <si>
    <t>THE HEALTH CENTRE SURGERY</t>
  </si>
  <si>
    <t>DINAS LANE MEDICAL CENTRE</t>
  </si>
  <si>
    <t>BLUEBELL LANE SURGERY</t>
  </si>
  <si>
    <t>DR PL JONES' PRACTICE</t>
  </si>
  <si>
    <t>ASTON HEALTHCARE LIMITED</t>
  </si>
  <si>
    <t>DR M SUARES' PRACTICE</t>
  </si>
  <si>
    <t>ROSEHEATH SURGERY</t>
  </si>
  <si>
    <t>MERRIMAN &amp; PARTNERS</t>
  </si>
  <si>
    <t>DR RI KING'S PRACTICE</t>
  </si>
  <si>
    <t>LONGVIEW PRIMARY CARE CENTRE</t>
  </si>
  <si>
    <t>DR S SINGH'S PRACTICE</t>
  </si>
  <si>
    <t>TRENTHAM MEDICAL CENTRE</t>
  </si>
  <si>
    <t>DR R MESSING'S PRACTICE</t>
  </si>
  <si>
    <t>DR NJ WYCHERLEY'S PRACTICE</t>
  </si>
  <si>
    <t>THE MACMILLAN SURGERY</t>
  </si>
  <si>
    <t>PRESCOT PRIMARY CARE RESOURCE CENTRE</t>
  </si>
  <si>
    <t>TOWER HILL PRIMARY CARE RES &amp; COMM CTR</t>
  </si>
  <si>
    <t>CEDAR CROSS MEDICAL CENTRE</t>
  </si>
  <si>
    <t>COLBY MEDICAL CENTRE</t>
  </si>
  <si>
    <t>MK &amp; NN RAHMAN</t>
  </si>
  <si>
    <t>ROBY MEDICAL CENTRE</t>
  </si>
  <si>
    <t>HILLSIDE HOUSE SURGERY</t>
  </si>
  <si>
    <t>DR AK SINGHAL'S PRACTICE</t>
  </si>
  <si>
    <t>NUTGROVE VILLA SURGERY</t>
  </si>
  <si>
    <t>EATPMC (HALEWOOD)</t>
  </si>
  <si>
    <t>EATPMC (HUYTON)</t>
  </si>
  <si>
    <t>EATPMC (WHISTON)</t>
  </si>
  <si>
    <t>EATPMC (HEALTH CENTRE)</t>
  </si>
  <si>
    <t>BEACONSFIELD SURGERY</t>
  </si>
  <si>
    <t>APPLETON VILLAGE SURGERY</t>
  </si>
  <si>
    <t>THE BEECHES MEDICAL CTR</t>
  </si>
  <si>
    <t>PEELHOUSE MEDICAL PLAZA</t>
  </si>
  <si>
    <t>WEAVER VALE PRACTICE</t>
  </si>
  <si>
    <t>TOWER HOUSE PRACTICE</t>
  </si>
  <si>
    <t>NEWTOWN SURGERY</t>
  </si>
  <si>
    <t>GROVE HOUSE PRACTICE</t>
  </si>
  <si>
    <t>MURDISHAW</t>
  </si>
  <si>
    <t>BROOKVALE PRACTICE</t>
  </si>
  <si>
    <t>HOUGH GREEN HEALTH PARK</t>
  </si>
  <si>
    <t>HEATH ROAD MEDICAL CENTRE</t>
  </si>
  <si>
    <t>OAKS PLACE MEDICAL CENTRE</t>
  </si>
  <si>
    <t>WEST BANK MEDICAL CENTRE</t>
  </si>
  <si>
    <t>UPTON ROCKS PRIMARY CARE</t>
  </si>
  <si>
    <t>RAINBOW MEDICAL CENTRE</t>
  </si>
  <si>
    <t>PATTERDALE LODGE MED CTRE</t>
  </si>
  <si>
    <t>ORMSKIRK HOUSE SURGERY</t>
  </si>
  <si>
    <t>MARKET STREET</t>
  </si>
  <si>
    <t>PHOENIX MEDICAL CENTRE</t>
  </si>
  <si>
    <t>LINGHOLME HEALTH CENTRE</t>
  </si>
  <si>
    <t>BERRYMEAD FAMILY MED.CTR.</t>
  </si>
  <si>
    <t>RAINHILL VILLAGE SURGERY</t>
  </si>
  <si>
    <t>MILL STREET MEDICAL CTR.</t>
  </si>
  <si>
    <t>THE ACORN PROJECT</t>
  </si>
  <si>
    <t>HALL STREET MEDICAL CENTRE</t>
  </si>
  <si>
    <t>BILLINGE MEDICAL PRACTICE</t>
  </si>
  <si>
    <t>HAYDOCK MEDICAL CENTRE</t>
  </si>
  <si>
    <t>FOUR ACRE HEALTH CENTRE</t>
  </si>
  <si>
    <t>LIME GROVE SURGERY</t>
  </si>
  <si>
    <t>PARKFIELD SURGERY</t>
  </si>
  <si>
    <t>THE SPINNEY MEDICAL CTR.</t>
  </si>
  <si>
    <t>RAINFORD HEALTH CENTRE</t>
  </si>
  <si>
    <t>KENNETH MACRAE MED CENTRE</t>
  </si>
  <si>
    <t>THE BOWERY MEDICAL CENTRE</t>
  </si>
  <si>
    <t>LONGTON MEDICAL CENTRE</t>
  </si>
  <si>
    <t>BETHANY MEDICAL CENTRE</t>
  </si>
  <si>
    <t>HOLLY BANK SURGERY</t>
  </si>
  <si>
    <t>CORNERSTONE SURGERY</t>
  </si>
  <si>
    <t>ECCLESTON MEDICAL CENTRE</t>
  </si>
  <si>
    <t>SANDFIELD MEDICAL CENTRE</t>
  </si>
  <si>
    <t>DR RAHIL'S SURGERY</t>
  </si>
  <si>
    <t>NEWTON COMMUNITY HOSPITAL PRACTICE</t>
  </si>
  <si>
    <t>THE CROSSROADS SURGERY</t>
  </si>
  <si>
    <t>LANCASTER HOUSE MED.CTR.</t>
  </si>
  <si>
    <t>NEWHOLME SURGERY</t>
  </si>
  <si>
    <t>GARSWOOD SURGERY</t>
  </si>
  <si>
    <t>SHERDLEY MEDICAL CENTRE</t>
  </si>
  <si>
    <t>ELDERCARE</t>
  </si>
  <si>
    <t>WINDMILL HILL MEDICAL CENTRE</t>
  </si>
  <si>
    <t>CONSTABLE COUNTRY RURAL MEDICAL PRACTICE</t>
  </si>
  <si>
    <t>WICKHAMBROOK SURGERY</t>
  </si>
  <si>
    <t>FELIXSTOWE ROAD MEDICAL PRACTICE</t>
  </si>
  <si>
    <t>ANGEL HILL SURGERY</t>
  </si>
  <si>
    <t>BILDESTON HEALTH CENTRE</t>
  </si>
  <si>
    <t>IXWORTH SURGERY</t>
  </si>
  <si>
    <t>BURLINGTON ROAD SURGERY</t>
  </si>
  <si>
    <t>CLEMENTS AND CHRISTMAS MALTINGS SURGERY</t>
  </si>
  <si>
    <t>THE GUILDHALL AND BARROW SURGERY</t>
  </si>
  <si>
    <t>LONG MELFORD SURGERY</t>
  </si>
  <si>
    <t>HOWARD HOUSE SURGERY</t>
  </si>
  <si>
    <t>COUNTRY PRACTICE</t>
  </si>
  <si>
    <t>MENDLESHAM HEALTH CENTRE</t>
  </si>
  <si>
    <t>HOLBROOK SURGERY</t>
  </si>
  <si>
    <t>CHRISTMAS MALTINGS SURGERY</t>
  </si>
  <si>
    <t>IVRY STREET MEDICAL PRACTICE</t>
  </si>
  <si>
    <t>FRAMLINGHAM SURGERY</t>
  </si>
  <si>
    <t>LEISTON SURGERY</t>
  </si>
  <si>
    <t>THE ROOKERY MEDICAL CENTRE</t>
  </si>
  <si>
    <t>BOTESDALE HEALTH CENTRE</t>
  </si>
  <si>
    <t>CHURCH FARM SURGERY</t>
  </si>
  <si>
    <t>HADLEIGH HEALTH CENTRE</t>
  </si>
  <si>
    <t>MOUNT FARM SURGERY</t>
  </si>
  <si>
    <t>THE CHESTERFIELD DRIVE PRACTICE</t>
  </si>
  <si>
    <t>VICTORIA SURGERY</t>
  </si>
  <si>
    <t>DEBENHAM SURGERY</t>
  </si>
  <si>
    <t>EYE HEALTH CENTRE</t>
  </si>
  <si>
    <t>STOWHEALTH</t>
  </si>
  <si>
    <t>LAKENHEATH SURGERY</t>
  </si>
  <si>
    <t>WOODBRIDGE ROAD SURGERY</t>
  </si>
  <si>
    <t>LITTLE ST JOHN STREET SURGERY</t>
  </si>
  <si>
    <t>DEBEN ROAD SURGERY</t>
  </si>
  <si>
    <t>THE DERBY ROAD PRACTICE</t>
  </si>
  <si>
    <t>LATTICE BARN SURGERY</t>
  </si>
  <si>
    <t>SAXMUNDHAM HEALTH CENTRE</t>
  </si>
  <si>
    <t>ALDERTON SURGERY</t>
  </si>
  <si>
    <t>WOOLPIT HEALTH CENTRE</t>
  </si>
  <si>
    <t>HAWTHORN DRIVE SURGERY</t>
  </si>
  <si>
    <t>FRAMFIELD HOUSE SURGERY</t>
  </si>
  <si>
    <t>THE NORWICH ROAD SURGERY</t>
  </si>
  <si>
    <t>BARRACK LANE MEDICAL CENTRE</t>
  </si>
  <si>
    <t>HARDWICKE HOUSE GROUP PRACTICE</t>
  </si>
  <si>
    <t>WICKHAM MARKET MEDICAL CENTRE</t>
  </si>
  <si>
    <t>FOREST SURGERY</t>
  </si>
  <si>
    <t>GLEMSFORD SURGERY</t>
  </si>
  <si>
    <t>FRESSINGFIELD MEDICAL CENTRE</t>
  </si>
  <si>
    <t>AVICENNA</t>
  </si>
  <si>
    <t>ORCHARD STREET MEDICAL PRACTICE - BLUE</t>
  </si>
  <si>
    <t>SIAM SURGERY</t>
  </si>
  <si>
    <t>CLARE GUILDHALL SURGERY</t>
  </si>
  <si>
    <t>COMBS FORD SURGERY</t>
  </si>
  <si>
    <t>MARTLESHAM SURGERY</t>
  </si>
  <si>
    <t>HAVEN HEALTH</t>
  </si>
  <si>
    <t>WALTON SURGERY</t>
  </si>
  <si>
    <t>LANDSEER ROAD SURGERY</t>
  </si>
  <si>
    <t>GIPPING VALLEY PRACTICE</t>
  </si>
  <si>
    <t>STOURVIEW MEDICAL CENTRE</t>
  </si>
  <si>
    <t>BRANDON MEDICAL PRACTICE</t>
  </si>
  <si>
    <t>RAVENSWOOD MEDICAL PRACTICE</t>
  </si>
  <si>
    <t>DEERNESS PARK MEDICAL GROUP</t>
  </si>
  <si>
    <t>DR S M BHATE &amp; DR H EL-SHAKANKERY</t>
  </si>
  <si>
    <t>DR AKK HEGDE</t>
  </si>
  <si>
    <t>HETTON GROUP PRACTICE</t>
  </si>
  <si>
    <t>DR BRIGHAM &amp; PARTNERS</t>
  </si>
  <si>
    <t>DR SHETTY &amp; PARTNERS</t>
  </si>
  <si>
    <t>DR LEFLEY &amp; ASSOCIATES</t>
  </si>
  <si>
    <t>RED HOUSE MEDICAL CENTRE</t>
  </si>
  <si>
    <t>HERRINGTON MEDICAL CENTRE</t>
  </si>
  <si>
    <t>DR STEPHENSON &amp; PARTNERS</t>
  </si>
  <si>
    <t>JOSHI NA</t>
  </si>
  <si>
    <t>DR DIXIT'S PRACTICE</t>
  </si>
  <si>
    <t>THE NEW CITY MEDICAL GROUP</t>
  </si>
  <si>
    <t>ROKER FAMILY PRACTICE</t>
  </si>
  <si>
    <t>FULWELL MEDICAL CENTRE,</t>
  </si>
  <si>
    <t>FORD RN</t>
  </si>
  <si>
    <t>MILLFIELD MEDICAL GROUP</t>
  </si>
  <si>
    <t>ASHBURN MEDICAL CENTRE</t>
  </si>
  <si>
    <t>DRS CLOAK, CHOI AND MILLIGAN</t>
  </si>
  <si>
    <t>THE OLD FORGE SURGERY</t>
  </si>
  <si>
    <t>KEPIER MEDICAL PRACTICE</t>
  </si>
  <si>
    <t>CONCORD MEDICAL PRACTICE</t>
  </si>
  <si>
    <t>HOUGHTON MEDICAL GROUP,</t>
  </si>
  <si>
    <t>THE BROADWAY MEDICAL PRACTICE</t>
  </si>
  <si>
    <t>ENCOMPASS HEALTH CARE</t>
  </si>
  <si>
    <t>VICTORIA MEDICAL PRACTICE</t>
  </si>
  <si>
    <t>SPRINGWELL MEDICAL GROUP</t>
  </si>
  <si>
    <t>GRANGEWOOD SURGERY</t>
  </si>
  <si>
    <t>SPRINGWELL HOUSE</t>
  </si>
  <si>
    <t>WESTBOURNE MEDICAL GROUP</t>
  </si>
  <si>
    <t>HYLTON MEDICAL GROUP</t>
  </si>
  <si>
    <t>COLLIERY MEDICAL GROUP</t>
  </si>
  <si>
    <t>PARK LANE PRACTICE</t>
  </si>
  <si>
    <t>SOUTHLANDS MEDICAL GROUP</t>
  </si>
  <si>
    <t>CASTLETOWN MEDICAL CENTRE</t>
  </si>
  <si>
    <t>BARMSTON MEDICAL CENTRE</t>
  </si>
  <si>
    <t>MONKWEARMOUTH HEALTH CENTRE</t>
  </si>
  <si>
    <t>HAPPY HOUSE SURGERY</t>
  </si>
  <si>
    <t>CHURCH VIEW MEDICAL CENTRE</t>
  </si>
  <si>
    <t>DR. R. OBONNA</t>
  </si>
  <si>
    <t>DR WEATHERHEAD &amp; ASSOCIATES</t>
  </si>
  <si>
    <t>PEACE  HAVEN</t>
  </si>
  <si>
    <t>EDEN TERRACE SURGERY</t>
  </si>
  <si>
    <t>NATHAN JR</t>
  </si>
  <si>
    <t>SOUTH HYLTON SURGERY</t>
  </si>
  <si>
    <t>RICKLETON MEDICAL CENTRE</t>
  </si>
  <si>
    <t>HARRATON SURGERY</t>
  </si>
  <si>
    <t>THE WEARSIDE PRACTICE</t>
  </si>
  <si>
    <t>DR THOMAS</t>
  </si>
  <si>
    <t>PENNYWELL MEDICAL CENTRE</t>
  </si>
  <si>
    <t>CHESTER SURGERY</t>
  </si>
  <si>
    <t>DR. N.J. BHATT &amp; DR. H.M. BENN</t>
  </si>
  <si>
    <t>MARITIME SURGERY</t>
  </si>
  <si>
    <t>PALLION PRIMARY CARE SERVICES</t>
  </si>
  <si>
    <t>ENCOMPASS GP PRACTICE 2</t>
  </si>
  <si>
    <t>KNOWLE GREEN MEDICAL</t>
  </si>
  <si>
    <t>SUNBURY HEALTH CENTRE</t>
  </si>
  <si>
    <t>SHEPPERTON MEDICAL PRACTICE</t>
  </si>
  <si>
    <t>POND TAIL SURGERY</t>
  </si>
  <si>
    <t>AUSTEN ROAD SURGERY</t>
  </si>
  <si>
    <t>DE SOUZA &amp; PARTNERS</t>
  </si>
  <si>
    <t>STUDHOLME MEDICAL CENTRE</t>
  </si>
  <si>
    <t>GUILDOWNS</t>
  </si>
  <si>
    <t>NORK CLINIC</t>
  </si>
  <si>
    <t>FRIMLEY GREEN MEDICAL CTR</t>
  </si>
  <si>
    <t>CHOBHAM &amp; WEST END MEDICAL PRACTICE</t>
  </si>
  <si>
    <t>FAIRFIELD MEDICAL CENTRE</t>
  </si>
  <si>
    <t>ASHLEA MEDICAL PRACTICE</t>
  </si>
  <si>
    <t>SUNNY MEED SURGERY</t>
  </si>
  <si>
    <t>FORT HOUSE SURGERY</t>
  </si>
  <si>
    <t>THE MILL MEDICAL PRACTICE</t>
  </si>
  <si>
    <t>CHIDDINGFOLD SURGERY</t>
  </si>
  <si>
    <t>LINGFIELD SURGERY</t>
  </si>
  <si>
    <t>GOLDSWORTH PARK HEALTH CENTRE</t>
  </si>
  <si>
    <t>ST JOHN'S FAMILY PRACTICE</t>
  </si>
  <si>
    <t>BINSCOMBE MEDICAL CENTRE</t>
  </si>
  <si>
    <t>THE FERNS MEDICAL PRACTICE</t>
  </si>
  <si>
    <t>DORKING MEDICAL PRACTICE</t>
  </si>
  <si>
    <t>DAPDUNE HOUSE SURGERY</t>
  </si>
  <si>
    <t>GREYSTONE HOUSE SURGERY</t>
  </si>
  <si>
    <t>WITLEY SURGERY</t>
  </si>
  <si>
    <t>HEATHCOT MEDICAL PRACTICE</t>
  </si>
  <si>
    <t>ABBEY PRACTICE</t>
  </si>
  <si>
    <t>LYNCH MEDICAL CENTRE</t>
  </si>
  <si>
    <t>MERROW PARK SURGERY</t>
  </si>
  <si>
    <t>PARISHES BRIDGE MED.PRACT</t>
  </si>
  <si>
    <t>LITTLETON SURGERY</t>
  </si>
  <si>
    <t>SOUTHVIEW MEDICAL PRACTICE</t>
  </si>
  <si>
    <t>CROUCH OAK FAMILY PRACTICE</t>
  </si>
  <si>
    <t>WONERSH SURGERY</t>
  </si>
  <si>
    <t>CATERHAM VALLEY MED.PRACT</t>
  </si>
  <si>
    <t>WAYSIDE MEDICAL PRACTICE</t>
  </si>
  <si>
    <t>HOLMHURST MEDICAL CENTRE</t>
  </si>
  <si>
    <t>WEY FAMILY PRACTICE</t>
  </si>
  <si>
    <t>DERBY MEDICAL CENTRE</t>
  </si>
  <si>
    <t>CRANLEIGH MEDICAL PRACTICE</t>
  </si>
  <si>
    <t>VILLAGES MEDICAL CTR</t>
  </si>
  <si>
    <t>BRIDGE PRACTICE</t>
  </si>
  <si>
    <t>HAWTHORNS SURGERY</t>
  </si>
  <si>
    <t>OXTED HEALTH CENTRE</t>
  </si>
  <si>
    <t>FORDBRIDGE MEDICAL CENTRE</t>
  </si>
  <si>
    <t>WOODLANDS ROAD MEDICAL CENTRE</t>
  </si>
  <si>
    <t>TOWNHILL MEDICAL PRACTICE</t>
  </si>
  <si>
    <t>HILLVIEW MEDICAL CENTRE</t>
  </si>
  <si>
    <t>HASLEMERE HEALTH CENTRE</t>
  </si>
  <si>
    <t>FAIRLANDS MEDICAL PRACTICE</t>
  </si>
  <si>
    <t>HERSHAM SURGERY</t>
  </si>
  <si>
    <t>COBHAM HEALTH CENTRE</t>
  </si>
  <si>
    <t>BROCKWOOD MEDICAL PRACTICE</t>
  </si>
  <si>
    <t>HEATHCOTE MEDICAL CENTRE</t>
  </si>
  <si>
    <t>ASHLEY CENTRE SURGERY</t>
  </si>
  <si>
    <t>MEDWYN SURGERY</t>
  </si>
  <si>
    <t>ST STEPHENS HOUSE SURGERY</t>
  </si>
  <si>
    <t>UPPER GORDON ROAD SURGERY</t>
  </si>
  <si>
    <t>GRAYSHOTT SURGERY</t>
  </si>
  <si>
    <t>SHERE SURGERY/DISPENSARY</t>
  </si>
  <si>
    <t>GLENLYN MEDICAL CENTRE</t>
  </si>
  <si>
    <t>STAINES THAMESIDE MEDICAL</t>
  </si>
  <si>
    <t>LONGCROFT CLINIC</t>
  </si>
  <si>
    <t>TADWORTH MEDICAL CENTRE</t>
  </si>
  <si>
    <t>CAMBERLEY HEALTH CENTRE</t>
  </si>
  <si>
    <t>MOAT HOUSE</t>
  </si>
  <si>
    <t>THE HORSLEY MEDICAL PRACTICE</t>
  </si>
  <si>
    <t>ST.LUKE'S SURGERY</t>
  </si>
  <si>
    <t>THORKHILL SURGERY</t>
  </si>
  <si>
    <t>ST DAVID'S FAMILY PRACTICE</t>
  </si>
  <si>
    <t>DOWNING STREET SURGERY</t>
  </si>
  <si>
    <t>WALL HOUSE</t>
  </si>
  <si>
    <t>WOODBRIDGE HILL SURGERY</t>
  </si>
  <si>
    <t>SPRING STREET SURGERY</t>
  </si>
  <si>
    <t>GIBSON</t>
  </si>
  <si>
    <t>THE RED PRACTICE WALTON</t>
  </si>
  <si>
    <t>DR DM NGUYEN</t>
  </si>
  <si>
    <t>RIVER WEY MEDICAL PRACTICE</t>
  </si>
  <si>
    <t>ESHER GREEN SURGERY</t>
  </si>
  <si>
    <t>WHYTELEAFE SURGERY</t>
  </si>
  <si>
    <t>EASTWICK PARK MED.PRACT.</t>
  </si>
  <si>
    <t>STANWELL ROAD SURGERY</t>
  </si>
  <si>
    <t>OXSHOTT MEDICAL PRACTICE</t>
  </si>
  <si>
    <t>CAPELFIELD SURGERY</t>
  </si>
  <si>
    <t>HOLLY TREE SURGERY</t>
  </si>
  <si>
    <t>PACKERS</t>
  </si>
  <si>
    <t>LEITH HILL PRACTICE</t>
  </si>
  <si>
    <t>ELIZABETH HOUSE MEDICAL PRACTICE</t>
  </si>
  <si>
    <t>AURIOL MEDICAL PRACTICE</t>
  </si>
  <si>
    <t>WARLINGHAM GREEN MED PRAC</t>
  </si>
  <si>
    <t>HYTHE MEDICAL CENTRE SURGERY</t>
  </si>
  <si>
    <t>SHEERWATER HEALTH CENTRE</t>
  </si>
  <si>
    <t>GIGGS HILL SURGERY</t>
  </si>
  <si>
    <t>TATTENHAM HEALTH CENTRE</t>
  </si>
  <si>
    <t>VINE MEDICAL CENTRE</t>
  </si>
  <si>
    <t>OLD VICARAGE</t>
  </si>
  <si>
    <t>LIGHTWATER SURGERY</t>
  </si>
  <si>
    <t>DR S MORCOS</t>
  </si>
  <si>
    <t>GUILDFORD RIVERS PRACTICE</t>
  </si>
  <si>
    <t>THE INTEGRATED CARE PARTNERSHIP</t>
  </si>
  <si>
    <t>STAINES HEALTH GROUP</t>
  </si>
  <si>
    <t>RIVERBANK SURGERY</t>
  </si>
  <si>
    <t>FARNHAM DENE MEDICAL PRACTICE</t>
  </si>
  <si>
    <t>MOLEBRIDGE PRACTICE</t>
  </si>
  <si>
    <t>HEATHERSIDE SURGERY</t>
  </si>
  <si>
    <t>OLD DEAN SURGERY</t>
  </si>
  <si>
    <t>SMALLFIELD SURGERY</t>
  </si>
  <si>
    <t>THE PRACTICE COLLEGE ROAD</t>
  </si>
  <si>
    <t>UPPER HALLIFORD MEDICAL CENTRE</t>
  </si>
  <si>
    <t>MAYBURY SURGERY</t>
  </si>
  <si>
    <t>FOUNTAIN PRACTICE</t>
  </si>
  <si>
    <t>NEW INN SURGERY</t>
  </si>
  <si>
    <t>SHADBOLT PARK HOUSE SURG</t>
  </si>
  <si>
    <t>NEW OTTERSHAW SURGERY</t>
  </si>
  <si>
    <t>ASHLEY MEDICAL PRACTICE</t>
  </si>
  <si>
    <t>DR R J POOL</t>
  </si>
  <si>
    <t>LANTERN SURGERY</t>
  </si>
  <si>
    <t>ASHFORD HEALTH CENTRE</t>
  </si>
  <si>
    <t>HOVE MEDICAL CENTRE</t>
  </si>
  <si>
    <t>EATON PLACE SURGERY</t>
  </si>
  <si>
    <t>ARDINGLY COURT SURGERY</t>
  </si>
  <si>
    <t>SACKVILLE ROAD SURGERY</t>
  </si>
  <si>
    <t>ST.PETER'S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</si>
  <si>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</si>
  <si>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</si>
  <si>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</si>
  <si>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</si>
  <si>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</si>
  <si>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</si>
  <si>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</si>
  <si>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MONTPELIER SURGERY</t>
  </si>
  <si>
    <t>PORTSLADE HEALTH CENTRE</t>
  </si>
  <si>
    <t>SEVEN DIALS MEDICAL CENTRE</t>
  </si>
  <si>
    <t>PAVILION SURGERY</t>
  </si>
  <si>
    <t>LEWES ROAD SURGERY</t>
  </si>
  <si>
    <t>WOODINGDEAN SURGERY</t>
  </si>
  <si>
    <t>CENTRAL HOVE SURGERY</t>
  </si>
  <si>
    <t>UNIVERSITY OF SUSSEX HEALTH CENTRE</t>
  </si>
  <si>
    <t>MILE OAK MEDICAL CENTRE</t>
  </si>
  <si>
    <t>SALTDEAN AND ROTTINGDEAN MED PRACTICE</t>
  </si>
  <si>
    <t>WISH PARK SURGERY</t>
  </si>
  <si>
    <t>ALBION STREET SURGERY</t>
  </si>
  <si>
    <t>HOVE PARK VILLAS SURGERY</t>
  </si>
  <si>
    <t>NORTH LAINE MEDICAL CENTRE</t>
  </si>
  <si>
    <t>SCHOOL HOUSE SURGERY</t>
  </si>
  <si>
    <t>BURWASH MEDICAL CENTRE</t>
  </si>
  <si>
    <t>BRIGHTON HEALTH AND WELLBEING CENTRE</t>
  </si>
  <si>
    <t>RIDGEWAY SURGERY</t>
  </si>
  <si>
    <t>THE HAVEN PRACTICE</t>
  </si>
  <si>
    <t>REGENCY SURGERY</t>
  </si>
  <si>
    <t>THE PRACTICE WILLOW HOUSE</t>
  </si>
  <si>
    <t>LINKS ROAD SURGERY</t>
  </si>
  <si>
    <t>ST LUKE'S SURGERY</t>
  </si>
  <si>
    <t>BROADWAY SURGERY</t>
  </si>
  <si>
    <t>THE PRACTICE WHITEHAWK ROAD</t>
  </si>
  <si>
    <t>PORTSLADE COUNTY CLINIC</t>
  </si>
  <si>
    <t>MATLOCK ROAD SURGERY</t>
  </si>
  <si>
    <t>GOODWOOD COURT MEDICAL CENTRE</t>
  </si>
  <si>
    <t>BHH MORLEY STREET</t>
  </si>
  <si>
    <t>SHIP STREET SURGERY</t>
  </si>
  <si>
    <t>THE PRACTICE HANGLETON MANOR</t>
  </si>
  <si>
    <t>NEW LARCHWOOD SURGERY</t>
  </si>
  <si>
    <t>BRIGHTON STATION HEALTH CENTRE</t>
  </si>
  <si>
    <t>THE LIGHTHOUSE MEDICAL PRACTICE</t>
  </si>
  <si>
    <t>DOWNLANDS MEDICAL CENTRE</t>
  </si>
  <si>
    <t>MID DOWNS MEDICAL PRACTICE</t>
  </si>
  <si>
    <t>STONE CROSS SURGERY</t>
  </si>
  <si>
    <t>BRIDGESIDE SURGERY</t>
  </si>
  <si>
    <t>SEASIDE MEDICAL CENTRE</t>
  </si>
  <si>
    <t>BEACON SURGERY</t>
  </si>
  <si>
    <t>SCHOOL HILL MEDICAL PRACTICE</t>
  </si>
  <si>
    <t>SOVEREIGN PRACTICE</t>
  </si>
  <si>
    <t>ASHDOWN FOREST HEALTH CENTRE</t>
  </si>
  <si>
    <t>BOLTON ROAD SURGERY</t>
  </si>
  <si>
    <t>SEAFORD MEDICAL PRACTICE</t>
  </si>
  <si>
    <t>BELMONT SURGERY</t>
  </si>
  <si>
    <t>GREEN STREET CLINIC</t>
  </si>
  <si>
    <t>RIVER LODGE SURGERY</t>
  </si>
  <si>
    <t>THE MEADS SURGERY</t>
  </si>
  <si>
    <t>WOODHILL SURGERY</t>
  </si>
  <si>
    <t>ROTHERFIELD SURGERY</t>
  </si>
  <si>
    <t>ST. ANDREWS SURGERY</t>
  </si>
  <si>
    <t>ARLINGTON ROAD SURGERY</t>
  </si>
  <si>
    <t>ROWE AVENUE SURGERY</t>
  </si>
  <si>
    <t>SAXONBURY HOUSE  SURGERY</t>
  </si>
  <si>
    <t>ENYS ROAD SURGERY</t>
  </si>
  <si>
    <t>HAILSHAM MEDICAL GROUP</t>
  </si>
  <si>
    <t>VICARAGE FIELD SURGERY</t>
  </si>
  <si>
    <t>BIRD-IN-EYE SURGERY</t>
  </si>
  <si>
    <t>MANOR OAK SURGERY</t>
  </si>
  <si>
    <t>THE QUINTINS MEDICAL CENTRE</t>
  </si>
  <si>
    <t>OLD SCHOOL SURGERY</t>
  </si>
  <si>
    <t>MERIDIAN SURGERY</t>
  </si>
  <si>
    <t>BUXTED MEDICAL CENTRE</t>
  </si>
  <si>
    <t>PARK PRACTICE</t>
  </si>
  <si>
    <t>GROOMBRIDGE AND HARTFIELD MED GRP</t>
  </si>
  <si>
    <t>HERSTMONCEUX SURGERY</t>
  </si>
  <si>
    <t>CRESCENT MEDICAL CENTRE</t>
  </si>
  <si>
    <t>HARBOUR MEDICAL PRACTICE</t>
  </si>
  <si>
    <t>SUSSEX DOWN AND WEALD SPECIAL SCHEME</t>
  </si>
  <si>
    <t>EASTBOURNE STATION HEALTH CENTRE</t>
  </si>
  <si>
    <t>CORNWALLIS SURGERY</t>
  </si>
  <si>
    <t>MARTINS OAK SURGERY</t>
  </si>
  <si>
    <t>PEBSHAM SURGERY</t>
  </si>
  <si>
    <t>HAROLD ROAD SURGERY</t>
  </si>
  <si>
    <t>SILVER SPRINGS MEDICAL PRACTICE</t>
  </si>
  <si>
    <t>LITTLE COMMON-OLD TOWN SGY</t>
  </si>
  <si>
    <t>SIDLEY SURGERY</t>
  </si>
  <si>
    <t>CARISBROOKE SURGERY</t>
  </si>
  <si>
    <t>RYE MEDICAL CENTRE</t>
  </si>
  <si>
    <t>SEDLESCOMBE &amp; WESTFIELD SURGERIES</t>
  </si>
  <si>
    <t>ESSENDEN ROAD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</si>
  <si>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</si>
  <si>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</si>
  <si>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</si>
  <si>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</si>
  <si>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</si>
  <si>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</si>
  <si>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</si>
  <si>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ROEBUCK HOUSE - PRACTICE 1</t>
  </si>
  <si>
    <t>SEDLESCOMBE HOUSE</t>
  </si>
  <si>
    <t>CHURCHWOOD MEDICAL PRACTICE</t>
  </si>
  <si>
    <t>ROEBUCK HOUSE - PRACTICE 4</t>
  </si>
  <si>
    <t>ROEBUCK HOUSE - PRACTICE 5</t>
  </si>
  <si>
    <t>PRIORY ROAD SURGERY</t>
  </si>
  <si>
    <t>LITTLE RIDGE AVENUE SURGERY</t>
  </si>
  <si>
    <t>THE PLAZA SURGERY</t>
  </si>
  <si>
    <t>ROEBUCK HOUSE - PRACTICE 3</t>
  </si>
  <si>
    <t>THE STATION PRACTICE</t>
  </si>
  <si>
    <t>SHANKILL SURGERY</t>
  </si>
  <si>
    <t>H&amp;R P C SPECIAL SCHEME</t>
  </si>
  <si>
    <t>HASTINGS MED P &amp; WALKIN</t>
  </si>
  <si>
    <t>THE LYONS PRACTICE</t>
  </si>
  <si>
    <t>MEADOWS SURGERY</t>
  </si>
  <si>
    <t>COWFOLD SURGERY</t>
  </si>
  <si>
    <t>CUCKFIELD MEDICAL CENTRE</t>
  </si>
  <si>
    <t>THE PETWORTH SURGERY</t>
  </si>
  <si>
    <t>WESTCOURT MEDICAL CENTRE</t>
  </si>
  <si>
    <t>ST.LAWRENCE SURGERY</t>
  </si>
  <si>
    <t>JUDGES CLOSE SURGERY</t>
  </si>
  <si>
    <t>STRAND MEDICAL GROUP</t>
  </si>
  <si>
    <t>LEACROFT MEDICAL PRACTICE</t>
  </si>
  <si>
    <t>LANGLEY HOUSE SURGERY</t>
  </si>
  <si>
    <t>COPPICE SURGERY</t>
  </si>
  <si>
    <t>PHOENIX MEDICAL GROUP</t>
  </si>
  <si>
    <t>BERSTED GREEN SURGERY</t>
  </si>
  <si>
    <t>BOGNOR MEDICAL CENTRE</t>
  </si>
  <si>
    <t>ARUNDEL SURGERY</t>
  </si>
  <si>
    <t>STEYNING HEALTH CENTRE</t>
  </si>
  <si>
    <t>ADUR MEDICAL GROUP</t>
  </si>
  <si>
    <t>SEAL MEDICAL GROUP</t>
  </si>
  <si>
    <t>WOODLANDS&amp;CLERKLANDS PARTNERSHIP</t>
  </si>
  <si>
    <t>SAXONBROOK MEDICAL CENTRE</t>
  </si>
  <si>
    <t>RUDGWICK MEDICAL CENTRE</t>
  </si>
  <si>
    <t>PULBOROUGH MEDICAL GROUP</t>
  </si>
  <si>
    <t>LOXWOOD SURGERY</t>
  </si>
  <si>
    <t>GOSSOPS GREEN MEDICAL CTR</t>
  </si>
  <si>
    <t>LINDFIELD MEDICAL CENTRE</t>
  </si>
  <si>
    <t>SELSEY MEDICAL PRACTICE</t>
  </si>
  <si>
    <t>FLANSHAM PARK HEALTH CENTRE</t>
  </si>
  <si>
    <t>CRAWLEY DOWN HEALTH CENTRE</t>
  </si>
  <si>
    <t>CATHEDRAL MEDICAL GROUP</t>
  </si>
  <si>
    <t>DOLPHINS PRACTICE</t>
  </si>
  <si>
    <t>WORTHING MEDICAL GROUP</t>
  </si>
  <si>
    <t>BROADWATER MEDICAL CENTRE</t>
  </si>
  <si>
    <t>BRIDGE MEDICAL CENTRE</t>
  </si>
  <si>
    <t>AVISFORD MEDICAL GROUP</t>
  </si>
  <si>
    <t>PARKLANDS SURGERY</t>
  </si>
  <si>
    <t>IFIELD MEDICAL PRACTICE</t>
  </si>
  <si>
    <t>LAVANT ROAD SURGERY</t>
  </si>
  <si>
    <t>POUND HILL MEDICAL GROUP</t>
  </si>
  <si>
    <t>FURNACE GREEN SURGERY</t>
  </si>
  <si>
    <t>BILLINGSHURST SURGERY</t>
  </si>
  <si>
    <t>NEWTONS PRACTICE</t>
  </si>
  <si>
    <t>MID SUSSEX HEALTH CARE</t>
  </si>
  <si>
    <t>MAYWOOD HEALTH CARE CENTRE</t>
  </si>
  <si>
    <t>WILLOW GREEN SURGERY</t>
  </si>
  <si>
    <t>HENFIELD MEDICAL CENTRE</t>
  </si>
  <si>
    <t>SELDEN MEDICAL CENTRE</t>
  </si>
  <si>
    <t>MOATFIELD SURGERY</t>
  </si>
  <si>
    <t>SOUTHGATE MEDICAL GROUP</t>
  </si>
  <si>
    <t>BALL TREE SURGERY</t>
  </si>
  <si>
    <t>FITZALAN MEDICAL GROUP</t>
  </si>
  <si>
    <t>TANGMERE MEDICAL CENTRE</t>
  </si>
  <si>
    <t>MILL STREAM MEDICAL CENTRE</t>
  </si>
  <si>
    <t>ARUN MEDICAL GROUP</t>
  </si>
  <si>
    <t>GLEBE SURGERY</t>
  </si>
  <si>
    <t>SILVERDALE PRACTICE</t>
  </si>
  <si>
    <t>SOUTHBOURNE SURGERY</t>
  </si>
  <si>
    <t>NORTHBOURNE MEDICAL CENTRE</t>
  </si>
  <si>
    <t>BROW MEDICAL CENTRE</t>
  </si>
  <si>
    <t>HIGHDOWN SURGERY</t>
  </si>
  <si>
    <t>BARN SURGERY</t>
  </si>
  <si>
    <t>BEWBUSH MEDICAL CENTRE</t>
  </si>
  <si>
    <t>NEW POND ROW SURGERY</t>
  </si>
  <si>
    <t>KINGFISHER FAMILY PRACTICE</t>
  </si>
  <si>
    <t>WITTERINGS MEDICAL CENTRE</t>
  </si>
  <si>
    <t>COACHMANS MEDICAL PRACTICE</t>
  </si>
  <si>
    <t>WEST MEADS SURGERY</t>
  </si>
  <si>
    <t>NORTHLANDS WOOD SURGERY</t>
  </si>
  <si>
    <t>HEENE ROAD SURGERY</t>
  </si>
  <si>
    <t>OUSE VALLEY PRACTICE</t>
  </si>
  <si>
    <t>PARK VIEW HEALTH PARTNERSHIP</t>
  </si>
  <si>
    <t>OLD SHOREHAM ROAD SURGERY</t>
  </si>
  <si>
    <t>THE LAWNS SURGERY</t>
  </si>
  <si>
    <t>HEALTH CENTRAL SURGERY</t>
  </si>
  <si>
    <t>THE MAYFLOWER SURGERY</t>
  </si>
  <si>
    <t>WEST SUSSEX EXCLUSION SCHEME</t>
  </si>
  <si>
    <t>LANGLEY CORNER SURGERY</t>
  </si>
  <si>
    <t>CRAWLEY HEALTH CENTRE</t>
  </si>
  <si>
    <t>RED ROOFS SURGERY</t>
  </si>
  <si>
    <t>POOL MEDICAL CENTRE</t>
  </si>
  <si>
    <t>ARBURY MEDICAL CENTRE</t>
  </si>
  <si>
    <t>WHITEHALL MEDICAL PRACTICE</t>
  </si>
  <si>
    <t>DR CHAUDHURI'S PRACTICE</t>
  </si>
  <si>
    <t>PEAR TREE SURGERY</t>
  </si>
  <si>
    <t>POLESWORTH &amp; DORDON GROUP PRACTICE</t>
  </si>
  <si>
    <t>SPRING HILL MEDICAL CENTRE</t>
  </si>
  <si>
    <t>FENNY COMPTON SURGERY</t>
  </si>
  <si>
    <t>AVONSIDE HEALTH CENTRE</t>
  </si>
  <si>
    <t>DR SINGH &amp; PARTNERS</t>
  </si>
  <si>
    <t>CASTLE MEDICAL CENTRE</t>
  </si>
  <si>
    <t>BRIDGE HOUSE MEDICAL CENTRE</t>
  </si>
  <si>
    <t>CROFT MEDICAL CENTRE</t>
  </si>
  <si>
    <t>WOLSTON SURGERY</t>
  </si>
  <si>
    <t>CLARENDON LODGE MEDICAL CENTRE</t>
  </si>
  <si>
    <t>BIDFORD HEALTH CENTRE</t>
  </si>
  <si>
    <t>THE ATHERSTONE SURGERY</t>
  </si>
  <si>
    <t>CLIFTON ROAD SURGERY</t>
  </si>
  <si>
    <t>ROTHER HOUSE MEDICAL CENTRE</t>
  </si>
  <si>
    <t>MANOR COURT SURGERY</t>
  </si>
  <si>
    <t>HENLEY-IN-ARDEN MED CTR</t>
  </si>
  <si>
    <t>SHIPSTON MEDICAL CENTRE</t>
  </si>
  <si>
    <t>SOUTHAM SURGERY</t>
  </si>
  <si>
    <t>LEICESTER ROAD</t>
  </si>
  <si>
    <t>CUBBINGTON RD SURGERY</t>
  </si>
  <si>
    <t>HASTINGS HOUSE SURGERY</t>
  </si>
  <si>
    <t>REVEL SURGERY</t>
  </si>
  <si>
    <t>WHITESTONE SURGERY</t>
  </si>
  <si>
    <t>WESTSIDE MEDICAL CENTRE</t>
  </si>
  <si>
    <t>CAPE ROAD SURGERY</t>
  </si>
  <si>
    <t>SHERBOURNE MEDICAL CENTRE</t>
  </si>
  <si>
    <t>RIVERSLEY ROAD SURGERY</t>
  </si>
  <si>
    <t>HAZELWOOD GROUP PRACTICE</t>
  </si>
  <si>
    <t>TRINITY COURT SURGERY</t>
  </si>
  <si>
    <t>HARBURY SURGERY</t>
  </si>
  <si>
    <t>DR REILY &amp; PARTNERS</t>
  </si>
  <si>
    <t>DUNCHURCH SURGERY</t>
  </si>
  <si>
    <t>TANWORTH-IN-ARDEN MED CTR</t>
  </si>
  <si>
    <t>SATIS HOUSE</t>
  </si>
  <si>
    <t>ALCESTER HEALTH CENTRE</t>
  </si>
  <si>
    <t>95 CLIFTON ROAD SURGERY</t>
  </si>
  <si>
    <t>OLD MILL SURGERY</t>
  </si>
  <si>
    <t>STOCKINGFORD MEDICAL CENTRE</t>
  </si>
  <si>
    <t>THE CHAUCERS SURGERY</t>
  </si>
  <si>
    <t>SPA MEDICAL CENTRE</t>
  </si>
  <si>
    <t>ARROW LODGE MEDICAL CENTRE</t>
  </si>
  <si>
    <t>BULKINGTON SURGERY</t>
  </si>
  <si>
    <t>VALE OF RED HORSE</t>
  </si>
  <si>
    <t>THE NEW DISPENSARY</t>
  </si>
  <si>
    <t>WHITNASH MEDICAL CENTRE</t>
  </si>
  <si>
    <t>BEECH TREE MEDICAL PRACTICE</t>
  </si>
  <si>
    <t>MEON MEDICAL CENTRE</t>
  </si>
  <si>
    <t>BENNFIELD SURGERY</t>
  </si>
  <si>
    <t>ALBERT STREET MEDICAL CENTRE</t>
  </si>
  <si>
    <t>BUDBROOKE MEDICAL CENTRE</t>
  </si>
  <si>
    <t>WARWICK GATES FAM.HTH.CTR</t>
  </si>
  <si>
    <t>LISLE COURT MEDICAL CTRE</t>
  </si>
  <si>
    <t>STUDLEY HEALTH CENTRE</t>
  </si>
  <si>
    <t>STATION STREET SURGERY</t>
  </si>
  <si>
    <t>CHANCERY LANE SURGERY</t>
  </si>
  <si>
    <t>BROOKSIDE SURGERY</t>
  </si>
  <si>
    <t>ARDEN MEDICAL CENTRE</t>
  </si>
  <si>
    <t>RUGBY ROAD SURGERY</t>
  </si>
  <si>
    <t>LAPWORTH SURGERY</t>
  </si>
  <si>
    <t>CHAPEL END SURGERY</t>
  </si>
  <si>
    <t>THE OLD COLE HOUSE PRACTICE</t>
  </si>
  <si>
    <t>ST WULFSTAN SURGERY</t>
  </si>
  <si>
    <t>CAMP HILL GP LED HEALTH CENTRE</t>
  </si>
  <si>
    <t>MIDDLESTOWN</t>
  </si>
  <si>
    <t>ORCHARD CROFT</t>
  </si>
  <si>
    <t>COLLEGE LANE</t>
  </si>
  <si>
    <t>WARRENGATE</t>
  </si>
  <si>
    <t>RIVERSIDE</t>
  </si>
  <si>
    <t>DR CHANDY &amp; PARTNERS</t>
  </si>
  <si>
    <t>NORTHGATE</t>
  </si>
  <si>
    <t>LUPSET HEALTH CENTRE</t>
  </si>
  <si>
    <t>DRS ROBERTS AND WAKEFIELD</t>
  </si>
  <si>
    <t>FRIARWOOD SURGERY</t>
  </si>
  <si>
    <t>MAYBUSH</t>
  </si>
  <si>
    <t>OUTWOOD PARK MEDICAL CENTRE</t>
  </si>
  <si>
    <t>STUART ROAD</t>
  </si>
  <si>
    <t>WHITE ROSE SURGERY</t>
  </si>
  <si>
    <t>ALMSHOUSE</t>
  </si>
  <si>
    <t>HENRY MOORE CLINIC</t>
  </si>
  <si>
    <t>STANLEY</t>
  </si>
  <si>
    <t>CHAPELTHORPE</t>
  </si>
  <si>
    <t>ASH GROVE</t>
  </si>
  <si>
    <t>HOMESTEAD</t>
  </si>
  <si>
    <t>ELIZABETH COURT</t>
  </si>
  <si>
    <t>CASTLEFORD MEDICAL PRACTICE</t>
  </si>
  <si>
    <t>THE GRANGE</t>
  </si>
  <si>
    <t>NEW SOUTHGATE</t>
  </si>
  <si>
    <t>CROFTON AND SHARLSTON MED PRAC</t>
  </si>
  <si>
    <t>GROVE</t>
  </si>
  <si>
    <t>FERRYBRIDGE</t>
  </si>
  <si>
    <t>STATION LANE</t>
  </si>
  <si>
    <t>DR DP DIGGLE &amp; DR RE PHILLIPS</t>
  </si>
  <si>
    <t>KINGS MEDICAL PRACTICE</t>
  </si>
  <si>
    <t>TIEVE TARA</t>
  </si>
  <si>
    <t>ALVERTHORPE</t>
  </si>
  <si>
    <t>QUEEN STREET</t>
  </si>
  <si>
    <t>PATIENCE LANE</t>
  </si>
  <si>
    <t>EASTMOOR HEALTH CENTRE</t>
  </si>
  <si>
    <t>LCD WAKEFIELD</t>
  </si>
  <si>
    <t>SINA HEALTH CENTRE</t>
  </si>
  <si>
    <t>PANSARI SURGERY</t>
  </si>
  <si>
    <t>ST JOHN'S MEDICAL CENTRE</t>
  </si>
  <si>
    <t>LITTLE LONDON SURGERY</t>
  </si>
  <si>
    <t>STREETS CORNER SURGERY</t>
  </si>
  <si>
    <t>PORTLAND MEDICAL PRACTICE</t>
  </si>
  <si>
    <t>LOCKFIELD SURGERY</t>
  </si>
  <si>
    <t>BRACE STREET HEALTH CENTRE</t>
  </si>
  <si>
    <t>LICHFIELD ST SURGERY</t>
  </si>
  <si>
    <t>NEW INVENTION HEALTH CENTRE</t>
  </si>
  <si>
    <t>NORTHGATE MEDICAL CENTRE</t>
  </si>
  <si>
    <t>SADDLERS HEALTH CENTRE</t>
  </si>
  <si>
    <t>RUSHALL MEDICAL CENTRE</t>
  </si>
  <si>
    <t>SYCAMORE HOUSE MEDICAL CENTRE</t>
  </si>
  <si>
    <t>LOCKSTOWN PRACTICE</t>
  </si>
  <si>
    <t>HARDEN SURGERY</t>
  </si>
  <si>
    <t>DR NAMBISAN SURGERY</t>
  </si>
  <si>
    <t>DARLASTON HEALTH CENTRE</t>
  </si>
  <si>
    <t>DARLASTON FAMILY PRACTICE</t>
  </si>
  <si>
    <t>BERKLEY PRACTICE</t>
  </si>
  <si>
    <t>MOSSLEY &amp; DUDLEY FIELDS MEDICAL PRACTICE</t>
  </si>
  <si>
    <t>COLLINGWOOD FAMILY PRACTICE</t>
  </si>
  <si>
    <t>WILLENHALL MEDICAL CENTRE</t>
  </si>
  <si>
    <t>BLOXWICH MEDICAL PRACTICE</t>
  </si>
  <si>
    <t>LEAMORE MEDICAL CENTRE</t>
  </si>
  <si>
    <t>DR BEVAN'S SURGERY</t>
  </si>
  <si>
    <t>KHAN'S MEDICAL CENTRE</t>
  </si>
  <si>
    <t>NEW ROAD MEDICAL CENTRE</t>
  </si>
  <si>
    <t>FISHER STREET SURGERY</t>
  </si>
  <si>
    <t>BEECHDALE CENTRE</t>
  </si>
  <si>
    <t>STROUD PRACTICE</t>
  </si>
  <si>
    <t>PLECK HEALTH CENTRE</t>
  </si>
  <si>
    <t>PALFREY HEALTH CENTRE</t>
  </si>
  <si>
    <t>LOWER FARM HEALTH CENTRE</t>
  </si>
  <si>
    <t>MOXLEY MEDICAL CENTRE</t>
  </si>
  <si>
    <t>DR VASUDEVAM-NAIR</t>
  </si>
  <si>
    <t>BRACE STREET HC- KUMAR</t>
  </si>
  <si>
    <t>DR AS SURI'S PRACTICE</t>
  </si>
  <si>
    <t>DR PANDIT SURGERY</t>
  </si>
  <si>
    <t>BLACKWOOD HEALTH CENTRE</t>
  </si>
  <si>
    <t>DR LATTHE</t>
  </si>
  <si>
    <t>ROUGH HAY SURGERY</t>
  </si>
  <si>
    <t>DR ALI SURGERY</t>
  </si>
  <si>
    <t>QUESLETT ROAD SURGERY</t>
  </si>
  <si>
    <t>PILLAI</t>
  </si>
  <si>
    <t>COALPOOL SURGERY</t>
  </si>
  <si>
    <t>BRACE STREET HC - PAL</t>
  </si>
  <si>
    <t>AMBAR MEDICAL CENTRE</t>
  </si>
  <si>
    <t>DARLASTON HEALTH CENTRE-KHAN</t>
  </si>
  <si>
    <t>THE WHARF FAMILY PRACTICE</t>
  </si>
  <si>
    <t>THE KEYS FAMILY PRACTICE</t>
  </si>
  <si>
    <t>THE VILLAGE FAMILY PRACTICE</t>
  </si>
  <si>
    <t>HORSELEY HEATH SURGERY</t>
  </si>
  <si>
    <t>DR SA AHMED &amp; PARTNERS</t>
  </si>
  <si>
    <t>THE SMETHWICK MEDICAL CENTRE</t>
  </si>
  <si>
    <t>WARLEY MEDICAL CENTRE</t>
  </si>
  <si>
    <t>REGIS MEDICAL CENTRE</t>
  </si>
  <si>
    <t>OAKHAM SURGERY</t>
  </si>
  <si>
    <t>CAPE HILL MEDICAL CENTRE</t>
  </si>
  <si>
    <t>OAKESWELL HEALTH CENTRE</t>
  </si>
  <si>
    <t>STONECROSS MEDICAL CENTRE</t>
  </si>
  <si>
    <t>NORVIC FAMILY PRACTICE</t>
  </si>
  <si>
    <t>DRS LEADBEATER &amp; BHIMJI, SWANPOOL</t>
  </si>
  <si>
    <t>CARTERS GREEN MEDICAL CENTRE</t>
  </si>
  <si>
    <t>BLACK COUNTRY FAMILY PRACTICE</t>
  </si>
  <si>
    <t>DR GUDI PV &amp; PARTNER</t>
  </si>
  <si>
    <t>GREAT BARR PRACTICE</t>
  </si>
  <si>
    <t>OLD HILL MEDICAL CENTRE</t>
  </si>
  <si>
    <t>DRS SK AND I SHARMA</t>
  </si>
  <si>
    <t>OLDBURY HEALTH CENTRE</t>
  </si>
  <si>
    <t>BEARWOOD ROAD SURGERY</t>
  </si>
  <si>
    <t>SHERWOOD HOUSE MEDICAL PRACTICE</t>
  </si>
  <si>
    <t>DR PAL P &amp; PARTNER</t>
  </si>
  <si>
    <t>CRANKHALL LANE MEDICAL CENTRE</t>
  </si>
  <si>
    <t>DR AKHTAR R</t>
  </si>
  <si>
    <t>TIVIDALE FAMILY PRACTICE</t>
  </si>
  <si>
    <t>ROWLEY HEALTHCARE A</t>
  </si>
  <si>
    <t>WHITEHEATH MEDICAL CENTRE</t>
  </si>
  <si>
    <t>NEW STREET SURGERY</t>
  </si>
  <si>
    <t>DARTMOUTH MEDICAL CENTRE</t>
  </si>
  <si>
    <t>LINKWAY MEDICAL PRACTICE</t>
  </si>
  <si>
    <t>HAWTHORNS MEDICAL CENTRE</t>
  </si>
  <si>
    <t>BEARWOOD MEDICAL CENTRE</t>
  </si>
  <si>
    <t>HADEN VALE SURGERY</t>
  </si>
  <si>
    <t>WEST BROM P'SHIPS FOR HEALTH</t>
  </si>
  <si>
    <t>SAREPHED MEDICAL CENTRE</t>
  </si>
  <si>
    <t>UDG SURGERY</t>
  </si>
  <si>
    <t>GLEBEFIELDS SURGERY</t>
  </si>
  <si>
    <t>GREAT BRIDGE P/SHIP FOR HEALTH</t>
  </si>
  <si>
    <t>WALFORD STREET, TIVIDALE</t>
  </si>
  <si>
    <t>DR ARORA RK</t>
  </si>
  <si>
    <t>CAUSEWAY GREEN ROAD SURGERY</t>
  </si>
  <si>
    <t>YEW TREE SURGERY</t>
  </si>
  <si>
    <t>DR BASSAN TS</t>
  </si>
  <si>
    <t>DR UI HAQUE N</t>
  </si>
  <si>
    <t>DR BHADAURIA BS</t>
  </si>
  <si>
    <t>DR SINGH M</t>
  </si>
  <si>
    <t>DR HASSOUNA OJAR</t>
  </si>
  <si>
    <t>DR AGRAWAL NK &amp; PARTNER</t>
  </si>
  <si>
    <t>LODGE ROAD SURGERY</t>
  </si>
  <si>
    <t>DOG KENNEL LANE SURGERY</t>
  </si>
  <si>
    <t>MARSHALL STREET SURGERY</t>
  </si>
  <si>
    <t>DR PATHAK ND</t>
  </si>
  <si>
    <t>WARLEY ROAD SURGERY</t>
  </si>
  <si>
    <t>THE SPIRES HEALTH CENTRE</t>
  </si>
  <si>
    <t>HILL TOP MEDICAL CENTRE</t>
  </si>
  <si>
    <t>DR DEWAN VK</t>
  </si>
  <si>
    <t>ROOD END MEDICAL PRACTICE</t>
  </si>
  <si>
    <t>MALLING HEALTH GREAT BRIDGE</t>
  </si>
  <si>
    <t>MALLING HEALTH WEDNESBURY</t>
  </si>
  <si>
    <t>MALLING HEALTH CENTRE SANDWELL</t>
  </si>
  <si>
    <t>SHARMA &amp; PARTNERS</t>
  </si>
  <si>
    <t>BRAITHWAITE SURGERY</t>
  </si>
  <si>
    <t>THE DICCONSON GROUP PRACTICE</t>
  </si>
  <si>
    <t>DR NINAN &amp; PARTNERS</t>
  </si>
  <si>
    <t>ZAMAN</t>
  </si>
  <si>
    <t>DR AHMAD &amp; PARTNERS</t>
  </si>
  <si>
    <t>DR SPIELMANN &amp; PARTNERS</t>
  </si>
  <si>
    <t>BRADSHAW MEDICAL CENTRE</t>
  </si>
  <si>
    <t>BEECH HILL MEDICAL PRACTICE</t>
  </si>
  <si>
    <t>DR SMITH &amp; PARTNERS</t>
  </si>
  <si>
    <t>DR ANIS &amp; ANIS</t>
  </si>
  <si>
    <t>STANDISH MEDICAL PRACTICE</t>
  </si>
  <si>
    <t>ASPULL SURGERY</t>
  </si>
  <si>
    <t>PENNYGATE MEDICAL CENTRE</t>
  </si>
  <si>
    <t>DR MUNRO &amp; PARTNERS</t>
  </si>
  <si>
    <t>PEMBERTON SURGERY</t>
  </si>
  <si>
    <t>SIVAKUMAR &amp; PARTNER</t>
  </si>
  <si>
    <t>DRS D'ARIFAT, ELISLAM, WAN &amp; SHAIKH</t>
  </si>
  <si>
    <t>BROOKMILL MEDICAL CENTRE</t>
  </si>
  <si>
    <t>DR RUSSELL &amp; PARTNERS</t>
  </si>
  <si>
    <t>DR PATEL, KAMATH &amp; PARTNERS</t>
  </si>
  <si>
    <t>ELLIOT STREET SURGERY</t>
  </si>
  <si>
    <t>DR TRIVEDI &amp; TRIVEDI</t>
  </si>
  <si>
    <t>DR JD SEABROOK</t>
  </si>
  <si>
    <t>ULLAH M</t>
  </si>
  <si>
    <t>DR CP KHATRI</t>
  </si>
  <si>
    <t>DR ASHWORTH &amp; PARTNERS</t>
  </si>
  <si>
    <t>LILFORD PARK SURGERY</t>
  </si>
  <si>
    <t>SAXENA L</t>
  </si>
  <si>
    <t>PITALIA SK</t>
  </si>
  <si>
    <t>DR JC THOMPSON</t>
  </si>
  <si>
    <t>FOXLEIGH SURGERY</t>
  </si>
  <si>
    <t>DR R ANDERSON &amp; DR M AHMED</t>
  </si>
  <si>
    <t>DOUBLET-STEWART MPH</t>
  </si>
  <si>
    <t>MARTIN SM</t>
  </si>
  <si>
    <t>ESA BH</t>
  </si>
  <si>
    <t>INCE SURGERY</t>
  </si>
  <si>
    <t>DR SHARMA &amp; GHOSH</t>
  </si>
  <si>
    <t>LOWER INCE SURGERY</t>
  </si>
  <si>
    <t>PREMIER HEALTH TEAM</t>
  </si>
  <si>
    <t>DR MAUNG &amp; PARTNERS</t>
  </si>
  <si>
    <t>DR AK &amp; N ATREY</t>
  </si>
  <si>
    <t>DR D &amp; M PAL</t>
  </si>
  <si>
    <t>LEWIS JL</t>
  </si>
  <si>
    <t>HATIKAKOTY N</t>
  </si>
  <si>
    <t>DR ELLIS &amp; KREPPEL</t>
  </si>
  <si>
    <t>ORMEROD HOUSE</t>
  </si>
  <si>
    <t>ASTLEY GENERAL PRACTICE</t>
  </si>
  <si>
    <t>SHAHBAZI SS</t>
  </si>
  <si>
    <t>MARUS BRIDGE PRACTICE</t>
  </si>
  <si>
    <t>DAS DN</t>
  </si>
  <si>
    <t>KHATRI K</t>
  </si>
  <si>
    <t>OLLERTON A</t>
  </si>
  <si>
    <t>BAJAJ VK</t>
  </si>
  <si>
    <t>XAVIER CA</t>
  </si>
  <si>
    <t>THOMPSON ART</t>
  </si>
  <si>
    <t>DALTON TM</t>
  </si>
  <si>
    <t>GUPTA K</t>
  </si>
  <si>
    <t>INTRAHEALTH PLATT BRIDGE</t>
  </si>
  <si>
    <t>INTRAHEALTH TYLDESLEY</t>
  </si>
  <si>
    <t>LEIGH FAMILY PRACTICE</t>
  </si>
  <si>
    <t>DR ALISTAIR ASHTON</t>
  </si>
  <si>
    <t>INTRAHEALTH MARSH GREEN</t>
  </si>
  <si>
    <t>INTRAHEALTH FAMILY PRACT</t>
  </si>
  <si>
    <t>INTRAHEALTH LSV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</si>
  <si>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</si>
  <si>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</si>
  <si>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</si>
  <si>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</si>
  <si>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</si>
  <si>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</si>
  <si>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</si>
  <si>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</si>
  <si>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</si>
  <si>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</si>
  <si>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</si>
  <si>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LEVER CHAMBERS 1</t>
  </si>
  <si>
    <t>LEVER CHAMBERS 2</t>
  </si>
  <si>
    <t>SPRING HOUSE SURGERY</t>
  </si>
  <si>
    <t>UNSWORTH GROUP PRACTICE</t>
  </si>
  <si>
    <t>HARWOOD HEALTH CENTRE</t>
  </si>
  <si>
    <t>THE ALASTAIR ROSS MEDICAL PRACTICE</t>
  </si>
  <si>
    <t>LITTLE LEVER HEALTH CENTRE 1</t>
  </si>
  <si>
    <t>KIRBY-CROMPTON HEALTH CENTRE</t>
  </si>
  <si>
    <t>HALLIWELL SURGERY 1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</si>
  <si>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</si>
  <si>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</si>
  <si>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</si>
  <si>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</si>
  <si>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</si>
  <si>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</si>
  <si>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</si>
  <si>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</si>
  <si>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FARNWORTH HEALTH CENTRE 1</t>
  </si>
  <si>
    <t>WALMSLEY-CROMPTON HEALTH CENTRE</t>
  </si>
  <si>
    <t>SHANTI MEDICAL CENTRE</t>
  </si>
  <si>
    <t>SPRING VIEW MEDICAL CENTRE</t>
  </si>
  <si>
    <t>CRESCENT ROAD SURGERY</t>
  </si>
  <si>
    <t>ORIENT HOUSE MEDICAL CENTRE</t>
  </si>
  <si>
    <t>CHARLOTTE STREET SURGERY</t>
  </si>
  <si>
    <t>HALLIWELL SURGERY 3</t>
  </si>
  <si>
    <t>PIKES LANE 2</t>
  </si>
  <si>
    <t>GREAT LEVER HEALTH CENTRE 1</t>
  </si>
  <si>
    <t>WYRESDALE ROAD SURGERY</t>
  </si>
  <si>
    <t>AL FAL MEDICAL GROUP</t>
  </si>
  <si>
    <t>EGERTON/DUNSCAR HEALTH CENTRE</t>
  </si>
  <si>
    <t>FARNWORTH HEALTH CENTRE 2</t>
  </si>
  <si>
    <t>GREENLAND ROAD</t>
  </si>
  <si>
    <t>DEANE CLINIC 1</t>
  </si>
  <si>
    <t>3D MEDICAL CENTRE</t>
  </si>
  <si>
    <t>GP SAFEHAVEN SCHEME</t>
  </si>
  <si>
    <t>BOLTON GENERAL PRACTICE</t>
  </si>
  <si>
    <t>BOLTON MEDICAL CENTRE</t>
  </si>
  <si>
    <t>BOLTON COMMUNITY PRACTICE</t>
  </si>
  <si>
    <t>GREAT LEVER PRACTICE</t>
  </si>
  <si>
    <t>OLIVE FAMILY PRACTICE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</si>
  <si>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</si>
  <si>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</si>
  <si>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</si>
  <si>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</si>
  <si>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</si>
  <si>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</si>
  <si>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HAWTHORN MEDICAL CENTRE</t>
  </si>
  <si>
    <t>MOREDON MEDICAL CENTRE</t>
  </si>
  <si>
    <t>WHALEBRIDGE PRACTICE</t>
  </si>
  <si>
    <t>ABBEY MEADS MEDICAL PRACT</t>
  </si>
  <si>
    <t>ASHINGTON HOUSE SURGERY</t>
  </si>
  <si>
    <t>ELDENE SURGERY</t>
  </si>
  <si>
    <t>THE HERMITAGE SURGERY</t>
  </si>
  <si>
    <t>NORTH SWINDON PRACTICE</t>
  </si>
  <si>
    <t>THE LAWN MEDICAL CENTRE</t>
  </si>
  <si>
    <t>TAW HILL MEDICAL PRACTICE</t>
  </si>
  <si>
    <t>RIDGE GREEN MEDICAL PRACTICE</t>
  </si>
  <si>
    <t>SPARCELLS SURGERY</t>
  </si>
  <si>
    <t>VICTORIA CROSS SURGERY</t>
  </si>
  <si>
    <t>MARLBOROUGH ROAD SURGERY</t>
  </si>
  <si>
    <t>ELDENE HEALTH CENTRE</t>
  </si>
  <si>
    <t>CARFAX HEALTH ENTERPRISE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</si>
  <si>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</si>
  <si>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</si>
  <si>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</si>
  <si>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</si>
  <si>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</si>
  <si>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</si>
  <si>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PORCH SURGERY</t>
  </si>
  <si>
    <t>GIFFORDS PRIMARY CARE CTR</t>
  </si>
  <si>
    <t>BOX SURGERY</t>
  </si>
  <si>
    <t>CASTLE PRACTICE</t>
  </si>
  <si>
    <t>ADCROFT SURGERY</t>
  </si>
  <si>
    <t>PEWSEY SURGERY</t>
  </si>
  <si>
    <t>THE ORCHARD PARTNERSHIP</t>
  </si>
  <si>
    <t>ST ANN STREET SURGERY</t>
  </si>
  <si>
    <t>SALISBURY MEDICAL PRACTICE</t>
  </si>
  <si>
    <t>AVON VALLEY PRACTICE</t>
  </si>
  <si>
    <t>ENDLESS STREET SURGERY</t>
  </si>
  <si>
    <t>BRADFORD ROAD MEDICAL CTR</t>
  </si>
  <si>
    <t>TINKERS LANE SURGERY</t>
  </si>
  <si>
    <t>BRADFORD-ON-AVON AND MELKSHAM HEALTH</t>
  </si>
  <si>
    <t>THREE SWANS SURGERY</t>
  </si>
  <si>
    <t>LANSDOWNE SURGERY</t>
  </si>
  <si>
    <t>NORTHLANDS SURGERY</t>
  </si>
  <si>
    <t>WHITE HORSE HEALTH CENTRE</t>
  </si>
  <si>
    <t>MALMESBURY PRIMARY CARE CENTRE</t>
  </si>
  <si>
    <t>ROWDEN SURGERY</t>
  </si>
  <si>
    <t>DOWNTON SURGERY</t>
  </si>
  <si>
    <t>WIDBROOK MEDICAL PRACTICE</t>
  </si>
  <si>
    <t>RAMSBURY SURGERY</t>
  </si>
  <si>
    <t>ST MELOR HOUSE SURGERY</t>
  </si>
  <si>
    <t>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</si>
  <si>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</si>
  <si>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</si>
  <si>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</si>
  <si>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</si>
  <si>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</si>
  <si>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WILTON HEALTH CENTRE</t>
  </si>
  <si>
    <t>BURBAGE SURGERY</t>
  </si>
  <si>
    <t>JUBILEE FIELD SURGERY</t>
  </si>
  <si>
    <t>SUTTON BENGER SURGERY</t>
  </si>
  <si>
    <t>CRICKLADE SURGERY</t>
  </si>
  <si>
    <t>OLD SCHOOL HOUSE SURGERY</t>
  </si>
  <si>
    <t>TOLSEY SURGERY</t>
  </si>
  <si>
    <t>COURTYARD SURGERY</t>
  </si>
  <si>
    <t>BEMERTON HEATH SURGERY</t>
  </si>
  <si>
    <t>SILTON SURGERY</t>
  </si>
  <si>
    <t>HINDON SURGERY</t>
  </si>
  <si>
    <t>CROSS PLAINS SURGERY</t>
  </si>
  <si>
    <t>BEVERSBROOK MEDICAL CENTRE</t>
  </si>
  <si>
    <t>SMALLBROOK SURGERY</t>
  </si>
  <si>
    <t>BOURNE VALLEY PRACTICE</t>
  </si>
  <si>
    <t>SOUTH WILTS PCT-DES</t>
  </si>
  <si>
    <t>WILTSHIRE PCT VP SERVICE</t>
  </si>
  <si>
    <t>SALISBURY WALK-IN HC</t>
  </si>
  <si>
    <t>KINGSHURST MEDICAL PRACTICE</t>
  </si>
  <si>
    <t>MEADOWSIDE FAMILY HEALTH CENTRE</t>
  </si>
  <si>
    <t>HASLUCKS MEDICAL CENTRE</t>
  </si>
  <si>
    <t>ST.MARGARETS MEDICAL PRACTICE</t>
  </si>
  <si>
    <t>THE BLYTHE PRACTICE</t>
  </si>
  <si>
    <t>BOSWORTH MEDICAL CENTRE</t>
  </si>
  <si>
    <t>MANOR HOUSE LANE SURGERY</t>
  </si>
  <si>
    <t>DORRIDGE SURGERY</t>
  </si>
  <si>
    <t>CRAIG CROFT MEDICAL CENTRE</t>
  </si>
  <si>
    <t>ARRAN MEDICAL CENTRE</t>
  </si>
  <si>
    <t>NORTHBROOK HEALTH CENTRE</t>
  </si>
  <si>
    <t>BALSALL COMMON &amp; MERIDEN GROUP PRACTICE</t>
  </si>
  <si>
    <t>BERNAYS &amp; WHITEHOUSE GROUP PRACTICE</t>
  </si>
  <si>
    <t>HOBS MOAT MEDICAL CENTRE</t>
  </si>
  <si>
    <t>TANWORTH LANE SURGERY</t>
  </si>
  <si>
    <t>COVENTRY ROAD PRACTICE</t>
  </si>
  <si>
    <t>YEW TREE MEDICAL CENTRE</t>
  </si>
  <si>
    <t>GRAFTON ROAD SURGERY</t>
  </si>
  <si>
    <t>THE CASTLE PRACTICE</t>
  </si>
  <si>
    <t>MONKSPATH SURGERY</t>
  </si>
  <si>
    <t>THE JACEY PRACTICE</t>
  </si>
  <si>
    <t>CHESTER ROAD SURGERY</t>
  </si>
  <si>
    <t>BLOSSOMFIELD SURGERY</t>
  </si>
  <si>
    <t>HAMPTON SURGERY</t>
  </si>
  <si>
    <t>SOLIHULL HEALTHCARE &amp; WALK-IN-CENTRE</t>
  </si>
  <si>
    <t>POPLARS MEDICAL CENTRE</t>
  </si>
  <si>
    <t>THE GROUP PRACTICE ALFRED SQUIRE ROAD</t>
  </si>
  <si>
    <t>DR SURYANI</t>
  </si>
  <si>
    <t>PRIMROSE LANE PRACTICE</t>
  </si>
  <si>
    <t>COALWAY ROAD MEDICAL PRACTICE</t>
  </si>
  <si>
    <t>LEA ROAD MEDICAL PRACTICE</t>
  </si>
  <si>
    <t>CASTLECROFT MEDICAL PRACTICE</t>
  </si>
  <si>
    <t>PRESTWOOD ROAD WEST SURGERY</t>
  </si>
  <si>
    <t>TETTENHALL MEDICAL PRACTICE</t>
  </si>
  <si>
    <t>PENN MANOR MEDICAL PRACTICE</t>
  </si>
  <si>
    <t>DUNCAN STREET PRIMARY CARE PARTNERSHIP</t>
  </si>
  <si>
    <t>WODEN ROAD SURGERY</t>
  </si>
  <si>
    <t>DR FOWLER</t>
  </si>
  <si>
    <t>DRS PAHWA</t>
  </si>
  <si>
    <t>TUDOR MEDICAL CENTRE</t>
  </si>
  <si>
    <t>DR WARIYAR</t>
  </si>
  <si>
    <t>KEATS GROVE SURGERY</t>
  </si>
  <si>
    <t>BLACKHALVE LANE SURGERY</t>
  </si>
  <si>
    <t>DR GEORGE &amp; DR RAJCHOLAN</t>
  </si>
  <si>
    <t>DR BILAS</t>
  </si>
  <si>
    <t>CAERLEON SURGERY</t>
  </si>
  <si>
    <t>THORNLEY STREET MEDICAL CENTRE</t>
  </si>
  <si>
    <t>DRS PASSI &amp; HANDA</t>
  </si>
  <si>
    <t>DR LINNEMANN</t>
  </si>
  <si>
    <t>PROBERT ROAD SURGERY</t>
  </si>
  <si>
    <t>80 TETTENHALL ROAD SURGERY</t>
  </si>
  <si>
    <t>PENN SURGERY</t>
  </si>
  <si>
    <t>DRS DE ROSA &amp; WILLIAMS</t>
  </si>
  <si>
    <t>WHITMORE REANS MEDICAL PRACTICE</t>
  </si>
  <si>
    <t>ASHFIELD ROAD SURGERY</t>
  </si>
  <si>
    <t>DR SHARMA</t>
  </si>
  <si>
    <t>DRS KHARWADKAR &amp; MAJI</t>
  </si>
  <si>
    <t>EAST PARK MEDICAL PRACTICE</t>
  </si>
  <si>
    <t>RUSKIN ROAD SURGERY</t>
  </si>
  <si>
    <t>TETTENHALL ROAD MEDICAL PRACTICE</t>
  </si>
  <si>
    <t>DR KANCHAN</t>
  </si>
  <si>
    <t>DR CHRISTOPHER</t>
  </si>
  <si>
    <t>BRADLEY MEDICAL CENTRE</t>
  </si>
  <si>
    <t>DR MUDIGONDA</t>
  </si>
  <si>
    <t>BAGARY'S MEDICAL PRACTICE</t>
  </si>
  <si>
    <t>INTRA HEALTH LIMITED</t>
  </si>
  <si>
    <t>ETTINGSHALL MEDICAL CENTRE</t>
  </si>
  <si>
    <t>SHOWELL PARK HEALTH &amp; WALK IN CENTRE</t>
  </si>
  <si>
    <t>BILSTON URBAN VILLAGE MEDICAL CENTRE</t>
  </si>
  <si>
    <t>WESTFIELD WALK SURGERY</t>
  </si>
  <si>
    <t>GOLDEN VALLEY PRACTICE</t>
  </si>
  <si>
    <t>ST.KATHERINES SURGERY</t>
  </si>
  <si>
    <t>THE MARCHES SURGERY</t>
  </si>
  <si>
    <t>WEOBLEY SURGERY</t>
  </si>
  <si>
    <t>SARUM HOUSE SURGERY</t>
  </si>
  <si>
    <t>MUCH BIRCH SURGERY</t>
  </si>
  <si>
    <t>CANTILUPE SURGERY</t>
  </si>
  <si>
    <t>THE MORTIMER MEDICAL PRAC</t>
  </si>
  <si>
    <t>ALTON STREET SURGERY</t>
  </si>
  <si>
    <t>NUNWELL SURGERY</t>
  </si>
  <si>
    <t>KINGTON MEDICAL PRACTICE</t>
  </si>
  <si>
    <t>PENDEEN SURGERY</t>
  </si>
  <si>
    <t>WARGRAVE HOUSE SURGERY</t>
  </si>
  <si>
    <t>THE SURGERY KINGSTONE</t>
  </si>
  <si>
    <t>COLWALL SURGERY</t>
  </si>
  <si>
    <t>QUAY HOUSE MEDICAL CENTRE</t>
  </si>
  <si>
    <t>CRADLEY SURGERY</t>
  </si>
  <si>
    <t>FOWNHOPE MEDICAL CENTRE</t>
  </si>
  <si>
    <t>LEDBURY MARKET SURGERY</t>
  </si>
  <si>
    <t>ST STEPHENS SURGERY</t>
  </si>
  <si>
    <t>ELGAR HOUSE</t>
  </si>
  <si>
    <t>NORTHUMBERLAND HOUSE SURGERY</t>
  </si>
  <si>
    <t>SEVERN VALLEY MEDICAL PRACTICE</t>
  </si>
  <si>
    <t>BREDON HILL SURGERY</t>
  </si>
  <si>
    <t>SPRING GARDENS GROUP MEDICAL PRACTICE</t>
  </si>
  <si>
    <t>FOREST GLADES MEDICAL CTR</t>
  </si>
  <si>
    <t>OMBERSLEY MEDICAL CENTRE</t>
  </si>
  <si>
    <t>STANMORE HOUSE SURGERY</t>
  </si>
  <si>
    <t>ELBURY MOOR MEDICAL CENTRE</t>
  </si>
  <si>
    <t>WINYATES HEALTH CENTRE</t>
  </si>
  <si>
    <t>THE DOW SURGERY</t>
  </si>
  <si>
    <t>NEW ROAD SURGERY BROMSGROVE</t>
  </si>
  <si>
    <t>HARESFIELD HOUSE SURGERY</t>
  </si>
  <si>
    <t>HAGLEY SURGERY</t>
  </si>
  <si>
    <t>BARN CLOSE SURGERY</t>
  </si>
  <si>
    <t>GREAT WITLEY SURGERY</t>
  </si>
  <si>
    <t>SALTERS MEDICAL PRACTICE</t>
  </si>
  <si>
    <t>ST MARTIN'S GATE SURGERY</t>
  </si>
  <si>
    <t>THORNELOE LODGE SURGERY</t>
  </si>
  <si>
    <t>UPTON SURGERY</t>
  </si>
  <si>
    <t>WHITEACRES MEDICAL CENTRE</t>
  </si>
  <si>
    <t>YORK HOUSE MEDICAL CTR.</t>
  </si>
  <si>
    <t>TENBURY SURGERY</t>
  </si>
  <si>
    <t>KNIGHTWICK SURGERY</t>
  </si>
  <si>
    <t>ABBOTTSWOOD MEDICAL CENTRE</t>
  </si>
  <si>
    <t>SPA MEDICAL PRACTICE</t>
  </si>
  <si>
    <t>BARBOURNE HEALTH CENTRE</t>
  </si>
  <si>
    <t>CORNHILL SURGERY</t>
  </si>
  <si>
    <t>THE CHURCH STREET PRACTICE</t>
  </si>
  <si>
    <t>BEWDLEY MEDICAL CENTRE</t>
  </si>
  <si>
    <t>MERSTOW GREEN MEDICAL PRACTICE</t>
  </si>
  <si>
    <t>ST JOHNS HOUSE SURGERY</t>
  </si>
  <si>
    <t>HOLLYWOOD MEDICAL CENTRE</t>
  </si>
  <si>
    <t>KIDDERMINSTER HEALTH CENTRE</t>
  </si>
  <si>
    <t>AYLMER LODGE COOKLEY PARTNERSHIP</t>
  </si>
  <si>
    <t>DAVENAL HOUSE SURGERY</t>
  </si>
  <si>
    <t>CHURCHFIELDS SURGERY</t>
  </si>
  <si>
    <t>ALBANY HOUSE SURGERY</t>
  </si>
  <si>
    <t>STOURPORT HEALTH CENTRE</t>
  </si>
  <si>
    <t>PERSHORE MEDICAL PRACTICE</t>
  </si>
  <si>
    <t>MALVERN HEALTH CENTRE</t>
  </si>
  <si>
    <t>BARNT GREEN SURGERY</t>
  </si>
  <si>
    <t>LINK END SURGERY</t>
  </si>
  <si>
    <t>ST SAVIOURS SURGERY</t>
  </si>
  <si>
    <t>ST. JOHNS SURGERY</t>
  </si>
  <si>
    <t>HOLLYOAKS MEDICAL CENTRE</t>
  </si>
  <si>
    <t>CATSHILL VILLAGE SURGERY</t>
  </si>
  <si>
    <t>THE WOODROW MEDICAL CTRE</t>
  </si>
  <si>
    <t>MAPLE VIEW MEDICAL PRACTICE</t>
  </si>
  <si>
    <t>CHADDESLEY SURGERY</t>
  </si>
  <si>
    <t>CORBETT MEDICAL PRACTICE</t>
  </si>
  <si>
    <t>THE BRIDGE SURGERY</t>
  </si>
  <si>
    <t>THE GLEBELAND SURGERY</t>
  </si>
  <si>
    <t>WOLVERLEY SURGERY</t>
  </si>
  <si>
    <t>HAQQANI PRACTICE</t>
  </si>
  <si>
    <t>CRABBS CROSS SURGERY</t>
  </si>
  <si>
    <t>DEMONTFORT MEDICAL CENTRE</t>
  </si>
  <si>
    <t>TIER 2 SERVICES C/O DR CD HEATH</t>
  </si>
  <si>
    <t>WORCESTER WALK-IN AND HEALTH CENTRE</t>
  </si>
  <si>
    <t>GREY GABLE SURGERY</t>
  </si>
  <si>
    <t>FALSGRAVE SURGERY</t>
  </si>
  <si>
    <t>MILLFIELD SURGERY</t>
  </si>
  <si>
    <t>PETERGATE SURGERY</t>
  </si>
  <si>
    <t>NIDDERDALE GROUP PRACTICE</t>
  </si>
  <si>
    <t>TOWNHEAD SURGERY</t>
  </si>
  <si>
    <t>RIPON SPA SURGERY</t>
  </si>
  <si>
    <t>SHERBURN SURGERY</t>
  </si>
  <si>
    <t>THE LEEDS ROAD PRACTICE</t>
  </si>
  <si>
    <t>DR YOUNG &amp; PARTNERS</t>
  </si>
  <si>
    <t>EAST PARADE SURGERY</t>
  </si>
  <si>
    <t>WHITBY GROUP PRACTICE</t>
  </si>
  <si>
    <t>ESCRICK SURGERY</t>
  </si>
  <si>
    <t>TOPCLIFFE SURGERY</t>
  </si>
  <si>
    <t>CROSSHILLS GROUP PRACTICE</t>
  </si>
  <si>
    <t>DALTON TERRACE SURGERY</t>
  </si>
  <si>
    <t>GREAT AYTON SURGERY</t>
  </si>
  <si>
    <t>CATTERICK VILLAGE SURGERY</t>
  </si>
  <si>
    <t>EASTFIELD MEDICAL CENTRE</t>
  </si>
  <si>
    <t>DERWENT PRACTICE</t>
  </si>
  <si>
    <t>HAXBY GROUP PRACTICE</t>
  </si>
  <si>
    <t>THE SPA SURGERY</t>
  </si>
  <si>
    <t>FISHER MEDICAL CENTRE</t>
  </si>
  <si>
    <t>ALDBROUGH ST JOHN SURGERY</t>
  </si>
  <si>
    <t>DR AKESTER &amp; PARTNERS</t>
  </si>
  <si>
    <t>SHERBURN GROUP PRACTICE</t>
  </si>
  <si>
    <t>PICKERING MEDICAL PRACTICE</t>
  </si>
  <si>
    <t>QUAKER'S LANE SURGERY</t>
  </si>
  <si>
    <t>SCORTON MEDICAL CENTRE</t>
  </si>
  <si>
    <t>DR FLETCHER &amp; PTRS</t>
  </si>
  <si>
    <t>FILEY SURGERY</t>
  </si>
  <si>
    <t>PROSPECT ROAD SURGERY</t>
  </si>
  <si>
    <t>BEECH TREE SURGERY</t>
  </si>
  <si>
    <t>LAMBERT MEDICAL CENTRE</t>
  </si>
  <si>
    <t>MINSTER HEALTH</t>
  </si>
  <si>
    <t>STOKESLEY SURGERY</t>
  </si>
  <si>
    <t>CENTRAL DALES PRACTICE</t>
  </si>
  <si>
    <t>STAITHES SURGERY</t>
  </si>
  <si>
    <t>UNITY HEALTH</t>
  </si>
  <si>
    <t>THE SURGERY AT 32 CLIFTON</t>
  </si>
  <si>
    <t>THIRSK DOCTORS SURGERY</t>
  </si>
  <si>
    <t>MOWBRAY HOUSE SURGERY</t>
  </si>
  <si>
    <t>ABBEY MEDICAL GROUP</t>
  </si>
  <si>
    <t>DYNELEY HOUSE SURGERY</t>
  </si>
  <si>
    <t>SCARBOROUGH MEDICAL GROUP</t>
  </si>
  <si>
    <t>GALE FARM SURGERY</t>
  </si>
  <si>
    <t>CLAREMONT SURGERY</t>
  </si>
  <si>
    <t>SPRINGBANK SURGERY</t>
  </si>
  <si>
    <t>NORWOOD HOUSE SURGERY</t>
  </si>
  <si>
    <t>DR DF BANNATYNE &amp; PARTNERS</t>
  </si>
  <si>
    <t>EASTGATE MEDICAL GROUP</t>
  </si>
  <si>
    <t>BENTHAM MEDICAL PRACTICE</t>
  </si>
  <si>
    <t>EGTON SURGERY</t>
  </si>
  <si>
    <t>WEST AYTON SURGERY</t>
  </si>
  <si>
    <t>TOLLERTON SURGERY</t>
  </si>
  <si>
    <t>GLEBE HOUSE SURGERY</t>
  </si>
  <si>
    <t>STOCKWELL ROAD SURGERY</t>
  </si>
  <si>
    <t>HELMSLEY SURGERY</t>
  </si>
  <si>
    <t>BEECH HOUSE SURGERY</t>
  </si>
  <si>
    <t>THE OLD SCHOOL MEDICAL PRACTICE</t>
  </si>
  <si>
    <t>THE FRIARY SURGERY</t>
  </si>
  <si>
    <t>SOUTH MILFORD SURGERY</t>
  </si>
  <si>
    <t>POSTERNGATE SURGERY</t>
  </si>
  <si>
    <t>MAYFORD HOUSE SURGERY</t>
  </si>
  <si>
    <t>ST.LUKE'S MEDICAL PRACTICE</t>
  </si>
  <si>
    <t>KIRKBYMOORSIDE SURGERY</t>
  </si>
  <si>
    <t>LEYBURN MEDICAL PRACTICE</t>
  </si>
  <si>
    <t>STILLINGTON SURGERY</t>
  </si>
  <si>
    <t>MYHEALTH</t>
  </si>
  <si>
    <t>ELVINGTON MEDICAL PRACTICE</t>
  </si>
  <si>
    <t>GILLYGATE SURGERY</t>
  </si>
  <si>
    <t>YORK MEDICAL GROUP</t>
  </si>
  <si>
    <t>THE DANBY PRACTICE</t>
  </si>
  <si>
    <t>TRAFALGAR MEDICAL PRACTICE</t>
  </si>
  <si>
    <t>PARK PARADE SURGERY</t>
  </si>
  <si>
    <t>BELGRAVE SURGERY</t>
  </si>
  <si>
    <t>BEECH GROVE MEDICAL PRACTICE</t>
  </si>
  <si>
    <t>SCOTT ROAD MEDICAL CENTRE</t>
  </si>
  <si>
    <t>JORVIK MEDICAL PRACTICE</t>
  </si>
  <si>
    <t>GRASSINGTON MEDICAL CENTRE</t>
  </si>
  <si>
    <t>FRONT STREET SURGERY</t>
  </si>
  <si>
    <t>SLEIGHTS AND SANDSEND MEDICAL PRACTICE</t>
  </si>
  <si>
    <t>EAST PARADE</t>
  </si>
  <si>
    <t>HAREWOOD MEDICAL PRACTICE</t>
  </si>
  <si>
    <t>TADCASTER MEDICAL CENTRE</t>
  </si>
  <si>
    <t>HACKNESS ROAD SURGERY</t>
  </si>
  <si>
    <t>AMPLEFORTH SURGERY</t>
  </si>
  <si>
    <t>PEASHOLM SURGERY</t>
  </si>
  <si>
    <t>TERRINGTON SURGERY</t>
  </si>
  <si>
    <t>REETH MEDICAL CENTRE</t>
  </si>
  <si>
    <t>JENNYFIELD HEALTH CENTRE</t>
  </si>
  <si>
    <t>HUNMANBY SURGERY</t>
  </si>
  <si>
    <t>BURGESS PJ</t>
  </si>
  <si>
    <t>PMS PILOT</t>
  </si>
  <si>
    <t>CASTLE HEALTH CENTRE</t>
  </si>
  <si>
    <t>RYDINGS HALL SURGERY</t>
  </si>
  <si>
    <t>HEBDEN BRIDGE GROUP PRACTICE</t>
  </si>
  <si>
    <t>ROSEGARTH SURGERY</t>
  </si>
  <si>
    <t>TODMORDEN GROUP PRACTICE</t>
  </si>
  <si>
    <t>BRIG ROYD SURGERY</t>
  </si>
  <si>
    <t>DR CHIN AND PARTNERS</t>
  </si>
  <si>
    <t>STAINLAND ROAD MEDICAL CENTRE</t>
  </si>
  <si>
    <t>KEIGHLEY ROAD SURGERY</t>
  </si>
  <si>
    <t>SPRING HALL GROUP PRACTICE</t>
  </si>
  <si>
    <t>PLANE TREES GROUP PRACTICE</t>
  </si>
  <si>
    <t>RASTRICK HEALTH CENTRE</t>
  </si>
  <si>
    <t>BANKFIELD SURGERY</t>
  </si>
  <si>
    <t>BURLEY STREET SURGERY</t>
  </si>
  <si>
    <t>THE BOULEVARD MEDICAL PRACTICE</t>
  </si>
  <si>
    <t>KING CROSS PRACTICE</t>
  </si>
  <si>
    <t>HORNE STREET SURGERY</t>
  </si>
  <si>
    <t>LISTER LANE SURGERY</t>
  </si>
  <si>
    <t>BOOTHTOWN SURGERY</t>
  </si>
  <si>
    <t>SOUTHOWRAM SURGERY</t>
  </si>
  <si>
    <t>CARITAS GROUP PRACTICE</t>
  </si>
  <si>
    <t>LONGROYDE SURGERY</t>
  </si>
  <si>
    <t>PARK COMMUNITY PRACTICE</t>
  </si>
  <si>
    <t>CALDERDALE SAFE HAVEN SERVICE</t>
  </si>
  <si>
    <t>MEADOW DALE GROUP PRACTICE</t>
  </si>
  <si>
    <t>DEARNE VALLEY HEALTH CENTRE</t>
  </si>
  <si>
    <t>HALIFAX ROAD SURGERY</t>
  </si>
  <si>
    <t>SHEPLEY HEALTH CENTRE</t>
  </si>
  <si>
    <t>ELMWOOD FAMILY DOCTORS</t>
  </si>
  <si>
    <t>BATLEY HEALTH CENTRE SURGERY</t>
  </si>
  <si>
    <t>DR CHANDRA &amp; PARTNERS</t>
  </si>
  <si>
    <t>COLNE VALLEY FAMILY DOCTORS</t>
  </si>
  <si>
    <t>UNDERCLIFFE SURGERY</t>
  </si>
  <si>
    <t>BROOKROYD HOUSE</t>
  </si>
  <si>
    <t>WELLINGTON HOUSE</t>
  </si>
  <si>
    <t>MELTHAM ROAD SURGERY</t>
  </si>
  <si>
    <t>DOCTOR LANE HEALTH CENTRE</t>
  </si>
  <si>
    <t>EIGHTLANDS SURGERY</t>
  </si>
  <si>
    <t>ST JOHN'S HOUSE</t>
  </si>
  <si>
    <t>HONLEY SURGERY</t>
  </si>
  <si>
    <t>THE ALMONDBURY SURGERY</t>
  </si>
  <si>
    <t>THE WATERLOO PRACTICE</t>
  </si>
  <si>
    <t>BLACKBURN RD.MEDICAL CTR.</t>
  </si>
  <si>
    <t>KIRKBURTON HEALTH CENTRE</t>
  </si>
  <si>
    <t>THE LINDLEY GROUP PRACT.</t>
  </si>
  <si>
    <t>THE GRANGE GROUP PRACTICE</t>
  </si>
  <si>
    <t>SCRIVINGS CLECKHEATON HLTH CTR</t>
  </si>
  <si>
    <t>DR BARNWELL AND PARTNERS</t>
  </si>
  <si>
    <t>MELTHAM GROUP PRACTICE</t>
  </si>
  <si>
    <t>THE LINDLEY VILLAGE SURG.</t>
  </si>
  <si>
    <t>DR BOULTON AND PARTNERS</t>
  </si>
  <si>
    <t>DR HAMID AND PARTNERS</t>
  </si>
  <si>
    <t>THE PADDOCK SURGERY</t>
  </si>
  <si>
    <t>MOUNT PLEASANT MED CENTRE</t>
  </si>
  <si>
    <t>PADDOCK AND LONGWOOD FAMILY PRACTICE</t>
  </si>
  <si>
    <t>THORNTON LODGE SURGERY</t>
  </si>
  <si>
    <t>WOODHOUSE HILL SURGERY</t>
  </si>
  <si>
    <t>MARSDEN  HEALTH CENTRE</t>
  </si>
  <si>
    <t>HEALDS ROAD SURGERY</t>
  </si>
  <si>
    <t>DR GLENCROSS</t>
  </si>
  <si>
    <t>SLAITHWAITE HEALTH CENTRE</t>
  </si>
  <si>
    <t>DR WYBREW &amp; PARTNER</t>
  </si>
  <si>
    <t>SKELMANTHORPE FAMILY DOCTORS</t>
  </si>
  <si>
    <t>UNIVERSITY HEALTH CENTRE</t>
  </si>
  <si>
    <t>SLAITHWAITE ROAD SURGERY</t>
  </si>
  <si>
    <t>DR HANDA  &amp; PARTNER</t>
  </si>
  <si>
    <t>LIVERSEDGE MEDICAL CENTRE</t>
  </si>
  <si>
    <t>DR BUTT &amp; PARTNER</t>
  </si>
  <si>
    <t>WINDSOR MEDICAL CENTRE</t>
  </si>
  <si>
    <t>MARSH SURGERY</t>
  </si>
  <si>
    <t>DR REDDY &amp; PARTNER</t>
  </si>
  <si>
    <t>DR GOWA</t>
  </si>
  <si>
    <t>DR T UNNIKRISHNAN'S PRACTICE</t>
  </si>
  <si>
    <t>DR SINGH</t>
  </si>
  <si>
    <t>WESTBOURNE SURGERY</t>
  </si>
  <si>
    <t>DR HARIHARAN &amp; PARTNER</t>
  </si>
  <si>
    <t>KIRKGATE SURGERY</t>
  </si>
  <si>
    <t>LOCKWOOD SURGERY</t>
  </si>
  <si>
    <t>MELTHAM VILLAGE SURGERY</t>
  </si>
  <si>
    <t>SAVILE TOWN MEDICAL CTR.</t>
  </si>
  <si>
    <t>THE ALBION MOUNT MEDICAL PRACTICE</t>
  </si>
  <si>
    <t>DR MAHMOOD &amp; PARTNERS</t>
  </si>
  <si>
    <t>THE NEW BREWERY LANE SURG</t>
  </si>
  <si>
    <t>THE WHITEHOUSE CENTRE</t>
  </si>
  <si>
    <t>SAFE HAVEN UNIT - LCD</t>
  </si>
  <si>
    <t>SCHOOL HOUSE PRACTICE</t>
  </si>
  <si>
    <t>Age-sex workload index</t>
  </si>
  <si>
    <t>NHS Barnsley CCG</t>
  </si>
  <si>
    <t>NHS Luton CCG</t>
  </si>
  <si>
    <t>NHS Bedfordshire CCG</t>
  </si>
  <si>
    <t>NHS Newbury and District CCG</t>
  </si>
  <si>
    <t>NHS Wokingham CCG</t>
  </si>
  <si>
    <t>NHS South Reading CCG</t>
  </si>
  <si>
    <t>NHS Windsor, Ascot and Maidenhead CCG</t>
  </si>
  <si>
    <t>NHS Bracknell and Ascot CCG</t>
  </si>
  <si>
    <t>NHS Slough CCG</t>
  </si>
  <si>
    <t>NHS Wirral CCG</t>
  </si>
  <si>
    <t>NHS Birmingham South and Central CCG</t>
  </si>
  <si>
    <t>NHS Birmingham CrossCity CCG</t>
  </si>
  <si>
    <t>NHS Sandwell and West Birmingham CCG</t>
  </si>
  <si>
    <t>NHS Solihull CCG</t>
  </si>
  <si>
    <t>NHS Airedale, Wharfedale and Craven CCG</t>
  </si>
  <si>
    <t>NHS Bradford Districts CCG</t>
  </si>
  <si>
    <t>NHS Bradford City CCG</t>
  </si>
  <si>
    <t>NHS Greater Huddersfield CCG</t>
  </si>
  <si>
    <t>NHS South Gloucestershire CCG</t>
  </si>
  <si>
    <t>NHS Bath and North East Somerset CCG</t>
  </si>
  <si>
    <t>NHS North Somerset CCG</t>
  </si>
  <si>
    <t>NHS Bristol CCG</t>
  </si>
  <si>
    <t>NHS Milton Keynes CCG</t>
  </si>
  <si>
    <t>NHS Chiltern CCG</t>
  </si>
  <si>
    <t>NHS Aylesbury Vale CCG</t>
  </si>
  <si>
    <t>NHS Oxfordshire CCG</t>
  </si>
  <si>
    <t>NHS Cambridgeshire and Peterborough CCG</t>
  </si>
  <si>
    <t>NHS Warrington CCG</t>
  </si>
  <si>
    <t>NHS West Cheshire CCG</t>
  </si>
  <si>
    <t>NHS South Cheshire CCG</t>
  </si>
  <si>
    <t>NHS Eastern Cheshire CCG</t>
  </si>
  <si>
    <t>NHS Vale Royal CCG</t>
  </si>
  <si>
    <t>NHS Coventry and Rugby CCG</t>
  </si>
  <si>
    <t>NHS Kernow CCG</t>
  </si>
  <si>
    <t>NHS Cumbria CCG</t>
  </si>
  <si>
    <t>NHS Doncaster CCG</t>
  </si>
  <si>
    <t>NHS North Derbyshire CCG</t>
  </si>
  <si>
    <t>NHS Southern Derbyshire CCG</t>
  </si>
  <si>
    <t>NHS Hardwick CCG</t>
  </si>
  <si>
    <t>NHS Erewash CCG</t>
  </si>
  <si>
    <t>NHS North, East, West Devon CCG</t>
  </si>
  <si>
    <t>NHS South Devon and Torbay CCG</t>
  </si>
  <si>
    <t>NHS Dorset CCG</t>
  </si>
  <si>
    <t>NHS Wiltshire CCG</t>
  </si>
  <si>
    <t>NHS Darlington CCG</t>
  </si>
  <si>
    <t>NHS Durham Dales, Easington and Sedgefield CCG</t>
  </si>
  <si>
    <t>NHS North Durham CCG</t>
  </si>
  <si>
    <t>NHS Dudley CCG</t>
  </si>
  <si>
    <t>NHS Castle Point and Rochford CCG</t>
  </si>
  <si>
    <t>NHS Southend CCG</t>
  </si>
  <si>
    <t>NHS West Essex CCG</t>
  </si>
  <si>
    <t>NHS North East Essex CCG</t>
  </si>
  <si>
    <t>NHS Mid Essex CCG</t>
  </si>
  <si>
    <t>NHS Basildon and Brentwood CCG</t>
  </si>
  <si>
    <t>NHS Thurrock CCG</t>
  </si>
  <si>
    <t>NHS Gateshead CCG</t>
  </si>
  <si>
    <t>NHS South Tyneside CCG</t>
  </si>
  <si>
    <t>NHS Gloucestershire CCG</t>
  </si>
  <si>
    <t>NHS Oldham CCG</t>
  </si>
  <si>
    <t>NHS Tameside and Glossop CCG</t>
  </si>
  <si>
    <t>NHS East and North Hertfordshire CCG</t>
  </si>
  <si>
    <t>NHS Herts Valleys CCG</t>
  </si>
  <si>
    <t>NHS Medway CCG</t>
  </si>
  <si>
    <t>NHS Dartford, Gravesham and Swanley CCG</t>
  </si>
  <si>
    <t>NHS West Kent CCG</t>
  </si>
  <si>
    <t>NHS South Kent Coast CCG</t>
  </si>
  <si>
    <t>NHS Canterbury and Coastal CCG</t>
  </si>
  <si>
    <t>NHS Thanet CCG</t>
  </si>
  <si>
    <t>NHS Swale CCG</t>
  </si>
  <si>
    <t>NHS Ashford CCG</t>
  </si>
  <si>
    <t>NHS North Lincolnshire CCG</t>
  </si>
  <si>
    <t>NHS East Riding of Yorkshire CCG</t>
  </si>
  <si>
    <t>NHS Vale of York CCG</t>
  </si>
  <si>
    <t>NHS Hull CCG</t>
  </si>
  <si>
    <t>NHS North East Lincolnshire CCG</t>
  </si>
  <si>
    <t>NHS Blackpool CCG</t>
  </si>
  <si>
    <t>NHS Lancashire North CCG</t>
  </si>
  <si>
    <t>NHS Greater Preston CCG</t>
  </si>
  <si>
    <t>NHS Chorley and South Ribble CCG</t>
  </si>
  <si>
    <t>NHS West Lancashire CCG</t>
  </si>
  <si>
    <t>NHS East Lancashire CCG</t>
  </si>
  <si>
    <t>NHS Blackburn with Darwen CCG</t>
  </si>
  <si>
    <t>NHS East Leicestershire and Rutland CCG</t>
  </si>
  <si>
    <t>NHS West Leicestershire CCG</t>
  </si>
  <si>
    <t>NHS Leicester City CCG</t>
  </si>
  <si>
    <t>NHS Leeds West CCG</t>
  </si>
  <si>
    <t>NHS Leeds South and East CCG</t>
  </si>
  <si>
    <t>NHS Leeds North CCG</t>
  </si>
  <si>
    <t>NHS Liverpool CCG</t>
  </si>
  <si>
    <t>NHS South West Lincolnshire CCG</t>
  </si>
  <si>
    <t>NHS Lincolnshire West CCG</t>
  </si>
  <si>
    <t>NHS South Lincolnshire CCG</t>
  </si>
  <si>
    <t>NHS Lincolnshire East CCG</t>
  </si>
  <si>
    <t>NHS City and Hackney CCG</t>
  </si>
  <si>
    <t>NHS Tower Hamlets CCG</t>
  </si>
  <si>
    <t>NHS Newham CCG</t>
  </si>
  <si>
    <t>NHS Redbridge CCG</t>
  </si>
  <si>
    <t>NHS Waltham Forest CCG</t>
  </si>
  <si>
    <t>NHS Havering CCG</t>
  </si>
  <si>
    <t>NHS Camden CCG</t>
  </si>
  <si>
    <t>NHS Islington CCG</t>
  </si>
  <si>
    <t>NHS Enfield CCG</t>
  </si>
  <si>
    <t>NHS Haringey CCG</t>
  </si>
  <si>
    <t>NHS Barnet CCG</t>
  </si>
  <si>
    <t>NHS Central London (Westminster) CCG</t>
  </si>
  <si>
    <t>NHS Hillingdon CCG</t>
  </si>
  <si>
    <t>NHS Brent CCG</t>
  </si>
  <si>
    <t>NHS Harrow CCG</t>
  </si>
  <si>
    <t>NHS Hammersmith and Fulham CCG</t>
  </si>
  <si>
    <t>NHS Ealing CCG</t>
  </si>
  <si>
    <t>NHS Hounslow CCG</t>
  </si>
  <si>
    <t>NHS Kingston CCG</t>
  </si>
  <si>
    <t>NHS Richmond CCG</t>
  </si>
  <si>
    <t>NHS Wandsworth CCG</t>
  </si>
  <si>
    <t>NHS Merton CCG</t>
  </si>
  <si>
    <t>NHS Sutton CCG</t>
  </si>
  <si>
    <t>NHS Croydon CCG</t>
  </si>
  <si>
    <t>NHS Lambeth CCG</t>
  </si>
  <si>
    <t>NHS Southwark CCG</t>
  </si>
  <si>
    <t>NHS Lewisham CCG</t>
  </si>
  <si>
    <t>NHS Bromley CCG</t>
  </si>
  <si>
    <t>NHS Greenwich CCG</t>
  </si>
  <si>
    <t>NHS Bexley CCG</t>
  </si>
  <si>
    <t>NHS North Manchester CCG</t>
  </si>
  <si>
    <t>NHS Central Manchester CCG</t>
  </si>
  <si>
    <t>NHS South Manchester CCG</t>
  </si>
  <si>
    <t>NHS Hartlepool and Stockton-on-Tees CCG</t>
  </si>
  <si>
    <t>NHS South Tees CCG</t>
  </si>
  <si>
    <t>NHS Newcastle North and East CCG</t>
  </si>
  <si>
    <t>NHS Newcastle West CCG</t>
  </si>
  <si>
    <t>NHS North Tyneside CCG</t>
  </si>
  <si>
    <t>NHS North Norfolk CCG</t>
  </si>
  <si>
    <t>NHS South Norfolk CCG</t>
  </si>
  <si>
    <t>NHS Norwich CCG</t>
  </si>
  <si>
    <t>NHS West Norfolk CCG</t>
  </si>
  <si>
    <t>NHS Nottingham City CCG</t>
  </si>
  <si>
    <t>NHS Bassetlaw CCG</t>
  </si>
  <si>
    <t>NHS Rushcliffe CCG</t>
  </si>
  <si>
    <t>NHS Nottingham West CCG</t>
  </si>
  <si>
    <t>NHS Corby CCG</t>
  </si>
  <si>
    <t>NHS Nene CCG</t>
  </si>
  <si>
    <t>NHS Northumberland CCG</t>
  </si>
  <si>
    <t>NHS Bury CCG</t>
  </si>
  <si>
    <t>NHS Rotherham CCG</t>
  </si>
  <si>
    <t>NHS Shropshire CCG</t>
  </si>
  <si>
    <t>NHS Sheffield CCG</t>
  </si>
  <si>
    <t>NHS Salford CCG</t>
  </si>
  <si>
    <t>NHS Trafford CCG</t>
  </si>
  <si>
    <t>NHS Somerset CCG</t>
  </si>
  <si>
    <t>NHS Portsmouth CCG</t>
  </si>
  <si>
    <t>NHS Southampton CCG</t>
  </si>
  <si>
    <t>NHS South Eastern Hampshire CCG</t>
  </si>
  <si>
    <t>NHS Fareham and Gosport CCG</t>
  </si>
  <si>
    <t>NHS West Hampshire CCG</t>
  </si>
  <si>
    <t>NHS North East Hampshire and Farnham CCG</t>
  </si>
  <si>
    <t>NHS North Hampshire CCG</t>
  </si>
  <si>
    <t>NHS Isle of Wight CCG</t>
  </si>
  <si>
    <t>NHS South Sefton CCG</t>
  </si>
  <si>
    <t>NHS Southport and Formby CCG</t>
  </si>
  <si>
    <t>NHS Stockport CCG</t>
  </si>
  <si>
    <t>NHS North Staffordshire CCG</t>
  </si>
  <si>
    <t>NHS East Staffordshire CCG</t>
  </si>
  <si>
    <t>NHS Cannock Chase CCG</t>
  </si>
  <si>
    <t>NHS South East Staffs and Seisdon Peninsular CCG</t>
  </si>
  <si>
    <t>NHS Stafford and Surrounds CCG</t>
  </si>
  <si>
    <t>NHS Knowsley CCG</t>
  </si>
  <si>
    <t>NHS Halton CCG</t>
  </si>
  <si>
    <t>NHS St Helens CCG</t>
  </si>
  <si>
    <t>NHS Ipswich and East Suffolk CCG</t>
  </si>
  <si>
    <t>NHS West Suffolk CCG</t>
  </si>
  <si>
    <t>NHS Sunderland CCG</t>
  </si>
  <si>
    <t>NHS North West Surrey CCG</t>
  </si>
  <si>
    <t>NHS East Surrey CCG</t>
  </si>
  <si>
    <t>NHS Guildford and Waverley CCG</t>
  </si>
  <si>
    <t>NHS Surrey Downs CCG</t>
  </si>
  <si>
    <t>NHS Surrey Heath CCG</t>
  </si>
  <si>
    <t>NHS Eastbourne, Hailsham and Seaford CCG</t>
  </si>
  <si>
    <t>NHS High Weald Lewes Havens CCG</t>
  </si>
  <si>
    <t>NHS Coastal West Sussex CCG</t>
  </si>
  <si>
    <t>NHS Horsham and Mid Sussex CCG</t>
  </si>
  <si>
    <t>NHS Crawley CCG</t>
  </si>
  <si>
    <t>NHS Warwickshire North CCG</t>
  </si>
  <si>
    <t>NHS South Warwickshire CCG</t>
  </si>
  <si>
    <t>NHS Wakefield CCG</t>
  </si>
  <si>
    <t>NHS Walsall CCG</t>
  </si>
  <si>
    <t>NHS Wigan Borough CCG</t>
  </si>
  <si>
    <t>NHS Bolton CCG</t>
  </si>
  <si>
    <t>NHS Swindon CCG</t>
  </si>
  <si>
    <t>NHS Wolverhampton CCG</t>
  </si>
  <si>
    <t>NHS Herefordshire CCG</t>
  </si>
  <si>
    <t>NHS Redditch and Bromsgrove CCG</t>
  </si>
  <si>
    <t>NHS South Worcestershire CCG</t>
  </si>
  <si>
    <t>NHS Wyre Forest CCG</t>
  </si>
  <si>
    <t>NHS Scarborough and Ryedale CCG</t>
  </si>
  <si>
    <t>NHS Harrogate and Rural District CCG</t>
  </si>
  <si>
    <t>NHS Hambleton, Richmondshire and Whitby CCG</t>
  </si>
  <si>
    <t>NHS Calderdale CCG</t>
  </si>
  <si>
    <t>NHS North Kirklees CCG</t>
  </si>
  <si>
    <t>Greater Manchester</t>
  </si>
  <si>
    <t>Lancashire</t>
  </si>
  <si>
    <t>Merseyside</t>
  </si>
  <si>
    <t>South Yorkshire and Bassetlaw</t>
  </si>
  <si>
    <t>West Yorkshire</t>
  </si>
  <si>
    <t>Birmingham and the Black Country</t>
  </si>
  <si>
    <t>Derbyshire and Nottinghamshire</t>
  </si>
  <si>
    <t>East Anglia</t>
  </si>
  <si>
    <t>Essex</t>
  </si>
  <si>
    <t>Hertfordshire and the South Midlands</t>
  </si>
  <si>
    <t>Leicestershire and Lincolnshire</t>
  </si>
  <si>
    <t>Shropshire and Staffordshire</t>
  </si>
  <si>
    <t>London</t>
  </si>
  <si>
    <t>Devon, Cornwall and the Isles of Scilly</t>
  </si>
  <si>
    <t>Thames Valley</t>
  </si>
  <si>
    <t>Wessex</t>
  </si>
  <si>
    <t>England</t>
  </si>
  <si>
    <t>Area Team name</t>
  </si>
  <si>
    <t>Cheshire, Warrington and Wirral</t>
  </si>
  <si>
    <t>Durham, Darlington and Tees</t>
  </si>
  <si>
    <t>Arden, Herefordshire and Worcestershire</t>
  </si>
  <si>
    <t>Bath, Gloucester, Swindon and Wiltshire</t>
  </si>
  <si>
    <t>Kent and Medway</t>
  </si>
  <si>
    <t>Surrey and Sussex</t>
  </si>
  <si>
    <t>Pharmaceutical services weighted population calculations</t>
  </si>
  <si>
    <t>CCG summary</t>
  </si>
  <si>
    <t>Area Team summary</t>
  </si>
  <si>
    <t>CCG name</t>
  </si>
  <si>
    <t>Prescribing weighted population (from 2013-14 CCG formula)</t>
  </si>
  <si>
    <t>Total</t>
  </si>
  <si>
    <t>Dental services weighted population calculations</t>
  </si>
  <si>
    <t>Number of patients x National average dental costs</t>
  </si>
  <si>
    <t>Patient charge revenue as % of total value of dental contacts</t>
  </si>
  <si>
    <t>Net cost of dental services</t>
  </si>
  <si>
    <t>% share of total net cost of dental services</t>
  </si>
  <si>
    <t>Dental services weighted population</t>
  </si>
  <si>
    <t>£000's</t>
  </si>
  <si>
    <t>Number of patients x National Average Dental Costs</t>
  </si>
  <si>
    <t>Gender</t>
  </si>
  <si>
    <t>Age Group</t>
  </si>
  <si>
    <t>Female</t>
  </si>
  <si>
    <t>0 to 7</t>
  </si>
  <si>
    <t>8 to 13</t>
  </si>
  <si>
    <t>14 to 19</t>
  </si>
  <si>
    <t>20 to 27</t>
  </si>
  <si>
    <t>28 to 33</t>
  </si>
  <si>
    <t>34 to 41</t>
  </si>
  <si>
    <t>42 to 48</t>
  </si>
  <si>
    <t>49 to 57</t>
  </si>
  <si>
    <t>58 to 67</t>
  </si>
  <si>
    <t>68 or over</t>
  </si>
  <si>
    <t>Male</t>
  </si>
  <si>
    <t>IMD group</t>
  </si>
  <si>
    <t>Age group</t>
  </si>
  <si>
    <t>Services weight</t>
  </si>
  <si>
    <t>SMR&lt;75 weight</t>
  </si>
  <si>
    <t>Combine WPs in cols F &amp; J with above weights</t>
  </si>
  <si>
    <t>Calculate SMR&lt;75 weighted population</t>
  </si>
  <si>
    <t>Calculate 2014-15 estimates</t>
  </si>
  <si>
    <t>Calculate 2015-16 estimates</t>
  </si>
  <si>
    <t>Primary Medical Services weighted population</t>
  </si>
  <si>
    <t>Pharmaceutical Services weighted population</t>
  </si>
  <si>
    <t>Dental Services weighted population</t>
  </si>
  <si>
    <t>Combined services weighted population</t>
  </si>
  <si>
    <t>SMR&lt;75</t>
  </si>
  <si>
    <t>SMR&lt;75 x unweighted population</t>
  </si>
  <si>
    <t>SMR&lt;75 weighted population</t>
  </si>
  <si>
    <t>Overall Primary Care WP</t>
  </si>
  <si>
    <t>Unweighted population</t>
  </si>
  <si>
    <t>2012 to 2014 projected population change</t>
  </si>
  <si>
    <t>Overall Primary Care WP x population change</t>
  </si>
  <si>
    <t>2014-15 Primary Care weighted population</t>
  </si>
  <si>
    <t>2014-15 Unweighted population</t>
  </si>
  <si>
    <t>2012 to 2015 projected population change</t>
  </si>
  <si>
    <t>2015-16 Primary Care weighted population</t>
  </si>
  <si>
    <t>2015-16 Unweighted population</t>
  </si>
  <si>
    <t>Totals</t>
  </si>
  <si>
    <t>Q61</t>
  </si>
  <si>
    <t>North East London Area Team</t>
  </si>
  <si>
    <t>Q62</t>
  </si>
  <si>
    <t>North West London Area Team</t>
  </si>
  <si>
    <t>Q63</t>
  </si>
  <si>
    <t>South London Area Team</t>
  </si>
  <si>
    <t>Notes</t>
  </si>
  <si>
    <t>1. SMR&lt;75 only available for Area Teams Q61, Q62 &amp; Q63. Area Teams Q61, Q62 &amp; Q63 merged to form Q71 London Area Team</t>
  </si>
  <si>
    <t>14-15 closing DfT</t>
  </si>
  <si>
    <t>15-16 closing DfT</t>
  </si>
  <si>
    <t>%</t>
  </si>
  <si>
    <t>2014-15 Pace of Change</t>
  </si>
  <si>
    <t>2015-16 Pace of Change</t>
  </si>
  <si>
    <t>14-15 budget uplift</t>
  </si>
  <si>
    <t>14-15 budget (£000's)</t>
  </si>
  <si>
    <t>14-15 budget increase (£000's)</t>
  </si>
  <si>
    <t>Floor growth</t>
  </si>
  <si>
    <t>Remaining budget after floor growth (£000's)</t>
  </si>
  <si>
    <t>Max additional growth if OT</t>
  </si>
  <si>
    <t>Remaining budget after OT growth (£000's)</t>
  </si>
  <si>
    <t>Max additional growth if UT</t>
  </si>
  <si>
    <t xml:space="preserve">DfT below which get max UT growth </t>
  </si>
  <si>
    <t>15-16 budget uplift</t>
  </si>
  <si>
    <t>15-16 budget (£000's)</t>
  </si>
  <si>
    <t>15-16 budget increase (£000's)</t>
  </si>
  <si>
    <t xml:space="preserve">DFT below which get max UT growth </t>
  </si>
  <si>
    <t>13-14 Baseline allocation</t>
  </si>
  <si>
    <t>14-15 Target weighted population</t>
  </si>
  <si>
    <t>14-15 Opening target</t>
  </si>
  <si>
    <t>14-15 Opening DfT</t>
  </si>
  <si>
    <t>14-15 floor growth (2.14% UT, 1.6% OT)</t>
  </si>
  <si>
    <t>14-15 Closing target</t>
  </si>
  <si>
    <t>DfT with floor growth</t>
  </si>
  <si>
    <t>Additional growth if &lt; 2% OT</t>
  </si>
  <si>
    <t>Additional growth if UT</t>
  </si>
  <si>
    <t>14-15 Growth</t>
  </si>
  <si>
    <t>14-15 Allocation (roundup with 1.6% growth)</t>
  </si>
  <si>
    <t>14-15 Baseline allocation</t>
  </si>
  <si>
    <t>15-16 Target weighted population</t>
  </si>
  <si>
    <t>15-16 Unweighted population</t>
  </si>
  <si>
    <t>15-16 Opening target</t>
  </si>
  <si>
    <t>15-16 Opening DfT</t>
  </si>
  <si>
    <t>15-16 floor growth (1.7% UT, 1.2% OT)</t>
  </si>
  <si>
    <t>15-16 Closing target</t>
  </si>
  <si>
    <t>15-16 Growth</t>
  </si>
  <si>
    <t>15-16 Allocation (roundup with 1.2% growth)</t>
  </si>
  <si>
    <t>PMS WP GP practice</t>
  </si>
  <si>
    <t>Data has been supressed for GP practices with fewer than 100 registered patients (Total = 61 out of 8,132 practices)</t>
  </si>
  <si>
    <t>A description of the sheets in this workbook are given below:</t>
  </si>
  <si>
    <t>CCG codes for each practice were obtained from the Organisation Data Service 2013 database.</t>
  </si>
  <si>
    <t>2012-13 Total value of dental contracts</t>
  </si>
  <si>
    <t>2012-13 patient charge revenue</t>
  </si>
  <si>
    <t>From 'Dentistry patient data' sheet</t>
  </si>
  <si>
    <t>= G x (1 - E)</t>
  </si>
  <si>
    <t>Primary Care WP</t>
  </si>
  <si>
    <t>Pharmacy WP</t>
  </si>
  <si>
    <t>Dentistry WP</t>
  </si>
  <si>
    <t>Calculates the dental services weighted population at Area Team level</t>
  </si>
  <si>
    <t>-</t>
  </si>
  <si>
    <t>Column C gives the total contracted value for all dental contracts (GDS, PDS and TDS) within each Area Team from April 2012 to March 2013 (source: NHS Business Services Authority)</t>
  </si>
  <si>
    <t>Column D gives the total Patient Charge Revenue for each Area Team from April 2012 to March 2013 (source: NHS Business Services Authority)</t>
  </si>
  <si>
    <t>Column E calculates each Area Team's patient charge revenue as % of total value of dental contacts (column D / column C)</t>
  </si>
  <si>
    <t>Dentistry patient data</t>
  </si>
  <si>
    <t>Column I calculates each Area Team's net cost of providing NHS dental services i.e. patient charge revenue is deducted from total cost (column G x (1 - column E))</t>
  </si>
  <si>
    <t>Column K applies the % in column J to the total registered population to calculate each Area Team's dental services weighted population</t>
  </si>
  <si>
    <t>Columns A to L give number of patients accessing NHS dental services in the 2 years to March 2013 (broken down by age, gender and IMD group) by Area Team, based on which Area Team</t>
  </si>
  <si>
    <t>now holds the dental contract (source: NHS Business Services Authority)</t>
  </si>
  <si>
    <t>Column G gives the cost of providing NHS dental services by Area Team (from sheet 'Dentistry patient data' column X)</t>
  </si>
  <si>
    <t>Column X sums the figures in rows N to W and the aggregated Area Team figure is used in sheet 'Dentistry WP' column G</t>
  </si>
  <si>
    <t>Dentistry costs</t>
  </si>
  <si>
    <t>Calculates the cost of providing NHS dental services by Area Team</t>
  </si>
  <si>
    <t>National average costs for patients accessing all NHS dental care, by age, gender and IMD group (source: NHS Business Services Authority)</t>
  </si>
  <si>
    <t>3 year capitation values for all NHS dental care based on 2010-11 Units of Dental Activity (UDA) values</t>
  </si>
  <si>
    <t>Data used in sheet 'Dentistry patient data' columns N to W</t>
  </si>
  <si>
    <t>Calculates the pharmaceutical services weighted population at Area Team level</t>
  </si>
  <si>
    <t>= D / C</t>
  </si>
  <si>
    <t>Adjusted to Primary care registered population</t>
  </si>
  <si>
    <t>Column E adjusts these to the primary care registered population and column I aggregates to Area Team level</t>
  </si>
  <si>
    <t>Column D gives the prescribing weighted population at CCG level (as used in the 2013-14 CCG allocations formula)</t>
  </si>
  <si>
    <t>Primary Care Allocations</t>
  </si>
  <si>
    <t>NHS England - 2014-15 and 2015-16 Primary Care Allocations</t>
  </si>
  <si>
    <t>National average dental costs (£'s)</t>
  </si>
  <si>
    <t>AT</t>
  </si>
  <si>
    <t xml:space="preserve">CCG </t>
  </si>
  <si>
    <t>CCG</t>
  </si>
  <si>
    <t>Area Team: Q44 Cheshire, Warrington and Wirral</t>
  </si>
  <si>
    <t>Area Team: Q45 Durham, Darlington and Tees</t>
  </si>
  <si>
    <t>Area Team: Q46 Greater Manchester</t>
  </si>
  <si>
    <t>Area Team: Q47 Lancashire</t>
  </si>
  <si>
    <t>Area Team: Q48 Merseyside</t>
  </si>
  <si>
    <t>Area Team: Q49 Cumbria, Northumberland, Tyne and Wear</t>
  </si>
  <si>
    <t>Area Team: Q50 North Yorkshire and Humber</t>
  </si>
  <si>
    <t>Area Team: Q51 South Yorkshire and Bassetlaw</t>
  </si>
  <si>
    <t>Area Team: Q52 West Yorkshire</t>
  </si>
  <si>
    <t>Area Team: Q53 Arden, Herefordshire and Worcestershire</t>
  </si>
  <si>
    <t>Area Team: Q54 Birmingham and The Black Country</t>
  </si>
  <si>
    <t>Area Team: Q55 Derbyshire and Nottinghamshire</t>
  </si>
  <si>
    <t>Area Team: Q56 East Anglia</t>
  </si>
  <si>
    <t>Area Team: Q57 Essex</t>
  </si>
  <si>
    <t>Area Team: Q58 Hertfordshire and the South Midlands</t>
  </si>
  <si>
    <t>Area Team: Q59 Leicestershire and Lincolnshire</t>
  </si>
  <si>
    <t>Area Team: Q60 Shropshire and Staffordshire</t>
  </si>
  <si>
    <t>Area Team: Q61 North East London</t>
  </si>
  <si>
    <t>Area Team: Q62 North West London</t>
  </si>
  <si>
    <t>Area Team: Q63 South London</t>
  </si>
  <si>
    <t>Area Team: Q64 Bath, Gloucestershire, Swindon and Wiltshire</t>
  </si>
  <si>
    <t>Area Team: Q65 Bristol, North Somerset, Somerset and South Gloucestershire</t>
  </si>
  <si>
    <t>Area Team: Q66 Devon, Cornwall and Isles of Scilly</t>
  </si>
  <si>
    <t>Area Team: Q67 Kent and Medway</t>
  </si>
  <si>
    <t>Area Team: Q68 Surrey and Sussex</t>
  </si>
  <si>
    <t>Area Team: Q69 Thames Valley</t>
  </si>
  <si>
    <t>Area Team: Q70 Wessex</t>
  </si>
  <si>
    <t>IMD - 1</t>
  </si>
  <si>
    <t>Calculates the overall Primary Care weighted population at Area Team level</t>
  </si>
  <si>
    <t>Columns H to J calculate the SMR&lt;75 weighted population</t>
  </si>
  <si>
    <t>Column N gives the unweighted population i.e. total number of GP registrations</t>
  </si>
  <si>
    <t>Column L calculates the overall weighted population by combining the weighted populations in columns L and H (with a weight of 15% for the SMR&lt;75 weighted population)</t>
  </si>
  <si>
    <t>Columns P to S estimate weighted and unweighted populations for 2014-15 (columns L and N uplifted by 2012 to 2014 projected population change)</t>
  </si>
  <si>
    <t>Columns U to X estimate weighted and unweighted populations for 2015-16 (columns L and N uplifted by 2012 to 2015 projected population change)</t>
  </si>
  <si>
    <t>Pace of Change</t>
  </si>
  <si>
    <t>GP practice registrations and Carr-Hill data are for October 2012 (source: Exeter data system)</t>
  </si>
  <si>
    <t>Calculates the Primary Medical Services weighted population (based on the Carr-Hill formula)</t>
  </si>
  <si>
    <t>2. 2012-2014 and 2012-2015 population change is calculated from ONS mid-2011 LSOA population estimates applied to ONS mid-2011 population projections for 2012, 2014 and 2015</t>
  </si>
  <si>
    <t>2012-2014 and 2012-2015 Area Team population change is calculated from ONS mid-2011 LSOA population estimates applied to ONS projected resident populations for local authorities</t>
  </si>
  <si>
    <t>Contains 2014-15 and 2015-16 Primary Care target and pace of change calculations</t>
  </si>
  <si>
    <t>14-15 Allocation
(before rounding)</t>
  </si>
  <si>
    <t>15-16 Allocation
(before rounding)</t>
  </si>
  <si>
    <t>15-16 Actual Allocation</t>
  </si>
  <si>
    <t>14-15 Actual Allocation</t>
  </si>
  <si>
    <t>15-16 Actual Growth</t>
  </si>
  <si>
    <t>14-15 Actual Growth</t>
  </si>
  <si>
    <t>If floor growth of 1.6%, then allocation rounded up to next £000. £1,000 taken off ATs with highest growth (highlighted) so sums to 14-15 budget.</t>
  </si>
  <si>
    <t>If floor growth of 1.2%, allocation rounded up to next £000. £1,000 taken off ATs with highest growth (highlighted) so sums to 15-16 budget.</t>
  </si>
  <si>
    <t>Weight</t>
  </si>
  <si>
    <t>GP Services</t>
  </si>
  <si>
    <t>Pharmaceutical Services</t>
  </si>
  <si>
    <t>Dental Services</t>
  </si>
  <si>
    <t>Weights (based on 2013-14 forecast expenditure)</t>
  </si>
  <si>
    <t>Combine the three components using above expenditure weights</t>
  </si>
  <si>
    <t>Expenditure weights</t>
  </si>
  <si>
    <t>Expenditure weights for components of formula</t>
  </si>
  <si>
    <t>Dental Services (Primary Care)</t>
  </si>
  <si>
    <t>Dental Services (Secondary Care)</t>
  </si>
  <si>
    <t>Ophthalmic Services</t>
  </si>
  <si>
    <t>2013-14 month 6 forecast expenditure</t>
  </si>
  <si>
    <t>Shows the basis of the weights used to combine the Primary Medical, Pharmaceutical and Dental components in the overall Primary Care weighted population</t>
  </si>
  <si>
    <t>The weight for dental services includes secondary care dental service expenditure</t>
  </si>
  <si>
    <t>Column F combines the Primary Medical, Pharmaceutical and Dental services components, weighted on 2013-14 forecast expenditure for these services.</t>
  </si>
  <si>
    <t>London Area Team</t>
  </si>
  <si>
    <t>Calculate SMR&lt;75 WP for Q71 London Area Team</t>
  </si>
  <si>
    <t>There is not a separate component for ophthalmic services (due to lack of available data) so a weight for ophthalmic services has not been calculated</t>
  </si>
  <si>
    <t>Note</t>
  </si>
  <si>
    <t>Please refer to the Technical Guide published alongside this spreadsheet for further information</t>
  </si>
  <si>
    <t>14-15 Un-weighted population</t>
  </si>
  <si>
    <t>Total £000s</t>
  </si>
  <si>
    <t>GP Practice registrations and Carr-Hill data (from Exeter System, Oct 2012)</t>
  </si>
  <si>
    <t>DfT = Distance from Target 
UT = Under Target 
OT = Over Target</t>
  </si>
  <si>
    <t xml:space="preserve">Key:
</t>
  </si>
  <si>
    <t>so a weight for ophthalmic services has not been calculated</t>
  </si>
  <si>
    <t xml:space="preserve">There is not a separate component for ophthalmic services (due to lack of available data) </t>
  </si>
  <si>
    <t xml:space="preserve">2014-15 and 2015-16 Target and Pace of Change </t>
  </si>
  <si>
    <t>Calculations by Area Team</t>
  </si>
  <si>
    <t xml:space="preserve">Primary care weighted population </t>
  </si>
  <si>
    <t>Calculations by GP Practice</t>
  </si>
  <si>
    <t>Calculations by CCG and Area Team</t>
  </si>
  <si>
    <t xml:space="preserve">Number of patients accessing NHS dental services </t>
  </si>
  <si>
    <t>3 year capitation values for all NHS dental care based on 2010-11 Units of Dental Activity (UDA) by age, gender and IMD group (Source: NHS Business Services Authority)</t>
  </si>
  <si>
    <t>Calculations by Area Team in the 2 years to March 2013, by age, gender and IMD group (Source: NHS Business Services Authority)</t>
  </si>
  <si>
    <t>Percentages based on 2013-14 month 6 forecast expenditure</t>
  </si>
  <si>
    <t>Column J calculates each Area Team's % share of total net cost (from column I)</t>
  </si>
  <si>
    <t>Columns N to W multiply the number of patients by the national average cost of providing dental care for each patient (from sheet 'Dentistry costs')</t>
  </si>
  <si>
    <t>NHS Fylde and Wyre CCG</t>
  </si>
  <si>
    <t>NHS Heywood, Middleton and Rochdale CCG</t>
  </si>
  <si>
    <t>NHS Telford and Wrekin CCG</t>
  </si>
  <si>
    <t>NHS Mansfield and Ashfield CCG</t>
  </si>
  <si>
    <t>NHS Newark and Sherwood CCG</t>
  </si>
  <si>
    <t>NHS Nottingham North and East CCG</t>
  </si>
  <si>
    <t>NHS Great Yarmouth and Waveney CCG</t>
  </si>
  <si>
    <t>NHS Barking and Dagenham CCG</t>
  </si>
  <si>
    <t>NHS Brighton and Hove CCG</t>
  </si>
  <si>
    <t>NHS Hastings and Rother CCG</t>
  </si>
  <si>
    <t>NHS North and West Reading CCG</t>
  </si>
  <si>
    <t>NHS Stoke-on-Trent CCG</t>
  </si>
  <si>
    <t>NHS West London (K&amp;C &amp; QPP) CCG</t>
  </si>
  <si>
    <t>North Yorkshire and Humber</t>
  </si>
  <si>
    <t>Cumbria, Northumberland, Tyne and Wear</t>
  </si>
  <si>
    <t>Bristol, North Somerset, Somerset and South Gloucestershire</t>
  </si>
  <si>
    <t>Pharmaceutical services weighted population</t>
  </si>
  <si>
    <t>Gateway Reference Number: 01356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</si>
</sst>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£&quot;#,##0;[Red]\-&quot;£&quot;#,##0"/>
    <numFmt numFmtId="164" formatCode="0.000"/>
    <numFmt numFmtId="165" formatCode="0.0%"/>
    <numFmt numFmtId="166" formatCode="_(* #,##0.00_);_(* \(#,##0.00\);_(* &quot;-&quot;??_);_(@_)"/>
    <numFmt numFmtId="167" formatCode="#,##0.0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Courier"/>
      <family val="3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</font>
    <font>
      <sz val="4"/>
      <name val="Arial"/>
      <family val="2"/>
    </font>
    <font>
      <sz val="4"/>
      <color theme="1"/>
      <name val="Arial"/>
      <family val="2"/>
    </font>
    <font>
      <i/>
      <sz val="4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0"/>
      <color indexed="8"/>
      <name val="Arial"/>
      <family val="2"/>
    </font>
    <font>
      <sz val="10"/>
      <color theme="4"/>
      <name val="Arial"/>
      <family val="2"/>
    </font>
    <font>
      <b/>
      <i/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theme="4"/>
      <name val="Arial"/>
      <family val="2"/>
    </font>
    <font>
      <sz val="10"/>
      <color theme="0"/>
      <name val="Arial"/>
      <family val="2"/>
    </font>
    <font>
      <b/>
      <sz val="4"/>
      <color indexed="8"/>
      <name val="Arial"/>
      <family val="2"/>
    </font>
    <font>
      <b/>
      <sz val="4"/>
      <color theme="0"/>
      <name val="Arial"/>
      <family val="2"/>
    </font>
    <font>
      <sz val="4"/>
      <color theme="0"/>
      <name val="Arial"/>
      <family val="2"/>
    </font>
    <font>
      <b/>
      <sz val="4"/>
      <color theme="1"/>
      <name val="Arial"/>
      <family val="2"/>
    </font>
    <font>
      <sz val="4"/>
      <color rgb="FFFF0000"/>
      <name val="Arial"/>
      <family val="2"/>
    </font>
    <font>
      <b/>
      <sz val="4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8"/>
      </patternFill>
    </fill>
    <fill>
      <patternFill patternType="solid">
        <fgColor theme="4" tint="0.79998168889431442"/>
        <bgColor indexed="8"/>
      </patternFill>
    </fill>
    <fill>
      <patternFill patternType="solid">
        <fgColor indexed="65"/>
        <bgColor indexed="8"/>
      </patternFill>
    </fill>
    <fill>
      <patternFill patternType="solid">
        <fgColor theme="4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62B5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924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</borders>
  <cellStyleXfs count="12">
    <xf numFmtId="0" fontId="0" fillId="0" borderId="0"/>
    <xf numFmtId="0" fontId="2" fillId="0" borderId="0"/>
    <xf numFmtId="9" fontId="5" fillId="0" borderId="0" applyFont="0" applyFill="0" applyBorder="0" applyAlignment="0" applyProtection="0"/>
    <xf numFmtId="0" fontId="6" fillId="0" borderId="0"/>
    <xf numFmtId="0" fontId="7" fillId="0" borderId="0"/>
    <xf numFmtId="9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0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10" fillId="0" borderId="0"/>
  </cellStyleXfs>
  <cellXfs count="529">
    <xf numFmtId="0" fontId="0" fillId="0" borderId="0" xfId="0"/>
    <xf numFmtId="3" fontId="3" fillId="0" borderId="0" xfId="0" applyNumberFormat="1" applyFont="1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wrapText="1"/>
    </xf>
    <xf numFmtId="0" fontId="1" fillId="0" borderId="0" xfId="0" applyFont="1"/>
    <xf numFmtId="3" fontId="1" fillId="0" borderId="0" xfId="0" applyNumberFormat="1" applyFont="1"/>
    <xf numFmtId="0" fontId="6" fillId="0" borderId="0" xfId="3" applyNumberFormat="1" applyFont="1" applyFill="1" applyBorder="1" applyAlignment="1"/>
    <xf numFmtId="0" fontId="8" fillId="0" borderId="4" xfId="3" applyNumberFormat="1" applyFont="1" applyFill="1" applyBorder="1" applyAlignment="1">
      <alignment horizontal="left" vertical="center" wrapText="1"/>
    </xf>
    <xf numFmtId="0" fontId="8" fillId="0" borderId="4" xfId="3" applyNumberFormat="1" applyFont="1" applyFill="1" applyBorder="1" applyAlignment="1">
      <alignment horizontal="right" vertical="center"/>
    </xf>
    <xf numFmtId="3" fontId="6" fillId="0" borderId="0" xfId="3" applyNumberFormat="1" applyFont="1" applyFill="1" applyBorder="1" applyAlignment="1"/>
    <xf numFmtId="3" fontId="8" fillId="0" borderId="0" xfId="3" applyNumberFormat="1" applyFont="1"/>
    <xf numFmtId="0" fontId="8" fillId="0" borderId="0" xfId="3" applyFont="1"/>
    <xf numFmtId="9" fontId="3" fillId="2" borderId="7" xfId="2" applyFont="1" applyFill="1" applyBorder="1" applyAlignment="1">
      <alignment horizontal="right"/>
    </xf>
    <xf numFmtId="9" fontId="3" fillId="2" borderId="10" xfId="2" applyFont="1" applyFill="1" applyBorder="1" applyAlignment="1">
      <alignment horizontal="right"/>
    </xf>
    <xf numFmtId="0" fontId="9" fillId="0" borderId="0" xfId="0" applyFont="1"/>
    <xf numFmtId="165" fontId="3" fillId="2" borderId="11" xfId="2" applyNumberFormat="1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3" fillId="0" borderId="0" xfId="0" applyFont="1" applyFill="1" applyAlignment="1">
      <alignment horizontal="left" wrapText="1"/>
    </xf>
    <xf numFmtId="0" fontId="1" fillId="0" borderId="0" xfId="0" applyFont="1" applyBorder="1"/>
    <xf numFmtId="3" fontId="1" fillId="0" borderId="0" xfId="0" applyNumberFormat="1" applyFont="1" applyBorder="1"/>
    <xf numFmtId="3" fontId="1" fillId="0" borderId="0" xfId="0" applyNumberFormat="1" applyFont="1" applyFill="1"/>
    <xf numFmtId="3" fontId="3" fillId="0" borderId="0" xfId="0" applyNumberFormat="1" applyFont="1" applyFill="1"/>
    <xf numFmtId="167" fontId="1" fillId="0" borderId="0" xfId="0" applyNumberFormat="1" applyFont="1"/>
    <xf numFmtId="3" fontId="1" fillId="0" borderId="0" xfId="0" applyNumberFormat="1" applyFont="1" applyFill="1" applyBorder="1"/>
    <xf numFmtId="3" fontId="3" fillId="0" borderId="0" xfId="0" applyNumberFormat="1" applyFont="1" applyFill="1" applyBorder="1"/>
    <xf numFmtId="0" fontId="1" fillId="0" borderId="0" xfId="0" applyFont="1" applyFill="1"/>
    <xf numFmtId="0" fontId="3" fillId="2" borderId="0" xfId="0" applyFont="1" applyFill="1" applyBorder="1" applyAlignment="1">
      <alignment horizontal="right"/>
    </xf>
    <xf numFmtId="0" fontId="3" fillId="7" borderId="0" xfId="0" applyFont="1" applyFill="1" applyBorder="1" applyAlignment="1">
      <alignment horizontal="right"/>
    </xf>
    <xf numFmtId="10" fontId="1" fillId="0" borderId="0" xfId="2" applyNumberFormat="1" applyFont="1" applyBorder="1"/>
    <xf numFmtId="165" fontId="1" fillId="0" borderId="0" xfId="2" applyNumberFormat="1" applyFont="1" applyBorder="1"/>
    <xf numFmtId="3" fontId="1" fillId="0" borderId="0" xfId="2" applyNumberFormat="1" applyFont="1" applyBorder="1"/>
    <xf numFmtId="0" fontId="1" fillId="2" borderId="11" xfId="0" applyFont="1" applyFill="1" applyBorder="1" applyAlignment="1">
      <alignment horizontal="right" wrapText="1"/>
    </xf>
    <xf numFmtId="3" fontId="1" fillId="2" borderId="11" xfId="0" applyNumberFormat="1" applyFont="1" applyFill="1" applyBorder="1" applyAlignment="1">
      <alignment horizontal="right" wrapText="1"/>
    </xf>
    <xf numFmtId="0" fontId="1" fillId="2" borderId="0" xfId="0" applyFont="1" applyFill="1" applyBorder="1"/>
    <xf numFmtId="3" fontId="1" fillId="2" borderId="0" xfId="0" applyNumberFormat="1" applyFont="1" applyFill="1" applyBorder="1"/>
    <xf numFmtId="167" fontId="3" fillId="2" borderId="0" xfId="0" applyNumberFormat="1" applyFont="1" applyFill="1" applyBorder="1"/>
    <xf numFmtId="167" fontId="1" fillId="2" borderId="11" xfId="0" applyNumberFormat="1" applyFont="1" applyFill="1" applyBorder="1" applyAlignment="1">
      <alignment horizontal="right" wrapText="1"/>
    </xf>
    <xf numFmtId="10" fontId="1" fillId="2" borderId="0" xfId="2" applyNumberFormat="1" applyFont="1" applyFill="1" applyBorder="1"/>
    <xf numFmtId="0" fontId="1" fillId="7" borderId="11" xfId="0" applyFont="1" applyFill="1" applyBorder="1" applyAlignment="1">
      <alignment horizontal="right" wrapText="1"/>
    </xf>
    <xf numFmtId="0" fontId="1" fillId="7" borderId="0" xfId="0" applyFont="1" applyFill="1" applyBorder="1"/>
    <xf numFmtId="3" fontId="3" fillId="2" borderId="14" xfId="0" applyNumberFormat="1" applyFont="1" applyFill="1" applyBorder="1"/>
    <xf numFmtId="10" fontId="3" fillId="2" borderId="14" xfId="0" applyNumberFormat="1" applyFont="1" applyFill="1" applyBorder="1"/>
    <xf numFmtId="10" fontId="3" fillId="2" borderId="14" xfId="2" applyNumberFormat="1" applyFont="1" applyFill="1" applyBorder="1"/>
    <xf numFmtId="165" fontId="3" fillId="2" borderId="14" xfId="2" applyNumberFormat="1" applyFont="1" applyFill="1" applyBorder="1"/>
    <xf numFmtId="3" fontId="3" fillId="7" borderId="14" xfId="0" applyNumberFormat="1" applyFont="1" applyFill="1" applyBorder="1"/>
    <xf numFmtId="10" fontId="3" fillId="7" borderId="14" xfId="0" applyNumberFormat="1" applyFont="1" applyFill="1" applyBorder="1"/>
    <xf numFmtId="165" fontId="3" fillId="7" borderId="14" xfId="0" applyNumberFormat="1" applyFont="1" applyFill="1" applyBorder="1"/>
    <xf numFmtId="10" fontId="3" fillId="7" borderId="14" xfId="2" applyNumberFormat="1" applyFont="1" applyFill="1" applyBorder="1"/>
    <xf numFmtId="0" fontId="3" fillId="2" borderId="0" xfId="0" applyFont="1" applyFill="1" applyBorder="1" applyAlignment="1">
      <alignment horizontal="right" wrapText="1"/>
    </xf>
    <xf numFmtId="0" fontId="3" fillId="0" borderId="0" xfId="0" applyFont="1" applyBorder="1" applyAlignment="1">
      <alignment wrapText="1"/>
    </xf>
    <xf numFmtId="0" fontId="3" fillId="7" borderId="0" xfId="0" applyFont="1" applyFill="1" applyBorder="1" applyAlignment="1">
      <alignment horizontal="right" wrapText="1"/>
    </xf>
    <xf numFmtId="0" fontId="3" fillId="0" borderId="0" xfId="0" applyFont="1" applyBorder="1" applyAlignment="1">
      <alignment horizontal="right"/>
    </xf>
    <xf numFmtId="3" fontId="1" fillId="0" borderId="0" xfId="2" applyNumberFormat="1" applyFont="1" applyFill="1" applyBorder="1"/>
    <xf numFmtId="3" fontId="1" fillId="2" borderId="0" xfId="2" applyNumberFormat="1" applyFont="1" applyFill="1" applyBorder="1"/>
    <xf numFmtId="3" fontId="1" fillId="7" borderId="0" xfId="0" applyNumberFormat="1" applyFont="1" applyFill="1" applyBorder="1"/>
    <xf numFmtId="3" fontId="3" fillId="0" borderId="0" xfId="0" applyNumberFormat="1" applyFont="1" applyBorder="1"/>
    <xf numFmtId="0" fontId="6" fillId="0" borderId="0" xfId="8" applyFont="1"/>
    <xf numFmtId="0" fontId="8" fillId="0" borderId="0" xfId="8" applyFont="1"/>
    <xf numFmtId="0" fontId="11" fillId="0" borderId="0" xfId="8" applyFont="1"/>
    <xf numFmtId="0" fontId="13" fillId="0" borderId="0" xfId="7" applyFont="1"/>
    <xf numFmtId="0" fontId="1" fillId="0" borderId="0" xfId="7" applyFont="1"/>
    <xf numFmtId="0" fontId="14" fillId="0" borderId="0" xfId="8" applyFont="1" applyAlignment="1">
      <alignment horizontal="left"/>
    </xf>
    <xf numFmtId="0" fontId="15" fillId="0" borderId="0" xfId="7" applyFont="1"/>
    <xf numFmtId="0" fontId="14" fillId="0" borderId="0" xfId="8" applyFont="1"/>
    <xf numFmtId="0" fontId="15" fillId="0" borderId="0" xfId="0" applyFont="1"/>
    <xf numFmtId="0" fontId="16" fillId="0" borderId="0" xfId="8" applyFont="1"/>
    <xf numFmtId="0" fontId="12" fillId="0" borderId="0" xfId="0" applyFont="1"/>
    <xf numFmtId="0" fontId="16" fillId="0" borderId="0" xfId="0" applyFont="1"/>
    <xf numFmtId="0" fontId="6" fillId="0" borderId="0" xfId="8" applyFont="1" applyAlignment="1">
      <alignment vertical="center" wrapText="1"/>
    </xf>
    <xf numFmtId="0" fontId="8" fillId="0" borderId="0" xfId="8" applyFont="1" applyAlignment="1">
      <alignment vertical="center" wrapText="1"/>
    </xf>
    <xf numFmtId="0" fontId="6" fillId="0" borderId="0" xfId="3" applyFont="1"/>
    <xf numFmtId="0" fontId="8" fillId="0" borderId="0" xfId="3" applyFont="1" applyFill="1" applyAlignment="1">
      <alignment horizontal="center"/>
    </xf>
    <xf numFmtId="0" fontId="8" fillId="0" borderId="0" xfId="3" applyFont="1" applyFill="1" applyAlignment="1"/>
    <xf numFmtId="0" fontId="17" fillId="0" borderId="0" xfId="11" applyFont="1"/>
    <xf numFmtId="0" fontId="11" fillId="0" borderId="0" xfId="7" applyFont="1"/>
    <xf numFmtId="0" fontId="18" fillId="0" borderId="0" xfId="8" applyFont="1"/>
    <xf numFmtId="0" fontId="6" fillId="0" borderId="0" xfId="3" applyFont="1" applyFill="1"/>
    <xf numFmtId="3" fontId="6" fillId="12" borderId="0" xfId="3" applyNumberFormat="1" applyFont="1" applyFill="1" applyBorder="1" applyAlignment="1">
      <alignment horizontal="right" vertical="center"/>
    </xf>
    <xf numFmtId="3" fontId="6" fillId="0" borderId="0" xfId="3" applyNumberFormat="1" applyFont="1"/>
    <xf numFmtId="0" fontId="8" fillId="0" borderId="0" xfId="3" applyNumberFormat="1" applyFont="1" applyFill="1" applyBorder="1" applyAlignment="1">
      <alignment horizontal="left" vertical="center" wrapText="1"/>
    </xf>
    <xf numFmtId="0" fontId="4" fillId="0" borderId="0" xfId="3" applyNumberFormat="1" applyFont="1" applyFill="1" applyBorder="1" applyAlignment="1">
      <alignment vertical="center"/>
    </xf>
    <xf numFmtId="0" fontId="8" fillId="0" borderId="0" xfId="3" applyNumberFormat="1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Fill="1"/>
    <xf numFmtId="0" fontId="4" fillId="0" borderId="0" xfId="0" applyFont="1" applyFill="1" applyAlignment="1">
      <alignment horizontal="center"/>
    </xf>
    <xf numFmtId="0" fontId="4" fillId="0" borderId="0" xfId="0" applyFont="1" applyAlignment="1">
      <alignment horizontal="right" wrapText="1"/>
    </xf>
    <xf numFmtId="0" fontId="19" fillId="0" borderId="0" xfId="0" applyFont="1" applyAlignment="1">
      <alignment wrapText="1"/>
    </xf>
    <xf numFmtId="164" fontId="6" fillId="0" borderId="0" xfId="1" applyNumberFormat="1" applyFont="1" applyAlignment="1">
      <alignment wrapText="1"/>
    </xf>
    <xf numFmtId="0" fontId="4" fillId="0" borderId="0" xfId="0" applyFont="1" applyFill="1" applyAlignment="1">
      <alignment horizontal="right" wrapText="1"/>
    </xf>
    <xf numFmtId="3" fontId="19" fillId="0" borderId="0" xfId="0" applyNumberFormat="1" applyFont="1"/>
    <xf numFmtId="2" fontId="19" fillId="0" borderId="0" xfId="0" applyNumberFormat="1" applyFont="1"/>
    <xf numFmtId="164" fontId="19" fillId="0" borderId="0" xfId="0" applyNumberFormat="1" applyFont="1"/>
    <xf numFmtId="164" fontId="19" fillId="0" borderId="0" xfId="0" applyNumberFormat="1" applyFont="1" applyFill="1"/>
    <xf numFmtId="2" fontId="19" fillId="0" borderId="0" xfId="0" applyNumberFormat="1" applyFont="1" applyFill="1"/>
    <xf numFmtId="3" fontId="4" fillId="0" borderId="0" xfId="0" applyNumberFormat="1" applyFont="1"/>
    <xf numFmtId="2" fontId="4" fillId="0" borderId="0" xfId="0" applyNumberFormat="1" applyFont="1"/>
    <xf numFmtId="2" fontId="4" fillId="0" borderId="0" xfId="0" applyNumberFormat="1" applyFont="1" applyFill="1"/>
    <xf numFmtId="0" fontId="11" fillId="0" borderId="0" xfId="0" applyFont="1"/>
    <xf numFmtId="0" fontId="11" fillId="0" borderId="0" xfId="3" applyFont="1"/>
    <xf numFmtId="0" fontId="11" fillId="0" borderId="0" xfId="3" applyNumberFormat="1" applyFont="1" applyFill="1" applyBorder="1" applyAlignment="1"/>
    <xf numFmtId="0" fontId="6" fillId="0" borderId="9" xfId="3" applyFont="1" applyBorder="1" applyAlignment="1">
      <alignment vertical="center"/>
    </xf>
    <xf numFmtId="0" fontId="6" fillId="0" borderId="10" xfId="3" applyFont="1" applyBorder="1" applyAlignment="1">
      <alignment vertical="center"/>
    </xf>
    <xf numFmtId="0" fontId="8" fillId="0" borderId="2" xfId="3" applyFont="1" applyBorder="1"/>
    <xf numFmtId="0" fontId="8" fillId="0" borderId="2" xfId="3" applyFont="1" applyFill="1" applyBorder="1" applyAlignment="1">
      <alignment horizontal="right" wrapText="1"/>
    </xf>
    <xf numFmtId="0" fontId="8" fillId="0" borderId="2" xfId="3" applyFont="1" applyBorder="1" applyAlignment="1">
      <alignment horizontal="right" wrapText="1"/>
    </xf>
    <xf numFmtId="0" fontId="6" fillId="0" borderId="2" xfId="3" applyFont="1" applyBorder="1"/>
    <xf numFmtId="0" fontId="1" fillId="0" borderId="0" xfId="0" applyFont="1" applyBorder="1" applyAlignment="1">
      <alignment wrapText="1"/>
    </xf>
    <xf numFmtId="0" fontId="11" fillId="0" borderId="0" xfId="0" applyFont="1" applyBorder="1" applyAlignment="1">
      <alignment horizontal="left"/>
    </xf>
    <xf numFmtId="0" fontId="21" fillId="0" borderId="0" xfId="0" applyFont="1"/>
    <xf numFmtId="0" fontId="22" fillId="0" borderId="0" xfId="0" applyFont="1"/>
    <xf numFmtId="0" fontId="8" fillId="0" borderId="0" xfId="3" applyNumberFormat="1" applyFont="1" applyFill="1" applyBorder="1" applyAlignment="1"/>
    <xf numFmtId="0" fontId="1" fillId="2" borderId="0" xfId="0" applyFont="1" applyFill="1" applyBorder="1" applyAlignment="1">
      <alignment wrapText="1"/>
    </xf>
    <xf numFmtId="0" fontId="1" fillId="7" borderId="0" xfId="0" applyFont="1" applyFill="1" applyBorder="1" applyAlignment="1">
      <alignment wrapText="1"/>
    </xf>
    <xf numFmtId="0" fontId="6" fillId="0" borderId="0" xfId="3" applyFont="1" applyBorder="1"/>
    <xf numFmtId="0" fontId="8" fillId="0" borderId="1" xfId="3" applyNumberFormat="1" applyFont="1" applyFill="1" applyBorder="1" applyAlignment="1">
      <alignment horizontal="right" vertical="center" wrapText="1"/>
    </xf>
    <xf numFmtId="0" fontId="8" fillId="0" borderId="2" xfId="3" applyNumberFormat="1" applyFont="1" applyFill="1" applyBorder="1" applyAlignment="1">
      <alignment horizontal="right" vertical="center" wrapText="1"/>
    </xf>
    <xf numFmtId="0" fontId="8" fillId="0" borderId="3" xfId="3" applyNumberFormat="1" applyFont="1" applyFill="1" applyBorder="1" applyAlignment="1">
      <alignment horizontal="right" vertical="center" wrapText="1"/>
    </xf>
    <xf numFmtId="0" fontId="8" fillId="4" borderId="11" xfId="3" applyNumberFormat="1" applyFont="1" applyFill="1" applyBorder="1" applyAlignment="1">
      <alignment horizontal="left" vertical="center"/>
    </xf>
    <xf numFmtId="3" fontId="6" fillId="10" borderId="5" xfId="3" applyNumberFormat="1" applyFont="1" applyFill="1" applyBorder="1" applyAlignment="1">
      <alignment horizontal="right" vertical="center"/>
    </xf>
    <xf numFmtId="3" fontId="6" fillId="10" borderId="6" xfId="3" applyNumberFormat="1" applyFont="1" applyFill="1" applyBorder="1" applyAlignment="1">
      <alignment horizontal="right" vertical="center"/>
    </xf>
    <xf numFmtId="3" fontId="6" fillId="10" borderId="7" xfId="3" applyNumberFormat="1" applyFont="1" applyFill="1" applyBorder="1" applyAlignment="1">
      <alignment horizontal="right" vertical="center"/>
    </xf>
    <xf numFmtId="0" fontId="8" fillId="0" borderId="15" xfId="3" applyNumberFormat="1" applyFont="1" applyFill="1" applyBorder="1" applyAlignment="1">
      <alignment horizontal="left" vertical="center"/>
    </xf>
    <xf numFmtId="3" fontId="6" fillId="0" borderId="12" xfId="3" applyNumberFormat="1" applyFont="1" applyFill="1" applyBorder="1" applyAlignment="1">
      <alignment horizontal="right" vertical="center"/>
    </xf>
    <xf numFmtId="3" fontId="6" fillId="0" borderId="0" xfId="3" applyNumberFormat="1" applyFont="1" applyFill="1" applyBorder="1" applyAlignment="1">
      <alignment horizontal="right" vertical="center"/>
    </xf>
    <xf numFmtId="3" fontId="6" fillId="0" borderId="13" xfId="3" applyNumberFormat="1" applyFont="1" applyFill="1" applyBorder="1" applyAlignment="1">
      <alignment horizontal="right" vertical="center"/>
    </xf>
    <xf numFmtId="0" fontId="8" fillId="4" borderId="15" xfId="3" applyNumberFormat="1" applyFont="1" applyFill="1" applyBorder="1" applyAlignment="1">
      <alignment horizontal="left" vertical="center"/>
    </xf>
    <xf numFmtId="3" fontId="6" fillId="10" borderId="12" xfId="3" applyNumberFormat="1" applyFont="1" applyFill="1" applyBorder="1" applyAlignment="1">
      <alignment horizontal="right" vertical="center"/>
    </xf>
    <xf numFmtId="3" fontId="6" fillId="10" borderId="0" xfId="3" applyNumberFormat="1" applyFont="1" applyFill="1" applyBorder="1" applyAlignment="1">
      <alignment horizontal="right" vertical="center"/>
    </xf>
    <xf numFmtId="3" fontId="6" fillId="10" borderId="13" xfId="3" applyNumberFormat="1" applyFont="1" applyFill="1" applyBorder="1" applyAlignment="1">
      <alignment horizontal="right" vertical="center"/>
    </xf>
    <xf numFmtId="0" fontId="8" fillId="0" borderId="14" xfId="3" applyNumberFormat="1" applyFont="1" applyFill="1" applyBorder="1" applyAlignment="1">
      <alignment horizontal="left" vertical="center"/>
    </xf>
    <xf numFmtId="3" fontId="6" fillId="0" borderId="8" xfId="3" applyNumberFormat="1" applyFont="1" applyFill="1" applyBorder="1" applyAlignment="1">
      <alignment horizontal="right" vertical="center"/>
    </xf>
    <xf numFmtId="3" fontId="6" fillId="0" borderId="9" xfId="3" applyNumberFormat="1" applyFont="1" applyFill="1" applyBorder="1" applyAlignment="1">
      <alignment horizontal="right" vertical="center"/>
    </xf>
    <xf numFmtId="3" fontId="6" fillId="0" borderId="10" xfId="3" applyNumberFormat="1" applyFont="1" applyFill="1" applyBorder="1" applyAlignment="1">
      <alignment horizontal="right" vertical="center"/>
    </xf>
    <xf numFmtId="0" fontId="8" fillId="3" borderId="11" xfId="3" applyNumberFormat="1" applyFont="1" applyFill="1" applyBorder="1" applyAlignment="1">
      <alignment horizontal="left" vertical="center"/>
    </xf>
    <xf numFmtId="3" fontId="6" fillId="11" borderId="5" xfId="3" applyNumberFormat="1" applyFont="1" applyFill="1" applyBorder="1" applyAlignment="1">
      <alignment horizontal="right" vertical="center"/>
    </xf>
    <xf numFmtId="3" fontId="6" fillId="11" borderId="6" xfId="3" applyNumberFormat="1" applyFont="1" applyFill="1" applyBorder="1" applyAlignment="1">
      <alignment horizontal="right" vertical="center"/>
    </xf>
    <xf numFmtId="3" fontId="6" fillId="11" borderId="7" xfId="3" applyNumberFormat="1" applyFont="1" applyFill="1" applyBorder="1" applyAlignment="1">
      <alignment horizontal="right" vertical="center"/>
    </xf>
    <xf numFmtId="0" fontId="8" fillId="3" borderId="15" xfId="3" applyNumberFormat="1" applyFont="1" applyFill="1" applyBorder="1" applyAlignment="1">
      <alignment horizontal="left" vertical="center"/>
    </xf>
    <xf numFmtId="3" fontId="6" fillId="11" borderId="12" xfId="3" applyNumberFormat="1" applyFont="1" applyFill="1" applyBorder="1" applyAlignment="1">
      <alignment horizontal="right" vertical="center"/>
    </xf>
    <xf numFmtId="3" fontId="6" fillId="11" borderId="0" xfId="3" applyNumberFormat="1" applyFont="1" applyFill="1" applyBorder="1" applyAlignment="1">
      <alignment horizontal="right" vertical="center"/>
    </xf>
    <xf numFmtId="3" fontId="6" fillId="11" borderId="13" xfId="3" applyNumberFormat="1" applyFont="1" applyFill="1" applyBorder="1" applyAlignment="1">
      <alignment horizontal="right" vertical="center"/>
    </xf>
    <xf numFmtId="3" fontId="6" fillId="10" borderId="11" xfId="3" applyNumberFormat="1" applyFont="1" applyFill="1" applyBorder="1" applyAlignment="1">
      <alignment horizontal="right" vertical="center"/>
    </xf>
    <xf numFmtId="3" fontId="6" fillId="0" borderId="15" xfId="3" applyNumberFormat="1" applyFont="1" applyFill="1" applyBorder="1" applyAlignment="1">
      <alignment horizontal="right" vertical="center"/>
    </xf>
    <xf numFmtId="3" fontId="6" fillId="10" borderId="15" xfId="3" applyNumberFormat="1" applyFont="1" applyFill="1" applyBorder="1" applyAlignment="1">
      <alignment horizontal="right" vertical="center"/>
    </xf>
    <xf numFmtId="3" fontId="6" fillId="0" borderId="14" xfId="3" applyNumberFormat="1" applyFont="1" applyFill="1" applyBorder="1" applyAlignment="1">
      <alignment horizontal="right" vertical="center"/>
    </xf>
    <xf numFmtId="3" fontId="6" fillId="11" borderId="11" xfId="3" applyNumberFormat="1" applyFont="1" applyFill="1" applyBorder="1" applyAlignment="1">
      <alignment horizontal="right" vertical="center"/>
    </xf>
    <xf numFmtId="3" fontId="6" fillId="11" borderId="15" xfId="3" applyNumberFormat="1" applyFont="1" applyFill="1" applyBorder="1" applyAlignment="1">
      <alignment horizontal="right" vertical="center"/>
    </xf>
    <xf numFmtId="0" fontId="8" fillId="4" borderId="11" xfId="3" applyFont="1" applyFill="1" applyBorder="1" applyAlignment="1">
      <alignment vertical="center"/>
    </xf>
    <xf numFmtId="0" fontId="8" fillId="0" borderId="15" xfId="3" applyFont="1" applyFill="1" applyBorder="1" applyAlignment="1">
      <alignment vertical="center"/>
    </xf>
    <xf numFmtId="0" fontId="8" fillId="4" borderId="15" xfId="3" applyFont="1" applyFill="1" applyBorder="1" applyAlignment="1">
      <alignment vertical="center"/>
    </xf>
    <xf numFmtId="0" fontId="8" fillId="0" borderId="14" xfId="3" applyFont="1" applyFill="1" applyBorder="1" applyAlignment="1">
      <alignment vertical="center"/>
    </xf>
    <xf numFmtId="0" fontId="8" fillId="3" borderId="11" xfId="3" applyFont="1" applyFill="1" applyBorder="1" applyAlignment="1">
      <alignment vertical="center"/>
    </xf>
    <xf numFmtId="0" fontId="8" fillId="3" borderId="15" xfId="3" applyFont="1" applyFill="1" applyBorder="1" applyAlignment="1">
      <alignment vertical="center"/>
    </xf>
    <xf numFmtId="2" fontId="6" fillId="4" borderId="5" xfId="3" applyNumberFormat="1" applyFont="1" applyFill="1" applyBorder="1" applyAlignment="1">
      <alignment horizontal="right" vertical="center"/>
    </xf>
    <xf numFmtId="2" fontId="6" fillId="4" borderId="6" xfId="3" applyNumberFormat="1" applyFont="1" applyFill="1" applyBorder="1" applyAlignment="1">
      <alignment horizontal="right" vertical="center"/>
    </xf>
    <xf numFmtId="2" fontId="6" fillId="4" borderId="7" xfId="3" applyNumberFormat="1" applyFont="1" applyFill="1" applyBorder="1" applyAlignment="1">
      <alignment horizontal="right" vertical="center"/>
    </xf>
    <xf numFmtId="2" fontId="6" fillId="0" borderId="12" xfId="3" applyNumberFormat="1" applyFont="1" applyFill="1" applyBorder="1" applyAlignment="1">
      <alignment horizontal="right" vertical="center"/>
    </xf>
    <xf numFmtId="2" fontId="6" fillId="0" borderId="0" xfId="3" applyNumberFormat="1" applyFont="1" applyFill="1" applyBorder="1" applyAlignment="1">
      <alignment horizontal="right" vertical="center"/>
    </xf>
    <xf numFmtId="2" fontId="6" fillId="0" borderId="13" xfId="3" applyNumberFormat="1" applyFont="1" applyFill="1" applyBorder="1" applyAlignment="1">
      <alignment horizontal="right" vertical="center"/>
    </xf>
    <xf numFmtId="2" fontId="6" fillId="4" borderId="12" xfId="3" applyNumberFormat="1" applyFont="1" applyFill="1" applyBorder="1" applyAlignment="1">
      <alignment horizontal="right" vertical="center"/>
    </xf>
    <xf numFmtId="2" fontId="6" fillId="4" borderId="0" xfId="3" applyNumberFormat="1" applyFont="1" applyFill="1" applyBorder="1" applyAlignment="1">
      <alignment horizontal="right" vertical="center"/>
    </xf>
    <xf numFmtId="2" fontId="6" fillId="4" borderId="13" xfId="3" applyNumberFormat="1" applyFont="1" applyFill="1" applyBorder="1" applyAlignment="1">
      <alignment horizontal="right" vertical="center"/>
    </xf>
    <xf numFmtId="2" fontId="6" fillId="0" borderId="8" xfId="3" applyNumberFormat="1" applyFont="1" applyFill="1" applyBorder="1" applyAlignment="1">
      <alignment horizontal="right" vertical="center"/>
    </xf>
    <xf numFmtId="2" fontId="6" fillId="0" borderId="9" xfId="3" applyNumberFormat="1" applyFont="1" applyFill="1" applyBorder="1" applyAlignment="1">
      <alignment horizontal="right" vertical="center"/>
    </xf>
    <xf numFmtId="2" fontId="6" fillId="0" borderId="10" xfId="3" applyNumberFormat="1" applyFont="1" applyFill="1" applyBorder="1" applyAlignment="1">
      <alignment horizontal="right" vertical="center"/>
    </xf>
    <xf numFmtId="2" fontId="6" fillId="3" borderId="5" xfId="3" applyNumberFormat="1" applyFont="1" applyFill="1" applyBorder="1" applyAlignment="1">
      <alignment horizontal="right" vertical="center"/>
    </xf>
    <xf numFmtId="2" fontId="6" fillId="3" borderId="6" xfId="3" applyNumberFormat="1" applyFont="1" applyFill="1" applyBorder="1" applyAlignment="1">
      <alignment horizontal="right" vertical="center"/>
    </xf>
    <xf numFmtId="2" fontId="6" fillId="3" borderId="7" xfId="3" applyNumberFormat="1" applyFont="1" applyFill="1" applyBorder="1" applyAlignment="1">
      <alignment horizontal="right" vertical="center"/>
    </xf>
    <xf numFmtId="2" fontId="6" fillId="3" borderId="12" xfId="3" applyNumberFormat="1" applyFont="1" applyFill="1" applyBorder="1" applyAlignment="1">
      <alignment horizontal="right" vertical="center"/>
    </xf>
    <xf numFmtId="2" fontId="6" fillId="3" borderId="0" xfId="3" applyNumberFormat="1" applyFont="1" applyFill="1" applyBorder="1" applyAlignment="1">
      <alignment horizontal="right" vertical="center"/>
    </xf>
    <xf numFmtId="2" fontId="6" fillId="3" borderId="13" xfId="3" applyNumberFormat="1" applyFont="1" applyFill="1" applyBorder="1" applyAlignment="1">
      <alignment horizontal="right" vertical="center"/>
    </xf>
    <xf numFmtId="0" fontId="3" fillId="0" borderId="5" xfId="0" applyFont="1" applyBorder="1" applyAlignment="1">
      <alignment wrapText="1"/>
    </xf>
    <xf numFmtId="0" fontId="1" fillId="0" borderId="12" xfId="0" applyFont="1" applyBorder="1"/>
    <xf numFmtId="0" fontId="1" fillId="0" borderId="13" xfId="0" applyFont="1" applyBorder="1"/>
    <xf numFmtId="0" fontId="1" fillId="0" borderId="8" xfId="0" applyFont="1" applyBorder="1"/>
    <xf numFmtId="3" fontId="1" fillId="0" borderId="13" xfId="0" applyNumberFormat="1" applyFont="1" applyBorder="1"/>
    <xf numFmtId="0" fontId="1" fillId="0" borderId="9" xfId="0" applyFont="1" applyBorder="1"/>
    <xf numFmtId="0" fontId="3" fillId="0" borderId="9" xfId="0" applyFont="1" applyBorder="1"/>
    <xf numFmtId="3" fontId="3" fillId="0" borderId="9" xfId="0" applyNumberFormat="1" applyFont="1" applyBorder="1"/>
    <xf numFmtId="3" fontId="3" fillId="0" borderId="10" xfId="0" applyNumberFormat="1" applyFont="1" applyBorder="1"/>
    <xf numFmtId="3" fontId="1" fillId="2" borderId="13" xfId="0" applyNumberFormat="1" applyFont="1" applyFill="1" applyBorder="1"/>
    <xf numFmtId="0" fontId="1" fillId="2" borderId="13" xfId="0" applyFont="1" applyFill="1" applyBorder="1"/>
    <xf numFmtId="3" fontId="3" fillId="2" borderId="10" xfId="0" applyNumberFormat="1" applyFont="1" applyFill="1" applyBorder="1"/>
    <xf numFmtId="0" fontId="3" fillId="0" borderId="6" xfId="0" applyFont="1" applyBorder="1" applyAlignment="1">
      <alignment horizontal="left"/>
    </xf>
    <xf numFmtId="167" fontId="1" fillId="0" borderId="12" xfId="0" applyNumberFormat="1" applyFont="1" applyBorder="1"/>
    <xf numFmtId="3" fontId="1" fillId="0" borderId="13" xfId="0" applyNumberFormat="1" applyFont="1" applyFill="1" applyBorder="1"/>
    <xf numFmtId="167" fontId="1" fillId="0" borderId="8" xfId="0" applyNumberFormat="1" applyFont="1" applyBorder="1"/>
    <xf numFmtId="3" fontId="1" fillId="2" borderId="15" xfId="0" applyNumberFormat="1" applyFont="1" applyFill="1" applyBorder="1"/>
    <xf numFmtId="165" fontId="1" fillId="0" borderId="12" xfId="2" applyNumberFormat="1" applyFont="1" applyBorder="1"/>
    <xf numFmtId="3" fontId="3" fillId="0" borderId="8" xfId="0" applyNumberFormat="1" applyFont="1" applyBorder="1"/>
    <xf numFmtId="3" fontId="3" fillId="2" borderId="9" xfId="0" applyNumberFormat="1" applyFont="1" applyFill="1" applyBorder="1"/>
    <xf numFmtId="0" fontId="1" fillId="0" borderId="11" xfId="0" applyFont="1" applyBorder="1" applyAlignment="1">
      <alignment horizontal="right" wrapText="1"/>
    </xf>
    <xf numFmtId="3" fontId="1" fillId="0" borderId="15" xfId="0" applyNumberFormat="1" applyFont="1" applyBorder="1"/>
    <xf numFmtId="0" fontId="1" fillId="0" borderId="15" xfId="0" applyFont="1" applyBorder="1"/>
    <xf numFmtId="3" fontId="1" fillId="0" borderId="14" xfId="0" applyNumberFormat="1" applyFont="1" applyBorder="1"/>
    <xf numFmtId="0" fontId="1" fillId="0" borderId="9" xfId="0" applyFont="1" applyFill="1" applyBorder="1"/>
    <xf numFmtId="3" fontId="3" fillId="0" borderId="10" xfId="0" applyNumberFormat="1" applyFont="1" applyFill="1" applyBorder="1"/>
    <xf numFmtId="0" fontId="1" fillId="2" borderId="13" xfId="0" applyFont="1" applyFill="1" applyBorder="1" applyAlignment="1">
      <alignment wrapText="1"/>
    </xf>
    <xf numFmtId="0" fontId="3" fillId="2" borderId="12" xfId="0" applyFont="1" applyFill="1" applyBorder="1" applyAlignment="1">
      <alignment horizontal="right" wrapText="1"/>
    </xf>
    <xf numFmtId="0" fontId="3" fillId="2" borderId="13" xfId="0" applyFont="1" applyFill="1" applyBorder="1" applyAlignment="1">
      <alignment horizontal="right"/>
    </xf>
    <xf numFmtId="3" fontId="1" fillId="0" borderId="12" xfId="0" applyNumberFormat="1" applyFont="1" applyBorder="1"/>
    <xf numFmtId="10" fontId="1" fillId="0" borderId="13" xfId="2" applyNumberFormat="1" applyFont="1" applyBorder="1"/>
    <xf numFmtId="165" fontId="3" fillId="0" borderId="9" xfId="2" applyNumberFormat="1" applyFont="1" applyBorder="1"/>
    <xf numFmtId="165" fontId="1" fillId="0" borderId="9" xfId="2" applyNumberFormat="1" applyFont="1" applyBorder="1"/>
    <xf numFmtId="3" fontId="3" fillId="0" borderId="9" xfId="2" applyNumberFormat="1" applyFont="1" applyBorder="1"/>
    <xf numFmtId="10" fontId="3" fillId="0" borderId="9" xfId="2" applyNumberFormat="1" applyFont="1" applyBorder="1"/>
    <xf numFmtId="10" fontId="3" fillId="0" borderId="10" xfId="2" applyNumberFormat="1" applyFont="1" applyBorder="1"/>
    <xf numFmtId="0" fontId="1" fillId="7" borderId="13" xfId="0" applyFont="1" applyFill="1" applyBorder="1" applyAlignment="1">
      <alignment wrapText="1"/>
    </xf>
    <xf numFmtId="0" fontId="3" fillId="7" borderId="12" xfId="0" applyFont="1" applyFill="1" applyBorder="1" applyAlignment="1">
      <alignment horizontal="right" wrapText="1"/>
    </xf>
    <xf numFmtId="0" fontId="3" fillId="7" borderId="13" xfId="0" applyFont="1" applyFill="1" applyBorder="1" applyAlignment="1">
      <alignment horizontal="right"/>
    </xf>
    <xf numFmtId="0" fontId="6" fillId="0" borderId="5" xfId="3" applyFont="1" applyBorder="1"/>
    <xf numFmtId="0" fontId="6" fillId="0" borderId="6" xfId="3" applyFont="1" applyBorder="1"/>
    <xf numFmtId="3" fontId="6" fillId="0" borderId="6" xfId="4" applyNumberFormat="1" applyFont="1" applyFill="1" applyBorder="1"/>
    <xf numFmtId="165" fontId="1" fillId="0" borderId="6" xfId="10" applyNumberFormat="1" applyFont="1" applyBorder="1"/>
    <xf numFmtId="165" fontId="1" fillId="0" borderId="6" xfId="10" applyNumberFormat="1" applyFont="1" applyFill="1" applyBorder="1"/>
    <xf numFmtId="3" fontId="6" fillId="0" borderId="6" xfId="3" applyNumberFormat="1" applyFont="1" applyBorder="1"/>
    <xf numFmtId="165" fontId="6" fillId="0" borderId="6" xfId="10" applyNumberFormat="1" applyFont="1" applyBorder="1"/>
    <xf numFmtId="3" fontId="6" fillId="2" borderId="7" xfId="3" applyNumberFormat="1" applyFont="1" applyFill="1" applyBorder="1"/>
    <xf numFmtId="0" fontId="6" fillId="0" borderId="12" xfId="3" applyFont="1" applyBorder="1"/>
    <xf numFmtId="3" fontId="6" fillId="0" borderId="0" xfId="4" applyNumberFormat="1" applyFont="1" applyFill="1" applyBorder="1"/>
    <xf numFmtId="165" fontId="1" fillId="0" borderId="0" xfId="10" applyNumberFormat="1" applyFont="1" applyBorder="1"/>
    <xf numFmtId="165" fontId="1" fillId="0" borderId="0" xfId="10" applyNumberFormat="1" applyFont="1" applyFill="1" applyBorder="1"/>
    <xf numFmtId="3" fontId="6" fillId="0" borderId="0" xfId="3" applyNumberFormat="1" applyFont="1" applyBorder="1"/>
    <xf numFmtId="165" fontId="6" fillId="0" borderId="0" xfId="10" applyNumberFormat="1" applyFont="1" applyBorder="1"/>
    <xf numFmtId="3" fontId="6" fillId="2" borderId="13" xfId="3" applyNumberFormat="1" applyFont="1" applyFill="1" applyBorder="1"/>
    <xf numFmtId="0" fontId="6" fillId="0" borderId="0" xfId="3" applyFont="1" applyFill="1" applyBorder="1"/>
    <xf numFmtId="0" fontId="6" fillId="0" borderId="8" xfId="3" applyFont="1" applyBorder="1"/>
    <xf numFmtId="0" fontId="8" fillId="0" borderId="9" xfId="3" applyFont="1" applyBorder="1"/>
    <xf numFmtId="3" fontId="8" fillId="0" borderId="9" xfId="4" applyNumberFormat="1" applyFont="1" applyFill="1" applyBorder="1"/>
    <xf numFmtId="0" fontId="8" fillId="0" borderId="9" xfId="3" applyFont="1" applyFill="1" applyBorder="1"/>
    <xf numFmtId="3" fontId="8" fillId="0" borderId="9" xfId="3" applyNumberFormat="1" applyFont="1" applyBorder="1"/>
    <xf numFmtId="0" fontId="6" fillId="0" borderId="9" xfId="3" applyFont="1" applyBorder="1"/>
    <xf numFmtId="165" fontId="8" fillId="0" borderId="9" xfId="10" applyNumberFormat="1" applyFont="1" applyBorder="1"/>
    <xf numFmtId="3" fontId="8" fillId="2" borderId="10" xfId="3" applyNumberFormat="1" applyFont="1" applyFill="1" applyBorder="1"/>
    <xf numFmtId="0" fontId="8" fillId="0" borderId="1" xfId="3" applyFont="1" applyBorder="1" applyAlignment="1">
      <alignment wrapText="1"/>
    </xf>
    <xf numFmtId="0" fontId="8" fillId="2" borderId="3" xfId="3" applyFont="1" applyFill="1" applyBorder="1" applyAlignment="1">
      <alignment horizontal="right" wrapText="1"/>
    </xf>
    <xf numFmtId="9" fontId="8" fillId="0" borderId="9" xfId="2" applyFont="1" applyFill="1" applyBorder="1" applyAlignment="1">
      <alignment horizontal="right"/>
    </xf>
    <xf numFmtId="0" fontId="6" fillId="2" borderId="10" xfId="3" applyFont="1" applyFill="1" applyBorder="1"/>
    <xf numFmtId="0" fontId="8" fillId="6" borderId="4" xfId="3" quotePrefix="1" applyFont="1" applyFill="1" applyBorder="1" applyAlignment="1">
      <alignment horizontal="center"/>
    </xf>
    <xf numFmtId="2" fontId="8" fillId="2" borderId="12" xfId="1" applyNumberFormat="1" applyFont="1" applyFill="1" applyBorder="1"/>
    <xf numFmtId="2" fontId="8" fillId="2" borderId="0" xfId="1" applyNumberFormat="1" applyFont="1" applyFill="1" applyBorder="1"/>
    <xf numFmtId="2" fontId="8" fillId="2" borderId="13" xfId="1" applyNumberFormat="1" applyFont="1" applyFill="1" applyBorder="1"/>
    <xf numFmtId="0" fontId="4" fillId="3" borderId="1" xfId="0" applyFont="1" applyFill="1" applyBorder="1" applyAlignment="1">
      <alignment horizontal="right" wrapText="1"/>
    </xf>
    <xf numFmtId="0" fontId="4" fillId="3" borderId="2" xfId="0" applyFont="1" applyFill="1" applyBorder="1" applyAlignment="1">
      <alignment horizontal="right" wrapText="1"/>
    </xf>
    <xf numFmtId="0" fontId="4" fillId="4" borderId="2" xfId="0" applyFont="1" applyFill="1" applyBorder="1" applyAlignment="1">
      <alignment horizontal="right" wrapText="1"/>
    </xf>
    <xf numFmtId="0" fontId="4" fillId="4" borderId="3" xfId="0" applyFont="1" applyFill="1" applyBorder="1" applyAlignment="1">
      <alignment horizontal="right" wrapText="1"/>
    </xf>
    <xf numFmtId="0" fontId="4" fillId="3" borderId="3" xfId="0" applyFont="1" applyFill="1" applyBorder="1" applyAlignment="1">
      <alignment horizontal="right" wrapText="1"/>
    </xf>
    <xf numFmtId="3" fontId="6" fillId="0" borderId="5" xfId="4" applyNumberFormat="1" applyFont="1" applyFill="1" applyBorder="1"/>
    <xf numFmtId="3" fontId="6" fillId="0" borderId="12" xfId="4" applyNumberFormat="1" applyFont="1" applyFill="1" applyBorder="1"/>
    <xf numFmtId="3" fontId="8" fillId="0" borderId="8" xfId="4" applyNumberFormat="1" applyFont="1" applyFill="1" applyBorder="1"/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0" fontId="4" fillId="0" borderId="3" xfId="0" applyFont="1" applyBorder="1" applyAlignment="1">
      <alignment wrapText="1"/>
    </xf>
    <xf numFmtId="3" fontId="19" fillId="0" borderId="5" xfId="0" applyNumberFormat="1" applyFont="1" applyBorder="1"/>
    <xf numFmtId="3" fontId="19" fillId="0" borderId="6" xfId="0" applyNumberFormat="1" applyFont="1" applyBorder="1"/>
    <xf numFmtId="3" fontId="19" fillId="0" borderId="7" xfId="0" applyNumberFormat="1" applyFont="1" applyBorder="1"/>
    <xf numFmtId="3" fontId="19" fillId="0" borderId="12" xfId="0" applyNumberFormat="1" applyFont="1" applyBorder="1"/>
    <xf numFmtId="3" fontId="19" fillId="0" borderId="0" xfId="0" applyNumberFormat="1" applyFont="1" applyBorder="1"/>
    <xf numFmtId="3" fontId="19" fillId="0" borderId="13" xfId="0" applyNumberFormat="1" applyFont="1" applyBorder="1"/>
    <xf numFmtId="0" fontId="19" fillId="0" borderId="12" xfId="0" applyFont="1" applyBorder="1"/>
    <xf numFmtId="0" fontId="19" fillId="0" borderId="0" xfId="0" applyFont="1" applyBorder="1"/>
    <xf numFmtId="0" fontId="19" fillId="0" borderId="13" xfId="0" applyFont="1" applyBorder="1"/>
    <xf numFmtId="3" fontId="4" fillId="0" borderId="8" xfId="0" applyNumberFormat="1" applyFont="1" applyBorder="1"/>
    <xf numFmtId="3" fontId="4" fillId="0" borderId="9" xfId="0" applyNumberFormat="1" applyFont="1" applyBorder="1"/>
    <xf numFmtId="3" fontId="4" fillId="0" borderId="10" xfId="0" applyNumberFormat="1" applyFont="1" applyBorder="1"/>
    <xf numFmtId="3" fontId="19" fillId="0" borderId="11" xfId="0" applyNumberFormat="1" applyFont="1" applyBorder="1"/>
    <xf numFmtId="3" fontId="19" fillId="0" borderId="15" xfId="0" applyNumberFormat="1" applyFont="1" applyBorder="1"/>
    <xf numFmtId="0" fontId="19" fillId="0" borderId="15" xfId="0" applyFont="1" applyBorder="1"/>
    <xf numFmtId="3" fontId="4" fillId="0" borderId="14" xfId="0" applyNumberFormat="1" applyFont="1" applyBorder="1"/>
    <xf numFmtId="0" fontId="19" fillId="0" borderId="5" xfId="0" applyFont="1" applyBorder="1"/>
    <xf numFmtId="2" fontId="19" fillId="0" borderId="6" xfId="0" applyNumberFormat="1" applyFont="1" applyBorder="1"/>
    <xf numFmtId="2" fontId="19" fillId="0" borderId="7" xfId="0" applyNumberFormat="1" applyFont="1" applyBorder="1"/>
    <xf numFmtId="2" fontId="19" fillId="0" borderId="0" xfId="0" applyNumberFormat="1" applyFont="1" applyBorder="1"/>
    <xf numFmtId="2" fontId="19" fillId="0" borderId="13" xfId="0" applyNumberFormat="1" applyFont="1" applyBorder="1"/>
    <xf numFmtId="164" fontId="19" fillId="0" borderId="7" xfId="0" applyNumberFormat="1" applyFont="1" applyBorder="1"/>
    <xf numFmtId="164" fontId="19" fillId="0" borderId="13" xfId="0" applyNumberFormat="1" applyFont="1" applyBorder="1"/>
    <xf numFmtId="2" fontId="4" fillId="0" borderId="10" xfId="0" applyNumberFormat="1" applyFont="1" applyBorder="1"/>
    <xf numFmtId="3" fontId="19" fillId="0" borderId="5" xfId="0" applyNumberFormat="1" applyFont="1" applyFill="1" applyBorder="1"/>
    <xf numFmtId="3" fontId="4" fillId="0" borderId="7" xfId="0" applyNumberFormat="1" applyFont="1" applyFill="1" applyBorder="1"/>
    <xf numFmtId="3" fontId="19" fillId="0" borderId="12" xfId="0" applyNumberFormat="1" applyFont="1" applyFill="1" applyBorder="1"/>
    <xf numFmtId="3" fontId="4" fillId="0" borderId="13" xfId="0" applyNumberFormat="1" applyFont="1" applyFill="1" applyBorder="1"/>
    <xf numFmtId="0" fontId="19" fillId="0" borderId="12" xfId="0" applyFont="1" applyFill="1" applyBorder="1"/>
    <xf numFmtId="0" fontId="19" fillId="0" borderId="13" xfId="0" applyFont="1" applyFill="1" applyBorder="1"/>
    <xf numFmtId="3" fontId="4" fillId="0" borderId="8" xfId="0" applyNumberFormat="1" applyFont="1" applyFill="1" applyBorder="1"/>
    <xf numFmtId="3" fontId="4" fillId="0" borderId="10" xfId="0" applyNumberFormat="1" applyFont="1" applyFill="1" applyBorder="1"/>
    <xf numFmtId="0" fontId="1" fillId="2" borderId="15" xfId="0" applyFont="1" applyFill="1" applyBorder="1"/>
    <xf numFmtId="0" fontId="3" fillId="2" borderId="4" xfId="0" applyFont="1" applyFill="1" applyBorder="1" applyAlignment="1">
      <alignment horizontal="right" wrapText="1"/>
    </xf>
    <xf numFmtId="0" fontId="19" fillId="0" borderId="6" xfId="0" applyFont="1" applyBorder="1"/>
    <xf numFmtId="0" fontId="19" fillId="0" borderId="7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1" fillId="0" borderId="1" xfId="0" applyFont="1" applyBorder="1"/>
    <xf numFmtId="0" fontId="1" fillId="0" borderId="2" xfId="0" applyFont="1" applyBorder="1"/>
    <xf numFmtId="0" fontId="3" fillId="3" borderId="1" xfId="0" applyFont="1" applyFill="1" applyBorder="1"/>
    <xf numFmtId="0" fontId="1" fillId="3" borderId="2" xfId="0" applyFont="1" applyFill="1" applyBorder="1"/>
    <xf numFmtId="3" fontId="1" fillId="0" borderId="2" xfId="0" applyNumberFormat="1" applyFont="1" applyFill="1" applyBorder="1"/>
    <xf numFmtId="0" fontId="1" fillId="0" borderId="3" xfId="0" applyFont="1" applyBorder="1"/>
    <xf numFmtId="0" fontId="1" fillId="0" borderId="4" xfId="0" applyFont="1" applyBorder="1"/>
    <xf numFmtId="0" fontId="1" fillId="0" borderId="12" xfId="0" applyFont="1" applyBorder="1" applyAlignment="1">
      <alignment horizontal="center"/>
    </xf>
    <xf numFmtId="0" fontId="25" fillId="0" borderId="0" xfId="0" applyFont="1" applyBorder="1" applyAlignment="1">
      <alignment vertical="center"/>
    </xf>
    <xf numFmtId="3" fontId="25" fillId="0" borderId="0" xfId="0" applyNumberFormat="1" applyFont="1" applyBorder="1" applyAlignment="1">
      <alignment horizontal="right" vertical="center"/>
    </xf>
    <xf numFmtId="3" fontId="1" fillId="0" borderId="0" xfId="0" applyNumberFormat="1" applyFont="1" applyBorder="1" applyAlignment="1">
      <alignment horizontal="right" vertical="center"/>
    </xf>
    <xf numFmtId="0" fontId="3" fillId="0" borderId="8" xfId="0" applyFont="1" applyBorder="1" applyAlignment="1">
      <alignment horizontal="center"/>
    </xf>
    <xf numFmtId="3" fontId="3" fillId="0" borderId="14" xfId="0" applyNumberFormat="1" applyFont="1" applyFill="1" applyBorder="1"/>
    <xf numFmtId="3" fontId="15" fillId="0" borderId="0" xfId="0" applyNumberFormat="1" applyFont="1" applyBorder="1"/>
    <xf numFmtId="0" fontId="8" fillId="0" borderId="4" xfId="3" applyFont="1" applyFill="1" applyBorder="1" applyAlignment="1">
      <alignment vertical="center"/>
    </xf>
    <xf numFmtId="0" fontId="8" fillId="0" borderId="1" xfId="3" applyFont="1" applyFill="1" applyBorder="1" applyAlignment="1">
      <alignment horizontal="right" vertical="center"/>
    </xf>
    <xf numFmtId="0" fontId="8" fillId="0" borderId="2" xfId="3" applyFont="1" applyFill="1" applyBorder="1" applyAlignment="1">
      <alignment horizontal="right" vertical="center"/>
    </xf>
    <xf numFmtId="0" fontId="8" fillId="0" borderId="3" xfId="3" applyFont="1" applyFill="1" applyBorder="1" applyAlignment="1">
      <alignment horizontal="right" vertical="center"/>
    </xf>
    <xf numFmtId="0" fontId="23" fillId="14" borderId="5" xfId="0" applyFont="1" applyFill="1" applyBorder="1"/>
    <xf numFmtId="0" fontId="27" fillId="14" borderId="6" xfId="0" applyFont="1" applyFill="1" applyBorder="1"/>
    <xf numFmtId="0" fontId="27" fillId="14" borderId="6" xfId="0" applyFont="1" applyFill="1" applyBorder="1" applyAlignment="1">
      <alignment wrapText="1"/>
    </xf>
    <xf numFmtId="0" fontId="27" fillId="14" borderId="6" xfId="0" applyFont="1" applyFill="1" applyBorder="1" applyAlignment="1">
      <alignment horizontal="left" wrapText="1"/>
    </xf>
    <xf numFmtId="3" fontId="27" fillId="14" borderId="6" xfId="0" applyNumberFormat="1" applyFont="1" applyFill="1" applyBorder="1" applyAlignment="1">
      <alignment wrapText="1"/>
    </xf>
    <xf numFmtId="0" fontId="23" fillId="18" borderId="5" xfId="0" applyFont="1" applyFill="1" applyBorder="1"/>
    <xf numFmtId="0" fontId="27" fillId="18" borderId="6" xfId="0" applyFont="1" applyFill="1" applyBorder="1"/>
    <xf numFmtId="0" fontId="27" fillId="18" borderId="6" xfId="0" applyFont="1" applyFill="1" applyBorder="1" applyAlignment="1">
      <alignment wrapText="1"/>
    </xf>
    <xf numFmtId="0" fontId="28" fillId="0" borderId="0" xfId="0" applyFont="1"/>
    <xf numFmtId="0" fontId="29" fillId="2" borderId="12" xfId="0" applyFont="1" applyFill="1" applyBorder="1"/>
    <xf numFmtId="0" fontId="30" fillId="2" borderId="0" xfId="0" applyFont="1" applyFill="1" applyBorder="1"/>
    <xf numFmtId="0" fontId="30" fillId="2" borderId="0" xfId="0" applyFont="1" applyFill="1" applyBorder="1" applyAlignment="1">
      <alignment wrapText="1"/>
    </xf>
    <xf numFmtId="0" fontId="30" fillId="2" borderId="0" xfId="0" applyFont="1" applyFill="1" applyBorder="1" applyAlignment="1">
      <alignment horizontal="left" wrapText="1"/>
    </xf>
    <xf numFmtId="3" fontId="30" fillId="2" borderId="0" xfId="0" applyNumberFormat="1" applyFont="1" applyFill="1" applyBorder="1" applyAlignment="1">
      <alignment wrapText="1"/>
    </xf>
    <xf numFmtId="0" fontId="30" fillId="2" borderId="13" xfId="0" applyFont="1" applyFill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31" fillId="7" borderId="12" xfId="0" applyFont="1" applyFill="1" applyBorder="1"/>
    <xf numFmtId="0" fontId="15" fillId="7" borderId="0" xfId="0" applyFont="1" applyFill="1" applyBorder="1"/>
    <xf numFmtId="0" fontId="15" fillId="7" borderId="0" xfId="0" applyFont="1" applyFill="1" applyBorder="1" applyAlignment="1">
      <alignment wrapText="1"/>
    </xf>
    <xf numFmtId="0" fontId="15" fillId="7" borderId="0" xfId="0" applyFont="1" applyFill="1" applyBorder="1" applyAlignment="1">
      <alignment horizontal="left" wrapText="1"/>
    </xf>
    <xf numFmtId="0" fontId="15" fillId="7" borderId="13" xfId="0" applyFont="1" applyFill="1" applyBorder="1" applyAlignment="1">
      <alignment horizontal="left" wrapText="1"/>
    </xf>
    <xf numFmtId="10" fontId="31" fillId="2" borderId="12" xfId="0" applyNumberFormat="1" applyFont="1" applyFill="1" applyBorder="1"/>
    <xf numFmtId="3" fontId="31" fillId="2" borderId="0" xfId="0" applyNumberFormat="1" applyFont="1" applyFill="1" applyBorder="1"/>
    <xf numFmtId="10" fontId="31" fillId="2" borderId="0" xfId="0" applyNumberFormat="1" applyFont="1" applyFill="1" applyBorder="1"/>
    <xf numFmtId="0" fontId="15" fillId="2" borderId="0" xfId="0" applyFont="1" applyFill="1" applyBorder="1"/>
    <xf numFmtId="3" fontId="15" fillId="2" borderId="0" xfId="0" applyNumberFormat="1" applyFont="1" applyFill="1" applyBorder="1"/>
    <xf numFmtId="10" fontId="31" fillId="2" borderId="0" xfId="2" applyNumberFormat="1" applyFont="1" applyFill="1" applyBorder="1"/>
    <xf numFmtId="165" fontId="31" fillId="2" borderId="0" xfId="2" applyNumberFormat="1" applyFont="1" applyFill="1" applyBorder="1"/>
    <xf numFmtId="0" fontId="15" fillId="2" borderId="0" xfId="0" applyFont="1" applyFill="1" applyBorder="1" applyAlignment="1">
      <alignment wrapText="1"/>
    </xf>
    <xf numFmtId="0" fontId="15" fillId="2" borderId="13" xfId="0" applyFont="1" applyFill="1" applyBorder="1" applyAlignment="1">
      <alignment wrapText="1"/>
    </xf>
    <xf numFmtId="10" fontId="31" fillId="7" borderId="12" xfId="0" applyNumberFormat="1" applyFont="1" applyFill="1" applyBorder="1"/>
    <xf numFmtId="3" fontId="31" fillId="7" borderId="0" xfId="0" applyNumberFormat="1" applyFont="1" applyFill="1" applyBorder="1"/>
    <xf numFmtId="10" fontId="31" fillId="7" borderId="0" xfId="0" applyNumberFormat="1" applyFont="1" applyFill="1" applyBorder="1"/>
    <xf numFmtId="165" fontId="31" fillId="7" borderId="0" xfId="0" applyNumberFormat="1" applyFont="1" applyFill="1" applyBorder="1"/>
    <xf numFmtId="10" fontId="31" fillId="7" borderId="0" xfId="2" applyNumberFormat="1" applyFont="1" applyFill="1" applyBorder="1"/>
    <xf numFmtId="0" fontId="15" fillId="7" borderId="13" xfId="0" applyFont="1" applyFill="1" applyBorder="1" applyAlignment="1">
      <alignment wrapText="1"/>
    </xf>
    <xf numFmtId="2" fontId="6" fillId="0" borderId="0" xfId="3" applyNumberFormat="1" applyFont="1"/>
    <xf numFmtId="9" fontId="8" fillId="6" borderId="9" xfId="2" applyFont="1" applyFill="1" applyBorder="1" applyAlignment="1">
      <alignment horizontal="right"/>
    </xf>
    <xf numFmtId="0" fontId="8" fillId="6" borderId="8" xfId="3" applyFont="1" applyFill="1" applyBorder="1" applyAlignment="1">
      <alignment horizontal="right" wrapText="1"/>
    </xf>
    <xf numFmtId="0" fontId="8" fillId="6" borderId="9" xfId="3" applyFont="1" applyFill="1" applyBorder="1" applyAlignment="1">
      <alignment horizontal="right" wrapText="1"/>
    </xf>
    <xf numFmtId="0" fontId="20" fillId="0" borderId="0" xfId="8" applyFont="1"/>
    <xf numFmtId="0" fontId="20" fillId="0" borderId="0" xfId="0" applyFont="1"/>
    <xf numFmtId="0" fontId="3" fillId="20" borderId="1" xfId="0" applyFont="1" applyFill="1" applyBorder="1" applyAlignment="1">
      <alignment horizontal="right" wrapText="1"/>
    </xf>
    <xf numFmtId="0" fontId="3" fillId="20" borderId="2" xfId="0" applyFont="1" applyFill="1" applyBorder="1" applyAlignment="1">
      <alignment horizontal="right" wrapText="1"/>
    </xf>
    <xf numFmtId="0" fontId="3" fillId="20" borderId="3" xfId="0" applyFont="1" applyFill="1" applyBorder="1" applyAlignment="1">
      <alignment horizontal="right" wrapText="1"/>
    </xf>
    <xf numFmtId="0" fontId="3" fillId="21" borderId="1" xfId="0" applyFont="1" applyFill="1" applyBorder="1" applyAlignment="1">
      <alignment horizontal="right" wrapText="1"/>
    </xf>
    <xf numFmtId="0" fontId="3" fillId="21" borderId="2" xfId="0" applyFont="1" applyFill="1" applyBorder="1" applyAlignment="1">
      <alignment horizontal="right" wrapText="1"/>
    </xf>
    <xf numFmtId="0" fontId="3" fillId="21" borderId="3" xfId="0" applyFont="1" applyFill="1" applyBorder="1" applyAlignment="1">
      <alignment horizontal="right" wrapText="1"/>
    </xf>
    <xf numFmtId="0" fontId="3" fillId="0" borderId="7" xfId="0" applyFont="1" applyBorder="1" applyAlignment="1">
      <alignment horizontal="left"/>
    </xf>
    <xf numFmtId="0" fontId="18" fillId="0" borderId="0" xfId="8" applyFont="1" applyAlignment="1">
      <alignment horizontal="left"/>
    </xf>
    <xf numFmtId="0" fontId="32" fillId="0" borderId="0" xfId="8" applyFont="1" applyAlignment="1">
      <alignment horizontal="left"/>
    </xf>
    <xf numFmtId="0" fontId="18" fillId="0" borderId="0" xfId="7" applyFont="1" applyAlignment="1">
      <alignment horizontal="left"/>
    </xf>
    <xf numFmtId="0" fontId="17" fillId="0" borderId="0" xfId="8" applyFont="1" applyAlignment="1">
      <alignment horizontal="left"/>
    </xf>
    <xf numFmtId="0" fontId="17" fillId="0" borderId="0" xfId="8" applyFont="1"/>
    <xf numFmtId="0" fontId="3" fillId="3" borderId="6" xfId="0" applyFont="1" applyFill="1" applyBorder="1" applyAlignment="1">
      <alignment horizontal="right" wrapText="1"/>
    </xf>
    <xf numFmtId="0" fontId="3" fillId="3" borderId="7" xfId="0" applyFont="1" applyFill="1" applyBorder="1" applyAlignment="1">
      <alignment horizontal="right" wrapText="1"/>
    </xf>
    <xf numFmtId="0" fontId="3" fillId="3" borderId="5" xfId="0" applyFont="1" applyFill="1" applyBorder="1" applyAlignment="1">
      <alignment horizontal="right" wrapText="1"/>
    </xf>
    <xf numFmtId="0" fontId="3" fillId="20" borderId="6" xfId="0" applyFont="1" applyFill="1" applyBorder="1" applyAlignment="1">
      <alignment horizontal="right" wrapText="1"/>
    </xf>
    <xf numFmtId="0" fontId="3" fillId="20" borderId="7" xfId="0" applyFont="1" applyFill="1" applyBorder="1" applyAlignment="1">
      <alignment horizontal="right" wrapText="1"/>
    </xf>
    <xf numFmtId="0" fontId="3" fillId="20" borderId="11" xfId="0" applyFont="1" applyFill="1" applyBorder="1" applyAlignment="1">
      <alignment horizontal="right" wrapText="1"/>
    </xf>
    <xf numFmtId="0" fontId="3" fillId="24" borderId="1" xfId="4" applyFont="1" applyFill="1" applyBorder="1" applyAlignment="1">
      <alignment horizontal="right" wrapText="1"/>
    </xf>
    <xf numFmtId="0" fontId="8" fillId="24" borderId="2" xfId="4" applyFont="1" applyFill="1" applyBorder="1" applyAlignment="1">
      <alignment horizontal="right" wrapText="1"/>
    </xf>
    <xf numFmtId="0" fontId="8" fillId="24" borderId="2" xfId="3" applyFont="1" applyFill="1" applyBorder="1" applyAlignment="1">
      <alignment horizontal="right" wrapText="1"/>
    </xf>
    <xf numFmtId="0" fontId="8" fillId="3" borderId="2" xfId="3" applyFont="1" applyFill="1" applyBorder="1" applyAlignment="1">
      <alignment horizontal="right" wrapText="1"/>
    </xf>
    <xf numFmtId="0" fontId="8" fillId="7" borderId="2" xfId="3" applyFont="1" applyFill="1" applyBorder="1" applyAlignment="1">
      <alignment horizontal="right" wrapText="1"/>
    </xf>
    <xf numFmtId="0" fontId="8" fillId="22" borderId="9" xfId="3" applyFont="1" applyFill="1" applyBorder="1" applyAlignment="1">
      <alignment horizontal="right" wrapText="1"/>
    </xf>
    <xf numFmtId="0" fontId="8" fillId="21" borderId="4" xfId="3" quotePrefix="1" applyFont="1" applyFill="1" applyBorder="1" applyAlignment="1">
      <alignment horizontal="center"/>
    </xf>
    <xf numFmtId="0" fontId="8" fillId="21" borderId="9" xfId="3" applyFont="1" applyFill="1" applyBorder="1" applyAlignment="1">
      <alignment horizontal="right"/>
    </xf>
    <xf numFmtId="0" fontId="23" fillId="13" borderId="0" xfId="0" applyFont="1" applyFill="1" applyBorder="1"/>
    <xf numFmtId="0" fontId="23" fillId="13" borderId="0" xfId="0" applyFont="1" applyFill="1" applyBorder="1" applyAlignment="1">
      <alignment horizontal="right"/>
    </xf>
    <xf numFmtId="0" fontId="24" fillId="0" borderId="0" xfId="0" applyFont="1" applyBorder="1" applyAlignment="1">
      <alignment vertical="center"/>
    </xf>
    <xf numFmtId="3" fontId="24" fillId="0" borderId="0" xfId="0" applyNumberFormat="1" applyFont="1" applyBorder="1" applyAlignment="1">
      <alignment horizontal="right" vertical="center"/>
    </xf>
    <xf numFmtId="165" fontId="1" fillId="2" borderId="0" xfId="2" applyNumberFormat="1" applyFont="1" applyFill="1" applyBorder="1"/>
    <xf numFmtId="0" fontId="1" fillId="0" borderId="6" xfId="0" applyFont="1" applyBorder="1"/>
    <xf numFmtId="3" fontId="3" fillId="0" borderId="6" xfId="0" applyNumberFormat="1" applyFont="1" applyBorder="1" applyAlignment="1">
      <alignment horizontal="right" vertical="center"/>
    </xf>
    <xf numFmtId="165" fontId="3" fillId="2" borderId="6" xfId="2" applyNumberFormat="1" applyFont="1" applyFill="1" applyBorder="1"/>
    <xf numFmtId="0" fontId="25" fillId="0" borderId="6" xfId="0" applyFont="1" applyBorder="1" applyAlignment="1">
      <alignment vertical="center"/>
    </xf>
    <xf numFmtId="3" fontId="25" fillId="0" borderId="6" xfId="0" applyNumberFormat="1" applyFont="1" applyBorder="1" applyAlignment="1">
      <alignment horizontal="right" vertical="center"/>
    </xf>
    <xf numFmtId="0" fontId="23" fillId="13" borderId="16" xfId="0" applyFont="1" applyFill="1" applyBorder="1"/>
    <xf numFmtId="0" fontId="23" fillId="13" borderId="16" xfId="0" applyFont="1" applyFill="1" applyBorder="1" applyAlignment="1">
      <alignment horizontal="right"/>
    </xf>
    <xf numFmtId="0" fontId="23" fillId="0" borderId="0" xfId="8" applyFont="1" applyFill="1"/>
    <xf numFmtId="0" fontId="23" fillId="0" borderId="0" xfId="0" applyFont="1" applyFill="1"/>
    <xf numFmtId="0" fontId="11" fillId="0" borderId="0" xfId="8" applyFont="1" applyFill="1" applyAlignment="1">
      <alignment horizontal="left"/>
    </xf>
    <xf numFmtId="0" fontId="11" fillId="0" borderId="0" xfId="8" applyFont="1" applyFill="1"/>
    <xf numFmtId="0" fontId="11" fillId="0" borderId="0" xfId="0" applyFont="1" applyFill="1"/>
    <xf numFmtId="0" fontId="20" fillId="0" borderId="0" xfId="8" quotePrefix="1" applyFont="1" applyAlignment="1">
      <alignment horizontal="center"/>
    </xf>
    <xf numFmtId="0" fontId="11" fillId="0" borderId="0" xfId="8" applyFont="1" applyFill="1" applyAlignment="1">
      <alignment horizontal="center"/>
    </xf>
    <xf numFmtId="0" fontId="14" fillId="0" borderId="0" xfId="8" applyFont="1" applyAlignment="1">
      <alignment horizontal="center"/>
    </xf>
    <xf numFmtId="0" fontId="15" fillId="0" borderId="0" xfId="0" applyFont="1" applyAlignment="1">
      <alignment horizontal="center"/>
    </xf>
    <xf numFmtId="0" fontId="20" fillId="0" borderId="0" xfId="8" applyFont="1" applyAlignment="1">
      <alignment horizontal="center"/>
    </xf>
    <xf numFmtId="0" fontId="26" fillId="0" borderId="0" xfId="8" quotePrefix="1" applyFont="1" applyAlignment="1">
      <alignment horizontal="center"/>
    </xf>
    <xf numFmtId="0" fontId="11" fillId="0" borderId="0" xfId="8" applyFont="1" applyAlignment="1">
      <alignment horizontal="left"/>
    </xf>
    <xf numFmtId="0" fontId="33" fillId="0" borderId="0" xfId="8" applyFont="1" applyAlignment="1">
      <alignment horizontal="left"/>
    </xf>
    <xf numFmtId="0" fontId="18" fillId="0" borderId="0" xfId="3" applyFont="1"/>
    <xf numFmtId="0" fontId="13" fillId="0" borderId="0" xfId="0" applyFont="1"/>
    <xf numFmtId="6" fontId="6" fillId="0" borderId="0" xfId="0" applyNumberFormat="1" applyFont="1"/>
    <xf numFmtId="0" fontId="6" fillId="0" borderId="0" xfId="0" applyFont="1"/>
    <xf numFmtId="0" fontId="3" fillId="3" borderId="1" xfId="0" applyFont="1" applyFill="1" applyBorder="1" applyAlignment="1">
      <alignment wrapText="1"/>
    </xf>
    <xf numFmtId="0" fontId="3" fillId="3" borderId="2" xfId="0" applyFont="1" applyFill="1" applyBorder="1"/>
    <xf numFmtId="0" fontId="3" fillId="3" borderId="1" xfId="0" applyFont="1" applyFill="1" applyBorder="1" applyAlignment="1">
      <alignment horizontal="right" wrapText="1"/>
    </xf>
    <xf numFmtId="0" fontId="3" fillId="3" borderId="3" xfId="0" applyFont="1" applyFill="1" applyBorder="1" applyAlignment="1">
      <alignment horizontal="right" wrapText="1"/>
    </xf>
    <xf numFmtId="0" fontId="3" fillId="3" borderId="2" xfId="0" applyFont="1" applyFill="1" applyBorder="1" applyAlignment="1">
      <alignment wrapText="1"/>
    </xf>
    <xf numFmtId="0" fontId="27" fillId="14" borderId="6" xfId="0" applyFont="1" applyFill="1" applyBorder="1" applyAlignment="1">
      <alignment horizontal="left" wrapText="1"/>
    </xf>
    <xf numFmtId="0" fontId="27" fillId="14" borderId="7" xfId="0" applyFont="1" applyFill="1" applyBorder="1" applyAlignment="1">
      <alignment horizontal="left" wrapText="1"/>
    </xf>
    <xf numFmtId="0" fontId="27" fillId="18" borderId="6" xfId="0" applyFont="1" applyFill="1" applyBorder="1" applyAlignment="1">
      <alignment horizontal="left" wrapText="1"/>
    </xf>
    <xf numFmtId="0" fontId="27" fillId="18" borderId="7" xfId="0" applyFont="1" applyFill="1" applyBorder="1" applyAlignment="1">
      <alignment horizontal="left" wrapText="1"/>
    </xf>
    <xf numFmtId="0" fontId="1" fillId="7" borderId="1" xfId="0" applyFont="1" applyFill="1" applyBorder="1" applyAlignment="1">
      <alignment horizontal="center" wrapText="1"/>
    </xf>
    <xf numFmtId="0" fontId="1" fillId="7" borderId="2" xfId="0" applyFont="1" applyFill="1" applyBorder="1" applyAlignment="1">
      <alignment horizontal="center" wrapText="1"/>
    </xf>
    <xf numFmtId="0" fontId="1" fillId="7" borderId="3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2" xfId="0" applyFont="1" applyFill="1" applyBorder="1" applyAlignment="1">
      <alignment horizontal="center" wrapText="1"/>
    </xf>
    <xf numFmtId="0" fontId="1" fillId="2" borderId="3" xfId="0" applyFont="1" applyFill="1" applyBorder="1" applyAlignment="1">
      <alignment horizontal="center" wrapText="1"/>
    </xf>
    <xf numFmtId="0" fontId="23" fillId="13" borderId="5" xfId="0" applyFont="1" applyFill="1" applyBorder="1" applyAlignment="1">
      <alignment horizontal="center"/>
    </xf>
    <xf numFmtId="0" fontId="23" fillId="13" borderId="6" xfId="0" applyFont="1" applyFill="1" applyBorder="1" applyAlignment="1">
      <alignment horizontal="center"/>
    </xf>
    <xf numFmtId="0" fontId="23" fillId="13" borderId="7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left"/>
    </xf>
    <xf numFmtId="0" fontId="3" fillId="2" borderId="6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left"/>
    </xf>
    <xf numFmtId="0" fontId="23" fillId="14" borderId="1" xfId="0" applyFont="1" applyFill="1" applyBorder="1" applyAlignment="1">
      <alignment horizontal="center"/>
    </xf>
    <xf numFmtId="0" fontId="23" fillId="14" borderId="2" xfId="0" applyFont="1" applyFill="1" applyBorder="1" applyAlignment="1">
      <alignment horizontal="center"/>
    </xf>
    <xf numFmtId="0" fontId="23" fillId="14" borderId="3" xfId="0" applyFont="1" applyFill="1" applyBorder="1" applyAlignment="1">
      <alignment horizontal="center"/>
    </xf>
    <xf numFmtId="0" fontId="8" fillId="23" borderId="5" xfId="0" applyFont="1" applyFill="1" applyBorder="1" applyAlignment="1">
      <alignment horizontal="center" wrapText="1"/>
    </xf>
    <xf numFmtId="0" fontId="8" fillId="23" borderId="6" xfId="0" applyFont="1" applyFill="1" applyBorder="1" applyAlignment="1">
      <alignment horizontal="center" wrapText="1"/>
    </xf>
    <xf numFmtId="0" fontId="8" fillId="23" borderId="7" xfId="0" applyFont="1" applyFill="1" applyBorder="1" applyAlignment="1">
      <alignment horizontal="center" wrapText="1"/>
    </xf>
    <xf numFmtId="0" fontId="8" fillId="23" borderId="12" xfId="0" applyFont="1" applyFill="1" applyBorder="1" applyAlignment="1">
      <alignment horizontal="center" wrapText="1"/>
    </xf>
    <xf numFmtId="0" fontId="8" fillId="23" borderId="0" xfId="0" applyFont="1" applyFill="1" applyBorder="1" applyAlignment="1">
      <alignment horizontal="center" wrapText="1"/>
    </xf>
    <xf numFmtId="0" fontId="8" fillId="23" borderId="13" xfId="0" applyFont="1" applyFill="1" applyBorder="1" applyAlignment="1">
      <alignment horizontal="center" wrapText="1"/>
    </xf>
    <xf numFmtId="0" fontId="8" fillId="23" borderId="8" xfId="0" applyFont="1" applyFill="1" applyBorder="1" applyAlignment="1">
      <alignment horizontal="center" wrapText="1"/>
    </xf>
    <xf numFmtId="0" fontId="8" fillId="23" borderId="9" xfId="0" applyFont="1" applyFill="1" applyBorder="1" applyAlignment="1">
      <alignment horizontal="center" wrapText="1"/>
    </xf>
    <xf numFmtId="0" fontId="8" fillId="23" borderId="10" xfId="0" applyFont="1" applyFill="1" applyBorder="1" applyAlignment="1">
      <alignment horizontal="center" wrapText="1"/>
    </xf>
    <xf numFmtId="0" fontId="23" fillId="13" borderId="11" xfId="0" applyFont="1" applyFill="1" applyBorder="1" applyAlignment="1">
      <alignment horizontal="center"/>
    </xf>
    <xf numFmtId="0" fontId="23" fillId="14" borderId="1" xfId="0" applyFont="1" applyFill="1" applyBorder="1" applyAlignment="1">
      <alignment horizontal="center" wrapText="1"/>
    </xf>
    <xf numFmtId="0" fontId="23" fillId="14" borderId="3" xfId="0" applyFont="1" applyFill="1" applyBorder="1" applyAlignment="1">
      <alignment horizontal="center" wrapText="1"/>
    </xf>
    <xf numFmtId="0" fontId="23" fillId="17" borderId="1" xfId="0" applyFont="1" applyFill="1" applyBorder="1" applyAlignment="1">
      <alignment horizontal="center"/>
    </xf>
    <xf numFmtId="0" fontId="23" fillId="17" borderId="2" xfId="0" applyFont="1" applyFill="1" applyBorder="1" applyAlignment="1">
      <alignment horizontal="center"/>
    </xf>
    <xf numFmtId="0" fontId="23" fillId="17" borderId="3" xfId="0" applyFont="1" applyFill="1" applyBorder="1" applyAlignment="1">
      <alignment horizontal="center"/>
    </xf>
    <xf numFmtId="0" fontId="23" fillId="19" borderId="1" xfId="0" applyFont="1" applyFill="1" applyBorder="1" applyAlignment="1">
      <alignment horizontal="center"/>
    </xf>
    <xf numFmtId="0" fontId="23" fillId="19" borderId="2" xfId="0" applyFont="1" applyFill="1" applyBorder="1" applyAlignment="1">
      <alignment horizontal="center"/>
    </xf>
    <xf numFmtId="0" fontId="23" fillId="19" borderId="3" xfId="0" applyFont="1" applyFill="1" applyBorder="1" applyAlignment="1">
      <alignment horizontal="center"/>
    </xf>
    <xf numFmtId="0" fontId="23" fillId="25" borderId="1" xfId="0" applyFont="1" applyFill="1" applyBorder="1" applyAlignment="1">
      <alignment horizontal="center"/>
    </xf>
    <xf numFmtId="0" fontId="23" fillId="25" borderId="2" xfId="0" applyFont="1" applyFill="1" applyBorder="1" applyAlignment="1">
      <alignment horizontal="center"/>
    </xf>
    <xf numFmtId="0" fontId="23" fillId="25" borderId="3" xfId="0" applyFont="1" applyFill="1" applyBorder="1" applyAlignment="1">
      <alignment horizontal="center"/>
    </xf>
    <xf numFmtId="0" fontId="23" fillId="16" borderId="1" xfId="0" applyFont="1" applyFill="1" applyBorder="1" applyAlignment="1">
      <alignment horizontal="center"/>
    </xf>
    <xf numFmtId="0" fontId="23" fillId="16" borderId="2" xfId="0" applyFont="1" applyFill="1" applyBorder="1" applyAlignment="1">
      <alignment horizontal="center"/>
    </xf>
    <xf numFmtId="0" fontId="23" fillId="16" borderId="3" xfId="0" applyFont="1" applyFill="1" applyBorder="1" applyAlignment="1">
      <alignment horizontal="center"/>
    </xf>
    <xf numFmtId="0" fontId="23" fillId="15" borderId="1" xfId="0" applyFont="1" applyFill="1" applyBorder="1" applyAlignment="1">
      <alignment horizontal="center"/>
    </xf>
    <xf numFmtId="0" fontId="23" fillId="15" borderId="2" xfId="0" applyFont="1" applyFill="1" applyBorder="1" applyAlignment="1">
      <alignment horizontal="center"/>
    </xf>
    <xf numFmtId="0" fontId="23" fillId="15" borderId="3" xfId="0" applyFont="1" applyFill="1" applyBorder="1" applyAlignment="1">
      <alignment horizontal="center"/>
    </xf>
    <xf numFmtId="0" fontId="8" fillId="0" borderId="11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8" fillId="0" borderId="14" xfId="0" applyFont="1" applyFill="1" applyBorder="1" applyAlignment="1">
      <alignment horizontal="center" wrapText="1"/>
    </xf>
    <xf numFmtId="0" fontId="4" fillId="7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center" wrapText="1"/>
    </xf>
    <xf numFmtId="0" fontId="4" fillId="7" borderId="8" xfId="0" applyFont="1" applyFill="1" applyBorder="1" applyAlignment="1">
      <alignment horizontal="center" wrapText="1"/>
    </xf>
    <xf numFmtId="0" fontId="4" fillId="7" borderId="6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wrapText="1"/>
    </xf>
    <xf numFmtId="0" fontId="4" fillId="7" borderId="9" xfId="0" applyFont="1" applyFill="1" applyBorder="1" applyAlignment="1">
      <alignment horizontal="center" wrapText="1"/>
    </xf>
    <xf numFmtId="0" fontId="4" fillId="7" borderId="7" xfId="0" applyFont="1" applyFill="1" applyBorder="1" applyAlignment="1">
      <alignment horizontal="center" wrapText="1"/>
    </xf>
    <xf numFmtId="0" fontId="4" fillId="7" borderId="13" xfId="0" applyFont="1" applyFill="1" applyBorder="1" applyAlignment="1">
      <alignment horizontal="center" wrapText="1"/>
    </xf>
    <xf numFmtId="0" fontId="4" fillId="7" borderId="10" xfId="0" applyFont="1" applyFill="1" applyBorder="1" applyAlignment="1">
      <alignment horizontal="center" wrapText="1"/>
    </xf>
    <xf numFmtId="3" fontId="8" fillId="8" borderId="5" xfId="1" applyNumberFormat="1" applyFont="1" applyFill="1" applyBorder="1" applyAlignment="1">
      <alignment horizontal="center" wrapText="1"/>
    </xf>
    <xf numFmtId="3" fontId="8" fillId="8" borderId="12" xfId="1" applyNumberFormat="1" applyFont="1" applyFill="1" applyBorder="1" applyAlignment="1">
      <alignment horizontal="center" wrapText="1"/>
    </xf>
    <xf numFmtId="3" fontId="8" fillId="8" borderId="8" xfId="1" applyNumberFormat="1" applyFont="1" applyFill="1" applyBorder="1" applyAlignment="1">
      <alignment horizontal="center" wrapText="1"/>
    </xf>
    <xf numFmtId="3" fontId="8" fillId="8" borderId="6" xfId="1" applyNumberFormat="1" applyFont="1" applyFill="1" applyBorder="1" applyAlignment="1">
      <alignment horizontal="center" wrapText="1"/>
    </xf>
    <xf numFmtId="3" fontId="8" fillId="8" borderId="0" xfId="1" applyNumberFormat="1" applyFont="1" applyFill="1" applyBorder="1" applyAlignment="1">
      <alignment horizontal="center" wrapText="1"/>
    </xf>
    <xf numFmtId="3" fontId="8" fillId="8" borderId="9" xfId="1" applyNumberFormat="1" applyFont="1" applyFill="1" applyBorder="1" applyAlignment="1">
      <alignment horizontal="center" wrapText="1"/>
    </xf>
    <xf numFmtId="164" fontId="8" fillId="8" borderId="7" xfId="1" applyNumberFormat="1" applyFont="1" applyFill="1" applyBorder="1" applyAlignment="1">
      <alignment horizontal="center" wrapText="1"/>
    </xf>
    <xf numFmtId="164" fontId="8" fillId="8" borderId="13" xfId="1" applyNumberFormat="1" applyFont="1" applyFill="1" applyBorder="1" applyAlignment="1">
      <alignment horizontal="center" wrapText="1"/>
    </xf>
    <xf numFmtId="164" fontId="8" fillId="8" borderId="10" xfId="1" applyNumberFormat="1" applyFont="1" applyFill="1" applyBorder="1" applyAlignment="1">
      <alignment horizontal="center" wrapText="1"/>
    </xf>
    <xf numFmtId="0" fontId="4" fillId="9" borderId="5" xfId="0" applyFont="1" applyFill="1" applyBorder="1" applyAlignment="1">
      <alignment horizontal="center" wrapText="1"/>
    </xf>
    <xf numFmtId="0" fontId="4" fillId="9" borderId="12" xfId="0" applyFont="1" applyFill="1" applyBorder="1" applyAlignment="1">
      <alignment horizontal="center" wrapText="1"/>
    </xf>
    <xf numFmtId="0" fontId="4" fillId="9" borderId="8" xfId="0" applyFont="1" applyFill="1" applyBorder="1" applyAlignment="1">
      <alignment horizontal="center" wrapText="1"/>
    </xf>
    <xf numFmtId="0" fontId="4" fillId="9" borderId="6" xfId="0" applyFont="1" applyFill="1" applyBorder="1" applyAlignment="1">
      <alignment horizontal="center" wrapText="1"/>
    </xf>
    <xf numFmtId="0" fontId="4" fillId="9" borderId="0" xfId="0" applyFont="1" applyFill="1" applyBorder="1" applyAlignment="1">
      <alignment horizontal="center" wrapText="1"/>
    </xf>
    <xf numFmtId="0" fontId="4" fillId="9" borderId="9" xfId="0" applyFont="1" applyFill="1" applyBorder="1" applyAlignment="1">
      <alignment horizontal="center" wrapText="1"/>
    </xf>
    <xf numFmtId="0" fontId="4" fillId="9" borderId="7" xfId="0" applyFont="1" applyFill="1" applyBorder="1" applyAlignment="1">
      <alignment horizontal="center" wrapText="1"/>
    </xf>
    <xf numFmtId="0" fontId="4" fillId="9" borderId="13" xfId="0" applyFont="1" applyFill="1" applyBorder="1" applyAlignment="1">
      <alignment horizontal="center" wrapText="1"/>
    </xf>
    <xf numFmtId="0" fontId="4" fillId="9" borderId="10" xfId="0" applyFont="1" applyFill="1" applyBorder="1" applyAlignment="1">
      <alignment horizontal="center" wrapText="1"/>
    </xf>
    <xf numFmtId="0" fontId="4" fillId="6" borderId="5" xfId="0" applyFont="1" applyFill="1" applyBorder="1" applyAlignment="1">
      <alignment horizontal="center" wrapText="1"/>
    </xf>
    <xf numFmtId="0" fontId="4" fillId="6" borderId="12" xfId="0" applyFont="1" applyFill="1" applyBorder="1" applyAlignment="1">
      <alignment horizontal="center" wrapText="1"/>
    </xf>
    <xf numFmtId="0" fontId="4" fillId="6" borderId="8" xfId="0" applyFont="1" applyFill="1" applyBorder="1" applyAlignment="1">
      <alignment horizontal="center" wrapText="1"/>
    </xf>
    <xf numFmtId="0" fontId="4" fillId="6" borderId="6" xfId="0" applyFont="1" applyFill="1" applyBorder="1" applyAlignment="1">
      <alignment horizontal="center" wrapText="1"/>
    </xf>
    <xf numFmtId="0" fontId="4" fillId="6" borderId="0" xfId="0" applyFont="1" applyFill="1" applyBorder="1" applyAlignment="1">
      <alignment horizontal="center" wrapText="1"/>
    </xf>
    <xf numFmtId="0" fontId="4" fillId="6" borderId="9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13" xfId="0" applyFont="1" applyFill="1" applyBorder="1" applyAlignment="1">
      <alignment horizontal="center" wrapText="1"/>
    </xf>
    <xf numFmtId="0" fontId="4" fillId="2" borderId="10" xfId="0" applyFont="1" applyFill="1" applyBorder="1" applyAlignment="1">
      <alignment horizontal="center" wrapText="1"/>
    </xf>
    <xf numFmtId="0" fontId="4" fillId="6" borderId="7" xfId="0" applyFont="1" applyFill="1" applyBorder="1" applyAlignment="1">
      <alignment horizontal="center" wrapText="1"/>
    </xf>
    <xf numFmtId="0" fontId="4" fillId="6" borderId="13" xfId="0" applyFont="1" applyFill="1" applyBorder="1" applyAlignment="1">
      <alignment horizontal="center" wrapText="1"/>
    </xf>
    <xf numFmtId="0" fontId="4" fillId="6" borderId="10" xfId="0" applyFont="1" applyFill="1" applyBorder="1" applyAlignment="1">
      <alignment horizontal="center" wrapText="1"/>
    </xf>
    <xf numFmtId="0" fontId="4" fillId="5" borderId="5" xfId="0" applyFont="1" applyFill="1" applyBorder="1" applyAlignment="1">
      <alignment horizontal="center" wrapText="1"/>
    </xf>
    <xf numFmtId="0" fontId="4" fillId="5" borderId="12" xfId="0" applyFont="1" applyFill="1" applyBorder="1" applyAlignment="1">
      <alignment horizontal="center" wrapText="1"/>
    </xf>
    <xf numFmtId="0" fontId="4" fillId="5" borderId="8" xfId="0" applyFont="1" applyFill="1" applyBorder="1" applyAlignment="1">
      <alignment horizontal="center" wrapText="1"/>
    </xf>
    <xf numFmtId="0" fontId="4" fillId="5" borderId="6" xfId="0" applyFont="1" applyFill="1" applyBorder="1" applyAlignment="1">
      <alignment horizontal="center" wrapText="1"/>
    </xf>
    <xf numFmtId="0" fontId="4" fillId="5" borderId="0" xfId="0" applyFont="1" applyFill="1" applyBorder="1" applyAlignment="1">
      <alignment horizontal="center" wrapText="1"/>
    </xf>
    <xf numFmtId="0" fontId="4" fillId="5" borderId="9" xfId="0" applyFont="1" applyFill="1" applyBorder="1" applyAlignment="1">
      <alignment horizontal="center" wrapText="1"/>
    </xf>
    <xf numFmtId="0" fontId="4" fillId="5" borderId="7" xfId="0" applyFont="1" applyFill="1" applyBorder="1" applyAlignment="1">
      <alignment horizontal="center" wrapText="1"/>
    </xf>
    <xf numFmtId="0" fontId="4" fillId="5" borderId="13" xfId="0" applyFont="1" applyFill="1" applyBorder="1" applyAlignment="1">
      <alignment horizontal="center" wrapText="1"/>
    </xf>
    <xf numFmtId="0" fontId="4" fillId="5" borderId="10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23" fillId="13" borderId="1" xfId="0" applyFont="1" applyFill="1" applyBorder="1" applyAlignment="1">
      <alignment horizontal="center"/>
    </xf>
    <xf numFmtId="0" fontId="23" fillId="13" borderId="2" xfId="0" applyFont="1" applyFill="1" applyBorder="1" applyAlignment="1">
      <alignment horizontal="center"/>
    </xf>
    <xf numFmtId="0" fontId="23" fillId="13" borderId="3" xfId="0" applyFont="1" applyFill="1" applyBorder="1" applyAlignment="1">
      <alignment horizontal="center"/>
    </xf>
    <xf numFmtId="0" fontId="8" fillId="22" borderId="11" xfId="3" applyFont="1" applyFill="1" applyBorder="1" applyAlignment="1">
      <alignment horizontal="center" wrapText="1"/>
    </xf>
    <xf numFmtId="0" fontId="8" fillId="22" borderId="14" xfId="3" applyFont="1" applyFill="1" applyBorder="1" applyAlignment="1">
      <alignment horizontal="center" wrapText="1"/>
    </xf>
    <xf numFmtId="0" fontId="8" fillId="4" borderId="4" xfId="3" applyFont="1" applyFill="1" applyBorder="1" applyAlignment="1">
      <alignment vertical="center"/>
    </xf>
    <xf numFmtId="0" fontId="8" fillId="3" borderId="4" xfId="3" applyFont="1" applyFill="1" applyBorder="1" applyAlignment="1">
      <alignment vertical="center"/>
    </xf>
    <xf numFmtId="0" fontId="23" fillId="13" borderId="1" xfId="3" applyNumberFormat="1" applyFont="1" applyFill="1" applyBorder="1" applyAlignment="1">
      <alignment horizontal="left" vertical="center" wrapText="1"/>
    </xf>
    <xf numFmtId="0" fontId="23" fillId="13" borderId="2" xfId="3" applyNumberFormat="1" applyFont="1" applyFill="1" applyBorder="1" applyAlignment="1">
      <alignment horizontal="left" vertical="center" wrapText="1"/>
    </xf>
    <xf numFmtId="0" fontId="23" fillId="13" borderId="3" xfId="3" applyNumberFormat="1" applyFont="1" applyFill="1" applyBorder="1" applyAlignment="1">
      <alignment horizontal="left" vertical="center" wrapText="1"/>
    </xf>
    <xf numFmtId="0" fontId="23" fillId="13" borderId="1" xfId="3" applyNumberFormat="1" applyFont="1" applyFill="1" applyBorder="1" applyAlignment="1">
      <alignment horizontal="left"/>
    </xf>
    <xf numFmtId="0" fontId="23" fillId="13" borderId="2" xfId="3" applyNumberFormat="1" applyFont="1" applyFill="1" applyBorder="1" applyAlignment="1">
      <alignment horizontal="left"/>
    </xf>
    <xf numFmtId="0" fontId="23" fillId="13" borderId="3" xfId="3" applyNumberFormat="1" applyFont="1" applyFill="1" applyBorder="1" applyAlignment="1">
      <alignment horizontal="left"/>
    </xf>
    <xf numFmtId="0" fontId="23" fillId="13" borderId="4" xfId="3" applyFont="1" applyFill="1" applyBorder="1" applyAlignment="1">
      <alignment horizontal="center" vertical="center"/>
    </xf>
    <xf numFmtId="0" fontId="1" fillId="0" borderId="0" xfId="3" applyFont="1" applyFill="1" applyBorder="1"/>
  </cellXfs>
  <cellStyles count="12">
    <cellStyle name="Comma 2" xfId="6"/>
    <cellStyle name="Normal" xfId="0" builtinId="0"/>
    <cellStyle name="Normal 2" xfId="3"/>
    <cellStyle name="Normal 2 2" xfId="4"/>
    <cellStyle name="Normal 3" xfId="9"/>
    <cellStyle name="Normal 4" xfId="7"/>
    <cellStyle name="Normal 4 2" xfId="11"/>
    <cellStyle name="Normal 5" xfId="8"/>
    <cellStyle name="Normal_Wtd popn calc from Payments Q2 2006-07" xfId="1"/>
    <cellStyle name="Percent" xfId="2" builtinId="5"/>
    <cellStyle name="Percent 2" xfId="5"/>
    <cellStyle name="Percent 2 2" xfId="10"/>
  </cellStyles>
  <dxfs count="0"/>
  <tableStyles count="0" defaultTableStyle="TableStyleMedium2" defaultPivotStyle="PivotStyleLight16"/>
  <colors>
    <mruColors>
      <color rgb="FFFFFF99"/>
      <color rgb="FFF8A968"/>
      <color rgb="FFF69240"/>
      <color rgb="FFA2BF61"/>
      <color rgb="FF62B5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CSV.Download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8"/>
  <sheetViews>
    <sheetView tabSelected="1" workbookViewId="0">
      <selection activeCell="I1" sqref="I1"/>
    </sheetView>
  </sheetViews>
  <sheetFormatPr defaultRowHeight="12.75" x14ac:dyDescent="0.2"/>
  <cols>
    <col min="1" max="1" width="3.7109375" style="57" customWidth="1"/>
    <col min="2" max="3" width="5" style="57" customWidth="1"/>
    <col min="4" max="4" width="9.140625" style="57" customWidth="1"/>
    <col min="5" max="16384" width="9.140625" style="57"/>
  </cols>
  <sheetData>
    <row r="1" spans="1:20" x14ac:dyDescent="0.2">
      <c r="A1" s="74" t="s">
        <v>16435</v>
      </c>
      <c r="L1" s="58" t="s">
        <v>16543</v>
      </c>
    </row>
    <row r="2" spans="1:20" x14ac:dyDescent="0.2">
      <c r="A2" s="75" t="s">
        <v>16434</v>
      </c>
    </row>
    <row r="3" spans="1:20" x14ac:dyDescent="0.2">
      <c r="A3" s="76" t="s">
        <v>16507</v>
      </c>
    </row>
    <row r="4" spans="1:20" x14ac:dyDescent="0.2">
      <c r="A4" s="59"/>
    </row>
    <row r="5" spans="1:20" x14ac:dyDescent="0.2">
      <c r="A5" s="60" t="s">
        <v>16361</v>
      </c>
    </row>
    <row r="6" spans="1:20" x14ac:dyDescent="0.2">
      <c r="A6" s="61" t="s">
        <v>16403</v>
      </c>
    </row>
    <row r="7" spans="1:20" s="64" customFormat="1" ht="6.75" x14ac:dyDescent="0.15">
      <c r="A7" s="62"/>
      <c r="B7" s="63"/>
    </row>
    <row r="8" spans="1:20" x14ac:dyDescent="0.2">
      <c r="A8" s="402">
        <v>1</v>
      </c>
      <c r="B8" s="393" t="s">
        <v>16474</v>
      </c>
      <c r="C8" s="394"/>
      <c r="D8" s="395"/>
      <c r="F8" s="392"/>
      <c r="G8" s="392"/>
      <c r="H8" s="392"/>
      <c r="I8" s="392"/>
      <c r="J8" s="392"/>
      <c r="K8" s="392"/>
      <c r="L8" s="392"/>
      <c r="M8" s="392"/>
      <c r="N8" s="392"/>
      <c r="O8" s="391"/>
      <c r="P8" s="391"/>
      <c r="Q8" s="392"/>
      <c r="R8" s="391"/>
      <c r="S8" s="391"/>
      <c r="T8" s="391"/>
    </row>
    <row r="9" spans="1:20" x14ac:dyDescent="0.2">
      <c r="A9" s="402"/>
      <c r="B9" s="363"/>
      <c r="C9" s="5" t="s">
        <v>16479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Q9" s="5"/>
    </row>
    <row r="10" spans="1:20" s="64" customFormat="1" ht="6.75" x14ac:dyDescent="0.15">
      <c r="A10" s="403"/>
      <c r="B10" s="361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Q10" s="65"/>
    </row>
    <row r="11" spans="1:20" x14ac:dyDescent="0.2">
      <c r="A11" s="402">
        <v>2</v>
      </c>
      <c r="B11" s="393" t="s">
        <v>16409</v>
      </c>
      <c r="C11" s="394"/>
      <c r="D11" s="395"/>
      <c r="F11" s="392"/>
      <c r="G11" s="392"/>
      <c r="H11" s="392"/>
      <c r="I11" s="392"/>
      <c r="J11" s="392"/>
      <c r="K11" s="392"/>
      <c r="L11" s="392"/>
      <c r="M11" s="392"/>
      <c r="N11" s="392"/>
      <c r="O11" s="391"/>
      <c r="P11" s="391"/>
      <c r="Q11" s="392"/>
      <c r="R11" s="391"/>
      <c r="S11" s="391"/>
      <c r="T11" s="391"/>
    </row>
    <row r="12" spans="1:20" x14ac:dyDescent="0.2">
      <c r="A12" s="402"/>
      <c r="B12" s="393"/>
      <c r="C12" s="57" t="s">
        <v>16468</v>
      </c>
      <c r="D12" s="395"/>
      <c r="F12" s="392"/>
      <c r="G12" s="392"/>
      <c r="H12" s="392"/>
      <c r="I12" s="392"/>
      <c r="J12" s="392"/>
      <c r="K12" s="392"/>
      <c r="L12" s="392"/>
      <c r="M12" s="392"/>
      <c r="N12" s="392"/>
      <c r="O12" s="391"/>
      <c r="P12" s="391"/>
      <c r="Q12" s="392"/>
      <c r="R12" s="391"/>
      <c r="S12" s="391"/>
      <c r="T12" s="391"/>
    </row>
    <row r="13" spans="1:20" x14ac:dyDescent="0.2">
      <c r="A13" s="402"/>
      <c r="B13" s="360"/>
      <c r="C13" s="396" t="s">
        <v>16413</v>
      </c>
      <c r="D13" s="351" t="s">
        <v>16502</v>
      </c>
      <c r="E13" s="5"/>
      <c r="F13" s="5"/>
      <c r="G13" s="5"/>
      <c r="H13" s="5"/>
      <c r="I13" s="5"/>
      <c r="J13" s="5"/>
      <c r="K13" s="5"/>
      <c r="L13" s="5"/>
      <c r="M13" s="5"/>
      <c r="N13" s="5"/>
      <c r="Q13" s="5"/>
    </row>
    <row r="14" spans="1:20" x14ac:dyDescent="0.2">
      <c r="A14" s="402"/>
      <c r="B14" s="360"/>
      <c r="C14" s="396" t="s">
        <v>16413</v>
      </c>
      <c r="D14" s="351" t="s">
        <v>16469</v>
      </c>
      <c r="E14" s="5"/>
      <c r="F14" s="5"/>
      <c r="G14" s="5"/>
      <c r="H14" s="5"/>
      <c r="I14" s="5"/>
      <c r="J14" s="5"/>
      <c r="K14" s="5"/>
      <c r="L14" s="5"/>
      <c r="M14" s="5"/>
      <c r="N14" s="5"/>
      <c r="Q14" s="5"/>
    </row>
    <row r="15" spans="1:20" x14ac:dyDescent="0.2">
      <c r="A15" s="402"/>
      <c r="B15" s="360"/>
      <c r="C15" s="396" t="s">
        <v>16413</v>
      </c>
      <c r="D15" s="351" t="s">
        <v>16471</v>
      </c>
      <c r="E15" s="5"/>
      <c r="F15" s="5"/>
      <c r="G15" s="5"/>
      <c r="H15" s="5"/>
      <c r="I15" s="5"/>
      <c r="J15" s="5"/>
      <c r="K15" s="5"/>
      <c r="L15" s="5"/>
      <c r="M15" s="5"/>
      <c r="N15" s="5"/>
      <c r="Q15" s="5"/>
    </row>
    <row r="16" spans="1:20" x14ac:dyDescent="0.2">
      <c r="A16" s="402"/>
      <c r="B16" s="360"/>
      <c r="C16" s="396" t="s">
        <v>16413</v>
      </c>
      <c r="D16" s="351" t="s">
        <v>16470</v>
      </c>
      <c r="E16" s="5"/>
      <c r="F16" s="5"/>
      <c r="G16" s="5"/>
      <c r="H16" s="5"/>
      <c r="I16" s="5"/>
      <c r="J16" s="5"/>
      <c r="K16" s="5"/>
      <c r="L16" s="5"/>
      <c r="M16" s="5"/>
      <c r="N16" s="5"/>
      <c r="Q16" s="5"/>
    </row>
    <row r="17" spans="1:20" x14ac:dyDescent="0.2">
      <c r="A17" s="402"/>
      <c r="B17" s="360"/>
      <c r="C17" s="396" t="s">
        <v>16413</v>
      </c>
      <c r="D17" s="351" t="s">
        <v>16472</v>
      </c>
      <c r="E17" s="5"/>
      <c r="F17" s="5"/>
      <c r="G17" s="5"/>
      <c r="H17" s="5"/>
      <c r="I17" s="5"/>
      <c r="J17" s="5"/>
      <c r="K17" s="5"/>
      <c r="L17" s="5"/>
      <c r="M17" s="5"/>
      <c r="N17" s="5"/>
      <c r="Q17" s="5"/>
    </row>
    <row r="18" spans="1:20" x14ac:dyDescent="0.2">
      <c r="A18" s="402"/>
      <c r="B18" s="360"/>
      <c r="C18" s="396" t="s">
        <v>16413</v>
      </c>
      <c r="D18" s="351" t="s">
        <v>16473</v>
      </c>
      <c r="E18" s="5"/>
      <c r="F18" s="5"/>
      <c r="G18" s="5"/>
      <c r="H18" s="5"/>
      <c r="I18" s="5"/>
      <c r="J18" s="5"/>
      <c r="K18" s="5"/>
      <c r="L18" s="5"/>
      <c r="M18" s="5"/>
      <c r="N18" s="5"/>
      <c r="Q18" s="5"/>
    </row>
    <row r="19" spans="1:20" x14ac:dyDescent="0.2">
      <c r="A19" s="402"/>
      <c r="B19" s="360"/>
      <c r="C19" s="396" t="s">
        <v>16413</v>
      </c>
      <c r="D19" s="351" t="s">
        <v>16478</v>
      </c>
      <c r="E19" s="5"/>
      <c r="F19" s="5"/>
      <c r="G19" s="5"/>
      <c r="H19" s="5"/>
      <c r="I19" s="5"/>
      <c r="J19" s="5"/>
      <c r="K19" s="5"/>
      <c r="L19" s="5"/>
      <c r="M19" s="5"/>
      <c r="N19" s="5"/>
      <c r="Q19" s="5"/>
    </row>
    <row r="20" spans="1:20" s="64" customFormat="1" ht="6.75" x14ac:dyDescent="0.15">
      <c r="A20" s="403"/>
      <c r="B20" s="361"/>
      <c r="C20" s="398"/>
      <c r="D20" s="66"/>
      <c r="E20" s="65"/>
      <c r="F20" s="65"/>
      <c r="G20" s="65"/>
      <c r="H20" s="65"/>
      <c r="I20" s="65"/>
      <c r="J20" s="65"/>
      <c r="K20" s="65"/>
      <c r="L20" s="65"/>
      <c r="M20" s="65"/>
      <c r="N20" s="65"/>
      <c r="Q20" s="65"/>
    </row>
    <row r="21" spans="1:20" x14ac:dyDescent="0.2">
      <c r="A21" s="402">
        <v>3</v>
      </c>
      <c r="B21" s="393" t="s">
        <v>16401</v>
      </c>
      <c r="C21" s="397"/>
      <c r="D21" s="395"/>
      <c r="F21" s="392"/>
      <c r="G21" s="392"/>
      <c r="H21" s="392"/>
      <c r="I21" s="392"/>
      <c r="J21" s="392"/>
      <c r="K21" s="392"/>
      <c r="L21" s="392"/>
      <c r="M21" s="392"/>
      <c r="N21" s="392"/>
      <c r="O21" s="391"/>
      <c r="P21" s="391"/>
      <c r="Q21" s="392"/>
      <c r="R21" s="391"/>
      <c r="S21" s="391"/>
      <c r="T21" s="391"/>
    </row>
    <row r="22" spans="1:20" x14ac:dyDescent="0.2">
      <c r="A22" s="402"/>
      <c r="B22" s="393"/>
      <c r="C22" s="57" t="s">
        <v>16476</v>
      </c>
      <c r="D22" s="395"/>
      <c r="F22" s="392"/>
      <c r="G22" s="392"/>
      <c r="H22" s="392"/>
      <c r="I22" s="392"/>
      <c r="J22" s="392"/>
      <c r="K22" s="392"/>
      <c r="L22" s="392"/>
      <c r="M22" s="392"/>
      <c r="N22" s="392"/>
      <c r="O22" s="391"/>
      <c r="P22" s="391"/>
      <c r="Q22" s="392"/>
      <c r="R22" s="391"/>
      <c r="S22" s="391"/>
      <c r="T22" s="391"/>
    </row>
    <row r="23" spans="1:20" x14ac:dyDescent="0.2">
      <c r="A23" s="402"/>
      <c r="B23" s="362"/>
      <c r="C23" s="396" t="s">
        <v>16413</v>
      </c>
      <c r="D23" s="352" t="s">
        <v>16475</v>
      </c>
      <c r="E23" s="5"/>
      <c r="F23" s="5"/>
      <c r="G23" s="5"/>
      <c r="H23" s="5"/>
      <c r="I23" s="5"/>
      <c r="J23" s="5"/>
      <c r="K23" s="5"/>
      <c r="L23" s="5"/>
      <c r="M23" s="5"/>
      <c r="N23" s="5"/>
      <c r="Q23" s="5"/>
    </row>
    <row r="24" spans="1:20" x14ac:dyDescent="0.2">
      <c r="A24" s="402"/>
      <c r="B24" s="362"/>
      <c r="C24" s="396" t="s">
        <v>16413</v>
      </c>
      <c r="D24" s="351" t="s">
        <v>16404</v>
      </c>
      <c r="E24" s="5"/>
      <c r="F24" s="5"/>
      <c r="G24" s="5"/>
      <c r="H24" s="5"/>
      <c r="I24" s="5"/>
      <c r="J24" s="5"/>
      <c r="K24" s="5"/>
      <c r="L24" s="5"/>
      <c r="M24" s="5"/>
      <c r="N24" s="5"/>
      <c r="Q24" s="5"/>
    </row>
    <row r="25" spans="1:20" s="64" customFormat="1" x14ac:dyDescent="0.2">
      <c r="A25" s="403"/>
      <c r="B25" s="363"/>
      <c r="C25" s="396" t="s">
        <v>16413</v>
      </c>
      <c r="D25" s="351" t="s">
        <v>16402</v>
      </c>
      <c r="E25" s="65"/>
      <c r="F25" s="65"/>
      <c r="G25" s="65"/>
      <c r="H25" s="65"/>
      <c r="I25" s="65"/>
      <c r="J25" s="65"/>
      <c r="K25" s="65"/>
      <c r="L25" s="65"/>
      <c r="M25" s="65"/>
      <c r="N25" s="65"/>
      <c r="Q25" s="65"/>
    </row>
    <row r="26" spans="1:20" s="64" customFormat="1" ht="6.75" x14ac:dyDescent="0.15">
      <c r="A26" s="403"/>
      <c r="B26" s="361"/>
      <c r="C26" s="398"/>
      <c r="D26" s="68"/>
      <c r="E26" s="65"/>
      <c r="F26" s="65"/>
      <c r="G26" s="65"/>
      <c r="H26" s="65"/>
      <c r="I26" s="65"/>
      <c r="J26" s="65"/>
      <c r="K26" s="65"/>
      <c r="L26" s="65"/>
      <c r="M26" s="65"/>
      <c r="N26" s="65"/>
      <c r="Q26" s="65"/>
    </row>
    <row r="27" spans="1:20" x14ac:dyDescent="0.2">
      <c r="A27" s="402">
        <v>4</v>
      </c>
      <c r="B27" s="393" t="s">
        <v>16410</v>
      </c>
      <c r="C27" s="397"/>
      <c r="D27" s="395"/>
      <c r="F27" s="392"/>
      <c r="G27" s="392"/>
      <c r="H27" s="392"/>
      <c r="I27" s="392"/>
      <c r="J27" s="392"/>
      <c r="K27" s="392"/>
      <c r="L27" s="392"/>
      <c r="M27" s="392"/>
      <c r="N27" s="392"/>
      <c r="O27" s="391"/>
      <c r="P27" s="391"/>
      <c r="Q27" s="392"/>
      <c r="R27" s="391"/>
      <c r="S27" s="391"/>
      <c r="T27" s="391"/>
    </row>
    <row r="28" spans="1:20" x14ac:dyDescent="0.2">
      <c r="A28" s="402"/>
      <c r="B28" s="363"/>
      <c r="C28" s="57" t="s">
        <v>16429</v>
      </c>
      <c r="D28" s="67"/>
      <c r="E28" s="5"/>
      <c r="F28" s="5"/>
      <c r="G28" s="5"/>
      <c r="H28" s="5"/>
      <c r="I28" s="5"/>
      <c r="J28" s="5"/>
      <c r="K28" s="5"/>
      <c r="L28" s="5"/>
      <c r="M28" s="5"/>
      <c r="N28" s="5"/>
      <c r="Q28" s="5"/>
    </row>
    <row r="29" spans="1:20" x14ac:dyDescent="0.2">
      <c r="A29" s="402"/>
      <c r="B29" s="360"/>
      <c r="C29" s="396" t="s">
        <v>16413</v>
      </c>
      <c r="D29" s="352" t="s">
        <v>16433</v>
      </c>
      <c r="E29" s="5"/>
      <c r="F29" s="5"/>
      <c r="G29" s="5"/>
      <c r="H29" s="5"/>
      <c r="I29" s="5"/>
      <c r="J29" s="5"/>
      <c r="K29" s="5"/>
      <c r="L29" s="5"/>
      <c r="M29" s="5"/>
      <c r="N29" s="5"/>
      <c r="Q29" s="5"/>
    </row>
    <row r="30" spans="1:20" x14ac:dyDescent="0.2">
      <c r="A30" s="402"/>
      <c r="B30" s="360"/>
      <c r="C30" s="396" t="s">
        <v>16413</v>
      </c>
      <c r="D30" s="352" t="s">
        <v>16432</v>
      </c>
      <c r="E30" s="5"/>
      <c r="F30" s="5"/>
      <c r="G30" s="5"/>
      <c r="H30" s="5"/>
      <c r="I30" s="5"/>
      <c r="J30" s="5"/>
      <c r="K30" s="5"/>
      <c r="L30" s="5"/>
      <c r="M30" s="5"/>
      <c r="N30" s="5"/>
      <c r="Q30" s="5"/>
    </row>
    <row r="31" spans="1:20" s="64" customFormat="1" ht="6.75" x14ac:dyDescent="0.15">
      <c r="A31" s="403"/>
      <c r="B31" s="361"/>
      <c r="C31" s="398"/>
      <c r="D31" s="68"/>
      <c r="E31" s="65"/>
      <c r="F31" s="65"/>
      <c r="G31" s="65"/>
      <c r="H31" s="65"/>
      <c r="I31" s="65"/>
      <c r="J31" s="65"/>
      <c r="K31" s="65"/>
      <c r="L31" s="65"/>
      <c r="M31" s="65"/>
      <c r="N31" s="65"/>
      <c r="Q31" s="65"/>
    </row>
    <row r="32" spans="1:20" x14ac:dyDescent="0.2">
      <c r="A32" s="402">
        <v>5</v>
      </c>
      <c r="B32" s="393" t="s">
        <v>16411</v>
      </c>
      <c r="C32" s="397"/>
      <c r="D32" s="395"/>
      <c r="F32" s="392"/>
      <c r="G32" s="392"/>
      <c r="H32" s="392"/>
      <c r="I32" s="392"/>
      <c r="J32" s="392"/>
      <c r="K32" s="392"/>
      <c r="L32" s="392"/>
      <c r="M32" s="392"/>
      <c r="N32" s="392"/>
      <c r="O32" s="391"/>
      <c r="P32" s="391"/>
      <c r="Q32" s="392"/>
      <c r="R32" s="391"/>
      <c r="S32" s="391"/>
      <c r="T32" s="391"/>
    </row>
    <row r="33" spans="1:20" x14ac:dyDescent="0.2">
      <c r="A33" s="402"/>
      <c r="B33" s="363"/>
      <c r="C33" s="57" t="s">
        <v>16412</v>
      </c>
      <c r="D33" s="67"/>
      <c r="E33" s="5"/>
      <c r="F33" s="5"/>
      <c r="G33" s="5"/>
      <c r="H33" s="5"/>
      <c r="I33" s="5"/>
      <c r="J33" s="5"/>
      <c r="K33" s="5"/>
      <c r="L33" s="5"/>
      <c r="M33" s="5"/>
      <c r="N33" s="5"/>
      <c r="Q33" s="5"/>
    </row>
    <row r="34" spans="1:20" x14ac:dyDescent="0.2">
      <c r="A34" s="402"/>
      <c r="B34" s="360"/>
      <c r="C34" s="396" t="s">
        <v>16413</v>
      </c>
      <c r="D34" s="351" t="s">
        <v>16414</v>
      </c>
      <c r="E34" s="5"/>
      <c r="F34" s="5"/>
      <c r="G34" s="5"/>
      <c r="H34" s="5"/>
      <c r="I34" s="5"/>
      <c r="J34" s="5"/>
      <c r="K34" s="5"/>
      <c r="L34" s="5"/>
      <c r="M34" s="5"/>
      <c r="N34" s="5"/>
      <c r="Q34" s="5"/>
    </row>
    <row r="35" spans="1:20" x14ac:dyDescent="0.2">
      <c r="A35" s="402"/>
      <c r="B35" s="360"/>
      <c r="C35" s="396" t="s">
        <v>16413</v>
      </c>
      <c r="D35" s="352" t="s">
        <v>16415</v>
      </c>
      <c r="E35" s="5"/>
      <c r="F35" s="5"/>
      <c r="G35" s="5"/>
      <c r="H35" s="5"/>
      <c r="I35" s="5"/>
      <c r="J35" s="5"/>
      <c r="K35" s="5"/>
      <c r="L35" s="5"/>
      <c r="M35" s="5"/>
      <c r="N35" s="5"/>
      <c r="Q35" s="5"/>
    </row>
    <row r="36" spans="1:20" x14ac:dyDescent="0.2">
      <c r="A36" s="402"/>
      <c r="B36" s="360"/>
      <c r="C36" s="396" t="s">
        <v>16413</v>
      </c>
      <c r="D36" s="352" t="s">
        <v>16416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Q36" s="5"/>
    </row>
    <row r="37" spans="1:20" x14ac:dyDescent="0.2">
      <c r="A37" s="402"/>
      <c r="B37" s="360"/>
      <c r="C37" s="396" t="s">
        <v>16413</v>
      </c>
      <c r="D37" s="352" t="s">
        <v>16422</v>
      </c>
      <c r="E37" s="5"/>
      <c r="F37" s="5"/>
      <c r="G37" s="5"/>
      <c r="H37" s="5"/>
      <c r="I37" s="5"/>
      <c r="J37" s="5"/>
      <c r="K37" s="5"/>
      <c r="L37" s="5"/>
      <c r="M37" s="5"/>
      <c r="N37" s="5"/>
      <c r="Q37" s="5"/>
    </row>
    <row r="38" spans="1:20" x14ac:dyDescent="0.2">
      <c r="A38" s="402"/>
      <c r="B38" s="360"/>
      <c r="C38" s="396" t="s">
        <v>16413</v>
      </c>
      <c r="D38" s="352" t="s">
        <v>16418</v>
      </c>
      <c r="E38" s="5"/>
      <c r="F38" s="5"/>
      <c r="G38" s="5"/>
      <c r="H38" s="5"/>
      <c r="I38" s="5"/>
      <c r="J38" s="5"/>
      <c r="K38" s="5"/>
      <c r="L38" s="5"/>
      <c r="M38" s="5"/>
      <c r="N38" s="5"/>
      <c r="Q38" s="5"/>
    </row>
    <row r="39" spans="1:20" x14ac:dyDescent="0.2">
      <c r="A39" s="402"/>
      <c r="B39" s="360"/>
      <c r="C39" s="396" t="s">
        <v>16413</v>
      </c>
      <c r="D39" s="352" t="s">
        <v>16524</v>
      </c>
      <c r="E39" s="5"/>
      <c r="F39" s="5"/>
      <c r="G39" s="5"/>
      <c r="H39" s="5"/>
      <c r="I39" s="5"/>
      <c r="J39" s="5"/>
      <c r="K39" s="5"/>
      <c r="L39" s="5"/>
      <c r="M39" s="5"/>
      <c r="N39" s="5"/>
      <c r="Q39" s="5"/>
    </row>
    <row r="40" spans="1:20" x14ac:dyDescent="0.2">
      <c r="A40" s="402"/>
      <c r="B40" s="360"/>
      <c r="C40" s="396" t="s">
        <v>16413</v>
      </c>
      <c r="D40" s="352" t="s">
        <v>16419</v>
      </c>
      <c r="E40" s="5"/>
      <c r="F40" s="5"/>
      <c r="G40" s="5"/>
      <c r="H40" s="5"/>
      <c r="I40" s="5"/>
      <c r="J40" s="5"/>
      <c r="K40" s="5"/>
      <c r="L40" s="5"/>
      <c r="M40" s="5"/>
      <c r="N40" s="5"/>
      <c r="Q40" s="5"/>
    </row>
    <row r="41" spans="1:20" s="64" customFormat="1" ht="6.75" x14ac:dyDescent="0.15">
      <c r="A41" s="403"/>
      <c r="B41" s="361"/>
      <c r="C41" s="399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Q41" s="65"/>
    </row>
    <row r="42" spans="1:20" x14ac:dyDescent="0.2">
      <c r="A42" s="402">
        <v>6</v>
      </c>
      <c r="B42" s="393" t="s">
        <v>16417</v>
      </c>
      <c r="C42" s="397"/>
      <c r="D42" s="395"/>
      <c r="F42" s="392"/>
      <c r="G42" s="392"/>
      <c r="H42" s="392"/>
      <c r="I42" s="392"/>
      <c r="J42" s="392"/>
      <c r="K42" s="392"/>
      <c r="L42" s="392"/>
      <c r="M42" s="392"/>
      <c r="N42" s="392"/>
      <c r="O42" s="391"/>
      <c r="P42" s="391"/>
      <c r="Q42" s="392"/>
      <c r="R42" s="391"/>
      <c r="S42" s="391"/>
      <c r="T42" s="391"/>
    </row>
    <row r="43" spans="1:20" x14ac:dyDescent="0.2">
      <c r="A43" s="402"/>
      <c r="B43" s="363"/>
      <c r="C43" s="5" t="s">
        <v>16425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Q43" s="5"/>
    </row>
    <row r="44" spans="1:20" x14ac:dyDescent="0.2">
      <c r="A44" s="402"/>
      <c r="B44" s="360"/>
      <c r="C44" s="396" t="s">
        <v>16413</v>
      </c>
      <c r="D44" s="352" t="s">
        <v>16420</v>
      </c>
      <c r="E44" s="5"/>
      <c r="F44" s="5"/>
      <c r="G44" s="5"/>
      <c r="H44" s="5"/>
      <c r="I44" s="5"/>
      <c r="J44" s="5"/>
      <c r="K44" s="5"/>
      <c r="L44" s="5"/>
      <c r="M44" s="5"/>
      <c r="N44" s="5"/>
      <c r="Q44" s="5"/>
    </row>
    <row r="45" spans="1:20" x14ac:dyDescent="0.2">
      <c r="A45" s="402"/>
      <c r="B45" s="360"/>
      <c r="C45" s="400"/>
      <c r="D45" s="352" t="s">
        <v>16421</v>
      </c>
      <c r="E45" s="5"/>
      <c r="F45" s="5"/>
      <c r="G45" s="5"/>
      <c r="H45" s="5"/>
      <c r="I45" s="5"/>
      <c r="J45" s="5"/>
      <c r="K45" s="5"/>
      <c r="L45" s="5"/>
      <c r="M45" s="5"/>
      <c r="N45" s="5"/>
      <c r="Q45" s="5"/>
    </row>
    <row r="46" spans="1:20" x14ac:dyDescent="0.2">
      <c r="A46" s="402"/>
      <c r="B46" s="360"/>
      <c r="C46" s="396" t="s">
        <v>16413</v>
      </c>
      <c r="D46" s="352" t="s">
        <v>16525</v>
      </c>
      <c r="E46" s="5"/>
      <c r="F46" s="5"/>
      <c r="G46" s="5"/>
      <c r="H46" s="5"/>
      <c r="I46" s="5"/>
      <c r="J46" s="5"/>
      <c r="K46" s="5"/>
      <c r="L46" s="5"/>
      <c r="M46" s="5"/>
      <c r="N46" s="5"/>
      <c r="Q46" s="5"/>
    </row>
    <row r="47" spans="1:20" x14ac:dyDescent="0.2">
      <c r="A47" s="402"/>
      <c r="B47" s="360"/>
      <c r="C47" s="396" t="s">
        <v>16413</v>
      </c>
      <c r="D47" s="352" t="s">
        <v>16423</v>
      </c>
      <c r="E47" s="5"/>
      <c r="F47" s="5"/>
      <c r="G47" s="5"/>
      <c r="H47" s="5"/>
      <c r="I47" s="5"/>
      <c r="J47" s="5"/>
      <c r="K47" s="5"/>
      <c r="L47" s="5"/>
      <c r="M47" s="5"/>
      <c r="N47" s="5"/>
      <c r="Q47" s="5"/>
    </row>
    <row r="48" spans="1:20" s="64" customFormat="1" ht="6.75" x14ac:dyDescent="0.15">
      <c r="A48" s="403"/>
      <c r="B48" s="361"/>
      <c r="C48" s="399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Q48" s="65"/>
    </row>
    <row r="49" spans="1:20" x14ac:dyDescent="0.2">
      <c r="A49" s="402">
        <v>7</v>
      </c>
      <c r="B49" s="393" t="s">
        <v>16424</v>
      </c>
      <c r="C49" s="397"/>
      <c r="D49" s="395"/>
      <c r="F49" s="392"/>
      <c r="G49" s="392"/>
      <c r="H49" s="392"/>
      <c r="I49" s="392"/>
      <c r="J49" s="392"/>
      <c r="K49" s="392"/>
      <c r="L49" s="392"/>
      <c r="M49" s="392"/>
      <c r="N49" s="392"/>
      <c r="O49" s="391"/>
      <c r="P49" s="391"/>
      <c r="Q49" s="392"/>
      <c r="R49" s="391"/>
      <c r="S49" s="391"/>
      <c r="T49" s="391"/>
    </row>
    <row r="50" spans="1:20" x14ac:dyDescent="0.2">
      <c r="A50" s="402"/>
      <c r="B50" s="363"/>
      <c r="C50" s="5" t="s">
        <v>16426</v>
      </c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Q50" s="5"/>
    </row>
    <row r="51" spans="1:20" x14ac:dyDescent="0.2">
      <c r="A51" s="402"/>
      <c r="B51" s="363"/>
      <c r="C51" s="396" t="s">
        <v>16413</v>
      </c>
      <c r="D51" s="352" t="s">
        <v>16427</v>
      </c>
      <c r="E51" s="5"/>
      <c r="F51" s="5"/>
      <c r="G51" s="5"/>
      <c r="H51" s="5"/>
      <c r="I51" s="5"/>
      <c r="J51" s="5"/>
      <c r="K51" s="5"/>
      <c r="L51" s="5"/>
      <c r="M51" s="5"/>
      <c r="N51" s="5"/>
      <c r="Q51" s="5"/>
    </row>
    <row r="52" spans="1:20" x14ac:dyDescent="0.2">
      <c r="A52" s="402"/>
      <c r="B52" s="363"/>
      <c r="C52" s="396" t="s">
        <v>16413</v>
      </c>
      <c r="D52" s="352" t="s">
        <v>16428</v>
      </c>
      <c r="E52" s="5"/>
      <c r="F52" s="5"/>
      <c r="G52" s="5"/>
      <c r="H52" s="5"/>
      <c r="I52" s="5"/>
      <c r="J52" s="5"/>
      <c r="K52" s="5"/>
      <c r="L52" s="5"/>
      <c r="M52" s="5"/>
      <c r="N52" s="5"/>
      <c r="Q52" s="5"/>
    </row>
    <row r="53" spans="1:20" s="64" customFormat="1" ht="6.75" x14ac:dyDescent="0.15">
      <c r="A53" s="403"/>
      <c r="B53" s="361"/>
      <c r="C53" s="399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Q53" s="65"/>
    </row>
    <row r="54" spans="1:20" x14ac:dyDescent="0.2">
      <c r="A54" s="402">
        <v>8</v>
      </c>
      <c r="B54" s="393" t="s">
        <v>16494</v>
      </c>
      <c r="C54" s="397"/>
      <c r="D54" s="395"/>
      <c r="F54" s="392"/>
      <c r="G54" s="392"/>
      <c r="H54" s="392"/>
      <c r="I54" s="392"/>
      <c r="J54" s="392"/>
      <c r="K54" s="392"/>
      <c r="L54" s="392"/>
      <c r="M54" s="392"/>
      <c r="N54" s="392"/>
      <c r="O54" s="391"/>
      <c r="P54" s="391"/>
      <c r="Q54" s="392"/>
      <c r="R54" s="391"/>
      <c r="S54" s="391"/>
      <c r="T54" s="391"/>
    </row>
    <row r="55" spans="1:20" x14ac:dyDescent="0.2">
      <c r="A55" s="402"/>
      <c r="B55" s="363"/>
      <c r="C55" s="57" t="s">
        <v>16500</v>
      </c>
    </row>
    <row r="56" spans="1:20" x14ac:dyDescent="0.2">
      <c r="A56" s="402"/>
      <c r="B56" s="364"/>
      <c r="C56" s="401" t="s">
        <v>16413</v>
      </c>
      <c r="D56" s="351" t="s">
        <v>16505</v>
      </c>
    </row>
    <row r="57" spans="1:20" x14ac:dyDescent="0.2">
      <c r="A57" s="402"/>
      <c r="B57" s="364"/>
      <c r="C57" s="401" t="s">
        <v>16413</v>
      </c>
      <c r="D57" s="351" t="s">
        <v>16501</v>
      </c>
    </row>
    <row r="58" spans="1:20" x14ac:dyDescent="0.2">
      <c r="B58" s="69"/>
    </row>
    <row r="59" spans="1:20" x14ac:dyDescent="0.2">
      <c r="B59" s="69"/>
    </row>
    <row r="60" spans="1:20" x14ac:dyDescent="0.2">
      <c r="B60" s="69"/>
    </row>
    <row r="61" spans="1:20" x14ac:dyDescent="0.2">
      <c r="B61" s="69"/>
    </row>
    <row r="62" spans="1:20" x14ac:dyDescent="0.2">
      <c r="B62" s="69"/>
    </row>
    <row r="63" spans="1:20" x14ac:dyDescent="0.2">
      <c r="B63" s="69"/>
    </row>
    <row r="64" spans="1:20" x14ac:dyDescent="0.2">
      <c r="B64" s="69"/>
    </row>
    <row r="65" spans="2:2" x14ac:dyDescent="0.2">
      <c r="B65" s="70"/>
    </row>
    <row r="67" spans="2:2" x14ac:dyDescent="0.2">
      <c r="B67" s="69"/>
    </row>
    <row r="68" spans="2:2" x14ac:dyDescent="0.2">
      <c r="B68" s="69"/>
    </row>
  </sheetData>
  <pageMargins left="0.74803149606299213" right="0.74803149606299213" top="0.59055118110236227" bottom="0.39370078740157483" header="0.51181102362204722" footer="0.31496062992125984"/>
  <pageSetup paperSize="9" scale="7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39"/>
  <sheetViews>
    <sheetView zoomScaleNormal="100" workbookViewId="0">
      <pane xSplit="2" ySplit="11" topLeftCell="C12" activePane="bottomRight" state="frozen"/>
      <selection activeCell="B26" sqref="B26"/>
      <selection pane="topRight" activeCell="B26" sqref="B26"/>
      <selection pane="bottomLeft" activeCell="B26" sqref="B26"/>
      <selection pane="bottomRight" activeCell="C1" sqref="C1"/>
    </sheetView>
  </sheetViews>
  <sheetFormatPr defaultRowHeight="12.75" x14ac:dyDescent="0.2"/>
  <cols>
    <col min="1" max="1" width="5.140625" style="5" customWidth="1"/>
    <col min="2" max="2" width="52.7109375" style="5" customWidth="1"/>
    <col min="3" max="3" width="10.28515625" style="5" customWidth="1"/>
    <col min="4" max="4" width="11.140625" style="5" customWidth="1"/>
    <col min="5" max="5" width="11.42578125" style="5" customWidth="1"/>
    <col min="6" max="6" width="10.140625" style="5" customWidth="1"/>
    <col min="7" max="8" width="9.140625" style="5"/>
    <col min="9" max="9" width="11.140625" style="5" customWidth="1"/>
    <col min="10" max="10" width="10.42578125" style="5" customWidth="1"/>
    <col min="11" max="11" width="9.85546875" style="5" customWidth="1"/>
    <col min="12" max="12" width="9.42578125" style="5" customWidth="1"/>
    <col min="13" max="13" width="10.85546875" style="5" customWidth="1"/>
    <col min="14" max="14" width="11.5703125" style="5" customWidth="1"/>
    <col min="15" max="15" width="10.28515625" style="5" customWidth="1"/>
    <col min="16" max="16" width="11.42578125" style="5" customWidth="1"/>
    <col min="17" max="17" width="12.28515625" style="5" customWidth="1"/>
    <col min="18" max="18" width="11.140625" style="5" customWidth="1"/>
    <col min="19" max="19" width="8.7109375" style="5" customWidth="1"/>
    <col min="20" max="20" width="9.85546875" style="5" customWidth="1"/>
    <col min="21" max="21" width="14" style="5" customWidth="1"/>
    <col min="22" max="22" width="11" style="5" customWidth="1"/>
    <col min="23" max="23" width="9.140625" style="5" customWidth="1"/>
    <col min="24" max="24" width="2" style="19" customWidth="1"/>
    <col min="25" max="25" width="12.140625" style="5" customWidth="1"/>
    <col min="26" max="26" width="12.7109375" style="5" customWidth="1"/>
    <col min="27" max="27" width="13.5703125" style="5" customWidth="1"/>
    <col min="28" max="28" width="11" style="5" bestFit="1" customWidth="1"/>
    <col min="29" max="29" width="9.7109375" style="5" customWidth="1"/>
    <col min="30" max="30" width="9.140625" style="5"/>
    <col min="31" max="31" width="11" style="5" customWidth="1"/>
    <col min="32" max="32" width="11.5703125" style="5" customWidth="1"/>
    <col min="33" max="33" width="10.140625" style="5" customWidth="1"/>
    <col min="34" max="34" width="9.42578125" style="5" customWidth="1"/>
    <col min="35" max="36" width="11.85546875" style="5" customWidth="1"/>
    <col min="37" max="37" width="10.140625" style="5" customWidth="1"/>
    <col min="38" max="38" width="10.5703125" style="5" customWidth="1"/>
    <col min="39" max="39" width="11.7109375" style="5" customWidth="1"/>
    <col min="40" max="41" width="9.140625" style="5"/>
    <col min="42" max="42" width="8.7109375" style="5" customWidth="1"/>
    <col min="43" max="43" width="14.5703125" style="5" customWidth="1"/>
    <col min="44" max="44" width="11" style="5" customWidth="1"/>
    <col min="45" max="45" width="8.5703125" style="5" customWidth="1"/>
    <col min="46" max="16384" width="9.140625" style="5"/>
  </cols>
  <sheetData>
    <row r="1" spans="1:45" x14ac:dyDescent="0.2">
      <c r="A1" s="74" t="s">
        <v>16435</v>
      </c>
    </row>
    <row r="2" spans="1:45" x14ac:dyDescent="0.2">
      <c r="A2" s="108" t="s">
        <v>16515</v>
      </c>
    </row>
    <row r="3" spans="1:45" ht="12.75" customHeight="1" x14ac:dyDescent="0.2">
      <c r="A3" s="76" t="s">
        <v>16516</v>
      </c>
      <c r="B3" s="107"/>
    </row>
    <row r="5" spans="1:45" x14ac:dyDescent="0.2">
      <c r="A5" s="3"/>
      <c r="C5" s="311" t="s">
        <v>16366</v>
      </c>
      <c r="D5" s="312"/>
      <c r="E5" s="312"/>
      <c r="F5" s="312"/>
      <c r="G5" s="312"/>
      <c r="H5" s="312"/>
      <c r="I5" s="313"/>
      <c r="J5" s="313"/>
      <c r="K5" s="313"/>
      <c r="L5" s="313"/>
      <c r="M5" s="313"/>
      <c r="N5" s="313"/>
      <c r="O5" s="314"/>
      <c r="P5" s="315"/>
      <c r="Q5" s="313"/>
      <c r="R5" s="313"/>
      <c r="S5" s="313"/>
      <c r="T5" s="313"/>
      <c r="U5" s="413"/>
      <c r="V5" s="413"/>
      <c r="W5" s="414"/>
      <c r="X5" s="107"/>
      <c r="Y5" s="316" t="s">
        <v>16367</v>
      </c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8"/>
      <c r="AM5" s="317"/>
      <c r="AN5" s="317"/>
      <c r="AO5" s="317"/>
      <c r="AP5" s="317"/>
      <c r="AQ5" s="415"/>
      <c r="AR5" s="415"/>
      <c r="AS5" s="416"/>
    </row>
    <row r="6" spans="1:45" s="65" customFormat="1" ht="6.75" x14ac:dyDescent="0.15">
      <c r="A6" s="319"/>
      <c r="C6" s="320"/>
      <c r="D6" s="321"/>
      <c r="E6" s="321"/>
      <c r="F6" s="321"/>
      <c r="G6" s="321"/>
      <c r="H6" s="321"/>
      <c r="I6" s="322"/>
      <c r="J6" s="322"/>
      <c r="K6" s="322"/>
      <c r="L6" s="322"/>
      <c r="M6" s="322"/>
      <c r="N6" s="322"/>
      <c r="O6" s="323"/>
      <c r="P6" s="324"/>
      <c r="Q6" s="322"/>
      <c r="R6" s="322"/>
      <c r="S6" s="322"/>
      <c r="T6" s="322"/>
      <c r="U6" s="323"/>
      <c r="V6" s="323"/>
      <c r="W6" s="325"/>
      <c r="X6" s="326"/>
      <c r="Y6" s="327"/>
      <c r="Z6" s="328"/>
      <c r="AA6" s="328"/>
      <c r="AB6" s="328"/>
      <c r="AC6" s="328"/>
      <c r="AD6" s="328"/>
      <c r="AE6" s="328"/>
      <c r="AF6" s="328"/>
      <c r="AG6" s="328"/>
      <c r="AH6" s="328"/>
      <c r="AI6" s="328"/>
      <c r="AJ6" s="328"/>
      <c r="AK6" s="328"/>
      <c r="AL6" s="329"/>
      <c r="AM6" s="328"/>
      <c r="AN6" s="328"/>
      <c r="AO6" s="328"/>
      <c r="AP6" s="328"/>
      <c r="AQ6" s="330"/>
      <c r="AR6" s="330"/>
      <c r="AS6" s="331"/>
    </row>
    <row r="7" spans="1:45" ht="51" customHeight="1" x14ac:dyDescent="0.2">
      <c r="A7" s="4" t="s">
        <v>16512</v>
      </c>
      <c r="B7" s="4" t="s">
        <v>16511</v>
      </c>
      <c r="C7" s="32" t="s">
        <v>16368</v>
      </c>
      <c r="D7" s="32" t="s">
        <v>16369</v>
      </c>
      <c r="E7" s="33" t="s">
        <v>16370</v>
      </c>
      <c r="F7" s="32" t="s">
        <v>16371</v>
      </c>
      <c r="G7" s="34"/>
      <c r="H7" s="34"/>
      <c r="I7" s="32" t="s">
        <v>16372</v>
      </c>
      <c r="J7" s="34"/>
      <c r="K7" s="35"/>
      <c r="L7" s="36"/>
      <c r="M7" s="37" t="s">
        <v>16373</v>
      </c>
      <c r="N7" s="32" t="s">
        <v>16374</v>
      </c>
      <c r="O7" s="32" t="s">
        <v>16375</v>
      </c>
      <c r="P7" s="33" t="s">
        <v>16376</v>
      </c>
      <c r="Q7" s="38"/>
      <c r="R7" s="38"/>
      <c r="S7" s="38"/>
      <c r="T7" s="38"/>
      <c r="U7" s="420" t="s">
        <v>16486</v>
      </c>
      <c r="V7" s="421"/>
      <c r="W7" s="422"/>
      <c r="X7" s="29"/>
      <c r="Y7" s="39" t="s">
        <v>16377</v>
      </c>
      <c r="Z7" s="39" t="s">
        <v>16378</v>
      </c>
      <c r="AA7" s="39" t="s">
        <v>16379</v>
      </c>
      <c r="AB7" s="39" t="s">
        <v>16371</v>
      </c>
      <c r="AC7" s="40"/>
      <c r="AD7" s="40"/>
      <c r="AE7" s="39" t="s">
        <v>16372</v>
      </c>
      <c r="AF7" s="40"/>
      <c r="AG7" s="40"/>
      <c r="AH7" s="40"/>
      <c r="AI7" s="39" t="s">
        <v>16373</v>
      </c>
      <c r="AJ7" s="39" t="s">
        <v>16374</v>
      </c>
      <c r="AK7" s="39" t="s">
        <v>16375</v>
      </c>
      <c r="AL7" s="39" t="s">
        <v>16380</v>
      </c>
      <c r="AM7" s="40"/>
      <c r="AN7" s="40"/>
      <c r="AO7" s="40"/>
      <c r="AP7" s="40"/>
      <c r="AQ7" s="417" t="s">
        <v>16487</v>
      </c>
      <c r="AR7" s="418"/>
      <c r="AS7" s="419"/>
    </row>
    <row r="8" spans="1:45" x14ac:dyDescent="0.2">
      <c r="C8" s="42">
        <v>2.1399999999999999E-2</v>
      </c>
      <c r="D8" s="41">
        <f>(1+C8)*C38</f>
        <v>12019014.223193601</v>
      </c>
      <c r="E8" s="41">
        <f>D8-C38</f>
        <v>251817.99919360131</v>
      </c>
      <c r="F8" s="42">
        <v>1.6E-2</v>
      </c>
      <c r="G8" s="34"/>
      <c r="H8" s="34"/>
      <c r="I8" s="41">
        <f>E8-I38</f>
        <v>27469.950309001259</v>
      </c>
      <c r="J8" s="35"/>
      <c r="K8" s="35"/>
      <c r="L8" s="35"/>
      <c r="M8" s="43">
        <f>C8-F8</f>
        <v>5.3999999999999986E-3</v>
      </c>
      <c r="N8" s="41">
        <f>I8-N38</f>
        <v>23665.502670364374</v>
      </c>
      <c r="O8" s="44">
        <v>1.0999999999999999E-2</v>
      </c>
      <c r="P8" s="43">
        <v>-5.7766271395893853E-2</v>
      </c>
      <c r="Q8" s="35"/>
      <c r="R8" s="35"/>
      <c r="S8" s="35"/>
      <c r="T8" s="35"/>
      <c r="U8" s="112"/>
      <c r="V8" s="112"/>
      <c r="W8" s="198"/>
      <c r="X8" s="20"/>
      <c r="Y8" s="46">
        <v>1.7000000000000001E-2</v>
      </c>
      <c r="Z8" s="45">
        <f>(1+Y8)*D8</f>
        <v>12223337.464987891</v>
      </c>
      <c r="AA8" s="45">
        <f>Z8-D8</f>
        <v>204323.24179429002</v>
      </c>
      <c r="AB8" s="46">
        <v>1.2E-2</v>
      </c>
      <c r="AC8" s="40"/>
      <c r="AD8" s="40"/>
      <c r="AE8" s="45">
        <f>Z8-(Y38+AE38)</f>
        <v>27426.376987891272</v>
      </c>
      <c r="AF8" s="40"/>
      <c r="AG8" s="40"/>
      <c r="AH8" s="40"/>
      <c r="AI8" s="46">
        <f>Y8-AB8</f>
        <v>5.000000000000001E-3</v>
      </c>
      <c r="AJ8" s="45">
        <f>AE8-AJ38</f>
        <v>20396.248495767428</v>
      </c>
      <c r="AK8" s="47">
        <f>O8</f>
        <v>1.0999999999999999E-2</v>
      </c>
      <c r="AL8" s="48">
        <v>-5.3660307056892391E-2</v>
      </c>
      <c r="AM8" s="40"/>
      <c r="AN8" s="40"/>
      <c r="AO8" s="40"/>
      <c r="AP8" s="40"/>
      <c r="AQ8" s="113"/>
      <c r="AR8" s="113"/>
      <c r="AS8" s="208"/>
    </row>
    <row r="9" spans="1:45" s="65" customFormat="1" ht="6.75" x14ac:dyDescent="0.15">
      <c r="C9" s="332"/>
      <c r="D9" s="333"/>
      <c r="E9" s="333"/>
      <c r="F9" s="334"/>
      <c r="G9" s="335"/>
      <c r="H9" s="335"/>
      <c r="I9" s="333"/>
      <c r="J9" s="336"/>
      <c r="K9" s="336"/>
      <c r="L9" s="336"/>
      <c r="M9" s="337"/>
      <c r="N9" s="333"/>
      <c r="O9" s="338"/>
      <c r="P9" s="337"/>
      <c r="Q9" s="336"/>
      <c r="R9" s="336"/>
      <c r="S9" s="336"/>
      <c r="T9" s="336"/>
      <c r="U9" s="339"/>
      <c r="V9" s="339"/>
      <c r="W9" s="340"/>
      <c r="X9" s="306"/>
      <c r="Y9" s="341"/>
      <c r="Z9" s="342"/>
      <c r="AA9" s="342"/>
      <c r="AB9" s="343"/>
      <c r="AC9" s="328"/>
      <c r="AD9" s="328"/>
      <c r="AE9" s="342"/>
      <c r="AF9" s="328"/>
      <c r="AG9" s="328"/>
      <c r="AH9" s="328"/>
      <c r="AI9" s="343"/>
      <c r="AJ9" s="342"/>
      <c r="AK9" s="344"/>
      <c r="AL9" s="345"/>
      <c r="AM9" s="328"/>
      <c r="AN9" s="328"/>
      <c r="AO9" s="328"/>
      <c r="AP9" s="328"/>
      <c r="AQ9" s="329"/>
      <c r="AR9" s="329"/>
      <c r="AS9" s="346"/>
    </row>
    <row r="10" spans="1:45" ht="63.75" customHeight="1" x14ac:dyDescent="0.2">
      <c r="A10" s="172" t="s">
        <v>16437</v>
      </c>
      <c r="B10" s="184" t="s">
        <v>8374</v>
      </c>
      <c r="C10" s="353" t="s">
        <v>16381</v>
      </c>
      <c r="D10" s="354" t="s">
        <v>16382</v>
      </c>
      <c r="E10" s="354" t="s">
        <v>16508</v>
      </c>
      <c r="F10" s="354" t="s">
        <v>16383</v>
      </c>
      <c r="G10" s="354" t="s">
        <v>16384</v>
      </c>
      <c r="H10" s="354" t="s">
        <v>16384</v>
      </c>
      <c r="I10" s="354" t="s">
        <v>16385</v>
      </c>
      <c r="J10" s="354" t="s">
        <v>16386</v>
      </c>
      <c r="K10" s="354" t="s">
        <v>16387</v>
      </c>
      <c r="L10" s="354" t="s">
        <v>16387</v>
      </c>
      <c r="M10" s="354" t="s">
        <v>16388</v>
      </c>
      <c r="N10" s="354" t="s">
        <v>16388</v>
      </c>
      <c r="O10" s="354" t="s">
        <v>16389</v>
      </c>
      <c r="P10" s="354" t="s">
        <v>16389</v>
      </c>
      <c r="Q10" s="354" t="s">
        <v>16480</v>
      </c>
      <c r="R10" s="354" t="s">
        <v>16363</v>
      </c>
      <c r="S10" s="354" t="s">
        <v>16363</v>
      </c>
      <c r="T10" s="354" t="s">
        <v>16390</v>
      </c>
      <c r="U10" s="354" t="s">
        <v>16391</v>
      </c>
      <c r="V10" s="354" t="s">
        <v>16483</v>
      </c>
      <c r="W10" s="355" t="s">
        <v>16485</v>
      </c>
      <c r="X10" s="50"/>
      <c r="Y10" s="356" t="s">
        <v>16392</v>
      </c>
      <c r="Z10" s="357" t="s">
        <v>16393</v>
      </c>
      <c r="AA10" s="357" t="s">
        <v>16394</v>
      </c>
      <c r="AB10" s="357" t="s">
        <v>16395</v>
      </c>
      <c r="AC10" s="357" t="s">
        <v>16396</v>
      </c>
      <c r="AD10" s="357" t="s">
        <v>16396</v>
      </c>
      <c r="AE10" s="357" t="s">
        <v>16397</v>
      </c>
      <c r="AF10" s="357" t="s">
        <v>16398</v>
      </c>
      <c r="AG10" s="357" t="s">
        <v>16387</v>
      </c>
      <c r="AH10" s="357" t="s">
        <v>16387</v>
      </c>
      <c r="AI10" s="357" t="s">
        <v>16388</v>
      </c>
      <c r="AJ10" s="357" t="s">
        <v>16388</v>
      </c>
      <c r="AK10" s="357" t="s">
        <v>16389</v>
      </c>
      <c r="AL10" s="357" t="s">
        <v>16389</v>
      </c>
      <c r="AM10" s="357" t="s">
        <v>16481</v>
      </c>
      <c r="AN10" s="357" t="s">
        <v>16364</v>
      </c>
      <c r="AO10" s="357" t="s">
        <v>16364</v>
      </c>
      <c r="AP10" s="357" t="s">
        <v>16399</v>
      </c>
      <c r="AQ10" s="357" t="s">
        <v>16400</v>
      </c>
      <c r="AR10" s="357" t="s">
        <v>16482</v>
      </c>
      <c r="AS10" s="358" t="s">
        <v>16484</v>
      </c>
    </row>
    <row r="11" spans="1:45" x14ac:dyDescent="0.2">
      <c r="A11" s="172"/>
      <c r="B11" s="359"/>
      <c r="C11" s="199" t="s">
        <v>16314</v>
      </c>
      <c r="D11" s="34"/>
      <c r="E11" s="34"/>
      <c r="F11" s="49" t="s">
        <v>16314</v>
      </c>
      <c r="G11" s="49" t="s">
        <v>16314</v>
      </c>
      <c r="H11" s="27" t="s">
        <v>16365</v>
      </c>
      <c r="I11" s="27" t="s">
        <v>16314</v>
      </c>
      <c r="J11" s="27" t="s">
        <v>16314</v>
      </c>
      <c r="K11" s="27" t="s">
        <v>16314</v>
      </c>
      <c r="L11" s="27" t="s">
        <v>16365</v>
      </c>
      <c r="M11" s="27" t="s">
        <v>16365</v>
      </c>
      <c r="N11" s="27" t="s">
        <v>16314</v>
      </c>
      <c r="O11" s="27" t="s">
        <v>16365</v>
      </c>
      <c r="P11" s="27" t="s">
        <v>16314</v>
      </c>
      <c r="Q11" s="27" t="s">
        <v>16314</v>
      </c>
      <c r="R11" s="27" t="s">
        <v>16314</v>
      </c>
      <c r="S11" s="27" t="s">
        <v>16365</v>
      </c>
      <c r="T11" s="27" t="s">
        <v>16365</v>
      </c>
      <c r="U11" s="27" t="s">
        <v>16314</v>
      </c>
      <c r="V11" s="27" t="s">
        <v>16314</v>
      </c>
      <c r="W11" s="200" t="s">
        <v>16365</v>
      </c>
      <c r="X11" s="52"/>
      <c r="Y11" s="209" t="s">
        <v>16314</v>
      </c>
      <c r="Z11" s="40"/>
      <c r="AA11" s="40"/>
      <c r="AB11" s="51" t="s">
        <v>16314</v>
      </c>
      <c r="AC11" s="51" t="s">
        <v>16314</v>
      </c>
      <c r="AD11" s="28" t="s">
        <v>16365</v>
      </c>
      <c r="AE11" s="28" t="s">
        <v>16314</v>
      </c>
      <c r="AF11" s="28" t="s">
        <v>16314</v>
      </c>
      <c r="AG11" s="28" t="s">
        <v>16314</v>
      </c>
      <c r="AH11" s="28" t="s">
        <v>16365</v>
      </c>
      <c r="AI11" s="28" t="s">
        <v>16365</v>
      </c>
      <c r="AJ11" s="28" t="s">
        <v>16314</v>
      </c>
      <c r="AK11" s="28" t="s">
        <v>16365</v>
      </c>
      <c r="AL11" s="28" t="s">
        <v>16314</v>
      </c>
      <c r="AM11" s="28" t="s">
        <v>16314</v>
      </c>
      <c r="AN11" s="28" t="s">
        <v>16314</v>
      </c>
      <c r="AO11" s="28" t="s">
        <v>16365</v>
      </c>
      <c r="AP11" s="28" t="s">
        <v>16365</v>
      </c>
      <c r="AQ11" s="28" t="s">
        <v>16314</v>
      </c>
      <c r="AR11" s="28" t="s">
        <v>16314</v>
      </c>
      <c r="AS11" s="210" t="s">
        <v>16365</v>
      </c>
    </row>
    <row r="12" spans="1:45" x14ac:dyDescent="0.2">
      <c r="A12" s="173" t="s">
        <v>8389</v>
      </c>
      <c r="B12" s="19" t="s">
        <v>16296</v>
      </c>
      <c r="C12" s="201">
        <v>283722.04700000002</v>
      </c>
      <c r="D12" s="20">
        <v>1362755.8384619027</v>
      </c>
      <c r="E12" s="20">
        <v>1286769.7949346176</v>
      </c>
      <c r="F12" s="20">
        <f t="shared" ref="F12:F36" si="0">(D12/$D$38)*$C$38</f>
        <v>281311.34036831523</v>
      </c>
      <c r="G12" s="20">
        <f t="shared" ref="G12:G36" si="1">C12-F12</f>
        <v>2410.7066316847922</v>
      </c>
      <c r="H12" s="30">
        <f t="shared" ref="H12:H36" si="2">G12/F12</f>
        <v>8.5695323499170098E-3</v>
      </c>
      <c r="I12" s="20">
        <f t="shared" ref="I12:I36" si="3">IF(H12&lt;0,C12*$C$8,C12*$F$8)</f>
        <v>4539.5527520000005</v>
      </c>
      <c r="J12" s="20">
        <f t="shared" ref="J12:J36" si="4">(D12/$D$38)*$D$8</f>
        <v>287331.40305219725</v>
      </c>
      <c r="K12" s="20">
        <f t="shared" ref="K12:K36" si="5">C12+I12-J12</f>
        <v>930.19669980276376</v>
      </c>
      <c r="L12" s="30">
        <f t="shared" ref="L12:L36" si="6">(K12/J12)</f>
        <v>3.2373652511409699E-3</v>
      </c>
      <c r="M12" s="30">
        <f t="shared" ref="M12:M36" si="7">IF(AND(H12&gt;0,H12&lt;0.02),$M$8-($M$8/(0.02/H12)),0)</f>
        <v>3.0862262655224067E-3</v>
      </c>
      <c r="N12" s="31">
        <f t="shared" ref="N12:N36" si="8">M12*C12</f>
        <v>875.63043355918285</v>
      </c>
      <c r="O12" s="30">
        <f t="shared" ref="O12:O36" si="9">IF(H12&gt;0,0,IF(H12&lt;$P$8,$O$8,$O$8*H12/$P$8))</f>
        <v>0</v>
      </c>
      <c r="P12" s="31">
        <f t="shared" ref="P12:P36" si="10">O12*C12</f>
        <v>0</v>
      </c>
      <c r="Q12" s="31">
        <f t="shared" ref="Q12:Q36" si="11">C12+I12+N12+P12</f>
        <v>289137.23018555919</v>
      </c>
      <c r="R12" s="31">
        <f t="shared" ref="R12:R36" si="12">Q12-J12</f>
        <v>1805.8271333619487</v>
      </c>
      <c r="S12" s="30">
        <f t="shared" ref="S12:S36" si="13">R12/J12</f>
        <v>6.2848234275106303E-3</v>
      </c>
      <c r="T12" s="29">
        <f t="shared" ref="T12:T36" si="14">(Q12-C12)/C12</f>
        <v>1.9086226265522373E-2</v>
      </c>
      <c r="U12" s="31">
        <f t="shared" ref="U12:U36" si="15">IF(T12=1.6%,ROUNDUP(Q12,0),ROUND(Q12,0))</f>
        <v>289137</v>
      </c>
      <c r="V12" s="53">
        <v>289137</v>
      </c>
      <c r="W12" s="202">
        <f t="shared" ref="W12:W38" si="16">(V12-C12)/C12</f>
        <v>1.9085414958957981E-2</v>
      </c>
      <c r="X12" s="30"/>
      <c r="Y12" s="201">
        <v>289137</v>
      </c>
      <c r="Z12" s="20">
        <v>1368833.086854422</v>
      </c>
      <c r="AA12" s="20">
        <v>1292305.5788640112</v>
      </c>
      <c r="AB12" s="20">
        <f t="shared" ref="AB12:AB36" si="17">(Z12/$Z$38)*$D$8</f>
        <v>286115.25942413503</v>
      </c>
      <c r="AC12" s="20">
        <f t="shared" ref="AC12:AC36" si="18">Y12-AB12</f>
        <v>3021.7405758649693</v>
      </c>
      <c r="AD12" s="30">
        <f t="shared" ref="AD12:AD36" si="19">AC12/AB12</f>
        <v>1.0561270244540032E-2</v>
      </c>
      <c r="AE12" s="20">
        <f t="shared" ref="AE12:AE36" si="20">IF(AD12&lt;0,Y12*$Y$8,Y12*$AB$8)</f>
        <v>3469.6440000000002</v>
      </c>
      <c r="AF12" s="20">
        <f t="shared" ref="AF12:AF36" si="21">(Z12/$Z$38)*$Z$8</f>
        <v>290979.21883434529</v>
      </c>
      <c r="AG12" s="20">
        <f t="shared" ref="AG12:AG36" si="22">Y12+AE12-AF12</f>
        <v>1627.425165654684</v>
      </c>
      <c r="AH12" s="30">
        <f t="shared" ref="AH12:AH36" si="23">AG12/AF12</f>
        <v>5.5929257497291532E-3</v>
      </c>
      <c r="AI12" s="30">
        <f t="shared" ref="AI12:AI36" si="24">IF(AND(AD12&gt;0,AD12&lt;0.02),$AI$8-($AI$8/(0.02/AD12)),0)</f>
        <v>2.3596824388649926E-3</v>
      </c>
      <c r="AJ12" s="31">
        <f t="shared" ref="AJ12:AJ36" si="25">AI12*Y12</f>
        <v>682.27150132610734</v>
      </c>
      <c r="AK12" s="30">
        <f t="shared" ref="AK12:AK36" si="26">IF(AD12&gt;0,0,IF(AD12&lt;$AL$8,$AK$8,$AK$8*AD12/$AL$8))</f>
        <v>0</v>
      </c>
      <c r="AL12" s="31">
        <f t="shared" ref="AL12:AL36" si="27">AK12*Y12</f>
        <v>0</v>
      </c>
      <c r="AM12" s="20">
        <f t="shared" ref="AM12:AM36" si="28">Y12+AE12+AJ12+AL12</f>
        <v>293288.91550132609</v>
      </c>
      <c r="AN12" s="20">
        <f t="shared" ref="AN12:AN36" si="29">AM12-AF12</f>
        <v>2309.6966669808025</v>
      </c>
      <c r="AO12" s="30">
        <f t="shared" ref="AO12:AO36" si="30">AN12/AF12</f>
        <v>7.9376688006565672E-3</v>
      </c>
      <c r="AP12" s="29">
        <f t="shared" ref="AP12:AP36" si="31">AM12/Y12-1</f>
        <v>1.4359682438864985E-2</v>
      </c>
      <c r="AQ12" s="20">
        <f t="shared" ref="AQ12:AQ36" si="32">IF(AP12=1.2%,ROUNDUP(AM12,0),ROUND(AM12,0))</f>
        <v>293289</v>
      </c>
      <c r="AR12" s="24">
        <v>293289</v>
      </c>
      <c r="AS12" s="202">
        <f t="shared" ref="AS12:AS36" si="33">AR12/Y12-1</f>
        <v>1.4359974683281651E-2</v>
      </c>
    </row>
    <row r="13" spans="1:45" x14ac:dyDescent="0.2">
      <c r="A13" s="173" t="s">
        <v>8400</v>
      </c>
      <c r="B13" s="19" t="s">
        <v>16297</v>
      </c>
      <c r="C13" s="201">
        <v>296674.75199999998</v>
      </c>
      <c r="D13" s="20">
        <v>1404322.1382019725</v>
      </c>
      <c r="E13" s="20">
        <v>1236319.8289551341</v>
      </c>
      <c r="F13" s="20">
        <f t="shared" si="0"/>
        <v>289891.80002514401</v>
      </c>
      <c r="G13" s="20">
        <f t="shared" si="1"/>
        <v>6782.9519748559687</v>
      </c>
      <c r="H13" s="30">
        <f t="shared" si="2"/>
        <v>2.3398219522827633E-2</v>
      </c>
      <c r="I13" s="20">
        <f t="shared" si="3"/>
        <v>4746.7960320000002</v>
      </c>
      <c r="J13" s="20">
        <f t="shared" si="4"/>
        <v>296095.48454568215</v>
      </c>
      <c r="K13" s="20">
        <f t="shared" si="5"/>
        <v>5326.0634863178129</v>
      </c>
      <c r="L13" s="30">
        <f t="shared" si="6"/>
        <v>1.7987655213621126E-2</v>
      </c>
      <c r="M13" s="30">
        <f t="shared" si="7"/>
        <v>0</v>
      </c>
      <c r="N13" s="31">
        <f t="shared" si="8"/>
        <v>0</v>
      </c>
      <c r="O13" s="30">
        <f t="shared" si="9"/>
        <v>0</v>
      </c>
      <c r="P13" s="31">
        <f t="shared" si="10"/>
        <v>0</v>
      </c>
      <c r="Q13" s="31">
        <f t="shared" si="11"/>
        <v>301421.54803199996</v>
      </c>
      <c r="R13" s="31">
        <f t="shared" si="12"/>
        <v>5326.0634863178129</v>
      </c>
      <c r="S13" s="30">
        <f t="shared" si="13"/>
        <v>1.7987655213621126E-2</v>
      </c>
      <c r="T13" s="29">
        <f t="shared" si="14"/>
        <v>1.5999999999999948E-2</v>
      </c>
      <c r="U13" s="31">
        <f t="shared" si="15"/>
        <v>301422</v>
      </c>
      <c r="V13" s="53">
        <v>301422</v>
      </c>
      <c r="W13" s="202">
        <f t="shared" si="16"/>
        <v>1.6001523446120623E-2</v>
      </c>
      <c r="X13" s="30"/>
      <c r="Y13" s="201">
        <v>301422</v>
      </c>
      <c r="Z13" s="20">
        <v>1412057.8784375028</v>
      </c>
      <c r="AA13" s="20">
        <v>1242935.262213368</v>
      </c>
      <c r="AB13" s="20">
        <f t="shared" si="17"/>
        <v>295150.16117812996</v>
      </c>
      <c r="AC13" s="20">
        <f t="shared" si="18"/>
        <v>6271.838821870042</v>
      </c>
      <c r="AD13" s="30">
        <f t="shared" si="19"/>
        <v>2.1249654063664365E-2</v>
      </c>
      <c r="AE13" s="20">
        <f t="shared" si="20"/>
        <v>3617.0639999999999</v>
      </c>
      <c r="AF13" s="20">
        <f t="shared" si="21"/>
        <v>300167.71391815814</v>
      </c>
      <c r="AG13" s="20">
        <f t="shared" si="22"/>
        <v>4871.3500818418688</v>
      </c>
      <c r="AH13" s="30">
        <f t="shared" si="23"/>
        <v>1.6228760975839196E-2</v>
      </c>
      <c r="AI13" s="30">
        <f t="shared" si="24"/>
        <v>0</v>
      </c>
      <c r="AJ13" s="31">
        <f t="shared" si="25"/>
        <v>0</v>
      </c>
      <c r="AK13" s="30">
        <f t="shared" si="26"/>
        <v>0</v>
      </c>
      <c r="AL13" s="31">
        <f t="shared" si="27"/>
        <v>0</v>
      </c>
      <c r="AM13" s="20">
        <f t="shared" si="28"/>
        <v>305039.06400000001</v>
      </c>
      <c r="AN13" s="20">
        <f t="shared" si="29"/>
        <v>4871.3500818418688</v>
      </c>
      <c r="AO13" s="30">
        <f t="shared" si="30"/>
        <v>1.6228760975839196E-2</v>
      </c>
      <c r="AP13" s="29">
        <f t="shared" si="31"/>
        <v>1.2000000000000011E-2</v>
      </c>
      <c r="AQ13" s="20">
        <f t="shared" si="32"/>
        <v>305040</v>
      </c>
      <c r="AR13" s="24">
        <v>305040</v>
      </c>
      <c r="AS13" s="202">
        <f t="shared" si="33"/>
        <v>1.2003105280968152E-2</v>
      </c>
    </row>
    <row r="14" spans="1:45" x14ac:dyDescent="0.2">
      <c r="A14" s="173" t="s">
        <v>8402</v>
      </c>
      <c r="B14" s="19" t="s">
        <v>16278</v>
      </c>
      <c r="C14" s="201">
        <v>665127.31999999995</v>
      </c>
      <c r="D14" s="20">
        <v>3254853.6884300523</v>
      </c>
      <c r="E14" s="20">
        <v>2918324.4346526749</v>
      </c>
      <c r="F14" s="20">
        <f t="shared" si="0"/>
        <v>671893.84037308616</v>
      </c>
      <c r="G14" s="20">
        <f t="shared" si="1"/>
        <v>-6766.5203730862122</v>
      </c>
      <c r="H14" s="30">
        <f t="shared" si="2"/>
        <v>-1.0070817689486377E-2</v>
      </c>
      <c r="I14" s="20">
        <f t="shared" si="3"/>
        <v>14233.724647999998</v>
      </c>
      <c r="J14" s="20">
        <f t="shared" si="4"/>
        <v>686272.36855707027</v>
      </c>
      <c r="K14" s="20">
        <f t="shared" si="5"/>
        <v>-6911.3239090703428</v>
      </c>
      <c r="L14" s="30">
        <f t="shared" si="6"/>
        <v>-1.00708176894865E-2</v>
      </c>
      <c r="M14" s="30">
        <f t="shared" si="7"/>
        <v>0</v>
      </c>
      <c r="N14" s="31">
        <f t="shared" si="8"/>
        <v>0</v>
      </c>
      <c r="O14" s="30">
        <f t="shared" si="9"/>
        <v>1.917710662423411E-3</v>
      </c>
      <c r="P14" s="31">
        <f t="shared" si="10"/>
        <v>1275.521753433108</v>
      </c>
      <c r="Q14" s="31">
        <f t="shared" si="11"/>
        <v>680636.56640143308</v>
      </c>
      <c r="R14" s="31">
        <f t="shared" si="12"/>
        <v>-5635.8021556371823</v>
      </c>
      <c r="S14" s="30">
        <f t="shared" si="13"/>
        <v>-8.2121944782460096E-3</v>
      </c>
      <c r="T14" s="29">
        <f t="shared" si="14"/>
        <v>2.3317710662423451E-2</v>
      </c>
      <c r="U14" s="31">
        <f t="shared" si="15"/>
        <v>680637</v>
      </c>
      <c r="V14" s="53">
        <v>680637</v>
      </c>
      <c r="W14" s="202">
        <f t="shared" si="16"/>
        <v>2.3318362565531141E-2</v>
      </c>
      <c r="X14" s="30"/>
      <c r="Y14" s="201">
        <v>680637</v>
      </c>
      <c r="Z14" s="20">
        <v>3277515.4733215543</v>
      </c>
      <c r="AA14" s="20">
        <v>2938182.5118613429</v>
      </c>
      <c r="AB14" s="20">
        <f t="shared" si="17"/>
        <v>685070.51657478267</v>
      </c>
      <c r="AC14" s="20">
        <f t="shared" si="18"/>
        <v>-4433.5165747826686</v>
      </c>
      <c r="AD14" s="30">
        <f t="shared" si="19"/>
        <v>-6.471620756574631E-3</v>
      </c>
      <c r="AE14" s="20">
        <f t="shared" si="20"/>
        <v>11570.829000000002</v>
      </c>
      <c r="AF14" s="20">
        <f t="shared" si="21"/>
        <v>696716.7153565539</v>
      </c>
      <c r="AG14" s="20">
        <f t="shared" si="22"/>
        <v>-4508.8863565538777</v>
      </c>
      <c r="AH14" s="30">
        <f t="shared" si="23"/>
        <v>-6.471620756574494E-3</v>
      </c>
      <c r="AI14" s="30">
        <f t="shared" si="24"/>
        <v>0</v>
      </c>
      <c r="AJ14" s="31">
        <f t="shared" si="25"/>
        <v>0</v>
      </c>
      <c r="AK14" s="30">
        <f t="shared" si="26"/>
        <v>1.326638482460514E-3</v>
      </c>
      <c r="AL14" s="31">
        <f t="shared" si="27"/>
        <v>902.95923678647694</v>
      </c>
      <c r="AM14" s="20">
        <f t="shared" si="28"/>
        <v>693110.78823678649</v>
      </c>
      <c r="AN14" s="20">
        <f t="shared" si="29"/>
        <v>-3605.9271197674097</v>
      </c>
      <c r="AO14" s="30">
        <f t="shared" si="30"/>
        <v>-5.1756001259737677E-3</v>
      </c>
      <c r="AP14" s="29">
        <f t="shared" si="31"/>
        <v>1.8326638482460522E-2</v>
      </c>
      <c r="AQ14" s="20">
        <f t="shared" si="32"/>
        <v>693111</v>
      </c>
      <c r="AR14" s="24">
        <v>693111</v>
      </c>
      <c r="AS14" s="202">
        <f t="shared" si="33"/>
        <v>1.8326949607500032E-2</v>
      </c>
    </row>
    <row r="15" spans="1:45" x14ac:dyDescent="0.2">
      <c r="A15" s="173" t="s">
        <v>8405</v>
      </c>
      <c r="B15" s="19" t="s">
        <v>16279</v>
      </c>
      <c r="C15" s="201">
        <v>334159.91600000003</v>
      </c>
      <c r="D15" s="20">
        <v>1670546.508216135</v>
      </c>
      <c r="E15" s="20">
        <v>1537723.6134203351</v>
      </c>
      <c r="F15" s="20">
        <f t="shared" si="0"/>
        <v>344848.03815208719</v>
      </c>
      <c r="G15" s="20">
        <f t="shared" si="1"/>
        <v>-10688.122152087162</v>
      </c>
      <c r="H15" s="30">
        <f t="shared" si="2"/>
        <v>-3.0993715983889156E-2</v>
      </c>
      <c r="I15" s="20">
        <f t="shared" si="3"/>
        <v>7151.0222024000004</v>
      </c>
      <c r="J15" s="20">
        <f t="shared" si="4"/>
        <v>352227.78616854188</v>
      </c>
      <c r="K15" s="20">
        <f t="shared" si="5"/>
        <v>-10916.847966141824</v>
      </c>
      <c r="L15" s="30">
        <f t="shared" si="6"/>
        <v>-3.0993715983889145E-2</v>
      </c>
      <c r="M15" s="30">
        <f t="shared" si="7"/>
        <v>0</v>
      </c>
      <c r="N15" s="31">
        <f t="shared" si="8"/>
        <v>0</v>
      </c>
      <c r="O15" s="30">
        <f t="shared" si="9"/>
        <v>5.9019020543364126E-3</v>
      </c>
      <c r="P15" s="31">
        <f t="shared" si="10"/>
        <v>1972.1790947172833</v>
      </c>
      <c r="Q15" s="31">
        <f t="shared" si="11"/>
        <v>343283.11729711731</v>
      </c>
      <c r="R15" s="31">
        <f t="shared" si="12"/>
        <v>-8944.6688714245684</v>
      </c>
      <c r="S15" s="30">
        <f t="shared" si="13"/>
        <v>-2.5394557790919203E-2</v>
      </c>
      <c r="T15" s="29">
        <f t="shared" si="14"/>
        <v>2.7301902054336403E-2</v>
      </c>
      <c r="U15" s="31">
        <f t="shared" si="15"/>
        <v>343283</v>
      </c>
      <c r="V15" s="54">
        <v>343282</v>
      </c>
      <c r="W15" s="202">
        <f t="shared" si="16"/>
        <v>2.729855845427006E-2</v>
      </c>
      <c r="X15" s="30"/>
      <c r="Y15" s="201">
        <v>343282</v>
      </c>
      <c r="Z15" s="20">
        <v>1678099.4863783671</v>
      </c>
      <c r="AA15" s="20">
        <v>1544433.9342723764</v>
      </c>
      <c r="AB15" s="20">
        <f t="shared" si="17"/>
        <v>350758.52161638823</v>
      </c>
      <c r="AC15" s="20">
        <f t="shared" si="18"/>
        <v>-7476.5216163882287</v>
      </c>
      <c r="AD15" s="30">
        <f t="shared" si="19"/>
        <v>-2.1315295725202729E-2</v>
      </c>
      <c r="AE15" s="20">
        <f t="shared" si="20"/>
        <v>5835.7940000000008</v>
      </c>
      <c r="AF15" s="20">
        <f t="shared" si="21"/>
        <v>356721.41648386681</v>
      </c>
      <c r="AG15" s="20">
        <f t="shared" si="22"/>
        <v>-7603.6224838668131</v>
      </c>
      <c r="AH15" s="30">
        <f t="shared" si="23"/>
        <v>-2.1315295725202688E-2</v>
      </c>
      <c r="AI15" s="30">
        <f t="shared" si="24"/>
        <v>0</v>
      </c>
      <c r="AJ15" s="31">
        <f t="shared" si="25"/>
        <v>0</v>
      </c>
      <c r="AK15" s="30">
        <f t="shared" si="26"/>
        <v>4.3694914516355489E-3</v>
      </c>
      <c r="AL15" s="31">
        <f t="shared" si="27"/>
        <v>1499.9677645003544</v>
      </c>
      <c r="AM15" s="20">
        <f t="shared" si="28"/>
        <v>350617.76176450035</v>
      </c>
      <c r="AN15" s="20">
        <f t="shared" si="29"/>
        <v>-6103.6547193664592</v>
      </c>
      <c r="AO15" s="30">
        <f t="shared" si="30"/>
        <v>-1.7110424093761987E-2</v>
      </c>
      <c r="AP15" s="29">
        <f t="shared" si="31"/>
        <v>2.1369491451635581E-2</v>
      </c>
      <c r="AQ15" s="20">
        <f t="shared" si="32"/>
        <v>350618</v>
      </c>
      <c r="AR15" s="24">
        <v>350618</v>
      </c>
      <c r="AS15" s="202">
        <f t="shared" si="33"/>
        <v>2.1370185445202416E-2</v>
      </c>
    </row>
    <row r="16" spans="1:45" x14ac:dyDescent="0.2">
      <c r="A16" s="173" t="s">
        <v>8407</v>
      </c>
      <c r="B16" s="19" t="s">
        <v>16280</v>
      </c>
      <c r="C16" s="201">
        <v>306197.087</v>
      </c>
      <c r="D16" s="20">
        <v>1489749.353435677</v>
      </c>
      <c r="E16" s="20">
        <v>1258842.2054251723</v>
      </c>
      <c r="F16" s="20">
        <f t="shared" si="0"/>
        <v>307526.39291630324</v>
      </c>
      <c r="G16" s="20">
        <f t="shared" si="1"/>
        <v>-1329.3059163032449</v>
      </c>
      <c r="H16" s="30">
        <f t="shared" si="2"/>
        <v>-4.3225750599722688E-3</v>
      </c>
      <c r="I16" s="20">
        <f t="shared" si="3"/>
        <v>6552.6176618</v>
      </c>
      <c r="J16" s="20">
        <f t="shared" si="4"/>
        <v>314107.45772471215</v>
      </c>
      <c r="K16" s="20">
        <f t="shared" si="5"/>
        <v>-1357.7530629121466</v>
      </c>
      <c r="L16" s="30">
        <f t="shared" si="6"/>
        <v>-4.322575059972307E-3</v>
      </c>
      <c r="M16" s="30">
        <f t="shared" si="7"/>
        <v>0</v>
      </c>
      <c r="N16" s="31">
        <f t="shared" si="8"/>
        <v>0</v>
      </c>
      <c r="O16" s="30">
        <f t="shared" si="9"/>
        <v>8.2311571286691689E-4</v>
      </c>
      <c r="P16" s="31">
        <f t="shared" si="10"/>
        <v>252.03563354377837</v>
      </c>
      <c r="Q16" s="31">
        <f t="shared" si="11"/>
        <v>313001.7402953438</v>
      </c>
      <c r="R16" s="31">
        <f t="shared" si="12"/>
        <v>-1105.7174293683493</v>
      </c>
      <c r="S16" s="30">
        <f t="shared" si="13"/>
        <v>-3.5201884010580046E-3</v>
      </c>
      <c r="T16" s="29">
        <f t="shared" si="14"/>
        <v>2.2223115712866986E-2</v>
      </c>
      <c r="U16" s="31">
        <f t="shared" si="15"/>
        <v>313002</v>
      </c>
      <c r="V16" s="53">
        <v>313002</v>
      </c>
      <c r="W16" s="202">
        <f t="shared" si="16"/>
        <v>2.222396387461387E-2</v>
      </c>
      <c r="X16" s="30"/>
      <c r="Y16" s="201">
        <v>313002</v>
      </c>
      <c r="Z16" s="20">
        <v>1491367.5017562185</v>
      </c>
      <c r="AA16" s="20">
        <v>1260012.0054186371</v>
      </c>
      <c r="AB16" s="20">
        <f t="shared" si="17"/>
        <v>311727.56105879054</v>
      </c>
      <c r="AC16" s="20">
        <f t="shared" si="18"/>
        <v>1274.4389412094606</v>
      </c>
      <c r="AD16" s="30">
        <f t="shared" si="19"/>
        <v>4.0883101156689401E-3</v>
      </c>
      <c r="AE16" s="20">
        <f t="shared" si="20"/>
        <v>3756.0239999999999</v>
      </c>
      <c r="AF16" s="20">
        <f t="shared" si="21"/>
        <v>317026.92959679</v>
      </c>
      <c r="AG16" s="20">
        <f t="shared" si="22"/>
        <v>-268.90559679002035</v>
      </c>
      <c r="AH16" s="30">
        <f t="shared" si="23"/>
        <v>-8.4821058303162868E-4</v>
      </c>
      <c r="AI16" s="30">
        <f t="shared" si="24"/>
        <v>3.9779224710827657E-3</v>
      </c>
      <c r="AJ16" s="31">
        <f t="shared" si="25"/>
        <v>1245.0976892938479</v>
      </c>
      <c r="AK16" s="30">
        <f t="shared" si="26"/>
        <v>0</v>
      </c>
      <c r="AL16" s="31">
        <f t="shared" si="27"/>
        <v>0</v>
      </c>
      <c r="AM16" s="20">
        <f t="shared" si="28"/>
        <v>318003.12168929382</v>
      </c>
      <c r="AN16" s="20">
        <f t="shared" si="29"/>
        <v>976.19209250382846</v>
      </c>
      <c r="AO16" s="30">
        <f t="shared" si="30"/>
        <v>3.0792087402335072E-3</v>
      </c>
      <c r="AP16" s="29">
        <f t="shared" si="31"/>
        <v>1.5977922471082762E-2</v>
      </c>
      <c r="AQ16" s="20">
        <f t="shared" si="32"/>
        <v>318003</v>
      </c>
      <c r="AR16" s="24">
        <v>318003</v>
      </c>
      <c r="AS16" s="202">
        <f t="shared" si="33"/>
        <v>1.5977533689880641E-2</v>
      </c>
    </row>
    <row r="17" spans="1:45" x14ac:dyDescent="0.2">
      <c r="A17" s="173" t="s">
        <v>8397</v>
      </c>
      <c r="B17" s="19" t="s">
        <v>16540</v>
      </c>
      <c r="C17" s="201">
        <v>445051.77</v>
      </c>
      <c r="D17" s="20">
        <v>2222765.7553017265</v>
      </c>
      <c r="E17" s="20">
        <v>2008899.8638106897</v>
      </c>
      <c r="F17" s="20">
        <f t="shared" si="0"/>
        <v>458841.70612283895</v>
      </c>
      <c r="G17" s="20">
        <f t="shared" si="1"/>
        <v>-13789.936122838932</v>
      </c>
      <c r="H17" s="30">
        <f t="shared" si="2"/>
        <v>-3.0053798377140447E-2</v>
      </c>
      <c r="I17" s="20">
        <f t="shared" si="3"/>
        <v>9524.1078780000007</v>
      </c>
      <c r="J17" s="20">
        <f t="shared" si="4"/>
        <v>468660.91863386775</v>
      </c>
      <c r="K17" s="20">
        <f t="shared" si="5"/>
        <v>-14085.040755867725</v>
      </c>
      <c r="L17" s="30">
        <f t="shared" si="6"/>
        <v>-3.005379837714053E-2</v>
      </c>
      <c r="M17" s="30">
        <f t="shared" si="7"/>
        <v>0</v>
      </c>
      <c r="N17" s="31">
        <f t="shared" si="8"/>
        <v>0</v>
      </c>
      <c r="O17" s="30">
        <f t="shared" si="9"/>
        <v>5.7229205583111962E-3</v>
      </c>
      <c r="P17" s="31">
        <f t="shared" si="10"/>
        <v>2546.9959240457861</v>
      </c>
      <c r="Q17" s="31">
        <f t="shared" si="11"/>
        <v>457122.87380204583</v>
      </c>
      <c r="R17" s="31">
        <f t="shared" si="12"/>
        <v>-11538.044831821928</v>
      </c>
      <c r="S17" s="30">
        <f t="shared" si="13"/>
        <v>-2.4619174275198743E-2</v>
      </c>
      <c r="T17" s="29">
        <f t="shared" si="14"/>
        <v>2.7122920558311243E-2</v>
      </c>
      <c r="U17" s="31">
        <f t="shared" si="15"/>
        <v>457123</v>
      </c>
      <c r="V17" s="53">
        <v>457123</v>
      </c>
      <c r="W17" s="202">
        <f t="shared" si="16"/>
        <v>2.71232041162312E-2</v>
      </c>
      <c r="X17" s="30"/>
      <c r="Y17" s="201">
        <v>457123</v>
      </c>
      <c r="Z17" s="20">
        <v>2231874.6681115408</v>
      </c>
      <c r="AA17" s="20">
        <v>2016816.1639556405</v>
      </c>
      <c r="AB17" s="20">
        <f t="shared" si="17"/>
        <v>466509.32520657446</v>
      </c>
      <c r="AC17" s="20">
        <f t="shared" si="18"/>
        <v>-9386.32520657446</v>
      </c>
      <c r="AD17" s="30">
        <f t="shared" si="19"/>
        <v>-2.0120337792643505E-2</v>
      </c>
      <c r="AE17" s="20">
        <f t="shared" si="20"/>
        <v>7771.0910000000003</v>
      </c>
      <c r="AF17" s="20">
        <f t="shared" si="21"/>
        <v>474439.98373508616</v>
      </c>
      <c r="AG17" s="20">
        <f t="shared" si="22"/>
        <v>-9545.8927350861486</v>
      </c>
      <c r="AH17" s="30">
        <f t="shared" si="23"/>
        <v>-2.0120337792643345E-2</v>
      </c>
      <c r="AI17" s="30">
        <f t="shared" si="24"/>
        <v>0</v>
      </c>
      <c r="AJ17" s="31">
        <f t="shared" si="25"/>
        <v>0</v>
      </c>
      <c r="AK17" s="30">
        <f t="shared" si="26"/>
        <v>4.1245331578968411E-3</v>
      </c>
      <c r="AL17" s="31">
        <f t="shared" si="27"/>
        <v>1885.4189707372777</v>
      </c>
      <c r="AM17" s="20">
        <f t="shared" si="28"/>
        <v>466779.50997073727</v>
      </c>
      <c r="AN17" s="20">
        <f t="shared" si="29"/>
        <v>-7660.4737643488916</v>
      </c>
      <c r="AO17" s="30">
        <f t="shared" si="30"/>
        <v>-1.6146349437163549E-2</v>
      </c>
      <c r="AP17" s="29">
        <f t="shared" si="31"/>
        <v>2.1124533157896863E-2</v>
      </c>
      <c r="AQ17" s="20">
        <f t="shared" si="32"/>
        <v>466780</v>
      </c>
      <c r="AR17" s="24">
        <v>466780</v>
      </c>
      <c r="AS17" s="202">
        <f t="shared" si="33"/>
        <v>2.1125605143473392E-2</v>
      </c>
    </row>
    <row r="18" spans="1:45" x14ac:dyDescent="0.2">
      <c r="A18" s="173" t="s">
        <v>8404</v>
      </c>
      <c r="B18" s="19" t="s">
        <v>16539</v>
      </c>
      <c r="C18" s="201">
        <v>377491.16</v>
      </c>
      <c r="D18" s="20">
        <v>1747250.0823380416</v>
      </c>
      <c r="E18" s="20">
        <v>1707843.3798910673</v>
      </c>
      <c r="F18" s="20">
        <f t="shared" si="0"/>
        <v>360681.8248351278</v>
      </c>
      <c r="G18" s="20">
        <f t="shared" si="1"/>
        <v>16809.335164872173</v>
      </c>
      <c r="H18" s="30">
        <f t="shared" si="2"/>
        <v>4.6604331040400862E-2</v>
      </c>
      <c r="I18" s="20">
        <f t="shared" si="3"/>
        <v>6039.8585599999997</v>
      </c>
      <c r="J18" s="20">
        <f t="shared" si="4"/>
        <v>368400.41588659957</v>
      </c>
      <c r="K18" s="20">
        <f t="shared" si="5"/>
        <v>15130.602673400426</v>
      </c>
      <c r="L18" s="30">
        <f t="shared" si="6"/>
        <v>4.1071079241283767E-2</v>
      </c>
      <c r="M18" s="30">
        <f t="shared" si="7"/>
        <v>0</v>
      </c>
      <c r="N18" s="31">
        <f t="shared" si="8"/>
        <v>0</v>
      </c>
      <c r="O18" s="30">
        <f t="shared" si="9"/>
        <v>0</v>
      </c>
      <c r="P18" s="31">
        <f t="shared" si="10"/>
        <v>0</v>
      </c>
      <c r="Q18" s="31">
        <f t="shared" si="11"/>
        <v>383531.01856</v>
      </c>
      <c r="R18" s="31">
        <f t="shared" si="12"/>
        <v>15130.602673400426</v>
      </c>
      <c r="S18" s="30">
        <f t="shared" si="13"/>
        <v>4.1071079241283767E-2</v>
      </c>
      <c r="T18" s="29">
        <f t="shared" si="14"/>
        <v>1.6000000000000059E-2</v>
      </c>
      <c r="U18" s="31">
        <f t="shared" si="15"/>
        <v>383531</v>
      </c>
      <c r="V18" s="53">
        <v>383531</v>
      </c>
      <c r="W18" s="202">
        <f t="shared" si="16"/>
        <v>1.5999950833285807E-2</v>
      </c>
      <c r="X18" s="30"/>
      <c r="Y18" s="201">
        <v>383531</v>
      </c>
      <c r="Z18" s="20">
        <v>1756760.4005624889</v>
      </c>
      <c r="AA18" s="20">
        <v>1716870.04254668</v>
      </c>
      <c r="AB18" s="20">
        <f t="shared" si="17"/>
        <v>367200.32747604104</v>
      </c>
      <c r="AC18" s="20">
        <f t="shared" si="18"/>
        <v>16330.672523958958</v>
      </c>
      <c r="AD18" s="30">
        <f t="shared" si="19"/>
        <v>4.4473469389878187E-2</v>
      </c>
      <c r="AE18" s="20">
        <f t="shared" si="20"/>
        <v>4602.3720000000003</v>
      </c>
      <c r="AF18" s="20">
        <f t="shared" si="21"/>
        <v>373442.73304313369</v>
      </c>
      <c r="AG18" s="20">
        <f t="shared" si="22"/>
        <v>14690.638956866285</v>
      </c>
      <c r="AH18" s="30">
        <f t="shared" si="23"/>
        <v>3.9338398252268238E-2</v>
      </c>
      <c r="AI18" s="30">
        <f t="shared" si="24"/>
        <v>0</v>
      </c>
      <c r="AJ18" s="31">
        <f t="shared" si="25"/>
        <v>0</v>
      </c>
      <c r="AK18" s="30">
        <f t="shared" si="26"/>
        <v>0</v>
      </c>
      <c r="AL18" s="31">
        <f t="shared" si="27"/>
        <v>0</v>
      </c>
      <c r="AM18" s="20">
        <f t="shared" si="28"/>
        <v>388133.37199999997</v>
      </c>
      <c r="AN18" s="20">
        <f t="shared" si="29"/>
        <v>14690.638956866285</v>
      </c>
      <c r="AO18" s="30">
        <f t="shared" si="30"/>
        <v>3.9338398252268238E-2</v>
      </c>
      <c r="AP18" s="29">
        <f t="shared" si="31"/>
        <v>1.2000000000000011E-2</v>
      </c>
      <c r="AQ18" s="20">
        <f t="shared" si="32"/>
        <v>388134</v>
      </c>
      <c r="AR18" s="24">
        <v>388134</v>
      </c>
      <c r="AS18" s="202">
        <f t="shared" si="33"/>
        <v>1.2001637416532152E-2</v>
      </c>
    </row>
    <row r="19" spans="1:45" x14ac:dyDescent="0.2">
      <c r="A19" s="173" t="s">
        <v>8386</v>
      </c>
      <c r="B19" s="19" t="s">
        <v>16281</v>
      </c>
      <c r="C19" s="201">
        <v>355310.179</v>
      </c>
      <c r="D19" s="20">
        <v>1684348.1122283051</v>
      </c>
      <c r="E19" s="20">
        <v>1521863.6915618498</v>
      </c>
      <c r="F19" s="20">
        <f t="shared" si="0"/>
        <v>347697.07949486974</v>
      </c>
      <c r="G19" s="20">
        <f t="shared" si="1"/>
        <v>7613.0995051302598</v>
      </c>
      <c r="H19" s="30">
        <f t="shared" si="2"/>
        <v>2.1895782145166368E-2</v>
      </c>
      <c r="I19" s="20">
        <f t="shared" si="3"/>
        <v>5684.9628640000001</v>
      </c>
      <c r="J19" s="20">
        <f t="shared" si="4"/>
        <v>355137.79699606</v>
      </c>
      <c r="K19" s="20">
        <f t="shared" si="5"/>
        <v>5857.3448679400026</v>
      </c>
      <c r="L19" s="30">
        <f t="shared" si="6"/>
        <v>1.6493161013793712E-2</v>
      </c>
      <c r="M19" s="30">
        <f t="shared" si="7"/>
        <v>0</v>
      </c>
      <c r="N19" s="31">
        <f t="shared" si="8"/>
        <v>0</v>
      </c>
      <c r="O19" s="30">
        <f t="shared" si="9"/>
        <v>0</v>
      </c>
      <c r="P19" s="31">
        <f t="shared" si="10"/>
        <v>0</v>
      </c>
      <c r="Q19" s="31">
        <f t="shared" si="11"/>
        <v>360995.141864</v>
      </c>
      <c r="R19" s="31">
        <f t="shared" si="12"/>
        <v>5857.3448679400026</v>
      </c>
      <c r="S19" s="30">
        <f t="shared" si="13"/>
        <v>1.6493161013793712E-2</v>
      </c>
      <c r="T19" s="29">
        <f t="shared" si="14"/>
        <v>1.6000000000000004E-2</v>
      </c>
      <c r="U19" s="31">
        <f t="shared" si="15"/>
        <v>360996</v>
      </c>
      <c r="V19" s="53">
        <v>360996</v>
      </c>
      <c r="W19" s="202">
        <f t="shared" si="16"/>
        <v>1.6002415174263825E-2</v>
      </c>
      <c r="X19" s="30"/>
      <c r="Y19" s="201">
        <v>360996</v>
      </c>
      <c r="Z19" s="20">
        <v>1694400.7274915476</v>
      </c>
      <c r="AA19" s="20">
        <v>1530706.5806278095</v>
      </c>
      <c r="AB19" s="20">
        <f t="shared" si="17"/>
        <v>354165.82808408258</v>
      </c>
      <c r="AC19" s="20">
        <f t="shared" si="18"/>
        <v>6830.1719159174245</v>
      </c>
      <c r="AD19" s="30">
        <f t="shared" si="19"/>
        <v>1.9285236954864747E-2</v>
      </c>
      <c r="AE19" s="20">
        <f t="shared" si="20"/>
        <v>4331.9520000000002</v>
      </c>
      <c r="AF19" s="20">
        <f t="shared" si="21"/>
        <v>360186.64716151194</v>
      </c>
      <c r="AG19" s="20">
        <f t="shared" si="22"/>
        <v>5141.3048384880531</v>
      </c>
      <c r="AH19" s="30">
        <f t="shared" si="23"/>
        <v>1.4274001768262752E-2</v>
      </c>
      <c r="AI19" s="30">
        <f t="shared" si="24"/>
        <v>1.7869076128381421E-4</v>
      </c>
      <c r="AJ19" s="31">
        <f t="shared" si="25"/>
        <v>64.5066500604118</v>
      </c>
      <c r="AK19" s="30">
        <f t="shared" si="26"/>
        <v>0</v>
      </c>
      <c r="AL19" s="31">
        <f t="shared" si="27"/>
        <v>0</v>
      </c>
      <c r="AM19" s="20">
        <f t="shared" si="28"/>
        <v>365392.45865006041</v>
      </c>
      <c r="AN19" s="20">
        <f t="shared" si="29"/>
        <v>5205.8114885484683</v>
      </c>
      <c r="AO19" s="30">
        <f t="shared" si="30"/>
        <v>1.4453094054355993E-2</v>
      </c>
      <c r="AP19" s="29">
        <f t="shared" si="31"/>
        <v>1.217869076128375E-2</v>
      </c>
      <c r="AQ19" s="20">
        <f t="shared" si="32"/>
        <v>365392</v>
      </c>
      <c r="AR19" s="24">
        <v>365392</v>
      </c>
      <c r="AS19" s="202">
        <f t="shared" si="33"/>
        <v>1.217742024842372E-2</v>
      </c>
    </row>
    <row r="20" spans="1:45" x14ac:dyDescent="0.2">
      <c r="A20" s="173" t="s">
        <v>8391</v>
      </c>
      <c r="B20" s="19" t="s">
        <v>16282</v>
      </c>
      <c r="C20" s="201">
        <v>547011.41700000002</v>
      </c>
      <c r="D20" s="20">
        <v>2566203.8612159528</v>
      </c>
      <c r="E20" s="20">
        <v>2481075.0619430379</v>
      </c>
      <c r="F20" s="20">
        <f t="shared" si="0"/>
        <v>529737.04274992715</v>
      </c>
      <c r="G20" s="20">
        <f t="shared" si="1"/>
        <v>17274.374250072869</v>
      </c>
      <c r="H20" s="30">
        <f t="shared" si="2"/>
        <v>3.2609337946992653E-2</v>
      </c>
      <c r="I20" s="20">
        <f t="shared" si="3"/>
        <v>8752.1826720000008</v>
      </c>
      <c r="J20" s="20">
        <f t="shared" si="4"/>
        <v>541073.41546477575</v>
      </c>
      <c r="K20" s="20">
        <f t="shared" si="5"/>
        <v>14690.184207224287</v>
      </c>
      <c r="L20" s="30">
        <f t="shared" si="6"/>
        <v>2.7150075733448464E-2</v>
      </c>
      <c r="M20" s="30">
        <f t="shared" si="7"/>
        <v>0</v>
      </c>
      <c r="N20" s="31">
        <f t="shared" si="8"/>
        <v>0</v>
      </c>
      <c r="O20" s="30">
        <f t="shared" si="9"/>
        <v>0</v>
      </c>
      <c r="P20" s="31">
        <f t="shared" si="10"/>
        <v>0</v>
      </c>
      <c r="Q20" s="31">
        <f t="shared" si="11"/>
        <v>555763.59967200004</v>
      </c>
      <c r="R20" s="31">
        <f t="shared" si="12"/>
        <v>14690.184207224287</v>
      </c>
      <c r="S20" s="30">
        <f t="shared" si="13"/>
        <v>2.7150075733448464E-2</v>
      </c>
      <c r="T20" s="29">
        <f t="shared" si="14"/>
        <v>1.6000000000000045E-2</v>
      </c>
      <c r="U20" s="31">
        <f t="shared" si="15"/>
        <v>555764</v>
      </c>
      <c r="V20" s="53">
        <v>555764</v>
      </c>
      <c r="W20" s="202">
        <f t="shared" si="16"/>
        <v>1.6000731845785193E-2</v>
      </c>
      <c r="X20" s="30"/>
      <c r="Y20" s="201">
        <v>555764</v>
      </c>
      <c r="Z20" s="20">
        <v>2589977.6121498905</v>
      </c>
      <c r="AA20" s="20">
        <v>2503667.6500558741</v>
      </c>
      <c r="AB20" s="20">
        <f t="shared" si="17"/>
        <v>541360.46499713068</v>
      </c>
      <c r="AC20" s="20">
        <f t="shared" si="18"/>
        <v>14403.535002869321</v>
      </c>
      <c r="AD20" s="30">
        <f t="shared" si="19"/>
        <v>2.6606181895727578E-2</v>
      </c>
      <c r="AE20" s="20">
        <f t="shared" si="20"/>
        <v>6669.1680000000006</v>
      </c>
      <c r="AF20" s="20">
        <f t="shared" si="21"/>
        <v>550563.59290208179</v>
      </c>
      <c r="AG20" s="20">
        <f t="shared" si="22"/>
        <v>11869.575097918161</v>
      </c>
      <c r="AH20" s="30">
        <f t="shared" si="23"/>
        <v>2.1558953862808677E-2</v>
      </c>
      <c r="AI20" s="30">
        <f t="shared" si="24"/>
        <v>0</v>
      </c>
      <c r="AJ20" s="31">
        <f t="shared" si="25"/>
        <v>0</v>
      </c>
      <c r="AK20" s="30">
        <f t="shared" si="26"/>
        <v>0</v>
      </c>
      <c r="AL20" s="31">
        <f t="shared" si="27"/>
        <v>0</v>
      </c>
      <c r="AM20" s="20">
        <f t="shared" si="28"/>
        <v>562433.16799999995</v>
      </c>
      <c r="AN20" s="20">
        <f t="shared" si="29"/>
        <v>11869.575097918161</v>
      </c>
      <c r="AO20" s="30">
        <f t="shared" si="30"/>
        <v>2.1558953862808677E-2</v>
      </c>
      <c r="AP20" s="29">
        <f t="shared" si="31"/>
        <v>1.2000000000000011E-2</v>
      </c>
      <c r="AQ20" s="20">
        <f t="shared" si="32"/>
        <v>562434</v>
      </c>
      <c r="AR20" s="24">
        <v>562434</v>
      </c>
      <c r="AS20" s="202">
        <f t="shared" si="33"/>
        <v>1.2001497038311326E-2</v>
      </c>
    </row>
    <row r="21" spans="1:45" x14ac:dyDescent="0.2">
      <c r="A21" s="173" t="s">
        <v>8395</v>
      </c>
      <c r="B21" s="19" t="s">
        <v>16298</v>
      </c>
      <c r="C21" s="201">
        <v>350085.34</v>
      </c>
      <c r="D21" s="20">
        <v>1684164.8517749636</v>
      </c>
      <c r="E21" s="20">
        <v>1715039.3502731144</v>
      </c>
      <c r="F21" s="20">
        <f t="shared" si="0"/>
        <v>347659.24935515504</v>
      </c>
      <c r="G21" s="20">
        <f t="shared" si="1"/>
        <v>2426.0906448449823</v>
      </c>
      <c r="H21" s="30">
        <f t="shared" si="2"/>
        <v>6.9783578298145124E-3</v>
      </c>
      <c r="I21" s="20">
        <f t="shared" si="3"/>
        <v>5601.3654400000005</v>
      </c>
      <c r="J21" s="20">
        <f t="shared" si="4"/>
        <v>355099.15729135537</v>
      </c>
      <c r="K21" s="20">
        <f t="shared" si="5"/>
        <v>587.54814864468062</v>
      </c>
      <c r="L21" s="30">
        <f t="shared" si="6"/>
        <v>1.6546030498253285E-3</v>
      </c>
      <c r="M21" s="30">
        <f t="shared" si="7"/>
        <v>3.5158433859500808E-3</v>
      </c>
      <c r="N21" s="31">
        <f t="shared" si="8"/>
        <v>1230.8452271570854</v>
      </c>
      <c r="O21" s="30">
        <f t="shared" si="9"/>
        <v>0</v>
      </c>
      <c r="P21" s="31">
        <f t="shared" si="10"/>
        <v>0</v>
      </c>
      <c r="Q21" s="31">
        <f t="shared" si="11"/>
        <v>356917.55066715711</v>
      </c>
      <c r="R21" s="31">
        <f t="shared" si="12"/>
        <v>1818.3933758017374</v>
      </c>
      <c r="S21" s="30">
        <f t="shared" si="13"/>
        <v>5.1208045371669625E-3</v>
      </c>
      <c r="T21" s="29">
        <f t="shared" si="14"/>
        <v>1.9515843385950065E-2</v>
      </c>
      <c r="U21" s="31">
        <f t="shared" si="15"/>
        <v>356918</v>
      </c>
      <c r="V21" s="53">
        <v>356918</v>
      </c>
      <c r="W21" s="202">
        <f t="shared" si="16"/>
        <v>1.9517126881119826E-2</v>
      </c>
      <c r="X21" s="30"/>
      <c r="Y21" s="201">
        <v>356918</v>
      </c>
      <c r="Z21" s="20">
        <v>1698649.4748848726</v>
      </c>
      <c r="AA21" s="20">
        <v>1729518.3618063885</v>
      </c>
      <c r="AB21" s="20">
        <f t="shared" si="17"/>
        <v>355053.90675075352</v>
      </c>
      <c r="AC21" s="20">
        <f t="shared" si="18"/>
        <v>1864.0932492464781</v>
      </c>
      <c r="AD21" s="30">
        <f t="shared" si="19"/>
        <v>5.2501696610116853E-3</v>
      </c>
      <c r="AE21" s="20">
        <f t="shared" si="20"/>
        <v>4283.0160000000005</v>
      </c>
      <c r="AF21" s="20">
        <f t="shared" si="21"/>
        <v>361089.82316551631</v>
      </c>
      <c r="AG21" s="20">
        <f t="shared" si="22"/>
        <v>111.19283448369242</v>
      </c>
      <c r="AH21" s="30">
        <f t="shared" si="23"/>
        <v>3.0793677182290417E-4</v>
      </c>
      <c r="AI21" s="30">
        <f t="shared" si="24"/>
        <v>3.6874575847470796E-3</v>
      </c>
      <c r="AJ21" s="31">
        <f t="shared" si="25"/>
        <v>1316.1199862327583</v>
      </c>
      <c r="AK21" s="30">
        <f t="shared" si="26"/>
        <v>0</v>
      </c>
      <c r="AL21" s="31">
        <f t="shared" si="27"/>
        <v>0</v>
      </c>
      <c r="AM21" s="20">
        <f t="shared" si="28"/>
        <v>362517.13598623278</v>
      </c>
      <c r="AN21" s="20">
        <f t="shared" si="29"/>
        <v>1427.31282071647</v>
      </c>
      <c r="AO21" s="30">
        <f t="shared" si="30"/>
        <v>3.9527916023881365E-3</v>
      </c>
      <c r="AP21" s="29">
        <f t="shared" si="31"/>
        <v>1.5687457584747211E-2</v>
      </c>
      <c r="AQ21" s="20">
        <f t="shared" si="32"/>
        <v>362517</v>
      </c>
      <c r="AR21" s="24">
        <v>362517</v>
      </c>
      <c r="AS21" s="202">
        <f t="shared" si="33"/>
        <v>1.5687076583416948E-2</v>
      </c>
    </row>
    <row r="22" spans="1:45" x14ac:dyDescent="0.2">
      <c r="A22" s="173" t="s">
        <v>8390</v>
      </c>
      <c r="B22" s="19" t="s">
        <v>16283</v>
      </c>
      <c r="C22" s="201">
        <v>553570.06599999999</v>
      </c>
      <c r="D22" s="20">
        <v>2810397.9691320253</v>
      </c>
      <c r="E22" s="20">
        <v>2641993.941121791</v>
      </c>
      <c r="F22" s="20">
        <f t="shared" si="0"/>
        <v>580145.61181938625</v>
      </c>
      <c r="G22" s="20">
        <f t="shared" si="1"/>
        <v>-26575.545819386258</v>
      </c>
      <c r="H22" s="30">
        <f t="shared" si="2"/>
        <v>-4.5808406162106567E-2</v>
      </c>
      <c r="I22" s="20">
        <f t="shared" si="3"/>
        <v>11846.3994124</v>
      </c>
      <c r="J22" s="20">
        <f t="shared" si="4"/>
        <v>592560.7279123211</v>
      </c>
      <c r="K22" s="20">
        <f t="shared" si="5"/>
        <v>-27144.26249992114</v>
      </c>
      <c r="L22" s="30">
        <f t="shared" si="6"/>
        <v>-4.5808406162106595E-2</v>
      </c>
      <c r="M22" s="30">
        <f t="shared" si="7"/>
        <v>0</v>
      </c>
      <c r="N22" s="31">
        <f t="shared" si="8"/>
        <v>0</v>
      </c>
      <c r="O22" s="30">
        <f t="shared" si="9"/>
        <v>8.7229529551909064E-3</v>
      </c>
      <c r="P22" s="31">
        <f t="shared" si="10"/>
        <v>4828.7656431199248</v>
      </c>
      <c r="Q22" s="31">
        <f t="shared" si="11"/>
        <v>570245.23105551989</v>
      </c>
      <c r="R22" s="31">
        <f t="shared" si="12"/>
        <v>-22315.496856801212</v>
      </c>
      <c r="S22" s="30">
        <f t="shared" si="13"/>
        <v>-3.7659425955246816E-2</v>
      </c>
      <c r="T22" s="29">
        <f t="shared" si="14"/>
        <v>3.0122952955190865E-2</v>
      </c>
      <c r="U22" s="31">
        <f t="shared" si="15"/>
        <v>570245</v>
      </c>
      <c r="V22" s="54">
        <v>570244</v>
      </c>
      <c r="W22" s="202">
        <f t="shared" si="16"/>
        <v>3.0120729107487559E-2</v>
      </c>
      <c r="X22" s="30"/>
      <c r="Y22" s="201">
        <v>570244</v>
      </c>
      <c r="Z22" s="20">
        <v>2830053.9870488187</v>
      </c>
      <c r="AA22" s="20">
        <v>2660055.1027155751</v>
      </c>
      <c r="AB22" s="20">
        <f t="shared" si="17"/>
        <v>591541.53889538173</v>
      </c>
      <c r="AC22" s="20">
        <f t="shared" si="18"/>
        <v>-21297.538895381731</v>
      </c>
      <c r="AD22" s="30">
        <f t="shared" si="19"/>
        <v>-3.6003454525191596E-2</v>
      </c>
      <c r="AE22" s="20">
        <f t="shared" si="20"/>
        <v>9694.148000000001</v>
      </c>
      <c r="AF22" s="20">
        <f t="shared" si="21"/>
        <v>601597.7450566031</v>
      </c>
      <c r="AG22" s="20">
        <f t="shared" si="22"/>
        <v>-21659.597056603059</v>
      </c>
      <c r="AH22" s="30">
        <f t="shared" si="23"/>
        <v>-3.6003454525191332E-2</v>
      </c>
      <c r="AI22" s="30">
        <f t="shared" si="24"/>
        <v>0</v>
      </c>
      <c r="AJ22" s="31">
        <f t="shared" si="25"/>
        <v>0</v>
      </c>
      <c r="AK22" s="30">
        <f t="shared" si="26"/>
        <v>7.38046465811713E-3</v>
      </c>
      <c r="AL22" s="31">
        <f t="shared" si="27"/>
        <v>4208.6656885033444</v>
      </c>
      <c r="AM22" s="20">
        <f t="shared" si="28"/>
        <v>584146.81368850335</v>
      </c>
      <c r="AN22" s="20">
        <f t="shared" si="29"/>
        <v>-17450.931368099758</v>
      </c>
      <c r="AO22" s="30">
        <f t="shared" si="30"/>
        <v>-2.9007640922021467E-2</v>
      </c>
      <c r="AP22" s="29">
        <f t="shared" si="31"/>
        <v>2.4380464658117162E-2</v>
      </c>
      <c r="AQ22" s="20">
        <f t="shared" si="32"/>
        <v>584147</v>
      </c>
      <c r="AR22" s="55">
        <v>584146</v>
      </c>
      <c r="AS22" s="202">
        <f t="shared" si="33"/>
        <v>2.4379037745245968E-2</v>
      </c>
    </row>
    <row r="23" spans="1:45" x14ac:dyDescent="0.2">
      <c r="A23" s="173" t="s">
        <v>8398</v>
      </c>
      <c r="B23" s="19" t="s">
        <v>16284</v>
      </c>
      <c r="C23" s="201">
        <v>430671.91899999999</v>
      </c>
      <c r="D23" s="20">
        <v>2122717.966437425</v>
      </c>
      <c r="E23" s="20">
        <v>2078521.836342409</v>
      </c>
      <c r="F23" s="20">
        <f t="shared" si="0"/>
        <v>438189.01340125158</v>
      </c>
      <c r="G23" s="20">
        <f t="shared" si="1"/>
        <v>-7517.0944012515829</v>
      </c>
      <c r="H23" s="30">
        <f t="shared" si="2"/>
        <v>-1.7154912997255245E-2</v>
      </c>
      <c r="I23" s="20">
        <f t="shared" si="3"/>
        <v>9216.3790665999986</v>
      </c>
      <c r="J23" s="20">
        <f t="shared" si="4"/>
        <v>447566.25828803837</v>
      </c>
      <c r="K23" s="20">
        <f t="shared" si="5"/>
        <v>-7677.9602214383776</v>
      </c>
      <c r="L23" s="30">
        <f t="shared" si="6"/>
        <v>-1.7154912997255269E-2</v>
      </c>
      <c r="M23" s="30">
        <f t="shared" si="7"/>
        <v>0</v>
      </c>
      <c r="N23" s="31">
        <f t="shared" si="8"/>
        <v>0</v>
      </c>
      <c r="O23" s="30">
        <f t="shared" si="9"/>
        <v>3.2666820691359556E-3</v>
      </c>
      <c r="P23" s="31">
        <f t="shared" si="10"/>
        <v>1406.8682354776727</v>
      </c>
      <c r="Q23" s="31">
        <f t="shared" si="11"/>
        <v>441295.16630207765</v>
      </c>
      <c r="R23" s="31">
        <f t="shared" si="12"/>
        <v>-6271.0919859607238</v>
      </c>
      <c r="S23" s="30">
        <f t="shared" si="13"/>
        <v>-1.4011538782990345E-2</v>
      </c>
      <c r="T23" s="29">
        <f t="shared" si="14"/>
        <v>2.4666682069135908E-2</v>
      </c>
      <c r="U23" s="31">
        <f t="shared" si="15"/>
        <v>441295</v>
      </c>
      <c r="V23" s="53">
        <v>441295</v>
      </c>
      <c r="W23" s="202">
        <f t="shared" si="16"/>
        <v>2.4666295923510179E-2</v>
      </c>
      <c r="X23" s="30"/>
      <c r="Y23" s="201">
        <v>441295</v>
      </c>
      <c r="Z23" s="20">
        <v>2138191.0264003566</v>
      </c>
      <c r="AA23" s="20">
        <v>2093344.5526171145</v>
      </c>
      <c r="AB23" s="20">
        <f t="shared" si="17"/>
        <v>446927.44943997572</v>
      </c>
      <c r="AC23" s="20">
        <f t="shared" si="18"/>
        <v>-5632.4494399757241</v>
      </c>
      <c r="AD23" s="30">
        <f t="shared" si="19"/>
        <v>-1.2602603503171462E-2</v>
      </c>
      <c r="AE23" s="20">
        <f t="shared" si="20"/>
        <v>7502.0150000000003</v>
      </c>
      <c r="AF23" s="20">
        <f t="shared" si="21"/>
        <v>454525.21608045523</v>
      </c>
      <c r="AG23" s="20">
        <f t="shared" si="22"/>
        <v>-5728.2010804552119</v>
      </c>
      <c r="AH23" s="30">
        <f t="shared" si="23"/>
        <v>-1.2602603503171245E-2</v>
      </c>
      <c r="AI23" s="30">
        <f t="shared" si="24"/>
        <v>0</v>
      </c>
      <c r="AJ23" s="31">
        <f t="shared" si="25"/>
        <v>0</v>
      </c>
      <c r="AK23" s="30">
        <f t="shared" si="26"/>
        <v>2.5834484768770985E-3</v>
      </c>
      <c r="AL23" s="31">
        <f t="shared" si="27"/>
        <v>1140.0628956034791</v>
      </c>
      <c r="AM23" s="20">
        <f t="shared" si="28"/>
        <v>449937.07789560349</v>
      </c>
      <c r="AN23" s="20">
        <f t="shared" si="29"/>
        <v>-4588.138184851734</v>
      </c>
      <c r="AO23" s="30">
        <f t="shared" si="30"/>
        <v>-1.0094353453955766E-2</v>
      </c>
      <c r="AP23" s="29">
        <f t="shared" si="31"/>
        <v>1.9583448476877097E-2</v>
      </c>
      <c r="AQ23" s="20">
        <f t="shared" si="32"/>
        <v>449937</v>
      </c>
      <c r="AR23" s="24">
        <v>449937</v>
      </c>
      <c r="AS23" s="202">
        <f t="shared" si="33"/>
        <v>1.9583271960933235E-2</v>
      </c>
    </row>
    <row r="24" spans="1:45" x14ac:dyDescent="0.2">
      <c r="A24" s="173" t="s">
        <v>8394</v>
      </c>
      <c r="B24" s="19" t="s">
        <v>16285</v>
      </c>
      <c r="C24" s="201">
        <v>503200.44300000003</v>
      </c>
      <c r="D24" s="20">
        <v>2448057.1607633126</v>
      </c>
      <c r="E24" s="20">
        <v>2545361.7814035015</v>
      </c>
      <c r="F24" s="20">
        <f t="shared" si="0"/>
        <v>505348.22288477916</v>
      </c>
      <c r="G24" s="20">
        <f t="shared" si="1"/>
        <v>-2147.7798847791273</v>
      </c>
      <c r="H24" s="30">
        <f t="shared" si="2"/>
        <v>-4.2500988180358698E-3</v>
      </c>
      <c r="I24" s="20">
        <f t="shared" si="3"/>
        <v>10768.4894802</v>
      </c>
      <c r="J24" s="20">
        <f t="shared" si="4"/>
        <v>516162.67485451349</v>
      </c>
      <c r="K24" s="20">
        <f t="shared" si="5"/>
        <v>-2193.7423743134714</v>
      </c>
      <c r="L24" s="30">
        <f t="shared" si="6"/>
        <v>-4.2500988180360069E-3</v>
      </c>
      <c r="M24" s="30">
        <f t="shared" si="7"/>
        <v>0</v>
      </c>
      <c r="N24" s="31">
        <f t="shared" si="8"/>
        <v>0</v>
      </c>
      <c r="O24" s="30">
        <f t="shared" si="9"/>
        <v>8.0931460294523584E-4</v>
      </c>
      <c r="P24" s="31">
        <f t="shared" si="10"/>
        <v>407.24746672841178</v>
      </c>
      <c r="Q24" s="31">
        <f t="shared" si="11"/>
        <v>514376.17994692846</v>
      </c>
      <c r="R24" s="31">
        <f t="shared" si="12"/>
        <v>-1786.4949075850309</v>
      </c>
      <c r="S24" s="30">
        <f t="shared" si="13"/>
        <v>-3.4611082796495805E-3</v>
      </c>
      <c r="T24" s="29">
        <f t="shared" si="14"/>
        <v>2.2209314602945274E-2</v>
      </c>
      <c r="U24" s="31">
        <f t="shared" si="15"/>
        <v>514376</v>
      </c>
      <c r="V24" s="53">
        <v>514376</v>
      </c>
      <c r="W24" s="202">
        <f t="shared" si="16"/>
        <v>2.2208956998076353E-2</v>
      </c>
      <c r="X24" s="30"/>
      <c r="Y24" s="201">
        <v>514376</v>
      </c>
      <c r="Z24" s="20">
        <v>2470586.1496467488</v>
      </c>
      <c r="AA24" s="20">
        <v>2568383.5845951242</v>
      </c>
      <c r="AB24" s="20">
        <f t="shared" si="17"/>
        <v>516405.10733141832</v>
      </c>
      <c r="AC24" s="20">
        <f t="shared" si="18"/>
        <v>-2029.1073314183159</v>
      </c>
      <c r="AD24" s="30">
        <f t="shared" si="19"/>
        <v>-3.9292936932865691E-3</v>
      </c>
      <c r="AE24" s="20">
        <f t="shared" si="20"/>
        <v>8744.3919999999998</v>
      </c>
      <c r="AF24" s="20">
        <f t="shared" si="21"/>
        <v>525183.99415605236</v>
      </c>
      <c r="AG24" s="20">
        <f t="shared" si="22"/>
        <v>-2063.6021560523659</v>
      </c>
      <c r="AH24" s="30">
        <f t="shared" si="23"/>
        <v>-3.9292936932864529E-3</v>
      </c>
      <c r="AI24" s="30">
        <f t="shared" si="24"/>
        <v>0</v>
      </c>
      <c r="AJ24" s="31">
        <f t="shared" si="25"/>
        <v>0</v>
      </c>
      <c r="AK24" s="30">
        <f t="shared" si="26"/>
        <v>8.0547863023457263E-4</v>
      </c>
      <c r="AL24" s="31">
        <f t="shared" si="27"/>
        <v>414.3188759055385</v>
      </c>
      <c r="AM24" s="20">
        <f t="shared" si="28"/>
        <v>523534.71087590553</v>
      </c>
      <c r="AN24" s="20">
        <f t="shared" si="29"/>
        <v>-1649.2832801468321</v>
      </c>
      <c r="AO24" s="30">
        <f t="shared" si="30"/>
        <v>-3.140391364739053E-3</v>
      </c>
      <c r="AP24" s="29">
        <f t="shared" si="31"/>
        <v>1.7805478630234628E-2</v>
      </c>
      <c r="AQ24" s="20">
        <f t="shared" si="32"/>
        <v>523535</v>
      </c>
      <c r="AR24" s="55">
        <v>523534</v>
      </c>
      <c r="AS24" s="202">
        <f t="shared" si="33"/>
        <v>1.7804096614149945E-2</v>
      </c>
    </row>
    <row r="25" spans="1:45" x14ac:dyDescent="0.2">
      <c r="A25" s="173" t="s">
        <v>8401</v>
      </c>
      <c r="B25" s="19" t="s">
        <v>16286</v>
      </c>
      <c r="C25" s="201">
        <v>346924.94400000002</v>
      </c>
      <c r="D25" s="20">
        <v>1747184.5269378223</v>
      </c>
      <c r="E25" s="20">
        <v>1835612.490653869</v>
      </c>
      <c r="F25" s="20">
        <f t="shared" si="0"/>
        <v>360668.2923467806</v>
      </c>
      <c r="G25" s="20">
        <f t="shared" si="1"/>
        <v>-13743.348346780578</v>
      </c>
      <c r="H25" s="30">
        <f t="shared" si="2"/>
        <v>-3.8105230313859761E-2</v>
      </c>
      <c r="I25" s="20">
        <f t="shared" si="3"/>
        <v>7424.1938016000004</v>
      </c>
      <c r="J25" s="20">
        <f t="shared" si="4"/>
        <v>368386.59380300174</v>
      </c>
      <c r="K25" s="20">
        <f t="shared" si="5"/>
        <v>-14037.456001401704</v>
      </c>
      <c r="L25" s="30">
        <f t="shared" si="6"/>
        <v>-3.8105230313859817E-2</v>
      </c>
      <c r="M25" s="30">
        <f t="shared" si="7"/>
        <v>0</v>
      </c>
      <c r="N25" s="31">
        <f t="shared" si="8"/>
        <v>0</v>
      </c>
      <c r="O25" s="30">
        <f t="shared" si="9"/>
        <v>7.2560946608413428E-3</v>
      </c>
      <c r="P25" s="31">
        <f t="shared" si="10"/>
        <v>2517.3202338710821</v>
      </c>
      <c r="Q25" s="31">
        <f t="shared" si="11"/>
        <v>356866.45803547109</v>
      </c>
      <c r="R25" s="31">
        <f t="shared" si="12"/>
        <v>-11520.13576753065</v>
      </c>
      <c r="S25" s="30">
        <f t="shared" si="13"/>
        <v>-3.1271864832549123E-2</v>
      </c>
      <c r="T25" s="29">
        <f t="shared" si="14"/>
        <v>2.8656094660841319E-2</v>
      </c>
      <c r="U25" s="31">
        <f t="shared" si="15"/>
        <v>356866</v>
      </c>
      <c r="V25" s="54">
        <v>356865</v>
      </c>
      <c r="W25" s="202">
        <f t="shared" si="16"/>
        <v>2.8651891920460991E-2</v>
      </c>
      <c r="X25" s="30"/>
      <c r="Y25" s="201">
        <v>356865</v>
      </c>
      <c r="Z25" s="20">
        <v>1765186.6594651469</v>
      </c>
      <c r="AA25" s="20">
        <v>1854235.0419386828</v>
      </c>
      <c r="AB25" s="20">
        <f t="shared" si="17"/>
        <v>368961.59499292227</v>
      </c>
      <c r="AC25" s="20">
        <f t="shared" si="18"/>
        <v>-12096.59499292227</v>
      </c>
      <c r="AD25" s="30">
        <f t="shared" si="19"/>
        <v>-3.278551252239225E-2</v>
      </c>
      <c r="AE25" s="20">
        <f t="shared" si="20"/>
        <v>6066.7050000000008</v>
      </c>
      <c r="AF25" s="20">
        <f t="shared" si="21"/>
        <v>375233.94210780191</v>
      </c>
      <c r="AG25" s="20">
        <f t="shared" si="22"/>
        <v>-12302.237107801891</v>
      </c>
      <c r="AH25" s="30">
        <f t="shared" si="23"/>
        <v>-3.2785512522392098E-2</v>
      </c>
      <c r="AI25" s="30">
        <f t="shared" si="24"/>
        <v>0</v>
      </c>
      <c r="AJ25" s="31">
        <f t="shared" si="25"/>
        <v>0</v>
      </c>
      <c r="AK25" s="30">
        <f t="shared" si="26"/>
        <v>6.7208083130040966E-3</v>
      </c>
      <c r="AL25" s="31">
        <f t="shared" si="27"/>
        <v>2398.421258620207</v>
      </c>
      <c r="AM25" s="20">
        <f t="shared" si="28"/>
        <v>365330.12625862024</v>
      </c>
      <c r="AN25" s="20">
        <f t="shared" si="29"/>
        <v>-9903.8158491816721</v>
      </c>
      <c r="AO25" s="30">
        <f t="shared" si="30"/>
        <v>-2.6393709997419103E-2</v>
      </c>
      <c r="AP25" s="29">
        <f t="shared" si="31"/>
        <v>2.3720808313004271E-2</v>
      </c>
      <c r="AQ25" s="20">
        <f t="shared" si="32"/>
        <v>365330</v>
      </c>
      <c r="AR25" s="55">
        <v>365329</v>
      </c>
      <c r="AS25" s="202">
        <f t="shared" si="33"/>
        <v>2.3717652333515415E-2</v>
      </c>
    </row>
    <row r="26" spans="1:45" x14ac:dyDescent="0.2">
      <c r="A26" s="173" t="s">
        <v>8387</v>
      </c>
      <c r="B26" s="19" t="s">
        <v>16287</v>
      </c>
      <c r="C26" s="201">
        <v>547320.53099999996</v>
      </c>
      <c r="D26" s="20">
        <v>2718284.6641602372</v>
      </c>
      <c r="E26" s="20">
        <v>2877055.6597176543</v>
      </c>
      <c r="F26" s="20">
        <f t="shared" si="0"/>
        <v>561130.8209404744</v>
      </c>
      <c r="G26" s="20">
        <f t="shared" si="1"/>
        <v>-13810.289940474438</v>
      </c>
      <c r="H26" s="30">
        <f t="shared" si="2"/>
        <v>-2.4611533398446947E-2</v>
      </c>
      <c r="I26" s="20">
        <f t="shared" si="3"/>
        <v>11712.659363399998</v>
      </c>
      <c r="J26" s="20">
        <f t="shared" si="4"/>
        <v>573139.02050860063</v>
      </c>
      <c r="K26" s="20">
        <f t="shared" si="5"/>
        <v>-14105.830145200714</v>
      </c>
      <c r="L26" s="30">
        <f t="shared" si="6"/>
        <v>-2.4611533398447159E-2</v>
      </c>
      <c r="M26" s="30">
        <f t="shared" si="7"/>
        <v>0</v>
      </c>
      <c r="N26" s="31">
        <f t="shared" si="8"/>
        <v>0</v>
      </c>
      <c r="O26" s="30">
        <f t="shared" si="9"/>
        <v>4.6865906495422559E-3</v>
      </c>
      <c r="P26" s="31">
        <f t="shared" si="10"/>
        <v>2565.0672828871025</v>
      </c>
      <c r="Q26" s="31">
        <f t="shared" si="11"/>
        <v>561598.25764628698</v>
      </c>
      <c r="R26" s="31">
        <f t="shared" si="12"/>
        <v>-11540.762862313655</v>
      </c>
      <c r="S26" s="30">
        <f t="shared" si="13"/>
        <v>-2.0136062018727047E-2</v>
      </c>
      <c r="T26" s="29">
        <f t="shared" si="14"/>
        <v>2.6086590649542104E-2</v>
      </c>
      <c r="U26" s="31">
        <f t="shared" si="15"/>
        <v>561598</v>
      </c>
      <c r="V26" s="53">
        <v>561598</v>
      </c>
      <c r="W26" s="202">
        <f t="shared" si="16"/>
        <v>2.6086119908408922E-2</v>
      </c>
      <c r="X26" s="30"/>
      <c r="Y26" s="201">
        <v>561598</v>
      </c>
      <c r="Z26" s="20">
        <v>2750661.7088108752</v>
      </c>
      <c r="AA26" s="20">
        <v>2910867.4455124601</v>
      </c>
      <c r="AB26" s="20">
        <f t="shared" si="17"/>
        <v>574946.86237676966</v>
      </c>
      <c r="AC26" s="20">
        <f t="shared" si="18"/>
        <v>-13348.862376769655</v>
      </c>
      <c r="AD26" s="30">
        <f t="shared" si="19"/>
        <v>-2.3217558439377974E-2</v>
      </c>
      <c r="AE26" s="20">
        <f t="shared" si="20"/>
        <v>9547.1660000000011</v>
      </c>
      <c r="AF26" s="20">
        <f t="shared" si="21"/>
        <v>584720.9590371747</v>
      </c>
      <c r="AG26" s="20">
        <f t="shared" si="22"/>
        <v>-13575.793037174735</v>
      </c>
      <c r="AH26" s="30">
        <f t="shared" si="23"/>
        <v>-2.3217558439377967E-2</v>
      </c>
      <c r="AI26" s="30">
        <f t="shared" si="24"/>
        <v>0</v>
      </c>
      <c r="AJ26" s="31">
        <f t="shared" si="25"/>
        <v>0</v>
      </c>
      <c r="AK26" s="30">
        <f t="shared" si="26"/>
        <v>4.7594424415496103E-3</v>
      </c>
      <c r="AL26" s="31">
        <f t="shared" si="27"/>
        <v>2672.8933562893781</v>
      </c>
      <c r="AM26" s="20">
        <f t="shared" si="28"/>
        <v>573818.05935628933</v>
      </c>
      <c r="AN26" s="20">
        <f t="shared" si="29"/>
        <v>-10902.89968088537</v>
      </c>
      <c r="AO26" s="30">
        <f t="shared" si="30"/>
        <v>-1.8646329522441829E-2</v>
      </c>
      <c r="AP26" s="29">
        <f t="shared" si="31"/>
        <v>2.1759442441549481E-2</v>
      </c>
      <c r="AQ26" s="20">
        <f t="shared" si="32"/>
        <v>573818</v>
      </c>
      <c r="AR26" s="24">
        <v>573818</v>
      </c>
      <c r="AS26" s="202">
        <f t="shared" si="33"/>
        <v>2.1759336749774816E-2</v>
      </c>
    </row>
    <row r="27" spans="1:45" x14ac:dyDescent="0.2">
      <c r="A27" s="173" t="s">
        <v>8406</v>
      </c>
      <c r="B27" s="19" t="s">
        <v>16288</v>
      </c>
      <c r="C27" s="201">
        <v>367907.603</v>
      </c>
      <c r="D27" s="20">
        <v>1796015.2293630925</v>
      </c>
      <c r="E27" s="20">
        <v>1853363.2181051953</v>
      </c>
      <c r="F27" s="20">
        <f t="shared" si="0"/>
        <v>370748.33013688331</v>
      </c>
      <c r="G27" s="20">
        <f t="shared" si="1"/>
        <v>-2840.7271368833026</v>
      </c>
      <c r="H27" s="30">
        <f t="shared" si="2"/>
        <v>-7.6621441176403489E-3</v>
      </c>
      <c r="I27" s="20">
        <f t="shared" si="3"/>
        <v>7873.2227041999995</v>
      </c>
      <c r="J27" s="20">
        <f t="shared" si="4"/>
        <v>378682.34440181265</v>
      </c>
      <c r="K27" s="20">
        <f t="shared" si="5"/>
        <v>-2901.5186976126279</v>
      </c>
      <c r="L27" s="30">
        <f t="shared" si="6"/>
        <v>-7.6621441176404079E-3</v>
      </c>
      <c r="M27" s="30">
        <f t="shared" si="7"/>
        <v>0</v>
      </c>
      <c r="N27" s="31">
        <f t="shared" si="8"/>
        <v>0</v>
      </c>
      <c r="O27" s="30">
        <f t="shared" si="9"/>
        <v>1.4590449280760551E-3</v>
      </c>
      <c r="P27" s="31">
        <f t="shared" si="10"/>
        <v>536.7937221577688</v>
      </c>
      <c r="Q27" s="31">
        <f t="shared" si="11"/>
        <v>376317.61942635779</v>
      </c>
      <c r="R27" s="31">
        <f t="shared" si="12"/>
        <v>-2364.7249754548538</v>
      </c>
      <c r="S27" s="30">
        <f t="shared" si="13"/>
        <v>-6.2446137519041262E-3</v>
      </c>
      <c r="T27" s="29">
        <f t="shared" si="14"/>
        <v>2.2859044928076111E-2</v>
      </c>
      <c r="U27" s="31">
        <f t="shared" si="15"/>
        <v>376318</v>
      </c>
      <c r="V27" s="53">
        <v>376318</v>
      </c>
      <c r="W27" s="202">
        <f t="shared" si="16"/>
        <v>2.286007935530486E-2</v>
      </c>
      <c r="X27" s="30"/>
      <c r="Y27" s="201">
        <v>376318</v>
      </c>
      <c r="Z27" s="20">
        <v>1812912.5437024683</v>
      </c>
      <c r="AA27" s="20">
        <v>1870506.8245525449</v>
      </c>
      <c r="AB27" s="20">
        <f t="shared" si="17"/>
        <v>378937.32094588474</v>
      </c>
      <c r="AC27" s="20">
        <f t="shared" si="18"/>
        <v>-2619.3209458847414</v>
      </c>
      <c r="AD27" s="30">
        <f t="shared" si="19"/>
        <v>-6.9122802139058807E-3</v>
      </c>
      <c r="AE27" s="20">
        <f t="shared" si="20"/>
        <v>6397.4060000000009</v>
      </c>
      <c r="AF27" s="20">
        <f t="shared" si="21"/>
        <v>385379.25540196471</v>
      </c>
      <c r="AG27" s="20">
        <f t="shared" si="22"/>
        <v>-2663.8494019646896</v>
      </c>
      <c r="AH27" s="30">
        <f t="shared" si="23"/>
        <v>-6.9122802139056421E-3</v>
      </c>
      <c r="AI27" s="30">
        <f t="shared" si="24"/>
        <v>0</v>
      </c>
      <c r="AJ27" s="31">
        <f t="shared" si="25"/>
        <v>0</v>
      </c>
      <c r="AK27" s="30">
        <f t="shared" si="26"/>
        <v>1.4169706906885537E-3</v>
      </c>
      <c r="AL27" s="31">
        <f t="shared" si="27"/>
        <v>533.23157637853512</v>
      </c>
      <c r="AM27" s="20">
        <f t="shared" si="28"/>
        <v>383248.63757637853</v>
      </c>
      <c r="AN27" s="20">
        <f t="shared" si="29"/>
        <v>-2130.6178255861741</v>
      </c>
      <c r="AO27" s="30">
        <f t="shared" si="30"/>
        <v>-5.528626140926713E-3</v>
      </c>
      <c r="AP27" s="29">
        <f t="shared" si="31"/>
        <v>1.8416970690688483E-2</v>
      </c>
      <c r="AQ27" s="20">
        <f t="shared" si="32"/>
        <v>383249</v>
      </c>
      <c r="AR27" s="24">
        <v>383249</v>
      </c>
      <c r="AS27" s="202">
        <f t="shared" si="33"/>
        <v>1.8417933768780648E-2</v>
      </c>
    </row>
    <row r="28" spans="1:45" x14ac:dyDescent="0.2">
      <c r="A28" s="173" t="s">
        <v>8408</v>
      </c>
      <c r="B28" s="19" t="s">
        <v>16289</v>
      </c>
      <c r="C28" s="201">
        <v>333982.27500000002</v>
      </c>
      <c r="D28" s="20">
        <v>1638734.1319231631</v>
      </c>
      <c r="E28" s="20">
        <v>1608135.1930299017</v>
      </c>
      <c r="F28" s="20">
        <f t="shared" si="0"/>
        <v>338281.06411117769</v>
      </c>
      <c r="G28" s="20">
        <f t="shared" si="1"/>
        <v>-4298.7891111776698</v>
      </c>
      <c r="H28" s="30">
        <f t="shared" si="2"/>
        <v>-1.2707743847479597E-2</v>
      </c>
      <c r="I28" s="20">
        <f t="shared" si="3"/>
        <v>7147.2206850000002</v>
      </c>
      <c r="J28" s="20">
        <f t="shared" si="4"/>
        <v>345520.27888315695</v>
      </c>
      <c r="K28" s="20">
        <f t="shared" si="5"/>
        <v>-4390.7831981569179</v>
      </c>
      <c r="L28" s="30">
        <f t="shared" si="6"/>
        <v>-1.2707743847479729E-2</v>
      </c>
      <c r="M28" s="30">
        <f t="shared" si="7"/>
        <v>0</v>
      </c>
      <c r="N28" s="31">
        <f t="shared" si="8"/>
        <v>0</v>
      </c>
      <c r="O28" s="30">
        <f t="shared" si="9"/>
        <v>2.4198408334904541E-3</v>
      </c>
      <c r="P28" s="31">
        <f t="shared" si="10"/>
        <v>808.1839467070381</v>
      </c>
      <c r="Q28" s="31">
        <f t="shared" si="11"/>
        <v>341937.67963170708</v>
      </c>
      <c r="R28" s="31">
        <f t="shared" si="12"/>
        <v>-3582.5992514498648</v>
      </c>
      <c r="S28" s="30">
        <f t="shared" si="13"/>
        <v>-1.0368709075571731E-2</v>
      </c>
      <c r="T28" s="29">
        <f t="shared" si="14"/>
        <v>2.3819840833490522E-2</v>
      </c>
      <c r="U28" s="31">
        <f t="shared" si="15"/>
        <v>341938</v>
      </c>
      <c r="V28" s="53">
        <v>341938</v>
      </c>
      <c r="W28" s="202">
        <f t="shared" si="16"/>
        <v>2.3820800070901895E-2</v>
      </c>
      <c r="X28" s="30"/>
      <c r="Y28" s="201">
        <v>341938</v>
      </c>
      <c r="Z28" s="20">
        <v>1647972.2734922243</v>
      </c>
      <c r="AA28" s="20">
        <v>1616947.3386383206</v>
      </c>
      <c r="AB28" s="20">
        <f t="shared" si="17"/>
        <v>344461.29267487186</v>
      </c>
      <c r="AC28" s="20">
        <f t="shared" si="18"/>
        <v>-2523.2926748718601</v>
      </c>
      <c r="AD28" s="30">
        <f t="shared" si="19"/>
        <v>-7.3253300981295771E-3</v>
      </c>
      <c r="AE28" s="20">
        <f t="shared" si="20"/>
        <v>5812.9460000000008</v>
      </c>
      <c r="AF28" s="20">
        <f t="shared" si="21"/>
        <v>350317.13465034467</v>
      </c>
      <c r="AG28" s="20">
        <f t="shared" si="22"/>
        <v>-2566.1886503446731</v>
      </c>
      <c r="AH28" s="30">
        <f t="shared" si="23"/>
        <v>-7.3253300981295528E-3</v>
      </c>
      <c r="AI28" s="30">
        <f t="shared" si="24"/>
        <v>0</v>
      </c>
      <c r="AJ28" s="31">
        <f t="shared" si="25"/>
        <v>0</v>
      </c>
      <c r="AK28" s="30">
        <f t="shared" si="26"/>
        <v>1.5016431231747011E-3</v>
      </c>
      <c r="AL28" s="31">
        <f t="shared" si="27"/>
        <v>513.46884625211089</v>
      </c>
      <c r="AM28" s="20">
        <f t="shared" si="28"/>
        <v>348264.41484625213</v>
      </c>
      <c r="AN28" s="20">
        <f t="shared" si="29"/>
        <v>-2052.7198040925432</v>
      </c>
      <c r="AO28" s="30">
        <f t="shared" si="30"/>
        <v>-5.8596043443361256E-3</v>
      </c>
      <c r="AP28" s="29">
        <f t="shared" si="31"/>
        <v>1.8501643123174816E-2</v>
      </c>
      <c r="AQ28" s="20">
        <f t="shared" si="32"/>
        <v>348264</v>
      </c>
      <c r="AR28" s="24">
        <v>348264</v>
      </c>
      <c r="AS28" s="202">
        <f t="shared" si="33"/>
        <v>1.8500429902496895E-2</v>
      </c>
    </row>
    <row r="29" spans="1:45" x14ac:dyDescent="0.2">
      <c r="A29" s="173" t="s">
        <v>8393</v>
      </c>
      <c r="B29" s="19" t="s">
        <v>16299</v>
      </c>
      <c r="C29" s="201">
        <v>291154.848</v>
      </c>
      <c r="D29" s="20">
        <v>1402066.7928459684</v>
      </c>
      <c r="E29" s="20">
        <v>1539086.8538883168</v>
      </c>
      <c r="F29" s="20">
        <f t="shared" si="0"/>
        <v>289426.23296816699</v>
      </c>
      <c r="G29" s="20">
        <f t="shared" si="1"/>
        <v>1728.6150318330037</v>
      </c>
      <c r="H29" s="30">
        <f t="shared" si="2"/>
        <v>5.9725582373976729E-3</v>
      </c>
      <c r="I29" s="20">
        <f t="shared" si="3"/>
        <v>4658.4775680000002</v>
      </c>
      <c r="J29" s="20">
        <f t="shared" si="4"/>
        <v>295619.95435368578</v>
      </c>
      <c r="K29" s="20">
        <f t="shared" si="5"/>
        <v>193.37121431418927</v>
      </c>
      <c r="L29" s="30">
        <f t="shared" si="6"/>
        <v>6.5412098021920399E-4</v>
      </c>
      <c r="M29" s="30">
        <f t="shared" si="7"/>
        <v>3.7874092759026274E-3</v>
      </c>
      <c r="N29" s="31">
        <f t="shared" si="8"/>
        <v>1102.7225720392196</v>
      </c>
      <c r="O29" s="30">
        <f t="shared" si="9"/>
        <v>0</v>
      </c>
      <c r="P29" s="31">
        <f t="shared" si="10"/>
        <v>0</v>
      </c>
      <c r="Q29" s="31">
        <f t="shared" si="11"/>
        <v>296916.0481400392</v>
      </c>
      <c r="R29" s="31">
        <f t="shared" si="12"/>
        <v>1296.09378635342</v>
      </c>
      <c r="S29" s="30">
        <f t="shared" si="13"/>
        <v>4.3843244248754154E-3</v>
      </c>
      <c r="T29" s="29">
        <f t="shared" si="14"/>
        <v>1.9787409275902574E-2</v>
      </c>
      <c r="U29" s="31">
        <f t="shared" si="15"/>
        <v>296916</v>
      </c>
      <c r="V29" s="53">
        <v>296916</v>
      </c>
      <c r="W29" s="202">
        <f t="shared" si="16"/>
        <v>1.9787243934196837E-2</v>
      </c>
      <c r="X29" s="30"/>
      <c r="Y29" s="201">
        <v>296916</v>
      </c>
      <c r="Z29" s="20">
        <v>1413491.8218730956</v>
      </c>
      <c r="AA29" s="20">
        <v>1551385.198987819</v>
      </c>
      <c r="AB29" s="20">
        <f t="shared" si="17"/>
        <v>295449.88588672609</v>
      </c>
      <c r="AC29" s="20">
        <f t="shared" si="18"/>
        <v>1466.114113273914</v>
      </c>
      <c r="AD29" s="30">
        <f t="shared" si="19"/>
        <v>4.9623106432202663E-3</v>
      </c>
      <c r="AE29" s="20">
        <f t="shared" si="20"/>
        <v>3562.9920000000002</v>
      </c>
      <c r="AF29" s="20">
        <f t="shared" si="21"/>
        <v>300472.53394680039</v>
      </c>
      <c r="AG29" s="20">
        <f t="shared" si="22"/>
        <v>6.458053199632559</v>
      </c>
      <c r="AH29" s="30">
        <f t="shared" si="23"/>
        <v>2.149299010729539E-5</v>
      </c>
      <c r="AI29" s="30">
        <f t="shared" si="24"/>
        <v>3.7594223391949344E-3</v>
      </c>
      <c r="AJ29" s="31">
        <f t="shared" si="25"/>
        <v>1116.2326432644031</v>
      </c>
      <c r="AK29" s="30">
        <f t="shared" si="26"/>
        <v>0</v>
      </c>
      <c r="AL29" s="31">
        <f t="shared" si="27"/>
        <v>0</v>
      </c>
      <c r="AM29" s="20">
        <f t="shared" si="28"/>
        <v>301595.22464326443</v>
      </c>
      <c r="AN29" s="20">
        <f t="shared" si="29"/>
        <v>1122.6906964640366</v>
      </c>
      <c r="AO29" s="30">
        <f t="shared" si="30"/>
        <v>3.7364170419077721E-3</v>
      </c>
      <c r="AP29" s="29">
        <f t="shared" si="31"/>
        <v>1.5759422339195028E-2</v>
      </c>
      <c r="AQ29" s="20">
        <f t="shared" si="32"/>
        <v>301595</v>
      </c>
      <c r="AR29" s="24">
        <v>301595</v>
      </c>
      <c r="AS29" s="202">
        <f t="shared" si="33"/>
        <v>1.5758665750582601E-2</v>
      </c>
    </row>
    <row r="30" spans="1:45" x14ac:dyDescent="0.2">
      <c r="A30" s="173" t="s">
        <v>8392</v>
      </c>
      <c r="B30" s="19" t="s">
        <v>16541</v>
      </c>
      <c r="C30" s="201">
        <v>309581.28999999998</v>
      </c>
      <c r="D30" s="20">
        <v>1480635.2586481206</v>
      </c>
      <c r="E30" s="20">
        <v>1529688.7670346959</v>
      </c>
      <c r="F30" s="20">
        <f t="shared" si="0"/>
        <v>305644.98602845956</v>
      </c>
      <c r="G30" s="20">
        <f t="shared" si="1"/>
        <v>3936.3039715404157</v>
      </c>
      <c r="H30" s="30">
        <f t="shared" si="2"/>
        <v>1.2878680009407693E-2</v>
      </c>
      <c r="I30" s="20">
        <f t="shared" si="3"/>
        <v>4953.3006399999995</v>
      </c>
      <c r="J30" s="20">
        <f t="shared" si="4"/>
        <v>312185.78872946865</v>
      </c>
      <c r="K30" s="20">
        <f t="shared" si="5"/>
        <v>2348.8019105312997</v>
      </c>
      <c r="L30" s="30">
        <f t="shared" si="6"/>
        <v>7.5237310451908646E-3</v>
      </c>
      <c r="M30" s="30">
        <f t="shared" si="7"/>
        <v>1.9227563974599225E-3</v>
      </c>
      <c r="N30" s="31">
        <f t="shared" si="8"/>
        <v>595.24940588139543</v>
      </c>
      <c r="O30" s="30">
        <f t="shared" si="9"/>
        <v>0</v>
      </c>
      <c r="P30" s="31">
        <f t="shared" si="10"/>
        <v>0</v>
      </c>
      <c r="Q30" s="31">
        <f t="shared" si="11"/>
        <v>315129.84004588134</v>
      </c>
      <c r="R30" s="31">
        <f t="shared" si="12"/>
        <v>2944.0513164126896</v>
      </c>
      <c r="S30" s="30">
        <f t="shared" si="13"/>
        <v>9.4304463005646967E-3</v>
      </c>
      <c r="T30" s="29">
        <f t="shared" si="14"/>
        <v>1.7922756397459817E-2</v>
      </c>
      <c r="U30" s="31">
        <f t="shared" si="15"/>
        <v>315130</v>
      </c>
      <c r="V30" s="53">
        <v>315130</v>
      </c>
      <c r="W30" s="202">
        <f t="shared" si="16"/>
        <v>1.7923273076354263E-2</v>
      </c>
      <c r="X30" s="30"/>
      <c r="Y30" s="201">
        <v>315130</v>
      </c>
      <c r="Z30" s="20">
        <v>1495335.7007731528</v>
      </c>
      <c r="AA30" s="20">
        <v>1544634.0738226182</v>
      </c>
      <c r="AB30" s="20">
        <f t="shared" si="17"/>
        <v>312556.99914154893</v>
      </c>
      <c r="AC30" s="20">
        <f t="shared" si="18"/>
        <v>2573.0008584510651</v>
      </c>
      <c r="AD30" s="30">
        <f t="shared" si="19"/>
        <v>8.2321012343921952E-3</v>
      </c>
      <c r="AE30" s="20">
        <f t="shared" si="20"/>
        <v>3781.56</v>
      </c>
      <c r="AF30" s="20">
        <f t="shared" si="21"/>
        <v>317870.46812695527</v>
      </c>
      <c r="AG30" s="20">
        <f t="shared" si="22"/>
        <v>1041.0918730447302</v>
      </c>
      <c r="AH30" s="30">
        <f t="shared" si="23"/>
        <v>3.2752079146557435E-3</v>
      </c>
      <c r="AI30" s="30">
        <f t="shared" si="24"/>
        <v>2.9419746914019522E-3</v>
      </c>
      <c r="AJ30" s="31">
        <f t="shared" si="25"/>
        <v>927.10448450149715</v>
      </c>
      <c r="AK30" s="30">
        <f t="shared" si="26"/>
        <v>0</v>
      </c>
      <c r="AL30" s="31">
        <f t="shared" si="27"/>
        <v>0</v>
      </c>
      <c r="AM30" s="20">
        <f t="shared" si="28"/>
        <v>319838.66448450147</v>
      </c>
      <c r="AN30" s="20">
        <f t="shared" si="29"/>
        <v>1968.1963575461996</v>
      </c>
      <c r="AO30" s="30">
        <f t="shared" si="30"/>
        <v>6.1918188535844592E-3</v>
      </c>
      <c r="AP30" s="29">
        <f t="shared" si="31"/>
        <v>1.4941974691401905E-2</v>
      </c>
      <c r="AQ30" s="20">
        <f t="shared" si="32"/>
        <v>319839</v>
      </c>
      <c r="AR30" s="24">
        <v>319839</v>
      </c>
      <c r="AS30" s="202">
        <f t="shared" si="33"/>
        <v>1.4943039380573175E-2</v>
      </c>
    </row>
    <row r="31" spans="1:45" x14ac:dyDescent="0.2">
      <c r="A31" s="173" t="s">
        <v>8396</v>
      </c>
      <c r="B31" s="19" t="s">
        <v>16291</v>
      </c>
      <c r="C31" s="201">
        <v>381296.88199999998</v>
      </c>
      <c r="D31" s="20">
        <v>1760988.4202575181</v>
      </c>
      <c r="E31" s="20">
        <v>1770036.9726233708</v>
      </c>
      <c r="F31" s="20">
        <f t="shared" si="0"/>
        <v>363517.80626737233</v>
      </c>
      <c r="G31" s="20">
        <f t="shared" si="1"/>
        <v>17779.075732627651</v>
      </c>
      <c r="H31" s="30">
        <f t="shared" si="2"/>
        <v>4.8908404006902752E-2</v>
      </c>
      <c r="I31" s="20">
        <f t="shared" si="3"/>
        <v>6100.7501119999997</v>
      </c>
      <c r="J31" s="20">
        <f t="shared" si="4"/>
        <v>371297.08732149412</v>
      </c>
      <c r="K31" s="20">
        <f t="shared" si="5"/>
        <v>16100.544790505839</v>
      </c>
      <c r="L31" s="30">
        <f t="shared" si="6"/>
        <v>4.3362970893883954E-2</v>
      </c>
      <c r="M31" s="30">
        <f t="shared" si="7"/>
        <v>0</v>
      </c>
      <c r="N31" s="31">
        <f t="shared" si="8"/>
        <v>0</v>
      </c>
      <c r="O31" s="30">
        <f t="shared" si="9"/>
        <v>0</v>
      </c>
      <c r="P31" s="31">
        <f t="shared" si="10"/>
        <v>0</v>
      </c>
      <c r="Q31" s="31">
        <f t="shared" si="11"/>
        <v>387397.63211199996</v>
      </c>
      <c r="R31" s="31">
        <f t="shared" si="12"/>
        <v>16100.544790505839</v>
      </c>
      <c r="S31" s="30">
        <f t="shared" si="13"/>
        <v>4.3362970893883954E-2</v>
      </c>
      <c r="T31" s="29">
        <f t="shared" si="14"/>
        <v>1.5999999999999948E-2</v>
      </c>
      <c r="U31" s="31">
        <f t="shared" si="15"/>
        <v>387398</v>
      </c>
      <c r="V31" s="53">
        <v>387398</v>
      </c>
      <c r="W31" s="202">
        <f t="shared" si="16"/>
        <v>1.6000964833486408E-2</v>
      </c>
      <c r="X31" s="30"/>
      <c r="Y31" s="201">
        <v>387398</v>
      </c>
      <c r="Z31" s="20">
        <v>1774496.4989928373</v>
      </c>
      <c r="AA31" s="20">
        <v>1783334.8762547206</v>
      </c>
      <c r="AB31" s="20">
        <f t="shared" si="17"/>
        <v>370907.54967303842</v>
      </c>
      <c r="AC31" s="20">
        <f t="shared" si="18"/>
        <v>16490.450326961582</v>
      </c>
      <c r="AD31" s="30">
        <f t="shared" si="19"/>
        <v>4.4459732193367879E-2</v>
      </c>
      <c r="AE31" s="20">
        <f t="shared" si="20"/>
        <v>4648.7759999999998</v>
      </c>
      <c r="AF31" s="20">
        <f t="shared" si="21"/>
        <v>377212.97801748</v>
      </c>
      <c r="AG31" s="20">
        <f t="shared" si="22"/>
        <v>14833.797982520016</v>
      </c>
      <c r="AH31" s="30">
        <f t="shared" si="23"/>
        <v>3.9324728593597383E-2</v>
      </c>
      <c r="AI31" s="30">
        <f t="shared" si="24"/>
        <v>0</v>
      </c>
      <c r="AJ31" s="31">
        <f t="shared" si="25"/>
        <v>0</v>
      </c>
      <c r="AK31" s="30">
        <f t="shared" si="26"/>
        <v>0</v>
      </c>
      <c r="AL31" s="31">
        <f t="shared" si="27"/>
        <v>0</v>
      </c>
      <c r="AM31" s="20">
        <f t="shared" si="28"/>
        <v>392046.77600000001</v>
      </c>
      <c r="AN31" s="20">
        <f t="shared" si="29"/>
        <v>14833.797982520016</v>
      </c>
      <c r="AO31" s="30">
        <f t="shared" si="30"/>
        <v>3.9324728593597383E-2</v>
      </c>
      <c r="AP31" s="29">
        <f t="shared" si="31"/>
        <v>1.2000000000000011E-2</v>
      </c>
      <c r="AQ31" s="20">
        <f t="shared" si="32"/>
        <v>392047</v>
      </c>
      <c r="AR31" s="24">
        <v>392047</v>
      </c>
      <c r="AS31" s="202">
        <f t="shared" si="33"/>
        <v>1.2000578216717628E-2</v>
      </c>
    </row>
    <row r="32" spans="1:45" x14ac:dyDescent="0.2">
      <c r="A32" s="173" t="s">
        <v>8403</v>
      </c>
      <c r="B32" s="19" t="s">
        <v>16300</v>
      </c>
      <c r="C32" s="201">
        <v>355951.49200000003</v>
      </c>
      <c r="D32" s="20">
        <v>1750009.3001013738</v>
      </c>
      <c r="E32" s="20">
        <v>1830211.92119567</v>
      </c>
      <c r="F32" s="20">
        <f t="shared" si="0"/>
        <v>361251.40540522255</v>
      </c>
      <c r="G32" s="20">
        <f t="shared" si="1"/>
        <v>-5299.9134052225272</v>
      </c>
      <c r="H32" s="30">
        <f t="shared" si="2"/>
        <v>-1.4670983492168048E-2</v>
      </c>
      <c r="I32" s="20">
        <f t="shared" si="3"/>
        <v>7617.3619288</v>
      </c>
      <c r="J32" s="20">
        <f t="shared" si="4"/>
        <v>368982.18548089435</v>
      </c>
      <c r="K32" s="20">
        <f t="shared" si="5"/>
        <v>-5413.3315520943142</v>
      </c>
      <c r="L32" s="30">
        <f t="shared" si="6"/>
        <v>-1.4670983492168114E-2</v>
      </c>
      <c r="M32" s="30">
        <f t="shared" si="7"/>
        <v>0</v>
      </c>
      <c r="N32" s="31">
        <f t="shared" si="8"/>
        <v>0</v>
      </c>
      <c r="O32" s="30">
        <f t="shared" si="9"/>
        <v>2.7936859089942893E-3</v>
      </c>
      <c r="P32" s="31">
        <f t="shared" si="10"/>
        <v>994.41666748589353</v>
      </c>
      <c r="Q32" s="31">
        <f t="shared" si="11"/>
        <v>364563.27059628593</v>
      </c>
      <c r="R32" s="31">
        <f t="shared" si="12"/>
        <v>-4418.9148846084136</v>
      </c>
      <c r="S32" s="30">
        <f t="shared" si="13"/>
        <v>-1.1975957264303271E-2</v>
      </c>
      <c r="T32" s="29">
        <f t="shared" si="14"/>
        <v>2.419368590899432E-2</v>
      </c>
      <c r="U32" s="31">
        <f t="shared" si="15"/>
        <v>364563</v>
      </c>
      <c r="V32" s="53">
        <v>364563</v>
      </c>
      <c r="W32" s="202">
        <f t="shared" si="16"/>
        <v>2.4192925703483137E-2</v>
      </c>
      <c r="X32" s="30"/>
      <c r="Y32" s="201">
        <v>364563</v>
      </c>
      <c r="Z32" s="20">
        <v>1768025.5122789131</v>
      </c>
      <c r="AA32" s="20">
        <v>1848763.9713541579</v>
      </c>
      <c r="AB32" s="20">
        <f t="shared" si="17"/>
        <v>369554.97567394021</v>
      </c>
      <c r="AC32" s="20">
        <f t="shared" si="18"/>
        <v>-4991.9756739402073</v>
      </c>
      <c r="AD32" s="30">
        <f t="shared" si="19"/>
        <v>-1.350807323006969E-2</v>
      </c>
      <c r="AE32" s="20">
        <f t="shared" si="20"/>
        <v>6197.5710000000008</v>
      </c>
      <c r="AF32" s="20">
        <f t="shared" si="21"/>
        <v>375837.41026039718</v>
      </c>
      <c r="AG32" s="20">
        <f t="shared" si="22"/>
        <v>-5076.8392603971879</v>
      </c>
      <c r="AH32" s="30">
        <f t="shared" si="23"/>
        <v>-1.3508073230069683E-2</v>
      </c>
      <c r="AI32" s="30">
        <f t="shared" si="24"/>
        <v>0</v>
      </c>
      <c r="AJ32" s="31">
        <f t="shared" si="25"/>
        <v>0</v>
      </c>
      <c r="AK32" s="30">
        <f t="shared" si="26"/>
        <v>2.7690636464906535E-3</v>
      </c>
      <c r="AL32" s="31">
        <f t="shared" si="27"/>
        <v>1009.4981501555721</v>
      </c>
      <c r="AM32" s="20">
        <f t="shared" si="28"/>
        <v>371770.06915015558</v>
      </c>
      <c r="AN32" s="20">
        <f t="shared" si="29"/>
        <v>-4067.3411102415994</v>
      </c>
      <c r="AO32" s="30">
        <f t="shared" si="30"/>
        <v>-1.082207624680992E-2</v>
      </c>
      <c r="AP32" s="29">
        <f t="shared" si="31"/>
        <v>1.976906364649067E-2</v>
      </c>
      <c r="AQ32" s="20">
        <f t="shared" si="32"/>
        <v>371770</v>
      </c>
      <c r="AR32" s="24">
        <v>371770</v>
      </c>
      <c r="AS32" s="202">
        <f t="shared" si="33"/>
        <v>1.9768873966913736E-2</v>
      </c>
    </row>
    <row r="33" spans="1:45" x14ac:dyDescent="0.2">
      <c r="A33" s="173" t="s">
        <v>8409</v>
      </c>
      <c r="B33" s="19" t="s">
        <v>16301</v>
      </c>
      <c r="C33" s="201">
        <v>551991.37399999995</v>
      </c>
      <c r="D33" s="20">
        <v>2683052.938338853</v>
      </c>
      <c r="E33" s="20">
        <v>2856820.1957260803</v>
      </c>
      <c r="F33" s="20">
        <f t="shared" si="0"/>
        <v>553857.99646629067</v>
      </c>
      <c r="G33" s="20">
        <f t="shared" si="1"/>
        <v>-1866.6224662907189</v>
      </c>
      <c r="H33" s="30">
        <f t="shared" si="2"/>
        <v>-3.3702185004100176E-3</v>
      </c>
      <c r="I33" s="20">
        <f t="shared" si="3"/>
        <v>11812.615403599999</v>
      </c>
      <c r="J33" s="20">
        <f t="shared" si="4"/>
        <v>565710.55759066937</v>
      </c>
      <c r="K33" s="20">
        <f t="shared" si="5"/>
        <v>-1906.5681870693807</v>
      </c>
      <c r="L33" s="30">
        <f t="shared" si="6"/>
        <v>-3.3702185004100883E-3</v>
      </c>
      <c r="M33" s="30">
        <f t="shared" si="7"/>
        <v>0</v>
      </c>
      <c r="N33" s="31">
        <f t="shared" si="8"/>
        <v>0</v>
      </c>
      <c r="O33" s="30">
        <f t="shared" si="9"/>
        <v>6.4176555987903656E-4</v>
      </c>
      <c r="P33" s="31">
        <f t="shared" si="10"/>
        <v>354.24905318350864</v>
      </c>
      <c r="Q33" s="31">
        <f t="shared" si="11"/>
        <v>564158.23845678347</v>
      </c>
      <c r="R33" s="31">
        <f t="shared" si="12"/>
        <v>-1552.3191338859033</v>
      </c>
      <c r="S33" s="30">
        <f t="shared" si="13"/>
        <v>-2.7440165523817451E-3</v>
      </c>
      <c r="T33" s="29">
        <f t="shared" si="14"/>
        <v>2.2041765559879047E-2</v>
      </c>
      <c r="U33" s="31">
        <f t="shared" si="15"/>
        <v>564158</v>
      </c>
      <c r="V33" s="53">
        <v>564158</v>
      </c>
      <c r="W33" s="202">
        <f t="shared" si="16"/>
        <v>2.2041333566201794E-2</v>
      </c>
      <c r="X33" s="30"/>
      <c r="Y33" s="201">
        <v>564158</v>
      </c>
      <c r="Z33" s="20">
        <v>2709036.7492788523</v>
      </c>
      <c r="AA33" s="20">
        <v>2884034.6942110485</v>
      </c>
      <c r="AB33" s="20">
        <f t="shared" si="17"/>
        <v>566246.3595839917</v>
      </c>
      <c r="AC33" s="20">
        <f t="shared" si="18"/>
        <v>-2088.3595839916961</v>
      </c>
      <c r="AD33" s="30">
        <f t="shared" si="19"/>
        <v>-3.6880759560661306E-3</v>
      </c>
      <c r="AE33" s="20">
        <f t="shared" si="20"/>
        <v>9590.6860000000015</v>
      </c>
      <c r="AF33" s="20">
        <f t="shared" si="21"/>
        <v>575872.54769691941</v>
      </c>
      <c r="AG33" s="20">
        <f t="shared" si="22"/>
        <v>-2123.8616969194263</v>
      </c>
      <c r="AH33" s="30">
        <f t="shared" si="23"/>
        <v>-3.6880759560659082E-3</v>
      </c>
      <c r="AI33" s="30">
        <f t="shared" si="24"/>
        <v>0</v>
      </c>
      <c r="AJ33" s="31">
        <f t="shared" si="25"/>
        <v>0</v>
      </c>
      <c r="AK33" s="30">
        <f t="shared" si="26"/>
        <v>7.5603062564876943E-4</v>
      </c>
      <c r="AL33" s="31">
        <f t="shared" si="27"/>
        <v>426.52072570475849</v>
      </c>
      <c r="AM33" s="20">
        <f t="shared" si="28"/>
        <v>574175.20672570472</v>
      </c>
      <c r="AN33" s="20">
        <f t="shared" si="29"/>
        <v>-1697.3409712146968</v>
      </c>
      <c r="AO33" s="30">
        <f t="shared" si="30"/>
        <v>-2.9474247001404275E-3</v>
      </c>
      <c r="AP33" s="29">
        <f t="shared" si="31"/>
        <v>1.7756030625648789E-2</v>
      </c>
      <c r="AQ33" s="20">
        <f t="shared" si="32"/>
        <v>574175</v>
      </c>
      <c r="AR33" s="24">
        <v>574175</v>
      </c>
      <c r="AS33" s="202">
        <f t="shared" si="33"/>
        <v>1.7755664193364273E-2</v>
      </c>
    </row>
    <row r="34" spans="1:45" x14ac:dyDescent="0.2">
      <c r="A34" s="173" t="s">
        <v>8388</v>
      </c>
      <c r="B34" s="19" t="s">
        <v>16292</v>
      </c>
      <c r="C34" s="201">
        <v>387784.27500000002</v>
      </c>
      <c r="D34" s="20">
        <v>1932980.0535285838</v>
      </c>
      <c r="E34" s="20">
        <v>2201217.4257259984</v>
      </c>
      <c r="F34" s="20">
        <f t="shared" si="0"/>
        <v>399021.74286560243</v>
      </c>
      <c r="G34" s="20">
        <f t="shared" si="1"/>
        <v>-11237.467865602404</v>
      </c>
      <c r="H34" s="30">
        <f t="shared" si="2"/>
        <v>-2.8162545190895481E-2</v>
      </c>
      <c r="I34" s="20">
        <f t="shared" si="3"/>
        <v>8298.5834849999992</v>
      </c>
      <c r="J34" s="20">
        <f t="shared" si="4"/>
        <v>407560.80816292635</v>
      </c>
      <c r="K34" s="20">
        <f t="shared" si="5"/>
        <v>-11477.949677926314</v>
      </c>
      <c r="L34" s="30">
        <f t="shared" si="6"/>
        <v>-2.8162545190895522E-2</v>
      </c>
      <c r="M34" s="30">
        <f t="shared" si="7"/>
        <v>0</v>
      </c>
      <c r="N34" s="31">
        <f t="shared" si="8"/>
        <v>0</v>
      </c>
      <c r="O34" s="30">
        <f t="shared" si="9"/>
        <v>5.3627833269133353E-3</v>
      </c>
      <c r="P34" s="31">
        <f t="shared" si="10"/>
        <v>2079.6030444091757</v>
      </c>
      <c r="Q34" s="31">
        <f t="shared" si="11"/>
        <v>398162.46152940922</v>
      </c>
      <c r="R34" s="31">
        <f t="shared" si="12"/>
        <v>-9398.3466335171252</v>
      </c>
      <c r="S34" s="30">
        <f t="shared" si="13"/>
        <v>-2.3059986253045325E-2</v>
      </c>
      <c r="T34" s="29">
        <f t="shared" si="14"/>
        <v>2.6762783326913394E-2</v>
      </c>
      <c r="U34" s="31">
        <f t="shared" si="15"/>
        <v>398162</v>
      </c>
      <c r="V34" s="53">
        <v>398162</v>
      </c>
      <c r="W34" s="202">
        <f t="shared" si="16"/>
        <v>2.6761593156401135E-2</v>
      </c>
      <c r="X34" s="30"/>
      <c r="Y34" s="201">
        <v>398162</v>
      </c>
      <c r="Z34" s="20">
        <v>1950643.8219864643</v>
      </c>
      <c r="AA34" s="20">
        <v>2220984.1775015504</v>
      </c>
      <c r="AB34" s="20">
        <f t="shared" si="17"/>
        <v>407726.09058879322</v>
      </c>
      <c r="AC34" s="20">
        <f t="shared" si="18"/>
        <v>-9564.0905887932167</v>
      </c>
      <c r="AD34" s="30">
        <f t="shared" si="19"/>
        <v>-2.3457146377318674E-2</v>
      </c>
      <c r="AE34" s="20">
        <f t="shared" si="20"/>
        <v>6768.7540000000008</v>
      </c>
      <c r="AF34" s="20">
        <f t="shared" si="21"/>
        <v>414657.43412880268</v>
      </c>
      <c r="AG34" s="20">
        <f t="shared" si="22"/>
        <v>-9726.6801288026618</v>
      </c>
      <c r="AH34" s="30">
        <f t="shared" si="23"/>
        <v>-2.3457146377318581E-2</v>
      </c>
      <c r="AI34" s="30">
        <f t="shared" si="24"/>
        <v>0</v>
      </c>
      <c r="AJ34" s="31">
        <f t="shared" si="25"/>
        <v>0</v>
      </c>
      <c r="AK34" s="30">
        <f t="shared" si="26"/>
        <v>4.8085563483066755E-3</v>
      </c>
      <c r="AL34" s="31">
        <f t="shared" si="27"/>
        <v>1914.5844127544824</v>
      </c>
      <c r="AM34" s="20">
        <f t="shared" si="28"/>
        <v>406845.33841275447</v>
      </c>
      <c r="AN34" s="20">
        <f t="shared" si="29"/>
        <v>-7812.0957160482067</v>
      </c>
      <c r="AO34" s="30">
        <f t="shared" si="30"/>
        <v>-1.8839878591496759E-2</v>
      </c>
      <c r="AP34" s="29">
        <f t="shared" si="31"/>
        <v>2.1808556348306585E-2</v>
      </c>
      <c r="AQ34" s="20">
        <f t="shared" si="32"/>
        <v>406845</v>
      </c>
      <c r="AR34" s="24">
        <v>406845</v>
      </c>
      <c r="AS34" s="202">
        <f t="shared" si="33"/>
        <v>2.1807706410958305E-2</v>
      </c>
    </row>
    <row r="35" spans="1:45" x14ac:dyDescent="0.2">
      <c r="A35" s="173" t="s">
        <v>8399</v>
      </c>
      <c r="B35" s="19" t="s">
        <v>16293</v>
      </c>
      <c r="C35" s="201">
        <v>550327.37399999995</v>
      </c>
      <c r="D35" s="20">
        <v>2694756.4106493038</v>
      </c>
      <c r="E35" s="20">
        <v>2828825.5445047412</v>
      </c>
      <c r="F35" s="20">
        <f t="shared" si="0"/>
        <v>556273.92409594753</v>
      </c>
      <c r="G35" s="20">
        <f t="shared" si="1"/>
        <v>-5946.5500959475758</v>
      </c>
      <c r="H35" s="30">
        <f t="shared" si="2"/>
        <v>-1.0689967367447373E-2</v>
      </c>
      <c r="I35" s="20">
        <f t="shared" si="3"/>
        <v>11777.005803599999</v>
      </c>
      <c r="J35" s="20">
        <f t="shared" si="4"/>
        <v>568178.18607160088</v>
      </c>
      <c r="K35" s="20">
        <f t="shared" si="5"/>
        <v>-6073.8062680009753</v>
      </c>
      <c r="L35" s="30">
        <f t="shared" si="6"/>
        <v>-1.0689967367447584E-2</v>
      </c>
      <c r="M35" s="30">
        <f t="shared" si="7"/>
        <v>0</v>
      </c>
      <c r="N35" s="31">
        <f t="shared" si="8"/>
        <v>0</v>
      </c>
      <c r="O35" s="30">
        <f t="shared" si="9"/>
        <v>2.0356107153954137E-3</v>
      </c>
      <c r="P35" s="31">
        <f t="shared" si="10"/>
        <v>1120.2522994898193</v>
      </c>
      <c r="Q35" s="31">
        <f t="shared" si="11"/>
        <v>563224.63210308971</v>
      </c>
      <c r="R35" s="31">
        <f t="shared" si="12"/>
        <v>-4953.5539685111726</v>
      </c>
      <c r="S35" s="30">
        <f t="shared" si="13"/>
        <v>-8.7183107165028223E-3</v>
      </c>
      <c r="T35" s="29">
        <f t="shared" si="14"/>
        <v>2.3435610715395301E-2</v>
      </c>
      <c r="U35" s="31">
        <f t="shared" si="15"/>
        <v>563225</v>
      </c>
      <c r="V35" s="53">
        <v>563225</v>
      </c>
      <c r="W35" s="202">
        <f t="shared" si="16"/>
        <v>2.3436279220957031E-2</v>
      </c>
      <c r="X35" s="30"/>
      <c r="Y35" s="201">
        <v>563225</v>
      </c>
      <c r="Z35" s="20">
        <v>2715188.2882687105</v>
      </c>
      <c r="AA35" s="20">
        <v>2849827.1613667021</v>
      </c>
      <c r="AB35" s="20">
        <f t="shared" si="17"/>
        <v>567532.16220729437</v>
      </c>
      <c r="AC35" s="20">
        <f t="shared" si="18"/>
        <v>-4307.1622072943719</v>
      </c>
      <c r="AD35" s="30">
        <f t="shared" si="19"/>
        <v>-7.5892830294279536E-3</v>
      </c>
      <c r="AE35" s="20">
        <f t="shared" si="20"/>
        <v>9574.8250000000007</v>
      </c>
      <c r="AF35" s="20">
        <f t="shared" si="21"/>
        <v>577180.20896481827</v>
      </c>
      <c r="AG35" s="20">
        <f t="shared" si="22"/>
        <v>-4380.3839648183202</v>
      </c>
      <c r="AH35" s="30">
        <f t="shared" si="23"/>
        <v>-7.5892830294278582E-3</v>
      </c>
      <c r="AI35" s="30">
        <f t="shared" si="24"/>
        <v>0</v>
      </c>
      <c r="AJ35" s="31">
        <f t="shared" si="25"/>
        <v>0</v>
      </c>
      <c r="AK35" s="30">
        <f t="shared" si="26"/>
        <v>1.5557516887705666E-3</v>
      </c>
      <c r="AL35" s="31">
        <f t="shared" si="27"/>
        <v>876.23824490780237</v>
      </c>
      <c r="AM35" s="20">
        <f t="shared" si="28"/>
        <v>573676.06324490777</v>
      </c>
      <c r="AN35" s="20">
        <f t="shared" si="29"/>
        <v>-3504.1457199105062</v>
      </c>
      <c r="AO35" s="30">
        <f t="shared" si="30"/>
        <v>-6.0711466981781068E-3</v>
      </c>
      <c r="AP35" s="29">
        <f t="shared" si="31"/>
        <v>1.8555751688770439E-2</v>
      </c>
      <c r="AQ35" s="20">
        <f t="shared" si="32"/>
        <v>573676</v>
      </c>
      <c r="AR35" s="24">
        <v>573676</v>
      </c>
      <c r="AS35" s="202">
        <f t="shared" si="33"/>
        <v>1.8555639398109003E-2</v>
      </c>
    </row>
    <row r="36" spans="1:45" x14ac:dyDescent="0.2">
      <c r="A36" s="173" t="s">
        <v>8410</v>
      </c>
      <c r="B36" s="19" t="s">
        <v>16290</v>
      </c>
      <c r="C36" s="201">
        <v>1894699.92</v>
      </c>
      <c r="D36" s="20">
        <v>8930958.8895359524</v>
      </c>
      <c r="E36" s="20">
        <v>9335166.8762865867</v>
      </c>
      <c r="F36" s="20">
        <f t="shared" si="0"/>
        <v>1843602.4598693477</v>
      </c>
      <c r="G36" s="20">
        <f t="shared" si="1"/>
        <v>51097.46013065218</v>
      </c>
      <c r="H36" s="30">
        <f t="shared" si="2"/>
        <v>2.7716094571859785E-2</v>
      </c>
      <c r="I36" s="20">
        <f t="shared" si="3"/>
        <v>30315.19872</v>
      </c>
      <c r="J36" s="20">
        <f t="shared" si="4"/>
        <v>1883055.5525105519</v>
      </c>
      <c r="K36" s="20">
        <f t="shared" si="5"/>
        <v>41959.566209448036</v>
      </c>
      <c r="L36" s="30">
        <f t="shared" si="6"/>
        <v>2.2282702256715772E-2</v>
      </c>
      <c r="M36" s="30">
        <f t="shared" si="7"/>
        <v>0</v>
      </c>
      <c r="N36" s="31">
        <f t="shared" si="8"/>
        <v>0</v>
      </c>
      <c r="O36" s="30">
        <f t="shared" si="9"/>
        <v>0</v>
      </c>
      <c r="P36" s="31">
        <f t="shared" si="10"/>
        <v>0</v>
      </c>
      <c r="Q36" s="31">
        <f t="shared" si="11"/>
        <v>1925015.1187199999</v>
      </c>
      <c r="R36" s="31">
        <f t="shared" si="12"/>
        <v>41959.566209448036</v>
      </c>
      <c r="S36" s="30">
        <f t="shared" si="13"/>
        <v>2.2282702256715772E-2</v>
      </c>
      <c r="T36" s="29">
        <f t="shared" si="14"/>
        <v>1.5999999999999993E-2</v>
      </c>
      <c r="U36" s="31">
        <f t="shared" si="15"/>
        <v>1925016</v>
      </c>
      <c r="V36" s="53">
        <v>1925016</v>
      </c>
      <c r="W36" s="202">
        <f t="shared" si="16"/>
        <v>1.6000465129063855E-2</v>
      </c>
      <c r="X36" s="30"/>
      <c r="Y36" s="201">
        <v>1925016</v>
      </c>
      <c r="Z36" s="20">
        <v>9060068.2322845068</v>
      </c>
      <c r="AA36" s="20">
        <v>9468635.1485610101</v>
      </c>
      <c r="AB36" s="20">
        <f t="shared" si="17"/>
        <v>1893747.1614142347</v>
      </c>
      <c r="AC36" s="20">
        <f t="shared" si="18"/>
        <v>31268.838585765334</v>
      </c>
      <c r="AD36" s="30">
        <f t="shared" si="19"/>
        <v>1.6511622682731323E-2</v>
      </c>
      <c r="AE36" s="20">
        <f t="shared" si="20"/>
        <v>23100.191999999999</v>
      </c>
      <c r="AF36" s="20">
        <f t="shared" si="21"/>
        <v>1925940.8631582765</v>
      </c>
      <c r="AG36" s="20">
        <f t="shared" si="22"/>
        <v>22175.328841723502</v>
      </c>
      <c r="AH36" s="30">
        <f t="shared" si="23"/>
        <v>1.1514023751154555E-2</v>
      </c>
      <c r="AI36" s="30">
        <f t="shared" si="24"/>
        <v>8.7209432931716936E-4</v>
      </c>
      <c r="AJ36" s="31">
        <f t="shared" si="25"/>
        <v>1678.7955374448202</v>
      </c>
      <c r="AK36" s="30">
        <f t="shared" si="26"/>
        <v>0</v>
      </c>
      <c r="AL36" s="31">
        <f t="shared" si="27"/>
        <v>0</v>
      </c>
      <c r="AM36" s="20">
        <f t="shared" si="28"/>
        <v>1949794.9875374448</v>
      </c>
      <c r="AN36" s="20">
        <f t="shared" si="29"/>
        <v>23854.124379168265</v>
      </c>
      <c r="AO36" s="30">
        <f t="shared" si="30"/>
        <v>1.2385699288840469E-2</v>
      </c>
      <c r="AP36" s="29">
        <f t="shared" si="31"/>
        <v>1.2872094329317241E-2</v>
      </c>
      <c r="AQ36" s="20">
        <f t="shared" si="32"/>
        <v>1949795</v>
      </c>
      <c r="AR36" s="24">
        <v>1949795</v>
      </c>
      <c r="AS36" s="202">
        <f t="shared" si="33"/>
        <v>1.287210080331791E-2</v>
      </c>
    </row>
    <row r="37" spans="1:45" x14ac:dyDescent="0.2">
      <c r="A37" s="173"/>
      <c r="B37" s="19"/>
      <c r="C37" s="201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R37" s="19"/>
      <c r="S37" s="19"/>
      <c r="T37" s="19"/>
      <c r="U37" s="19"/>
      <c r="V37" s="19"/>
      <c r="W37" s="202"/>
      <c r="Y37" s="173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30"/>
      <c r="AP37" s="30"/>
      <c r="AQ37" s="20"/>
      <c r="AR37" s="20"/>
      <c r="AS37" s="174"/>
    </row>
    <row r="38" spans="1:45" x14ac:dyDescent="0.2">
      <c r="A38" s="175"/>
      <c r="B38" s="178"/>
      <c r="C38" s="190">
        <f>SUM(C12:C36)</f>
        <v>11767196.223999999</v>
      </c>
      <c r="D38" s="179">
        <f>SUM(D12:D36)</f>
        <v>57003799.902227491</v>
      </c>
      <c r="E38" s="179">
        <f>SUM(E12:E36)</f>
        <v>57003799.902227476</v>
      </c>
      <c r="F38" s="179">
        <f>SUM(F12:F36)</f>
        <v>11767196.223999996</v>
      </c>
      <c r="G38" s="179">
        <f>SUM(G12:G36)</f>
        <v>2.5611370801925659E-9</v>
      </c>
      <c r="H38" s="203">
        <f t="shared" ref="H38" si="34">G38/F38</f>
        <v>2.1765057975059114E-16</v>
      </c>
      <c r="I38" s="179">
        <f>SUM(I12:I36)</f>
        <v>224348.04888460005</v>
      </c>
      <c r="J38" s="179">
        <f>SUM(J12:J36)</f>
        <v>12019014.223193595</v>
      </c>
      <c r="K38" s="179">
        <f>SUM(K12:K36)</f>
        <v>-27469.950308998639</v>
      </c>
      <c r="L38" s="203">
        <f>(K38/J38)</f>
        <v>-2.285541043456686E-3</v>
      </c>
      <c r="M38" s="204"/>
      <c r="N38" s="205">
        <f>SUM(N12:N36)</f>
        <v>3804.4476386368833</v>
      </c>
      <c r="O38" s="204"/>
      <c r="P38" s="179">
        <f>SUM(P12:P36)</f>
        <v>23665.500001257355</v>
      </c>
      <c r="Q38" s="179">
        <f>SUM(Q12:Q36)</f>
        <v>12019014.220524494</v>
      </c>
      <c r="R38" s="179">
        <f>SUM(R12:R36)</f>
        <v>-2.6691044331528246E-3</v>
      </c>
      <c r="S38" s="203">
        <f t="shared" ref="S38" si="35">R38/J38</f>
        <v>-2.2207348985427957E-10</v>
      </c>
      <c r="T38" s="206">
        <f>(Q38-C38)/C38</f>
        <v>2.1399999773174017E-2</v>
      </c>
      <c r="U38" s="179">
        <f>SUM(U12:U36)</f>
        <v>12019017</v>
      </c>
      <c r="V38" s="179">
        <f>SUM(V12:V36)</f>
        <v>12019014</v>
      </c>
      <c r="W38" s="207">
        <f t="shared" si="16"/>
        <v>2.1399981032559055E-2</v>
      </c>
      <c r="X38" s="56"/>
      <c r="Y38" s="190">
        <f>SUM(Y12:Y36)</f>
        <v>12019014</v>
      </c>
      <c r="Z38" s="179">
        <f>SUM(Z12:Z36)</f>
        <v>57501387.284251578</v>
      </c>
      <c r="AA38" s="179">
        <f>SUM(AA12:AA36)</f>
        <v>57501387.284251571</v>
      </c>
      <c r="AB38" s="179">
        <f>SUM(AB12:AB36)</f>
        <v>12019014.223193601</v>
      </c>
      <c r="AC38" s="179">
        <f>SUM(AC12:AC36)</f>
        <v>-0.22319360059918836</v>
      </c>
      <c r="AD38" s="203">
        <f t="shared" ref="AD38" si="36">AC38/AB38</f>
        <v>-1.8570042139436212E-8</v>
      </c>
      <c r="AE38" s="179">
        <f>SUM(AE12:AE36)</f>
        <v>176897.08800000002</v>
      </c>
      <c r="AF38" s="179">
        <f>SUM(AF12:AF36)</f>
        <v>12223337.464987893</v>
      </c>
      <c r="AG38" s="179">
        <f>SUM(AG12:AG36)</f>
        <v>-27426.376987890457</v>
      </c>
      <c r="AH38" s="203">
        <f>AG38/AF38</f>
        <v>-2.2437715612818208E-3</v>
      </c>
      <c r="AI38" s="203"/>
      <c r="AJ38" s="205">
        <f>SUM(AJ12:AJ36)</f>
        <v>7030.1284921238448</v>
      </c>
      <c r="AK38" s="204"/>
      <c r="AL38" s="179">
        <f>SUM(AL12:AL36)</f>
        <v>20396.250003099321</v>
      </c>
      <c r="AM38" s="179">
        <f>SUM(AM12:AM36)</f>
        <v>12223337.466495221</v>
      </c>
      <c r="AN38" s="179">
        <f>SUM(AN12:AN36)</f>
        <v>1.5073325484991074E-3</v>
      </c>
      <c r="AO38" s="203">
        <f t="shared" ref="AO38" si="37">AN38/AF38</f>
        <v>1.2331595628580647E-10</v>
      </c>
      <c r="AP38" s="206">
        <f t="shared" ref="AP38" si="38">AM38/Y38-1</f>
        <v>1.7000019011145229E-2</v>
      </c>
      <c r="AQ38" s="179">
        <f>SUM(AQ12:AQ36)</f>
        <v>12223340</v>
      </c>
      <c r="AR38" s="179">
        <f>SUM(AR12:AR36)</f>
        <v>12223337</v>
      </c>
      <c r="AS38" s="207">
        <f>AM38/Y38-1</f>
        <v>1.7000019011145229E-2</v>
      </c>
    </row>
    <row r="39" spans="1:45" x14ac:dyDescent="0.2"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20"/>
    </row>
  </sheetData>
  <mergeCells count="4">
    <mergeCell ref="U5:W5"/>
    <mergeCell ref="AQ5:AS5"/>
    <mergeCell ref="AQ7:AS7"/>
    <mergeCell ref="U7:W7"/>
  </mergeCells>
  <pageMargins left="0.7" right="0.7" top="0.75" bottom="0.75" header="0.3" footer="0.3"/>
  <pageSetup paperSize="8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6"/>
  <sheetViews>
    <sheetView zoomScaleNormal="100" workbookViewId="0">
      <pane xSplit="2" ySplit="8" topLeftCell="C9" activePane="bottomRight" state="frozen"/>
      <selection activeCell="B4" sqref="B4"/>
      <selection pane="topRight" activeCell="B4" sqref="B4"/>
      <selection pane="bottomLeft" activeCell="B4" sqref="B4"/>
      <selection pane="bottomRight" activeCell="C1" sqref="C1"/>
    </sheetView>
  </sheetViews>
  <sheetFormatPr defaultRowHeight="12.75" x14ac:dyDescent="0.2"/>
  <cols>
    <col min="1" max="1" width="4.85546875" style="5" customWidth="1"/>
    <col min="2" max="2" width="53.5703125" style="5" bestFit="1" customWidth="1"/>
    <col min="3" max="3" width="17.42578125" style="5" customWidth="1"/>
    <col min="4" max="5" width="15.85546875" style="5" customWidth="1"/>
    <col min="6" max="6" width="15" style="5" customWidth="1"/>
    <col min="7" max="7" width="2.7109375" style="5" customWidth="1"/>
    <col min="8" max="8" width="11" style="5" customWidth="1"/>
    <col min="9" max="9" width="13.5703125" style="5" bestFit="1" customWidth="1"/>
    <col min="10" max="10" width="13.5703125" style="5" customWidth="1"/>
    <col min="11" max="11" width="4.140625" style="26" customWidth="1"/>
    <col min="12" max="12" width="12.140625" style="26" customWidth="1"/>
    <col min="13" max="13" width="4.42578125" style="26" customWidth="1"/>
    <col min="14" max="14" width="10.5703125" style="5" bestFit="1" customWidth="1"/>
    <col min="15" max="15" width="3.42578125" style="5" customWidth="1"/>
    <col min="16" max="16" width="11.85546875" style="5" customWidth="1"/>
    <col min="17" max="17" width="12.85546875" style="5" customWidth="1"/>
    <col min="18" max="18" width="12.42578125" style="5" customWidth="1"/>
    <col min="19" max="19" width="13.28515625" style="5" customWidth="1"/>
    <col min="20" max="20" width="2.42578125" style="5" customWidth="1"/>
    <col min="21" max="21" width="12" style="5" customWidth="1"/>
    <col min="22" max="22" width="13.28515625" style="5" customWidth="1"/>
    <col min="23" max="23" width="11.85546875" style="5" customWidth="1"/>
    <col min="24" max="24" width="13.42578125" style="5" customWidth="1"/>
    <col min="25" max="16384" width="9.140625" style="5"/>
  </cols>
  <sheetData>
    <row r="1" spans="1:24" x14ac:dyDescent="0.2">
      <c r="A1" s="74" t="s">
        <v>16435</v>
      </c>
    </row>
    <row r="2" spans="1:24" x14ac:dyDescent="0.2">
      <c r="A2" s="98" t="s">
        <v>16517</v>
      </c>
    </row>
    <row r="3" spans="1:24" x14ac:dyDescent="0.2">
      <c r="A3" s="76" t="s">
        <v>16516</v>
      </c>
      <c r="K3" s="426" t="s">
        <v>16332</v>
      </c>
      <c r="L3" s="427"/>
      <c r="M3" s="13">
        <f>1-M4</f>
        <v>0.85</v>
      </c>
    </row>
    <row r="4" spans="1:24" ht="15" customHeight="1" x14ac:dyDescent="0.2">
      <c r="K4" s="428" t="s">
        <v>16333</v>
      </c>
      <c r="L4" s="429"/>
      <c r="M4" s="14">
        <v>0.15</v>
      </c>
    </row>
    <row r="5" spans="1:24" x14ac:dyDescent="0.2">
      <c r="A5" s="15"/>
      <c r="C5" s="430" t="s">
        <v>16492</v>
      </c>
      <c r="D5" s="431"/>
      <c r="E5" s="432"/>
      <c r="K5" s="433" t="s">
        <v>16334</v>
      </c>
      <c r="L5" s="434"/>
      <c r="M5" s="435"/>
    </row>
    <row r="6" spans="1:24" x14ac:dyDescent="0.2">
      <c r="A6" s="15"/>
      <c r="C6" s="16">
        <v>0.6105227816056209</v>
      </c>
      <c r="D6" s="16">
        <v>0.13713698583930065</v>
      </c>
      <c r="E6" s="16">
        <v>0.25234023255507843</v>
      </c>
      <c r="K6" s="436"/>
      <c r="L6" s="437"/>
      <c r="M6" s="438"/>
    </row>
    <row r="7" spans="1:24" x14ac:dyDescent="0.2">
      <c r="C7" s="442" t="s">
        <v>16493</v>
      </c>
      <c r="D7" s="442"/>
      <c r="E7" s="442"/>
      <c r="F7" s="442"/>
      <c r="H7" s="423" t="s">
        <v>16335</v>
      </c>
      <c r="I7" s="424"/>
      <c r="J7" s="424"/>
      <c r="K7" s="439"/>
      <c r="L7" s="440"/>
      <c r="M7" s="441"/>
      <c r="P7" s="423" t="s">
        <v>16336</v>
      </c>
      <c r="Q7" s="424"/>
      <c r="R7" s="424"/>
      <c r="S7" s="425"/>
      <c r="U7" s="423" t="s">
        <v>16337</v>
      </c>
      <c r="V7" s="424"/>
      <c r="W7" s="424"/>
      <c r="X7" s="425"/>
    </row>
    <row r="8" spans="1:24" ht="63.75" x14ac:dyDescent="0.2">
      <c r="A8" s="172" t="s">
        <v>16437</v>
      </c>
      <c r="B8" s="184" t="s">
        <v>8374</v>
      </c>
      <c r="C8" s="365" t="s">
        <v>16338</v>
      </c>
      <c r="D8" s="365" t="s">
        <v>16339</v>
      </c>
      <c r="E8" s="365" t="s">
        <v>16340</v>
      </c>
      <c r="F8" s="366" t="s">
        <v>16341</v>
      </c>
      <c r="G8" s="17"/>
      <c r="H8" s="367" t="s">
        <v>16342</v>
      </c>
      <c r="I8" s="365" t="s">
        <v>16343</v>
      </c>
      <c r="J8" s="366" t="s">
        <v>16344</v>
      </c>
      <c r="K8" s="18"/>
      <c r="L8" s="370" t="s">
        <v>16345</v>
      </c>
      <c r="M8" s="18"/>
      <c r="N8" s="192" t="s">
        <v>16346</v>
      </c>
      <c r="O8" s="4"/>
      <c r="P8" s="367" t="s">
        <v>16347</v>
      </c>
      <c r="Q8" s="365" t="s">
        <v>16348</v>
      </c>
      <c r="R8" s="368" t="s">
        <v>16349</v>
      </c>
      <c r="S8" s="369" t="s">
        <v>16350</v>
      </c>
      <c r="U8" s="367" t="s">
        <v>16351</v>
      </c>
      <c r="V8" s="365" t="s">
        <v>16348</v>
      </c>
      <c r="W8" s="368" t="s">
        <v>16352</v>
      </c>
      <c r="X8" s="369" t="s">
        <v>16353</v>
      </c>
    </row>
    <row r="9" spans="1:24" x14ac:dyDescent="0.2">
      <c r="A9" s="173" t="s">
        <v>8389</v>
      </c>
      <c r="B9" s="19" t="s">
        <v>16296</v>
      </c>
      <c r="C9" s="20">
        <v>1318866.0318916934</v>
      </c>
      <c r="D9" s="20">
        <v>1400432.8259395992</v>
      </c>
      <c r="E9" s="20">
        <v>1432353.7118038032</v>
      </c>
      <c r="F9" s="176">
        <f t="shared" ref="F9:F33" si="0">SUMPRODUCT($C$6:$E$6,C9:E9)</f>
        <v>1358689.3637131562</v>
      </c>
      <c r="G9" s="6"/>
      <c r="H9" s="185">
        <v>105.97140413158478</v>
      </c>
      <c r="I9" s="20">
        <f t="shared" ref="I9:I25" si="1">H9*N9</f>
        <v>135199589.04792544</v>
      </c>
      <c r="J9" s="176">
        <f t="shared" ref="J9:J25" si="2">(I9/$I$35)*$N$35</f>
        <v>1305489.1754306052</v>
      </c>
      <c r="K9" s="21"/>
      <c r="L9" s="188">
        <f t="shared" ref="L9:L33" si="3">(F9*$M$3)+(J9*$M$4)</f>
        <v>1350709.3354707735</v>
      </c>
      <c r="M9" s="21"/>
      <c r="N9" s="193">
        <v>1275812</v>
      </c>
      <c r="O9" s="6"/>
      <c r="P9" s="189">
        <v>8.5888790312503641E-3</v>
      </c>
      <c r="Q9" s="20">
        <f>L9*(1+P9)</f>
        <v>1362310.4145595124</v>
      </c>
      <c r="R9" s="35">
        <f>(Q9/$Q$35)*$S$35</f>
        <v>1362755.8384619027</v>
      </c>
      <c r="S9" s="181">
        <f>N9*(1+P9)</f>
        <v>1286769.7949346176</v>
      </c>
      <c r="T9" s="6"/>
      <c r="U9" s="189">
        <v>1.2927906983169323E-2</v>
      </c>
      <c r="V9" s="20">
        <f>L9*(1+U9)</f>
        <v>1368171.1801210381</v>
      </c>
      <c r="W9" s="35">
        <f>(V9/$V$35)*$X$35</f>
        <v>1368833.086854422</v>
      </c>
      <c r="X9" s="181">
        <f>N9*(1+U9)</f>
        <v>1292305.5788640112</v>
      </c>
    </row>
    <row r="10" spans="1:24" x14ac:dyDescent="0.2">
      <c r="A10" s="173" t="s">
        <v>8400</v>
      </c>
      <c r="B10" s="19" t="s">
        <v>16297</v>
      </c>
      <c r="C10" s="20">
        <v>1348070.8766815558</v>
      </c>
      <c r="D10" s="20">
        <v>1445310.5357953622</v>
      </c>
      <c r="E10" s="20">
        <v>1447601.0900536375</v>
      </c>
      <c r="F10" s="176">
        <f t="shared" si="0"/>
        <v>1386521.507625032</v>
      </c>
      <c r="G10" s="6"/>
      <c r="H10" s="185">
        <v>118.78300777460456</v>
      </c>
      <c r="I10" s="20">
        <f t="shared" si="1"/>
        <v>145298344.68509066</v>
      </c>
      <c r="J10" s="176">
        <f t="shared" si="2"/>
        <v>1403002.9050393882</v>
      </c>
      <c r="K10" s="21"/>
      <c r="L10" s="188">
        <f t="shared" si="3"/>
        <v>1388993.7172371855</v>
      </c>
      <c r="M10" s="21"/>
      <c r="N10" s="193">
        <v>1223225</v>
      </c>
      <c r="O10" s="6"/>
      <c r="P10" s="189">
        <v>1.0705167859661229E-2</v>
      </c>
      <c r="Q10" s="20">
        <f t="shared" ref="Q10:Q33" si="4">L10*(1+P10)</f>
        <v>1403863.1281362243</v>
      </c>
      <c r="R10" s="35">
        <f t="shared" ref="R10:R33" si="5">(Q10/$Q$35)*$S$35</f>
        <v>1404322.1382019725</v>
      </c>
      <c r="S10" s="181">
        <f t="shared" ref="S10:S33" si="6">N10*(1+P10)</f>
        <v>1236319.8289551341</v>
      </c>
      <c r="U10" s="189">
        <v>1.6113357896844781E-2</v>
      </c>
      <c r="V10" s="20">
        <f t="shared" ref="V10:V33" si="7">L10*(1+U10)</f>
        <v>1411375.0701194971</v>
      </c>
      <c r="W10" s="35">
        <f t="shared" ref="W10:W33" si="8">(V10/$V$35)*$X$35</f>
        <v>1412057.8784375028</v>
      </c>
      <c r="X10" s="181">
        <f t="shared" ref="X10:X33" si="9">N10*(1+U10)</f>
        <v>1242935.262213368</v>
      </c>
    </row>
    <row r="11" spans="1:24" x14ac:dyDescent="0.2">
      <c r="A11" s="173" t="s">
        <v>8402</v>
      </c>
      <c r="B11" s="19" t="s">
        <v>16278</v>
      </c>
      <c r="C11" s="20">
        <v>3081141.6508976291</v>
      </c>
      <c r="D11" s="20">
        <v>3064458.6697404105</v>
      </c>
      <c r="E11" s="20">
        <v>3284860.2444832441</v>
      </c>
      <c r="F11" s="176">
        <f t="shared" si="0"/>
        <v>3130260.1944281021</v>
      </c>
      <c r="G11" s="6"/>
      <c r="H11" s="185">
        <v>131.51062977589788</v>
      </c>
      <c r="I11" s="20">
        <f t="shared" si="1"/>
        <v>378500875.06864148</v>
      </c>
      <c r="J11" s="176">
        <f t="shared" si="2"/>
        <v>3654809.8908641268</v>
      </c>
      <c r="K11" s="21"/>
      <c r="L11" s="188">
        <f t="shared" si="3"/>
        <v>3208942.6488935053</v>
      </c>
      <c r="M11" s="21"/>
      <c r="N11" s="193">
        <v>2878101</v>
      </c>
      <c r="O11" s="6"/>
      <c r="P11" s="189">
        <v>1.3975685583193622E-2</v>
      </c>
      <c r="Q11" s="20">
        <f t="shared" si="4"/>
        <v>3253789.8224089416</v>
      </c>
      <c r="R11" s="35">
        <f t="shared" si="5"/>
        <v>3254853.6884300523</v>
      </c>
      <c r="S11" s="181">
        <f t="shared" si="6"/>
        <v>2918324.4346526749</v>
      </c>
      <c r="U11" s="189">
        <v>2.087540078035572E-2</v>
      </c>
      <c r="V11" s="20">
        <f t="shared" si="7"/>
        <v>3275930.6127703339</v>
      </c>
      <c r="W11" s="35">
        <f t="shared" si="8"/>
        <v>3277515.4733215543</v>
      </c>
      <c r="X11" s="181">
        <f t="shared" si="9"/>
        <v>2938182.5118613429</v>
      </c>
    </row>
    <row r="12" spans="1:24" x14ac:dyDescent="0.2">
      <c r="A12" s="173" t="s">
        <v>8405</v>
      </c>
      <c r="B12" s="19" t="s">
        <v>16279</v>
      </c>
      <c r="C12" s="20">
        <v>1596714.2199810881</v>
      </c>
      <c r="D12" s="20">
        <v>1735830.126957091</v>
      </c>
      <c r="E12" s="20">
        <v>1672740.7226549226</v>
      </c>
      <c r="F12" s="176">
        <f t="shared" si="0"/>
        <v>1634976.7015111423</v>
      </c>
      <c r="G12" s="6"/>
      <c r="H12" s="185">
        <v>120.22265559181089</v>
      </c>
      <c r="I12" s="20">
        <f t="shared" si="1"/>
        <v>183220529.34847572</v>
      </c>
      <c r="J12" s="176">
        <f t="shared" si="2"/>
        <v>1769180.0653056111</v>
      </c>
      <c r="K12" s="21"/>
      <c r="L12" s="188">
        <f t="shared" si="3"/>
        <v>1655107.2060803124</v>
      </c>
      <c r="M12" s="21"/>
      <c r="N12" s="193">
        <v>1524010</v>
      </c>
      <c r="O12" s="6"/>
      <c r="P12" s="189">
        <v>8.9983749583895014E-3</v>
      </c>
      <c r="Q12" s="20">
        <f t="shared" si="4"/>
        <v>1670000.4813169555</v>
      </c>
      <c r="R12" s="35">
        <f t="shared" si="5"/>
        <v>1670546.508216135</v>
      </c>
      <c r="S12" s="181">
        <f t="shared" si="6"/>
        <v>1537723.6134203351</v>
      </c>
      <c r="U12" s="189">
        <v>1.3401443738805129E-2</v>
      </c>
      <c r="V12" s="20">
        <f t="shared" si="7"/>
        <v>1677288.0321842884</v>
      </c>
      <c r="W12" s="35">
        <f t="shared" si="8"/>
        <v>1678099.4863783671</v>
      </c>
      <c r="X12" s="181">
        <f t="shared" si="9"/>
        <v>1544433.9342723764</v>
      </c>
    </row>
    <row r="13" spans="1:24" x14ac:dyDescent="0.2">
      <c r="A13" s="173" t="s">
        <v>8407</v>
      </c>
      <c r="B13" s="19" t="s">
        <v>16280</v>
      </c>
      <c r="C13" s="20">
        <v>1429900.6763539154</v>
      </c>
      <c r="D13" s="20">
        <v>1525653.3160610911</v>
      </c>
      <c r="E13" s="20">
        <v>1499279.8912817775</v>
      </c>
      <c r="F13" s="176">
        <f t="shared" si="0"/>
        <v>1460539.0719788994</v>
      </c>
      <c r="G13" s="6"/>
      <c r="H13" s="185">
        <v>134.81184489902145</v>
      </c>
      <c r="I13" s="20">
        <f t="shared" si="1"/>
        <v>169433818.47045344</v>
      </c>
      <c r="J13" s="176">
        <f t="shared" si="2"/>
        <v>1636055.3868743079</v>
      </c>
      <c r="K13" s="21"/>
      <c r="L13" s="188">
        <f t="shared" si="3"/>
        <v>1486866.5192132106</v>
      </c>
      <c r="M13" s="21"/>
      <c r="N13" s="193">
        <v>1256817</v>
      </c>
      <c r="O13" s="6"/>
      <c r="P13" s="189">
        <v>1.6113765370552513E-3</v>
      </c>
      <c r="Q13" s="20">
        <f t="shared" si="4"/>
        <v>1489262.4210360039</v>
      </c>
      <c r="R13" s="35">
        <f t="shared" si="5"/>
        <v>1489749.353435677</v>
      </c>
      <c r="S13" s="181">
        <f t="shared" si="6"/>
        <v>1258842.2054251723</v>
      </c>
      <c r="U13" s="189">
        <v>2.5421405173841013E-3</v>
      </c>
      <c r="V13" s="20">
        <f t="shared" si="7"/>
        <v>1490646.3428356443</v>
      </c>
      <c r="W13" s="35">
        <f t="shared" si="8"/>
        <v>1491367.5017562185</v>
      </c>
      <c r="X13" s="181">
        <f t="shared" si="9"/>
        <v>1260012.0054186371</v>
      </c>
    </row>
    <row r="14" spans="1:24" x14ac:dyDescent="0.2">
      <c r="A14" s="173" t="s">
        <v>8397</v>
      </c>
      <c r="B14" s="19" t="s">
        <v>16540</v>
      </c>
      <c r="C14" s="20">
        <v>2146521.8792171273</v>
      </c>
      <c r="D14" s="20">
        <v>2326609.6460073739</v>
      </c>
      <c r="E14" s="20">
        <v>2267767.862299554</v>
      </c>
      <c r="F14" s="176">
        <f t="shared" si="0"/>
        <v>2201813.8123086612</v>
      </c>
      <c r="G14" s="6"/>
      <c r="H14" s="185">
        <v>115.15754596576971</v>
      </c>
      <c r="I14" s="20">
        <f t="shared" si="1"/>
        <v>229448992.02833086</v>
      </c>
      <c r="J14" s="176">
        <f t="shared" si="2"/>
        <v>2215562.76550713</v>
      </c>
      <c r="K14" s="21"/>
      <c r="L14" s="188">
        <f t="shared" si="3"/>
        <v>2203876.1552884313</v>
      </c>
      <c r="M14" s="21"/>
      <c r="N14" s="193">
        <v>1992479</v>
      </c>
      <c r="O14" s="6"/>
      <c r="P14" s="189">
        <v>8.2414237794674328E-3</v>
      </c>
      <c r="Q14" s="20">
        <f t="shared" si="4"/>
        <v>2222039.2326416266</v>
      </c>
      <c r="R14" s="35">
        <f t="shared" si="5"/>
        <v>2222765.7553017265</v>
      </c>
      <c r="S14" s="181">
        <f t="shared" si="6"/>
        <v>2008899.8638106897</v>
      </c>
      <c r="U14" s="189">
        <v>1.2214514660200052E-2</v>
      </c>
      <c r="V14" s="20">
        <f t="shared" si="7"/>
        <v>2230795.4328964669</v>
      </c>
      <c r="W14" s="35">
        <f t="shared" si="8"/>
        <v>2231874.6681115408</v>
      </c>
      <c r="X14" s="181">
        <f t="shared" si="9"/>
        <v>2016816.1639556405</v>
      </c>
    </row>
    <row r="15" spans="1:24" x14ac:dyDescent="0.2">
      <c r="A15" s="173" t="s">
        <v>8404</v>
      </c>
      <c r="B15" s="19" t="s">
        <v>16539</v>
      </c>
      <c r="C15" s="20">
        <v>1680158.666228337</v>
      </c>
      <c r="D15" s="20">
        <v>1830407.0347021294</v>
      </c>
      <c r="E15" s="20">
        <v>1827816.2131300336</v>
      </c>
      <c r="F15" s="176">
        <f t="shared" si="0"/>
        <v>1738023.214331792</v>
      </c>
      <c r="G15" s="6"/>
      <c r="H15" s="185">
        <v>102.53855981154545</v>
      </c>
      <c r="I15" s="20">
        <f t="shared" si="1"/>
        <v>173276528.45305687</v>
      </c>
      <c r="J15" s="176">
        <f t="shared" si="2"/>
        <v>1673160.6497078333</v>
      </c>
      <c r="K15" s="21"/>
      <c r="L15" s="188">
        <f t="shared" si="3"/>
        <v>1728293.829638198</v>
      </c>
      <c r="M15" s="21"/>
      <c r="N15" s="193">
        <v>1689867</v>
      </c>
      <c r="O15" s="6"/>
      <c r="P15" s="189">
        <v>1.0637748350057949E-2</v>
      </c>
      <c r="Q15" s="20">
        <f t="shared" si="4"/>
        <v>1746678.9844728471</v>
      </c>
      <c r="R15" s="35">
        <f t="shared" si="5"/>
        <v>1747250.0823380416</v>
      </c>
      <c r="S15" s="181">
        <f t="shared" si="6"/>
        <v>1707843.3798910673</v>
      </c>
      <c r="U15" s="189">
        <v>1.5979389233993006E-2</v>
      </c>
      <c r="V15" s="20">
        <f t="shared" si="7"/>
        <v>1755910.9094526952</v>
      </c>
      <c r="W15" s="35">
        <f t="shared" si="8"/>
        <v>1756760.4005624889</v>
      </c>
      <c r="X15" s="181">
        <f t="shared" si="9"/>
        <v>1716870.04254668</v>
      </c>
    </row>
    <row r="16" spans="1:24" x14ac:dyDescent="0.2">
      <c r="A16" s="173" t="s">
        <v>8386</v>
      </c>
      <c r="B16" s="19" t="s">
        <v>16281</v>
      </c>
      <c r="C16" s="20">
        <v>1568214.3502496115</v>
      </c>
      <c r="D16" s="20">
        <v>1702152.6073710667</v>
      </c>
      <c r="E16" s="20">
        <v>1881980.4306194079</v>
      </c>
      <c r="F16" s="176">
        <f t="shared" si="0"/>
        <v>1665758.0448082271</v>
      </c>
      <c r="G16" s="6"/>
      <c r="H16" s="185">
        <v>113.77272711647196</v>
      </c>
      <c r="I16" s="20">
        <f t="shared" si="1"/>
        <v>171078343.17413214</v>
      </c>
      <c r="J16" s="176">
        <f t="shared" si="2"/>
        <v>1651934.9410541635</v>
      </c>
      <c r="K16" s="21"/>
      <c r="L16" s="188">
        <f t="shared" si="3"/>
        <v>1663684.5792451175</v>
      </c>
      <c r="M16" s="21"/>
      <c r="N16" s="193">
        <v>1503685</v>
      </c>
      <c r="O16" s="6"/>
      <c r="P16" s="189">
        <v>1.2089428013080898E-2</v>
      </c>
      <c r="Q16" s="20">
        <f t="shared" si="4"/>
        <v>1683797.5742023743</v>
      </c>
      <c r="R16" s="35">
        <f t="shared" si="5"/>
        <v>1684348.1122283051</v>
      </c>
      <c r="S16" s="181">
        <f t="shared" si="6"/>
        <v>1521863.6915618498</v>
      </c>
      <c r="U16" s="189">
        <v>1.7970240195126847E-2</v>
      </c>
      <c r="V16" s="20">
        <f t="shared" si="7"/>
        <v>1693581.390743081</v>
      </c>
      <c r="W16" s="35">
        <f t="shared" si="8"/>
        <v>1694400.7274915476</v>
      </c>
      <c r="X16" s="181">
        <f t="shared" si="9"/>
        <v>1530706.5806278095</v>
      </c>
    </row>
    <row r="17" spans="1:24" x14ac:dyDescent="0.2">
      <c r="A17" s="173" t="s">
        <v>8391</v>
      </c>
      <c r="B17" s="19" t="s">
        <v>16282</v>
      </c>
      <c r="C17" s="20">
        <v>2429748.8892244161</v>
      </c>
      <c r="D17" s="20">
        <v>2492032.0558418427</v>
      </c>
      <c r="E17" s="20">
        <v>2566365.679153034</v>
      </c>
      <c r="F17" s="176">
        <f t="shared" si="0"/>
        <v>2472764.1275043725</v>
      </c>
      <c r="G17" s="6"/>
      <c r="H17" s="185">
        <v>117.50243249611442</v>
      </c>
      <c r="I17" s="20">
        <f t="shared" si="1"/>
        <v>285919726.51468772</v>
      </c>
      <c r="J17" s="176">
        <f t="shared" si="2"/>
        <v>2760844.9895116845</v>
      </c>
      <c r="K17" s="21"/>
      <c r="L17" s="188">
        <f t="shared" si="3"/>
        <v>2515976.2568054693</v>
      </c>
      <c r="M17" s="21"/>
      <c r="N17" s="193">
        <v>2433309</v>
      </c>
      <c r="O17" s="6"/>
      <c r="P17" s="189">
        <v>1.9630084770589327E-2</v>
      </c>
      <c r="Q17" s="20">
        <f t="shared" si="4"/>
        <v>2565365.0840073503</v>
      </c>
      <c r="R17" s="35">
        <f t="shared" si="5"/>
        <v>2566203.8612159528</v>
      </c>
      <c r="S17" s="181">
        <f t="shared" si="6"/>
        <v>2481075.0619430379</v>
      </c>
      <c r="U17" s="189">
        <v>2.8914802869620945E-2</v>
      </c>
      <c r="V17" s="20">
        <f t="shared" si="7"/>
        <v>2588725.2142956462</v>
      </c>
      <c r="W17" s="35">
        <f t="shared" si="8"/>
        <v>2589977.6121498905</v>
      </c>
      <c r="X17" s="181">
        <f t="shared" si="9"/>
        <v>2503667.6500558741</v>
      </c>
    </row>
    <row r="18" spans="1:24" x14ac:dyDescent="0.2">
      <c r="A18" s="173" t="s">
        <v>8395</v>
      </c>
      <c r="B18" s="19" t="s">
        <v>16298</v>
      </c>
      <c r="C18" s="20">
        <v>1664641.5554128874</v>
      </c>
      <c r="D18" s="20">
        <v>1725451.1880319775</v>
      </c>
      <c r="E18" s="20">
        <v>1620651.7290281719</v>
      </c>
      <c r="F18" s="176">
        <f t="shared" si="0"/>
        <v>1661880.402120288</v>
      </c>
      <c r="G18" s="6"/>
      <c r="H18" s="185">
        <v>99.302736892203953</v>
      </c>
      <c r="I18" s="20">
        <f t="shared" si="1"/>
        <v>167423123.46467626</v>
      </c>
      <c r="J18" s="176">
        <f t="shared" si="2"/>
        <v>1616640.086993448</v>
      </c>
      <c r="K18" s="21"/>
      <c r="L18" s="188">
        <f t="shared" si="3"/>
        <v>1655094.3548512619</v>
      </c>
      <c r="M18" s="21"/>
      <c r="N18" s="193">
        <v>1685987</v>
      </c>
      <c r="O18" s="6"/>
      <c r="P18" s="189">
        <v>1.7231657345587102E-2</v>
      </c>
      <c r="Q18" s="20">
        <f t="shared" si="4"/>
        <v>1683614.3736486745</v>
      </c>
      <c r="R18" s="35">
        <f t="shared" si="5"/>
        <v>1684164.8517749636</v>
      </c>
      <c r="S18" s="181">
        <f t="shared" si="6"/>
        <v>1715039.3502731144</v>
      </c>
      <c r="U18" s="189">
        <v>2.5819512135258765E-2</v>
      </c>
      <c r="V18" s="20">
        <f t="shared" si="7"/>
        <v>1697828.0836313423</v>
      </c>
      <c r="W18" s="35">
        <f t="shared" si="8"/>
        <v>1698649.4748848726</v>
      </c>
      <c r="X18" s="181">
        <f t="shared" si="9"/>
        <v>1729518.3618063885</v>
      </c>
    </row>
    <row r="19" spans="1:24" x14ac:dyDescent="0.2">
      <c r="A19" s="173" t="s">
        <v>8390</v>
      </c>
      <c r="B19" s="19" t="s">
        <v>16283</v>
      </c>
      <c r="C19" s="20">
        <v>2708010.1173552442</v>
      </c>
      <c r="D19" s="20">
        <v>2668318.5467807497</v>
      </c>
      <c r="E19" s="20">
        <v>2784143.8565878822</v>
      </c>
      <c r="F19" s="176">
        <f t="shared" si="0"/>
        <v>2721778.5404666816</v>
      </c>
      <c r="G19" s="6"/>
      <c r="H19" s="185">
        <v>121.02932617642858</v>
      </c>
      <c r="I19" s="20">
        <f t="shared" si="1"/>
        <v>315284904.54005557</v>
      </c>
      <c r="J19" s="176">
        <f t="shared" si="2"/>
        <v>3044395.5706685632</v>
      </c>
      <c r="K19" s="21"/>
      <c r="L19" s="188">
        <f t="shared" si="3"/>
        <v>2770171.0949969636</v>
      </c>
      <c r="M19" s="21"/>
      <c r="N19" s="193">
        <v>2605029</v>
      </c>
      <c r="O19" s="6"/>
      <c r="P19" s="189">
        <v>1.4189838624365132E-2</v>
      </c>
      <c r="Q19" s="20">
        <f t="shared" si="4"/>
        <v>2809479.3757968512</v>
      </c>
      <c r="R19" s="35">
        <f t="shared" si="5"/>
        <v>2810397.9691320253</v>
      </c>
      <c r="S19" s="181">
        <f t="shared" si="6"/>
        <v>2641993.941121791</v>
      </c>
      <c r="U19" s="189">
        <v>2.1123028847500461E-2</v>
      </c>
      <c r="V19" s="20">
        <f t="shared" si="7"/>
        <v>2828685.4989490961</v>
      </c>
      <c r="W19" s="35">
        <f t="shared" si="8"/>
        <v>2830053.9870488187</v>
      </c>
      <c r="X19" s="181">
        <f t="shared" si="9"/>
        <v>2660055.1027155751</v>
      </c>
    </row>
    <row r="20" spans="1:24" x14ac:dyDescent="0.2">
      <c r="A20" s="173" t="s">
        <v>8398</v>
      </c>
      <c r="B20" s="19" t="s">
        <v>16284</v>
      </c>
      <c r="C20" s="20">
        <v>2073878.9091830435</v>
      </c>
      <c r="D20" s="20">
        <v>2163433.1523727556</v>
      </c>
      <c r="E20" s="20">
        <v>2070223.7610742638</v>
      </c>
      <c r="F20" s="176">
        <f t="shared" si="0"/>
        <v>2085237.7672394076</v>
      </c>
      <c r="G20" s="6"/>
      <c r="H20" s="185">
        <v>107.40700894615151</v>
      </c>
      <c r="I20" s="20">
        <f t="shared" si="1"/>
        <v>219993506.08471328</v>
      </c>
      <c r="J20" s="176">
        <f t="shared" si="2"/>
        <v>2124260.4573066714</v>
      </c>
      <c r="K20" s="21"/>
      <c r="L20" s="188">
        <f t="shared" si="3"/>
        <v>2091091.1707494971</v>
      </c>
      <c r="M20" s="21"/>
      <c r="N20" s="193">
        <v>2048223</v>
      </c>
      <c r="O20" s="6"/>
      <c r="P20" s="189">
        <v>1.4792742949575813E-2</v>
      </c>
      <c r="Q20" s="20">
        <f t="shared" si="4"/>
        <v>2122024.1449225219</v>
      </c>
      <c r="R20" s="35">
        <f t="shared" si="5"/>
        <v>2122717.966437425</v>
      </c>
      <c r="S20" s="181">
        <f t="shared" si="6"/>
        <v>2078521.836342409</v>
      </c>
      <c r="U20" s="189">
        <v>2.2029609381944537E-2</v>
      </c>
      <c r="V20" s="20">
        <f t="shared" si="7"/>
        <v>2137157.0924231415</v>
      </c>
      <c r="W20" s="35">
        <f t="shared" si="8"/>
        <v>2138191.0264003566</v>
      </c>
      <c r="X20" s="181">
        <f t="shared" si="9"/>
        <v>2093344.5526171145</v>
      </c>
    </row>
    <row r="21" spans="1:24" x14ac:dyDescent="0.2">
      <c r="A21" s="173" t="s">
        <v>8394</v>
      </c>
      <c r="B21" s="19" t="s">
        <v>16285</v>
      </c>
      <c r="C21" s="20">
        <v>2421334.8076759088</v>
      </c>
      <c r="D21" s="20">
        <v>2520028.5992388977</v>
      </c>
      <c r="E21" s="20">
        <v>2484845.3255962455</v>
      </c>
      <c r="F21" s="176">
        <f t="shared" si="0"/>
        <v>2450895.6356336204</v>
      </c>
      <c r="G21" s="6"/>
      <c r="H21" s="185">
        <v>88.221880570555882</v>
      </c>
      <c r="I21" s="20">
        <f t="shared" si="1"/>
        <v>220456245.80767298</v>
      </c>
      <c r="J21" s="176">
        <f t="shared" si="2"/>
        <v>2128728.6787237609</v>
      </c>
      <c r="K21" s="21"/>
      <c r="L21" s="188">
        <f t="shared" si="3"/>
        <v>2402570.5920971413</v>
      </c>
      <c r="M21" s="21"/>
      <c r="N21" s="193">
        <v>2498884</v>
      </c>
      <c r="O21" s="6"/>
      <c r="P21" s="189">
        <v>1.8599415340408484E-2</v>
      </c>
      <c r="Q21" s="20">
        <f t="shared" si="4"/>
        <v>2447257.0004242072</v>
      </c>
      <c r="R21" s="35">
        <f t="shared" si="5"/>
        <v>2448057.1607633126</v>
      </c>
      <c r="S21" s="181">
        <f t="shared" si="6"/>
        <v>2545361.7814035015</v>
      </c>
      <c r="U21" s="189">
        <v>2.7812249226104188E-2</v>
      </c>
      <c r="V21" s="20">
        <f t="shared" si="7"/>
        <v>2469391.4841878554</v>
      </c>
      <c r="W21" s="35">
        <f t="shared" si="8"/>
        <v>2470586.1496467488</v>
      </c>
      <c r="X21" s="181">
        <f t="shared" si="9"/>
        <v>2568383.5845951242</v>
      </c>
    </row>
    <row r="22" spans="1:24" x14ac:dyDescent="0.2">
      <c r="A22" s="173" t="s">
        <v>8401</v>
      </c>
      <c r="B22" s="19" t="s">
        <v>16286</v>
      </c>
      <c r="C22" s="20">
        <v>1730991.2768592981</v>
      </c>
      <c r="D22" s="20">
        <v>1767334.2112161992</v>
      </c>
      <c r="E22" s="20">
        <v>1726500.2557031517</v>
      </c>
      <c r="F22" s="176">
        <f t="shared" si="0"/>
        <v>1734841.9720106074</v>
      </c>
      <c r="G22" s="6"/>
      <c r="H22" s="185">
        <v>91.107139775213795</v>
      </c>
      <c r="I22" s="20">
        <f t="shared" si="1"/>
        <v>163927892.20472512</v>
      </c>
      <c r="J22" s="176">
        <f t="shared" si="2"/>
        <v>1582890.0837010902</v>
      </c>
      <c r="K22" s="21"/>
      <c r="L22" s="188">
        <f t="shared" si="3"/>
        <v>1712049.1887641798</v>
      </c>
      <c r="M22" s="21"/>
      <c r="N22" s="193">
        <v>1799287</v>
      </c>
      <c r="O22" s="6"/>
      <c r="P22" s="189">
        <v>2.0188825159004099E-2</v>
      </c>
      <c r="Q22" s="20">
        <f t="shared" si="4"/>
        <v>1746613.4504997546</v>
      </c>
      <c r="R22" s="35">
        <f t="shared" si="5"/>
        <v>1747184.5269378223</v>
      </c>
      <c r="S22" s="181">
        <f t="shared" si="6"/>
        <v>1835612.490653869</v>
      </c>
      <c r="U22" s="189">
        <v>3.0538786718673858E-2</v>
      </c>
      <c r="V22" s="20">
        <f t="shared" si="7"/>
        <v>1764333.0937917279</v>
      </c>
      <c r="W22" s="35">
        <f t="shared" si="8"/>
        <v>1765186.6594651469</v>
      </c>
      <c r="X22" s="181">
        <f t="shared" si="9"/>
        <v>1854235.0419386828</v>
      </c>
    </row>
    <row r="23" spans="1:24" x14ac:dyDescent="0.2">
      <c r="A23" s="173" t="s">
        <v>8387</v>
      </c>
      <c r="B23" s="19" t="s">
        <v>16287</v>
      </c>
      <c r="C23" s="20">
        <v>2643178.2392486408</v>
      </c>
      <c r="D23" s="20">
        <v>2559877.4365857588</v>
      </c>
      <c r="E23" s="20">
        <v>2763994.4163374766</v>
      </c>
      <c r="F23" s="176">
        <f t="shared" si="0"/>
        <v>2662241.4004764711</v>
      </c>
      <c r="G23" s="6"/>
      <c r="H23" s="185">
        <v>96.022119058181246</v>
      </c>
      <c r="I23" s="20">
        <f t="shared" si="1"/>
        <v>269780961.06441337</v>
      </c>
      <c r="J23" s="176">
        <f t="shared" si="2"/>
        <v>2605008.8383183694</v>
      </c>
      <c r="K23" s="21"/>
      <c r="L23" s="188">
        <f t="shared" si="3"/>
        <v>2653656.5161527558</v>
      </c>
      <c r="M23" s="21"/>
      <c r="N23" s="193">
        <v>2809571</v>
      </c>
      <c r="O23" s="6"/>
      <c r="P23" s="189">
        <v>2.4019560181128885E-2</v>
      </c>
      <c r="Q23" s="20">
        <f t="shared" si="4"/>
        <v>2717396.1785425316</v>
      </c>
      <c r="R23" s="35">
        <f t="shared" si="5"/>
        <v>2718284.6641602372</v>
      </c>
      <c r="S23" s="181">
        <f t="shared" si="6"/>
        <v>2877055.6597176543</v>
      </c>
      <c r="U23" s="189">
        <v>3.6054061460792521E-2</v>
      </c>
      <c r="V23" s="20">
        <f t="shared" si="7"/>
        <v>2749331.6112819598</v>
      </c>
      <c r="W23" s="35">
        <f t="shared" si="8"/>
        <v>2750661.7088108752</v>
      </c>
      <c r="X23" s="181">
        <f t="shared" si="9"/>
        <v>2910867.4455124601</v>
      </c>
    </row>
    <row r="24" spans="1:24" x14ac:dyDescent="0.2">
      <c r="A24" s="173" t="s">
        <v>8406</v>
      </c>
      <c r="B24" s="19" t="s">
        <v>16288</v>
      </c>
      <c r="C24" s="20">
        <v>1762930.871243899</v>
      </c>
      <c r="D24" s="20">
        <v>1877615.1444894292</v>
      </c>
      <c r="E24" s="20">
        <v>1672761.6268852057</v>
      </c>
      <c r="F24" s="176">
        <f t="shared" si="0"/>
        <v>1755904.9987091734</v>
      </c>
      <c r="G24" s="6"/>
      <c r="H24" s="185">
        <v>101.85606095326698</v>
      </c>
      <c r="I24" s="20">
        <f t="shared" si="1"/>
        <v>185119214.68406364</v>
      </c>
      <c r="J24" s="176">
        <f t="shared" si="2"/>
        <v>1787513.7982009104</v>
      </c>
      <c r="K24" s="21"/>
      <c r="L24" s="188">
        <f t="shared" si="3"/>
        <v>1760646.318632934</v>
      </c>
      <c r="M24" s="21"/>
      <c r="N24" s="193">
        <v>1817459</v>
      </c>
      <c r="O24" s="6"/>
      <c r="P24" s="189">
        <v>1.9755173627132801E-2</v>
      </c>
      <c r="Q24" s="20">
        <f t="shared" si="4"/>
        <v>1795428.1923534998</v>
      </c>
      <c r="R24" s="35">
        <f t="shared" si="5"/>
        <v>1796015.2293630925</v>
      </c>
      <c r="S24" s="181">
        <f t="shared" si="6"/>
        <v>1853363.2181051953</v>
      </c>
      <c r="U24" s="189">
        <v>2.9187907156389734E-2</v>
      </c>
      <c r="V24" s="20">
        <f t="shared" si="7"/>
        <v>1812035.8999164314</v>
      </c>
      <c r="W24" s="35">
        <f t="shared" si="8"/>
        <v>1812912.5437024683</v>
      </c>
      <c r="X24" s="181">
        <f t="shared" si="9"/>
        <v>1870506.8245525449</v>
      </c>
    </row>
    <row r="25" spans="1:24" x14ac:dyDescent="0.2">
      <c r="A25" s="173" t="s">
        <v>8408</v>
      </c>
      <c r="B25" s="19" t="s">
        <v>16289</v>
      </c>
      <c r="C25" s="20">
        <v>1600003.2087501236</v>
      </c>
      <c r="D25" s="20">
        <v>1739563.319851523</v>
      </c>
      <c r="E25" s="20">
        <v>1620251.5277019104</v>
      </c>
      <c r="F25" s="176">
        <f t="shared" si="0"/>
        <v>1624251.5272431108</v>
      </c>
      <c r="G25" s="6"/>
      <c r="H25" s="185">
        <v>104.05437688602437</v>
      </c>
      <c r="I25" s="20">
        <f t="shared" si="1"/>
        <v>165509099.98366413</v>
      </c>
      <c r="J25" s="176">
        <f t="shared" si="2"/>
        <v>1598158.2487454368</v>
      </c>
      <c r="K25" s="21"/>
      <c r="L25" s="188">
        <f t="shared" si="3"/>
        <v>1620337.5354684596</v>
      </c>
      <c r="M25" s="21"/>
      <c r="N25" s="193">
        <v>1590602</v>
      </c>
      <c r="O25" s="6"/>
      <c r="P25" s="189">
        <v>1.1022991942611362E-2</v>
      </c>
      <c r="Q25" s="20">
        <f t="shared" si="4"/>
        <v>1638198.5030662394</v>
      </c>
      <c r="R25" s="35">
        <f t="shared" si="5"/>
        <v>1638734.1319231631</v>
      </c>
      <c r="S25" s="181">
        <f t="shared" si="6"/>
        <v>1608135.1930299017</v>
      </c>
      <c r="U25" s="189">
        <v>1.6563124300309373E-2</v>
      </c>
      <c r="V25" s="20">
        <f t="shared" si="7"/>
        <v>1647175.3874768806</v>
      </c>
      <c r="W25" s="35">
        <f t="shared" si="8"/>
        <v>1647972.2734922243</v>
      </c>
      <c r="X25" s="181">
        <f t="shared" si="9"/>
        <v>1616947.3386383206</v>
      </c>
    </row>
    <row r="26" spans="1:24" x14ac:dyDescent="0.2">
      <c r="A26" s="173" t="s">
        <v>8410</v>
      </c>
      <c r="B26" s="19" t="s">
        <v>16290</v>
      </c>
      <c r="C26" s="20">
        <v>8936591.7900823876</v>
      </c>
      <c r="D26" s="20">
        <v>7419918.7721137013</v>
      </c>
      <c r="E26" s="20">
        <v>8477631.4445218313</v>
      </c>
      <c r="F26" s="176">
        <f t="shared" si="0"/>
        <v>8612785.6635620557</v>
      </c>
      <c r="G26" s="6"/>
      <c r="H26" s="185"/>
      <c r="I26" s="20"/>
      <c r="J26" s="186">
        <f>SUM(J38:J40)</f>
        <v>8965387.3948268313</v>
      </c>
      <c r="K26" s="21"/>
      <c r="L26" s="188">
        <f t="shared" si="3"/>
        <v>8665675.9232517723</v>
      </c>
      <c r="M26" s="21"/>
      <c r="N26" s="193">
        <v>9060839</v>
      </c>
      <c r="O26" s="6"/>
      <c r="P26" s="189">
        <v>3.0276211318464721E-2</v>
      </c>
      <c r="Q26" s="20">
        <f t="shared" si="4"/>
        <v>8928039.7587214746</v>
      </c>
      <c r="R26" s="35">
        <f t="shared" si="5"/>
        <v>8930958.8895359524</v>
      </c>
      <c r="S26" s="181">
        <f t="shared" si="6"/>
        <v>9335166.8762865867</v>
      </c>
      <c r="U26" s="189">
        <v>4.5006444608607282E-2</v>
      </c>
      <c r="V26" s="20">
        <f t="shared" si="7"/>
        <v>9055687.1866877452</v>
      </c>
      <c r="W26" s="35">
        <f t="shared" si="8"/>
        <v>9060068.2322845068</v>
      </c>
      <c r="X26" s="181">
        <f t="shared" si="9"/>
        <v>9468635.1485610101</v>
      </c>
    </row>
    <row r="27" spans="1:24" x14ac:dyDescent="0.2">
      <c r="A27" s="173" t="s">
        <v>8393</v>
      </c>
      <c r="B27" s="19" t="s">
        <v>16299</v>
      </c>
      <c r="C27" s="20">
        <v>1443443.1715128822</v>
      </c>
      <c r="D27" s="20">
        <v>1478208.4085392964</v>
      </c>
      <c r="E27" s="20">
        <v>1239030.4241484685</v>
      </c>
      <c r="F27" s="176">
        <f t="shared" si="0"/>
        <v>1396629.2111235149</v>
      </c>
      <c r="G27" s="6"/>
      <c r="H27" s="185">
        <v>87.3526705022295</v>
      </c>
      <c r="I27" s="20">
        <f t="shared" ref="I27:I33" si="10">H27*N27</f>
        <v>132243731.98934825</v>
      </c>
      <c r="J27" s="176">
        <f t="shared" ref="J27:J33" si="11">(I27/$I$35)*$N$35</f>
        <v>1276947.3771805766</v>
      </c>
      <c r="K27" s="21"/>
      <c r="L27" s="188">
        <f t="shared" si="3"/>
        <v>1378676.936032074</v>
      </c>
      <c r="M27" s="21"/>
      <c r="N27" s="193">
        <v>1513906</v>
      </c>
      <c r="O27" s="6"/>
      <c r="P27" s="189">
        <v>1.6633036587685768E-2</v>
      </c>
      <c r="Q27" s="20">
        <f t="shared" si="4"/>
        <v>1401608.5199516939</v>
      </c>
      <c r="R27" s="35">
        <f t="shared" si="5"/>
        <v>1402066.7928459684</v>
      </c>
      <c r="S27" s="181">
        <f t="shared" si="6"/>
        <v>1539086.8538883168</v>
      </c>
      <c r="U27" s="189">
        <v>2.475662226572773E-2</v>
      </c>
      <c r="V27" s="20">
        <f t="shared" si="7"/>
        <v>1412808.3201638912</v>
      </c>
      <c r="W27" s="35">
        <f t="shared" si="8"/>
        <v>1413491.8218730956</v>
      </c>
      <c r="X27" s="181">
        <f t="shared" si="9"/>
        <v>1551385.198987819</v>
      </c>
    </row>
    <row r="28" spans="1:24" x14ac:dyDescent="0.2">
      <c r="A28" s="173" t="s">
        <v>8392</v>
      </c>
      <c r="B28" s="19" t="s">
        <v>16541</v>
      </c>
      <c r="C28" s="20">
        <v>1446215.7514195153</v>
      </c>
      <c r="D28" s="20">
        <v>1479547.9405949553</v>
      </c>
      <c r="E28" s="20">
        <v>1516269.4162495139</v>
      </c>
      <c r="F28" s="176">
        <f t="shared" si="0"/>
        <v>1468464.1854489977</v>
      </c>
      <c r="G28" s="6"/>
      <c r="H28" s="185">
        <v>93.231871602239011</v>
      </c>
      <c r="I28" s="20">
        <f t="shared" si="10"/>
        <v>139772382.81923231</v>
      </c>
      <c r="J28" s="176">
        <f t="shared" si="11"/>
        <v>1349644.1378232902</v>
      </c>
      <c r="K28" s="21"/>
      <c r="L28" s="188">
        <f t="shared" si="3"/>
        <v>1450641.1783051414</v>
      </c>
      <c r="M28" s="21"/>
      <c r="N28" s="193">
        <v>1499191</v>
      </c>
      <c r="O28" s="6"/>
      <c r="P28" s="189">
        <v>2.0342816248694096E-2</v>
      </c>
      <c r="Q28" s="20">
        <f t="shared" si="4"/>
        <v>1480151.305238192</v>
      </c>
      <c r="R28" s="35">
        <f t="shared" si="5"/>
        <v>1480635.2586481206</v>
      </c>
      <c r="S28" s="181">
        <f t="shared" si="6"/>
        <v>1529688.7670346959</v>
      </c>
      <c r="U28" s="189">
        <v>3.0311730675156273E-2</v>
      </c>
      <c r="V28" s="20">
        <f t="shared" si="7"/>
        <v>1494612.6230082184</v>
      </c>
      <c r="W28" s="35">
        <f t="shared" si="8"/>
        <v>1495335.7007731528</v>
      </c>
      <c r="X28" s="181">
        <f t="shared" si="9"/>
        <v>1544634.0738226182</v>
      </c>
    </row>
    <row r="29" spans="1:24" x14ac:dyDescent="0.2">
      <c r="A29" s="173" t="s">
        <v>8396</v>
      </c>
      <c r="B29" s="19" t="s">
        <v>16291</v>
      </c>
      <c r="C29" s="20">
        <v>1728205.3576101188</v>
      </c>
      <c r="D29" s="20">
        <v>1919051.2881700061</v>
      </c>
      <c r="E29" s="20">
        <v>1778312.6868923886</v>
      </c>
      <c r="F29" s="176">
        <f t="shared" si="0"/>
        <v>1767021.4884106002</v>
      </c>
      <c r="G29" s="6"/>
      <c r="H29" s="185">
        <v>91.670073971803845</v>
      </c>
      <c r="I29" s="20">
        <f t="shared" si="10"/>
        <v>159767371.76190627</v>
      </c>
      <c r="J29" s="176">
        <f t="shared" si="11"/>
        <v>1542716.0384949883</v>
      </c>
      <c r="K29" s="21"/>
      <c r="L29" s="188">
        <f t="shared" si="3"/>
        <v>1733375.6709232584</v>
      </c>
      <c r="M29" s="21"/>
      <c r="N29" s="193">
        <v>1742852</v>
      </c>
      <c r="O29" s="6"/>
      <c r="P29" s="189">
        <v>1.5597981138599797E-2</v>
      </c>
      <c r="Q29" s="20">
        <f t="shared" si="4"/>
        <v>1760412.8319444272</v>
      </c>
      <c r="R29" s="35">
        <f t="shared" si="5"/>
        <v>1760988.4202575181</v>
      </c>
      <c r="S29" s="181">
        <f t="shared" si="6"/>
        <v>1770036.9726233708</v>
      </c>
      <c r="U29" s="189">
        <v>2.3227948359769372E-2</v>
      </c>
      <c r="V29" s="20">
        <f t="shared" si="7"/>
        <v>1773638.4314955443</v>
      </c>
      <c r="W29" s="35">
        <f t="shared" si="8"/>
        <v>1774496.4989928373</v>
      </c>
      <c r="X29" s="181">
        <f t="shared" si="9"/>
        <v>1783334.8762547206</v>
      </c>
    </row>
    <row r="30" spans="1:24" x14ac:dyDescent="0.2">
      <c r="A30" s="173" t="s">
        <v>8403</v>
      </c>
      <c r="B30" s="19" t="s">
        <v>16300</v>
      </c>
      <c r="C30" s="20">
        <v>1761151.4323040762</v>
      </c>
      <c r="D30" s="20">
        <v>1752254.2959466367</v>
      </c>
      <c r="E30" s="20">
        <v>1596014.6859097474</v>
      </c>
      <c r="F30" s="176">
        <f t="shared" si="0"/>
        <v>1718260.6608528816</v>
      </c>
      <c r="G30" s="6"/>
      <c r="H30" s="185">
        <v>97.826066119564288</v>
      </c>
      <c r="I30" s="20">
        <f t="shared" si="10"/>
        <v>175487049.57777056</v>
      </c>
      <c r="J30" s="176">
        <f t="shared" si="11"/>
        <v>1694505.4734657772</v>
      </c>
      <c r="K30" s="21"/>
      <c r="L30" s="188">
        <f t="shared" si="3"/>
        <v>1714697.3827448159</v>
      </c>
      <c r="M30" s="21"/>
      <c r="N30" s="193">
        <v>1793868</v>
      </c>
      <c r="O30" s="6"/>
      <c r="P30" s="189">
        <v>2.0260086692928371E-2</v>
      </c>
      <c r="Q30" s="20">
        <f t="shared" si="4"/>
        <v>1749437.3003713633</v>
      </c>
      <c r="R30" s="35">
        <f t="shared" si="5"/>
        <v>1750009.3001013738</v>
      </c>
      <c r="S30" s="181">
        <f t="shared" si="6"/>
        <v>1830211.92119567</v>
      </c>
      <c r="U30" s="189">
        <v>3.0602012720087477E-2</v>
      </c>
      <c r="V30" s="20">
        <f t="shared" si="7"/>
        <v>1767170.5738626735</v>
      </c>
      <c r="W30" s="35">
        <f t="shared" si="8"/>
        <v>1768025.5122789131</v>
      </c>
      <c r="X30" s="181">
        <f t="shared" si="9"/>
        <v>1848763.9713541579</v>
      </c>
    </row>
    <row r="31" spans="1:24" x14ac:dyDescent="0.2">
      <c r="A31" s="173" t="s">
        <v>8409</v>
      </c>
      <c r="B31" s="19" t="s">
        <v>16301</v>
      </c>
      <c r="C31" s="20">
        <v>2744334.116063715</v>
      </c>
      <c r="D31" s="20">
        <v>2729211.9419190986</v>
      </c>
      <c r="E31" s="20">
        <v>2479958.4860098064</v>
      </c>
      <c r="F31" s="176">
        <f t="shared" si="0"/>
        <v>2675547.6987124868</v>
      </c>
      <c r="G31" s="6"/>
      <c r="H31" s="185">
        <v>88.023844650632952</v>
      </c>
      <c r="I31" s="20">
        <f t="shared" si="10"/>
        <v>246723794.64815211</v>
      </c>
      <c r="J31" s="176">
        <f t="shared" si="11"/>
        <v>2382368.5079408782</v>
      </c>
      <c r="K31" s="21"/>
      <c r="L31" s="188">
        <f t="shared" si="3"/>
        <v>2631570.8200967452</v>
      </c>
      <c r="M31" s="21"/>
      <c r="N31" s="193">
        <v>2802920</v>
      </c>
      <c r="O31" s="6"/>
      <c r="P31" s="189">
        <v>1.9230015742896931E-2</v>
      </c>
      <c r="Q31" s="20">
        <f t="shared" si="4"/>
        <v>2682175.9683957533</v>
      </c>
      <c r="R31" s="35">
        <f t="shared" si="5"/>
        <v>2683052.938338853</v>
      </c>
      <c r="S31" s="181">
        <f t="shared" si="6"/>
        <v>2856820.1957260803</v>
      </c>
      <c r="U31" s="189">
        <v>2.8939354034738223E-2</v>
      </c>
      <c r="V31" s="20">
        <f t="shared" si="7"/>
        <v>2707726.7797270115</v>
      </c>
      <c r="W31" s="35">
        <f t="shared" si="8"/>
        <v>2709036.7492788523</v>
      </c>
      <c r="X31" s="181">
        <f t="shared" si="9"/>
        <v>2884034.6942110485</v>
      </c>
    </row>
    <row r="32" spans="1:24" x14ac:dyDescent="0.2">
      <c r="A32" s="173" t="s">
        <v>8388</v>
      </c>
      <c r="B32" s="19" t="s">
        <v>16292</v>
      </c>
      <c r="C32" s="20">
        <v>2003559.5194194601</v>
      </c>
      <c r="D32" s="20">
        <v>1879237.114778596</v>
      </c>
      <c r="E32" s="20">
        <v>1698646.0921665456</v>
      </c>
      <c r="F32" s="176">
        <f t="shared" si="0"/>
        <v>1909568.3944325517</v>
      </c>
      <c r="G32" s="6"/>
      <c r="H32" s="185">
        <v>87.398477351985406</v>
      </c>
      <c r="I32" s="20">
        <f t="shared" si="10"/>
        <v>188827032.27328503</v>
      </c>
      <c r="J32" s="176">
        <f t="shared" si="11"/>
        <v>1823316.5381447712</v>
      </c>
      <c r="K32" s="21"/>
      <c r="L32" s="188">
        <f t="shared" si="3"/>
        <v>1896630.6159893845</v>
      </c>
      <c r="M32" s="21"/>
      <c r="N32" s="193">
        <v>2160530</v>
      </c>
      <c r="O32" s="6"/>
      <c r="P32" s="189">
        <v>1.8832150317745218E-2</v>
      </c>
      <c r="Q32" s="20">
        <f t="shared" si="4"/>
        <v>1932348.2488469344</v>
      </c>
      <c r="R32" s="35">
        <f t="shared" si="5"/>
        <v>1932980.0535285838</v>
      </c>
      <c r="S32" s="181">
        <f t="shared" si="6"/>
        <v>2201217.4257259984</v>
      </c>
      <c r="U32" s="189">
        <v>2.7981179387257027E-2</v>
      </c>
      <c r="V32" s="20">
        <f t="shared" si="7"/>
        <v>1949700.5774867474</v>
      </c>
      <c r="W32" s="35">
        <f t="shared" si="8"/>
        <v>1950643.8219864643</v>
      </c>
      <c r="X32" s="181">
        <f t="shared" si="9"/>
        <v>2220984.1775015504</v>
      </c>
    </row>
    <row r="33" spans="1:24" x14ac:dyDescent="0.2">
      <c r="A33" s="173" t="s">
        <v>8399</v>
      </c>
      <c r="B33" s="19" t="s">
        <v>16293</v>
      </c>
      <c r="C33" s="20">
        <v>2724134.6351336036</v>
      </c>
      <c r="D33" s="20">
        <v>2790003.8209546171</v>
      </c>
      <c r="E33" s="20">
        <v>2581940.4197081449</v>
      </c>
      <c r="F33" s="176">
        <f t="shared" si="0"/>
        <v>2697286.4153483389</v>
      </c>
      <c r="G33" s="6"/>
      <c r="H33" s="185">
        <v>89.208640948152365</v>
      </c>
      <c r="I33" s="20">
        <f t="shared" si="10"/>
        <v>248489688.06602797</v>
      </c>
      <c r="J33" s="176">
        <f t="shared" si="11"/>
        <v>2399420.0001697778</v>
      </c>
      <c r="K33" s="21"/>
      <c r="L33" s="188">
        <f t="shared" si="3"/>
        <v>2652606.4530715547</v>
      </c>
      <c r="M33" s="21"/>
      <c r="N33" s="193">
        <v>2785489</v>
      </c>
      <c r="O33" s="6"/>
      <c r="P33" s="189">
        <v>1.5557966484427449E-2</v>
      </c>
      <c r="Q33" s="20">
        <f t="shared" si="4"/>
        <v>2693875.6153648179</v>
      </c>
      <c r="R33" s="35">
        <f t="shared" si="5"/>
        <v>2694756.4106493038</v>
      </c>
      <c r="S33" s="181">
        <f t="shared" si="6"/>
        <v>2828825.5445047412</v>
      </c>
      <c r="U33" s="189">
        <v>2.3097618180040275E-2</v>
      </c>
      <c r="V33" s="20">
        <f t="shared" si="7"/>
        <v>2713875.3441065121</v>
      </c>
      <c r="W33" s="35">
        <f t="shared" si="8"/>
        <v>2715188.2882687105</v>
      </c>
      <c r="X33" s="181">
        <f t="shared" si="9"/>
        <v>2849827.1613667021</v>
      </c>
    </row>
    <row r="34" spans="1:24" x14ac:dyDescent="0.2">
      <c r="A34" s="173"/>
      <c r="B34" s="19"/>
      <c r="C34" s="19"/>
      <c r="D34" s="20"/>
      <c r="E34" s="19"/>
      <c r="F34" s="174"/>
      <c r="G34" s="19"/>
      <c r="H34" s="185"/>
      <c r="I34" s="20"/>
      <c r="J34" s="176"/>
      <c r="K34" s="24"/>
      <c r="L34" s="188"/>
      <c r="M34" s="24"/>
      <c r="N34" s="194"/>
      <c r="O34" s="19"/>
      <c r="P34" s="173"/>
      <c r="Q34" s="19"/>
      <c r="R34" s="34"/>
      <c r="S34" s="182"/>
      <c r="T34" s="19"/>
      <c r="U34" s="173"/>
      <c r="V34" s="19"/>
      <c r="W34" s="34"/>
      <c r="X34" s="182"/>
    </row>
    <row r="35" spans="1:24" x14ac:dyDescent="0.2">
      <c r="A35" s="175"/>
      <c r="B35" s="178" t="s">
        <v>16354</v>
      </c>
      <c r="C35" s="179">
        <f>SUM(C9:C33)</f>
        <v>55991942.000000179</v>
      </c>
      <c r="D35" s="179">
        <f t="shared" ref="D35:F35" si="12">SUM(D9:D33)</f>
        <v>55991942.000000164</v>
      </c>
      <c r="E35" s="179">
        <f t="shared" si="12"/>
        <v>55991942.000000171</v>
      </c>
      <c r="F35" s="180">
        <f t="shared" si="12"/>
        <v>55991942.000000156</v>
      </c>
      <c r="G35" s="1"/>
      <c r="H35" s="187"/>
      <c r="I35" s="179">
        <f>SUM(I9:I33)+SUM(I38:I40)</f>
        <v>5798659759.7780495</v>
      </c>
      <c r="J35" s="180">
        <f>SUM(J9:J33)</f>
        <v>55991941.999999993</v>
      </c>
      <c r="K35" s="22"/>
      <c r="L35" s="41">
        <f>SUM(L9:L33)</f>
        <v>55991942.000000142</v>
      </c>
      <c r="M35" s="22"/>
      <c r="N35" s="195">
        <f>SUM(N9:N33)</f>
        <v>55991942</v>
      </c>
      <c r="O35" s="1"/>
      <c r="P35" s="190"/>
      <c r="Q35" s="179">
        <f>SUM(Q9:Q33)</f>
        <v>56985167.910870768</v>
      </c>
      <c r="R35" s="191">
        <f>SUM(R9:R33)</f>
        <v>57003799.902227484</v>
      </c>
      <c r="S35" s="183">
        <f>SUM(S9:S33)</f>
        <v>57003799.902227476</v>
      </c>
      <c r="U35" s="175"/>
      <c r="V35" s="179">
        <f>SUM(V9:V33)</f>
        <v>57473582.173615471</v>
      </c>
      <c r="W35" s="191">
        <f t="shared" ref="W35:X35" si="13">SUM(W9:W33)</f>
        <v>57501387.284251578</v>
      </c>
      <c r="X35" s="183">
        <f t="shared" si="13"/>
        <v>57501387.284251578</v>
      </c>
    </row>
    <row r="36" spans="1:24" ht="7.5" customHeight="1" x14ac:dyDescent="0.2">
      <c r="H36" s="23"/>
      <c r="I36" s="6"/>
      <c r="J36" s="6"/>
      <c r="K36" s="21"/>
      <c r="L36" s="21"/>
      <c r="M36" s="21"/>
    </row>
    <row r="37" spans="1:24" x14ac:dyDescent="0.2">
      <c r="D37" s="295" t="s">
        <v>16504</v>
      </c>
      <c r="E37" s="296"/>
      <c r="F37" s="296"/>
      <c r="G37" s="296"/>
      <c r="H37" s="293"/>
      <c r="I37" s="294"/>
      <c r="J37" s="298"/>
      <c r="K37" s="297"/>
      <c r="L37" s="297"/>
      <c r="M37" s="297"/>
      <c r="N37" s="299"/>
    </row>
    <row r="38" spans="1:24" x14ac:dyDescent="0.2">
      <c r="D38" s="300" t="s">
        <v>16355</v>
      </c>
      <c r="E38" s="19" t="s">
        <v>16356</v>
      </c>
      <c r="F38" s="19"/>
      <c r="G38" s="19"/>
      <c r="H38" s="185">
        <v>109.64015113885846</v>
      </c>
      <c r="I38" s="20">
        <f>H38*N38</f>
        <v>380072408.08950293</v>
      </c>
      <c r="J38" s="176">
        <f>(I38/$I$35)*$N$35</f>
        <v>3669984.6363053955</v>
      </c>
      <c r="K38" s="24"/>
      <c r="L38" s="24"/>
      <c r="M38" s="24"/>
      <c r="N38" s="193">
        <v>3466544</v>
      </c>
    </row>
    <row r="39" spans="1:24" x14ac:dyDescent="0.2">
      <c r="D39" s="300" t="s">
        <v>16357</v>
      </c>
      <c r="E39" s="19" t="s">
        <v>16358</v>
      </c>
      <c r="F39" s="19"/>
      <c r="G39" s="19"/>
      <c r="H39" s="185">
        <v>94.167795901098444</v>
      </c>
      <c r="I39" s="20">
        <f>H39*N39</f>
        <v>205920768.51215571</v>
      </c>
      <c r="J39" s="176">
        <f>(I39/$I$35)*$N$35</f>
        <v>1988373.9010011116</v>
      </c>
      <c r="K39" s="24"/>
      <c r="L39" s="24"/>
      <c r="M39" s="24"/>
      <c r="N39" s="193">
        <v>2186743</v>
      </c>
    </row>
    <row r="40" spans="1:24" x14ac:dyDescent="0.2">
      <c r="D40" s="300" t="s">
        <v>16359</v>
      </c>
      <c r="E40" s="19" t="s">
        <v>16360</v>
      </c>
      <c r="F40" s="19"/>
      <c r="G40" s="19"/>
      <c r="H40" s="185">
        <v>100.5072959754947</v>
      </c>
      <c r="I40" s="20">
        <f>H40*N40</f>
        <v>342483837.41588891</v>
      </c>
      <c r="J40" s="176">
        <f>(I40/$I$35)*$N$35</f>
        <v>3307028.8575203246</v>
      </c>
      <c r="K40" s="25"/>
      <c r="L40" s="25"/>
      <c r="M40" s="25"/>
      <c r="N40" s="193">
        <v>3407552</v>
      </c>
    </row>
    <row r="41" spans="1:24" x14ac:dyDescent="0.2">
      <c r="D41" s="300"/>
      <c r="E41" s="19"/>
      <c r="F41" s="19"/>
      <c r="G41" s="19"/>
      <c r="H41" s="185"/>
      <c r="I41" s="20"/>
      <c r="J41" s="176"/>
      <c r="K41" s="25"/>
      <c r="L41" s="25"/>
      <c r="M41" s="25"/>
      <c r="N41" s="193"/>
    </row>
    <row r="42" spans="1:24" x14ac:dyDescent="0.2">
      <c r="D42" s="304" t="s">
        <v>8410</v>
      </c>
      <c r="E42" s="178" t="s">
        <v>16503</v>
      </c>
      <c r="F42" s="177"/>
      <c r="G42" s="177"/>
      <c r="H42" s="175"/>
      <c r="I42" s="177"/>
      <c r="J42" s="197">
        <f>SUM(J38:J40)</f>
        <v>8965387.3948268313</v>
      </c>
      <c r="K42" s="196"/>
      <c r="L42" s="196"/>
      <c r="M42" s="196"/>
      <c r="N42" s="305">
        <f>SUM(N38:N40)</f>
        <v>9060839</v>
      </c>
    </row>
    <row r="44" spans="1:24" x14ac:dyDescent="0.2">
      <c r="A44" s="109" t="s">
        <v>16361</v>
      </c>
    </row>
    <row r="45" spans="1:24" x14ac:dyDescent="0.2">
      <c r="A45" s="110" t="s">
        <v>16362</v>
      </c>
    </row>
    <row r="46" spans="1:24" x14ac:dyDescent="0.2">
      <c r="A46" s="110" t="s">
        <v>16477</v>
      </c>
    </row>
  </sheetData>
  <mergeCells count="8">
    <mergeCell ref="P7:S7"/>
    <mergeCell ref="U7:X7"/>
    <mergeCell ref="K3:L3"/>
    <mergeCell ref="K4:L4"/>
    <mergeCell ref="C5:E5"/>
    <mergeCell ref="K5:M7"/>
    <mergeCell ref="C7:F7"/>
    <mergeCell ref="H7:J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141"/>
  <sheetViews>
    <sheetView zoomScaleNormal="100" workbookViewId="0">
      <pane xSplit="4" ySplit="7" topLeftCell="E8" activePane="bottomRight" state="frozen"/>
      <selection activeCell="B26" sqref="B26"/>
      <selection pane="topRight" activeCell="B26" sqref="B26"/>
      <selection pane="bottomLeft" activeCell="B26" sqref="B26"/>
      <selection pane="bottomRight" activeCell="E1" sqref="E1"/>
    </sheetView>
  </sheetViews>
  <sheetFormatPr defaultRowHeight="12.75" x14ac:dyDescent="0.2"/>
  <cols>
    <col min="1" max="1" width="5.28515625" style="83" customWidth="1"/>
    <col min="2" max="2" width="6" style="83" customWidth="1"/>
    <col min="3" max="3" width="9" style="83" customWidth="1"/>
    <col min="4" max="4" width="49.5703125" style="83" bestFit="1" customWidth="1"/>
    <col min="5" max="6" width="9.140625" style="83" bestFit="1" customWidth="1"/>
    <col min="7" max="7" width="10.140625" style="83" bestFit="1" customWidth="1"/>
    <col min="8" max="10" width="9.140625" style="83" bestFit="1" customWidth="1"/>
    <col min="11" max="11" width="7.5703125" style="83" bestFit="1" customWidth="1"/>
    <col min="12" max="13" width="9.140625" style="83" bestFit="1" customWidth="1"/>
    <col min="14" max="14" width="10.140625" style="83" bestFit="1" customWidth="1"/>
    <col min="15" max="17" width="9.140625" style="83" bestFit="1" customWidth="1"/>
    <col min="18" max="18" width="8.42578125" style="83" customWidth="1"/>
    <col min="19" max="19" width="10.85546875" style="83" customWidth="1"/>
    <col min="20" max="20" width="1.85546875" style="83" customWidth="1"/>
    <col min="21" max="21" width="11" style="83" customWidth="1"/>
    <col min="22" max="22" width="8.42578125" style="83" customWidth="1"/>
    <col min="23" max="23" width="9" style="83" customWidth="1"/>
    <col min="24" max="24" width="10" style="83" customWidth="1"/>
    <col min="25" max="25" width="1.7109375" style="83" customWidth="1"/>
    <col min="26" max="26" width="11.140625" style="83" customWidth="1"/>
    <col min="27" max="27" width="11.28515625" style="83" customWidth="1"/>
    <col min="28" max="28" width="9.42578125" style="83" customWidth="1"/>
    <col min="29" max="29" width="1.7109375" style="83" customWidth="1"/>
    <col min="30" max="30" width="12.7109375" style="83" bestFit="1" customWidth="1"/>
    <col min="31" max="31" width="11.28515625" style="83" customWidth="1"/>
    <col min="32" max="32" width="10.28515625" style="83" customWidth="1"/>
    <col min="33" max="33" width="1.85546875" style="84" customWidth="1"/>
    <col min="34" max="34" width="10.5703125" style="83" customWidth="1"/>
    <col min="35" max="35" width="11" style="83" customWidth="1"/>
    <col min="36" max="36" width="10.42578125" style="83" customWidth="1"/>
    <col min="37" max="37" width="8.28515625" style="83" customWidth="1"/>
    <col min="38" max="38" width="1.85546875" style="84" customWidth="1"/>
    <col min="39" max="41" width="13.140625" style="83" customWidth="1"/>
    <col min="42" max="42" width="2.28515625" style="83" customWidth="1"/>
    <col min="43" max="43" width="11.85546875" style="84" customWidth="1"/>
    <col min="44" max="44" width="11.140625" style="84" customWidth="1"/>
    <col min="45" max="237" width="8.42578125" style="83" customWidth="1"/>
    <col min="238" max="16384" width="9.140625" style="83"/>
  </cols>
  <sheetData>
    <row r="1" spans="1:44" x14ac:dyDescent="0.2">
      <c r="A1" s="74" t="s">
        <v>16435</v>
      </c>
    </row>
    <row r="2" spans="1:44" x14ac:dyDescent="0.2">
      <c r="A2" s="98" t="s">
        <v>16510</v>
      </c>
    </row>
    <row r="3" spans="1:44" x14ac:dyDescent="0.2">
      <c r="A3" s="76" t="s">
        <v>16518</v>
      </c>
      <c r="U3" s="445" t="s">
        <v>8376</v>
      </c>
      <c r="V3" s="446"/>
      <c r="W3" s="446"/>
      <c r="X3" s="447"/>
      <c r="Z3" s="448" t="s">
        <v>8378</v>
      </c>
      <c r="AA3" s="449"/>
      <c r="AB3" s="450"/>
      <c r="AD3" s="451" t="s">
        <v>8379</v>
      </c>
      <c r="AE3" s="452"/>
      <c r="AF3" s="453"/>
      <c r="AG3" s="85"/>
      <c r="AH3" s="454" t="s">
        <v>8382</v>
      </c>
      <c r="AI3" s="455"/>
      <c r="AJ3" s="455"/>
      <c r="AK3" s="456"/>
      <c r="AL3" s="85"/>
      <c r="AM3" s="457" t="s">
        <v>8383</v>
      </c>
      <c r="AN3" s="458"/>
      <c r="AO3" s="459"/>
      <c r="AQ3" s="443" t="s">
        <v>8385</v>
      </c>
      <c r="AR3" s="444"/>
    </row>
    <row r="4" spans="1:44" ht="15" customHeight="1" x14ac:dyDescent="0.2">
      <c r="U4" s="463" t="s">
        <v>1</v>
      </c>
      <c r="V4" s="466" t="s">
        <v>2</v>
      </c>
      <c r="W4" s="466" t="s">
        <v>3</v>
      </c>
      <c r="X4" s="469" t="s">
        <v>8377</v>
      </c>
      <c r="Y4" s="87"/>
      <c r="Z4" s="472" t="s">
        <v>4</v>
      </c>
      <c r="AA4" s="475" t="s">
        <v>5</v>
      </c>
      <c r="AB4" s="478" t="s">
        <v>6</v>
      </c>
      <c r="AC4" s="88"/>
      <c r="AD4" s="481" t="s">
        <v>7</v>
      </c>
      <c r="AE4" s="484" t="s">
        <v>8</v>
      </c>
      <c r="AF4" s="487" t="s">
        <v>9</v>
      </c>
      <c r="AG4" s="89"/>
      <c r="AH4" s="490" t="s">
        <v>8380</v>
      </c>
      <c r="AI4" s="493" t="s">
        <v>8381</v>
      </c>
      <c r="AJ4" s="493" t="s">
        <v>10</v>
      </c>
      <c r="AK4" s="499" t="s">
        <v>11</v>
      </c>
      <c r="AL4" s="89"/>
      <c r="AM4" s="502" t="s">
        <v>12</v>
      </c>
      <c r="AN4" s="505" t="s">
        <v>13</v>
      </c>
      <c r="AO4" s="508" t="s">
        <v>14</v>
      </c>
      <c r="AP4" s="87"/>
      <c r="AQ4" s="511" t="s">
        <v>8384</v>
      </c>
      <c r="AR4" s="496" t="s">
        <v>15</v>
      </c>
    </row>
    <row r="5" spans="1:44" ht="15" customHeight="1" x14ac:dyDescent="0.2">
      <c r="E5" s="430" t="s">
        <v>16079</v>
      </c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2"/>
      <c r="S5" s="460" t="s">
        <v>8375</v>
      </c>
      <c r="U5" s="464"/>
      <c r="V5" s="467"/>
      <c r="W5" s="467"/>
      <c r="X5" s="470"/>
      <c r="Y5" s="87"/>
      <c r="Z5" s="473"/>
      <c r="AA5" s="476"/>
      <c r="AB5" s="479"/>
      <c r="AC5" s="88"/>
      <c r="AD5" s="482"/>
      <c r="AE5" s="485"/>
      <c r="AF5" s="488"/>
      <c r="AG5" s="89"/>
      <c r="AH5" s="491"/>
      <c r="AI5" s="494"/>
      <c r="AJ5" s="494"/>
      <c r="AK5" s="500"/>
      <c r="AL5" s="89"/>
      <c r="AM5" s="503"/>
      <c r="AN5" s="506"/>
      <c r="AO5" s="509"/>
      <c r="AP5" s="87"/>
      <c r="AQ5" s="512"/>
      <c r="AR5" s="497"/>
    </row>
    <row r="6" spans="1:44" x14ac:dyDescent="0.2">
      <c r="E6" s="240">
        <v>3.97</v>
      </c>
      <c r="F6" s="241">
        <v>1</v>
      </c>
      <c r="G6" s="241">
        <v>1.02</v>
      </c>
      <c r="H6" s="241">
        <v>2.15</v>
      </c>
      <c r="I6" s="241">
        <v>4.1900000000000004</v>
      </c>
      <c r="J6" s="241">
        <v>5.81</v>
      </c>
      <c r="K6" s="241">
        <v>6.27</v>
      </c>
      <c r="L6" s="241">
        <v>3.64</v>
      </c>
      <c r="M6" s="241">
        <v>1.04</v>
      </c>
      <c r="N6" s="241">
        <v>2.19</v>
      </c>
      <c r="O6" s="241">
        <v>3.36</v>
      </c>
      <c r="P6" s="241">
        <v>4.9000000000000004</v>
      </c>
      <c r="Q6" s="241">
        <v>6.56</v>
      </c>
      <c r="R6" s="242">
        <v>6.72</v>
      </c>
      <c r="S6" s="461"/>
      <c r="U6" s="464"/>
      <c r="V6" s="467"/>
      <c r="W6" s="467"/>
      <c r="X6" s="470"/>
      <c r="Y6" s="87"/>
      <c r="Z6" s="473"/>
      <c r="AA6" s="476"/>
      <c r="AB6" s="479"/>
      <c r="AC6" s="88"/>
      <c r="AD6" s="482"/>
      <c r="AE6" s="485"/>
      <c r="AF6" s="488"/>
      <c r="AG6" s="89"/>
      <c r="AH6" s="491"/>
      <c r="AI6" s="494"/>
      <c r="AJ6" s="494"/>
      <c r="AK6" s="500"/>
      <c r="AL6" s="89"/>
      <c r="AM6" s="503"/>
      <c r="AN6" s="506"/>
      <c r="AO6" s="509"/>
      <c r="AP6" s="87"/>
      <c r="AQ6" s="512"/>
      <c r="AR6" s="497"/>
    </row>
    <row r="7" spans="1:44" s="87" customFormat="1" ht="25.5" x14ac:dyDescent="0.2">
      <c r="A7" s="251" t="s">
        <v>16437</v>
      </c>
      <c r="B7" s="252" t="s">
        <v>16438</v>
      </c>
      <c r="C7" s="252" t="s">
        <v>8359</v>
      </c>
      <c r="D7" s="253" t="s">
        <v>8360</v>
      </c>
      <c r="E7" s="243" t="s">
        <v>8361</v>
      </c>
      <c r="F7" s="244" t="s">
        <v>8362</v>
      </c>
      <c r="G7" s="244" t="s">
        <v>8363</v>
      </c>
      <c r="H7" s="244" t="s">
        <v>8364</v>
      </c>
      <c r="I7" s="244" t="s">
        <v>8365</v>
      </c>
      <c r="J7" s="244" t="s">
        <v>8366</v>
      </c>
      <c r="K7" s="247" t="s">
        <v>8367</v>
      </c>
      <c r="L7" s="245" t="s">
        <v>8368</v>
      </c>
      <c r="M7" s="245" t="s">
        <v>8369</v>
      </c>
      <c r="N7" s="245" t="s">
        <v>8370</v>
      </c>
      <c r="O7" s="245" t="s">
        <v>8371</v>
      </c>
      <c r="P7" s="245" t="s">
        <v>8372</v>
      </c>
      <c r="Q7" s="245" t="s">
        <v>8373</v>
      </c>
      <c r="R7" s="246" t="s">
        <v>0</v>
      </c>
      <c r="S7" s="462"/>
      <c r="T7" s="86"/>
      <c r="U7" s="465"/>
      <c r="V7" s="468"/>
      <c r="W7" s="468"/>
      <c r="X7" s="471"/>
      <c r="Z7" s="474"/>
      <c r="AA7" s="477"/>
      <c r="AB7" s="480"/>
      <c r="AC7" s="88"/>
      <c r="AD7" s="483"/>
      <c r="AE7" s="486"/>
      <c r="AF7" s="489"/>
      <c r="AG7" s="89"/>
      <c r="AH7" s="492"/>
      <c r="AI7" s="495"/>
      <c r="AJ7" s="495"/>
      <c r="AK7" s="501"/>
      <c r="AL7" s="89"/>
      <c r="AM7" s="504"/>
      <c r="AN7" s="507"/>
      <c r="AO7" s="510"/>
      <c r="AQ7" s="513"/>
      <c r="AR7" s="498"/>
    </row>
    <row r="8" spans="1:44" x14ac:dyDescent="0.2">
      <c r="A8" s="270" t="s">
        <v>8389</v>
      </c>
      <c r="B8" s="288" t="s">
        <v>1017</v>
      </c>
      <c r="C8" s="288" t="s">
        <v>1018</v>
      </c>
      <c r="D8" s="289" t="s">
        <v>9374</v>
      </c>
      <c r="E8" s="254">
        <v>89</v>
      </c>
      <c r="F8" s="255">
        <v>238</v>
      </c>
      <c r="G8" s="255">
        <v>635</v>
      </c>
      <c r="H8" s="255">
        <v>741</v>
      </c>
      <c r="I8" s="255">
        <v>349</v>
      </c>
      <c r="J8" s="255">
        <v>171</v>
      </c>
      <c r="K8" s="256">
        <v>49</v>
      </c>
      <c r="L8" s="254">
        <v>77</v>
      </c>
      <c r="M8" s="255">
        <v>222</v>
      </c>
      <c r="N8" s="255">
        <v>623</v>
      </c>
      <c r="O8" s="255">
        <v>738</v>
      </c>
      <c r="P8" s="255">
        <v>333</v>
      </c>
      <c r="Q8" s="255">
        <v>192</v>
      </c>
      <c r="R8" s="256">
        <v>93</v>
      </c>
      <c r="S8" s="266">
        <v>4550</v>
      </c>
      <c r="T8" s="90"/>
      <c r="U8" s="270">
        <v>74</v>
      </c>
      <c r="V8" s="271">
        <v>77.324631637760902</v>
      </c>
      <c r="W8" s="271">
        <v>80.195561415073598</v>
      </c>
      <c r="X8" s="272">
        <v>1.1598421560000001</v>
      </c>
      <c r="Z8" s="254">
        <v>13466.62</v>
      </c>
      <c r="AA8" s="255">
        <v>5214.2116002118255</v>
      </c>
      <c r="AB8" s="275">
        <v>1.1459805714751266</v>
      </c>
      <c r="AC8" s="92"/>
      <c r="AD8" s="254">
        <v>397216.04046139505</v>
      </c>
      <c r="AE8" s="255">
        <v>4027.7670252536454</v>
      </c>
      <c r="AF8" s="275">
        <v>0.8852235220337682</v>
      </c>
      <c r="AG8" s="93"/>
      <c r="AH8" s="254">
        <v>5277.2818098000007</v>
      </c>
      <c r="AI8" s="255">
        <v>4476.3818171776893</v>
      </c>
      <c r="AJ8" s="255">
        <v>4514.6632722452905</v>
      </c>
      <c r="AK8" s="275">
        <v>0.9922336862077562</v>
      </c>
      <c r="AL8" s="93"/>
      <c r="AM8" s="254">
        <v>4581.82</v>
      </c>
      <c r="AN8" s="255">
        <v>4571.6732264089515</v>
      </c>
      <c r="AO8" s="275">
        <v>1.0047633464635057</v>
      </c>
      <c r="AQ8" s="278">
        <v>4601.7110795293047</v>
      </c>
      <c r="AR8" s="279">
        <v>4638.4985422530863</v>
      </c>
    </row>
    <row r="9" spans="1:44" x14ac:dyDescent="0.2">
      <c r="A9" s="260" t="s">
        <v>8389</v>
      </c>
      <c r="B9" s="261" t="s">
        <v>1019</v>
      </c>
      <c r="C9" s="261" t="s">
        <v>1020</v>
      </c>
      <c r="D9" s="262" t="s">
        <v>9375</v>
      </c>
      <c r="E9" s="257">
        <v>260</v>
      </c>
      <c r="F9" s="258">
        <v>700</v>
      </c>
      <c r="G9" s="258">
        <v>1988</v>
      </c>
      <c r="H9" s="258">
        <v>1830</v>
      </c>
      <c r="I9" s="258">
        <v>664</v>
      </c>
      <c r="J9" s="258">
        <v>413</v>
      </c>
      <c r="K9" s="259">
        <v>133</v>
      </c>
      <c r="L9" s="257">
        <v>269</v>
      </c>
      <c r="M9" s="258">
        <v>700</v>
      </c>
      <c r="N9" s="258">
        <v>1963</v>
      </c>
      <c r="O9" s="258">
        <v>1809</v>
      </c>
      <c r="P9" s="258">
        <v>756</v>
      </c>
      <c r="Q9" s="258">
        <v>520</v>
      </c>
      <c r="R9" s="259">
        <v>233</v>
      </c>
      <c r="S9" s="267">
        <v>12238</v>
      </c>
      <c r="T9" s="90"/>
      <c r="U9" s="260">
        <v>13</v>
      </c>
      <c r="V9" s="273">
        <v>66.9610349639227</v>
      </c>
      <c r="W9" s="273">
        <v>68.391453550126599</v>
      </c>
      <c r="X9" s="274">
        <v>1.168655942</v>
      </c>
      <c r="Z9" s="257">
        <v>34475.79</v>
      </c>
      <c r="AA9" s="258">
        <v>13348.862902826904</v>
      </c>
      <c r="AB9" s="276">
        <v>1.0907716050683858</v>
      </c>
      <c r="AC9" s="92"/>
      <c r="AD9" s="257">
        <v>1001056.5881682354</v>
      </c>
      <c r="AE9" s="258">
        <v>10150.704668304565</v>
      </c>
      <c r="AF9" s="276">
        <v>0.82944146660439322</v>
      </c>
      <c r="AG9" s="93"/>
      <c r="AH9" s="257">
        <v>14302.011418196</v>
      </c>
      <c r="AI9" s="258">
        <v>12131.484762210674</v>
      </c>
      <c r="AJ9" s="258">
        <v>12186.872685861123</v>
      </c>
      <c r="AK9" s="276">
        <v>0.99582224921238127</v>
      </c>
      <c r="AL9" s="93"/>
      <c r="AM9" s="257">
        <v>12243.59</v>
      </c>
      <c r="AN9" s="258">
        <v>12216.475679561481</v>
      </c>
      <c r="AO9" s="276">
        <v>0.99824118970105258</v>
      </c>
      <c r="AQ9" s="280">
        <v>11006.451579467148</v>
      </c>
      <c r="AR9" s="281">
        <v>11094.440464515135</v>
      </c>
    </row>
    <row r="10" spans="1:44" x14ac:dyDescent="0.2">
      <c r="A10" s="260" t="s">
        <v>8389</v>
      </c>
      <c r="B10" s="261" t="s">
        <v>979</v>
      </c>
      <c r="C10" s="261" t="s">
        <v>980</v>
      </c>
      <c r="D10" s="262" t="s">
        <v>9338</v>
      </c>
      <c r="E10" s="257">
        <v>237</v>
      </c>
      <c r="F10" s="258">
        <v>511</v>
      </c>
      <c r="G10" s="258">
        <v>1647</v>
      </c>
      <c r="H10" s="258">
        <v>1221</v>
      </c>
      <c r="I10" s="258">
        <v>453</v>
      </c>
      <c r="J10" s="258">
        <v>209</v>
      </c>
      <c r="K10" s="259">
        <v>82</v>
      </c>
      <c r="L10" s="257">
        <v>229</v>
      </c>
      <c r="M10" s="258">
        <v>504</v>
      </c>
      <c r="N10" s="258">
        <v>1598</v>
      </c>
      <c r="O10" s="258">
        <v>1265</v>
      </c>
      <c r="P10" s="258">
        <v>413</v>
      </c>
      <c r="Q10" s="258">
        <v>265</v>
      </c>
      <c r="R10" s="259">
        <v>170</v>
      </c>
      <c r="S10" s="267">
        <v>8804</v>
      </c>
      <c r="T10" s="90"/>
      <c r="U10" s="260">
        <v>126</v>
      </c>
      <c r="V10" s="273">
        <v>92.651897576189199</v>
      </c>
      <c r="W10" s="273">
        <v>83.869718309859095</v>
      </c>
      <c r="X10" s="274">
        <v>1.1599636739999999</v>
      </c>
      <c r="Z10" s="257">
        <v>23395.720000000005</v>
      </c>
      <c r="AA10" s="258">
        <v>9058.7121801393241</v>
      </c>
      <c r="AB10" s="276">
        <v>1.0289314152816134</v>
      </c>
      <c r="AC10" s="92"/>
      <c r="AD10" s="257">
        <v>811489.66186999984</v>
      </c>
      <c r="AE10" s="258">
        <v>8228.4977656431693</v>
      </c>
      <c r="AF10" s="276">
        <v>0.93463173167232727</v>
      </c>
      <c r="AG10" s="93"/>
      <c r="AH10" s="257">
        <v>10212.320185895998</v>
      </c>
      <c r="AI10" s="258">
        <v>8662.4603420740968</v>
      </c>
      <c r="AJ10" s="258">
        <v>8736.0609641955671</v>
      </c>
      <c r="AK10" s="276">
        <v>0.99228316267555283</v>
      </c>
      <c r="AL10" s="93"/>
      <c r="AM10" s="257">
        <v>8858.18</v>
      </c>
      <c r="AN10" s="258">
        <v>8838.562916201694</v>
      </c>
      <c r="AO10" s="276">
        <v>1.0039258196503513</v>
      </c>
      <c r="AQ10" s="280">
        <v>8434.2064799261225</v>
      </c>
      <c r="AR10" s="281">
        <v>8501.6320638279904</v>
      </c>
    </row>
    <row r="11" spans="1:44" x14ac:dyDescent="0.2">
      <c r="A11" s="260" t="s">
        <v>8389</v>
      </c>
      <c r="B11" s="261" t="s">
        <v>979</v>
      </c>
      <c r="C11" s="261" t="s">
        <v>981</v>
      </c>
      <c r="D11" s="262" t="s">
        <v>9339</v>
      </c>
      <c r="E11" s="257">
        <v>118</v>
      </c>
      <c r="F11" s="258">
        <v>295</v>
      </c>
      <c r="G11" s="258">
        <v>787</v>
      </c>
      <c r="H11" s="258">
        <v>798</v>
      </c>
      <c r="I11" s="258">
        <v>301</v>
      </c>
      <c r="J11" s="258">
        <v>154</v>
      </c>
      <c r="K11" s="259">
        <v>39</v>
      </c>
      <c r="L11" s="257">
        <v>104</v>
      </c>
      <c r="M11" s="258">
        <v>289</v>
      </c>
      <c r="N11" s="258">
        <v>772</v>
      </c>
      <c r="O11" s="258">
        <v>832</v>
      </c>
      <c r="P11" s="258">
        <v>290</v>
      </c>
      <c r="Q11" s="258">
        <v>178</v>
      </c>
      <c r="R11" s="259">
        <v>55</v>
      </c>
      <c r="S11" s="267">
        <v>5012</v>
      </c>
      <c r="T11" s="90"/>
      <c r="U11" s="260">
        <v>5</v>
      </c>
      <c r="V11" s="273">
        <v>73.796572837019099</v>
      </c>
      <c r="W11" s="273">
        <v>83.338587390263299</v>
      </c>
      <c r="X11" s="274">
        <v>1.1599636739999999</v>
      </c>
      <c r="Z11" s="257">
        <v>13805.960000000001</v>
      </c>
      <c r="AA11" s="258">
        <v>5345.6024439733546</v>
      </c>
      <c r="AB11" s="276">
        <v>1.0665607430114434</v>
      </c>
      <c r="AC11" s="92"/>
      <c r="AD11" s="257">
        <v>436660.57096189429</v>
      </c>
      <c r="AE11" s="258">
        <v>4427.7342045548139</v>
      </c>
      <c r="AF11" s="276">
        <v>0.88342661703009051</v>
      </c>
      <c r="AG11" s="93"/>
      <c r="AH11" s="257">
        <v>5813.7379340879997</v>
      </c>
      <c r="AI11" s="258">
        <v>4931.4233569372318</v>
      </c>
      <c r="AJ11" s="258">
        <v>4973.3232113298709</v>
      </c>
      <c r="AK11" s="276">
        <v>0.99228316267555283</v>
      </c>
      <c r="AL11" s="93"/>
      <c r="AM11" s="257">
        <v>5014.1499999999996</v>
      </c>
      <c r="AN11" s="258">
        <v>5003.045800183867</v>
      </c>
      <c r="AO11" s="276">
        <v>0.99821344776214427</v>
      </c>
      <c r="AQ11" s="280">
        <v>4677.6333311260842</v>
      </c>
      <c r="AR11" s="281">
        <v>4715.0277391691725</v>
      </c>
    </row>
    <row r="12" spans="1:44" x14ac:dyDescent="0.2">
      <c r="A12" s="260" t="s">
        <v>8389</v>
      </c>
      <c r="B12" s="261" t="s">
        <v>952</v>
      </c>
      <c r="C12" s="261" t="s">
        <v>953</v>
      </c>
      <c r="D12" s="262" t="s">
        <v>9312</v>
      </c>
      <c r="E12" s="257">
        <v>296</v>
      </c>
      <c r="F12" s="258">
        <v>580</v>
      </c>
      <c r="G12" s="258">
        <v>2194</v>
      </c>
      <c r="H12" s="258">
        <v>1570</v>
      </c>
      <c r="I12" s="258">
        <v>557</v>
      </c>
      <c r="J12" s="258">
        <v>266</v>
      </c>
      <c r="K12" s="259">
        <v>49</v>
      </c>
      <c r="L12" s="257">
        <v>248</v>
      </c>
      <c r="M12" s="258">
        <v>505</v>
      </c>
      <c r="N12" s="258">
        <v>1993</v>
      </c>
      <c r="O12" s="258">
        <v>1526</v>
      </c>
      <c r="P12" s="258">
        <v>592</v>
      </c>
      <c r="Q12" s="258">
        <v>301</v>
      </c>
      <c r="R12" s="259">
        <v>105</v>
      </c>
      <c r="S12" s="267">
        <v>10782</v>
      </c>
      <c r="T12" s="90"/>
      <c r="U12" s="260">
        <v>37</v>
      </c>
      <c r="V12" s="273">
        <v>103.519661840214</v>
      </c>
      <c r="W12" s="273">
        <v>109.954372623574</v>
      </c>
      <c r="X12" s="274">
        <v>1.1423196680000001</v>
      </c>
      <c r="Z12" s="257">
        <v>28055.93</v>
      </c>
      <c r="AA12" s="258">
        <v>10863.123460878152</v>
      </c>
      <c r="AB12" s="276">
        <v>1.0075239715153175</v>
      </c>
      <c r="AC12" s="92"/>
      <c r="AD12" s="257">
        <v>1090995.6134557012</v>
      </c>
      <c r="AE12" s="258">
        <v>11062.685563928831</v>
      </c>
      <c r="AF12" s="276">
        <v>1.0260327920542414</v>
      </c>
      <c r="AG12" s="93"/>
      <c r="AH12" s="257">
        <v>12316.490660376001</v>
      </c>
      <c r="AI12" s="258">
        <v>10447.294048455491</v>
      </c>
      <c r="AJ12" s="258">
        <v>10621.341143258636</v>
      </c>
      <c r="AK12" s="276">
        <v>0.98509934550720057</v>
      </c>
      <c r="AL12" s="93"/>
      <c r="AM12" s="257">
        <v>10797.91</v>
      </c>
      <c r="AN12" s="258">
        <v>10773.99724305483</v>
      </c>
      <c r="AO12" s="276">
        <v>0.99925776693144408</v>
      </c>
      <c r="AQ12" s="280">
        <v>10971.689778860025</v>
      </c>
      <c r="AR12" s="281">
        <v>11059.400767616407</v>
      </c>
    </row>
    <row r="13" spans="1:44" x14ac:dyDescent="0.2">
      <c r="A13" s="260" t="s">
        <v>8389</v>
      </c>
      <c r="B13" s="261" t="s">
        <v>1017</v>
      </c>
      <c r="C13" s="261" t="s">
        <v>1021</v>
      </c>
      <c r="D13" s="262" t="s">
        <v>9376</v>
      </c>
      <c r="E13" s="257">
        <v>215</v>
      </c>
      <c r="F13" s="258">
        <v>510</v>
      </c>
      <c r="G13" s="258">
        <v>1554</v>
      </c>
      <c r="H13" s="258">
        <v>1240</v>
      </c>
      <c r="I13" s="258">
        <v>637</v>
      </c>
      <c r="J13" s="258">
        <v>365</v>
      </c>
      <c r="K13" s="259">
        <v>103</v>
      </c>
      <c r="L13" s="257">
        <v>201</v>
      </c>
      <c r="M13" s="258">
        <v>472</v>
      </c>
      <c r="N13" s="258">
        <v>1530</v>
      </c>
      <c r="O13" s="258">
        <v>1319</v>
      </c>
      <c r="P13" s="258">
        <v>751</v>
      </c>
      <c r="Q13" s="258">
        <v>421</v>
      </c>
      <c r="R13" s="259">
        <v>191</v>
      </c>
      <c r="S13" s="267">
        <v>9509</v>
      </c>
      <c r="T13" s="90"/>
      <c r="U13" s="260">
        <v>56</v>
      </c>
      <c r="V13" s="273">
        <v>89.690740618099596</v>
      </c>
      <c r="W13" s="273">
        <v>78.472604900620397</v>
      </c>
      <c r="X13" s="274">
        <v>1.1267514270000001</v>
      </c>
      <c r="Z13" s="257">
        <v>27780.359999999997</v>
      </c>
      <c r="AA13" s="258">
        <v>10756.424059642328</v>
      </c>
      <c r="AB13" s="276">
        <v>1.1311835166308053</v>
      </c>
      <c r="AC13" s="92"/>
      <c r="AD13" s="257">
        <v>856967.34846017032</v>
      </c>
      <c r="AE13" s="258">
        <v>8689.641092634547</v>
      </c>
      <c r="AF13" s="276">
        <v>0.91383332554785435</v>
      </c>
      <c r="AG13" s="93"/>
      <c r="AH13" s="257">
        <v>10714.279319343001</v>
      </c>
      <c r="AI13" s="258">
        <v>9088.2402831331074</v>
      </c>
      <c r="AJ13" s="258">
        <v>9307.0353359038927</v>
      </c>
      <c r="AK13" s="276">
        <v>0.97876068313217923</v>
      </c>
      <c r="AL13" s="93"/>
      <c r="AM13" s="257">
        <v>9533.08</v>
      </c>
      <c r="AN13" s="258">
        <v>9511.9683010713306</v>
      </c>
      <c r="AO13" s="276">
        <v>1.0003121570166507</v>
      </c>
      <c r="AQ13" s="280">
        <v>9623.8084331236278</v>
      </c>
      <c r="AR13" s="281">
        <v>9700.7440529128125</v>
      </c>
    </row>
    <row r="14" spans="1:44" x14ac:dyDescent="0.2">
      <c r="A14" s="260" t="s">
        <v>8389</v>
      </c>
      <c r="B14" s="261" t="s">
        <v>979</v>
      </c>
      <c r="C14" s="261" t="s">
        <v>982</v>
      </c>
      <c r="D14" s="262" t="s">
        <v>9340</v>
      </c>
      <c r="E14" s="257">
        <v>213</v>
      </c>
      <c r="F14" s="258">
        <v>412</v>
      </c>
      <c r="G14" s="258">
        <v>1178</v>
      </c>
      <c r="H14" s="258">
        <v>1002</v>
      </c>
      <c r="I14" s="258">
        <v>367</v>
      </c>
      <c r="J14" s="258">
        <v>224</v>
      </c>
      <c r="K14" s="259">
        <v>76</v>
      </c>
      <c r="L14" s="257">
        <v>154</v>
      </c>
      <c r="M14" s="258">
        <v>427</v>
      </c>
      <c r="N14" s="258">
        <v>1225</v>
      </c>
      <c r="O14" s="258">
        <v>969</v>
      </c>
      <c r="P14" s="258">
        <v>389</v>
      </c>
      <c r="Q14" s="258">
        <v>322</v>
      </c>
      <c r="R14" s="259">
        <v>134</v>
      </c>
      <c r="S14" s="267">
        <v>7092</v>
      </c>
      <c r="T14" s="90"/>
      <c r="U14" s="260">
        <v>27</v>
      </c>
      <c r="V14" s="273">
        <v>84.924964049566</v>
      </c>
      <c r="W14" s="273">
        <v>91.074668920822702</v>
      </c>
      <c r="X14" s="274">
        <v>1.1599636739999999</v>
      </c>
      <c r="Z14" s="257">
        <v>19791.289999999997</v>
      </c>
      <c r="AA14" s="258">
        <v>7663.0939241737187</v>
      </c>
      <c r="AB14" s="276">
        <v>1.0805264980504397</v>
      </c>
      <c r="AC14" s="92"/>
      <c r="AD14" s="257">
        <v>651476.74378038885</v>
      </c>
      <c r="AE14" s="258">
        <v>6605.9682365050203</v>
      </c>
      <c r="AF14" s="276">
        <v>0.9314676024400762</v>
      </c>
      <c r="AG14" s="93"/>
      <c r="AH14" s="257">
        <v>8226.4623760079994</v>
      </c>
      <c r="AI14" s="258">
        <v>6977.9837285312942</v>
      </c>
      <c r="AJ14" s="258">
        <v>7037.2721896950206</v>
      </c>
      <c r="AK14" s="276">
        <v>0.99228316267555283</v>
      </c>
      <c r="AL14" s="93"/>
      <c r="AM14" s="257">
        <v>7103.61</v>
      </c>
      <c r="AN14" s="258">
        <v>7087.8785390632756</v>
      </c>
      <c r="AO14" s="276">
        <v>0.99941885773593853</v>
      </c>
      <c r="AQ14" s="280">
        <v>7078.7253900425139</v>
      </c>
      <c r="AR14" s="281">
        <v>7135.3148503362081</v>
      </c>
    </row>
    <row r="15" spans="1:44" x14ac:dyDescent="0.2">
      <c r="A15" s="260" t="s">
        <v>8389</v>
      </c>
      <c r="B15" s="261" t="s">
        <v>1017</v>
      </c>
      <c r="C15" s="261" t="s">
        <v>1022</v>
      </c>
      <c r="D15" s="262" t="s">
        <v>9377</v>
      </c>
      <c r="E15" s="257">
        <v>137</v>
      </c>
      <c r="F15" s="258">
        <v>330</v>
      </c>
      <c r="G15" s="258">
        <v>1027</v>
      </c>
      <c r="H15" s="258">
        <v>812</v>
      </c>
      <c r="I15" s="258">
        <v>275</v>
      </c>
      <c r="J15" s="258">
        <v>180</v>
      </c>
      <c r="K15" s="259">
        <v>71</v>
      </c>
      <c r="L15" s="257">
        <v>135</v>
      </c>
      <c r="M15" s="258">
        <v>336</v>
      </c>
      <c r="N15" s="258">
        <v>1035</v>
      </c>
      <c r="O15" s="258">
        <v>839</v>
      </c>
      <c r="P15" s="258">
        <v>285</v>
      </c>
      <c r="Q15" s="258">
        <v>252</v>
      </c>
      <c r="R15" s="259">
        <v>143</v>
      </c>
      <c r="S15" s="267">
        <v>5857</v>
      </c>
      <c r="T15" s="90"/>
      <c r="U15" s="260">
        <v>85</v>
      </c>
      <c r="V15" s="273">
        <v>90.494098582117104</v>
      </c>
      <c r="W15" s="273">
        <v>91.196516988219201</v>
      </c>
      <c r="X15" s="274">
        <v>1.1267514270000001</v>
      </c>
      <c r="Z15" s="257">
        <v>16247.559999999998</v>
      </c>
      <c r="AA15" s="258">
        <v>6290.9784212473241</v>
      </c>
      <c r="AB15" s="276">
        <v>1.0740956840101288</v>
      </c>
      <c r="AC15" s="92"/>
      <c r="AD15" s="257">
        <v>546715.93220852432</v>
      </c>
      <c r="AE15" s="258">
        <v>5543.6945632217385</v>
      </c>
      <c r="AF15" s="276">
        <v>0.94650752317256936</v>
      </c>
      <c r="AG15" s="93"/>
      <c r="AH15" s="257">
        <v>6599.3831079390002</v>
      </c>
      <c r="AI15" s="258">
        <v>5597.8360856357776</v>
      </c>
      <c r="AJ15" s="258">
        <v>5732.6013211051741</v>
      </c>
      <c r="AK15" s="276">
        <v>0.97876068313217923</v>
      </c>
      <c r="AL15" s="93"/>
      <c r="AM15" s="257">
        <v>5893.55</v>
      </c>
      <c r="AN15" s="258">
        <v>5880.4983049317698</v>
      </c>
      <c r="AO15" s="276">
        <v>1.004012003573804</v>
      </c>
      <c r="AQ15" s="280">
        <v>5851.3716908171882</v>
      </c>
      <c r="AR15" s="281">
        <v>5898.1493164087851</v>
      </c>
    </row>
    <row r="16" spans="1:44" x14ac:dyDescent="0.2">
      <c r="A16" s="260" t="s">
        <v>8389</v>
      </c>
      <c r="B16" s="261" t="s">
        <v>952</v>
      </c>
      <c r="C16" s="261" t="s">
        <v>954</v>
      </c>
      <c r="D16" s="262" t="s">
        <v>9313</v>
      </c>
      <c r="E16" s="257">
        <v>329</v>
      </c>
      <c r="F16" s="258">
        <v>536</v>
      </c>
      <c r="G16" s="258">
        <v>1855</v>
      </c>
      <c r="H16" s="258">
        <v>1217</v>
      </c>
      <c r="I16" s="258">
        <v>380</v>
      </c>
      <c r="J16" s="258">
        <v>171</v>
      </c>
      <c r="K16" s="259">
        <v>54</v>
      </c>
      <c r="L16" s="257">
        <v>311</v>
      </c>
      <c r="M16" s="258">
        <v>534</v>
      </c>
      <c r="N16" s="258">
        <v>1927</v>
      </c>
      <c r="O16" s="258">
        <v>1155</v>
      </c>
      <c r="P16" s="258">
        <v>418</v>
      </c>
      <c r="Q16" s="258">
        <v>223</v>
      </c>
      <c r="R16" s="259">
        <v>84</v>
      </c>
      <c r="S16" s="267">
        <v>9194</v>
      </c>
      <c r="T16" s="90"/>
      <c r="U16" s="260">
        <v>31</v>
      </c>
      <c r="V16" s="273">
        <v>111.961322671481</v>
      </c>
      <c r="W16" s="273">
        <v>116.257559277789</v>
      </c>
      <c r="X16" s="274">
        <v>1.1423196680000001</v>
      </c>
      <c r="Z16" s="257">
        <v>23138.960000000003</v>
      </c>
      <c r="AA16" s="258">
        <v>8959.2959219787463</v>
      </c>
      <c r="AB16" s="276">
        <v>0.97447203850106012</v>
      </c>
      <c r="AC16" s="92"/>
      <c r="AD16" s="257">
        <v>964300.17834755103</v>
      </c>
      <c r="AE16" s="258">
        <v>9777.9950081647203</v>
      </c>
      <c r="AF16" s="276">
        <v>1.0635191438073439</v>
      </c>
      <c r="AG16" s="93"/>
      <c r="AH16" s="257">
        <v>10502.487027592</v>
      </c>
      <c r="AI16" s="258">
        <v>8908.590380402502</v>
      </c>
      <c r="AJ16" s="258">
        <v>9057.0033825932005</v>
      </c>
      <c r="AK16" s="276">
        <v>0.98509934550720035</v>
      </c>
      <c r="AL16" s="93"/>
      <c r="AM16" s="257">
        <v>9207.33</v>
      </c>
      <c r="AN16" s="258">
        <v>9186.9396981356604</v>
      </c>
      <c r="AO16" s="276">
        <v>0.99923207506370026</v>
      </c>
      <c r="AQ16" s="280">
        <v>9379.1955357752049</v>
      </c>
      <c r="AR16" s="281">
        <v>9454.1756464749578</v>
      </c>
    </row>
    <row r="17" spans="1:44" x14ac:dyDescent="0.2">
      <c r="A17" s="260" t="s">
        <v>8389</v>
      </c>
      <c r="B17" s="261" t="s">
        <v>1019</v>
      </c>
      <c r="C17" s="261" t="s">
        <v>1023</v>
      </c>
      <c r="D17" s="262" t="s">
        <v>9378</v>
      </c>
      <c r="E17" s="257">
        <v>214</v>
      </c>
      <c r="F17" s="258">
        <v>363</v>
      </c>
      <c r="G17" s="258">
        <v>1472</v>
      </c>
      <c r="H17" s="258">
        <v>1054</v>
      </c>
      <c r="I17" s="258">
        <v>372</v>
      </c>
      <c r="J17" s="258">
        <v>190</v>
      </c>
      <c r="K17" s="259">
        <v>50</v>
      </c>
      <c r="L17" s="257">
        <v>229</v>
      </c>
      <c r="M17" s="258">
        <v>360</v>
      </c>
      <c r="N17" s="258">
        <v>1401</v>
      </c>
      <c r="O17" s="258">
        <v>949</v>
      </c>
      <c r="P17" s="258">
        <v>392</v>
      </c>
      <c r="Q17" s="258">
        <v>216</v>
      </c>
      <c r="R17" s="259">
        <v>106</v>
      </c>
      <c r="S17" s="267">
        <v>7368</v>
      </c>
      <c r="T17" s="90"/>
      <c r="U17" s="260">
        <v>53</v>
      </c>
      <c r="V17" s="273">
        <v>91.130406775090904</v>
      </c>
      <c r="W17" s="273">
        <v>102.34161237785</v>
      </c>
      <c r="X17" s="274">
        <v>1.168655942</v>
      </c>
      <c r="Z17" s="257">
        <v>19471.07</v>
      </c>
      <c r="AA17" s="258">
        <v>7539.1062540219045</v>
      </c>
      <c r="AB17" s="276">
        <v>1.0232228900681195</v>
      </c>
      <c r="AC17" s="92"/>
      <c r="AD17" s="257">
        <v>708425.1384935925</v>
      </c>
      <c r="AE17" s="258">
        <v>7183.4244391813663</v>
      </c>
      <c r="AF17" s="276">
        <v>0.97494902811907791</v>
      </c>
      <c r="AG17" s="93"/>
      <c r="AH17" s="257">
        <v>8610.6569806560001</v>
      </c>
      <c r="AI17" s="258">
        <v>7303.8715254100534</v>
      </c>
      <c r="AJ17" s="258">
        <v>7337.2183321968259</v>
      </c>
      <c r="AK17" s="276">
        <v>0.99582224921238138</v>
      </c>
      <c r="AL17" s="93"/>
      <c r="AM17" s="257">
        <v>7390.79</v>
      </c>
      <c r="AN17" s="258">
        <v>7374.4225580688499</v>
      </c>
      <c r="AO17" s="276">
        <v>1.0008716826912121</v>
      </c>
      <c r="AQ17" s="280">
        <v>7325.9171398270601</v>
      </c>
      <c r="AR17" s="281">
        <v>7384.4827253323692</v>
      </c>
    </row>
    <row r="18" spans="1:44" x14ac:dyDescent="0.2">
      <c r="A18" s="260" t="s">
        <v>8389</v>
      </c>
      <c r="B18" s="261" t="s">
        <v>952</v>
      </c>
      <c r="C18" s="261" t="s">
        <v>955</v>
      </c>
      <c r="D18" s="262" t="s">
        <v>9314</v>
      </c>
      <c r="E18" s="257">
        <v>241</v>
      </c>
      <c r="F18" s="258">
        <v>599</v>
      </c>
      <c r="G18" s="258">
        <v>1467</v>
      </c>
      <c r="H18" s="258">
        <v>1308</v>
      </c>
      <c r="I18" s="258">
        <v>440</v>
      </c>
      <c r="J18" s="258">
        <v>238</v>
      </c>
      <c r="K18" s="259">
        <v>56</v>
      </c>
      <c r="L18" s="257">
        <v>215</v>
      </c>
      <c r="M18" s="258">
        <v>581</v>
      </c>
      <c r="N18" s="258">
        <v>1435</v>
      </c>
      <c r="O18" s="258">
        <v>1313</v>
      </c>
      <c r="P18" s="258">
        <v>535</v>
      </c>
      <c r="Q18" s="258">
        <v>261</v>
      </c>
      <c r="R18" s="259">
        <v>105</v>
      </c>
      <c r="S18" s="267">
        <v>8794</v>
      </c>
      <c r="T18" s="90"/>
      <c r="U18" s="260">
        <v>34</v>
      </c>
      <c r="V18" s="273">
        <v>75.571939020865202</v>
      </c>
      <c r="W18" s="273">
        <v>74.276634451392795</v>
      </c>
      <c r="X18" s="274">
        <v>1.1423196680000001</v>
      </c>
      <c r="Z18" s="257">
        <v>23422.240000000002</v>
      </c>
      <c r="AA18" s="258">
        <v>9068.9805987653508</v>
      </c>
      <c r="AB18" s="276">
        <v>1.0312691151654936</v>
      </c>
      <c r="AC18" s="92"/>
      <c r="AD18" s="257">
        <v>751369.45417540614</v>
      </c>
      <c r="AE18" s="258">
        <v>7618.8794082817449</v>
      </c>
      <c r="AF18" s="276">
        <v>0.86637245943617747</v>
      </c>
      <c r="AG18" s="93"/>
      <c r="AH18" s="257">
        <v>10045.559160392</v>
      </c>
      <c r="AI18" s="258">
        <v>8521.0075924798348</v>
      </c>
      <c r="AJ18" s="258">
        <v>8662.96364439032</v>
      </c>
      <c r="AK18" s="276">
        <v>0.98509934550720035</v>
      </c>
      <c r="AL18" s="93"/>
      <c r="AM18" s="257">
        <v>8808.6200000000008</v>
      </c>
      <c r="AN18" s="258">
        <v>8789.1126704258186</v>
      </c>
      <c r="AO18" s="276">
        <v>0.99944424271387522</v>
      </c>
      <c r="AQ18" s="280">
        <v>7735.7372866230471</v>
      </c>
      <c r="AR18" s="281">
        <v>7797.5790976699327</v>
      </c>
    </row>
    <row r="19" spans="1:44" x14ac:dyDescent="0.2">
      <c r="A19" s="260" t="s">
        <v>8389</v>
      </c>
      <c r="B19" s="261" t="s">
        <v>1017</v>
      </c>
      <c r="C19" s="261" t="s">
        <v>1024</v>
      </c>
      <c r="D19" s="262" t="s">
        <v>9379</v>
      </c>
      <c r="E19" s="257">
        <v>463</v>
      </c>
      <c r="F19" s="258">
        <v>736</v>
      </c>
      <c r="G19" s="258">
        <v>2586</v>
      </c>
      <c r="H19" s="258">
        <v>1312</v>
      </c>
      <c r="I19" s="258">
        <v>417</v>
      </c>
      <c r="J19" s="258">
        <v>207</v>
      </c>
      <c r="K19" s="259">
        <v>52</v>
      </c>
      <c r="L19" s="257">
        <v>443</v>
      </c>
      <c r="M19" s="258">
        <v>676</v>
      </c>
      <c r="N19" s="258">
        <v>2478</v>
      </c>
      <c r="O19" s="258">
        <v>1271</v>
      </c>
      <c r="P19" s="258">
        <v>420</v>
      </c>
      <c r="Q19" s="258">
        <v>242</v>
      </c>
      <c r="R19" s="259">
        <v>113</v>
      </c>
      <c r="S19" s="267">
        <v>11416</v>
      </c>
      <c r="T19" s="90"/>
      <c r="U19" s="260">
        <v>39</v>
      </c>
      <c r="V19" s="273">
        <v>109.581072854357</v>
      </c>
      <c r="W19" s="273">
        <v>124.40215487035699</v>
      </c>
      <c r="X19" s="274">
        <v>1.1267514270000001</v>
      </c>
      <c r="Z19" s="257">
        <v>27726.390000000003</v>
      </c>
      <c r="AA19" s="258">
        <v>10735.527130786877</v>
      </c>
      <c r="AB19" s="276">
        <v>0.94039305630578807</v>
      </c>
      <c r="AC19" s="92"/>
      <c r="AD19" s="257">
        <v>1212269.0511602482</v>
      </c>
      <c r="AE19" s="258">
        <v>12292.397115501986</v>
      </c>
      <c r="AF19" s="276">
        <v>1.0767691937195152</v>
      </c>
      <c r="AG19" s="93"/>
      <c r="AH19" s="257">
        <v>12862.994290632001</v>
      </c>
      <c r="AI19" s="258">
        <v>10910.858247160328</v>
      </c>
      <c r="AJ19" s="258">
        <v>11173.531958636959</v>
      </c>
      <c r="AK19" s="276">
        <v>0.97876068313217923</v>
      </c>
      <c r="AL19" s="93"/>
      <c r="AM19" s="257">
        <v>11432.77</v>
      </c>
      <c r="AN19" s="258">
        <v>11407.451299416274</v>
      </c>
      <c r="AO19" s="276">
        <v>0.99925116498040245</v>
      </c>
      <c r="AQ19" s="280">
        <v>11305.692639410394</v>
      </c>
      <c r="AR19" s="281">
        <v>11396.073747513639</v>
      </c>
    </row>
    <row r="20" spans="1:44" x14ac:dyDescent="0.2">
      <c r="A20" s="260" t="s">
        <v>8389</v>
      </c>
      <c r="B20" s="261" t="s">
        <v>1017</v>
      </c>
      <c r="C20" s="261" t="s">
        <v>1025</v>
      </c>
      <c r="D20" s="262" t="s">
        <v>9380</v>
      </c>
      <c r="E20" s="257">
        <v>526</v>
      </c>
      <c r="F20" s="258">
        <v>809</v>
      </c>
      <c r="G20" s="258">
        <v>3168</v>
      </c>
      <c r="H20" s="258">
        <v>1723</v>
      </c>
      <c r="I20" s="258">
        <v>452</v>
      </c>
      <c r="J20" s="258">
        <v>254</v>
      </c>
      <c r="K20" s="259">
        <v>68</v>
      </c>
      <c r="L20" s="257">
        <v>510</v>
      </c>
      <c r="M20" s="258">
        <v>784</v>
      </c>
      <c r="N20" s="258">
        <v>2986</v>
      </c>
      <c r="O20" s="258">
        <v>1486</v>
      </c>
      <c r="P20" s="258">
        <v>465</v>
      </c>
      <c r="Q20" s="258">
        <v>341</v>
      </c>
      <c r="R20" s="259">
        <v>141</v>
      </c>
      <c r="S20" s="267">
        <v>13713</v>
      </c>
      <c r="T20" s="90"/>
      <c r="U20" s="260">
        <v>47</v>
      </c>
      <c r="V20" s="273">
        <v>106.668343757747</v>
      </c>
      <c r="W20" s="273">
        <v>119.69553174429601</v>
      </c>
      <c r="X20" s="274">
        <v>1.1267514270000001</v>
      </c>
      <c r="Z20" s="257">
        <v>33296.049999999996</v>
      </c>
      <c r="AA20" s="258">
        <v>12892.073152077724</v>
      </c>
      <c r="AB20" s="276">
        <v>0.9401351383415536</v>
      </c>
      <c r="AC20" s="92"/>
      <c r="AD20" s="257">
        <v>1430476.4229100631</v>
      </c>
      <c r="AE20" s="258">
        <v>14505.017873667433</v>
      </c>
      <c r="AF20" s="276">
        <v>1.0577567179805609</v>
      </c>
      <c r="AG20" s="93"/>
      <c r="AH20" s="257">
        <v>15451.142318451</v>
      </c>
      <c r="AI20" s="258">
        <v>13106.219266232443</v>
      </c>
      <c r="AJ20" s="258">
        <v>13421.745247791572</v>
      </c>
      <c r="AK20" s="276">
        <v>0.97876068313217912</v>
      </c>
      <c r="AL20" s="93"/>
      <c r="AM20" s="257">
        <v>13733.21</v>
      </c>
      <c r="AN20" s="258">
        <v>13702.796807742703</v>
      </c>
      <c r="AO20" s="276">
        <v>0.99925594747631463</v>
      </c>
      <c r="AQ20" s="280">
        <v>13337.112380554427</v>
      </c>
      <c r="AR20" s="281">
        <v>13443.733269189772</v>
      </c>
    </row>
    <row r="21" spans="1:44" x14ac:dyDescent="0.2">
      <c r="A21" s="260" t="s">
        <v>8389</v>
      </c>
      <c r="B21" s="261" t="s">
        <v>979</v>
      </c>
      <c r="C21" s="261" t="s">
        <v>983</v>
      </c>
      <c r="D21" s="262" t="s">
        <v>9341</v>
      </c>
      <c r="E21" s="257">
        <v>158</v>
      </c>
      <c r="F21" s="258">
        <v>335</v>
      </c>
      <c r="G21" s="258">
        <v>970</v>
      </c>
      <c r="H21" s="258">
        <v>810</v>
      </c>
      <c r="I21" s="258">
        <v>295</v>
      </c>
      <c r="J21" s="258">
        <v>137</v>
      </c>
      <c r="K21" s="259">
        <v>35</v>
      </c>
      <c r="L21" s="257">
        <v>131</v>
      </c>
      <c r="M21" s="258">
        <v>308</v>
      </c>
      <c r="N21" s="258">
        <v>965</v>
      </c>
      <c r="O21" s="258">
        <v>772</v>
      </c>
      <c r="P21" s="258">
        <v>305</v>
      </c>
      <c r="Q21" s="258">
        <v>198</v>
      </c>
      <c r="R21" s="259">
        <v>111</v>
      </c>
      <c r="S21" s="267">
        <v>5530</v>
      </c>
      <c r="T21" s="90"/>
      <c r="U21" s="260">
        <v>33</v>
      </c>
      <c r="V21" s="273">
        <v>87.409894809150202</v>
      </c>
      <c r="W21" s="273">
        <v>80.443319472066506</v>
      </c>
      <c r="X21" s="274">
        <v>1.1599636739999999</v>
      </c>
      <c r="Z21" s="257">
        <v>14988.359999999999</v>
      </c>
      <c r="AA21" s="258">
        <v>5803.4221341473149</v>
      </c>
      <c r="AB21" s="276">
        <v>1.0494434238964403</v>
      </c>
      <c r="AC21" s="92"/>
      <c r="AD21" s="257">
        <v>497659.37854231667</v>
      </c>
      <c r="AE21" s="258">
        <v>5046.26155674037</v>
      </c>
      <c r="AF21" s="276">
        <v>0.91252469380476853</v>
      </c>
      <c r="AG21" s="93"/>
      <c r="AH21" s="257">
        <v>6414.5991172199992</v>
      </c>
      <c r="AI21" s="258">
        <v>5441.0956033245984</v>
      </c>
      <c r="AJ21" s="258">
        <v>5487.325889595807</v>
      </c>
      <c r="AK21" s="276">
        <v>0.99228316267555283</v>
      </c>
      <c r="AL21" s="93"/>
      <c r="AM21" s="257">
        <v>5544.19</v>
      </c>
      <c r="AN21" s="258">
        <v>5531.9119880580747</v>
      </c>
      <c r="AO21" s="276">
        <v>1.0003457482925995</v>
      </c>
      <c r="AQ21" s="280">
        <v>5256.7163137156695</v>
      </c>
      <c r="AR21" s="281">
        <v>5298.7400853297904</v>
      </c>
    </row>
    <row r="22" spans="1:44" x14ac:dyDescent="0.2">
      <c r="A22" s="260" t="s">
        <v>8389</v>
      </c>
      <c r="B22" s="261" t="s">
        <v>979</v>
      </c>
      <c r="C22" s="261" t="s">
        <v>984</v>
      </c>
      <c r="D22" s="262" t="s">
        <v>9342</v>
      </c>
      <c r="E22" s="257">
        <v>178</v>
      </c>
      <c r="F22" s="258">
        <v>484</v>
      </c>
      <c r="G22" s="258">
        <v>1117</v>
      </c>
      <c r="H22" s="258">
        <v>1120</v>
      </c>
      <c r="I22" s="258">
        <v>501</v>
      </c>
      <c r="J22" s="258">
        <v>272</v>
      </c>
      <c r="K22" s="259">
        <v>77</v>
      </c>
      <c r="L22" s="257">
        <v>157</v>
      </c>
      <c r="M22" s="258">
        <v>426</v>
      </c>
      <c r="N22" s="258">
        <v>1152</v>
      </c>
      <c r="O22" s="258">
        <v>1125</v>
      </c>
      <c r="P22" s="258">
        <v>566</v>
      </c>
      <c r="Q22" s="258">
        <v>328</v>
      </c>
      <c r="R22" s="259">
        <v>158</v>
      </c>
      <c r="S22" s="267">
        <v>7661</v>
      </c>
      <c r="T22" s="90"/>
      <c r="U22" s="260">
        <v>38</v>
      </c>
      <c r="V22" s="273">
        <v>74.504848366950696</v>
      </c>
      <c r="W22" s="273">
        <v>75.204542487925806</v>
      </c>
      <c r="X22" s="274">
        <v>1.1599636739999999</v>
      </c>
      <c r="Z22" s="257">
        <v>22204.54</v>
      </c>
      <c r="AA22" s="258">
        <v>8597.4929154730344</v>
      </c>
      <c r="AB22" s="276">
        <v>1.1222416023329898</v>
      </c>
      <c r="AC22" s="92"/>
      <c r="AD22" s="257">
        <v>654112.79387803446</v>
      </c>
      <c r="AE22" s="258">
        <v>6632.6977604383455</v>
      </c>
      <c r="AF22" s="276">
        <v>0.86577441070856875</v>
      </c>
      <c r="AG22" s="93"/>
      <c r="AH22" s="257">
        <v>8886.4817065139996</v>
      </c>
      <c r="AI22" s="258">
        <v>7537.8360609529391</v>
      </c>
      <c r="AJ22" s="258">
        <v>7601.881309257411</v>
      </c>
      <c r="AK22" s="276">
        <v>0.99228316267555294</v>
      </c>
      <c r="AL22" s="93"/>
      <c r="AM22" s="257">
        <v>7677.34</v>
      </c>
      <c r="AN22" s="258">
        <v>7660.337972255239</v>
      </c>
      <c r="AO22" s="276">
        <v>0.9999135846828402</v>
      </c>
      <c r="AQ22" s="280">
        <v>7385.4108981471372</v>
      </c>
      <c r="AR22" s="281">
        <v>7444.4520946542389</v>
      </c>
    </row>
    <row r="23" spans="1:44" x14ac:dyDescent="0.2">
      <c r="A23" s="260" t="s">
        <v>8389</v>
      </c>
      <c r="B23" s="261" t="s">
        <v>952</v>
      </c>
      <c r="C23" s="261" t="s">
        <v>956</v>
      </c>
      <c r="D23" s="262" t="s">
        <v>9315</v>
      </c>
      <c r="E23" s="257">
        <v>364</v>
      </c>
      <c r="F23" s="258">
        <v>789</v>
      </c>
      <c r="G23" s="258">
        <v>2594</v>
      </c>
      <c r="H23" s="258">
        <v>1954</v>
      </c>
      <c r="I23" s="258">
        <v>1026</v>
      </c>
      <c r="J23" s="258">
        <v>532</v>
      </c>
      <c r="K23" s="259">
        <v>106</v>
      </c>
      <c r="L23" s="257">
        <v>353</v>
      </c>
      <c r="M23" s="258">
        <v>803</v>
      </c>
      <c r="N23" s="258">
        <v>2581</v>
      </c>
      <c r="O23" s="258">
        <v>2067</v>
      </c>
      <c r="P23" s="258">
        <v>1184</v>
      </c>
      <c r="Q23" s="258">
        <v>596</v>
      </c>
      <c r="R23" s="259">
        <v>241</v>
      </c>
      <c r="S23" s="267">
        <v>15190</v>
      </c>
      <c r="T23" s="90"/>
      <c r="U23" s="260">
        <v>194</v>
      </c>
      <c r="V23" s="273">
        <v>98.634953141570094</v>
      </c>
      <c r="W23" s="273">
        <v>82.826003949967003</v>
      </c>
      <c r="X23" s="274">
        <v>1.1423196680000001</v>
      </c>
      <c r="Z23" s="257">
        <v>43183.969999999994</v>
      </c>
      <c r="AA23" s="258">
        <v>16720.629030684719</v>
      </c>
      <c r="AB23" s="276">
        <v>1.1007655714736484</v>
      </c>
      <c r="AC23" s="92"/>
      <c r="AD23" s="257">
        <v>1420085.7991362701</v>
      </c>
      <c r="AE23" s="258">
        <v>14399.657043426823</v>
      </c>
      <c r="AF23" s="276">
        <v>0.9479695222795802</v>
      </c>
      <c r="AG23" s="93"/>
      <c r="AH23" s="257">
        <v>17351.835756920002</v>
      </c>
      <c r="AI23" s="258">
        <v>14718.456371363282</v>
      </c>
      <c r="AJ23" s="258">
        <v>14963.659058254376</v>
      </c>
      <c r="AK23" s="276">
        <v>0.98509934550720046</v>
      </c>
      <c r="AL23" s="93"/>
      <c r="AM23" s="257">
        <v>15273.42</v>
      </c>
      <c r="AN23" s="258">
        <v>15239.595900689905</v>
      </c>
      <c r="AO23" s="276">
        <v>1.0032650362534499</v>
      </c>
      <c r="AQ23" s="280">
        <v>15665.443487795579</v>
      </c>
      <c r="AR23" s="281">
        <v>15790.677755744824</v>
      </c>
    </row>
    <row r="24" spans="1:44" x14ac:dyDescent="0.2">
      <c r="A24" s="260" t="s">
        <v>8389</v>
      </c>
      <c r="B24" s="261" t="s">
        <v>1019</v>
      </c>
      <c r="C24" s="261" t="s">
        <v>1026</v>
      </c>
      <c r="D24" s="262" t="s">
        <v>9381</v>
      </c>
      <c r="E24" s="257">
        <v>121</v>
      </c>
      <c r="F24" s="258">
        <v>324</v>
      </c>
      <c r="G24" s="258">
        <v>1046</v>
      </c>
      <c r="H24" s="258">
        <v>962</v>
      </c>
      <c r="I24" s="258">
        <v>411</v>
      </c>
      <c r="J24" s="258">
        <v>207</v>
      </c>
      <c r="K24" s="259">
        <v>80</v>
      </c>
      <c r="L24" s="257">
        <v>135</v>
      </c>
      <c r="M24" s="258">
        <v>326</v>
      </c>
      <c r="N24" s="258">
        <v>931</v>
      </c>
      <c r="O24" s="258">
        <v>1028</v>
      </c>
      <c r="P24" s="258">
        <v>409</v>
      </c>
      <c r="Q24" s="258">
        <v>269</v>
      </c>
      <c r="R24" s="259">
        <v>164</v>
      </c>
      <c r="S24" s="267">
        <v>6413</v>
      </c>
      <c r="T24" s="90"/>
      <c r="U24" s="260">
        <v>138</v>
      </c>
      <c r="V24" s="273">
        <v>74.040641106911394</v>
      </c>
      <c r="W24" s="273">
        <v>55.982070470845002</v>
      </c>
      <c r="X24" s="274">
        <v>1.168655942</v>
      </c>
      <c r="Z24" s="257">
        <v>18560.18</v>
      </c>
      <c r="AA24" s="258">
        <v>7186.4139522775213</v>
      </c>
      <c r="AB24" s="276">
        <v>1.1206009593446937</v>
      </c>
      <c r="AC24" s="92"/>
      <c r="AD24" s="257">
        <v>517592.12971996865</v>
      </c>
      <c r="AE24" s="258">
        <v>5248.379471773902</v>
      </c>
      <c r="AF24" s="276">
        <v>0.81839692371337935</v>
      </c>
      <c r="AG24" s="93"/>
      <c r="AH24" s="257">
        <v>7494.5905560459996</v>
      </c>
      <c r="AI24" s="258">
        <v>6357.1835087479203</v>
      </c>
      <c r="AJ24" s="258">
        <v>6386.2080841990019</v>
      </c>
      <c r="AK24" s="276">
        <v>0.99582224921238138</v>
      </c>
      <c r="AL24" s="93"/>
      <c r="AM24" s="257">
        <v>6472.34</v>
      </c>
      <c r="AN24" s="258">
        <v>6458.0065323857589</v>
      </c>
      <c r="AO24" s="276">
        <v>1.0070180153416122</v>
      </c>
      <c r="AQ24" s="280">
        <v>5897.8711919350717</v>
      </c>
      <c r="AR24" s="281">
        <v>5945.0205485272654</v>
      </c>
    </row>
    <row r="25" spans="1:44" x14ac:dyDescent="0.2">
      <c r="A25" s="260" t="s">
        <v>8389</v>
      </c>
      <c r="B25" s="261" t="s">
        <v>1019</v>
      </c>
      <c r="C25" s="261" t="s">
        <v>1027</v>
      </c>
      <c r="D25" s="262" t="s">
        <v>9382</v>
      </c>
      <c r="E25" s="257">
        <v>292</v>
      </c>
      <c r="F25" s="258">
        <v>630</v>
      </c>
      <c r="G25" s="258">
        <v>1774</v>
      </c>
      <c r="H25" s="258">
        <v>1694</v>
      </c>
      <c r="I25" s="258">
        <v>599</v>
      </c>
      <c r="J25" s="258">
        <v>303</v>
      </c>
      <c r="K25" s="259">
        <v>86</v>
      </c>
      <c r="L25" s="257">
        <v>236</v>
      </c>
      <c r="M25" s="258">
        <v>556</v>
      </c>
      <c r="N25" s="258">
        <v>1766</v>
      </c>
      <c r="O25" s="258">
        <v>1688</v>
      </c>
      <c r="P25" s="258">
        <v>629</v>
      </c>
      <c r="Q25" s="258">
        <v>374</v>
      </c>
      <c r="R25" s="259">
        <v>151</v>
      </c>
      <c r="S25" s="267">
        <v>10778</v>
      </c>
      <c r="T25" s="90"/>
      <c r="U25" s="260">
        <v>55</v>
      </c>
      <c r="V25" s="273">
        <v>73.721118096571402</v>
      </c>
      <c r="W25" s="273">
        <v>74.474953617810698</v>
      </c>
      <c r="X25" s="274">
        <v>1.168655942</v>
      </c>
      <c r="Z25" s="257">
        <v>29577.040000000005</v>
      </c>
      <c r="AA25" s="258">
        <v>11452.090061791985</v>
      </c>
      <c r="AB25" s="276">
        <v>1.0625431491735002</v>
      </c>
      <c r="AC25" s="92"/>
      <c r="AD25" s="257">
        <v>916181.30338209437</v>
      </c>
      <c r="AE25" s="258">
        <v>9290.0700551516347</v>
      </c>
      <c r="AF25" s="276">
        <v>0.8619474907359097</v>
      </c>
      <c r="AG25" s="93"/>
      <c r="AH25" s="257">
        <v>12595.773742875999</v>
      </c>
      <c r="AI25" s="258">
        <v>10684.192087523013</v>
      </c>
      <c r="AJ25" s="258">
        <v>10732.972202011046</v>
      </c>
      <c r="AK25" s="276">
        <v>0.99582224921238127</v>
      </c>
      <c r="AL25" s="93"/>
      <c r="AM25" s="257">
        <v>10801.65</v>
      </c>
      <c r="AN25" s="258">
        <v>10777.728960552849</v>
      </c>
      <c r="AO25" s="276">
        <v>0.99997485252856277</v>
      </c>
      <c r="AQ25" s="280">
        <v>9829.6140992656728</v>
      </c>
      <c r="AR25" s="281">
        <v>9908.1949914634679</v>
      </c>
    </row>
    <row r="26" spans="1:44" x14ac:dyDescent="0.2">
      <c r="A26" s="260" t="s">
        <v>8389</v>
      </c>
      <c r="B26" s="261" t="s">
        <v>979</v>
      </c>
      <c r="C26" s="261" t="s">
        <v>985</v>
      </c>
      <c r="D26" s="262" t="s">
        <v>9343</v>
      </c>
      <c r="E26" s="257">
        <v>135</v>
      </c>
      <c r="F26" s="258">
        <v>286</v>
      </c>
      <c r="G26" s="258">
        <v>986</v>
      </c>
      <c r="H26" s="258">
        <v>755</v>
      </c>
      <c r="I26" s="258">
        <v>237</v>
      </c>
      <c r="J26" s="258">
        <v>108</v>
      </c>
      <c r="K26" s="259">
        <v>33</v>
      </c>
      <c r="L26" s="257">
        <v>117</v>
      </c>
      <c r="M26" s="258">
        <v>269</v>
      </c>
      <c r="N26" s="258">
        <v>930</v>
      </c>
      <c r="O26" s="258">
        <v>750</v>
      </c>
      <c r="P26" s="258">
        <v>221</v>
      </c>
      <c r="Q26" s="258">
        <v>172</v>
      </c>
      <c r="R26" s="259">
        <v>63</v>
      </c>
      <c r="S26" s="267">
        <v>5062</v>
      </c>
      <c r="T26" s="90"/>
      <c r="U26" s="260">
        <v>10</v>
      </c>
      <c r="V26" s="273">
        <v>108.1454416063</v>
      </c>
      <c r="W26" s="273">
        <v>102.63341892158699</v>
      </c>
      <c r="X26" s="274">
        <v>1.214582252</v>
      </c>
      <c r="Z26" s="257">
        <v>13175.26</v>
      </c>
      <c r="AA26" s="258">
        <v>5101.3983856236273</v>
      </c>
      <c r="AB26" s="276">
        <v>1.0077831658679628</v>
      </c>
      <c r="AC26" s="92"/>
      <c r="AD26" s="257">
        <v>509548.36285784125</v>
      </c>
      <c r="AE26" s="258">
        <v>5166.8157491999809</v>
      </c>
      <c r="AF26" s="276">
        <v>1.0207063905965983</v>
      </c>
      <c r="AG26" s="93"/>
      <c r="AH26" s="257">
        <v>6148.2153596240005</v>
      </c>
      <c r="AI26" s="258">
        <v>5215.1392394480608</v>
      </c>
      <c r="AJ26" s="258">
        <v>5135.5068349350695</v>
      </c>
      <c r="AK26" s="276">
        <v>1.0145213028318985</v>
      </c>
      <c r="AL26" s="93"/>
      <c r="AM26" s="257">
        <v>5066.3</v>
      </c>
      <c r="AN26" s="258">
        <v>5055.0803102163936</v>
      </c>
      <c r="AO26" s="276">
        <v>0.99863301268597271</v>
      </c>
      <c r="AQ26" s="280">
        <v>5275.4214860189568</v>
      </c>
      <c r="AR26" s="281">
        <v>5317.5947924076336</v>
      </c>
    </row>
    <row r="27" spans="1:44" x14ac:dyDescent="0.2">
      <c r="A27" s="260" t="s">
        <v>8389</v>
      </c>
      <c r="B27" s="261" t="s">
        <v>1028</v>
      </c>
      <c r="C27" s="261" t="s">
        <v>1029</v>
      </c>
      <c r="D27" s="262" t="s">
        <v>9383</v>
      </c>
      <c r="E27" s="257">
        <v>310</v>
      </c>
      <c r="F27" s="258">
        <v>574</v>
      </c>
      <c r="G27" s="258">
        <v>1986</v>
      </c>
      <c r="H27" s="258">
        <v>1360</v>
      </c>
      <c r="I27" s="258">
        <v>472</v>
      </c>
      <c r="J27" s="258">
        <v>250</v>
      </c>
      <c r="K27" s="259">
        <v>60</v>
      </c>
      <c r="L27" s="257">
        <v>323</v>
      </c>
      <c r="M27" s="258">
        <v>541</v>
      </c>
      <c r="N27" s="258">
        <v>1910</v>
      </c>
      <c r="O27" s="258">
        <v>1292</v>
      </c>
      <c r="P27" s="258">
        <v>497</v>
      </c>
      <c r="Q27" s="258">
        <v>257</v>
      </c>
      <c r="R27" s="259">
        <v>118</v>
      </c>
      <c r="S27" s="267">
        <v>9950</v>
      </c>
      <c r="T27" s="90"/>
      <c r="U27" s="260">
        <v>62</v>
      </c>
      <c r="V27" s="273">
        <v>121.676590873188</v>
      </c>
      <c r="W27" s="273">
        <v>117.879208119786</v>
      </c>
      <c r="X27" s="274">
        <v>1.1267514270000001</v>
      </c>
      <c r="Z27" s="257">
        <v>25737.359999999993</v>
      </c>
      <c r="AA27" s="258">
        <v>9965.3841179767296</v>
      </c>
      <c r="AB27" s="276">
        <v>1.0015461425102241</v>
      </c>
      <c r="AC27" s="92"/>
      <c r="AD27" s="257">
        <v>1072656.994058687</v>
      </c>
      <c r="AE27" s="258">
        <v>10876.732130602795</v>
      </c>
      <c r="AF27" s="276">
        <v>1.0931389075982709</v>
      </c>
      <c r="AG27" s="93"/>
      <c r="AH27" s="257">
        <v>11211.176698650001</v>
      </c>
      <c r="AI27" s="258">
        <v>9509.726660760798</v>
      </c>
      <c r="AJ27" s="258">
        <v>9738.6687971651827</v>
      </c>
      <c r="AK27" s="276">
        <v>0.97876068313217912</v>
      </c>
      <c r="AL27" s="93"/>
      <c r="AM27" s="257">
        <v>9976.66</v>
      </c>
      <c r="AN27" s="258">
        <v>9954.5659609031209</v>
      </c>
      <c r="AO27" s="276">
        <v>1.0004588905430272</v>
      </c>
      <c r="AQ27" s="280">
        <v>10667.07033964483</v>
      </c>
      <c r="AR27" s="281">
        <v>10752.34610896405</v>
      </c>
    </row>
    <row r="28" spans="1:44" x14ac:dyDescent="0.2">
      <c r="A28" s="260" t="s">
        <v>8389</v>
      </c>
      <c r="B28" s="261" t="s">
        <v>1028</v>
      </c>
      <c r="C28" s="261" t="s">
        <v>1030</v>
      </c>
      <c r="D28" s="262" t="s">
        <v>9384</v>
      </c>
      <c r="E28" s="257">
        <v>241</v>
      </c>
      <c r="F28" s="258">
        <v>521</v>
      </c>
      <c r="G28" s="258">
        <v>1483</v>
      </c>
      <c r="H28" s="258">
        <v>1096</v>
      </c>
      <c r="I28" s="258">
        <v>376</v>
      </c>
      <c r="J28" s="258">
        <v>174</v>
      </c>
      <c r="K28" s="259">
        <v>59</v>
      </c>
      <c r="L28" s="257">
        <v>226</v>
      </c>
      <c r="M28" s="258">
        <v>453</v>
      </c>
      <c r="N28" s="258">
        <v>1532</v>
      </c>
      <c r="O28" s="258">
        <v>1119</v>
      </c>
      <c r="P28" s="258">
        <v>360</v>
      </c>
      <c r="Q28" s="258">
        <v>223</v>
      </c>
      <c r="R28" s="259">
        <v>126</v>
      </c>
      <c r="S28" s="267">
        <v>7989</v>
      </c>
      <c r="T28" s="90"/>
      <c r="U28" s="260">
        <v>52</v>
      </c>
      <c r="V28" s="273">
        <v>97.810431549379103</v>
      </c>
      <c r="W28" s="273">
        <v>89.358242583552297</v>
      </c>
      <c r="X28" s="274">
        <v>1.1267514270000001</v>
      </c>
      <c r="Z28" s="257">
        <v>20785.420000000002</v>
      </c>
      <c r="AA28" s="258">
        <v>8048.0163603988885</v>
      </c>
      <c r="AB28" s="276">
        <v>1.0073872024532342</v>
      </c>
      <c r="AC28" s="92"/>
      <c r="AD28" s="257">
        <v>757512.59973677236</v>
      </c>
      <c r="AE28" s="258">
        <v>7681.170848211168</v>
      </c>
      <c r="AF28" s="276">
        <v>0.96146837504207883</v>
      </c>
      <c r="AG28" s="93"/>
      <c r="AH28" s="257">
        <v>9001.617150303</v>
      </c>
      <c r="AI28" s="258">
        <v>7635.4981198812075</v>
      </c>
      <c r="AJ28" s="258">
        <v>7819.3190975429789</v>
      </c>
      <c r="AK28" s="276">
        <v>0.97876068313217912</v>
      </c>
      <c r="AL28" s="93"/>
      <c r="AM28" s="257">
        <v>8011.36</v>
      </c>
      <c r="AN28" s="258">
        <v>7993.6182606744969</v>
      </c>
      <c r="AO28" s="276">
        <v>1.0005780774407933</v>
      </c>
      <c r="AQ28" s="280">
        <v>7577.9433289331555</v>
      </c>
      <c r="AR28" s="281">
        <v>7638.5236876123827</v>
      </c>
    </row>
    <row r="29" spans="1:44" x14ac:dyDescent="0.2">
      <c r="A29" s="260" t="s">
        <v>8389</v>
      </c>
      <c r="B29" s="261" t="s">
        <v>1019</v>
      </c>
      <c r="C29" s="261" t="s">
        <v>1031</v>
      </c>
      <c r="D29" s="262" t="s">
        <v>9385</v>
      </c>
      <c r="E29" s="257">
        <v>303</v>
      </c>
      <c r="F29" s="258">
        <v>523</v>
      </c>
      <c r="G29" s="258">
        <v>1598</v>
      </c>
      <c r="H29" s="258">
        <v>1386</v>
      </c>
      <c r="I29" s="258">
        <v>510</v>
      </c>
      <c r="J29" s="258">
        <v>285</v>
      </c>
      <c r="K29" s="259">
        <v>111</v>
      </c>
      <c r="L29" s="257">
        <v>300</v>
      </c>
      <c r="M29" s="258">
        <v>523</v>
      </c>
      <c r="N29" s="258">
        <v>1560</v>
      </c>
      <c r="O29" s="258">
        <v>1349</v>
      </c>
      <c r="P29" s="258">
        <v>560</v>
      </c>
      <c r="Q29" s="258">
        <v>366</v>
      </c>
      <c r="R29" s="259">
        <v>212</v>
      </c>
      <c r="S29" s="267">
        <v>9586</v>
      </c>
      <c r="T29" s="90"/>
      <c r="U29" s="260">
        <v>97</v>
      </c>
      <c r="V29" s="273">
        <v>79.766528980122004</v>
      </c>
      <c r="W29" s="273">
        <v>85.987901543596095</v>
      </c>
      <c r="X29" s="274">
        <v>1.168655942</v>
      </c>
      <c r="Z29" s="257">
        <v>26979.049999999996</v>
      </c>
      <c r="AA29" s="258">
        <v>10446.16061585571</v>
      </c>
      <c r="AB29" s="276">
        <v>1.0897309217458491</v>
      </c>
      <c r="AC29" s="92"/>
      <c r="AD29" s="257">
        <v>856119.1857365818</v>
      </c>
      <c r="AE29" s="258">
        <v>8681.0407303577576</v>
      </c>
      <c r="AF29" s="276">
        <v>0.90559573652803649</v>
      </c>
      <c r="AG29" s="93"/>
      <c r="AH29" s="257">
        <v>11202.735860012001</v>
      </c>
      <c r="AI29" s="258">
        <v>9502.5668353122674</v>
      </c>
      <c r="AJ29" s="258">
        <v>9545.9520809498881</v>
      </c>
      <c r="AK29" s="276">
        <v>0.99582224921238138</v>
      </c>
      <c r="AL29" s="93"/>
      <c r="AM29" s="257">
        <v>9627.7099999999991</v>
      </c>
      <c r="AN29" s="258">
        <v>9606.3887360546087</v>
      </c>
      <c r="AO29" s="276">
        <v>1.0021269284430012</v>
      </c>
      <c r="AQ29" s="280">
        <v>9440.513681030674</v>
      </c>
      <c r="AR29" s="281">
        <v>9515.9839874302197</v>
      </c>
    </row>
    <row r="30" spans="1:44" x14ac:dyDescent="0.2">
      <c r="A30" s="260" t="s">
        <v>8389</v>
      </c>
      <c r="B30" s="61" t="s">
        <v>1019</v>
      </c>
      <c r="C30" s="261" t="s">
        <v>1032</v>
      </c>
      <c r="D30" s="262" t="s">
        <v>9386</v>
      </c>
      <c r="E30" s="257">
        <v>316</v>
      </c>
      <c r="F30" s="258">
        <v>674</v>
      </c>
      <c r="G30" s="258">
        <v>2221</v>
      </c>
      <c r="H30" s="258">
        <v>1917</v>
      </c>
      <c r="I30" s="258">
        <v>799</v>
      </c>
      <c r="J30" s="258">
        <v>421</v>
      </c>
      <c r="K30" s="259">
        <v>123</v>
      </c>
      <c r="L30" s="257">
        <v>276</v>
      </c>
      <c r="M30" s="258">
        <v>698</v>
      </c>
      <c r="N30" s="258">
        <v>2096</v>
      </c>
      <c r="O30" s="258">
        <v>1868</v>
      </c>
      <c r="P30" s="258">
        <v>849</v>
      </c>
      <c r="Q30" s="258">
        <v>527</v>
      </c>
      <c r="R30" s="259">
        <v>286</v>
      </c>
      <c r="S30" s="267">
        <v>13071</v>
      </c>
      <c r="T30" s="90"/>
      <c r="U30" s="260">
        <v>98</v>
      </c>
      <c r="V30" s="273">
        <v>88.137748832644306</v>
      </c>
      <c r="W30" s="273">
        <v>86.291593360361006</v>
      </c>
      <c r="X30" s="274">
        <v>1.168655942</v>
      </c>
      <c r="Z30" s="257">
        <v>37016.94</v>
      </c>
      <c r="AA30" s="258">
        <v>14332.784169475721</v>
      </c>
      <c r="AB30" s="276">
        <v>1.0965331014823443</v>
      </c>
      <c r="AC30" s="92"/>
      <c r="AD30" s="257">
        <v>1196877.1030947405</v>
      </c>
      <c r="AE30" s="258">
        <v>12136.322902585869</v>
      </c>
      <c r="AF30" s="276">
        <v>0.9284923037706273</v>
      </c>
      <c r="AG30" s="93"/>
      <c r="AH30" s="257">
        <v>15275.501817881999</v>
      </c>
      <c r="AI30" s="258">
        <v>12957.234623864661</v>
      </c>
      <c r="AJ30" s="258">
        <v>13016.392619455037</v>
      </c>
      <c r="AK30" s="276">
        <v>0.99582224921238138</v>
      </c>
      <c r="AL30" s="93"/>
      <c r="AM30" s="257">
        <v>13113.14</v>
      </c>
      <c r="AN30" s="258">
        <v>13084.099997850697</v>
      </c>
      <c r="AO30" s="276">
        <v>1.0010022184875447</v>
      </c>
      <c r="AQ30" s="280">
        <v>13265.564470489082</v>
      </c>
      <c r="AR30" s="281">
        <v>13371.613383607277</v>
      </c>
    </row>
    <row r="31" spans="1:44" x14ac:dyDescent="0.2">
      <c r="A31" s="260" t="s">
        <v>8389</v>
      </c>
      <c r="B31" s="261" t="s">
        <v>952</v>
      </c>
      <c r="C31" s="261" t="s">
        <v>957</v>
      </c>
      <c r="D31" s="262" t="s">
        <v>9316</v>
      </c>
      <c r="E31" s="257">
        <v>229</v>
      </c>
      <c r="F31" s="258">
        <v>337</v>
      </c>
      <c r="G31" s="258">
        <v>1431</v>
      </c>
      <c r="H31" s="258">
        <v>891</v>
      </c>
      <c r="I31" s="258">
        <v>272</v>
      </c>
      <c r="J31" s="258">
        <v>118</v>
      </c>
      <c r="K31" s="259">
        <v>38</v>
      </c>
      <c r="L31" s="257">
        <v>216</v>
      </c>
      <c r="M31" s="258">
        <v>319</v>
      </c>
      <c r="N31" s="258">
        <v>1276</v>
      </c>
      <c r="O31" s="258">
        <v>810</v>
      </c>
      <c r="P31" s="258">
        <v>234</v>
      </c>
      <c r="Q31" s="258">
        <v>148</v>
      </c>
      <c r="R31" s="259">
        <v>86</v>
      </c>
      <c r="S31" s="267">
        <v>6405</v>
      </c>
      <c r="T31" s="90"/>
      <c r="U31" s="260">
        <v>72</v>
      </c>
      <c r="V31" s="273">
        <v>106.568174248327</v>
      </c>
      <c r="W31" s="273">
        <v>106.068071818891</v>
      </c>
      <c r="X31" s="274">
        <v>1.1423196680000001</v>
      </c>
      <c r="Z31" s="257">
        <v>16014.36</v>
      </c>
      <c r="AA31" s="258">
        <v>6200.684483706249</v>
      </c>
      <c r="AB31" s="276">
        <v>0.9681006219681888</v>
      </c>
      <c r="AC31" s="92"/>
      <c r="AD31" s="257">
        <v>647306.9482652077</v>
      </c>
      <c r="AE31" s="258">
        <v>6563.6865480349652</v>
      </c>
      <c r="AF31" s="276">
        <v>1.0247754173356698</v>
      </c>
      <c r="AG31" s="93"/>
      <c r="AH31" s="257">
        <v>7316.5574735400005</v>
      </c>
      <c r="AI31" s="258">
        <v>6206.1693916117056</v>
      </c>
      <c r="AJ31" s="258">
        <v>6309.5613079736186</v>
      </c>
      <c r="AK31" s="276">
        <v>0.98509934550720035</v>
      </c>
      <c r="AL31" s="93"/>
      <c r="AM31" s="257">
        <v>6435.96</v>
      </c>
      <c r="AN31" s="258">
        <v>6421.7070985414002</v>
      </c>
      <c r="AO31" s="276">
        <v>1.0026084462984231</v>
      </c>
      <c r="AQ31" s="280">
        <v>6275.9535635654065</v>
      </c>
      <c r="AR31" s="281">
        <v>6326.1254243766816</v>
      </c>
    </row>
    <row r="32" spans="1:44" x14ac:dyDescent="0.2">
      <c r="A32" s="260" t="s">
        <v>8389</v>
      </c>
      <c r="B32" s="261" t="s">
        <v>1019</v>
      </c>
      <c r="C32" s="261" t="s">
        <v>1033</v>
      </c>
      <c r="D32" s="262" t="s">
        <v>9387</v>
      </c>
      <c r="E32" s="257">
        <v>319</v>
      </c>
      <c r="F32" s="258">
        <v>666</v>
      </c>
      <c r="G32" s="258">
        <v>2307</v>
      </c>
      <c r="H32" s="258">
        <v>1825</v>
      </c>
      <c r="I32" s="258">
        <v>651</v>
      </c>
      <c r="J32" s="258">
        <v>389</v>
      </c>
      <c r="K32" s="259">
        <v>130</v>
      </c>
      <c r="L32" s="257">
        <v>301</v>
      </c>
      <c r="M32" s="258">
        <v>657</v>
      </c>
      <c r="N32" s="258">
        <v>2237</v>
      </c>
      <c r="O32" s="258">
        <v>1769</v>
      </c>
      <c r="P32" s="258">
        <v>710</v>
      </c>
      <c r="Q32" s="258">
        <v>503</v>
      </c>
      <c r="R32" s="259">
        <v>247</v>
      </c>
      <c r="S32" s="267">
        <v>12711</v>
      </c>
      <c r="T32" s="90"/>
      <c r="U32" s="260">
        <v>136</v>
      </c>
      <c r="V32" s="273">
        <v>88.847184547381204</v>
      </c>
      <c r="W32" s="273">
        <v>98.079295154185004</v>
      </c>
      <c r="X32" s="274">
        <v>1.168655942</v>
      </c>
      <c r="Z32" s="257">
        <v>35072.509999999995</v>
      </c>
      <c r="AA32" s="258">
        <v>13579.910065817941</v>
      </c>
      <c r="AB32" s="276">
        <v>1.0683589069166817</v>
      </c>
      <c r="AC32" s="92"/>
      <c r="AD32" s="257">
        <v>1201742.3797565363</v>
      </c>
      <c r="AE32" s="258">
        <v>12185.656763535582</v>
      </c>
      <c r="AF32" s="276">
        <v>0.95867018830427053</v>
      </c>
      <c r="AG32" s="93"/>
      <c r="AH32" s="257">
        <v>14854.785678762</v>
      </c>
      <c r="AI32" s="258">
        <v>12600.367936955376</v>
      </c>
      <c r="AJ32" s="258">
        <v>12657.89660973858</v>
      </c>
      <c r="AK32" s="276">
        <v>0.99582224921238138</v>
      </c>
      <c r="AL32" s="93"/>
      <c r="AM32" s="257">
        <v>12769.48</v>
      </c>
      <c r="AN32" s="258">
        <v>12741.201057912485</v>
      </c>
      <c r="AO32" s="276">
        <v>1.0023759781222945</v>
      </c>
      <c r="AQ32" s="280">
        <v>12995.069056991024</v>
      </c>
      <c r="AR32" s="281">
        <v>13098.95554839933</v>
      </c>
    </row>
    <row r="33" spans="1:44" x14ac:dyDescent="0.2">
      <c r="A33" s="260" t="s">
        <v>8389</v>
      </c>
      <c r="B33" s="261" t="s">
        <v>979</v>
      </c>
      <c r="C33" s="261" t="s">
        <v>986</v>
      </c>
      <c r="D33" s="262" t="s">
        <v>9344</v>
      </c>
      <c r="E33" s="257">
        <v>254</v>
      </c>
      <c r="F33" s="258">
        <v>603</v>
      </c>
      <c r="G33" s="258">
        <v>1860</v>
      </c>
      <c r="H33" s="258">
        <v>1802</v>
      </c>
      <c r="I33" s="258">
        <v>840</v>
      </c>
      <c r="J33" s="258">
        <v>419</v>
      </c>
      <c r="K33" s="259">
        <v>121</v>
      </c>
      <c r="L33" s="257">
        <v>241</v>
      </c>
      <c r="M33" s="258">
        <v>569</v>
      </c>
      <c r="N33" s="258">
        <v>1813</v>
      </c>
      <c r="O33" s="258">
        <v>1803</v>
      </c>
      <c r="P33" s="258">
        <v>891</v>
      </c>
      <c r="Q33" s="258">
        <v>499</v>
      </c>
      <c r="R33" s="259">
        <v>219</v>
      </c>
      <c r="S33" s="267">
        <v>11934</v>
      </c>
      <c r="T33" s="90"/>
      <c r="U33" s="260">
        <v>62</v>
      </c>
      <c r="V33" s="273">
        <v>85.464911828273003</v>
      </c>
      <c r="W33" s="273">
        <v>78.5694653929948</v>
      </c>
      <c r="X33" s="274">
        <v>1.1599636739999999</v>
      </c>
      <c r="Z33" s="257">
        <v>34704.11</v>
      </c>
      <c r="AA33" s="258">
        <v>13437.267327438303</v>
      </c>
      <c r="AB33" s="276">
        <v>1.1259650852554302</v>
      </c>
      <c r="AC33" s="92"/>
      <c r="AD33" s="257">
        <v>1062616.1096936611</v>
      </c>
      <c r="AE33" s="258">
        <v>10774.917654775334</v>
      </c>
      <c r="AF33" s="276">
        <v>0.90287562047723602</v>
      </c>
      <c r="AG33" s="93"/>
      <c r="AH33" s="257">
        <v>13843.006485515998</v>
      </c>
      <c r="AI33" s="258">
        <v>11742.140132020932</v>
      </c>
      <c r="AJ33" s="258">
        <v>11841.907263370047</v>
      </c>
      <c r="AK33" s="276">
        <v>0.99228316267555283</v>
      </c>
      <c r="AL33" s="93"/>
      <c r="AM33" s="257">
        <v>11960.66</v>
      </c>
      <c r="AN33" s="258">
        <v>11934.172248621835</v>
      </c>
      <c r="AO33" s="276">
        <v>1.0000144334357159</v>
      </c>
      <c r="AQ33" s="280">
        <v>12038.732765794379</v>
      </c>
      <c r="AR33" s="281">
        <v>12134.974017191789</v>
      </c>
    </row>
    <row r="34" spans="1:44" x14ac:dyDescent="0.2">
      <c r="A34" s="260" t="s">
        <v>8389</v>
      </c>
      <c r="B34" s="261" t="s">
        <v>979</v>
      </c>
      <c r="C34" s="261" t="s">
        <v>987</v>
      </c>
      <c r="D34" s="262" t="s">
        <v>9345</v>
      </c>
      <c r="E34" s="257">
        <v>127</v>
      </c>
      <c r="F34" s="258">
        <v>295</v>
      </c>
      <c r="G34" s="258">
        <v>790</v>
      </c>
      <c r="H34" s="258">
        <v>853</v>
      </c>
      <c r="I34" s="258">
        <v>409</v>
      </c>
      <c r="J34" s="258">
        <v>214</v>
      </c>
      <c r="K34" s="259">
        <v>74</v>
      </c>
      <c r="L34" s="257">
        <v>96</v>
      </c>
      <c r="M34" s="258">
        <v>241</v>
      </c>
      <c r="N34" s="258">
        <v>766</v>
      </c>
      <c r="O34" s="258">
        <v>921</v>
      </c>
      <c r="P34" s="258">
        <v>442</v>
      </c>
      <c r="Q34" s="258">
        <v>264</v>
      </c>
      <c r="R34" s="259">
        <v>104</v>
      </c>
      <c r="S34" s="267">
        <v>5596</v>
      </c>
      <c r="T34" s="90"/>
      <c r="U34" s="260">
        <v>37</v>
      </c>
      <c r="V34" s="273">
        <v>75.730232637050193</v>
      </c>
      <c r="W34" s="273">
        <v>72.407897087725502</v>
      </c>
      <c r="X34" s="274">
        <v>1.1599636739999999</v>
      </c>
      <c r="Z34" s="257">
        <v>16828.670000000002</v>
      </c>
      <c r="AA34" s="258">
        <v>6515.9814660350366</v>
      </c>
      <c r="AB34" s="276">
        <v>1.164399833101329</v>
      </c>
      <c r="AC34" s="92"/>
      <c r="AD34" s="257">
        <v>475884.08604300045</v>
      </c>
      <c r="AE34" s="258">
        <v>4825.4602895203388</v>
      </c>
      <c r="AF34" s="276">
        <v>0.86230526974988186</v>
      </c>
      <c r="AG34" s="93"/>
      <c r="AH34" s="257">
        <v>6491.1567197039994</v>
      </c>
      <c r="AI34" s="258">
        <v>5506.0345381924872</v>
      </c>
      <c r="AJ34" s="258">
        <v>5552.8165783323939</v>
      </c>
      <c r="AK34" s="276">
        <v>0.99228316267555283</v>
      </c>
      <c r="AL34" s="93"/>
      <c r="AM34" s="257">
        <v>5611.91</v>
      </c>
      <c r="AN34" s="258">
        <v>5599.4820171933115</v>
      </c>
      <c r="AO34" s="276">
        <v>1.000622233236832</v>
      </c>
      <c r="AQ34" s="280">
        <v>5578.8752620421392</v>
      </c>
      <c r="AR34" s="281">
        <v>5623.4744692057475</v>
      </c>
    </row>
    <row r="35" spans="1:44" x14ac:dyDescent="0.2">
      <c r="A35" s="260" t="s">
        <v>8389</v>
      </c>
      <c r="B35" s="261" t="s">
        <v>1017</v>
      </c>
      <c r="C35" s="261" t="s">
        <v>1034</v>
      </c>
      <c r="D35" s="262" t="s">
        <v>9388</v>
      </c>
      <c r="E35" s="257">
        <v>572</v>
      </c>
      <c r="F35" s="258">
        <v>1146</v>
      </c>
      <c r="G35" s="258">
        <v>3916</v>
      </c>
      <c r="H35" s="258">
        <v>3142</v>
      </c>
      <c r="I35" s="258">
        <v>1195</v>
      </c>
      <c r="J35" s="258">
        <v>580</v>
      </c>
      <c r="K35" s="259">
        <v>186</v>
      </c>
      <c r="L35" s="257">
        <v>562</v>
      </c>
      <c r="M35" s="258">
        <v>1145</v>
      </c>
      <c r="N35" s="258">
        <v>3889</v>
      </c>
      <c r="O35" s="258">
        <v>3182</v>
      </c>
      <c r="P35" s="258">
        <v>1250</v>
      </c>
      <c r="Q35" s="258">
        <v>686</v>
      </c>
      <c r="R35" s="259">
        <v>356</v>
      </c>
      <c r="S35" s="267">
        <v>21807</v>
      </c>
      <c r="T35" s="90"/>
      <c r="U35" s="260">
        <v>138</v>
      </c>
      <c r="V35" s="273">
        <v>83.747230373561493</v>
      </c>
      <c r="W35" s="273">
        <v>101.118947175348</v>
      </c>
      <c r="X35" s="274">
        <v>1.1267514270000001</v>
      </c>
      <c r="Z35" s="257">
        <v>59171.920000000006</v>
      </c>
      <c r="AA35" s="258">
        <v>22911.087687244915</v>
      </c>
      <c r="AB35" s="276">
        <v>1.0506299668567394</v>
      </c>
      <c r="AC35" s="92"/>
      <c r="AD35" s="257">
        <v>2048360.1021453603</v>
      </c>
      <c r="AE35" s="258">
        <v>20770.352742258179</v>
      </c>
      <c r="AF35" s="276">
        <v>0.95246263778869988</v>
      </c>
      <c r="AG35" s="93"/>
      <c r="AH35" s="257">
        <v>24571.068368589004</v>
      </c>
      <c r="AI35" s="258">
        <v>20842.07128554882</v>
      </c>
      <c r="AJ35" s="258">
        <v>21343.834217063435</v>
      </c>
      <c r="AK35" s="276">
        <v>0.97876068313217934</v>
      </c>
      <c r="AL35" s="93"/>
      <c r="AM35" s="257">
        <v>21866.34</v>
      </c>
      <c r="AN35" s="258">
        <v>21817.915399896792</v>
      </c>
      <c r="AO35" s="276">
        <v>1.0005005456916032</v>
      </c>
      <c r="AQ35" s="280">
        <v>21369.162486937388</v>
      </c>
      <c r="AR35" s="281">
        <v>21539.994000441937</v>
      </c>
    </row>
    <row r="36" spans="1:44" x14ac:dyDescent="0.2">
      <c r="A36" s="260" t="s">
        <v>8389</v>
      </c>
      <c r="B36" s="261" t="s">
        <v>1019</v>
      </c>
      <c r="C36" s="261" t="s">
        <v>1035</v>
      </c>
      <c r="D36" s="262" t="s">
        <v>9389</v>
      </c>
      <c r="E36" s="257">
        <v>144</v>
      </c>
      <c r="F36" s="258">
        <v>416</v>
      </c>
      <c r="G36" s="258">
        <v>1116</v>
      </c>
      <c r="H36" s="258">
        <v>1141</v>
      </c>
      <c r="I36" s="258">
        <v>433</v>
      </c>
      <c r="J36" s="258">
        <v>288</v>
      </c>
      <c r="K36" s="259">
        <v>123</v>
      </c>
      <c r="L36" s="257">
        <v>163</v>
      </c>
      <c r="M36" s="258">
        <v>426</v>
      </c>
      <c r="N36" s="258">
        <v>1223</v>
      </c>
      <c r="O36" s="258">
        <v>1161</v>
      </c>
      <c r="P36" s="258">
        <v>468</v>
      </c>
      <c r="Q36" s="258">
        <v>369</v>
      </c>
      <c r="R36" s="259">
        <v>254</v>
      </c>
      <c r="S36" s="267">
        <v>7725</v>
      </c>
      <c r="T36" s="90"/>
      <c r="U36" s="260">
        <v>133</v>
      </c>
      <c r="V36" s="273">
        <v>68.8252375717354</v>
      </c>
      <c r="W36" s="273">
        <v>62.134722401967103</v>
      </c>
      <c r="X36" s="274">
        <v>1.168655942</v>
      </c>
      <c r="Z36" s="257">
        <v>22874.32</v>
      </c>
      <c r="AA36" s="258">
        <v>8856.8285650710677</v>
      </c>
      <c r="AB36" s="276">
        <v>1.1465150246046689</v>
      </c>
      <c r="AC36" s="92"/>
      <c r="AD36" s="257">
        <v>624214.97623335663</v>
      </c>
      <c r="AE36" s="258">
        <v>6329.5341623711529</v>
      </c>
      <c r="AF36" s="276">
        <v>0.81935717312247935</v>
      </c>
      <c r="AG36" s="93"/>
      <c r="AH36" s="257">
        <v>9027.8671519500003</v>
      </c>
      <c r="AI36" s="258">
        <v>7657.7643232617629</v>
      </c>
      <c r="AJ36" s="258">
        <v>7692.7268751656466</v>
      </c>
      <c r="AK36" s="276">
        <v>0.99582224921238138</v>
      </c>
      <c r="AL36" s="93"/>
      <c r="AM36" s="257">
        <v>7782.19</v>
      </c>
      <c r="AN36" s="258">
        <v>7764.9557743052937</v>
      </c>
      <c r="AO36" s="276">
        <v>1.0051722685184847</v>
      </c>
      <c r="AQ36" s="280">
        <v>7263.9663271284544</v>
      </c>
      <c r="AR36" s="281">
        <v>7322.036659200101</v>
      </c>
    </row>
    <row r="37" spans="1:44" x14ac:dyDescent="0.2">
      <c r="A37" s="260" t="s">
        <v>8389</v>
      </c>
      <c r="B37" s="261" t="s">
        <v>979</v>
      </c>
      <c r="C37" s="261" t="s">
        <v>988</v>
      </c>
      <c r="D37" s="262" t="s">
        <v>9346</v>
      </c>
      <c r="E37" s="257">
        <v>313</v>
      </c>
      <c r="F37" s="258">
        <v>527</v>
      </c>
      <c r="G37" s="258">
        <v>2534</v>
      </c>
      <c r="H37" s="258">
        <v>1555</v>
      </c>
      <c r="I37" s="258">
        <v>483</v>
      </c>
      <c r="J37" s="258">
        <v>297</v>
      </c>
      <c r="K37" s="259">
        <v>95</v>
      </c>
      <c r="L37" s="257">
        <v>298</v>
      </c>
      <c r="M37" s="258">
        <v>534</v>
      </c>
      <c r="N37" s="258">
        <v>2418</v>
      </c>
      <c r="O37" s="258">
        <v>1451</v>
      </c>
      <c r="P37" s="258">
        <v>517</v>
      </c>
      <c r="Q37" s="258">
        <v>365</v>
      </c>
      <c r="R37" s="259">
        <v>202</v>
      </c>
      <c r="S37" s="267">
        <v>11589</v>
      </c>
      <c r="T37" s="90"/>
      <c r="U37" s="260">
        <v>124</v>
      </c>
      <c r="V37" s="273">
        <v>92.0155146520881</v>
      </c>
      <c r="W37" s="273">
        <v>103.397791961359</v>
      </c>
      <c r="X37" s="274">
        <v>1.1599636739999999</v>
      </c>
      <c r="Z37" s="257">
        <v>30138.529999999995</v>
      </c>
      <c r="AA37" s="258">
        <v>11669.496335333741</v>
      </c>
      <c r="AB37" s="276">
        <v>1.0069459259067859</v>
      </c>
      <c r="AC37" s="92"/>
      <c r="AD37" s="257">
        <v>1119846.3781218664</v>
      </c>
      <c r="AE37" s="258">
        <v>11355.232054349395</v>
      </c>
      <c r="AF37" s="276">
        <v>0.97982846271027657</v>
      </c>
      <c r="AG37" s="93"/>
      <c r="AH37" s="257">
        <v>13442.819017985999</v>
      </c>
      <c r="AI37" s="258">
        <v>11402.68660884788</v>
      </c>
      <c r="AJ37" s="258">
        <v>11499.569572246983</v>
      </c>
      <c r="AK37" s="276">
        <v>0.99228316267555294</v>
      </c>
      <c r="AL37" s="93"/>
      <c r="AM37" s="257">
        <v>11642.32</v>
      </c>
      <c r="AN37" s="258">
        <v>11616.53723570229</v>
      </c>
      <c r="AO37" s="276">
        <v>1.0023761528779265</v>
      </c>
      <c r="AQ37" s="280">
        <v>11372.82904981564</v>
      </c>
      <c r="AR37" s="281">
        <v>11463.746866580623</v>
      </c>
    </row>
    <row r="38" spans="1:44" x14ac:dyDescent="0.2">
      <c r="A38" s="260" t="s">
        <v>8389</v>
      </c>
      <c r="B38" s="261" t="s">
        <v>952</v>
      </c>
      <c r="C38" s="261" t="s">
        <v>958</v>
      </c>
      <c r="D38" s="262" t="s">
        <v>9317</v>
      </c>
      <c r="E38" s="257">
        <v>144</v>
      </c>
      <c r="F38" s="258">
        <v>261</v>
      </c>
      <c r="G38" s="258">
        <v>1092</v>
      </c>
      <c r="H38" s="258">
        <v>769</v>
      </c>
      <c r="I38" s="258">
        <v>286</v>
      </c>
      <c r="J38" s="258">
        <v>163</v>
      </c>
      <c r="K38" s="259">
        <v>42</v>
      </c>
      <c r="L38" s="257">
        <v>128</v>
      </c>
      <c r="M38" s="258">
        <v>237</v>
      </c>
      <c r="N38" s="258">
        <v>1054</v>
      </c>
      <c r="O38" s="258">
        <v>753</v>
      </c>
      <c r="P38" s="258">
        <v>290</v>
      </c>
      <c r="Q38" s="258">
        <v>213</v>
      </c>
      <c r="R38" s="259">
        <v>103</v>
      </c>
      <c r="S38" s="267">
        <v>5535</v>
      </c>
      <c r="T38" s="90"/>
      <c r="U38" s="260">
        <v>33</v>
      </c>
      <c r="V38" s="273">
        <v>108.50699647666799</v>
      </c>
      <c r="W38" s="273">
        <v>113.172899728997</v>
      </c>
      <c r="X38" s="274">
        <v>1.1423196680000001</v>
      </c>
      <c r="Z38" s="257">
        <v>15069.76</v>
      </c>
      <c r="AA38" s="258">
        <v>5834.9398293267468</v>
      </c>
      <c r="AB38" s="276">
        <v>1.0541896710617429</v>
      </c>
      <c r="AC38" s="92"/>
      <c r="AD38" s="257">
        <v>571495.49090889562</v>
      </c>
      <c r="AE38" s="258">
        <v>5794.9590623032973</v>
      </c>
      <c r="AF38" s="276">
        <v>1.0469664069201983</v>
      </c>
      <c r="AG38" s="93"/>
      <c r="AH38" s="257">
        <v>6322.7393623800008</v>
      </c>
      <c r="AI38" s="258">
        <v>5363.1768278799054</v>
      </c>
      <c r="AJ38" s="258">
        <v>5452.524877382355</v>
      </c>
      <c r="AK38" s="276">
        <v>0.98509934550720057</v>
      </c>
      <c r="AL38" s="93"/>
      <c r="AM38" s="257">
        <v>5549.19</v>
      </c>
      <c r="AN38" s="258">
        <v>5536.900915194462</v>
      </c>
      <c r="AO38" s="276">
        <v>1.000343435446154</v>
      </c>
      <c r="AQ38" s="280">
        <v>6020.024878326014</v>
      </c>
      <c r="AR38" s="281">
        <v>6068.1507682352758</v>
      </c>
    </row>
    <row r="39" spans="1:44" x14ac:dyDescent="0.2">
      <c r="A39" s="260" t="s">
        <v>8389</v>
      </c>
      <c r="B39" s="261" t="s">
        <v>979</v>
      </c>
      <c r="C39" s="261" t="s">
        <v>989</v>
      </c>
      <c r="D39" s="262" t="s">
        <v>9347</v>
      </c>
      <c r="E39" s="257">
        <v>116</v>
      </c>
      <c r="F39" s="258">
        <v>349</v>
      </c>
      <c r="G39" s="258">
        <v>1011</v>
      </c>
      <c r="H39" s="258">
        <v>957</v>
      </c>
      <c r="I39" s="258">
        <v>407</v>
      </c>
      <c r="J39" s="258">
        <v>202</v>
      </c>
      <c r="K39" s="259">
        <v>65</v>
      </c>
      <c r="L39" s="257">
        <v>121</v>
      </c>
      <c r="M39" s="258">
        <v>345</v>
      </c>
      <c r="N39" s="258">
        <v>970</v>
      </c>
      <c r="O39" s="258">
        <v>1018</v>
      </c>
      <c r="P39" s="258">
        <v>397</v>
      </c>
      <c r="Q39" s="258">
        <v>220</v>
      </c>
      <c r="R39" s="259">
        <v>121</v>
      </c>
      <c r="S39" s="267">
        <v>6299</v>
      </c>
      <c r="T39" s="90"/>
      <c r="U39" s="260">
        <v>49</v>
      </c>
      <c r="V39" s="273">
        <v>79.989125063417404</v>
      </c>
      <c r="W39" s="273">
        <v>95.287777777777706</v>
      </c>
      <c r="X39" s="274">
        <v>1.156083199</v>
      </c>
      <c r="Z39" s="257">
        <v>17730.43</v>
      </c>
      <c r="AA39" s="258">
        <v>6865.1386749417261</v>
      </c>
      <c r="AB39" s="276">
        <v>1.0898775480142444</v>
      </c>
      <c r="AC39" s="92"/>
      <c r="AD39" s="257">
        <v>576794.98465068499</v>
      </c>
      <c r="AE39" s="258">
        <v>5848.695880481444</v>
      </c>
      <c r="AF39" s="276">
        <v>0.92851180829995938</v>
      </c>
      <c r="AG39" s="93"/>
      <c r="AH39" s="257">
        <v>7282.1680705010003</v>
      </c>
      <c r="AI39" s="258">
        <v>6176.9990527866112</v>
      </c>
      <c r="AJ39" s="258">
        <v>6240.4395453375728</v>
      </c>
      <c r="AK39" s="276">
        <v>0.99070321405581407</v>
      </c>
      <c r="AL39" s="93"/>
      <c r="AM39" s="257">
        <v>6320.07</v>
      </c>
      <c r="AN39" s="258">
        <v>6306.0737453742013</v>
      </c>
      <c r="AO39" s="276">
        <v>1.0011229949792351</v>
      </c>
      <c r="AQ39" s="280">
        <v>6322.19307022064</v>
      </c>
      <c r="AR39" s="281">
        <v>6372.7345835585611</v>
      </c>
    </row>
    <row r="40" spans="1:44" x14ac:dyDescent="0.2">
      <c r="A40" s="260" t="s">
        <v>8389</v>
      </c>
      <c r="B40" s="261" t="s">
        <v>1017</v>
      </c>
      <c r="C40" s="261" t="s">
        <v>1036</v>
      </c>
      <c r="D40" s="262" t="s">
        <v>9390</v>
      </c>
      <c r="E40" s="257">
        <v>272</v>
      </c>
      <c r="F40" s="258">
        <v>625</v>
      </c>
      <c r="G40" s="258">
        <v>1905</v>
      </c>
      <c r="H40" s="258">
        <v>1539</v>
      </c>
      <c r="I40" s="258">
        <v>479</v>
      </c>
      <c r="J40" s="258">
        <v>236</v>
      </c>
      <c r="K40" s="259">
        <v>64</v>
      </c>
      <c r="L40" s="257">
        <v>260</v>
      </c>
      <c r="M40" s="258">
        <v>555</v>
      </c>
      <c r="N40" s="258">
        <v>1849</v>
      </c>
      <c r="O40" s="258">
        <v>1504</v>
      </c>
      <c r="P40" s="258">
        <v>476</v>
      </c>
      <c r="Q40" s="258">
        <v>311</v>
      </c>
      <c r="R40" s="259">
        <v>141</v>
      </c>
      <c r="S40" s="267">
        <v>10216</v>
      </c>
      <c r="T40" s="90"/>
      <c r="U40" s="260">
        <v>65</v>
      </c>
      <c r="V40" s="273">
        <v>90.460496459567395</v>
      </c>
      <c r="W40" s="273">
        <v>103.702192209825</v>
      </c>
      <c r="X40" s="274">
        <v>1.1267514270000001</v>
      </c>
      <c r="Z40" s="257">
        <v>26682.670000000002</v>
      </c>
      <c r="AA40" s="258">
        <v>10331.403680999692</v>
      </c>
      <c r="AB40" s="276">
        <v>1.0112963665818022</v>
      </c>
      <c r="AC40" s="92"/>
      <c r="AD40" s="257">
        <v>983760.85215059295</v>
      </c>
      <c r="AE40" s="258">
        <v>9975.3260629279212</v>
      </c>
      <c r="AF40" s="276">
        <v>0.97644147052935804</v>
      </c>
      <c r="AG40" s="93"/>
      <c r="AH40" s="257">
        <v>11510.892578232</v>
      </c>
      <c r="AI40" s="258">
        <v>9763.9565393298817</v>
      </c>
      <c r="AJ40" s="258">
        <v>9999.0191388783423</v>
      </c>
      <c r="AK40" s="276">
        <v>0.97876068313217912</v>
      </c>
      <c r="AL40" s="93"/>
      <c r="AM40" s="257">
        <v>10243.950000000001</v>
      </c>
      <c r="AN40" s="258">
        <v>10221.264027760146</v>
      </c>
      <c r="AO40" s="276">
        <v>1.0005152728817683</v>
      </c>
      <c r="AQ40" s="280">
        <v>9878.8362155153372</v>
      </c>
      <c r="AR40" s="281">
        <v>9957.8106041181491</v>
      </c>
    </row>
    <row r="41" spans="1:44" x14ac:dyDescent="0.2">
      <c r="A41" s="260" t="s">
        <v>8389</v>
      </c>
      <c r="B41" s="261" t="s">
        <v>1028</v>
      </c>
      <c r="C41" s="261" t="s">
        <v>1037</v>
      </c>
      <c r="D41" s="262" t="s">
        <v>9391</v>
      </c>
      <c r="E41" s="257">
        <v>209</v>
      </c>
      <c r="F41" s="258">
        <v>317</v>
      </c>
      <c r="G41" s="258">
        <v>1132</v>
      </c>
      <c r="H41" s="258">
        <v>676</v>
      </c>
      <c r="I41" s="258">
        <v>203</v>
      </c>
      <c r="J41" s="258">
        <v>82</v>
      </c>
      <c r="K41" s="259">
        <v>19</v>
      </c>
      <c r="L41" s="257">
        <v>192</v>
      </c>
      <c r="M41" s="258">
        <v>291</v>
      </c>
      <c r="N41" s="258">
        <v>1045</v>
      </c>
      <c r="O41" s="258">
        <v>601</v>
      </c>
      <c r="P41" s="258">
        <v>215</v>
      </c>
      <c r="Q41" s="258">
        <v>95</v>
      </c>
      <c r="R41" s="259">
        <v>60</v>
      </c>
      <c r="S41" s="267">
        <v>5137</v>
      </c>
      <c r="T41" s="90"/>
      <c r="U41" s="260">
        <v>53</v>
      </c>
      <c r="V41" s="273">
        <v>122.88684173869601</v>
      </c>
      <c r="W41" s="273">
        <v>121.69060128429599</v>
      </c>
      <c r="X41" s="274">
        <v>1.1267514270000001</v>
      </c>
      <c r="Z41" s="257">
        <v>12590.220000000001</v>
      </c>
      <c r="AA41" s="258">
        <v>4874.873663415091</v>
      </c>
      <c r="AB41" s="276">
        <v>0.94897287588380197</v>
      </c>
      <c r="AC41" s="92"/>
      <c r="AD41" s="257">
        <v>560052.00107142981</v>
      </c>
      <c r="AE41" s="258">
        <v>5678.9221797855844</v>
      </c>
      <c r="AF41" s="276">
        <v>1.105493903014519</v>
      </c>
      <c r="AG41" s="93"/>
      <c r="AH41" s="257">
        <v>5788.1220804990007</v>
      </c>
      <c r="AI41" s="258">
        <v>4909.6950609375099</v>
      </c>
      <c r="AJ41" s="258">
        <v>5027.8936292500048</v>
      </c>
      <c r="AK41" s="276">
        <v>0.97876068313217923</v>
      </c>
      <c r="AL41" s="93"/>
      <c r="AM41" s="257">
        <v>5159.79</v>
      </c>
      <c r="AN41" s="258">
        <v>5148.3632698125739</v>
      </c>
      <c r="AO41" s="276">
        <v>1.0022120439580637</v>
      </c>
      <c r="AQ41" s="280">
        <v>5286.3492217608746</v>
      </c>
      <c r="AR41" s="281">
        <v>5328.6098877565137</v>
      </c>
    </row>
    <row r="42" spans="1:44" x14ac:dyDescent="0.2">
      <c r="A42" s="260" t="s">
        <v>8389</v>
      </c>
      <c r="B42" s="261" t="s">
        <v>952</v>
      </c>
      <c r="C42" s="261" t="s">
        <v>959</v>
      </c>
      <c r="D42" s="262" t="s">
        <v>9318</v>
      </c>
      <c r="E42" s="257">
        <v>247</v>
      </c>
      <c r="F42" s="258">
        <v>448</v>
      </c>
      <c r="G42" s="258">
        <v>1676</v>
      </c>
      <c r="H42" s="258">
        <v>1257</v>
      </c>
      <c r="I42" s="258">
        <v>378</v>
      </c>
      <c r="J42" s="258">
        <v>246</v>
      </c>
      <c r="K42" s="259">
        <v>55</v>
      </c>
      <c r="L42" s="257">
        <v>246</v>
      </c>
      <c r="M42" s="258">
        <v>403</v>
      </c>
      <c r="N42" s="258">
        <v>1618</v>
      </c>
      <c r="O42" s="258">
        <v>1100</v>
      </c>
      <c r="P42" s="258">
        <v>442</v>
      </c>
      <c r="Q42" s="258">
        <v>311</v>
      </c>
      <c r="R42" s="259">
        <v>104</v>
      </c>
      <c r="S42" s="267">
        <v>8531</v>
      </c>
      <c r="T42" s="90"/>
      <c r="U42" s="260">
        <v>30</v>
      </c>
      <c r="V42" s="273">
        <v>108.59492944973201</v>
      </c>
      <c r="W42" s="273">
        <v>120.819716328683</v>
      </c>
      <c r="X42" s="274">
        <v>1.1423196680000001</v>
      </c>
      <c r="Z42" s="257">
        <v>22657.41</v>
      </c>
      <c r="AA42" s="258">
        <v>8772.8420385186037</v>
      </c>
      <c r="AB42" s="276">
        <v>1.0283486154634396</v>
      </c>
      <c r="AC42" s="92"/>
      <c r="AD42" s="257">
        <v>896477.07973987726</v>
      </c>
      <c r="AE42" s="258">
        <v>9090.2694072418508</v>
      </c>
      <c r="AF42" s="276">
        <v>1.0655573094879676</v>
      </c>
      <c r="AG42" s="93"/>
      <c r="AH42" s="257">
        <v>9745.129087708001</v>
      </c>
      <c r="AI42" s="258">
        <v>8266.1719094206801</v>
      </c>
      <c r="AJ42" s="258">
        <v>8403.8825165219259</v>
      </c>
      <c r="AK42" s="276">
        <v>0.98509934550720035</v>
      </c>
      <c r="AL42" s="93"/>
      <c r="AM42" s="257">
        <v>8543.9</v>
      </c>
      <c r="AN42" s="258">
        <v>8524.9789121168978</v>
      </c>
      <c r="AO42" s="276">
        <v>0.99929421077445757</v>
      </c>
      <c r="AQ42" s="280">
        <v>9202.1757644583267</v>
      </c>
      <c r="AR42" s="281">
        <v>9275.7407258524963</v>
      </c>
    </row>
    <row r="43" spans="1:44" x14ac:dyDescent="0.2">
      <c r="A43" s="260" t="s">
        <v>8389</v>
      </c>
      <c r="B43" s="261" t="s">
        <v>1019</v>
      </c>
      <c r="C43" s="261" t="s">
        <v>1038</v>
      </c>
      <c r="D43" s="262" t="s">
        <v>9392</v>
      </c>
      <c r="E43" s="257">
        <v>210</v>
      </c>
      <c r="F43" s="258">
        <v>353</v>
      </c>
      <c r="G43" s="258">
        <v>1115</v>
      </c>
      <c r="H43" s="258">
        <v>964</v>
      </c>
      <c r="I43" s="258">
        <v>445</v>
      </c>
      <c r="J43" s="258">
        <v>294</v>
      </c>
      <c r="K43" s="259">
        <v>85</v>
      </c>
      <c r="L43" s="257">
        <v>193</v>
      </c>
      <c r="M43" s="258">
        <v>403</v>
      </c>
      <c r="N43" s="258">
        <v>1082</v>
      </c>
      <c r="O43" s="258">
        <v>976</v>
      </c>
      <c r="P43" s="258">
        <v>490</v>
      </c>
      <c r="Q43" s="258">
        <v>339</v>
      </c>
      <c r="R43" s="259">
        <v>155</v>
      </c>
      <c r="S43" s="267">
        <v>7104</v>
      </c>
      <c r="T43" s="90"/>
      <c r="U43" s="260">
        <v>28</v>
      </c>
      <c r="V43" s="273">
        <v>79.879565489187698</v>
      </c>
      <c r="W43" s="273">
        <v>83.088823198198099</v>
      </c>
      <c r="X43" s="274">
        <v>1.168655942</v>
      </c>
      <c r="Z43" s="257">
        <v>20939.260000000002</v>
      </c>
      <c r="AA43" s="258">
        <v>8107.5824811163802</v>
      </c>
      <c r="AB43" s="276">
        <v>1.1412700564634544</v>
      </c>
      <c r="AC43" s="92"/>
      <c r="AD43" s="257">
        <v>629787.06381936953</v>
      </c>
      <c r="AE43" s="258">
        <v>6386.0350796420134</v>
      </c>
      <c r="AF43" s="276">
        <v>0.89893511819285099</v>
      </c>
      <c r="AG43" s="93"/>
      <c r="AH43" s="257">
        <v>8302.131811968</v>
      </c>
      <c r="AI43" s="258">
        <v>7042.1692883432443</v>
      </c>
      <c r="AJ43" s="258">
        <v>7074.3212584047569</v>
      </c>
      <c r="AK43" s="276">
        <v>0.99582224921238127</v>
      </c>
      <c r="AL43" s="93"/>
      <c r="AM43" s="257">
        <v>7116.04</v>
      </c>
      <c r="AN43" s="258">
        <v>7100.2810119243359</v>
      </c>
      <c r="AO43" s="276">
        <v>0.9994764937956554</v>
      </c>
      <c r="AQ43" s="280">
        <v>7253.9428986734729</v>
      </c>
      <c r="AR43" s="281">
        <v>7311.9331004426549</v>
      </c>
    </row>
    <row r="44" spans="1:44" x14ac:dyDescent="0.2">
      <c r="A44" s="260" t="s">
        <v>8389</v>
      </c>
      <c r="B44" s="261" t="s">
        <v>1017</v>
      </c>
      <c r="C44" s="261" t="s">
        <v>1039</v>
      </c>
      <c r="D44" s="262" t="s">
        <v>9393</v>
      </c>
      <c r="E44" s="257">
        <v>134</v>
      </c>
      <c r="F44" s="258">
        <v>371</v>
      </c>
      <c r="G44" s="258">
        <v>1192</v>
      </c>
      <c r="H44" s="258">
        <v>1131</v>
      </c>
      <c r="I44" s="258">
        <v>450</v>
      </c>
      <c r="J44" s="258">
        <v>202</v>
      </c>
      <c r="K44" s="259">
        <v>58</v>
      </c>
      <c r="L44" s="257">
        <v>134</v>
      </c>
      <c r="M44" s="258">
        <v>356</v>
      </c>
      <c r="N44" s="258">
        <v>1133</v>
      </c>
      <c r="O44" s="258">
        <v>1033</v>
      </c>
      <c r="P44" s="258">
        <v>457</v>
      </c>
      <c r="Q44" s="258">
        <v>253</v>
      </c>
      <c r="R44" s="259">
        <v>101</v>
      </c>
      <c r="S44" s="267">
        <v>7005</v>
      </c>
      <c r="T44" s="90"/>
      <c r="U44" s="260">
        <v>30</v>
      </c>
      <c r="V44" s="273">
        <v>88.920282328813798</v>
      </c>
      <c r="W44" s="273">
        <v>88.541393091635697</v>
      </c>
      <c r="X44" s="274">
        <v>1.1267514270000001</v>
      </c>
      <c r="Z44" s="257">
        <v>19361.099999999999</v>
      </c>
      <c r="AA44" s="258">
        <v>7496.5263899078727</v>
      </c>
      <c r="AB44" s="276">
        <v>1.0701679357470197</v>
      </c>
      <c r="AC44" s="92"/>
      <c r="AD44" s="257">
        <v>646592.26566961035</v>
      </c>
      <c r="AE44" s="258">
        <v>6556.4396730378585</v>
      </c>
      <c r="AF44" s="276">
        <v>0.93596569208249225</v>
      </c>
      <c r="AG44" s="93"/>
      <c r="AH44" s="257">
        <v>7892.8937461350006</v>
      </c>
      <c r="AI44" s="258">
        <v>6695.0387194602399</v>
      </c>
      <c r="AJ44" s="258">
        <v>6856.2185853409155</v>
      </c>
      <c r="AK44" s="276">
        <v>0.97876068313217923</v>
      </c>
      <c r="AL44" s="93"/>
      <c r="AM44" s="257">
        <v>7017.9</v>
      </c>
      <c r="AN44" s="258">
        <v>7002.3583500913137</v>
      </c>
      <c r="AO44" s="276">
        <v>0.99962289080532674</v>
      </c>
      <c r="AQ44" s="280">
        <v>6864.8762396658576</v>
      </c>
      <c r="AR44" s="281">
        <v>6919.7561255182118</v>
      </c>
    </row>
    <row r="45" spans="1:44" x14ac:dyDescent="0.2">
      <c r="A45" s="260" t="s">
        <v>8389</v>
      </c>
      <c r="B45" s="261" t="s">
        <v>1017</v>
      </c>
      <c r="C45" s="261" t="s">
        <v>1040</v>
      </c>
      <c r="D45" s="262" t="s">
        <v>9394</v>
      </c>
      <c r="E45" s="257">
        <v>303</v>
      </c>
      <c r="F45" s="258">
        <v>555</v>
      </c>
      <c r="G45" s="258">
        <v>1982</v>
      </c>
      <c r="H45" s="258">
        <v>1288</v>
      </c>
      <c r="I45" s="258">
        <v>441</v>
      </c>
      <c r="J45" s="258">
        <v>230</v>
      </c>
      <c r="K45" s="259">
        <v>66</v>
      </c>
      <c r="L45" s="257">
        <v>268</v>
      </c>
      <c r="M45" s="258">
        <v>480</v>
      </c>
      <c r="N45" s="258">
        <v>2132</v>
      </c>
      <c r="O45" s="258">
        <v>1206</v>
      </c>
      <c r="P45" s="258">
        <v>478</v>
      </c>
      <c r="Q45" s="258">
        <v>302</v>
      </c>
      <c r="R45" s="259">
        <v>155</v>
      </c>
      <c r="S45" s="267">
        <v>9886</v>
      </c>
      <c r="T45" s="90"/>
      <c r="U45" s="260">
        <v>67</v>
      </c>
      <c r="V45" s="273">
        <v>102.538326559604</v>
      </c>
      <c r="W45" s="273">
        <v>107.439256114817</v>
      </c>
      <c r="X45" s="274">
        <v>1.1267514270000001</v>
      </c>
      <c r="Z45" s="257">
        <v>25707.54</v>
      </c>
      <c r="AA45" s="258">
        <v>9953.8379549515412</v>
      </c>
      <c r="AB45" s="276">
        <v>1.0068620225522498</v>
      </c>
      <c r="AC45" s="92"/>
      <c r="AD45" s="257">
        <v>991911.83233034506</v>
      </c>
      <c r="AE45" s="258">
        <v>10057.976927564119</v>
      </c>
      <c r="AF45" s="276">
        <v>1.0173960072389359</v>
      </c>
      <c r="AG45" s="93"/>
      <c r="AH45" s="257">
        <v>11139.064607322001</v>
      </c>
      <c r="AI45" s="258">
        <v>9448.5585696765083</v>
      </c>
      <c r="AJ45" s="258">
        <v>9676.028113444725</v>
      </c>
      <c r="AK45" s="276">
        <v>0.97876068313217934</v>
      </c>
      <c r="AL45" s="93"/>
      <c r="AM45" s="257">
        <v>9914.81</v>
      </c>
      <c r="AN45" s="258">
        <v>9892.8529322260001</v>
      </c>
      <c r="AO45" s="276">
        <v>1.0006931956530447</v>
      </c>
      <c r="AQ45" s="280">
        <v>9918.7754256537501</v>
      </c>
      <c r="AR45" s="281">
        <v>9998.0691003175052</v>
      </c>
    </row>
    <row r="46" spans="1:44" x14ac:dyDescent="0.2">
      <c r="A46" s="260" t="s">
        <v>8389</v>
      </c>
      <c r="B46" s="261" t="s">
        <v>979</v>
      </c>
      <c r="C46" s="261" t="s">
        <v>990</v>
      </c>
      <c r="D46" s="262" t="s">
        <v>9210</v>
      </c>
      <c r="E46" s="257">
        <v>257</v>
      </c>
      <c r="F46" s="258">
        <v>455</v>
      </c>
      <c r="G46" s="258">
        <v>1656</v>
      </c>
      <c r="H46" s="258">
        <v>1223</v>
      </c>
      <c r="I46" s="258">
        <v>430</v>
      </c>
      <c r="J46" s="258">
        <v>229</v>
      </c>
      <c r="K46" s="259">
        <v>74</v>
      </c>
      <c r="L46" s="257">
        <v>229</v>
      </c>
      <c r="M46" s="258">
        <v>432</v>
      </c>
      <c r="N46" s="258">
        <v>1607</v>
      </c>
      <c r="O46" s="258">
        <v>1147</v>
      </c>
      <c r="P46" s="258">
        <v>454</v>
      </c>
      <c r="Q46" s="258">
        <v>302</v>
      </c>
      <c r="R46" s="259">
        <v>131</v>
      </c>
      <c r="S46" s="267">
        <v>8626</v>
      </c>
      <c r="T46" s="90"/>
      <c r="U46" s="260">
        <v>57</v>
      </c>
      <c r="V46" s="273">
        <v>92.809595558858106</v>
      </c>
      <c r="W46" s="273">
        <v>101.54382100626</v>
      </c>
      <c r="X46" s="274">
        <v>1.1599636739999999</v>
      </c>
      <c r="Z46" s="257">
        <v>23132.16</v>
      </c>
      <c r="AA46" s="258">
        <v>8956.662994125918</v>
      </c>
      <c r="AB46" s="276">
        <v>1.0383332940094967</v>
      </c>
      <c r="AC46" s="92"/>
      <c r="AD46" s="257">
        <v>831533.81416256865</v>
      </c>
      <c r="AE46" s="258">
        <v>8431.7452869653043</v>
      </c>
      <c r="AF46" s="276">
        <v>0.97748032540752428</v>
      </c>
      <c r="AG46" s="93"/>
      <c r="AH46" s="257">
        <v>10005.846651923999</v>
      </c>
      <c r="AI46" s="258">
        <v>8487.3220025819155</v>
      </c>
      <c r="AJ46" s="258">
        <v>8559.434561239319</v>
      </c>
      <c r="AK46" s="276">
        <v>0.99228316267555283</v>
      </c>
      <c r="AL46" s="93"/>
      <c r="AM46" s="257">
        <v>8650.51</v>
      </c>
      <c r="AN46" s="258">
        <v>8631.3528165189618</v>
      </c>
      <c r="AO46" s="276">
        <v>1.0006205444608116</v>
      </c>
      <c r="AQ46" s="280">
        <v>8692.7921603426512</v>
      </c>
      <c r="AR46" s="281">
        <v>8762.284955965295</v>
      </c>
    </row>
    <row r="47" spans="1:44" x14ac:dyDescent="0.2">
      <c r="A47" s="260" t="s">
        <v>8389</v>
      </c>
      <c r="B47" s="261" t="s">
        <v>1017</v>
      </c>
      <c r="C47" s="261" t="s">
        <v>1041</v>
      </c>
      <c r="D47" s="262" t="s">
        <v>9395</v>
      </c>
      <c r="E47" s="257">
        <v>372</v>
      </c>
      <c r="F47" s="258">
        <v>680</v>
      </c>
      <c r="G47" s="258">
        <v>2324</v>
      </c>
      <c r="H47" s="258">
        <v>1707</v>
      </c>
      <c r="I47" s="258">
        <v>696</v>
      </c>
      <c r="J47" s="258">
        <v>403</v>
      </c>
      <c r="K47" s="259">
        <v>116</v>
      </c>
      <c r="L47" s="257">
        <v>331</v>
      </c>
      <c r="M47" s="258">
        <v>681</v>
      </c>
      <c r="N47" s="258">
        <v>2432</v>
      </c>
      <c r="O47" s="258">
        <v>1734</v>
      </c>
      <c r="P47" s="258">
        <v>728</v>
      </c>
      <c r="Q47" s="258">
        <v>528</v>
      </c>
      <c r="R47" s="259">
        <v>254</v>
      </c>
      <c r="S47" s="267">
        <v>12986</v>
      </c>
      <c r="T47" s="90"/>
      <c r="U47" s="260">
        <v>135</v>
      </c>
      <c r="V47" s="273">
        <v>88.877315005539202</v>
      </c>
      <c r="W47" s="273">
        <v>88.7392810407204</v>
      </c>
      <c r="X47" s="274">
        <v>1.1267514270000001</v>
      </c>
      <c r="Z47" s="257">
        <v>35985.51999999999</v>
      </c>
      <c r="AA47" s="258">
        <v>13933.42322153997</v>
      </c>
      <c r="AB47" s="276">
        <v>1.0729572787263184</v>
      </c>
      <c r="AC47" s="92"/>
      <c r="AD47" s="257">
        <v>1199127.5385857674</v>
      </c>
      <c r="AE47" s="258">
        <v>12159.14229792723</v>
      </c>
      <c r="AF47" s="276">
        <v>0.93632699044565149</v>
      </c>
      <c r="AG47" s="93"/>
      <c r="AH47" s="257">
        <v>14631.994031022001</v>
      </c>
      <c r="AI47" s="258">
        <v>12411.38798157183</v>
      </c>
      <c r="AJ47" s="258">
        <v>12710.186231154479</v>
      </c>
      <c r="AK47" s="276">
        <v>0.97876068313217923</v>
      </c>
      <c r="AL47" s="93"/>
      <c r="AM47" s="257">
        <v>13044.05</v>
      </c>
      <c r="AN47" s="258">
        <v>13015.163002680089</v>
      </c>
      <c r="AO47" s="276">
        <v>1.002245726373024</v>
      </c>
      <c r="AQ47" s="280">
        <v>12797.823011598875</v>
      </c>
      <c r="AR47" s="281">
        <v>12900.132658781875</v>
      </c>
    </row>
    <row r="48" spans="1:44" x14ac:dyDescent="0.2">
      <c r="A48" s="260" t="s">
        <v>8389</v>
      </c>
      <c r="B48" s="261" t="s">
        <v>952</v>
      </c>
      <c r="C48" s="261" t="s">
        <v>960</v>
      </c>
      <c r="D48" s="262" t="s">
        <v>9319</v>
      </c>
      <c r="E48" s="257">
        <v>493</v>
      </c>
      <c r="F48" s="258">
        <v>881</v>
      </c>
      <c r="G48" s="258">
        <v>2904</v>
      </c>
      <c r="H48" s="258">
        <v>1797</v>
      </c>
      <c r="I48" s="258">
        <v>576</v>
      </c>
      <c r="J48" s="258">
        <v>261</v>
      </c>
      <c r="K48" s="259">
        <v>67</v>
      </c>
      <c r="L48" s="257">
        <v>465</v>
      </c>
      <c r="M48" s="258">
        <v>814</v>
      </c>
      <c r="N48" s="258">
        <v>2929</v>
      </c>
      <c r="O48" s="258">
        <v>1687</v>
      </c>
      <c r="P48" s="258">
        <v>616</v>
      </c>
      <c r="Q48" s="258">
        <v>360</v>
      </c>
      <c r="R48" s="259">
        <v>163</v>
      </c>
      <c r="S48" s="267">
        <v>14013</v>
      </c>
      <c r="T48" s="90"/>
      <c r="U48" s="260">
        <v>32</v>
      </c>
      <c r="V48" s="273">
        <v>117.989504490367</v>
      </c>
      <c r="W48" s="273">
        <v>128.93549307834999</v>
      </c>
      <c r="X48" s="274">
        <v>1.1423196680000001</v>
      </c>
      <c r="Z48" s="257">
        <v>35111.130000000005</v>
      </c>
      <c r="AA48" s="258">
        <v>13594.863547240915</v>
      </c>
      <c r="AB48" s="276">
        <v>0.97016081832876011</v>
      </c>
      <c r="AC48" s="92"/>
      <c r="AD48" s="257">
        <v>1533856.3439881583</v>
      </c>
      <c r="AE48" s="258">
        <v>15553.289329946007</v>
      </c>
      <c r="AF48" s="276">
        <v>1.1099185991540717</v>
      </c>
      <c r="AG48" s="93"/>
      <c r="AH48" s="257">
        <v>16007.325507684001</v>
      </c>
      <c r="AI48" s="258">
        <v>13577.994017900834</v>
      </c>
      <c r="AJ48" s="258">
        <v>13804.197128592401</v>
      </c>
      <c r="AK48" s="276">
        <v>0.98509934550720057</v>
      </c>
      <c r="AL48" s="93"/>
      <c r="AM48" s="257">
        <v>14026.76</v>
      </c>
      <c r="AN48" s="258">
        <v>13995.696719920039</v>
      </c>
      <c r="AO48" s="276">
        <v>0.9987651980246941</v>
      </c>
      <c r="AQ48" s="280">
        <v>14845.998536375548</v>
      </c>
      <c r="AR48" s="281">
        <v>14964.681914865725</v>
      </c>
    </row>
    <row r="49" spans="1:44" x14ac:dyDescent="0.2">
      <c r="A49" s="260" t="s">
        <v>8389</v>
      </c>
      <c r="B49" s="261" t="s">
        <v>1019</v>
      </c>
      <c r="C49" s="261" t="s">
        <v>1042</v>
      </c>
      <c r="D49" s="262" t="s">
        <v>9396</v>
      </c>
      <c r="E49" s="257">
        <v>200</v>
      </c>
      <c r="F49" s="258">
        <v>288</v>
      </c>
      <c r="G49" s="258">
        <v>962</v>
      </c>
      <c r="H49" s="258">
        <v>765</v>
      </c>
      <c r="I49" s="258">
        <v>292</v>
      </c>
      <c r="J49" s="258">
        <v>185</v>
      </c>
      <c r="K49" s="259">
        <v>63</v>
      </c>
      <c r="L49" s="257">
        <v>153</v>
      </c>
      <c r="M49" s="258">
        <v>273</v>
      </c>
      <c r="N49" s="258">
        <v>997</v>
      </c>
      <c r="O49" s="258">
        <v>774</v>
      </c>
      <c r="P49" s="258">
        <v>333</v>
      </c>
      <c r="Q49" s="258">
        <v>244</v>
      </c>
      <c r="R49" s="259">
        <v>158</v>
      </c>
      <c r="S49" s="267">
        <v>5687</v>
      </c>
      <c r="T49" s="90"/>
      <c r="U49" s="260">
        <v>151</v>
      </c>
      <c r="V49" s="273">
        <v>86.944682638150795</v>
      </c>
      <c r="W49" s="273">
        <v>98.452803656178503</v>
      </c>
      <c r="X49" s="274">
        <v>1.168655942</v>
      </c>
      <c r="Z49" s="257">
        <v>16320.34</v>
      </c>
      <c r="AA49" s="258">
        <v>6319.1584931780253</v>
      </c>
      <c r="AB49" s="276">
        <v>1.111158518230706</v>
      </c>
      <c r="AC49" s="92"/>
      <c r="AD49" s="257">
        <v>535346.25492252281</v>
      </c>
      <c r="AE49" s="258">
        <v>5428.4061393022548</v>
      </c>
      <c r="AF49" s="276">
        <v>0.9545289501146923</v>
      </c>
      <c r="AG49" s="93"/>
      <c r="AH49" s="257">
        <v>6646.1463421540002</v>
      </c>
      <c r="AI49" s="258">
        <v>5637.5023568141942</v>
      </c>
      <c r="AJ49" s="258">
        <v>5663.2411312708136</v>
      </c>
      <c r="AK49" s="276">
        <v>0.99582224921238149</v>
      </c>
      <c r="AL49" s="93"/>
      <c r="AM49" s="257">
        <v>5751.93</v>
      </c>
      <c r="AN49" s="258">
        <v>5739.1919327207188</v>
      </c>
      <c r="AO49" s="276">
        <v>1.0091774103605977</v>
      </c>
      <c r="AQ49" s="280">
        <v>6061.7455017196335</v>
      </c>
      <c r="AR49" s="281">
        <v>6110.204918843312</v>
      </c>
    </row>
    <row r="50" spans="1:44" x14ac:dyDescent="0.2">
      <c r="A50" s="260" t="s">
        <v>8389</v>
      </c>
      <c r="B50" s="261" t="s">
        <v>979</v>
      </c>
      <c r="C50" s="261" t="s">
        <v>991</v>
      </c>
      <c r="D50" s="262" t="s">
        <v>9348</v>
      </c>
      <c r="E50" s="257">
        <v>207</v>
      </c>
      <c r="F50" s="258">
        <v>436</v>
      </c>
      <c r="G50" s="258">
        <v>1429</v>
      </c>
      <c r="H50" s="258">
        <v>1011</v>
      </c>
      <c r="I50" s="258">
        <v>372</v>
      </c>
      <c r="J50" s="258">
        <v>218</v>
      </c>
      <c r="K50" s="259">
        <v>48</v>
      </c>
      <c r="L50" s="257">
        <v>167</v>
      </c>
      <c r="M50" s="258">
        <v>378</v>
      </c>
      <c r="N50" s="258">
        <v>1355</v>
      </c>
      <c r="O50" s="258">
        <v>1080</v>
      </c>
      <c r="P50" s="258">
        <v>442</v>
      </c>
      <c r="Q50" s="258">
        <v>291</v>
      </c>
      <c r="R50" s="259">
        <v>80</v>
      </c>
      <c r="S50" s="267">
        <v>7514</v>
      </c>
      <c r="T50" s="90"/>
      <c r="U50" s="260">
        <v>21</v>
      </c>
      <c r="V50" s="273">
        <v>102.69235704776101</v>
      </c>
      <c r="W50" s="273">
        <v>83.86747469366</v>
      </c>
      <c r="X50" s="274">
        <v>1.214582252</v>
      </c>
      <c r="Z50" s="257">
        <v>20224.849999999999</v>
      </c>
      <c r="AA50" s="258">
        <v>7830.9663065078048</v>
      </c>
      <c r="AB50" s="276">
        <v>1.0421834317950234</v>
      </c>
      <c r="AC50" s="92"/>
      <c r="AD50" s="257">
        <v>712284.91384912387</v>
      </c>
      <c r="AE50" s="258">
        <v>7222.562526061839</v>
      </c>
      <c r="AF50" s="276">
        <v>0.96121407054323116</v>
      </c>
      <c r="AG50" s="93"/>
      <c r="AH50" s="257">
        <v>9126.3710415280002</v>
      </c>
      <c r="AI50" s="258">
        <v>7741.3188947476747</v>
      </c>
      <c r="AJ50" s="258">
        <v>7623.1130694788844</v>
      </c>
      <c r="AK50" s="276">
        <v>1.0145213028318985</v>
      </c>
      <c r="AL50" s="93"/>
      <c r="AM50" s="257">
        <v>7523.03</v>
      </c>
      <c r="AN50" s="258">
        <v>7506.3697029720361</v>
      </c>
      <c r="AO50" s="276">
        <v>0.9989845226207128</v>
      </c>
      <c r="AQ50" s="280">
        <v>7628.7855247950065</v>
      </c>
      <c r="AR50" s="281">
        <v>7689.7723312830449</v>
      </c>
    </row>
    <row r="51" spans="1:44" x14ac:dyDescent="0.2">
      <c r="A51" s="260" t="s">
        <v>8389</v>
      </c>
      <c r="B51" s="261" t="s">
        <v>1028</v>
      </c>
      <c r="C51" s="261" t="s">
        <v>1043</v>
      </c>
      <c r="D51" s="262" t="s">
        <v>9397</v>
      </c>
      <c r="E51" s="257">
        <v>188</v>
      </c>
      <c r="F51" s="258">
        <v>425</v>
      </c>
      <c r="G51" s="258">
        <v>1313</v>
      </c>
      <c r="H51" s="258">
        <v>1179</v>
      </c>
      <c r="I51" s="258">
        <v>453</v>
      </c>
      <c r="J51" s="258">
        <v>208</v>
      </c>
      <c r="K51" s="259">
        <v>77</v>
      </c>
      <c r="L51" s="257">
        <v>160</v>
      </c>
      <c r="M51" s="258">
        <v>381</v>
      </c>
      <c r="N51" s="258">
        <v>1250</v>
      </c>
      <c r="O51" s="258">
        <v>1215</v>
      </c>
      <c r="P51" s="258">
        <v>468</v>
      </c>
      <c r="Q51" s="258">
        <v>288</v>
      </c>
      <c r="R51" s="259">
        <v>168</v>
      </c>
      <c r="S51" s="267">
        <v>7773</v>
      </c>
      <c r="T51" s="90"/>
      <c r="U51" s="260">
        <v>47</v>
      </c>
      <c r="V51" s="273">
        <v>98.268997643742395</v>
      </c>
      <c r="W51" s="273">
        <v>90.750160813070806</v>
      </c>
      <c r="X51" s="274">
        <v>1.1267514270000001</v>
      </c>
      <c r="Z51" s="257">
        <v>21744.789999999997</v>
      </c>
      <c r="AA51" s="258">
        <v>8419.4798889528374</v>
      </c>
      <c r="AB51" s="276">
        <v>1.0831699329670446</v>
      </c>
      <c r="AC51" s="92"/>
      <c r="AD51" s="257">
        <v>740524.04667453794</v>
      </c>
      <c r="AE51" s="258">
        <v>7508.9070751989857</v>
      </c>
      <c r="AF51" s="276">
        <v>0.96602432461070187</v>
      </c>
      <c r="AG51" s="93"/>
      <c r="AH51" s="257">
        <v>8758.2388420710013</v>
      </c>
      <c r="AI51" s="258">
        <v>7429.0558124717281</v>
      </c>
      <c r="AJ51" s="258">
        <v>7607.9067899864294</v>
      </c>
      <c r="AK51" s="276">
        <v>0.97876068313217923</v>
      </c>
      <c r="AL51" s="93"/>
      <c r="AM51" s="257">
        <v>7793.21</v>
      </c>
      <c r="AN51" s="258">
        <v>7775.9513697138927</v>
      </c>
      <c r="AO51" s="276">
        <v>1.0003796950616097</v>
      </c>
      <c r="AQ51" s="280">
        <v>7963.6966669121557</v>
      </c>
      <c r="AR51" s="281">
        <v>8027.3608538231465</v>
      </c>
    </row>
    <row r="52" spans="1:44" x14ac:dyDescent="0.2">
      <c r="A52" s="260" t="s">
        <v>8389</v>
      </c>
      <c r="B52" s="261" t="s">
        <v>1019</v>
      </c>
      <c r="C52" s="261" t="s">
        <v>1044</v>
      </c>
      <c r="D52" s="262" t="s">
        <v>9398</v>
      </c>
      <c r="E52" s="257">
        <v>278</v>
      </c>
      <c r="F52" s="258">
        <v>553</v>
      </c>
      <c r="G52" s="258">
        <v>1757</v>
      </c>
      <c r="H52" s="258">
        <v>1355</v>
      </c>
      <c r="I52" s="258">
        <v>580</v>
      </c>
      <c r="J52" s="258">
        <v>289</v>
      </c>
      <c r="K52" s="259">
        <v>89</v>
      </c>
      <c r="L52" s="257">
        <v>268</v>
      </c>
      <c r="M52" s="258">
        <v>503</v>
      </c>
      <c r="N52" s="258">
        <v>1700</v>
      </c>
      <c r="O52" s="258">
        <v>1412</v>
      </c>
      <c r="P52" s="258">
        <v>622</v>
      </c>
      <c r="Q52" s="258">
        <v>338</v>
      </c>
      <c r="R52" s="259">
        <v>183</v>
      </c>
      <c r="S52" s="267">
        <v>9927</v>
      </c>
      <c r="T52" s="90"/>
      <c r="U52" s="260">
        <v>148</v>
      </c>
      <c r="V52" s="273">
        <v>89.560488274768304</v>
      </c>
      <c r="W52" s="273">
        <v>92.286663980660705</v>
      </c>
      <c r="X52" s="274">
        <v>1.168655942</v>
      </c>
      <c r="Z52" s="257">
        <v>27490.17</v>
      </c>
      <c r="AA52" s="258">
        <v>10644.063863522926</v>
      </c>
      <c r="AB52" s="276">
        <v>1.0722336923061273</v>
      </c>
      <c r="AC52" s="92"/>
      <c r="AD52" s="257">
        <v>926767.96398854733</v>
      </c>
      <c r="AE52" s="258">
        <v>9397.4186970863684</v>
      </c>
      <c r="AF52" s="276">
        <v>0.94665243246563602</v>
      </c>
      <c r="AG52" s="93"/>
      <c r="AH52" s="257">
        <v>11601.247536233999</v>
      </c>
      <c r="AI52" s="258">
        <v>9840.598891523563</v>
      </c>
      <c r="AJ52" s="258">
        <v>9885.5274679313097</v>
      </c>
      <c r="AK52" s="276">
        <v>0.99582224921238138</v>
      </c>
      <c r="AL52" s="93"/>
      <c r="AM52" s="257">
        <v>9990.64</v>
      </c>
      <c r="AN52" s="258">
        <v>9968.5150011764599</v>
      </c>
      <c r="AO52" s="276">
        <v>1.0041820289288264</v>
      </c>
      <c r="AQ52" s="280">
        <v>10076.096008675193</v>
      </c>
      <c r="AR52" s="281">
        <v>10156.6473514071</v>
      </c>
    </row>
    <row r="53" spans="1:44" x14ac:dyDescent="0.2">
      <c r="A53" s="260" t="s">
        <v>8389</v>
      </c>
      <c r="B53" s="261" t="s">
        <v>1017</v>
      </c>
      <c r="C53" s="261" t="s">
        <v>1045</v>
      </c>
      <c r="D53" s="262" t="s">
        <v>9399</v>
      </c>
      <c r="E53" s="257">
        <v>571</v>
      </c>
      <c r="F53" s="258">
        <v>828</v>
      </c>
      <c r="G53" s="258">
        <v>3225</v>
      </c>
      <c r="H53" s="258">
        <v>2007</v>
      </c>
      <c r="I53" s="258">
        <v>706</v>
      </c>
      <c r="J53" s="258">
        <v>358</v>
      </c>
      <c r="K53" s="259">
        <v>108</v>
      </c>
      <c r="L53" s="257">
        <v>533</v>
      </c>
      <c r="M53" s="258">
        <v>917</v>
      </c>
      <c r="N53" s="258">
        <v>3129</v>
      </c>
      <c r="O53" s="258">
        <v>1878</v>
      </c>
      <c r="P53" s="258">
        <v>733</v>
      </c>
      <c r="Q53" s="258">
        <v>415</v>
      </c>
      <c r="R53" s="259">
        <v>226</v>
      </c>
      <c r="S53" s="267">
        <v>15634</v>
      </c>
      <c r="T53" s="90"/>
      <c r="U53" s="260">
        <v>122</v>
      </c>
      <c r="V53" s="273">
        <v>107.932939579465</v>
      </c>
      <c r="W53" s="273">
        <v>120.393885122169</v>
      </c>
      <c r="X53" s="274">
        <v>1.1267514270000001</v>
      </c>
      <c r="Z53" s="257">
        <v>40303.910000000003</v>
      </c>
      <c r="AA53" s="258">
        <v>15605.48341424154</v>
      </c>
      <c r="AB53" s="276">
        <v>0.9981759891417129</v>
      </c>
      <c r="AC53" s="92"/>
      <c r="AD53" s="257">
        <v>1638614.2893141834</v>
      </c>
      <c r="AE53" s="258">
        <v>16615.533939522637</v>
      </c>
      <c r="AF53" s="276">
        <v>1.0627820096918663</v>
      </c>
      <c r="AG53" s="93"/>
      <c r="AH53" s="257">
        <v>17615.631809718001</v>
      </c>
      <c r="AI53" s="258">
        <v>14942.217750184353</v>
      </c>
      <c r="AJ53" s="258">
        <v>15301.944520088489</v>
      </c>
      <c r="AK53" s="276">
        <v>0.97876068313217923</v>
      </c>
      <c r="AL53" s="93"/>
      <c r="AM53" s="257">
        <v>15686.46</v>
      </c>
      <c r="AN53" s="258">
        <v>15651.721193572634</v>
      </c>
      <c r="AO53" s="276">
        <v>1.0011335034906379</v>
      </c>
      <c r="AQ53" s="280">
        <v>16251.368259129997</v>
      </c>
      <c r="AR53" s="281">
        <v>16381.286585967748</v>
      </c>
    </row>
    <row r="54" spans="1:44" x14ac:dyDescent="0.2">
      <c r="A54" s="260" t="s">
        <v>8389</v>
      </c>
      <c r="B54" s="261" t="s">
        <v>1028</v>
      </c>
      <c r="C54" s="261" t="s">
        <v>1046</v>
      </c>
      <c r="D54" s="262" t="s">
        <v>9400</v>
      </c>
      <c r="E54" s="257">
        <v>192</v>
      </c>
      <c r="F54" s="258">
        <v>372</v>
      </c>
      <c r="G54" s="258">
        <v>1420</v>
      </c>
      <c r="H54" s="258">
        <v>1228</v>
      </c>
      <c r="I54" s="258">
        <v>344</v>
      </c>
      <c r="J54" s="258">
        <v>180</v>
      </c>
      <c r="K54" s="259">
        <v>52</v>
      </c>
      <c r="L54" s="257">
        <v>190</v>
      </c>
      <c r="M54" s="258">
        <v>346</v>
      </c>
      <c r="N54" s="258">
        <v>1275</v>
      </c>
      <c r="O54" s="258">
        <v>1166</v>
      </c>
      <c r="P54" s="258">
        <v>397</v>
      </c>
      <c r="Q54" s="258">
        <v>266</v>
      </c>
      <c r="R54" s="259">
        <v>130</v>
      </c>
      <c r="S54" s="267">
        <v>7558</v>
      </c>
      <c r="T54" s="90"/>
      <c r="U54" s="260">
        <v>26</v>
      </c>
      <c r="V54" s="273">
        <v>97.745049712065295</v>
      </c>
      <c r="W54" s="273">
        <v>93.294786980682701</v>
      </c>
      <c r="X54" s="274">
        <v>1.1267514270000001</v>
      </c>
      <c r="Z54" s="257">
        <v>20361.349999999999</v>
      </c>
      <c r="AA54" s="258">
        <v>7883.8184612005862</v>
      </c>
      <c r="AB54" s="276">
        <v>1.0431090845727158</v>
      </c>
      <c r="AC54" s="92"/>
      <c r="AD54" s="257">
        <v>723560.54605676769</v>
      </c>
      <c r="AE54" s="258">
        <v>7336.8973337450398</v>
      </c>
      <c r="AF54" s="276">
        <v>0.9707458763886001</v>
      </c>
      <c r="AG54" s="93"/>
      <c r="AH54" s="257">
        <v>8515.987285266001</v>
      </c>
      <c r="AI54" s="258">
        <v>7223.5692564854389</v>
      </c>
      <c r="AJ54" s="258">
        <v>7397.4732431130105</v>
      </c>
      <c r="AK54" s="276">
        <v>0.97876068313217923</v>
      </c>
      <c r="AL54" s="93"/>
      <c r="AM54" s="257">
        <v>7569.18</v>
      </c>
      <c r="AN54" s="258">
        <v>7552.4175004408971</v>
      </c>
      <c r="AO54" s="276">
        <v>0.99926137872994136</v>
      </c>
      <c r="AQ54" s="280">
        <v>7485.1031128615687</v>
      </c>
      <c r="AR54" s="281">
        <v>7544.9412789239677</v>
      </c>
    </row>
    <row r="55" spans="1:44" x14ac:dyDescent="0.2">
      <c r="A55" s="260" t="s">
        <v>8389</v>
      </c>
      <c r="B55" s="261" t="s">
        <v>952</v>
      </c>
      <c r="C55" s="261" t="s">
        <v>961</v>
      </c>
      <c r="D55" s="262" t="s">
        <v>9320</v>
      </c>
      <c r="E55" s="257">
        <v>324</v>
      </c>
      <c r="F55" s="258">
        <v>616</v>
      </c>
      <c r="G55" s="258">
        <v>2139</v>
      </c>
      <c r="H55" s="258">
        <v>1385</v>
      </c>
      <c r="I55" s="258">
        <v>367</v>
      </c>
      <c r="J55" s="258">
        <v>218</v>
      </c>
      <c r="K55" s="259">
        <v>43</v>
      </c>
      <c r="L55" s="257">
        <v>327</v>
      </c>
      <c r="M55" s="258">
        <v>636</v>
      </c>
      <c r="N55" s="258">
        <v>2074</v>
      </c>
      <c r="O55" s="258">
        <v>1316</v>
      </c>
      <c r="P55" s="258">
        <v>428</v>
      </c>
      <c r="Q55" s="258">
        <v>252</v>
      </c>
      <c r="R55" s="259">
        <v>99</v>
      </c>
      <c r="S55" s="267">
        <v>10224</v>
      </c>
      <c r="T55" s="90"/>
      <c r="U55" s="260">
        <v>82</v>
      </c>
      <c r="V55" s="273">
        <v>118.489968037248</v>
      </c>
      <c r="W55" s="273">
        <v>127.850841158059</v>
      </c>
      <c r="X55" s="274">
        <v>1.1423196680000001</v>
      </c>
      <c r="Z55" s="257">
        <v>25366.870000000003</v>
      </c>
      <c r="AA55" s="258">
        <v>9821.9321414776205</v>
      </c>
      <c r="AB55" s="276">
        <v>0.96067411399428992</v>
      </c>
      <c r="AC55" s="92"/>
      <c r="AD55" s="257">
        <v>1117824.8892035277</v>
      </c>
      <c r="AE55" s="258">
        <v>11334.73417516571</v>
      </c>
      <c r="AF55" s="276">
        <v>1.1086398841124521</v>
      </c>
      <c r="AG55" s="93"/>
      <c r="AH55" s="257">
        <v>11679.076285632</v>
      </c>
      <c r="AI55" s="258">
        <v>9906.6160593033692</v>
      </c>
      <c r="AJ55" s="258">
        <v>10071.655708465618</v>
      </c>
      <c r="AK55" s="276">
        <v>0.98509934550720046</v>
      </c>
      <c r="AL55" s="93"/>
      <c r="AM55" s="257">
        <v>10259.26</v>
      </c>
      <c r="AN55" s="258">
        <v>10236.540122651764</v>
      </c>
      <c r="AO55" s="276">
        <v>1.001226537818052</v>
      </c>
      <c r="AQ55" s="280">
        <v>10739.889440547449</v>
      </c>
      <c r="AR55" s="281">
        <v>10825.747347665792</v>
      </c>
    </row>
    <row r="56" spans="1:44" x14ac:dyDescent="0.2">
      <c r="A56" s="260" t="s">
        <v>8389</v>
      </c>
      <c r="B56" s="261" t="s">
        <v>952</v>
      </c>
      <c r="C56" s="261" t="s">
        <v>962</v>
      </c>
      <c r="D56" s="262" t="s">
        <v>9321</v>
      </c>
      <c r="E56" s="257">
        <v>179</v>
      </c>
      <c r="F56" s="258">
        <v>426</v>
      </c>
      <c r="G56" s="258">
        <v>1074</v>
      </c>
      <c r="H56" s="258">
        <v>966</v>
      </c>
      <c r="I56" s="258">
        <v>366</v>
      </c>
      <c r="J56" s="258">
        <v>227</v>
      </c>
      <c r="K56" s="259">
        <v>60</v>
      </c>
      <c r="L56" s="257">
        <v>166</v>
      </c>
      <c r="M56" s="258">
        <v>400</v>
      </c>
      <c r="N56" s="258">
        <v>1175</v>
      </c>
      <c r="O56" s="258">
        <v>973</v>
      </c>
      <c r="P56" s="258">
        <v>421</v>
      </c>
      <c r="Q56" s="258">
        <v>304</v>
      </c>
      <c r="R56" s="259">
        <v>150</v>
      </c>
      <c r="S56" s="267">
        <v>6887</v>
      </c>
      <c r="T56" s="90"/>
      <c r="U56" s="260">
        <v>82</v>
      </c>
      <c r="V56" s="273">
        <v>91.226398904541796</v>
      </c>
      <c r="W56" s="273">
        <v>79.682299985479801</v>
      </c>
      <c r="X56" s="274">
        <v>1.1423196680000001</v>
      </c>
      <c r="Z56" s="257">
        <v>19465.53</v>
      </c>
      <c r="AA56" s="258">
        <v>7536.961192212395</v>
      </c>
      <c r="AB56" s="276">
        <v>1.0943750823598657</v>
      </c>
      <c r="AC56" s="92"/>
      <c r="AD56" s="257">
        <v>625402.65336709435</v>
      </c>
      <c r="AE56" s="258">
        <v>6341.5771976684191</v>
      </c>
      <c r="AF56" s="276">
        <v>0.92080400721190925</v>
      </c>
      <c r="AG56" s="93"/>
      <c r="AH56" s="257">
        <v>7867.1555535160005</v>
      </c>
      <c r="AI56" s="258">
        <v>6673.20665105852</v>
      </c>
      <c r="AJ56" s="258">
        <v>6784.3791925080895</v>
      </c>
      <c r="AK56" s="276">
        <v>0.98509934550720046</v>
      </c>
      <c r="AL56" s="93"/>
      <c r="AM56" s="257">
        <v>6922.26</v>
      </c>
      <c r="AN56" s="258">
        <v>6906.9301518264856</v>
      </c>
      <c r="AO56" s="276">
        <v>1.002893880038694</v>
      </c>
      <c r="AQ56" s="280">
        <v>6856.4370235619635</v>
      </c>
      <c r="AR56" s="281">
        <v>6911.2494437819742</v>
      </c>
    </row>
    <row r="57" spans="1:44" x14ac:dyDescent="0.2">
      <c r="A57" s="260" t="s">
        <v>8389</v>
      </c>
      <c r="B57" s="261" t="s">
        <v>979</v>
      </c>
      <c r="C57" s="261" t="s">
        <v>992</v>
      </c>
      <c r="D57" s="262" t="s">
        <v>9349</v>
      </c>
      <c r="E57" s="257">
        <v>190</v>
      </c>
      <c r="F57" s="258">
        <v>418</v>
      </c>
      <c r="G57" s="258">
        <v>1336</v>
      </c>
      <c r="H57" s="258">
        <v>1212</v>
      </c>
      <c r="I57" s="258">
        <v>550</v>
      </c>
      <c r="J57" s="258">
        <v>344</v>
      </c>
      <c r="K57" s="259">
        <v>90</v>
      </c>
      <c r="L57" s="257">
        <v>189</v>
      </c>
      <c r="M57" s="258">
        <v>394</v>
      </c>
      <c r="N57" s="258">
        <v>1356</v>
      </c>
      <c r="O57" s="258">
        <v>1177</v>
      </c>
      <c r="P57" s="258">
        <v>605</v>
      </c>
      <c r="Q57" s="258">
        <v>405</v>
      </c>
      <c r="R57" s="259">
        <v>203</v>
      </c>
      <c r="S57" s="267">
        <v>8469</v>
      </c>
      <c r="T57" s="90"/>
      <c r="U57" s="260">
        <v>84</v>
      </c>
      <c r="V57" s="273">
        <v>89.882132483091198</v>
      </c>
      <c r="W57" s="273">
        <v>79.941197307828503</v>
      </c>
      <c r="X57" s="274">
        <v>1.214582252</v>
      </c>
      <c r="Z57" s="257">
        <v>25015.799999999996</v>
      </c>
      <c r="AA57" s="258">
        <v>9685.9994971699616</v>
      </c>
      <c r="AB57" s="276">
        <v>1.143700495592155</v>
      </c>
      <c r="AC57" s="92"/>
      <c r="AD57" s="257">
        <v>766608.77126681688</v>
      </c>
      <c r="AE57" s="258">
        <v>7773.4059445134408</v>
      </c>
      <c r="AF57" s="276">
        <v>0.91786585718661484</v>
      </c>
      <c r="AG57" s="93"/>
      <c r="AH57" s="257">
        <v>10286.297092188001</v>
      </c>
      <c r="AI57" s="258">
        <v>8725.2102368403066</v>
      </c>
      <c r="AJ57" s="258">
        <v>8591.9809136833464</v>
      </c>
      <c r="AK57" s="276">
        <v>1.0145213028318982</v>
      </c>
      <c r="AL57" s="93"/>
      <c r="AM57" s="257">
        <v>8505.1200000000008</v>
      </c>
      <c r="AN57" s="258">
        <v>8486.284793247074</v>
      </c>
      <c r="AO57" s="276">
        <v>1.002040948547299</v>
      </c>
      <c r="AQ57" s="280">
        <v>9037.9575579336506</v>
      </c>
      <c r="AR57" s="281">
        <v>9110.2097095823392</v>
      </c>
    </row>
    <row r="58" spans="1:44" x14ac:dyDescent="0.2">
      <c r="A58" s="260" t="s">
        <v>8389</v>
      </c>
      <c r="B58" s="261" t="s">
        <v>1028</v>
      </c>
      <c r="C58" s="261" t="s">
        <v>1047</v>
      </c>
      <c r="D58" s="262" t="s">
        <v>9401</v>
      </c>
      <c r="E58" s="257">
        <v>220</v>
      </c>
      <c r="F58" s="258">
        <v>323</v>
      </c>
      <c r="G58" s="258">
        <v>1332</v>
      </c>
      <c r="H58" s="258">
        <v>1093</v>
      </c>
      <c r="I58" s="258">
        <v>356</v>
      </c>
      <c r="J58" s="258">
        <v>178</v>
      </c>
      <c r="K58" s="259">
        <v>59</v>
      </c>
      <c r="L58" s="257">
        <v>188</v>
      </c>
      <c r="M58" s="258">
        <v>374</v>
      </c>
      <c r="N58" s="258">
        <v>1252</v>
      </c>
      <c r="O58" s="258">
        <v>1005</v>
      </c>
      <c r="P58" s="258">
        <v>338</v>
      </c>
      <c r="Q58" s="258">
        <v>239</v>
      </c>
      <c r="R58" s="259">
        <v>124</v>
      </c>
      <c r="S58" s="267">
        <v>7081</v>
      </c>
      <c r="T58" s="90"/>
      <c r="U58" s="260">
        <v>43</v>
      </c>
      <c r="V58" s="273">
        <v>103.533477826593</v>
      </c>
      <c r="W58" s="273">
        <v>102.403474085581</v>
      </c>
      <c r="X58" s="274">
        <v>1.1267514270000001</v>
      </c>
      <c r="Z58" s="257">
        <v>19050.02</v>
      </c>
      <c r="AA58" s="258">
        <v>7376.077684546477</v>
      </c>
      <c r="AB58" s="276">
        <v>1.0416717532193867</v>
      </c>
      <c r="AC58" s="92"/>
      <c r="AD58" s="257">
        <v>703869.91156739066</v>
      </c>
      <c r="AE58" s="258">
        <v>7137.234479721039</v>
      </c>
      <c r="AF58" s="276">
        <v>1.0079416014293234</v>
      </c>
      <c r="AG58" s="93"/>
      <c r="AH58" s="257">
        <v>7978.5268545870003</v>
      </c>
      <c r="AI58" s="258">
        <v>6767.6758276228356</v>
      </c>
      <c r="AJ58" s="258">
        <v>6930.6043972589614</v>
      </c>
      <c r="AK58" s="276">
        <v>0.97876068313217923</v>
      </c>
      <c r="AL58" s="93"/>
      <c r="AM58" s="257">
        <v>7099.49</v>
      </c>
      <c r="AN58" s="258">
        <v>7083.7676631028908</v>
      </c>
      <c r="AO58" s="276">
        <v>1.0003908576617555</v>
      </c>
      <c r="AQ58" s="280">
        <v>7279.5927214451031</v>
      </c>
      <c r="AR58" s="281">
        <v>7337.7879756138773</v>
      </c>
    </row>
    <row r="59" spans="1:44" x14ac:dyDescent="0.2">
      <c r="A59" s="260" t="s">
        <v>8389</v>
      </c>
      <c r="B59" s="261" t="s">
        <v>1019</v>
      </c>
      <c r="C59" s="261" t="s">
        <v>1048</v>
      </c>
      <c r="D59" s="262" t="s">
        <v>9402</v>
      </c>
      <c r="E59" s="257">
        <v>454</v>
      </c>
      <c r="F59" s="258">
        <v>819</v>
      </c>
      <c r="G59" s="258">
        <v>2864</v>
      </c>
      <c r="H59" s="258">
        <v>2131</v>
      </c>
      <c r="I59" s="258">
        <v>709</v>
      </c>
      <c r="J59" s="258">
        <v>379</v>
      </c>
      <c r="K59" s="259">
        <v>103</v>
      </c>
      <c r="L59" s="257">
        <v>361</v>
      </c>
      <c r="M59" s="258">
        <v>743</v>
      </c>
      <c r="N59" s="258">
        <v>2762</v>
      </c>
      <c r="O59" s="258">
        <v>2167</v>
      </c>
      <c r="P59" s="258">
        <v>789</v>
      </c>
      <c r="Q59" s="258">
        <v>534</v>
      </c>
      <c r="R59" s="259">
        <v>251</v>
      </c>
      <c r="S59" s="267">
        <v>15066</v>
      </c>
      <c r="T59" s="90"/>
      <c r="U59" s="260">
        <v>109</v>
      </c>
      <c r="V59" s="273">
        <v>88.400534015930702</v>
      </c>
      <c r="W59" s="273">
        <v>97.069281305992405</v>
      </c>
      <c r="X59" s="274">
        <v>1.168655942</v>
      </c>
      <c r="Z59" s="257">
        <v>40415.340000000004</v>
      </c>
      <c r="AA59" s="258">
        <v>15648.628583453383</v>
      </c>
      <c r="AB59" s="276">
        <v>1.0386717498641567</v>
      </c>
      <c r="AC59" s="92"/>
      <c r="AD59" s="257">
        <v>1419032.2271890237</v>
      </c>
      <c r="AE59" s="258">
        <v>14388.973833496728</v>
      </c>
      <c r="AF59" s="276">
        <v>0.95506264658812745</v>
      </c>
      <c r="AG59" s="93"/>
      <c r="AH59" s="257">
        <v>17606.970422171999</v>
      </c>
      <c r="AI59" s="258">
        <v>14934.870847153619</v>
      </c>
      <c r="AJ59" s="258">
        <v>15003.058006633739</v>
      </c>
      <c r="AK59" s="276">
        <v>0.99582224921238149</v>
      </c>
      <c r="AL59" s="93"/>
      <c r="AM59" s="257">
        <v>15112.87</v>
      </c>
      <c r="AN59" s="258">
        <v>15079.401450340491</v>
      </c>
      <c r="AO59" s="276">
        <v>1.0008895161516322</v>
      </c>
      <c r="AQ59" s="280">
        <v>14896.221040795925</v>
      </c>
      <c r="AR59" s="281">
        <v>15015.30591309511</v>
      </c>
    </row>
    <row r="60" spans="1:44" x14ac:dyDescent="0.2">
      <c r="A60" s="260" t="s">
        <v>8389</v>
      </c>
      <c r="B60" s="261" t="s">
        <v>979</v>
      </c>
      <c r="C60" s="261" t="s">
        <v>993</v>
      </c>
      <c r="D60" s="262" t="s">
        <v>9350</v>
      </c>
      <c r="E60" s="257">
        <v>395</v>
      </c>
      <c r="F60" s="258">
        <v>728</v>
      </c>
      <c r="G60" s="258">
        <v>2476</v>
      </c>
      <c r="H60" s="258">
        <v>1473</v>
      </c>
      <c r="I60" s="258">
        <v>398</v>
      </c>
      <c r="J60" s="258">
        <v>248</v>
      </c>
      <c r="K60" s="259">
        <v>64</v>
      </c>
      <c r="L60" s="257">
        <v>397</v>
      </c>
      <c r="M60" s="258">
        <v>713</v>
      </c>
      <c r="N60" s="258">
        <v>2525</v>
      </c>
      <c r="O60" s="258">
        <v>1461</v>
      </c>
      <c r="P60" s="258">
        <v>493</v>
      </c>
      <c r="Q60" s="258">
        <v>338</v>
      </c>
      <c r="R60" s="259">
        <v>164</v>
      </c>
      <c r="S60" s="267">
        <v>11873</v>
      </c>
      <c r="T60" s="90"/>
      <c r="U60" s="260">
        <v>35</v>
      </c>
      <c r="V60" s="273">
        <v>120.56975791846899</v>
      </c>
      <c r="W60" s="273">
        <v>118.666441991743</v>
      </c>
      <c r="X60" s="274">
        <v>1.214582252</v>
      </c>
      <c r="Z60" s="257">
        <v>29858.769999999997</v>
      </c>
      <c r="AA60" s="258">
        <v>11561.174585906248</v>
      </c>
      <c r="AB60" s="276">
        <v>0.97373659445011773</v>
      </c>
      <c r="AC60" s="92"/>
      <c r="AD60" s="257">
        <v>1278746.5475325095</v>
      </c>
      <c r="AE60" s="258">
        <v>12966.478322037843</v>
      </c>
      <c r="AF60" s="276">
        <v>1.0920978962383427</v>
      </c>
      <c r="AG60" s="93"/>
      <c r="AH60" s="257">
        <v>14420.735077996</v>
      </c>
      <c r="AI60" s="258">
        <v>12232.190476089852</v>
      </c>
      <c r="AJ60" s="258">
        <v>12045.41142852313</v>
      </c>
      <c r="AK60" s="276">
        <v>1.0145213028318985</v>
      </c>
      <c r="AL60" s="93"/>
      <c r="AM60" s="257">
        <v>11888.05</v>
      </c>
      <c r="AN60" s="258">
        <v>11861.72304874721</v>
      </c>
      <c r="AO60" s="276">
        <v>0.9990502020337918</v>
      </c>
      <c r="AQ60" s="280">
        <v>12797.113233318889</v>
      </c>
      <c r="AR60" s="281">
        <v>12899.417206320792</v>
      </c>
    </row>
    <row r="61" spans="1:44" x14ac:dyDescent="0.2">
      <c r="A61" s="260" t="s">
        <v>8389</v>
      </c>
      <c r="B61" s="261" t="s">
        <v>952</v>
      </c>
      <c r="C61" s="261" t="s">
        <v>963</v>
      </c>
      <c r="D61" s="262" t="s">
        <v>9322</v>
      </c>
      <c r="E61" s="257">
        <v>194</v>
      </c>
      <c r="F61" s="258">
        <v>348</v>
      </c>
      <c r="G61" s="258">
        <v>1256</v>
      </c>
      <c r="H61" s="258">
        <v>709</v>
      </c>
      <c r="I61" s="258">
        <v>187</v>
      </c>
      <c r="J61" s="258">
        <v>100</v>
      </c>
      <c r="K61" s="259">
        <v>35</v>
      </c>
      <c r="L61" s="257">
        <v>201</v>
      </c>
      <c r="M61" s="258">
        <v>332</v>
      </c>
      <c r="N61" s="258">
        <v>1224</v>
      </c>
      <c r="O61" s="258">
        <v>631</v>
      </c>
      <c r="P61" s="258">
        <v>184</v>
      </c>
      <c r="Q61" s="258">
        <v>129</v>
      </c>
      <c r="R61" s="259">
        <v>69</v>
      </c>
      <c r="S61" s="267">
        <v>5599</v>
      </c>
      <c r="T61" s="90"/>
      <c r="U61" s="260">
        <v>30</v>
      </c>
      <c r="V61" s="273">
        <v>118.534384474772</v>
      </c>
      <c r="W61" s="273">
        <v>136.25977504017101</v>
      </c>
      <c r="X61" s="274">
        <v>1.1423196680000001</v>
      </c>
      <c r="Z61" s="257">
        <v>13596.79</v>
      </c>
      <c r="AA61" s="258">
        <v>5264.6128088298428</v>
      </c>
      <c r="AB61" s="276">
        <v>0.94027733681547465</v>
      </c>
      <c r="AC61" s="92"/>
      <c r="AD61" s="257">
        <v>623369.80960810243</v>
      </c>
      <c r="AE61" s="258">
        <v>6320.9641805041329</v>
      </c>
      <c r="AF61" s="276">
        <v>1.128945201018777</v>
      </c>
      <c r="AG61" s="93"/>
      <c r="AH61" s="257">
        <v>6395.8478211320007</v>
      </c>
      <c r="AI61" s="258">
        <v>5425.1900739475323</v>
      </c>
      <c r="AJ61" s="258">
        <v>5515.5712354948155</v>
      </c>
      <c r="AK61" s="276">
        <v>0.98509934550720046</v>
      </c>
      <c r="AL61" s="93"/>
      <c r="AM61" s="257">
        <v>5611.9</v>
      </c>
      <c r="AN61" s="258">
        <v>5599.4720393390389</v>
      </c>
      <c r="AO61" s="276">
        <v>1.0000843077940773</v>
      </c>
      <c r="AQ61" s="280">
        <v>5855.3915447785266</v>
      </c>
      <c r="AR61" s="281">
        <v>5902.2013062920023</v>
      </c>
    </row>
    <row r="62" spans="1:44" x14ac:dyDescent="0.2">
      <c r="A62" s="260" t="s">
        <v>8389</v>
      </c>
      <c r="B62" s="261" t="s">
        <v>1028</v>
      </c>
      <c r="C62" s="261" t="s">
        <v>1049</v>
      </c>
      <c r="D62" s="262" t="s">
        <v>9403</v>
      </c>
      <c r="E62" s="257">
        <v>269</v>
      </c>
      <c r="F62" s="258">
        <v>481</v>
      </c>
      <c r="G62" s="258">
        <v>1496</v>
      </c>
      <c r="H62" s="258">
        <v>1135</v>
      </c>
      <c r="I62" s="258">
        <v>484</v>
      </c>
      <c r="J62" s="258">
        <v>165</v>
      </c>
      <c r="K62" s="259">
        <v>50</v>
      </c>
      <c r="L62" s="257">
        <v>233</v>
      </c>
      <c r="M62" s="258">
        <v>439</v>
      </c>
      <c r="N62" s="258">
        <v>1485</v>
      </c>
      <c r="O62" s="258">
        <v>1113</v>
      </c>
      <c r="P62" s="258">
        <v>453</v>
      </c>
      <c r="Q62" s="258">
        <v>237</v>
      </c>
      <c r="R62" s="259">
        <v>96</v>
      </c>
      <c r="S62" s="267">
        <v>8136</v>
      </c>
      <c r="T62" s="90"/>
      <c r="U62" s="260">
        <v>18</v>
      </c>
      <c r="V62" s="273">
        <v>94.948356479445806</v>
      </c>
      <c r="W62" s="273">
        <v>88.950602113541393</v>
      </c>
      <c r="X62" s="274">
        <v>1.1267514270000001</v>
      </c>
      <c r="Z62" s="257">
        <v>21531.260000000002</v>
      </c>
      <c r="AA62" s="258">
        <v>8336.8020824213399</v>
      </c>
      <c r="AB62" s="276">
        <v>1.0246806885965265</v>
      </c>
      <c r="AC62" s="92"/>
      <c r="AD62" s="257">
        <v>764584.73187581182</v>
      </c>
      <c r="AE62" s="258">
        <v>7752.8822035601934</v>
      </c>
      <c r="AF62" s="276">
        <v>0.95291079198134132</v>
      </c>
      <c r="AG62" s="93"/>
      <c r="AH62" s="257">
        <v>9167.249610072</v>
      </c>
      <c r="AI62" s="258">
        <v>7775.9935790904365</v>
      </c>
      <c r="AJ62" s="258">
        <v>7963.1969179634098</v>
      </c>
      <c r="AK62" s="276">
        <v>0.97876068313217912</v>
      </c>
      <c r="AL62" s="93"/>
      <c r="AM62" s="257">
        <v>8143.74</v>
      </c>
      <c r="AN62" s="258">
        <v>8125.7050955375016</v>
      </c>
      <c r="AO62" s="276">
        <v>0.9987346479274215</v>
      </c>
      <c r="AQ62" s="280">
        <v>7765.6599414778721</v>
      </c>
      <c r="AR62" s="281">
        <v>7827.7409632294384</v>
      </c>
    </row>
    <row r="63" spans="1:44" x14ac:dyDescent="0.2">
      <c r="A63" s="260" t="s">
        <v>8389</v>
      </c>
      <c r="B63" s="261" t="s">
        <v>1017</v>
      </c>
      <c r="C63" s="261" t="s">
        <v>1050</v>
      </c>
      <c r="D63" s="262" t="s">
        <v>9404</v>
      </c>
      <c r="E63" s="257">
        <v>424</v>
      </c>
      <c r="F63" s="258">
        <v>788</v>
      </c>
      <c r="G63" s="258">
        <v>2850</v>
      </c>
      <c r="H63" s="258">
        <v>1888</v>
      </c>
      <c r="I63" s="258">
        <v>569</v>
      </c>
      <c r="J63" s="258">
        <v>284</v>
      </c>
      <c r="K63" s="259">
        <v>75</v>
      </c>
      <c r="L63" s="257">
        <v>418</v>
      </c>
      <c r="M63" s="258">
        <v>763</v>
      </c>
      <c r="N63" s="258">
        <v>2679</v>
      </c>
      <c r="O63" s="258">
        <v>1802</v>
      </c>
      <c r="P63" s="258">
        <v>600</v>
      </c>
      <c r="Q63" s="258">
        <v>384</v>
      </c>
      <c r="R63" s="259">
        <v>186</v>
      </c>
      <c r="S63" s="267">
        <v>13710</v>
      </c>
      <c r="T63" s="90"/>
      <c r="U63" s="260">
        <v>41</v>
      </c>
      <c r="V63" s="273">
        <v>108.911408591208</v>
      </c>
      <c r="W63" s="273">
        <v>121.286339435489</v>
      </c>
      <c r="X63" s="274">
        <v>1.1267514270000001</v>
      </c>
      <c r="Z63" s="257">
        <v>34887.61</v>
      </c>
      <c r="AA63" s="258">
        <v>13508.317659937393</v>
      </c>
      <c r="AB63" s="276">
        <v>0.98528939897428103</v>
      </c>
      <c r="AC63" s="92"/>
      <c r="AD63" s="257">
        <v>1443358.2003540462</v>
      </c>
      <c r="AE63" s="258">
        <v>14635.638979389307</v>
      </c>
      <c r="AF63" s="276">
        <v>1.0675156075411603</v>
      </c>
      <c r="AG63" s="93"/>
      <c r="AH63" s="257">
        <v>15447.762064170001</v>
      </c>
      <c r="AI63" s="258">
        <v>13103.352011962868</v>
      </c>
      <c r="AJ63" s="258">
        <v>13418.808965742177</v>
      </c>
      <c r="AK63" s="276">
        <v>0.97876068313217923</v>
      </c>
      <c r="AL63" s="93"/>
      <c r="AM63" s="257">
        <v>13727.63</v>
      </c>
      <c r="AN63" s="258">
        <v>13697.229165058494</v>
      </c>
      <c r="AO63" s="276">
        <v>0.99906850219245036</v>
      </c>
      <c r="AQ63" s="280">
        <v>14100.914546826307</v>
      </c>
      <c r="AR63" s="281">
        <v>14213.641499756968</v>
      </c>
    </row>
    <row r="64" spans="1:44" x14ac:dyDescent="0.2">
      <c r="A64" s="260" t="s">
        <v>8389</v>
      </c>
      <c r="B64" s="261" t="s">
        <v>1019</v>
      </c>
      <c r="C64" s="261" t="s">
        <v>1051</v>
      </c>
      <c r="D64" s="262" t="s">
        <v>9405</v>
      </c>
      <c r="E64" s="257">
        <v>54</v>
      </c>
      <c r="F64" s="258">
        <v>191</v>
      </c>
      <c r="G64" s="258">
        <v>550</v>
      </c>
      <c r="H64" s="258">
        <v>568</v>
      </c>
      <c r="I64" s="258">
        <v>286</v>
      </c>
      <c r="J64" s="258">
        <v>173</v>
      </c>
      <c r="K64" s="259">
        <v>61</v>
      </c>
      <c r="L64" s="257">
        <v>53</v>
      </c>
      <c r="M64" s="258">
        <v>165</v>
      </c>
      <c r="N64" s="258">
        <v>469</v>
      </c>
      <c r="O64" s="258">
        <v>599</v>
      </c>
      <c r="P64" s="258">
        <v>268</v>
      </c>
      <c r="Q64" s="258">
        <v>187</v>
      </c>
      <c r="R64" s="259">
        <v>70</v>
      </c>
      <c r="S64" s="267">
        <v>3694</v>
      </c>
      <c r="T64" s="90"/>
      <c r="U64" s="260">
        <v>154</v>
      </c>
      <c r="V64" s="273">
        <v>68.271165707663698</v>
      </c>
      <c r="W64" s="273">
        <v>93.562804547915505</v>
      </c>
      <c r="X64" s="274">
        <v>1.168655942</v>
      </c>
      <c r="Z64" s="257">
        <v>11188.11</v>
      </c>
      <c r="AA64" s="258">
        <v>4331.9832999257369</v>
      </c>
      <c r="AB64" s="276">
        <v>1.1727079859030149</v>
      </c>
      <c r="AC64" s="92"/>
      <c r="AD64" s="257">
        <v>325444.15029131121</v>
      </c>
      <c r="AE64" s="258">
        <v>3300.0007139249233</v>
      </c>
      <c r="AF64" s="276">
        <v>0.89334074551297327</v>
      </c>
      <c r="AG64" s="93"/>
      <c r="AH64" s="257">
        <v>4317.0150497479999</v>
      </c>
      <c r="AI64" s="258">
        <v>3661.8487262302847</v>
      </c>
      <c r="AJ64" s="258">
        <v>3678.5673885905367</v>
      </c>
      <c r="AK64" s="276">
        <v>0.99582224921238138</v>
      </c>
      <c r="AL64" s="93"/>
      <c r="AM64" s="257">
        <v>3760.22</v>
      </c>
      <c r="AN64" s="258">
        <v>3751.8927193576942</v>
      </c>
      <c r="AO64" s="276">
        <v>1.0156720951157807</v>
      </c>
      <c r="AQ64" s="280">
        <v>3914.1662006192669</v>
      </c>
      <c r="AR64" s="281">
        <v>3945.4572227437357</v>
      </c>
    </row>
    <row r="65" spans="1:44" x14ac:dyDescent="0.2">
      <c r="A65" s="260" t="s">
        <v>8389</v>
      </c>
      <c r="B65" s="261" t="s">
        <v>1019</v>
      </c>
      <c r="C65" s="261" t="s">
        <v>1052</v>
      </c>
      <c r="D65" s="262" t="s">
        <v>9406</v>
      </c>
      <c r="E65" s="257">
        <v>325</v>
      </c>
      <c r="F65" s="258">
        <v>551</v>
      </c>
      <c r="G65" s="258">
        <v>1818</v>
      </c>
      <c r="H65" s="258">
        <v>1360</v>
      </c>
      <c r="I65" s="258">
        <v>446</v>
      </c>
      <c r="J65" s="258">
        <v>271</v>
      </c>
      <c r="K65" s="259">
        <v>84</v>
      </c>
      <c r="L65" s="257">
        <v>266</v>
      </c>
      <c r="M65" s="258">
        <v>522</v>
      </c>
      <c r="N65" s="258">
        <v>1788</v>
      </c>
      <c r="O65" s="258">
        <v>1362</v>
      </c>
      <c r="P65" s="258">
        <v>497</v>
      </c>
      <c r="Q65" s="258">
        <v>370</v>
      </c>
      <c r="R65" s="259">
        <v>172</v>
      </c>
      <c r="S65" s="267">
        <v>9832</v>
      </c>
      <c r="T65" s="90"/>
      <c r="U65" s="260">
        <v>114</v>
      </c>
      <c r="V65" s="273">
        <v>92.0354501869313</v>
      </c>
      <c r="W65" s="273">
        <v>88.375902389425505</v>
      </c>
      <c r="X65" s="274">
        <v>1.168655942</v>
      </c>
      <c r="Z65" s="257">
        <v>26611.039999999997</v>
      </c>
      <c r="AA65" s="258">
        <v>10303.668883632336</v>
      </c>
      <c r="AB65" s="276">
        <v>1.0479728319398225</v>
      </c>
      <c r="AC65" s="92"/>
      <c r="AD65" s="257">
        <v>915150.13693408051</v>
      </c>
      <c r="AE65" s="258">
        <v>9279.6140367792814</v>
      </c>
      <c r="AF65" s="276">
        <v>0.94381753832173321</v>
      </c>
      <c r="AG65" s="93"/>
      <c r="AH65" s="257">
        <v>11490.225221744</v>
      </c>
      <c r="AI65" s="258">
        <v>9746.4257380336112</v>
      </c>
      <c r="AJ65" s="258">
        <v>9790.9243542561344</v>
      </c>
      <c r="AK65" s="276">
        <v>0.99582224921238149</v>
      </c>
      <c r="AL65" s="93"/>
      <c r="AM65" s="257">
        <v>9881.02</v>
      </c>
      <c r="AN65" s="258">
        <v>9859.1377626382928</v>
      </c>
      <c r="AO65" s="276">
        <v>1.0027601467288743</v>
      </c>
      <c r="AQ65" s="280">
        <v>9710.8853705391921</v>
      </c>
      <c r="AR65" s="281">
        <v>9788.5171095618352</v>
      </c>
    </row>
    <row r="66" spans="1:44" x14ac:dyDescent="0.2">
      <c r="A66" s="260" t="s">
        <v>8389</v>
      </c>
      <c r="B66" s="261" t="s">
        <v>1017</v>
      </c>
      <c r="C66" s="261" t="s">
        <v>1053</v>
      </c>
      <c r="D66" s="262" t="s">
        <v>9407</v>
      </c>
      <c r="E66" s="257">
        <v>88</v>
      </c>
      <c r="F66" s="258">
        <v>237</v>
      </c>
      <c r="G66" s="258">
        <v>753</v>
      </c>
      <c r="H66" s="258">
        <v>749</v>
      </c>
      <c r="I66" s="258">
        <v>322</v>
      </c>
      <c r="J66" s="258">
        <v>148</v>
      </c>
      <c r="K66" s="259">
        <v>22</v>
      </c>
      <c r="L66" s="257">
        <v>75</v>
      </c>
      <c r="M66" s="258">
        <v>210</v>
      </c>
      <c r="N66" s="258">
        <v>748</v>
      </c>
      <c r="O66" s="258">
        <v>796</v>
      </c>
      <c r="P66" s="258">
        <v>315</v>
      </c>
      <c r="Q66" s="258">
        <v>163</v>
      </c>
      <c r="R66" s="259">
        <v>45</v>
      </c>
      <c r="S66" s="267">
        <v>4671</v>
      </c>
      <c r="T66" s="90"/>
      <c r="U66" s="260">
        <v>3</v>
      </c>
      <c r="V66" s="273">
        <v>91.919971331801406</v>
      </c>
      <c r="W66" s="273">
        <v>78.147411210954203</v>
      </c>
      <c r="X66" s="274">
        <v>1.1261627460000001</v>
      </c>
      <c r="Z66" s="257">
        <v>13031.029999999999</v>
      </c>
      <c r="AA66" s="258">
        <v>5045.5532114746156</v>
      </c>
      <c r="AB66" s="276">
        <v>1.0801869431544884</v>
      </c>
      <c r="AC66" s="92"/>
      <c r="AD66" s="257">
        <v>423318.16391438904</v>
      </c>
      <c r="AE66" s="258">
        <v>4292.442318856969</v>
      </c>
      <c r="AF66" s="276">
        <v>0.91895575227081328</v>
      </c>
      <c r="AG66" s="93"/>
      <c r="AH66" s="257">
        <v>5260.3061865660002</v>
      </c>
      <c r="AI66" s="258">
        <v>4461.9824779120045</v>
      </c>
      <c r="AJ66" s="258">
        <v>4570.6715893977616</v>
      </c>
      <c r="AK66" s="276">
        <v>0.97852099965698169</v>
      </c>
      <c r="AL66" s="93"/>
      <c r="AM66" s="257">
        <v>4672.29</v>
      </c>
      <c r="AN66" s="258">
        <v>4661.9428740147541</v>
      </c>
      <c r="AO66" s="276">
        <v>0.99806098780020425</v>
      </c>
      <c r="AQ66" s="280">
        <v>4528.252356943889</v>
      </c>
      <c r="AR66" s="281">
        <v>4564.4525685403951</v>
      </c>
    </row>
    <row r="67" spans="1:44" x14ac:dyDescent="0.2">
      <c r="A67" s="260" t="s">
        <v>8389</v>
      </c>
      <c r="B67" s="261" t="s">
        <v>1019</v>
      </c>
      <c r="C67" s="261" t="s">
        <v>1054</v>
      </c>
      <c r="D67" s="262" t="s">
        <v>9408</v>
      </c>
      <c r="E67" s="257">
        <v>230</v>
      </c>
      <c r="F67" s="258">
        <v>593</v>
      </c>
      <c r="G67" s="258">
        <v>1738</v>
      </c>
      <c r="H67" s="258">
        <v>1614</v>
      </c>
      <c r="I67" s="258">
        <v>741</v>
      </c>
      <c r="J67" s="258">
        <v>461</v>
      </c>
      <c r="K67" s="259">
        <v>149</v>
      </c>
      <c r="L67" s="257">
        <v>201</v>
      </c>
      <c r="M67" s="258">
        <v>548</v>
      </c>
      <c r="N67" s="258">
        <v>1665</v>
      </c>
      <c r="O67" s="258">
        <v>1659</v>
      </c>
      <c r="P67" s="258">
        <v>826</v>
      </c>
      <c r="Q67" s="258">
        <v>545</v>
      </c>
      <c r="R67" s="259">
        <v>287</v>
      </c>
      <c r="S67" s="267">
        <v>11257</v>
      </c>
      <c r="T67" s="90"/>
      <c r="U67" s="260">
        <v>111</v>
      </c>
      <c r="V67" s="273">
        <v>74.989900292933001</v>
      </c>
      <c r="W67" s="273">
        <v>55.893764434180099</v>
      </c>
      <c r="X67" s="274">
        <v>1.168655942</v>
      </c>
      <c r="Z67" s="257">
        <v>33539.780000000006</v>
      </c>
      <c r="AA67" s="258">
        <v>12986.444255837961</v>
      </c>
      <c r="AB67" s="276">
        <v>1.1536327845640901</v>
      </c>
      <c r="AC67" s="92"/>
      <c r="AD67" s="257">
        <v>911105.78419143183</v>
      </c>
      <c r="AE67" s="258">
        <v>9238.6043368779046</v>
      </c>
      <c r="AF67" s="276">
        <v>0.82069861747160922</v>
      </c>
      <c r="AG67" s="93"/>
      <c r="AH67" s="257">
        <v>13155.559939094001</v>
      </c>
      <c r="AI67" s="258">
        <v>11159.02304038287</v>
      </c>
      <c r="AJ67" s="258">
        <v>11209.971059383777</v>
      </c>
      <c r="AK67" s="276">
        <v>0.99582224921238138</v>
      </c>
      <c r="AL67" s="93"/>
      <c r="AM67" s="257">
        <v>11304.73</v>
      </c>
      <c r="AN67" s="258">
        <v>11279.694853307652</v>
      </c>
      <c r="AO67" s="276">
        <v>1.0020160658530384</v>
      </c>
      <c r="AQ67" s="280">
        <v>10634.82793396154</v>
      </c>
      <c r="AR67" s="281">
        <v>10719.845947790096</v>
      </c>
    </row>
    <row r="68" spans="1:44" x14ac:dyDescent="0.2">
      <c r="A68" s="260" t="s">
        <v>8389</v>
      </c>
      <c r="B68" s="261" t="s">
        <v>1028</v>
      </c>
      <c r="C68" s="261" t="s">
        <v>1055</v>
      </c>
      <c r="D68" s="262" t="s">
        <v>9409</v>
      </c>
      <c r="E68" s="257">
        <v>165</v>
      </c>
      <c r="F68" s="258">
        <v>293</v>
      </c>
      <c r="G68" s="258">
        <v>969</v>
      </c>
      <c r="H68" s="258">
        <v>583</v>
      </c>
      <c r="I68" s="258">
        <v>170</v>
      </c>
      <c r="J68" s="258">
        <v>78</v>
      </c>
      <c r="K68" s="259">
        <v>16</v>
      </c>
      <c r="L68" s="257">
        <v>165</v>
      </c>
      <c r="M68" s="258">
        <v>311</v>
      </c>
      <c r="N68" s="258">
        <v>914</v>
      </c>
      <c r="O68" s="258">
        <v>542</v>
      </c>
      <c r="P68" s="258">
        <v>202</v>
      </c>
      <c r="Q68" s="258">
        <v>106</v>
      </c>
      <c r="R68" s="259">
        <v>25</v>
      </c>
      <c r="S68" s="267">
        <v>4539</v>
      </c>
      <c r="T68" s="90"/>
      <c r="U68" s="260">
        <v>35</v>
      </c>
      <c r="V68" s="273">
        <v>122.077838639147</v>
      </c>
      <c r="W68" s="273">
        <v>113.36071349922901</v>
      </c>
      <c r="X68" s="274">
        <v>1.1267514270000001</v>
      </c>
      <c r="Z68" s="257">
        <v>11055.66</v>
      </c>
      <c r="AA68" s="258">
        <v>4280.6992860864766</v>
      </c>
      <c r="AB68" s="276">
        <v>0.94309303504879416</v>
      </c>
      <c r="AC68" s="92"/>
      <c r="AD68" s="257">
        <v>484945.44409256708</v>
      </c>
      <c r="AE68" s="258">
        <v>4917.3423774482762</v>
      </c>
      <c r="AF68" s="276">
        <v>1.0833536852717065</v>
      </c>
      <c r="AG68" s="93"/>
      <c r="AH68" s="257">
        <v>5114.3247271530008</v>
      </c>
      <c r="AI68" s="258">
        <v>4338.1557098686699</v>
      </c>
      <c r="AJ68" s="258">
        <v>4442.5947407369622</v>
      </c>
      <c r="AK68" s="276">
        <v>0.97876068313217934</v>
      </c>
      <c r="AL68" s="93"/>
      <c r="AM68" s="257">
        <v>4554.05</v>
      </c>
      <c r="AN68" s="258">
        <v>4543.964725093454</v>
      </c>
      <c r="AO68" s="276">
        <v>1.0010937927062027</v>
      </c>
      <c r="AQ68" s="280">
        <v>4543.9785143016252</v>
      </c>
      <c r="AR68" s="281">
        <v>4580.3044455310219</v>
      </c>
    </row>
    <row r="69" spans="1:44" x14ac:dyDescent="0.2">
      <c r="A69" s="260" t="s">
        <v>8389</v>
      </c>
      <c r="B69" s="261" t="s">
        <v>952</v>
      </c>
      <c r="C69" s="261" t="s">
        <v>964</v>
      </c>
      <c r="D69" s="262" t="s">
        <v>9323</v>
      </c>
      <c r="E69" s="257">
        <v>456</v>
      </c>
      <c r="F69" s="258">
        <v>968</v>
      </c>
      <c r="G69" s="258">
        <v>2913</v>
      </c>
      <c r="H69" s="258">
        <v>2549</v>
      </c>
      <c r="I69" s="258">
        <v>879</v>
      </c>
      <c r="J69" s="258">
        <v>530</v>
      </c>
      <c r="K69" s="259">
        <v>167</v>
      </c>
      <c r="L69" s="257">
        <v>417</v>
      </c>
      <c r="M69" s="258">
        <v>898</v>
      </c>
      <c r="N69" s="258">
        <v>2874</v>
      </c>
      <c r="O69" s="258">
        <v>2589</v>
      </c>
      <c r="P69" s="258">
        <v>1031</v>
      </c>
      <c r="Q69" s="258">
        <v>733</v>
      </c>
      <c r="R69" s="259">
        <v>321</v>
      </c>
      <c r="S69" s="267">
        <v>17325</v>
      </c>
      <c r="T69" s="90"/>
      <c r="U69" s="260">
        <v>75</v>
      </c>
      <c r="V69" s="273">
        <v>81.383551860981797</v>
      </c>
      <c r="W69" s="273">
        <v>74.993650793650701</v>
      </c>
      <c r="X69" s="274">
        <v>1.1423196680000001</v>
      </c>
      <c r="Z69" s="257">
        <v>48501.73</v>
      </c>
      <c r="AA69" s="258">
        <v>18779.64056283922</v>
      </c>
      <c r="AB69" s="276">
        <v>1.083961937249017</v>
      </c>
      <c r="AC69" s="92"/>
      <c r="AD69" s="257">
        <v>1509503.1912991824</v>
      </c>
      <c r="AE69" s="258">
        <v>15306.348583928582</v>
      </c>
      <c r="AF69" s="276">
        <v>0.88348332374768146</v>
      </c>
      <c r="AG69" s="93"/>
      <c r="AH69" s="257">
        <v>19790.688248099999</v>
      </c>
      <c r="AI69" s="258">
        <v>16787.179501900515</v>
      </c>
      <c r="AJ69" s="258">
        <v>17066.846160912246</v>
      </c>
      <c r="AK69" s="276">
        <v>0.98509934550720035</v>
      </c>
      <c r="AL69" s="93"/>
      <c r="AM69" s="257">
        <v>17357.25</v>
      </c>
      <c r="AN69" s="258">
        <v>17318.811107613739</v>
      </c>
      <c r="AO69" s="276">
        <v>0.99964277677424185</v>
      </c>
      <c r="AQ69" s="280">
        <v>16338.436510543364</v>
      </c>
      <c r="AR69" s="281">
        <v>16469.050887176058</v>
      </c>
    </row>
    <row r="70" spans="1:44" x14ac:dyDescent="0.2">
      <c r="A70" s="260" t="s">
        <v>8389</v>
      </c>
      <c r="B70" s="261" t="s">
        <v>1019</v>
      </c>
      <c r="C70" s="261" t="s">
        <v>1056</v>
      </c>
      <c r="D70" s="262" t="s">
        <v>9410</v>
      </c>
      <c r="E70" s="257">
        <v>251</v>
      </c>
      <c r="F70" s="258">
        <v>635</v>
      </c>
      <c r="G70" s="258">
        <v>1686</v>
      </c>
      <c r="H70" s="258">
        <v>1819</v>
      </c>
      <c r="I70" s="258">
        <v>793</v>
      </c>
      <c r="J70" s="258">
        <v>435</v>
      </c>
      <c r="K70" s="259">
        <v>119</v>
      </c>
      <c r="L70" s="257">
        <v>205</v>
      </c>
      <c r="M70" s="258">
        <v>653</v>
      </c>
      <c r="N70" s="258">
        <v>1648</v>
      </c>
      <c r="O70" s="258">
        <v>1823</v>
      </c>
      <c r="P70" s="258">
        <v>831</v>
      </c>
      <c r="Q70" s="258">
        <v>490</v>
      </c>
      <c r="R70" s="259">
        <v>211</v>
      </c>
      <c r="S70" s="267">
        <v>11599</v>
      </c>
      <c r="T70" s="90"/>
      <c r="U70" s="260">
        <v>67</v>
      </c>
      <c r="V70" s="273">
        <v>68.228028802953801</v>
      </c>
      <c r="W70" s="273">
        <v>71.750991208412302</v>
      </c>
      <c r="X70" s="274">
        <v>1.168655942</v>
      </c>
      <c r="Z70" s="257">
        <v>33722.129999999997</v>
      </c>
      <c r="AA70" s="258">
        <v>13057.049313773699</v>
      </c>
      <c r="AB70" s="276">
        <v>1.1257047429755753</v>
      </c>
      <c r="AC70" s="92"/>
      <c r="AD70" s="257">
        <v>961850.72173018253</v>
      </c>
      <c r="AE70" s="258">
        <v>9753.1575404185369</v>
      </c>
      <c r="AF70" s="276">
        <v>0.84086193123704944</v>
      </c>
      <c r="AG70" s="93"/>
      <c r="AH70" s="257">
        <v>13555.240271258001</v>
      </c>
      <c r="AI70" s="258">
        <v>11498.046392946691</v>
      </c>
      <c r="AJ70" s="258">
        <v>11550.542268614412</v>
      </c>
      <c r="AK70" s="276">
        <v>0.99582224921238138</v>
      </c>
      <c r="AL70" s="93"/>
      <c r="AM70" s="257">
        <v>11627.81</v>
      </c>
      <c r="AN70" s="258">
        <v>11602.059369152492</v>
      </c>
      <c r="AO70" s="276">
        <v>1.0002637614580991</v>
      </c>
      <c r="AQ70" s="280">
        <v>10936.191227412544</v>
      </c>
      <c r="AR70" s="281">
        <v>11023.61843006946</v>
      </c>
    </row>
    <row r="71" spans="1:44" x14ac:dyDescent="0.2">
      <c r="A71" s="260" t="s">
        <v>8389</v>
      </c>
      <c r="B71" s="261" t="s">
        <v>979</v>
      </c>
      <c r="C71" s="261" t="s">
        <v>994</v>
      </c>
      <c r="D71" s="262" t="s">
        <v>9351</v>
      </c>
      <c r="E71" s="257">
        <v>311</v>
      </c>
      <c r="F71" s="258">
        <v>549</v>
      </c>
      <c r="G71" s="258">
        <v>2177</v>
      </c>
      <c r="H71" s="258">
        <v>1321</v>
      </c>
      <c r="I71" s="258">
        <v>304</v>
      </c>
      <c r="J71" s="258">
        <v>199</v>
      </c>
      <c r="K71" s="259">
        <v>81</v>
      </c>
      <c r="L71" s="257">
        <v>299</v>
      </c>
      <c r="M71" s="258">
        <v>506</v>
      </c>
      <c r="N71" s="258">
        <v>2017</v>
      </c>
      <c r="O71" s="258">
        <v>1225</v>
      </c>
      <c r="P71" s="258">
        <v>367</v>
      </c>
      <c r="Q71" s="258">
        <v>272</v>
      </c>
      <c r="R71" s="259">
        <v>140</v>
      </c>
      <c r="S71" s="267">
        <v>9768</v>
      </c>
      <c r="T71" s="90"/>
      <c r="U71" s="260">
        <v>44</v>
      </c>
      <c r="V71" s="273">
        <v>100.360259853469</v>
      </c>
      <c r="W71" s="273">
        <v>115.144553644553</v>
      </c>
      <c r="X71" s="274">
        <v>1.1599636739999999</v>
      </c>
      <c r="Z71" s="257">
        <v>24453.43</v>
      </c>
      <c r="AA71" s="258">
        <v>9468.2524917884257</v>
      </c>
      <c r="AB71" s="276">
        <v>0.9693133181601582</v>
      </c>
      <c r="AC71" s="92"/>
      <c r="AD71" s="257">
        <v>992336.06633564271</v>
      </c>
      <c r="AE71" s="258">
        <v>10062.278656506245</v>
      </c>
      <c r="AF71" s="276">
        <v>1.0301268075866343</v>
      </c>
      <c r="AG71" s="93"/>
      <c r="AH71" s="257">
        <v>11330.525167631999</v>
      </c>
      <c r="AI71" s="258">
        <v>9610.9623604475</v>
      </c>
      <c r="AJ71" s="258">
        <v>9692.6219330148015</v>
      </c>
      <c r="AK71" s="276">
        <v>0.99228316267555294</v>
      </c>
      <c r="AL71" s="93"/>
      <c r="AM71" s="257">
        <v>9786.92</v>
      </c>
      <c r="AN71" s="258">
        <v>9765.2461539314718</v>
      </c>
      <c r="AO71" s="276">
        <v>0.99971807472680918</v>
      </c>
      <c r="AQ71" s="280">
        <v>9675.5059955305969</v>
      </c>
      <c r="AR71" s="281">
        <v>9752.8549011860814</v>
      </c>
    </row>
    <row r="72" spans="1:44" x14ac:dyDescent="0.2">
      <c r="A72" s="260" t="s">
        <v>8389</v>
      </c>
      <c r="B72" s="261" t="s">
        <v>979</v>
      </c>
      <c r="C72" s="261" t="s">
        <v>995</v>
      </c>
      <c r="D72" s="262" t="s">
        <v>9352</v>
      </c>
      <c r="E72" s="257">
        <v>160</v>
      </c>
      <c r="F72" s="258">
        <v>230</v>
      </c>
      <c r="G72" s="258">
        <v>1277</v>
      </c>
      <c r="H72" s="258">
        <v>883</v>
      </c>
      <c r="I72" s="258">
        <v>345</v>
      </c>
      <c r="J72" s="258">
        <v>164</v>
      </c>
      <c r="K72" s="259">
        <v>43</v>
      </c>
      <c r="L72" s="257">
        <v>97</v>
      </c>
      <c r="M72" s="258">
        <v>192</v>
      </c>
      <c r="N72" s="258">
        <v>1259</v>
      </c>
      <c r="O72" s="258">
        <v>802</v>
      </c>
      <c r="P72" s="258">
        <v>356</v>
      </c>
      <c r="Q72" s="258">
        <v>266</v>
      </c>
      <c r="R72" s="259">
        <v>106</v>
      </c>
      <c r="S72" s="267">
        <v>6180</v>
      </c>
      <c r="T72" s="90"/>
      <c r="U72" s="260">
        <v>12</v>
      </c>
      <c r="V72" s="273">
        <v>103.91749268022301</v>
      </c>
      <c r="W72" s="273">
        <v>119.934961980262</v>
      </c>
      <c r="X72" s="274">
        <v>1.1599636739999999</v>
      </c>
      <c r="Z72" s="257">
        <v>16940.559999999998</v>
      </c>
      <c r="AA72" s="258">
        <v>6559.304745072217</v>
      </c>
      <c r="AB72" s="276">
        <v>1.0613761723417827</v>
      </c>
      <c r="AC72" s="92"/>
      <c r="AD72" s="257">
        <v>640579.58673746209</v>
      </c>
      <c r="AE72" s="258">
        <v>6495.4711635380563</v>
      </c>
      <c r="AF72" s="276">
        <v>1.0510471138411095</v>
      </c>
      <c r="AG72" s="93"/>
      <c r="AH72" s="257">
        <v>7168.5755053199991</v>
      </c>
      <c r="AI72" s="258">
        <v>6080.6457194477425</v>
      </c>
      <c r="AJ72" s="258">
        <v>6132.3099453349168</v>
      </c>
      <c r="AK72" s="276">
        <v>0.99228316267555294</v>
      </c>
      <c r="AL72" s="93"/>
      <c r="AM72" s="257">
        <v>6185.16</v>
      </c>
      <c r="AN72" s="258">
        <v>6171.4625133801837</v>
      </c>
      <c r="AO72" s="276">
        <v>0.99861852967316889</v>
      </c>
      <c r="AQ72" s="280">
        <v>6831.4868252018805</v>
      </c>
      <c r="AR72" s="281">
        <v>6886.0997860303178</v>
      </c>
    </row>
    <row r="73" spans="1:44" x14ac:dyDescent="0.2">
      <c r="A73" s="260" t="s">
        <v>8389</v>
      </c>
      <c r="B73" s="261" t="s">
        <v>979</v>
      </c>
      <c r="C73" s="261" t="s">
        <v>996</v>
      </c>
      <c r="D73" s="262" t="s">
        <v>9353</v>
      </c>
      <c r="E73" s="257">
        <v>226</v>
      </c>
      <c r="F73" s="258">
        <v>352</v>
      </c>
      <c r="G73" s="258">
        <v>3418</v>
      </c>
      <c r="H73" s="258">
        <v>1057</v>
      </c>
      <c r="I73" s="258">
        <v>342</v>
      </c>
      <c r="J73" s="258">
        <v>223</v>
      </c>
      <c r="K73" s="259">
        <v>83</v>
      </c>
      <c r="L73" s="257">
        <v>191</v>
      </c>
      <c r="M73" s="258">
        <v>351</v>
      </c>
      <c r="N73" s="258">
        <v>4323</v>
      </c>
      <c r="O73" s="258">
        <v>995</v>
      </c>
      <c r="P73" s="258">
        <v>359</v>
      </c>
      <c r="Q73" s="258">
        <v>315</v>
      </c>
      <c r="R73" s="259">
        <v>166</v>
      </c>
      <c r="S73" s="267">
        <v>12401</v>
      </c>
      <c r="T73" s="90"/>
      <c r="U73" s="260">
        <v>103</v>
      </c>
      <c r="V73" s="273">
        <v>94.193444946247197</v>
      </c>
      <c r="W73" s="273">
        <v>114.31840515505399</v>
      </c>
      <c r="X73" s="274">
        <v>1.1599636739999999</v>
      </c>
      <c r="Z73" s="257">
        <v>29069.019999999997</v>
      </c>
      <c r="AA73" s="258">
        <v>11255.38711946944</v>
      </c>
      <c r="AB73" s="276">
        <v>0.90761931452862188</v>
      </c>
      <c r="AC73" s="92"/>
      <c r="AD73" s="257">
        <v>1237426.8869713179</v>
      </c>
      <c r="AE73" s="258">
        <v>12547.497341033841</v>
      </c>
      <c r="AF73" s="276">
        <v>1.0118133490068415</v>
      </c>
      <c r="AG73" s="93"/>
      <c r="AH73" s="257">
        <v>14384.709521273999</v>
      </c>
      <c r="AI73" s="258">
        <v>12201.632292374023</v>
      </c>
      <c r="AJ73" s="258">
        <v>12305.303500339531</v>
      </c>
      <c r="AK73" s="276">
        <v>0.99228316267555283</v>
      </c>
      <c r="AL73" s="93"/>
      <c r="AM73" s="257">
        <v>12445.29</v>
      </c>
      <c r="AN73" s="258">
        <v>12417.729000243369</v>
      </c>
      <c r="AO73" s="276">
        <v>1.0013490041321966</v>
      </c>
      <c r="AQ73" s="280">
        <v>11315.713263374666</v>
      </c>
      <c r="AR73" s="281">
        <v>11406.174479360432</v>
      </c>
    </row>
    <row r="74" spans="1:44" x14ac:dyDescent="0.2">
      <c r="A74" s="260" t="s">
        <v>8389</v>
      </c>
      <c r="B74" s="261" t="s">
        <v>979</v>
      </c>
      <c r="C74" s="261" t="s">
        <v>997</v>
      </c>
      <c r="D74" s="262" t="s">
        <v>9354</v>
      </c>
      <c r="E74" s="257">
        <v>516</v>
      </c>
      <c r="F74" s="258">
        <v>880</v>
      </c>
      <c r="G74" s="258">
        <v>3452</v>
      </c>
      <c r="H74" s="258">
        <v>2408</v>
      </c>
      <c r="I74" s="258">
        <v>919</v>
      </c>
      <c r="J74" s="258">
        <v>509</v>
      </c>
      <c r="K74" s="259">
        <v>146</v>
      </c>
      <c r="L74" s="257">
        <v>470</v>
      </c>
      <c r="M74" s="258">
        <v>788</v>
      </c>
      <c r="N74" s="258">
        <v>3472</v>
      </c>
      <c r="O74" s="258">
        <v>2243</v>
      </c>
      <c r="P74" s="258">
        <v>951</v>
      </c>
      <c r="Q74" s="258">
        <v>621</v>
      </c>
      <c r="R74" s="259">
        <v>275</v>
      </c>
      <c r="S74" s="267">
        <v>17650</v>
      </c>
      <c r="T74" s="90"/>
      <c r="U74" s="260">
        <v>83</v>
      </c>
      <c r="V74" s="273">
        <v>101.473086018381</v>
      </c>
      <c r="W74" s="273">
        <v>113.369100900798</v>
      </c>
      <c r="X74" s="274">
        <v>1.1599636739999999</v>
      </c>
      <c r="Z74" s="257">
        <v>47602.22</v>
      </c>
      <c r="AA74" s="258">
        <v>18431.354543295598</v>
      </c>
      <c r="AB74" s="276">
        <v>1.0442693792235467</v>
      </c>
      <c r="AC74" s="92"/>
      <c r="AD74" s="257">
        <v>1790782.4977134757</v>
      </c>
      <c r="AE74" s="258">
        <v>18158.518183992393</v>
      </c>
      <c r="AF74" s="276">
        <v>1.0288112285548099</v>
      </c>
      <c r="AG74" s="93"/>
      <c r="AH74" s="257">
        <v>20473.358846099996</v>
      </c>
      <c r="AI74" s="258">
        <v>17366.24546088231</v>
      </c>
      <c r="AJ74" s="258">
        <v>17513.79782122351</v>
      </c>
      <c r="AK74" s="276">
        <v>0.99228316267555294</v>
      </c>
      <c r="AL74" s="93"/>
      <c r="AM74" s="257">
        <v>17685.689999999999</v>
      </c>
      <c r="AN74" s="258">
        <v>17646.523753348785</v>
      </c>
      <c r="AO74" s="276">
        <v>0.99980304551551191</v>
      </c>
      <c r="AQ74" s="280">
        <v>18812.348968669441</v>
      </c>
      <c r="AR74" s="281">
        <v>18962.740545730921</v>
      </c>
    </row>
    <row r="75" spans="1:44" x14ac:dyDescent="0.2">
      <c r="A75" s="260" t="s">
        <v>8389</v>
      </c>
      <c r="B75" s="261" t="s">
        <v>952</v>
      </c>
      <c r="C75" s="261" t="s">
        <v>965</v>
      </c>
      <c r="D75" s="262" t="s">
        <v>9324</v>
      </c>
      <c r="E75" s="257">
        <v>241</v>
      </c>
      <c r="F75" s="258">
        <v>414</v>
      </c>
      <c r="G75" s="258">
        <v>1425</v>
      </c>
      <c r="H75" s="258">
        <v>861</v>
      </c>
      <c r="I75" s="258">
        <v>223</v>
      </c>
      <c r="J75" s="258">
        <v>97</v>
      </c>
      <c r="K75" s="259">
        <v>40</v>
      </c>
      <c r="L75" s="257">
        <v>223</v>
      </c>
      <c r="M75" s="258">
        <v>447</v>
      </c>
      <c r="N75" s="258">
        <v>1343</v>
      </c>
      <c r="O75" s="258">
        <v>723</v>
      </c>
      <c r="P75" s="258">
        <v>199</v>
      </c>
      <c r="Q75" s="258">
        <v>113</v>
      </c>
      <c r="R75" s="259">
        <v>59</v>
      </c>
      <c r="S75" s="267">
        <v>6408</v>
      </c>
      <c r="T75" s="90"/>
      <c r="U75" s="260">
        <v>22</v>
      </c>
      <c r="V75" s="273">
        <v>104.124393066438</v>
      </c>
      <c r="W75" s="273">
        <v>104.493757802746</v>
      </c>
      <c r="X75" s="274">
        <v>1.1423196680000001</v>
      </c>
      <c r="Z75" s="257">
        <v>15184.07</v>
      </c>
      <c r="AA75" s="258">
        <v>5879.2001209233176</v>
      </c>
      <c r="AB75" s="276">
        <v>0.91747817118029307</v>
      </c>
      <c r="AC75" s="92"/>
      <c r="AD75" s="257">
        <v>641132.10963751539</v>
      </c>
      <c r="AE75" s="258">
        <v>6501.0737407022298</v>
      </c>
      <c r="AF75" s="276">
        <v>1.0145246162144552</v>
      </c>
      <c r="AG75" s="93"/>
      <c r="AH75" s="257">
        <v>7319.9844325440008</v>
      </c>
      <c r="AI75" s="258">
        <v>6209.0762625211264</v>
      </c>
      <c r="AJ75" s="258">
        <v>6312.516606010141</v>
      </c>
      <c r="AK75" s="276">
        <v>0.98509934550720057</v>
      </c>
      <c r="AL75" s="93"/>
      <c r="AM75" s="257">
        <v>6417.46</v>
      </c>
      <c r="AN75" s="258">
        <v>6403.2480681367651</v>
      </c>
      <c r="AO75" s="276">
        <v>0.99925843759937039</v>
      </c>
      <c r="AQ75" s="280">
        <v>5871.3596924419553</v>
      </c>
      <c r="AR75" s="281">
        <v>5918.2971081316236</v>
      </c>
    </row>
    <row r="76" spans="1:44" x14ac:dyDescent="0.2">
      <c r="A76" s="260" t="s">
        <v>8389</v>
      </c>
      <c r="B76" s="261" t="s">
        <v>1017</v>
      </c>
      <c r="C76" s="261" t="s">
        <v>1057</v>
      </c>
      <c r="D76" s="262" t="s">
        <v>9411</v>
      </c>
      <c r="E76" s="257">
        <v>435</v>
      </c>
      <c r="F76" s="258">
        <v>945</v>
      </c>
      <c r="G76" s="258">
        <v>2941</v>
      </c>
      <c r="H76" s="258">
        <v>2402</v>
      </c>
      <c r="I76" s="258">
        <v>954</v>
      </c>
      <c r="J76" s="258">
        <v>483</v>
      </c>
      <c r="K76" s="259">
        <v>142</v>
      </c>
      <c r="L76" s="257">
        <v>424</v>
      </c>
      <c r="M76" s="258">
        <v>906</v>
      </c>
      <c r="N76" s="258">
        <v>2821</v>
      </c>
      <c r="O76" s="258">
        <v>2364</v>
      </c>
      <c r="P76" s="258">
        <v>1020</v>
      </c>
      <c r="Q76" s="258">
        <v>575</v>
      </c>
      <c r="R76" s="259">
        <v>245</v>
      </c>
      <c r="S76" s="267">
        <v>16657</v>
      </c>
      <c r="T76" s="90"/>
      <c r="U76" s="260">
        <v>7</v>
      </c>
      <c r="V76" s="273">
        <v>86.655999156325706</v>
      </c>
      <c r="W76" s="273">
        <v>84.270724533285303</v>
      </c>
      <c r="X76" s="274">
        <v>1.1267514270000001</v>
      </c>
      <c r="Z76" s="257">
        <v>45552.930000000008</v>
      </c>
      <c r="AA76" s="258">
        <v>17637.879143366139</v>
      </c>
      <c r="AB76" s="276">
        <v>1.0588869030057118</v>
      </c>
      <c r="AC76" s="92"/>
      <c r="AD76" s="257">
        <v>1510822.3964773563</v>
      </c>
      <c r="AE76" s="258">
        <v>15319.725312396096</v>
      </c>
      <c r="AF76" s="276">
        <v>0.91971695457742064</v>
      </c>
      <c r="AG76" s="93"/>
      <c r="AH76" s="257">
        <v>18768.298519539003</v>
      </c>
      <c r="AI76" s="258">
        <v>15919.951456109811</v>
      </c>
      <c r="AJ76" s="258">
        <v>16303.216698932709</v>
      </c>
      <c r="AK76" s="276">
        <v>0.97876068313217923</v>
      </c>
      <c r="AL76" s="93"/>
      <c r="AM76" s="257">
        <v>16660.009999999998</v>
      </c>
      <c r="AN76" s="258">
        <v>16623.115196298717</v>
      </c>
      <c r="AO76" s="276">
        <v>0.99796573190242643</v>
      </c>
      <c r="AQ76" s="280">
        <v>15845.016624673099</v>
      </c>
      <c r="AR76" s="281">
        <v>15971.686454300359</v>
      </c>
    </row>
    <row r="77" spans="1:44" x14ac:dyDescent="0.2">
      <c r="A77" s="260" t="s">
        <v>8389</v>
      </c>
      <c r="B77" s="261" t="s">
        <v>1019</v>
      </c>
      <c r="C77" s="261" t="s">
        <v>1058</v>
      </c>
      <c r="D77" s="262" t="s">
        <v>9412</v>
      </c>
      <c r="E77" s="257">
        <v>255</v>
      </c>
      <c r="F77" s="258">
        <v>437</v>
      </c>
      <c r="G77" s="258">
        <v>1627</v>
      </c>
      <c r="H77" s="258">
        <v>1255</v>
      </c>
      <c r="I77" s="258">
        <v>489</v>
      </c>
      <c r="J77" s="258">
        <v>271</v>
      </c>
      <c r="K77" s="259">
        <v>84</v>
      </c>
      <c r="L77" s="257">
        <v>266</v>
      </c>
      <c r="M77" s="258">
        <v>407</v>
      </c>
      <c r="N77" s="258">
        <v>1569</v>
      </c>
      <c r="O77" s="258">
        <v>1226</v>
      </c>
      <c r="P77" s="258">
        <v>541</v>
      </c>
      <c r="Q77" s="258">
        <v>378</v>
      </c>
      <c r="R77" s="259">
        <v>165</v>
      </c>
      <c r="S77" s="267">
        <v>8970</v>
      </c>
      <c r="T77" s="90"/>
      <c r="U77" s="260">
        <v>66</v>
      </c>
      <c r="V77" s="273">
        <v>89.673108572137096</v>
      </c>
      <c r="W77" s="273">
        <v>99.263768115942</v>
      </c>
      <c r="X77" s="274">
        <v>1.168655942</v>
      </c>
      <c r="Z77" s="257">
        <v>25143.61</v>
      </c>
      <c r="AA77" s="258">
        <v>9735.4869249449421</v>
      </c>
      <c r="AB77" s="276">
        <v>1.0853385646538396</v>
      </c>
      <c r="AC77" s="92"/>
      <c r="AD77" s="257">
        <v>852505.40972341399</v>
      </c>
      <c r="AE77" s="258">
        <v>8644.3970745638417</v>
      </c>
      <c r="AF77" s="276">
        <v>0.96370090017434129</v>
      </c>
      <c r="AG77" s="93"/>
      <c r="AH77" s="257">
        <v>10482.84379974</v>
      </c>
      <c r="AI77" s="258">
        <v>8891.9282821563756</v>
      </c>
      <c r="AJ77" s="258">
        <v>8932.5255754350619</v>
      </c>
      <c r="AK77" s="276">
        <v>0.99582224921238149</v>
      </c>
      <c r="AL77" s="93"/>
      <c r="AM77" s="257">
        <v>8998.3799999999992</v>
      </c>
      <c r="AN77" s="258">
        <v>8978.4524331060093</v>
      </c>
      <c r="AO77" s="276">
        <v>1.0009423002347837</v>
      </c>
      <c r="AQ77" s="280">
        <v>9351.705266157609</v>
      </c>
      <c r="AR77" s="281">
        <v>9426.4656113720139</v>
      </c>
    </row>
    <row r="78" spans="1:44" x14ac:dyDescent="0.2">
      <c r="A78" s="260" t="s">
        <v>8389</v>
      </c>
      <c r="B78" s="261" t="s">
        <v>1019</v>
      </c>
      <c r="C78" s="261" t="s">
        <v>1059</v>
      </c>
      <c r="D78" s="262" t="s">
        <v>9413</v>
      </c>
      <c r="E78" s="257">
        <v>396</v>
      </c>
      <c r="F78" s="258">
        <v>750</v>
      </c>
      <c r="G78" s="258">
        <v>2110</v>
      </c>
      <c r="H78" s="258">
        <v>1352</v>
      </c>
      <c r="I78" s="258">
        <v>398</v>
      </c>
      <c r="J78" s="258">
        <v>251</v>
      </c>
      <c r="K78" s="259">
        <v>98</v>
      </c>
      <c r="L78" s="257">
        <v>379</v>
      </c>
      <c r="M78" s="258">
        <v>627</v>
      </c>
      <c r="N78" s="258">
        <v>2149</v>
      </c>
      <c r="O78" s="258">
        <v>1270</v>
      </c>
      <c r="P78" s="258">
        <v>416</v>
      </c>
      <c r="Q78" s="258">
        <v>347</v>
      </c>
      <c r="R78" s="259">
        <v>160</v>
      </c>
      <c r="S78" s="267">
        <v>10703</v>
      </c>
      <c r="T78" s="90"/>
      <c r="U78" s="260">
        <v>36</v>
      </c>
      <c r="V78" s="273">
        <v>69.187502064241599</v>
      </c>
      <c r="W78" s="273">
        <v>69.672861412028297</v>
      </c>
      <c r="X78" s="274">
        <v>1.168655942</v>
      </c>
      <c r="Z78" s="257">
        <v>27516.58</v>
      </c>
      <c r="AA78" s="258">
        <v>10654.289690668982</v>
      </c>
      <c r="AB78" s="276">
        <v>0.99544891064832119</v>
      </c>
      <c r="AC78" s="92"/>
      <c r="AD78" s="257">
        <v>884965.38389077294</v>
      </c>
      <c r="AE78" s="258">
        <v>8973.5409163885779</v>
      </c>
      <c r="AF78" s="276">
        <v>0.83841361453691277</v>
      </c>
      <c r="AG78" s="93"/>
      <c r="AH78" s="257">
        <v>12508.124547226</v>
      </c>
      <c r="AI78" s="258">
        <v>10609.844861083579</v>
      </c>
      <c r="AJ78" s="258">
        <v>10658.285533320119</v>
      </c>
      <c r="AK78" s="276">
        <v>0.99582224921238149</v>
      </c>
      <c r="AL78" s="93"/>
      <c r="AM78" s="257">
        <v>10718.48</v>
      </c>
      <c r="AN78" s="258">
        <v>10694.743146566172</v>
      </c>
      <c r="AO78" s="276">
        <v>0.99922854774980585</v>
      </c>
      <c r="AQ78" s="280">
        <v>8888.5205658482064</v>
      </c>
      <c r="AR78" s="281">
        <v>8959.5780732263429</v>
      </c>
    </row>
    <row r="79" spans="1:44" x14ac:dyDescent="0.2">
      <c r="A79" s="260" t="s">
        <v>8389</v>
      </c>
      <c r="B79" s="261" t="s">
        <v>1028</v>
      </c>
      <c r="C79" s="261" t="s">
        <v>1060</v>
      </c>
      <c r="D79" s="262" t="s">
        <v>9414</v>
      </c>
      <c r="E79" s="257">
        <v>711</v>
      </c>
      <c r="F79" s="258">
        <v>1431</v>
      </c>
      <c r="G79" s="258">
        <v>4134</v>
      </c>
      <c r="H79" s="258">
        <v>3399</v>
      </c>
      <c r="I79" s="258">
        <v>1182</v>
      </c>
      <c r="J79" s="258">
        <v>656</v>
      </c>
      <c r="K79" s="259">
        <v>215</v>
      </c>
      <c r="L79" s="257">
        <v>643</v>
      </c>
      <c r="M79" s="258">
        <v>1346</v>
      </c>
      <c r="N79" s="258">
        <v>4168</v>
      </c>
      <c r="O79" s="258">
        <v>3431</v>
      </c>
      <c r="P79" s="258">
        <v>1238</v>
      </c>
      <c r="Q79" s="258">
        <v>851</v>
      </c>
      <c r="R79" s="259">
        <v>419</v>
      </c>
      <c r="S79" s="267">
        <v>23824</v>
      </c>
      <c r="T79" s="90"/>
      <c r="U79" s="260">
        <v>205</v>
      </c>
      <c r="V79" s="273">
        <v>93.893927634577594</v>
      </c>
      <c r="W79" s="273">
        <v>83.694531872927897</v>
      </c>
      <c r="X79" s="274">
        <v>1.1267514270000001</v>
      </c>
      <c r="Z79" s="257">
        <v>64751.07</v>
      </c>
      <c r="AA79" s="258">
        <v>25071.308191671549</v>
      </c>
      <c r="AB79" s="276">
        <v>1.0523551121420227</v>
      </c>
      <c r="AC79" s="92"/>
      <c r="AD79" s="257">
        <v>2202664.9915161352</v>
      </c>
      <c r="AE79" s="258">
        <v>22335.002912279251</v>
      </c>
      <c r="AF79" s="276">
        <v>0.93750012224140578</v>
      </c>
      <c r="AG79" s="93"/>
      <c r="AH79" s="257">
        <v>26843.725996848003</v>
      </c>
      <c r="AI79" s="258">
        <v>22769.821906127163</v>
      </c>
      <c r="AJ79" s="258">
        <v>23317.994514941038</v>
      </c>
      <c r="AK79" s="276">
        <v>0.97876068313217923</v>
      </c>
      <c r="AL79" s="93"/>
      <c r="AM79" s="257">
        <v>23912.15</v>
      </c>
      <c r="AN79" s="258">
        <v>23859.194804875537</v>
      </c>
      <c r="AO79" s="276">
        <v>1.0014772836163337</v>
      </c>
      <c r="AQ79" s="280">
        <v>23039.123175112796</v>
      </c>
      <c r="AR79" s="281">
        <v>23223.304856740615</v>
      </c>
    </row>
    <row r="80" spans="1:44" x14ac:dyDescent="0.2">
      <c r="A80" s="260" t="s">
        <v>8389</v>
      </c>
      <c r="B80" s="261" t="s">
        <v>1019</v>
      </c>
      <c r="C80" s="261" t="s">
        <v>1061</v>
      </c>
      <c r="D80" s="262" t="s">
        <v>9415</v>
      </c>
      <c r="E80" s="257">
        <v>330</v>
      </c>
      <c r="F80" s="258">
        <v>636</v>
      </c>
      <c r="G80" s="258">
        <v>2158</v>
      </c>
      <c r="H80" s="258">
        <v>1587</v>
      </c>
      <c r="I80" s="258">
        <v>473</v>
      </c>
      <c r="J80" s="258">
        <v>249</v>
      </c>
      <c r="K80" s="259">
        <v>119</v>
      </c>
      <c r="L80" s="257">
        <v>294</v>
      </c>
      <c r="M80" s="258">
        <v>580</v>
      </c>
      <c r="N80" s="258">
        <v>2129</v>
      </c>
      <c r="O80" s="258">
        <v>1534</v>
      </c>
      <c r="P80" s="258">
        <v>552</v>
      </c>
      <c r="Q80" s="258">
        <v>396</v>
      </c>
      <c r="R80" s="259">
        <v>204</v>
      </c>
      <c r="S80" s="267">
        <v>11241</v>
      </c>
      <c r="T80" s="90"/>
      <c r="U80" s="260">
        <v>87</v>
      </c>
      <c r="V80" s="273">
        <v>89.747541476360396</v>
      </c>
      <c r="W80" s="273">
        <v>99.818909543716003</v>
      </c>
      <c r="X80" s="274">
        <v>1.168655942</v>
      </c>
      <c r="Z80" s="257">
        <v>29897.55</v>
      </c>
      <c r="AA80" s="258">
        <v>11576.190018572815</v>
      </c>
      <c r="AB80" s="276">
        <v>1.0298185231360926</v>
      </c>
      <c r="AC80" s="92"/>
      <c r="AD80" s="257">
        <v>1070036.359692048</v>
      </c>
      <c r="AE80" s="258">
        <v>10850.158922041193</v>
      </c>
      <c r="AF80" s="276">
        <v>0.96523075545246806</v>
      </c>
      <c r="AG80" s="93"/>
      <c r="AH80" s="257">
        <v>13136.861444022001</v>
      </c>
      <c r="AI80" s="258">
        <v>11143.162298742458</v>
      </c>
      <c r="AJ80" s="258">
        <v>11194.03790339638</v>
      </c>
      <c r="AK80" s="276">
        <v>0.99582224921238149</v>
      </c>
      <c r="AL80" s="93"/>
      <c r="AM80" s="257">
        <v>11278.41</v>
      </c>
      <c r="AN80" s="258">
        <v>11253.433140861707</v>
      </c>
      <c r="AO80" s="276">
        <v>1.0011060529189313</v>
      </c>
      <c r="AQ80" s="280">
        <v>11139.320791328368</v>
      </c>
      <c r="AR80" s="281">
        <v>11228.371872827633</v>
      </c>
    </row>
    <row r="81" spans="1:44" x14ac:dyDescent="0.2">
      <c r="A81" s="260" t="s">
        <v>8389</v>
      </c>
      <c r="B81" s="261" t="s">
        <v>952</v>
      </c>
      <c r="C81" s="261" t="s">
        <v>966</v>
      </c>
      <c r="D81" s="262" t="s">
        <v>9325</v>
      </c>
      <c r="E81" s="257">
        <v>281</v>
      </c>
      <c r="F81" s="258">
        <v>493</v>
      </c>
      <c r="G81" s="258">
        <v>1890</v>
      </c>
      <c r="H81" s="258">
        <v>1207</v>
      </c>
      <c r="I81" s="258">
        <v>465</v>
      </c>
      <c r="J81" s="258">
        <v>249</v>
      </c>
      <c r="K81" s="259">
        <v>67</v>
      </c>
      <c r="L81" s="257">
        <v>281</v>
      </c>
      <c r="M81" s="258">
        <v>467</v>
      </c>
      <c r="N81" s="258">
        <v>1837</v>
      </c>
      <c r="O81" s="258">
        <v>1135</v>
      </c>
      <c r="P81" s="258">
        <v>516</v>
      </c>
      <c r="Q81" s="258">
        <v>330</v>
      </c>
      <c r="R81" s="259">
        <v>163</v>
      </c>
      <c r="S81" s="267">
        <v>9381</v>
      </c>
      <c r="T81" s="90"/>
      <c r="U81" s="260">
        <v>73</v>
      </c>
      <c r="V81" s="273">
        <v>111.78195974321</v>
      </c>
      <c r="W81" s="273">
        <v>127.281526489713</v>
      </c>
      <c r="X81" s="274">
        <v>1.1423196680000001</v>
      </c>
      <c r="Z81" s="257">
        <v>25080.260000000002</v>
      </c>
      <c r="AA81" s="258">
        <v>9710.9581044336774</v>
      </c>
      <c r="AB81" s="276">
        <v>1.0351730204065321</v>
      </c>
      <c r="AC81" s="92"/>
      <c r="AD81" s="257">
        <v>1007958.740360277</v>
      </c>
      <c r="AE81" s="258">
        <v>10220.692428542283</v>
      </c>
      <c r="AF81" s="276">
        <v>1.0895099060379791</v>
      </c>
      <c r="AG81" s="93"/>
      <c r="AH81" s="257">
        <v>10716.100805508</v>
      </c>
      <c r="AI81" s="258">
        <v>9089.7853337563483</v>
      </c>
      <c r="AJ81" s="258">
        <v>9241.2169602030481</v>
      </c>
      <c r="AK81" s="276">
        <v>0.98509934550720057</v>
      </c>
      <c r="AL81" s="93"/>
      <c r="AM81" s="257">
        <v>9412.39</v>
      </c>
      <c r="AN81" s="258">
        <v>9391.5455778532014</v>
      </c>
      <c r="AO81" s="276">
        <v>1.0011241421866754</v>
      </c>
      <c r="AQ81" s="280">
        <v>10434.249779425258</v>
      </c>
      <c r="AR81" s="281">
        <v>10517.664311145596</v>
      </c>
    </row>
    <row r="82" spans="1:44" x14ac:dyDescent="0.2">
      <c r="A82" s="260" t="s">
        <v>8389</v>
      </c>
      <c r="B82" s="261" t="s">
        <v>1017</v>
      </c>
      <c r="C82" s="261" t="s">
        <v>1062</v>
      </c>
      <c r="D82" s="262" t="s">
        <v>9416</v>
      </c>
      <c r="E82" s="257">
        <v>129</v>
      </c>
      <c r="F82" s="258">
        <v>243</v>
      </c>
      <c r="G82" s="258">
        <v>874</v>
      </c>
      <c r="H82" s="258">
        <v>638</v>
      </c>
      <c r="I82" s="258">
        <v>258</v>
      </c>
      <c r="J82" s="258">
        <v>133</v>
      </c>
      <c r="K82" s="259">
        <v>47</v>
      </c>
      <c r="L82" s="257">
        <v>116</v>
      </c>
      <c r="M82" s="258">
        <v>226</v>
      </c>
      <c r="N82" s="258">
        <v>758</v>
      </c>
      <c r="O82" s="258">
        <v>598</v>
      </c>
      <c r="P82" s="258">
        <v>266</v>
      </c>
      <c r="Q82" s="258">
        <v>164</v>
      </c>
      <c r="R82" s="259">
        <v>113</v>
      </c>
      <c r="S82" s="267">
        <v>4563</v>
      </c>
      <c r="T82" s="90"/>
      <c r="U82" s="260">
        <v>18</v>
      </c>
      <c r="V82" s="273">
        <v>90.435197103307004</v>
      </c>
      <c r="W82" s="273">
        <v>91.015121630506201</v>
      </c>
      <c r="X82" s="274">
        <v>1.1267514270000001</v>
      </c>
      <c r="Z82" s="257">
        <v>12631.93</v>
      </c>
      <c r="AA82" s="258">
        <v>4891.023578230006</v>
      </c>
      <c r="AB82" s="276">
        <v>1.0718877006859535</v>
      </c>
      <c r="AC82" s="92"/>
      <c r="AD82" s="257">
        <v>425662.612234461</v>
      </c>
      <c r="AE82" s="258">
        <v>4316.215003426878</v>
      </c>
      <c r="AF82" s="276">
        <v>0.94591606474400125</v>
      </c>
      <c r="AG82" s="93"/>
      <c r="AH82" s="257">
        <v>5141.3667614010001</v>
      </c>
      <c r="AI82" s="258">
        <v>4361.0937440252783</v>
      </c>
      <c r="AJ82" s="258">
        <v>4466.0849971321331</v>
      </c>
      <c r="AK82" s="276">
        <v>0.97876068313217912</v>
      </c>
      <c r="AL82" s="93"/>
      <c r="AM82" s="257">
        <v>4570.74</v>
      </c>
      <c r="AN82" s="258">
        <v>4560.6177638747158</v>
      </c>
      <c r="AO82" s="276">
        <v>0.99947792326862062</v>
      </c>
      <c r="AQ82" s="280">
        <v>4525.8700377732266</v>
      </c>
      <c r="AR82" s="281">
        <v>4562.0512043935987</v>
      </c>
    </row>
    <row r="83" spans="1:44" x14ac:dyDescent="0.2">
      <c r="A83" s="260" t="s">
        <v>8389</v>
      </c>
      <c r="B83" s="261" t="s">
        <v>979</v>
      </c>
      <c r="C83" s="261" t="s">
        <v>998</v>
      </c>
      <c r="D83" s="262" t="s">
        <v>9355</v>
      </c>
      <c r="E83" s="257">
        <v>116</v>
      </c>
      <c r="F83" s="258">
        <v>234</v>
      </c>
      <c r="G83" s="258">
        <v>906</v>
      </c>
      <c r="H83" s="258">
        <v>641</v>
      </c>
      <c r="I83" s="258">
        <v>182</v>
      </c>
      <c r="J83" s="258">
        <v>106</v>
      </c>
      <c r="K83" s="259">
        <v>24</v>
      </c>
      <c r="L83" s="257">
        <v>127</v>
      </c>
      <c r="M83" s="258">
        <v>245</v>
      </c>
      <c r="N83" s="258">
        <v>803</v>
      </c>
      <c r="O83" s="258">
        <v>639</v>
      </c>
      <c r="P83" s="258">
        <v>226</v>
      </c>
      <c r="Q83" s="258">
        <v>157</v>
      </c>
      <c r="R83" s="259">
        <v>52</v>
      </c>
      <c r="S83" s="267">
        <v>4458</v>
      </c>
      <c r="T83" s="90"/>
      <c r="U83" s="260">
        <v>6</v>
      </c>
      <c r="V83" s="273">
        <v>108.084580707858</v>
      </c>
      <c r="W83" s="273">
        <v>101.475752132914</v>
      </c>
      <c r="X83" s="274">
        <v>1.214582252</v>
      </c>
      <c r="Z83" s="257">
        <v>11635.159999999998</v>
      </c>
      <c r="AA83" s="258">
        <v>4505.0789464855034</v>
      </c>
      <c r="AB83" s="276">
        <v>1.0105605532717594</v>
      </c>
      <c r="AC83" s="92"/>
      <c r="AD83" s="257">
        <v>447456.09050307865</v>
      </c>
      <c r="AE83" s="258">
        <v>4537.2006741816604</v>
      </c>
      <c r="AF83" s="276">
        <v>1.0177659654961104</v>
      </c>
      <c r="AG83" s="93"/>
      <c r="AH83" s="257">
        <v>5414.6076794159999</v>
      </c>
      <c r="AI83" s="258">
        <v>4592.8666000512558</v>
      </c>
      <c r="AJ83" s="258">
        <v>4522.7359680246027</v>
      </c>
      <c r="AK83" s="276">
        <v>1.0145213028318982</v>
      </c>
      <c r="AL83" s="93"/>
      <c r="AM83" s="257">
        <v>4460.58</v>
      </c>
      <c r="AN83" s="258">
        <v>4450.7017212058181</v>
      </c>
      <c r="AO83" s="276">
        <v>0.99836288048582733</v>
      </c>
      <c r="AQ83" s="280">
        <v>4644.0824965276897</v>
      </c>
      <c r="AR83" s="281">
        <v>4681.2086891057461</v>
      </c>
    </row>
    <row r="84" spans="1:44" x14ac:dyDescent="0.2">
      <c r="A84" s="260" t="s">
        <v>8389</v>
      </c>
      <c r="B84" s="261" t="s">
        <v>979</v>
      </c>
      <c r="C84" s="261" t="s">
        <v>999</v>
      </c>
      <c r="D84" s="262" t="s">
        <v>9356</v>
      </c>
      <c r="E84" s="257">
        <v>346</v>
      </c>
      <c r="F84" s="258">
        <v>698</v>
      </c>
      <c r="G84" s="258">
        <v>2295</v>
      </c>
      <c r="H84" s="258">
        <v>1730</v>
      </c>
      <c r="I84" s="258">
        <v>494</v>
      </c>
      <c r="J84" s="258">
        <v>313</v>
      </c>
      <c r="K84" s="259">
        <v>86</v>
      </c>
      <c r="L84" s="257">
        <v>347</v>
      </c>
      <c r="M84" s="258">
        <v>636</v>
      </c>
      <c r="N84" s="258">
        <v>2326</v>
      </c>
      <c r="O84" s="258">
        <v>1710</v>
      </c>
      <c r="P84" s="258">
        <v>527</v>
      </c>
      <c r="Q84" s="258">
        <v>414</v>
      </c>
      <c r="R84" s="259">
        <v>182</v>
      </c>
      <c r="S84" s="267">
        <v>12104</v>
      </c>
      <c r="T84" s="90"/>
      <c r="U84" s="260">
        <v>144</v>
      </c>
      <c r="V84" s="273">
        <v>102.266611658961</v>
      </c>
      <c r="W84" s="273">
        <v>93.006282549392395</v>
      </c>
      <c r="X84" s="274">
        <v>1.214582252</v>
      </c>
      <c r="Z84" s="257">
        <v>31844.87</v>
      </c>
      <c r="AA84" s="258">
        <v>12330.183116568043</v>
      </c>
      <c r="AB84" s="276">
        <v>1.0186866421487148</v>
      </c>
      <c r="AC84" s="92"/>
      <c r="AD84" s="257">
        <v>1172234.7939750596</v>
      </c>
      <c r="AE84" s="258">
        <v>11886.450112999961</v>
      </c>
      <c r="AF84" s="276">
        <v>0.9820266121116954</v>
      </c>
      <c r="AG84" s="93"/>
      <c r="AH84" s="257">
        <v>14701.303578208001</v>
      </c>
      <c r="AI84" s="258">
        <v>12470.178853077703</v>
      </c>
      <c r="AJ84" s="258">
        <v>12279.765849477297</v>
      </c>
      <c r="AK84" s="276">
        <v>1.0145213028318982</v>
      </c>
      <c r="AL84" s="93"/>
      <c r="AM84" s="257">
        <v>12165.92</v>
      </c>
      <c r="AN84" s="258">
        <v>12138.97768542483</v>
      </c>
      <c r="AO84" s="276">
        <v>1.002889762510313</v>
      </c>
      <c r="AQ84" s="280">
        <v>12319.899133752806</v>
      </c>
      <c r="AR84" s="281">
        <v>12418.388113680256</v>
      </c>
    </row>
    <row r="85" spans="1:44" x14ac:dyDescent="0.2">
      <c r="A85" s="260" t="s">
        <v>8389</v>
      </c>
      <c r="B85" s="261" t="s">
        <v>979</v>
      </c>
      <c r="C85" s="261" t="s">
        <v>1000</v>
      </c>
      <c r="D85" s="262" t="s">
        <v>9357</v>
      </c>
      <c r="E85" s="257">
        <v>136</v>
      </c>
      <c r="F85" s="258">
        <v>340</v>
      </c>
      <c r="G85" s="258">
        <v>1183</v>
      </c>
      <c r="H85" s="258">
        <v>842</v>
      </c>
      <c r="I85" s="258">
        <v>320</v>
      </c>
      <c r="J85" s="258">
        <v>170</v>
      </c>
      <c r="K85" s="259">
        <v>46</v>
      </c>
      <c r="L85" s="257">
        <v>142</v>
      </c>
      <c r="M85" s="258">
        <v>333</v>
      </c>
      <c r="N85" s="258">
        <v>1115</v>
      </c>
      <c r="O85" s="258">
        <v>929</v>
      </c>
      <c r="P85" s="258">
        <v>311</v>
      </c>
      <c r="Q85" s="258">
        <v>224</v>
      </c>
      <c r="R85" s="259">
        <v>79</v>
      </c>
      <c r="S85" s="267">
        <v>6170</v>
      </c>
      <c r="T85" s="90"/>
      <c r="U85" s="260">
        <v>10</v>
      </c>
      <c r="V85" s="273">
        <v>107.761358334785</v>
      </c>
      <c r="W85" s="273">
        <v>102.944687753446</v>
      </c>
      <c r="X85" s="274">
        <v>1.214582252</v>
      </c>
      <c r="Z85" s="257">
        <v>16464.510000000002</v>
      </c>
      <c r="AA85" s="258">
        <v>6374.9804356106879</v>
      </c>
      <c r="AB85" s="276">
        <v>1.0332221127407921</v>
      </c>
      <c r="AC85" s="92"/>
      <c r="AD85" s="257">
        <v>620917.10472008784</v>
      </c>
      <c r="AE85" s="258">
        <v>6296.0937753232429</v>
      </c>
      <c r="AF85" s="276">
        <v>1.0204365924348855</v>
      </c>
      <c r="AG85" s="93"/>
      <c r="AH85" s="257">
        <v>7493.9724948399999</v>
      </c>
      <c r="AI85" s="258">
        <v>6356.6592468183599</v>
      </c>
      <c r="AJ85" s="258">
        <v>6259.5964384728122</v>
      </c>
      <c r="AK85" s="276">
        <v>1.0145213028318982</v>
      </c>
      <c r="AL85" s="93"/>
      <c r="AM85" s="257">
        <v>6174.3</v>
      </c>
      <c r="AN85" s="258">
        <v>6160.6265636399494</v>
      </c>
      <c r="AO85" s="276">
        <v>0.99848080447973253</v>
      </c>
      <c r="AQ85" s="280">
        <v>6589.7019335831492</v>
      </c>
      <c r="AR85" s="281">
        <v>6642.3819932507195</v>
      </c>
    </row>
    <row r="86" spans="1:44" x14ac:dyDescent="0.2">
      <c r="A86" s="260" t="s">
        <v>8389</v>
      </c>
      <c r="B86" s="261" t="s">
        <v>979</v>
      </c>
      <c r="C86" s="261" t="s">
        <v>1001</v>
      </c>
      <c r="D86" s="262" t="s">
        <v>9358</v>
      </c>
      <c r="E86" s="257">
        <v>179</v>
      </c>
      <c r="F86" s="258">
        <v>348</v>
      </c>
      <c r="G86" s="258">
        <v>1208</v>
      </c>
      <c r="H86" s="258">
        <v>855</v>
      </c>
      <c r="I86" s="258">
        <v>278</v>
      </c>
      <c r="J86" s="258">
        <v>182</v>
      </c>
      <c r="K86" s="259">
        <v>46</v>
      </c>
      <c r="L86" s="257">
        <v>182</v>
      </c>
      <c r="M86" s="258">
        <v>317</v>
      </c>
      <c r="N86" s="258">
        <v>1232</v>
      </c>
      <c r="O86" s="258">
        <v>828</v>
      </c>
      <c r="P86" s="258">
        <v>335</v>
      </c>
      <c r="Q86" s="258">
        <v>224</v>
      </c>
      <c r="R86" s="259">
        <v>78</v>
      </c>
      <c r="S86" s="267">
        <v>6292</v>
      </c>
      <c r="T86" s="90"/>
      <c r="U86" s="260">
        <v>34</v>
      </c>
      <c r="V86" s="273">
        <v>103.326717917937</v>
      </c>
      <c r="W86" s="273">
        <v>84.411830179678802</v>
      </c>
      <c r="X86" s="274">
        <v>1.214582252</v>
      </c>
      <c r="Z86" s="257">
        <v>16747.120000000003</v>
      </c>
      <c r="AA86" s="258">
        <v>6484.4056915647334</v>
      </c>
      <c r="AB86" s="276">
        <v>1.0305794169683302</v>
      </c>
      <c r="AC86" s="92"/>
      <c r="AD86" s="257">
        <v>598299.46763656207</v>
      </c>
      <c r="AE86" s="258">
        <v>6066.7511417066307</v>
      </c>
      <c r="AF86" s="276">
        <v>0.96420075360880975</v>
      </c>
      <c r="AG86" s="93"/>
      <c r="AH86" s="257">
        <v>7642.1515295839999</v>
      </c>
      <c r="AI86" s="258">
        <v>6482.3500779548003</v>
      </c>
      <c r="AJ86" s="258">
        <v>6383.3680374183041</v>
      </c>
      <c r="AK86" s="276">
        <v>1.0145213028318982</v>
      </c>
      <c r="AL86" s="93"/>
      <c r="AM86" s="257">
        <v>6306.62</v>
      </c>
      <c r="AN86" s="258">
        <v>6292.6535313773184</v>
      </c>
      <c r="AO86" s="276">
        <v>1.0001038670339031</v>
      </c>
      <c r="AQ86" s="280">
        <v>6343.7187787570301</v>
      </c>
      <c r="AR86" s="281">
        <v>6394.4323750846697</v>
      </c>
    </row>
    <row r="87" spans="1:44" x14ac:dyDescent="0.2">
      <c r="A87" s="260" t="s">
        <v>8389</v>
      </c>
      <c r="B87" s="261" t="s">
        <v>979</v>
      </c>
      <c r="C87" s="261" t="s">
        <v>1002</v>
      </c>
      <c r="D87" s="262" t="s">
        <v>9359</v>
      </c>
      <c r="E87" s="257">
        <v>144</v>
      </c>
      <c r="F87" s="258">
        <v>324</v>
      </c>
      <c r="G87" s="258">
        <v>1058</v>
      </c>
      <c r="H87" s="258">
        <v>808</v>
      </c>
      <c r="I87" s="258">
        <v>324</v>
      </c>
      <c r="J87" s="258">
        <v>168</v>
      </c>
      <c r="K87" s="259">
        <v>41</v>
      </c>
      <c r="L87" s="257">
        <v>156</v>
      </c>
      <c r="M87" s="258">
        <v>293</v>
      </c>
      <c r="N87" s="258">
        <v>1040</v>
      </c>
      <c r="O87" s="258">
        <v>787</v>
      </c>
      <c r="P87" s="258">
        <v>311</v>
      </c>
      <c r="Q87" s="258">
        <v>202</v>
      </c>
      <c r="R87" s="259">
        <v>94</v>
      </c>
      <c r="S87" s="267">
        <v>5750</v>
      </c>
      <c r="T87" s="90"/>
      <c r="U87" s="260">
        <v>26</v>
      </c>
      <c r="V87" s="273">
        <v>102.360792183878</v>
      </c>
      <c r="W87" s="273">
        <v>81.006086956521699</v>
      </c>
      <c r="X87" s="274">
        <v>1.214582252</v>
      </c>
      <c r="Z87" s="257">
        <v>15577.93</v>
      </c>
      <c r="AA87" s="258">
        <v>6031.7008509401612</v>
      </c>
      <c r="AB87" s="276">
        <v>1.0489914523374193</v>
      </c>
      <c r="AC87" s="92"/>
      <c r="AD87" s="257">
        <v>540674.3516532135</v>
      </c>
      <c r="AE87" s="258">
        <v>5482.4329915268272</v>
      </c>
      <c r="AF87" s="276">
        <v>0.95346660722205689</v>
      </c>
      <c r="AG87" s="93"/>
      <c r="AH87" s="257">
        <v>6983.847949</v>
      </c>
      <c r="AI87" s="258">
        <v>5923.9531068404485</v>
      </c>
      <c r="AJ87" s="258">
        <v>5833.497491283415</v>
      </c>
      <c r="AK87" s="276">
        <v>1.0145213028318982</v>
      </c>
      <c r="AL87" s="93"/>
      <c r="AM87" s="257">
        <v>5761.18</v>
      </c>
      <c r="AN87" s="258">
        <v>5748.4214479230368</v>
      </c>
      <c r="AO87" s="276">
        <v>0.9997254692040064</v>
      </c>
      <c r="AQ87" s="280">
        <v>5832.935966482918</v>
      </c>
      <c r="AR87" s="281">
        <v>5879.566211348083</v>
      </c>
    </row>
    <row r="88" spans="1:44" x14ac:dyDescent="0.2">
      <c r="A88" s="260" t="s">
        <v>8389</v>
      </c>
      <c r="B88" s="261" t="s">
        <v>952</v>
      </c>
      <c r="C88" s="261" t="s">
        <v>967</v>
      </c>
      <c r="D88" s="262" t="s">
        <v>9326</v>
      </c>
      <c r="E88" s="257">
        <v>81</v>
      </c>
      <c r="F88" s="258">
        <v>173</v>
      </c>
      <c r="G88" s="258">
        <v>568</v>
      </c>
      <c r="H88" s="258">
        <v>428</v>
      </c>
      <c r="I88" s="258">
        <v>203</v>
      </c>
      <c r="J88" s="258">
        <v>96</v>
      </c>
      <c r="K88" s="259">
        <v>31</v>
      </c>
      <c r="L88" s="257">
        <v>78</v>
      </c>
      <c r="M88" s="258">
        <v>159</v>
      </c>
      <c r="N88" s="258">
        <v>558</v>
      </c>
      <c r="O88" s="258">
        <v>388</v>
      </c>
      <c r="P88" s="258">
        <v>163</v>
      </c>
      <c r="Q88" s="258">
        <v>88</v>
      </c>
      <c r="R88" s="259">
        <v>66</v>
      </c>
      <c r="S88" s="267">
        <v>3080</v>
      </c>
      <c r="T88" s="90"/>
      <c r="U88" s="260">
        <v>36</v>
      </c>
      <c r="V88" s="273">
        <v>115.772531493654</v>
      </c>
      <c r="W88" s="273">
        <v>125.851022395326</v>
      </c>
      <c r="X88" s="274">
        <v>1.1423196680000001</v>
      </c>
      <c r="Z88" s="257">
        <v>8391.31</v>
      </c>
      <c r="AA88" s="258">
        <v>3249.0755618687899</v>
      </c>
      <c r="AB88" s="276">
        <v>1.0548946629444123</v>
      </c>
      <c r="AC88" s="92"/>
      <c r="AD88" s="257">
        <v>333102.87675860617</v>
      </c>
      <c r="AE88" s="258">
        <v>3377.6601304091532</v>
      </c>
      <c r="AF88" s="276">
        <v>1.0966428994834914</v>
      </c>
      <c r="AG88" s="93"/>
      <c r="AH88" s="257">
        <v>3518.3445774400002</v>
      </c>
      <c r="AI88" s="258">
        <v>2984.3874670045361</v>
      </c>
      <c r="AJ88" s="258">
        <v>3034.1059841621773</v>
      </c>
      <c r="AK88" s="276">
        <v>0.98509934550720046</v>
      </c>
      <c r="AL88" s="93"/>
      <c r="AM88" s="257">
        <v>3095.48</v>
      </c>
      <c r="AN88" s="258">
        <v>3088.6248344291967</v>
      </c>
      <c r="AO88" s="276">
        <v>1.0028002709185704</v>
      </c>
      <c r="AQ88" s="280">
        <v>3519.8123903733899</v>
      </c>
      <c r="AR88" s="281">
        <v>3547.950829503473</v>
      </c>
    </row>
    <row r="89" spans="1:44" x14ac:dyDescent="0.2">
      <c r="A89" s="260" t="s">
        <v>8389</v>
      </c>
      <c r="B89" s="261" t="s">
        <v>979</v>
      </c>
      <c r="C89" s="261" t="s">
        <v>1003</v>
      </c>
      <c r="D89" s="262" t="s">
        <v>9360</v>
      </c>
      <c r="E89" s="257">
        <v>174</v>
      </c>
      <c r="F89" s="258">
        <v>426</v>
      </c>
      <c r="G89" s="258">
        <v>1011</v>
      </c>
      <c r="H89" s="258">
        <v>840</v>
      </c>
      <c r="I89" s="258">
        <v>262</v>
      </c>
      <c r="J89" s="258">
        <v>182</v>
      </c>
      <c r="K89" s="259">
        <v>62</v>
      </c>
      <c r="L89" s="257">
        <v>221</v>
      </c>
      <c r="M89" s="258">
        <v>400</v>
      </c>
      <c r="N89" s="258">
        <v>1130</v>
      </c>
      <c r="O89" s="258">
        <v>865</v>
      </c>
      <c r="P89" s="258">
        <v>309</v>
      </c>
      <c r="Q89" s="258">
        <v>219</v>
      </c>
      <c r="R89" s="259">
        <v>141</v>
      </c>
      <c r="S89" s="267">
        <v>6242</v>
      </c>
      <c r="T89" s="90"/>
      <c r="U89" s="260">
        <v>21</v>
      </c>
      <c r="V89" s="273">
        <v>85.667766633909295</v>
      </c>
      <c r="W89" s="273">
        <v>85.5416399743754</v>
      </c>
      <c r="X89" s="274">
        <v>1.1599636739999999</v>
      </c>
      <c r="Z89" s="257">
        <v>16997.740000000002</v>
      </c>
      <c r="AA89" s="258">
        <v>6581.4445707523164</v>
      </c>
      <c r="AB89" s="276">
        <v>1.054380738665863</v>
      </c>
      <c r="AC89" s="92"/>
      <c r="AD89" s="257">
        <v>566428.89139737154</v>
      </c>
      <c r="AE89" s="258">
        <v>5743.5837894946308</v>
      </c>
      <c r="AF89" s="276">
        <v>0.9201511998549553</v>
      </c>
      <c r="AG89" s="93"/>
      <c r="AH89" s="257">
        <v>7240.4932531079994</v>
      </c>
      <c r="AI89" s="258">
        <v>6141.6489612933356</v>
      </c>
      <c r="AJ89" s="258">
        <v>6193.831501420801</v>
      </c>
      <c r="AK89" s="276">
        <v>0.99228316267555283</v>
      </c>
      <c r="AL89" s="93"/>
      <c r="AM89" s="257">
        <v>6251.03</v>
      </c>
      <c r="AN89" s="258">
        <v>6237.1866394749577</v>
      </c>
      <c r="AO89" s="276">
        <v>0.99922887527634696</v>
      </c>
      <c r="AQ89" s="280">
        <v>6004.5577011209616</v>
      </c>
      <c r="AR89" s="281">
        <v>6052.5599417625835</v>
      </c>
    </row>
    <row r="90" spans="1:44" x14ac:dyDescent="0.2">
      <c r="A90" s="260" t="s">
        <v>8389</v>
      </c>
      <c r="B90" s="261" t="s">
        <v>979</v>
      </c>
      <c r="C90" s="261" t="s">
        <v>1004</v>
      </c>
      <c r="D90" s="262" t="s">
        <v>9361</v>
      </c>
      <c r="E90" s="257">
        <v>166</v>
      </c>
      <c r="F90" s="258">
        <v>394</v>
      </c>
      <c r="G90" s="258">
        <v>1219</v>
      </c>
      <c r="H90" s="258">
        <v>952</v>
      </c>
      <c r="I90" s="258">
        <v>304</v>
      </c>
      <c r="J90" s="258">
        <v>180</v>
      </c>
      <c r="K90" s="259">
        <v>70</v>
      </c>
      <c r="L90" s="257">
        <v>155</v>
      </c>
      <c r="M90" s="258">
        <v>365</v>
      </c>
      <c r="N90" s="258">
        <v>1319</v>
      </c>
      <c r="O90" s="258">
        <v>957</v>
      </c>
      <c r="P90" s="258">
        <v>342</v>
      </c>
      <c r="Q90" s="258">
        <v>273</v>
      </c>
      <c r="R90" s="259">
        <v>105</v>
      </c>
      <c r="S90" s="267">
        <v>6801</v>
      </c>
      <c r="T90" s="90"/>
      <c r="U90" s="260">
        <v>7</v>
      </c>
      <c r="V90" s="273">
        <v>88.838849359767707</v>
      </c>
      <c r="W90" s="273">
        <v>91.221111437812397</v>
      </c>
      <c r="X90" s="274">
        <v>1.1599636739999999</v>
      </c>
      <c r="Z90" s="257">
        <v>18321.87</v>
      </c>
      <c r="AA90" s="258">
        <v>7094.1414468941002</v>
      </c>
      <c r="AB90" s="276">
        <v>1.0431026976759448</v>
      </c>
      <c r="AC90" s="92"/>
      <c r="AD90" s="257">
        <v>631932.43338522897</v>
      </c>
      <c r="AE90" s="258">
        <v>6407.7891074610161</v>
      </c>
      <c r="AF90" s="276">
        <v>0.94218337118968032</v>
      </c>
      <c r="AG90" s="93"/>
      <c r="AH90" s="257">
        <v>7888.9129468739993</v>
      </c>
      <c r="AI90" s="258">
        <v>6691.6620611592398</v>
      </c>
      <c r="AJ90" s="258">
        <v>6748.5177893564351</v>
      </c>
      <c r="AK90" s="276">
        <v>0.99228316267555283</v>
      </c>
      <c r="AL90" s="93"/>
      <c r="AM90" s="257">
        <v>6804.01</v>
      </c>
      <c r="AN90" s="258">
        <v>6788.9420250509129</v>
      </c>
      <c r="AO90" s="276">
        <v>0.99822702912085182</v>
      </c>
      <c r="AQ90" s="280">
        <v>6620.6438443507905</v>
      </c>
      <c r="AR90" s="281">
        <v>6673.5712629614345</v>
      </c>
    </row>
    <row r="91" spans="1:44" x14ac:dyDescent="0.2">
      <c r="A91" s="260" t="s">
        <v>8389</v>
      </c>
      <c r="B91" s="261" t="s">
        <v>979</v>
      </c>
      <c r="C91" s="261" t="s">
        <v>1005</v>
      </c>
      <c r="D91" s="262" t="s">
        <v>9362</v>
      </c>
      <c r="E91" s="257">
        <v>44</v>
      </c>
      <c r="F91" s="258">
        <v>72</v>
      </c>
      <c r="G91" s="258">
        <v>398</v>
      </c>
      <c r="H91" s="258">
        <v>339</v>
      </c>
      <c r="I91" s="258">
        <v>99</v>
      </c>
      <c r="J91" s="258">
        <v>92</v>
      </c>
      <c r="K91" s="259">
        <v>34</v>
      </c>
      <c r="L91" s="257">
        <v>32</v>
      </c>
      <c r="M91" s="258">
        <v>72</v>
      </c>
      <c r="N91" s="258">
        <v>354</v>
      </c>
      <c r="O91" s="258">
        <v>316</v>
      </c>
      <c r="P91" s="258">
        <v>95</v>
      </c>
      <c r="Q91" s="258">
        <v>103</v>
      </c>
      <c r="R91" s="259">
        <v>103</v>
      </c>
      <c r="S91" s="267">
        <v>2153</v>
      </c>
      <c r="T91" s="90"/>
      <c r="U91" s="260">
        <v>104</v>
      </c>
      <c r="V91" s="273">
        <v>94.090602152076102</v>
      </c>
      <c r="W91" s="273">
        <v>105.62052949372899</v>
      </c>
      <c r="X91" s="274">
        <v>1.1599636739999999</v>
      </c>
      <c r="Z91" s="257">
        <v>6405.72</v>
      </c>
      <c r="AA91" s="258">
        <v>2480.2645007959604</v>
      </c>
      <c r="AB91" s="276">
        <v>1.1520039483492617</v>
      </c>
      <c r="AC91" s="92"/>
      <c r="AD91" s="257">
        <v>210344.39105908724</v>
      </c>
      <c r="AE91" s="258">
        <v>2132.8902057196492</v>
      </c>
      <c r="AF91" s="276">
        <v>0.99065964037141163</v>
      </c>
      <c r="AG91" s="93"/>
      <c r="AH91" s="257">
        <v>2497.401790122</v>
      </c>
      <c r="AI91" s="258">
        <v>2118.3867692509693</v>
      </c>
      <c r="AJ91" s="258">
        <v>2136.3856492404652</v>
      </c>
      <c r="AK91" s="276">
        <v>0.99228316267555283</v>
      </c>
      <c r="AL91" s="93"/>
      <c r="AM91" s="257">
        <v>2197.7199999999998</v>
      </c>
      <c r="AN91" s="258">
        <v>2192.8529892364782</v>
      </c>
      <c r="AO91" s="276">
        <v>1.0185104455348251</v>
      </c>
      <c r="AQ91" s="280">
        <v>2483.267913843913</v>
      </c>
      <c r="AR91" s="281">
        <v>2503.1199046001516</v>
      </c>
    </row>
    <row r="92" spans="1:44" x14ac:dyDescent="0.2">
      <c r="A92" s="260" t="s">
        <v>8389</v>
      </c>
      <c r="B92" s="261" t="s">
        <v>979</v>
      </c>
      <c r="C92" s="261" t="s">
        <v>1006</v>
      </c>
      <c r="D92" s="262" t="s">
        <v>9363</v>
      </c>
      <c r="E92" s="257">
        <v>79</v>
      </c>
      <c r="F92" s="258">
        <v>200</v>
      </c>
      <c r="G92" s="258">
        <v>629</v>
      </c>
      <c r="H92" s="258">
        <v>695</v>
      </c>
      <c r="I92" s="258">
        <v>316</v>
      </c>
      <c r="J92" s="258">
        <v>151</v>
      </c>
      <c r="K92" s="259">
        <v>35</v>
      </c>
      <c r="L92" s="257">
        <v>79</v>
      </c>
      <c r="M92" s="258">
        <v>220</v>
      </c>
      <c r="N92" s="258">
        <v>598</v>
      </c>
      <c r="O92" s="258">
        <v>709</v>
      </c>
      <c r="P92" s="258">
        <v>317</v>
      </c>
      <c r="Q92" s="258">
        <v>187</v>
      </c>
      <c r="R92" s="259">
        <v>66</v>
      </c>
      <c r="S92" s="267">
        <v>4281</v>
      </c>
      <c r="T92" s="90"/>
      <c r="U92" s="260">
        <v>7</v>
      </c>
      <c r="V92" s="273">
        <v>78.565318887767106</v>
      </c>
      <c r="W92" s="273">
        <v>75.8446103593093</v>
      </c>
      <c r="X92" s="274">
        <v>1.214582252</v>
      </c>
      <c r="Z92" s="257">
        <v>12502.019999999999</v>
      </c>
      <c r="AA92" s="258">
        <v>4840.7230403828307</v>
      </c>
      <c r="AB92" s="276">
        <v>1.1307458632055198</v>
      </c>
      <c r="AC92" s="92"/>
      <c r="AD92" s="257">
        <v>370709.35484115692</v>
      </c>
      <c r="AE92" s="258">
        <v>3758.9894749665336</v>
      </c>
      <c r="AF92" s="276">
        <v>0.87806341391416343</v>
      </c>
      <c r="AG92" s="93"/>
      <c r="AH92" s="257">
        <v>5199.6266208120005</v>
      </c>
      <c r="AI92" s="258">
        <v>4410.5118696319932</v>
      </c>
      <c r="AJ92" s="258">
        <v>4343.1656974233565</v>
      </c>
      <c r="AK92" s="276">
        <v>1.0145213028318982</v>
      </c>
      <c r="AL92" s="93"/>
      <c r="AM92" s="257">
        <v>4284.01</v>
      </c>
      <c r="AN92" s="258">
        <v>4274.5227483114168</v>
      </c>
      <c r="AO92" s="276">
        <v>0.99848697694730593</v>
      </c>
      <c r="AQ92" s="280">
        <v>4305.6596077427221</v>
      </c>
      <c r="AR92" s="281">
        <v>4340.0803459385079</v>
      </c>
    </row>
    <row r="93" spans="1:44" x14ac:dyDescent="0.2">
      <c r="A93" s="260" t="s">
        <v>8389</v>
      </c>
      <c r="B93" s="261" t="s">
        <v>952</v>
      </c>
      <c r="C93" s="261" t="s">
        <v>968</v>
      </c>
      <c r="D93" s="262" t="s">
        <v>9327</v>
      </c>
      <c r="E93" s="257">
        <v>85</v>
      </c>
      <c r="F93" s="258">
        <v>176</v>
      </c>
      <c r="G93" s="258">
        <v>621</v>
      </c>
      <c r="H93" s="258">
        <v>300</v>
      </c>
      <c r="I93" s="258">
        <v>96</v>
      </c>
      <c r="J93" s="258">
        <v>37</v>
      </c>
      <c r="K93" s="259">
        <v>12</v>
      </c>
      <c r="L93" s="257">
        <v>86</v>
      </c>
      <c r="M93" s="258">
        <v>161</v>
      </c>
      <c r="N93" s="258">
        <v>606</v>
      </c>
      <c r="O93" s="258">
        <v>411</v>
      </c>
      <c r="P93" s="258">
        <v>137</v>
      </c>
      <c r="Q93" s="258">
        <v>75</v>
      </c>
      <c r="R93" s="259">
        <v>31</v>
      </c>
      <c r="S93" s="267">
        <v>2834</v>
      </c>
      <c r="T93" s="90"/>
      <c r="U93" s="260">
        <v>28</v>
      </c>
      <c r="V93" s="273">
        <v>111.38576836659099</v>
      </c>
      <c r="W93" s="273">
        <v>126.13408609738801</v>
      </c>
      <c r="X93" s="274">
        <v>1.1423196680000001</v>
      </c>
      <c r="Z93" s="257">
        <v>7044.5199999999986</v>
      </c>
      <c r="AA93" s="258">
        <v>2727.6048408527304</v>
      </c>
      <c r="AB93" s="276">
        <v>0.96245760086546595</v>
      </c>
      <c r="AC93" s="92"/>
      <c r="AD93" s="257">
        <v>303441.19676092186</v>
      </c>
      <c r="AE93" s="258">
        <v>3076.8909659274645</v>
      </c>
      <c r="AF93" s="276">
        <v>1.0857060571374257</v>
      </c>
      <c r="AG93" s="93"/>
      <c r="AH93" s="257">
        <v>3237.3339391120003</v>
      </c>
      <c r="AI93" s="258">
        <v>2746.0240524320961</v>
      </c>
      <c r="AJ93" s="258">
        <v>2791.7715451674062</v>
      </c>
      <c r="AK93" s="276">
        <v>0.98509934550720046</v>
      </c>
      <c r="AL93" s="93"/>
      <c r="AM93" s="257">
        <v>2846.04</v>
      </c>
      <c r="AN93" s="258">
        <v>2839.7372374490774</v>
      </c>
      <c r="AO93" s="276">
        <v>1.0020244309982631</v>
      </c>
      <c r="AQ93" s="280">
        <v>2923.1564128688492</v>
      </c>
      <c r="AR93" s="281">
        <v>2946.5250046199844</v>
      </c>
    </row>
    <row r="94" spans="1:44" x14ac:dyDescent="0.2">
      <c r="A94" s="260" t="s">
        <v>8389</v>
      </c>
      <c r="B94" s="261" t="s">
        <v>952</v>
      </c>
      <c r="C94" s="261" t="s">
        <v>969</v>
      </c>
      <c r="D94" s="262" t="s">
        <v>9328</v>
      </c>
      <c r="E94" s="257">
        <v>296</v>
      </c>
      <c r="F94" s="258">
        <v>651</v>
      </c>
      <c r="G94" s="258">
        <v>1708</v>
      </c>
      <c r="H94" s="258">
        <v>1350</v>
      </c>
      <c r="I94" s="258">
        <v>480</v>
      </c>
      <c r="J94" s="258">
        <v>256</v>
      </c>
      <c r="K94" s="259">
        <v>54</v>
      </c>
      <c r="L94" s="257">
        <v>312</v>
      </c>
      <c r="M94" s="258">
        <v>624</v>
      </c>
      <c r="N94" s="258">
        <v>1802</v>
      </c>
      <c r="O94" s="258">
        <v>1331</v>
      </c>
      <c r="P94" s="258">
        <v>514</v>
      </c>
      <c r="Q94" s="258">
        <v>302</v>
      </c>
      <c r="R94" s="259">
        <v>146</v>
      </c>
      <c r="S94" s="267">
        <v>9826</v>
      </c>
      <c r="T94" s="90"/>
      <c r="U94" s="260">
        <v>72</v>
      </c>
      <c r="V94" s="273">
        <v>77.938792010264507</v>
      </c>
      <c r="W94" s="273">
        <v>72.667039788338201</v>
      </c>
      <c r="X94" s="274">
        <v>1.1423196680000001</v>
      </c>
      <c r="Z94" s="257">
        <v>25991.940000000002</v>
      </c>
      <c r="AA94" s="258">
        <v>10063.956290443315</v>
      </c>
      <c r="AB94" s="276">
        <v>1.0242170049301156</v>
      </c>
      <c r="AC94" s="92"/>
      <c r="AD94" s="257">
        <v>841873.63822363957</v>
      </c>
      <c r="AE94" s="258">
        <v>8536.5910085825144</v>
      </c>
      <c r="AF94" s="276">
        <v>0.86877579977432473</v>
      </c>
      <c r="AG94" s="93"/>
      <c r="AH94" s="257">
        <v>11224.433057768001</v>
      </c>
      <c r="AI94" s="258">
        <v>9520.9711853203171</v>
      </c>
      <c r="AJ94" s="258">
        <v>9679.5861689537523</v>
      </c>
      <c r="AK94" s="276">
        <v>0.98509934550720057</v>
      </c>
      <c r="AL94" s="93"/>
      <c r="AM94" s="257">
        <v>9856.9599999999991</v>
      </c>
      <c r="AN94" s="258">
        <v>9835.1310452579928</v>
      </c>
      <c r="AO94" s="276">
        <v>1.0009292738915117</v>
      </c>
      <c r="AQ94" s="280">
        <v>8621.0443333490693</v>
      </c>
      <c r="AR94" s="281">
        <v>8689.9635552584969</v>
      </c>
    </row>
    <row r="95" spans="1:44" x14ac:dyDescent="0.2">
      <c r="A95" s="260" t="s">
        <v>8389</v>
      </c>
      <c r="B95" s="261" t="s">
        <v>952</v>
      </c>
      <c r="C95" s="261" t="s">
        <v>970</v>
      </c>
      <c r="D95" s="262" t="s">
        <v>9329</v>
      </c>
      <c r="E95" s="257">
        <v>233</v>
      </c>
      <c r="F95" s="258">
        <v>383</v>
      </c>
      <c r="G95" s="258">
        <v>1447</v>
      </c>
      <c r="H95" s="258">
        <v>845</v>
      </c>
      <c r="I95" s="258">
        <v>305</v>
      </c>
      <c r="J95" s="258">
        <v>134</v>
      </c>
      <c r="K95" s="259">
        <v>36</v>
      </c>
      <c r="L95" s="257">
        <v>174</v>
      </c>
      <c r="M95" s="258">
        <v>368</v>
      </c>
      <c r="N95" s="258">
        <v>1465</v>
      </c>
      <c r="O95" s="258">
        <v>801</v>
      </c>
      <c r="P95" s="258">
        <v>310</v>
      </c>
      <c r="Q95" s="258">
        <v>147</v>
      </c>
      <c r="R95" s="259">
        <v>55</v>
      </c>
      <c r="S95" s="267">
        <v>6703</v>
      </c>
      <c r="T95" s="90"/>
      <c r="U95" s="260">
        <v>18</v>
      </c>
      <c r="V95" s="273">
        <v>105.804788547162</v>
      </c>
      <c r="W95" s="273">
        <v>109.458339543896</v>
      </c>
      <c r="X95" s="274">
        <v>1.1423196680000001</v>
      </c>
      <c r="Z95" s="257">
        <v>16651.62</v>
      </c>
      <c r="AA95" s="258">
        <v>6447.4285430434093</v>
      </c>
      <c r="AB95" s="276">
        <v>0.96187207862798885</v>
      </c>
      <c r="AC95" s="92"/>
      <c r="AD95" s="257">
        <v>681467.71412767645</v>
      </c>
      <c r="AE95" s="258">
        <v>6910.0764021265559</v>
      </c>
      <c r="AF95" s="276">
        <v>1.0308930929623386</v>
      </c>
      <c r="AG95" s="93"/>
      <c r="AH95" s="257">
        <v>7656.968734604</v>
      </c>
      <c r="AI95" s="258">
        <v>6494.9185686140927</v>
      </c>
      <c r="AJ95" s="258">
        <v>6603.1209129347644</v>
      </c>
      <c r="AK95" s="276">
        <v>0.98509934550720046</v>
      </c>
      <c r="AL95" s="93"/>
      <c r="AM95" s="257">
        <v>6710.74</v>
      </c>
      <c r="AN95" s="258">
        <v>6695.878578248733</v>
      </c>
      <c r="AO95" s="276">
        <v>0.99893757694297081</v>
      </c>
      <c r="AQ95" s="280">
        <v>6540.6144298026011</v>
      </c>
      <c r="AR95" s="281">
        <v>6592.9020691977285</v>
      </c>
    </row>
    <row r="96" spans="1:44" x14ac:dyDescent="0.2">
      <c r="A96" s="260" t="s">
        <v>8389</v>
      </c>
      <c r="B96" s="261" t="s">
        <v>1017</v>
      </c>
      <c r="C96" s="261" t="s">
        <v>1063</v>
      </c>
      <c r="D96" s="262" t="s">
        <v>9417</v>
      </c>
      <c r="E96" s="257">
        <v>153</v>
      </c>
      <c r="F96" s="258">
        <v>257</v>
      </c>
      <c r="G96" s="258">
        <v>985</v>
      </c>
      <c r="H96" s="258">
        <v>812</v>
      </c>
      <c r="I96" s="258">
        <v>287</v>
      </c>
      <c r="J96" s="258">
        <v>146</v>
      </c>
      <c r="K96" s="259">
        <v>66</v>
      </c>
      <c r="L96" s="257">
        <v>115</v>
      </c>
      <c r="M96" s="258">
        <v>248</v>
      </c>
      <c r="N96" s="258">
        <v>958</v>
      </c>
      <c r="O96" s="258">
        <v>813</v>
      </c>
      <c r="P96" s="258">
        <v>297</v>
      </c>
      <c r="Q96" s="258">
        <v>212</v>
      </c>
      <c r="R96" s="259">
        <v>114</v>
      </c>
      <c r="S96" s="267">
        <v>5463</v>
      </c>
      <c r="T96" s="90"/>
      <c r="U96" s="260">
        <v>63</v>
      </c>
      <c r="V96" s="273">
        <v>90.013701630135401</v>
      </c>
      <c r="W96" s="273">
        <v>78.9692532942898</v>
      </c>
      <c r="X96" s="274">
        <v>1.1267514270000001</v>
      </c>
      <c r="Z96" s="257">
        <v>15197.84</v>
      </c>
      <c r="AA96" s="258">
        <v>5884.5317998252931</v>
      </c>
      <c r="AB96" s="276">
        <v>1.0771612300613753</v>
      </c>
      <c r="AC96" s="92"/>
      <c r="AD96" s="257">
        <v>493438.03762080788</v>
      </c>
      <c r="AE96" s="258">
        <v>5003.4571983205606</v>
      </c>
      <c r="AF96" s="276">
        <v>0.91588087100870597</v>
      </c>
      <c r="AG96" s="93"/>
      <c r="AH96" s="257">
        <v>6155.4430457010003</v>
      </c>
      <c r="AI96" s="258">
        <v>5221.2700248981146</v>
      </c>
      <c r="AJ96" s="258">
        <v>5346.9696119510954</v>
      </c>
      <c r="AK96" s="276">
        <v>0.97876068313217923</v>
      </c>
      <c r="AL96" s="93"/>
      <c r="AM96" s="257">
        <v>5490.09</v>
      </c>
      <c r="AN96" s="258">
        <v>5477.9317964423581</v>
      </c>
      <c r="AO96" s="276">
        <v>1.0027332594622658</v>
      </c>
      <c r="AQ96" s="280">
        <v>5289.4782806516077</v>
      </c>
      <c r="AR96" s="281">
        <v>5331.7639612853482</v>
      </c>
    </row>
    <row r="97" spans="1:44" x14ac:dyDescent="0.2">
      <c r="A97" s="260" t="s">
        <v>8389</v>
      </c>
      <c r="B97" s="261" t="s">
        <v>1019</v>
      </c>
      <c r="C97" s="261" t="s">
        <v>1064</v>
      </c>
      <c r="D97" s="262" t="s">
        <v>9418</v>
      </c>
      <c r="E97" s="257">
        <v>92</v>
      </c>
      <c r="F97" s="258">
        <v>219</v>
      </c>
      <c r="G97" s="258">
        <v>723</v>
      </c>
      <c r="H97" s="258">
        <v>763</v>
      </c>
      <c r="I97" s="258">
        <v>267</v>
      </c>
      <c r="J97" s="258">
        <v>170</v>
      </c>
      <c r="K97" s="259">
        <v>38</v>
      </c>
      <c r="L97" s="257">
        <v>92</v>
      </c>
      <c r="M97" s="258">
        <v>205</v>
      </c>
      <c r="N97" s="258">
        <v>734</v>
      </c>
      <c r="O97" s="258">
        <v>748</v>
      </c>
      <c r="P97" s="258">
        <v>290</v>
      </c>
      <c r="Q97" s="258">
        <v>198</v>
      </c>
      <c r="R97" s="259">
        <v>83</v>
      </c>
      <c r="S97" s="267">
        <v>4622</v>
      </c>
      <c r="T97" s="90"/>
      <c r="U97" s="260">
        <v>88</v>
      </c>
      <c r="V97" s="273">
        <v>78.351256792463204</v>
      </c>
      <c r="W97" s="273">
        <v>65.354455017301007</v>
      </c>
      <c r="X97" s="274">
        <v>1.168655942</v>
      </c>
      <c r="Z97" s="257">
        <v>13253.3</v>
      </c>
      <c r="AA97" s="258">
        <v>5131.6151046875448</v>
      </c>
      <c r="AB97" s="276">
        <v>1.1102585687337829</v>
      </c>
      <c r="AC97" s="92"/>
      <c r="AD97" s="257">
        <v>388500.13694632804</v>
      </c>
      <c r="AE97" s="258">
        <v>3939.3878431528892</v>
      </c>
      <c r="AF97" s="276">
        <v>0.85231238493139105</v>
      </c>
      <c r="AG97" s="93"/>
      <c r="AH97" s="257">
        <v>5401.5277639240003</v>
      </c>
      <c r="AI97" s="258">
        <v>4581.7717413742221</v>
      </c>
      <c r="AJ97" s="258">
        <v>4602.6904358596266</v>
      </c>
      <c r="AK97" s="276">
        <v>0.99582224921238138</v>
      </c>
      <c r="AL97" s="93"/>
      <c r="AM97" s="257">
        <v>4659.84</v>
      </c>
      <c r="AN97" s="258">
        <v>4649.5204454451487</v>
      </c>
      <c r="AO97" s="276">
        <v>1.0059542287851901</v>
      </c>
      <c r="AQ97" s="280">
        <v>4381.4001617169779</v>
      </c>
      <c r="AR97" s="281">
        <v>4416.4263926866151</v>
      </c>
    </row>
    <row r="98" spans="1:44" x14ac:dyDescent="0.2">
      <c r="A98" s="260" t="s">
        <v>8389</v>
      </c>
      <c r="B98" s="261" t="s">
        <v>1028</v>
      </c>
      <c r="C98" s="261" t="s">
        <v>1065</v>
      </c>
      <c r="D98" s="262" t="s">
        <v>9419</v>
      </c>
      <c r="E98" s="257">
        <v>228</v>
      </c>
      <c r="F98" s="258">
        <v>397</v>
      </c>
      <c r="G98" s="258">
        <v>1353</v>
      </c>
      <c r="H98" s="258">
        <v>957</v>
      </c>
      <c r="I98" s="258">
        <v>232</v>
      </c>
      <c r="J98" s="258">
        <v>106</v>
      </c>
      <c r="K98" s="259">
        <v>37</v>
      </c>
      <c r="L98" s="257">
        <v>191</v>
      </c>
      <c r="M98" s="258">
        <v>361</v>
      </c>
      <c r="N98" s="258">
        <v>1264</v>
      </c>
      <c r="O98" s="258">
        <v>926</v>
      </c>
      <c r="P98" s="258">
        <v>253</v>
      </c>
      <c r="Q98" s="258">
        <v>152</v>
      </c>
      <c r="R98" s="259">
        <v>60</v>
      </c>
      <c r="S98" s="267">
        <v>6517</v>
      </c>
      <c r="T98" s="90"/>
      <c r="U98" s="260">
        <v>17</v>
      </c>
      <c r="V98" s="273">
        <v>107.930410232938</v>
      </c>
      <c r="W98" s="273">
        <v>108.796532146693</v>
      </c>
      <c r="X98" s="274">
        <v>1.1267514270000001</v>
      </c>
      <c r="Z98" s="257">
        <v>16149.919999999998</v>
      </c>
      <c r="AA98" s="258">
        <v>6253.1726748429046</v>
      </c>
      <c r="AB98" s="276">
        <v>0.95951705920560149</v>
      </c>
      <c r="AC98" s="92"/>
      <c r="AD98" s="257">
        <v>665154.30468290555</v>
      </c>
      <c r="AE98" s="258">
        <v>6744.6585792340402</v>
      </c>
      <c r="AF98" s="276">
        <v>1.0349330334868867</v>
      </c>
      <c r="AG98" s="93"/>
      <c r="AH98" s="257">
        <v>7343.0390497590006</v>
      </c>
      <c r="AI98" s="258">
        <v>6228.6320249425244</v>
      </c>
      <c r="AJ98" s="258">
        <v>6378.5833719724124</v>
      </c>
      <c r="AK98" s="276">
        <v>0.97876068313217923</v>
      </c>
      <c r="AL98" s="93"/>
      <c r="AM98" s="257">
        <v>6524.31</v>
      </c>
      <c r="AN98" s="258">
        <v>6509.8614410413747</v>
      </c>
      <c r="AO98" s="276">
        <v>0.99890462498716814</v>
      </c>
      <c r="AQ98" s="280">
        <v>6327.2240013045475</v>
      </c>
      <c r="AR98" s="281">
        <v>6377.8057334190316</v>
      </c>
    </row>
    <row r="99" spans="1:44" x14ac:dyDescent="0.2">
      <c r="A99" s="260" t="s">
        <v>8389</v>
      </c>
      <c r="B99" s="261" t="s">
        <v>952</v>
      </c>
      <c r="C99" s="261" t="s">
        <v>971</v>
      </c>
      <c r="D99" s="262" t="s">
        <v>9330</v>
      </c>
      <c r="E99" s="257">
        <v>373</v>
      </c>
      <c r="F99" s="258">
        <v>636</v>
      </c>
      <c r="G99" s="258">
        <v>2363</v>
      </c>
      <c r="H99" s="258">
        <v>1824</v>
      </c>
      <c r="I99" s="258">
        <v>436</v>
      </c>
      <c r="J99" s="258">
        <v>188</v>
      </c>
      <c r="K99" s="259">
        <v>46</v>
      </c>
      <c r="L99" s="257">
        <v>325</v>
      </c>
      <c r="M99" s="258">
        <v>560</v>
      </c>
      <c r="N99" s="258">
        <v>2220</v>
      </c>
      <c r="O99" s="258">
        <v>1764</v>
      </c>
      <c r="P99" s="258">
        <v>485</v>
      </c>
      <c r="Q99" s="258">
        <v>214</v>
      </c>
      <c r="R99" s="259">
        <v>80</v>
      </c>
      <c r="S99" s="267">
        <v>11514</v>
      </c>
      <c r="T99" s="90"/>
      <c r="U99" s="260">
        <v>0</v>
      </c>
      <c r="V99" s="273">
        <v>108.364485013701</v>
      </c>
      <c r="W99" s="273">
        <v>106.798766718777</v>
      </c>
      <c r="X99" s="274">
        <v>1.1423196680000001</v>
      </c>
      <c r="Z99" s="257">
        <v>28528.39</v>
      </c>
      <c r="AA99" s="258">
        <v>11046.0577393115</v>
      </c>
      <c r="AB99" s="276">
        <v>0.95935884482469169</v>
      </c>
      <c r="AC99" s="92"/>
      <c r="AD99" s="257">
        <v>1171029.7726589304</v>
      </c>
      <c r="AE99" s="258">
        <v>11874.23120785153</v>
      </c>
      <c r="AF99" s="276">
        <v>1.0312863651078279</v>
      </c>
      <c r="AG99" s="93"/>
      <c r="AH99" s="257">
        <v>13152.668657352</v>
      </c>
      <c r="AI99" s="258">
        <v>11156.57055035397</v>
      </c>
      <c r="AJ99" s="258">
        <v>11342.433864169907</v>
      </c>
      <c r="AK99" s="276">
        <v>0.98509934550720057</v>
      </c>
      <c r="AL99" s="93"/>
      <c r="AM99" s="257">
        <v>11514</v>
      </c>
      <c r="AN99" s="258">
        <v>11488.501409674032</v>
      </c>
      <c r="AO99" s="276">
        <v>0.99778542727757791</v>
      </c>
      <c r="AQ99" s="280">
        <v>11197.053986560704</v>
      </c>
      <c r="AR99" s="281">
        <v>11286.5666045908</v>
      </c>
    </row>
    <row r="100" spans="1:44" x14ac:dyDescent="0.2">
      <c r="A100" s="260" t="s">
        <v>8389</v>
      </c>
      <c r="B100" s="261" t="s">
        <v>979</v>
      </c>
      <c r="C100" s="261" t="s">
        <v>1007</v>
      </c>
      <c r="D100" s="262" t="s">
        <v>9364</v>
      </c>
      <c r="E100" s="257">
        <v>218</v>
      </c>
      <c r="F100" s="258">
        <v>383</v>
      </c>
      <c r="G100" s="258">
        <v>1237</v>
      </c>
      <c r="H100" s="258">
        <v>727</v>
      </c>
      <c r="I100" s="258">
        <v>273</v>
      </c>
      <c r="J100" s="258">
        <v>122</v>
      </c>
      <c r="K100" s="259">
        <v>29</v>
      </c>
      <c r="L100" s="257">
        <v>203</v>
      </c>
      <c r="M100" s="258">
        <v>342</v>
      </c>
      <c r="N100" s="258">
        <v>1240</v>
      </c>
      <c r="O100" s="258">
        <v>747</v>
      </c>
      <c r="P100" s="258">
        <v>298</v>
      </c>
      <c r="Q100" s="258">
        <v>147</v>
      </c>
      <c r="R100" s="259">
        <v>61</v>
      </c>
      <c r="S100" s="267">
        <v>6027</v>
      </c>
      <c r="T100" s="90"/>
      <c r="U100" s="260">
        <v>43</v>
      </c>
      <c r="V100" s="273">
        <v>103.485292970275</v>
      </c>
      <c r="W100" s="273">
        <v>113.151982744317</v>
      </c>
      <c r="X100" s="274">
        <v>1.1599636739999999</v>
      </c>
      <c r="Z100" s="257">
        <v>15262.33</v>
      </c>
      <c r="AA100" s="258">
        <v>5909.5020229471793</v>
      </c>
      <c r="AB100" s="276">
        <v>0.98050473252815318</v>
      </c>
      <c r="AC100" s="92"/>
      <c r="AD100" s="257">
        <v>614361.3270501215</v>
      </c>
      <c r="AE100" s="258">
        <v>6229.6182495783287</v>
      </c>
      <c r="AF100" s="276">
        <v>1.0336184253489844</v>
      </c>
      <c r="AG100" s="93"/>
      <c r="AH100" s="257">
        <v>6991.1010631979989</v>
      </c>
      <c r="AI100" s="258">
        <v>5930.1054613449105</v>
      </c>
      <c r="AJ100" s="258">
        <v>5980.4906214455568</v>
      </c>
      <c r="AK100" s="276">
        <v>0.99228316267555283</v>
      </c>
      <c r="AL100" s="93"/>
      <c r="AM100" s="257">
        <v>6045.49</v>
      </c>
      <c r="AN100" s="258">
        <v>6032.1018227523236</v>
      </c>
      <c r="AO100" s="276">
        <v>1.0008464945665048</v>
      </c>
      <c r="AQ100" s="280">
        <v>6066.1650526643962</v>
      </c>
      <c r="AR100" s="281">
        <v>6114.6598010078806</v>
      </c>
    </row>
    <row r="101" spans="1:44" x14ac:dyDescent="0.2">
      <c r="A101" s="260" t="s">
        <v>8389</v>
      </c>
      <c r="B101" s="261" t="s">
        <v>979</v>
      </c>
      <c r="C101" s="261" t="s">
        <v>1008</v>
      </c>
      <c r="D101" s="262" t="s">
        <v>9365</v>
      </c>
      <c r="E101" s="257">
        <v>184</v>
      </c>
      <c r="F101" s="258">
        <v>295</v>
      </c>
      <c r="G101" s="258">
        <v>1105</v>
      </c>
      <c r="H101" s="258">
        <v>709</v>
      </c>
      <c r="I101" s="258">
        <v>230</v>
      </c>
      <c r="J101" s="258">
        <v>128</v>
      </c>
      <c r="K101" s="259">
        <v>31</v>
      </c>
      <c r="L101" s="257">
        <v>198</v>
      </c>
      <c r="M101" s="258">
        <v>268</v>
      </c>
      <c r="N101" s="258">
        <v>1101</v>
      </c>
      <c r="O101" s="258">
        <v>690</v>
      </c>
      <c r="P101" s="258">
        <v>230</v>
      </c>
      <c r="Q101" s="258">
        <v>162</v>
      </c>
      <c r="R101" s="259">
        <v>61</v>
      </c>
      <c r="S101" s="267">
        <v>5392</v>
      </c>
      <c r="T101" s="90"/>
      <c r="U101" s="260">
        <v>32</v>
      </c>
      <c r="V101" s="273">
        <v>118.374628253156</v>
      </c>
      <c r="W101" s="273">
        <v>115.645215133531</v>
      </c>
      <c r="X101" s="274">
        <v>1.214582252</v>
      </c>
      <c r="Z101" s="257">
        <v>13907.35</v>
      </c>
      <c r="AA101" s="258">
        <v>5384.8601726495535</v>
      </c>
      <c r="AB101" s="276">
        <v>0.99867584804331477</v>
      </c>
      <c r="AC101" s="92"/>
      <c r="AD101" s="257">
        <v>573781.56667553645</v>
      </c>
      <c r="AE101" s="258">
        <v>5818.1398497141281</v>
      </c>
      <c r="AF101" s="276">
        <v>1.0790318712377833</v>
      </c>
      <c r="AG101" s="93"/>
      <c r="AH101" s="257">
        <v>6549.0275027839998</v>
      </c>
      <c r="AI101" s="258">
        <v>5555.1226351449914</v>
      </c>
      <c r="AJ101" s="258">
        <v>5470.2988648695955</v>
      </c>
      <c r="AK101" s="276">
        <v>1.0145213028318982</v>
      </c>
      <c r="AL101" s="93"/>
      <c r="AM101" s="257">
        <v>5405.76</v>
      </c>
      <c r="AN101" s="258">
        <v>5393.7885513600395</v>
      </c>
      <c r="AO101" s="276">
        <v>1.0003317046290874</v>
      </c>
      <c r="AQ101" s="280">
        <v>5896.7661815814181</v>
      </c>
      <c r="AR101" s="281">
        <v>5943.9067043884188</v>
      </c>
    </row>
    <row r="102" spans="1:44" x14ac:dyDescent="0.2">
      <c r="A102" s="260" t="s">
        <v>8389</v>
      </c>
      <c r="B102" s="261" t="s">
        <v>1019</v>
      </c>
      <c r="C102" s="261" t="s">
        <v>1066</v>
      </c>
      <c r="D102" s="262" t="s">
        <v>9420</v>
      </c>
      <c r="E102" s="257">
        <v>234</v>
      </c>
      <c r="F102" s="258">
        <v>462</v>
      </c>
      <c r="G102" s="258">
        <v>1420</v>
      </c>
      <c r="H102" s="258">
        <v>1236</v>
      </c>
      <c r="I102" s="258">
        <v>396</v>
      </c>
      <c r="J102" s="258">
        <v>187</v>
      </c>
      <c r="K102" s="259">
        <v>52</v>
      </c>
      <c r="L102" s="257">
        <v>224</v>
      </c>
      <c r="M102" s="258">
        <v>381</v>
      </c>
      <c r="N102" s="258">
        <v>1406</v>
      </c>
      <c r="O102" s="258">
        <v>1122</v>
      </c>
      <c r="P102" s="258">
        <v>424</v>
      </c>
      <c r="Q102" s="258">
        <v>251</v>
      </c>
      <c r="R102" s="259">
        <v>111</v>
      </c>
      <c r="S102" s="267">
        <v>7906</v>
      </c>
      <c r="T102" s="90"/>
      <c r="U102" s="260">
        <v>37</v>
      </c>
      <c r="V102" s="273">
        <v>88.568210549743199</v>
      </c>
      <c r="W102" s="273">
        <v>87.724007083227903</v>
      </c>
      <c r="X102" s="274">
        <v>1.168655942</v>
      </c>
      <c r="Z102" s="257">
        <v>21099.27</v>
      </c>
      <c r="AA102" s="258">
        <v>8169.537596665039</v>
      </c>
      <c r="AB102" s="276">
        <v>1.0333338725860155</v>
      </c>
      <c r="AC102" s="92"/>
      <c r="AD102" s="257">
        <v>727501.61395112739</v>
      </c>
      <c r="AE102" s="258">
        <v>7376.8597262273506</v>
      </c>
      <c r="AF102" s="276">
        <v>0.93307105062324192</v>
      </c>
      <c r="AG102" s="93"/>
      <c r="AH102" s="257">
        <v>9239.3938774519993</v>
      </c>
      <c r="AI102" s="258">
        <v>7837.1889630689311</v>
      </c>
      <c r="AJ102" s="258">
        <v>7872.9707022730872</v>
      </c>
      <c r="AK102" s="276">
        <v>0.99582224921238138</v>
      </c>
      <c r="AL102" s="93"/>
      <c r="AM102" s="257">
        <v>7921.91</v>
      </c>
      <c r="AN102" s="258">
        <v>7904.3663542045178</v>
      </c>
      <c r="AO102" s="276">
        <v>0.99979336632994154</v>
      </c>
      <c r="AQ102" s="280">
        <v>7589.3445026707523</v>
      </c>
      <c r="AR102" s="281">
        <v>7650.0160057627054</v>
      </c>
    </row>
    <row r="103" spans="1:44" x14ac:dyDescent="0.2">
      <c r="A103" s="260" t="s">
        <v>8389</v>
      </c>
      <c r="B103" s="261" t="s">
        <v>979</v>
      </c>
      <c r="C103" s="261" t="s">
        <v>1009</v>
      </c>
      <c r="D103" s="262" t="s">
        <v>9366</v>
      </c>
      <c r="E103" s="257">
        <v>106</v>
      </c>
      <c r="F103" s="258">
        <v>288</v>
      </c>
      <c r="G103" s="258">
        <v>663</v>
      </c>
      <c r="H103" s="258">
        <v>704</v>
      </c>
      <c r="I103" s="258">
        <v>284</v>
      </c>
      <c r="J103" s="258">
        <v>148</v>
      </c>
      <c r="K103" s="259">
        <v>39</v>
      </c>
      <c r="L103" s="257">
        <v>107</v>
      </c>
      <c r="M103" s="258">
        <v>261</v>
      </c>
      <c r="N103" s="258">
        <v>685</v>
      </c>
      <c r="O103" s="258">
        <v>682</v>
      </c>
      <c r="P103" s="258">
        <v>251</v>
      </c>
      <c r="Q103" s="258">
        <v>172</v>
      </c>
      <c r="R103" s="259">
        <v>69</v>
      </c>
      <c r="S103" s="267">
        <v>4459</v>
      </c>
      <c r="T103" s="90"/>
      <c r="U103" s="260">
        <v>66</v>
      </c>
      <c r="V103" s="273">
        <v>75.834574273336997</v>
      </c>
      <c r="W103" s="273">
        <v>72.801076474545795</v>
      </c>
      <c r="X103" s="274">
        <v>1.1599636739999999</v>
      </c>
      <c r="Z103" s="257">
        <v>12467.539999999997</v>
      </c>
      <c r="AA103" s="258">
        <v>4827.3725473879067</v>
      </c>
      <c r="AB103" s="276">
        <v>1.0826132647203199</v>
      </c>
      <c r="AC103" s="92"/>
      <c r="AD103" s="257">
        <v>379730.14305973798</v>
      </c>
      <c r="AE103" s="258">
        <v>3850.4601851785214</v>
      </c>
      <c r="AF103" s="276">
        <v>0.86352549566685832</v>
      </c>
      <c r="AG103" s="93"/>
      <c r="AH103" s="257">
        <v>5172.2780223659993</v>
      </c>
      <c r="AI103" s="258">
        <v>4387.3137966047707</v>
      </c>
      <c r="AJ103" s="258">
        <v>4424.5906223702896</v>
      </c>
      <c r="AK103" s="276">
        <v>0.99228316267555272</v>
      </c>
      <c r="AL103" s="93"/>
      <c r="AM103" s="257">
        <v>4487.38</v>
      </c>
      <c r="AN103" s="258">
        <v>4477.4423706568577</v>
      </c>
      <c r="AO103" s="276">
        <v>1.004135988036972</v>
      </c>
      <c r="AQ103" s="280">
        <v>4153.4992424026404</v>
      </c>
      <c r="AR103" s="281">
        <v>4186.7035648627916</v>
      </c>
    </row>
    <row r="104" spans="1:44" x14ac:dyDescent="0.2">
      <c r="A104" s="260" t="s">
        <v>8389</v>
      </c>
      <c r="B104" s="261" t="s">
        <v>979</v>
      </c>
      <c r="C104" s="261" t="s">
        <v>1010</v>
      </c>
      <c r="D104" s="262" t="s">
        <v>9367</v>
      </c>
      <c r="E104" s="257">
        <v>195</v>
      </c>
      <c r="F104" s="258">
        <v>274</v>
      </c>
      <c r="G104" s="258">
        <v>1294</v>
      </c>
      <c r="H104" s="258">
        <v>795</v>
      </c>
      <c r="I104" s="258">
        <v>307</v>
      </c>
      <c r="J104" s="258">
        <v>185</v>
      </c>
      <c r="K104" s="259">
        <v>55</v>
      </c>
      <c r="L104" s="257">
        <v>177</v>
      </c>
      <c r="M104" s="258">
        <v>297</v>
      </c>
      <c r="N104" s="258">
        <v>1297</v>
      </c>
      <c r="O104" s="258">
        <v>708</v>
      </c>
      <c r="P104" s="258">
        <v>320</v>
      </c>
      <c r="Q104" s="258">
        <v>231</v>
      </c>
      <c r="R104" s="259">
        <v>112</v>
      </c>
      <c r="S104" s="267">
        <v>6247</v>
      </c>
      <c r="T104" s="90"/>
      <c r="U104" s="260">
        <v>39</v>
      </c>
      <c r="V104" s="273">
        <v>98.922954353651704</v>
      </c>
      <c r="W104" s="273">
        <v>114.278124499919</v>
      </c>
      <c r="X104" s="274">
        <v>1.1599636739999999</v>
      </c>
      <c r="Z104" s="257">
        <v>16791.780000000002</v>
      </c>
      <c r="AA104" s="258">
        <v>6501.6978324334486</v>
      </c>
      <c r="AB104" s="276">
        <v>1.0407712233765725</v>
      </c>
      <c r="AC104" s="92"/>
      <c r="AD104" s="257">
        <v>631009.58423299796</v>
      </c>
      <c r="AE104" s="258">
        <v>6398.4314254793881</v>
      </c>
      <c r="AF104" s="276">
        <v>1.0242406635952277</v>
      </c>
      <c r="AG104" s="93"/>
      <c r="AH104" s="257">
        <v>7246.2930714779995</v>
      </c>
      <c r="AI104" s="258">
        <v>6146.5685775712063</v>
      </c>
      <c r="AJ104" s="258">
        <v>6198.7929172341792</v>
      </c>
      <c r="AK104" s="276">
        <v>0.99228316267555294</v>
      </c>
      <c r="AL104" s="93"/>
      <c r="AM104" s="257">
        <v>6263.77</v>
      </c>
      <c r="AN104" s="258">
        <v>6249.8984258184746</v>
      </c>
      <c r="AO104" s="276">
        <v>1.0004639708369576</v>
      </c>
      <c r="AQ104" s="280">
        <v>6610.9804217492583</v>
      </c>
      <c r="AR104" s="281">
        <v>6663.830588052534</v>
      </c>
    </row>
    <row r="105" spans="1:44" x14ac:dyDescent="0.2">
      <c r="A105" s="260" t="s">
        <v>8389</v>
      </c>
      <c r="B105" s="261" t="s">
        <v>952</v>
      </c>
      <c r="C105" s="261" t="s">
        <v>972</v>
      </c>
      <c r="D105" s="262" t="s">
        <v>9331</v>
      </c>
      <c r="E105" s="257">
        <v>232</v>
      </c>
      <c r="F105" s="258">
        <v>706</v>
      </c>
      <c r="G105" s="258">
        <v>1979</v>
      </c>
      <c r="H105" s="258">
        <v>1673</v>
      </c>
      <c r="I105" s="258">
        <v>332</v>
      </c>
      <c r="J105" s="258">
        <v>158</v>
      </c>
      <c r="K105" s="259">
        <v>47</v>
      </c>
      <c r="L105" s="257">
        <v>259</v>
      </c>
      <c r="M105" s="258">
        <v>588</v>
      </c>
      <c r="N105" s="258">
        <v>2006</v>
      </c>
      <c r="O105" s="258">
        <v>1771</v>
      </c>
      <c r="P105" s="258">
        <v>333</v>
      </c>
      <c r="Q105" s="258">
        <v>193</v>
      </c>
      <c r="R105" s="259">
        <v>98</v>
      </c>
      <c r="S105" s="267">
        <v>10375</v>
      </c>
      <c r="T105" s="90"/>
      <c r="U105" s="260">
        <v>67</v>
      </c>
      <c r="V105" s="273">
        <v>90.361401834503098</v>
      </c>
      <c r="W105" s="273">
        <v>84.136963855421598</v>
      </c>
      <c r="X105" s="274">
        <v>1.1423196680000001</v>
      </c>
      <c r="Z105" s="257">
        <v>25300.640000000003</v>
      </c>
      <c r="AA105" s="258">
        <v>9796.2881985816293</v>
      </c>
      <c r="AB105" s="276">
        <v>0.94422054926087995</v>
      </c>
      <c r="AC105" s="92"/>
      <c r="AD105" s="257">
        <v>950743.70688420988</v>
      </c>
      <c r="AE105" s="258">
        <v>9640.5325112438659</v>
      </c>
      <c r="AF105" s="276">
        <v>0.92920795289097502</v>
      </c>
      <c r="AG105" s="93"/>
      <c r="AH105" s="257">
        <v>11851.566555500001</v>
      </c>
      <c r="AI105" s="258">
        <v>10052.928561744176</v>
      </c>
      <c r="AJ105" s="258">
        <v>10220.405709637205</v>
      </c>
      <c r="AK105" s="276">
        <v>0.98509934550720046</v>
      </c>
      <c r="AL105" s="93"/>
      <c r="AM105" s="257">
        <v>10403.81</v>
      </c>
      <c r="AN105" s="258">
        <v>10380.770006164737</v>
      </c>
      <c r="AO105" s="276">
        <v>1.0005561451725049</v>
      </c>
      <c r="AQ105" s="280">
        <v>8972.138428527529</v>
      </c>
      <c r="AR105" s="281">
        <v>9043.8644022550725</v>
      </c>
    </row>
    <row r="106" spans="1:44" x14ac:dyDescent="0.2">
      <c r="A106" s="260" t="s">
        <v>8389</v>
      </c>
      <c r="B106" s="261" t="s">
        <v>1028</v>
      </c>
      <c r="C106" s="261" t="s">
        <v>1067</v>
      </c>
      <c r="D106" s="262" t="s">
        <v>9421</v>
      </c>
      <c r="E106" s="257">
        <v>223</v>
      </c>
      <c r="F106" s="258">
        <v>403</v>
      </c>
      <c r="G106" s="258">
        <v>1260</v>
      </c>
      <c r="H106" s="258">
        <v>743</v>
      </c>
      <c r="I106" s="258">
        <v>182</v>
      </c>
      <c r="J106" s="258">
        <v>86</v>
      </c>
      <c r="K106" s="259">
        <v>9</v>
      </c>
      <c r="L106" s="257">
        <v>238</v>
      </c>
      <c r="M106" s="258">
        <v>363</v>
      </c>
      <c r="N106" s="258">
        <v>1334</v>
      </c>
      <c r="O106" s="258">
        <v>690</v>
      </c>
      <c r="P106" s="258">
        <v>223</v>
      </c>
      <c r="Q106" s="258">
        <v>97</v>
      </c>
      <c r="R106" s="259">
        <v>39</v>
      </c>
      <c r="S106" s="267">
        <v>5890</v>
      </c>
      <c r="T106" s="90"/>
      <c r="U106" s="260">
        <v>46</v>
      </c>
      <c r="V106" s="273">
        <v>123.951005006182</v>
      </c>
      <c r="W106" s="273">
        <v>124.483958580886</v>
      </c>
      <c r="X106" s="274">
        <v>1.1267514270000001</v>
      </c>
      <c r="Z106" s="257">
        <v>13964.43</v>
      </c>
      <c r="AA106" s="258">
        <v>5406.9612788024033</v>
      </c>
      <c r="AB106" s="276">
        <v>0.91799003035694449</v>
      </c>
      <c r="AC106" s="92"/>
      <c r="AD106" s="257">
        <v>647678.69497684273</v>
      </c>
      <c r="AE106" s="258">
        <v>6567.4560562983552</v>
      </c>
      <c r="AF106" s="276">
        <v>1.1150180061627089</v>
      </c>
      <c r="AG106" s="93"/>
      <c r="AH106" s="257">
        <v>6636.5659050300001</v>
      </c>
      <c r="AI106" s="258">
        <v>5629.3758826011153</v>
      </c>
      <c r="AJ106" s="258">
        <v>5764.9004236485353</v>
      </c>
      <c r="AK106" s="276">
        <v>0.97876068313217912</v>
      </c>
      <c r="AL106" s="93"/>
      <c r="AM106" s="257">
        <v>5909.78</v>
      </c>
      <c r="AN106" s="258">
        <v>5896.6923624164838</v>
      </c>
      <c r="AO106" s="276">
        <v>1.0011362245189277</v>
      </c>
      <c r="AQ106" s="280">
        <v>5907.514979301327</v>
      </c>
      <c r="AR106" s="281">
        <v>5954.741431230912</v>
      </c>
    </row>
    <row r="107" spans="1:44" x14ac:dyDescent="0.2">
      <c r="A107" s="260" t="s">
        <v>8389</v>
      </c>
      <c r="B107" s="261" t="s">
        <v>979</v>
      </c>
      <c r="C107" s="261" t="s">
        <v>1011</v>
      </c>
      <c r="D107" s="262" t="s">
        <v>9368</v>
      </c>
      <c r="E107" s="257">
        <v>171</v>
      </c>
      <c r="F107" s="258">
        <v>377</v>
      </c>
      <c r="G107" s="258">
        <v>1140</v>
      </c>
      <c r="H107" s="258">
        <v>1056</v>
      </c>
      <c r="I107" s="258">
        <v>486</v>
      </c>
      <c r="J107" s="258">
        <v>259</v>
      </c>
      <c r="K107" s="259">
        <v>90</v>
      </c>
      <c r="L107" s="257">
        <v>165</v>
      </c>
      <c r="M107" s="258">
        <v>350</v>
      </c>
      <c r="N107" s="258">
        <v>1203</v>
      </c>
      <c r="O107" s="258">
        <v>1183</v>
      </c>
      <c r="P107" s="258">
        <v>551</v>
      </c>
      <c r="Q107" s="258">
        <v>299</v>
      </c>
      <c r="R107" s="259">
        <v>130</v>
      </c>
      <c r="S107" s="267">
        <v>7460</v>
      </c>
      <c r="T107" s="90"/>
      <c r="U107" s="260">
        <v>22</v>
      </c>
      <c r="V107" s="273">
        <v>90.774782711132104</v>
      </c>
      <c r="W107" s="273">
        <v>82.741961414790893</v>
      </c>
      <c r="X107" s="274">
        <v>1.214582252</v>
      </c>
      <c r="Z107" s="257">
        <v>21703.489999999998</v>
      </c>
      <c r="AA107" s="258">
        <v>8403.4887241996385</v>
      </c>
      <c r="AB107" s="276">
        <v>1.1264730193297103</v>
      </c>
      <c r="AC107" s="92"/>
      <c r="AD107" s="257">
        <v>681960.53482025221</v>
      </c>
      <c r="AE107" s="258">
        <v>6915.0735994517545</v>
      </c>
      <c r="AF107" s="276">
        <v>0.92695356561015474</v>
      </c>
      <c r="AG107" s="93"/>
      <c r="AH107" s="257">
        <v>9060.7835999199997</v>
      </c>
      <c r="AI107" s="258">
        <v>7685.6852481790866</v>
      </c>
      <c r="AJ107" s="258">
        <v>7568.3289191259619</v>
      </c>
      <c r="AK107" s="276">
        <v>1.0145213028318985</v>
      </c>
      <c r="AL107" s="93"/>
      <c r="AM107" s="257">
        <v>7469.46</v>
      </c>
      <c r="AN107" s="258">
        <v>7452.9183376327774</v>
      </c>
      <c r="AO107" s="276">
        <v>0.99905071550037228</v>
      </c>
      <c r="AQ107" s="280">
        <v>7895.2576463580353</v>
      </c>
      <c r="AR107" s="281">
        <v>7958.3747111498897</v>
      </c>
    </row>
    <row r="108" spans="1:44" x14ac:dyDescent="0.2">
      <c r="A108" s="260" t="s">
        <v>8389</v>
      </c>
      <c r="B108" s="261" t="s">
        <v>979</v>
      </c>
      <c r="C108" s="261" t="s">
        <v>1012</v>
      </c>
      <c r="D108" s="262" t="s">
        <v>9369</v>
      </c>
      <c r="E108" s="257">
        <v>88</v>
      </c>
      <c r="F108" s="258">
        <v>265</v>
      </c>
      <c r="G108" s="258">
        <v>655</v>
      </c>
      <c r="H108" s="258">
        <v>667</v>
      </c>
      <c r="I108" s="258">
        <v>246</v>
      </c>
      <c r="J108" s="258">
        <v>151</v>
      </c>
      <c r="K108" s="259">
        <v>45</v>
      </c>
      <c r="L108" s="257">
        <v>99</v>
      </c>
      <c r="M108" s="258">
        <v>235</v>
      </c>
      <c r="N108" s="258">
        <v>680</v>
      </c>
      <c r="O108" s="258">
        <v>669</v>
      </c>
      <c r="P108" s="258">
        <v>265</v>
      </c>
      <c r="Q108" s="258">
        <v>178</v>
      </c>
      <c r="R108" s="259">
        <v>90</v>
      </c>
      <c r="S108" s="267">
        <v>4333</v>
      </c>
      <c r="T108" s="90"/>
      <c r="U108" s="260">
        <v>13</v>
      </c>
      <c r="V108" s="273">
        <v>83.897448706392694</v>
      </c>
      <c r="W108" s="273">
        <v>61.401338564504897</v>
      </c>
      <c r="X108" s="274">
        <v>1.1599636739999999</v>
      </c>
      <c r="Z108" s="257">
        <v>12319.489999999998</v>
      </c>
      <c r="AA108" s="258">
        <v>4770.0482872980429</v>
      </c>
      <c r="AB108" s="276">
        <v>1.1008650559192343</v>
      </c>
      <c r="AC108" s="92"/>
      <c r="AD108" s="257">
        <v>366428.80947567936</v>
      </c>
      <c r="AE108" s="258">
        <v>3715.5847840251863</v>
      </c>
      <c r="AF108" s="276">
        <v>0.85750860466770973</v>
      </c>
      <c r="AG108" s="93"/>
      <c r="AH108" s="257">
        <v>5026.1225994419992</v>
      </c>
      <c r="AI108" s="258">
        <v>4263.3394664024381</v>
      </c>
      <c r="AJ108" s="258">
        <v>4299.5629438731703</v>
      </c>
      <c r="AK108" s="276">
        <v>0.99228316267555283</v>
      </c>
      <c r="AL108" s="93"/>
      <c r="AM108" s="257">
        <v>4338.59</v>
      </c>
      <c r="AN108" s="258">
        <v>4328.9818769322264</v>
      </c>
      <c r="AO108" s="276">
        <v>0.99907266949739826</v>
      </c>
      <c r="AQ108" s="280">
        <v>4055.0289855969013</v>
      </c>
      <c r="AR108" s="281">
        <v>4087.4461072008849</v>
      </c>
    </row>
    <row r="109" spans="1:44" x14ac:dyDescent="0.2">
      <c r="A109" s="260" t="s">
        <v>8389</v>
      </c>
      <c r="B109" s="261" t="s">
        <v>1028</v>
      </c>
      <c r="C109" s="261" t="s">
        <v>1068</v>
      </c>
      <c r="D109" s="262" t="s">
        <v>9422</v>
      </c>
      <c r="E109" s="257">
        <v>234</v>
      </c>
      <c r="F109" s="258">
        <v>443</v>
      </c>
      <c r="G109" s="258">
        <v>1545</v>
      </c>
      <c r="H109" s="258">
        <v>980</v>
      </c>
      <c r="I109" s="258">
        <v>390</v>
      </c>
      <c r="J109" s="258">
        <v>214</v>
      </c>
      <c r="K109" s="259">
        <v>34</v>
      </c>
      <c r="L109" s="257">
        <v>232</v>
      </c>
      <c r="M109" s="258">
        <v>457</v>
      </c>
      <c r="N109" s="258">
        <v>1555</v>
      </c>
      <c r="O109" s="258">
        <v>1095</v>
      </c>
      <c r="P109" s="258">
        <v>429</v>
      </c>
      <c r="Q109" s="258">
        <v>288</v>
      </c>
      <c r="R109" s="259">
        <v>124</v>
      </c>
      <c r="S109" s="267">
        <v>8020</v>
      </c>
      <c r="T109" s="90"/>
      <c r="U109" s="260">
        <v>44</v>
      </c>
      <c r="V109" s="273">
        <v>122.53768342514999</v>
      </c>
      <c r="W109" s="273">
        <v>121.490711881311</v>
      </c>
      <c r="X109" s="274">
        <v>1.1267514270000001</v>
      </c>
      <c r="Z109" s="257">
        <v>21374.57</v>
      </c>
      <c r="AA109" s="258">
        <v>8276.1324551772959</v>
      </c>
      <c r="AB109" s="276">
        <v>1.0319367151093886</v>
      </c>
      <c r="AC109" s="92"/>
      <c r="AD109" s="257">
        <v>873254.9489114068</v>
      </c>
      <c r="AE109" s="258">
        <v>8854.797212568159</v>
      </c>
      <c r="AF109" s="276">
        <v>1.1040894280010174</v>
      </c>
      <c r="AG109" s="93"/>
      <c r="AH109" s="257">
        <v>9036.5464445400012</v>
      </c>
      <c r="AI109" s="258">
        <v>7665.1264140001613</v>
      </c>
      <c r="AJ109" s="258">
        <v>7849.6606787200781</v>
      </c>
      <c r="AK109" s="276">
        <v>0.97876068313217934</v>
      </c>
      <c r="AL109" s="93"/>
      <c r="AM109" s="257">
        <v>8038.92</v>
      </c>
      <c r="AN109" s="258">
        <v>8021.1172270502675</v>
      </c>
      <c r="AO109" s="276">
        <v>1.0001393051184873</v>
      </c>
      <c r="AQ109" s="280">
        <v>8944.7600489786601</v>
      </c>
      <c r="AR109" s="281">
        <v>9016.2671517037252</v>
      </c>
    </row>
    <row r="110" spans="1:44" x14ac:dyDescent="0.2">
      <c r="A110" s="260" t="s">
        <v>8389</v>
      </c>
      <c r="B110" s="261" t="s">
        <v>979</v>
      </c>
      <c r="C110" s="261" t="s">
        <v>1013</v>
      </c>
      <c r="D110" s="262" t="s">
        <v>9370</v>
      </c>
      <c r="E110" s="257">
        <v>94</v>
      </c>
      <c r="F110" s="258">
        <v>142</v>
      </c>
      <c r="G110" s="258">
        <v>496</v>
      </c>
      <c r="H110" s="258">
        <v>314</v>
      </c>
      <c r="I110" s="258">
        <v>106</v>
      </c>
      <c r="J110" s="258">
        <v>58</v>
      </c>
      <c r="K110" s="259">
        <v>8</v>
      </c>
      <c r="L110" s="257">
        <v>97</v>
      </c>
      <c r="M110" s="258">
        <v>142</v>
      </c>
      <c r="N110" s="258">
        <v>496</v>
      </c>
      <c r="O110" s="258">
        <v>275</v>
      </c>
      <c r="P110" s="258">
        <v>103</v>
      </c>
      <c r="Q110" s="258">
        <v>58</v>
      </c>
      <c r="R110" s="259">
        <v>20</v>
      </c>
      <c r="S110" s="267">
        <v>2409</v>
      </c>
      <c r="T110" s="90"/>
      <c r="U110" s="260">
        <v>1</v>
      </c>
      <c r="V110" s="273">
        <v>131.676513641231</v>
      </c>
      <c r="W110" s="273">
        <v>145.111111111111</v>
      </c>
      <c r="X110" s="274">
        <v>1.214582252</v>
      </c>
      <c r="Z110" s="257">
        <v>6058.0599999999986</v>
      </c>
      <c r="AA110" s="258">
        <v>2345.6521923674418</v>
      </c>
      <c r="AB110" s="276">
        <v>0.97370369131068568</v>
      </c>
      <c r="AC110" s="92"/>
      <c r="AD110" s="257">
        <v>281524.48034361453</v>
      </c>
      <c r="AE110" s="258">
        <v>2854.6556614696497</v>
      </c>
      <c r="AF110" s="276">
        <v>1.1849961234826274</v>
      </c>
      <c r="AG110" s="93"/>
      <c r="AH110" s="257">
        <v>2925.9286450680002</v>
      </c>
      <c r="AI110" s="258">
        <v>2481.8787885875895</v>
      </c>
      <c r="AJ110" s="258">
        <v>2443.9818185220429</v>
      </c>
      <c r="AK110" s="276">
        <v>1.0145213028318982</v>
      </c>
      <c r="AL110" s="93"/>
      <c r="AM110" s="257">
        <v>2409.4299999999998</v>
      </c>
      <c r="AN110" s="258">
        <v>2404.0941420454146</v>
      </c>
      <c r="AO110" s="276">
        <v>0.99796352928410736</v>
      </c>
      <c r="AQ110" s="280">
        <v>2814.2092553748371</v>
      </c>
      <c r="AR110" s="281">
        <v>2836.7068907738881</v>
      </c>
    </row>
    <row r="111" spans="1:44" x14ac:dyDescent="0.2">
      <c r="A111" s="260" t="s">
        <v>8389</v>
      </c>
      <c r="B111" s="261" t="s">
        <v>1017</v>
      </c>
      <c r="C111" s="261" t="s">
        <v>1069</v>
      </c>
      <c r="D111" s="262" t="s">
        <v>9423</v>
      </c>
      <c r="E111" s="257">
        <v>54</v>
      </c>
      <c r="F111" s="258">
        <v>169</v>
      </c>
      <c r="G111" s="258">
        <v>468</v>
      </c>
      <c r="H111" s="258">
        <v>490</v>
      </c>
      <c r="I111" s="258">
        <v>179</v>
      </c>
      <c r="J111" s="258">
        <v>97</v>
      </c>
      <c r="K111" s="259">
        <v>21</v>
      </c>
      <c r="L111" s="257">
        <v>76</v>
      </c>
      <c r="M111" s="258">
        <v>177</v>
      </c>
      <c r="N111" s="258">
        <v>467</v>
      </c>
      <c r="O111" s="258">
        <v>480</v>
      </c>
      <c r="P111" s="258">
        <v>160</v>
      </c>
      <c r="Q111" s="258">
        <v>112</v>
      </c>
      <c r="R111" s="259">
        <v>54</v>
      </c>
      <c r="S111" s="267">
        <v>3004</v>
      </c>
      <c r="T111" s="90"/>
      <c r="U111" s="260">
        <v>27</v>
      </c>
      <c r="V111" s="273">
        <v>80.409998858638403</v>
      </c>
      <c r="W111" s="273">
        <v>82.171770972037194</v>
      </c>
      <c r="X111" s="274">
        <v>1.1593611509999999</v>
      </c>
      <c r="Z111" s="257">
        <v>8337.34</v>
      </c>
      <c r="AA111" s="258">
        <v>3228.1786330133368</v>
      </c>
      <c r="AB111" s="276">
        <v>1.0746267087261441</v>
      </c>
      <c r="AC111" s="92"/>
      <c r="AD111" s="257">
        <v>266075.87453060789</v>
      </c>
      <c r="AE111" s="258">
        <v>2698.0069395109572</v>
      </c>
      <c r="AF111" s="276">
        <v>0.89813812899832135</v>
      </c>
      <c r="AG111" s="93"/>
      <c r="AH111" s="257">
        <v>3482.7208976039997</v>
      </c>
      <c r="AI111" s="258">
        <v>2954.1701698378956</v>
      </c>
      <c r="AJ111" s="258">
        <v>2980.0816815221897</v>
      </c>
      <c r="AK111" s="276">
        <v>0.99203784338288603</v>
      </c>
      <c r="AL111" s="93"/>
      <c r="AM111" s="257">
        <v>3015.61</v>
      </c>
      <c r="AN111" s="258">
        <v>3008.931712352537</v>
      </c>
      <c r="AO111" s="276">
        <v>1.0016417151639605</v>
      </c>
      <c r="AQ111" s="280">
        <v>2880.9872444647881</v>
      </c>
      <c r="AR111" s="281">
        <v>2904.0187231977552</v>
      </c>
    </row>
    <row r="112" spans="1:44" x14ac:dyDescent="0.2">
      <c r="A112" s="260" t="s">
        <v>8389</v>
      </c>
      <c r="B112" s="261" t="s">
        <v>952</v>
      </c>
      <c r="C112" s="261" t="s">
        <v>973</v>
      </c>
      <c r="D112" s="262" t="s">
        <v>9332</v>
      </c>
      <c r="E112" s="257">
        <v>78</v>
      </c>
      <c r="F112" s="258">
        <v>184</v>
      </c>
      <c r="G112" s="258">
        <v>506</v>
      </c>
      <c r="H112" s="258">
        <v>553</v>
      </c>
      <c r="I112" s="258">
        <v>172</v>
      </c>
      <c r="J112" s="258">
        <v>71</v>
      </c>
      <c r="K112" s="259">
        <v>27</v>
      </c>
      <c r="L112" s="257">
        <v>59</v>
      </c>
      <c r="M112" s="258">
        <v>174</v>
      </c>
      <c r="N112" s="258">
        <v>460</v>
      </c>
      <c r="O112" s="258">
        <v>470</v>
      </c>
      <c r="P112" s="258">
        <v>135</v>
      </c>
      <c r="Q112" s="258">
        <v>73</v>
      </c>
      <c r="R112" s="259">
        <v>34</v>
      </c>
      <c r="S112" s="267">
        <v>2996</v>
      </c>
      <c r="T112" s="90"/>
      <c r="U112" s="260">
        <v>0</v>
      </c>
      <c r="V112" s="273">
        <v>78.333740965406605</v>
      </c>
      <c r="W112" s="273">
        <v>81.728999999999999</v>
      </c>
      <c r="X112" s="274">
        <v>1.1423196680000001</v>
      </c>
      <c r="Z112" s="257">
        <v>7852.3899999999994</v>
      </c>
      <c r="AA112" s="258">
        <v>3040.4082856267819</v>
      </c>
      <c r="AB112" s="276">
        <v>1.014822525242584</v>
      </c>
      <c r="AC112" s="92"/>
      <c r="AD112" s="257">
        <v>263428.73622137529</v>
      </c>
      <c r="AE112" s="258">
        <v>2671.1649812133314</v>
      </c>
      <c r="AF112" s="276">
        <v>0.89157709653315464</v>
      </c>
      <c r="AG112" s="93"/>
      <c r="AH112" s="257">
        <v>3422.3897253280002</v>
      </c>
      <c r="AI112" s="258">
        <v>2902.995081540776</v>
      </c>
      <c r="AJ112" s="258">
        <v>2951.3576391395727</v>
      </c>
      <c r="AK112" s="276">
        <v>0.98509934550720046</v>
      </c>
      <c r="AL112" s="93"/>
      <c r="AM112" s="257">
        <v>2996</v>
      </c>
      <c r="AN112" s="258">
        <v>2989.365140123623</v>
      </c>
      <c r="AO112" s="276">
        <v>0.9977854272775778</v>
      </c>
      <c r="AQ112" s="280">
        <v>2664.4525969628453</v>
      </c>
      <c r="AR112" s="281">
        <v>2685.7530325825624</v>
      </c>
    </row>
    <row r="113" spans="1:44" x14ac:dyDescent="0.2">
      <c r="A113" s="260" t="s">
        <v>8389</v>
      </c>
      <c r="B113" s="261" t="s">
        <v>979</v>
      </c>
      <c r="C113" s="261" t="s">
        <v>1014</v>
      </c>
      <c r="D113" s="262" t="s">
        <v>9371</v>
      </c>
      <c r="E113" s="257">
        <v>69</v>
      </c>
      <c r="F113" s="258">
        <v>203</v>
      </c>
      <c r="G113" s="258">
        <v>573</v>
      </c>
      <c r="H113" s="258">
        <v>520</v>
      </c>
      <c r="I113" s="258">
        <v>196</v>
      </c>
      <c r="J113" s="258">
        <v>123</v>
      </c>
      <c r="K113" s="259">
        <v>29</v>
      </c>
      <c r="L113" s="257">
        <v>84</v>
      </c>
      <c r="M113" s="258">
        <v>189</v>
      </c>
      <c r="N113" s="258">
        <v>562</v>
      </c>
      <c r="O113" s="258">
        <v>505</v>
      </c>
      <c r="P113" s="258">
        <v>205</v>
      </c>
      <c r="Q113" s="258">
        <v>123</v>
      </c>
      <c r="R113" s="259">
        <v>63</v>
      </c>
      <c r="S113" s="267">
        <v>3444</v>
      </c>
      <c r="T113" s="90"/>
      <c r="U113" s="260">
        <v>24</v>
      </c>
      <c r="V113" s="273">
        <v>76.5068495952668</v>
      </c>
      <c r="W113" s="273">
        <v>75.422563805104403</v>
      </c>
      <c r="X113" s="274">
        <v>1.1599636739999999</v>
      </c>
      <c r="Z113" s="257">
        <v>9561.7300000000014</v>
      </c>
      <c r="AA113" s="258">
        <v>3702.2566526785063</v>
      </c>
      <c r="AB113" s="276">
        <v>1.0749874136697173</v>
      </c>
      <c r="AC113" s="92"/>
      <c r="AD113" s="257">
        <v>296034.56476526672</v>
      </c>
      <c r="AE113" s="258">
        <v>3001.7877850850286</v>
      </c>
      <c r="AF113" s="276">
        <v>0.87159924073316741</v>
      </c>
      <c r="AG113" s="93"/>
      <c r="AH113" s="257">
        <v>3994.9148932559997</v>
      </c>
      <c r="AI113" s="258">
        <v>3388.631692197092</v>
      </c>
      <c r="AJ113" s="258">
        <v>3417.4232122546041</v>
      </c>
      <c r="AK113" s="276">
        <v>0.99228316267555283</v>
      </c>
      <c r="AL113" s="93"/>
      <c r="AM113" s="257">
        <v>3454.32</v>
      </c>
      <c r="AN113" s="258">
        <v>3446.6701571534832</v>
      </c>
      <c r="AO113" s="276">
        <v>1.0007753069551344</v>
      </c>
      <c r="AQ113" s="280">
        <v>3204.4652674006929</v>
      </c>
      <c r="AR113" s="281">
        <v>3230.082726762399</v>
      </c>
    </row>
    <row r="114" spans="1:44" x14ac:dyDescent="0.2">
      <c r="A114" s="260" t="s">
        <v>8389</v>
      </c>
      <c r="B114" s="261" t="s">
        <v>979</v>
      </c>
      <c r="C114" s="261" t="s">
        <v>1015</v>
      </c>
      <c r="D114" s="262" t="s">
        <v>9372</v>
      </c>
      <c r="E114" s="257">
        <v>167</v>
      </c>
      <c r="F114" s="258">
        <v>260</v>
      </c>
      <c r="G114" s="258">
        <v>818</v>
      </c>
      <c r="H114" s="258">
        <v>489</v>
      </c>
      <c r="I114" s="258">
        <v>115</v>
      </c>
      <c r="J114" s="258">
        <v>55</v>
      </c>
      <c r="K114" s="259">
        <v>14</v>
      </c>
      <c r="L114" s="257">
        <v>160</v>
      </c>
      <c r="M114" s="258">
        <v>274</v>
      </c>
      <c r="N114" s="258">
        <v>884</v>
      </c>
      <c r="O114" s="258">
        <v>453</v>
      </c>
      <c r="P114" s="258">
        <v>124</v>
      </c>
      <c r="Q114" s="258">
        <v>72</v>
      </c>
      <c r="R114" s="259">
        <v>24</v>
      </c>
      <c r="S114" s="267">
        <v>3909</v>
      </c>
      <c r="T114" s="90"/>
      <c r="U114" s="260">
        <v>13</v>
      </c>
      <c r="V114" s="273">
        <v>130.55300493068</v>
      </c>
      <c r="W114" s="273">
        <v>142.26540526719501</v>
      </c>
      <c r="X114" s="274">
        <v>1.1599636739999999</v>
      </c>
      <c r="Z114" s="257">
        <v>9264.48</v>
      </c>
      <c r="AA114" s="258">
        <v>3587.1628579354324</v>
      </c>
      <c r="AB114" s="276">
        <v>0.91766765360333391</v>
      </c>
      <c r="AC114" s="92"/>
      <c r="AD114" s="257">
        <v>453039.31916726026</v>
      </c>
      <c r="AE114" s="258">
        <v>4593.8145618834769</v>
      </c>
      <c r="AF114" s="276">
        <v>1.1751891946491371</v>
      </c>
      <c r="AG114" s="93"/>
      <c r="AH114" s="257">
        <v>4534.2980016659994</v>
      </c>
      <c r="AI114" s="258">
        <v>3846.1560060390334</v>
      </c>
      <c r="AJ114" s="258">
        <v>3878.8348828987359</v>
      </c>
      <c r="AK114" s="276">
        <v>0.99228316267555283</v>
      </c>
      <c r="AL114" s="93"/>
      <c r="AM114" s="257">
        <v>3914.59</v>
      </c>
      <c r="AN114" s="258">
        <v>3905.9208557665334</v>
      </c>
      <c r="AO114" s="276">
        <v>0.99921229362152297</v>
      </c>
      <c r="AQ114" s="280">
        <v>4179.7689428494923</v>
      </c>
      <c r="AR114" s="281">
        <v>4213.1832731978511</v>
      </c>
    </row>
    <row r="115" spans="1:44" x14ac:dyDescent="0.2">
      <c r="A115" s="260" t="s">
        <v>8389</v>
      </c>
      <c r="B115" s="261" t="s">
        <v>952</v>
      </c>
      <c r="C115" s="261" t="s">
        <v>974</v>
      </c>
      <c r="D115" s="262" t="s">
        <v>9333</v>
      </c>
      <c r="E115" s="257">
        <v>270</v>
      </c>
      <c r="F115" s="258">
        <v>396</v>
      </c>
      <c r="G115" s="258">
        <v>1923</v>
      </c>
      <c r="H115" s="258">
        <v>1043</v>
      </c>
      <c r="I115" s="258">
        <v>223</v>
      </c>
      <c r="J115" s="258">
        <v>139</v>
      </c>
      <c r="K115" s="259">
        <v>36</v>
      </c>
      <c r="L115" s="257">
        <v>270</v>
      </c>
      <c r="M115" s="258">
        <v>359</v>
      </c>
      <c r="N115" s="258">
        <v>1632</v>
      </c>
      <c r="O115" s="258">
        <v>784</v>
      </c>
      <c r="P115" s="258">
        <v>249</v>
      </c>
      <c r="Q115" s="258">
        <v>156</v>
      </c>
      <c r="R115" s="259">
        <v>74</v>
      </c>
      <c r="S115" s="267">
        <v>7554</v>
      </c>
      <c r="T115" s="90"/>
      <c r="U115" s="260">
        <v>82</v>
      </c>
      <c r="V115" s="273">
        <v>121.151448110641</v>
      </c>
      <c r="W115" s="273">
        <v>134.12270019854401</v>
      </c>
      <c r="X115" s="274">
        <v>1.1423196680000001</v>
      </c>
      <c r="Z115" s="257">
        <v>17944.71</v>
      </c>
      <c r="AA115" s="258">
        <v>6948.1068779275829</v>
      </c>
      <c r="AB115" s="276">
        <v>0.91979174979184308</v>
      </c>
      <c r="AC115" s="92"/>
      <c r="AD115" s="257">
        <v>842372.15692160628</v>
      </c>
      <c r="AE115" s="258">
        <v>8541.6459836303748</v>
      </c>
      <c r="AF115" s="276">
        <v>1.1307447688152468</v>
      </c>
      <c r="AG115" s="93"/>
      <c r="AH115" s="257">
        <v>8629.0827720720008</v>
      </c>
      <c r="AI115" s="258">
        <v>7319.5009499195667</v>
      </c>
      <c r="AJ115" s="258">
        <v>7441.4404559613922</v>
      </c>
      <c r="AK115" s="276">
        <v>0.98509934550720046</v>
      </c>
      <c r="AL115" s="93"/>
      <c r="AM115" s="257">
        <v>7589.26</v>
      </c>
      <c r="AN115" s="258">
        <v>7572.4530318206307</v>
      </c>
      <c r="AO115" s="276">
        <v>1.0024428159677827</v>
      </c>
      <c r="AQ115" s="280">
        <v>7758.3740802838993</v>
      </c>
      <c r="AR115" s="281">
        <v>7820.3968566692402</v>
      </c>
    </row>
    <row r="116" spans="1:44" x14ac:dyDescent="0.2">
      <c r="A116" s="260" t="s">
        <v>8389</v>
      </c>
      <c r="B116" s="261" t="s">
        <v>1019</v>
      </c>
      <c r="C116" s="261" t="s">
        <v>1070</v>
      </c>
      <c r="D116" s="262" t="s">
        <v>9424</v>
      </c>
      <c r="E116" s="257">
        <v>176</v>
      </c>
      <c r="F116" s="258">
        <v>302</v>
      </c>
      <c r="G116" s="258">
        <v>1175</v>
      </c>
      <c r="H116" s="258">
        <v>775</v>
      </c>
      <c r="I116" s="258">
        <v>170</v>
      </c>
      <c r="J116" s="258">
        <v>97</v>
      </c>
      <c r="K116" s="259">
        <v>31</v>
      </c>
      <c r="L116" s="257">
        <v>199</v>
      </c>
      <c r="M116" s="258">
        <v>318</v>
      </c>
      <c r="N116" s="258">
        <v>1140</v>
      </c>
      <c r="O116" s="258">
        <v>696</v>
      </c>
      <c r="P116" s="258">
        <v>181</v>
      </c>
      <c r="Q116" s="258">
        <v>97</v>
      </c>
      <c r="R116" s="259">
        <v>56</v>
      </c>
      <c r="S116" s="267">
        <v>5413</v>
      </c>
      <c r="T116" s="90"/>
      <c r="U116" s="260">
        <v>71</v>
      </c>
      <c r="V116" s="273">
        <v>88.666325548612804</v>
      </c>
      <c r="W116" s="273">
        <v>93.789434798670101</v>
      </c>
      <c r="X116" s="274">
        <v>1.168655942</v>
      </c>
      <c r="Z116" s="257">
        <v>13125.489999999998</v>
      </c>
      <c r="AA116" s="258">
        <v>5082.1276769125661</v>
      </c>
      <c r="AB116" s="276">
        <v>0.93887450155414121</v>
      </c>
      <c r="AC116" s="92"/>
      <c r="AD116" s="257">
        <v>506010.4742672476</v>
      </c>
      <c r="AE116" s="258">
        <v>5130.9415911784108</v>
      </c>
      <c r="AF116" s="276">
        <v>0.94789240553822485</v>
      </c>
      <c r="AG116" s="93"/>
      <c r="AH116" s="257">
        <v>6325.9346140460002</v>
      </c>
      <c r="AI116" s="258">
        <v>5365.8871562221266</v>
      </c>
      <c r="AJ116" s="258">
        <v>5390.3858349866205</v>
      </c>
      <c r="AK116" s="276">
        <v>0.99582224921238138</v>
      </c>
      <c r="AL116" s="93"/>
      <c r="AM116" s="257">
        <v>5443.53</v>
      </c>
      <c r="AN116" s="258">
        <v>5431.4749069483132</v>
      </c>
      <c r="AO116" s="276">
        <v>1.00341306243272</v>
      </c>
      <c r="AQ116" s="280">
        <v>4813.5577982253308</v>
      </c>
      <c r="AR116" s="281">
        <v>4852.0388273491963</v>
      </c>
    </row>
    <row r="117" spans="1:44" x14ac:dyDescent="0.2">
      <c r="A117" s="260" t="s">
        <v>8389</v>
      </c>
      <c r="B117" s="261" t="s">
        <v>952</v>
      </c>
      <c r="C117" s="261" t="s">
        <v>975</v>
      </c>
      <c r="D117" s="262" t="s">
        <v>9334</v>
      </c>
      <c r="E117" s="257">
        <v>385</v>
      </c>
      <c r="F117" s="258">
        <v>841</v>
      </c>
      <c r="G117" s="258">
        <v>2052</v>
      </c>
      <c r="H117" s="258">
        <v>1471</v>
      </c>
      <c r="I117" s="258">
        <v>390</v>
      </c>
      <c r="J117" s="258">
        <v>210</v>
      </c>
      <c r="K117" s="259">
        <v>50</v>
      </c>
      <c r="L117" s="257">
        <v>365</v>
      </c>
      <c r="M117" s="258">
        <v>908</v>
      </c>
      <c r="N117" s="258">
        <v>2265</v>
      </c>
      <c r="O117" s="258">
        <v>1419</v>
      </c>
      <c r="P117" s="258">
        <v>466</v>
      </c>
      <c r="Q117" s="258">
        <v>293</v>
      </c>
      <c r="R117" s="259">
        <v>123</v>
      </c>
      <c r="S117" s="267">
        <v>11238</v>
      </c>
      <c r="T117" s="90"/>
      <c r="U117" s="260">
        <v>57</v>
      </c>
      <c r="V117" s="273">
        <v>87.697960923880501</v>
      </c>
      <c r="W117" s="273">
        <v>78.285371062466595</v>
      </c>
      <c r="X117" s="274">
        <v>1.1423196680000001</v>
      </c>
      <c r="Z117" s="257">
        <v>27825.99</v>
      </c>
      <c r="AA117" s="258">
        <v>10774.091779925344</v>
      </c>
      <c r="AB117" s="276">
        <v>0.95871968143133512</v>
      </c>
      <c r="AC117" s="92"/>
      <c r="AD117" s="257">
        <v>1006441.1945618598</v>
      </c>
      <c r="AE117" s="258">
        <v>10205.304527995573</v>
      </c>
      <c r="AF117" s="276">
        <v>0.90810682754899208</v>
      </c>
      <c r="AG117" s="93"/>
      <c r="AH117" s="257">
        <v>12837.388428984001</v>
      </c>
      <c r="AI117" s="258">
        <v>10889.13842668733</v>
      </c>
      <c r="AJ117" s="258">
        <v>11070.546444809919</v>
      </c>
      <c r="AK117" s="276">
        <v>0.98509934550720046</v>
      </c>
      <c r="AL117" s="93"/>
      <c r="AM117" s="257">
        <v>11262.51</v>
      </c>
      <c r="AN117" s="258">
        <v>11237.568352567994</v>
      </c>
      <c r="AO117" s="276">
        <v>0.99996159036910426</v>
      </c>
      <c r="AQ117" s="280">
        <v>9637.8677092950384</v>
      </c>
      <c r="AR117" s="281">
        <v>9714.9157231674544</v>
      </c>
    </row>
    <row r="118" spans="1:44" x14ac:dyDescent="0.2">
      <c r="A118" s="260" t="s">
        <v>8389</v>
      </c>
      <c r="B118" s="261" t="s">
        <v>952</v>
      </c>
      <c r="C118" s="261" t="s">
        <v>976</v>
      </c>
      <c r="D118" s="262" t="s">
        <v>9335</v>
      </c>
      <c r="E118" s="257">
        <v>100</v>
      </c>
      <c r="F118" s="258">
        <v>133</v>
      </c>
      <c r="G118" s="258">
        <v>738</v>
      </c>
      <c r="H118" s="258">
        <v>302</v>
      </c>
      <c r="I118" s="258">
        <v>81</v>
      </c>
      <c r="J118" s="258">
        <v>42</v>
      </c>
      <c r="K118" s="259">
        <v>6</v>
      </c>
      <c r="L118" s="257">
        <v>104</v>
      </c>
      <c r="M118" s="258">
        <v>125</v>
      </c>
      <c r="N118" s="258">
        <v>626</v>
      </c>
      <c r="O118" s="258">
        <v>261</v>
      </c>
      <c r="P118" s="258">
        <v>85</v>
      </c>
      <c r="Q118" s="258">
        <v>56</v>
      </c>
      <c r="R118" s="259">
        <v>29</v>
      </c>
      <c r="S118" s="267">
        <v>2688</v>
      </c>
      <c r="T118" s="90"/>
      <c r="U118" s="260">
        <v>6</v>
      </c>
      <c r="V118" s="273">
        <v>118.986463036923</v>
      </c>
      <c r="W118" s="273">
        <v>135.627604166666</v>
      </c>
      <c r="X118" s="274">
        <v>1.1423196680000001</v>
      </c>
      <c r="Z118" s="257">
        <v>6288.29</v>
      </c>
      <c r="AA118" s="258">
        <v>2434.7961599492687</v>
      </c>
      <c r="AB118" s="276">
        <v>0.90580214283826965</v>
      </c>
      <c r="AC118" s="92"/>
      <c r="AD118" s="257">
        <v>299185.97556178406</v>
      </c>
      <c r="AE118" s="258">
        <v>3033.7430618016911</v>
      </c>
      <c r="AF118" s="276">
        <v>1.128624650967891</v>
      </c>
      <c r="AG118" s="93"/>
      <c r="AH118" s="257">
        <v>3070.5552675840004</v>
      </c>
      <c r="AI118" s="258">
        <v>2604.5563348403225</v>
      </c>
      <c r="AJ118" s="258">
        <v>2647.9470407233548</v>
      </c>
      <c r="AK118" s="276">
        <v>0.98509934550720046</v>
      </c>
      <c r="AL118" s="93"/>
      <c r="AM118" s="257">
        <v>2690.58</v>
      </c>
      <c r="AN118" s="258">
        <v>2684.6215149245054</v>
      </c>
      <c r="AO118" s="276">
        <v>0.99874312311179514</v>
      </c>
      <c r="AQ118" s="280">
        <v>2703.6220038725887</v>
      </c>
      <c r="AR118" s="281">
        <v>2725.2355715146564</v>
      </c>
    </row>
    <row r="119" spans="1:44" x14ac:dyDescent="0.2">
      <c r="A119" s="260" t="s">
        <v>8389</v>
      </c>
      <c r="B119" s="261" t="s">
        <v>1017</v>
      </c>
      <c r="C119" s="261" t="s">
        <v>1071</v>
      </c>
      <c r="D119" s="262" t="s">
        <v>9425</v>
      </c>
      <c r="E119" s="257">
        <v>144</v>
      </c>
      <c r="F119" s="258">
        <v>269</v>
      </c>
      <c r="G119" s="258">
        <v>872</v>
      </c>
      <c r="H119" s="258">
        <v>716</v>
      </c>
      <c r="I119" s="258">
        <v>197</v>
      </c>
      <c r="J119" s="258">
        <v>91</v>
      </c>
      <c r="K119" s="259">
        <v>17</v>
      </c>
      <c r="L119" s="257">
        <v>130</v>
      </c>
      <c r="M119" s="258">
        <v>268</v>
      </c>
      <c r="N119" s="258">
        <v>891</v>
      </c>
      <c r="O119" s="258">
        <v>657</v>
      </c>
      <c r="P119" s="258">
        <v>208</v>
      </c>
      <c r="Q119" s="258">
        <v>111</v>
      </c>
      <c r="R119" s="259">
        <v>60</v>
      </c>
      <c r="S119" s="267">
        <v>4631</v>
      </c>
      <c r="T119" s="90"/>
      <c r="U119" s="260">
        <v>23</v>
      </c>
      <c r="V119" s="273">
        <v>90.258101288389398</v>
      </c>
      <c r="W119" s="273">
        <v>102.72841105354</v>
      </c>
      <c r="X119" s="274">
        <v>1.1267514270000001</v>
      </c>
      <c r="Z119" s="257">
        <v>11791.54</v>
      </c>
      <c r="AA119" s="258">
        <v>4565.628543195081</v>
      </c>
      <c r="AB119" s="276">
        <v>0.98588394368280741</v>
      </c>
      <c r="AC119" s="92"/>
      <c r="AD119" s="257">
        <v>444634.72919582296</v>
      </c>
      <c r="AE119" s="258">
        <v>4508.5920962740529</v>
      </c>
      <c r="AF119" s="276">
        <v>0.97356771675103715</v>
      </c>
      <c r="AG119" s="93"/>
      <c r="AH119" s="257">
        <v>5217.9858584370004</v>
      </c>
      <c r="AI119" s="258">
        <v>4426.0848408023376</v>
      </c>
      <c r="AJ119" s="258">
        <v>4532.640723585122</v>
      </c>
      <c r="AK119" s="276">
        <v>0.97876068313217923</v>
      </c>
      <c r="AL119" s="93"/>
      <c r="AM119" s="257">
        <v>4640.8900000000003</v>
      </c>
      <c r="AN119" s="258">
        <v>4630.6124115982393</v>
      </c>
      <c r="AO119" s="276">
        <v>0.99991630567873879</v>
      </c>
      <c r="AQ119" s="280">
        <v>4350.1767699161755</v>
      </c>
      <c r="AR119" s="281">
        <v>4384.9533916986802</v>
      </c>
    </row>
    <row r="120" spans="1:44" x14ac:dyDescent="0.2">
      <c r="A120" s="260" t="s">
        <v>8389</v>
      </c>
      <c r="B120" s="261" t="s">
        <v>952</v>
      </c>
      <c r="C120" s="261" t="s">
        <v>977</v>
      </c>
      <c r="D120" s="262" t="s">
        <v>9336</v>
      </c>
      <c r="E120" s="257">
        <v>115</v>
      </c>
      <c r="F120" s="258">
        <v>218</v>
      </c>
      <c r="G120" s="258">
        <v>573</v>
      </c>
      <c r="H120" s="258">
        <v>310</v>
      </c>
      <c r="I120" s="258">
        <v>94</v>
      </c>
      <c r="J120" s="258">
        <v>42</v>
      </c>
      <c r="K120" s="259">
        <v>21</v>
      </c>
      <c r="L120" s="257">
        <v>111</v>
      </c>
      <c r="M120" s="258">
        <v>178</v>
      </c>
      <c r="N120" s="258">
        <v>538</v>
      </c>
      <c r="O120" s="258">
        <v>253</v>
      </c>
      <c r="P120" s="258">
        <v>97</v>
      </c>
      <c r="Q120" s="258">
        <v>59</v>
      </c>
      <c r="R120" s="259">
        <v>32</v>
      </c>
      <c r="S120" s="267">
        <v>2641</v>
      </c>
      <c r="T120" s="90"/>
      <c r="U120" s="260">
        <v>6</v>
      </c>
      <c r="V120" s="273">
        <v>122.491550360556</v>
      </c>
      <c r="W120" s="273">
        <v>131.16130253691699</v>
      </c>
      <c r="X120" s="274">
        <v>1.1423196680000001</v>
      </c>
      <c r="Z120" s="257">
        <v>6389.9</v>
      </c>
      <c r="AA120" s="258">
        <v>2474.1390715854122</v>
      </c>
      <c r="AB120" s="276">
        <v>0.93681903505695274</v>
      </c>
      <c r="AC120" s="92"/>
      <c r="AD120" s="257">
        <v>293579.4187027564</v>
      </c>
      <c r="AE120" s="258">
        <v>2976.8926264170304</v>
      </c>
      <c r="AF120" s="276">
        <v>1.1271838797489702</v>
      </c>
      <c r="AG120" s="93"/>
      <c r="AH120" s="257">
        <v>3016.8662431880002</v>
      </c>
      <c r="AI120" s="258">
        <v>2559.015357259409</v>
      </c>
      <c r="AJ120" s="258">
        <v>2601.647371484516</v>
      </c>
      <c r="AK120" s="276">
        <v>0.98509934550720035</v>
      </c>
      <c r="AL120" s="93"/>
      <c r="AM120" s="257">
        <v>2643.58</v>
      </c>
      <c r="AN120" s="258">
        <v>2637.7255998424594</v>
      </c>
      <c r="AO120" s="276">
        <v>0.99876016654390742</v>
      </c>
      <c r="AQ120" s="280">
        <v>2743.8484501428884</v>
      </c>
      <c r="AR120" s="281">
        <v>2765.7836000979482</v>
      </c>
    </row>
    <row r="121" spans="1:44" x14ac:dyDescent="0.2">
      <c r="A121" s="260" t="s">
        <v>8389</v>
      </c>
      <c r="B121" s="261" t="s">
        <v>979</v>
      </c>
      <c r="C121" s="261" t="s">
        <v>1016</v>
      </c>
      <c r="D121" s="262" t="s">
        <v>9373</v>
      </c>
      <c r="E121" s="257">
        <v>0</v>
      </c>
      <c r="F121" s="258">
        <v>0</v>
      </c>
      <c r="G121" s="258">
        <v>170</v>
      </c>
      <c r="H121" s="258">
        <v>75</v>
      </c>
      <c r="I121" s="258">
        <v>0</v>
      </c>
      <c r="J121" s="258">
        <v>0</v>
      </c>
      <c r="K121" s="259">
        <v>0</v>
      </c>
      <c r="L121" s="257">
        <v>0</v>
      </c>
      <c r="M121" s="258">
        <v>0</v>
      </c>
      <c r="N121" s="258">
        <v>48</v>
      </c>
      <c r="O121" s="258">
        <v>13</v>
      </c>
      <c r="P121" s="258">
        <v>0</v>
      </c>
      <c r="Q121" s="258">
        <v>0</v>
      </c>
      <c r="R121" s="259">
        <v>0</v>
      </c>
      <c r="S121" s="267">
        <v>306</v>
      </c>
      <c r="T121" s="90"/>
      <c r="U121" s="260">
        <v>3</v>
      </c>
      <c r="V121" s="273">
        <v>109.873146007719</v>
      </c>
      <c r="W121" s="273">
        <v>148.84690553745901</v>
      </c>
      <c r="X121" s="274">
        <v>1.1599636739999999</v>
      </c>
      <c r="Z121" s="257">
        <v>483.45</v>
      </c>
      <c r="AA121" s="258">
        <v>187.18955447784276</v>
      </c>
      <c r="AB121" s="276">
        <v>0.61173057018902866</v>
      </c>
      <c r="AC121" s="92"/>
      <c r="AD121" s="257">
        <v>34288.574623099172</v>
      </c>
      <c r="AE121" s="258">
        <v>347.68583375799045</v>
      </c>
      <c r="AF121" s="276">
        <v>1.1362282148953937</v>
      </c>
      <c r="AG121" s="93"/>
      <c r="AH121" s="257">
        <v>354.94888424399994</v>
      </c>
      <c r="AI121" s="258">
        <v>301.08051620566494</v>
      </c>
      <c r="AJ121" s="258">
        <v>303.63864777871913</v>
      </c>
      <c r="AK121" s="276">
        <v>0.99228316267555272</v>
      </c>
      <c r="AL121" s="93"/>
      <c r="AM121" s="257">
        <v>307.29000000000002</v>
      </c>
      <c r="AN121" s="258">
        <v>306.60948394812692</v>
      </c>
      <c r="AO121" s="276">
        <v>1.0019917776082579</v>
      </c>
      <c r="AQ121" s="280">
        <v>211.46912098134396</v>
      </c>
      <c r="AR121" s="281">
        <v>213.15966875170241</v>
      </c>
    </row>
    <row r="122" spans="1:44" x14ac:dyDescent="0.2">
      <c r="A122" s="260" t="s">
        <v>8389</v>
      </c>
      <c r="B122" s="261" t="s">
        <v>256</v>
      </c>
      <c r="C122" s="261" t="s">
        <v>257</v>
      </c>
      <c r="D122" s="262" t="s">
        <v>8641</v>
      </c>
      <c r="E122" s="257">
        <v>54</v>
      </c>
      <c r="F122" s="258">
        <v>164</v>
      </c>
      <c r="G122" s="258">
        <v>562</v>
      </c>
      <c r="H122" s="258">
        <v>571</v>
      </c>
      <c r="I122" s="258">
        <v>224</v>
      </c>
      <c r="J122" s="258">
        <v>142</v>
      </c>
      <c r="K122" s="259">
        <v>49</v>
      </c>
      <c r="L122" s="257">
        <v>69</v>
      </c>
      <c r="M122" s="258">
        <v>176</v>
      </c>
      <c r="N122" s="258">
        <v>508</v>
      </c>
      <c r="O122" s="258">
        <v>530</v>
      </c>
      <c r="P122" s="258">
        <v>213</v>
      </c>
      <c r="Q122" s="258">
        <v>162</v>
      </c>
      <c r="R122" s="259">
        <v>86</v>
      </c>
      <c r="S122" s="267">
        <v>3510</v>
      </c>
      <c r="T122" s="90"/>
      <c r="U122" s="260">
        <v>25</v>
      </c>
      <c r="V122" s="273">
        <v>93.957964462515605</v>
      </c>
      <c r="W122" s="273">
        <v>85.275213675213607</v>
      </c>
      <c r="X122" s="274">
        <v>1.1443954329999999</v>
      </c>
      <c r="Z122" s="257">
        <v>10261.939999999999</v>
      </c>
      <c r="AA122" s="258">
        <v>3973.3746544179412</v>
      </c>
      <c r="AB122" s="276">
        <v>1.1320155710592426</v>
      </c>
      <c r="AC122" s="92"/>
      <c r="AD122" s="257">
        <v>325891.85385204462</v>
      </c>
      <c r="AE122" s="258">
        <v>3304.5404239449826</v>
      </c>
      <c r="AF122" s="276">
        <v>0.9414645082464338</v>
      </c>
      <c r="AG122" s="93"/>
      <c r="AH122" s="257">
        <v>4016.8279698299998</v>
      </c>
      <c r="AI122" s="258">
        <v>3407.2191584476373</v>
      </c>
      <c r="AJ122" s="258">
        <v>3460.6651960548661</v>
      </c>
      <c r="AK122" s="276">
        <v>0.9859445003005316</v>
      </c>
      <c r="AL122" s="93"/>
      <c r="AM122" s="257">
        <v>3520.75</v>
      </c>
      <c r="AN122" s="258">
        <v>3512.9530430875325</v>
      </c>
      <c r="AO122" s="276">
        <v>1.0008413228169608</v>
      </c>
      <c r="AQ122" s="280">
        <v>3691.315502652149</v>
      </c>
      <c r="AR122" s="281">
        <v>3720.8249892558629</v>
      </c>
    </row>
    <row r="123" spans="1:44" x14ac:dyDescent="0.2">
      <c r="A123" s="260" t="s">
        <v>8389</v>
      </c>
      <c r="B123" s="261" t="s">
        <v>256</v>
      </c>
      <c r="C123" s="261" t="s">
        <v>258</v>
      </c>
      <c r="D123" s="262" t="s">
        <v>8642</v>
      </c>
      <c r="E123" s="257">
        <v>131</v>
      </c>
      <c r="F123" s="258">
        <v>404</v>
      </c>
      <c r="G123" s="258">
        <v>993</v>
      </c>
      <c r="H123" s="258">
        <v>886</v>
      </c>
      <c r="I123" s="258">
        <v>329</v>
      </c>
      <c r="J123" s="258">
        <v>226</v>
      </c>
      <c r="K123" s="259">
        <v>91</v>
      </c>
      <c r="L123" s="257">
        <v>141</v>
      </c>
      <c r="M123" s="258">
        <v>377</v>
      </c>
      <c r="N123" s="258">
        <v>1000</v>
      </c>
      <c r="O123" s="258">
        <v>1001</v>
      </c>
      <c r="P123" s="258">
        <v>401</v>
      </c>
      <c r="Q123" s="258">
        <v>344</v>
      </c>
      <c r="R123" s="259">
        <v>198</v>
      </c>
      <c r="S123" s="267">
        <v>6522</v>
      </c>
      <c r="T123" s="90"/>
      <c r="U123" s="260">
        <v>81</v>
      </c>
      <c r="V123" s="273">
        <v>92.710952888331803</v>
      </c>
      <c r="W123" s="273">
        <v>83.171266482674</v>
      </c>
      <c r="X123" s="274">
        <v>1.1443954329999999</v>
      </c>
      <c r="Z123" s="257">
        <v>19114.75</v>
      </c>
      <c r="AA123" s="258">
        <v>7401.1408345337568</v>
      </c>
      <c r="AB123" s="276">
        <v>1.1347962027803982</v>
      </c>
      <c r="AC123" s="92"/>
      <c r="AD123" s="257">
        <v>600173.3172717503</v>
      </c>
      <c r="AE123" s="258">
        <v>6085.7519599065399</v>
      </c>
      <c r="AF123" s="276">
        <v>0.93311130939996012</v>
      </c>
      <c r="AG123" s="93"/>
      <c r="AH123" s="257">
        <v>7463.7470140259993</v>
      </c>
      <c r="AI123" s="258">
        <v>6331.0208978334731</v>
      </c>
      <c r="AJ123" s="258">
        <v>6430.3300309600672</v>
      </c>
      <c r="AK123" s="276">
        <v>0.9859445003005316</v>
      </c>
      <c r="AL123" s="93"/>
      <c r="AM123" s="257">
        <v>6556.83</v>
      </c>
      <c r="AN123" s="258">
        <v>6542.3094231364412</v>
      </c>
      <c r="AO123" s="276">
        <v>1.0031139869881081</v>
      </c>
      <c r="AQ123" s="280">
        <v>6830.2228930624724</v>
      </c>
      <c r="AR123" s="281">
        <v>6884.8257496371525</v>
      </c>
    </row>
    <row r="124" spans="1:44" x14ac:dyDescent="0.2">
      <c r="A124" s="260" t="s">
        <v>8389</v>
      </c>
      <c r="B124" s="261" t="s">
        <v>256</v>
      </c>
      <c r="C124" s="261" t="s">
        <v>259</v>
      </c>
      <c r="D124" s="262" t="s">
        <v>8643</v>
      </c>
      <c r="E124" s="257">
        <v>146</v>
      </c>
      <c r="F124" s="258">
        <v>283</v>
      </c>
      <c r="G124" s="258">
        <v>749</v>
      </c>
      <c r="H124" s="258">
        <v>526</v>
      </c>
      <c r="I124" s="258">
        <v>231</v>
      </c>
      <c r="J124" s="258">
        <v>134</v>
      </c>
      <c r="K124" s="259">
        <v>35</v>
      </c>
      <c r="L124" s="257">
        <v>152</v>
      </c>
      <c r="M124" s="258">
        <v>260</v>
      </c>
      <c r="N124" s="258">
        <v>820</v>
      </c>
      <c r="O124" s="258">
        <v>545</v>
      </c>
      <c r="P124" s="258">
        <v>236</v>
      </c>
      <c r="Q124" s="258">
        <v>136</v>
      </c>
      <c r="R124" s="259">
        <v>65</v>
      </c>
      <c r="S124" s="267">
        <v>4318</v>
      </c>
      <c r="T124" s="90"/>
      <c r="U124" s="260">
        <v>8</v>
      </c>
      <c r="V124" s="273">
        <v>104.776637819198</v>
      </c>
      <c r="W124" s="273">
        <v>101.660722556739</v>
      </c>
      <c r="X124" s="274">
        <v>1.1443954329999999</v>
      </c>
      <c r="Z124" s="257">
        <v>11659.419999999998</v>
      </c>
      <c r="AA124" s="258">
        <v>4514.4723037957374</v>
      </c>
      <c r="AB124" s="276">
        <v>1.0455007651217549</v>
      </c>
      <c r="AC124" s="92"/>
      <c r="AD124" s="257">
        <v>429862.99545727577</v>
      </c>
      <c r="AE124" s="258">
        <v>4358.806850973192</v>
      </c>
      <c r="AF124" s="276">
        <v>1.0094504055056026</v>
      </c>
      <c r="AG124" s="93"/>
      <c r="AH124" s="257">
        <v>4941.499479694</v>
      </c>
      <c r="AI124" s="258">
        <v>4191.5590672868657</v>
      </c>
      <c r="AJ124" s="258">
        <v>4257.3083522976958</v>
      </c>
      <c r="AK124" s="276">
        <v>0.98594450030053171</v>
      </c>
      <c r="AL124" s="93"/>
      <c r="AM124" s="257">
        <v>4321.4399999999996</v>
      </c>
      <c r="AN124" s="258">
        <v>4311.869856854415</v>
      </c>
      <c r="AO124" s="276">
        <v>0.99858032812746989</v>
      </c>
      <c r="AQ124" s="280">
        <v>4486.7043718065288</v>
      </c>
      <c r="AR124" s="281">
        <v>4522.5724363107747</v>
      </c>
    </row>
    <row r="125" spans="1:44" x14ac:dyDescent="0.2">
      <c r="A125" s="260" t="s">
        <v>8389</v>
      </c>
      <c r="B125" s="261" t="s">
        <v>256</v>
      </c>
      <c r="C125" s="261" t="s">
        <v>260</v>
      </c>
      <c r="D125" s="262" t="s">
        <v>8644</v>
      </c>
      <c r="E125" s="257">
        <v>107</v>
      </c>
      <c r="F125" s="258">
        <v>250</v>
      </c>
      <c r="G125" s="258">
        <v>810</v>
      </c>
      <c r="H125" s="258">
        <v>759</v>
      </c>
      <c r="I125" s="258">
        <v>320</v>
      </c>
      <c r="J125" s="258">
        <v>209</v>
      </c>
      <c r="K125" s="259">
        <v>78</v>
      </c>
      <c r="L125" s="257">
        <v>114</v>
      </c>
      <c r="M125" s="258">
        <v>272</v>
      </c>
      <c r="N125" s="258">
        <v>802</v>
      </c>
      <c r="O125" s="258">
        <v>824</v>
      </c>
      <c r="P125" s="258">
        <v>359</v>
      </c>
      <c r="Q125" s="258">
        <v>286</v>
      </c>
      <c r="R125" s="259">
        <v>185</v>
      </c>
      <c r="S125" s="267">
        <v>5375</v>
      </c>
      <c r="T125" s="90"/>
      <c r="U125" s="260">
        <v>81</v>
      </c>
      <c r="V125" s="273">
        <v>92.321180021944102</v>
      </c>
      <c r="W125" s="273">
        <v>83.055999999999997</v>
      </c>
      <c r="X125" s="274">
        <v>1.1443954329999999</v>
      </c>
      <c r="Z125" s="257">
        <v>16278.31</v>
      </c>
      <c r="AA125" s="258">
        <v>6302.8846758759173</v>
      </c>
      <c r="AB125" s="276">
        <v>1.1726297071397056</v>
      </c>
      <c r="AC125" s="92"/>
      <c r="AD125" s="257">
        <v>493929.25413467747</v>
      </c>
      <c r="AE125" s="258">
        <v>5008.4381292883181</v>
      </c>
      <c r="AF125" s="276">
        <v>0.93180244265829171</v>
      </c>
      <c r="AG125" s="93"/>
      <c r="AH125" s="257">
        <v>6151.1254523749994</v>
      </c>
      <c r="AI125" s="258">
        <v>5217.6076856569944</v>
      </c>
      <c r="AJ125" s="258">
        <v>5299.4516891153571</v>
      </c>
      <c r="AK125" s="276">
        <v>0.9859445003005316</v>
      </c>
      <c r="AL125" s="93"/>
      <c r="AM125" s="257">
        <v>5409.83</v>
      </c>
      <c r="AN125" s="258">
        <v>5397.8495380490594</v>
      </c>
      <c r="AO125" s="276">
        <v>1.0042510768463366</v>
      </c>
      <c r="AQ125" s="280">
        <v>5815.1106161989401</v>
      </c>
      <c r="AR125" s="281">
        <v>5861.5983598514522</v>
      </c>
    </row>
    <row r="126" spans="1:44" x14ac:dyDescent="0.2">
      <c r="A126" s="260" t="s">
        <v>8389</v>
      </c>
      <c r="B126" s="261" t="s">
        <v>256</v>
      </c>
      <c r="C126" s="261" t="s">
        <v>261</v>
      </c>
      <c r="D126" s="262" t="s">
        <v>8645</v>
      </c>
      <c r="E126" s="257">
        <v>320</v>
      </c>
      <c r="F126" s="258">
        <v>659</v>
      </c>
      <c r="G126" s="258">
        <v>2001</v>
      </c>
      <c r="H126" s="258">
        <v>1538</v>
      </c>
      <c r="I126" s="258">
        <v>647</v>
      </c>
      <c r="J126" s="258">
        <v>359</v>
      </c>
      <c r="K126" s="259">
        <v>96</v>
      </c>
      <c r="L126" s="257">
        <v>277</v>
      </c>
      <c r="M126" s="258">
        <v>667</v>
      </c>
      <c r="N126" s="258">
        <v>2089</v>
      </c>
      <c r="O126" s="258">
        <v>1593</v>
      </c>
      <c r="P126" s="258">
        <v>733</v>
      </c>
      <c r="Q126" s="258">
        <v>484</v>
      </c>
      <c r="R126" s="259">
        <v>151</v>
      </c>
      <c r="S126" s="267">
        <v>11614</v>
      </c>
      <c r="T126" s="90"/>
      <c r="U126" s="260">
        <v>94</v>
      </c>
      <c r="V126" s="273">
        <v>101.481307608805</v>
      </c>
      <c r="W126" s="273">
        <v>93.564970291914193</v>
      </c>
      <c r="X126" s="274">
        <v>1.1443954329999999</v>
      </c>
      <c r="Z126" s="257">
        <v>32086.570000000003</v>
      </c>
      <c r="AA126" s="258">
        <v>12423.768213925156</v>
      </c>
      <c r="AB126" s="276">
        <v>1.0697234556505213</v>
      </c>
      <c r="AC126" s="92"/>
      <c r="AD126" s="257">
        <v>1123934.2330427719</v>
      </c>
      <c r="AE126" s="258">
        <v>11396.682865941291</v>
      </c>
      <c r="AF126" s="276">
        <v>0.98128834733436299</v>
      </c>
      <c r="AG126" s="93"/>
      <c r="AH126" s="257">
        <v>13291.008558861999</v>
      </c>
      <c r="AI126" s="258">
        <v>11273.915471854945</v>
      </c>
      <c r="AJ126" s="258">
        <v>11450.759426490375</v>
      </c>
      <c r="AK126" s="276">
        <v>0.9859445003005316</v>
      </c>
      <c r="AL126" s="93"/>
      <c r="AM126" s="257">
        <v>11654.42</v>
      </c>
      <c r="AN126" s="258">
        <v>11628.610439372349</v>
      </c>
      <c r="AO126" s="276">
        <v>1.0012580023568407</v>
      </c>
      <c r="AQ126" s="280">
        <v>12035.065297288575</v>
      </c>
      <c r="AR126" s="281">
        <v>12131.277229839448</v>
      </c>
    </row>
    <row r="127" spans="1:44" x14ac:dyDescent="0.2">
      <c r="A127" s="260" t="s">
        <v>8389</v>
      </c>
      <c r="B127" s="261" t="s">
        <v>256</v>
      </c>
      <c r="C127" s="261" t="s">
        <v>262</v>
      </c>
      <c r="D127" s="262" t="s">
        <v>8646</v>
      </c>
      <c r="E127" s="257">
        <v>271</v>
      </c>
      <c r="F127" s="258">
        <v>603</v>
      </c>
      <c r="G127" s="258">
        <v>1674</v>
      </c>
      <c r="H127" s="258">
        <v>1151</v>
      </c>
      <c r="I127" s="258">
        <v>532</v>
      </c>
      <c r="J127" s="258">
        <v>276</v>
      </c>
      <c r="K127" s="259">
        <v>95</v>
      </c>
      <c r="L127" s="257">
        <v>313</v>
      </c>
      <c r="M127" s="258">
        <v>534</v>
      </c>
      <c r="N127" s="258">
        <v>1781</v>
      </c>
      <c r="O127" s="258">
        <v>1293</v>
      </c>
      <c r="P127" s="258">
        <v>574</v>
      </c>
      <c r="Q127" s="258">
        <v>352</v>
      </c>
      <c r="R127" s="259">
        <v>218</v>
      </c>
      <c r="S127" s="267">
        <v>9667</v>
      </c>
      <c r="T127" s="90"/>
      <c r="U127" s="260">
        <v>131</v>
      </c>
      <c r="V127" s="273">
        <v>100.502418217434</v>
      </c>
      <c r="W127" s="273">
        <v>97.049963794351896</v>
      </c>
      <c r="X127" s="274">
        <v>1.1443954329999999</v>
      </c>
      <c r="Z127" s="257">
        <v>26815.519999999993</v>
      </c>
      <c r="AA127" s="258">
        <v>10382.842572947939</v>
      </c>
      <c r="AB127" s="276">
        <v>1.0740501265074933</v>
      </c>
      <c r="AC127" s="92"/>
      <c r="AD127" s="257">
        <v>941020.15532450704</v>
      </c>
      <c r="AE127" s="258">
        <v>9541.9357871663797</v>
      </c>
      <c r="AF127" s="276">
        <v>0.98706276892173161</v>
      </c>
      <c r="AG127" s="93"/>
      <c r="AH127" s="257">
        <v>11062.870650810999</v>
      </c>
      <c r="AI127" s="258">
        <v>9383.9280925109142</v>
      </c>
      <c r="AJ127" s="258">
        <v>9531.1254844052382</v>
      </c>
      <c r="AK127" s="276">
        <v>0.98594450030053149</v>
      </c>
      <c r="AL127" s="93"/>
      <c r="AM127" s="257">
        <v>9723.33</v>
      </c>
      <c r="AN127" s="258">
        <v>9701.7969786108915</v>
      </c>
      <c r="AO127" s="276">
        <v>1.0035995633196328</v>
      </c>
      <c r="AQ127" s="280">
        <v>10140.840984031094</v>
      </c>
      <c r="AR127" s="281">
        <v>10221.909917573526</v>
      </c>
    </row>
    <row r="128" spans="1:44" x14ac:dyDescent="0.2">
      <c r="A128" s="260" t="s">
        <v>8389</v>
      </c>
      <c r="B128" s="261" t="s">
        <v>256</v>
      </c>
      <c r="C128" s="261" t="s">
        <v>263</v>
      </c>
      <c r="D128" s="262" t="s">
        <v>8647</v>
      </c>
      <c r="E128" s="257">
        <v>272</v>
      </c>
      <c r="F128" s="258">
        <v>683</v>
      </c>
      <c r="G128" s="258">
        <v>1871</v>
      </c>
      <c r="H128" s="258">
        <v>1698</v>
      </c>
      <c r="I128" s="258">
        <v>770</v>
      </c>
      <c r="J128" s="258">
        <v>506</v>
      </c>
      <c r="K128" s="259">
        <v>142</v>
      </c>
      <c r="L128" s="257">
        <v>266</v>
      </c>
      <c r="M128" s="258">
        <v>632</v>
      </c>
      <c r="N128" s="258">
        <v>1824</v>
      </c>
      <c r="O128" s="258">
        <v>1968</v>
      </c>
      <c r="P128" s="258">
        <v>870</v>
      </c>
      <c r="Q128" s="258">
        <v>595</v>
      </c>
      <c r="R128" s="259">
        <v>285</v>
      </c>
      <c r="S128" s="267">
        <v>12382</v>
      </c>
      <c r="T128" s="90"/>
      <c r="U128" s="260">
        <v>75</v>
      </c>
      <c r="V128" s="273">
        <v>87.427678671151597</v>
      </c>
      <c r="W128" s="273">
        <v>80.171539331287306</v>
      </c>
      <c r="X128" s="274">
        <v>1.1443954329999999</v>
      </c>
      <c r="Z128" s="257">
        <v>36692.42</v>
      </c>
      <c r="AA128" s="258">
        <v>14207.131559652265</v>
      </c>
      <c r="AB128" s="276">
        <v>1.1474019996488665</v>
      </c>
      <c r="AC128" s="92"/>
      <c r="AD128" s="257">
        <v>1113549.8108845137</v>
      </c>
      <c r="AE128" s="258">
        <v>11291.384920025608</v>
      </c>
      <c r="AF128" s="276">
        <v>0.91191931190644548</v>
      </c>
      <c r="AG128" s="93"/>
      <c r="AH128" s="257">
        <v>14169.904251405998</v>
      </c>
      <c r="AI128" s="258">
        <v>12019.426672335798</v>
      </c>
      <c r="AJ128" s="258">
        <v>12207.964802721184</v>
      </c>
      <c r="AK128" s="276">
        <v>0.98594450030053171</v>
      </c>
      <c r="AL128" s="93"/>
      <c r="AM128" s="257">
        <v>12414.25</v>
      </c>
      <c r="AN128" s="258">
        <v>12386.757740580671</v>
      </c>
      <c r="AO128" s="276">
        <v>1.0003842465337323</v>
      </c>
      <c r="AQ128" s="280">
        <v>12778.566222287816</v>
      </c>
      <c r="AR128" s="281">
        <v>12880.721924903955</v>
      </c>
    </row>
    <row r="129" spans="1:44" x14ac:dyDescent="0.2">
      <c r="A129" s="260" t="s">
        <v>8389</v>
      </c>
      <c r="B129" s="261" t="s">
        <v>256</v>
      </c>
      <c r="C129" s="261" t="s">
        <v>264</v>
      </c>
      <c r="D129" s="262" t="s">
        <v>8648</v>
      </c>
      <c r="E129" s="257">
        <v>286</v>
      </c>
      <c r="F129" s="258">
        <v>664</v>
      </c>
      <c r="G129" s="258">
        <v>1945</v>
      </c>
      <c r="H129" s="258">
        <v>1885</v>
      </c>
      <c r="I129" s="258">
        <v>927</v>
      </c>
      <c r="J129" s="258">
        <v>615</v>
      </c>
      <c r="K129" s="259">
        <v>182</v>
      </c>
      <c r="L129" s="257">
        <v>262</v>
      </c>
      <c r="M129" s="258">
        <v>647</v>
      </c>
      <c r="N129" s="258">
        <v>1953</v>
      </c>
      <c r="O129" s="258">
        <v>2021</v>
      </c>
      <c r="P129" s="258">
        <v>1019</v>
      </c>
      <c r="Q129" s="258">
        <v>774</v>
      </c>
      <c r="R129" s="259">
        <v>342</v>
      </c>
      <c r="S129" s="267">
        <v>13522</v>
      </c>
      <c r="T129" s="90"/>
      <c r="U129" s="260">
        <v>68</v>
      </c>
      <c r="V129" s="273">
        <v>92.651799039566598</v>
      </c>
      <c r="W129" s="273">
        <v>85.020041413992004</v>
      </c>
      <c r="X129" s="274">
        <v>1.096782564</v>
      </c>
      <c r="Z129" s="257">
        <v>41497.46</v>
      </c>
      <c r="AA129" s="258">
        <v>16067.620331703589</v>
      </c>
      <c r="AB129" s="276">
        <v>1.188257678723827</v>
      </c>
      <c r="AC129" s="92"/>
      <c r="AD129" s="257">
        <v>1250043.4849499899</v>
      </c>
      <c r="AE129" s="258">
        <v>12675.429529397506</v>
      </c>
      <c r="AF129" s="276">
        <v>0.93739310230716655</v>
      </c>
      <c r="AG129" s="93"/>
      <c r="AH129" s="257">
        <v>14830.693830407999</v>
      </c>
      <c r="AI129" s="258">
        <v>12579.932357465612</v>
      </c>
      <c r="AJ129" s="258">
        <v>13069.807531583494</v>
      </c>
      <c r="AK129" s="276">
        <v>0.96655875843688022</v>
      </c>
      <c r="AL129" s="93"/>
      <c r="AM129" s="257">
        <v>13551.24</v>
      </c>
      <c r="AN129" s="258">
        <v>13521.229793541004</v>
      </c>
      <c r="AO129" s="276">
        <v>0.99994304049260496</v>
      </c>
      <c r="AQ129" s="280">
        <v>14557.16609202817</v>
      </c>
      <c r="AR129" s="281">
        <v>14673.540457067436</v>
      </c>
    </row>
    <row r="130" spans="1:44" x14ac:dyDescent="0.2">
      <c r="A130" s="260" t="s">
        <v>8389</v>
      </c>
      <c r="B130" s="261" t="s">
        <v>256</v>
      </c>
      <c r="C130" s="261" t="s">
        <v>265</v>
      </c>
      <c r="D130" s="262" t="s">
        <v>8649</v>
      </c>
      <c r="E130" s="257">
        <v>128</v>
      </c>
      <c r="F130" s="258">
        <v>287</v>
      </c>
      <c r="G130" s="258">
        <v>1043</v>
      </c>
      <c r="H130" s="258">
        <v>801</v>
      </c>
      <c r="I130" s="258">
        <v>214</v>
      </c>
      <c r="J130" s="258">
        <v>147</v>
      </c>
      <c r="K130" s="259">
        <v>50</v>
      </c>
      <c r="L130" s="257">
        <v>135</v>
      </c>
      <c r="M130" s="258">
        <v>260</v>
      </c>
      <c r="N130" s="258">
        <v>998</v>
      </c>
      <c r="O130" s="258">
        <v>807</v>
      </c>
      <c r="P130" s="258">
        <v>252</v>
      </c>
      <c r="Q130" s="258">
        <v>229</v>
      </c>
      <c r="R130" s="259">
        <v>119</v>
      </c>
      <c r="S130" s="267">
        <v>5470</v>
      </c>
      <c r="T130" s="90"/>
      <c r="U130" s="260">
        <v>15</v>
      </c>
      <c r="V130" s="273">
        <v>117.60495847709601</v>
      </c>
      <c r="W130" s="273">
        <v>111.879707495429</v>
      </c>
      <c r="X130" s="274">
        <v>1.096782564</v>
      </c>
      <c r="Z130" s="257">
        <v>14841.06</v>
      </c>
      <c r="AA130" s="258">
        <v>5746.3882705118067</v>
      </c>
      <c r="AB130" s="276">
        <v>1.0505280202032554</v>
      </c>
      <c r="AC130" s="92"/>
      <c r="AD130" s="257">
        <v>576105.73025742534</v>
      </c>
      <c r="AE130" s="258">
        <v>5841.7068472239816</v>
      </c>
      <c r="AF130" s="276">
        <v>1.0679537197850058</v>
      </c>
      <c r="AG130" s="93"/>
      <c r="AH130" s="257">
        <v>5999.4006250799994</v>
      </c>
      <c r="AI130" s="258">
        <v>5088.909184686946</v>
      </c>
      <c r="AJ130" s="258">
        <v>5287.0764086497347</v>
      </c>
      <c r="AK130" s="276">
        <v>0.96655875843688022</v>
      </c>
      <c r="AL130" s="93"/>
      <c r="AM130" s="257">
        <v>5476.45</v>
      </c>
      <c r="AN130" s="258">
        <v>5464.3220032142908</v>
      </c>
      <c r="AO130" s="276">
        <v>0.99896197499347184</v>
      </c>
      <c r="AQ130" s="280">
        <v>5925.4947486345081</v>
      </c>
      <c r="AR130" s="281">
        <v>5972.8649362490796</v>
      </c>
    </row>
    <row r="131" spans="1:44" x14ac:dyDescent="0.2">
      <c r="A131" s="260" t="s">
        <v>8389</v>
      </c>
      <c r="B131" s="261" t="s">
        <v>256</v>
      </c>
      <c r="C131" s="261" t="s">
        <v>266</v>
      </c>
      <c r="D131" s="262" t="s">
        <v>8650</v>
      </c>
      <c r="E131" s="257">
        <v>125</v>
      </c>
      <c r="F131" s="258">
        <v>305</v>
      </c>
      <c r="G131" s="258">
        <v>828</v>
      </c>
      <c r="H131" s="258">
        <v>732</v>
      </c>
      <c r="I131" s="258">
        <v>256</v>
      </c>
      <c r="J131" s="258">
        <v>178</v>
      </c>
      <c r="K131" s="259">
        <v>75</v>
      </c>
      <c r="L131" s="257">
        <v>121</v>
      </c>
      <c r="M131" s="258">
        <v>309</v>
      </c>
      <c r="N131" s="258">
        <v>841</v>
      </c>
      <c r="O131" s="258">
        <v>787</v>
      </c>
      <c r="P131" s="258">
        <v>334</v>
      </c>
      <c r="Q131" s="258">
        <v>278</v>
      </c>
      <c r="R131" s="259">
        <v>160</v>
      </c>
      <c r="S131" s="267">
        <v>5329</v>
      </c>
      <c r="T131" s="90"/>
      <c r="U131" s="260">
        <v>77</v>
      </c>
      <c r="V131" s="273">
        <v>93.255741428205994</v>
      </c>
      <c r="W131" s="273">
        <v>83.679677237755598</v>
      </c>
      <c r="X131" s="274">
        <v>1.1443954329999999</v>
      </c>
      <c r="Z131" s="257">
        <v>15580.070000000002</v>
      </c>
      <c r="AA131" s="258">
        <v>6032.5294488232576</v>
      </c>
      <c r="AB131" s="276">
        <v>1.1320190371220225</v>
      </c>
      <c r="AC131" s="92"/>
      <c r="AD131" s="257">
        <v>491789.62804141792</v>
      </c>
      <c r="AE131" s="258">
        <v>4986.7423402290624</v>
      </c>
      <c r="AF131" s="276">
        <v>0.93577450557873187</v>
      </c>
      <c r="AG131" s="93"/>
      <c r="AH131" s="257">
        <v>6098.4832624569999</v>
      </c>
      <c r="AI131" s="258">
        <v>5172.9546710448612</v>
      </c>
      <c r="AJ131" s="258">
        <v>5254.0982421015333</v>
      </c>
      <c r="AK131" s="276">
        <v>0.98594450030053171</v>
      </c>
      <c r="AL131" s="93"/>
      <c r="AM131" s="257">
        <v>5362.11</v>
      </c>
      <c r="AN131" s="258">
        <v>5350.2352174593734</v>
      </c>
      <c r="AO131" s="276">
        <v>1.0039848409569101</v>
      </c>
      <c r="AQ131" s="280">
        <v>5587.9213396682708</v>
      </c>
      <c r="AR131" s="281">
        <v>5632.5928638977966</v>
      </c>
    </row>
    <row r="132" spans="1:44" x14ac:dyDescent="0.2">
      <c r="A132" s="260" t="s">
        <v>8389</v>
      </c>
      <c r="B132" s="261" t="s">
        <v>256</v>
      </c>
      <c r="C132" s="261" t="s">
        <v>267</v>
      </c>
      <c r="D132" s="262" t="s">
        <v>8651</v>
      </c>
      <c r="E132" s="257">
        <v>290</v>
      </c>
      <c r="F132" s="258">
        <v>573</v>
      </c>
      <c r="G132" s="258">
        <v>1816</v>
      </c>
      <c r="H132" s="258">
        <v>1380</v>
      </c>
      <c r="I132" s="258">
        <v>429</v>
      </c>
      <c r="J132" s="258">
        <v>220</v>
      </c>
      <c r="K132" s="259">
        <v>62</v>
      </c>
      <c r="L132" s="257">
        <v>286</v>
      </c>
      <c r="M132" s="258">
        <v>531</v>
      </c>
      <c r="N132" s="258">
        <v>1881</v>
      </c>
      <c r="O132" s="258">
        <v>1381</v>
      </c>
      <c r="P132" s="258">
        <v>462</v>
      </c>
      <c r="Q132" s="258">
        <v>292</v>
      </c>
      <c r="R132" s="259">
        <v>145</v>
      </c>
      <c r="S132" s="267">
        <v>9748</v>
      </c>
      <c r="T132" s="90"/>
      <c r="U132" s="260">
        <v>69</v>
      </c>
      <c r="V132" s="273">
        <v>119.61813896379201</v>
      </c>
      <c r="W132" s="273">
        <v>131.238715633976</v>
      </c>
      <c r="X132" s="274">
        <v>1.096782564</v>
      </c>
      <c r="Z132" s="257">
        <v>25514.620000000003</v>
      </c>
      <c r="AA132" s="258">
        <v>9879.1402429857426</v>
      </c>
      <c r="AB132" s="276">
        <v>1.0134530409300104</v>
      </c>
      <c r="AC132" s="92"/>
      <c r="AD132" s="257">
        <v>1076473.153902363</v>
      </c>
      <c r="AE132" s="258">
        <v>10915.427956591095</v>
      </c>
      <c r="AF132" s="276">
        <v>1.1197607669871865</v>
      </c>
      <c r="AG132" s="93"/>
      <c r="AH132" s="257">
        <v>10691.436433871999</v>
      </c>
      <c r="AI132" s="258">
        <v>9068.8641192556388</v>
      </c>
      <c r="AJ132" s="258">
        <v>9422.0147772427063</v>
      </c>
      <c r="AK132" s="276">
        <v>0.96655875843687999</v>
      </c>
      <c r="AL132" s="93"/>
      <c r="AM132" s="257">
        <v>9777.67</v>
      </c>
      <c r="AN132" s="258">
        <v>9756.0166387291556</v>
      </c>
      <c r="AO132" s="276">
        <v>1.0008223880518214</v>
      </c>
      <c r="AQ132" s="280">
        <v>10701.130740701343</v>
      </c>
      <c r="AR132" s="281">
        <v>10786.678799113157</v>
      </c>
    </row>
    <row r="133" spans="1:44" x14ac:dyDescent="0.2">
      <c r="A133" s="260" t="s">
        <v>8389</v>
      </c>
      <c r="B133" s="261" t="s">
        <v>256</v>
      </c>
      <c r="C133" s="261" t="s">
        <v>268</v>
      </c>
      <c r="D133" s="262" t="s">
        <v>8652</v>
      </c>
      <c r="E133" s="257">
        <v>185</v>
      </c>
      <c r="F133" s="258">
        <v>418</v>
      </c>
      <c r="G133" s="258">
        <v>1275</v>
      </c>
      <c r="H133" s="258">
        <v>1086</v>
      </c>
      <c r="I133" s="258">
        <v>467</v>
      </c>
      <c r="J133" s="258">
        <v>280</v>
      </c>
      <c r="K133" s="259">
        <v>94</v>
      </c>
      <c r="L133" s="257">
        <v>171</v>
      </c>
      <c r="M133" s="258">
        <v>386</v>
      </c>
      <c r="N133" s="258">
        <v>1295</v>
      </c>
      <c r="O133" s="258">
        <v>1257</v>
      </c>
      <c r="P133" s="258">
        <v>539</v>
      </c>
      <c r="Q133" s="258">
        <v>399</v>
      </c>
      <c r="R133" s="259">
        <v>212</v>
      </c>
      <c r="S133" s="267">
        <v>8064</v>
      </c>
      <c r="T133" s="90"/>
      <c r="U133" s="260">
        <v>85</v>
      </c>
      <c r="V133" s="273">
        <v>120.372398279688</v>
      </c>
      <c r="W133" s="273">
        <v>124.707465277777</v>
      </c>
      <c r="X133" s="274">
        <v>1.096782564</v>
      </c>
      <c r="Z133" s="257">
        <v>23727.389999999996</v>
      </c>
      <c r="AA133" s="258">
        <v>9187.1332361609693</v>
      </c>
      <c r="AB133" s="276">
        <v>1.1392774350398027</v>
      </c>
      <c r="AC133" s="92"/>
      <c r="AD133" s="257">
        <v>879627.50096181012</v>
      </c>
      <c r="AE133" s="258">
        <v>8919.4148322028359</v>
      </c>
      <c r="AF133" s="276">
        <v>1.1060782281997565</v>
      </c>
      <c r="AG133" s="93"/>
      <c r="AH133" s="257">
        <v>8844.4545960960004</v>
      </c>
      <c r="AI133" s="258">
        <v>7502.1871417395878</v>
      </c>
      <c r="AJ133" s="258">
        <v>7794.3298280350018</v>
      </c>
      <c r="AK133" s="276">
        <v>0.96655875843688022</v>
      </c>
      <c r="AL133" s="93"/>
      <c r="AM133" s="257">
        <v>8100.55</v>
      </c>
      <c r="AN133" s="258">
        <v>8082.6107429333842</v>
      </c>
      <c r="AO133" s="276">
        <v>1.0023078798280487</v>
      </c>
      <c r="AQ133" s="280">
        <v>9844.5362796353347</v>
      </c>
      <c r="AR133" s="281">
        <v>9923.2364642321136</v>
      </c>
    </row>
    <row r="134" spans="1:44" x14ac:dyDescent="0.2">
      <c r="A134" s="260" t="s">
        <v>8389</v>
      </c>
      <c r="B134" s="261" t="s">
        <v>256</v>
      </c>
      <c r="C134" s="261" t="s">
        <v>269</v>
      </c>
      <c r="D134" s="262" t="s">
        <v>8653</v>
      </c>
      <c r="E134" s="257">
        <v>191</v>
      </c>
      <c r="F134" s="258">
        <v>401</v>
      </c>
      <c r="G134" s="258">
        <v>1212</v>
      </c>
      <c r="H134" s="258">
        <v>879</v>
      </c>
      <c r="I134" s="258">
        <v>377</v>
      </c>
      <c r="J134" s="258">
        <v>180</v>
      </c>
      <c r="K134" s="259">
        <v>58</v>
      </c>
      <c r="L134" s="257">
        <v>189</v>
      </c>
      <c r="M134" s="258">
        <v>413</v>
      </c>
      <c r="N134" s="258">
        <v>1298</v>
      </c>
      <c r="O134" s="258">
        <v>977</v>
      </c>
      <c r="P134" s="258">
        <v>379</v>
      </c>
      <c r="Q134" s="258">
        <v>252</v>
      </c>
      <c r="R134" s="259">
        <v>148</v>
      </c>
      <c r="S134" s="267">
        <v>6954</v>
      </c>
      <c r="T134" s="90"/>
      <c r="U134" s="260">
        <v>107</v>
      </c>
      <c r="V134" s="273">
        <v>117.529898358851</v>
      </c>
      <c r="W134" s="273">
        <v>124.845987920621</v>
      </c>
      <c r="X134" s="274">
        <v>1.096782564</v>
      </c>
      <c r="Z134" s="257">
        <v>19022.05</v>
      </c>
      <c r="AA134" s="258">
        <v>7365.2478327753624</v>
      </c>
      <c r="AB134" s="276">
        <v>1.0591383136001384</v>
      </c>
      <c r="AC134" s="92"/>
      <c r="AD134" s="257">
        <v>753613.80501890217</v>
      </c>
      <c r="AE134" s="258">
        <v>7641.6371053526718</v>
      </c>
      <c r="AF134" s="276">
        <v>1.0988836792281669</v>
      </c>
      <c r="AG134" s="93"/>
      <c r="AH134" s="257">
        <v>7627.0259500559996</v>
      </c>
      <c r="AI134" s="258">
        <v>6469.5200128543011</v>
      </c>
      <c r="AJ134" s="258">
        <v>6721.4496061700647</v>
      </c>
      <c r="AK134" s="276">
        <v>0.96655875843688022</v>
      </c>
      <c r="AL134" s="93"/>
      <c r="AM134" s="257">
        <v>7000.01</v>
      </c>
      <c r="AN134" s="258">
        <v>6984.5079687973193</v>
      </c>
      <c r="AO134" s="276">
        <v>1.004387110842295</v>
      </c>
      <c r="AQ134" s="280">
        <v>7857.2121503851286</v>
      </c>
      <c r="AR134" s="281">
        <v>7920.0250680367726</v>
      </c>
    </row>
    <row r="135" spans="1:44" x14ac:dyDescent="0.2">
      <c r="A135" s="260" t="s">
        <v>8389</v>
      </c>
      <c r="B135" s="261" t="s">
        <v>256</v>
      </c>
      <c r="C135" s="261" t="s">
        <v>270</v>
      </c>
      <c r="D135" s="262" t="s">
        <v>8654</v>
      </c>
      <c r="E135" s="257">
        <v>245</v>
      </c>
      <c r="F135" s="258">
        <v>436</v>
      </c>
      <c r="G135" s="258">
        <v>1579</v>
      </c>
      <c r="H135" s="258">
        <v>1135</v>
      </c>
      <c r="I135" s="258">
        <v>349</v>
      </c>
      <c r="J135" s="258">
        <v>181</v>
      </c>
      <c r="K135" s="259">
        <v>55</v>
      </c>
      <c r="L135" s="257">
        <v>219</v>
      </c>
      <c r="M135" s="258">
        <v>436</v>
      </c>
      <c r="N135" s="258">
        <v>1691</v>
      </c>
      <c r="O135" s="258">
        <v>1070</v>
      </c>
      <c r="P135" s="258">
        <v>379</v>
      </c>
      <c r="Q135" s="258">
        <v>228</v>
      </c>
      <c r="R135" s="259">
        <v>131</v>
      </c>
      <c r="S135" s="267">
        <v>8134</v>
      </c>
      <c r="T135" s="90"/>
      <c r="U135" s="260">
        <v>73</v>
      </c>
      <c r="V135" s="273">
        <v>127.795554287329</v>
      </c>
      <c r="W135" s="273">
        <v>144.08412249415801</v>
      </c>
      <c r="X135" s="274">
        <v>1.096782564</v>
      </c>
      <c r="Z135" s="257">
        <v>21100.44</v>
      </c>
      <c r="AA135" s="258">
        <v>8169.9906151338346</v>
      </c>
      <c r="AB135" s="276">
        <v>1.0044247129498198</v>
      </c>
      <c r="AC135" s="92"/>
      <c r="AD135" s="257">
        <v>940347.06017389882</v>
      </c>
      <c r="AE135" s="258">
        <v>9535.1106084819312</v>
      </c>
      <c r="AF135" s="276">
        <v>1.1722535786183834</v>
      </c>
      <c r="AG135" s="93"/>
      <c r="AH135" s="257">
        <v>8921.2293755760002</v>
      </c>
      <c r="AI135" s="258">
        <v>7567.3102940116314</v>
      </c>
      <c r="AJ135" s="258">
        <v>7861.9889411255826</v>
      </c>
      <c r="AK135" s="276">
        <v>0.96655875843688011</v>
      </c>
      <c r="AL135" s="93"/>
      <c r="AM135" s="257">
        <v>8165.39</v>
      </c>
      <c r="AN135" s="258">
        <v>8147.307150038062</v>
      </c>
      <c r="AO135" s="276">
        <v>1.0016359909070645</v>
      </c>
      <c r="AQ135" s="280">
        <v>9272.16831537908</v>
      </c>
      <c r="AR135" s="281">
        <v>9346.292818281494</v>
      </c>
    </row>
    <row r="136" spans="1:44" x14ac:dyDescent="0.2">
      <c r="A136" s="260" t="s">
        <v>8389</v>
      </c>
      <c r="B136" s="261" t="s">
        <v>256</v>
      </c>
      <c r="C136" s="261" t="s">
        <v>271</v>
      </c>
      <c r="D136" s="262" t="s">
        <v>8655</v>
      </c>
      <c r="E136" s="257">
        <v>227</v>
      </c>
      <c r="F136" s="258">
        <v>463</v>
      </c>
      <c r="G136" s="258">
        <v>1509</v>
      </c>
      <c r="H136" s="258">
        <v>1034</v>
      </c>
      <c r="I136" s="258">
        <v>340</v>
      </c>
      <c r="J136" s="258">
        <v>150</v>
      </c>
      <c r="K136" s="259">
        <v>42</v>
      </c>
      <c r="L136" s="257">
        <v>196</v>
      </c>
      <c r="M136" s="258">
        <v>408</v>
      </c>
      <c r="N136" s="258">
        <v>1457</v>
      </c>
      <c r="O136" s="258">
        <v>962</v>
      </c>
      <c r="P136" s="258">
        <v>352</v>
      </c>
      <c r="Q136" s="258">
        <v>197</v>
      </c>
      <c r="R136" s="259">
        <v>80</v>
      </c>
      <c r="S136" s="267">
        <v>7417</v>
      </c>
      <c r="T136" s="90"/>
      <c r="U136" s="260">
        <v>84</v>
      </c>
      <c r="V136" s="273">
        <v>137.713190605243</v>
      </c>
      <c r="W136" s="273">
        <v>160.39975731427799</v>
      </c>
      <c r="X136" s="274">
        <v>1.096782564</v>
      </c>
      <c r="Z136" s="257">
        <v>18801.539999999997</v>
      </c>
      <c r="AA136" s="258">
        <v>7279.8674032419885</v>
      </c>
      <c r="AB136" s="276">
        <v>0.98151104263745292</v>
      </c>
      <c r="AC136" s="92"/>
      <c r="AD136" s="257">
        <v>905317.87977188965</v>
      </c>
      <c r="AE136" s="258">
        <v>9179.9150388846192</v>
      </c>
      <c r="AF136" s="276">
        <v>1.2376857272326574</v>
      </c>
      <c r="AG136" s="93"/>
      <c r="AH136" s="257">
        <v>8134.8362771879993</v>
      </c>
      <c r="AI136" s="258">
        <v>6900.2631485965412</v>
      </c>
      <c r="AJ136" s="258">
        <v>7168.9663113263396</v>
      </c>
      <c r="AK136" s="276">
        <v>0.96655875843688011</v>
      </c>
      <c r="AL136" s="93"/>
      <c r="AM136" s="257">
        <v>7453.12</v>
      </c>
      <c r="AN136" s="258">
        <v>7436.6145237510609</v>
      </c>
      <c r="AO136" s="276">
        <v>1.0026445360322316</v>
      </c>
      <c r="AQ136" s="280">
        <v>8731.9070450012168</v>
      </c>
      <c r="AR136" s="281">
        <v>8801.7125367789322</v>
      </c>
    </row>
    <row r="137" spans="1:44" x14ac:dyDescent="0.2">
      <c r="A137" s="260" t="s">
        <v>8389</v>
      </c>
      <c r="B137" s="261" t="s">
        <v>256</v>
      </c>
      <c r="C137" s="261" t="s">
        <v>272</v>
      </c>
      <c r="D137" s="262" t="s">
        <v>8656</v>
      </c>
      <c r="E137" s="257">
        <v>186</v>
      </c>
      <c r="F137" s="258">
        <v>323</v>
      </c>
      <c r="G137" s="258">
        <v>993</v>
      </c>
      <c r="H137" s="258">
        <v>696</v>
      </c>
      <c r="I137" s="258">
        <v>217</v>
      </c>
      <c r="J137" s="258">
        <v>118</v>
      </c>
      <c r="K137" s="259">
        <v>20</v>
      </c>
      <c r="L137" s="257">
        <v>174</v>
      </c>
      <c r="M137" s="258">
        <v>300</v>
      </c>
      <c r="N137" s="258">
        <v>1017</v>
      </c>
      <c r="O137" s="258">
        <v>625</v>
      </c>
      <c r="P137" s="258">
        <v>203</v>
      </c>
      <c r="Q137" s="258">
        <v>138</v>
      </c>
      <c r="R137" s="259">
        <v>70</v>
      </c>
      <c r="S137" s="267">
        <v>5080</v>
      </c>
      <c r="T137" s="90"/>
      <c r="U137" s="260">
        <v>37</v>
      </c>
      <c r="V137" s="273">
        <v>154.497089906057</v>
      </c>
      <c r="W137" s="273">
        <v>171.110039370078</v>
      </c>
      <c r="X137" s="274">
        <v>1.096782564</v>
      </c>
      <c r="Z137" s="257">
        <v>12933.86</v>
      </c>
      <c r="AA137" s="258">
        <v>5007.9294468482603</v>
      </c>
      <c r="AB137" s="276">
        <v>0.98581288323784655</v>
      </c>
      <c r="AC137" s="92"/>
      <c r="AD137" s="257">
        <v>655211.93798715028</v>
      </c>
      <c r="AE137" s="258">
        <v>6643.843071673904</v>
      </c>
      <c r="AF137" s="276">
        <v>1.3078431243452566</v>
      </c>
      <c r="AG137" s="93"/>
      <c r="AH137" s="257">
        <v>5571.6554251199996</v>
      </c>
      <c r="AI137" s="258">
        <v>4726.0801934569818</v>
      </c>
      <c r="AJ137" s="258">
        <v>4910.1184928593511</v>
      </c>
      <c r="AK137" s="276">
        <v>0.96655875843688011</v>
      </c>
      <c r="AL137" s="93"/>
      <c r="AM137" s="257">
        <v>5095.91</v>
      </c>
      <c r="AN137" s="258">
        <v>5084.6247367180822</v>
      </c>
      <c r="AO137" s="276">
        <v>1.000910381243717</v>
      </c>
      <c r="AQ137" s="280">
        <v>6336.3230264572003</v>
      </c>
      <c r="AR137" s="281">
        <v>6386.9774989160569</v>
      </c>
    </row>
    <row r="138" spans="1:44" x14ac:dyDescent="0.2">
      <c r="A138" s="260" t="s">
        <v>8389</v>
      </c>
      <c r="B138" s="261" t="s">
        <v>256</v>
      </c>
      <c r="C138" s="261" t="s">
        <v>273</v>
      </c>
      <c r="D138" s="262" t="s">
        <v>8657</v>
      </c>
      <c r="E138" s="257">
        <v>166</v>
      </c>
      <c r="F138" s="258">
        <v>282</v>
      </c>
      <c r="G138" s="258">
        <v>980</v>
      </c>
      <c r="H138" s="258">
        <v>857</v>
      </c>
      <c r="I138" s="258">
        <v>283</v>
      </c>
      <c r="J138" s="258">
        <v>202</v>
      </c>
      <c r="K138" s="259">
        <v>49</v>
      </c>
      <c r="L138" s="257">
        <v>126</v>
      </c>
      <c r="M138" s="258">
        <v>286</v>
      </c>
      <c r="N138" s="258">
        <v>1001</v>
      </c>
      <c r="O138" s="258">
        <v>876</v>
      </c>
      <c r="P138" s="258">
        <v>388</v>
      </c>
      <c r="Q138" s="258">
        <v>223</v>
      </c>
      <c r="R138" s="259">
        <v>135</v>
      </c>
      <c r="S138" s="267">
        <v>5854</v>
      </c>
      <c r="T138" s="90"/>
      <c r="U138" s="260">
        <v>43</v>
      </c>
      <c r="V138" s="273">
        <v>118.97530825032599</v>
      </c>
      <c r="W138" s="273">
        <v>115.831055688418</v>
      </c>
      <c r="X138" s="274">
        <v>1.096782564</v>
      </c>
      <c r="Z138" s="257">
        <v>16612.699999999997</v>
      </c>
      <c r="AA138" s="258">
        <v>6432.3589030386966</v>
      </c>
      <c r="AB138" s="276">
        <v>1.0987972160981716</v>
      </c>
      <c r="AC138" s="92"/>
      <c r="AD138" s="257">
        <v>624120.47804199788</v>
      </c>
      <c r="AE138" s="258">
        <v>6328.5759515731734</v>
      </c>
      <c r="AF138" s="276">
        <v>1.0810686627217583</v>
      </c>
      <c r="AG138" s="93"/>
      <c r="AH138" s="257">
        <v>6420.565129656</v>
      </c>
      <c r="AI138" s="258">
        <v>5446.1561914364502</v>
      </c>
      <c r="AJ138" s="258">
        <v>5658.2349718894966</v>
      </c>
      <c r="AK138" s="276">
        <v>0.96655875843688022</v>
      </c>
      <c r="AL138" s="93"/>
      <c r="AM138" s="257">
        <v>5872.49</v>
      </c>
      <c r="AN138" s="258">
        <v>5859.4849438333031</v>
      </c>
      <c r="AO138" s="276">
        <v>1.0009369565823887</v>
      </c>
      <c r="AQ138" s="280">
        <v>6727.574753211843</v>
      </c>
      <c r="AR138" s="281">
        <v>6781.3570096764424</v>
      </c>
    </row>
    <row r="139" spans="1:44" x14ac:dyDescent="0.2">
      <c r="A139" s="260" t="s">
        <v>8389</v>
      </c>
      <c r="B139" s="261" t="s">
        <v>256</v>
      </c>
      <c r="C139" s="261" t="s">
        <v>274</v>
      </c>
      <c r="D139" s="262" t="s">
        <v>8658</v>
      </c>
      <c r="E139" s="257">
        <v>327</v>
      </c>
      <c r="F139" s="258">
        <v>548</v>
      </c>
      <c r="G139" s="258">
        <v>1927</v>
      </c>
      <c r="H139" s="258">
        <v>1133</v>
      </c>
      <c r="I139" s="258">
        <v>375</v>
      </c>
      <c r="J139" s="258">
        <v>169</v>
      </c>
      <c r="K139" s="259">
        <v>44</v>
      </c>
      <c r="L139" s="257">
        <v>350</v>
      </c>
      <c r="M139" s="258">
        <v>490</v>
      </c>
      <c r="N139" s="258">
        <v>1819</v>
      </c>
      <c r="O139" s="258">
        <v>1017</v>
      </c>
      <c r="P139" s="258">
        <v>370</v>
      </c>
      <c r="Q139" s="258">
        <v>210</v>
      </c>
      <c r="R139" s="259">
        <v>94</v>
      </c>
      <c r="S139" s="267">
        <v>8873</v>
      </c>
      <c r="T139" s="90"/>
      <c r="U139" s="260">
        <v>45</v>
      </c>
      <c r="V139" s="273">
        <v>150.90769166361301</v>
      </c>
      <c r="W139" s="273">
        <v>175.41676997633201</v>
      </c>
      <c r="X139" s="274">
        <v>1.096782564</v>
      </c>
      <c r="Z139" s="257">
        <v>22083.309999999998</v>
      </c>
      <c r="AA139" s="258">
        <v>8550.5532325909389</v>
      </c>
      <c r="AB139" s="276">
        <v>0.96365978052416756</v>
      </c>
      <c r="AC139" s="92"/>
      <c r="AD139" s="257">
        <v>1145158.4139344713</v>
      </c>
      <c r="AE139" s="258">
        <v>11611.895866489576</v>
      </c>
      <c r="AF139" s="276">
        <v>1.3086775460937199</v>
      </c>
      <c r="AG139" s="93"/>
      <c r="AH139" s="257">
        <v>9731.7516903719988</v>
      </c>
      <c r="AI139" s="258">
        <v>8254.8247158550766</v>
      </c>
      <c r="AJ139" s="258">
        <v>8576.2758636104372</v>
      </c>
      <c r="AK139" s="276">
        <v>0.96655875843688011</v>
      </c>
      <c r="AL139" s="93"/>
      <c r="AM139" s="257">
        <v>8892.35</v>
      </c>
      <c r="AN139" s="258">
        <v>8872.65724425177</v>
      </c>
      <c r="AO139" s="276">
        <v>0.99996137092885951</v>
      </c>
      <c r="AQ139" s="280">
        <v>10815.294503041128</v>
      </c>
      <c r="AR139" s="281">
        <v>10901.755220913499</v>
      </c>
    </row>
    <row r="140" spans="1:44" x14ac:dyDescent="0.2">
      <c r="A140" s="260" t="s">
        <v>8389</v>
      </c>
      <c r="B140" s="261" t="s">
        <v>256</v>
      </c>
      <c r="C140" s="261" t="s">
        <v>275</v>
      </c>
      <c r="D140" s="262" t="s">
        <v>8659</v>
      </c>
      <c r="E140" s="257">
        <v>253</v>
      </c>
      <c r="F140" s="258">
        <v>438</v>
      </c>
      <c r="G140" s="258">
        <v>1518</v>
      </c>
      <c r="H140" s="258">
        <v>945</v>
      </c>
      <c r="I140" s="258">
        <v>288</v>
      </c>
      <c r="J140" s="258">
        <v>166</v>
      </c>
      <c r="K140" s="259">
        <v>53</v>
      </c>
      <c r="L140" s="257">
        <v>240</v>
      </c>
      <c r="M140" s="258">
        <v>436</v>
      </c>
      <c r="N140" s="258">
        <v>1502</v>
      </c>
      <c r="O140" s="258">
        <v>940</v>
      </c>
      <c r="P140" s="258">
        <v>301</v>
      </c>
      <c r="Q140" s="258">
        <v>237</v>
      </c>
      <c r="R140" s="259">
        <v>126</v>
      </c>
      <c r="S140" s="267">
        <v>7443</v>
      </c>
      <c r="T140" s="90"/>
      <c r="U140" s="260">
        <v>71</v>
      </c>
      <c r="V140" s="273">
        <v>137.631773666263</v>
      </c>
      <c r="W140" s="273">
        <v>155.279322853688</v>
      </c>
      <c r="X140" s="274">
        <v>1.096782564</v>
      </c>
      <c r="Z140" s="257">
        <v>19177.170000000002</v>
      </c>
      <c r="AA140" s="258">
        <v>7425.3095634416213</v>
      </c>
      <c r="AB140" s="276">
        <v>0.99762321153320188</v>
      </c>
      <c r="AC140" s="92"/>
      <c r="AD140" s="257">
        <v>899309.92888858658</v>
      </c>
      <c r="AE140" s="258">
        <v>9118.9944717569597</v>
      </c>
      <c r="AF140" s="276">
        <v>1.2251772768718205</v>
      </c>
      <c r="AG140" s="93"/>
      <c r="AH140" s="257">
        <v>8163.3526238519999</v>
      </c>
      <c r="AI140" s="258">
        <v>6924.451748011873</v>
      </c>
      <c r="AJ140" s="258">
        <v>7194.0968390456992</v>
      </c>
      <c r="AK140" s="276">
        <v>0.96655875843688022</v>
      </c>
      <c r="AL140" s="93"/>
      <c r="AM140" s="257">
        <v>7473.53</v>
      </c>
      <c r="AN140" s="258">
        <v>7456.9793243217964</v>
      </c>
      <c r="AO140" s="276">
        <v>1.0018781841087998</v>
      </c>
      <c r="AQ140" s="280">
        <v>8809.6099077761082</v>
      </c>
      <c r="AR140" s="281">
        <v>8880.0365796145579</v>
      </c>
    </row>
    <row r="141" spans="1:44" x14ac:dyDescent="0.2">
      <c r="A141" s="260" t="s">
        <v>8389</v>
      </c>
      <c r="B141" s="261" t="s">
        <v>256</v>
      </c>
      <c r="C141" s="261" t="s">
        <v>276</v>
      </c>
      <c r="D141" s="262" t="s">
        <v>8660</v>
      </c>
      <c r="E141" s="257">
        <v>65</v>
      </c>
      <c r="F141" s="258">
        <v>80</v>
      </c>
      <c r="G141" s="258">
        <v>616</v>
      </c>
      <c r="H141" s="258">
        <v>392</v>
      </c>
      <c r="I141" s="258">
        <v>114</v>
      </c>
      <c r="J141" s="258">
        <v>53</v>
      </c>
      <c r="K141" s="259">
        <v>4</v>
      </c>
      <c r="L141" s="257">
        <v>46</v>
      </c>
      <c r="M141" s="258">
        <v>69</v>
      </c>
      <c r="N141" s="258">
        <v>416</v>
      </c>
      <c r="O141" s="258">
        <v>281</v>
      </c>
      <c r="P141" s="258">
        <v>111</v>
      </c>
      <c r="Q141" s="258">
        <v>51</v>
      </c>
      <c r="R141" s="259">
        <v>15</v>
      </c>
      <c r="S141" s="267">
        <v>2313</v>
      </c>
      <c r="T141" s="90"/>
      <c r="U141" s="260">
        <v>5</v>
      </c>
      <c r="V141" s="273">
        <v>157.24461961077699</v>
      </c>
      <c r="W141" s="273">
        <v>181.09896283491699</v>
      </c>
      <c r="X141" s="274">
        <v>1.096782564</v>
      </c>
      <c r="Z141" s="257">
        <v>5693.5</v>
      </c>
      <c r="AA141" s="258">
        <v>2204.4962838341044</v>
      </c>
      <c r="AB141" s="276">
        <v>0.95308961687596383</v>
      </c>
      <c r="AC141" s="92"/>
      <c r="AD141" s="257">
        <v>305457.60845702142</v>
      </c>
      <c r="AE141" s="258">
        <v>3097.3373621239816</v>
      </c>
      <c r="AF141" s="276">
        <v>1.3390995945196635</v>
      </c>
      <c r="AG141" s="93"/>
      <c r="AH141" s="257">
        <v>2536.8580705320001</v>
      </c>
      <c r="AI141" s="258">
        <v>2151.8550172177165</v>
      </c>
      <c r="AJ141" s="258">
        <v>2235.6504082645042</v>
      </c>
      <c r="AK141" s="276">
        <v>0.96655875843688033</v>
      </c>
      <c r="AL141" s="93"/>
      <c r="AM141" s="257">
        <v>2315.15</v>
      </c>
      <c r="AN141" s="258">
        <v>2310.0229319616842</v>
      </c>
      <c r="AO141" s="276">
        <v>0.99871289751910253</v>
      </c>
      <c r="AQ141" s="280">
        <v>2849.6476788886789</v>
      </c>
      <c r="AR141" s="281">
        <v>2872.4286197064039</v>
      </c>
    </row>
    <row r="142" spans="1:44" x14ac:dyDescent="0.2">
      <c r="A142" s="260" t="s">
        <v>8389</v>
      </c>
      <c r="B142" s="261" t="s">
        <v>256</v>
      </c>
      <c r="C142" s="261" t="s">
        <v>277</v>
      </c>
      <c r="D142" s="262" t="s">
        <v>8661</v>
      </c>
      <c r="E142" s="257">
        <v>85</v>
      </c>
      <c r="F142" s="258">
        <v>161</v>
      </c>
      <c r="G142" s="258">
        <v>672</v>
      </c>
      <c r="H142" s="258">
        <v>506</v>
      </c>
      <c r="I142" s="258">
        <v>210</v>
      </c>
      <c r="J142" s="258">
        <v>62</v>
      </c>
      <c r="K142" s="259">
        <v>20</v>
      </c>
      <c r="L142" s="257">
        <v>84</v>
      </c>
      <c r="M142" s="258">
        <v>165</v>
      </c>
      <c r="N142" s="258">
        <v>535</v>
      </c>
      <c r="O142" s="258">
        <v>438</v>
      </c>
      <c r="P142" s="258">
        <v>168</v>
      </c>
      <c r="Q142" s="258">
        <v>83</v>
      </c>
      <c r="R142" s="259">
        <v>36</v>
      </c>
      <c r="S142" s="267">
        <v>3225</v>
      </c>
      <c r="T142" s="90"/>
      <c r="U142" s="260">
        <v>30</v>
      </c>
      <c r="V142" s="273">
        <v>117.903103036592</v>
      </c>
      <c r="W142" s="273">
        <v>120.892713178294</v>
      </c>
      <c r="X142" s="274">
        <v>1.096782564</v>
      </c>
      <c r="Z142" s="257">
        <v>8367.6</v>
      </c>
      <c r="AA142" s="258">
        <v>3239.8951619584182</v>
      </c>
      <c r="AB142" s="276">
        <v>1.0046186548708274</v>
      </c>
      <c r="AC142" s="92"/>
      <c r="AD142" s="257">
        <v>346793.13206956891</v>
      </c>
      <c r="AE142" s="258">
        <v>3516.4791943239661</v>
      </c>
      <c r="AF142" s="276">
        <v>1.0903811455268111</v>
      </c>
      <c r="AG142" s="93"/>
      <c r="AH142" s="257">
        <v>3537.1237689</v>
      </c>
      <c r="AI142" s="258">
        <v>3000.3166582477884</v>
      </c>
      <c r="AJ142" s="258">
        <v>3117.1519959589386</v>
      </c>
      <c r="AK142" s="276">
        <v>0.96655875843688022</v>
      </c>
      <c r="AL142" s="93"/>
      <c r="AM142" s="257">
        <v>3237.9</v>
      </c>
      <c r="AN142" s="258">
        <v>3230.7294349820695</v>
      </c>
      <c r="AO142" s="276">
        <v>1.0017765689866882</v>
      </c>
      <c r="AQ142" s="280">
        <v>3420.6482757337076</v>
      </c>
      <c r="AR142" s="281">
        <v>3447.9939670993622</v>
      </c>
    </row>
    <row r="143" spans="1:44" x14ac:dyDescent="0.2">
      <c r="A143" s="260" t="s">
        <v>8389</v>
      </c>
      <c r="B143" s="261" t="s">
        <v>256</v>
      </c>
      <c r="C143" s="261" t="s">
        <v>278</v>
      </c>
      <c r="D143" s="262" t="s">
        <v>8662</v>
      </c>
      <c r="E143" s="257">
        <v>192</v>
      </c>
      <c r="F143" s="258">
        <v>342</v>
      </c>
      <c r="G143" s="258">
        <v>1083</v>
      </c>
      <c r="H143" s="258">
        <v>703</v>
      </c>
      <c r="I143" s="258">
        <v>210</v>
      </c>
      <c r="J143" s="258">
        <v>162</v>
      </c>
      <c r="K143" s="259">
        <v>55</v>
      </c>
      <c r="L143" s="257">
        <v>168</v>
      </c>
      <c r="M143" s="258">
        <v>325</v>
      </c>
      <c r="N143" s="258">
        <v>1116</v>
      </c>
      <c r="O143" s="258">
        <v>766</v>
      </c>
      <c r="P143" s="258">
        <v>300</v>
      </c>
      <c r="Q143" s="258">
        <v>234</v>
      </c>
      <c r="R143" s="259">
        <v>135</v>
      </c>
      <c r="S143" s="267">
        <v>5791</v>
      </c>
      <c r="T143" s="90"/>
      <c r="U143" s="260">
        <v>60</v>
      </c>
      <c r="V143" s="273">
        <v>122.568121378646</v>
      </c>
      <c r="W143" s="273">
        <v>131.282161975479</v>
      </c>
      <c r="X143" s="274">
        <v>1.096782564</v>
      </c>
      <c r="Z143" s="257">
        <v>15765.880000000001</v>
      </c>
      <c r="AA143" s="258">
        <v>6104.4742024017614</v>
      </c>
      <c r="AB143" s="276">
        <v>1.0541312730792198</v>
      </c>
      <c r="AC143" s="92"/>
      <c r="AD143" s="257">
        <v>644021.91402451124</v>
      </c>
      <c r="AE143" s="258">
        <v>6530.376330813785</v>
      </c>
      <c r="AF143" s="276">
        <v>1.127676796894109</v>
      </c>
      <c r="AG143" s="93"/>
      <c r="AH143" s="257">
        <v>6351.4678281239994</v>
      </c>
      <c r="AI143" s="258">
        <v>5387.5453543916101</v>
      </c>
      <c r="AJ143" s="258">
        <v>5597.3417701079725</v>
      </c>
      <c r="AK143" s="276">
        <v>0.96655875843688011</v>
      </c>
      <c r="AL143" s="93"/>
      <c r="AM143" s="257">
        <v>5816.8</v>
      </c>
      <c r="AN143" s="258">
        <v>5803.9182733882153</v>
      </c>
      <c r="AO143" s="276">
        <v>1.0022307500238672</v>
      </c>
      <c r="AQ143" s="280">
        <v>6668.5112962395315</v>
      </c>
      <c r="AR143" s="281">
        <v>6721.8213816607613</v>
      </c>
    </row>
    <row r="144" spans="1:44" x14ac:dyDescent="0.2">
      <c r="A144" s="260" t="s">
        <v>8389</v>
      </c>
      <c r="B144" s="261" t="s">
        <v>256</v>
      </c>
      <c r="C144" s="261" t="s">
        <v>279</v>
      </c>
      <c r="D144" s="262" t="s">
        <v>8663</v>
      </c>
      <c r="E144" s="257">
        <v>306</v>
      </c>
      <c r="F144" s="258">
        <v>522</v>
      </c>
      <c r="G144" s="258">
        <v>1691</v>
      </c>
      <c r="H144" s="258">
        <v>1046</v>
      </c>
      <c r="I144" s="258">
        <v>320</v>
      </c>
      <c r="J144" s="258">
        <v>171</v>
      </c>
      <c r="K144" s="259">
        <v>49</v>
      </c>
      <c r="L144" s="257">
        <v>274</v>
      </c>
      <c r="M144" s="258">
        <v>446</v>
      </c>
      <c r="N144" s="258">
        <v>1700</v>
      </c>
      <c r="O144" s="258">
        <v>1014</v>
      </c>
      <c r="P144" s="258">
        <v>319</v>
      </c>
      <c r="Q144" s="258">
        <v>215</v>
      </c>
      <c r="R144" s="259">
        <v>93</v>
      </c>
      <c r="S144" s="267">
        <v>8166</v>
      </c>
      <c r="T144" s="90"/>
      <c r="U144" s="260">
        <v>45</v>
      </c>
      <c r="V144" s="273">
        <v>141.03121092945</v>
      </c>
      <c r="W144" s="273">
        <v>145.28973793778999</v>
      </c>
      <c r="X144" s="274">
        <v>1.096782564</v>
      </c>
      <c r="Z144" s="257">
        <v>20541.780000000002</v>
      </c>
      <c r="AA144" s="258">
        <v>7953.6801042131783</v>
      </c>
      <c r="AB144" s="276">
        <v>0.97399952292593417</v>
      </c>
      <c r="AC144" s="92"/>
      <c r="AD144" s="257">
        <v>974603.10995568661</v>
      </c>
      <c r="AE144" s="258">
        <v>9882.4666406458473</v>
      </c>
      <c r="AF144" s="276">
        <v>1.2101967475686808</v>
      </c>
      <c r="AG144" s="93"/>
      <c r="AH144" s="257">
        <v>8956.3264176239991</v>
      </c>
      <c r="AI144" s="258">
        <v>7597.0808779074232</v>
      </c>
      <c r="AJ144" s="258">
        <v>7892.9188213955622</v>
      </c>
      <c r="AK144" s="276">
        <v>0.96655875843687999</v>
      </c>
      <c r="AL144" s="93"/>
      <c r="AM144" s="257">
        <v>8185.35</v>
      </c>
      <c r="AN144" s="258">
        <v>8167.2229471665232</v>
      </c>
      <c r="AO144" s="276">
        <v>1.0001497608580117</v>
      </c>
      <c r="AQ144" s="280">
        <v>9305.0218470148902</v>
      </c>
      <c r="AR144" s="281">
        <v>9379.4089909326794</v>
      </c>
    </row>
    <row r="145" spans="1:44" x14ac:dyDescent="0.2">
      <c r="A145" s="260" t="s">
        <v>8389</v>
      </c>
      <c r="B145" s="261" t="s">
        <v>256</v>
      </c>
      <c r="C145" s="261" t="s">
        <v>280</v>
      </c>
      <c r="D145" s="262" t="s">
        <v>8664</v>
      </c>
      <c r="E145" s="257">
        <v>134</v>
      </c>
      <c r="F145" s="258">
        <v>274</v>
      </c>
      <c r="G145" s="258">
        <v>866</v>
      </c>
      <c r="H145" s="258">
        <v>749</v>
      </c>
      <c r="I145" s="258">
        <v>267</v>
      </c>
      <c r="J145" s="258">
        <v>174</v>
      </c>
      <c r="K145" s="259">
        <v>34</v>
      </c>
      <c r="L145" s="257">
        <v>112</v>
      </c>
      <c r="M145" s="258">
        <v>251</v>
      </c>
      <c r="N145" s="258">
        <v>914</v>
      </c>
      <c r="O145" s="258">
        <v>799</v>
      </c>
      <c r="P145" s="258">
        <v>277</v>
      </c>
      <c r="Q145" s="258">
        <v>209</v>
      </c>
      <c r="R145" s="259">
        <v>100</v>
      </c>
      <c r="S145" s="267">
        <v>5160</v>
      </c>
      <c r="T145" s="90"/>
      <c r="U145" s="260">
        <v>41</v>
      </c>
      <c r="V145" s="273">
        <v>117.630599117047</v>
      </c>
      <c r="W145" s="273">
        <v>124.027707808564</v>
      </c>
      <c r="X145" s="274">
        <v>1.096782564</v>
      </c>
      <c r="Z145" s="257">
        <v>14397.86</v>
      </c>
      <c r="AA145" s="258">
        <v>5574.7833257510665</v>
      </c>
      <c r="AB145" s="276">
        <v>1.0803843654556331</v>
      </c>
      <c r="AC145" s="92"/>
      <c r="AD145" s="257">
        <v>558331.76827048976</v>
      </c>
      <c r="AE145" s="258">
        <v>5661.4790348830329</v>
      </c>
      <c r="AF145" s="276">
        <v>1.097185859473456</v>
      </c>
      <c r="AG145" s="93"/>
      <c r="AH145" s="257">
        <v>5659.3980302399996</v>
      </c>
      <c r="AI145" s="258">
        <v>4800.5066531964612</v>
      </c>
      <c r="AJ145" s="258">
        <v>4987.4431935343018</v>
      </c>
      <c r="AK145" s="276">
        <v>0.96655875843688022</v>
      </c>
      <c r="AL145" s="93"/>
      <c r="AM145" s="257">
        <v>5177.63</v>
      </c>
      <c r="AN145" s="258">
        <v>5166.1637618352061</v>
      </c>
      <c r="AO145" s="276">
        <v>1.001194527487443</v>
      </c>
      <c r="AQ145" s="280">
        <v>5919.0897043804716</v>
      </c>
      <c r="AR145" s="281">
        <v>5966.4086881444173</v>
      </c>
    </row>
    <row r="146" spans="1:44" x14ac:dyDescent="0.2">
      <c r="A146" s="260" t="s">
        <v>8389</v>
      </c>
      <c r="B146" s="261" t="s">
        <v>256</v>
      </c>
      <c r="C146" s="261" t="s">
        <v>281</v>
      </c>
      <c r="D146" s="262" t="s">
        <v>8665</v>
      </c>
      <c r="E146" s="257">
        <v>284</v>
      </c>
      <c r="F146" s="258">
        <v>488</v>
      </c>
      <c r="G146" s="258">
        <v>1661</v>
      </c>
      <c r="H146" s="258">
        <v>1055</v>
      </c>
      <c r="I146" s="258">
        <v>337</v>
      </c>
      <c r="J146" s="258">
        <v>156</v>
      </c>
      <c r="K146" s="259">
        <v>37</v>
      </c>
      <c r="L146" s="257">
        <v>252</v>
      </c>
      <c r="M146" s="258">
        <v>523</v>
      </c>
      <c r="N146" s="258">
        <v>1648</v>
      </c>
      <c r="O146" s="258">
        <v>1082</v>
      </c>
      <c r="P146" s="258">
        <v>312</v>
      </c>
      <c r="Q146" s="258">
        <v>201</v>
      </c>
      <c r="R146" s="259">
        <v>74</v>
      </c>
      <c r="S146" s="267">
        <v>8110</v>
      </c>
      <c r="T146" s="90"/>
      <c r="U146" s="260">
        <v>47</v>
      </c>
      <c r="V146" s="273">
        <v>134.09476719230901</v>
      </c>
      <c r="W146" s="273">
        <v>141.129593094944</v>
      </c>
      <c r="X146" s="274">
        <v>1.096782564</v>
      </c>
      <c r="Z146" s="257">
        <v>20178.809999999998</v>
      </c>
      <c r="AA146" s="258">
        <v>7813.1398361630736</v>
      </c>
      <c r="AB146" s="276">
        <v>0.96339578744304233</v>
      </c>
      <c r="AC146" s="92"/>
      <c r="AD146" s="257">
        <v>945240.70130792086</v>
      </c>
      <c r="AE146" s="258">
        <v>9584.7320849211592</v>
      </c>
      <c r="AF146" s="276">
        <v>1.1818411941949643</v>
      </c>
      <c r="AG146" s="93"/>
      <c r="AH146" s="257">
        <v>8894.9065940399996</v>
      </c>
      <c r="AI146" s="258">
        <v>7544.9823560897876</v>
      </c>
      <c r="AJ146" s="258">
        <v>7838.7915309230975</v>
      </c>
      <c r="AK146" s="276">
        <v>0.96655875843688011</v>
      </c>
      <c r="AL146" s="93"/>
      <c r="AM146" s="257">
        <v>8130.21</v>
      </c>
      <c r="AN146" s="258">
        <v>8112.2050587064368</v>
      </c>
      <c r="AO146" s="276">
        <v>1.0002718937985742</v>
      </c>
      <c r="AQ146" s="280">
        <v>8927.5244298545222</v>
      </c>
      <c r="AR146" s="281">
        <v>8998.8937458552391</v>
      </c>
    </row>
    <row r="147" spans="1:44" x14ac:dyDescent="0.2">
      <c r="A147" s="260" t="s">
        <v>8389</v>
      </c>
      <c r="B147" s="261" t="s">
        <v>256</v>
      </c>
      <c r="C147" s="261" t="s">
        <v>282</v>
      </c>
      <c r="D147" s="262" t="s">
        <v>8666</v>
      </c>
      <c r="E147" s="257">
        <v>232</v>
      </c>
      <c r="F147" s="258">
        <v>394</v>
      </c>
      <c r="G147" s="258">
        <v>1317</v>
      </c>
      <c r="H147" s="258">
        <v>874</v>
      </c>
      <c r="I147" s="258">
        <v>345</v>
      </c>
      <c r="J147" s="258">
        <v>191</v>
      </c>
      <c r="K147" s="259">
        <v>55</v>
      </c>
      <c r="L147" s="257">
        <v>225</v>
      </c>
      <c r="M147" s="258">
        <v>418</v>
      </c>
      <c r="N147" s="258">
        <v>1370</v>
      </c>
      <c r="O147" s="258">
        <v>977</v>
      </c>
      <c r="P147" s="258">
        <v>420</v>
      </c>
      <c r="Q147" s="258">
        <v>259</v>
      </c>
      <c r="R147" s="259">
        <v>101</v>
      </c>
      <c r="S147" s="267">
        <v>7178</v>
      </c>
      <c r="T147" s="90"/>
      <c r="U147" s="260">
        <v>38</v>
      </c>
      <c r="V147" s="273">
        <v>127.94494589724199</v>
      </c>
      <c r="W147" s="273">
        <v>116.552521593758</v>
      </c>
      <c r="X147" s="274">
        <v>1.096782564</v>
      </c>
      <c r="Z147" s="257">
        <v>19410.09</v>
      </c>
      <c r="AA147" s="258">
        <v>7515.4950863064041</v>
      </c>
      <c r="AB147" s="276">
        <v>1.0470179836035671</v>
      </c>
      <c r="AC147" s="92"/>
      <c r="AD147" s="257">
        <v>783317.89581400156</v>
      </c>
      <c r="AE147" s="258">
        <v>7942.8363149331053</v>
      </c>
      <c r="AF147" s="276">
        <v>1.1065528440976742</v>
      </c>
      <c r="AG147" s="93"/>
      <c r="AH147" s="257">
        <v>7872.7052443919993</v>
      </c>
      <c r="AI147" s="258">
        <v>6677.9141001248454</v>
      </c>
      <c r="AJ147" s="258">
        <v>6937.9587680599252</v>
      </c>
      <c r="AK147" s="276">
        <v>0.96655875843688011</v>
      </c>
      <c r="AL147" s="93"/>
      <c r="AM147" s="257">
        <v>7194.34</v>
      </c>
      <c r="AN147" s="258">
        <v>7178.4076108801692</v>
      </c>
      <c r="AO147" s="276">
        <v>1.0000567861354372</v>
      </c>
      <c r="AQ147" s="280">
        <v>8038.6417748847143</v>
      </c>
      <c r="AR147" s="281">
        <v>8102.9050955349221</v>
      </c>
    </row>
    <row r="148" spans="1:44" x14ac:dyDescent="0.2">
      <c r="A148" s="260" t="s">
        <v>8389</v>
      </c>
      <c r="B148" s="261" t="s">
        <v>256</v>
      </c>
      <c r="C148" s="261" t="s">
        <v>283</v>
      </c>
      <c r="D148" s="262" t="s">
        <v>8667</v>
      </c>
      <c r="E148" s="257">
        <v>138</v>
      </c>
      <c r="F148" s="258">
        <v>295</v>
      </c>
      <c r="G148" s="258">
        <v>756</v>
      </c>
      <c r="H148" s="258">
        <v>373</v>
      </c>
      <c r="I148" s="258">
        <v>118</v>
      </c>
      <c r="J148" s="258">
        <v>83</v>
      </c>
      <c r="K148" s="259">
        <v>20</v>
      </c>
      <c r="L148" s="257">
        <v>103</v>
      </c>
      <c r="M148" s="258">
        <v>261</v>
      </c>
      <c r="N148" s="258">
        <v>757</v>
      </c>
      <c r="O148" s="258">
        <v>483</v>
      </c>
      <c r="P148" s="258">
        <v>186</v>
      </c>
      <c r="Q148" s="258">
        <v>110</v>
      </c>
      <c r="R148" s="259">
        <v>33</v>
      </c>
      <c r="S148" s="267">
        <v>3716</v>
      </c>
      <c r="T148" s="90"/>
      <c r="U148" s="260">
        <v>7</v>
      </c>
      <c r="V148" s="273">
        <v>149.23971056769699</v>
      </c>
      <c r="W148" s="273">
        <v>158.56408185244999</v>
      </c>
      <c r="X148" s="274">
        <v>1.096782564</v>
      </c>
      <c r="Z148" s="257">
        <v>9299.8100000000013</v>
      </c>
      <c r="AA148" s="258">
        <v>3600.8424669119599</v>
      </c>
      <c r="AB148" s="276">
        <v>0.96901035169858984</v>
      </c>
      <c r="AC148" s="92"/>
      <c r="AD148" s="257">
        <v>463145.08112526464</v>
      </c>
      <c r="AE148" s="258">
        <v>4696.2868959116613</v>
      </c>
      <c r="AF148" s="276">
        <v>1.2638016404498551</v>
      </c>
      <c r="AG148" s="93"/>
      <c r="AH148" s="257">
        <v>4075.6440078239998</v>
      </c>
      <c r="AI148" s="258">
        <v>3457.1090548988468</v>
      </c>
      <c r="AJ148" s="258">
        <v>3591.7323463514467</v>
      </c>
      <c r="AK148" s="276">
        <v>0.96655875843688022</v>
      </c>
      <c r="AL148" s="93"/>
      <c r="AM148" s="257">
        <v>3719.01</v>
      </c>
      <c r="AN148" s="258">
        <v>3710.7739818995851</v>
      </c>
      <c r="AO148" s="276">
        <v>0.99859364421409713</v>
      </c>
      <c r="AQ148" s="280">
        <v>4392.3819146507021</v>
      </c>
      <c r="AR148" s="281">
        <v>4427.4959370569832</v>
      </c>
    </row>
    <row r="149" spans="1:44" x14ac:dyDescent="0.2">
      <c r="A149" s="260" t="s">
        <v>8389</v>
      </c>
      <c r="B149" s="261" t="s">
        <v>256</v>
      </c>
      <c r="C149" s="261" t="s">
        <v>284</v>
      </c>
      <c r="D149" s="262" t="s">
        <v>8668</v>
      </c>
      <c r="E149" s="257">
        <v>141</v>
      </c>
      <c r="F149" s="258">
        <v>225</v>
      </c>
      <c r="G149" s="258">
        <v>1061</v>
      </c>
      <c r="H149" s="258">
        <v>725</v>
      </c>
      <c r="I149" s="258">
        <v>247</v>
      </c>
      <c r="J149" s="258">
        <v>122</v>
      </c>
      <c r="K149" s="259">
        <v>21</v>
      </c>
      <c r="L149" s="257">
        <v>104</v>
      </c>
      <c r="M149" s="258">
        <v>234</v>
      </c>
      <c r="N149" s="258">
        <v>838</v>
      </c>
      <c r="O149" s="258">
        <v>606</v>
      </c>
      <c r="P149" s="258">
        <v>217</v>
      </c>
      <c r="Q149" s="258">
        <v>134</v>
      </c>
      <c r="R149" s="259">
        <v>30</v>
      </c>
      <c r="S149" s="267">
        <v>4705</v>
      </c>
      <c r="T149" s="90"/>
      <c r="U149" s="260">
        <v>16</v>
      </c>
      <c r="V149" s="273">
        <v>145.907104531903</v>
      </c>
      <c r="W149" s="273">
        <v>173.01933701657401</v>
      </c>
      <c r="X149" s="274">
        <v>1.096782564</v>
      </c>
      <c r="Z149" s="257">
        <v>11938.4</v>
      </c>
      <c r="AA149" s="258">
        <v>4622.4920409106999</v>
      </c>
      <c r="AB149" s="276">
        <v>0.98246377065052071</v>
      </c>
      <c r="AC149" s="92"/>
      <c r="AD149" s="257">
        <v>598417.18082149024</v>
      </c>
      <c r="AE149" s="258">
        <v>6067.944752327543</v>
      </c>
      <c r="AF149" s="276">
        <v>1.2896800748836437</v>
      </c>
      <c r="AG149" s="93"/>
      <c r="AH149" s="257">
        <v>5160.3619636200001</v>
      </c>
      <c r="AI149" s="258">
        <v>4377.2061634281699</v>
      </c>
      <c r="AJ149" s="258">
        <v>4547.6589584455214</v>
      </c>
      <c r="AK149" s="276">
        <v>0.96655875843688022</v>
      </c>
      <c r="AL149" s="93"/>
      <c r="AM149" s="257">
        <v>4711.88</v>
      </c>
      <c r="AN149" s="258">
        <v>4701.4451990806738</v>
      </c>
      <c r="AO149" s="276">
        <v>0.99924446314148219</v>
      </c>
      <c r="AQ149" s="280">
        <v>5757.8211845851301</v>
      </c>
      <c r="AR149" s="281">
        <v>5803.8509392866772</v>
      </c>
    </row>
    <row r="150" spans="1:44" x14ac:dyDescent="0.2">
      <c r="A150" s="260" t="s">
        <v>8389</v>
      </c>
      <c r="B150" s="261" t="s">
        <v>256</v>
      </c>
      <c r="C150" s="261" t="s">
        <v>285</v>
      </c>
      <c r="D150" s="262" t="s">
        <v>8669</v>
      </c>
      <c r="E150" s="257">
        <v>157</v>
      </c>
      <c r="F150" s="258">
        <v>394</v>
      </c>
      <c r="G150" s="258">
        <v>1213</v>
      </c>
      <c r="H150" s="258">
        <v>1033</v>
      </c>
      <c r="I150" s="258">
        <v>439</v>
      </c>
      <c r="J150" s="258">
        <v>281</v>
      </c>
      <c r="K150" s="259">
        <v>95</v>
      </c>
      <c r="L150" s="257">
        <v>177</v>
      </c>
      <c r="M150" s="258">
        <v>339</v>
      </c>
      <c r="N150" s="258">
        <v>1166</v>
      </c>
      <c r="O150" s="258">
        <v>1155</v>
      </c>
      <c r="P150" s="258">
        <v>499</v>
      </c>
      <c r="Q150" s="258">
        <v>403</v>
      </c>
      <c r="R150" s="259">
        <v>163</v>
      </c>
      <c r="S150" s="267">
        <v>7514</v>
      </c>
      <c r="T150" s="90"/>
      <c r="U150" s="260">
        <v>0</v>
      </c>
      <c r="V150" s="273">
        <v>94.096149158611894</v>
      </c>
      <c r="W150" s="273">
        <v>82.5460473782273</v>
      </c>
      <c r="X150" s="274">
        <v>1.1443954329999999</v>
      </c>
      <c r="Z150" s="257">
        <v>22158.489999999998</v>
      </c>
      <c r="AA150" s="258">
        <v>8579.6625731755794</v>
      </c>
      <c r="AB150" s="276">
        <v>1.141823605692784</v>
      </c>
      <c r="AC150" s="92"/>
      <c r="AD150" s="257">
        <v>693065.89903672505</v>
      </c>
      <c r="AE150" s="258">
        <v>7027.6818912583594</v>
      </c>
      <c r="AF150" s="276">
        <v>0.9352783991560234</v>
      </c>
      <c r="AG150" s="93"/>
      <c r="AH150" s="257">
        <v>8598.987283561999</v>
      </c>
      <c r="AI150" s="258">
        <v>7293.972865121239</v>
      </c>
      <c r="AJ150" s="258">
        <v>7408.386975258195</v>
      </c>
      <c r="AK150" s="276">
        <v>0.98594450030053171</v>
      </c>
      <c r="AL150" s="93"/>
      <c r="AM150" s="257">
        <v>7514</v>
      </c>
      <c r="AN150" s="258">
        <v>7497.3597005637212</v>
      </c>
      <c r="AO150" s="276">
        <v>0.99778542727757802</v>
      </c>
      <c r="AQ150" s="280">
        <v>7894.0657197085393</v>
      </c>
      <c r="AR150" s="281">
        <v>7957.173255880185</v>
      </c>
    </row>
    <row r="151" spans="1:44" x14ac:dyDescent="0.2">
      <c r="A151" s="260" t="s">
        <v>8389</v>
      </c>
      <c r="B151" s="261" t="s">
        <v>256</v>
      </c>
      <c r="C151" s="261" t="s">
        <v>286</v>
      </c>
      <c r="D151" s="262" t="s">
        <v>8670</v>
      </c>
      <c r="E151" s="257">
        <v>162</v>
      </c>
      <c r="F151" s="258">
        <v>338</v>
      </c>
      <c r="G151" s="258">
        <v>1145</v>
      </c>
      <c r="H151" s="258">
        <v>814</v>
      </c>
      <c r="I151" s="258">
        <v>287</v>
      </c>
      <c r="J151" s="258">
        <v>174</v>
      </c>
      <c r="K151" s="259">
        <v>47</v>
      </c>
      <c r="L151" s="257">
        <v>176</v>
      </c>
      <c r="M151" s="258">
        <v>343</v>
      </c>
      <c r="N151" s="258">
        <v>1142</v>
      </c>
      <c r="O151" s="258">
        <v>812</v>
      </c>
      <c r="P151" s="258">
        <v>346</v>
      </c>
      <c r="Q151" s="258">
        <v>254</v>
      </c>
      <c r="R151" s="259">
        <v>103</v>
      </c>
      <c r="S151" s="267">
        <v>6143</v>
      </c>
      <c r="T151" s="90"/>
      <c r="U151" s="260">
        <v>51</v>
      </c>
      <c r="V151" s="273">
        <v>120.533496541639</v>
      </c>
      <c r="W151" s="273">
        <v>132.19860003255701</v>
      </c>
      <c r="X151" s="274">
        <v>1.1443954329999999</v>
      </c>
      <c r="Z151" s="257">
        <v>16687.759999999998</v>
      </c>
      <c r="AA151" s="258">
        <v>6461.4217801906407</v>
      </c>
      <c r="AB151" s="276">
        <v>1.0518348982892138</v>
      </c>
      <c r="AC151" s="92"/>
      <c r="AD151" s="257">
        <v>681236.97322601802</v>
      </c>
      <c r="AE151" s="258">
        <v>6907.7366914894992</v>
      </c>
      <c r="AF151" s="276">
        <v>1.1244891244488848</v>
      </c>
      <c r="AG151" s="93"/>
      <c r="AH151" s="257">
        <v>7030.0211449189992</v>
      </c>
      <c r="AI151" s="258">
        <v>5963.118886137845</v>
      </c>
      <c r="AJ151" s="258">
        <v>6056.6570653461658</v>
      </c>
      <c r="AK151" s="276">
        <v>0.9859445003005316</v>
      </c>
      <c r="AL151" s="93"/>
      <c r="AM151" s="257">
        <v>6164.93</v>
      </c>
      <c r="AN151" s="258">
        <v>6151.277314186359</v>
      </c>
      <c r="AO151" s="276">
        <v>1.0013474384154906</v>
      </c>
      <c r="AQ151" s="280">
        <v>7173.3267010498166</v>
      </c>
      <c r="AR151" s="281">
        <v>7230.6724326830526</v>
      </c>
    </row>
    <row r="152" spans="1:44" x14ac:dyDescent="0.2">
      <c r="A152" s="260" t="s">
        <v>8389</v>
      </c>
      <c r="B152" s="261" t="s">
        <v>256</v>
      </c>
      <c r="C152" s="261" t="s">
        <v>287</v>
      </c>
      <c r="D152" s="262" t="s">
        <v>8671</v>
      </c>
      <c r="E152" s="257">
        <v>150</v>
      </c>
      <c r="F152" s="258">
        <v>253</v>
      </c>
      <c r="G152" s="258">
        <v>809</v>
      </c>
      <c r="H152" s="258">
        <v>486</v>
      </c>
      <c r="I152" s="258">
        <v>143</v>
      </c>
      <c r="J152" s="258">
        <v>111</v>
      </c>
      <c r="K152" s="259">
        <v>40</v>
      </c>
      <c r="L152" s="257">
        <v>125</v>
      </c>
      <c r="M152" s="258">
        <v>217</v>
      </c>
      <c r="N152" s="258">
        <v>732</v>
      </c>
      <c r="O152" s="258">
        <v>466</v>
      </c>
      <c r="P152" s="258">
        <v>171</v>
      </c>
      <c r="Q152" s="258">
        <v>146</v>
      </c>
      <c r="R152" s="259">
        <v>77</v>
      </c>
      <c r="S152" s="267">
        <v>3926</v>
      </c>
      <c r="T152" s="90"/>
      <c r="U152" s="260">
        <v>95</v>
      </c>
      <c r="V152" s="273">
        <v>129.99391891791299</v>
      </c>
      <c r="W152" s="273">
        <v>134.114875191034</v>
      </c>
      <c r="X152" s="274">
        <v>1.096782564</v>
      </c>
      <c r="Z152" s="257">
        <v>10376.080000000002</v>
      </c>
      <c r="AA152" s="258">
        <v>4017.5691228181922</v>
      </c>
      <c r="AB152" s="276">
        <v>1.0233237704580214</v>
      </c>
      <c r="AC152" s="92"/>
      <c r="AD152" s="257">
        <v>446860.26361917116</v>
      </c>
      <c r="AE152" s="258">
        <v>4531.1589950164016</v>
      </c>
      <c r="AF152" s="276">
        <v>1.1541413639878761</v>
      </c>
      <c r="AG152" s="93"/>
      <c r="AH152" s="257">
        <v>4305.9683462639996</v>
      </c>
      <c r="AI152" s="258">
        <v>3652.4785117149822</v>
      </c>
      <c r="AJ152" s="258">
        <v>3794.7096856231915</v>
      </c>
      <c r="AK152" s="276">
        <v>0.96655875843688011</v>
      </c>
      <c r="AL152" s="93"/>
      <c r="AM152" s="257">
        <v>3966.85</v>
      </c>
      <c r="AN152" s="258">
        <v>3958.0651221960597</v>
      </c>
      <c r="AO152" s="276">
        <v>1.0081673770239581</v>
      </c>
      <c r="AQ152" s="280">
        <v>4518.3853248553305</v>
      </c>
      <c r="AR152" s="281">
        <v>4554.5066564289764</v>
      </c>
    </row>
    <row r="153" spans="1:44" x14ac:dyDescent="0.2">
      <c r="A153" s="260" t="s">
        <v>8389</v>
      </c>
      <c r="B153" s="261" t="s">
        <v>256</v>
      </c>
      <c r="C153" s="261" t="s">
        <v>288</v>
      </c>
      <c r="D153" s="262" t="s">
        <v>8672</v>
      </c>
      <c r="E153" s="257">
        <v>170</v>
      </c>
      <c r="F153" s="258">
        <v>321</v>
      </c>
      <c r="G153" s="258">
        <v>1042</v>
      </c>
      <c r="H153" s="258">
        <v>736</v>
      </c>
      <c r="I153" s="258">
        <v>226</v>
      </c>
      <c r="J153" s="258">
        <v>84</v>
      </c>
      <c r="K153" s="259">
        <v>19</v>
      </c>
      <c r="L153" s="257">
        <v>170</v>
      </c>
      <c r="M153" s="258">
        <v>265</v>
      </c>
      <c r="N153" s="258">
        <v>1004</v>
      </c>
      <c r="O153" s="258">
        <v>618</v>
      </c>
      <c r="P153" s="258">
        <v>210</v>
      </c>
      <c r="Q153" s="258">
        <v>129</v>
      </c>
      <c r="R153" s="259">
        <v>40</v>
      </c>
      <c r="S153" s="267">
        <v>5034</v>
      </c>
      <c r="T153" s="90"/>
      <c r="U153" s="260">
        <v>22</v>
      </c>
      <c r="V153" s="273">
        <v>160.877280921243</v>
      </c>
      <c r="W153" s="273">
        <v>184.95370554341301</v>
      </c>
      <c r="X153" s="274">
        <v>1.096782564</v>
      </c>
      <c r="Z153" s="257">
        <v>12508.929999999998</v>
      </c>
      <c r="AA153" s="258">
        <v>4843.3985597156307</v>
      </c>
      <c r="AB153" s="276">
        <v>0.96213717912507557</v>
      </c>
      <c r="AC153" s="92"/>
      <c r="AD153" s="257">
        <v>674166.0725872647</v>
      </c>
      <c r="AE153" s="258">
        <v>6836.0378235421376</v>
      </c>
      <c r="AF153" s="276">
        <v>1.3579733459559271</v>
      </c>
      <c r="AG153" s="93"/>
      <c r="AH153" s="257">
        <v>5521.2034271759994</v>
      </c>
      <c r="AI153" s="258">
        <v>4683.2849791067802</v>
      </c>
      <c r="AJ153" s="258">
        <v>4865.6567899712545</v>
      </c>
      <c r="AK153" s="276">
        <v>0.96655875843688011</v>
      </c>
      <c r="AL153" s="93"/>
      <c r="AM153" s="257">
        <v>5043.46</v>
      </c>
      <c r="AN153" s="258">
        <v>5032.2908910573724</v>
      </c>
      <c r="AO153" s="276">
        <v>0.99966048690055076</v>
      </c>
      <c r="AQ153" s="280">
        <v>6355.0978365723322</v>
      </c>
      <c r="AR153" s="281">
        <v>6405.9024005113615</v>
      </c>
    </row>
    <row r="154" spans="1:44" x14ac:dyDescent="0.2">
      <c r="A154" s="260" t="s">
        <v>8389</v>
      </c>
      <c r="B154" s="261" t="s">
        <v>256</v>
      </c>
      <c r="C154" s="261" t="s">
        <v>289</v>
      </c>
      <c r="D154" s="262" t="s">
        <v>8673</v>
      </c>
      <c r="E154" s="257">
        <v>173</v>
      </c>
      <c r="F154" s="258">
        <v>270</v>
      </c>
      <c r="G154" s="258">
        <v>1110</v>
      </c>
      <c r="H154" s="258">
        <v>953</v>
      </c>
      <c r="I154" s="258">
        <v>310</v>
      </c>
      <c r="J154" s="258">
        <v>191</v>
      </c>
      <c r="K154" s="259">
        <v>36</v>
      </c>
      <c r="L154" s="257">
        <v>163</v>
      </c>
      <c r="M154" s="258">
        <v>284</v>
      </c>
      <c r="N154" s="258">
        <v>1100</v>
      </c>
      <c r="O154" s="258">
        <v>896</v>
      </c>
      <c r="P154" s="258">
        <v>344</v>
      </c>
      <c r="Q154" s="258">
        <v>240</v>
      </c>
      <c r="R154" s="259">
        <v>118</v>
      </c>
      <c r="S154" s="267">
        <v>6188</v>
      </c>
      <c r="T154" s="90"/>
      <c r="U154" s="260">
        <v>10</v>
      </c>
      <c r="V154" s="273">
        <v>126.767590284306</v>
      </c>
      <c r="W154" s="273">
        <v>117.836134453781</v>
      </c>
      <c r="X154" s="274">
        <v>1.096782564</v>
      </c>
      <c r="Z154" s="257">
        <v>17133.490000000002</v>
      </c>
      <c r="AA154" s="258">
        <v>6634.0063289907421</v>
      </c>
      <c r="AB154" s="276">
        <v>1.0720760066242312</v>
      </c>
      <c r="AC154" s="92"/>
      <c r="AD154" s="257">
        <v>675259.55578259472</v>
      </c>
      <c r="AE154" s="258">
        <v>6847.1257331635697</v>
      </c>
      <c r="AF154" s="276">
        <v>1.106516763601094</v>
      </c>
      <c r="AG154" s="93"/>
      <c r="AH154" s="257">
        <v>6786.8905060319994</v>
      </c>
      <c r="AI154" s="258">
        <v>5756.8866608487797</v>
      </c>
      <c r="AJ154" s="258">
        <v>5981.0655972074146</v>
      </c>
      <c r="AK154" s="276">
        <v>0.96655875843688022</v>
      </c>
      <c r="AL154" s="93"/>
      <c r="AM154" s="257">
        <v>6192.3</v>
      </c>
      <c r="AN154" s="258">
        <v>6178.5867013309453</v>
      </c>
      <c r="AO154" s="276">
        <v>0.99847878172768989</v>
      </c>
      <c r="AQ154" s="280">
        <v>7084.3658380149673</v>
      </c>
      <c r="AR154" s="281">
        <v>7141.0003897465949</v>
      </c>
    </row>
    <row r="155" spans="1:44" x14ac:dyDescent="0.2">
      <c r="A155" s="260" t="s">
        <v>8389</v>
      </c>
      <c r="B155" s="261" t="s">
        <v>256</v>
      </c>
      <c r="C155" s="261" t="s">
        <v>290</v>
      </c>
      <c r="D155" s="262" t="s">
        <v>8674</v>
      </c>
      <c r="E155" s="257">
        <v>257</v>
      </c>
      <c r="F155" s="258">
        <v>447</v>
      </c>
      <c r="G155" s="258">
        <v>1524</v>
      </c>
      <c r="H155" s="258">
        <v>1062</v>
      </c>
      <c r="I155" s="258">
        <v>336</v>
      </c>
      <c r="J155" s="258">
        <v>198</v>
      </c>
      <c r="K155" s="259">
        <v>52</v>
      </c>
      <c r="L155" s="257">
        <v>263</v>
      </c>
      <c r="M155" s="258">
        <v>453</v>
      </c>
      <c r="N155" s="258">
        <v>1604</v>
      </c>
      <c r="O155" s="258">
        <v>985</v>
      </c>
      <c r="P155" s="258">
        <v>403</v>
      </c>
      <c r="Q155" s="258">
        <v>245</v>
      </c>
      <c r="R155" s="259">
        <v>100</v>
      </c>
      <c r="S155" s="267">
        <v>7929</v>
      </c>
      <c r="T155" s="90"/>
      <c r="U155" s="260">
        <v>31</v>
      </c>
      <c r="V155" s="273">
        <v>137.29380698326599</v>
      </c>
      <c r="W155" s="273">
        <v>153.88750157649099</v>
      </c>
      <c r="X155" s="274">
        <v>1.096782564</v>
      </c>
      <c r="Z155" s="257">
        <v>20694.030000000002</v>
      </c>
      <c r="AA155" s="258">
        <v>8012.6305844474364</v>
      </c>
      <c r="AB155" s="276">
        <v>1.010547431510586</v>
      </c>
      <c r="AC155" s="92"/>
      <c r="AD155" s="257">
        <v>954718.85827318719</v>
      </c>
      <c r="AE155" s="258">
        <v>9680.8405100505533</v>
      </c>
      <c r="AF155" s="276">
        <v>1.220940914371365</v>
      </c>
      <c r="AG155" s="93"/>
      <c r="AH155" s="257">
        <v>8696.3889499559991</v>
      </c>
      <c r="AI155" s="258">
        <v>7376.5924909292135</v>
      </c>
      <c r="AJ155" s="258">
        <v>7663.8443956460223</v>
      </c>
      <c r="AK155" s="276">
        <v>0.96655875843688011</v>
      </c>
      <c r="AL155" s="93"/>
      <c r="AM155" s="257">
        <v>7942.33</v>
      </c>
      <c r="AN155" s="258">
        <v>7924.7411326295241</v>
      </c>
      <c r="AO155" s="276">
        <v>0.99946287459068284</v>
      </c>
      <c r="AQ155" s="280">
        <v>9450.715620368288</v>
      </c>
      <c r="AR155" s="281">
        <v>9526.2674841399967</v>
      </c>
    </row>
    <row r="156" spans="1:44" x14ac:dyDescent="0.2">
      <c r="A156" s="260" t="s">
        <v>8389</v>
      </c>
      <c r="B156" s="261" t="s">
        <v>256</v>
      </c>
      <c r="C156" s="261" t="s">
        <v>291</v>
      </c>
      <c r="D156" s="262" t="s">
        <v>8675</v>
      </c>
      <c r="E156" s="257">
        <v>308</v>
      </c>
      <c r="F156" s="258">
        <v>571</v>
      </c>
      <c r="G156" s="258">
        <v>1857</v>
      </c>
      <c r="H156" s="258">
        <v>1261</v>
      </c>
      <c r="I156" s="258">
        <v>397</v>
      </c>
      <c r="J156" s="258">
        <v>191</v>
      </c>
      <c r="K156" s="259">
        <v>75</v>
      </c>
      <c r="L156" s="257">
        <v>298</v>
      </c>
      <c r="M156" s="258">
        <v>530</v>
      </c>
      <c r="N156" s="258">
        <v>1964</v>
      </c>
      <c r="O156" s="258">
        <v>1319</v>
      </c>
      <c r="P156" s="258">
        <v>449</v>
      </c>
      <c r="Q156" s="258">
        <v>262</v>
      </c>
      <c r="R156" s="259">
        <v>191</v>
      </c>
      <c r="S156" s="267">
        <v>9673</v>
      </c>
      <c r="T156" s="90"/>
      <c r="U156" s="260">
        <v>192</v>
      </c>
      <c r="V156" s="273">
        <v>136.51182964665799</v>
      </c>
      <c r="W156" s="273">
        <v>152.155794479478</v>
      </c>
      <c r="X156" s="274">
        <v>1.096782564</v>
      </c>
      <c r="Z156" s="257">
        <v>25213.7</v>
      </c>
      <c r="AA156" s="258">
        <v>9762.6254415926851</v>
      </c>
      <c r="AB156" s="276">
        <v>1.0092655268885231</v>
      </c>
      <c r="AC156" s="92"/>
      <c r="AD156" s="257">
        <v>1158769.9757721478</v>
      </c>
      <c r="AE156" s="258">
        <v>11749.916979303429</v>
      </c>
      <c r="AF156" s="276">
        <v>1.2147128067097517</v>
      </c>
      <c r="AG156" s="93"/>
      <c r="AH156" s="257">
        <v>10609.177741571999</v>
      </c>
      <c r="AI156" s="258">
        <v>8999.0893132498768</v>
      </c>
      <c r="AJ156" s="258">
        <v>9349.5228703599405</v>
      </c>
      <c r="AK156" s="276">
        <v>0.96655875843687999</v>
      </c>
      <c r="AL156" s="93"/>
      <c r="AM156" s="257">
        <v>9755.56</v>
      </c>
      <c r="AN156" s="258">
        <v>9733.9556029320484</v>
      </c>
      <c r="AO156" s="276">
        <v>1.0063016233776541</v>
      </c>
      <c r="AQ156" s="280">
        <v>11534.444171990879</v>
      </c>
      <c r="AR156" s="281">
        <v>11626.653988661954</v>
      </c>
    </row>
    <row r="157" spans="1:44" x14ac:dyDescent="0.2">
      <c r="A157" s="260" t="s">
        <v>8389</v>
      </c>
      <c r="B157" s="261" t="s">
        <v>256</v>
      </c>
      <c r="C157" s="261" t="s">
        <v>292</v>
      </c>
      <c r="D157" s="262" t="s">
        <v>8676</v>
      </c>
      <c r="E157" s="257">
        <v>97</v>
      </c>
      <c r="F157" s="258">
        <v>205</v>
      </c>
      <c r="G157" s="258">
        <v>729</v>
      </c>
      <c r="H157" s="258">
        <v>558</v>
      </c>
      <c r="I157" s="258">
        <v>189</v>
      </c>
      <c r="J157" s="258">
        <v>99</v>
      </c>
      <c r="K157" s="259">
        <v>47</v>
      </c>
      <c r="L157" s="257">
        <v>120</v>
      </c>
      <c r="M157" s="258">
        <v>210</v>
      </c>
      <c r="N157" s="258">
        <v>735</v>
      </c>
      <c r="O157" s="258">
        <v>577</v>
      </c>
      <c r="P157" s="258">
        <v>215</v>
      </c>
      <c r="Q157" s="258">
        <v>160</v>
      </c>
      <c r="R157" s="259">
        <v>72</v>
      </c>
      <c r="S157" s="267">
        <v>4013</v>
      </c>
      <c r="T157" s="90"/>
      <c r="U157" s="260">
        <v>11</v>
      </c>
      <c r="V157" s="273">
        <v>122.93336672317901</v>
      </c>
      <c r="W157" s="273">
        <v>107.729628706703</v>
      </c>
      <c r="X157" s="274">
        <v>1.096782564</v>
      </c>
      <c r="Z157" s="257">
        <v>10985.67</v>
      </c>
      <c r="AA157" s="258">
        <v>4253.5994889659796</v>
      </c>
      <c r="AB157" s="276">
        <v>1.0599550184315922</v>
      </c>
      <c r="AC157" s="92"/>
      <c r="AD157" s="257">
        <v>424294.15135238942</v>
      </c>
      <c r="AE157" s="258">
        <v>4302.3388225713543</v>
      </c>
      <c r="AF157" s="276">
        <v>1.0721003794097568</v>
      </c>
      <c r="AG157" s="93"/>
      <c r="AH157" s="257">
        <v>4401.3884293319998</v>
      </c>
      <c r="AI157" s="258">
        <v>3733.4172866816666</v>
      </c>
      <c r="AJ157" s="258">
        <v>3878.8002976072003</v>
      </c>
      <c r="AK157" s="276">
        <v>0.96655875843688022</v>
      </c>
      <c r="AL157" s="93"/>
      <c r="AM157" s="257">
        <v>4017.73</v>
      </c>
      <c r="AN157" s="258">
        <v>4008.8324447359428</v>
      </c>
      <c r="AO157" s="276">
        <v>0.99896148635333737</v>
      </c>
      <c r="AQ157" s="280">
        <v>4403.2064689136405</v>
      </c>
      <c r="AR157" s="281">
        <v>4438.4070260631006</v>
      </c>
    </row>
    <row r="158" spans="1:44" x14ac:dyDescent="0.2">
      <c r="A158" s="260" t="s">
        <v>8389</v>
      </c>
      <c r="B158" s="261" t="s">
        <v>256</v>
      </c>
      <c r="C158" s="261" t="s">
        <v>293</v>
      </c>
      <c r="D158" s="262" t="s">
        <v>8677</v>
      </c>
      <c r="E158" s="257">
        <v>135</v>
      </c>
      <c r="F158" s="258">
        <v>287</v>
      </c>
      <c r="G158" s="258">
        <v>899</v>
      </c>
      <c r="H158" s="258">
        <v>609</v>
      </c>
      <c r="I158" s="258">
        <v>269</v>
      </c>
      <c r="J158" s="258">
        <v>215</v>
      </c>
      <c r="K158" s="259">
        <v>61</v>
      </c>
      <c r="L158" s="257">
        <v>113</v>
      </c>
      <c r="M158" s="258">
        <v>210</v>
      </c>
      <c r="N158" s="258">
        <v>773</v>
      </c>
      <c r="O158" s="258">
        <v>675</v>
      </c>
      <c r="P158" s="258">
        <v>342</v>
      </c>
      <c r="Q158" s="258">
        <v>260</v>
      </c>
      <c r="R158" s="259">
        <v>119</v>
      </c>
      <c r="S158" s="267">
        <v>4967</v>
      </c>
      <c r="T158" s="90"/>
      <c r="U158" s="260">
        <v>23</v>
      </c>
      <c r="V158" s="273">
        <v>108.09762951506001</v>
      </c>
      <c r="W158" s="273">
        <v>110.599637681159</v>
      </c>
      <c r="X158" s="274">
        <v>1.1443954329999999</v>
      </c>
      <c r="Z158" s="257">
        <v>14579.679999999998</v>
      </c>
      <c r="AA158" s="258">
        <v>5645.1831701923966</v>
      </c>
      <c r="AB158" s="276">
        <v>1.1365377834089785</v>
      </c>
      <c r="AC158" s="92"/>
      <c r="AD158" s="257">
        <v>509291.67364279239</v>
      </c>
      <c r="AE158" s="258">
        <v>5164.2129229019511</v>
      </c>
      <c r="AF158" s="276">
        <v>1.039704635172529</v>
      </c>
      <c r="AG158" s="93"/>
      <c r="AH158" s="257">
        <v>5684.2121157109996</v>
      </c>
      <c r="AI158" s="258">
        <v>4821.554860401543</v>
      </c>
      <c r="AJ158" s="258">
        <v>4897.1863329927401</v>
      </c>
      <c r="AK158" s="276">
        <v>0.98594450030053149</v>
      </c>
      <c r="AL158" s="93"/>
      <c r="AM158" s="257">
        <v>4976.8900000000003</v>
      </c>
      <c r="AN158" s="258">
        <v>4965.868315163505</v>
      </c>
      <c r="AO158" s="276">
        <v>0.99977215928397523</v>
      </c>
      <c r="AQ158" s="280">
        <v>5785.5083644895576</v>
      </c>
      <c r="AR158" s="281">
        <v>5831.7594588365228</v>
      </c>
    </row>
    <row r="159" spans="1:44" x14ac:dyDescent="0.2">
      <c r="A159" s="260" t="s">
        <v>8389</v>
      </c>
      <c r="B159" s="261" t="s">
        <v>256</v>
      </c>
      <c r="C159" s="261" t="s">
        <v>294</v>
      </c>
      <c r="D159" s="262" t="s">
        <v>8678</v>
      </c>
      <c r="E159" s="257">
        <v>171</v>
      </c>
      <c r="F159" s="258">
        <v>293</v>
      </c>
      <c r="G159" s="258">
        <v>1041</v>
      </c>
      <c r="H159" s="258">
        <v>845</v>
      </c>
      <c r="I159" s="258">
        <v>275</v>
      </c>
      <c r="J159" s="258">
        <v>133</v>
      </c>
      <c r="K159" s="259">
        <v>42</v>
      </c>
      <c r="L159" s="257">
        <v>132</v>
      </c>
      <c r="M159" s="258">
        <v>287</v>
      </c>
      <c r="N159" s="258">
        <v>1067</v>
      </c>
      <c r="O159" s="258">
        <v>802</v>
      </c>
      <c r="P159" s="258">
        <v>258</v>
      </c>
      <c r="Q159" s="258">
        <v>185</v>
      </c>
      <c r="R159" s="259">
        <v>91</v>
      </c>
      <c r="S159" s="267">
        <v>5622</v>
      </c>
      <c r="T159" s="90"/>
      <c r="U159" s="260">
        <v>13</v>
      </c>
      <c r="V159" s="273">
        <v>126.761939998361</v>
      </c>
      <c r="W159" s="273">
        <v>119.257737459978</v>
      </c>
      <c r="X159" s="274">
        <v>1.096782564</v>
      </c>
      <c r="Z159" s="257">
        <v>14938.49</v>
      </c>
      <c r="AA159" s="258">
        <v>5784.1127059090068</v>
      </c>
      <c r="AB159" s="276">
        <v>1.0288354154943093</v>
      </c>
      <c r="AC159" s="92"/>
      <c r="AD159" s="257">
        <v>615379.29942507483</v>
      </c>
      <c r="AE159" s="258">
        <v>6239.9404801702585</v>
      </c>
      <c r="AF159" s="276">
        <v>1.1099147065404231</v>
      </c>
      <c r="AG159" s="93"/>
      <c r="AH159" s="257">
        <v>6166.1115748080001</v>
      </c>
      <c r="AI159" s="258">
        <v>5230.3194581919588</v>
      </c>
      <c r="AJ159" s="258">
        <v>5433.9933399321399</v>
      </c>
      <c r="AK159" s="276">
        <v>0.96655875843688011</v>
      </c>
      <c r="AL159" s="93"/>
      <c r="AM159" s="257">
        <v>5627.59</v>
      </c>
      <c r="AN159" s="258">
        <v>5615.1272926930242</v>
      </c>
      <c r="AO159" s="276">
        <v>0.99877753338545427</v>
      </c>
      <c r="AQ159" s="280">
        <v>6197.5976449697855</v>
      </c>
      <c r="AR159" s="281">
        <v>6247.1431049956336</v>
      </c>
    </row>
    <row r="160" spans="1:44" x14ac:dyDescent="0.2">
      <c r="A160" s="260" t="s">
        <v>8389</v>
      </c>
      <c r="B160" s="261" t="s">
        <v>256</v>
      </c>
      <c r="C160" s="261" t="s">
        <v>295</v>
      </c>
      <c r="D160" s="262" t="s">
        <v>8679</v>
      </c>
      <c r="E160" s="257">
        <v>259</v>
      </c>
      <c r="F160" s="258">
        <v>493</v>
      </c>
      <c r="G160" s="258">
        <v>1502</v>
      </c>
      <c r="H160" s="258">
        <v>962</v>
      </c>
      <c r="I160" s="258">
        <v>314</v>
      </c>
      <c r="J160" s="258">
        <v>157</v>
      </c>
      <c r="K160" s="259">
        <v>39</v>
      </c>
      <c r="L160" s="257">
        <v>255</v>
      </c>
      <c r="M160" s="258">
        <v>412</v>
      </c>
      <c r="N160" s="258">
        <v>1550</v>
      </c>
      <c r="O160" s="258">
        <v>980</v>
      </c>
      <c r="P160" s="258">
        <v>324</v>
      </c>
      <c r="Q160" s="258">
        <v>224</v>
      </c>
      <c r="R160" s="259">
        <v>95</v>
      </c>
      <c r="S160" s="267">
        <v>7566</v>
      </c>
      <c r="T160" s="90"/>
      <c r="U160" s="260">
        <v>77</v>
      </c>
      <c r="V160" s="273">
        <v>122.79906482444601</v>
      </c>
      <c r="W160" s="273">
        <v>136.547773225849</v>
      </c>
      <c r="X160" s="274">
        <v>1.1443954329999999</v>
      </c>
      <c r="Z160" s="257">
        <v>19333.349999999999</v>
      </c>
      <c r="AA160" s="258">
        <v>7485.7817210967023</v>
      </c>
      <c r="AB160" s="276">
        <v>0.98939753120495666</v>
      </c>
      <c r="AC160" s="92"/>
      <c r="AD160" s="257">
        <v>851309.87581239908</v>
      </c>
      <c r="AE160" s="258">
        <v>8632.2743716166879</v>
      </c>
      <c r="AF160" s="276">
        <v>1.140929734551505</v>
      </c>
      <c r="AG160" s="93"/>
      <c r="AH160" s="257">
        <v>8658.4958460779999</v>
      </c>
      <c r="AI160" s="258">
        <v>7344.4501859871298</v>
      </c>
      <c r="AJ160" s="258">
        <v>7459.6560892738225</v>
      </c>
      <c r="AK160" s="276">
        <v>0.98594450030053171</v>
      </c>
      <c r="AL160" s="93"/>
      <c r="AM160" s="257">
        <v>7599.11</v>
      </c>
      <c r="AN160" s="258">
        <v>7582.2812182793141</v>
      </c>
      <c r="AO160" s="276">
        <v>1.0021518924503454</v>
      </c>
      <c r="AQ160" s="280">
        <v>8438.8268841151075</v>
      </c>
      <c r="AR160" s="281">
        <v>8506.2894049180395</v>
      </c>
    </row>
    <row r="161" spans="1:44" x14ac:dyDescent="0.2">
      <c r="A161" s="260" t="s">
        <v>8389</v>
      </c>
      <c r="B161" s="261" t="s">
        <v>256</v>
      </c>
      <c r="C161" s="261" t="s">
        <v>296</v>
      </c>
      <c r="D161" s="262" t="s">
        <v>8680</v>
      </c>
      <c r="E161" s="257">
        <v>55</v>
      </c>
      <c r="F161" s="258">
        <v>117</v>
      </c>
      <c r="G161" s="258">
        <v>460</v>
      </c>
      <c r="H161" s="258">
        <v>350</v>
      </c>
      <c r="I161" s="258">
        <v>125</v>
      </c>
      <c r="J161" s="258">
        <v>80</v>
      </c>
      <c r="K161" s="259">
        <v>19</v>
      </c>
      <c r="L161" s="257">
        <v>57</v>
      </c>
      <c r="M161" s="258">
        <v>105</v>
      </c>
      <c r="N161" s="258">
        <v>429</v>
      </c>
      <c r="O161" s="258">
        <v>342</v>
      </c>
      <c r="P161" s="258">
        <v>139</v>
      </c>
      <c r="Q161" s="258">
        <v>103</v>
      </c>
      <c r="R161" s="259">
        <v>46</v>
      </c>
      <c r="S161" s="267">
        <v>2427</v>
      </c>
      <c r="T161" s="90"/>
      <c r="U161" s="260">
        <v>29</v>
      </c>
      <c r="V161" s="273">
        <v>111.27736857283401</v>
      </c>
      <c r="W161" s="273">
        <v>115.330861145447</v>
      </c>
      <c r="X161" s="274">
        <v>1.096782564</v>
      </c>
      <c r="Z161" s="257">
        <v>6735.9400000000005</v>
      </c>
      <c r="AA161" s="258">
        <v>2608.1241236725209</v>
      </c>
      <c r="AB161" s="276">
        <v>1.0746288107426951</v>
      </c>
      <c r="AC161" s="92"/>
      <c r="AD161" s="257">
        <v>253586.59849638489</v>
      </c>
      <c r="AE161" s="258">
        <v>2571.3657945020532</v>
      </c>
      <c r="AF161" s="276">
        <v>1.0594832280601785</v>
      </c>
      <c r="AG161" s="93"/>
      <c r="AH161" s="257">
        <v>2661.8912828279999</v>
      </c>
      <c r="AI161" s="258">
        <v>2257.9127223464752</v>
      </c>
      <c r="AJ161" s="258">
        <v>2345.8381067263081</v>
      </c>
      <c r="AK161" s="276">
        <v>0.96655875843688011</v>
      </c>
      <c r="AL161" s="93"/>
      <c r="AM161" s="257">
        <v>2439.4699999999998</v>
      </c>
      <c r="AN161" s="258">
        <v>2434.0676162808327</v>
      </c>
      <c r="AO161" s="276">
        <v>1.0029120792257242</v>
      </c>
      <c r="AQ161" s="280">
        <v>2678.6345412243363</v>
      </c>
      <c r="AR161" s="281">
        <v>2700.0483515728997</v>
      </c>
    </row>
    <row r="162" spans="1:44" x14ac:dyDescent="0.2">
      <c r="A162" s="260" t="s">
        <v>8389</v>
      </c>
      <c r="B162" s="261" t="s">
        <v>256</v>
      </c>
      <c r="C162" s="261" t="s">
        <v>297</v>
      </c>
      <c r="D162" s="262" t="s">
        <v>8681</v>
      </c>
      <c r="E162" s="257">
        <v>93</v>
      </c>
      <c r="F162" s="258">
        <v>197</v>
      </c>
      <c r="G162" s="258">
        <v>637</v>
      </c>
      <c r="H162" s="258">
        <v>548</v>
      </c>
      <c r="I162" s="258">
        <v>145</v>
      </c>
      <c r="J162" s="258">
        <v>90</v>
      </c>
      <c r="K162" s="259">
        <v>22</v>
      </c>
      <c r="L162" s="257">
        <v>77</v>
      </c>
      <c r="M162" s="258">
        <v>192</v>
      </c>
      <c r="N162" s="258">
        <v>657</v>
      </c>
      <c r="O162" s="258">
        <v>512</v>
      </c>
      <c r="P162" s="258">
        <v>165</v>
      </c>
      <c r="Q162" s="258">
        <v>102</v>
      </c>
      <c r="R162" s="259">
        <v>35</v>
      </c>
      <c r="S162" s="267">
        <v>3472</v>
      </c>
      <c r="T162" s="90"/>
      <c r="U162" s="260">
        <v>37</v>
      </c>
      <c r="V162" s="273">
        <v>123.245265125239</v>
      </c>
      <c r="W162" s="273">
        <v>134.302995391705</v>
      </c>
      <c r="X162" s="274">
        <v>1.096782564</v>
      </c>
      <c r="Z162" s="257">
        <v>9014.4700000000012</v>
      </c>
      <c r="AA162" s="258">
        <v>3490.3601678640593</v>
      </c>
      <c r="AB162" s="276">
        <v>1.005288066781123</v>
      </c>
      <c r="AC162" s="92"/>
      <c r="AD162" s="257">
        <v>389221.19302844774</v>
      </c>
      <c r="AE162" s="258">
        <v>3946.6993452451688</v>
      </c>
      <c r="AF162" s="276">
        <v>1.1367221616489542</v>
      </c>
      <c r="AG162" s="93"/>
      <c r="AH162" s="257">
        <v>3808.0290622079997</v>
      </c>
      <c r="AI162" s="258">
        <v>3230.1083526934331</v>
      </c>
      <c r="AJ162" s="258">
        <v>3355.8920092928479</v>
      </c>
      <c r="AK162" s="276">
        <v>0.96655875843688011</v>
      </c>
      <c r="AL162" s="93"/>
      <c r="AM162" s="257">
        <v>3487.91</v>
      </c>
      <c r="AN162" s="258">
        <v>3480.1857696557363</v>
      </c>
      <c r="AO162" s="276">
        <v>1.0023576525506153</v>
      </c>
      <c r="AQ162" s="280">
        <v>3843.9306328849775</v>
      </c>
      <c r="AR162" s="281">
        <v>3874.6601707516884</v>
      </c>
    </row>
    <row r="163" spans="1:44" x14ac:dyDescent="0.2">
      <c r="A163" s="260" t="s">
        <v>8389</v>
      </c>
      <c r="B163" s="261" t="s">
        <v>256</v>
      </c>
      <c r="C163" s="261" t="s">
        <v>298</v>
      </c>
      <c r="D163" s="262" t="s">
        <v>8682</v>
      </c>
      <c r="E163" s="257">
        <v>116</v>
      </c>
      <c r="F163" s="258">
        <v>265</v>
      </c>
      <c r="G163" s="258">
        <v>721</v>
      </c>
      <c r="H163" s="258">
        <v>589</v>
      </c>
      <c r="I163" s="258">
        <v>212</v>
      </c>
      <c r="J163" s="258">
        <v>123</v>
      </c>
      <c r="K163" s="259">
        <v>42</v>
      </c>
      <c r="L163" s="257">
        <v>87</v>
      </c>
      <c r="M163" s="258">
        <v>235</v>
      </c>
      <c r="N163" s="258">
        <v>702</v>
      </c>
      <c r="O163" s="258">
        <v>615</v>
      </c>
      <c r="P163" s="258">
        <v>242</v>
      </c>
      <c r="Q163" s="258">
        <v>169</v>
      </c>
      <c r="R163" s="259">
        <v>88</v>
      </c>
      <c r="S163" s="267">
        <v>4206</v>
      </c>
      <c r="T163" s="90"/>
      <c r="U163" s="260">
        <v>59</v>
      </c>
      <c r="V163" s="273">
        <v>107.251428903019</v>
      </c>
      <c r="W163" s="273">
        <v>103.30741797432199</v>
      </c>
      <c r="X163" s="274">
        <v>1.1443954329999999</v>
      </c>
      <c r="Z163" s="257">
        <v>11644.2</v>
      </c>
      <c r="AA163" s="258">
        <v>4508.579191748674</v>
      </c>
      <c r="AB163" s="276">
        <v>1.0719398934257427</v>
      </c>
      <c r="AC163" s="92"/>
      <c r="AD163" s="257">
        <v>423071.34018764604</v>
      </c>
      <c r="AE163" s="258">
        <v>4289.9395285203273</v>
      </c>
      <c r="AF163" s="276">
        <v>1.0199570918973675</v>
      </c>
      <c r="AG163" s="93"/>
      <c r="AH163" s="257">
        <v>4813.327191198</v>
      </c>
      <c r="AI163" s="258">
        <v>4082.8386838834085</v>
      </c>
      <c r="AJ163" s="258">
        <v>4146.8825682640363</v>
      </c>
      <c r="AK163" s="276">
        <v>0.98594450030053171</v>
      </c>
      <c r="AL163" s="93"/>
      <c r="AM163" s="257">
        <v>4231.37</v>
      </c>
      <c r="AN163" s="258">
        <v>4221.9993234195244</v>
      </c>
      <c r="AO163" s="276">
        <v>1.0038039285353124</v>
      </c>
      <c r="AQ163" s="280">
        <v>4551.1690163753019</v>
      </c>
      <c r="AR163" s="281">
        <v>4587.5524306414272</v>
      </c>
    </row>
    <row r="164" spans="1:44" x14ac:dyDescent="0.2">
      <c r="A164" s="260" t="s">
        <v>8389</v>
      </c>
      <c r="B164" s="261" t="s">
        <v>256</v>
      </c>
      <c r="C164" s="261" t="s">
        <v>299</v>
      </c>
      <c r="D164" s="262" t="s">
        <v>8683</v>
      </c>
      <c r="E164" s="257">
        <v>111</v>
      </c>
      <c r="F164" s="258">
        <v>188</v>
      </c>
      <c r="G164" s="258">
        <v>798</v>
      </c>
      <c r="H164" s="258">
        <v>603</v>
      </c>
      <c r="I164" s="258">
        <v>181</v>
      </c>
      <c r="J164" s="258">
        <v>108</v>
      </c>
      <c r="K164" s="259">
        <v>46</v>
      </c>
      <c r="L164" s="257">
        <v>100</v>
      </c>
      <c r="M164" s="258">
        <v>218</v>
      </c>
      <c r="N164" s="258">
        <v>786</v>
      </c>
      <c r="O164" s="258">
        <v>655</v>
      </c>
      <c r="P164" s="258">
        <v>198</v>
      </c>
      <c r="Q164" s="258">
        <v>206</v>
      </c>
      <c r="R164" s="259">
        <v>112</v>
      </c>
      <c r="S164" s="267">
        <v>4310</v>
      </c>
      <c r="T164" s="90"/>
      <c r="U164" s="260">
        <v>37</v>
      </c>
      <c r="V164" s="273">
        <v>113.00603605637799</v>
      </c>
      <c r="W164" s="273">
        <v>116.21624129930299</v>
      </c>
      <c r="X164" s="274">
        <v>1.096782564</v>
      </c>
      <c r="Z164" s="257">
        <v>12000.43</v>
      </c>
      <c r="AA164" s="258">
        <v>4646.5097636622995</v>
      </c>
      <c r="AB164" s="276">
        <v>1.0780765112905568</v>
      </c>
      <c r="AC164" s="92"/>
      <c r="AD164" s="257">
        <v>453182.20634248963</v>
      </c>
      <c r="AE164" s="258">
        <v>4595.2634365363028</v>
      </c>
      <c r="AF164" s="276">
        <v>1.0661864121893974</v>
      </c>
      <c r="AG164" s="93"/>
      <c r="AH164" s="257">
        <v>4727.1328508400002</v>
      </c>
      <c r="AI164" s="258">
        <v>4009.7255184644869</v>
      </c>
      <c r="AJ164" s="258">
        <v>4165.8682488629538</v>
      </c>
      <c r="AK164" s="276">
        <v>0.96655875843688022</v>
      </c>
      <c r="AL164" s="93"/>
      <c r="AM164" s="257">
        <v>4325.91</v>
      </c>
      <c r="AN164" s="258">
        <v>4316.3299577143462</v>
      </c>
      <c r="AO164" s="276">
        <v>1.001468667683143</v>
      </c>
      <c r="AQ164" s="280">
        <v>4795.4086726538062</v>
      </c>
      <c r="AR164" s="281">
        <v>4833.7446122079673</v>
      </c>
    </row>
    <row r="165" spans="1:44" x14ac:dyDescent="0.2">
      <c r="A165" s="260" t="s">
        <v>8389</v>
      </c>
      <c r="B165" s="261" t="s">
        <v>256</v>
      </c>
      <c r="C165" s="261" t="s">
        <v>300</v>
      </c>
      <c r="D165" s="262" t="s">
        <v>8684</v>
      </c>
      <c r="E165" s="257">
        <v>33</v>
      </c>
      <c r="F165" s="258">
        <v>95</v>
      </c>
      <c r="G165" s="258">
        <v>393</v>
      </c>
      <c r="H165" s="258">
        <v>400</v>
      </c>
      <c r="I165" s="258">
        <v>135</v>
      </c>
      <c r="J165" s="258">
        <v>84</v>
      </c>
      <c r="K165" s="259">
        <v>28</v>
      </c>
      <c r="L165" s="257">
        <v>33</v>
      </c>
      <c r="M165" s="258">
        <v>108</v>
      </c>
      <c r="N165" s="258">
        <v>340</v>
      </c>
      <c r="O165" s="258">
        <v>336</v>
      </c>
      <c r="P165" s="258">
        <v>146</v>
      </c>
      <c r="Q165" s="258">
        <v>81</v>
      </c>
      <c r="R165" s="259">
        <v>65</v>
      </c>
      <c r="S165" s="267">
        <v>2277</v>
      </c>
      <c r="T165" s="90"/>
      <c r="U165" s="260">
        <v>4</v>
      </c>
      <c r="V165" s="273">
        <v>109.723042709951</v>
      </c>
      <c r="W165" s="273">
        <v>109.776021080368</v>
      </c>
      <c r="X165" s="274">
        <v>1.1443954329999999</v>
      </c>
      <c r="Z165" s="257">
        <v>6505.68</v>
      </c>
      <c r="AA165" s="258">
        <v>2518.9685402325204</v>
      </c>
      <c r="AB165" s="276">
        <v>1.1062663769137111</v>
      </c>
      <c r="AC165" s="92"/>
      <c r="AD165" s="257">
        <v>233994.86521863283</v>
      </c>
      <c r="AE165" s="258">
        <v>2372.7057978613498</v>
      </c>
      <c r="AF165" s="276">
        <v>1.042031531779249</v>
      </c>
      <c r="AG165" s="93"/>
      <c r="AH165" s="257">
        <v>2605.788400941</v>
      </c>
      <c r="AI165" s="258">
        <v>2210.3242233006472</v>
      </c>
      <c r="AJ165" s="258">
        <v>2244.9956271843103</v>
      </c>
      <c r="AK165" s="276">
        <v>0.98594450030053149</v>
      </c>
      <c r="AL165" s="93"/>
      <c r="AM165" s="257">
        <v>2278.7199999999998</v>
      </c>
      <c r="AN165" s="258">
        <v>2273.673608845962</v>
      </c>
      <c r="AO165" s="276">
        <v>0.9985391343197022</v>
      </c>
      <c r="AQ165" s="280">
        <v>2584.1704943348527</v>
      </c>
      <c r="AR165" s="281">
        <v>2604.8291306745255</v>
      </c>
    </row>
    <row r="166" spans="1:44" x14ac:dyDescent="0.2">
      <c r="A166" s="260" t="s">
        <v>8389</v>
      </c>
      <c r="B166" s="261" t="s">
        <v>256</v>
      </c>
      <c r="C166" s="261" t="s">
        <v>301</v>
      </c>
      <c r="D166" s="262" t="s">
        <v>8685</v>
      </c>
      <c r="E166" s="257">
        <v>94</v>
      </c>
      <c r="F166" s="258">
        <v>263</v>
      </c>
      <c r="G166" s="258">
        <v>665</v>
      </c>
      <c r="H166" s="258">
        <v>729</v>
      </c>
      <c r="I166" s="258">
        <v>307</v>
      </c>
      <c r="J166" s="258">
        <v>220</v>
      </c>
      <c r="K166" s="259">
        <v>89</v>
      </c>
      <c r="L166" s="257">
        <v>95</v>
      </c>
      <c r="M166" s="258">
        <v>228</v>
      </c>
      <c r="N166" s="258">
        <v>718</v>
      </c>
      <c r="O166" s="258">
        <v>732</v>
      </c>
      <c r="P166" s="258">
        <v>373</v>
      </c>
      <c r="Q166" s="258">
        <v>321</v>
      </c>
      <c r="R166" s="259">
        <v>136</v>
      </c>
      <c r="S166" s="267">
        <v>4970</v>
      </c>
      <c r="T166" s="90"/>
      <c r="U166" s="260">
        <v>33</v>
      </c>
      <c r="V166" s="273">
        <v>84.272312574540095</v>
      </c>
      <c r="W166" s="273">
        <v>76.080499094385104</v>
      </c>
      <c r="X166" s="274">
        <v>1.1443954329999999</v>
      </c>
      <c r="Z166" s="257">
        <v>15466.630000000001</v>
      </c>
      <c r="AA166" s="258">
        <v>5988.6060171137387</v>
      </c>
      <c r="AB166" s="276">
        <v>1.2049509088760038</v>
      </c>
      <c r="AC166" s="92"/>
      <c r="AD166" s="257">
        <v>438057.45697030594</v>
      </c>
      <c r="AE166" s="258">
        <v>4441.8986159320157</v>
      </c>
      <c r="AF166" s="276">
        <v>0.89374217624386632</v>
      </c>
      <c r="AG166" s="93"/>
      <c r="AH166" s="257">
        <v>5687.6453020099998</v>
      </c>
      <c r="AI166" s="258">
        <v>4824.4670135284214</v>
      </c>
      <c r="AJ166" s="258">
        <v>4900.1441664936428</v>
      </c>
      <c r="AK166" s="276">
        <v>0.98594450030053171</v>
      </c>
      <c r="AL166" s="93"/>
      <c r="AM166" s="257">
        <v>4984.1899999999996</v>
      </c>
      <c r="AN166" s="258">
        <v>4973.1521487826303</v>
      </c>
      <c r="AO166" s="276">
        <v>1.0006342351675312</v>
      </c>
      <c r="AQ166" s="280">
        <v>5280.3878331466085</v>
      </c>
      <c r="AR166" s="281">
        <v>5322.6008420082726</v>
      </c>
    </row>
    <row r="167" spans="1:44" x14ac:dyDescent="0.2">
      <c r="A167" s="260" t="s">
        <v>8389</v>
      </c>
      <c r="B167" s="261" t="s">
        <v>256</v>
      </c>
      <c r="C167" s="261" t="s">
        <v>302</v>
      </c>
      <c r="D167" s="262" t="s">
        <v>8686</v>
      </c>
      <c r="E167" s="257">
        <v>156</v>
      </c>
      <c r="F167" s="258">
        <v>306</v>
      </c>
      <c r="G167" s="258">
        <v>890</v>
      </c>
      <c r="H167" s="258">
        <v>827</v>
      </c>
      <c r="I167" s="258">
        <v>233</v>
      </c>
      <c r="J167" s="258">
        <v>150</v>
      </c>
      <c r="K167" s="259">
        <v>53</v>
      </c>
      <c r="L167" s="257">
        <v>178</v>
      </c>
      <c r="M167" s="258">
        <v>301</v>
      </c>
      <c r="N167" s="258">
        <v>958</v>
      </c>
      <c r="O167" s="258">
        <v>812</v>
      </c>
      <c r="P167" s="258">
        <v>235</v>
      </c>
      <c r="Q167" s="258">
        <v>193</v>
      </c>
      <c r="R167" s="259">
        <v>117</v>
      </c>
      <c r="S167" s="267">
        <v>5409</v>
      </c>
      <c r="T167" s="90"/>
      <c r="U167" s="260">
        <v>88</v>
      </c>
      <c r="V167" s="273">
        <v>93.950862610473294</v>
      </c>
      <c r="W167" s="273">
        <v>83.034763313609403</v>
      </c>
      <c r="X167" s="274">
        <v>1.1443954329999999</v>
      </c>
      <c r="Z167" s="257">
        <v>14782.37</v>
      </c>
      <c r="AA167" s="258">
        <v>5723.663779970273</v>
      </c>
      <c r="AB167" s="276">
        <v>1.058174113509017</v>
      </c>
      <c r="AC167" s="92"/>
      <c r="AD167" s="257">
        <v>499328.47240241407</v>
      </c>
      <c r="AE167" s="258">
        <v>5063.186153249475</v>
      </c>
      <c r="AF167" s="276">
        <v>0.93606695382685801</v>
      </c>
      <c r="AG167" s="93"/>
      <c r="AH167" s="257">
        <v>6190.0348970969999</v>
      </c>
      <c r="AI167" s="258">
        <v>5250.6120877616158</v>
      </c>
      <c r="AJ167" s="258">
        <v>5332.9738021255762</v>
      </c>
      <c r="AK167" s="276">
        <v>0.98594450030053171</v>
      </c>
      <c r="AL167" s="93"/>
      <c r="AM167" s="257">
        <v>5446.84</v>
      </c>
      <c r="AN167" s="258">
        <v>5434.7775767126022</v>
      </c>
      <c r="AO167" s="276">
        <v>1.0047656825129603</v>
      </c>
      <c r="AQ167" s="280">
        <v>5307.6012809896029</v>
      </c>
      <c r="AR167" s="281">
        <v>5350.0318423400713</v>
      </c>
    </row>
    <row r="168" spans="1:44" x14ac:dyDescent="0.2">
      <c r="A168" s="260" t="s">
        <v>8389</v>
      </c>
      <c r="B168" s="261" t="s">
        <v>256</v>
      </c>
      <c r="C168" s="261" t="s">
        <v>303</v>
      </c>
      <c r="D168" s="262" t="s">
        <v>8687</v>
      </c>
      <c r="E168" s="257">
        <v>127</v>
      </c>
      <c r="F168" s="258">
        <v>220</v>
      </c>
      <c r="G168" s="258">
        <v>831</v>
      </c>
      <c r="H168" s="258">
        <v>527</v>
      </c>
      <c r="I168" s="258">
        <v>167</v>
      </c>
      <c r="J168" s="258">
        <v>89</v>
      </c>
      <c r="K168" s="259">
        <v>33</v>
      </c>
      <c r="L168" s="257">
        <v>112</v>
      </c>
      <c r="M168" s="258">
        <v>184</v>
      </c>
      <c r="N168" s="258">
        <v>775</v>
      </c>
      <c r="O168" s="258">
        <v>528</v>
      </c>
      <c r="P168" s="258">
        <v>208</v>
      </c>
      <c r="Q168" s="258">
        <v>130</v>
      </c>
      <c r="R168" s="259">
        <v>71</v>
      </c>
      <c r="S168" s="267">
        <v>4002</v>
      </c>
      <c r="T168" s="90"/>
      <c r="U168" s="260">
        <v>24</v>
      </c>
      <c r="V168" s="273">
        <v>131.04658616588699</v>
      </c>
      <c r="W168" s="273">
        <v>139.28610694652599</v>
      </c>
      <c r="X168" s="274">
        <v>1.096782564</v>
      </c>
      <c r="Z168" s="257">
        <v>10548.08</v>
      </c>
      <c r="AA168" s="258">
        <v>4084.1667096838219</v>
      </c>
      <c r="AB168" s="276">
        <v>1.0205314117150979</v>
      </c>
      <c r="AC168" s="92"/>
      <c r="AD168" s="257">
        <v>461510.61862083926</v>
      </c>
      <c r="AE168" s="258">
        <v>4679.7134610330213</v>
      </c>
      <c r="AF168" s="276">
        <v>1.1693436934115495</v>
      </c>
      <c r="AG168" s="93"/>
      <c r="AH168" s="257">
        <v>4389.3238211279995</v>
      </c>
      <c r="AI168" s="258">
        <v>3723.1836484674877</v>
      </c>
      <c r="AJ168" s="258">
        <v>3868.1681512643941</v>
      </c>
      <c r="AK168" s="276">
        <v>0.96655875843688011</v>
      </c>
      <c r="AL168" s="93"/>
      <c r="AM168" s="257">
        <v>4012.32</v>
      </c>
      <c r="AN168" s="258">
        <v>4003.4344255743717</v>
      </c>
      <c r="AO168" s="276">
        <v>1.000358427180003</v>
      </c>
      <c r="AQ168" s="280">
        <v>4617.7406151615978</v>
      </c>
      <c r="AR168" s="281">
        <v>4654.6562228154635</v>
      </c>
    </row>
    <row r="169" spans="1:44" x14ac:dyDescent="0.2">
      <c r="A169" s="260" t="s">
        <v>8389</v>
      </c>
      <c r="B169" s="261" t="s">
        <v>256</v>
      </c>
      <c r="C169" s="261" t="s">
        <v>304</v>
      </c>
      <c r="D169" s="262" t="s">
        <v>8688</v>
      </c>
      <c r="E169" s="257">
        <v>103</v>
      </c>
      <c r="F169" s="258">
        <v>203</v>
      </c>
      <c r="G169" s="258">
        <v>654</v>
      </c>
      <c r="H169" s="258">
        <v>603</v>
      </c>
      <c r="I169" s="258">
        <v>223</v>
      </c>
      <c r="J169" s="258">
        <v>133</v>
      </c>
      <c r="K169" s="259">
        <v>34</v>
      </c>
      <c r="L169" s="257">
        <v>87</v>
      </c>
      <c r="M169" s="258">
        <v>181</v>
      </c>
      <c r="N169" s="258">
        <v>688</v>
      </c>
      <c r="O169" s="258">
        <v>655</v>
      </c>
      <c r="P169" s="258">
        <v>278</v>
      </c>
      <c r="Q169" s="258">
        <v>176</v>
      </c>
      <c r="R169" s="259">
        <v>87</v>
      </c>
      <c r="S169" s="267">
        <v>4105</v>
      </c>
      <c r="T169" s="90"/>
      <c r="U169" s="260">
        <v>44</v>
      </c>
      <c r="V169" s="273">
        <v>96.775407976906195</v>
      </c>
      <c r="W169" s="273">
        <v>92.4906211936662</v>
      </c>
      <c r="X169" s="274">
        <v>1.1443954329999999</v>
      </c>
      <c r="Z169" s="257">
        <v>11809.56</v>
      </c>
      <c r="AA169" s="258">
        <v>4572.6058020050732</v>
      </c>
      <c r="AB169" s="276">
        <v>1.1139112794165831</v>
      </c>
      <c r="AC169" s="92"/>
      <c r="AD169" s="257">
        <v>391168.64068095887</v>
      </c>
      <c r="AE169" s="258">
        <v>3966.4464466690702</v>
      </c>
      <c r="AF169" s="276">
        <v>0.96624761185604635</v>
      </c>
      <c r="AG169" s="93"/>
      <c r="AH169" s="257">
        <v>4697.7432524649994</v>
      </c>
      <c r="AI169" s="258">
        <v>3984.7961952785045</v>
      </c>
      <c r="AJ169" s="258">
        <v>4047.3021737336821</v>
      </c>
      <c r="AK169" s="276">
        <v>0.9859445003005316</v>
      </c>
      <c r="AL169" s="93"/>
      <c r="AM169" s="257">
        <v>4123.92</v>
      </c>
      <c r="AN169" s="258">
        <v>4114.7872792585495</v>
      </c>
      <c r="AO169" s="276">
        <v>1.0023842336805235</v>
      </c>
      <c r="AQ169" s="280">
        <v>4366.5545749544726</v>
      </c>
      <c r="AR169" s="281">
        <v>4401.4621258374646</v>
      </c>
    </row>
    <row r="170" spans="1:44" x14ac:dyDescent="0.2">
      <c r="A170" s="260" t="s">
        <v>8389</v>
      </c>
      <c r="B170" s="261" t="s">
        <v>256</v>
      </c>
      <c r="C170" s="261" t="s">
        <v>305</v>
      </c>
      <c r="D170" s="262" t="s">
        <v>8689</v>
      </c>
      <c r="E170" s="257">
        <v>98</v>
      </c>
      <c r="F170" s="258">
        <v>183</v>
      </c>
      <c r="G170" s="258">
        <v>842</v>
      </c>
      <c r="H170" s="258">
        <v>684</v>
      </c>
      <c r="I170" s="258">
        <v>218</v>
      </c>
      <c r="J170" s="258">
        <v>121</v>
      </c>
      <c r="K170" s="259">
        <v>47</v>
      </c>
      <c r="L170" s="257">
        <v>90</v>
      </c>
      <c r="M170" s="258">
        <v>194</v>
      </c>
      <c r="N170" s="258">
        <v>690</v>
      </c>
      <c r="O170" s="258">
        <v>596</v>
      </c>
      <c r="P170" s="258">
        <v>199</v>
      </c>
      <c r="Q170" s="258">
        <v>170</v>
      </c>
      <c r="R170" s="259">
        <v>102</v>
      </c>
      <c r="S170" s="267">
        <v>4234</v>
      </c>
      <c r="T170" s="90"/>
      <c r="U170" s="260">
        <v>56</v>
      </c>
      <c r="V170" s="273">
        <v>120.72590939026701</v>
      </c>
      <c r="W170" s="273">
        <v>133.217627599243</v>
      </c>
      <c r="X170" s="274">
        <v>1.096782564</v>
      </c>
      <c r="Z170" s="257">
        <v>11631.380000000001</v>
      </c>
      <c r="AA170" s="258">
        <v>4503.6153483555509</v>
      </c>
      <c r="AB170" s="276">
        <v>1.0636786368340934</v>
      </c>
      <c r="AC170" s="92"/>
      <c r="AD170" s="257">
        <v>470769.89354961365</v>
      </c>
      <c r="AE170" s="258">
        <v>4773.6024243099209</v>
      </c>
      <c r="AF170" s="276">
        <v>1.127445069511082</v>
      </c>
      <c r="AG170" s="93"/>
      <c r="AH170" s="257">
        <v>4643.7773759760003</v>
      </c>
      <c r="AI170" s="258">
        <v>3939.0203817119805</v>
      </c>
      <c r="AJ170" s="258">
        <v>4092.4097832217508</v>
      </c>
      <c r="AK170" s="276">
        <v>0.96655875843688022</v>
      </c>
      <c r="AL170" s="93"/>
      <c r="AM170" s="257">
        <v>4258.08</v>
      </c>
      <c r="AN170" s="258">
        <v>4248.6501721821087</v>
      </c>
      <c r="AO170" s="276">
        <v>1.0034601256925151</v>
      </c>
      <c r="AQ170" s="280">
        <v>4924.7599063287562</v>
      </c>
      <c r="AR170" s="281">
        <v>4964.1299185582448</v>
      </c>
    </row>
    <row r="171" spans="1:44" x14ac:dyDescent="0.2">
      <c r="A171" s="260" t="s">
        <v>8389</v>
      </c>
      <c r="B171" s="261" t="s">
        <v>256</v>
      </c>
      <c r="C171" s="261" t="s">
        <v>306</v>
      </c>
      <c r="D171" s="262" t="s">
        <v>8690</v>
      </c>
      <c r="E171" s="257">
        <v>83</v>
      </c>
      <c r="F171" s="258">
        <v>163</v>
      </c>
      <c r="G171" s="258">
        <v>583</v>
      </c>
      <c r="H171" s="258">
        <v>512</v>
      </c>
      <c r="I171" s="258">
        <v>182</v>
      </c>
      <c r="J171" s="258">
        <v>86</v>
      </c>
      <c r="K171" s="259">
        <v>29</v>
      </c>
      <c r="L171" s="257">
        <v>61</v>
      </c>
      <c r="M171" s="258">
        <v>158</v>
      </c>
      <c r="N171" s="258">
        <v>525</v>
      </c>
      <c r="O171" s="258">
        <v>485</v>
      </c>
      <c r="P171" s="258">
        <v>155</v>
      </c>
      <c r="Q171" s="258">
        <v>112</v>
      </c>
      <c r="R171" s="259">
        <v>37</v>
      </c>
      <c r="S171" s="267">
        <v>3171</v>
      </c>
      <c r="T171" s="90"/>
      <c r="U171" s="260">
        <v>7</v>
      </c>
      <c r="V171" s="273">
        <v>116.512573938063</v>
      </c>
      <c r="W171" s="273">
        <v>120.216020182907</v>
      </c>
      <c r="X171" s="274">
        <v>1.096782564</v>
      </c>
      <c r="Z171" s="257">
        <v>8540.6099999999988</v>
      </c>
      <c r="AA171" s="258">
        <v>3306.8838160492469</v>
      </c>
      <c r="AB171" s="276">
        <v>1.0428520391199139</v>
      </c>
      <c r="AC171" s="92"/>
      <c r="AD171" s="257">
        <v>339326.81888672616</v>
      </c>
      <c r="AE171" s="258">
        <v>3440.7708467881034</v>
      </c>
      <c r="AF171" s="276">
        <v>1.0850743761551886</v>
      </c>
      <c r="AG171" s="93"/>
      <c r="AH171" s="257">
        <v>3477.8975104440001</v>
      </c>
      <c r="AI171" s="258">
        <v>2950.0787979236397</v>
      </c>
      <c r="AJ171" s="258">
        <v>3064.9578230033471</v>
      </c>
      <c r="AK171" s="276">
        <v>0.96655875843688022</v>
      </c>
      <c r="AL171" s="93"/>
      <c r="AM171" s="257">
        <v>3174.01</v>
      </c>
      <c r="AN171" s="258">
        <v>3166.9809240333052</v>
      </c>
      <c r="AO171" s="276">
        <v>0.99873255251759863</v>
      </c>
      <c r="AQ171" s="280">
        <v>3463.824745293588</v>
      </c>
      <c r="AR171" s="281">
        <v>3491.5156023458812</v>
      </c>
    </row>
    <row r="172" spans="1:44" x14ac:dyDescent="0.2">
      <c r="A172" s="260" t="s">
        <v>8389</v>
      </c>
      <c r="B172" s="261" t="s">
        <v>256</v>
      </c>
      <c r="C172" s="261" t="s">
        <v>307</v>
      </c>
      <c r="D172" s="262" t="s">
        <v>8691</v>
      </c>
      <c r="E172" s="257">
        <v>228</v>
      </c>
      <c r="F172" s="258">
        <v>395</v>
      </c>
      <c r="G172" s="258">
        <v>1115</v>
      </c>
      <c r="H172" s="258">
        <v>579</v>
      </c>
      <c r="I172" s="258">
        <v>139</v>
      </c>
      <c r="J172" s="258">
        <v>75</v>
      </c>
      <c r="K172" s="259">
        <v>18</v>
      </c>
      <c r="L172" s="257">
        <v>199</v>
      </c>
      <c r="M172" s="258">
        <v>388</v>
      </c>
      <c r="N172" s="258">
        <v>1179</v>
      </c>
      <c r="O172" s="258">
        <v>584</v>
      </c>
      <c r="P172" s="258">
        <v>135</v>
      </c>
      <c r="Q172" s="258">
        <v>71</v>
      </c>
      <c r="R172" s="259">
        <v>35</v>
      </c>
      <c r="S172" s="267">
        <v>5140</v>
      </c>
      <c r="T172" s="90"/>
      <c r="U172" s="260">
        <v>31</v>
      </c>
      <c r="V172" s="273">
        <v>166.39693049019201</v>
      </c>
      <c r="W172" s="273">
        <v>178.754085603112</v>
      </c>
      <c r="X172" s="274">
        <v>1.096782564</v>
      </c>
      <c r="Z172" s="257">
        <v>11847.92</v>
      </c>
      <c r="AA172" s="258">
        <v>4587.4586126571985</v>
      </c>
      <c r="AB172" s="276">
        <v>0.89250167561424099</v>
      </c>
      <c r="AC172" s="92"/>
      <c r="AD172" s="257">
        <v>688226.34312321898</v>
      </c>
      <c r="AE172" s="258">
        <v>6978.6088384615759</v>
      </c>
      <c r="AF172" s="276">
        <v>1.3577059997006957</v>
      </c>
      <c r="AG172" s="93"/>
      <c r="AH172" s="257">
        <v>5637.46237896</v>
      </c>
      <c r="AI172" s="258">
        <v>4781.9000382615914</v>
      </c>
      <c r="AJ172" s="258">
        <v>4968.1120183655639</v>
      </c>
      <c r="AK172" s="276">
        <v>0.96655875843688011</v>
      </c>
      <c r="AL172" s="93"/>
      <c r="AM172" s="257">
        <v>5153.33</v>
      </c>
      <c r="AN172" s="258">
        <v>5141.9175759523605</v>
      </c>
      <c r="AO172" s="276">
        <v>1.0003730692514321</v>
      </c>
      <c r="AQ172" s="280">
        <v>6022.3799081497191</v>
      </c>
      <c r="AR172" s="281">
        <v>6070.5246248758649</v>
      </c>
    </row>
    <row r="173" spans="1:44" x14ac:dyDescent="0.2">
      <c r="A173" s="260" t="s">
        <v>8389</v>
      </c>
      <c r="B173" s="261" t="s">
        <v>256</v>
      </c>
      <c r="C173" s="261" t="s">
        <v>308</v>
      </c>
      <c r="D173" s="262" t="s">
        <v>8692</v>
      </c>
      <c r="E173" s="257">
        <v>172</v>
      </c>
      <c r="F173" s="258">
        <v>275</v>
      </c>
      <c r="G173" s="258">
        <v>913</v>
      </c>
      <c r="H173" s="258">
        <v>624</v>
      </c>
      <c r="I173" s="258">
        <v>200</v>
      </c>
      <c r="J173" s="258">
        <v>119</v>
      </c>
      <c r="K173" s="259">
        <v>24</v>
      </c>
      <c r="L173" s="257">
        <v>164</v>
      </c>
      <c r="M173" s="258">
        <v>309</v>
      </c>
      <c r="N173" s="258">
        <v>894</v>
      </c>
      <c r="O173" s="258">
        <v>480</v>
      </c>
      <c r="P173" s="258">
        <v>159</v>
      </c>
      <c r="Q173" s="258">
        <v>114</v>
      </c>
      <c r="R173" s="259">
        <v>41</v>
      </c>
      <c r="S173" s="267">
        <v>4488</v>
      </c>
      <c r="T173" s="90"/>
      <c r="U173" s="260">
        <v>31</v>
      </c>
      <c r="V173" s="273">
        <v>139.849193049766</v>
      </c>
      <c r="W173" s="273">
        <v>146.77027629233501</v>
      </c>
      <c r="X173" s="274">
        <v>1.096782564</v>
      </c>
      <c r="Z173" s="257">
        <v>11202.01</v>
      </c>
      <c r="AA173" s="258">
        <v>4337.3653142131343</v>
      </c>
      <c r="AB173" s="276">
        <v>0.96643612170524384</v>
      </c>
      <c r="AC173" s="92"/>
      <c r="AD173" s="257">
        <v>535825.67424107925</v>
      </c>
      <c r="AE173" s="258">
        <v>5433.267446817199</v>
      </c>
      <c r="AF173" s="276">
        <v>1.2106210888630122</v>
      </c>
      <c r="AG173" s="93"/>
      <c r="AH173" s="257">
        <v>4922.3601472319997</v>
      </c>
      <c r="AI173" s="258">
        <v>4175.3243913848301</v>
      </c>
      <c r="AJ173" s="258">
        <v>4337.9157078647186</v>
      </c>
      <c r="AK173" s="276">
        <v>0.96655875843688022</v>
      </c>
      <c r="AL173" s="93"/>
      <c r="AM173" s="257">
        <v>4501.33</v>
      </c>
      <c r="AN173" s="258">
        <v>4491.3614773673789</v>
      </c>
      <c r="AO173" s="276">
        <v>1.0007489922832842</v>
      </c>
      <c r="AQ173" s="280">
        <v>5079.1104735663403</v>
      </c>
      <c r="AR173" s="281">
        <v>5119.7144106643209</v>
      </c>
    </row>
    <row r="174" spans="1:44" x14ac:dyDescent="0.2">
      <c r="A174" s="260" t="s">
        <v>8389</v>
      </c>
      <c r="B174" s="261" t="s">
        <v>256</v>
      </c>
      <c r="C174" s="261" t="s">
        <v>309</v>
      </c>
      <c r="D174" s="262" t="s">
        <v>8693</v>
      </c>
      <c r="E174" s="257">
        <v>45</v>
      </c>
      <c r="F174" s="258">
        <v>136</v>
      </c>
      <c r="G174" s="258">
        <v>385</v>
      </c>
      <c r="H174" s="258">
        <v>324</v>
      </c>
      <c r="I174" s="258">
        <v>99</v>
      </c>
      <c r="J174" s="258">
        <v>65</v>
      </c>
      <c r="K174" s="259">
        <v>15</v>
      </c>
      <c r="L174" s="257">
        <v>60</v>
      </c>
      <c r="M174" s="258">
        <v>136</v>
      </c>
      <c r="N174" s="258">
        <v>399</v>
      </c>
      <c r="O174" s="258">
        <v>355</v>
      </c>
      <c r="P174" s="258">
        <v>131</v>
      </c>
      <c r="Q174" s="258">
        <v>101</v>
      </c>
      <c r="R174" s="259">
        <v>48</v>
      </c>
      <c r="S174" s="267">
        <v>2299</v>
      </c>
      <c r="T174" s="90"/>
      <c r="U174" s="260">
        <v>44</v>
      </c>
      <c r="V174" s="273">
        <v>105.927972784608</v>
      </c>
      <c r="W174" s="273">
        <v>105.874673629242</v>
      </c>
      <c r="X174" s="274">
        <v>1.1443954329999999</v>
      </c>
      <c r="Z174" s="257">
        <v>6343.9299999999994</v>
      </c>
      <c r="AA174" s="258">
        <v>2456.3397049097548</v>
      </c>
      <c r="AB174" s="276">
        <v>1.068438323144739</v>
      </c>
      <c r="AC174" s="92"/>
      <c r="AD174" s="257">
        <v>231853.63921084616</v>
      </c>
      <c r="AE174" s="258">
        <v>2350.9937856833903</v>
      </c>
      <c r="AF174" s="276">
        <v>1.0226158267435366</v>
      </c>
      <c r="AG174" s="93"/>
      <c r="AH174" s="257">
        <v>2630.965100467</v>
      </c>
      <c r="AI174" s="258">
        <v>2231.6800128977548</v>
      </c>
      <c r="AJ174" s="258">
        <v>2266.6864061909223</v>
      </c>
      <c r="AK174" s="276">
        <v>0.98594450030053171</v>
      </c>
      <c r="AL174" s="93"/>
      <c r="AM174" s="257">
        <v>2317.92</v>
      </c>
      <c r="AN174" s="258">
        <v>2312.7867975952436</v>
      </c>
      <c r="AO174" s="276">
        <v>1.0059968671575656</v>
      </c>
      <c r="AQ174" s="280">
        <v>2491.4377198661118</v>
      </c>
      <c r="AR174" s="281">
        <v>2511.3550225094523</v>
      </c>
    </row>
    <row r="175" spans="1:44" x14ac:dyDescent="0.2">
      <c r="A175" s="260" t="s">
        <v>8389</v>
      </c>
      <c r="B175" s="261" t="s">
        <v>256</v>
      </c>
      <c r="C175" s="261" t="s">
        <v>310</v>
      </c>
      <c r="D175" s="262" t="s">
        <v>8694</v>
      </c>
      <c r="E175" s="257">
        <v>41</v>
      </c>
      <c r="F175" s="258">
        <v>68</v>
      </c>
      <c r="G175" s="258">
        <v>330</v>
      </c>
      <c r="H175" s="258">
        <v>211</v>
      </c>
      <c r="I175" s="258">
        <v>75</v>
      </c>
      <c r="J175" s="258">
        <v>30</v>
      </c>
      <c r="K175" s="259">
        <v>8</v>
      </c>
      <c r="L175" s="257">
        <v>54</v>
      </c>
      <c r="M175" s="258">
        <v>75</v>
      </c>
      <c r="N175" s="258">
        <v>259</v>
      </c>
      <c r="O175" s="258">
        <v>168</v>
      </c>
      <c r="P175" s="258">
        <v>63</v>
      </c>
      <c r="Q175" s="258">
        <v>41</v>
      </c>
      <c r="R175" s="259">
        <v>6</v>
      </c>
      <c r="S175" s="267">
        <v>1429</v>
      </c>
      <c r="T175" s="90"/>
      <c r="U175" s="260">
        <v>10</v>
      </c>
      <c r="V175" s="273">
        <v>157.262134658257</v>
      </c>
      <c r="W175" s="273">
        <v>178.92372288313501</v>
      </c>
      <c r="X175" s="274">
        <v>1.096782564</v>
      </c>
      <c r="Z175" s="257">
        <v>3583.9600000000005</v>
      </c>
      <c r="AA175" s="258">
        <v>1387.6923687380483</v>
      </c>
      <c r="AB175" s="276">
        <v>0.97109333011759857</v>
      </c>
      <c r="AC175" s="92"/>
      <c r="AD175" s="257">
        <v>187986.07475991943</v>
      </c>
      <c r="AE175" s="258">
        <v>1906.1770824898449</v>
      </c>
      <c r="AF175" s="276">
        <v>1.3339237806087088</v>
      </c>
      <c r="AG175" s="93"/>
      <c r="AH175" s="257">
        <v>1567.3022839559999</v>
      </c>
      <c r="AI175" s="258">
        <v>1329.4426370964618</v>
      </c>
      <c r="AJ175" s="258">
        <v>1381.2124658063017</v>
      </c>
      <c r="AK175" s="276">
        <v>0.96655875843688011</v>
      </c>
      <c r="AL175" s="93"/>
      <c r="AM175" s="257">
        <v>1433.3</v>
      </c>
      <c r="AN175" s="258">
        <v>1430.1258529169525</v>
      </c>
      <c r="AO175" s="276">
        <v>1.0007878606836615</v>
      </c>
      <c r="AQ175" s="280">
        <v>1790.5831956665791</v>
      </c>
      <c r="AR175" s="281">
        <v>1804.8976564021609</v>
      </c>
    </row>
    <row r="176" spans="1:44" x14ac:dyDescent="0.2">
      <c r="A176" s="260" t="s">
        <v>8389</v>
      </c>
      <c r="B176" s="261" t="s">
        <v>256</v>
      </c>
      <c r="C176" s="261" t="s">
        <v>311</v>
      </c>
      <c r="D176" s="262" t="s">
        <v>8695</v>
      </c>
      <c r="E176" s="257">
        <v>78</v>
      </c>
      <c r="F176" s="258">
        <v>149</v>
      </c>
      <c r="G176" s="258">
        <v>540</v>
      </c>
      <c r="H176" s="258">
        <v>333</v>
      </c>
      <c r="I176" s="258">
        <v>108</v>
      </c>
      <c r="J176" s="258">
        <v>47</v>
      </c>
      <c r="K176" s="259">
        <v>10</v>
      </c>
      <c r="L176" s="257">
        <v>80</v>
      </c>
      <c r="M176" s="258">
        <v>145</v>
      </c>
      <c r="N176" s="258">
        <v>504</v>
      </c>
      <c r="O176" s="258">
        <v>323</v>
      </c>
      <c r="P176" s="258">
        <v>104</v>
      </c>
      <c r="Q176" s="258">
        <v>50</v>
      </c>
      <c r="R176" s="259">
        <v>21</v>
      </c>
      <c r="S176" s="267">
        <v>2492</v>
      </c>
      <c r="T176" s="90"/>
      <c r="U176" s="260">
        <v>13</v>
      </c>
      <c r="V176" s="273">
        <v>132.05984144358399</v>
      </c>
      <c r="W176" s="273">
        <v>140.42432757928501</v>
      </c>
      <c r="X176" s="274">
        <v>1.096782564</v>
      </c>
      <c r="Z176" s="257">
        <v>6123.46</v>
      </c>
      <c r="AA176" s="258">
        <v>2370.974763187281</v>
      </c>
      <c r="AB176" s="276">
        <v>0.95143449566102767</v>
      </c>
      <c r="AC176" s="92"/>
      <c r="AD176" s="257">
        <v>288708.3957455334</v>
      </c>
      <c r="AE176" s="258">
        <v>2927.500498084129</v>
      </c>
      <c r="AF176" s="276">
        <v>1.1747594294077564</v>
      </c>
      <c r="AG176" s="93"/>
      <c r="AH176" s="257">
        <v>2733.1821494880001</v>
      </c>
      <c r="AI176" s="258">
        <v>2318.3842208848027</v>
      </c>
      <c r="AJ176" s="258">
        <v>2408.6644260247053</v>
      </c>
      <c r="AK176" s="276">
        <v>0.96655875843688011</v>
      </c>
      <c r="AL176" s="93"/>
      <c r="AM176" s="257">
        <v>2497.59</v>
      </c>
      <c r="AN176" s="258">
        <v>2492.0589053142057</v>
      </c>
      <c r="AO176" s="276">
        <v>1.0000236377665352</v>
      </c>
      <c r="AQ176" s="280">
        <v>2692.243872252739</v>
      </c>
      <c r="AR176" s="281">
        <v>2713.7664796877016</v>
      </c>
    </row>
    <row r="177" spans="1:44" x14ac:dyDescent="0.2">
      <c r="A177" s="260" t="s">
        <v>8389</v>
      </c>
      <c r="B177" s="261" t="s">
        <v>256</v>
      </c>
      <c r="C177" s="261" t="s">
        <v>312</v>
      </c>
      <c r="D177" s="262" t="s">
        <v>8696</v>
      </c>
      <c r="E177" s="257">
        <v>169</v>
      </c>
      <c r="F177" s="258">
        <v>298</v>
      </c>
      <c r="G177" s="258">
        <v>695</v>
      </c>
      <c r="H177" s="258">
        <v>330</v>
      </c>
      <c r="I177" s="258">
        <v>91</v>
      </c>
      <c r="J177" s="258">
        <v>28</v>
      </c>
      <c r="K177" s="259">
        <v>10</v>
      </c>
      <c r="L177" s="257">
        <v>153</v>
      </c>
      <c r="M177" s="258">
        <v>273</v>
      </c>
      <c r="N177" s="258">
        <v>814</v>
      </c>
      <c r="O177" s="258">
        <v>367</v>
      </c>
      <c r="P177" s="258">
        <v>94</v>
      </c>
      <c r="Q177" s="258">
        <v>57</v>
      </c>
      <c r="R177" s="259">
        <v>12</v>
      </c>
      <c r="S177" s="267">
        <v>3391</v>
      </c>
      <c r="T177" s="90"/>
      <c r="U177" s="260">
        <v>1</v>
      </c>
      <c r="V177" s="273">
        <v>139.94170754205101</v>
      </c>
      <c r="W177" s="273">
        <v>145.870910698496</v>
      </c>
      <c r="X177" s="274">
        <v>1.096782564</v>
      </c>
      <c r="Z177" s="257">
        <v>7765.7800000000007</v>
      </c>
      <c r="AA177" s="258">
        <v>3006.8733030777576</v>
      </c>
      <c r="AB177" s="276">
        <v>0.88672170541956874</v>
      </c>
      <c r="AC177" s="92"/>
      <c r="AD177" s="257">
        <v>404213.89295770641</v>
      </c>
      <c r="AE177" s="258">
        <v>4098.7251857032898</v>
      </c>
      <c r="AF177" s="276">
        <v>1.2087069258930374</v>
      </c>
      <c r="AG177" s="93"/>
      <c r="AH177" s="257">
        <v>3719.1896745239997</v>
      </c>
      <c r="AI177" s="258">
        <v>3154.7515622072092</v>
      </c>
      <c r="AJ177" s="258">
        <v>3277.6007498594608</v>
      </c>
      <c r="AK177" s="276">
        <v>0.96655875843688022</v>
      </c>
      <c r="AL177" s="93"/>
      <c r="AM177" s="257">
        <v>3391.43</v>
      </c>
      <c r="AN177" s="258">
        <v>3383.9194316319958</v>
      </c>
      <c r="AO177" s="276">
        <v>0.99791195270775457</v>
      </c>
      <c r="AQ177" s="280">
        <v>3505.5537044907319</v>
      </c>
      <c r="AR177" s="281">
        <v>3533.5781553963629</v>
      </c>
    </row>
    <row r="178" spans="1:44" x14ac:dyDescent="0.2">
      <c r="A178" s="260" t="s">
        <v>8389</v>
      </c>
      <c r="B178" s="261" t="s">
        <v>256</v>
      </c>
      <c r="C178" s="261" t="s">
        <v>313</v>
      </c>
      <c r="D178" s="262" t="s">
        <v>8697</v>
      </c>
      <c r="E178" s="257">
        <v>45</v>
      </c>
      <c r="F178" s="258">
        <v>94</v>
      </c>
      <c r="G178" s="258">
        <v>278</v>
      </c>
      <c r="H178" s="258">
        <v>237</v>
      </c>
      <c r="I178" s="258">
        <v>81</v>
      </c>
      <c r="J178" s="258">
        <v>41</v>
      </c>
      <c r="K178" s="259">
        <v>14</v>
      </c>
      <c r="L178" s="257">
        <v>57</v>
      </c>
      <c r="M178" s="258">
        <v>84</v>
      </c>
      <c r="N178" s="258">
        <v>303</v>
      </c>
      <c r="O178" s="258">
        <v>243</v>
      </c>
      <c r="P178" s="258">
        <v>96</v>
      </c>
      <c r="Q178" s="258">
        <v>79</v>
      </c>
      <c r="R178" s="259">
        <v>29</v>
      </c>
      <c r="S178" s="267">
        <v>1681</v>
      </c>
      <c r="T178" s="90"/>
      <c r="U178" s="260">
        <v>3</v>
      </c>
      <c r="V178" s="273">
        <v>114.70356788186101</v>
      </c>
      <c r="W178" s="273">
        <v>115.633551457465</v>
      </c>
      <c r="X178" s="274">
        <v>1.096782564</v>
      </c>
      <c r="Z178" s="257">
        <v>4689.55</v>
      </c>
      <c r="AA178" s="258">
        <v>1815.771590033235</v>
      </c>
      <c r="AB178" s="276">
        <v>1.0801734622446371</v>
      </c>
      <c r="AC178" s="92"/>
      <c r="AD178" s="257">
        <v>177264.87318069665</v>
      </c>
      <c r="AE178" s="258">
        <v>1797.4641963190566</v>
      </c>
      <c r="AF178" s="276">
        <v>1.0692826866859348</v>
      </c>
      <c r="AG178" s="93"/>
      <c r="AH178" s="257">
        <v>1843.691490084</v>
      </c>
      <c r="AI178" s="258">
        <v>1563.8859852758242</v>
      </c>
      <c r="AJ178" s="258">
        <v>1624.7852729323956</v>
      </c>
      <c r="AK178" s="276">
        <v>0.96655875843688022</v>
      </c>
      <c r="AL178" s="93"/>
      <c r="AM178" s="257">
        <v>1682.29</v>
      </c>
      <c r="AN178" s="258">
        <v>1678.5644464547963</v>
      </c>
      <c r="AO178" s="276">
        <v>0.99855112817061054</v>
      </c>
      <c r="AQ178" s="280">
        <v>1873.9254909780261</v>
      </c>
      <c r="AR178" s="281">
        <v>1888.9062150945756</v>
      </c>
    </row>
    <row r="179" spans="1:44" x14ac:dyDescent="0.2">
      <c r="A179" s="260" t="s">
        <v>8389</v>
      </c>
      <c r="B179" s="261" t="s">
        <v>256</v>
      </c>
      <c r="C179" s="261" t="s">
        <v>314</v>
      </c>
      <c r="D179" s="262" t="s">
        <v>8698</v>
      </c>
      <c r="E179" s="257">
        <v>67</v>
      </c>
      <c r="F179" s="258">
        <v>148</v>
      </c>
      <c r="G179" s="258">
        <v>591</v>
      </c>
      <c r="H179" s="258">
        <v>469</v>
      </c>
      <c r="I179" s="258">
        <v>119</v>
      </c>
      <c r="J179" s="258">
        <v>59</v>
      </c>
      <c r="K179" s="259">
        <v>27</v>
      </c>
      <c r="L179" s="257">
        <v>66</v>
      </c>
      <c r="M179" s="258">
        <v>130</v>
      </c>
      <c r="N179" s="258">
        <v>531</v>
      </c>
      <c r="O179" s="258">
        <v>375</v>
      </c>
      <c r="P179" s="258">
        <v>121</v>
      </c>
      <c r="Q179" s="258">
        <v>71</v>
      </c>
      <c r="R179" s="259">
        <v>48</v>
      </c>
      <c r="S179" s="267">
        <v>2822</v>
      </c>
      <c r="T179" s="90"/>
      <c r="U179" s="260">
        <v>5</v>
      </c>
      <c r="V179" s="273">
        <v>136.11419708755</v>
      </c>
      <c r="W179" s="273">
        <v>139.64657922722401</v>
      </c>
      <c r="X179" s="274">
        <v>1.096782564</v>
      </c>
      <c r="Z179" s="257">
        <v>7215.4000000000005</v>
      </c>
      <c r="AA179" s="258">
        <v>2793.7687690131902</v>
      </c>
      <c r="AB179" s="276">
        <v>0.98999602020311483</v>
      </c>
      <c r="AC179" s="92"/>
      <c r="AD179" s="257">
        <v>329408.52309498301</v>
      </c>
      <c r="AE179" s="258">
        <v>3340.1994179749768</v>
      </c>
      <c r="AF179" s="276">
        <v>1.183628425930183</v>
      </c>
      <c r="AG179" s="93"/>
      <c r="AH179" s="257">
        <v>3095.1203956079999</v>
      </c>
      <c r="AI179" s="258">
        <v>2625.3933673101578</v>
      </c>
      <c r="AJ179" s="258">
        <v>2727.6288163088757</v>
      </c>
      <c r="AK179" s="276">
        <v>0.96655875843688011</v>
      </c>
      <c r="AL179" s="93"/>
      <c r="AM179" s="257">
        <v>2824.15</v>
      </c>
      <c r="AN179" s="258">
        <v>2817.8957144459719</v>
      </c>
      <c r="AO179" s="276">
        <v>0.99854561107227924</v>
      </c>
      <c r="AQ179" s="280">
        <v>3191.5526439924424</v>
      </c>
      <c r="AR179" s="281">
        <v>3217.066875958059</v>
      </c>
    </row>
    <row r="180" spans="1:44" x14ac:dyDescent="0.2">
      <c r="A180" s="260" t="s">
        <v>8389</v>
      </c>
      <c r="B180" s="261" t="s">
        <v>952</v>
      </c>
      <c r="C180" s="261" t="s">
        <v>978</v>
      </c>
      <c r="D180" s="262" t="s">
        <v>9337</v>
      </c>
      <c r="E180" s="257">
        <v>95</v>
      </c>
      <c r="F180" s="258">
        <v>169</v>
      </c>
      <c r="G180" s="258">
        <v>605</v>
      </c>
      <c r="H180" s="258">
        <v>361</v>
      </c>
      <c r="I180" s="258">
        <v>87</v>
      </c>
      <c r="J180" s="258">
        <v>51</v>
      </c>
      <c r="K180" s="259">
        <v>16</v>
      </c>
      <c r="L180" s="257">
        <v>76</v>
      </c>
      <c r="M180" s="258">
        <v>150</v>
      </c>
      <c r="N180" s="258">
        <v>601</v>
      </c>
      <c r="O180" s="258">
        <v>352</v>
      </c>
      <c r="P180" s="258">
        <v>87</v>
      </c>
      <c r="Q180" s="258">
        <v>49</v>
      </c>
      <c r="R180" s="259">
        <v>20</v>
      </c>
      <c r="S180" s="267">
        <v>2719</v>
      </c>
      <c r="T180" s="90"/>
      <c r="U180" s="260">
        <v>4</v>
      </c>
      <c r="V180" s="273">
        <v>109.25045341647601</v>
      </c>
      <c r="W180" s="273">
        <v>123.055902905479</v>
      </c>
      <c r="X180" s="274">
        <v>1.1423196680000001</v>
      </c>
      <c r="Z180" s="257">
        <v>6514.25</v>
      </c>
      <c r="AA180" s="258">
        <v>2522.2868037176281</v>
      </c>
      <c r="AB180" s="276">
        <v>0.92765237356293784</v>
      </c>
      <c r="AC180" s="92"/>
      <c r="AD180" s="257">
        <v>287630.15315850824</v>
      </c>
      <c r="AE180" s="258">
        <v>2916.5671280918205</v>
      </c>
      <c r="AF180" s="276">
        <v>1.0726616874188379</v>
      </c>
      <c r="AG180" s="93"/>
      <c r="AH180" s="257">
        <v>3105.9671772920001</v>
      </c>
      <c r="AI180" s="258">
        <v>2634.5940009043293</v>
      </c>
      <c r="AJ180" s="258">
        <v>2678.4851204340785</v>
      </c>
      <c r="AK180" s="276">
        <v>0.98509934550720057</v>
      </c>
      <c r="AL180" s="93"/>
      <c r="AM180" s="257">
        <v>2720.72</v>
      </c>
      <c r="AN180" s="258">
        <v>2714.6947677026519</v>
      </c>
      <c r="AO180" s="276">
        <v>0.9984166118803427</v>
      </c>
      <c r="AQ180" s="280">
        <v>2661.0256794841121</v>
      </c>
      <c r="AR180" s="281">
        <v>2682.2987192945689</v>
      </c>
    </row>
    <row r="181" spans="1:44" x14ac:dyDescent="0.2">
      <c r="A181" s="260" t="s">
        <v>8389</v>
      </c>
      <c r="B181" s="261" t="s">
        <v>1019</v>
      </c>
      <c r="C181" s="261" t="s">
        <v>1072</v>
      </c>
      <c r="D181" s="262" t="s">
        <v>9426</v>
      </c>
      <c r="E181" s="257"/>
      <c r="F181" s="258"/>
      <c r="G181" s="258"/>
      <c r="H181" s="258"/>
      <c r="I181" s="258"/>
      <c r="J181" s="258"/>
      <c r="K181" s="259"/>
      <c r="L181" s="257"/>
      <c r="M181" s="258"/>
      <c r="N181" s="258"/>
      <c r="O181" s="258"/>
      <c r="P181" s="258"/>
      <c r="Q181" s="258"/>
      <c r="R181" s="259"/>
      <c r="S181" s="267"/>
      <c r="T181" s="90"/>
      <c r="U181" s="260"/>
      <c r="V181" s="273"/>
      <c r="W181" s="273"/>
      <c r="X181" s="274"/>
      <c r="Z181" s="257"/>
      <c r="AA181" s="258"/>
      <c r="AB181" s="276"/>
      <c r="AC181" s="92"/>
      <c r="AD181" s="257"/>
      <c r="AE181" s="258"/>
      <c r="AF181" s="276"/>
      <c r="AG181" s="93"/>
      <c r="AH181" s="257"/>
      <c r="AI181" s="258"/>
      <c r="AJ181" s="258"/>
      <c r="AK181" s="276"/>
      <c r="AL181" s="93"/>
      <c r="AM181" s="257"/>
      <c r="AN181" s="258"/>
      <c r="AO181" s="276"/>
      <c r="AQ181" s="280"/>
      <c r="AR181" s="281">
        <v>1.8753287812477195</v>
      </c>
    </row>
    <row r="182" spans="1:44" x14ac:dyDescent="0.2">
      <c r="A182" s="260" t="s">
        <v>8389</v>
      </c>
      <c r="B182" s="261" t="s">
        <v>256</v>
      </c>
      <c r="C182" s="261" t="s">
        <v>315</v>
      </c>
      <c r="D182" s="262" t="s">
        <v>8699</v>
      </c>
      <c r="E182" s="257">
        <v>112</v>
      </c>
      <c r="F182" s="258">
        <v>245</v>
      </c>
      <c r="G182" s="258">
        <v>496</v>
      </c>
      <c r="H182" s="258">
        <v>226</v>
      </c>
      <c r="I182" s="258">
        <v>51</v>
      </c>
      <c r="J182" s="258">
        <v>43</v>
      </c>
      <c r="K182" s="259">
        <v>11</v>
      </c>
      <c r="L182" s="257">
        <v>96</v>
      </c>
      <c r="M182" s="258">
        <v>241</v>
      </c>
      <c r="N182" s="258">
        <v>573</v>
      </c>
      <c r="O182" s="258">
        <v>229</v>
      </c>
      <c r="P182" s="258">
        <v>72</v>
      </c>
      <c r="Q182" s="258">
        <v>49</v>
      </c>
      <c r="R182" s="259">
        <v>37</v>
      </c>
      <c r="S182" s="267">
        <v>2481</v>
      </c>
      <c r="T182" s="90"/>
      <c r="U182" s="260">
        <v>39</v>
      </c>
      <c r="V182" s="273">
        <v>128.62308352895599</v>
      </c>
      <c r="W182" s="273">
        <v>133.325272067714</v>
      </c>
      <c r="X182" s="274">
        <v>1.096782564</v>
      </c>
      <c r="Z182" s="257">
        <v>5761.2199999999993</v>
      </c>
      <c r="AA182" s="258">
        <v>2230.7171476860835</v>
      </c>
      <c r="AB182" s="276">
        <v>0.89912017238455599</v>
      </c>
      <c r="AC182" s="92"/>
      <c r="AD182" s="257">
        <v>281037.28381195862</v>
      </c>
      <c r="AE182" s="258">
        <v>2849.7154930848528</v>
      </c>
      <c r="AF182" s="276">
        <v>1.1486156763743864</v>
      </c>
      <c r="AG182" s="93"/>
      <c r="AH182" s="257">
        <v>2721.1175412839998</v>
      </c>
      <c r="AI182" s="258">
        <v>2308.1505826706239</v>
      </c>
      <c r="AJ182" s="258">
        <v>2398.0322796818996</v>
      </c>
      <c r="AK182" s="276">
        <v>0.96655875843688011</v>
      </c>
      <c r="AL182" s="93"/>
      <c r="AM182" s="257">
        <v>2497.77</v>
      </c>
      <c r="AN182" s="258">
        <v>2492.2385066911156</v>
      </c>
      <c r="AO182" s="276">
        <v>1.0045298293797322</v>
      </c>
      <c r="AQ182" s="280">
        <v>2487.7706688631947</v>
      </c>
      <c r="AR182" s="281">
        <v>2507.6586559976417</v>
      </c>
    </row>
    <row r="183" spans="1:44" x14ac:dyDescent="0.2">
      <c r="A183" s="260" t="s">
        <v>8389</v>
      </c>
      <c r="B183" s="261" t="s">
        <v>256</v>
      </c>
      <c r="C183" s="261" t="s">
        <v>316</v>
      </c>
      <c r="D183" s="262" t="s">
        <v>8700</v>
      </c>
      <c r="E183" s="257">
        <v>11</v>
      </c>
      <c r="F183" s="258">
        <v>18</v>
      </c>
      <c r="G183" s="258">
        <v>128</v>
      </c>
      <c r="H183" s="258">
        <v>76</v>
      </c>
      <c r="I183" s="258">
        <v>16</v>
      </c>
      <c r="J183" s="258">
        <v>3</v>
      </c>
      <c r="K183" s="259">
        <v>0</v>
      </c>
      <c r="L183" s="257">
        <v>10</v>
      </c>
      <c r="M183" s="258">
        <v>12</v>
      </c>
      <c r="N183" s="258">
        <v>93</v>
      </c>
      <c r="O183" s="258">
        <v>63</v>
      </c>
      <c r="P183" s="258">
        <v>12</v>
      </c>
      <c r="Q183" s="258">
        <v>8</v>
      </c>
      <c r="R183" s="259">
        <v>1</v>
      </c>
      <c r="S183" s="267">
        <v>451</v>
      </c>
      <c r="T183" s="90"/>
      <c r="U183" s="260">
        <v>0</v>
      </c>
      <c r="V183" s="273">
        <v>128.17597756642999</v>
      </c>
      <c r="W183" s="273">
        <v>129.99113082039901</v>
      </c>
      <c r="X183" s="274">
        <v>1.096782564</v>
      </c>
      <c r="Z183" s="257">
        <v>1022.3299999999999</v>
      </c>
      <c r="AA183" s="258">
        <v>395.84134290895224</v>
      </c>
      <c r="AB183" s="276">
        <v>0.87769699092894071</v>
      </c>
      <c r="AC183" s="92"/>
      <c r="AD183" s="257">
        <v>50678.715160204403</v>
      </c>
      <c r="AE183" s="258">
        <v>513.88170922652284</v>
      </c>
      <c r="AF183" s="276">
        <v>1.1394272931851948</v>
      </c>
      <c r="AG183" s="93"/>
      <c r="AH183" s="257">
        <v>494.64893636400001</v>
      </c>
      <c r="AI183" s="258">
        <v>419.57916678131869</v>
      </c>
      <c r="AJ183" s="258">
        <v>435.91800005503296</v>
      </c>
      <c r="AK183" s="276">
        <v>0.96655875843688022</v>
      </c>
      <c r="AL183" s="93"/>
      <c r="AM183" s="257">
        <v>451</v>
      </c>
      <c r="AN183" s="258">
        <v>450.00122770218769</v>
      </c>
      <c r="AO183" s="276">
        <v>0.99778542727757802</v>
      </c>
      <c r="AQ183" s="280">
        <v>434.98390391229896</v>
      </c>
      <c r="AR183" s="281">
        <v>438.46129609839318</v>
      </c>
    </row>
    <row r="184" spans="1:44" x14ac:dyDescent="0.2">
      <c r="A184" s="260" t="s">
        <v>8400</v>
      </c>
      <c r="B184" s="261" t="s">
        <v>5305</v>
      </c>
      <c r="C184" s="261" t="s">
        <v>5322</v>
      </c>
      <c r="D184" s="262" t="s">
        <v>13378</v>
      </c>
      <c r="E184" s="257">
        <v>87</v>
      </c>
      <c r="F184" s="258">
        <v>208</v>
      </c>
      <c r="G184" s="258">
        <v>724</v>
      </c>
      <c r="H184" s="258">
        <v>551</v>
      </c>
      <c r="I184" s="258">
        <v>228</v>
      </c>
      <c r="J184" s="258">
        <v>143</v>
      </c>
      <c r="K184" s="259">
        <v>54</v>
      </c>
      <c r="L184" s="257">
        <v>119</v>
      </c>
      <c r="M184" s="258">
        <v>208</v>
      </c>
      <c r="N184" s="258">
        <v>723</v>
      </c>
      <c r="O184" s="258">
        <v>529</v>
      </c>
      <c r="P184" s="258">
        <v>242</v>
      </c>
      <c r="Q184" s="258">
        <v>222</v>
      </c>
      <c r="R184" s="259">
        <v>85</v>
      </c>
      <c r="S184" s="267">
        <v>4123</v>
      </c>
      <c r="T184" s="90"/>
      <c r="U184" s="260">
        <v>43</v>
      </c>
      <c r="V184" s="273">
        <v>115.275934499594</v>
      </c>
      <c r="W184" s="273">
        <v>114.153528983749</v>
      </c>
      <c r="X184" s="274">
        <v>1.119226777</v>
      </c>
      <c r="Z184" s="257">
        <v>11824.86</v>
      </c>
      <c r="AA184" s="258">
        <v>4578.529889673935</v>
      </c>
      <c r="AB184" s="276">
        <v>1.1104850569182476</v>
      </c>
      <c r="AC184" s="92"/>
      <c r="AD184" s="257">
        <v>433950.28454450716</v>
      </c>
      <c r="AE184" s="258">
        <v>4400.2519250167952</v>
      </c>
      <c r="AF184" s="276">
        <v>1.0672451916121259</v>
      </c>
      <c r="AG184" s="93"/>
      <c r="AH184" s="257">
        <v>4614.5720015709994</v>
      </c>
      <c r="AI184" s="258">
        <v>3914.2473239784258</v>
      </c>
      <c r="AJ184" s="258">
        <v>4022.7987155096444</v>
      </c>
      <c r="AK184" s="276">
        <v>0.97569699624294071</v>
      </c>
      <c r="AL184" s="93"/>
      <c r="AM184" s="257">
        <v>4141.49</v>
      </c>
      <c r="AN184" s="258">
        <v>4132.3183692158154</v>
      </c>
      <c r="AO184" s="276">
        <v>1.0022600944011195</v>
      </c>
      <c r="AQ184" s="280">
        <v>4778.4348318554466</v>
      </c>
      <c r="AR184" s="281">
        <v>4816.6350774199473</v>
      </c>
    </row>
    <row r="185" spans="1:44" x14ac:dyDescent="0.2">
      <c r="A185" s="260" t="s">
        <v>8400</v>
      </c>
      <c r="B185" s="261" t="s">
        <v>5305</v>
      </c>
      <c r="C185" s="261" t="s">
        <v>5323</v>
      </c>
      <c r="D185" s="262" t="s">
        <v>13379</v>
      </c>
      <c r="E185" s="257">
        <v>541</v>
      </c>
      <c r="F185" s="258">
        <v>1081</v>
      </c>
      <c r="G185" s="258">
        <v>3645</v>
      </c>
      <c r="H185" s="258">
        <v>2968</v>
      </c>
      <c r="I185" s="258">
        <v>954</v>
      </c>
      <c r="J185" s="258">
        <v>616</v>
      </c>
      <c r="K185" s="259">
        <v>174</v>
      </c>
      <c r="L185" s="257">
        <v>548</v>
      </c>
      <c r="M185" s="258">
        <v>967</v>
      </c>
      <c r="N185" s="258">
        <v>3592</v>
      </c>
      <c r="O185" s="258">
        <v>2946</v>
      </c>
      <c r="P185" s="258">
        <v>1068</v>
      </c>
      <c r="Q185" s="258">
        <v>819</v>
      </c>
      <c r="R185" s="259">
        <v>332</v>
      </c>
      <c r="S185" s="267">
        <v>20251</v>
      </c>
      <c r="T185" s="90"/>
      <c r="U185" s="260">
        <v>157</v>
      </c>
      <c r="V185" s="273">
        <v>120.371197336271</v>
      </c>
      <c r="W185" s="273">
        <v>118.57404572613601</v>
      </c>
      <c r="X185" s="274">
        <v>1.119226777</v>
      </c>
      <c r="Z185" s="257">
        <v>55597.389999999992</v>
      </c>
      <c r="AA185" s="258">
        <v>21527.046569926297</v>
      </c>
      <c r="AB185" s="276">
        <v>1.0630115337477801</v>
      </c>
      <c r="AC185" s="92"/>
      <c r="AD185" s="257">
        <v>2179581.2956516147</v>
      </c>
      <c r="AE185" s="258">
        <v>22100.934446876643</v>
      </c>
      <c r="AF185" s="276">
        <v>1.0913502763753218</v>
      </c>
      <c r="AG185" s="93"/>
      <c r="AH185" s="257">
        <v>22665.461461027</v>
      </c>
      <c r="AI185" s="258">
        <v>19225.666397741239</v>
      </c>
      <c r="AJ185" s="258">
        <v>19758.839870915795</v>
      </c>
      <c r="AK185" s="276">
        <v>0.97569699624294082</v>
      </c>
      <c r="AL185" s="93"/>
      <c r="AM185" s="257">
        <v>20318.509999999998</v>
      </c>
      <c r="AN185" s="258">
        <v>20273.513181993738</v>
      </c>
      <c r="AO185" s="276">
        <v>1.0011117071746451</v>
      </c>
      <c r="AQ185" s="280">
        <v>22948.067634463321</v>
      </c>
      <c r="AR185" s="281">
        <v>23131.521390706526</v>
      </c>
    </row>
    <row r="186" spans="1:44" x14ac:dyDescent="0.2">
      <c r="A186" s="260" t="s">
        <v>8400</v>
      </c>
      <c r="B186" s="261" t="s">
        <v>5305</v>
      </c>
      <c r="C186" s="261" t="s">
        <v>5306</v>
      </c>
      <c r="D186" s="262" t="s">
        <v>13363</v>
      </c>
      <c r="E186" s="257">
        <v>122</v>
      </c>
      <c r="F186" s="258">
        <v>228</v>
      </c>
      <c r="G186" s="258">
        <v>768</v>
      </c>
      <c r="H186" s="258">
        <v>501</v>
      </c>
      <c r="I186" s="258">
        <v>162</v>
      </c>
      <c r="J186" s="258">
        <v>95</v>
      </c>
      <c r="K186" s="259">
        <v>16</v>
      </c>
      <c r="L186" s="257">
        <v>91</v>
      </c>
      <c r="M186" s="258">
        <v>229</v>
      </c>
      <c r="N186" s="258">
        <v>682</v>
      </c>
      <c r="O186" s="258">
        <v>442</v>
      </c>
      <c r="P186" s="258">
        <v>135</v>
      </c>
      <c r="Q186" s="258">
        <v>88</v>
      </c>
      <c r="R186" s="259">
        <v>28</v>
      </c>
      <c r="S186" s="267">
        <v>3587</v>
      </c>
      <c r="T186" s="90"/>
      <c r="U186" s="260">
        <v>23</v>
      </c>
      <c r="V186" s="273">
        <v>142.68360359670001</v>
      </c>
      <c r="W186" s="273">
        <v>142.805857740585</v>
      </c>
      <c r="X186" s="274">
        <v>1.0809548520000001</v>
      </c>
      <c r="Z186" s="257">
        <v>8878.94</v>
      </c>
      <c r="AA186" s="258">
        <v>3437.8835925855769</v>
      </c>
      <c r="AB186" s="276">
        <v>0.95842865697953084</v>
      </c>
      <c r="AC186" s="92"/>
      <c r="AD186" s="257">
        <v>427542.91625512758</v>
      </c>
      <c r="AE186" s="258">
        <v>4335.2812690366345</v>
      </c>
      <c r="AF186" s="276">
        <v>1.2086092191348299</v>
      </c>
      <c r="AG186" s="93"/>
      <c r="AH186" s="257">
        <v>3877.3850541240004</v>
      </c>
      <c r="AI186" s="258">
        <v>3288.9386203036584</v>
      </c>
      <c r="AJ186" s="258">
        <v>3443.9305377457558</v>
      </c>
      <c r="AK186" s="276">
        <v>0.96011445156000996</v>
      </c>
      <c r="AL186" s="93"/>
      <c r="AM186" s="257">
        <v>3596.89</v>
      </c>
      <c r="AN186" s="258">
        <v>3588.9244255204471</v>
      </c>
      <c r="AO186" s="276">
        <v>1.0005365000057003</v>
      </c>
      <c r="AQ186" s="280">
        <v>3991.471321114856</v>
      </c>
      <c r="AR186" s="281">
        <v>4023.3803436286239</v>
      </c>
    </row>
    <row r="187" spans="1:44" x14ac:dyDescent="0.2">
      <c r="A187" s="260" t="s">
        <v>8400</v>
      </c>
      <c r="B187" s="261" t="s">
        <v>5347</v>
      </c>
      <c r="C187" s="261" t="s">
        <v>5348</v>
      </c>
      <c r="D187" s="262" t="s">
        <v>13401</v>
      </c>
      <c r="E187" s="257">
        <v>218</v>
      </c>
      <c r="F187" s="258">
        <v>402</v>
      </c>
      <c r="G187" s="258">
        <v>1772</v>
      </c>
      <c r="H187" s="258">
        <v>1133</v>
      </c>
      <c r="I187" s="258">
        <v>396</v>
      </c>
      <c r="J187" s="258">
        <v>278</v>
      </c>
      <c r="K187" s="259">
        <v>89</v>
      </c>
      <c r="L187" s="257">
        <v>219</v>
      </c>
      <c r="M187" s="258">
        <v>371</v>
      </c>
      <c r="N187" s="258">
        <v>1447</v>
      </c>
      <c r="O187" s="258">
        <v>1031</v>
      </c>
      <c r="P187" s="258">
        <v>468</v>
      </c>
      <c r="Q187" s="258">
        <v>371</v>
      </c>
      <c r="R187" s="259">
        <v>151</v>
      </c>
      <c r="S187" s="267">
        <v>8346</v>
      </c>
      <c r="T187" s="90"/>
      <c r="U187" s="260">
        <v>83</v>
      </c>
      <c r="V187" s="273">
        <v>123.734821490204</v>
      </c>
      <c r="W187" s="273">
        <v>133.42685994968201</v>
      </c>
      <c r="X187" s="274">
        <v>1.129994811</v>
      </c>
      <c r="Z187" s="257">
        <v>22901.07</v>
      </c>
      <c r="AA187" s="258">
        <v>8867.1860386097651</v>
      </c>
      <c r="AB187" s="276">
        <v>1.0624474045782129</v>
      </c>
      <c r="AC187" s="92"/>
      <c r="AD187" s="257">
        <v>934946.39498070115</v>
      </c>
      <c r="AE187" s="258">
        <v>9480.3479127098017</v>
      </c>
      <c r="AF187" s="276">
        <v>1.1359151584842802</v>
      </c>
      <c r="AG187" s="93"/>
      <c r="AH187" s="257">
        <v>9430.9366926059993</v>
      </c>
      <c r="AI187" s="258">
        <v>7999.6625253816646</v>
      </c>
      <c r="AJ187" s="258">
        <v>8179.7580121831988</v>
      </c>
      <c r="AK187" s="276">
        <v>0.98008123798025393</v>
      </c>
      <c r="AL187" s="93"/>
      <c r="AM187" s="257">
        <v>8381.69</v>
      </c>
      <c r="AN187" s="258">
        <v>8363.1281379582033</v>
      </c>
      <c r="AO187" s="276">
        <v>1.0020522571241557</v>
      </c>
      <c r="AQ187" s="280">
        <v>9892.0012253352415</v>
      </c>
      <c r="AR187" s="281">
        <v>9971.0808589870448</v>
      </c>
    </row>
    <row r="188" spans="1:44" x14ac:dyDescent="0.2">
      <c r="A188" s="260" t="s">
        <v>8400</v>
      </c>
      <c r="B188" s="261" t="s">
        <v>5347</v>
      </c>
      <c r="C188" s="261" t="s">
        <v>5374</v>
      </c>
      <c r="D188" s="262" t="s">
        <v>13423</v>
      </c>
      <c r="E188" s="257">
        <v>216</v>
      </c>
      <c r="F188" s="258">
        <v>362</v>
      </c>
      <c r="G188" s="258">
        <v>1302</v>
      </c>
      <c r="H188" s="258">
        <v>1153</v>
      </c>
      <c r="I188" s="258">
        <v>513</v>
      </c>
      <c r="J188" s="258">
        <v>268</v>
      </c>
      <c r="K188" s="259">
        <v>80</v>
      </c>
      <c r="L188" s="257">
        <v>189</v>
      </c>
      <c r="M188" s="258">
        <v>390</v>
      </c>
      <c r="N188" s="258">
        <v>1249</v>
      </c>
      <c r="O188" s="258">
        <v>1252</v>
      </c>
      <c r="P188" s="258">
        <v>516</v>
      </c>
      <c r="Q188" s="258">
        <v>329</v>
      </c>
      <c r="R188" s="259">
        <v>167</v>
      </c>
      <c r="S188" s="267">
        <v>7986</v>
      </c>
      <c r="T188" s="90"/>
      <c r="U188" s="260">
        <v>113</v>
      </c>
      <c r="V188" s="273">
        <v>94.398247969958604</v>
      </c>
      <c r="W188" s="273">
        <v>87.923751095530207</v>
      </c>
      <c r="X188" s="274">
        <v>1.147119875</v>
      </c>
      <c r="Z188" s="257">
        <v>23079.130000000008</v>
      </c>
      <c r="AA188" s="258">
        <v>8936.1300288265938</v>
      </c>
      <c r="AB188" s="276">
        <v>1.1189744589064103</v>
      </c>
      <c r="AC188" s="92"/>
      <c r="AD188" s="257">
        <v>747399.595917125</v>
      </c>
      <c r="AE188" s="258">
        <v>7578.6250817720138</v>
      </c>
      <c r="AF188" s="276">
        <v>0.94898886573654062</v>
      </c>
      <c r="AG188" s="93"/>
      <c r="AH188" s="257">
        <v>9160.8993217499992</v>
      </c>
      <c r="AI188" s="258">
        <v>7770.6070342359153</v>
      </c>
      <c r="AJ188" s="258">
        <v>7882.6113764332395</v>
      </c>
      <c r="AK188" s="276">
        <v>0.98705376614490847</v>
      </c>
      <c r="AL188" s="93"/>
      <c r="AM188" s="257">
        <v>8034.59</v>
      </c>
      <c r="AN188" s="258">
        <v>8016.7968161501549</v>
      </c>
      <c r="AO188" s="276">
        <v>1.0038563506323761</v>
      </c>
      <c r="AQ188" s="280">
        <v>8402.7796932085967</v>
      </c>
      <c r="AR188" s="281">
        <v>8469.9540419231798</v>
      </c>
    </row>
    <row r="189" spans="1:44" x14ac:dyDescent="0.2">
      <c r="A189" s="260" t="s">
        <v>8400</v>
      </c>
      <c r="B189" s="261" t="s">
        <v>5305</v>
      </c>
      <c r="C189" s="261" t="s">
        <v>5324</v>
      </c>
      <c r="D189" s="262" t="s">
        <v>13380</v>
      </c>
      <c r="E189" s="257">
        <v>403</v>
      </c>
      <c r="F189" s="258">
        <v>679</v>
      </c>
      <c r="G189" s="258">
        <v>2290</v>
      </c>
      <c r="H189" s="258">
        <v>1673</v>
      </c>
      <c r="I189" s="258">
        <v>539</v>
      </c>
      <c r="J189" s="258">
        <v>317</v>
      </c>
      <c r="K189" s="259">
        <v>60</v>
      </c>
      <c r="L189" s="257">
        <v>356</v>
      </c>
      <c r="M189" s="258">
        <v>661</v>
      </c>
      <c r="N189" s="258">
        <v>2296</v>
      </c>
      <c r="O189" s="258">
        <v>1781</v>
      </c>
      <c r="P189" s="258">
        <v>630</v>
      </c>
      <c r="Q189" s="258">
        <v>403</v>
      </c>
      <c r="R189" s="259">
        <v>164</v>
      </c>
      <c r="S189" s="267">
        <v>12252</v>
      </c>
      <c r="T189" s="90"/>
      <c r="U189" s="260">
        <v>98</v>
      </c>
      <c r="V189" s="273">
        <v>123.39928456784899</v>
      </c>
      <c r="W189" s="273">
        <v>124.146098596147</v>
      </c>
      <c r="X189" s="274">
        <v>1.119226777</v>
      </c>
      <c r="Z189" s="257">
        <v>32516.480000000003</v>
      </c>
      <c r="AA189" s="258">
        <v>12590.227333514706</v>
      </c>
      <c r="AB189" s="276">
        <v>1.0276058874889573</v>
      </c>
      <c r="AC189" s="92"/>
      <c r="AD189" s="257">
        <v>1344514.3066962769</v>
      </c>
      <c r="AE189" s="258">
        <v>13633.362799756689</v>
      </c>
      <c r="AF189" s="276">
        <v>1.1127459026899027</v>
      </c>
      <c r="AG189" s="93"/>
      <c r="AH189" s="257">
        <v>13712.766471804</v>
      </c>
      <c r="AI189" s="258">
        <v>11631.665829101063</v>
      </c>
      <c r="AJ189" s="258">
        <v>11954.23959796851</v>
      </c>
      <c r="AK189" s="276">
        <v>0.97569699624294071</v>
      </c>
      <c r="AL189" s="93"/>
      <c r="AM189" s="257">
        <v>12294.14</v>
      </c>
      <c r="AN189" s="258">
        <v>12266.913732910361</v>
      </c>
      <c r="AO189" s="276">
        <v>1.0012172488500133</v>
      </c>
      <c r="AQ189" s="280">
        <v>13685.884380603071</v>
      </c>
      <c r="AR189" s="281">
        <v>13795.293457529498</v>
      </c>
    </row>
    <row r="190" spans="1:44" x14ac:dyDescent="0.2">
      <c r="A190" s="260" t="s">
        <v>8400</v>
      </c>
      <c r="B190" s="261" t="s">
        <v>5305</v>
      </c>
      <c r="C190" s="261" t="s">
        <v>5307</v>
      </c>
      <c r="D190" s="262" t="s">
        <v>13364</v>
      </c>
      <c r="E190" s="257">
        <v>315</v>
      </c>
      <c r="F190" s="258">
        <v>619</v>
      </c>
      <c r="G190" s="258">
        <v>1798</v>
      </c>
      <c r="H190" s="258">
        <v>1261</v>
      </c>
      <c r="I190" s="258">
        <v>380</v>
      </c>
      <c r="J190" s="258">
        <v>264</v>
      </c>
      <c r="K190" s="259">
        <v>63</v>
      </c>
      <c r="L190" s="257">
        <v>300</v>
      </c>
      <c r="M190" s="258">
        <v>542</v>
      </c>
      <c r="N190" s="258">
        <v>1826</v>
      </c>
      <c r="O190" s="258">
        <v>1288</v>
      </c>
      <c r="P190" s="258">
        <v>445</v>
      </c>
      <c r="Q190" s="258">
        <v>361</v>
      </c>
      <c r="R190" s="259">
        <v>164</v>
      </c>
      <c r="S190" s="267">
        <v>9626</v>
      </c>
      <c r="T190" s="90"/>
      <c r="U190" s="260">
        <v>70</v>
      </c>
      <c r="V190" s="273">
        <v>133.48952092735701</v>
      </c>
      <c r="W190" s="273">
        <v>127.637922077922</v>
      </c>
      <c r="X190" s="274">
        <v>1.0809548520000001</v>
      </c>
      <c r="Z190" s="257">
        <v>25568.75</v>
      </c>
      <c r="AA190" s="258">
        <v>9900.0991230847903</v>
      </c>
      <c r="AB190" s="276">
        <v>1.0284748725415322</v>
      </c>
      <c r="AC190" s="92"/>
      <c r="AD190" s="257">
        <v>1089664.5747982967</v>
      </c>
      <c r="AE190" s="258">
        <v>11049.188844089915</v>
      </c>
      <c r="AF190" s="276">
        <v>1.1478484151350421</v>
      </c>
      <c r="AG190" s="93"/>
      <c r="AH190" s="257">
        <v>10405.271405352001</v>
      </c>
      <c r="AI190" s="258">
        <v>8826.1285639930338</v>
      </c>
      <c r="AJ190" s="258">
        <v>9242.0617107166563</v>
      </c>
      <c r="AK190" s="276">
        <v>0.96011445156000996</v>
      </c>
      <c r="AL190" s="93"/>
      <c r="AM190" s="257">
        <v>9656.1</v>
      </c>
      <c r="AN190" s="258">
        <v>9634.7158643350194</v>
      </c>
      <c r="AO190" s="276">
        <v>1.0009054502737398</v>
      </c>
      <c r="AQ190" s="280">
        <v>10920.44014132247</v>
      </c>
      <c r="AR190" s="281">
        <v>11007.74142505871</v>
      </c>
    </row>
    <row r="191" spans="1:44" x14ac:dyDescent="0.2">
      <c r="A191" s="260" t="s">
        <v>8400</v>
      </c>
      <c r="B191" s="261" t="s">
        <v>5347</v>
      </c>
      <c r="C191" s="261" t="s">
        <v>5375</v>
      </c>
      <c r="D191" s="262" t="s">
        <v>13424</v>
      </c>
      <c r="E191" s="257">
        <v>138</v>
      </c>
      <c r="F191" s="258">
        <v>238</v>
      </c>
      <c r="G191" s="258">
        <v>887</v>
      </c>
      <c r="H191" s="258">
        <v>637</v>
      </c>
      <c r="I191" s="258">
        <v>184</v>
      </c>
      <c r="J191" s="258">
        <v>103</v>
      </c>
      <c r="K191" s="259">
        <v>34</v>
      </c>
      <c r="L191" s="257">
        <v>134</v>
      </c>
      <c r="M191" s="258">
        <v>231</v>
      </c>
      <c r="N191" s="258">
        <v>785</v>
      </c>
      <c r="O191" s="258">
        <v>587</v>
      </c>
      <c r="P191" s="258">
        <v>185</v>
      </c>
      <c r="Q191" s="258">
        <v>130</v>
      </c>
      <c r="R191" s="259">
        <v>41</v>
      </c>
      <c r="S191" s="267">
        <v>4314</v>
      </c>
      <c r="T191" s="90"/>
      <c r="U191" s="260">
        <v>20</v>
      </c>
      <c r="V191" s="273">
        <v>151.77865390224599</v>
      </c>
      <c r="W191" s="273">
        <v>151.20514603616101</v>
      </c>
      <c r="X191" s="274">
        <v>1.130024479</v>
      </c>
      <c r="Z191" s="257">
        <v>11097.01</v>
      </c>
      <c r="AA191" s="258">
        <v>4296.7098106033018</v>
      </c>
      <c r="AB191" s="276">
        <v>0.99599207478055207</v>
      </c>
      <c r="AC191" s="92"/>
      <c r="AD191" s="257">
        <v>533021.12688278919</v>
      </c>
      <c r="AE191" s="258">
        <v>5404.8293621986577</v>
      </c>
      <c r="AF191" s="276">
        <v>1.2528579884558779</v>
      </c>
      <c r="AG191" s="93"/>
      <c r="AH191" s="257">
        <v>4874.9256024060005</v>
      </c>
      <c r="AI191" s="258">
        <v>4135.0886902003876</v>
      </c>
      <c r="AJ191" s="258">
        <v>4228.1225712961859</v>
      </c>
      <c r="AK191" s="276">
        <v>0.98009331740755357</v>
      </c>
      <c r="AL191" s="93"/>
      <c r="AM191" s="257">
        <v>4322.6000000000004</v>
      </c>
      <c r="AN191" s="258">
        <v>4313.0272879500581</v>
      </c>
      <c r="AO191" s="276">
        <v>0.99977452200974926</v>
      </c>
      <c r="AQ191" s="280">
        <v>5274.8165860171366</v>
      </c>
      <c r="AR191" s="281">
        <v>5316.9850566532241</v>
      </c>
    </row>
    <row r="192" spans="1:44" x14ac:dyDescent="0.2">
      <c r="A192" s="260" t="s">
        <v>8400</v>
      </c>
      <c r="B192" s="261" t="s">
        <v>5347</v>
      </c>
      <c r="C192" s="261" t="s">
        <v>5349</v>
      </c>
      <c r="D192" s="262" t="s">
        <v>13402</v>
      </c>
      <c r="E192" s="257">
        <v>291</v>
      </c>
      <c r="F192" s="258">
        <v>564</v>
      </c>
      <c r="G192" s="258">
        <v>1858</v>
      </c>
      <c r="H192" s="258">
        <v>1265</v>
      </c>
      <c r="I192" s="258">
        <v>335</v>
      </c>
      <c r="J192" s="258">
        <v>216</v>
      </c>
      <c r="K192" s="259">
        <v>50</v>
      </c>
      <c r="L192" s="257">
        <v>264</v>
      </c>
      <c r="M192" s="258">
        <v>586</v>
      </c>
      <c r="N192" s="258">
        <v>1867</v>
      </c>
      <c r="O192" s="258">
        <v>1237</v>
      </c>
      <c r="P192" s="258">
        <v>364</v>
      </c>
      <c r="Q192" s="258">
        <v>284</v>
      </c>
      <c r="R192" s="259">
        <v>105</v>
      </c>
      <c r="S192" s="267">
        <v>9286</v>
      </c>
      <c r="T192" s="90"/>
      <c r="U192" s="260">
        <v>95</v>
      </c>
      <c r="V192" s="273">
        <v>124.426764529651</v>
      </c>
      <c r="W192" s="273">
        <v>136.849773853112</v>
      </c>
      <c r="X192" s="274">
        <v>1.129994811</v>
      </c>
      <c r="Z192" s="257">
        <v>23473.979999999996</v>
      </c>
      <c r="AA192" s="258">
        <v>9089.014082163183</v>
      </c>
      <c r="AB192" s="276">
        <v>0.97878678463958468</v>
      </c>
      <c r="AC192" s="92"/>
      <c r="AD192" s="257">
        <v>1049451.7371055433</v>
      </c>
      <c r="AE192" s="258">
        <v>10641.431036870923</v>
      </c>
      <c r="AF192" s="276">
        <v>1.1459650050474826</v>
      </c>
      <c r="AG192" s="93"/>
      <c r="AH192" s="257">
        <v>10493.131814946</v>
      </c>
      <c r="AI192" s="258">
        <v>8900.6549497596625</v>
      </c>
      <c r="AJ192" s="258">
        <v>9101.0343758846393</v>
      </c>
      <c r="AK192" s="276">
        <v>0.98008123798025404</v>
      </c>
      <c r="AL192" s="93"/>
      <c r="AM192" s="257">
        <v>9326.85</v>
      </c>
      <c r="AN192" s="258">
        <v>9306.1950124038776</v>
      </c>
      <c r="AO192" s="276">
        <v>1.002174780573323</v>
      </c>
      <c r="AQ192" s="280">
        <v>10230.425025021645</v>
      </c>
      <c r="AR192" s="281">
        <v>10312.210120337737</v>
      </c>
    </row>
    <row r="193" spans="1:44" x14ac:dyDescent="0.2">
      <c r="A193" s="260" t="s">
        <v>8400</v>
      </c>
      <c r="B193" s="261" t="s">
        <v>5305</v>
      </c>
      <c r="C193" s="261" t="s">
        <v>5308</v>
      </c>
      <c r="D193" s="262" t="s">
        <v>13365</v>
      </c>
      <c r="E193" s="257">
        <v>312</v>
      </c>
      <c r="F193" s="258">
        <v>566</v>
      </c>
      <c r="G193" s="258">
        <v>2067</v>
      </c>
      <c r="H193" s="258">
        <v>1474</v>
      </c>
      <c r="I193" s="258">
        <v>485</v>
      </c>
      <c r="J193" s="258">
        <v>279</v>
      </c>
      <c r="K193" s="259">
        <v>58</v>
      </c>
      <c r="L193" s="257">
        <v>286</v>
      </c>
      <c r="M193" s="258">
        <v>571</v>
      </c>
      <c r="N193" s="258">
        <v>1996</v>
      </c>
      <c r="O193" s="258">
        <v>1563</v>
      </c>
      <c r="P193" s="258">
        <v>557</v>
      </c>
      <c r="Q193" s="258">
        <v>408</v>
      </c>
      <c r="R193" s="259">
        <v>132</v>
      </c>
      <c r="S193" s="267">
        <v>10754</v>
      </c>
      <c r="T193" s="90"/>
      <c r="U193" s="260">
        <v>89</v>
      </c>
      <c r="V193" s="273">
        <v>136.65414188940801</v>
      </c>
      <c r="W193" s="273">
        <v>133.41050674105</v>
      </c>
      <c r="X193" s="274">
        <v>1.0809548520000001</v>
      </c>
      <c r="Z193" s="257">
        <v>28649.5</v>
      </c>
      <c r="AA193" s="258">
        <v>11092.950958760897</v>
      </c>
      <c r="AB193" s="276">
        <v>1.0315185938963081</v>
      </c>
      <c r="AC193" s="92"/>
      <c r="AD193" s="257">
        <v>1240939.5560550431</v>
      </c>
      <c r="AE193" s="258">
        <v>12583.115773485919</v>
      </c>
      <c r="AF193" s="276">
        <v>1.1700870163181996</v>
      </c>
      <c r="AG193" s="93"/>
      <c r="AH193" s="257">
        <v>11624.588478408001</v>
      </c>
      <c r="AI193" s="258">
        <v>9860.3975251590564</v>
      </c>
      <c r="AJ193" s="258">
        <v>10325.070812076347</v>
      </c>
      <c r="AK193" s="276">
        <v>0.96011445156000996</v>
      </c>
      <c r="AL193" s="93"/>
      <c r="AM193" s="257">
        <v>10792.27</v>
      </c>
      <c r="AN193" s="258">
        <v>10768.369733244985</v>
      </c>
      <c r="AO193" s="276">
        <v>1.0013362221726785</v>
      </c>
      <c r="AQ193" s="280">
        <v>12478.666743270525</v>
      </c>
      <c r="AR193" s="281">
        <v>12578.424959231254</v>
      </c>
    </row>
    <row r="194" spans="1:44" x14ac:dyDescent="0.2">
      <c r="A194" s="260" t="s">
        <v>8400</v>
      </c>
      <c r="B194" s="261" t="s">
        <v>5347</v>
      </c>
      <c r="C194" s="261" t="s">
        <v>5350</v>
      </c>
      <c r="D194" s="262" t="s">
        <v>10023</v>
      </c>
      <c r="E194" s="257">
        <v>162</v>
      </c>
      <c r="F194" s="258">
        <v>315</v>
      </c>
      <c r="G194" s="258">
        <v>995</v>
      </c>
      <c r="H194" s="258">
        <v>661</v>
      </c>
      <c r="I194" s="258">
        <v>178</v>
      </c>
      <c r="J194" s="258">
        <v>116</v>
      </c>
      <c r="K194" s="259">
        <v>31</v>
      </c>
      <c r="L194" s="257">
        <v>150</v>
      </c>
      <c r="M194" s="258">
        <v>246</v>
      </c>
      <c r="N194" s="258">
        <v>916</v>
      </c>
      <c r="O194" s="258">
        <v>595</v>
      </c>
      <c r="P194" s="258">
        <v>173</v>
      </c>
      <c r="Q194" s="258">
        <v>139</v>
      </c>
      <c r="R194" s="259">
        <v>63</v>
      </c>
      <c r="S194" s="267">
        <v>4740</v>
      </c>
      <c r="T194" s="90"/>
      <c r="U194" s="260">
        <v>59</v>
      </c>
      <c r="V194" s="273">
        <v>143.03475277816599</v>
      </c>
      <c r="W194" s="273">
        <v>157.78122362869101</v>
      </c>
      <c r="X194" s="274">
        <v>1.129994811</v>
      </c>
      <c r="Z194" s="257">
        <v>11998.32</v>
      </c>
      <c r="AA194" s="258">
        <v>4645.6927816373782</v>
      </c>
      <c r="AB194" s="276">
        <v>0.98010396237075492</v>
      </c>
      <c r="AC194" s="92"/>
      <c r="AD194" s="257">
        <v>582212.34284120437</v>
      </c>
      <c r="AE194" s="258">
        <v>5903.6278430940729</v>
      </c>
      <c r="AF194" s="276">
        <v>1.2454911061379901</v>
      </c>
      <c r="AG194" s="93"/>
      <c r="AH194" s="257">
        <v>5356.17540414</v>
      </c>
      <c r="AI194" s="258">
        <v>4543.3022250550075</v>
      </c>
      <c r="AJ194" s="258">
        <v>4645.5850680264039</v>
      </c>
      <c r="AK194" s="276">
        <v>0.98008123798025393</v>
      </c>
      <c r="AL194" s="93"/>
      <c r="AM194" s="257">
        <v>4765.37</v>
      </c>
      <c r="AN194" s="258">
        <v>4754.8167415857515</v>
      </c>
      <c r="AO194" s="276">
        <v>1.0031258948493147</v>
      </c>
      <c r="AQ194" s="280">
        <v>5688.642403468978</v>
      </c>
      <c r="AR194" s="281">
        <v>5734.1191221829095</v>
      </c>
    </row>
    <row r="195" spans="1:44" x14ac:dyDescent="0.2">
      <c r="A195" s="260" t="s">
        <v>8400</v>
      </c>
      <c r="B195" s="261" t="s">
        <v>5347</v>
      </c>
      <c r="C195" s="261" t="s">
        <v>5376</v>
      </c>
      <c r="D195" s="262" t="s">
        <v>13425</v>
      </c>
      <c r="E195" s="257">
        <v>185</v>
      </c>
      <c r="F195" s="258">
        <v>381</v>
      </c>
      <c r="G195" s="258">
        <v>1073</v>
      </c>
      <c r="H195" s="258">
        <v>764</v>
      </c>
      <c r="I195" s="258">
        <v>308</v>
      </c>
      <c r="J195" s="258">
        <v>122</v>
      </c>
      <c r="K195" s="259">
        <v>28</v>
      </c>
      <c r="L195" s="257">
        <v>189</v>
      </c>
      <c r="M195" s="258">
        <v>333</v>
      </c>
      <c r="N195" s="258">
        <v>1078</v>
      </c>
      <c r="O195" s="258">
        <v>765</v>
      </c>
      <c r="P195" s="258">
        <v>281</v>
      </c>
      <c r="Q195" s="258">
        <v>142</v>
      </c>
      <c r="R195" s="259">
        <v>54</v>
      </c>
      <c r="S195" s="267">
        <v>5703</v>
      </c>
      <c r="T195" s="90"/>
      <c r="U195" s="260">
        <v>15</v>
      </c>
      <c r="V195" s="273">
        <v>128.63097424772599</v>
      </c>
      <c r="W195" s="273">
        <v>108.06245614034999</v>
      </c>
      <c r="X195" s="274">
        <v>1.147119875</v>
      </c>
      <c r="Z195" s="257">
        <v>14664.21</v>
      </c>
      <c r="AA195" s="258">
        <v>5677.9127865746741</v>
      </c>
      <c r="AB195" s="276">
        <v>0.99560104972377239</v>
      </c>
      <c r="AC195" s="92"/>
      <c r="AD195" s="257">
        <v>611912.77236944425</v>
      </c>
      <c r="AE195" s="258">
        <v>6204.789927461964</v>
      </c>
      <c r="AF195" s="276">
        <v>1.0879870116538601</v>
      </c>
      <c r="AG195" s="93"/>
      <c r="AH195" s="257">
        <v>6542.0246471250002</v>
      </c>
      <c r="AI195" s="258">
        <v>5549.1825590091948</v>
      </c>
      <c r="AJ195" s="258">
        <v>5629.1676283244133</v>
      </c>
      <c r="AK195" s="276">
        <v>0.98705376614490847</v>
      </c>
      <c r="AL195" s="93"/>
      <c r="AM195" s="257">
        <v>5709.45</v>
      </c>
      <c r="AN195" s="258">
        <v>5696.8060077699665</v>
      </c>
      <c r="AO195" s="276">
        <v>0.99891390632473553</v>
      </c>
      <c r="AQ195" s="280">
        <v>6090.8975874834414</v>
      </c>
      <c r="AR195" s="281">
        <v>6139.590055150672</v>
      </c>
    </row>
    <row r="196" spans="1:44" x14ac:dyDescent="0.2">
      <c r="A196" s="260" t="s">
        <v>8400</v>
      </c>
      <c r="B196" s="261" t="s">
        <v>5305</v>
      </c>
      <c r="C196" s="261" t="s">
        <v>5325</v>
      </c>
      <c r="D196" s="262" t="s">
        <v>13381</v>
      </c>
      <c r="E196" s="257">
        <v>86</v>
      </c>
      <c r="F196" s="258">
        <v>158</v>
      </c>
      <c r="G196" s="258">
        <v>656</v>
      </c>
      <c r="H196" s="258">
        <v>571</v>
      </c>
      <c r="I196" s="258">
        <v>229</v>
      </c>
      <c r="J196" s="258">
        <v>170</v>
      </c>
      <c r="K196" s="259">
        <v>52</v>
      </c>
      <c r="L196" s="257">
        <v>76</v>
      </c>
      <c r="M196" s="258">
        <v>138</v>
      </c>
      <c r="N196" s="258">
        <v>577</v>
      </c>
      <c r="O196" s="258">
        <v>604</v>
      </c>
      <c r="P196" s="258">
        <v>286</v>
      </c>
      <c r="Q196" s="258">
        <v>242</v>
      </c>
      <c r="R196" s="259">
        <v>80</v>
      </c>
      <c r="S196" s="267">
        <v>3925</v>
      </c>
      <c r="T196" s="90"/>
      <c r="U196" s="260">
        <v>32</v>
      </c>
      <c r="V196" s="273">
        <v>114.992151028726</v>
      </c>
      <c r="W196" s="273">
        <v>113.492738853503</v>
      </c>
      <c r="X196" s="274">
        <v>1.119226777</v>
      </c>
      <c r="Z196" s="257">
        <v>11909.19</v>
      </c>
      <c r="AA196" s="258">
        <v>4611.1820670017169</v>
      </c>
      <c r="AB196" s="276">
        <v>1.174823456560947</v>
      </c>
      <c r="AC196" s="92"/>
      <c r="AD196" s="257">
        <v>412205.62378652056</v>
      </c>
      <c r="AE196" s="258">
        <v>4179.7612633742992</v>
      </c>
      <c r="AF196" s="276">
        <v>1.0649073282482291</v>
      </c>
      <c r="AG196" s="93"/>
      <c r="AH196" s="257">
        <v>4392.9650997250001</v>
      </c>
      <c r="AI196" s="258">
        <v>3726.2723130282138</v>
      </c>
      <c r="AJ196" s="258">
        <v>3829.6107102535425</v>
      </c>
      <c r="AK196" s="276">
        <v>0.97569699624294082</v>
      </c>
      <c r="AL196" s="93"/>
      <c r="AM196" s="257">
        <v>3938.76</v>
      </c>
      <c r="AN196" s="258">
        <v>3930.0373295438326</v>
      </c>
      <c r="AO196" s="276">
        <v>1.001283396062123</v>
      </c>
      <c r="AQ196" s="280">
        <v>4797.2910558034146</v>
      </c>
      <c r="AR196" s="281">
        <v>4835.6420436947601</v>
      </c>
    </row>
    <row r="197" spans="1:44" x14ac:dyDescent="0.2">
      <c r="A197" s="260" t="s">
        <v>8400</v>
      </c>
      <c r="B197" s="261" t="s">
        <v>5347</v>
      </c>
      <c r="C197" s="261" t="s">
        <v>5377</v>
      </c>
      <c r="D197" s="262" t="s">
        <v>13426</v>
      </c>
      <c r="E197" s="257">
        <v>68</v>
      </c>
      <c r="F197" s="258">
        <v>160</v>
      </c>
      <c r="G197" s="258">
        <v>588</v>
      </c>
      <c r="H197" s="258">
        <v>455</v>
      </c>
      <c r="I197" s="258">
        <v>117</v>
      </c>
      <c r="J197" s="258">
        <v>73</v>
      </c>
      <c r="K197" s="259">
        <v>25</v>
      </c>
      <c r="L197" s="257">
        <v>66</v>
      </c>
      <c r="M197" s="258">
        <v>134</v>
      </c>
      <c r="N197" s="258">
        <v>571</v>
      </c>
      <c r="O197" s="258">
        <v>486</v>
      </c>
      <c r="P197" s="258">
        <v>155</v>
      </c>
      <c r="Q197" s="258">
        <v>119</v>
      </c>
      <c r="R197" s="259">
        <v>41</v>
      </c>
      <c r="S197" s="267">
        <v>3058</v>
      </c>
      <c r="T197" s="90"/>
      <c r="U197" s="260">
        <v>23</v>
      </c>
      <c r="V197" s="273">
        <v>122.31163735758</v>
      </c>
      <c r="W197" s="273">
        <v>108.20863309352499</v>
      </c>
      <c r="X197" s="274">
        <v>1.147119875</v>
      </c>
      <c r="Z197" s="257">
        <v>8157.7900000000009</v>
      </c>
      <c r="AA197" s="258">
        <v>3158.6577218405232</v>
      </c>
      <c r="AB197" s="276">
        <v>1.0329161941924536</v>
      </c>
      <c r="AC197" s="92"/>
      <c r="AD197" s="257">
        <v>323172.37588536</v>
      </c>
      <c r="AE197" s="258">
        <v>3276.9649421809709</v>
      </c>
      <c r="AF197" s="276">
        <v>1.0716039706281788</v>
      </c>
      <c r="AG197" s="93"/>
      <c r="AH197" s="257">
        <v>3507.8925777499999</v>
      </c>
      <c r="AI197" s="258">
        <v>2975.5217018148546</v>
      </c>
      <c r="AJ197" s="258">
        <v>3018.4104168711301</v>
      </c>
      <c r="AK197" s="276">
        <v>0.98705376614490847</v>
      </c>
      <c r="AL197" s="93"/>
      <c r="AM197" s="257">
        <v>3067.89</v>
      </c>
      <c r="AN197" s="258">
        <v>3061.0959344906082</v>
      </c>
      <c r="AO197" s="276">
        <v>1.0010124050001989</v>
      </c>
      <c r="AQ197" s="280">
        <v>3344.3918083883273</v>
      </c>
      <c r="AR197" s="281">
        <v>3371.1278826134371</v>
      </c>
    </row>
    <row r="198" spans="1:44" x14ac:dyDescent="0.2">
      <c r="A198" s="260" t="s">
        <v>8400</v>
      </c>
      <c r="B198" s="261" t="s">
        <v>5347</v>
      </c>
      <c r="C198" s="261" t="s">
        <v>5351</v>
      </c>
      <c r="D198" s="262" t="s">
        <v>9704</v>
      </c>
      <c r="E198" s="257">
        <v>307</v>
      </c>
      <c r="F198" s="258">
        <v>459</v>
      </c>
      <c r="G198" s="258">
        <v>2468</v>
      </c>
      <c r="H198" s="258">
        <v>1055</v>
      </c>
      <c r="I198" s="258">
        <v>297</v>
      </c>
      <c r="J198" s="258">
        <v>201</v>
      </c>
      <c r="K198" s="259">
        <v>62</v>
      </c>
      <c r="L198" s="257">
        <v>307</v>
      </c>
      <c r="M198" s="258">
        <v>449</v>
      </c>
      <c r="N198" s="258">
        <v>2049</v>
      </c>
      <c r="O198" s="258">
        <v>1007</v>
      </c>
      <c r="P198" s="258">
        <v>345</v>
      </c>
      <c r="Q198" s="258">
        <v>270</v>
      </c>
      <c r="R198" s="259">
        <v>106</v>
      </c>
      <c r="S198" s="267">
        <v>9382</v>
      </c>
      <c r="T198" s="90"/>
      <c r="U198" s="260">
        <v>47</v>
      </c>
      <c r="V198" s="273">
        <v>134.03026204333599</v>
      </c>
      <c r="W198" s="273">
        <v>157.015668301001</v>
      </c>
      <c r="X198" s="274">
        <v>1.129994811</v>
      </c>
      <c r="Z198" s="257">
        <v>22893.67</v>
      </c>
      <c r="AA198" s="258">
        <v>8864.3207935934515</v>
      </c>
      <c r="AB198" s="276">
        <v>0.94482208416046165</v>
      </c>
      <c r="AC198" s="92"/>
      <c r="AD198" s="257">
        <v>1128624.8830738124</v>
      </c>
      <c r="AE198" s="258">
        <v>11444.246014448798</v>
      </c>
      <c r="AF198" s="276">
        <v>1.2198087843155827</v>
      </c>
      <c r="AG198" s="93"/>
      <c r="AH198" s="257">
        <v>10601.611316802</v>
      </c>
      <c r="AI198" s="258">
        <v>8992.6711973557121</v>
      </c>
      <c r="AJ198" s="258">
        <v>9195.1221747307427</v>
      </c>
      <c r="AK198" s="276">
        <v>0.98008123798025393</v>
      </c>
      <c r="AL198" s="93"/>
      <c r="AM198" s="257">
        <v>9402.2099999999991</v>
      </c>
      <c r="AN198" s="258">
        <v>9381.3881222035143</v>
      </c>
      <c r="AO198" s="276">
        <v>0.99993478173134875</v>
      </c>
      <c r="AQ198" s="280">
        <v>10596.708107678152</v>
      </c>
      <c r="AR198" s="281">
        <v>10681.421380147634</v>
      </c>
    </row>
    <row r="199" spans="1:44" x14ac:dyDescent="0.2">
      <c r="A199" s="260" t="s">
        <v>8400</v>
      </c>
      <c r="B199" s="261" t="s">
        <v>5305</v>
      </c>
      <c r="C199" s="261" t="s">
        <v>5326</v>
      </c>
      <c r="D199" s="262" t="s">
        <v>13382</v>
      </c>
      <c r="E199" s="257">
        <v>759</v>
      </c>
      <c r="F199" s="258">
        <v>1503</v>
      </c>
      <c r="G199" s="258">
        <v>4244</v>
      </c>
      <c r="H199" s="258">
        <v>2707</v>
      </c>
      <c r="I199" s="258">
        <v>742</v>
      </c>
      <c r="J199" s="258">
        <v>336</v>
      </c>
      <c r="K199" s="259">
        <v>103</v>
      </c>
      <c r="L199" s="257">
        <v>741</v>
      </c>
      <c r="M199" s="258">
        <v>1436</v>
      </c>
      <c r="N199" s="258">
        <v>4430</v>
      </c>
      <c r="O199" s="258">
        <v>2761</v>
      </c>
      <c r="P199" s="258">
        <v>815</v>
      </c>
      <c r="Q199" s="258">
        <v>485</v>
      </c>
      <c r="R199" s="259">
        <v>221</v>
      </c>
      <c r="S199" s="267">
        <v>21283</v>
      </c>
      <c r="T199" s="90"/>
      <c r="U199" s="260">
        <v>137</v>
      </c>
      <c r="V199" s="273">
        <v>103.111297159812</v>
      </c>
      <c r="W199" s="273">
        <v>90.918996382088906</v>
      </c>
      <c r="X199" s="274">
        <v>1.119226777</v>
      </c>
      <c r="Z199" s="257">
        <v>52201.67</v>
      </c>
      <c r="AA199" s="258">
        <v>20212.239839278871</v>
      </c>
      <c r="AB199" s="276">
        <v>0.94968941593191147</v>
      </c>
      <c r="AC199" s="92"/>
      <c r="AD199" s="257">
        <v>2055369.4765756619</v>
      </c>
      <c r="AE199" s="258">
        <v>20841.427735013331</v>
      </c>
      <c r="AF199" s="276">
        <v>0.97925234858870136</v>
      </c>
      <c r="AG199" s="93"/>
      <c r="AH199" s="257">
        <v>23820.503494891</v>
      </c>
      <c r="AI199" s="258">
        <v>20205.414939663558</v>
      </c>
      <c r="AJ199" s="258">
        <v>20765.75917103851</v>
      </c>
      <c r="AK199" s="276">
        <v>0.97569699624294082</v>
      </c>
      <c r="AL199" s="93"/>
      <c r="AM199" s="257">
        <v>21341.91</v>
      </c>
      <c r="AN199" s="258">
        <v>21294.646788269612</v>
      </c>
      <c r="AO199" s="276">
        <v>1.0005472343311381</v>
      </c>
      <c r="AQ199" s="280">
        <v>19322.424925897725</v>
      </c>
      <c r="AR199" s="281">
        <v>19476.894203609794</v>
      </c>
    </row>
    <row r="200" spans="1:44" x14ac:dyDescent="0.2">
      <c r="A200" s="260" t="s">
        <v>8400</v>
      </c>
      <c r="B200" s="261" t="s">
        <v>5347</v>
      </c>
      <c r="C200" s="261" t="s">
        <v>5378</v>
      </c>
      <c r="D200" s="262" t="s">
        <v>13427</v>
      </c>
      <c r="E200" s="257">
        <v>174</v>
      </c>
      <c r="F200" s="258">
        <v>290</v>
      </c>
      <c r="G200" s="258">
        <v>1051</v>
      </c>
      <c r="H200" s="258">
        <v>845</v>
      </c>
      <c r="I200" s="258">
        <v>301</v>
      </c>
      <c r="J200" s="258">
        <v>162</v>
      </c>
      <c r="K200" s="259">
        <v>55</v>
      </c>
      <c r="L200" s="257">
        <v>153</v>
      </c>
      <c r="M200" s="258">
        <v>290</v>
      </c>
      <c r="N200" s="258">
        <v>957</v>
      </c>
      <c r="O200" s="258">
        <v>667</v>
      </c>
      <c r="P200" s="258">
        <v>268</v>
      </c>
      <c r="Q200" s="258">
        <v>170</v>
      </c>
      <c r="R200" s="259">
        <v>85</v>
      </c>
      <c r="S200" s="267">
        <v>5468</v>
      </c>
      <c r="T200" s="90"/>
      <c r="U200" s="260">
        <v>46</v>
      </c>
      <c r="V200" s="273">
        <v>130.79156388113699</v>
      </c>
      <c r="W200" s="273">
        <v>117.79279444038001</v>
      </c>
      <c r="X200" s="274">
        <v>1.147119875</v>
      </c>
      <c r="Z200" s="257">
        <v>14611.880000000001</v>
      </c>
      <c r="AA200" s="258">
        <v>5657.6508579660795</v>
      </c>
      <c r="AB200" s="276">
        <v>1.0346837706594878</v>
      </c>
      <c r="AC200" s="92"/>
      <c r="AD200" s="257">
        <v>602380.24561053165</v>
      </c>
      <c r="AE200" s="258">
        <v>6108.130193121181</v>
      </c>
      <c r="AF200" s="276">
        <v>1.1170684332701502</v>
      </c>
      <c r="AG200" s="93"/>
      <c r="AH200" s="257">
        <v>6272.4514765000004</v>
      </c>
      <c r="AI200" s="258">
        <v>5320.5208193340832</v>
      </c>
      <c r="AJ200" s="258">
        <v>5397.2099932803594</v>
      </c>
      <c r="AK200" s="276">
        <v>0.98705376614490847</v>
      </c>
      <c r="AL200" s="93"/>
      <c r="AM200" s="257">
        <v>5487.78</v>
      </c>
      <c r="AN200" s="258">
        <v>5475.6269121053456</v>
      </c>
      <c r="AO200" s="276">
        <v>1.0013948266469177</v>
      </c>
      <c r="AQ200" s="280">
        <v>6246.8643559492384</v>
      </c>
      <c r="AR200" s="281">
        <v>6296.8036688837883</v>
      </c>
    </row>
    <row r="201" spans="1:44" x14ac:dyDescent="0.2">
      <c r="A201" s="260" t="s">
        <v>8400</v>
      </c>
      <c r="B201" s="261" t="s">
        <v>5347</v>
      </c>
      <c r="C201" s="261" t="s">
        <v>5352</v>
      </c>
      <c r="D201" s="262" t="s">
        <v>13403</v>
      </c>
      <c r="E201" s="257">
        <v>351</v>
      </c>
      <c r="F201" s="258">
        <v>714</v>
      </c>
      <c r="G201" s="258">
        <v>1932</v>
      </c>
      <c r="H201" s="258">
        <v>1292</v>
      </c>
      <c r="I201" s="258">
        <v>364</v>
      </c>
      <c r="J201" s="258">
        <v>227</v>
      </c>
      <c r="K201" s="259">
        <v>49</v>
      </c>
      <c r="L201" s="257">
        <v>350</v>
      </c>
      <c r="M201" s="258">
        <v>690</v>
      </c>
      <c r="N201" s="258">
        <v>2097</v>
      </c>
      <c r="O201" s="258">
        <v>1406</v>
      </c>
      <c r="P201" s="258">
        <v>374</v>
      </c>
      <c r="Q201" s="258">
        <v>312</v>
      </c>
      <c r="R201" s="259">
        <v>87</v>
      </c>
      <c r="S201" s="267">
        <v>10245</v>
      </c>
      <c r="T201" s="90"/>
      <c r="U201" s="260">
        <v>70</v>
      </c>
      <c r="V201" s="273">
        <v>144.81862723823701</v>
      </c>
      <c r="W201" s="273">
        <v>153.48110905008201</v>
      </c>
      <c r="X201" s="274">
        <v>1.129994811</v>
      </c>
      <c r="Z201" s="257">
        <v>25779.319999999996</v>
      </c>
      <c r="AA201" s="258">
        <v>9981.6308316097657</v>
      </c>
      <c r="AB201" s="276">
        <v>0.97429290694092396</v>
      </c>
      <c r="AC201" s="92"/>
      <c r="AD201" s="257">
        <v>1252731.674930711</v>
      </c>
      <c r="AE201" s="258">
        <v>12702.687751269385</v>
      </c>
      <c r="AF201" s="276">
        <v>1.2398914349701693</v>
      </c>
      <c r="AG201" s="93"/>
      <c r="AH201" s="257">
        <v>11576.796838695</v>
      </c>
      <c r="AI201" s="258">
        <v>9819.8589231410442</v>
      </c>
      <c r="AJ201" s="258">
        <v>10040.932283107701</v>
      </c>
      <c r="AK201" s="276">
        <v>0.98008123798025382</v>
      </c>
      <c r="AL201" s="93"/>
      <c r="AM201" s="257">
        <v>10275.1</v>
      </c>
      <c r="AN201" s="258">
        <v>10252.345043819842</v>
      </c>
      <c r="AO201" s="276">
        <v>1.0007169393674809</v>
      </c>
      <c r="AQ201" s="280">
        <v>12138.317419107845</v>
      </c>
      <c r="AR201" s="281">
        <v>12235.354780182355</v>
      </c>
    </row>
    <row r="202" spans="1:44" x14ac:dyDescent="0.2">
      <c r="A202" s="260" t="s">
        <v>8400</v>
      </c>
      <c r="B202" s="261" t="s">
        <v>5347</v>
      </c>
      <c r="C202" s="261" t="s">
        <v>5353</v>
      </c>
      <c r="D202" s="262" t="s">
        <v>13404</v>
      </c>
      <c r="E202" s="257">
        <v>241</v>
      </c>
      <c r="F202" s="258">
        <v>422</v>
      </c>
      <c r="G202" s="258">
        <v>1380</v>
      </c>
      <c r="H202" s="258">
        <v>1057</v>
      </c>
      <c r="I202" s="258">
        <v>443</v>
      </c>
      <c r="J202" s="258">
        <v>231</v>
      </c>
      <c r="K202" s="259">
        <v>83</v>
      </c>
      <c r="L202" s="257">
        <v>224</v>
      </c>
      <c r="M202" s="258">
        <v>392</v>
      </c>
      <c r="N202" s="258">
        <v>1350</v>
      </c>
      <c r="O202" s="258">
        <v>1070</v>
      </c>
      <c r="P202" s="258">
        <v>470</v>
      </c>
      <c r="Q202" s="258">
        <v>305</v>
      </c>
      <c r="R202" s="259">
        <v>164</v>
      </c>
      <c r="S202" s="267">
        <v>7832</v>
      </c>
      <c r="T202" s="90"/>
      <c r="U202" s="260">
        <v>108</v>
      </c>
      <c r="V202" s="273">
        <v>120.129296741687</v>
      </c>
      <c r="W202" s="273">
        <v>130.75025536261401</v>
      </c>
      <c r="X202" s="274">
        <v>1.129994811</v>
      </c>
      <c r="Z202" s="257">
        <v>21958.230000000003</v>
      </c>
      <c r="AA202" s="258">
        <v>8502.122847909819</v>
      </c>
      <c r="AB202" s="276">
        <v>1.0855621613776583</v>
      </c>
      <c r="AC202" s="92"/>
      <c r="AD202" s="257">
        <v>865028.70705092337</v>
      </c>
      <c r="AE202" s="258">
        <v>8771.3831951761877</v>
      </c>
      <c r="AF202" s="276">
        <v>1.1199416745628432</v>
      </c>
      <c r="AG202" s="93"/>
      <c r="AH202" s="257">
        <v>8850.1193597519996</v>
      </c>
      <c r="AI202" s="258">
        <v>7506.9921997111433</v>
      </c>
      <c r="AJ202" s="258">
        <v>7675.9962558613488</v>
      </c>
      <c r="AK202" s="276">
        <v>0.98008123798025393</v>
      </c>
      <c r="AL202" s="93"/>
      <c r="AM202" s="257">
        <v>7878.44</v>
      </c>
      <c r="AN202" s="258">
        <v>7860.9926216807598</v>
      </c>
      <c r="AO202" s="276">
        <v>1.0037018158427937</v>
      </c>
      <c r="AQ202" s="280">
        <v>9366.7637550472373</v>
      </c>
      <c r="AR202" s="281">
        <v>9441.6444823519414</v>
      </c>
    </row>
    <row r="203" spans="1:44" x14ac:dyDescent="0.2">
      <c r="A203" s="260" t="s">
        <v>8400</v>
      </c>
      <c r="B203" s="261" t="s">
        <v>5347</v>
      </c>
      <c r="C203" s="261" t="s">
        <v>5379</v>
      </c>
      <c r="D203" s="262" t="s">
        <v>13428</v>
      </c>
      <c r="E203" s="257">
        <v>385</v>
      </c>
      <c r="F203" s="258">
        <v>756</v>
      </c>
      <c r="G203" s="258">
        <v>2540</v>
      </c>
      <c r="H203" s="258">
        <v>1728</v>
      </c>
      <c r="I203" s="258">
        <v>653</v>
      </c>
      <c r="J203" s="258">
        <v>347</v>
      </c>
      <c r="K203" s="259">
        <v>102</v>
      </c>
      <c r="L203" s="257">
        <v>410</v>
      </c>
      <c r="M203" s="258">
        <v>721</v>
      </c>
      <c r="N203" s="258">
        <v>2532</v>
      </c>
      <c r="O203" s="258">
        <v>1782</v>
      </c>
      <c r="P203" s="258">
        <v>709</v>
      </c>
      <c r="Q203" s="258">
        <v>474</v>
      </c>
      <c r="R203" s="259">
        <v>177</v>
      </c>
      <c r="S203" s="267">
        <v>13316</v>
      </c>
      <c r="T203" s="90"/>
      <c r="U203" s="260">
        <v>119</v>
      </c>
      <c r="V203" s="273">
        <v>138.529361049188</v>
      </c>
      <c r="W203" s="273">
        <v>127.33921598077499</v>
      </c>
      <c r="X203" s="274">
        <v>1.130024479</v>
      </c>
      <c r="Z203" s="257">
        <v>35529.950000000004</v>
      </c>
      <c r="AA203" s="258">
        <v>13757.028671258722</v>
      </c>
      <c r="AB203" s="276">
        <v>1.033120206613001</v>
      </c>
      <c r="AC203" s="92"/>
      <c r="AD203" s="257">
        <v>1523957.2822075472</v>
      </c>
      <c r="AE203" s="258">
        <v>15452.912933830232</v>
      </c>
      <c r="AF203" s="276">
        <v>1.1604770902545984</v>
      </c>
      <c r="AG203" s="93"/>
      <c r="AH203" s="257">
        <v>15047.405962364001</v>
      </c>
      <c r="AI203" s="258">
        <v>12763.755447081214</v>
      </c>
      <c r="AJ203" s="258">
        <v>13050.922614598983</v>
      </c>
      <c r="AK203" s="276">
        <v>0.98009331740755357</v>
      </c>
      <c r="AL203" s="93"/>
      <c r="AM203" s="257">
        <v>13367.17</v>
      </c>
      <c r="AN203" s="258">
        <v>13337.567429942021</v>
      </c>
      <c r="AO203" s="276">
        <v>1.0016196628073011</v>
      </c>
      <c r="AQ203" s="280">
        <v>15672.254778385328</v>
      </c>
      <c r="AR203" s="281">
        <v>15797.543497840621</v>
      </c>
    </row>
    <row r="204" spans="1:44" x14ac:dyDescent="0.2">
      <c r="A204" s="260" t="s">
        <v>8400</v>
      </c>
      <c r="B204" s="261" t="s">
        <v>5347</v>
      </c>
      <c r="C204" s="261" t="s">
        <v>5380</v>
      </c>
      <c r="D204" s="262" t="s">
        <v>13429</v>
      </c>
      <c r="E204" s="257">
        <v>311</v>
      </c>
      <c r="F204" s="258">
        <v>583</v>
      </c>
      <c r="G204" s="258">
        <v>1919</v>
      </c>
      <c r="H204" s="258">
        <v>1493</v>
      </c>
      <c r="I204" s="258">
        <v>607</v>
      </c>
      <c r="J204" s="258">
        <v>265</v>
      </c>
      <c r="K204" s="259">
        <v>67</v>
      </c>
      <c r="L204" s="257">
        <v>306</v>
      </c>
      <c r="M204" s="258">
        <v>537</v>
      </c>
      <c r="N204" s="258">
        <v>1875</v>
      </c>
      <c r="O204" s="258">
        <v>1497</v>
      </c>
      <c r="P204" s="258">
        <v>632</v>
      </c>
      <c r="Q204" s="258">
        <v>300</v>
      </c>
      <c r="R204" s="259">
        <v>132</v>
      </c>
      <c r="S204" s="267">
        <v>10524</v>
      </c>
      <c r="T204" s="90"/>
      <c r="U204" s="260">
        <v>40</v>
      </c>
      <c r="V204" s="273">
        <v>124.70282160750099</v>
      </c>
      <c r="W204" s="273">
        <v>119.847396427213</v>
      </c>
      <c r="X204" s="274">
        <v>1.147119875</v>
      </c>
      <c r="Z204" s="257">
        <v>28248.399999999998</v>
      </c>
      <c r="AA204" s="258">
        <v>10937.646934971337</v>
      </c>
      <c r="AB204" s="276">
        <v>1.0393051059455851</v>
      </c>
      <c r="AC204" s="92"/>
      <c r="AD204" s="257">
        <v>1147758.084404093</v>
      </c>
      <c r="AE204" s="258">
        <v>11638.256501326741</v>
      </c>
      <c r="AF204" s="276">
        <v>1.1058776607113969</v>
      </c>
      <c r="AG204" s="93"/>
      <c r="AH204" s="257">
        <v>12072.289564500001</v>
      </c>
      <c r="AI204" s="258">
        <v>10240.153822727121</v>
      </c>
      <c r="AJ204" s="258">
        <v>10387.753834909017</v>
      </c>
      <c r="AK204" s="276">
        <v>0.98705376614490847</v>
      </c>
      <c r="AL204" s="93"/>
      <c r="AM204" s="257">
        <v>10541.2</v>
      </c>
      <c r="AN204" s="258">
        <v>10517.855746018406</v>
      </c>
      <c r="AO204" s="276">
        <v>0.99941616742858286</v>
      </c>
      <c r="AQ204" s="280">
        <v>11932.13521422679</v>
      </c>
      <c r="AR204" s="281">
        <v>12027.524292728735</v>
      </c>
    </row>
    <row r="205" spans="1:44" x14ac:dyDescent="0.2">
      <c r="A205" s="260" t="s">
        <v>8400</v>
      </c>
      <c r="B205" s="261" t="s">
        <v>5347</v>
      </c>
      <c r="C205" s="261" t="s">
        <v>5354</v>
      </c>
      <c r="D205" s="262" t="s">
        <v>13405</v>
      </c>
      <c r="E205" s="257">
        <v>246</v>
      </c>
      <c r="F205" s="258">
        <v>456</v>
      </c>
      <c r="G205" s="258">
        <v>1863</v>
      </c>
      <c r="H205" s="258">
        <v>857</v>
      </c>
      <c r="I205" s="258">
        <v>207</v>
      </c>
      <c r="J205" s="258">
        <v>112</v>
      </c>
      <c r="K205" s="259">
        <v>21</v>
      </c>
      <c r="L205" s="257">
        <v>226</v>
      </c>
      <c r="M205" s="258">
        <v>394</v>
      </c>
      <c r="N205" s="258">
        <v>1658</v>
      </c>
      <c r="O205" s="258">
        <v>867</v>
      </c>
      <c r="P205" s="258">
        <v>247</v>
      </c>
      <c r="Q205" s="258">
        <v>182</v>
      </c>
      <c r="R205" s="259">
        <v>55</v>
      </c>
      <c r="S205" s="267">
        <v>7391</v>
      </c>
      <c r="T205" s="90"/>
      <c r="U205" s="260">
        <v>53</v>
      </c>
      <c r="V205" s="273">
        <v>137.60490746887501</v>
      </c>
      <c r="W205" s="273">
        <v>163.33315283606299</v>
      </c>
      <c r="X205" s="274">
        <v>1.129994811</v>
      </c>
      <c r="Z205" s="257">
        <v>17375.509999999998</v>
      </c>
      <c r="AA205" s="258">
        <v>6727.7153288350428</v>
      </c>
      <c r="AB205" s="276">
        <v>0.91025779039846333</v>
      </c>
      <c r="AC205" s="92"/>
      <c r="AD205" s="257">
        <v>907068.44878746732</v>
      </c>
      <c r="AE205" s="258">
        <v>9197.6657927267461</v>
      </c>
      <c r="AF205" s="276">
        <v>1.2444413195408939</v>
      </c>
      <c r="AG205" s="93"/>
      <c r="AH205" s="257">
        <v>8351.7916481009997</v>
      </c>
      <c r="AI205" s="258">
        <v>7084.2925623167839</v>
      </c>
      <c r="AJ205" s="258">
        <v>7243.7804299120562</v>
      </c>
      <c r="AK205" s="276">
        <v>0.98008123798025382</v>
      </c>
      <c r="AL205" s="93"/>
      <c r="AM205" s="257">
        <v>7413.79</v>
      </c>
      <c r="AN205" s="258">
        <v>7397.3716228962348</v>
      </c>
      <c r="AO205" s="276">
        <v>1.0008620785950797</v>
      </c>
      <c r="AQ205" s="280">
        <v>8212.5559174376231</v>
      </c>
      <c r="AR205" s="281">
        <v>8278.2095600627927</v>
      </c>
    </row>
    <row r="206" spans="1:44" x14ac:dyDescent="0.2">
      <c r="A206" s="260" t="s">
        <v>8400</v>
      </c>
      <c r="B206" s="261" t="s">
        <v>5305</v>
      </c>
      <c r="C206" s="261" t="s">
        <v>5327</v>
      </c>
      <c r="D206" s="262" t="s">
        <v>13383</v>
      </c>
      <c r="E206" s="257">
        <v>132</v>
      </c>
      <c r="F206" s="258">
        <v>212</v>
      </c>
      <c r="G206" s="258">
        <v>820</v>
      </c>
      <c r="H206" s="258">
        <v>594</v>
      </c>
      <c r="I206" s="258">
        <v>195</v>
      </c>
      <c r="J206" s="258">
        <v>143</v>
      </c>
      <c r="K206" s="259">
        <v>34</v>
      </c>
      <c r="L206" s="257">
        <v>127</v>
      </c>
      <c r="M206" s="258">
        <v>188</v>
      </c>
      <c r="N206" s="258">
        <v>762</v>
      </c>
      <c r="O206" s="258">
        <v>541</v>
      </c>
      <c r="P206" s="258">
        <v>215</v>
      </c>
      <c r="Q206" s="258">
        <v>177</v>
      </c>
      <c r="R206" s="259">
        <v>58</v>
      </c>
      <c r="S206" s="267">
        <v>4198</v>
      </c>
      <c r="T206" s="90"/>
      <c r="U206" s="260">
        <v>22</v>
      </c>
      <c r="V206" s="273">
        <v>122.193803169706</v>
      </c>
      <c r="W206" s="273">
        <v>123.72909220872</v>
      </c>
      <c r="X206" s="274">
        <v>1.119226777</v>
      </c>
      <c r="Z206" s="257">
        <v>11459.320000000002</v>
      </c>
      <c r="AA206" s="258">
        <v>4436.9945297735721</v>
      </c>
      <c r="AB206" s="276">
        <v>1.0569305692647861</v>
      </c>
      <c r="AC206" s="92"/>
      <c r="AD206" s="257">
        <v>458945.55896710389</v>
      </c>
      <c r="AE206" s="258">
        <v>4653.7037795530814</v>
      </c>
      <c r="AF206" s="276">
        <v>1.1085525916038783</v>
      </c>
      <c r="AG206" s="93"/>
      <c r="AH206" s="257">
        <v>4698.5140098459997</v>
      </c>
      <c r="AI206" s="258">
        <v>3985.4499796413861</v>
      </c>
      <c r="AJ206" s="258">
        <v>4095.9759902278656</v>
      </c>
      <c r="AK206" s="276">
        <v>0.97569699624294082</v>
      </c>
      <c r="AL206" s="93"/>
      <c r="AM206" s="257">
        <v>4207.46</v>
      </c>
      <c r="AN206" s="258">
        <v>4198.1422738533183</v>
      </c>
      <c r="AO206" s="276">
        <v>1.000033890865488</v>
      </c>
      <c r="AQ206" s="280">
        <v>4799.2666609230018</v>
      </c>
      <c r="AR206" s="281">
        <v>4837.6334423960034</v>
      </c>
    </row>
    <row r="207" spans="1:44" x14ac:dyDescent="0.2">
      <c r="A207" s="260" t="s">
        <v>8400</v>
      </c>
      <c r="B207" s="261" t="s">
        <v>5347</v>
      </c>
      <c r="C207" s="261" t="s">
        <v>5355</v>
      </c>
      <c r="D207" s="262" t="s">
        <v>13406</v>
      </c>
      <c r="E207" s="257">
        <v>488</v>
      </c>
      <c r="F207" s="258">
        <v>759</v>
      </c>
      <c r="G207" s="258">
        <v>2965</v>
      </c>
      <c r="H207" s="258">
        <v>1917</v>
      </c>
      <c r="I207" s="258">
        <v>579</v>
      </c>
      <c r="J207" s="258">
        <v>344</v>
      </c>
      <c r="K207" s="259">
        <v>80</v>
      </c>
      <c r="L207" s="257">
        <v>469</v>
      </c>
      <c r="M207" s="258">
        <v>743</v>
      </c>
      <c r="N207" s="258">
        <v>2799</v>
      </c>
      <c r="O207" s="258">
        <v>1885</v>
      </c>
      <c r="P207" s="258">
        <v>591</v>
      </c>
      <c r="Q207" s="258">
        <v>452</v>
      </c>
      <c r="R207" s="259">
        <v>182</v>
      </c>
      <c r="S207" s="267">
        <v>14253</v>
      </c>
      <c r="T207" s="90"/>
      <c r="U207" s="260">
        <v>121</v>
      </c>
      <c r="V207" s="273">
        <v>127.23400945645</v>
      </c>
      <c r="W207" s="273">
        <v>141.325475338525</v>
      </c>
      <c r="X207" s="274">
        <v>1.129994811</v>
      </c>
      <c r="Z207" s="257">
        <v>36795.810000000005</v>
      </c>
      <c r="AA207" s="258">
        <v>14247.163678873416</v>
      </c>
      <c r="AB207" s="276">
        <v>0.99959051981150748</v>
      </c>
      <c r="AC207" s="92"/>
      <c r="AD207" s="257">
        <v>1636346.7523708227</v>
      </c>
      <c r="AE207" s="258">
        <v>16592.541135610678</v>
      </c>
      <c r="AF207" s="276">
        <v>1.1641437687231233</v>
      </c>
      <c r="AG207" s="93"/>
      <c r="AH207" s="257">
        <v>16105.816041182999</v>
      </c>
      <c r="AI207" s="258">
        <v>13661.537260276164</v>
      </c>
      <c r="AJ207" s="258">
        <v>13969.097884932558</v>
      </c>
      <c r="AK207" s="276">
        <v>0.98008123798025382</v>
      </c>
      <c r="AL207" s="93"/>
      <c r="AM207" s="257">
        <v>14305.03</v>
      </c>
      <c r="AN207" s="258">
        <v>14273.35047076857</v>
      </c>
      <c r="AO207" s="276">
        <v>1.0014278026218038</v>
      </c>
      <c r="AQ207" s="280">
        <v>16278.588748083843</v>
      </c>
      <c r="AR207" s="281">
        <v>16408.724683699158</v>
      </c>
    </row>
    <row r="208" spans="1:44" x14ac:dyDescent="0.2">
      <c r="A208" s="260" t="s">
        <v>8400</v>
      </c>
      <c r="B208" s="261" t="s">
        <v>5305</v>
      </c>
      <c r="C208" s="261" t="s">
        <v>5328</v>
      </c>
      <c r="D208" s="262" t="s">
        <v>13384</v>
      </c>
      <c r="E208" s="257">
        <v>279</v>
      </c>
      <c r="F208" s="258">
        <v>694</v>
      </c>
      <c r="G208" s="258">
        <v>2156</v>
      </c>
      <c r="H208" s="258">
        <v>1885</v>
      </c>
      <c r="I208" s="258">
        <v>741</v>
      </c>
      <c r="J208" s="258">
        <v>358</v>
      </c>
      <c r="K208" s="259">
        <v>95</v>
      </c>
      <c r="L208" s="257">
        <v>269</v>
      </c>
      <c r="M208" s="258">
        <v>626</v>
      </c>
      <c r="N208" s="258">
        <v>2111</v>
      </c>
      <c r="O208" s="258">
        <v>2032</v>
      </c>
      <c r="P208" s="258">
        <v>774</v>
      </c>
      <c r="Q208" s="258">
        <v>445</v>
      </c>
      <c r="R208" s="259">
        <v>173</v>
      </c>
      <c r="S208" s="267">
        <v>12638</v>
      </c>
      <c r="T208" s="90"/>
      <c r="U208" s="260">
        <v>93</v>
      </c>
      <c r="V208" s="273">
        <v>81.003924367986698</v>
      </c>
      <c r="W208" s="273">
        <v>74.764338264377798</v>
      </c>
      <c r="X208" s="274">
        <v>1.119226777</v>
      </c>
      <c r="Z208" s="257">
        <v>34789.089999999997</v>
      </c>
      <c r="AA208" s="258">
        <v>13470.171181693193</v>
      </c>
      <c r="AB208" s="276">
        <v>1.0658467464545966</v>
      </c>
      <c r="AC208" s="92"/>
      <c r="AD208" s="257">
        <v>1099192.3194836846</v>
      </c>
      <c r="AE208" s="258">
        <v>11145.8000882488</v>
      </c>
      <c r="AF208" s="276">
        <v>0.88192752716005696</v>
      </c>
      <c r="AG208" s="93"/>
      <c r="AH208" s="257">
        <v>14144.788007726</v>
      </c>
      <c r="AI208" s="258">
        <v>11998.122163579761</v>
      </c>
      <c r="AJ208" s="258">
        <v>12330.858638518286</v>
      </c>
      <c r="AK208" s="276">
        <v>0.97569699624294082</v>
      </c>
      <c r="AL208" s="93"/>
      <c r="AM208" s="257">
        <v>12677.99</v>
      </c>
      <c r="AN208" s="258">
        <v>12649.913669170859</v>
      </c>
      <c r="AO208" s="276">
        <v>1.0009426862771689</v>
      </c>
      <c r="AQ208" s="280">
        <v>11601.928686763215</v>
      </c>
      <c r="AR208" s="281">
        <v>11694.677994947058</v>
      </c>
    </row>
    <row r="209" spans="1:44" x14ac:dyDescent="0.2">
      <c r="A209" s="260" t="s">
        <v>8400</v>
      </c>
      <c r="B209" s="261" t="s">
        <v>5347</v>
      </c>
      <c r="C209" s="261" t="s">
        <v>5356</v>
      </c>
      <c r="D209" s="262" t="s">
        <v>13407</v>
      </c>
      <c r="E209" s="257">
        <v>188</v>
      </c>
      <c r="F209" s="258">
        <v>318</v>
      </c>
      <c r="G209" s="258">
        <v>1694</v>
      </c>
      <c r="H209" s="258">
        <v>699</v>
      </c>
      <c r="I209" s="258">
        <v>209</v>
      </c>
      <c r="J209" s="258">
        <v>120</v>
      </c>
      <c r="K209" s="259">
        <v>34</v>
      </c>
      <c r="L209" s="257">
        <v>174</v>
      </c>
      <c r="M209" s="258">
        <v>332</v>
      </c>
      <c r="N209" s="258">
        <v>1234</v>
      </c>
      <c r="O209" s="258">
        <v>620</v>
      </c>
      <c r="P209" s="258">
        <v>182</v>
      </c>
      <c r="Q209" s="258">
        <v>160</v>
      </c>
      <c r="R209" s="259">
        <v>40</v>
      </c>
      <c r="S209" s="267">
        <v>6004</v>
      </c>
      <c r="T209" s="90"/>
      <c r="U209" s="260">
        <v>31</v>
      </c>
      <c r="V209" s="273">
        <v>139.547670850721</v>
      </c>
      <c r="W209" s="273">
        <v>169.95752831445699</v>
      </c>
      <c r="X209" s="274">
        <v>1.129994811</v>
      </c>
      <c r="Z209" s="257">
        <v>14055.679999999998</v>
      </c>
      <c r="AA209" s="258">
        <v>5442.2928474157088</v>
      </c>
      <c r="AB209" s="276">
        <v>0.90644451156157713</v>
      </c>
      <c r="AC209" s="92"/>
      <c r="AD209" s="257">
        <v>749310.11915296537</v>
      </c>
      <c r="AE209" s="258">
        <v>7597.9977699478495</v>
      </c>
      <c r="AF209" s="276">
        <v>1.2654893021232261</v>
      </c>
      <c r="AG209" s="93"/>
      <c r="AH209" s="257">
        <v>6784.488845244</v>
      </c>
      <c r="AI209" s="258">
        <v>5754.8494850696761</v>
      </c>
      <c r="AJ209" s="258">
        <v>5884.4077528334437</v>
      </c>
      <c r="AK209" s="276">
        <v>0.98008123798025382</v>
      </c>
      <c r="AL209" s="93"/>
      <c r="AM209" s="257">
        <v>6017.33</v>
      </c>
      <c r="AN209" s="258">
        <v>6004.0041851201877</v>
      </c>
      <c r="AO209" s="276">
        <v>1.0000006970553277</v>
      </c>
      <c r="AQ209" s="280">
        <v>6749.9843142295113</v>
      </c>
      <c r="AR209" s="281">
        <v>6803.9457194664574</v>
      </c>
    </row>
    <row r="210" spans="1:44" x14ac:dyDescent="0.2">
      <c r="A210" s="260" t="s">
        <v>8400</v>
      </c>
      <c r="B210" s="261" t="s">
        <v>5347</v>
      </c>
      <c r="C210" s="261" t="s">
        <v>5357</v>
      </c>
      <c r="D210" s="262" t="s">
        <v>13408</v>
      </c>
      <c r="E210" s="257">
        <v>360</v>
      </c>
      <c r="F210" s="258">
        <v>623</v>
      </c>
      <c r="G210" s="258">
        <v>2145</v>
      </c>
      <c r="H210" s="258">
        <v>1473</v>
      </c>
      <c r="I210" s="258">
        <v>549</v>
      </c>
      <c r="J210" s="258">
        <v>335</v>
      </c>
      <c r="K210" s="259">
        <v>75</v>
      </c>
      <c r="L210" s="257">
        <v>296</v>
      </c>
      <c r="M210" s="258">
        <v>693</v>
      </c>
      <c r="N210" s="258">
        <v>2054</v>
      </c>
      <c r="O210" s="258">
        <v>1470</v>
      </c>
      <c r="P210" s="258">
        <v>602</v>
      </c>
      <c r="Q210" s="258">
        <v>413</v>
      </c>
      <c r="R210" s="259">
        <v>152</v>
      </c>
      <c r="S210" s="267">
        <v>11240</v>
      </c>
      <c r="T210" s="90"/>
      <c r="U210" s="260">
        <v>82</v>
      </c>
      <c r="V210" s="273">
        <v>118.876302271603</v>
      </c>
      <c r="W210" s="273">
        <v>121.1878113879</v>
      </c>
      <c r="X210" s="274">
        <v>1.129994811</v>
      </c>
      <c r="Z210" s="257">
        <v>30040.1</v>
      </c>
      <c r="AA210" s="258">
        <v>11631.384704664069</v>
      </c>
      <c r="AB210" s="276">
        <v>1.0348207032619279</v>
      </c>
      <c r="AC210" s="92"/>
      <c r="AD210" s="257">
        <v>1212310.1236016944</v>
      </c>
      <c r="AE210" s="258">
        <v>12292.813589683419</v>
      </c>
      <c r="AF210" s="276">
        <v>1.0936666894736138</v>
      </c>
      <c r="AG210" s="93"/>
      <c r="AH210" s="257">
        <v>12701.141675639999</v>
      </c>
      <c r="AI210" s="258">
        <v>10773.568989370946</v>
      </c>
      <c r="AJ210" s="258">
        <v>11016.113114898053</v>
      </c>
      <c r="AK210" s="276">
        <v>0.98008123798025382</v>
      </c>
      <c r="AL210" s="93"/>
      <c r="AM210" s="257">
        <v>11275.26</v>
      </c>
      <c r="AN210" s="258">
        <v>11250.290116765782</v>
      </c>
      <c r="AO210" s="276">
        <v>1.0009154908154609</v>
      </c>
      <c r="AQ210" s="280">
        <v>12478.888118854082</v>
      </c>
      <c r="AR210" s="281">
        <v>12578.648104557822</v>
      </c>
    </row>
    <row r="211" spans="1:44" x14ac:dyDescent="0.2">
      <c r="A211" s="260" t="s">
        <v>8400</v>
      </c>
      <c r="B211" s="261" t="s">
        <v>5305</v>
      </c>
      <c r="C211" s="261" t="s">
        <v>5309</v>
      </c>
      <c r="D211" s="262" t="s">
        <v>13366</v>
      </c>
      <c r="E211" s="257">
        <v>405</v>
      </c>
      <c r="F211" s="258">
        <v>679</v>
      </c>
      <c r="G211" s="258">
        <v>2475</v>
      </c>
      <c r="H211" s="258">
        <v>1692</v>
      </c>
      <c r="I211" s="258">
        <v>542</v>
      </c>
      <c r="J211" s="258">
        <v>332</v>
      </c>
      <c r="K211" s="259">
        <v>93</v>
      </c>
      <c r="L211" s="257">
        <v>354</v>
      </c>
      <c r="M211" s="258">
        <v>706</v>
      </c>
      <c r="N211" s="258">
        <v>2559</v>
      </c>
      <c r="O211" s="258">
        <v>1713</v>
      </c>
      <c r="P211" s="258">
        <v>642</v>
      </c>
      <c r="Q211" s="258">
        <v>444</v>
      </c>
      <c r="R211" s="259">
        <v>218</v>
      </c>
      <c r="S211" s="267">
        <v>12854</v>
      </c>
      <c r="T211" s="90"/>
      <c r="U211" s="260">
        <v>140</v>
      </c>
      <c r="V211" s="273">
        <v>136.24335673562999</v>
      </c>
      <c r="W211" s="273">
        <v>131.25812976505301</v>
      </c>
      <c r="X211" s="274">
        <v>1.0809548520000001</v>
      </c>
      <c r="Z211" s="257">
        <v>34138.25</v>
      </c>
      <c r="AA211" s="258">
        <v>13218.169010555828</v>
      </c>
      <c r="AB211" s="276">
        <v>1.0283311817765541</v>
      </c>
      <c r="AC211" s="92"/>
      <c r="AD211" s="257">
        <v>1475336.1979883446</v>
      </c>
      <c r="AE211" s="258">
        <v>14959.895583567364</v>
      </c>
      <c r="AF211" s="276">
        <v>1.1638319265261681</v>
      </c>
      <c r="AG211" s="93"/>
      <c r="AH211" s="257">
        <v>13894.593667608002</v>
      </c>
      <c r="AI211" s="258">
        <v>11785.898250734102</v>
      </c>
      <c r="AJ211" s="258">
        <v>12341.311160352368</v>
      </c>
      <c r="AK211" s="276">
        <v>0.96011445156000996</v>
      </c>
      <c r="AL211" s="93"/>
      <c r="AM211" s="257">
        <v>12914.2</v>
      </c>
      <c r="AN211" s="258">
        <v>12885.600564948098</v>
      </c>
      <c r="AO211" s="276">
        <v>1.0024584226659481</v>
      </c>
      <c r="AQ211" s="280">
        <v>14806.449955870412</v>
      </c>
      <c r="AR211" s="281">
        <v>14924.817171110451</v>
      </c>
    </row>
    <row r="212" spans="1:44" x14ac:dyDescent="0.2">
      <c r="A212" s="260" t="s">
        <v>8400</v>
      </c>
      <c r="B212" s="261" t="s">
        <v>5347</v>
      </c>
      <c r="C212" s="261" t="s">
        <v>5381</v>
      </c>
      <c r="D212" s="262" t="s">
        <v>13430</v>
      </c>
      <c r="E212" s="257">
        <v>241</v>
      </c>
      <c r="F212" s="258">
        <v>594</v>
      </c>
      <c r="G212" s="258">
        <v>1794</v>
      </c>
      <c r="H212" s="258">
        <v>1454</v>
      </c>
      <c r="I212" s="258">
        <v>604</v>
      </c>
      <c r="J212" s="258">
        <v>336</v>
      </c>
      <c r="K212" s="259">
        <v>93</v>
      </c>
      <c r="L212" s="257">
        <v>243</v>
      </c>
      <c r="M212" s="258">
        <v>552</v>
      </c>
      <c r="N212" s="258">
        <v>1740</v>
      </c>
      <c r="O212" s="258">
        <v>1547</v>
      </c>
      <c r="P212" s="258">
        <v>657</v>
      </c>
      <c r="Q212" s="258">
        <v>388</v>
      </c>
      <c r="R212" s="259">
        <v>198</v>
      </c>
      <c r="S212" s="267">
        <v>10441</v>
      </c>
      <c r="T212" s="90"/>
      <c r="U212" s="260">
        <v>118</v>
      </c>
      <c r="V212" s="273">
        <v>97.260281966631496</v>
      </c>
      <c r="W212" s="273">
        <v>92.220093860741301</v>
      </c>
      <c r="X212" s="274">
        <v>1.147119875</v>
      </c>
      <c r="Z212" s="257">
        <v>29135.040000000001</v>
      </c>
      <c r="AA212" s="258">
        <v>11280.949751358212</v>
      </c>
      <c r="AB212" s="276">
        <v>1.0804472513512318</v>
      </c>
      <c r="AC212" s="92"/>
      <c r="AD212" s="257">
        <v>995584.34883815143</v>
      </c>
      <c r="AE212" s="258">
        <v>10095.216211437602</v>
      </c>
      <c r="AF212" s="276">
        <v>0.96688211966646898</v>
      </c>
      <c r="AG212" s="93"/>
      <c r="AH212" s="257">
        <v>11977.078614874999</v>
      </c>
      <c r="AI212" s="258">
        <v>10159.392442331229</v>
      </c>
      <c r="AJ212" s="258">
        <v>10305.828372318991</v>
      </c>
      <c r="AK212" s="276">
        <v>0.98705376614490858</v>
      </c>
      <c r="AL212" s="93"/>
      <c r="AM212" s="257">
        <v>10491.74</v>
      </c>
      <c r="AN212" s="258">
        <v>10468.505278785255</v>
      </c>
      <c r="AO212" s="276">
        <v>1.002634352914975</v>
      </c>
      <c r="AQ212" s="280">
        <v>10794.501332665017</v>
      </c>
      <c r="AR212" s="281">
        <v>10880.795823678094</v>
      </c>
    </row>
    <row r="213" spans="1:44" x14ac:dyDescent="0.2">
      <c r="A213" s="260" t="s">
        <v>8400</v>
      </c>
      <c r="B213" s="261" t="s">
        <v>5347</v>
      </c>
      <c r="C213" s="261" t="s">
        <v>5358</v>
      </c>
      <c r="D213" s="262" t="s">
        <v>13409</v>
      </c>
      <c r="E213" s="257">
        <v>120</v>
      </c>
      <c r="F213" s="258">
        <v>203</v>
      </c>
      <c r="G213" s="258">
        <v>813</v>
      </c>
      <c r="H213" s="258">
        <v>582</v>
      </c>
      <c r="I213" s="258">
        <v>183</v>
      </c>
      <c r="J213" s="258">
        <v>95</v>
      </c>
      <c r="K213" s="259">
        <v>19</v>
      </c>
      <c r="L213" s="257">
        <v>101</v>
      </c>
      <c r="M213" s="258">
        <v>201</v>
      </c>
      <c r="N213" s="258">
        <v>684</v>
      </c>
      <c r="O213" s="258">
        <v>454</v>
      </c>
      <c r="P213" s="258">
        <v>144</v>
      </c>
      <c r="Q213" s="258">
        <v>87</v>
      </c>
      <c r="R213" s="259">
        <v>35</v>
      </c>
      <c r="S213" s="267">
        <v>3721</v>
      </c>
      <c r="T213" s="90"/>
      <c r="U213" s="260">
        <v>22</v>
      </c>
      <c r="V213" s="273">
        <v>141.84005936093399</v>
      </c>
      <c r="W213" s="273">
        <v>156.42289091885999</v>
      </c>
      <c r="X213" s="274">
        <v>1.129994811</v>
      </c>
      <c r="Z213" s="257">
        <v>9309.41</v>
      </c>
      <c r="AA213" s="258">
        <v>3604.5595415277153</v>
      </c>
      <c r="AB213" s="276">
        <v>0.96870721352531985</v>
      </c>
      <c r="AC213" s="92"/>
      <c r="AD213" s="257">
        <v>454691.37239568884</v>
      </c>
      <c r="AE213" s="258">
        <v>4610.5663665429747</v>
      </c>
      <c r="AF213" s="276">
        <v>1.2390664785119523</v>
      </c>
      <c r="AG213" s="93"/>
      <c r="AH213" s="257">
        <v>4204.7106917310002</v>
      </c>
      <c r="AI213" s="258">
        <v>3566.5880969260934</v>
      </c>
      <c r="AJ213" s="258">
        <v>3646.8822865245247</v>
      </c>
      <c r="AK213" s="276">
        <v>0.98008123798025393</v>
      </c>
      <c r="AL213" s="93"/>
      <c r="AM213" s="257">
        <v>3730.46</v>
      </c>
      <c r="AN213" s="258">
        <v>3722.1986250419131</v>
      </c>
      <c r="AO213" s="276">
        <v>1.000322124440181</v>
      </c>
      <c r="AQ213" s="280">
        <v>4378.7359957143271</v>
      </c>
      <c r="AR213" s="281">
        <v>4413.740928539466</v>
      </c>
    </row>
    <row r="214" spans="1:44" x14ac:dyDescent="0.2">
      <c r="A214" s="260" t="s">
        <v>8400</v>
      </c>
      <c r="B214" s="261" t="s">
        <v>5305</v>
      </c>
      <c r="C214" s="261" t="s">
        <v>5329</v>
      </c>
      <c r="D214" s="262" t="s">
        <v>13385</v>
      </c>
      <c r="E214" s="257">
        <v>823</v>
      </c>
      <c r="F214" s="258">
        <v>1487</v>
      </c>
      <c r="G214" s="258">
        <v>4445</v>
      </c>
      <c r="H214" s="258">
        <v>2737</v>
      </c>
      <c r="I214" s="258">
        <v>637</v>
      </c>
      <c r="J214" s="258">
        <v>334</v>
      </c>
      <c r="K214" s="259">
        <v>84</v>
      </c>
      <c r="L214" s="257">
        <v>838</v>
      </c>
      <c r="M214" s="258">
        <v>1377</v>
      </c>
      <c r="N214" s="258">
        <v>4547</v>
      </c>
      <c r="O214" s="258">
        <v>2620</v>
      </c>
      <c r="P214" s="258">
        <v>693</v>
      </c>
      <c r="Q214" s="258">
        <v>427</v>
      </c>
      <c r="R214" s="259">
        <v>127</v>
      </c>
      <c r="S214" s="267">
        <v>21176</v>
      </c>
      <c r="T214" s="90"/>
      <c r="U214" s="260">
        <v>122</v>
      </c>
      <c r="V214" s="273">
        <v>106.175851795715</v>
      </c>
      <c r="W214" s="273">
        <v>95.739565627950796</v>
      </c>
      <c r="X214" s="274">
        <v>1.119226777</v>
      </c>
      <c r="Z214" s="257">
        <v>50602.799999999996</v>
      </c>
      <c r="AA214" s="258">
        <v>19593.164933977416</v>
      </c>
      <c r="AB214" s="276">
        <v>0.92525334973448314</v>
      </c>
      <c r="AC214" s="92"/>
      <c r="AD214" s="257">
        <v>2086152.0148378131</v>
      </c>
      <c r="AE214" s="258">
        <v>21153.562392067673</v>
      </c>
      <c r="AF214" s="276">
        <v>0.99894042274592343</v>
      </c>
      <c r="AG214" s="93"/>
      <c r="AH214" s="257">
        <v>23700.746229752</v>
      </c>
      <c r="AI214" s="258">
        <v>20103.83248425107</v>
      </c>
      <c r="AJ214" s="258">
        <v>20661.359592440516</v>
      </c>
      <c r="AK214" s="276">
        <v>0.97569699624294093</v>
      </c>
      <c r="AL214" s="93"/>
      <c r="AM214" s="257">
        <v>21228.46</v>
      </c>
      <c r="AN214" s="258">
        <v>21181.448031544969</v>
      </c>
      <c r="AO214" s="276">
        <v>1.0002572738734874</v>
      </c>
      <c r="AQ214" s="280">
        <v>19101.64933420562</v>
      </c>
      <c r="AR214" s="281">
        <v>19254.353665420764</v>
      </c>
    </row>
    <row r="215" spans="1:44" x14ac:dyDescent="0.2">
      <c r="A215" s="260" t="s">
        <v>8400</v>
      </c>
      <c r="B215" s="261" t="s">
        <v>5347</v>
      </c>
      <c r="C215" s="261" t="s">
        <v>5359</v>
      </c>
      <c r="D215" s="262" t="s">
        <v>13410</v>
      </c>
      <c r="E215" s="257">
        <v>329</v>
      </c>
      <c r="F215" s="258">
        <v>662</v>
      </c>
      <c r="G215" s="258">
        <v>2349</v>
      </c>
      <c r="H215" s="258">
        <v>1419</v>
      </c>
      <c r="I215" s="258">
        <v>410</v>
      </c>
      <c r="J215" s="258">
        <v>246</v>
      </c>
      <c r="K215" s="259">
        <v>79</v>
      </c>
      <c r="L215" s="257">
        <v>355</v>
      </c>
      <c r="M215" s="258">
        <v>657</v>
      </c>
      <c r="N215" s="258">
        <v>2144</v>
      </c>
      <c r="O215" s="258">
        <v>1384</v>
      </c>
      <c r="P215" s="258">
        <v>440</v>
      </c>
      <c r="Q215" s="258">
        <v>277</v>
      </c>
      <c r="R215" s="259">
        <v>123</v>
      </c>
      <c r="S215" s="267">
        <v>10874</v>
      </c>
      <c r="T215" s="90"/>
      <c r="U215" s="260">
        <v>66</v>
      </c>
      <c r="V215" s="273">
        <v>135.90933721502901</v>
      </c>
      <c r="W215" s="273">
        <v>157.79788505747101</v>
      </c>
      <c r="X215" s="274">
        <v>1.129994811</v>
      </c>
      <c r="Z215" s="257">
        <v>27178.21</v>
      </c>
      <c r="AA215" s="258">
        <v>10523.274426321752</v>
      </c>
      <c r="AB215" s="276">
        <v>0.96774640668767264</v>
      </c>
      <c r="AC215" s="92"/>
      <c r="AD215" s="257">
        <v>1315457.6908933592</v>
      </c>
      <c r="AE215" s="258">
        <v>13338.728980688071</v>
      </c>
      <c r="AF215" s="276">
        <v>1.2266625878874444</v>
      </c>
      <c r="AG215" s="93"/>
      <c r="AH215" s="257">
        <v>12287.563574813999</v>
      </c>
      <c r="AI215" s="258">
        <v>10422.757045411003</v>
      </c>
      <c r="AJ215" s="258">
        <v>10657.403381797281</v>
      </c>
      <c r="AK215" s="276">
        <v>0.98008123798025393</v>
      </c>
      <c r="AL215" s="93"/>
      <c r="AM215" s="257">
        <v>10902.38</v>
      </c>
      <c r="AN215" s="258">
        <v>10878.235886642518</v>
      </c>
      <c r="AO215" s="276">
        <v>1.0003895426377154</v>
      </c>
      <c r="AQ215" s="280">
        <v>12656.313815167074</v>
      </c>
      <c r="AR215" s="281">
        <v>12757.492195262932</v>
      </c>
    </row>
    <row r="216" spans="1:44" x14ac:dyDescent="0.2">
      <c r="A216" s="260" t="s">
        <v>8400</v>
      </c>
      <c r="B216" s="261" t="s">
        <v>5305</v>
      </c>
      <c r="C216" s="261" t="s">
        <v>5330</v>
      </c>
      <c r="D216" s="262" t="s">
        <v>13386</v>
      </c>
      <c r="E216" s="257">
        <v>602</v>
      </c>
      <c r="F216" s="258">
        <v>996</v>
      </c>
      <c r="G216" s="258">
        <v>3150</v>
      </c>
      <c r="H216" s="258">
        <v>2138</v>
      </c>
      <c r="I216" s="258">
        <v>806</v>
      </c>
      <c r="J216" s="258">
        <v>470</v>
      </c>
      <c r="K216" s="259">
        <v>120</v>
      </c>
      <c r="L216" s="257">
        <v>550</v>
      </c>
      <c r="M216" s="258">
        <v>951</v>
      </c>
      <c r="N216" s="258">
        <v>3248</v>
      </c>
      <c r="O216" s="258">
        <v>2281</v>
      </c>
      <c r="P216" s="258">
        <v>890</v>
      </c>
      <c r="Q216" s="258">
        <v>613</v>
      </c>
      <c r="R216" s="259">
        <v>266</v>
      </c>
      <c r="S216" s="267">
        <v>17081</v>
      </c>
      <c r="T216" s="90"/>
      <c r="U216" s="260">
        <v>154</v>
      </c>
      <c r="V216" s="273">
        <v>118.430268999237</v>
      </c>
      <c r="W216" s="273">
        <v>115.523856917042</v>
      </c>
      <c r="X216" s="274">
        <v>1.119226777</v>
      </c>
      <c r="Z216" s="257">
        <v>45993.999999999993</v>
      </c>
      <c r="AA216" s="258">
        <v>17808.6593621965</v>
      </c>
      <c r="AB216" s="276">
        <v>1.0426005129791289</v>
      </c>
      <c r="AC216" s="92"/>
      <c r="AD216" s="257">
        <v>1817406.3256602422</v>
      </c>
      <c r="AE216" s="258">
        <v>18428.483556401454</v>
      </c>
      <c r="AF216" s="276">
        <v>1.0788878611557551</v>
      </c>
      <c r="AG216" s="93"/>
      <c r="AH216" s="257">
        <v>19117.512577936999</v>
      </c>
      <c r="AI216" s="258">
        <v>16216.167485053482</v>
      </c>
      <c r="AJ216" s="258">
        <v>16665.880392825671</v>
      </c>
      <c r="AK216" s="276">
        <v>0.97569699624294082</v>
      </c>
      <c r="AL216" s="93"/>
      <c r="AM216" s="257">
        <v>17147.22</v>
      </c>
      <c r="AN216" s="258">
        <v>17109.246234322633</v>
      </c>
      <c r="AO216" s="276">
        <v>1.0016536639729894</v>
      </c>
      <c r="AQ216" s="280">
        <v>18777.600094999412</v>
      </c>
      <c r="AR216" s="281">
        <v>18927.71387911111</v>
      </c>
    </row>
    <row r="217" spans="1:44" x14ac:dyDescent="0.2">
      <c r="A217" s="260" t="s">
        <v>8400</v>
      </c>
      <c r="B217" s="261" t="s">
        <v>5347</v>
      </c>
      <c r="C217" s="261" t="s">
        <v>5360</v>
      </c>
      <c r="D217" s="262" t="s">
        <v>13411</v>
      </c>
      <c r="E217" s="257">
        <v>237</v>
      </c>
      <c r="F217" s="258">
        <v>497</v>
      </c>
      <c r="G217" s="258">
        <v>1834</v>
      </c>
      <c r="H217" s="258">
        <v>937</v>
      </c>
      <c r="I217" s="258">
        <v>298</v>
      </c>
      <c r="J217" s="258">
        <v>155</v>
      </c>
      <c r="K217" s="259">
        <v>17</v>
      </c>
      <c r="L217" s="257">
        <v>237</v>
      </c>
      <c r="M217" s="258">
        <v>458</v>
      </c>
      <c r="N217" s="258">
        <v>1553</v>
      </c>
      <c r="O217" s="258">
        <v>853</v>
      </c>
      <c r="P217" s="258">
        <v>294</v>
      </c>
      <c r="Q217" s="258">
        <v>175</v>
      </c>
      <c r="R217" s="259">
        <v>53</v>
      </c>
      <c r="S217" s="267">
        <v>7598</v>
      </c>
      <c r="T217" s="90"/>
      <c r="U217" s="260">
        <v>77</v>
      </c>
      <c r="V217" s="273">
        <v>137.96066403277101</v>
      </c>
      <c r="W217" s="273">
        <v>164.829451243584</v>
      </c>
      <c r="X217" s="274">
        <v>1.129994811</v>
      </c>
      <c r="Z217" s="257">
        <v>18129.789999999997</v>
      </c>
      <c r="AA217" s="258">
        <v>7019.7689789571787</v>
      </c>
      <c r="AB217" s="276">
        <v>0.92389694379536436</v>
      </c>
      <c r="AC217" s="92"/>
      <c r="AD217" s="257">
        <v>935870.34049669991</v>
      </c>
      <c r="AE217" s="258">
        <v>9489.7167118100315</v>
      </c>
      <c r="AF217" s="276">
        <v>1.2489756135575192</v>
      </c>
      <c r="AG217" s="93"/>
      <c r="AH217" s="257">
        <v>8585.7005739779997</v>
      </c>
      <c r="AI217" s="258">
        <v>7282.7025961957697</v>
      </c>
      <c r="AJ217" s="258">
        <v>7446.6572461739688</v>
      </c>
      <c r="AK217" s="276">
        <v>0.98008123798025382</v>
      </c>
      <c r="AL217" s="93"/>
      <c r="AM217" s="257">
        <v>7631.11</v>
      </c>
      <c r="AN217" s="258">
        <v>7614.210351952197</v>
      </c>
      <c r="AO217" s="276">
        <v>1.0021335024943665</v>
      </c>
      <c r="AQ217" s="280">
        <v>8611.2150532450996</v>
      </c>
      <c r="AR217" s="281">
        <v>8680.0556969323861</v>
      </c>
    </row>
    <row r="218" spans="1:44" x14ac:dyDescent="0.2">
      <c r="A218" s="260" t="s">
        <v>8400</v>
      </c>
      <c r="B218" s="261" t="s">
        <v>5347</v>
      </c>
      <c r="C218" s="261" t="s">
        <v>5361</v>
      </c>
      <c r="D218" s="262" t="s">
        <v>13412</v>
      </c>
      <c r="E218" s="257">
        <v>138</v>
      </c>
      <c r="F218" s="258">
        <v>215</v>
      </c>
      <c r="G218" s="258">
        <v>787</v>
      </c>
      <c r="H218" s="258">
        <v>402</v>
      </c>
      <c r="I218" s="258">
        <v>109</v>
      </c>
      <c r="J218" s="258">
        <v>65</v>
      </c>
      <c r="K218" s="259">
        <v>19</v>
      </c>
      <c r="L218" s="257">
        <v>150</v>
      </c>
      <c r="M218" s="258">
        <v>281</v>
      </c>
      <c r="N218" s="258">
        <v>664</v>
      </c>
      <c r="O218" s="258">
        <v>363</v>
      </c>
      <c r="P218" s="258">
        <v>108</v>
      </c>
      <c r="Q218" s="258">
        <v>71</v>
      </c>
      <c r="R218" s="259">
        <v>24</v>
      </c>
      <c r="S218" s="267">
        <v>3396</v>
      </c>
      <c r="T218" s="90"/>
      <c r="U218" s="260">
        <v>9</v>
      </c>
      <c r="V218" s="273">
        <v>144.448933559832</v>
      </c>
      <c r="W218" s="273">
        <v>167.307126030624</v>
      </c>
      <c r="X218" s="274">
        <v>1.129994811</v>
      </c>
      <c r="Z218" s="257">
        <v>8051.71</v>
      </c>
      <c r="AA218" s="258">
        <v>3117.5840473364178</v>
      </c>
      <c r="AB218" s="276">
        <v>0.91801650392709599</v>
      </c>
      <c r="AC218" s="92"/>
      <c r="AD218" s="257">
        <v>426042.71504111367</v>
      </c>
      <c r="AE218" s="258">
        <v>4320.0692424174886</v>
      </c>
      <c r="AF218" s="276">
        <v>1.2721051950581532</v>
      </c>
      <c r="AG218" s="93"/>
      <c r="AH218" s="257">
        <v>3837.4623781559999</v>
      </c>
      <c r="AI218" s="258">
        <v>3255.074758710296</v>
      </c>
      <c r="AJ218" s="258">
        <v>3328.3558841809422</v>
      </c>
      <c r="AK218" s="276">
        <v>0.98008123798025393</v>
      </c>
      <c r="AL218" s="93"/>
      <c r="AM218" s="257">
        <v>3399.87</v>
      </c>
      <c r="AN218" s="258">
        <v>3392.3407406382189</v>
      </c>
      <c r="AO218" s="276">
        <v>0.99892247957544722</v>
      </c>
      <c r="AQ218" s="280">
        <v>3882.7109334639522</v>
      </c>
      <c r="AR218" s="281">
        <v>3913.7504927199484</v>
      </c>
    </row>
    <row r="219" spans="1:44" x14ac:dyDescent="0.2">
      <c r="A219" s="260" t="s">
        <v>8400</v>
      </c>
      <c r="B219" s="261" t="s">
        <v>5305</v>
      </c>
      <c r="C219" s="261" t="s">
        <v>5331</v>
      </c>
      <c r="D219" s="262" t="s">
        <v>13387</v>
      </c>
      <c r="E219" s="257">
        <v>263</v>
      </c>
      <c r="F219" s="258">
        <v>539</v>
      </c>
      <c r="G219" s="258">
        <v>1604</v>
      </c>
      <c r="H219" s="258">
        <v>1169</v>
      </c>
      <c r="I219" s="258">
        <v>424</v>
      </c>
      <c r="J219" s="258">
        <v>208</v>
      </c>
      <c r="K219" s="259">
        <v>56</v>
      </c>
      <c r="L219" s="257">
        <v>243</v>
      </c>
      <c r="M219" s="258">
        <v>481</v>
      </c>
      <c r="N219" s="258">
        <v>1591</v>
      </c>
      <c r="O219" s="258">
        <v>1283</v>
      </c>
      <c r="P219" s="258">
        <v>440</v>
      </c>
      <c r="Q219" s="258">
        <v>245</v>
      </c>
      <c r="R219" s="259">
        <v>125</v>
      </c>
      <c r="S219" s="267">
        <v>8671</v>
      </c>
      <c r="T219" s="90"/>
      <c r="U219" s="260">
        <v>71</v>
      </c>
      <c r="V219" s="273">
        <v>87.532385377275403</v>
      </c>
      <c r="W219" s="273">
        <v>80.675544794188795</v>
      </c>
      <c r="X219" s="274">
        <v>1.119226777</v>
      </c>
      <c r="Z219" s="257">
        <v>22851.83</v>
      </c>
      <c r="AA219" s="258">
        <v>8848.1205433931154</v>
      </c>
      <c r="AB219" s="276">
        <v>1.0204267723899338</v>
      </c>
      <c r="AC219" s="92"/>
      <c r="AD219" s="257">
        <v>781080.42340432853</v>
      </c>
      <c r="AE219" s="258">
        <v>7920.1483651183707</v>
      </c>
      <c r="AF219" s="276">
        <v>0.91340656961346678</v>
      </c>
      <c r="AG219" s="93"/>
      <c r="AH219" s="257">
        <v>9704.8153833670003</v>
      </c>
      <c r="AI219" s="258">
        <v>8231.9763633802904</v>
      </c>
      <c r="AJ219" s="258">
        <v>8460.2686544225398</v>
      </c>
      <c r="AK219" s="276">
        <v>0.97569699624294082</v>
      </c>
      <c r="AL219" s="93"/>
      <c r="AM219" s="257">
        <v>8701.5300000000007</v>
      </c>
      <c r="AN219" s="258">
        <v>8682.2598290186615</v>
      </c>
      <c r="AO219" s="276">
        <v>1.001298561759735</v>
      </c>
      <c r="AQ219" s="280">
        <v>7895.7560529080929</v>
      </c>
      <c r="AR219" s="281">
        <v>7958.8771021118464</v>
      </c>
    </row>
    <row r="220" spans="1:44" x14ac:dyDescent="0.2">
      <c r="A220" s="260" t="s">
        <v>8400</v>
      </c>
      <c r="B220" s="261" t="s">
        <v>5305</v>
      </c>
      <c r="C220" s="261" t="s">
        <v>5332</v>
      </c>
      <c r="D220" s="262" t="s">
        <v>13388</v>
      </c>
      <c r="E220" s="257">
        <v>260</v>
      </c>
      <c r="F220" s="258">
        <v>493</v>
      </c>
      <c r="G220" s="258">
        <v>1672</v>
      </c>
      <c r="H220" s="258">
        <v>1274</v>
      </c>
      <c r="I220" s="258">
        <v>370</v>
      </c>
      <c r="J220" s="258">
        <v>194</v>
      </c>
      <c r="K220" s="259">
        <v>34</v>
      </c>
      <c r="L220" s="257">
        <v>262</v>
      </c>
      <c r="M220" s="258">
        <v>450</v>
      </c>
      <c r="N220" s="258">
        <v>1597</v>
      </c>
      <c r="O220" s="258">
        <v>1262</v>
      </c>
      <c r="P220" s="258">
        <v>375</v>
      </c>
      <c r="Q220" s="258">
        <v>250</v>
      </c>
      <c r="R220" s="259">
        <v>68</v>
      </c>
      <c r="S220" s="267">
        <v>8561</v>
      </c>
      <c r="T220" s="90"/>
      <c r="U220" s="260">
        <v>33</v>
      </c>
      <c r="V220" s="273">
        <v>116.563527496772</v>
      </c>
      <c r="W220" s="273">
        <v>118.60810652961101</v>
      </c>
      <c r="X220" s="274">
        <v>1.119226777</v>
      </c>
      <c r="Z220" s="257">
        <v>21954.25</v>
      </c>
      <c r="AA220" s="258">
        <v>8500.5818107253672</v>
      </c>
      <c r="AB220" s="276">
        <v>0.99294262477810624</v>
      </c>
      <c r="AC220" s="92"/>
      <c r="AD220" s="257">
        <v>912962.33756669972</v>
      </c>
      <c r="AE220" s="258">
        <v>9257.4297711600684</v>
      </c>
      <c r="AF220" s="276">
        <v>1.0813491147249232</v>
      </c>
      <c r="AG220" s="93"/>
      <c r="AH220" s="257">
        <v>9581.7004378969996</v>
      </c>
      <c r="AI220" s="258">
        <v>8127.5458017412839</v>
      </c>
      <c r="AJ220" s="258">
        <v>8352.9419848358157</v>
      </c>
      <c r="AK220" s="276">
        <v>0.97569699624294071</v>
      </c>
      <c r="AL220" s="93"/>
      <c r="AM220" s="257">
        <v>8575.19</v>
      </c>
      <c r="AN220" s="258">
        <v>8556.1996181364138</v>
      </c>
      <c r="AO220" s="276">
        <v>0.99943927323168014</v>
      </c>
      <c r="AQ220" s="280">
        <v>8963.6720663288979</v>
      </c>
      <c r="AR220" s="281">
        <v>9035.3303574100501</v>
      </c>
    </row>
    <row r="221" spans="1:44" x14ac:dyDescent="0.2">
      <c r="A221" s="260" t="s">
        <v>8400</v>
      </c>
      <c r="B221" s="261" t="s">
        <v>5305</v>
      </c>
      <c r="C221" s="261" t="s">
        <v>5310</v>
      </c>
      <c r="D221" s="262" t="s">
        <v>13367</v>
      </c>
      <c r="E221" s="257">
        <v>272</v>
      </c>
      <c r="F221" s="258">
        <v>428</v>
      </c>
      <c r="G221" s="258">
        <v>1808</v>
      </c>
      <c r="H221" s="258">
        <v>1397</v>
      </c>
      <c r="I221" s="258">
        <v>456</v>
      </c>
      <c r="J221" s="258">
        <v>282</v>
      </c>
      <c r="K221" s="259">
        <v>67</v>
      </c>
      <c r="L221" s="257">
        <v>231</v>
      </c>
      <c r="M221" s="258">
        <v>496</v>
      </c>
      <c r="N221" s="258">
        <v>1639</v>
      </c>
      <c r="O221" s="258">
        <v>1457</v>
      </c>
      <c r="P221" s="258">
        <v>455</v>
      </c>
      <c r="Q221" s="258">
        <v>325</v>
      </c>
      <c r="R221" s="259">
        <v>122</v>
      </c>
      <c r="S221" s="267">
        <v>9435</v>
      </c>
      <c r="T221" s="90"/>
      <c r="U221" s="260">
        <v>74</v>
      </c>
      <c r="V221" s="273">
        <v>138.07521475090499</v>
      </c>
      <c r="W221" s="273">
        <v>145.800932796268</v>
      </c>
      <c r="X221" s="274">
        <v>1.0809548520000001</v>
      </c>
      <c r="Z221" s="257">
        <v>25347.649999999998</v>
      </c>
      <c r="AA221" s="258">
        <v>9814.4902483406568</v>
      </c>
      <c r="AB221" s="276">
        <v>1.0402215419544947</v>
      </c>
      <c r="AC221" s="92"/>
      <c r="AD221" s="257">
        <v>1119915.358093143</v>
      </c>
      <c r="AE221" s="258">
        <v>11355.931510628623</v>
      </c>
      <c r="AF221" s="276">
        <v>1.2035963445287359</v>
      </c>
      <c r="AG221" s="93"/>
      <c r="AH221" s="257">
        <v>10198.80902862</v>
      </c>
      <c r="AI221" s="258">
        <v>8650.999688476446</v>
      </c>
      <c r="AJ221" s="258">
        <v>9058.679850468694</v>
      </c>
      <c r="AK221" s="276">
        <v>0.96011445156000996</v>
      </c>
      <c r="AL221" s="93"/>
      <c r="AM221" s="257">
        <v>9466.82</v>
      </c>
      <c r="AN221" s="258">
        <v>9445.85503865992</v>
      </c>
      <c r="AO221" s="276">
        <v>1.0011505075421219</v>
      </c>
      <c r="AQ221" s="280">
        <v>11354.577697906205</v>
      </c>
      <c r="AR221" s="281">
        <v>11445.349607873384</v>
      </c>
    </row>
    <row r="222" spans="1:44" x14ac:dyDescent="0.2">
      <c r="A222" s="260" t="s">
        <v>8400</v>
      </c>
      <c r="B222" s="261" t="s">
        <v>5347</v>
      </c>
      <c r="C222" s="261" t="s">
        <v>5382</v>
      </c>
      <c r="D222" s="262" t="s">
        <v>13431</v>
      </c>
      <c r="E222" s="257">
        <v>214</v>
      </c>
      <c r="F222" s="258">
        <v>381</v>
      </c>
      <c r="G222" s="258">
        <v>1144</v>
      </c>
      <c r="H222" s="258">
        <v>814</v>
      </c>
      <c r="I222" s="258">
        <v>224</v>
      </c>
      <c r="J222" s="258">
        <v>143</v>
      </c>
      <c r="K222" s="259">
        <v>29</v>
      </c>
      <c r="L222" s="257">
        <v>212</v>
      </c>
      <c r="M222" s="258">
        <v>383</v>
      </c>
      <c r="N222" s="258">
        <v>1189</v>
      </c>
      <c r="O222" s="258">
        <v>793</v>
      </c>
      <c r="P222" s="258">
        <v>252</v>
      </c>
      <c r="Q222" s="258">
        <v>169</v>
      </c>
      <c r="R222" s="259">
        <v>70</v>
      </c>
      <c r="S222" s="267">
        <v>6017</v>
      </c>
      <c r="T222" s="90"/>
      <c r="U222" s="260">
        <v>33</v>
      </c>
      <c r="V222" s="273">
        <v>151.544485929187</v>
      </c>
      <c r="W222" s="273">
        <v>146.93235831809801</v>
      </c>
      <c r="X222" s="274">
        <v>1.130024479</v>
      </c>
      <c r="Z222" s="257">
        <v>15351.009999999997</v>
      </c>
      <c r="AA222" s="258">
        <v>5943.8384997102248</v>
      </c>
      <c r="AB222" s="276">
        <v>0.98784086749380506</v>
      </c>
      <c r="AC222" s="92"/>
      <c r="AD222" s="257">
        <v>736982.30284494907</v>
      </c>
      <c r="AE222" s="258">
        <v>7472.9938250891873</v>
      </c>
      <c r="AF222" s="276">
        <v>1.241980027437126</v>
      </c>
      <c r="AG222" s="93"/>
      <c r="AH222" s="257">
        <v>6799.3572901429998</v>
      </c>
      <c r="AI222" s="258">
        <v>5767.4614392526028</v>
      </c>
      <c r="AJ222" s="258">
        <v>5897.2214908412498</v>
      </c>
      <c r="AK222" s="276">
        <v>0.98009331740755357</v>
      </c>
      <c r="AL222" s="93"/>
      <c r="AM222" s="257">
        <v>6031.19</v>
      </c>
      <c r="AN222" s="258">
        <v>6017.8334911422544</v>
      </c>
      <c r="AO222" s="276">
        <v>1.0001385227093658</v>
      </c>
      <c r="AQ222" s="280">
        <v>7236.1772460508191</v>
      </c>
      <c r="AR222" s="281">
        <v>7294.0254238484131</v>
      </c>
    </row>
    <row r="223" spans="1:44" x14ac:dyDescent="0.2">
      <c r="A223" s="260" t="s">
        <v>8400</v>
      </c>
      <c r="B223" s="261" t="s">
        <v>5347</v>
      </c>
      <c r="C223" s="261" t="s">
        <v>5383</v>
      </c>
      <c r="D223" s="262" t="s">
        <v>13432</v>
      </c>
      <c r="E223" s="257">
        <v>248</v>
      </c>
      <c r="F223" s="258">
        <v>421</v>
      </c>
      <c r="G223" s="258">
        <v>1432</v>
      </c>
      <c r="H223" s="258">
        <v>1065</v>
      </c>
      <c r="I223" s="258">
        <v>380</v>
      </c>
      <c r="J223" s="258">
        <v>265</v>
      </c>
      <c r="K223" s="259">
        <v>72</v>
      </c>
      <c r="L223" s="257">
        <v>224</v>
      </c>
      <c r="M223" s="258">
        <v>388</v>
      </c>
      <c r="N223" s="258">
        <v>1448</v>
      </c>
      <c r="O223" s="258">
        <v>1087</v>
      </c>
      <c r="P223" s="258">
        <v>487</v>
      </c>
      <c r="Q223" s="258">
        <v>344</v>
      </c>
      <c r="R223" s="259">
        <v>129</v>
      </c>
      <c r="S223" s="267">
        <v>7990</v>
      </c>
      <c r="T223" s="90"/>
      <c r="U223" s="260">
        <v>61</v>
      </c>
      <c r="V223" s="273">
        <v>133.90003952739099</v>
      </c>
      <c r="W223" s="273">
        <v>118.29799749687101</v>
      </c>
      <c r="X223" s="274">
        <v>1.129994811</v>
      </c>
      <c r="Z223" s="257">
        <v>22291.38</v>
      </c>
      <c r="AA223" s="258">
        <v>8631.116952934728</v>
      </c>
      <c r="AB223" s="276">
        <v>1.0802399190156105</v>
      </c>
      <c r="AC223" s="92"/>
      <c r="AD223" s="257">
        <v>887657.27338739939</v>
      </c>
      <c r="AE223" s="258">
        <v>9000.8366513179735</v>
      </c>
      <c r="AF223" s="276">
        <v>1.1265127223176437</v>
      </c>
      <c r="AG223" s="93"/>
      <c r="AH223" s="257">
        <v>9028.6585398900006</v>
      </c>
      <c r="AI223" s="258">
        <v>7658.4356072129776</v>
      </c>
      <c r="AJ223" s="258">
        <v>7830.8490914622289</v>
      </c>
      <c r="AK223" s="276">
        <v>0.98008123798025393</v>
      </c>
      <c r="AL223" s="93"/>
      <c r="AM223" s="257">
        <v>8016.23</v>
      </c>
      <c r="AN223" s="258">
        <v>7998.4774757053383</v>
      </c>
      <c r="AO223" s="276">
        <v>1.0010610107265756</v>
      </c>
      <c r="AQ223" s="280">
        <v>9539.5024629772906</v>
      </c>
      <c r="AR223" s="281">
        <v>9615.7641154789708</v>
      </c>
    </row>
    <row r="224" spans="1:44" x14ac:dyDescent="0.2">
      <c r="A224" s="260" t="s">
        <v>8400</v>
      </c>
      <c r="B224" s="261" t="s">
        <v>5305</v>
      </c>
      <c r="C224" s="261" t="s">
        <v>5311</v>
      </c>
      <c r="D224" s="262" t="s">
        <v>13368</v>
      </c>
      <c r="E224" s="257">
        <v>383</v>
      </c>
      <c r="F224" s="258">
        <v>833</v>
      </c>
      <c r="G224" s="258">
        <v>2744</v>
      </c>
      <c r="H224" s="258">
        <v>2123</v>
      </c>
      <c r="I224" s="258">
        <v>633</v>
      </c>
      <c r="J224" s="258">
        <v>383</v>
      </c>
      <c r="K224" s="259">
        <v>103</v>
      </c>
      <c r="L224" s="257">
        <v>375</v>
      </c>
      <c r="M224" s="258">
        <v>800</v>
      </c>
      <c r="N224" s="258">
        <v>2734</v>
      </c>
      <c r="O224" s="258">
        <v>2142</v>
      </c>
      <c r="P224" s="258">
        <v>698</v>
      </c>
      <c r="Q224" s="258">
        <v>541</v>
      </c>
      <c r="R224" s="259">
        <v>179</v>
      </c>
      <c r="S224" s="267">
        <v>14671</v>
      </c>
      <c r="T224" s="90"/>
      <c r="U224" s="260">
        <v>98</v>
      </c>
      <c r="V224" s="273">
        <v>132.74090034724301</v>
      </c>
      <c r="W224" s="273">
        <v>127.04764176662999</v>
      </c>
      <c r="X224" s="274">
        <v>1.0809548520000001</v>
      </c>
      <c r="Z224" s="257">
        <v>38793.769999999997</v>
      </c>
      <c r="AA224" s="258">
        <v>15020.764345466752</v>
      </c>
      <c r="AB224" s="276">
        <v>1.0238405252175551</v>
      </c>
      <c r="AC224" s="92"/>
      <c r="AD224" s="257">
        <v>1655840.7394302224</v>
      </c>
      <c r="AE224" s="258">
        <v>16790.209986489332</v>
      </c>
      <c r="AF224" s="276">
        <v>1.1444489119003021</v>
      </c>
      <c r="AG224" s="93"/>
      <c r="AH224" s="257">
        <v>15858.688633692002</v>
      </c>
      <c r="AI224" s="258">
        <v>13451.914830910222</v>
      </c>
      <c r="AJ224" s="258">
        <v>14085.839118836906</v>
      </c>
      <c r="AK224" s="276">
        <v>0.96011445156000996</v>
      </c>
      <c r="AL224" s="93"/>
      <c r="AM224" s="257">
        <v>14713.14</v>
      </c>
      <c r="AN224" s="258">
        <v>14680.556681494822</v>
      </c>
      <c r="AO224" s="276">
        <v>1.0006513994611697</v>
      </c>
      <c r="AQ224" s="280">
        <v>16515.596241018815</v>
      </c>
      <c r="AR224" s="281">
        <v>16647.626885832713</v>
      </c>
    </row>
    <row r="225" spans="1:44" x14ac:dyDescent="0.2">
      <c r="A225" s="260" t="s">
        <v>8400</v>
      </c>
      <c r="B225" s="261" t="s">
        <v>5347</v>
      </c>
      <c r="C225" s="261" t="s">
        <v>5384</v>
      </c>
      <c r="D225" s="262" t="s">
        <v>13433</v>
      </c>
      <c r="E225" s="257">
        <v>207</v>
      </c>
      <c r="F225" s="258">
        <v>446</v>
      </c>
      <c r="G225" s="258">
        <v>1308</v>
      </c>
      <c r="H225" s="258">
        <v>978</v>
      </c>
      <c r="I225" s="258">
        <v>379</v>
      </c>
      <c r="J225" s="258">
        <v>230</v>
      </c>
      <c r="K225" s="259">
        <v>58</v>
      </c>
      <c r="L225" s="257">
        <v>184</v>
      </c>
      <c r="M225" s="258">
        <v>381</v>
      </c>
      <c r="N225" s="258">
        <v>1370</v>
      </c>
      <c r="O225" s="258">
        <v>1063</v>
      </c>
      <c r="P225" s="258">
        <v>442</v>
      </c>
      <c r="Q225" s="258">
        <v>311</v>
      </c>
      <c r="R225" s="259">
        <v>161</v>
      </c>
      <c r="S225" s="267">
        <v>7518</v>
      </c>
      <c r="T225" s="90"/>
      <c r="U225" s="260">
        <v>100</v>
      </c>
      <c r="V225" s="273">
        <v>124.4609536686</v>
      </c>
      <c r="W225" s="273">
        <v>113.774807129555</v>
      </c>
      <c r="X225" s="274">
        <v>1.147119875</v>
      </c>
      <c r="Z225" s="257">
        <v>20918.479999999996</v>
      </c>
      <c r="AA225" s="258">
        <v>8099.536563354357</v>
      </c>
      <c r="AB225" s="276">
        <v>1.0773525622977331</v>
      </c>
      <c r="AC225" s="92"/>
      <c r="AD225" s="257">
        <v>808636.84222407034</v>
      </c>
      <c r="AE225" s="258">
        <v>8199.5702004685027</v>
      </c>
      <c r="AF225" s="276">
        <v>1.0906584464576354</v>
      </c>
      <c r="AG225" s="93"/>
      <c r="AH225" s="257">
        <v>8624.0472202500005</v>
      </c>
      <c r="AI225" s="258">
        <v>7315.2296122446305</v>
      </c>
      <c r="AJ225" s="258">
        <v>7420.6702138774226</v>
      </c>
      <c r="AK225" s="276">
        <v>0.98705376614490858</v>
      </c>
      <c r="AL225" s="93"/>
      <c r="AM225" s="257">
        <v>7561</v>
      </c>
      <c r="AN225" s="258">
        <v>7544.2556156457667</v>
      </c>
      <c r="AO225" s="276">
        <v>1.0034923670717966</v>
      </c>
      <c r="AQ225" s="280">
        <v>8749.9147285741637</v>
      </c>
      <c r="AR225" s="281">
        <v>8819.8641791916962</v>
      </c>
    </row>
    <row r="226" spans="1:44" x14ac:dyDescent="0.2">
      <c r="A226" s="260" t="s">
        <v>8400</v>
      </c>
      <c r="B226" s="261" t="s">
        <v>5305</v>
      </c>
      <c r="C226" s="261" t="s">
        <v>5333</v>
      </c>
      <c r="D226" s="262" t="s">
        <v>13389</v>
      </c>
      <c r="E226" s="257">
        <v>401</v>
      </c>
      <c r="F226" s="258">
        <v>658</v>
      </c>
      <c r="G226" s="258">
        <v>2501</v>
      </c>
      <c r="H226" s="258">
        <v>1775</v>
      </c>
      <c r="I226" s="258">
        <v>656</v>
      </c>
      <c r="J226" s="258">
        <v>396</v>
      </c>
      <c r="K226" s="259">
        <v>117</v>
      </c>
      <c r="L226" s="257">
        <v>329</v>
      </c>
      <c r="M226" s="258">
        <v>624</v>
      </c>
      <c r="N226" s="258">
        <v>2416</v>
      </c>
      <c r="O226" s="258">
        <v>1791</v>
      </c>
      <c r="P226" s="258">
        <v>740</v>
      </c>
      <c r="Q226" s="258">
        <v>490</v>
      </c>
      <c r="R226" s="259">
        <v>214</v>
      </c>
      <c r="S226" s="267">
        <v>13108</v>
      </c>
      <c r="T226" s="90"/>
      <c r="U226" s="260">
        <v>132</v>
      </c>
      <c r="V226" s="273">
        <v>118.77136394780899</v>
      </c>
      <c r="W226" s="273">
        <v>117.831629539212</v>
      </c>
      <c r="X226" s="274">
        <v>1.119226777</v>
      </c>
      <c r="Z226" s="257">
        <v>35834.030000000006</v>
      </c>
      <c r="AA226" s="258">
        <v>13874.767009712798</v>
      </c>
      <c r="AB226" s="276">
        <v>1.0584961099872443</v>
      </c>
      <c r="AC226" s="92"/>
      <c r="AD226" s="257">
        <v>1403011.6118576687</v>
      </c>
      <c r="AE226" s="258">
        <v>14226.524940242185</v>
      </c>
      <c r="AF226" s="276">
        <v>1.0853314724017535</v>
      </c>
      <c r="AG226" s="93"/>
      <c r="AH226" s="257">
        <v>14670.824592916</v>
      </c>
      <c r="AI226" s="258">
        <v>12444.325472400975</v>
      </c>
      <c r="AJ226" s="258">
        <v>12789.436226752467</v>
      </c>
      <c r="AK226" s="276">
        <v>0.97569699624294071</v>
      </c>
      <c r="AL226" s="93"/>
      <c r="AM226" s="257">
        <v>13164.76</v>
      </c>
      <c r="AN226" s="258">
        <v>13135.605681606767</v>
      </c>
      <c r="AO226" s="276">
        <v>1.0021060178216941</v>
      </c>
      <c r="AQ226" s="280">
        <v>14723.692338914903</v>
      </c>
      <c r="AR226" s="281">
        <v>14841.397964868644</v>
      </c>
    </row>
    <row r="227" spans="1:44" x14ac:dyDescent="0.2">
      <c r="A227" s="260" t="s">
        <v>8400</v>
      </c>
      <c r="B227" s="261" t="s">
        <v>5347</v>
      </c>
      <c r="C227" s="261" t="s">
        <v>5385</v>
      </c>
      <c r="D227" s="262" t="s">
        <v>13434</v>
      </c>
      <c r="E227" s="257">
        <v>118</v>
      </c>
      <c r="F227" s="258">
        <v>302</v>
      </c>
      <c r="G227" s="258">
        <v>958</v>
      </c>
      <c r="H227" s="258">
        <v>819</v>
      </c>
      <c r="I227" s="258">
        <v>380</v>
      </c>
      <c r="J227" s="258">
        <v>243</v>
      </c>
      <c r="K227" s="259">
        <v>54</v>
      </c>
      <c r="L227" s="257">
        <v>122</v>
      </c>
      <c r="M227" s="258">
        <v>288</v>
      </c>
      <c r="N227" s="258">
        <v>956</v>
      </c>
      <c r="O227" s="258">
        <v>879</v>
      </c>
      <c r="P227" s="258">
        <v>435</v>
      </c>
      <c r="Q227" s="258">
        <v>291</v>
      </c>
      <c r="R227" s="259">
        <v>113</v>
      </c>
      <c r="S227" s="267">
        <v>5958</v>
      </c>
      <c r="T227" s="90"/>
      <c r="U227" s="260">
        <v>31</v>
      </c>
      <c r="V227" s="273">
        <v>108.588197096424</v>
      </c>
      <c r="W227" s="273">
        <v>102.670694864048</v>
      </c>
      <c r="X227" s="274">
        <v>1.147119875</v>
      </c>
      <c r="Z227" s="257">
        <v>17441.580000000002</v>
      </c>
      <c r="AA227" s="258">
        <v>6753.2973204874406</v>
      </c>
      <c r="AB227" s="276">
        <v>1.1334839410015844</v>
      </c>
      <c r="AC227" s="92"/>
      <c r="AD227" s="257">
        <v>600482.51962817356</v>
      </c>
      <c r="AE227" s="258">
        <v>6088.8872689788668</v>
      </c>
      <c r="AF227" s="276">
        <v>1.0219683230914514</v>
      </c>
      <c r="AG227" s="93"/>
      <c r="AH227" s="257">
        <v>6834.5402152500001</v>
      </c>
      <c r="AI227" s="258">
        <v>5797.3048722736776</v>
      </c>
      <c r="AJ227" s="258">
        <v>5880.8663386913649</v>
      </c>
      <c r="AK227" s="276">
        <v>0.98705376614490847</v>
      </c>
      <c r="AL227" s="93"/>
      <c r="AM227" s="257">
        <v>5971.33</v>
      </c>
      <c r="AN227" s="258">
        <v>5958.1060554654186</v>
      </c>
      <c r="AO227" s="276">
        <v>1.0000178005145046</v>
      </c>
      <c r="AQ227" s="280">
        <v>6812.4267487389907</v>
      </c>
      <c r="AR227" s="281">
        <v>6866.8873375822523</v>
      </c>
    </row>
    <row r="228" spans="1:44" x14ac:dyDescent="0.2">
      <c r="A228" s="260" t="s">
        <v>8400</v>
      </c>
      <c r="B228" s="261" t="s">
        <v>5347</v>
      </c>
      <c r="C228" s="261" t="s">
        <v>5386</v>
      </c>
      <c r="D228" s="262" t="s">
        <v>13435</v>
      </c>
      <c r="E228" s="257">
        <v>150</v>
      </c>
      <c r="F228" s="258">
        <v>249</v>
      </c>
      <c r="G228" s="258">
        <v>866</v>
      </c>
      <c r="H228" s="258">
        <v>703</v>
      </c>
      <c r="I228" s="258">
        <v>386</v>
      </c>
      <c r="J228" s="258">
        <v>164</v>
      </c>
      <c r="K228" s="259">
        <v>46</v>
      </c>
      <c r="L228" s="257">
        <v>119</v>
      </c>
      <c r="M228" s="258">
        <v>248</v>
      </c>
      <c r="N228" s="258">
        <v>808</v>
      </c>
      <c r="O228" s="258">
        <v>693</v>
      </c>
      <c r="P228" s="258">
        <v>397</v>
      </c>
      <c r="Q228" s="258">
        <v>195</v>
      </c>
      <c r="R228" s="259">
        <v>92</v>
      </c>
      <c r="S228" s="267">
        <v>5116</v>
      </c>
      <c r="T228" s="90"/>
      <c r="U228" s="260">
        <v>31</v>
      </c>
      <c r="V228" s="273">
        <v>108.93769517392801</v>
      </c>
      <c r="W228" s="273">
        <v>106.683994528043</v>
      </c>
      <c r="X228" s="274">
        <v>1.147119875</v>
      </c>
      <c r="Z228" s="257">
        <v>14729.69</v>
      </c>
      <c r="AA228" s="258">
        <v>5703.2663330163123</v>
      </c>
      <c r="AB228" s="276">
        <v>1.1147901354605771</v>
      </c>
      <c r="AC228" s="92"/>
      <c r="AD228" s="257">
        <v>520948.88446579297</v>
      </c>
      <c r="AE228" s="258">
        <v>5282.4169342625528</v>
      </c>
      <c r="AF228" s="276">
        <v>1.0325287205360736</v>
      </c>
      <c r="AG228" s="93"/>
      <c r="AH228" s="257">
        <v>5868.6652805000003</v>
      </c>
      <c r="AI228" s="258">
        <v>4978.0147241611503</v>
      </c>
      <c r="AJ228" s="258">
        <v>5049.7670675973523</v>
      </c>
      <c r="AK228" s="276">
        <v>0.98705376614490858</v>
      </c>
      <c r="AL228" s="93"/>
      <c r="AM228" s="257">
        <v>5129.33</v>
      </c>
      <c r="AN228" s="258">
        <v>5117.970725697699</v>
      </c>
      <c r="AO228" s="276">
        <v>1.0003852083068214</v>
      </c>
      <c r="AQ228" s="280">
        <v>5814.7877273139811</v>
      </c>
      <c r="AR228" s="281">
        <v>5861.2728896956114</v>
      </c>
    </row>
    <row r="229" spans="1:44" x14ac:dyDescent="0.2">
      <c r="A229" s="260" t="s">
        <v>8400</v>
      </c>
      <c r="B229" s="261" t="s">
        <v>5347</v>
      </c>
      <c r="C229" s="261" t="s">
        <v>5362</v>
      </c>
      <c r="D229" s="262" t="s">
        <v>10285</v>
      </c>
      <c r="E229" s="257">
        <v>195</v>
      </c>
      <c r="F229" s="258">
        <v>298</v>
      </c>
      <c r="G229" s="258">
        <v>1063</v>
      </c>
      <c r="H229" s="258">
        <v>727</v>
      </c>
      <c r="I229" s="258">
        <v>223</v>
      </c>
      <c r="J229" s="258">
        <v>123</v>
      </c>
      <c r="K229" s="259">
        <v>30</v>
      </c>
      <c r="L229" s="257">
        <v>168</v>
      </c>
      <c r="M229" s="258">
        <v>305</v>
      </c>
      <c r="N229" s="258">
        <v>1011</v>
      </c>
      <c r="O229" s="258">
        <v>681</v>
      </c>
      <c r="P229" s="258">
        <v>252</v>
      </c>
      <c r="Q229" s="258">
        <v>149</v>
      </c>
      <c r="R229" s="259">
        <v>93</v>
      </c>
      <c r="S229" s="267">
        <v>5318</v>
      </c>
      <c r="T229" s="90"/>
      <c r="U229" s="260">
        <v>50</v>
      </c>
      <c r="V229" s="273">
        <v>143.21540054022</v>
      </c>
      <c r="W229" s="273">
        <v>156.537796163971</v>
      </c>
      <c r="X229" s="274">
        <v>1.129994811</v>
      </c>
      <c r="Z229" s="257">
        <v>13824.729999999998</v>
      </c>
      <c r="AA229" s="258">
        <v>5352.8700992377017</v>
      </c>
      <c r="AB229" s="276">
        <v>1.006556994967601</v>
      </c>
      <c r="AC229" s="92"/>
      <c r="AD229" s="257">
        <v>651893.15252403461</v>
      </c>
      <c r="AE229" s="258">
        <v>6610.1906173654088</v>
      </c>
      <c r="AF229" s="276">
        <v>1.2429843206779634</v>
      </c>
      <c r="AG229" s="93"/>
      <c r="AH229" s="257">
        <v>6009.3124048979998</v>
      </c>
      <c r="AI229" s="258">
        <v>5097.3167157895632</v>
      </c>
      <c r="AJ229" s="258">
        <v>5212.0720235789904</v>
      </c>
      <c r="AK229" s="276">
        <v>0.98008123798025393</v>
      </c>
      <c r="AL229" s="93"/>
      <c r="AM229" s="257">
        <v>5339.5</v>
      </c>
      <c r="AN229" s="258">
        <v>5327.675288948627</v>
      </c>
      <c r="AO229" s="276">
        <v>1.001819347301359</v>
      </c>
      <c r="AQ229" s="280">
        <v>6532.8674215620231</v>
      </c>
      <c r="AR229" s="281">
        <v>6585.093129042707</v>
      </c>
    </row>
    <row r="230" spans="1:44" x14ac:dyDescent="0.2">
      <c r="A230" s="260" t="s">
        <v>8400</v>
      </c>
      <c r="B230" s="261" t="s">
        <v>5347</v>
      </c>
      <c r="C230" s="261" t="s">
        <v>5363</v>
      </c>
      <c r="D230" s="262" t="s">
        <v>13413</v>
      </c>
      <c r="E230" s="257">
        <v>202</v>
      </c>
      <c r="F230" s="258">
        <v>387</v>
      </c>
      <c r="G230" s="258">
        <v>1345</v>
      </c>
      <c r="H230" s="258">
        <v>1013</v>
      </c>
      <c r="I230" s="258">
        <v>320</v>
      </c>
      <c r="J230" s="258">
        <v>205</v>
      </c>
      <c r="K230" s="259">
        <v>64</v>
      </c>
      <c r="L230" s="257">
        <v>197</v>
      </c>
      <c r="M230" s="258">
        <v>399</v>
      </c>
      <c r="N230" s="258">
        <v>1333</v>
      </c>
      <c r="O230" s="258">
        <v>1067</v>
      </c>
      <c r="P230" s="258">
        <v>361</v>
      </c>
      <c r="Q230" s="258">
        <v>289</v>
      </c>
      <c r="R230" s="259">
        <v>144</v>
      </c>
      <c r="S230" s="267">
        <v>7326</v>
      </c>
      <c r="T230" s="90"/>
      <c r="U230" s="260">
        <v>84</v>
      </c>
      <c r="V230" s="273">
        <v>118.07295383006</v>
      </c>
      <c r="W230" s="273">
        <v>123.570511945392</v>
      </c>
      <c r="X230" s="274">
        <v>1.129994811</v>
      </c>
      <c r="Z230" s="257">
        <v>19940.77</v>
      </c>
      <c r="AA230" s="258">
        <v>7720.9718735032211</v>
      </c>
      <c r="AB230" s="276">
        <v>1.0539137146469044</v>
      </c>
      <c r="AC230" s="92"/>
      <c r="AD230" s="257">
        <v>792754.56476047519</v>
      </c>
      <c r="AE230" s="258">
        <v>8038.5240519305635</v>
      </c>
      <c r="AF230" s="276">
        <v>1.0972596303481523</v>
      </c>
      <c r="AG230" s="93"/>
      <c r="AH230" s="257">
        <v>8278.3419853859996</v>
      </c>
      <c r="AI230" s="258">
        <v>7021.9898946736248</v>
      </c>
      <c r="AJ230" s="258">
        <v>7180.0751494433398</v>
      </c>
      <c r="AK230" s="276">
        <v>0.98008123798025382</v>
      </c>
      <c r="AL230" s="93"/>
      <c r="AM230" s="257">
        <v>7362.12</v>
      </c>
      <c r="AN230" s="258">
        <v>7345.8160498688012</v>
      </c>
      <c r="AO230" s="276">
        <v>1.0027048935119849</v>
      </c>
      <c r="AQ230" s="280">
        <v>8325.6199355848166</v>
      </c>
      <c r="AR230" s="281">
        <v>8392.1774459846292</v>
      </c>
    </row>
    <row r="231" spans="1:44" x14ac:dyDescent="0.2">
      <c r="A231" s="260" t="s">
        <v>8400</v>
      </c>
      <c r="B231" s="261" t="s">
        <v>5347</v>
      </c>
      <c r="C231" s="261" t="s">
        <v>5387</v>
      </c>
      <c r="D231" s="262" t="s">
        <v>13436</v>
      </c>
      <c r="E231" s="257">
        <v>191</v>
      </c>
      <c r="F231" s="258">
        <v>401</v>
      </c>
      <c r="G231" s="258">
        <v>1371</v>
      </c>
      <c r="H231" s="258">
        <v>1045</v>
      </c>
      <c r="I231" s="258">
        <v>391</v>
      </c>
      <c r="J231" s="258">
        <v>185</v>
      </c>
      <c r="K231" s="259">
        <v>62</v>
      </c>
      <c r="L231" s="257">
        <v>186</v>
      </c>
      <c r="M231" s="258">
        <v>325</v>
      </c>
      <c r="N231" s="258">
        <v>1318</v>
      </c>
      <c r="O231" s="258">
        <v>1056</v>
      </c>
      <c r="P231" s="258">
        <v>448</v>
      </c>
      <c r="Q231" s="258">
        <v>281</v>
      </c>
      <c r="R231" s="259">
        <v>114</v>
      </c>
      <c r="S231" s="267">
        <v>7374</v>
      </c>
      <c r="T231" s="90"/>
      <c r="U231" s="260">
        <v>59</v>
      </c>
      <c r="V231" s="273">
        <v>127.343416009976</v>
      </c>
      <c r="W231" s="273">
        <v>114.534779661016</v>
      </c>
      <c r="X231" s="274">
        <v>1.147119875</v>
      </c>
      <c r="Z231" s="257">
        <v>20160.580000000002</v>
      </c>
      <c r="AA231" s="258">
        <v>7806.0812663458628</v>
      </c>
      <c r="AB231" s="276">
        <v>1.0585952354686552</v>
      </c>
      <c r="AC231" s="92"/>
      <c r="AD231" s="257">
        <v>800025.81519863836</v>
      </c>
      <c r="AE231" s="258">
        <v>8112.2544650155342</v>
      </c>
      <c r="AF231" s="276">
        <v>1.1001158753750386</v>
      </c>
      <c r="AG231" s="93"/>
      <c r="AH231" s="257">
        <v>8458.8619582499996</v>
      </c>
      <c r="AI231" s="258">
        <v>7175.1134824011569</v>
      </c>
      <c r="AJ231" s="258">
        <v>7278.5344715525553</v>
      </c>
      <c r="AK231" s="276">
        <v>0.98705376614490847</v>
      </c>
      <c r="AL231" s="93"/>
      <c r="AM231" s="257">
        <v>7399.37</v>
      </c>
      <c r="AN231" s="258">
        <v>7382.9835570348905</v>
      </c>
      <c r="AO231" s="276">
        <v>1.0012182746182385</v>
      </c>
      <c r="AQ231" s="280">
        <v>8486.7435299567114</v>
      </c>
      <c r="AR231" s="281">
        <v>8554.5891108414871</v>
      </c>
    </row>
    <row r="232" spans="1:44" x14ac:dyDescent="0.2">
      <c r="A232" s="260" t="s">
        <v>8400</v>
      </c>
      <c r="B232" s="261" t="s">
        <v>5347</v>
      </c>
      <c r="C232" s="261" t="s">
        <v>5388</v>
      </c>
      <c r="D232" s="262" t="s">
        <v>13437</v>
      </c>
      <c r="E232" s="257">
        <v>217</v>
      </c>
      <c r="F232" s="258">
        <v>375</v>
      </c>
      <c r="G232" s="258">
        <v>1274</v>
      </c>
      <c r="H232" s="258">
        <v>975</v>
      </c>
      <c r="I232" s="258">
        <v>403</v>
      </c>
      <c r="J232" s="258">
        <v>166</v>
      </c>
      <c r="K232" s="259">
        <v>49</v>
      </c>
      <c r="L232" s="257">
        <v>174</v>
      </c>
      <c r="M232" s="258">
        <v>378</v>
      </c>
      <c r="N232" s="258">
        <v>1173</v>
      </c>
      <c r="O232" s="258">
        <v>933</v>
      </c>
      <c r="P232" s="258">
        <v>382</v>
      </c>
      <c r="Q232" s="258">
        <v>204</v>
      </c>
      <c r="R232" s="259">
        <v>116</v>
      </c>
      <c r="S232" s="267">
        <v>6819</v>
      </c>
      <c r="T232" s="90"/>
      <c r="U232" s="260">
        <v>63</v>
      </c>
      <c r="V232" s="273">
        <v>134.86986740264899</v>
      </c>
      <c r="W232" s="273">
        <v>109.600323862799</v>
      </c>
      <c r="X232" s="274">
        <v>1.147119875</v>
      </c>
      <c r="Z232" s="257">
        <v>18312.270000000004</v>
      </c>
      <c r="AA232" s="258">
        <v>7090.4243722783458</v>
      </c>
      <c r="AB232" s="276">
        <v>1.0398041314383848</v>
      </c>
      <c r="AC232" s="92"/>
      <c r="AD232" s="257">
        <v>745248.77287216403</v>
      </c>
      <c r="AE232" s="258">
        <v>7556.8157557246905</v>
      </c>
      <c r="AF232" s="276">
        <v>1.108199993507067</v>
      </c>
      <c r="AG232" s="93"/>
      <c r="AH232" s="257">
        <v>7822.2104276250002</v>
      </c>
      <c r="AI232" s="258">
        <v>6635.0825652961066</v>
      </c>
      <c r="AJ232" s="258">
        <v>6730.7196313421318</v>
      </c>
      <c r="AK232" s="276">
        <v>0.98705376614490858</v>
      </c>
      <c r="AL232" s="93"/>
      <c r="AM232" s="257">
        <v>6846.09</v>
      </c>
      <c r="AN232" s="258">
        <v>6830.9288358307531</v>
      </c>
      <c r="AO232" s="276">
        <v>1.0017493526661905</v>
      </c>
      <c r="AQ232" s="280">
        <v>7769.4495819835211</v>
      </c>
      <c r="AR232" s="281">
        <v>7831.5608992613443</v>
      </c>
    </row>
    <row r="233" spans="1:44" x14ac:dyDescent="0.2">
      <c r="A233" s="260" t="s">
        <v>8400</v>
      </c>
      <c r="B233" s="261" t="s">
        <v>5347</v>
      </c>
      <c r="C233" s="261" t="s">
        <v>5389</v>
      </c>
      <c r="D233" s="262" t="s">
        <v>13438</v>
      </c>
      <c r="E233" s="257">
        <v>239</v>
      </c>
      <c r="F233" s="258">
        <v>496</v>
      </c>
      <c r="G233" s="258">
        <v>1601</v>
      </c>
      <c r="H233" s="258">
        <v>1059</v>
      </c>
      <c r="I233" s="258">
        <v>346</v>
      </c>
      <c r="J233" s="258">
        <v>220</v>
      </c>
      <c r="K233" s="259">
        <v>66</v>
      </c>
      <c r="L233" s="257">
        <v>222</v>
      </c>
      <c r="M233" s="258">
        <v>455</v>
      </c>
      <c r="N233" s="258">
        <v>1588</v>
      </c>
      <c r="O233" s="258">
        <v>1121</v>
      </c>
      <c r="P233" s="258">
        <v>376</v>
      </c>
      <c r="Q233" s="258">
        <v>265</v>
      </c>
      <c r="R233" s="259">
        <v>110</v>
      </c>
      <c r="S233" s="267">
        <v>8164</v>
      </c>
      <c r="T233" s="90"/>
      <c r="U233" s="260">
        <v>35</v>
      </c>
      <c r="V233" s="273">
        <v>127.243119715321</v>
      </c>
      <c r="W233" s="273">
        <v>115.41445192896499</v>
      </c>
      <c r="X233" s="274">
        <v>1.147119875</v>
      </c>
      <c r="Z233" s="257">
        <v>21342.020000000004</v>
      </c>
      <c r="AA233" s="258">
        <v>8263.5292490582488</v>
      </c>
      <c r="AB233" s="276">
        <v>1.0121912357984135</v>
      </c>
      <c r="AC233" s="92"/>
      <c r="AD233" s="257">
        <v>887221.60890064924</v>
      </c>
      <c r="AE233" s="258">
        <v>8996.419017398237</v>
      </c>
      <c r="AF233" s="276">
        <v>1.1019621530375106</v>
      </c>
      <c r="AG233" s="93"/>
      <c r="AH233" s="257">
        <v>9365.0866595000007</v>
      </c>
      <c r="AI233" s="258">
        <v>7943.8061391813189</v>
      </c>
      <c r="AJ233" s="258">
        <v>8058.3069468070325</v>
      </c>
      <c r="AK233" s="276">
        <v>0.98705376614490847</v>
      </c>
      <c r="AL233" s="93"/>
      <c r="AM233" s="257">
        <v>8179.05</v>
      </c>
      <c r="AN233" s="258">
        <v>8160.9368989746736</v>
      </c>
      <c r="AO233" s="276">
        <v>0.99962480389204722</v>
      </c>
      <c r="AQ233" s="280">
        <v>8984.8344881854846</v>
      </c>
      <c r="AR233" s="281">
        <v>9056.6619580333481</v>
      </c>
    </row>
    <row r="234" spans="1:44" x14ac:dyDescent="0.2">
      <c r="A234" s="260" t="s">
        <v>8400</v>
      </c>
      <c r="B234" s="261" t="s">
        <v>5305</v>
      </c>
      <c r="C234" s="261" t="s">
        <v>5334</v>
      </c>
      <c r="D234" s="262" t="s">
        <v>13390</v>
      </c>
      <c r="E234" s="257">
        <v>66</v>
      </c>
      <c r="F234" s="258">
        <v>122</v>
      </c>
      <c r="G234" s="258">
        <v>484</v>
      </c>
      <c r="H234" s="258">
        <v>445</v>
      </c>
      <c r="I234" s="258">
        <v>136</v>
      </c>
      <c r="J234" s="258">
        <v>102</v>
      </c>
      <c r="K234" s="259">
        <v>20</v>
      </c>
      <c r="L234" s="257">
        <v>74</v>
      </c>
      <c r="M234" s="258">
        <v>112</v>
      </c>
      <c r="N234" s="258">
        <v>455</v>
      </c>
      <c r="O234" s="258">
        <v>366</v>
      </c>
      <c r="P234" s="258">
        <v>125</v>
      </c>
      <c r="Q234" s="258">
        <v>121</v>
      </c>
      <c r="R234" s="259">
        <v>43</v>
      </c>
      <c r="S234" s="267">
        <v>2671</v>
      </c>
      <c r="T234" s="90"/>
      <c r="U234" s="260">
        <v>45</v>
      </c>
      <c r="V234" s="273">
        <v>116.686348250812</v>
      </c>
      <c r="W234" s="273">
        <v>115.564208161737</v>
      </c>
      <c r="X234" s="274">
        <v>1.119226777</v>
      </c>
      <c r="Z234" s="257">
        <v>7429.5800000000008</v>
      </c>
      <c r="AA234" s="258">
        <v>2876.6982524717987</v>
      </c>
      <c r="AB234" s="276">
        <v>1.0770117006633466</v>
      </c>
      <c r="AC234" s="92"/>
      <c r="AD234" s="257">
        <v>283001.58954786335</v>
      </c>
      <c r="AE234" s="258">
        <v>2869.6335353205177</v>
      </c>
      <c r="AF234" s="276">
        <v>1.0743667298092541</v>
      </c>
      <c r="AG234" s="93"/>
      <c r="AH234" s="257">
        <v>2989.4547213669998</v>
      </c>
      <c r="AI234" s="258">
        <v>2535.7639103435304</v>
      </c>
      <c r="AJ234" s="258">
        <v>2606.0866769648947</v>
      </c>
      <c r="AK234" s="276">
        <v>0.97569699624294071</v>
      </c>
      <c r="AL234" s="93"/>
      <c r="AM234" s="257">
        <v>2690.35</v>
      </c>
      <c r="AN234" s="258">
        <v>2684.3920242762315</v>
      </c>
      <c r="AO234" s="276">
        <v>1.0050138615785218</v>
      </c>
      <c r="AQ234" s="280">
        <v>3030.6367150026522</v>
      </c>
      <c r="AR234" s="281">
        <v>3054.8645366228416</v>
      </c>
    </row>
    <row r="235" spans="1:44" x14ac:dyDescent="0.2">
      <c r="A235" s="260" t="s">
        <v>8400</v>
      </c>
      <c r="B235" s="261" t="s">
        <v>5305</v>
      </c>
      <c r="C235" s="261" t="s">
        <v>5335</v>
      </c>
      <c r="D235" s="262" t="s">
        <v>13391</v>
      </c>
      <c r="E235" s="257">
        <v>238</v>
      </c>
      <c r="F235" s="258">
        <v>499</v>
      </c>
      <c r="G235" s="258">
        <v>1581</v>
      </c>
      <c r="H235" s="258">
        <v>1042</v>
      </c>
      <c r="I235" s="258">
        <v>327</v>
      </c>
      <c r="J235" s="258">
        <v>166</v>
      </c>
      <c r="K235" s="259">
        <v>47</v>
      </c>
      <c r="L235" s="257">
        <v>284</v>
      </c>
      <c r="M235" s="258">
        <v>499</v>
      </c>
      <c r="N235" s="258">
        <v>1669</v>
      </c>
      <c r="O235" s="258">
        <v>1237</v>
      </c>
      <c r="P235" s="258">
        <v>358</v>
      </c>
      <c r="Q235" s="258">
        <v>249</v>
      </c>
      <c r="R235" s="259">
        <v>119</v>
      </c>
      <c r="S235" s="267">
        <v>8315</v>
      </c>
      <c r="T235" s="90"/>
      <c r="U235" s="260">
        <v>57</v>
      </c>
      <c r="V235" s="273">
        <v>117.876076690465</v>
      </c>
      <c r="W235" s="273">
        <v>116.69969933854399</v>
      </c>
      <c r="X235" s="274">
        <v>1.119226777</v>
      </c>
      <c r="Z235" s="257">
        <v>21477.53</v>
      </c>
      <c r="AA235" s="258">
        <v>8315.99808043128</v>
      </c>
      <c r="AB235" s="276">
        <v>1.0001200337259506</v>
      </c>
      <c r="AC235" s="92"/>
      <c r="AD235" s="257">
        <v>885821.54779144807</v>
      </c>
      <c r="AE235" s="258">
        <v>8982.2224105280056</v>
      </c>
      <c r="AF235" s="276">
        <v>1.080243224356946</v>
      </c>
      <c r="AG235" s="93"/>
      <c r="AH235" s="257">
        <v>9306.3706507549996</v>
      </c>
      <c r="AI235" s="258">
        <v>7894.001091166775</v>
      </c>
      <c r="AJ235" s="258">
        <v>8112.9205237600527</v>
      </c>
      <c r="AK235" s="276">
        <v>0.97569699624294082</v>
      </c>
      <c r="AL235" s="93"/>
      <c r="AM235" s="257">
        <v>8339.51</v>
      </c>
      <c r="AN235" s="258">
        <v>8321.0415486356324</v>
      </c>
      <c r="AO235" s="276">
        <v>1.0007265843217839</v>
      </c>
      <c r="AQ235" s="280">
        <v>8771.3478890083297</v>
      </c>
      <c r="AR235" s="281">
        <v>8841.46868275821</v>
      </c>
    </row>
    <row r="236" spans="1:44" x14ac:dyDescent="0.2">
      <c r="A236" s="260" t="s">
        <v>8400</v>
      </c>
      <c r="B236" s="261" t="s">
        <v>5347</v>
      </c>
      <c r="C236" s="261" t="s">
        <v>5364</v>
      </c>
      <c r="D236" s="262" t="s">
        <v>13414</v>
      </c>
      <c r="E236" s="257">
        <v>263</v>
      </c>
      <c r="F236" s="258">
        <v>521</v>
      </c>
      <c r="G236" s="258">
        <v>1267</v>
      </c>
      <c r="H236" s="258">
        <v>879</v>
      </c>
      <c r="I236" s="258">
        <v>322</v>
      </c>
      <c r="J236" s="258">
        <v>152</v>
      </c>
      <c r="K236" s="259">
        <v>33</v>
      </c>
      <c r="L236" s="257">
        <v>256</v>
      </c>
      <c r="M236" s="258">
        <v>493</v>
      </c>
      <c r="N236" s="258">
        <v>1485</v>
      </c>
      <c r="O236" s="258">
        <v>1002</v>
      </c>
      <c r="P236" s="258">
        <v>370</v>
      </c>
      <c r="Q236" s="258">
        <v>242</v>
      </c>
      <c r="R236" s="259">
        <v>110</v>
      </c>
      <c r="S236" s="267">
        <v>7395</v>
      </c>
      <c r="T236" s="90"/>
      <c r="U236" s="260">
        <v>69</v>
      </c>
      <c r="V236" s="273">
        <v>123.157232439152</v>
      </c>
      <c r="W236" s="273">
        <v>112.908992562542</v>
      </c>
      <c r="X236" s="274">
        <v>1.129994811</v>
      </c>
      <c r="Z236" s="257">
        <v>19389.66</v>
      </c>
      <c r="AA236" s="258">
        <v>7507.5846868897479</v>
      </c>
      <c r="AB236" s="276">
        <v>1.0152244336564906</v>
      </c>
      <c r="AC236" s="92"/>
      <c r="AD236" s="257">
        <v>791373.29482472769</v>
      </c>
      <c r="AE236" s="258">
        <v>8024.5179873876623</v>
      </c>
      <c r="AF236" s="276">
        <v>1.085127516888122</v>
      </c>
      <c r="AG236" s="93"/>
      <c r="AH236" s="257">
        <v>8356.3116273449996</v>
      </c>
      <c r="AI236" s="258">
        <v>7088.1265726332867</v>
      </c>
      <c r="AJ236" s="258">
        <v>7247.7007548639776</v>
      </c>
      <c r="AK236" s="276">
        <v>0.98008123798025393</v>
      </c>
      <c r="AL236" s="93"/>
      <c r="AM236" s="257">
        <v>7424.67</v>
      </c>
      <c r="AN236" s="258">
        <v>7408.2275283450135</v>
      </c>
      <c r="AO236" s="276">
        <v>1.0017887124198801</v>
      </c>
      <c r="AQ236" s="280">
        <v>7998.6966368502526</v>
      </c>
      <c r="AR236" s="281">
        <v>8062.6406240501328</v>
      </c>
    </row>
    <row r="237" spans="1:44" x14ac:dyDescent="0.2">
      <c r="A237" s="260" t="s">
        <v>8400</v>
      </c>
      <c r="B237" s="261" t="s">
        <v>5305</v>
      </c>
      <c r="C237" s="261" t="s">
        <v>5312</v>
      </c>
      <c r="D237" s="262" t="s">
        <v>13369</v>
      </c>
      <c r="E237" s="257">
        <v>149</v>
      </c>
      <c r="F237" s="258">
        <v>293</v>
      </c>
      <c r="G237" s="258">
        <v>967</v>
      </c>
      <c r="H237" s="258">
        <v>734</v>
      </c>
      <c r="I237" s="258">
        <v>247</v>
      </c>
      <c r="J237" s="258">
        <v>144</v>
      </c>
      <c r="K237" s="259">
        <v>46</v>
      </c>
      <c r="L237" s="257">
        <v>136</v>
      </c>
      <c r="M237" s="258">
        <v>319</v>
      </c>
      <c r="N237" s="258">
        <v>998</v>
      </c>
      <c r="O237" s="258">
        <v>730</v>
      </c>
      <c r="P237" s="258">
        <v>274</v>
      </c>
      <c r="Q237" s="258">
        <v>184</v>
      </c>
      <c r="R237" s="259">
        <v>74</v>
      </c>
      <c r="S237" s="267">
        <v>5295</v>
      </c>
      <c r="T237" s="90"/>
      <c r="U237" s="260">
        <v>39</v>
      </c>
      <c r="V237" s="273">
        <v>133.64671601730299</v>
      </c>
      <c r="W237" s="273">
        <v>128.78508026439999</v>
      </c>
      <c r="X237" s="274">
        <v>1.0809548520000001</v>
      </c>
      <c r="Z237" s="257">
        <v>14121.1</v>
      </c>
      <c r="AA237" s="258">
        <v>5467.6231621409979</v>
      </c>
      <c r="AB237" s="276">
        <v>1.0326011637660053</v>
      </c>
      <c r="AC237" s="92"/>
      <c r="AD237" s="257">
        <v>601050.25212652877</v>
      </c>
      <c r="AE237" s="258">
        <v>6094.6440713310167</v>
      </c>
      <c r="AF237" s="276">
        <v>1.1510187103552438</v>
      </c>
      <c r="AG237" s="93"/>
      <c r="AH237" s="257">
        <v>5723.65594134</v>
      </c>
      <c r="AI237" s="258">
        <v>4855.0125437713605</v>
      </c>
      <c r="AJ237" s="258">
        <v>5083.8060210102531</v>
      </c>
      <c r="AK237" s="276">
        <v>0.96011445156001007</v>
      </c>
      <c r="AL237" s="93"/>
      <c r="AM237" s="257">
        <v>5311.77</v>
      </c>
      <c r="AN237" s="258">
        <v>5300.006699050221</v>
      </c>
      <c r="AO237" s="276">
        <v>1.0009455522285593</v>
      </c>
      <c r="AQ237" s="280">
        <v>6048.0367128893595</v>
      </c>
      <c r="AR237" s="281">
        <v>6096.3865378310493</v>
      </c>
    </row>
    <row r="238" spans="1:44" x14ac:dyDescent="0.2">
      <c r="A238" s="260" t="s">
        <v>8400</v>
      </c>
      <c r="B238" s="261" t="s">
        <v>5305</v>
      </c>
      <c r="C238" s="261" t="s">
        <v>5313</v>
      </c>
      <c r="D238" s="262" t="s">
        <v>13370</v>
      </c>
      <c r="E238" s="257">
        <v>190</v>
      </c>
      <c r="F238" s="258">
        <v>339</v>
      </c>
      <c r="G238" s="258">
        <v>1083</v>
      </c>
      <c r="H238" s="258">
        <v>824</v>
      </c>
      <c r="I238" s="258">
        <v>282</v>
      </c>
      <c r="J238" s="258">
        <v>127</v>
      </c>
      <c r="K238" s="259">
        <v>36</v>
      </c>
      <c r="L238" s="257">
        <v>166</v>
      </c>
      <c r="M238" s="258">
        <v>319</v>
      </c>
      <c r="N238" s="258">
        <v>988</v>
      </c>
      <c r="O238" s="258">
        <v>662</v>
      </c>
      <c r="P238" s="258">
        <v>232</v>
      </c>
      <c r="Q238" s="258">
        <v>163</v>
      </c>
      <c r="R238" s="259">
        <v>59</v>
      </c>
      <c r="S238" s="267">
        <v>5470</v>
      </c>
      <c r="T238" s="90"/>
      <c r="U238" s="260">
        <v>56</v>
      </c>
      <c r="V238" s="273">
        <v>142.90434752340599</v>
      </c>
      <c r="W238" s="273">
        <v>165.69756811117199</v>
      </c>
      <c r="X238" s="274">
        <v>1.0809548520000001</v>
      </c>
      <c r="Z238" s="257">
        <v>14041.33</v>
      </c>
      <c r="AA238" s="258">
        <v>5436.7365952556993</v>
      </c>
      <c r="AB238" s="276">
        <v>0.99391893880360138</v>
      </c>
      <c r="AC238" s="92"/>
      <c r="AD238" s="257">
        <v>681943.95140210993</v>
      </c>
      <c r="AE238" s="258">
        <v>6914.9054437431341</v>
      </c>
      <c r="AF238" s="276">
        <v>1.2641509037921634</v>
      </c>
      <c r="AG238" s="93"/>
      <c r="AH238" s="257">
        <v>5912.8230404400001</v>
      </c>
      <c r="AI238" s="258">
        <v>5015.4709375692801</v>
      </c>
      <c r="AJ238" s="258">
        <v>5251.8260500332544</v>
      </c>
      <c r="AK238" s="276">
        <v>0.96011445156000996</v>
      </c>
      <c r="AL238" s="93"/>
      <c r="AM238" s="257">
        <v>5494.08</v>
      </c>
      <c r="AN238" s="258">
        <v>5481.9129602971952</v>
      </c>
      <c r="AO238" s="276">
        <v>1.0021778720835823</v>
      </c>
      <c r="AQ238" s="280">
        <v>6613.0990555970584</v>
      </c>
      <c r="AR238" s="281">
        <v>6665.9661588966719</v>
      </c>
    </row>
    <row r="239" spans="1:44" x14ac:dyDescent="0.2">
      <c r="A239" s="260" t="s">
        <v>8400</v>
      </c>
      <c r="B239" s="261" t="s">
        <v>5347</v>
      </c>
      <c r="C239" s="261" t="s">
        <v>5365</v>
      </c>
      <c r="D239" s="262" t="s">
        <v>13415</v>
      </c>
      <c r="E239" s="257">
        <v>179</v>
      </c>
      <c r="F239" s="258">
        <v>302</v>
      </c>
      <c r="G239" s="258">
        <v>1793</v>
      </c>
      <c r="H239" s="258">
        <v>630</v>
      </c>
      <c r="I239" s="258">
        <v>196</v>
      </c>
      <c r="J239" s="258">
        <v>106</v>
      </c>
      <c r="K239" s="259">
        <v>48</v>
      </c>
      <c r="L239" s="257">
        <v>170</v>
      </c>
      <c r="M239" s="258">
        <v>279</v>
      </c>
      <c r="N239" s="258">
        <v>1480</v>
      </c>
      <c r="O239" s="258">
        <v>679</v>
      </c>
      <c r="P239" s="258">
        <v>231</v>
      </c>
      <c r="Q239" s="258">
        <v>168</v>
      </c>
      <c r="R239" s="259">
        <v>70</v>
      </c>
      <c r="S239" s="267">
        <v>6331</v>
      </c>
      <c r="T239" s="90"/>
      <c r="U239" s="260">
        <v>20</v>
      </c>
      <c r="V239" s="273">
        <v>134.66989212408299</v>
      </c>
      <c r="W239" s="273">
        <v>159.19222871584199</v>
      </c>
      <c r="X239" s="274">
        <v>1.129994811</v>
      </c>
      <c r="Z239" s="257">
        <v>15070.029999999999</v>
      </c>
      <c r="AA239" s="258">
        <v>5835.0443720503145</v>
      </c>
      <c r="AB239" s="276">
        <v>0.92166235540203989</v>
      </c>
      <c r="AC239" s="92"/>
      <c r="AD239" s="257">
        <v>765919.27973986021</v>
      </c>
      <c r="AE239" s="258">
        <v>7766.4145067224545</v>
      </c>
      <c r="AF239" s="276">
        <v>1.2267279271398601</v>
      </c>
      <c r="AG239" s="93"/>
      <c r="AH239" s="257">
        <v>7153.9971484409998</v>
      </c>
      <c r="AI239" s="258">
        <v>6068.279828443724</v>
      </c>
      <c r="AJ239" s="258">
        <v>6204.8943176529874</v>
      </c>
      <c r="AK239" s="276">
        <v>0.98008123798025393</v>
      </c>
      <c r="AL239" s="93"/>
      <c r="AM239" s="257">
        <v>6339.6</v>
      </c>
      <c r="AN239" s="258">
        <v>6325.5604947689326</v>
      </c>
      <c r="AO239" s="276">
        <v>0.99914081421085654</v>
      </c>
      <c r="AQ239" s="280">
        <v>7009.4055915079944</v>
      </c>
      <c r="AR239" s="281">
        <v>7065.4408884784079</v>
      </c>
    </row>
    <row r="240" spans="1:44" x14ac:dyDescent="0.2">
      <c r="A240" s="260" t="s">
        <v>8400</v>
      </c>
      <c r="B240" s="261" t="s">
        <v>5347</v>
      </c>
      <c r="C240" s="261" t="s">
        <v>5390</v>
      </c>
      <c r="D240" s="262" t="s">
        <v>13439</v>
      </c>
      <c r="E240" s="257">
        <v>124</v>
      </c>
      <c r="F240" s="258">
        <v>162</v>
      </c>
      <c r="G240" s="258">
        <v>700</v>
      </c>
      <c r="H240" s="258">
        <v>438</v>
      </c>
      <c r="I240" s="258">
        <v>140</v>
      </c>
      <c r="J240" s="258">
        <v>66</v>
      </c>
      <c r="K240" s="259">
        <v>16</v>
      </c>
      <c r="L240" s="257">
        <v>104</v>
      </c>
      <c r="M240" s="258">
        <v>160</v>
      </c>
      <c r="N240" s="258">
        <v>607</v>
      </c>
      <c r="O240" s="258">
        <v>404</v>
      </c>
      <c r="P240" s="258">
        <v>130</v>
      </c>
      <c r="Q240" s="258">
        <v>63</v>
      </c>
      <c r="R240" s="259">
        <v>26</v>
      </c>
      <c r="S240" s="267">
        <v>3140</v>
      </c>
      <c r="T240" s="90"/>
      <c r="U240" s="260">
        <v>27</v>
      </c>
      <c r="V240" s="273">
        <v>153.53257659275701</v>
      </c>
      <c r="W240" s="273">
        <v>148.00700636942599</v>
      </c>
      <c r="X240" s="274">
        <v>1.130024479</v>
      </c>
      <c r="Z240" s="257">
        <v>7837.09</v>
      </c>
      <c r="AA240" s="258">
        <v>3034.4841979579205</v>
      </c>
      <c r="AB240" s="276">
        <v>0.96639624138787272</v>
      </c>
      <c r="AC240" s="92"/>
      <c r="AD240" s="257">
        <v>387026.88958440273</v>
      </c>
      <c r="AE240" s="258">
        <v>3924.4491283479383</v>
      </c>
      <c r="AF240" s="276">
        <v>1.2498245631681333</v>
      </c>
      <c r="AG240" s="93"/>
      <c r="AH240" s="257">
        <v>3548.2768640600002</v>
      </c>
      <c r="AI240" s="258">
        <v>3009.7771180410791</v>
      </c>
      <c r="AJ240" s="258">
        <v>3077.4930166597178</v>
      </c>
      <c r="AK240" s="276">
        <v>0.98009331740755345</v>
      </c>
      <c r="AL240" s="93"/>
      <c r="AM240" s="257">
        <v>3151.61</v>
      </c>
      <c r="AN240" s="258">
        <v>3144.6305304622874</v>
      </c>
      <c r="AO240" s="276">
        <v>1.0014746912300279</v>
      </c>
      <c r="AQ240" s="280">
        <v>3722.5568808889889</v>
      </c>
      <c r="AR240" s="281">
        <v>3752.3161204688163</v>
      </c>
    </row>
    <row r="241" spans="1:44" x14ac:dyDescent="0.2">
      <c r="A241" s="260" t="s">
        <v>8400</v>
      </c>
      <c r="B241" s="261" t="s">
        <v>5305</v>
      </c>
      <c r="C241" s="261" t="s">
        <v>5336</v>
      </c>
      <c r="D241" s="262" t="s">
        <v>9780</v>
      </c>
      <c r="E241" s="257">
        <v>96</v>
      </c>
      <c r="F241" s="258">
        <v>223</v>
      </c>
      <c r="G241" s="258">
        <v>699</v>
      </c>
      <c r="H241" s="258">
        <v>661</v>
      </c>
      <c r="I241" s="258">
        <v>234</v>
      </c>
      <c r="J241" s="258">
        <v>109</v>
      </c>
      <c r="K241" s="259">
        <v>31</v>
      </c>
      <c r="L241" s="257">
        <v>95</v>
      </c>
      <c r="M241" s="258">
        <v>217</v>
      </c>
      <c r="N241" s="258">
        <v>680</v>
      </c>
      <c r="O241" s="258">
        <v>672</v>
      </c>
      <c r="P241" s="258">
        <v>254</v>
      </c>
      <c r="Q241" s="258">
        <v>97</v>
      </c>
      <c r="R241" s="259">
        <v>50</v>
      </c>
      <c r="S241" s="267">
        <v>4118</v>
      </c>
      <c r="T241" s="90"/>
      <c r="U241" s="260">
        <v>35</v>
      </c>
      <c r="V241" s="273">
        <v>88.293550259846995</v>
      </c>
      <c r="W241" s="273">
        <v>64.8870811073336</v>
      </c>
      <c r="X241" s="274">
        <v>1.119226777</v>
      </c>
      <c r="Z241" s="257">
        <v>11081.890000000001</v>
      </c>
      <c r="AA241" s="258">
        <v>4290.8554180834853</v>
      </c>
      <c r="AB241" s="276">
        <v>1.0419755750566988</v>
      </c>
      <c r="AC241" s="92"/>
      <c r="AD241" s="257">
        <v>356373.06235817849</v>
      </c>
      <c r="AE241" s="258">
        <v>3613.619600023268</v>
      </c>
      <c r="AF241" s="276">
        <v>0.87751811559574255</v>
      </c>
      <c r="AG241" s="93"/>
      <c r="AH241" s="257">
        <v>4608.9758676860001</v>
      </c>
      <c r="AI241" s="258">
        <v>3909.500480267563</v>
      </c>
      <c r="AJ241" s="258">
        <v>4017.9202305284302</v>
      </c>
      <c r="AK241" s="276">
        <v>0.97569699624294082</v>
      </c>
      <c r="AL241" s="93"/>
      <c r="AM241" s="257">
        <v>4133.05</v>
      </c>
      <c r="AN241" s="258">
        <v>4123.8970602095933</v>
      </c>
      <c r="AO241" s="276">
        <v>1.0014320204491485</v>
      </c>
      <c r="AQ241" s="280">
        <v>3679.0561288695098</v>
      </c>
      <c r="AR241" s="281">
        <v>3708.4676103511611</v>
      </c>
    </row>
    <row r="242" spans="1:44" x14ac:dyDescent="0.2">
      <c r="A242" s="260" t="s">
        <v>8400</v>
      </c>
      <c r="B242" s="261" t="s">
        <v>5305</v>
      </c>
      <c r="C242" s="261" t="s">
        <v>5337</v>
      </c>
      <c r="D242" s="262" t="s">
        <v>13392</v>
      </c>
      <c r="E242" s="257">
        <v>347</v>
      </c>
      <c r="F242" s="258">
        <v>580</v>
      </c>
      <c r="G242" s="258">
        <v>2492</v>
      </c>
      <c r="H242" s="258">
        <v>1057</v>
      </c>
      <c r="I242" s="258">
        <v>346</v>
      </c>
      <c r="J242" s="258">
        <v>164</v>
      </c>
      <c r="K242" s="259">
        <v>31</v>
      </c>
      <c r="L242" s="257">
        <v>322</v>
      </c>
      <c r="M242" s="258">
        <v>564</v>
      </c>
      <c r="N242" s="258">
        <v>2616</v>
      </c>
      <c r="O242" s="258">
        <v>1006</v>
      </c>
      <c r="P242" s="258">
        <v>286</v>
      </c>
      <c r="Q242" s="258">
        <v>192</v>
      </c>
      <c r="R242" s="259">
        <v>92</v>
      </c>
      <c r="S242" s="267">
        <v>10095</v>
      </c>
      <c r="T242" s="90"/>
      <c r="U242" s="260">
        <v>115</v>
      </c>
      <c r="V242" s="273">
        <v>134.23036815336101</v>
      </c>
      <c r="W242" s="273">
        <v>148.64120851906799</v>
      </c>
      <c r="X242" s="274">
        <v>1.119226777</v>
      </c>
      <c r="Z242" s="257">
        <v>23515.930000000004</v>
      </c>
      <c r="AA242" s="258">
        <v>9105.2569238434953</v>
      </c>
      <c r="AB242" s="276">
        <v>0.90195709993496731</v>
      </c>
      <c r="AC242" s="92"/>
      <c r="AD242" s="257">
        <v>1194908.335273609</v>
      </c>
      <c r="AE242" s="258">
        <v>12116.359614846728</v>
      </c>
      <c r="AF242" s="276">
        <v>1.2002337409456887</v>
      </c>
      <c r="AG242" s="93"/>
      <c r="AH242" s="257">
        <v>11298.594313815</v>
      </c>
      <c r="AI242" s="258">
        <v>9583.8774522343465</v>
      </c>
      <c r="AJ242" s="258">
        <v>9849.6611770724867</v>
      </c>
      <c r="AK242" s="276">
        <v>0.97569699624294071</v>
      </c>
      <c r="AL242" s="93"/>
      <c r="AM242" s="257">
        <v>10144.450000000001</v>
      </c>
      <c r="AN242" s="258">
        <v>10121.984377746025</v>
      </c>
      <c r="AO242" s="276">
        <v>1.0026730438579519</v>
      </c>
      <c r="AQ242" s="280">
        <v>10691.344991021429</v>
      </c>
      <c r="AR242" s="281">
        <v>10776.814819206409</v>
      </c>
    </row>
    <row r="243" spans="1:44" x14ac:dyDescent="0.2">
      <c r="A243" s="260" t="s">
        <v>8400</v>
      </c>
      <c r="B243" s="261" t="s">
        <v>5347</v>
      </c>
      <c r="C243" s="261" t="s">
        <v>5391</v>
      </c>
      <c r="D243" s="262" t="s">
        <v>9297</v>
      </c>
      <c r="E243" s="257">
        <v>38</v>
      </c>
      <c r="F243" s="258">
        <v>74</v>
      </c>
      <c r="G243" s="258">
        <v>319</v>
      </c>
      <c r="H243" s="258">
        <v>299</v>
      </c>
      <c r="I243" s="258">
        <v>116</v>
      </c>
      <c r="J243" s="258">
        <v>73</v>
      </c>
      <c r="K243" s="259">
        <v>24</v>
      </c>
      <c r="L243" s="257">
        <v>44</v>
      </c>
      <c r="M243" s="258">
        <v>72</v>
      </c>
      <c r="N243" s="258">
        <v>253</v>
      </c>
      <c r="O243" s="258">
        <v>216</v>
      </c>
      <c r="P243" s="258">
        <v>85</v>
      </c>
      <c r="Q243" s="258">
        <v>61</v>
      </c>
      <c r="R243" s="259">
        <v>35</v>
      </c>
      <c r="S243" s="267">
        <v>1709</v>
      </c>
      <c r="T243" s="90"/>
      <c r="U243" s="260">
        <v>8</v>
      </c>
      <c r="V243" s="273">
        <v>128.98800730708601</v>
      </c>
      <c r="W243" s="273">
        <v>118.633703920421</v>
      </c>
      <c r="X243" s="274">
        <v>1.147119875</v>
      </c>
      <c r="Z243" s="257">
        <v>4820.47</v>
      </c>
      <c r="AA243" s="258">
        <v>1866.4631951056092</v>
      </c>
      <c r="AB243" s="276">
        <v>1.0921376214778287</v>
      </c>
      <c r="AC243" s="92"/>
      <c r="AD243" s="257">
        <v>187806.68214699146</v>
      </c>
      <c r="AE243" s="258">
        <v>1904.3580430319064</v>
      </c>
      <c r="AF243" s="276">
        <v>1.1143113183334736</v>
      </c>
      <c r="AG243" s="93"/>
      <c r="AH243" s="257">
        <v>1960.4278663750001</v>
      </c>
      <c r="AI243" s="258">
        <v>1662.9060132117681</v>
      </c>
      <c r="AJ243" s="258">
        <v>1686.8748863416488</v>
      </c>
      <c r="AK243" s="276">
        <v>0.98705376614490858</v>
      </c>
      <c r="AL243" s="93"/>
      <c r="AM243" s="257">
        <v>1712.44</v>
      </c>
      <c r="AN243" s="258">
        <v>1708.6476770872157</v>
      </c>
      <c r="AO243" s="276">
        <v>0.9997938426490437</v>
      </c>
      <c r="AQ243" s="280">
        <v>2052.4719942544125</v>
      </c>
      <c r="AR243" s="281">
        <v>2068.8800728311239</v>
      </c>
    </row>
    <row r="244" spans="1:44" x14ac:dyDescent="0.2">
      <c r="A244" s="260" t="s">
        <v>8400</v>
      </c>
      <c r="B244" s="261" t="s">
        <v>5305</v>
      </c>
      <c r="C244" s="261" t="s">
        <v>5314</v>
      </c>
      <c r="D244" s="262" t="s">
        <v>13371</v>
      </c>
      <c r="E244" s="257">
        <v>82</v>
      </c>
      <c r="F244" s="258">
        <v>161</v>
      </c>
      <c r="G244" s="258">
        <v>435</v>
      </c>
      <c r="H244" s="258">
        <v>200</v>
      </c>
      <c r="I244" s="258">
        <v>50</v>
      </c>
      <c r="J244" s="258">
        <v>32</v>
      </c>
      <c r="K244" s="259">
        <v>6</v>
      </c>
      <c r="L244" s="257">
        <v>65</v>
      </c>
      <c r="M244" s="258">
        <v>130</v>
      </c>
      <c r="N244" s="258">
        <v>387</v>
      </c>
      <c r="O244" s="258">
        <v>177</v>
      </c>
      <c r="P244" s="258">
        <v>43</v>
      </c>
      <c r="Q244" s="258">
        <v>36</v>
      </c>
      <c r="R244" s="259">
        <v>10</v>
      </c>
      <c r="S244" s="267">
        <v>1814</v>
      </c>
      <c r="T244" s="90"/>
      <c r="U244" s="260">
        <v>10</v>
      </c>
      <c r="V244" s="273">
        <v>148.061510360005</v>
      </c>
      <c r="W244" s="273">
        <v>141.41841234840101</v>
      </c>
      <c r="X244" s="274">
        <v>1.0809548520000001</v>
      </c>
      <c r="Z244" s="257">
        <v>4121.3899999999994</v>
      </c>
      <c r="AA244" s="258">
        <v>1595.7827240240692</v>
      </c>
      <c r="AB244" s="276">
        <v>0.87970381699232036</v>
      </c>
      <c r="AC244" s="92"/>
      <c r="AD244" s="257">
        <v>218166.67214295463</v>
      </c>
      <c r="AE244" s="258">
        <v>2212.2080645233104</v>
      </c>
      <c r="AF244" s="276">
        <v>1.2195193299466982</v>
      </c>
      <c r="AG244" s="93"/>
      <c r="AH244" s="257">
        <v>1960.852101528</v>
      </c>
      <c r="AI244" s="258">
        <v>1663.2658648538711</v>
      </c>
      <c r="AJ244" s="258">
        <v>1741.6476151298582</v>
      </c>
      <c r="AK244" s="276">
        <v>0.96011445156001007</v>
      </c>
      <c r="AL244" s="93"/>
      <c r="AM244" s="257">
        <v>1818.3</v>
      </c>
      <c r="AN244" s="258">
        <v>1814.2732424188198</v>
      </c>
      <c r="AO244" s="276">
        <v>1.0001506297788423</v>
      </c>
      <c r="AQ244" s="280">
        <v>1868.7485427876936</v>
      </c>
      <c r="AR244" s="281">
        <v>1883.6878808230044</v>
      </c>
    </row>
    <row r="245" spans="1:44" x14ac:dyDescent="0.2">
      <c r="A245" s="260" t="s">
        <v>8400</v>
      </c>
      <c r="B245" s="261" t="s">
        <v>5305</v>
      </c>
      <c r="C245" s="261" t="s">
        <v>5338</v>
      </c>
      <c r="D245" s="262" t="s">
        <v>13393</v>
      </c>
      <c r="E245" s="257">
        <v>55</v>
      </c>
      <c r="F245" s="258">
        <v>148</v>
      </c>
      <c r="G245" s="258">
        <v>475</v>
      </c>
      <c r="H245" s="258">
        <v>389</v>
      </c>
      <c r="I245" s="258">
        <v>177</v>
      </c>
      <c r="J245" s="258">
        <v>92</v>
      </c>
      <c r="K245" s="259">
        <v>13</v>
      </c>
      <c r="L245" s="257">
        <v>51</v>
      </c>
      <c r="M245" s="258">
        <v>115</v>
      </c>
      <c r="N245" s="258">
        <v>434</v>
      </c>
      <c r="O245" s="258">
        <v>367</v>
      </c>
      <c r="P245" s="258">
        <v>186</v>
      </c>
      <c r="Q245" s="258">
        <v>115</v>
      </c>
      <c r="R245" s="259">
        <v>26</v>
      </c>
      <c r="S245" s="267">
        <v>2643</v>
      </c>
      <c r="T245" s="90"/>
      <c r="U245" s="260">
        <v>12</v>
      </c>
      <c r="V245" s="273">
        <v>113.94489778062</v>
      </c>
      <c r="W245" s="273">
        <v>115.086643965191</v>
      </c>
      <c r="X245" s="274">
        <v>1.119226777</v>
      </c>
      <c r="Z245" s="257">
        <v>7374.2</v>
      </c>
      <c r="AA245" s="258">
        <v>2855.2553782821556</v>
      </c>
      <c r="AB245" s="276">
        <v>1.08030850483623</v>
      </c>
      <c r="AC245" s="92"/>
      <c r="AD245" s="257">
        <v>277843.85231644573</v>
      </c>
      <c r="AE245" s="258">
        <v>2817.3341268638596</v>
      </c>
      <c r="AF245" s="276">
        <v>1.0659606987755808</v>
      </c>
      <c r="AG245" s="93"/>
      <c r="AH245" s="257">
        <v>2958.116371611</v>
      </c>
      <c r="AI245" s="258">
        <v>2509.1815855626928</v>
      </c>
      <c r="AJ245" s="258">
        <v>2578.7671610700927</v>
      </c>
      <c r="AK245" s="276">
        <v>0.97569699624294082</v>
      </c>
      <c r="AL245" s="93"/>
      <c r="AM245" s="257">
        <v>2648.16</v>
      </c>
      <c r="AN245" s="258">
        <v>2642.2954570993907</v>
      </c>
      <c r="AO245" s="276">
        <v>0.99973343060892572</v>
      </c>
      <c r="AQ245" s="280">
        <v>2968.8300283368076</v>
      </c>
      <c r="AR245" s="281">
        <v>2992.5637487101985</v>
      </c>
    </row>
    <row r="246" spans="1:44" x14ac:dyDescent="0.2">
      <c r="A246" s="260" t="s">
        <v>8400</v>
      </c>
      <c r="B246" s="261" t="s">
        <v>5347</v>
      </c>
      <c r="C246" s="261" t="s">
        <v>5392</v>
      </c>
      <c r="D246" s="262" t="s">
        <v>13440</v>
      </c>
      <c r="E246" s="257">
        <v>67</v>
      </c>
      <c r="F246" s="258">
        <v>130</v>
      </c>
      <c r="G246" s="258">
        <v>419</v>
      </c>
      <c r="H246" s="258">
        <v>299</v>
      </c>
      <c r="I246" s="258">
        <v>117</v>
      </c>
      <c r="J246" s="258">
        <v>82</v>
      </c>
      <c r="K246" s="259">
        <v>29</v>
      </c>
      <c r="L246" s="257">
        <v>69</v>
      </c>
      <c r="M246" s="258">
        <v>131</v>
      </c>
      <c r="N246" s="258">
        <v>427</v>
      </c>
      <c r="O246" s="258">
        <v>323</v>
      </c>
      <c r="P246" s="258">
        <v>124</v>
      </c>
      <c r="Q246" s="258">
        <v>91</v>
      </c>
      <c r="R246" s="259">
        <v>38</v>
      </c>
      <c r="S246" s="267">
        <v>2346</v>
      </c>
      <c r="T246" s="90"/>
      <c r="U246" s="260">
        <v>27</v>
      </c>
      <c r="V246" s="273">
        <v>114.94641210399401</v>
      </c>
      <c r="W246" s="273">
        <v>101.243393009377</v>
      </c>
      <c r="X246" s="274">
        <v>1.147119875</v>
      </c>
      <c r="Z246" s="257">
        <v>6482.4299999999994</v>
      </c>
      <c r="AA246" s="258">
        <v>2509.9662501474859</v>
      </c>
      <c r="AB246" s="276">
        <v>1.0698918372325175</v>
      </c>
      <c r="AC246" s="92"/>
      <c r="AD246" s="257">
        <v>239546.40317216716</v>
      </c>
      <c r="AE246" s="258">
        <v>2428.998342046415</v>
      </c>
      <c r="AF246" s="276">
        <v>1.0353786624238768</v>
      </c>
      <c r="AG246" s="93"/>
      <c r="AH246" s="257">
        <v>2691.1432267499999</v>
      </c>
      <c r="AI246" s="258">
        <v>2282.7252820332401</v>
      </c>
      <c r="AJ246" s="258">
        <v>2315.628135375955</v>
      </c>
      <c r="AK246" s="276">
        <v>0.98705376614490836</v>
      </c>
      <c r="AL246" s="93"/>
      <c r="AM246" s="257">
        <v>2357.61</v>
      </c>
      <c r="AN246" s="258">
        <v>2352.3889012038903</v>
      </c>
      <c r="AO246" s="276">
        <v>1.0027233167962022</v>
      </c>
      <c r="AQ246" s="280">
        <v>2572.1069107715321</v>
      </c>
      <c r="AR246" s="281">
        <v>2592.6691071950563</v>
      </c>
    </row>
    <row r="247" spans="1:44" x14ac:dyDescent="0.2">
      <c r="A247" s="260" t="s">
        <v>8400</v>
      </c>
      <c r="B247" s="261" t="s">
        <v>5305</v>
      </c>
      <c r="C247" s="261" t="s">
        <v>5339</v>
      </c>
      <c r="D247" s="262" t="s">
        <v>13394</v>
      </c>
      <c r="E247" s="257">
        <v>59</v>
      </c>
      <c r="F247" s="258">
        <v>135</v>
      </c>
      <c r="G247" s="258">
        <v>422</v>
      </c>
      <c r="H247" s="258">
        <v>253</v>
      </c>
      <c r="I247" s="258">
        <v>68</v>
      </c>
      <c r="J247" s="258">
        <v>37</v>
      </c>
      <c r="K247" s="259">
        <v>5</v>
      </c>
      <c r="L247" s="257">
        <v>59</v>
      </c>
      <c r="M247" s="258">
        <v>111</v>
      </c>
      <c r="N247" s="258">
        <v>354</v>
      </c>
      <c r="O247" s="258">
        <v>218</v>
      </c>
      <c r="P247" s="258">
        <v>62</v>
      </c>
      <c r="Q247" s="258">
        <v>41</v>
      </c>
      <c r="R247" s="259">
        <v>17</v>
      </c>
      <c r="S247" s="267">
        <v>1841</v>
      </c>
      <c r="T247" s="90"/>
      <c r="U247" s="260">
        <v>11</v>
      </c>
      <c r="V247" s="273">
        <v>123.376978004622</v>
      </c>
      <c r="W247" s="273">
        <v>127.633351439435</v>
      </c>
      <c r="X247" s="274">
        <v>1.119226777</v>
      </c>
      <c r="Z247" s="257">
        <v>4399.7999999999993</v>
      </c>
      <c r="AA247" s="258">
        <v>1703.581759833721</v>
      </c>
      <c r="AB247" s="276">
        <v>0.92535674081136388</v>
      </c>
      <c r="AC247" s="92"/>
      <c r="AD247" s="257">
        <v>203537.59114067481</v>
      </c>
      <c r="AE247" s="258">
        <v>2063.8693166663402</v>
      </c>
      <c r="AF247" s="276">
        <v>1.1210588357774798</v>
      </c>
      <c r="AG247" s="93"/>
      <c r="AH247" s="257">
        <v>2060.4964964569999</v>
      </c>
      <c r="AI247" s="258">
        <v>1747.7878543401123</v>
      </c>
      <c r="AJ247" s="258">
        <v>1796.2581700832538</v>
      </c>
      <c r="AK247" s="276">
        <v>0.97569699624294071</v>
      </c>
      <c r="AL247" s="93"/>
      <c r="AM247" s="257">
        <v>1845.73</v>
      </c>
      <c r="AN247" s="258">
        <v>1841.6424966890438</v>
      </c>
      <c r="AO247" s="276">
        <v>1.0003489933128973</v>
      </c>
      <c r="AQ247" s="280">
        <v>1864.0514484052228</v>
      </c>
      <c r="AR247" s="281">
        <v>1878.9532364549914</v>
      </c>
    </row>
    <row r="248" spans="1:44" x14ac:dyDescent="0.2">
      <c r="A248" s="260" t="s">
        <v>8400</v>
      </c>
      <c r="B248" s="261" t="s">
        <v>5305</v>
      </c>
      <c r="C248" s="261" t="s">
        <v>5340</v>
      </c>
      <c r="D248" s="262" t="s">
        <v>13395</v>
      </c>
      <c r="E248" s="257">
        <v>48</v>
      </c>
      <c r="F248" s="258">
        <v>92</v>
      </c>
      <c r="G248" s="258">
        <v>357</v>
      </c>
      <c r="H248" s="258">
        <v>195</v>
      </c>
      <c r="I248" s="258">
        <v>34</v>
      </c>
      <c r="J248" s="258">
        <v>17</v>
      </c>
      <c r="K248" s="259">
        <v>2</v>
      </c>
      <c r="L248" s="257">
        <v>41</v>
      </c>
      <c r="M248" s="258">
        <v>71</v>
      </c>
      <c r="N248" s="258">
        <v>229</v>
      </c>
      <c r="O248" s="258">
        <v>147</v>
      </c>
      <c r="P248" s="258">
        <v>26</v>
      </c>
      <c r="Q248" s="258">
        <v>22</v>
      </c>
      <c r="R248" s="259">
        <v>0</v>
      </c>
      <c r="S248" s="267">
        <v>1281</v>
      </c>
      <c r="T248" s="90"/>
      <c r="U248" s="260">
        <v>4</v>
      </c>
      <c r="V248" s="273">
        <v>136.80871440987499</v>
      </c>
      <c r="W248" s="273">
        <v>151.16705698672899</v>
      </c>
      <c r="X248" s="274">
        <v>1.119226777</v>
      </c>
      <c r="Z248" s="257">
        <v>2809.9500000000003</v>
      </c>
      <c r="AA248" s="258">
        <v>1087.9993558899873</v>
      </c>
      <c r="AB248" s="276">
        <v>0.84933595307571219</v>
      </c>
      <c r="AC248" s="92"/>
      <c r="AD248" s="257">
        <v>153255.90417898583</v>
      </c>
      <c r="AE248" s="258">
        <v>1554.013469749453</v>
      </c>
      <c r="AF248" s="276">
        <v>1.2131252691252561</v>
      </c>
      <c r="AG248" s="93"/>
      <c r="AH248" s="257">
        <v>1433.7295013369999</v>
      </c>
      <c r="AI248" s="258">
        <v>1216.141358723348</v>
      </c>
      <c r="AJ248" s="258">
        <v>1249.8678521872071</v>
      </c>
      <c r="AK248" s="276">
        <v>0.97569699624294071</v>
      </c>
      <c r="AL248" s="93"/>
      <c r="AM248" s="257">
        <v>1282.72</v>
      </c>
      <c r="AN248" s="258">
        <v>1279.8793232774947</v>
      </c>
      <c r="AO248" s="276">
        <v>0.99912515478336816</v>
      </c>
      <c r="AQ248" s="280">
        <v>1286.6758468622327</v>
      </c>
      <c r="AR248" s="281">
        <v>1296.9619206586945</v>
      </c>
    </row>
    <row r="249" spans="1:44" x14ac:dyDescent="0.2">
      <c r="A249" s="260" t="s">
        <v>8400</v>
      </c>
      <c r="B249" s="261" t="s">
        <v>5305</v>
      </c>
      <c r="C249" s="261" t="s">
        <v>5341</v>
      </c>
      <c r="D249" s="262" t="s">
        <v>13396</v>
      </c>
      <c r="E249" s="257">
        <v>251</v>
      </c>
      <c r="F249" s="258">
        <v>505</v>
      </c>
      <c r="G249" s="258">
        <v>1579</v>
      </c>
      <c r="H249" s="258">
        <v>1104</v>
      </c>
      <c r="I249" s="258">
        <v>280</v>
      </c>
      <c r="J249" s="258">
        <v>183</v>
      </c>
      <c r="K249" s="259">
        <v>46</v>
      </c>
      <c r="L249" s="257">
        <v>270</v>
      </c>
      <c r="M249" s="258">
        <v>497</v>
      </c>
      <c r="N249" s="258">
        <v>1637</v>
      </c>
      <c r="O249" s="258">
        <v>1182</v>
      </c>
      <c r="P249" s="258">
        <v>313</v>
      </c>
      <c r="Q249" s="258">
        <v>264</v>
      </c>
      <c r="R249" s="259">
        <v>92</v>
      </c>
      <c r="S249" s="267">
        <v>8203</v>
      </c>
      <c r="T249" s="90"/>
      <c r="U249" s="260">
        <v>37</v>
      </c>
      <c r="V249" s="273">
        <v>115.346686952722</v>
      </c>
      <c r="W249" s="273">
        <v>113.742167499695</v>
      </c>
      <c r="X249" s="274">
        <v>1.119226777</v>
      </c>
      <c r="Z249" s="257">
        <v>20950.510000000002</v>
      </c>
      <c r="AA249" s="258">
        <v>8111.9384279317201</v>
      </c>
      <c r="AB249" s="276">
        <v>0.98889899158011951</v>
      </c>
      <c r="AC249" s="92"/>
      <c r="AD249" s="257">
        <v>862727.41612306016</v>
      </c>
      <c r="AE249" s="258">
        <v>8748.0481261694185</v>
      </c>
      <c r="AF249" s="276">
        <v>1.0664449745421698</v>
      </c>
      <c r="AG249" s="93"/>
      <c r="AH249" s="257">
        <v>9181.0172517310002</v>
      </c>
      <c r="AI249" s="258">
        <v>7787.671792043423</v>
      </c>
      <c r="AJ249" s="258">
        <v>8003.642460180843</v>
      </c>
      <c r="AK249" s="276">
        <v>0.97569699624294071</v>
      </c>
      <c r="AL249" s="93"/>
      <c r="AM249" s="257">
        <v>8218.91</v>
      </c>
      <c r="AN249" s="258">
        <v>8200.7086261059576</v>
      </c>
      <c r="AO249" s="276">
        <v>0.9997206663544993</v>
      </c>
      <c r="AQ249" s="280">
        <v>8438.3344715417097</v>
      </c>
      <c r="AR249" s="281">
        <v>8505.7930558503958</v>
      </c>
    </row>
    <row r="250" spans="1:44" x14ac:dyDescent="0.2">
      <c r="A250" s="260" t="s">
        <v>8400</v>
      </c>
      <c r="B250" s="261" t="s">
        <v>5347</v>
      </c>
      <c r="C250" s="261" t="s">
        <v>5366</v>
      </c>
      <c r="D250" s="262" t="s">
        <v>13416</v>
      </c>
      <c r="E250" s="257">
        <v>176</v>
      </c>
      <c r="F250" s="258">
        <v>297</v>
      </c>
      <c r="G250" s="258">
        <v>1001</v>
      </c>
      <c r="H250" s="258">
        <v>621</v>
      </c>
      <c r="I250" s="258">
        <v>168</v>
      </c>
      <c r="J250" s="258">
        <v>81</v>
      </c>
      <c r="K250" s="259">
        <v>31</v>
      </c>
      <c r="L250" s="257">
        <v>163</v>
      </c>
      <c r="M250" s="258">
        <v>284</v>
      </c>
      <c r="N250" s="258">
        <v>969</v>
      </c>
      <c r="O250" s="258">
        <v>671</v>
      </c>
      <c r="P250" s="258">
        <v>164</v>
      </c>
      <c r="Q250" s="258">
        <v>117</v>
      </c>
      <c r="R250" s="259">
        <v>56</v>
      </c>
      <c r="S250" s="267">
        <v>4799</v>
      </c>
      <c r="T250" s="90"/>
      <c r="U250" s="260">
        <v>43</v>
      </c>
      <c r="V250" s="273">
        <v>121.741901055494</v>
      </c>
      <c r="W250" s="273">
        <v>115.365909564492</v>
      </c>
      <c r="X250" s="274">
        <v>1.129994811</v>
      </c>
      <c r="Z250" s="257">
        <v>11933.58</v>
      </c>
      <c r="AA250" s="258">
        <v>4620.6257596973728</v>
      </c>
      <c r="AB250" s="276">
        <v>0.96283095638619975</v>
      </c>
      <c r="AC250" s="92"/>
      <c r="AD250" s="257">
        <v>514581.07827362145</v>
      </c>
      <c r="AE250" s="258">
        <v>5217.8474375870337</v>
      </c>
      <c r="AF250" s="276">
        <v>1.0872780657609988</v>
      </c>
      <c r="AG250" s="93"/>
      <c r="AH250" s="257">
        <v>5422.8450979890004</v>
      </c>
      <c r="AI250" s="258">
        <v>4599.8538772234142</v>
      </c>
      <c r="AJ250" s="258">
        <v>4703.409861067239</v>
      </c>
      <c r="AK250" s="276">
        <v>0.98008123798025404</v>
      </c>
      <c r="AL250" s="93"/>
      <c r="AM250" s="257">
        <v>4817.49</v>
      </c>
      <c r="AN250" s="258">
        <v>4806.8213180554585</v>
      </c>
      <c r="AO250" s="276">
        <v>1.0016297807992203</v>
      </c>
      <c r="AQ250" s="280">
        <v>4931.8598415905271</v>
      </c>
      <c r="AR250" s="281">
        <v>4971.2866128384048</v>
      </c>
    </row>
    <row r="251" spans="1:44" x14ac:dyDescent="0.2">
      <c r="A251" s="260" t="s">
        <v>8400</v>
      </c>
      <c r="B251" s="261" t="s">
        <v>5305</v>
      </c>
      <c r="C251" s="261" t="s">
        <v>5315</v>
      </c>
      <c r="D251" s="262" t="s">
        <v>13372</v>
      </c>
      <c r="E251" s="257">
        <v>76</v>
      </c>
      <c r="F251" s="258">
        <v>150</v>
      </c>
      <c r="G251" s="258">
        <v>555</v>
      </c>
      <c r="H251" s="258">
        <v>437</v>
      </c>
      <c r="I251" s="258">
        <v>143</v>
      </c>
      <c r="J251" s="258">
        <v>74</v>
      </c>
      <c r="K251" s="259">
        <v>18</v>
      </c>
      <c r="L251" s="257">
        <v>78</v>
      </c>
      <c r="M251" s="258">
        <v>165</v>
      </c>
      <c r="N251" s="258">
        <v>496</v>
      </c>
      <c r="O251" s="258">
        <v>412</v>
      </c>
      <c r="P251" s="258">
        <v>141</v>
      </c>
      <c r="Q251" s="258">
        <v>88</v>
      </c>
      <c r="R251" s="259">
        <v>39</v>
      </c>
      <c r="S251" s="267">
        <v>2872</v>
      </c>
      <c r="T251" s="90"/>
      <c r="U251" s="260">
        <v>31</v>
      </c>
      <c r="V251" s="273">
        <v>125.134352700062</v>
      </c>
      <c r="W251" s="273">
        <v>116.430662020905</v>
      </c>
      <c r="X251" s="274">
        <v>1.0809548520000001</v>
      </c>
      <c r="Z251" s="257">
        <v>7555.6799999999994</v>
      </c>
      <c r="AA251" s="258">
        <v>2925.5235763308447</v>
      </c>
      <c r="AB251" s="276">
        <v>1.0186363427335809</v>
      </c>
      <c r="AC251" s="92"/>
      <c r="AD251" s="257">
        <v>311223.58999536757</v>
      </c>
      <c r="AE251" s="258">
        <v>3155.8043623020094</v>
      </c>
      <c r="AF251" s="276">
        <v>1.0988176748962428</v>
      </c>
      <c r="AG251" s="93"/>
      <c r="AH251" s="257">
        <v>3104.5023349440003</v>
      </c>
      <c r="AI251" s="258">
        <v>2633.3514685007267</v>
      </c>
      <c r="AJ251" s="258">
        <v>2757.4487048803485</v>
      </c>
      <c r="AK251" s="276">
        <v>0.96011445156000996</v>
      </c>
      <c r="AL251" s="93"/>
      <c r="AM251" s="257">
        <v>2885.33</v>
      </c>
      <c r="AN251" s="258">
        <v>2878.9402268868139</v>
      </c>
      <c r="AO251" s="276">
        <v>1.002416513539977</v>
      </c>
      <c r="AQ251" s="280">
        <v>3093.8585793673906</v>
      </c>
      <c r="AR251" s="281">
        <v>3118.591815590637</v>
      </c>
    </row>
    <row r="252" spans="1:44" x14ac:dyDescent="0.2">
      <c r="A252" s="260" t="s">
        <v>8400</v>
      </c>
      <c r="B252" s="261" t="s">
        <v>5305</v>
      </c>
      <c r="C252" s="261" t="s">
        <v>5316</v>
      </c>
      <c r="D252" s="262" t="s">
        <v>13373</v>
      </c>
      <c r="E252" s="257">
        <v>118</v>
      </c>
      <c r="F252" s="258">
        <v>176</v>
      </c>
      <c r="G252" s="258">
        <v>690</v>
      </c>
      <c r="H252" s="258">
        <v>500</v>
      </c>
      <c r="I252" s="258">
        <v>135</v>
      </c>
      <c r="J252" s="258">
        <v>87</v>
      </c>
      <c r="K252" s="259">
        <v>25</v>
      </c>
      <c r="L252" s="257">
        <v>98</v>
      </c>
      <c r="M252" s="258">
        <v>186</v>
      </c>
      <c r="N252" s="258">
        <v>661</v>
      </c>
      <c r="O252" s="258">
        <v>503</v>
      </c>
      <c r="P252" s="258">
        <v>138</v>
      </c>
      <c r="Q252" s="258">
        <v>96</v>
      </c>
      <c r="R252" s="259">
        <v>45</v>
      </c>
      <c r="S252" s="267">
        <v>3458</v>
      </c>
      <c r="T252" s="90"/>
      <c r="U252" s="260">
        <v>32</v>
      </c>
      <c r="V252" s="273">
        <v>138.97027967357701</v>
      </c>
      <c r="W252" s="273">
        <v>136.84933487564999</v>
      </c>
      <c r="X252" s="274">
        <v>1.0809548520000001</v>
      </c>
      <c r="Z252" s="257">
        <v>8947.32</v>
      </c>
      <c r="AA252" s="258">
        <v>3464.36000531739</v>
      </c>
      <c r="AB252" s="276">
        <v>1.0018392149558675</v>
      </c>
      <c r="AC252" s="92"/>
      <c r="AD252" s="257">
        <v>403937.06156009698</v>
      </c>
      <c r="AE252" s="258">
        <v>4095.9181178579147</v>
      </c>
      <c r="AF252" s="276">
        <v>1.184476031769206</v>
      </c>
      <c r="AG252" s="93"/>
      <c r="AH252" s="257">
        <v>3737.9418782160001</v>
      </c>
      <c r="AI252" s="258">
        <v>3170.6578614469054</v>
      </c>
      <c r="AJ252" s="258">
        <v>3320.0757734945146</v>
      </c>
      <c r="AK252" s="276">
        <v>0.96011445156000996</v>
      </c>
      <c r="AL252" s="93"/>
      <c r="AM252" s="257">
        <v>3471.76</v>
      </c>
      <c r="AN252" s="258">
        <v>3464.0715350052037</v>
      </c>
      <c r="AO252" s="276">
        <v>1.0017557938129564</v>
      </c>
      <c r="AQ252" s="280">
        <v>3946.7004290477616</v>
      </c>
      <c r="AR252" s="281">
        <v>3978.2515395817109</v>
      </c>
    </row>
    <row r="253" spans="1:44" x14ac:dyDescent="0.2">
      <c r="A253" s="260" t="s">
        <v>8400</v>
      </c>
      <c r="B253" s="261" t="s">
        <v>5347</v>
      </c>
      <c r="C253" s="261" t="s">
        <v>5393</v>
      </c>
      <c r="D253" s="262" t="s">
        <v>13441</v>
      </c>
      <c r="E253" s="257">
        <v>182</v>
      </c>
      <c r="F253" s="258">
        <v>377</v>
      </c>
      <c r="G253" s="258">
        <v>1262</v>
      </c>
      <c r="H253" s="258">
        <v>1000</v>
      </c>
      <c r="I253" s="258">
        <v>414</v>
      </c>
      <c r="J253" s="258">
        <v>203</v>
      </c>
      <c r="K253" s="259">
        <v>62</v>
      </c>
      <c r="L253" s="257">
        <v>177</v>
      </c>
      <c r="M253" s="258">
        <v>358</v>
      </c>
      <c r="N253" s="258">
        <v>1276</v>
      </c>
      <c r="O253" s="258">
        <v>1005</v>
      </c>
      <c r="P253" s="258">
        <v>416</v>
      </c>
      <c r="Q253" s="258">
        <v>268</v>
      </c>
      <c r="R253" s="259">
        <v>143</v>
      </c>
      <c r="S253" s="267">
        <v>7143</v>
      </c>
      <c r="T253" s="90"/>
      <c r="U253" s="260">
        <v>176</v>
      </c>
      <c r="V253" s="273">
        <v>112.73087002729901</v>
      </c>
      <c r="W253" s="273">
        <v>114.435111297774</v>
      </c>
      <c r="X253" s="274">
        <v>1.147119875</v>
      </c>
      <c r="Z253" s="257">
        <v>19784.89</v>
      </c>
      <c r="AA253" s="258">
        <v>7660.6158744298818</v>
      </c>
      <c r="AB253" s="276">
        <v>1.072464773124721</v>
      </c>
      <c r="AC253" s="92"/>
      <c r="AD253" s="257">
        <v>747537.26229259477</v>
      </c>
      <c r="AE253" s="258">
        <v>7580.0210175629236</v>
      </c>
      <c r="AF253" s="276">
        <v>1.0611817188244328</v>
      </c>
      <c r="AG253" s="93"/>
      <c r="AH253" s="257">
        <v>8193.8772671250008</v>
      </c>
      <c r="AI253" s="258">
        <v>6950.3438574439206</v>
      </c>
      <c r="AJ253" s="258">
        <v>7050.5250515730822</v>
      </c>
      <c r="AK253" s="276">
        <v>0.98705376614490858</v>
      </c>
      <c r="AL253" s="93"/>
      <c r="AM253" s="257">
        <v>7218.68</v>
      </c>
      <c r="AN253" s="258">
        <v>7202.693708180107</v>
      </c>
      <c r="AO253" s="276">
        <v>1.0083569520061748</v>
      </c>
      <c r="AQ253" s="280">
        <v>8091.1183284693379</v>
      </c>
      <c r="AR253" s="281">
        <v>8155.8011624756646</v>
      </c>
    </row>
    <row r="254" spans="1:44" x14ac:dyDescent="0.2">
      <c r="A254" s="260" t="s">
        <v>8400</v>
      </c>
      <c r="B254" s="261" t="s">
        <v>5347</v>
      </c>
      <c r="C254" s="261" t="s">
        <v>5367</v>
      </c>
      <c r="D254" s="262" t="s">
        <v>13417</v>
      </c>
      <c r="E254" s="257">
        <v>130</v>
      </c>
      <c r="F254" s="258">
        <v>230</v>
      </c>
      <c r="G254" s="258">
        <v>507</v>
      </c>
      <c r="H254" s="258">
        <v>220</v>
      </c>
      <c r="I254" s="258">
        <v>42</v>
      </c>
      <c r="J254" s="258">
        <v>19</v>
      </c>
      <c r="K254" s="259">
        <v>2</v>
      </c>
      <c r="L254" s="257">
        <v>132</v>
      </c>
      <c r="M254" s="258">
        <v>198</v>
      </c>
      <c r="N254" s="258">
        <v>528</v>
      </c>
      <c r="O254" s="258">
        <v>216</v>
      </c>
      <c r="P254" s="258">
        <v>35</v>
      </c>
      <c r="Q254" s="258">
        <v>20</v>
      </c>
      <c r="R254" s="259">
        <v>8</v>
      </c>
      <c r="S254" s="267">
        <v>2287</v>
      </c>
      <c r="T254" s="90"/>
      <c r="U254" s="260">
        <v>5</v>
      </c>
      <c r="V254" s="273">
        <v>166.00655143402199</v>
      </c>
      <c r="W254" s="273">
        <v>184.90948841276699</v>
      </c>
      <c r="X254" s="274">
        <v>1.129994811</v>
      </c>
      <c r="Z254" s="257">
        <v>4960.09</v>
      </c>
      <c r="AA254" s="258">
        <v>1920.5233990485121</v>
      </c>
      <c r="AB254" s="276">
        <v>0.83975662398273376</v>
      </c>
      <c r="AC254" s="92"/>
      <c r="AD254" s="257">
        <v>309320.36662429676</v>
      </c>
      <c r="AE254" s="258">
        <v>3136.5056946883183</v>
      </c>
      <c r="AF254" s="276">
        <v>1.3714498009131255</v>
      </c>
      <c r="AG254" s="93"/>
      <c r="AH254" s="257">
        <v>2584.2981327570001</v>
      </c>
      <c r="AI254" s="258">
        <v>2192.0953984600847</v>
      </c>
      <c r="AJ254" s="258">
        <v>2241.4457912608405</v>
      </c>
      <c r="AK254" s="276">
        <v>0.98008123798025382</v>
      </c>
      <c r="AL254" s="93"/>
      <c r="AM254" s="257">
        <v>2289.15</v>
      </c>
      <c r="AN254" s="258">
        <v>2284.0805108524678</v>
      </c>
      <c r="AO254" s="276">
        <v>0.99872344156207604</v>
      </c>
      <c r="AQ254" s="280">
        <v>2578.1420217750815</v>
      </c>
      <c r="AR254" s="281">
        <v>2598.7524646915381</v>
      </c>
    </row>
    <row r="255" spans="1:44" x14ac:dyDescent="0.2">
      <c r="A255" s="260" t="s">
        <v>8400</v>
      </c>
      <c r="B255" s="261" t="s">
        <v>5305</v>
      </c>
      <c r="C255" s="261" t="s">
        <v>5317</v>
      </c>
      <c r="D255" s="262" t="s">
        <v>9754</v>
      </c>
      <c r="E255" s="257">
        <v>161</v>
      </c>
      <c r="F255" s="258">
        <v>351</v>
      </c>
      <c r="G255" s="258">
        <v>1066</v>
      </c>
      <c r="H255" s="258">
        <v>659</v>
      </c>
      <c r="I255" s="258">
        <v>206</v>
      </c>
      <c r="J255" s="258">
        <v>134</v>
      </c>
      <c r="K255" s="259">
        <v>37</v>
      </c>
      <c r="L255" s="257">
        <v>194</v>
      </c>
      <c r="M255" s="258">
        <v>367</v>
      </c>
      <c r="N255" s="258">
        <v>1008</v>
      </c>
      <c r="O255" s="258">
        <v>626</v>
      </c>
      <c r="P255" s="258">
        <v>199</v>
      </c>
      <c r="Q255" s="258">
        <v>160</v>
      </c>
      <c r="R255" s="259">
        <v>71</v>
      </c>
      <c r="S255" s="267">
        <v>5239</v>
      </c>
      <c r="T255" s="90"/>
      <c r="U255" s="260">
        <v>36</v>
      </c>
      <c r="V255" s="273">
        <v>137.280914827625</v>
      </c>
      <c r="W255" s="273">
        <v>135.379580152671</v>
      </c>
      <c r="X255" s="274">
        <v>1.0809548520000001</v>
      </c>
      <c r="Z255" s="257">
        <v>13268.550000000001</v>
      </c>
      <c r="AA255" s="258">
        <v>5137.5198325927822</v>
      </c>
      <c r="AB255" s="276">
        <v>0.98062985924657042</v>
      </c>
      <c r="AC255" s="92"/>
      <c r="AD255" s="257">
        <v>607845.44161360234</v>
      </c>
      <c r="AE255" s="258">
        <v>6163.5472307165082</v>
      </c>
      <c r="AF255" s="276">
        <v>1.1764739894477014</v>
      </c>
      <c r="AG255" s="93"/>
      <c r="AH255" s="257">
        <v>5663.1224696280005</v>
      </c>
      <c r="AI255" s="258">
        <v>4803.6658577560265</v>
      </c>
      <c r="AJ255" s="258">
        <v>5030.0396117228929</v>
      </c>
      <c r="AK255" s="276">
        <v>0.96011445156001007</v>
      </c>
      <c r="AL255" s="93"/>
      <c r="AM255" s="257">
        <v>5254.48</v>
      </c>
      <c r="AN255" s="258">
        <v>5242.8435719214867</v>
      </c>
      <c r="AO255" s="276">
        <v>1.0007336461006846</v>
      </c>
      <c r="AQ255" s="280">
        <v>5807.3412884078061</v>
      </c>
      <c r="AR255" s="281">
        <v>5853.766921716674</v>
      </c>
    </row>
    <row r="256" spans="1:44" x14ac:dyDescent="0.2">
      <c r="A256" s="260" t="s">
        <v>8400</v>
      </c>
      <c r="B256" s="261" t="s">
        <v>5305</v>
      </c>
      <c r="C256" s="261" t="s">
        <v>5342</v>
      </c>
      <c r="D256" s="262" t="s">
        <v>13397</v>
      </c>
      <c r="E256" s="257">
        <v>48</v>
      </c>
      <c r="F256" s="258">
        <v>98</v>
      </c>
      <c r="G256" s="258">
        <v>325</v>
      </c>
      <c r="H256" s="258">
        <v>227</v>
      </c>
      <c r="I256" s="258">
        <v>53</v>
      </c>
      <c r="J256" s="258">
        <v>13</v>
      </c>
      <c r="K256" s="259">
        <v>2</v>
      </c>
      <c r="L256" s="257">
        <v>48</v>
      </c>
      <c r="M256" s="258">
        <v>91</v>
      </c>
      <c r="N256" s="258">
        <v>275</v>
      </c>
      <c r="O256" s="258">
        <v>184</v>
      </c>
      <c r="P256" s="258">
        <v>34</v>
      </c>
      <c r="Q256" s="258">
        <v>19</v>
      </c>
      <c r="R256" s="259">
        <v>7</v>
      </c>
      <c r="S256" s="267">
        <v>1424</v>
      </c>
      <c r="T256" s="90"/>
      <c r="U256" s="260">
        <v>7</v>
      </c>
      <c r="V256" s="273">
        <v>133.46901399474001</v>
      </c>
      <c r="W256" s="273">
        <v>143.54002808988699</v>
      </c>
      <c r="X256" s="274">
        <v>1.119226777</v>
      </c>
      <c r="Z256" s="257">
        <v>3246.3799999999992</v>
      </c>
      <c r="AA256" s="258">
        <v>1256.982988656074</v>
      </c>
      <c r="AB256" s="276">
        <v>0.88271277293263628</v>
      </c>
      <c r="AC256" s="92"/>
      <c r="AD256" s="257">
        <v>166550.7125587301</v>
      </c>
      <c r="AE256" s="258">
        <v>1688.8227053905903</v>
      </c>
      <c r="AF256" s="276">
        <v>1.1859710009765381</v>
      </c>
      <c r="AG256" s="93"/>
      <c r="AH256" s="257">
        <v>1593.778930448</v>
      </c>
      <c r="AI256" s="258">
        <v>1351.9010888540577</v>
      </c>
      <c r="AJ256" s="258">
        <v>1389.3925226499478</v>
      </c>
      <c r="AK256" s="276">
        <v>0.97569699624294082</v>
      </c>
      <c r="AL256" s="93"/>
      <c r="AM256" s="257">
        <v>1427.01</v>
      </c>
      <c r="AN256" s="258">
        <v>1423.8497825793763</v>
      </c>
      <c r="AO256" s="276">
        <v>0.9998945102383261</v>
      </c>
      <c r="AQ256" s="280">
        <v>1454.3623463363149</v>
      </c>
      <c r="AR256" s="281">
        <v>1465.9889564554776</v>
      </c>
    </row>
    <row r="257" spans="1:44" x14ac:dyDescent="0.2">
      <c r="A257" s="260" t="s">
        <v>8400</v>
      </c>
      <c r="B257" s="261" t="s">
        <v>5305</v>
      </c>
      <c r="C257" s="261" t="s">
        <v>5343</v>
      </c>
      <c r="D257" s="262" t="s">
        <v>10828</v>
      </c>
      <c r="E257" s="257">
        <v>123</v>
      </c>
      <c r="F257" s="258">
        <v>214</v>
      </c>
      <c r="G257" s="258">
        <v>756</v>
      </c>
      <c r="H257" s="258">
        <v>471</v>
      </c>
      <c r="I257" s="258">
        <v>176</v>
      </c>
      <c r="J257" s="258">
        <v>81</v>
      </c>
      <c r="K257" s="259">
        <v>13</v>
      </c>
      <c r="L257" s="257">
        <v>109</v>
      </c>
      <c r="M257" s="258">
        <v>199</v>
      </c>
      <c r="N257" s="258">
        <v>675</v>
      </c>
      <c r="O257" s="258">
        <v>432</v>
      </c>
      <c r="P257" s="258">
        <v>132</v>
      </c>
      <c r="Q257" s="258">
        <v>99</v>
      </c>
      <c r="R257" s="259">
        <v>42</v>
      </c>
      <c r="S257" s="267">
        <v>3522</v>
      </c>
      <c r="T257" s="90"/>
      <c r="U257" s="260">
        <v>32</v>
      </c>
      <c r="V257" s="273">
        <v>125.97833112398899</v>
      </c>
      <c r="W257" s="273">
        <v>132.22714366836999</v>
      </c>
      <c r="X257" s="274">
        <v>1.119226777</v>
      </c>
      <c r="Z257" s="257">
        <v>8887.61</v>
      </c>
      <c r="AA257" s="258">
        <v>3441.2405755979321</v>
      </c>
      <c r="AB257" s="276">
        <v>0.9770700101073061</v>
      </c>
      <c r="AC257" s="92"/>
      <c r="AD257" s="257">
        <v>395609.14205141045</v>
      </c>
      <c r="AE257" s="258">
        <v>4011.4730900410837</v>
      </c>
      <c r="AF257" s="276">
        <v>1.1389758915505632</v>
      </c>
      <c r="AG257" s="93"/>
      <c r="AH257" s="257">
        <v>3941.9167085939998</v>
      </c>
      <c r="AI257" s="258">
        <v>3343.676709932578</v>
      </c>
      <c r="AJ257" s="258">
        <v>3436.4048207676374</v>
      </c>
      <c r="AK257" s="276">
        <v>0.97569699624294082</v>
      </c>
      <c r="AL257" s="93"/>
      <c r="AM257" s="257">
        <v>3535.76</v>
      </c>
      <c r="AN257" s="258">
        <v>3527.9298023509691</v>
      </c>
      <c r="AO257" s="276">
        <v>1.0016836463233871</v>
      </c>
      <c r="AQ257" s="280">
        <v>3830.6733298006284</v>
      </c>
      <c r="AR257" s="281">
        <v>3861.296884798227</v>
      </c>
    </row>
    <row r="258" spans="1:44" x14ac:dyDescent="0.2">
      <c r="A258" s="260" t="s">
        <v>8400</v>
      </c>
      <c r="B258" s="261" t="s">
        <v>5347</v>
      </c>
      <c r="C258" s="261" t="s">
        <v>5368</v>
      </c>
      <c r="D258" s="262" t="s">
        <v>13418</v>
      </c>
      <c r="E258" s="257">
        <v>13</v>
      </c>
      <c r="F258" s="258">
        <v>30</v>
      </c>
      <c r="G258" s="258">
        <v>528</v>
      </c>
      <c r="H258" s="258">
        <v>60</v>
      </c>
      <c r="I258" s="258">
        <v>1</v>
      </c>
      <c r="J258" s="258">
        <v>0</v>
      </c>
      <c r="K258" s="259">
        <v>0</v>
      </c>
      <c r="L258" s="257">
        <v>19</v>
      </c>
      <c r="M258" s="258">
        <v>24</v>
      </c>
      <c r="N258" s="258">
        <v>165</v>
      </c>
      <c r="O258" s="258">
        <v>17</v>
      </c>
      <c r="P258" s="258">
        <v>0</v>
      </c>
      <c r="Q258" s="258">
        <v>0</v>
      </c>
      <c r="R258" s="259">
        <v>0</v>
      </c>
      <c r="S258" s="267">
        <v>857</v>
      </c>
      <c r="T258" s="90"/>
      <c r="U258" s="260">
        <v>1</v>
      </c>
      <c r="V258" s="273">
        <v>149.697115401155</v>
      </c>
      <c r="W258" s="273">
        <v>181.41656942823801</v>
      </c>
      <c r="X258" s="274">
        <v>1.129994811</v>
      </c>
      <c r="Z258" s="257">
        <v>1265.95</v>
      </c>
      <c r="AA258" s="258">
        <v>490.16985518921302</v>
      </c>
      <c r="AB258" s="276">
        <v>0.57196015774703968</v>
      </c>
      <c r="AC258" s="92"/>
      <c r="AD258" s="257">
        <v>111551.73808576896</v>
      </c>
      <c r="AE258" s="258">
        <v>1131.1336061597412</v>
      </c>
      <c r="AF258" s="276">
        <v>1.3198758531618917</v>
      </c>
      <c r="AG258" s="93"/>
      <c r="AH258" s="257">
        <v>968.405553027</v>
      </c>
      <c r="AI258" s="258">
        <v>821.43671031057841</v>
      </c>
      <c r="AJ258" s="258">
        <v>839.92962094907762</v>
      </c>
      <c r="AK258" s="276">
        <v>0.98008123798025393</v>
      </c>
      <c r="AL258" s="93"/>
      <c r="AM258" s="257">
        <v>857.43</v>
      </c>
      <c r="AN258" s="258">
        <v>855.5311589106135</v>
      </c>
      <c r="AO258" s="276">
        <v>0.99828606640678352</v>
      </c>
      <c r="AQ258" s="280">
        <v>632.98988142674614</v>
      </c>
      <c r="AR258" s="281">
        <v>638.0501929641448</v>
      </c>
    </row>
    <row r="259" spans="1:44" x14ac:dyDescent="0.2">
      <c r="A259" s="260" t="s">
        <v>8400</v>
      </c>
      <c r="B259" s="261" t="s">
        <v>5305</v>
      </c>
      <c r="C259" s="261" t="s">
        <v>5318</v>
      </c>
      <c r="D259" s="262" t="s">
        <v>13374</v>
      </c>
      <c r="E259" s="257">
        <v>209</v>
      </c>
      <c r="F259" s="258">
        <v>462</v>
      </c>
      <c r="G259" s="258">
        <v>1179</v>
      </c>
      <c r="H259" s="258">
        <v>770</v>
      </c>
      <c r="I259" s="258">
        <v>260</v>
      </c>
      <c r="J259" s="258">
        <v>156</v>
      </c>
      <c r="K259" s="259">
        <v>28</v>
      </c>
      <c r="L259" s="257">
        <v>209</v>
      </c>
      <c r="M259" s="258">
        <v>365</v>
      </c>
      <c r="N259" s="258">
        <v>1261</v>
      </c>
      <c r="O259" s="258">
        <v>822</v>
      </c>
      <c r="P259" s="258">
        <v>292</v>
      </c>
      <c r="Q259" s="258">
        <v>209</v>
      </c>
      <c r="R259" s="259">
        <v>67</v>
      </c>
      <c r="S259" s="267">
        <v>6289</v>
      </c>
      <c r="T259" s="90"/>
      <c r="U259" s="260">
        <v>38</v>
      </c>
      <c r="V259" s="273">
        <v>137.87725714418801</v>
      </c>
      <c r="W259" s="273">
        <v>144.78740658292199</v>
      </c>
      <c r="X259" s="274">
        <v>1.0809548520000001</v>
      </c>
      <c r="Z259" s="257">
        <v>16237.08</v>
      </c>
      <c r="AA259" s="258">
        <v>6286.9206147917903</v>
      </c>
      <c r="AB259" s="276">
        <v>0.99966936155061059</v>
      </c>
      <c r="AC259" s="92"/>
      <c r="AD259" s="257">
        <v>744657.29670745344</v>
      </c>
      <c r="AE259" s="258">
        <v>7550.8181928123831</v>
      </c>
      <c r="AF259" s="276">
        <v>1.2006389239644433</v>
      </c>
      <c r="AG259" s="93"/>
      <c r="AH259" s="257">
        <v>6798.1250642280002</v>
      </c>
      <c r="AI259" s="258">
        <v>5766.4162205435478</v>
      </c>
      <c r="AJ259" s="258">
        <v>6038.159785860903</v>
      </c>
      <c r="AK259" s="276">
        <v>0.96011445156000996</v>
      </c>
      <c r="AL259" s="93"/>
      <c r="AM259" s="257">
        <v>6305.34</v>
      </c>
      <c r="AN259" s="258">
        <v>6291.376366030403</v>
      </c>
      <c r="AO259" s="276">
        <v>1.000377860714009</v>
      </c>
      <c r="AQ259" s="280">
        <v>7249.9911071594152</v>
      </c>
      <c r="AR259" s="281">
        <v>7307.9497171183993</v>
      </c>
    </row>
    <row r="260" spans="1:44" x14ac:dyDescent="0.2">
      <c r="A260" s="260" t="s">
        <v>8400</v>
      </c>
      <c r="B260" s="261" t="s">
        <v>5305</v>
      </c>
      <c r="C260" s="261" t="s">
        <v>5344</v>
      </c>
      <c r="D260" s="262" t="s">
        <v>13398</v>
      </c>
      <c r="E260" s="257">
        <v>2</v>
      </c>
      <c r="F260" s="258">
        <v>2</v>
      </c>
      <c r="G260" s="258">
        <v>538</v>
      </c>
      <c r="H260" s="258">
        <v>60</v>
      </c>
      <c r="I260" s="258">
        <v>0</v>
      </c>
      <c r="J260" s="258">
        <v>0</v>
      </c>
      <c r="K260" s="259">
        <v>1</v>
      </c>
      <c r="L260" s="257">
        <v>1</v>
      </c>
      <c r="M260" s="258">
        <v>4</v>
      </c>
      <c r="N260" s="258">
        <v>155</v>
      </c>
      <c r="O260" s="258">
        <v>11</v>
      </c>
      <c r="P260" s="258">
        <v>1</v>
      </c>
      <c r="Q260" s="258">
        <v>0</v>
      </c>
      <c r="R260" s="259">
        <v>0</v>
      </c>
      <c r="S260" s="267">
        <v>775</v>
      </c>
      <c r="T260" s="90"/>
      <c r="U260" s="260">
        <v>0</v>
      </c>
      <c r="V260" s="273">
        <v>137.82792279705799</v>
      </c>
      <c r="W260" s="273">
        <v>158.12</v>
      </c>
      <c r="X260" s="274">
        <v>1.119226777</v>
      </c>
      <c r="Z260" s="257">
        <v>1083.0800000000002</v>
      </c>
      <c r="AA260" s="258">
        <v>419.36345571178401</v>
      </c>
      <c r="AB260" s="276">
        <v>0.54111413640230199</v>
      </c>
      <c r="AC260" s="92"/>
      <c r="AD260" s="257">
        <v>94201.291259800055</v>
      </c>
      <c r="AE260" s="258">
        <v>955.20023368596208</v>
      </c>
      <c r="AF260" s="276">
        <v>1.2325164305625318</v>
      </c>
      <c r="AG260" s="93"/>
      <c r="AH260" s="257">
        <v>867.40075217499998</v>
      </c>
      <c r="AI260" s="258">
        <v>735.7607751839148</v>
      </c>
      <c r="AJ260" s="258">
        <v>756.16517208827906</v>
      </c>
      <c r="AK260" s="276">
        <v>0.97569699624294071</v>
      </c>
      <c r="AL260" s="93"/>
      <c r="AM260" s="257">
        <v>775</v>
      </c>
      <c r="AN260" s="258">
        <v>773.28370614012283</v>
      </c>
      <c r="AO260" s="276">
        <v>0.9977854272775778</v>
      </c>
      <c r="AQ260" s="280">
        <v>503.19396595056753</v>
      </c>
      <c r="AR260" s="281">
        <v>507.21664989254413</v>
      </c>
    </row>
    <row r="261" spans="1:44" x14ac:dyDescent="0.2">
      <c r="A261" s="260" t="s">
        <v>8400</v>
      </c>
      <c r="B261" s="261" t="s">
        <v>5347</v>
      </c>
      <c r="C261" s="261" t="s">
        <v>5369</v>
      </c>
      <c r="D261" s="262" t="s">
        <v>9789</v>
      </c>
      <c r="E261" s="257">
        <v>39</v>
      </c>
      <c r="F261" s="258">
        <v>40</v>
      </c>
      <c r="G261" s="258">
        <v>304</v>
      </c>
      <c r="H261" s="258">
        <v>27</v>
      </c>
      <c r="I261" s="258">
        <v>0</v>
      </c>
      <c r="J261" s="258">
        <v>1</v>
      </c>
      <c r="K261" s="259">
        <v>0</v>
      </c>
      <c r="L261" s="257">
        <v>39</v>
      </c>
      <c r="M261" s="258">
        <v>38</v>
      </c>
      <c r="N261" s="258">
        <v>166</v>
      </c>
      <c r="O261" s="258">
        <v>21</v>
      </c>
      <c r="P261" s="258">
        <v>1</v>
      </c>
      <c r="Q261" s="258">
        <v>0</v>
      </c>
      <c r="R261" s="259">
        <v>0</v>
      </c>
      <c r="S261" s="267">
        <v>676</v>
      </c>
      <c r="T261" s="90"/>
      <c r="U261" s="260">
        <v>0</v>
      </c>
      <c r="V261" s="273">
        <v>153.16407411152099</v>
      </c>
      <c r="W261" s="273">
        <v>206.59527326440099</v>
      </c>
      <c r="X261" s="274">
        <v>1.129994811</v>
      </c>
      <c r="Z261" s="257">
        <v>1189.25</v>
      </c>
      <c r="AA261" s="258">
        <v>460.47197779041164</v>
      </c>
      <c r="AB261" s="276">
        <v>0.68117156477871543</v>
      </c>
      <c r="AC261" s="92"/>
      <c r="AD261" s="257">
        <v>92633.696120157023</v>
      </c>
      <c r="AE261" s="258">
        <v>939.30483327597869</v>
      </c>
      <c r="AF261" s="276">
        <v>1.3895041912366548</v>
      </c>
      <c r="AG261" s="93"/>
      <c r="AH261" s="257">
        <v>763.87649223599999</v>
      </c>
      <c r="AI261" s="258">
        <v>647.94774348885755</v>
      </c>
      <c r="AJ261" s="258">
        <v>662.53491687465157</v>
      </c>
      <c r="AK261" s="276">
        <v>0.98008123798025382</v>
      </c>
      <c r="AL261" s="93"/>
      <c r="AM261" s="257">
        <v>676</v>
      </c>
      <c r="AN261" s="258">
        <v>674.50294883964273</v>
      </c>
      <c r="AO261" s="276">
        <v>0.99778542727757802</v>
      </c>
      <c r="AQ261" s="280">
        <v>625.69444526332495</v>
      </c>
      <c r="AR261" s="281">
        <v>630.69643488931342</v>
      </c>
    </row>
    <row r="262" spans="1:44" x14ac:dyDescent="0.2">
      <c r="A262" s="260" t="s">
        <v>8400</v>
      </c>
      <c r="B262" s="261" t="s">
        <v>5305</v>
      </c>
      <c r="C262" s="261" t="s">
        <v>5345</v>
      </c>
      <c r="D262" s="262" t="s">
        <v>13399</v>
      </c>
      <c r="E262" s="257">
        <v>78</v>
      </c>
      <c r="F262" s="258">
        <v>87</v>
      </c>
      <c r="G262" s="258">
        <v>717</v>
      </c>
      <c r="H262" s="258">
        <v>55</v>
      </c>
      <c r="I262" s="258">
        <v>3</v>
      </c>
      <c r="J262" s="258">
        <v>0</v>
      </c>
      <c r="K262" s="259">
        <v>0</v>
      </c>
      <c r="L262" s="257">
        <v>89</v>
      </c>
      <c r="M262" s="258">
        <v>75</v>
      </c>
      <c r="N262" s="258">
        <v>283</v>
      </c>
      <c r="O262" s="258">
        <v>31</v>
      </c>
      <c r="P262" s="258">
        <v>3</v>
      </c>
      <c r="Q262" s="258">
        <v>0</v>
      </c>
      <c r="R262" s="259">
        <v>0</v>
      </c>
      <c r="S262" s="267">
        <v>1421</v>
      </c>
      <c r="T262" s="90"/>
      <c r="U262" s="260">
        <v>0</v>
      </c>
      <c r="V262" s="273">
        <v>143.57700679824799</v>
      </c>
      <c r="W262" s="273">
        <v>177.44514767932401</v>
      </c>
      <c r="X262" s="274">
        <v>1.119226777</v>
      </c>
      <c r="Z262" s="257">
        <v>2399.41</v>
      </c>
      <c r="AA262" s="258">
        <v>929.04020872826709</v>
      </c>
      <c r="AB262" s="276">
        <v>0.65379325033657076</v>
      </c>
      <c r="AC262" s="92"/>
      <c r="AD262" s="257">
        <v>181357.7517041752</v>
      </c>
      <c r="AE262" s="258">
        <v>1838.9659471951973</v>
      </c>
      <c r="AF262" s="276">
        <v>1.2941350789551</v>
      </c>
      <c r="AG262" s="93"/>
      <c r="AH262" s="257">
        <v>1590.421250117</v>
      </c>
      <c r="AI262" s="258">
        <v>1349.0529826275392</v>
      </c>
      <c r="AJ262" s="258">
        <v>1386.4654316612189</v>
      </c>
      <c r="AK262" s="276">
        <v>0.97569699624294082</v>
      </c>
      <c r="AL262" s="93"/>
      <c r="AM262" s="257">
        <v>1421</v>
      </c>
      <c r="AN262" s="258">
        <v>1417.8530921614383</v>
      </c>
      <c r="AO262" s="276">
        <v>0.99778542727757802</v>
      </c>
      <c r="AQ262" s="280">
        <v>1170.4860571295717</v>
      </c>
      <c r="AR262" s="281">
        <v>1179.843274792999</v>
      </c>
    </row>
    <row r="263" spans="1:44" x14ac:dyDescent="0.2">
      <c r="A263" s="260" t="s">
        <v>8400</v>
      </c>
      <c r="B263" s="261" t="s">
        <v>1748</v>
      </c>
      <c r="C263" s="261" t="s">
        <v>1749</v>
      </c>
      <c r="D263" s="262" t="s">
        <v>10072</v>
      </c>
      <c r="E263" s="257">
        <v>278</v>
      </c>
      <c r="F263" s="258">
        <v>524</v>
      </c>
      <c r="G263" s="258">
        <v>1776</v>
      </c>
      <c r="H263" s="258">
        <v>1425</v>
      </c>
      <c r="I263" s="258">
        <v>508</v>
      </c>
      <c r="J263" s="258">
        <v>290</v>
      </c>
      <c r="K263" s="259">
        <v>79</v>
      </c>
      <c r="L263" s="257">
        <v>272</v>
      </c>
      <c r="M263" s="258">
        <v>534</v>
      </c>
      <c r="N263" s="258">
        <v>1756</v>
      </c>
      <c r="O263" s="258">
        <v>1492</v>
      </c>
      <c r="P263" s="258">
        <v>532</v>
      </c>
      <c r="Q263" s="258">
        <v>368</v>
      </c>
      <c r="R263" s="259">
        <v>139</v>
      </c>
      <c r="S263" s="267">
        <v>9973</v>
      </c>
      <c r="T263" s="90"/>
      <c r="U263" s="260">
        <v>11</v>
      </c>
      <c r="V263" s="273">
        <v>128.54151385766301</v>
      </c>
      <c r="W263" s="273">
        <v>115.587686754236</v>
      </c>
      <c r="X263" s="274">
        <v>1.0857550600000001</v>
      </c>
      <c r="Z263" s="257">
        <v>27170.840000000004</v>
      </c>
      <c r="AA263" s="258">
        <v>10520.420797163615</v>
      </c>
      <c r="AB263" s="276">
        <v>1.0548902834817622</v>
      </c>
      <c r="AC263" s="92"/>
      <c r="AD263" s="257">
        <v>1087605.0867579998</v>
      </c>
      <c r="AE263" s="258">
        <v>11028.305654156355</v>
      </c>
      <c r="AF263" s="276">
        <v>1.1058162693428613</v>
      </c>
      <c r="AG263" s="93"/>
      <c r="AH263" s="257">
        <v>10828.235213380001</v>
      </c>
      <c r="AI263" s="258">
        <v>9184.901805184134</v>
      </c>
      <c r="AJ263" s="258">
        <v>9594.712866488384</v>
      </c>
      <c r="AK263" s="276">
        <v>0.96206887260487151</v>
      </c>
      <c r="AL263" s="93"/>
      <c r="AM263" s="257">
        <v>9977.73</v>
      </c>
      <c r="AN263" s="258">
        <v>9955.6335913103067</v>
      </c>
      <c r="AO263" s="276">
        <v>0.99825865750629772</v>
      </c>
      <c r="AQ263" s="280">
        <v>11172.885165569085</v>
      </c>
      <c r="AR263" s="281">
        <v>11262.204570773358</v>
      </c>
    </row>
    <row r="264" spans="1:44" x14ac:dyDescent="0.2">
      <c r="A264" s="260" t="s">
        <v>8400</v>
      </c>
      <c r="B264" s="261" t="s">
        <v>1748</v>
      </c>
      <c r="C264" s="261" t="s">
        <v>1750</v>
      </c>
      <c r="D264" s="262" t="s">
        <v>10073</v>
      </c>
      <c r="E264" s="257">
        <v>258</v>
      </c>
      <c r="F264" s="258">
        <v>510</v>
      </c>
      <c r="G264" s="258">
        <v>1629</v>
      </c>
      <c r="H264" s="258">
        <v>1337</v>
      </c>
      <c r="I264" s="258">
        <v>452</v>
      </c>
      <c r="J264" s="258">
        <v>227</v>
      </c>
      <c r="K264" s="259">
        <v>57</v>
      </c>
      <c r="L264" s="257">
        <v>251</v>
      </c>
      <c r="M264" s="258">
        <v>500</v>
      </c>
      <c r="N264" s="258">
        <v>1589</v>
      </c>
      <c r="O264" s="258">
        <v>1292</v>
      </c>
      <c r="P264" s="258">
        <v>467</v>
      </c>
      <c r="Q264" s="258">
        <v>252</v>
      </c>
      <c r="R264" s="259">
        <v>124</v>
      </c>
      <c r="S264" s="267">
        <v>8945</v>
      </c>
      <c r="T264" s="90"/>
      <c r="U264" s="260">
        <v>28</v>
      </c>
      <c r="V264" s="273">
        <v>135.70169192228801</v>
      </c>
      <c r="W264" s="273">
        <v>113.346115148127</v>
      </c>
      <c r="X264" s="274">
        <v>1.0622729630000001</v>
      </c>
      <c r="Z264" s="257">
        <v>23669.899999999994</v>
      </c>
      <c r="AA264" s="258">
        <v>9164.8733799464044</v>
      </c>
      <c r="AB264" s="276">
        <v>1.0245805902679044</v>
      </c>
      <c r="AC264" s="92"/>
      <c r="AD264" s="257">
        <v>987475.43084304582</v>
      </c>
      <c r="AE264" s="258">
        <v>10012.991856969855</v>
      </c>
      <c r="AF264" s="276">
        <v>1.1193954004438071</v>
      </c>
      <c r="AG264" s="93"/>
      <c r="AH264" s="257">
        <v>9502.0316540350013</v>
      </c>
      <c r="AI264" s="258">
        <v>8059.967849998352</v>
      </c>
      <c r="AJ264" s="258">
        <v>8520.1845679992093</v>
      </c>
      <c r="AK264" s="276">
        <v>0.95250805679141526</v>
      </c>
      <c r="AL264" s="93"/>
      <c r="AM264" s="257">
        <v>8957.0400000000009</v>
      </c>
      <c r="AN264" s="258">
        <v>8937.2039835423584</v>
      </c>
      <c r="AO264" s="276">
        <v>0.99912844980909543</v>
      </c>
      <c r="AQ264" s="280">
        <v>9763.3750060615876</v>
      </c>
      <c r="AR264" s="281">
        <v>9841.4263630212954</v>
      </c>
    </row>
    <row r="265" spans="1:44" x14ac:dyDescent="0.2">
      <c r="A265" s="260" t="s">
        <v>8400</v>
      </c>
      <c r="B265" s="261" t="s">
        <v>1748</v>
      </c>
      <c r="C265" s="261" t="s">
        <v>1751</v>
      </c>
      <c r="D265" s="262" t="s">
        <v>10074</v>
      </c>
      <c r="E265" s="257">
        <v>113</v>
      </c>
      <c r="F265" s="258">
        <v>211</v>
      </c>
      <c r="G265" s="258">
        <v>779</v>
      </c>
      <c r="H265" s="258">
        <v>554</v>
      </c>
      <c r="I265" s="258">
        <v>156</v>
      </c>
      <c r="J265" s="258">
        <v>89</v>
      </c>
      <c r="K265" s="259">
        <v>22</v>
      </c>
      <c r="L265" s="257">
        <v>104</v>
      </c>
      <c r="M265" s="258">
        <v>196</v>
      </c>
      <c r="N265" s="258">
        <v>725</v>
      </c>
      <c r="O265" s="258">
        <v>499</v>
      </c>
      <c r="P265" s="258">
        <v>159</v>
      </c>
      <c r="Q265" s="258">
        <v>139</v>
      </c>
      <c r="R265" s="259">
        <v>44</v>
      </c>
      <c r="S265" s="267">
        <v>3790</v>
      </c>
      <c r="T265" s="90"/>
      <c r="U265" s="260">
        <v>24</v>
      </c>
      <c r="V265" s="273">
        <v>155.455807109234</v>
      </c>
      <c r="W265" s="273">
        <v>128.58153034300699</v>
      </c>
      <c r="X265" s="274">
        <v>1.079527763</v>
      </c>
      <c r="Z265" s="257">
        <v>9787.3700000000008</v>
      </c>
      <c r="AA265" s="258">
        <v>3789.6233939596736</v>
      </c>
      <c r="AB265" s="276">
        <v>0.9999006316516289</v>
      </c>
      <c r="AC265" s="92"/>
      <c r="AD265" s="257">
        <v>451616.57870072394</v>
      </c>
      <c r="AE265" s="258">
        <v>4579.3879865368408</v>
      </c>
      <c r="AF265" s="276">
        <v>1.2082817906429659</v>
      </c>
      <c r="AG265" s="93"/>
      <c r="AH265" s="257">
        <v>4091.4102217699997</v>
      </c>
      <c r="AI265" s="258">
        <v>3470.4825293459667</v>
      </c>
      <c r="AJ265" s="258">
        <v>3636.6316140860636</v>
      </c>
      <c r="AK265" s="276">
        <v>0.95953340741057092</v>
      </c>
      <c r="AL265" s="93"/>
      <c r="AM265" s="257">
        <v>3800.32</v>
      </c>
      <c r="AN265" s="258">
        <v>3791.9039149915247</v>
      </c>
      <c r="AO265" s="276">
        <v>1.0005023522405079</v>
      </c>
      <c r="AQ265" s="280">
        <v>4395.8462809851744</v>
      </c>
      <c r="AR265" s="281">
        <v>4430.9879985781354</v>
      </c>
    </row>
    <row r="266" spans="1:44" x14ac:dyDescent="0.2">
      <c r="A266" s="260" t="s">
        <v>8400</v>
      </c>
      <c r="B266" s="261" t="s">
        <v>1735</v>
      </c>
      <c r="C266" s="261" t="s">
        <v>1736</v>
      </c>
      <c r="D266" s="262" t="s">
        <v>10060</v>
      </c>
      <c r="E266" s="257">
        <v>341</v>
      </c>
      <c r="F266" s="258">
        <v>659</v>
      </c>
      <c r="G266" s="258">
        <v>1972</v>
      </c>
      <c r="H266" s="258">
        <v>1531</v>
      </c>
      <c r="I266" s="258">
        <v>530</v>
      </c>
      <c r="J266" s="258">
        <v>298</v>
      </c>
      <c r="K266" s="259">
        <v>99</v>
      </c>
      <c r="L266" s="257">
        <v>325</v>
      </c>
      <c r="M266" s="258">
        <v>657</v>
      </c>
      <c r="N266" s="258">
        <v>2107</v>
      </c>
      <c r="O266" s="258">
        <v>1621</v>
      </c>
      <c r="P266" s="258">
        <v>610</v>
      </c>
      <c r="Q266" s="258">
        <v>380</v>
      </c>
      <c r="R266" s="259">
        <v>208</v>
      </c>
      <c r="S266" s="267">
        <v>11338</v>
      </c>
      <c r="T266" s="90"/>
      <c r="U266" s="260">
        <v>136</v>
      </c>
      <c r="V266" s="273">
        <v>112.322713525786</v>
      </c>
      <c r="W266" s="273">
        <v>110.066143398888</v>
      </c>
      <c r="X266" s="274">
        <v>1.093409445</v>
      </c>
      <c r="Z266" s="257">
        <v>30695.399999999994</v>
      </c>
      <c r="AA266" s="258">
        <v>11885.113766716669</v>
      </c>
      <c r="AB266" s="276">
        <v>1.0482548744678664</v>
      </c>
      <c r="AC266" s="92"/>
      <c r="AD266" s="257">
        <v>1173620.6064531293</v>
      </c>
      <c r="AE266" s="258">
        <v>11900.502238880554</v>
      </c>
      <c r="AF266" s="276">
        <v>1.0496121219686501</v>
      </c>
      <c r="AG266" s="93"/>
      <c r="AH266" s="257">
        <v>12397.07628741</v>
      </c>
      <c r="AI266" s="258">
        <v>10515.649699827181</v>
      </c>
      <c r="AJ266" s="258">
        <v>10943.271855917046</v>
      </c>
      <c r="AK266" s="276">
        <v>0.96518538154145761</v>
      </c>
      <c r="AL266" s="93"/>
      <c r="AM266" s="257">
        <v>11396.48</v>
      </c>
      <c r="AN266" s="258">
        <v>11371.24166626037</v>
      </c>
      <c r="AO266" s="276">
        <v>1.0029318809543455</v>
      </c>
      <c r="AQ266" s="280">
        <v>12075.756670975221</v>
      </c>
      <c r="AR266" s="281">
        <v>12172.293902608719</v>
      </c>
    </row>
    <row r="267" spans="1:44" x14ac:dyDescent="0.2">
      <c r="A267" s="260" t="s">
        <v>8400</v>
      </c>
      <c r="B267" s="261" t="s">
        <v>1735</v>
      </c>
      <c r="C267" s="261" t="s">
        <v>1737</v>
      </c>
      <c r="D267" s="262" t="s">
        <v>10061</v>
      </c>
      <c r="E267" s="257">
        <v>250</v>
      </c>
      <c r="F267" s="258">
        <v>476</v>
      </c>
      <c r="G267" s="258">
        <v>1461</v>
      </c>
      <c r="H267" s="258">
        <v>1064</v>
      </c>
      <c r="I267" s="258">
        <v>357</v>
      </c>
      <c r="J267" s="258">
        <v>186</v>
      </c>
      <c r="K267" s="259">
        <v>56</v>
      </c>
      <c r="L267" s="257">
        <v>229</v>
      </c>
      <c r="M267" s="258">
        <v>460</v>
      </c>
      <c r="N267" s="258">
        <v>1430</v>
      </c>
      <c r="O267" s="258">
        <v>951</v>
      </c>
      <c r="P267" s="258">
        <v>353</v>
      </c>
      <c r="Q267" s="258">
        <v>222</v>
      </c>
      <c r="R267" s="259">
        <v>107</v>
      </c>
      <c r="S267" s="267">
        <v>7602</v>
      </c>
      <c r="T267" s="90"/>
      <c r="U267" s="260">
        <v>42</v>
      </c>
      <c r="V267" s="273">
        <v>110.422992101508</v>
      </c>
      <c r="W267" s="273">
        <v>117.031040378797</v>
      </c>
      <c r="X267" s="274">
        <v>1.093409445</v>
      </c>
      <c r="Z267" s="257">
        <v>19718.010000000002</v>
      </c>
      <c r="AA267" s="258">
        <v>7634.7202546067811</v>
      </c>
      <c r="AB267" s="276">
        <v>1.0043041639840544</v>
      </c>
      <c r="AC267" s="92"/>
      <c r="AD267" s="257">
        <v>795663.58472319995</v>
      </c>
      <c r="AE267" s="258">
        <v>8068.0214878046463</v>
      </c>
      <c r="AF267" s="276">
        <v>1.0613024845836156</v>
      </c>
      <c r="AG267" s="93"/>
      <c r="AH267" s="257">
        <v>8312.0986008899999</v>
      </c>
      <c r="AI267" s="258">
        <v>7050.6234801628361</v>
      </c>
      <c r="AJ267" s="258">
        <v>7337.3392704781618</v>
      </c>
      <c r="AK267" s="276">
        <v>0.96518538154145772</v>
      </c>
      <c r="AL267" s="93"/>
      <c r="AM267" s="257">
        <v>7620.06</v>
      </c>
      <c r="AN267" s="258">
        <v>7603.1848229807802</v>
      </c>
      <c r="AO267" s="276">
        <v>1.0001558567456958</v>
      </c>
      <c r="AQ267" s="280">
        <v>7821.8724116198455</v>
      </c>
      <c r="AR267" s="281">
        <v>7884.4028127683832</v>
      </c>
    </row>
    <row r="268" spans="1:44" x14ac:dyDescent="0.2">
      <c r="A268" s="260" t="s">
        <v>8400</v>
      </c>
      <c r="B268" s="261" t="s">
        <v>1748</v>
      </c>
      <c r="C268" s="261" t="s">
        <v>1752</v>
      </c>
      <c r="D268" s="262" t="s">
        <v>10075</v>
      </c>
      <c r="E268" s="257">
        <v>228</v>
      </c>
      <c r="F268" s="258">
        <v>552</v>
      </c>
      <c r="G268" s="258">
        <v>1723</v>
      </c>
      <c r="H268" s="258">
        <v>1287</v>
      </c>
      <c r="I268" s="258">
        <v>452</v>
      </c>
      <c r="J268" s="258">
        <v>240</v>
      </c>
      <c r="K268" s="259">
        <v>62</v>
      </c>
      <c r="L268" s="257">
        <v>232</v>
      </c>
      <c r="M268" s="258">
        <v>502</v>
      </c>
      <c r="N268" s="258">
        <v>1634</v>
      </c>
      <c r="O268" s="258">
        <v>1329</v>
      </c>
      <c r="P268" s="258">
        <v>525</v>
      </c>
      <c r="Q268" s="258">
        <v>337</v>
      </c>
      <c r="R268" s="259">
        <v>131</v>
      </c>
      <c r="S268" s="267">
        <v>9234</v>
      </c>
      <c r="T268" s="90"/>
      <c r="U268" s="260">
        <v>99</v>
      </c>
      <c r="V268" s="273">
        <v>167.81939417586599</v>
      </c>
      <c r="W268" s="273">
        <v>114.155545927209</v>
      </c>
      <c r="X268" s="274">
        <v>1.079527763</v>
      </c>
      <c r="Z268" s="257">
        <v>24732.69</v>
      </c>
      <c r="AA268" s="258">
        <v>9576.3806435796814</v>
      </c>
      <c r="AB268" s="276">
        <v>1.0370782589971499</v>
      </c>
      <c r="AC268" s="92"/>
      <c r="AD268" s="257">
        <v>1098599.4692159849</v>
      </c>
      <c r="AE268" s="258">
        <v>11139.788591944722</v>
      </c>
      <c r="AF268" s="276">
        <v>1.2063881949257875</v>
      </c>
      <c r="AG268" s="93"/>
      <c r="AH268" s="257">
        <v>9968.3593635420002</v>
      </c>
      <c r="AI268" s="258">
        <v>8455.5239250608593</v>
      </c>
      <c r="AJ268" s="258">
        <v>8860.3314840292132</v>
      </c>
      <c r="AK268" s="276">
        <v>0.95953340741057103</v>
      </c>
      <c r="AL268" s="93"/>
      <c r="AM268" s="257">
        <v>9276.57</v>
      </c>
      <c r="AN268" s="258">
        <v>9256.0263611203591</v>
      </c>
      <c r="AO268" s="276">
        <v>1.0023853542473857</v>
      </c>
      <c r="AQ268" s="280">
        <v>11111.771226243609</v>
      </c>
      <c r="AR268" s="281">
        <v>11200.602068231723</v>
      </c>
    </row>
    <row r="269" spans="1:44" x14ac:dyDescent="0.2">
      <c r="A269" s="260" t="s">
        <v>8400</v>
      </c>
      <c r="B269" s="261" t="s">
        <v>1748</v>
      </c>
      <c r="C269" s="261" t="s">
        <v>1753</v>
      </c>
      <c r="D269" s="262" t="s">
        <v>10076</v>
      </c>
      <c r="E269" s="257">
        <v>164</v>
      </c>
      <c r="F269" s="258">
        <v>338</v>
      </c>
      <c r="G269" s="258">
        <v>1044</v>
      </c>
      <c r="H269" s="258">
        <v>776</v>
      </c>
      <c r="I269" s="258">
        <v>281</v>
      </c>
      <c r="J269" s="258">
        <v>178</v>
      </c>
      <c r="K269" s="259">
        <v>56</v>
      </c>
      <c r="L269" s="257">
        <v>146</v>
      </c>
      <c r="M269" s="258">
        <v>306</v>
      </c>
      <c r="N269" s="258">
        <v>998</v>
      </c>
      <c r="O269" s="258">
        <v>777</v>
      </c>
      <c r="P269" s="258">
        <v>328</v>
      </c>
      <c r="Q269" s="258">
        <v>225</v>
      </c>
      <c r="R269" s="259">
        <v>119</v>
      </c>
      <c r="S269" s="267">
        <v>5736</v>
      </c>
      <c r="T269" s="90"/>
      <c r="U269" s="260">
        <v>49</v>
      </c>
      <c r="V269" s="273">
        <v>145.674594414225</v>
      </c>
      <c r="W269" s="273">
        <v>147.887029288702</v>
      </c>
      <c r="X269" s="274">
        <v>1.0857550600000001</v>
      </c>
      <c r="Z269" s="257">
        <v>15813.949999999999</v>
      </c>
      <c r="AA269" s="258">
        <v>6123.0866791496155</v>
      </c>
      <c r="AB269" s="276">
        <v>1.0674837306746192</v>
      </c>
      <c r="AC269" s="92"/>
      <c r="AD269" s="257">
        <v>695068.13662019128</v>
      </c>
      <c r="AE269" s="258">
        <v>7047.9845620821288</v>
      </c>
      <c r="AF269" s="276">
        <v>1.2287281314648062</v>
      </c>
      <c r="AG269" s="93"/>
      <c r="AH269" s="257">
        <v>6227.8910241600006</v>
      </c>
      <c r="AI269" s="258">
        <v>5282.7230276282153</v>
      </c>
      <c r="AJ269" s="258">
        <v>5518.4270532615428</v>
      </c>
      <c r="AK269" s="276">
        <v>0.96206887260487151</v>
      </c>
      <c r="AL269" s="93"/>
      <c r="AM269" s="257">
        <v>5757.07</v>
      </c>
      <c r="AN269" s="258">
        <v>5744.3205498169254</v>
      </c>
      <c r="AO269" s="276">
        <v>1.0014505839987666</v>
      </c>
      <c r="AQ269" s="280">
        <v>7248.7295486089124</v>
      </c>
      <c r="AR269" s="281">
        <v>7306.6780732893239</v>
      </c>
    </row>
    <row r="270" spans="1:44" x14ac:dyDescent="0.2">
      <c r="A270" s="260" t="s">
        <v>8400</v>
      </c>
      <c r="B270" s="261" t="s">
        <v>1754</v>
      </c>
      <c r="C270" s="261" t="s">
        <v>1755</v>
      </c>
      <c r="D270" s="262" t="s">
        <v>10077</v>
      </c>
      <c r="E270" s="257">
        <v>239</v>
      </c>
      <c r="F270" s="258">
        <v>470</v>
      </c>
      <c r="G270" s="258">
        <v>1659</v>
      </c>
      <c r="H270" s="258">
        <v>1185</v>
      </c>
      <c r="I270" s="258">
        <v>483</v>
      </c>
      <c r="J270" s="258">
        <v>281</v>
      </c>
      <c r="K270" s="259">
        <v>70</v>
      </c>
      <c r="L270" s="257">
        <v>229</v>
      </c>
      <c r="M270" s="258">
        <v>466</v>
      </c>
      <c r="N270" s="258">
        <v>1666</v>
      </c>
      <c r="O270" s="258">
        <v>1246</v>
      </c>
      <c r="P270" s="258">
        <v>575</v>
      </c>
      <c r="Q270" s="258">
        <v>374</v>
      </c>
      <c r="R270" s="259">
        <v>129</v>
      </c>
      <c r="S270" s="267">
        <v>9072</v>
      </c>
      <c r="T270" s="90"/>
      <c r="U270" s="260">
        <v>62</v>
      </c>
      <c r="V270" s="273">
        <v>115.44058460102499</v>
      </c>
      <c r="W270" s="273">
        <v>103.299250771264</v>
      </c>
      <c r="X270" s="274">
        <v>1.077062792</v>
      </c>
      <c r="Z270" s="257">
        <v>25045.159999999996</v>
      </c>
      <c r="AA270" s="258">
        <v>9697.3675503698159</v>
      </c>
      <c r="AB270" s="276">
        <v>1.0689338128714523</v>
      </c>
      <c r="AC270" s="92"/>
      <c r="AD270" s="257">
        <v>931914.29875870293</v>
      </c>
      <c r="AE270" s="258">
        <v>9449.6024846898908</v>
      </c>
      <c r="AF270" s="276">
        <v>1.0416228488414783</v>
      </c>
      <c r="AG270" s="93"/>
      <c r="AH270" s="257">
        <v>9771.1136490240006</v>
      </c>
      <c r="AI270" s="258">
        <v>8288.2129566860131</v>
      </c>
      <c r="AJ270" s="258">
        <v>8695.7822192092863</v>
      </c>
      <c r="AK270" s="276">
        <v>0.95852978606804307</v>
      </c>
      <c r="AL270" s="93"/>
      <c r="AM270" s="257">
        <v>9098.66</v>
      </c>
      <c r="AN270" s="258">
        <v>9078.5103557534076</v>
      </c>
      <c r="AO270" s="276">
        <v>1.0007176318070334</v>
      </c>
      <c r="AQ270" s="280">
        <v>9689.0571885335994</v>
      </c>
      <c r="AR270" s="281">
        <v>9766.5144265026156</v>
      </c>
    </row>
    <row r="271" spans="1:44" x14ac:dyDescent="0.2">
      <c r="A271" s="260" t="s">
        <v>8400</v>
      </c>
      <c r="B271" s="261" t="s">
        <v>1735</v>
      </c>
      <c r="C271" s="261" t="s">
        <v>1738</v>
      </c>
      <c r="D271" s="262" t="s">
        <v>10062</v>
      </c>
      <c r="E271" s="257">
        <v>438</v>
      </c>
      <c r="F271" s="258">
        <v>860</v>
      </c>
      <c r="G271" s="258">
        <v>2746</v>
      </c>
      <c r="H271" s="258">
        <v>1989</v>
      </c>
      <c r="I271" s="258">
        <v>789</v>
      </c>
      <c r="J271" s="258">
        <v>447</v>
      </c>
      <c r="K271" s="259">
        <v>131</v>
      </c>
      <c r="L271" s="257">
        <v>387</v>
      </c>
      <c r="M271" s="258">
        <v>750</v>
      </c>
      <c r="N271" s="258">
        <v>2700</v>
      </c>
      <c r="O271" s="258">
        <v>2094</v>
      </c>
      <c r="P271" s="258">
        <v>883</v>
      </c>
      <c r="Q271" s="258">
        <v>594</v>
      </c>
      <c r="R271" s="259">
        <v>257</v>
      </c>
      <c r="S271" s="267">
        <v>15065</v>
      </c>
      <c r="T271" s="90"/>
      <c r="U271" s="260">
        <v>113</v>
      </c>
      <c r="V271" s="273">
        <v>105.20705832717</v>
      </c>
      <c r="W271" s="273">
        <v>102.726452041154</v>
      </c>
      <c r="X271" s="274">
        <v>1.093409445</v>
      </c>
      <c r="Z271" s="257">
        <v>41488.379999999997</v>
      </c>
      <c r="AA271" s="258">
        <v>16064.104598629521</v>
      </c>
      <c r="AB271" s="276">
        <v>1.0663195883590788</v>
      </c>
      <c r="AC271" s="92"/>
      <c r="AD271" s="257">
        <v>1505236.6199854421</v>
      </c>
      <c r="AE271" s="258">
        <v>15263.085589744323</v>
      </c>
      <c r="AF271" s="276">
        <v>1.0131487281609242</v>
      </c>
      <c r="AG271" s="93"/>
      <c r="AH271" s="257">
        <v>16472.213288924999</v>
      </c>
      <c r="AI271" s="258">
        <v>13972.328693587624</v>
      </c>
      <c r="AJ271" s="258">
        <v>14540.51777292206</v>
      </c>
      <c r="AK271" s="276">
        <v>0.96518538154145761</v>
      </c>
      <c r="AL271" s="93"/>
      <c r="AM271" s="257">
        <v>15113.59</v>
      </c>
      <c r="AN271" s="258">
        <v>15080.119855848126</v>
      </c>
      <c r="AO271" s="276">
        <v>1.0010036412776719</v>
      </c>
      <c r="AQ271" s="280">
        <v>15724.473745974457</v>
      </c>
      <c r="AR271" s="281">
        <v>15850.179919565931</v>
      </c>
    </row>
    <row r="272" spans="1:44" x14ac:dyDescent="0.2">
      <c r="A272" s="260" t="s">
        <v>8400</v>
      </c>
      <c r="B272" s="261" t="s">
        <v>1754</v>
      </c>
      <c r="C272" s="261" t="s">
        <v>1756</v>
      </c>
      <c r="D272" s="262" t="s">
        <v>10078</v>
      </c>
      <c r="E272" s="257">
        <v>314</v>
      </c>
      <c r="F272" s="258">
        <v>584</v>
      </c>
      <c r="G272" s="258">
        <v>8433</v>
      </c>
      <c r="H272" s="258">
        <v>1612</v>
      </c>
      <c r="I272" s="258">
        <v>620</v>
      </c>
      <c r="J272" s="258">
        <v>345</v>
      </c>
      <c r="K272" s="259">
        <v>103</v>
      </c>
      <c r="L272" s="257">
        <v>259</v>
      </c>
      <c r="M272" s="258">
        <v>523</v>
      </c>
      <c r="N272" s="258">
        <v>8381</v>
      </c>
      <c r="O272" s="258">
        <v>1581</v>
      </c>
      <c r="P272" s="258">
        <v>642</v>
      </c>
      <c r="Q272" s="258">
        <v>487</v>
      </c>
      <c r="R272" s="259">
        <v>221</v>
      </c>
      <c r="S272" s="267">
        <v>24105</v>
      </c>
      <c r="T272" s="90"/>
      <c r="U272" s="260">
        <v>131</v>
      </c>
      <c r="V272" s="273">
        <v>94.393488284871395</v>
      </c>
      <c r="W272" s="273">
        <v>77.987803866257295</v>
      </c>
      <c r="X272" s="274">
        <v>1.077062792</v>
      </c>
      <c r="Z272" s="257">
        <v>52124.970000000008</v>
      </c>
      <c r="AA272" s="258">
        <v>20182.541961880073</v>
      </c>
      <c r="AB272" s="276">
        <v>0.83727616518896797</v>
      </c>
      <c r="AC272" s="92"/>
      <c r="AD272" s="257">
        <v>2199220.9262657035</v>
      </c>
      <c r="AE272" s="258">
        <v>22300.080122070685</v>
      </c>
      <c r="AF272" s="276">
        <v>0.92512259373867189</v>
      </c>
      <c r="AG272" s="93"/>
      <c r="AH272" s="257">
        <v>25962.59860116</v>
      </c>
      <c r="AI272" s="258">
        <v>22022.417694104537</v>
      </c>
      <c r="AJ272" s="258">
        <v>23105.360493170178</v>
      </c>
      <c r="AK272" s="276">
        <v>0.95852978606804307</v>
      </c>
      <c r="AL272" s="93"/>
      <c r="AM272" s="257">
        <v>24161.33</v>
      </c>
      <c r="AN272" s="258">
        <v>24107.822977644562</v>
      </c>
      <c r="AO272" s="276">
        <v>1.0001171117048149</v>
      </c>
      <c r="AQ272" s="280">
        <v>17899.117653037978</v>
      </c>
      <c r="AR272" s="281">
        <v>18042.208584230699</v>
      </c>
    </row>
    <row r="273" spans="1:44" x14ac:dyDescent="0.2">
      <c r="A273" s="260" t="s">
        <v>8400</v>
      </c>
      <c r="B273" s="261" t="s">
        <v>1748</v>
      </c>
      <c r="C273" s="261" t="s">
        <v>1757</v>
      </c>
      <c r="D273" s="262" t="s">
        <v>10079</v>
      </c>
      <c r="E273" s="257">
        <v>478</v>
      </c>
      <c r="F273" s="258">
        <v>871</v>
      </c>
      <c r="G273" s="258">
        <v>3009</v>
      </c>
      <c r="H273" s="258">
        <v>2058</v>
      </c>
      <c r="I273" s="258">
        <v>705</v>
      </c>
      <c r="J273" s="258">
        <v>429</v>
      </c>
      <c r="K273" s="259">
        <v>91</v>
      </c>
      <c r="L273" s="257">
        <v>447</v>
      </c>
      <c r="M273" s="258">
        <v>858</v>
      </c>
      <c r="N273" s="258">
        <v>3013</v>
      </c>
      <c r="O273" s="258">
        <v>2168</v>
      </c>
      <c r="P273" s="258">
        <v>819</v>
      </c>
      <c r="Q273" s="258">
        <v>512</v>
      </c>
      <c r="R273" s="259">
        <v>194</v>
      </c>
      <c r="S273" s="267">
        <v>15652</v>
      </c>
      <c r="T273" s="90"/>
      <c r="U273" s="260">
        <v>121</v>
      </c>
      <c r="V273" s="273">
        <v>174.74567825477601</v>
      </c>
      <c r="W273" s="273">
        <v>119.59621773575201</v>
      </c>
      <c r="X273" s="274">
        <v>1.079527763</v>
      </c>
      <c r="Z273" s="257">
        <v>41357.4</v>
      </c>
      <c r="AA273" s="258">
        <v>16013.389761840799</v>
      </c>
      <c r="AB273" s="276">
        <v>1.0230890468847942</v>
      </c>
      <c r="AC273" s="92"/>
      <c r="AD273" s="257">
        <v>1910643.3086308241</v>
      </c>
      <c r="AE273" s="258">
        <v>19373.905712835094</v>
      </c>
      <c r="AF273" s="276">
        <v>1.2377910626651607</v>
      </c>
      <c r="AG273" s="93"/>
      <c r="AH273" s="257">
        <v>16896.768546476</v>
      </c>
      <c r="AI273" s="258">
        <v>14332.451859979701</v>
      </c>
      <c r="AJ273" s="258">
        <v>15018.616892790256</v>
      </c>
      <c r="AK273" s="276">
        <v>0.95953340741057092</v>
      </c>
      <c r="AL273" s="93"/>
      <c r="AM273" s="257">
        <v>15704.03</v>
      </c>
      <c r="AN273" s="258">
        <v>15669.252283529902</v>
      </c>
      <c r="AO273" s="276">
        <v>1.0011022414726489</v>
      </c>
      <c r="AQ273" s="280">
        <v>19040.096738835375</v>
      </c>
      <c r="AR273" s="281">
        <v>19192.309000085974</v>
      </c>
    </row>
    <row r="274" spans="1:44" x14ac:dyDescent="0.2">
      <c r="A274" s="260" t="s">
        <v>8400</v>
      </c>
      <c r="B274" s="261" t="s">
        <v>1735</v>
      </c>
      <c r="C274" s="261" t="s">
        <v>1739</v>
      </c>
      <c r="D274" s="262" t="s">
        <v>10063</v>
      </c>
      <c r="E274" s="257">
        <v>377</v>
      </c>
      <c r="F274" s="258">
        <v>652</v>
      </c>
      <c r="G274" s="258">
        <v>2182</v>
      </c>
      <c r="H274" s="258">
        <v>1295</v>
      </c>
      <c r="I274" s="258">
        <v>413</v>
      </c>
      <c r="J274" s="258">
        <v>236</v>
      </c>
      <c r="K274" s="259">
        <v>51</v>
      </c>
      <c r="L274" s="257">
        <v>393</v>
      </c>
      <c r="M274" s="258">
        <v>632</v>
      </c>
      <c r="N274" s="258">
        <v>2205</v>
      </c>
      <c r="O274" s="258">
        <v>1316</v>
      </c>
      <c r="P274" s="258">
        <v>419</v>
      </c>
      <c r="Q274" s="258">
        <v>285</v>
      </c>
      <c r="R274" s="259">
        <v>141</v>
      </c>
      <c r="S274" s="267">
        <v>10597</v>
      </c>
      <c r="T274" s="90"/>
      <c r="U274" s="260">
        <v>108</v>
      </c>
      <c r="V274" s="273">
        <v>119.262031701322</v>
      </c>
      <c r="W274" s="273">
        <v>133.78522223270701</v>
      </c>
      <c r="X274" s="274">
        <v>1.093409445</v>
      </c>
      <c r="Z274" s="257">
        <v>26788.709999999995</v>
      </c>
      <c r="AA274" s="258">
        <v>10372.461867692895</v>
      </c>
      <c r="AB274" s="276">
        <v>0.97881116048814709</v>
      </c>
      <c r="AC274" s="92"/>
      <c r="AD274" s="257">
        <v>1175631.9090165452</v>
      </c>
      <c r="AE274" s="258">
        <v>11920.896828518285</v>
      </c>
      <c r="AF274" s="276">
        <v>1.1249312851295918</v>
      </c>
      <c r="AG274" s="93"/>
      <c r="AH274" s="257">
        <v>11586.859888665</v>
      </c>
      <c r="AI274" s="258">
        <v>9828.3947670725556</v>
      </c>
      <c r="AJ274" s="258">
        <v>10228.069488194826</v>
      </c>
      <c r="AK274" s="276">
        <v>0.9651853815414575</v>
      </c>
      <c r="AL274" s="93"/>
      <c r="AM274" s="257">
        <v>10643.44</v>
      </c>
      <c r="AN274" s="258">
        <v>10619.869328103265</v>
      </c>
      <c r="AO274" s="276">
        <v>1.0021580945648074</v>
      </c>
      <c r="AQ274" s="280">
        <v>11286.383839361781</v>
      </c>
      <c r="AR274" s="281">
        <v>11376.610587108682</v>
      </c>
    </row>
    <row r="275" spans="1:44" x14ac:dyDescent="0.2">
      <c r="A275" s="260" t="s">
        <v>8400</v>
      </c>
      <c r="B275" s="261" t="s">
        <v>1754</v>
      </c>
      <c r="C275" s="261" t="s">
        <v>1758</v>
      </c>
      <c r="D275" s="262" t="s">
        <v>10080</v>
      </c>
      <c r="E275" s="257">
        <v>222</v>
      </c>
      <c r="F275" s="258">
        <v>453</v>
      </c>
      <c r="G275" s="258">
        <v>1384</v>
      </c>
      <c r="H275" s="258">
        <v>1195</v>
      </c>
      <c r="I275" s="258">
        <v>476</v>
      </c>
      <c r="J275" s="258">
        <v>261</v>
      </c>
      <c r="K275" s="259">
        <v>91</v>
      </c>
      <c r="L275" s="257">
        <v>194</v>
      </c>
      <c r="M275" s="258">
        <v>399</v>
      </c>
      <c r="N275" s="258">
        <v>1376</v>
      </c>
      <c r="O275" s="258">
        <v>1146</v>
      </c>
      <c r="P275" s="258">
        <v>506</v>
      </c>
      <c r="Q275" s="258">
        <v>342</v>
      </c>
      <c r="R275" s="259">
        <v>147</v>
      </c>
      <c r="S275" s="267">
        <v>8192</v>
      </c>
      <c r="T275" s="90"/>
      <c r="U275" s="260">
        <v>66</v>
      </c>
      <c r="V275" s="273">
        <v>115.679968315561</v>
      </c>
      <c r="W275" s="273">
        <v>94.950439453125</v>
      </c>
      <c r="X275" s="274">
        <v>1.077062792</v>
      </c>
      <c r="Z275" s="257">
        <v>23092.570000000003</v>
      </c>
      <c r="AA275" s="258">
        <v>8941.3339332886499</v>
      </c>
      <c r="AB275" s="276">
        <v>1.0914714274033996</v>
      </c>
      <c r="AC275" s="92"/>
      <c r="AD275" s="257">
        <v>825836.25540018687</v>
      </c>
      <c r="AE275" s="258">
        <v>8373.9720931111224</v>
      </c>
      <c r="AF275" s="276">
        <v>1.0222133902723538</v>
      </c>
      <c r="AG275" s="93"/>
      <c r="AH275" s="257">
        <v>8823.2983920639999</v>
      </c>
      <c r="AI275" s="258">
        <v>7484.2416822279347</v>
      </c>
      <c r="AJ275" s="258">
        <v>7852.2760074694088</v>
      </c>
      <c r="AK275" s="276">
        <v>0.95852978606804307</v>
      </c>
      <c r="AL275" s="93"/>
      <c r="AM275" s="257">
        <v>8220.3799999999992</v>
      </c>
      <c r="AN275" s="258">
        <v>8202.1753706840536</v>
      </c>
      <c r="AO275" s="276">
        <v>1.0012421106792058</v>
      </c>
      <c r="AQ275" s="280">
        <v>8771.7975656147919</v>
      </c>
      <c r="AR275" s="281">
        <v>8841.9219542147421</v>
      </c>
    </row>
    <row r="276" spans="1:44" x14ac:dyDescent="0.2">
      <c r="A276" s="260" t="s">
        <v>8400</v>
      </c>
      <c r="B276" s="261" t="s">
        <v>1748</v>
      </c>
      <c r="C276" s="261" t="s">
        <v>1759</v>
      </c>
      <c r="D276" s="262" t="s">
        <v>10081</v>
      </c>
      <c r="E276" s="257">
        <v>255</v>
      </c>
      <c r="F276" s="258">
        <v>555</v>
      </c>
      <c r="G276" s="258">
        <v>1829</v>
      </c>
      <c r="H276" s="258">
        <v>1394</v>
      </c>
      <c r="I276" s="258">
        <v>578</v>
      </c>
      <c r="J276" s="258">
        <v>284</v>
      </c>
      <c r="K276" s="259">
        <v>82</v>
      </c>
      <c r="L276" s="257">
        <v>249</v>
      </c>
      <c r="M276" s="258">
        <v>548</v>
      </c>
      <c r="N276" s="258">
        <v>1800</v>
      </c>
      <c r="O276" s="258">
        <v>1455</v>
      </c>
      <c r="P276" s="258">
        <v>591</v>
      </c>
      <c r="Q276" s="258">
        <v>350</v>
      </c>
      <c r="R276" s="259">
        <v>177</v>
      </c>
      <c r="S276" s="267">
        <v>10147</v>
      </c>
      <c r="T276" s="90"/>
      <c r="U276" s="260">
        <v>73</v>
      </c>
      <c r="V276" s="273">
        <v>128.076151131611</v>
      </c>
      <c r="W276" s="273">
        <v>135.60234552084299</v>
      </c>
      <c r="X276" s="274">
        <v>1.0622729630000001</v>
      </c>
      <c r="Z276" s="257">
        <v>27704.449999999997</v>
      </c>
      <c r="AA276" s="258">
        <v>10727.03206650878</v>
      </c>
      <c r="AB276" s="276">
        <v>1.0571629118467312</v>
      </c>
      <c r="AC276" s="92"/>
      <c r="AD276" s="257">
        <v>1153430.7803697998</v>
      </c>
      <c r="AE276" s="258">
        <v>11695.777586649538</v>
      </c>
      <c r="AF276" s="276">
        <v>1.1526340383019156</v>
      </c>
      <c r="AG276" s="93"/>
      <c r="AH276" s="257">
        <v>10778.883755561001</v>
      </c>
      <c r="AI276" s="258">
        <v>9143.0401088801882</v>
      </c>
      <c r="AJ276" s="258">
        <v>9665.0992522624911</v>
      </c>
      <c r="AK276" s="276">
        <v>0.95250805679141526</v>
      </c>
      <c r="AL276" s="93"/>
      <c r="AM276" s="257">
        <v>10178.39</v>
      </c>
      <c r="AN276" s="258">
        <v>10155.849215147824</v>
      </c>
      <c r="AO276" s="276">
        <v>1.0008721016209543</v>
      </c>
      <c r="AQ276" s="280">
        <v>11787.406507063601</v>
      </c>
      <c r="AR276" s="281">
        <v>11881.638580741075</v>
      </c>
    </row>
    <row r="277" spans="1:44" x14ac:dyDescent="0.2">
      <c r="A277" s="260" t="s">
        <v>8400</v>
      </c>
      <c r="B277" s="261" t="s">
        <v>1754</v>
      </c>
      <c r="C277" s="261" t="s">
        <v>1760</v>
      </c>
      <c r="D277" s="262" t="s">
        <v>10082</v>
      </c>
      <c r="E277" s="257">
        <v>379</v>
      </c>
      <c r="F277" s="258">
        <v>635</v>
      </c>
      <c r="G277" s="258">
        <v>2275</v>
      </c>
      <c r="H277" s="258">
        <v>1667</v>
      </c>
      <c r="I277" s="258">
        <v>574</v>
      </c>
      <c r="J277" s="258">
        <v>288</v>
      </c>
      <c r="K277" s="259">
        <v>70</v>
      </c>
      <c r="L277" s="257">
        <v>339</v>
      </c>
      <c r="M277" s="258">
        <v>597</v>
      </c>
      <c r="N277" s="258">
        <v>2266</v>
      </c>
      <c r="O277" s="258">
        <v>1684</v>
      </c>
      <c r="P277" s="258">
        <v>616</v>
      </c>
      <c r="Q277" s="258">
        <v>367</v>
      </c>
      <c r="R277" s="259">
        <v>153</v>
      </c>
      <c r="S277" s="267">
        <v>11910</v>
      </c>
      <c r="T277" s="90"/>
      <c r="U277" s="260">
        <v>80</v>
      </c>
      <c r="V277" s="273">
        <v>143.31315546502799</v>
      </c>
      <c r="W277" s="273">
        <v>119.314945424013</v>
      </c>
      <c r="X277" s="274">
        <v>1.040866632</v>
      </c>
      <c r="Z277" s="257">
        <v>31491.120000000003</v>
      </c>
      <c r="AA277" s="258">
        <v>12193.212788930157</v>
      </c>
      <c r="AB277" s="276">
        <v>1.0237794113291483</v>
      </c>
      <c r="AC277" s="92"/>
      <c r="AD277" s="257">
        <v>1355298.8910068313</v>
      </c>
      <c r="AE277" s="258">
        <v>13742.718386244744</v>
      </c>
      <c r="AF277" s="276">
        <v>1.1538806369642942</v>
      </c>
      <c r="AG277" s="93"/>
      <c r="AH277" s="257">
        <v>12396.721587119999</v>
      </c>
      <c r="AI277" s="258">
        <v>10515.348830177629</v>
      </c>
      <c r="AJ277" s="258">
        <v>11240.567438485261</v>
      </c>
      <c r="AK277" s="276">
        <v>0.94379239617844335</v>
      </c>
      <c r="AL277" s="93"/>
      <c r="AM277" s="257">
        <v>11944.4</v>
      </c>
      <c r="AN277" s="258">
        <v>11917.9482575743</v>
      </c>
      <c r="AO277" s="276">
        <v>1.0006673599978422</v>
      </c>
      <c r="AQ277" s="280">
        <v>13287.560247483027</v>
      </c>
      <c r="AR277" s="281">
        <v>13393.785001459602</v>
      </c>
    </row>
    <row r="278" spans="1:44" x14ac:dyDescent="0.2">
      <c r="A278" s="260" t="s">
        <v>8400</v>
      </c>
      <c r="B278" s="261" t="s">
        <v>1748</v>
      </c>
      <c r="C278" s="261" t="s">
        <v>1761</v>
      </c>
      <c r="D278" s="262" t="s">
        <v>10083</v>
      </c>
      <c r="E278" s="257">
        <v>218</v>
      </c>
      <c r="F278" s="258">
        <v>447</v>
      </c>
      <c r="G278" s="258">
        <v>1446</v>
      </c>
      <c r="H278" s="258">
        <v>1026</v>
      </c>
      <c r="I278" s="258">
        <v>467</v>
      </c>
      <c r="J278" s="258">
        <v>238</v>
      </c>
      <c r="K278" s="259">
        <v>66</v>
      </c>
      <c r="L278" s="257">
        <v>209</v>
      </c>
      <c r="M278" s="258">
        <v>383</v>
      </c>
      <c r="N278" s="258">
        <v>1360</v>
      </c>
      <c r="O278" s="258">
        <v>950</v>
      </c>
      <c r="P278" s="258">
        <v>497</v>
      </c>
      <c r="Q278" s="258">
        <v>263</v>
      </c>
      <c r="R278" s="259">
        <v>100</v>
      </c>
      <c r="S278" s="267">
        <v>7670</v>
      </c>
      <c r="T278" s="90"/>
      <c r="U278" s="260">
        <v>45</v>
      </c>
      <c r="V278" s="273">
        <v>165.96422450883799</v>
      </c>
      <c r="W278" s="273">
        <v>132.435984354628</v>
      </c>
      <c r="X278" s="274">
        <v>1.079527763</v>
      </c>
      <c r="Z278" s="257">
        <v>20908.669999999998</v>
      </c>
      <c r="AA278" s="258">
        <v>8095.7381777313803</v>
      </c>
      <c r="AB278" s="276">
        <v>1.0555069332113924</v>
      </c>
      <c r="AC278" s="92"/>
      <c r="AD278" s="257">
        <v>942005.62979780405</v>
      </c>
      <c r="AE278" s="258">
        <v>9551.9284893320928</v>
      </c>
      <c r="AF278" s="276">
        <v>1.2453622541502076</v>
      </c>
      <c r="AG278" s="93"/>
      <c r="AH278" s="257">
        <v>8279.97794221</v>
      </c>
      <c r="AI278" s="258">
        <v>7023.3775725814157</v>
      </c>
      <c r="AJ278" s="258">
        <v>7359.62123483908</v>
      </c>
      <c r="AK278" s="276">
        <v>0.95953340741057103</v>
      </c>
      <c r="AL278" s="93"/>
      <c r="AM278" s="257">
        <v>7689.35</v>
      </c>
      <c r="AN278" s="258">
        <v>7672.3213752368447</v>
      </c>
      <c r="AO278" s="276">
        <v>1.0003026564845952</v>
      </c>
      <c r="AQ278" s="280">
        <v>9677.0653709891121</v>
      </c>
      <c r="AR278" s="281">
        <v>9754.4267427611248</v>
      </c>
    </row>
    <row r="279" spans="1:44" x14ac:dyDescent="0.2">
      <c r="A279" s="260" t="s">
        <v>8400</v>
      </c>
      <c r="B279" s="261" t="s">
        <v>1754</v>
      </c>
      <c r="C279" s="261" t="s">
        <v>1762</v>
      </c>
      <c r="D279" s="262" t="s">
        <v>10084</v>
      </c>
      <c r="E279" s="257">
        <v>559</v>
      </c>
      <c r="F279" s="258">
        <v>1006</v>
      </c>
      <c r="G279" s="258">
        <v>3809</v>
      </c>
      <c r="H279" s="258">
        <v>2778</v>
      </c>
      <c r="I279" s="258">
        <v>953</v>
      </c>
      <c r="J279" s="258">
        <v>584</v>
      </c>
      <c r="K279" s="259">
        <v>165</v>
      </c>
      <c r="L279" s="257">
        <v>526</v>
      </c>
      <c r="M279" s="258">
        <v>1016</v>
      </c>
      <c r="N279" s="258">
        <v>3678</v>
      </c>
      <c r="O279" s="258">
        <v>2721</v>
      </c>
      <c r="P279" s="258">
        <v>1030</v>
      </c>
      <c r="Q279" s="258">
        <v>730</v>
      </c>
      <c r="R279" s="259">
        <v>338</v>
      </c>
      <c r="S279" s="267">
        <v>19893</v>
      </c>
      <c r="T279" s="90"/>
      <c r="U279" s="260">
        <v>235</v>
      </c>
      <c r="V279" s="273">
        <v>126.670449586814</v>
      </c>
      <c r="W279" s="273">
        <v>129.883269656143</v>
      </c>
      <c r="X279" s="274">
        <v>1.040866632</v>
      </c>
      <c r="Z279" s="257">
        <v>53779.59</v>
      </c>
      <c r="AA279" s="258">
        <v>20823.20300362198</v>
      </c>
      <c r="AB279" s="276">
        <v>1.0467603178817664</v>
      </c>
      <c r="AC279" s="92"/>
      <c r="AD279" s="257">
        <v>2227040.2649285253</v>
      </c>
      <c r="AE279" s="258">
        <v>22582.167962230222</v>
      </c>
      <c r="AF279" s="276">
        <v>1.1351816197773197</v>
      </c>
      <c r="AG279" s="93"/>
      <c r="AH279" s="257">
        <v>20705.959910375997</v>
      </c>
      <c r="AI279" s="258">
        <v>17563.546119120365</v>
      </c>
      <c r="AJ279" s="258">
        <v>18774.862137177777</v>
      </c>
      <c r="AK279" s="276">
        <v>0.94379239617844357</v>
      </c>
      <c r="AL279" s="93"/>
      <c r="AM279" s="257">
        <v>19994.05</v>
      </c>
      <c r="AN279" s="258">
        <v>19949.771722259255</v>
      </c>
      <c r="AO279" s="276">
        <v>1.0028538542331098</v>
      </c>
      <c r="AQ279" s="280">
        <v>22373.143372252784</v>
      </c>
      <c r="AR279" s="281">
        <v>22552.001010986754</v>
      </c>
    </row>
    <row r="280" spans="1:44" x14ac:dyDescent="0.2">
      <c r="A280" s="260" t="s">
        <v>8400</v>
      </c>
      <c r="B280" s="261" t="s">
        <v>1748</v>
      </c>
      <c r="C280" s="261" t="s">
        <v>1763</v>
      </c>
      <c r="D280" s="262" t="s">
        <v>10085</v>
      </c>
      <c r="E280" s="257">
        <v>149</v>
      </c>
      <c r="F280" s="258">
        <v>295</v>
      </c>
      <c r="G280" s="258">
        <v>983</v>
      </c>
      <c r="H280" s="258">
        <v>710</v>
      </c>
      <c r="I280" s="258">
        <v>242</v>
      </c>
      <c r="J280" s="258">
        <v>142</v>
      </c>
      <c r="K280" s="259">
        <v>38</v>
      </c>
      <c r="L280" s="257">
        <v>126</v>
      </c>
      <c r="M280" s="258">
        <v>264</v>
      </c>
      <c r="N280" s="258">
        <v>987</v>
      </c>
      <c r="O280" s="258">
        <v>693</v>
      </c>
      <c r="P280" s="258">
        <v>255</v>
      </c>
      <c r="Q280" s="258">
        <v>157</v>
      </c>
      <c r="R280" s="259">
        <v>54</v>
      </c>
      <c r="S280" s="267">
        <v>5095</v>
      </c>
      <c r="T280" s="90"/>
      <c r="U280" s="260">
        <v>40</v>
      </c>
      <c r="V280" s="273">
        <v>181.99913595632901</v>
      </c>
      <c r="W280" s="273">
        <v>122.970166830225</v>
      </c>
      <c r="X280" s="274">
        <v>1.079527763</v>
      </c>
      <c r="Z280" s="257">
        <v>13358.46</v>
      </c>
      <c r="AA280" s="258">
        <v>5172.3325595409724</v>
      </c>
      <c r="AB280" s="276">
        <v>1.0151781274859613</v>
      </c>
      <c r="AC280" s="92"/>
      <c r="AD280" s="257">
        <v>635668.96791870031</v>
      </c>
      <c r="AE280" s="258">
        <v>6445.6775335305074</v>
      </c>
      <c r="AF280" s="276">
        <v>1.2650986326850848</v>
      </c>
      <c r="AG280" s="93"/>
      <c r="AH280" s="257">
        <v>5500.1939524849995</v>
      </c>
      <c r="AI280" s="258">
        <v>4665.463980743456</v>
      </c>
      <c r="AJ280" s="258">
        <v>4888.8227107568582</v>
      </c>
      <c r="AK280" s="276">
        <v>0.9595334074105708</v>
      </c>
      <c r="AL280" s="93"/>
      <c r="AM280" s="257">
        <v>5112.2</v>
      </c>
      <c r="AN280" s="258">
        <v>5100.8786613284337</v>
      </c>
      <c r="AO280" s="276">
        <v>1.0011538098780046</v>
      </c>
      <c r="AQ280" s="280">
        <v>6285.9617072394039</v>
      </c>
      <c r="AR280" s="281">
        <v>6336.2135761620048</v>
      </c>
    </row>
    <row r="281" spans="1:44" x14ac:dyDescent="0.2">
      <c r="A281" s="260" t="s">
        <v>8400</v>
      </c>
      <c r="B281" s="261" t="s">
        <v>1748</v>
      </c>
      <c r="C281" s="261" t="s">
        <v>1764</v>
      </c>
      <c r="D281" s="262" t="s">
        <v>10086</v>
      </c>
      <c r="E281" s="257">
        <v>411</v>
      </c>
      <c r="F281" s="258">
        <v>790</v>
      </c>
      <c r="G281" s="258">
        <v>2465</v>
      </c>
      <c r="H281" s="258">
        <v>1861</v>
      </c>
      <c r="I281" s="258">
        <v>721</v>
      </c>
      <c r="J281" s="258">
        <v>354</v>
      </c>
      <c r="K281" s="259">
        <v>94</v>
      </c>
      <c r="L281" s="257">
        <v>410</v>
      </c>
      <c r="M281" s="258">
        <v>674</v>
      </c>
      <c r="N281" s="258">
        <v>2475</v>
      </c>
      <c r="O281" s="258">
        <v>1893</v>
      </c>
      <c r="P281" s="258">
        <v>731</v>
      </c>
      <c r="Q281" s="258">
        <v>480</v>
      </c>
      <c r="R281" s="259">
        <v>200</v>
      </c>
      <c r="S281" s="267">
        <v>13559</v>
      </c>
      <c r="T281" s="90"/>
      <c r="U281" s="260">
        <v>65</v>
      </c>
      <c r="V281" s="273">
        <v>130.60996651620701</v>
      </c>
      <c r="W281" s="273">
        <v>110.01519174041201</v>
      </c>
      <c r="X281" s="274">
        <v>1.0622729630000001</v>
      </c>
      <c r="Z281" s="257">
        <v>36653.019999999997</v>
      </c>
      <c r="AA281" s="258">
        <v>14191.876065916766</v>
      </c>
      <c r="AB281" s="276">
        <v>1.0466757184096738</v>
      </c>
      <c r="AC281" s="92"/>
      <c r="AD281" s="257">
        <v>1468111.430537838</v>
      </c>
      <c r="AE281" s="258">
        <v>14886.636507553025</v>
      </c>
      <c r="AF281" s="276">
        <v>1.0979155179255864</v>
      </c>
      <c r="AG281" s="93"/>
      <c r="AH281" s="257">
        <v>14403.359105317</v>
      </c>
      <c r="AI281" s="258">
        <v>12217.451545905829</v>
      </c>
      <c r="AJ281" s="258">
        <v>12915.056742034798</v>
      </c>
      <c r="AK281" s="276">
        <v>0.95250805679141515</v>
      </c>
      <c r="AL281" s="93"/>
      <c r="AM281" s="257">
        <v>13586.95</v>
      </c>
      <c r="AN281" s="258">
        <v>13556.860711149087</v>
      </c>
      <c r="AO281" s="276">
        <v>0.99984222370005804</v>
      </c>
      <c r="AQ281" s="280">
        <v>14839.144517558811</v>
      </c>
      <c r="AR281" s="281">
        <v>14957.773102960642</v>
      </c>
    </row>
    <row r="282" spans="1:44" x14ac:dyDescent="0.2">
      <c r="A282" s="260" t="s">
        <v>8400</v>
      </c>
      <c r="B282" s="261" t="s">
        <v>1748</v>
      </c>
      <c r="C282" s="261" t="s">
        <v>1765</v>
      </c>
      <c r="D282" s="262" t="s">
        <v>10087</v>
      </c>
      <c r="E282" s="257">
        <v>395</v>
      </c>
      <c r="F282" s="258">
        <v>713</v>
      </c>
      <c r="G282" s="258">
        <v>2573</v>
      </c>
      <c r="H282" s="258">
        <v>1820</v>
      </c>
      <c r="I282" s="258">
        <v>670</v>
      </c>
      <c r="J282" s="258">
        <v>322</v>
      </c>
      <c r="K282" s="259">
        <v>77</v>
      </c>
      <c r="L282" s="257">
        <v>403</v>
      </c>
      <c r="M282" s="258">
        <v>725</v>
      </c>
      <c r="N282" s="258">
        <v>2456</v>
      </c>
      <c r="O282" s="258">
        <v>1869</v>
      </c>
      <c r="P282" s="258">
        <v>713</v>
      </c>
      <c r="Q282" s="258">
        <v>407</v>
      </c>
      <c r="R282" s="259">
        <v>142</v>
      </c>
      <c r="S282" s="267">
        <v>13285</v>
      </c>
      <c r="T282" s="90"/>
      <c r="U282" s="260">
        <v>99</v>
      </c>
      <c r="V282" s="273">
        <v>129.69155743045999</v>
      </c>
      <c r="W282" s="273">
        <v>137.57729941291501</v>
      </c>
      <c r="X282" s="274">
        <v>1.0622729630000001</v>
      </c>
      <c r="Z282" s="257">
        <v>34976.78</v>
      </c>
      <c r="AA282" s="258">
        <v>13542.843862383952</v>
      </c>
      <c r="AB282" s="276">
        <v>1.0194086460206211</v>
      </c>
      <c r="AC282" s="92"/>
      <c r="AD282" s="257">
        <v>1521950.2134306733</v>
      </c>
      <c r="AE282" s="258">
        <v>15432.561274749398</v>
      </c>
      <c r="AF282" s="276">
        <v>1.1616530880503875</v>
      </c>
      <c r="AG282" s="93"/>
      <c r="AH282" s="257">
        <v>14112.296313455001</v>
      </c>
      <c r="AI282" s="258">
        <v>11970.561530154064</v>
      </c>
      <c r="AJ282" s="258">
        <v>12654.069534473951</v>
      </c>
      <c r="AK282" s="276">
        <v>0.95250805679141515</v>
      </c>
      <c r="AL282" s="93"/>
      <c r="AM282" s="257">
        <v>13327.57</v>
      </c>
      <c r="AN282" s="258">
        <v>13298.055127021829</v>
      </c>
      <c r="AO282" s="276">
        <v>1.0009826968025464</v>
      </c>
      <c r="AQ282" s="280">
        <v>14999.664691840451</v>
      </c>
      <c r="AR282" s="281">
        <v>15119.576523805517</v>
      </c>
    </row>
    <row r="283" spans="1:44" x14ac:dyDescent="0.2">
      <c r="A283" s="260" t="s">
        <v>8400</v>
      </c>
      <c r="B283" s="261" t="s">
        <v>1754</v>
      </c>
      <c r="C283" s="261" t="s">
        <v>1766</v>
      </c>
      <c r="D283" s="262" t="s">
        <v>10088</v>
      </c>
      <c r="E283" s="257">
        <v>654</v>
      </c>
      <c r="F283" s="258">
        <v>1255</v>
      </c>
      <c r="G283" s="258">
        <v>4400</v>
      </c>
      <c r="H283" s="258">
        <v>3427</v>
      </c>
      <c r="I283" s="258">
        <v>1137</v>
      </c>
      <c r="J283" s="258">
        <v>619</v>
      </c>
      <c r="K283" s="259">
        <v>170</v>
      </c>
      <c r="L283" s="257">
        <v>616</v>
      </c>
      <c r="M283" s="258">
        <v>1256</v>
      </c>
      <c r="N283" s="258">
        <v>4379</v>
      </c>
      <c r="O283" s="258">
        <v>3292</v>
      </c>
      <c r="P283" s="258">
        <v>1186</v>
      </c>
      <c r="Q283" s="258">
        <v>756</v>
      </c>
      <c r="R283" s="259">
        <v>321</v>
      </c>
      <c r="S283" s="267">
        <v>23468</v>
      </c>
      <c r="T283" s="90"/>
      <c r="U283" s="260">
        <v>109</v>
      </c>
      <c r="V283" s="273">
        <v>127.21273499432699</v>
      </c>
      <c r="W283" s="273">
        <v>110.254409884959</v>
      </c>
      <c r="X283" s="274">
        <v>1.077062792</v>
      </c>
      <c r="Z283" s="257">
        <v>62261.240000000005</v>
      </c>
      <c r="AA283" s="258">
        <v>24107.257786406131</v>
      </c>
      <c r="AB283" s="276">
        <v>1.0272395511507642</v>
      </c>
      <c r="AC283" s="92"/>
      <c r="AD283" s="257">
        <v>2521524.8882865873</v>
      </c>
      <c r="AE283" s="258">
        <v>25568.239355591078</v>
      </c>
      <c r="AF283" s="276">
        <v>1.089493751303523</v>
      </c>
      <c r="AG283" s="93"/>
      <c r="AH283" s="257">
        <v>25276.509602655999</v>
      </c>
      <c r="AI283" s="258">
        <v>21440.452123843403</v>
      </c>
      <c r="AJ283" s="258">
        <v>22494.777019444831</v>
      </c>
      <c r="AK283" s="276">
        <v>0.95852978606804295</v>
      </c>
      <c r="AL283" s="93"/>
      <c r="AM283" s="257">
        <v>23514.87</v>
      </c>
      <c r="AN283" s="258">
        <v>23462.794610326699</v>
      </c>
      <c r="AO283" s="276">
        <v>0.99977819202005702</v>
      </c>
      <c r="AQ283" s="280">
        <v>25169.91958521842</v>
      </c>
      <c r="AR283" s="281">
        <v>25371.135494365961</v>
      </c>
    </row>
    <row r="284" spans="1:44" x14ac:dyDescent="0.2">
      <c r="A284" s="260" t="s">
        <v>8400</v>
      </c>
      <c r="B284" s="261" t="s">
        <v>1754</v>
      </c>
      <c r="C284" s="261" t="s">
        <v>1767</v>
      </c>
      <c r="D284" s="262" t="s">
        <v>10089</v>
      </c>
      <c r="E284" s="257">
        <v>348</v>
      </c>
      <c r="F284" s="258">
        <v>562</v>
      </c>
      <c r="G284" s="258">
        <v>2045</v>
      </c>
      <c r="H284" s="258">
        <v>1458</v>
      </c>
      <c r="I284" s="258">
        <v>537</v>
      </c>
      <c r="J284" s="258">
        <v>260</v>
      </c>
      <c r="K284" s="259">
        <v>71</v>
      </c>
      <c r="L284" s="257">
        <v>303</v>
      </c>
      <c r="M284" s="258">
        <v>501</v>
      </c>
      <c r="N284" s="258">
        <v>1923</v>
      </c>
      <c r="O284" s="258">
        <v>1360</v>
      </c>
      <c r="P284" s="258">
        <v>524</v>
      </c>
      <c r="Q284" s="258">
        <v>348</v>
      </c>
      <c r="R284" s="259">
        <v>171</v>
      </c>
      <c r="S284" s="267">
        <v>10411</v>
      </c>
      <c r="T284" s="90"/>
      <c r="U284" s="260">
        <v>90</v>
      </c>
      <c r="V284" s="273">
        <v>146.83973563525299</v>
      </c>
      <c r="W284" s="273">
        <v>122.30112381135299</v>
      </c>
      <c r="X284" s="274">
        <v>1.040866632</v>
      </c>
      <c r="Z284" s="257">
        <v>27774.489999999998</v>
      </c>
      <c r="AA284" s="258">
        <v>10754.151223392902</v>
      </c>
      <c r="AB284" s="276">
        <v>1.0329604479293921</v>
      </c>
      <c r="AC284" s="92"/>
      <c r="AD284" s="257">
        <v>1201668.9678824935</v>
      </c>
      <c r="AE284" s="258">
        <v>12184.91236780275</v>
      </c>
      <c r="AF284" s="276">
        <v>1.1703882785325856</v>
      </c>
      <c r="AG284" s="93"/>
      <c r="AH284" s="257">
        <v>10836.462505751999</v>
      </c>
      <c r="AI284" s="258">
        <v>9191.8804929453636</v>
      </c>
      <c r="AJ284" s="258">
        <v>9825.8226366137751</v>
      </c>
      <c r="AK284" s="276">
        <v>0.94379239617844346</v>
      </c>
      <c r="AL284" s="93"/>
      <c r="AM284" s="257">
        <v>10449.700000000001</v>
      </c>
      <c r="AN284" s="258">
        <v>10426.558379422506</v>
      </c>
      <c r="AO284" s="276">
        <v>1.0014944173876195</v>
      </c>
      <c r="AQ284" s="280">
        <v>11896.825997365839</v>
      </c>
      <c r="AR284" s="281">
        <v>11991.932803365962</v>
      </c>
    </row>
    <row r="285" spans="1:44" x14ac:dyDescent="0.2">
      <c r="A285" s="260" t="s">
        <v>8400</v>
      </c>
      <c r="B285" s="261" t="s">
        <v>1754</v>
      </c>
      <c r="C285" s="261" t="s">
        <v>1768</v>
      </c>
      <c r="D285" s="262" t="s">
        <v>10090</v>
      </c>
      <c r="E285" s="257">
        <v>156</v>
      </c>
      <c r="F285" s="258">
        <v>302</v>
      </c>
      <c r="G285" s="258">
        <v>1074</v>
      </c>
      <c r="H285" s="258">
        <v>855</v>
      </c>
      <c r="I285" s="258">
        <v>341</v>
      </c>
      <c r="J285" s="258">
        <v>187</v>
      </c>
      <c r="K285" s="259">
        <v>44</v>
      </c>
      <c r="L285" s="257">
        <v>153</v>
      </c>
      <c r="M285" s="258">
        <v>283</v>
      </c>
      <c r="N285" s="258">
        <v>1038</v>
      </c>
      <c r="O285" s="258">
        <v>863</v>
      </c>
      <c r="P285" s="258">
        <v>376</v>
      </c>
      <c r="Q285" s="258">
        <v>240</v>
      </c>
      <c r="R285" s="259">
        <v>77</v>
      </c>
      <c r="S285" s="267">
        <v>5989</v>
      </c>
      <c r="T285" s="90"/>
      <c r="U285" s="260">
        <v>32</v>
      </c>
      <c r="V285" s="273">
        <v>132.14011055931499</v>
      </c>
      <c r="W285" s="273">
        <v>104.57431529726099</v>
      </c>
      <c r="X285" s="274">
        <v>1.077066667</v>
      </c>
      <c r="Z285" s="257">
        <v>16604.57</v>
      </c>
      <c r="AA285" s="258">
        <v>6429.2110054734794</v>
      </c>
      <c r="AB285" s="276">
        <v>1.073503256883199</v>
      </c>
      <c r="AC285" s="92"/>
      <c r="AD285" s="257">
        <v>643141.969321682</v>
      </c>
      <c r="AE285" s="258">
        <v>6521.4536995575418</v>
      </c>
      <c r="AF285" s="276">
        <v>1.088905276266078</v>
      </c>
      <c r="AG285" s="93"/>
      <c r="AH285" s="257">
        <v>6450.5522686630002</v>
      </c>
      <c r="AI285" s="258">
        <v>5471.5923702569271</v>
      </c>
      <c r="AJ285" s="258">
        <v>5740.6443377233245</v>
      </c>
      <c r="AK285" s="276">
        <v>0.95853136378749781</v>
      </c>
      <c r="AL285" s="93"/>
      <c r="AM285" s="257">
        <v>6002.76</v>
      </c>
      <c r="AN285" s="258">
        <v>5989.4664514447541</v>
      </c>
      <c r="AO285" s="276">
        <v>1.0000778846960685</v>
      </c>
      <c r="AQ285" s="280">
        <v>6711.0107279497543</v>
      </c>
      <c r="AR285" s="281">
        <v>6764.6605666133764</v>
      </c>
    </row>
    <row r="286" spans="1:44" x14ac:dyDescent="0.2">
      <c r="A286" s="260" t="s">
        <v>8400</v>
      </c>
      <c r="B286" s="261" t="s">
        <v>1748</v>
      </c>
      <c r="C286" s="261" t="s">
        <v>1769</v>
      </c>
      <c r="D286" s="262" t="s">
        <v>10091</v>
      </c>
      <c r="E286" s="257">
        <v>401</v>
      </c>
      <c r="F286" s="258">
        <v>814</v>
      </c>
      <c r="G286" s="258">
        <v>2563</v>
      </c>
      <c r="H286" s="258">
        <v>1981</v>
      </c>
      <c r="I286" s="258">
        <v>584</v>
      </c>
      <c r="J286" s="258">
        <v>352</v>
      </c>
      <c r="K286" s="259">
        <v>86</v>
      </c>
      <c r="L286" s="257">
        <v>445</v>
      </c>
      <c r="M286" s="258">
        <v>804</v>
      </c>
      <c r="N286" s="258">
        <v>2644</v>
      </c>
      <c r="O286" s="258">
        <v>1907</v>
      </c>
      <c r="P286" s="258">
        <v>591</v>
      </c>
      <c r="Q286" s="258">
        <v>427</v>
      </c>
      <c r="R286" s="259">
        <v>160</v>
      </c>
      <c r="S286" s="267">
        <v>13759</v>
      </c>
      <c r="T286" s="90"/>
      <c r="U286" s="260">
        <v>69</v>
      </c>
      <c r="V286" s="273">
        <v>133.32478450066401</v>
      </c>
      <c r="W286" s="273">
        <v>147.36318046369601</v>
      </c>
      <c r="X286" s="274">
        <v>1.0622729630000001</v>
      </c>
      <c r="Z286" s="257">
        <v>35736.74</v>
      </c>
      <c r="AA286" s="258">
        <v>13837.096781653741</v>
      </c>
      <c r="AB286" s="276">
        <v>1.0056760507052651</v>
      </c>
      <c r="AC286" s="92"/>
      <c r="AD286" s="257">
        <v>1621185.4640520401</v>
      </c>
      <c r="AE286" s="258">
        <v>16438.805810421334</v>
      </c>
      <c r="AF286" s="276">
        <v>1.1947674838593891</v>
      </c>
      <c r="AG286" s="93"/>
      <c r="AH286" s="257">
        <v>14615.813697917001</v>
      </c>
      <c r="AI286" s="258">
        <v>12397.663236235587</v>
      </c>
      <c r="AJ286" s="258">
        <v>13105.558353393082</v>
      </c>
      <c r="AK286" s="276">
        <v>0.95250805679141526</v>
      </c>
      <c r="AL286" s="93"/>
      <c r="AM286" s="257">
        <v>13788.67</v>
      </c>
      <c r="AN286" s="258">
        <v>13758.133987539521</v>
      </c>
      <c r="AO286" s="276">
        <v>0.99993705847369141</v>
      </c>
      <c r="AQ286" s="280">
        <v>15745.979981104425</v>
      </c>
      <c r="AR286" s="281">
        <v>15871.858082009348</v>
      </c>
    </row>
    <row r="287" spans="1:44" x14ac:dyDescent="0.2">
      <c r="A287" s="260" t="s">
        <v>8400</v>
      </c>
      <c r="B287" s="261" t="s">
        <v>1754</v>
      </c>
      <c r="C287" s="261" t="s">
        <v>1770</v>
      </c>
      <c r="D287" s="262" t="s">
        <v>10092</v>
      </c>
      <c r="E287" s="257">
        <v>239</v>
      </c>
      <c r="F287" s="258">
        <v>540</v>
      </c>
      <c r="G287" s="258">
        <v>1842</v>
      </c>
      <c r="H287" s="258">
        <v>1339</v>
      </c>
      <c r="I287" s="258">
        <v>508</v>
      </c>
      <c r="J287" s="258">
        <v>245</v>
      </c>
      <c r="K287" s="259">
        <v>51</v>
      </c>
      <c r="L287" s="257">
        <v>261</v>
      </c>
      <c r="M287" s="258">
        <v>478</v>
      </c>
      <c r="N287" s="258">
        <v>1852</v>
      </c>
      <c r="O287" s="258">
        <v>1287</v>
      </c>
      <c r="P287" s="258">
        <v>513</v>
      </c>
      <c r="Q287" s="258">
        <v>287</v>
      </c>
      <c r="R287" s="259">
        <v>92</v>
      </c>
      <c r="S287" s="267">
        <v>9534</v>
      </c>
      <c r="T287" s="90"/>
      <c r="U287" s="260">
        <v>56</v>
      </c>
      <c r="V287" s="273">
        <v>126.030496759632</v>
      </c>
      <c r="W287" s="273">
        <v>94.052438384897698</v>
      </c>
      <c r="X287" s="274">
        <v>1.077062792</v>
      </c>
      <c r="Z287" s="257">
        <v>24960.280000000006</v>
      </c>
      <c r="AA287" s="258">
        <v>9664.5024156421769</v>
      </c>
      <c r="AB287" s="276">
        <v>1.0136881073675452</v>
      </c>
      <c r="AC287" s="92"/>
      <c r="AD287" s="257">
        <v>984867.15330185625</v>
      </c>
      <c r="AE287" s="258">
        <v>9986.5439465055388</v>
      </c>
      <c r="AF287" s="276">
        <v>1.0474663254148877</v>
      </c>
      <c r="AG287" s="93"/>
      <c r="AH287" s="257">
        <v>10268.716658928</v>
      </c>
      <c r="AI287" s="258">
        <v>8710.297875776505</v>
      </c>
      <c r="AJ287" s="258">
        <v>9138.6229803727219</v>
      </c>
      <c r="AK287" s="276">
        <v>0.95852978606804295</v>
      </c>
      <c r="AL287" s="93"/>
      <c r="AM287" s="257">
        <v>9558.08</v>
      </c>
      <c r="AN287" s="258">
        <v>9536.9129367532714</v>
      </c>
      <c r="AO287" s="276">
        <v>1.0003055314404523</v>
      </c>
      <c r="AQ287" s="280">
        <v>9706.392571571032</v>
      </c>
      <c r="AR287" s="281">
        <v>9783.9883938071343</v>
      </c>
    </row>
    <row r="288" spans="1:44" x14ac:dyDescent="0.2">
      <c r="A288" s="260" t="s">
        <v>8400</v>
      </c>
      <c r="B288" s="261" t="s">
        <v>1754</v>
      </c>
      <c r="C288" s="261" t="s">
        <v>1771</v>
      </c>
      <c r="D288" s="262" t="s">
        <v>10093</v>
      </c>
      <c r="E288" s="257">
        <v>144</v>
      </c>
      <c r="F288" s="258">
        <v>369</v>
      </c>
      <c r="G288" s="258">
        <v>1063</v>
      </c>
      <c r="H288" s="258">
        <v>837</v>
      </c>
      <c r="I288" s="258">
        <v>310</v>
      </c>
      <c r="J288" s="258">
        <v>159</v>
      </c>
      <c r="K288" s="259">
        <v>36</v>
      </c>
      <c r="L288" s="257">
        <v>159</v>
      </c>
      <c r="M288" s="258">
        <v>329</v>
      </c>
      <c r="N288" s="258">
        <v>1124</v>
      </c>
      <c r="O288" s="258">
        <v>870</v>
      </c>
      <c r="P288" s="258">
        <v>329</v>
      </c>
      <c r="Q288" s="258">
        <v>187</v>
      </c>
      <c r="R288" s="259">
        <v>59</v>
      </c>
      <c r="S288" s="267">
        <v>5975</v>
      </c>
      <c r="T288" s="90"/>
      <c r="U288" s="260">
        <v>0</v>
      </c>
      <c r="V288" s="273">
        <v>137.51661657633099</v>
      </c>
      <c r="W288" s="273">
        <v>134.72953974895299</v>
      </c>
      <c r="X288" s="274">
        <v>1.077062792</v>
      </c>
      <c r="Z288" s="257">
        <v>15813.879999999997</v>
      </c>
      <c r="AA288" s="258">
        <v>6123.0595754805408</v>
      </c>
      <c r="AB288" s="276">
        <v>1.0247798452687098</v>
      </c>
      <c r="AC288" s="92"/>
      <c r="AD288" s="257">
        <v>692686.71074297896</v>
      </c>
      <c r="AE288" s="258">
        <v>7023.8369254202762</v>
      </c>
      <c r="AF288" s="276">
        <v>1.1755375607397951</v>
      </c>
      <c r="AG288" s="93"/>
      <c r="AH288" s="257">
        <v>6435.4501822000002</v>
      </c>
      <c r="AI288" s="258">
        <v>5458.7822328261609</v>
      </c>
      <c r="AJ288" s="258">
        <v>5727.2154717565572</v>
      </c>
      <c r="AK288" s="276">
        <v>0.95852978606804307</v>
      </c>
      <c r="AL288" s="93"/>
      <c r="AM288" s="257">
        <v>5975</v>
      </c>
      <c r="AN288" s="258">
        <v>5961.7679279835284</v>
      </c>
      <c r="AO288" s="276">
        <v>0.99778542727757802</v>
      </c>
      <c r="AQ288" s="280">
        <v>6884.1094260331538</v>
      </c>
      <c r="AR288" s="281">
        <v>6939.1430677633361</v>
      </c>
    </row>
    <row r="289" spans="1:44" x14ac:dyDescent="0.2">
      <c r="A289" s="260" t="s">
        <v>8400</v>
      </c>
      <c r="B289" s="261" t="s">
        <v>1754</v>
      </c>
      <c r="C289" s="261" t="s">
        <v>1772</v>
      </c>
      <c r="D289" s="262" t="s">
        <v>10094</v>
      </c>
      <c r="E289" s="257">
        <v>235</v>
      </c>
      <c r="F289" s="258">
        <v>534</v>
      </c>
      <c r="G289" s="258">
        <v>1832</v>
      </c>
      <c r="H289" s="258">
        <v>1605</v>
      </c>
      <c r="I289" s="258">
        <v>471</v>
      </c>
      <c r="J289" s="258">
        <v>263</v>
      </c>
      <c r="K289" s="259">
        <v>63</v>
      </c>
      <c r="L289" s="257">
        <v>226</v>
      </c>
      <c r="M289" s="258">
        <v>524</v>
      </c>
      <c r="N289" s="258">
        <v>1861</v>
      </c>
      <c r="O289" s="258">
        <v>1553</v>
      </c>
      <c r="P289" s="258">
        <v>524</v>
      </c>
      <c r="Q289" s="258">
        <v>366</v>
      </c>
      <c r="R289" s="259">
        <v>143</v>
      </c>
      <c r="S289" s="267">
        <v>10200</v>
      </c>
      <c r="T289" s="90"/>
      <c r="U289" s="260">
        <v>67</v>
      </c>
      <c r="V289" s="273">
        <v>116.975454243065</v>
      </c>
      <c r="W289" s="273">
        <v>103.045980392156</v>
      </c>
      <c r="X289" s="274">
        <v>1.077062792</v>
      </c>
      <c r="Z289" s="257">
        <v>27273.659999999996</v>
      </c>
      <c r="AA289" s="258">
        <v>10560.23221507945</v>
      </c>
      <c r="AB289" s="276">
        <v>1.0353168838313187</v>
      </c>
      <c r="AC289" s="92"/>
      <c r="AD289" s="257">
        <v>1051264.0831708773</v>
      </c>
      <c r="AE289" s="258">
        <v>10659.808209433797</v>
      </c>
      <c r="AF289" s="276">
        <v>1.0450792362189998</v>
      </c>
      <c r="AG289" s="93"/>
      <c r="AH289" s="257">
        <v>10986.0404784</v>
      </c>
      <c r="AI289" s="258">
        <v>9318.7579539459148</v>
      </c>
      <c r="AJ289" s="258">
        <v>9777.0038178940376</v>
      </c>
      <c r="AK289" s="276">
        <v>0.95852978606804295</v>
      </c>
      <c r="AL289" s="93"/>
      <c r="AM289" s="257">
        <v>10228.81</v>
      </c>
      <c r="AN289" s="258">
        <v>10206.157556391161</v>
      </c>
      <c r="AO289" s="276">
        <v>1.0006036819991335</v>
      </c>
      <c r="AQ289" s="280">
        <v>10584.988661103438</v>
      </c>
      <c r="AR289" s="281">
        <v>10669.608244791387</v>
      </c>
    </row>
    <row r="290" spans="1:44" x14ac:dyDescent="0.2">
      <c r="A290" s="260" t="s">
        <v>8400</v>
      </c>
      <c r="B290" s="261" t="s">
        <v>1754</v>
      </c>
      <c r="C290" s="261" t="s">
        <v>1773</v>
      </c>
      <c r="D290" s="262" t="s">
        <v>10095</v>
      </c>
      <c r="E290" s="257">
        <v>112</v>
      </c>
      <c r="F290" s="258">
        <v>293</v>
      </c>
      <c r="G290" s="258">
        <v>813</v>
      </c>
      <c r="H290" s="258">
        <v>671</v>
      </c>
      <c r="I290" s="258">
        <v>260</v>
      </c>
      <c r="J290" s="258">
        <v>134</v>
      </c>
      <c r="K290" s="259">
        <v>31</v>
      </c>
      <c r="L290" s="257">
        <v>116</v>
      </c>
      <c r="M290" s="258">
        <v>260</v>
      </c>
      <c r="N290" s="258">
        <v>842</v>
      </c>
      <c r="O290" s="258">
        <v>717</v>
      </c>
      <c r="P290" s="258">
        <v>279</v>
      </c>
      <c r="Q290" s="258">
        <v>211</v>
      </c>
      <c r="R290" s="259">
        <v>59</v>
      </c>
      <c r="S290" s="267">
        <v>4798</v>
      </c>
      <c r="T290" s="90"/>
      <c r="U290" s="260">
        <v>31</v>
      </c>
      <c r="V290" s="273">
        <v>114.939101353628</v>
      </c>
      <c r="W290" s="273">
        <v>82.494372655272997</v>
      </c>
      <c r="X290" s="274">
        <v>1.077062792</v>
      </c>
      <c r="Z290" s="257">
        <v>13165.339999999998</v>
      </c>
      <c r="AA290" s="258">
        <v>5097.5574085206781</v>
      </c>
      <c r="AB290" s="276">
        <v>1.062433807528278</v>
      </c>
      <c r="AC290" s="92"/>
      <c r="AD290" s="257">
        <v>468608.73211616272</v>
      </c>
      <c r="AE290" s="258">
        <v>4751.6882670976574</v>
      </c>
      <c r="AF290" s="276">
        <v>0.9903477005205622</v>
      </c>
      <c r="AG290" s="93"/>
      <c r="AH290" s="257">
        <v>5167.7472760159999</v>
      </c>
      <c r="AI290" s="258">
        <v>4383.4706532384798</v>
      </c>
      <c r="AJ290" s="258">
        <v>4599.0259135544702</v>
      </c>
      <c r="AK290" s="276">
        <v>0.95852978606804295</v>
      </c>
      <c r="AL290" s="93"/>
      <c r="AM290" s="257">
        <v>4811.33</v>
      </c>
      <c r="AN290" s="258">
        <v>4800.6749598234292</v>
      </c>
      <c r="AO290" s="276">
        <v>1.0005575155947122</v>
      </c>
      <c r="AQ290" s="280">
        <v>4841.6957435316663</v>
      </c>
      <c r="AR290" s="281">
        <v>4880.4017158551787</v>
      </c>
    </row>
    <row r="291" spans="1:44" x14ac:dyDescent="0.2">
      <c r="A291" s="260" t="s">
        <v>8400</v>
      </c>
      <c r="B291" s="261" t="s">
        <v>1754</v>
      </c>
      <c r="C291" s="261" t="s">
        <v>1774</v>
      </c>
      <c r="D291" s="262" t="s">
        <v>10096</v>
      </c>
      <c r="E291" s="257">
        <v>374</v>
      </c>
      <c r="F291" s="258">
        <v>599</v>
      </c>
      <c r="G291" s="258">
        <v>2412</v>
      </c>
      <c r="H291" s="258">
        <v>1614</v>
      </c>
      <c r="I291" s="258">
        <v>499</v>
      </c>
      <c r="J291" s="258">
        <v>271</v>
      </c>
      <c r="K291" s="259">
        <v>73</v>
      </c>
      <c r="L291" s="257">
        <v>351</v>
      </c>
      <c r="M291" s="258">
        <v>617</v>
      </c>
      <c r="N291" s="258">
        <v>2343</v>
      </c>
      <c r="O291" s="258">
        <v>1533</v>
      </c>
      <c r="P291" s="258">
        <v>536</v>
      </c>
      <c r="Q291" s="258">
        <v>377</v>
      </c>
      <c r="R291" s="259">
        <v>157</v>
      </c>
      <c r="S291" s="267">
        <v>11756</v>
      </c>
      <c r="T291" s="90"/>
      <c r="U291" s="260">
        <v>134</v>
      </c>
      <c r="V291" s="273">
        <v>116.70532845980399</v>
      </c>
      <c r="W291" s="273">
        <v>113.844478475412</v>
      </c>
      <c r="X291" s="274">
        <v>1.077062792</v>
      </c>
      <c r="Z291" s="257">
        <v>30493.08</v>
      </c>
      <c r="AA291" s="258">
        <v>11806.776419189611</v>
      </c>
      <c r="AB291" s="276">
        <v>1.0043191918330734</v>
      </c>
      <c r="AC291" s="92"/>
      <c r="AD291" s="257">
        <v>1240860.086492124</v>
      </c>
      <c r="AE291" s="258">
        <v>12582.309952843165</v>
      </c>
      <c r="AF291" s="276">
        <v>1.0702883593776085</v>
      </c>
      <c r="AG291" s="93"/>
      <c r="AH291" s="257">
        <v>12661.950182752</v>
      </c>
      <c r="AI291" s="258">
        <v>10740.325343783154</v>
      </c>
      <c r="AJ291" s="258">
        <v>11268.476165015913</v>
      </c>
      <c r="AK291" s="276">
        <v>0.95852978606804295</v>
      </c>
      <c r="AL291" s="93"/>
      <c r="AM291" s="257">
        <v>11813.62</v>
      </c>
      <c r="AN291" s="258">
        <v>11787.45787939494</v>
      </c>
      <c r="AO291" s="276">
        <v>1.0026758999145067</v>
      </c>
      <c r="AQ291" s="280">
        <v>12145.022695502146</v>
      </c>
      <c r="AR291" s="281">
        <v>12242.113660573332</v>
      </c>
    </row>
    <row r="292" spans="1:44" x14ac:dyDescent="0.2">
      <c r="A292" s="260" t="s">
        <v>8400</v>
      </c>
      <c r="B292" s="261" t="s">
        <v>1735</v>
      </c>
      <c r="C292" s="261" t="s">
        <v>1740</v>
      </c>
      <c r="D292" s="262" t="s">
        <v>10064</v>
      </c>
      <c r="E292" s="257">
        <v>252</v>
      </c>
      <c r="F292" s="258">
        <v>621</v>
      </c>
      <c r="G292" s="258">
        <v>1678</v>
      </c>
      <c r="H292" s="258">
        <v>1529</v>
      </c>
      <c r="I292" s="258">
        <v>507</v>
      </c>
      <c r="J292" s="258">
        <v>305</v>
      </c>
      <c r="K292" s="259">
        <v>109</v>
      </c>
      <c r="L292" s="257">
        <v>246</v>
      </c>
      <c r="M292" s="258">
        <v>503</v>
      </c>
      <c r="N292" s="258">
        <v>1631</v>
      </c>
      <c r="O292" s="258">
        <v>1451</v>
      </c>
      <c r="P292" s="258">
        <v>525</v>
      </c>
      <c r="Q292" s="258">
        <v>439</v>
      </c>
      <c r="R292" s="259">
        <v>193</v>
      </c>
      <c r="S292" s="267">
        <v>9989</v>
      </c>
      <c r="T292" s="90"/>
      <c r="U292" s="260">
        <v>75</v>
      </c>
      <c r="V292" s="273">
        <v>99.037366330310306</v>
      </c>
      <c r="W292" s="273">
        <v>92.040044048453197</v>
      </c>
      <c r="X292" s="274">
        <v>1.093409445</v>
      </c>
      <c r="Z292" s="257">
        <v>27815.27</v>
      </c>
      <c r="AA292" s="258">
        <v>10769.941046604417</v>
      </c>
      <c r="AB292" s="276">
        <v>1.0781801027734925</v>
      </c>
      <c r="AC292" s="92"/>
      <c r="AD292" s="257">
        <v>956694.5675612163</v>
      </c>
      <c r="AE292" s="258">
        <v>9700.8741842006893</v>
      </c>
      <c r="AF292" s="276">
        <v>0.97115568967871557</v>
      </c>
      <c r="AG292" s="93"/>
      <c r="AH292" s="257">
        <v>10922.066946105</v>
      </c>
      <c r="AI292" s="258">
        <v>9264.4932837867091</v>
      </c>
      <c r="AJ292" s="258">
        <v>9641.23677621762</v>
      </c>
      <c r="AK292" s="276">
        <v>0.96518538154145761</v>
      </c>
      <c r="AL292" s="93"/>
      <c r="AM292" s="257">
        <v>10021.25</v>
      </c>
      <c r="AN292" s="258">
        <v>9999.0572131054269</v>
      </c>
      <c r="AO292" s="276">
        <v>1.0010068288222471</v>
      </c>
      <c r="AQ292" s="280">
        <v>10105.317442115449</v>
      </c>
      <c r="AR292" s="281">
        <v>10186.102389777096</v>
      </c>
    </row>
    <row r="293" spans="1:44" x14ac:dyDescent="0.2">
      <c r="A293" s="260" t="s">
        <v>8400</v>
      </c>
      <c r="B293" s="261" t="s">
        <v>1748</v>
      </c>
      <c r="C293" s="261" t="s">
        <v>1775</v>
      </c>
      <c r="D293" s="262" t="s">
        <v>10097</v>
      </c>
      <c r="E293" s="257">
        <v>49</v>
      </c>
      <c r="F293" s="258">
        <v>108</v>
      </c>
      <c r="G293" s="258">
        <v>352</v>
      </c>
      <c r="H293" s="258">
        <v>369</v>
      </c>
      <c r="I293" s="258">
        <v>174</v>
      </c>
      <c r="J293" s="258">
        <v>95</v>
      </c>
      <c r="K293" s="259">
        <v>29</v>
      </c>
      <c r="L293" s="257">
        <v>55</v>
      </c>
      <c r="M293" s="258">
        <v>120</v>
      </c>
      <c r="N293" s="258">
        <v>383</v>
      </c>
      <c r="O293" s="258">
        <v>350</v>
      </c>
      <c r="P293" s="258">
        <v>179</v>
      </c>
      <c r="Q293" s="258">
        <v>109</v>
      </c>
      <c r="R293" s="259">
        <v>43</v>
      </c>
      <c r="S293" s="267">
        <v>2415</v>
      </c>
      <c r="T293" s="90"/>
      <c r="U293" s="260">
        <v>13</v>
      </c>
      <c r="V293" s="273">
        <v>112.607305495486</v>
      </c>
      <c r="W293" s="273">
        <v>103.04182194616899</v>
      </c>
      <c r="X293" s="274">
        <v>1.0622729630000001</v>
      </c>
      <c r="Z293" s="257">
        <v>7138.63</v>
      </c>
      <c r="AA293" s="258">
        <v>2764.0437879453152</v>
      </c>
      <c r="AB293" s="276">
        <v>1.1445315892113106</v>
      </c>
      <c r="AC293" s="92"/>
      <c r="AD293" s="257">
        <v>246144.96171980255</v>
      </c>
      <c r="AE293" s="258">
        <v>2495.9076655004724</v>
      </c>
      <c r="AF293" s="276">
        <v>1.033502138923591</v>
      </c>
      <c r="AG293" s="93"/>
      <c r="AH293" s="257">
        <v>2565.3892056449999</v>
      </c>
      <c r="AI293" s="258">
        <v>2176.0561607318077</v>
      </c>
      <c r="AJ293" s="258">
        <v>2300.3069571512679</v>
      </c>
      <c r="AK293" s="276">
        <v>0.95250805679141526</v>
      </c>
      <c r="AL293" s="93"/>
      <c r="AM293" s="257">
        <v>2420.59</v>
      </c>
      <c r="AN293" s="258">
        <v>2415.2294274138326</v>
      </c>
      <c r="AO293" s="276">
        <v>1.0000950009995166</v>
      </c>
      <c r="AQ293" s="280">
        <v>2721.236032471174</v>
      </c>
      <c r="AR293" s="281">
        <v>2742.9904119567682</v>
      </c>
    </row>
    <row r="294" spans="1:44" x14ac:dyDescent="0.2">
      <c r="A294" s="260" t="s">
        <v>8400</v>
      </c>
      <c r="B294" s="261" t="s">
        <v>1754</v>
      </c>
      <c r="C294" s="261" t="s">
        <v>1776</v>
      </c>
      <c r="D294" s="262" t="s">
        <v>10098</v>
      </c>
      <c r="E294" s="257">
        <v>215</v>
      </c>
      <c r="F294" s="258">
        <v>459</v>
      </c>
      <c r="G294" s="258">
        <v>1536</v>
      </c>
      <c r="H294" s="258">
        <v>1247</v>
      </c>
      <c r="I294" s="258">
        <v>460</v>
      </c>
      <c r="J294" s="258">
        <v>243</v>
      </c>
      <c r="K294" s="259">
        <v>58</v>
      </c>
      <c r="L294" s="257">
        <v>204</v>
      </c>
      <c r="M294" s="258">
        <v>437</v>
      </c>
      <c r="N294" s="258">
        <v>1474</v>
      </c>
      <c r="O294" s="258">
        <v>1215</v>
      </c>
      <c r="P294" s="258">
        <v>498</v>
      </c>
      <c r="Q294" s="258">
        <v>292</v>
      </c>
      <c r="R294" s="259">
        <v>128</v>
      </c>
      <c r="S294" s="267">
        <v>8466</v>
      </c>
      <c r="T294" s="90"/>
      <c r="U294" s="260">
        <v>66</v>
      </c>
      <c r="V294" s="273">
        <v>127.734812056064</v>
      </c>
      <c r="W294" s="273">
        <v>114.18048665249199</v>
      </c>
      <c r="X294" s="274">
        <v>1.077062792</v>
      </c>
      <c r="Z294" s="257">
        <v>22986.59</v>
      </c>
      <c r="AA294" s="258">
        <v>8900.2989783117919</v>
      </c>
      <c r="AB294" s="276">
        <v>1.0512991942253476</v>
      </c>
      <c r="AC294" s="92"/>
      <c r="AD294" s="257">
        <v>918655.12658202183</v>
      </c>
      <c r="AE294" s="258">
        <v>9315.1545998225938</v>
      </c>
      <c r="AF294" s="276">
        <v>1.100301748148192</v>
      </c>
      <c r="AG294" s="93"/>
      <c r="AH294" s="257">
        <v>9118.4135970719999</v>
      </c>
      <c r="AI294" s="258">
        <v>7734.5691017751087</v>
      </c>
      <c r="AJ294" s="258">
        <v>8114.913168852052</v>
      </c>
      <c r="AK294" s="276">
        <v>0.95852978606804295</v>
      </c>
      <c r="AL294" s="93"/>
      <c r="AM294" s="257">
        <v>8494.3799999999992</v>
      </c>
      <c r="AN294" s="258">
        <v>8475.5685777581111</v>
      </c>
      <c r="AO294" s="276">
        <v>1.0011302359742631</v>
      </c>
      <c r="AQ294" s="280">
        <v>9397.5055251712383</v>
      </c>
      <c r="AR294" s="281">
        <v>9472.6320114345017</v>
      </c>
    </row>
    <row r="295" spans="1:44" x14ac:dyDescent="0.2">
      <c r="A295" s="260" t="s">
        <v>8400</v>
      </c>
      <c r="B295" s="261" t="s">
        <v>1735</v>
      </c>
      <c r="C295" s="261" t="s">
        <v>1741</v>
      </c>
      <c r="D295" s="262" t="s">
        <v>10065</v>
      </c>
      <c r="E295" s="257">
        <v>307</v>
      </c>
      <c r="F295" s="258">
        <v>549</v>
      </c>
      <c r="G295" s="258">
        <v>1875</v>
      </c>
      <c r="H295" s="258">
        <v>1271</v>
      </c>
      <c r="I295" s="258">
        <v>379</v>
      </c>
      <c r="J295" s="258">
        <v>256</v>
      </c>
      <c r="K295" s="259">
        <v>100</v>
      </c>
      <c r="L295" s="257">
        <v>339</v>
      </c>
      <c r="M295" s="258">
        <v>529</v>
      </c>
      <c r="N295" s="258">
        <v>1951</v>
      </c>
      <c r="O295" s="258">
        <v>1256</v>
      </c>
      <c r="P295" s="258">
        <v>440</v>
      </c>
      <c r="Q295" s="258">
        <v>372</v>
      </c>
      <c r="R295" s="259">
        <v>200</v>
      </c>
      <c r="S295" s="267">
        <v>9824</v>
      </c>
      <c r="T295" s="90"/>
      <c r="U295" s="260">
        <v>79</v>
      </c>
      <c r="V295" s="273">
        <v>104.73016351327</v>
      </c>
      <c r="W295" s="273">
        <v>112.760513186029</v>
      </c>
      <c r="X295" s="274">
        <v>1.093409445</v>
      </c>
      <c r="Z295" s="257">
        <v>26332.6</v>
      </c>
      <c r="AA295" s="258">
        <v>10195.858231964508</v>
      </c>
      <c r="AB295" s="276">
        <v>1.0378520187260289</v>
      </c>
      <c r="AC295" s="92"/>
      <c r="AD295" s="257">
        <v>1003691.1750447458</v>
      </c>
      <c r="AE295" s="258">
        <v>10177.419355188933</v>
      </c>
      <c r="AF295" s="276">
        <v>1.0359750972301438</v>
      </c>
      <c r="AG295" s="93"/>
      <c r="AH295" s="257">
        <v>10741.654387680001</v>
      </c>
      <c r="AI295" s="258">
        <v>9111.4608088818331</v>
      </c>
      <c r="AJ295" s="258">
        <v>9481.9811882632803</v>
      </c>
      <c r="AK295" s="276">
        <v>0.96518538154145772</v>
      </c>
      <c r="AL295" s="93"/>
      <c r="AM295" s="257">
        <v>9857.9699999999993</v>
      </c>
      <c r="AN295" s="258">
        <v>9836.1388085395447</v>
      </c>
      <c r="AO295" s="276">
        <v>1.001235627905084</v>
      </c>
      <c r="AQ295" s="280">
        <v>10207.517539850018</v>
      </c>
      <c r="AR295" s="281">
        <v>10289.119505838284</v>
      </c>
    </row>
    <row r="296" spans="1:44" x14ac:dyDescent="0.2">
      <c r="A296" s="260" t="s">
        <v>8400</v>
      </c>
      <c r="B296" s="261" t="s">
        <v>1748</v>
      </c>
      <c r="C296" s="261" t="s">
        <v>1777</v>
      </c>
      <c r="D296" s="262" t="s">
        <v>10099</v>
      </c>
      <c r="E296" s="257">
        <v>141</v>
      </c>
      <c r="F296" s="258">
        <v>325</v>
      </c>
      <c r="G296" s="258">
        <v>1100</v>
      </c>
      <c r="H296" s="258">
        <v>1174</v>
      </c>
      <c r="I296" s="258">
        <v>541</v>
      </c>
      <c r="J296" s="258">
        <v>243</v>
      </c>
      <c r="K296" s="259">
        <v>67</v>
      </c>
      <c r="L296" s="257">
        <v>113</v>
      </c>
      <c r="M296" s="258">
        <v>337</v>
      </c>
      <c r="N296" s="258">
        <v>1033</v>
      </c>
      <c r="O296" s="258">
        <v>1216</v>
      </c>
      <c r="P296" s="258">
        <v>495</v>
      </c>
      <c r="Q296" s="258">
        <v>308</v>
      </c>
      <c r="R296" s="259">
        <v>130</v>
      </c>
      <c r="S296" s="267">
        <v>7223</v>
      </c>
      <c r="T296" s="90"/>
      <c r="U296" s="260">
        <v>39</v>
      </c>
      <c r="V296" s="273">
        <v>101.524302958723</v>
      </c>
      <c r="W296" s="273">
        <v>86.449120863906899</v>
      </c>
      <c r="X296" s="274">
        <v>1.0622729630000001</v>
      </c>
      <c r="Z296" s="257">
        <v>21058.989999999998</v>
      </c>
      <c r="AA296" s="258">
        <v>8153.9413710897625</v>
      </c>
      <c r="AB296" s="276">
        <v>1.1288856944607175</v>
      </c>
      <c r="AC296" s="92"/>
      <c r="AD296" s="257">
        <v>686911.385136734</v>
      </c>
      <c r="AE296" s="258">
        <v>6965.2751764790291</v>
      </c>
      <c r="AF296" s="276">
        <v>0.96431886701910963</v>
      </c>
      <c r="AG296" s="93"/>
      <c r="AH296" s="257">
        <v>7672.7976117490007</v>
      </c>
      <c r="AI296" s="258">
        <v>6508.3451962591507</v>
      </c>
      <c r="AJ296" s="258">
        <v>6879.9656942043921</v>
      </c>
      <c r="AK296" s="276">
        <v>0.95250805679141526</v>
      </c>
      <c r="AL296" s="93"/>
      <c r="AM296" s="257">
        <v>7239.77</v>
      </c>
      <c r="AN296" s="258">
        <v>7223.7370028413907</v>
      </c>
      <c r="AO296" s="276">
        <v>1.0001020355588246</v>
      </c>
      <c r="AQ296" s="280">
        <v>7490.334581281686</v>
      </c>
      <c r="AR296" s="281">
        <v>7550.2145692764425</v>
      </c>
    </row>
    <row r="297" spans="1:44" x14ac:dyDescent="0.2">
      <c r="A297" s="260" t="s">
        <v>8400</v>
      </c>
      <c r="B297" s="261" t="s">
        <v>1754</v>
      </c>
      <c r="C297" s="261" t="s">
        <v>1778</v>
      </c>
      <c r="D297" s="262" t="s">
        <v>10100</v>
      </c>
      <c r="E297" s="257">
        <v>235</v>
      </c>
      <c r="F297" s="258">
        <v>567</v>
      </c>
      <c r="G297" s="258">
        <v>1874</v>
      </c>
      <c r="H297" s="258">
        <v>1679</v>
      </c>
      <c r="I297" s="258">
        <v>738</v>
      </c>
      <c r="J297" s="258">
        <v>371</v>
      </c>
      <c r="K297" s="259">
        <v>100</v>
      </c>
      <c r="L297" s="257">
        <v>247</v>
      </c>
      <c r="M297" s="258">
        <v>524</v>
      </c>
      <c r="N297" s="258">
        <v>1845</v>
      </c>
      <c r="O297" s="258">
        <v>1854</v>
      </c>
      <c r="P297" s="258">
        <v>795</v>
      </c>
      <c r="Q297" s="258">
        <v>471</v>
      </c>
      <c r="R297" s="259">
        <v>232</v>
      </c>
      <c r="S297" s="267">
        <v>11532</v>
      </c>
      <c r="T297" s="90"/>
      <c r="U297" s="260">
        <v>101</v>
      </c>
      <c r="V297" s="273">
        <v>98.651027714753297</v>
      </c>
      <c r="W297" s="273">
        <v>94.303303563686796</v>
      </c>
      <c r="X297" s="274">
        <v>1.077062792</v>
      </c>
      <c r="Z297" s="257">
        <v>33154.339999999997</v>
      </c>
      <c r="AA297" s="258">
        <v>12837.203710015348</v>
      </c>
      <c r="AB297" s="276">
        <v>1.1131810362482959</v>
      </c>
      <c r="AC297" s="92"/>
      <c r="AD297" s="257">
        <v>1109491.0219668949</v>
      </c>
      <c r="AE297" s="258">
        <v>11250.22883744178</v>
      </c>
      <c r="AF297" s="276">
        <v>0.975566149622076</v>
      </c>
      <c r="AG297" s="93"/>
      <c r="AH297" s="257">
        <v>12420.688117344</v>
      </c>
      <c r="AI297" s="258">
        <v>10535.678110284734</v>
      </c>
      <c r="AJ297" s="258">
        <v>11053.765492936673</v>
      </c>
      <c r="AK297" s="276">
        <v>0.95852978606804307</v>
      </c>
      <c r="AL297" s="93"/>
      <c r="AM297" s="257">
        <v>11575.43</v>
      </c>
      <c r="AN297" s="258">
        <v>11549.795368471694</v>
      </c>
      <c r="AO297" s="276">
        <v>1.0015431294200221</v>
      </c>
      <c r="AQ297" s="280">
        <v>12022.711469269761</v>
      </c>
      <c r="AR297" s="281">
        <v>12118.824641602994</v>
      </c>
    </row>
    <row r="298" spans="1:44" x14ac:dyDescent="0.2">
      <c r="A298" s="260" t="s">
        <v>8400</v>
      </c>
      <c r="B298" s="261" t="s">
        <v>1748</v>
      </c>
      <c r="C298" s="261" t="s">
        <v>1779</v>
      </c>
      <c r="D298" s="262" t="s">
        <v>10101</v>
      </c>
      <c r="E298" s="257">
        <v>336</v>
      </c>
      <c r="F298" s="258">
        <v>789</v>
      </c>
      <c r="G298" s="258">
        <v>2495</v>
      </c>
      <c r="H298" s="258">
        <v>1997</v>
      </c>
      <c r="I298" s="258">
        <v>755</v>
      </c>
      <c r="J298" s="258">
        <v>444</v>
      </c>
      <c r="K298" s="259">
        <v>92</v>
      </c>
      <c r="L298" s="257">
        <v>302</v>
      </c>
      <c r="M298" s="258">
        <v>735</v>
      </c>
      <c r="N298" s="258">
        <v>2314</v>
      </c>
      <c r="O298" s="258">
        <v>2115</v>
      </c>
      <c r="P298" s="258">
        <v>860</v>
      </c>
      <c r="Q298" s="258">
        <v>620</v>
      </c>
      <c r="R298" s="259">
        <v>170</v>
      </c>
      <c r="S298" s="267">
        <v>14024</v>
      </c>
      <c r="T298" s="90"/>
      <c r="U298" s="260">
        <v>89</v>
      </c>
      <c r="V298" s="273">
        <v>129.294681812184</v>
      </c>
      <c r="W298" s="273">
        <v>118.174914432401</v>
      </c>
      <c r="X298" s="274">
        <v>1.0857550600000001</v>
      </c>
      <c r="Z298" s="257">
        <v>38742.639999999999</v>
      </c>
      <c r="AA298" s="258">
        <v>15000.967051185125</v>
      </c>
      <c r="AB298" s="276">
        <v>1.0696639369070968</v>
      </c>
      <c r="AC298" s="92"/>
      <c r="AD298" s="257">
        <v>1540735.5253212501</v>
      </c>
      <c r="AE298" s="258">
        <v>15623.044165883608</v>
      </c>
      <c r="AF298" s="276">
        <v>1.1140219741788084</v>
      </c>
      <c r="AG298" s="93"/>
      <c r="AH298" s="257">
        <v>15226.628961440001</v>
      </c>
      <c r="AI298" s="258">
        <v>12915.778894605664</v>
      </c>
      <c r="AJ298" s="258">
        <v>13492.05386941072</v>
      </c>
      <c r="AK298" s="276">
        <v>0.96206887260487162</v>
      </c>
      <c r="AL298" s="93"/>
      <c r="AM298" s="257">
        <v>14062.27</v>
      </c>
      <c r="AN298" s="258">
        <v>14031.128080442666</v>
      </c>
      <c r="AO298" s="276">
        <v>1.0005082772705838</v>
      </c>
      <c r="AQ298" s="280">
        <v>16085.696264010443</v>
      </c>
      <c r="AR298" s="281">
        <v>16214.290159079335</v>
      </c>
    </row>
    <row r="299" spans="1:44" x14ac:dyDescent="0.2">
      <c r="A299" s="260" t="s">
        <v>8400</v>
      </c>
      <c r="B299" s="261" t="s">
        <v>1754</v>
      </c>
      <c r="C299" s="261" t="s">
        <v>1780</v>
      </c>
      <c r="D299" s="262" t="s">
        <v>10102</v>
      </c>
      <c r="E299" s="257">
        <v>215</v>
      </c>
      <c r="F299" s="258">
        <v>326</v>
      </c>
      <c r="G299" s="258">
        <v>1062</v>
      </c>
      <c r="H299" s="258">
        <v>684</v>
      </c>
      <c r="I299" s="258">
        <v>244</v>
      </c>
      <c r="J299" s="258">
        <v>126</v>
      </c>
      <c r="K299" s="259">
        <v>32</v>
      </c>
      <c r="L299" s="257">
        <v>181</v>
      </c>
      <c r="M299" s="258">
        <v>328</v>
      </c>
      <c r="N299" s="258">
        <v>1147</v>
      </c>
      <c r="O299" s="258">
        <v>810</v>
      </c>
      <c r="P299" s="258">
        <v>284</v>
      </c>
      <c r="Q299" s="258">
        <v>180</v>
      </c>
      <c r="R299" s="259">
        <v>78</v>
      </c>
      <c r="S299" s="267">
        <v>5697</v>
      </c>
      <c r="T299" s="90"/>
      <c r="U299" s="260">
        <v>38</v>
      </c>
      <c r="V299" s="273">
        <v>119.95193179632901</v>
      </c>
      <c r="W299" s="273">
        <v>104.950149201334</v>
      </c>
      <c r="X299" s="274">
        <v>1.040866632</v>
      </c>
      <c r="Z299" s="257">
        <v>15018.5</v>
      </c>
      <c r="AA299" s="258">
        <v>5815.092199659699</v>
      </c>
      <c r="AB299" s="276">
        <v>1.0207288396804808</v>
      </c>
      <c r="AC299" s="92"/>
      <c r="AD299" s="257">
        <v>594158.61285411858</v>
      </c>
      <c r="AE299" s="258">
        <v>6024.7629120024203</v>
      </c>
      <c r="AF299" s="276">
        <v>1.0575325455507145</v>
      </c>
      <c r="AG299" s="93"/>
      <c r="AH299" s="257">
        <v>5929.8172025039994</v>
      </c>
      <c r="AI299" s="258">
        <v>5029.8860021429</v>
      </c>
      <c r="AJ299" s="258">
        <v>5376.7852810285922</v>
      </c>
      <c r="AK299" s="276">
        <v>0.94379239617844346</v>
      </c>
      <c r="AL299" s="93"/>
      <c r="AM299" s="257">
        <v>5713.34</v>
      </c>
      <c r="AN299" s="258">
        <v>5700.6873930820766</v>
      </c>
      <c r="AO299" s="276">
        <v>1.000647251725834</v>
      </c>
      <c r="AQ299" s="280">
        <v>5807.748851439329</v>
      </c>
      <c r="AR299" s="281">
        <v>5854.1777429296799</v>
      </c>
    </row>
    <row r="300" spans="1:44" x14ac:dyDescent="0.2">
      <c r="A300" s="260" t="s">
        <v>8400</v>
      </c>
      <c r="B300" s="261" t="s">
        <v>1735</v>
      </c>
      <c r="C300" s="261" t="s">
        <v>1742</v>
      </c>
      <c r="D300" s="262" t="s">
        <v>10066</v>
      </c>
      <c r="E300" s="257">
        <v>360</v>
      </c>
      <c r="F300" s="258">
        <v>633</v>
      </c>
      <c r="G300" s="258">
        <v>2387</v>
      </c>
      <c r="H300" s="258">
        <v>1566</v>
      </c>
      <c r="I300" s="258">
        <v>487</v>
      </c>
      <c r="J300" s="258">
        <v>251</v>
      </c>
      <c r="K300" s="259">
        <v>72</v>
      </c>
      <c r="L300" s="257">
        <v>318</v>
      </c>
      <c r="M300" s="258">
        <v>700</v>
      </c>
      <c r="N300" s="258">
        <v>2325</v>
      </c>
      <c r="O300" s="258">
        <v>1529</v>
      </c>
      <c r="P300" s="258">
        <v>504</v>
      </c>
      <c r="Q300" s="258">
        <v>346</v>
      </c>
      <c r="R300" s="259">
        <v>158</v>
      </c>
      <c r="S300" s="267">
        <v>11636</v>
      </c>
      <c r="T300" s="90"/>
      <c r="U300" s="260">
        <v>122</v>
      </c>
      <c r="V300" s="273">
        <v>117.025049725447</v>
      </c>
      <c r="W300" s="273">
        <v>131.699467170849</v>
      </c>
      <c r="X300" s="274">
        <v>1.093409445</v>
      </c>
      <c r="Z300" s="257">
        <v>29729.949999999997</v>
      </c>
      <c r="AA300" s="258">
        <v>11511.296090906073</v>
      </c>
      <c r="AB300" s="276">
        <v>0.98928292290358144</v>
      </c>
      <c r="AC300" s="92"/>
      <c r="AD300" s="257">
        <v>1278354.9020377742</v>
      </c>
      <c r="AE300" s="258">
        <v>12962.507040295415</v>
      </c>
      <c r="AF300" s="276">
        <v>1.1140002612835525</v>
      </c>
      <c r="AG300" s="93"/>
      <c r="AH300" s="257">
        <v>12722.91230202</v>
      </c>
      <c r="AI300" s="258">
        <v>10792.035624200837</v>
      </c>
      <c r="AJ300" s="258">
        <v>11230.897099616403</v>
      </c>
      <c r="AK300" s="276">
        <v>0.96518538154145772</v>
      </c>
      <c r="AL300" s="93"/>
      <c r="AM300" s="257">
        <v>11688.46</v>
      </c>
      <c r="AN300" s="258">
        <v>11662.575055316876</v>
      </c>
      <c r="AO300" s="276">
        <v>1.0022838651870811</v>
      </c>
      <c r="AQ300" s="280">
        <v>12405.406285319554</v>
      </c>
      <c r="AR300" s="281">
        <v>12504.578835140139</v>
      </c>
    </row>
    <row r="301" spans="1:44" x14ac:dyDescent="0.2">
      <c r="A301" s="260" t="s">
        <v>8400</v>
      </c>
      <c r="B301" s="261" t="s">
        <v>1748</v>
      </c>
      <c r="C301" s="261" t="s">
        <v>1781</v>
      </c>
      <c r="D301" s="262" t="s">
        <v>10103</v>
      </c>
      <c r="E301" s="257">
        <v>251</v>
      </c>
      <c r="F301" s="258">
        <v>378</v>
      </c>
      <c r="G301" s="258">
        <v>1417</v>
      </c>
      <c r="H301" s="258">
        <v>1010</v>
      </c>
      <c r="I301" s="258">
        <v>381</v>
      </c>
      <c r="J301" s="258">
        <v>212</v>
      </c>
      <c r="K301" s="259">
        <v>63</v>
      </c>
      <c r="L301" s="257">
        <v>218</v>
      </c>
      <c r="M301" s="258">
        <v>371</v>
      </c>
      <c r="N301" s="258">
        <v>1458</v>
      </c>
      <c r="O301" s="258">
        <v>1025</v>
      </c>
      <c r="P301" s="258">
        <v>423</v>
      </c>
      <c r="Q301" s="258">
        <v>269</v>
      </c>
      <c r="R301" s="259">
        <v>125</v>
      </c>
      <c r="S301" s="267">
        <v>7601</v>
      </c>
      <c r="T301" s="90"/>
      <c r="U301" s="260">
        <v>63</v>
      </c>
      <c r="V301" s="273">
        <v>155.721526144823</v>
      </c>
      <c r="W301" s="273">
        <v>130.43612682541701</v>
      </c>
      <c r="X301" s="274">
        <v>1.079527763</v>
      </c>
      <c r="Z301" s="257">
        <v>20708.150000000001</v>
      </c>
      <c r="AA301" s="258">
        <v>8018.097781694777</v>
      </c>
      <c r="AB301" s="276">
        <v>1.0548740667931558</v>
      </c>
      <c r="AC301" s="92"/>
      <c r="AD301" s="257">
        <v>909600.52647722745</v>
      </c>
      <c r="AE301" s="258">
        <v>9223.3410373929746</v>
      </c>
      <c r="AF301" s="276">
        <v>1.2134378420461749</v>
      </c>
      <c r="AG301" s="93"/>
      <c r="AH301" s="257">
        <v>8205.4905265630005</v>
      </c>
      <c r="AI301" s="258">
        <v>6960.1946452661468</v>
      </c>
      <c r="AJ301" s="258">
        <v>7293.4134297277506</v>
      </c>
      <c r="AK301" s="276">
        <v>0.95953340741057103</v>
      </c>
      <c r="AL301" s="93"/>
      <c r="AM301" s="257">
        <v>7628.09</v>
      </c>
      <c r="AN301" s="258">
        <v>7611.1970399618194</v>
      </c>
      <c r="AO301" s="276">
        <v>1.0013415392661253</v>
      </c>
      <c r="AQ301" s="280">
        <v>9348.2693118469615</v>
      </c>
      <c r="AR301" s="281">
        <v>9423.0021890089538</v>
      </c>
    </row>
    <row r="302" spans="1:44" x14ac:dyDescent="0.2">
      <c r="A302" s="260" t="s">
        <v>8400</v>
      </c>
      <c r="B302" s="261" t="s">
        <v>1748</v>
      </c>
      <c r="C302" s="261" t="s">
        <v>1782</v>
      </c>
      <c r="D302" s="262" t="s">
        <v>10104</v>
      </c>
      <c r="E302" s="257">
        <v>139</v>
      </c>
      <c r="F302" s="258">
        <v>287</v>
      </c>
      <c r="G302" s="258">
        <v>1039</v>
      </c>
      <c r="H302" s="258">
        <v>737</v>
      </c>
      <c r="I302" s="258">
        <v>242</v>
      </c>
      <c r="J302" s="258">
        <v>149</v>
      </c>
      <c r="K302" s="259">
        <v>22</v>
      </c>
      <c r="L302" s="257">
        <v>137</v>
      </c>
      <c r="M302" s="258">
        <v>288</v>
      </c>
      <c r="N302" s="258">
        <v>1005</v>
      </c>
      <c r="O302" s="258">
        <v>791</v>
      </c>
      <c r="P302" s="258">
        <v>283</v>
      </c>
      <c r="Q302" s="258">
        <v>191</v>
      </c>
      <c r="R302" s="259">
        <v>65</v>
      </c>
      <c r="S302" s="267">
        <v>5375</v>
      </c>
      <c r="T302" s="90"/>
      <c r="U302" s="260">
        <v>31</v>
      </c>
      <c r="V302" s="273">
        <v>169.066139295185</v>
      </c>
      <c r="W302" s="273">
        <v>127.522232558139</v>
      </c>
      <c r="X302" s="274">
        <v>1.079531853</v>
      </c>
      <c r="Z302" s="257">
        <v>14234.14</v>
      </c>
      <c r="AA302" s="258">
        <v>5511.3917157415262</v>
      </c>
      <c r="AB302" s="276">
        <v>1.025375202928656</v>
      </c>
      <c r="AC302" s="92"/>
      <c r="AD302" s="257">
        <v>658241.77505853877</v>
      </c>
      <c r="AE302" s="258">
        <v>6674.5655919272513</v>
      </c>
      <c r="AF302" s="276">
        <v>1.2417796450097212</v>
      </c>
      <c r="AG302" s="93"/>
      <c r="AH302" s="257">
        <v>5802.4837098749995</v>
      </c>
      <c r="AI302" s="258">
        <v>4921.877115813636</v>
      </c>
      <c r="AJ302" s="258">
        <v>5157.5010155905456</v>
      </c>
      <c r="AK302" s="276">
        <v>0.95953507266800853</v>
      </c>
      <c r="AL302" s="93"/>
      <c r="AM302" s="257">
        <v>5388.33</v>
      </c>
      <c r="AN302" s="258">
        <v>5376.3971513625911</v>
      </c>
      <c r="AO302" s="276">
        <v>1.0002599351372263</v>
      </c>
      <c r="AQ302" s="280">
        <v>6568.7017470369528</v>
      </c>
      <c r="AR302" s="281">
        <v>6621.2139248956892</v>
      </c>
    </row>
    <row r="303" spans="1:44" x14ac:dyDescent="0.2">
      <c r="A303" s="260" t="s">
        <v>8400</v>
      </c>
      <c r="B303" s="261" t="s">
        <v>1748</v>
      </c>
      <c r="C303" s="261" t="s">
        <v>1783</v>
      </c>
      <c r="D303" s="262" t="s">
        <v>10105</v>
      </c>
      <c r="E303" s="257">
        <v>58</v>
      </c>
      <c r="F303" s="258">
        <v>118</v>
      </c>
      <c r="G303" s="258">
        <v>418</v>
      </c>
      <c r="H303" s="258">
        <v>450</v>
      </c>
      <c r="I303" s="258">
        <v>204</v>
      </c>
      <c r="J303" s="258">
        <v>117</v>
      </c>
      <c r="K303" s="259">
        <v>38</v>
      </c>
      <c r="L303" s="257">
        <v>52</v>
      </c>
      <c r="M303" s="258">
        <v>125</v>
      </c>
      <c r="N303" s="258">
        <v>362</v>
      </c>
      <c r="O303" s="258">
        <v>434</v>
      </c>
      <c r="P303" s="258">
        <v>212</v>
      </c>
      <c r="Q303" s="258">
        <v>126</v>
      </c>
      <c r="R303" s="259">
        <v>49</v>
      </c>
      <c r="S303" s="267">
        <v>2763</v>
      </c>
      <c r="T303" s="90"/>
      <c r="U303" s="260">
        <v>0</v>
      </c>
      <c r="V303" s="273">
        <v>89.250435284750296</v>
      </c>
      <c r="W303" s="273">
        <v>71.640014471780006</v>
      </c>
      <c r="X303" s="274">
        <v>1.0622729630000001</v>
      </c>
      <c r="Z303" s="257">
        <v>8279.85</v>
      </c>
      <c r="AA303" s="258">
        <v>3205.9187767987723</v>
      </c>
      <c r="AB303" s="276">
        <v>1.1603035746647747</v>
      </c>
      <c r="AC303" s="92"/>
      <c r="AD303" s="257">
        <v>244218.92028562806</v>
      </c>
      <c r="AE303" s="258">
        <v>2476.3776229351488</v>
      </c>
      <c r="AF303" s="276">
        <v>0.89626406910428835</v>
      </c>
      <c r="AG303" s="93"/>
      <c r="AH303" s="257">
        <v>2935.0601967690004</v>
      </c>
      <c r="AI303" s="258">
        <v>2489.6245019055837</v>
      </c>
      <c r="AJ303" s="258">
        <v>2631.7797609146801</v>
      </c>
      <c r="AK303" s="276">
        <v>0.95250805679141515</v>
      </c>
      <c r="AL303" s="93"/>
      <c r="AM303" s="257">
        <v>2763</v>
      </c>
      <c r="AN303" s="258">
        <v>2756.8811355679477</v>
      </c>
      <c r="AO303" s="276">
        <v>0.99778542727757791</v>
      </c>
      <c r="AQ303" s="280">
        <v>2730.8278028320296</v>
      </c>
      <c r="AR303" s="281">
        <v>2752.6588618154251</v>
      </c>
    </row>
    <row r="304" spans="1:44" x14ac:dyDescent="0.2">
      <c r="A304" s="260" t="s">
        <v>8400</v>
      </c>
      <c r="B304" s="261" t="s">
        <v>1748</v>
      </c>
      <c r="C304" s="261" t="s">
        <v>1784</v>
      </c>
      <c r="D304" s="262" t="s">
        <v>10106</v>
      </c>
      <c r="E304" s="257">
        <v>193</v>
      </c>
      <c r="F304" s="258">
        <v>421</v>
      </c>
      <c r="G304" s="258">
        <v>1354</v>
      </c>
      <c r="H304" s="258">
        <v>945</v>
      </c>
      <c r="I304" s="258">
        <v>292</v>
      </c>
      <c r="J304" s="258">
        <v>193</v>
      </c>
      <c r="K304" s="259">
        <v>39</v>
      </c>
      <c r="L304" s="257">
        <v>167</v>
      </c>
      <c r="M304" s="258">
        <v>356</v>
      </c>
      <c r="N304" s="258">
        <v>1378</v>
      </c>
      <c r="O304" s="258">
        <v>981</v>
      </c>
      <c r="P304" s="258">
        <v>407</v>
      </c>
      <c r="Q304" s="258">
        <v>269</v>
      </c>
      <c r="R304" s="259">
        <v>89</v>
      </c>
      <c r="S304" s="267">
        <v>7084</v>
      </c>
      <c r="T304" s="90"/>
      <c r="U304" s="260">
        <v>51</v>
      </c>
      <c r="V304" s="273">
        <v>179.114099256104</v>
      </c>
      <c r="W304" s="273">
        <v>123.88002822865199</v>
      </c>
      <c r="X304" s="274">
        <v>1.079527763</v>
      </c>
      <c r="Z304" s="257">
        <v>18838.5</v>
      </c>
      <c r="AA304" s="258">
        <v>7294.1781405126503</v>
      </c>
      <c r="AB304" s="276">
        <v>1.0296694156567829</v>
      </c>
      <c r="AC304" s="92"/>
      <c r="AD304" s="257">
        <v>880011.90125937876</v>
      </c>
      <c r="AE304" s="258">
        <v>8923.312647712115</v>
      </c>
      <c r="AF304" s="276">
        <v>1.2596432309023313</v>
      </c>
      <c r="AG304" s="93"/>
      <c r="AH304" s="257">
        <v>7647.3746730920002</v>
      </c>
      <c r="AI304" s="258">
        <v>6486.78053770101</v>
      </c>
      <c r="AJ304" s="258">
        <v>6797.3346580964844</v>
      </c>
      <c r="AK304" s="276">
        <v>0.95953340741057092</v>
      </c>
      <c r="AL304" s="93"/>
      <c r="AM304" s="257">
        <v>7105.93</v>
      </c>
      <c r="AN304" s="258">
        <v>7090.1934012545598</v>
      </c>
      <c r="AO304" s="276">
        <v>1.000874280244856</v>
      </c>
      <c r="AQ304" s="280">
        <v>8823.9604286494832</v>
      </c>
      <c r="AR304" s="281">
        <v>8894.5018228689278</v>
      </c>
    </row>
    <row r="305" spans="1:44" x14ac:dyDescent="0.2">
      <c r="A305" s="260" t="s">
        <v>8400</v>
      </c>
      <c r="B305" s="261" t="s">
        <v>1748</v>
      </c>
      <c r="C305" s="261" t="s">
        <v>1785</v>
      </c>
      <c r="D305" s="262" t="s">
        <v>10107</v>
      </c>
      <c r="E305" s="257">
        <v>406</v>
      </c>
      <c r="F305" s="258">
        <v>849</v>
      </c>
      <c r="G305" s="258">
        <v>2832</v>
      </c>
      <c r="H305" s="258">
        <v>2071</v>
      </c>
      <c r="I305" s="258">
        <v>791</v>
      </c>
      <c r="J305" s="258">
        <v>435</v>
      </c>
      <c r="K305" s="259">
        <v>113</v>
      </c>
      <c r="L305" s="257">
        <v>401</v>
      </c>
      <c r="M305" s="258">
        <v>795</v>
      </c>
      <c r="N305" s="258">
        <v>2687</v>
      </c>
      <c r="O305" s="258">
        <v>2072</v>
      </c>
      <c r="P305" s="258">
        <v>816</v>
      </c>
      <c r="Q305" s="258">
        <v>518</v>
      </c>
      <c r="R305" s="259">
        <v>257</v>
      </c>
      <c r="S305" s="267">
        <v>15043</v>
      </c>
      <c r="T305" s="90"/>
      <c r="U305" s="260">
        <v>103</v>
      </c>
      <c r="V305" s="273">
        <v>139.30881316727101</v>
      </c>
      <c r="W305" s="273">
        <v>115.178742355756</v>
      </c>
      <c r="X305" s="274">
        <v>1.0857550600000001</v>
      </c>
      <c r="Z305" s="257">
        <v>40608.670000000006</v>
      </c>
      <c r="AA305" s="258">
        <v>15723.485045480897</v>
      </c>
      <c r="AB305" s="276">
        <v>1.0452359931849295</v>
      </c>
      <c r="AC305" s="92"/>
      <c r="AD305" s="257">
        <v>1681356.3446524716</v>
      </c>
      <c r="AE305" s="258">
        <v>17048.937990585509</v>
      </c>
      <c r="AF305" s="276">
        <v>1.1333469381496715</v>
      </c>
      <c r="AG305" s="93"/>
      <c r="AH305" s="257">
        <v>16333.013367580001</v>
      </c>
      <c r="AI305" s="258">
        <v>13854.254272073087</v>
      </c>
      <c r="AJ305" s="258">
        <v>14472.402050595083</v>
      </c>
      <c r="AK305" s="276">
        <v>0.96206887260487162</v>
      </c>
      <c r="AL305" s="93"/>
      <c r="AM305" s="257">
        <v>15087.29</v>
      </c>
      <c r="AN305" s="258">
        <v>15053.878099110729</v>
      </c>
      <c r="AO305" s="276">
        <v>1.0007231336243254</v>
      </c>
      <c r="AQ305" s="280">
        <v>17156.6223017296</v>
      </c>
      <c r="AR305" s="281">
        <v>17293.777501715653</v>
      </c>
    </row>
    <row r="306" spans="1:44" x14ac:dyDescent="0.2">
      <c r="A306" s="260" t="s">
        <v>8400</v>
      </c>
      <c r="B306" s="261" t="s">
        <v>1748</v>
      </c>
      <c r="C306" s="261" t="s">
        <v>1786</v>
      </c>
      <c r="D306" s="262" t="s">
        <v>10108</v>
      </c>
      <c r="E306" s="257">
        <v>209</v>
      </c>
      <c r="F306" s="258">
        <v>547</v>
      </c>
      <c r="G306" s="258">
        <v>1632</v>
      </c>
      <c r="H306" s="258">
        <v>1553</v>
      </c>
      <c r="I306" s="258">
        <v>629</v>
      </c>
      <c r="J306" s="258">
        <v>362</v>
      </c>
      <c r="K306" s="259">
        <v>106</v>
      </c>
      <c r="L306" s="257">
        <v>196</v>
      </c>
      <c r="M306" s="258">
        <v>500</v>
      </c>
      <c r="N306" s="258">
        <v>1569</v>
      </c>
      <c r="O306" s="258">
        <v>1630</v>
      </c>
      <c r="P306" s="258">
        <v>666</v>
      </c>
      <c r="Q306" s="258">
        <v>473</v>
      </c>
      <c r="R306" s="259">
        <v>263</v>
      </c>
      <c r="S306" s="267">
        <v>10335</v>
      </c>
      <c r="T306" s="90"/>
      <c r="U306" s="260">
        <v>152</v>
      </c>
      <c r="V306" s="273">
        <v>90.212010088809805</v>
      </c>
      <c r="W306" s="273">
        <v>104.615384615384</v>
      </c>
      <c r="X306" s="274">
        <v>1.0622729630000001</v>
      </c>
      <c r="Z306" s="257">
        <v>30063.660000000003</v>
      </c>
      <c r="AA306" s="258">
        <v>11640.507025283572</v>
      </c>
      <c r="AB306" s="276">
        <v>1.1263190155088121</v>
      </c>
      <c r="AC306" s="92"/>
      <c r="AD306" s="257">
        <v>996783.92960254732</v>
      </c>
      <c r="AE306" s="258">
        <v>10107.379949441107</v>
      </c>
      <c r="AF306" s="276">
        <v>0.97797580546116181</v>
      </c>
      <c r="AG306" s="93"/>
      <c r="AH306" s="257">
        <v>10978.591072605001</v>
      </c>
      <c r="AI306" s="258">
        <v>9312.4390977901585</v>
      </c>
      <c r="AJ306" s="258">
        <v>9844.1707669392745</v>
      </c>
      <c r="AK306" s="276">
        <v>0.95250805679141504</v>
      </c>
      <c r="AL306" s="93"/>
      <c r="AM306" s="257">
        <v>10400.36</v>
      </c>
      <c r="AN306" s="258">
        <v>10377.32764644063</v>
      </c>
      <c r="AO306" s="276">
        <v>1.0040955632743715</v>
      </c>
      <c r="AQ306" s="280">
        <v>10887.889734230681</v>
      </c>
      <c r="AR306" s="281">
        <v>10974.93080022034</v>
      </c>
    </row>
    <row r="307" spans="1:44" x14ac:dyDescent="0.2">
      <c r="A307" s="260" t="s">
        <v>8400</v>
      </c>
      <c r="B307" s="261" t="s">
        <v>1735</v>
      </c>
      <c r="C307" s="261" t="s">
        <v>1743</v>
      </c>
      <c r="D307" s="262" t="s">
        <v>10067</v>
      </c>
      <c r="E307" s="257">
        <v>415</v>
      </c>
      <c r="F307" s="258">
        <v>760</v>
      </c>
      <c r="G307" s="258">
        <v>2676</v>
      </c>
      <c r="H307" s="258">
        <v>1780</v>
      </c>
      <c r="I307" s="258">
        <v>619</v>
      </c>
      <c r="J307" s="258">
        <v>329</v>
      </c>
      <c r="K307" s="259">
        <v>119</v>
      </c>
      <c r="L307" s="257">
        <v>415</v>
      </c>
      <c r="M307" s="258">
        <v>797</v>
      </c>
      <c r="N307" s="258">
        <v>2640</v>
      </c>
      <c r="O307" s="258">
        <v>1807</v>
      </c>
      <c r="P307" s="258">
        <v>705</v>
      </c>
      <c r="Q307" s="258">
        <v>461</v>
      </c>
      <c r="R307" s="259">
        <v>248</v>
      </c>
      <c r="S307" s="267">
        <v>13771</v>
      </c>
      <c r="T307" s="90"/>
      <c r="U307" s="260">
        <v>122</v>
      </c>
      <c r="V307" s="273">
        <v>110.622914457451</v>
      </c>
      <c r="W307" s="273">
        <v>112.046401858979</v>
      </c>
      <c r="X307" s="274">
        <v>1.093409445</v>
      </c>
      <c r="Z307" s="257">
        <v>36553.119999999995</v>
      </c>
      <c r="AA307" s="258">
        <v>14153.195258196551</v>
      </c>
      <c r="AB307" s="276">
        <v>1.0277536314135902</v>
      </c>
      <c r="AC307" s="92"/>
      <c r="AD307" s="257">
        <v>1425809.1316365674</v>
      </c>
      <c r="AE307" s="258">
        <v>14457.691582748253</v>
      </c>
      <c r="AF307" s="276">
        <v>1.0498650484894527</v>
      </c>
      <c r="AG307" s="93"/>
      <c r="AH307" s="257">
        <v>15057.341467095001</v>
      </c>
      <c r="AI307" s="258">
        <v>12772.183102515444</v>
      </c>
      <c r="AJ307" s="258">
        <v>13291.567889207414</v>
      </c>
      <c r="AK307" s="276">
        <v>0.96518538154145772</v>
      </c>
      <c r="AL307" s="93"/>
      <c r="AM307" s="257">
        <v>13823.46</v>
      </c>
      <c r="AN307" s="258">
        <v>13792.846942554506</v>
      </c>
      <c r="AO307" s="276">
        <v>1.0015864456142987</v>
      </c>
      <c r="AQ307" s="280">
        <v>14364.388750615382</v>
      </c>
      <c r="AR307" s="281">
        <v>14479.221995593296</v>
      </c>
    </row>
    <row r="308" spans="1:44" x14ac:dyDescent="0.2">
      <c r="A308" s="260" t="s">
        <v>8400</v>
      </c>
      <c r="B308" s="261" t="s">
        <v>1735</v>
      </c>
      <c r="C308" s="261" t="s">
        <v>1744</v>
      </c>
      <c r="D308" s="262" t="s">
        <v>10068</v>
      </c>
      <c r="E308" s="257">
        <v>131</v>
      </c>
      <c r="F308" s="258">
        <v>298</v>
      </c>
      <c r="G308" s="258">
        <v>919</v>
      </c>
      <c r="H308" s="258">
        <v>795</v>
      </c>
      <c r="I308" s="258">
        <v>343</v>
      </c>
      <c r="J308" s="258">
        <v>158</v>
      </c>
      <c r="K308" s="259">
        <v>38</v>
      </c>
      <c r="L308" s="257">
        <v>131</v>
      </c>
      <c r="M308" s="258">
        <v>310</v>
      </c>
      <c r="N308" s="258">
        <v>883</v>
      </c>
      <c r="O308" s="258">
        <v>835</v>
      </c>
      <c r="P308" s="258">
        <v>356</v>
      </c>
      <c r="Q308" s="258">
        <v>174</v>
      </c>
      <c r="R308" s="259">
        <v>87</v>
      </c>
      <c r="S308" s="267">
        <v>5458</v>
      </c>
      <c r="T308" s="90"/>
      <c r="U308" s="260">
        <v>32</v>
      </c>
      <c r="V308" s="273">
        <v>88.197050304580401</v>
      </c>
      <c r="W308" s="273">
        <v>89.765298644192001</v>
      </c>
      <c r="X308" s="274">
        <v>1.093409445</v>
      </c>
      <c r="Z308" s="257">
        <v>15067.199999999999</v>
      </c>
      <c r="AA308" s="258">
        <v>5833.9486094292106</v>
      </c>
      <c r="AB308" s="276">
        <v>1.0688802875465757</v>
      </c>
      <c r="AC308" s="92"/>
      <c r="AD308" s="257">
        <v>504348.08261187066</v>
      </c>
      <c r="AE308" s="258">
        <v>5114.0849549640061</v>
      </c>
      <c r="AF308" s="276">
        <v>0.93698881549358848</v>
      </c>
      <c r="AG308" s="93"/>
      <c r="AH308" s="257">
        <v>5967.8287508100002</v>
      </c>
      <c r="AI308" s="258">
        <v>5062.1287759443248</v>
      </c>
      <c r="AJ308" s="258">
        <v>5267.9818124532758</v>
      </c>
      <c r="AK308" s="276">
        <v>0.96518538154145761</v>
      </c>
      <c r="AL308" s="93"/>
      <c r="AM308" s="257">
        <v>5471.76</v>
      </c>
      <c r="AN308" s="258">
        <v>5459.6423895603602</v>
      </c>
      <c r="AO308" s="276">
        <v>1.000300914173756</v>
      </c>
      <c r="AQ308" s="280">
        <v>5277.623529667384</v>
      </c>
      <c r="AR308" s="281">
        <v>5319.8144398554368</v>
      </c>
    </row>
    <row r="309" spans="1:44" x14ac:dyDescent="0.2">
      <c r="A309" s="260" t="s">
        <v>8400</v>
      </c>
      <c r="B309" s="261" t="s">
        <v>1754</v>
      </c>
      <c r="C309" s="261" t="s">
        <v>1787</v>
      </c>
      <c r="D309" s="262" t="s">
        <v>10109</v>
      </c>
      <c r="E309" s="257">
        <v>352</v>
      </c>
      <c r="F309" s="258">
        <v>729</v>
      </c>
      <c r="G309" s="258">
        <v>2232</v>
      </c>
      <c r="H309" s="258">
        <v>1727</v>
      </c>
      <c r="I309" s="258">
        <v>595</v>
      </c>
      <c r="J309" s="258">
        <v>314</v>
      </c>
      <c r="K309" s="259">
        <v>81</v>
      </c>
      <c r="L309" s="257">
        <v>331</v>
      </c>
      <c r="M309" s="258">
        <v>688</v>
      </c>
      <c r="N309" s="258">
        <v>2292</v>
      </c>
      <c r="O309" s="258">
        <v>1709</v>
      </c>
      <c r="P309" s="258">
        <v>601</v>
      </c>
      <c r="Q309" s="258">
        <v>383</v>
      </c>
      <c r="R309" s="259">
        <v>174</v>
      </c>
      <c r="S309" s="267">
        <v>12208</v>
      </c>
      <c r="T309" s="90"/>
      <c r="U309" s="260">
        <v>93</v>
      </c>
      <c r="V309" s="273">
        <v>120.424743747078</v>
      </c>
      <c r="W309" s="273">
        <v>122.775966579292</v>
      </c>
      <c r="X309" s="274">
        <v>1.040866632</v>
      </c>
      <c r="Z309" s="257">
        <v>32250.13</v>
      </c>
      <c r="AA309" s="258">
        <v>12487.097872691098</v>
      </c>
      <c r="AB309" s="276">
        <v>1.0228618834117873</v>
      </c>
      <c r="AC309" s="92"/>
      <c r="AD309" s="257">
        <v>1326242.4453351386</v>
      </c>
      <c r="AE309" s="258">
        <v>13448.086292305195</v>
      </c>
      <c r="AF309" s="276">
        <v>1.1015798076921031</v>
      </c>
      <c r="AG309" s="93"/>
      <c r="AH309" s="257">
        <v>12706.899843456</v>
      </c>
      <c r="AI309" s="258">
        <v>10778.453276138413</v>
      </c>
      <c r="AJ309" s="258">
        <v>11521.817572546439</v>
      </c>
      <c r="AK309" s="276">
        <v>0.94379239617844357</v>
      </c>
      <c r="AL309" s="93"/>
      <c r="AM309" s="257">
        <v>12247.99</v>
      </c>
      <c r="AN309" s="258">
        <v>12220.865935441501</v>
      </c>
      <c r="AO309" s="276">
        <v>1.0010538937943563</v>
      </c>
      <c r="AQ309" s="280">
        <v>12996.051257078985</v>
      </c>
      <c r="AR309" s="281">
        <v>13099.945600490273</v>
      </c>
    </row>
    <row r="310" spans="1:44" x14ac:dyDescent="0.2">
      <c r="A310" s="260" t="s">
        <v>8400</v>
      </c>
      <c r="B310" s="261" t="s">
        <v>1754</v>
      </c>
      <c r="C310" s="261" t="s">
        <v>1788</v>
      </c>
      <c r="D310" s="262" t="s">
        <v>10110</v>
      </c>
      <c r="E310" s="257">
        <v>312</v>
      </c>
      <c r="F310" s="258">
        <v>597</v>
      </c>
      <c r="G310" s="258">
        <v>2073</v>
      </c>
      <c r="H310" s="258">
        <v>1695</v>
      </c>
      <c r="I310" s="258">
        <v>567</v>
      </c>
      <c r="J310" s="258">
        <v>261</v>
      </c>
      <c r="K310" s="259">
        <v>76</v>
      </c>
      <c r="L310" s="257">
        <v>283</v>
      </c>
      <c r="M310" s="258">
        <v>644</v>
      </c>
      <c r="N310" s="258">
        <v>2067</v>
      </c>
      <c r="O310" s="258">
        <v>1727</v>
      </c>
      <c r="P310" s="258">
        <v>574</v>
      </c>
      <c r="Q310" s="258">
        <v>356</v>
      </c>
      <c r="R310" s="259">
        <v>157</v>
      </c>
      <c r="S310" s="267">
        <v>11389</v>
      </c>
      <c r="T310" s="90"/>
      <c r="U310" s="260">
        <v>70</v>
      </c>
      <c r="V310" s="273">
        <v>114.042361810408</v>
      </c>
      <c r="W310" s="273">
        <v>105.957345971563</v>
      </c>
      <c r="X310" s="274">
        <v>1.077062792</v>
      </c>
      <c r="Z310" s="257">
        <v>30195.340000000004</v>
      </c>
      <c r="AA310" s="258">
        <v>11691.492898763026</v>
      </c>
      <c r="AB310" s="276">
        <v>1.0265600929636514</v>
      </c>
      <c r="AC310" s="92"/>
      <c r="AD310" s="257">
        <v>1172935.1611525652</v>
      </c>
      <c r="AE310" s="258">
        <v>11893.551829788261</v>
      </c>
      <c r="AF310" s="276">
        <v>1.0443016796723383</v>
      </c>
      <c r="AG310" s="93"/>
      <c r="AH310" s="257">
        <v>12266.668138088</v>
      </c>
      <c r="AI310" s="258">
        <v>10405.032778185296</v>
      </c>
      <c r="AJ310" s="258">
        <v>10916.695733528943</v>
      </c>
      <c r="AK310" s="276">
        <v>0.95852978606804307</v>
      </c>
      <c r="AL310" s="93"/>
      <c r="AM310" s="257">
        <v>11419.1</v>
      </c>
      <c r="AN310" s="258">
        <v>11393.811572625391</v>
      </c>
      <c r="AO310" s="276">
        <v>1.0004224754258839</v>
      </c>
      <c r="AQ310" s="280">
        <v>11708.061627530482</v>
      </c>
      <c r="AR310" s="281">
        <v>11801.659394371283</v>
      </c>
    </row>
    <row r="311" spans="1:44" x14ac:dyDescent="0.2">
      <c r="A311" s="260" t="s">
        <v>8400</v>
      </c>
      <c r="B311" s="261" t="s">
        <v>1748</v>
      </c>
      <c r="C311" s="261" t="s">
        <v>1789</v>
      </c>
      <c r="D311" s="262" t="s">
        <v>10111</v>
      </c>
      <c r="E311" s="257">
        <v>329</v>
      </c>
      <c r="F311" s="258">
        <v>573</v>
      </c>
      <c r="G311" s="258">
        <v>1946</v>
      </c>
      <c r="H311" s="258">
        <v>1294</v>
      </c>
      <c r="I311" s="258">
        <v>420</v>
      </c>
      <c r="J311" s="258">
        <v>291</v>
      </c>
      <c r="K311" s="259">
        <v>85</v>
      </c>
      <c r="L311" s="257">
        <v>302</v>
      </c>
      <c r="M311" s="258">
        <v>513</v>
      </c>
      <c r="N311" s="258">
        <v>1950</v>
      </c>
      <c r="O311" s="258">
        <v>1355</v>
      </c>
      <c r="P311" s="258">
        <v>490</v>
      </c>
      <c r="Q311" s="258">
        <v>411</v>
      </c>
      <c r="R311" s="259">
        <v>154</v>
      </c>
      <c r="S311" s="267">
        <v>10113</v>
      </c>
      <c r="T311" s="90"/>
      <c r="U311" s="260">
        <v>120</v>
      </c>
      <c r="V311" s="273">
        <v>153.33856717015701</v>
      </c>
      <c r="W311" s="273">
        <v>130.973697221398</v>
      </c>
      <c r="X311" s="274">
        <v>1.079527763</v>
      </c>
      <c r="Z311" s="257">
        <v>27217.750000000004</v>
      </c>
      <c r="AA311" s="258">
        <v>10538.584127395399</v>
      </c>
      <c r="AB311" s="276">
        <v>1.0420828762380501</v>
      </c>
      <c r="AC311" s="92"/>
      <c r="AD311" s="257">
        <v>1205201.5991351274</v>
      </c>
      <c r="AE311" s="258">
        <v>12220.733216465385</v>
      </c>
      <c r="AF311" s="276">
        <v>1.208418196031384</v>
      </c>
      <c r="AG311" s="93"/>
      <c r="AH311" s="257">
        <v>10917.264267219</v>
      </c>
      <c r="AI311" s="258">
        <v>9260.419477381467</v>
      </c>
      <c r="AJ311" s="258">
        <v>9703.7613491431039</v>
      </c>
      <c r="AK311" s="276">
        <v>0.95953340741057092</v>
      </c>
      <c r="AL311" s="93"/>
      <c r="AM311" s="257">
        <v>10164.6</v>
      </c>
      <c r="AN311" s="258">
        <v>10142.089754105669</v>
      </c>
      <c r="AO311" s="276">
        <v>1.002876471285046</v>
      </c>
      <c r="AQ311" s="280">
        <v>12254.823624291048</v>
      </c>
      <c r="AR311" s="281">
        <v>12352.792371018893</v>
      </c>
    </row>
    <row r="312" spans="1:44" x14ac:dyDescent="0.2">
      <c r="A312" s="260" t="s">
        <v>8400</v>
      </c>
      <c r="B312" s="261" t="s">
        <v>1748</v>
      </c>
      <c r="C312" s="261" t="s">
        <v>1790</v>
      </c>
      <c r="D312" s="262" t="s">
        <v>10112</v>
      </c>
      <c r="E312" s="257">
        <v>232</v>
      </c>
      <c r="F312" s="258">
        <v>467</v>
      </c>
      <c r="G312" s="258">
        <v>1697</v>
      </c>
      <c r="H312" s="258">
        <v>1291</v>
      </c>
      <c r="I312" s="258">
        <v>461</v>
      </c>
      <c r="J312" s="258">
        <v>228</v>
      </c>
      <c r="K312" s="259">
        <v>78</v>
      </c>
      <c r="L312" s="257">
        <v>208</v>
      </c>
      <c r="M312" s="258">
        <v>441</v>
      </c>
      <c r="N312" s="258">
        <v>1572</v>
      </c>
      <c r="O312" s="258">
        <v>1290</v>
      </c>
      <c r="P312" s="258">
        <v>480</v>
      </c>
      <c r="Q312" s="258">
        <v>283</v>
      </c>
      <c r="R312" s="259">
        <v>133</v>
      </c>
      <c r="S312" s="267">
        <v>8861</v>
      </c>
      <c r="T312" s="90"/>
      <c r="U312" s="260">
        <v>28</v>
      </c>
      <c r="V312" s="273">
        <v>127.86071416555799</v>
      </c>
      <c r="W312" s="273">
        <v>114.986905971328</v>
      </c>
      <c r="X312" s="274">
        <v>1.0857550600000001</v>
      </c>
      <c r="Z312" s="257">
        <v>23735.039999999997</v>
      </c>
      <c r="AA312" s="258">
        <v>9190.0952799954011</v>
      </c>
      <c r="AB312" s="276">
        <v>1.037139744949261</v>
      </c>
      <c r="AC312" s="92"/>
      <c r="AD312" s="257">
        <v>963500.17363363085</v>
      </c>
      <c r="AE312" s="258">
        <v>9769.8829676664755</v>
      </c>
      <c r="AF312" s="276">
        <v>1.102571150848265</v>
      </c>
      <c r="AG312" s="93"/>
      <c r="AH312" s="257">
        <v>9620.8755866600004</v>
      </c>
      <c r="AI312" s="258">
        <v>8160.7755836495135</v>
      </c>
      <c r="AJ312" s="258">
        <v>8524.8922801517656</v>
      </c>
      <c r="AK312" s="276">
        <v>0.96206887260487139</v>
      </c>
      <c r="AL312" s="93"/>
      <c r="AM312" s="257">
        <v>8873.0400000000009</v>
      </c>
      <c r="AN312" s="258">
        <v>8853.3900076510417</v>
      </c>
      <c r="AO312" s="276">
        <v>0.9991411813171247</v>
      </c>
      <c r="AQ312" s="280">
        <v>9740.0158100745848</v>
      </c>
      <c r="AR312" s="281">
        <v>9817.8804265943181</v>
      </c>
    </row>
    <row r="313" spans="1:44" x14ac:dyDescent="0.2">
      <c r="A313" s="260" t="s">
        <v>8400</v>
      </c>
      <c r="B313" s="261" t="s">
        <v>1748</v>
      </c>
      <c r="C313" s="261" t="s">
        <v>1791</v>
      </c>
      <c r="D313" s="262" t="s">
        <v>10113</v>
      </c>
      <c r="E313" s="257">
        <v>445</v>
      </c>
      <c r="F313" s="258">
        <v>929</v>
      </c>
      <c r="G313" s="258">
        <v>2758</v>
      </c>
      <c r="H313" s="258">
        <v>2161</v>
      </c>
      <c r="I313" s="258">
        <v>878</v>
      </c>
      <c r="J313" s="258">
        <v>392</v>
      </c>
      <c r="K313" s="259">
        <v>98</v>
      </c>
      <c r="L313" s="257">
        <v>429</v>
      </c>
      <c r="M313" s="258">
        <v>846</v>
      </c>
      <c r="N313" s="258">
        <v>2703</v>
      </c>
      <c r="O313" s="258">
        <v>2288</v>
      </c>
      <c r="P313" s="258">
        <v>855</v>
      </c>
      <c r="Q313" s="258">
        <v>471</v>
      </c>
      <c r="R313" s="259">
        <v>227</v>
      </c>
      <c r="S313" s="267">
        <v>15480</v>
      </c>
      <c r="T313" s="90"/>
      <c r="U313" s="260">
        <v>101</v>
      </c>
      <c r="V313" s="273">
        <v>129.55938770526299</v>
      </c>
      <c r="W313" s="273">
        <v>109.018215877527</v>
      </c>
      <c r="X313" s="274">
        <v>1.0857550600000001</v>
      </c>
      <c r="Z313" s="257">
        <v>41579.11</v>
      </c>
      <c r="AA313" s="258">
        <v>16099.23482570114</v>
      </c>
      <c r="AB313" s="276">
        <v>1.0400022497222958</v>
      </c>
      <c r="AC313" s="92"/>
      <c r="AD313" s="257">
        <v>1668208.1890632792</v>
      </c>
      <c r="AE313" s="258">
        <v>16915.615812902204</v>
      </c>
      <c r="AF313" s="276">
        <v>1.0927400395931657</v>
      </c>
      <c r="AG313" s="93"/>
      <c r="AH313" s="257">
        <v>16807.488328800002</v>
      </c>
      <c r="AI313" s="258">
        <v>14256.721141507107</v>
      </c>
      <c r="AJ313" s="258">
        <v>14892.826147923412</v>
      </c>
      <c r="AK313" s="276">
        <v>0.96206887260487151</v>
      </c>
      <c r="AL313" s="93"/>
      <c r="AM313" s="257">
        <v>15523.43</v>
      </c>
      <c r="AN313" s="258">
        <v>15489.052235363572</v>
      </c>
      <c r="AO313" s="276">
        <v>1.0005847697263288</v>
      </c>
      <c r="AQ313" s="280">
        <v>16934.880761864842</v>
      </c>
      <c r="AR313" s="281">
        <v>17070.263293273685</v>
      </c>
    </row>
    <row r="314" spans="1:44" x14ac:dyDescent="0.2">
      <c r="A314" s="260" t="s">
        <v>8400</v>
      </c>
      <c r="B314" s="261" t="s">
        <v>1754</v>
      </c>
      <c r="C314" s="261" t="s">
        <v>1792</v>
      </c>
      <c r="D314" s="262" t="s">
        <v>10114</v>
      </c>
      <c r="E314" s="257">
        <v>80</v>
      </c>
      <c r="F314" s="258">
        <v>193</v>
      </c>
      <c r="G314" s="258">
        <v>623</v>
      </c>
      <c r="H314" s="258">
        <v>508</v>
      </c>
      <c r="I314" s="258">
        <v>240</v>
      </c>
      <c r="J314" s="258">
        <v>94</v>
      </c>
      <c r="K314" s="259">
        <v>19</v>
      </c>
      <c r="L314" s="257">
        <v>101</v>
      </c>
      <c r="M314" s="258">
        <v>184</v>
      </c>
      <c r="N314" s="258">
        <v>658</v>
      </c>
      <c r="O314" s="258">
        <v>561</v>
      </c>
      <c r="P314" s="258">
        <v>262</v>
      </c>
      <c r="Q314" s="258">
        <v>106</v>
      </c>
      <c r="R314" s="259">
        <v>39</v>
      </c>
      <c r="S314" s="267">
        <v>3668</v>
      </c>
      <c r="T314" s="90"/>
      <c r="U314" s="260">
        <v>6</v>
      </c>
      <c r="V314" s="273">
        <v>102.21638859402</v>
      </c>
      <c r="W314" s="273">
        <v>83.706459525756301</v>
      </c>
      <c r="X314" s="274">
        <v>1.077062792</v>
      </c>
      <c r="Z314" s="257">
        <v>10035.35</v>
      </c>
      <c r="AA314" s="258">
        <v>3885.6400776279229</v>
      </c>
      <c r="AB314" s="276">
        <v>1.0593348085136103</v>
      </c>
      <c r="AC314" s="92"/>
      <c r="AD314" s="257">
        <v>347109.99714335491</v>
      </c>
      <c r="AE314" s="258">
        <v>3519.6922032804209</v>
      </c>
      <c r="AF314" s="276">
        <v>0.95956712194122706</v>
      </c>
      <c r="AG314" s="93"/>
      <c r="AH314" s="257">
        <v>3950.666321056</v>
      </c>
      <c r="AI314" s="258">
        <v>3351.0984485366289</v>
      </c>
      <c r="AJ314" s="258">
        <v>3515.8872552975818</v>
      </c>
      <c r="AK314" s="276">
        <v>0.95852978606804295</v>
      </c>
      <c r="AL314" s="93"/>
      <c r="AM314" s="257">
        <v>3670.58</v>
      </c>
      <c r="AN314" s="258">
        <v>3662.4512336565317</v>
      </c>
      <c r="AO314" s="276">
        <v>0.99848725017898898</v>
      </c>
      <c r="AQ314" s="280">
        <v>3568.5029963175584</v>
      </c>
      <c r="AR314" s="281">
        <v>3597.0306827993795</v>
      </c>
    </row>
    <row r="315" spans="1:44" x14ac:dyDescent="0.2">
      <c r="A315" s="260" t="s">
        <v>8400</v>
      </c>
      <c r="B315" s="261" t="s">
        <v>1748</v>
      </c>
      <c r="C315" s="261" t="s">
        <v>1793</v>
      </c>
      <c r="D315" s="262" t="s">
        <v>10115</v>
      </c>
      <c r="E315" s="257">
        <v>162</v>
      </c>
      <c r="F315" s="258">
        <v>341</v>
      </c>
      <c r="G315" s="258">
        <v>1214</v>
      </c>
      <c r="H315" s="258">
        <v>765</v>
      </c>
      <c r="I315" s="258">
        <v>185</v>
      </c>
      <c r="J315" s="258">
        <v>122</v>
      </c>
      <c r="K315" s="259">
        <v>20</v>
      </c>
      <c r="L315" s="257">
        <v>184</v>
      </c>
      <c r="M315" s="258">
        <v>374</v>
      </c>
      <c r="N315" s="258">
        <v>1192</v>
      </c>
      <c r="O315" s="258">
        <v>628</v>
      </c>
      <c r="P315" s="258">
        <v>196</v>
      </c>
      <c r="Q315" s="258">
        <v>142</v>
      </c>
      <c r="R315" s="259">
        <v>43</v>
      </c>
      <c r="S315" s="267">
        <v>5568</v>
      </c>
      <c r="T315" s="90"/>
      <c r="U315" s="260">
        <v>70</v>
      </c>
      <c r="V315" s="273">
        <v>181.431213136537</v>
      </c>
      <c r="W315" s="273">
        <v>127.25574712643601</v>
      </c>
      <c r="X315" s="274">
        <v>1.079527763</v>
      </c>
      <c r="Z315" s="257">
        <v>13436.699999999999</v>
      </c>
      <c r="AA315" s="258">
        <v>5202.6267176593856</v>
      </c>
      <c r="AB315" s="276">
        <v>0.93437979843020569</v>
      </c>
      <c r="AC315" s="92"/>
      <c r="AD315" s="257">
        <v>699505.79097745661</v>
      </c>
      <c r="AE315" s="258">
        <v>7092.9823367664167</v>
      </c>
      <c r="AF315" s="276">
        <v>1.2738833219767272</v>
      </c>
      <c r="AG315" s="93"/>
      <c r="AH315" s="257">
        <v>6010.8105843839994</v>
      </c>
      <c r="AI315" s="258">
        <v>5098.5875259626227</v>
      </c>
      <c r="AJ315" s="258">
        <v>5342.682012462059</v>
      </c>
      <c r="AK315" s="276">
        <v>0.95953340741057092</v>
      </c>
      <c r="AL315" s="93"/>
      <c r="AM315" s="257">
        <v>5598.1</v>
      </c>
      <c r="AN315" s="258">
        <v>5585.7026004426098</v>
      </c>
      <c r="AO315" s="276">
        <v>1.0031793463438594</v>
      </c>
      <c r="AQ315" s="280">
        <v>6379.5640308463662</v>
      </c>
      <c r="AR315" s="281">
        <v>6430.5641849027006</v>
      </c>
    </row>
    <row r="316" spans="1:44" x14ac:dyDescent="0.2">
      <c r="A316" s="260" t="s">
        <v>8400</v>
      </c>
      <c r="B316" s="261" t="s">
        <v>1748</v>
      </c>
      <c r="C316" s="261" t="s">
        <v>1794</v>
      </c>
      <c r="D316" s="262" t="s">
        <v>10116</v>
      </c>
      <c r="E316" s="257">
        <v>68</v>
      </c>
      <c r="F316" s="258">
        <v>191</v>
      </c>
      <c r="G316" s="258">
        <v>480</v>
      </c>
      <c r="H316" s="258">
        <v>501</v>
      </c>
      <c r="I316" s="258">
        <v>171</v>
      </c>
      <c r="J316" s="258">
        <v>68</v>
      </c>
      <c r="K316" s="259">
        <v>24</v>
      </c>
      <c r="L316" s="257">
        <v>63</v>
      </c>
      <c r="M316" s="258">
        <v>122</v>
      </c>
      <c r="N316" s="258">
        <v>523</v>
      </c>
      <c r="O316" s="258">
        <v>496</v>
      </c>
      <c r="P316" s="258">
        <v>171</v>
      </c>
      <c r="Q316" s="258">
        <v>94</v>
      </c>
      <c r="R316" s="259">
        <v>26</v>
      </c>
      <c r="S316" s="267">
        <v>2998</v>
      </c>
      <c r="T316" s="90"/>
      <c r="U316" s="260">
        <v>10</v>
      </c>
      <c r="V316" s="273">
        <v>107.95493355379899</v>
      </c>
      <c r="W316" s="273">
        <v>112.612408272181</v>
      </c>
      <c r="X316" s="274">
        <v>1.0622729630000001</v>
      </c>
      <c r="Z316" s="257">
        <v>8087.15</v>
      </c>
      <c r="AA316" s="258">
        <v>3131.3062477929175</v>
      </c>
      <c r="AB316" s="276">
        <v>1.0444650593038418</v>
      </c>
      <c r="AC316" s="92"/>
      <c r="AD316" s="257">
        <v>308717.08535092836</v>
      </c>
      <c r="AE316" s="258">
        <v>3130.3884280819548</v>
      </c>
      <c r="AF316" s="276">
        <v>1.0441589153041877</v>
      </c>
      <c r="AG316" s="93"/>
      <c r="AH316" s="257">
        <v>3184.6943430740002</v>
      </c>
      <c r="AI316" s="258">
        <v>2701.3732380430474</v>
      </c>
      <c r="AJ316" s="258">
        <v>2855.619154260663</v>
      </c>
      <c r="AK316" s="276">
        <v>0.95250805679141526</v>
      </c>
      <c r="AL316" s="93"/>
      <c r="AM316" s="257">
        <v>3002.3</v>
      </c>
      <c r="AN316" s="258">
        <v>2995.6511883154726</v>
      </c>
      <c r="AO316" s="276">
        <v>0.99921654046546782</v>
      </c>
      <c r="AQ316" s="280">
        <v>3111.8626340571718</v>
      </c>
      <c r="AR316" s="281">
        <v>3136.7398001098518</v>
      </c>
    </row>
    <row r="317" spans="1:44" x14ac:dyDescent="0.2">
      <c r="A317" s="260" t="s">
        <v>8400</v>
      </c>
      <c r="B317" s="261" t="s">
        <v>1748</v>
      </c>
      <c r="C317" s="261" t="s">
        <v>1795</v>
      </c>
      <c r="D317" s="262" t="s">
        <v>10117</v>
      </c>
      <c r="E317" s="257">
        <v>75</v>
      </c>
      <c r="F317" s="258">
        <v>160</v>
      </c>
      <c r="G317" s="258">
        <v>493</v>
      </c>
      <c r="H317" s="258">
        <v>539</v>
      </c>
      <c r="I317" s="258">
        <v>222</v>
      </c>
      <c r="J317" s="258">
        <v>114</v>
      </c>
      <c r="K317" s="259">
        <v>29</v>
      </c>
      <c r="L317" s="257">
        <v>74</v>
      </c>
      <c r="M317" s="258">
        <v>158</v>
      </c>
      <c r="N317" s="258">
        <v>504</v>
      </c>
      <c r="O317" s="258">
        <v>513</v>
      </c>
      <c r="P317" s="258">
        <v>230</v>
      </c>
      <c r="Q317" s="258">
        <v>128</v>
      </c>
      <c r="R317" s="259">
        <v>50</v>
      </c>
      <c r="S317" s="267">
        <v>3289</v>
      </c>
      <c r="T317" s="90"/>
      <c r="U317" s="260">
        <v>19</v>
      </c>
      <c r="V317" s="273">
        <v>81.047430451666102</v>
      </c>
      <c r="W317" s="273">
        <v>95.045606567345601</v>
      </c>
      <c r="X317" s="274">
        <v>1.0622729630000001</v>
      </c>
      <c r="Z317" s="257">
        <v>9457.61</v>
      </c>
      <c r="AA317" s="258">
        <v>3661.9418809084509</v>
      </c>
      <c r="AB317" s="276">
        <v>1.1133906600512165</v>
      </c>
      <c r="AC317" s="92"/>
      <c r="AD317" s="257">
        <v>301891.8314250065</v>
      </c>
      <c r="AE317" s="258">
        <v>3061.1804155609129</v>
      </c>
      <c r="AF317" s="276">
        <v>0.93073287186406595</v>
      </c>
      <c r="AG317" s="93"/>
      <c r="AH317" s="257">
        <v>3493.8157753070004</v>
      </c>
      <c r="AI317" s="258">
        <v>2963.5812474728432</v>
      </c>
      <c r="AJ317" s="258">
        <v>3132.7989987869646</v>
      </c>
      <c r="AK317" s="276">
        <v>0.95250805679141526</v>
      </c>
      <c r="AL317" s="93"/>
      <c r="AM317" s="257">
        <v>3297.17</v>
      </c>
      <c r="AN317" s="258">
        <v>3289.8681772568116</v>
      </c>
      <c r="AO317" s="276">
        <v>1.0002639638968718</v>
      </c>
      <c r="AQ317" s="280">
        <v>3247.2803219011262</v>
      </c>
      <c r="AR317" s="281">
        <v>3273.2400576887599</v>
      </c>
    </row>
    <row r="318" spans="1:44" x14ac:dyDescent="0.2">
      <c r="A318" s="260" t="s">
        <v>8400</v>
      </c>
      <c r="B318" s="261" t="s">
        <v>1748</v>
      </c>
      <c r="C318" s="261" t="s">
        <v>1796</v>
      </c>
      <c r="D318" s="262" t="s">
        <v>10118</v>
      </c>
      <c r="E318" s="257">
        <v>289</v>
      </c>
      <c r="F318" s="258">
        <v>561</v>
      </c>
      <c r="G318" s="258">
        <v>1842</v>
      </c>
      <c r="H318" s="258">
        <v>1201</v>
      </c>
      <c r="I318" s="258">
        <v>341</v>
      </c>
      <c r="J318" s="258">
        <v>173</v>
      </c>
      <c r="K318" s="259">
        <v>42</v>
      </c>
      <c r="L318" s="257">
        <v>275</v>
      </c>
      <c r="M318" s="258">
        <v>543</v>
      </c>
      <c r="N318" s="258">
        <v>1642</v>
      </c>
      <c r="O318" s="258">
        <v>1103</v>
      </c>
      <c r="P318" s="258">
        <v>359</v>
      </c>
      <c r="Q318" s="258">
        <v>176</v>
      </c>
      <c r="R318" s="259">
        <v>65</v>
      </c>
      <c r="S318" s="267">
        <v>8612</v>
      </c>
      <c r="T318" s="90"/>
      <c r="U318" s="260">
        <v>98</v>
      </c>
      <c r="V318" s="273">
        <v>132.188338365654</v>
      </c>
      <c r="W318" s="273">
        <v>118.11646539712</v>
      </c>
      <c r="X318" s="274">
        <v>1.0857550600000001</v>
      </c>
      <c r="Z318" s="257">
        <v>21084.82</v>
      </c>
      <c r="AA318" s="258">
        <v>8163.9426249777807</v>
      </c>
      <c r="AB318" s="276">
        <v>0.94797290118181388</v>
      </c>
      <c r="AC318" s="92"/>
      <c r="AD318" s="257">
        <v>952539.20710680832</v>
      </c>
      <c r="AE318" s="258">
        <v>9658.7388671151384</v>
      </c>
      <c r="AF318" s="276">
        <v>1.1215442251643217</v>
      </c>
      <c r="AG318" s="93"/>
      <c r="AH318" s="257">
        <v>9350.5225767200009</v>
      </c>
      <c r="AI318" s="258">
        <v>7931.4523559857371</v>
      </c>
      <c r="AJ318" s="258">
        <v>8285.337130873153</v>
      </c>
      <c r="AK318" s="276">
        <v>0.96206887260487151</v>
      </c>
      <c r="AL318" s="93"/>
      <c r="AM318" s="257">
        <v>8654.14</v>
      </c>
      <c r="AN318" s="258">
        <v>8634.9747776199783</v>
      </c>
      <c r="AO318" s="276">
        <v>1.0026677633093333</v>
      </c>
      <c r="AQ318" s="280">
        <v>8832.416960894403</v>
      </c>
      <c r="AR318" s="281">
        <v>8903.0259591766317</v>
      </c>
    </row>
    <row r="319" spans="1:44" x14ac:dyDescent="0.2">
      <c r="A319" s="260" t="s">
        <v>8400</v>
      </c>
      <c r="B319" s="261" t="s">
        <v>1748</v>
      </c>
      <c r="C319" s="261" t="s">
        <v>1797</v>
      </c>
      <c r="D319" s="262" t="s">
        <v>10119</v>
      </c>
      <c r="E319" s="257">
        <v>37</v>
      </c>
      <c r="F319" s="258">
        <v>63</v>
      </c>
      <c r="G319" s="258">
        <v>410</v>
      </c>
      <c r="H319" s="258">
        <v>340</v>
      </c>
      <c r="I319" s="258">
        <v>134</v>
      </c>
      <c r="J319" s="258">
        <v>78</v>
      </c>
      <c r="K319" s="259">
        <v>18</v>
      </c>
      <c r="L319" s="257">
        <v>38</v>
      </c>
      <c r="M319" s="258">
        <v>93</v>
      </c>
      <c r="N319" s="258">
        <v>311</v>
      </c>
      <c r="O319" s="258">
        <v>305</v>
      </c>
      <c r="P319" s="258">
        <v>102</v>
      </c>
      <c r="Q319" s="258">
        <v>75</v>
      </c>
      <c r="R319" s="259">
        <v>36</v>
      </c>
      <c r="S319" s="267">
        <v>2040</v>
      </c>
      <c r="T319" s="90"/>
      <c r="U319" s="260">
        <v>19</v>
      </c>
      <c r="V319" s="273">
        <v>181.214494829166</v>
      </c>
      <c r="W319" s="273">
        <v>126.76862745098001</v>
      </c>
      <c r="X319" s="274">
        <v>1.079527763</v>
      </c>
      <c r="Z319" s="257">
        <v>5661.2400000000007</v>
      </c>
      <c r="AA319" s="258">
        <v>2192.0053643440742</v>
      </c>
      <c r="AB319" s="276">
        <v>1.0745124335019971</v>
      </c>
      <c r="AC319" s="92"/>
      <c r="AD319" s="257">
        <v>255933.7193422587</v>
      </c>
      <c r="AE319" s="258">
        <v>2595.165578459204</v>
      </c>
      <c r="AF319" s="276">
        <v>1.2721399894407863</v>
      </c>
      <c r="AG319" s="93"/>
      <c r="AH319" s="257">
        <v>2202.23663652</v>
      </c>
      <c r="AI319" s="258">
        <v>1868.0169814949265</v>
      </c>
      <c r="AJ319" s="258">
        <v>1957.4481511175645</v>
      </c>
      <c r="AK319" s="276">
        <v>0.9595334074105708</v>
      </c>
      <c r="AL319" s="93"/>
      <c r="AM319" s="257">
        <v>2048.17</v>
      </c>
      <c r="AN319" s="258">
        <v>2043.6341785871168</v>
      </c>
      <c r="AO319" s="276">
        <v>1.0017814600917239</v>
      </c>
      <c r="AQ319" s="280">
        <v>2680.4617067634476</v>
      </c>
      <c r="AR319" s="281">
        <v>2701.8901240230057</v>
      </c>
    </row>
    <row r="320" spans="1:44" x14ac:dyDescent="0.2">
      <c r="A320" s="260" t="s">
        <v>8400</v>
      </c>
      <c r="B320" s="261" t="s">
        <v>1735</v>
      </c>
      <c r="C320" s="261" t="s">
        <v>1745</v>
      </c>
      <c r="D320" s="262" t="s">
        <v>10069</v>
      </c>
      <c r="E320" s="257">
        <v>155</v>
      </c>
      <c r="F320" s="258">
        <v>318</v>
      </c>
      <c r="G320" s="258">
        <v>967</v>
      </c>
      <c r="H320" s="258">
        <v>898</v>
      </c>
      <c r="I320" s="258">
        <v>337</v>
      </c>
      <c r="J320" s="258">
        <v>136</v>
      </c>
      <c r="K320" s="259">
        <v>54</v>
      </c>
      <c r="L320" s="257">
        <v>128</v>
      </c>
      <c r="M320" s="258">
        <v>265</v>
      </c>
      <c r="N320" s="258">
        <v>947</v>
      </c>
      <c r="O320" s="258">
        <v>878</v>
      </c>
      <c r="P320" s="258">
        <v>288</v>
      </c>
      <c r="Q320" s="258">
        <v>183</v>
      </c>
      <c r="R320" s="259">
        <v>130</v>
      </c>
      <c r="S320" s="267">
        <v>5684</v>
      </c>
      <c r="T320" s="90"/>
      <c r="U320" s="260">
        <v>143</v>
      </c>
      <c r="V320" s="273">
        <v>85.289804559158796</v>
      </c>
      <c r="W320" s="273">
        <v>104.285412634172</v>
      </c>
      <c r="X320" s="274">
        <v>1.093409445</v>
      </c>
      <c r="Z320" s="257">
        <v>15641.970000000001</v>
      </c>
      <c r="AA320" s="258">
        <v>6056.4968361894353</v>
      </c>
      <c r="AB320" s="276">
        <v>1.0655342780065862</v>
      </c>
      <c r="AC320" s="92"/>
      <c r="AD320" s="257">
        <v>540456.58496048371</v>
      </c>
      <c r="AE320" s="258">
        <v>5480.2248392499041</v>
      </c>
      <c r="AF320" s="276">
        <v>0.96414933836205208</v>
      </c>
      <c r="AG320" s="93"/>
      <c r="AH320" s="257">
        <v>6214.93928538</v>
      </c>
      <c r="AI320" s="258">
        <v>5271.7368930867615</v>
      </c>
      <c r="AJ320" s="258">
        <v>5486.1137086816452</v>
      </c>
      <c r="AK320" s="276">
        <v>0.96518538154145761</v>
      </c>
      <c r="AL320" s="93"/>
      <c r="AM320" s="257">
        <v>5745.49</v>
      </c>
      <c r="AN320" s="258">
        <v>5732.7661945690506</v>
      </c>
      <c r="AO320" s="276">
        <v>1.0085795556947661</v>
      </c>
      <c r="AQ320" s="280">
        <v>5684.4270629411112</v>
      </c>
      <c r="AR320" s="281">
        <v>5729.8700829547424</v>
      </c>
    </row>
    <row r="321" spans="1:44" x14ac:dyDescent="0.2">
      <c r="A321" s="260" t="s">
        <v>8400</v>
      </c>
      <c r="B321" s="261" t="s">
        <v>1748</v>
      </c>
      <c r="C321" s="261" t="s">
        <v>1798</v>
      </c>
      <c r="D321" s="262" t="s">
        <v>10120</v>
      </c>
      <c r="E321" s="257">
        <v>183</v>
      </c>
      <c r="F321" s="258">
        <v>281</v>
      </c>
      <c r="G321" s="258">
        <v>986</v>
      </c>
      <c r="H321" s="258">
        <v>670</v>
      </c>
      <c r="I321" s="258">
        <v>179</v>
      </c>
      <c r="J321" s="258">
        <v>118</v>
      </c>
      <c r="K321" s="259">
        <v>32</v>
      </c>
      <c r="L321" s="257">
        <v>169</v>
      </c>
      <c r="M321" s="258">
        <v>312</v>
      </c>
      <c r="N321" s="258">
        <v>1017</v>
      </c>
      <c r="O321" s="258">
        <v>674</v>
      </c>
      <c r="P321" s="258">
        <v>202</v>
      </c>
      <c r="Q321" s="258">
        <v>178</v>
      </c>
      <c r="R321" s="259">
        <v>73</v>
      </c>
      <c r="S321" s="267">
        <v>5074</v>
      </c>
      <c r="T321" s="90"/>
      <c r="U321" s="260">
        <v>41</v>
      </c>
      <c r="V321" s="273">
        <v>152.81368928669599</v>
      </c>
      <c r="W321" s="273">
        <v>129.79089475758701</v>
      </c>
      <c r="X321" s="274">
        <v>1.079527763</v>
      </c>
      <c r="Z321" s="257">
        <v>13169.509999999998</v>
      </c>
      <c r="AA321" s="258">
        <v>5099.1720128068982</v>
      </c>
      <c r="AB321" s="276">
        <v>1.0049609800565429</v>
      </c>
      <c r="AC321" s="92"/>
      <c r="AD321" s="257">
        <v>602569.90865293669</v>
      </c>
      <c r="AE321" s="258">
        <v>6110.053374640288</v>
      </c>
      <c r="AF321" s="276">
        <v>1.2041886824281214</v>
      </c>
      <c r="AG321" s="93"/>
      <c r="AH321" s="257">
        <v>5477.5238694620002</v>
      </c>
      <c r="AI321" s="258">
        <v>4646.2343941692443</v>
      </c>
      <c r="AJ321" s="258">
        <v>4868.6725092012366</v>
      </c>
      <c r="AK321" s="276">
        <v>0.95953340741057092</v>
      </c>
      <c r="AL321" s="93"/>
      <c r="AM321" s="257">
        <v>5091.63</v>
      </c>
      <c r="AN321" s="258">
        <v>5080.3542150893336</v>
      </c>
      <c r="AO321" s="276">
        <v>1.0012523088469321</v>
      </c>
      <c r="AQ321" s="280">
        <v>5899.2640299855375</v>
      </c>
      <c r="AR321" s="281">
        <v>5946.4245213441209</v>
      </c>
    </row>
    <row r="322" spans="1:44" x14ac:dyDescent="0.2">
      <c r="A322" s="260" t="s">
        <v>8400</v>
      </c>
      <c r="B322" s="261" t="s">
        <v>1754</v>
      </c>
      <c r="C322" s="261" t="s">
        <v>1799</v>
      </c>
      <c r="D322" s="262" t="s">
        <v>10121</v>
      </c>
      <c r="E322" s="257">
        <v>94</v>
      </c>
      <c r="F322" s="258">
        <v>238</v>
      </c>
      <c r="G322" s="258">
        <v>607</v>
      </c>
      <c r="H322" s="258">
        <v>534</v>
      </c>
      <c r="I322" s="258">
        <v>242</v>
      </c>
      <c r="J322" s="258">
        <v>116</v>
      </c>
      <c r="K322" s="259">
        <v>42</v>
      </c>
      <c r="L322" s="257">
        <v>75</v>
      </c>
      <c r="M322" s="258">
        <v>196</v>
      </c>
      <c r="N322" s="258">
        <v>604</v>
      </c>
      <c r="O322" s="258">
        <v>573</v>
      </c>
      <c r="P322" s="258">
        <v>261</v>
      </c>
      <c r="Q322" s="258">
        <v>167</v>
      </c>
      <c r="R322" s="259">
        <v>86</v>
      </c>
      <c r="S322" s="267">
        <v>3835</v>
      </c>
      <c r="T322" s="90"/>
      <c r="U322" s="260">
        <v>7</v>
      </c>
      <c r="V322" s="273">
        <v>108.027942341204</v>
      </c>
      <c r="W322" s="273">
        <v>89.855280312907396</v>
      </c>
      <c r="X322" s="274">
        <v>1.040866632</v>
      </c>
      <c r="Z322" s="257">
        <v>11006.92</v>
      </c>
      <c r="AA322" s="258">
        <v>4261.8273885060653</v>
      </c>
      <c r="AB322" s="276">
        <v>1.1112978848777224</v>
      </c>
      <c r="AC322" s="92"/>
      <c r="AD322" s="257">
        <v>374316.83674112475</v>
      </c>
      <c r="AE322" s="258">
        <v>3795.5693085100434</v>
      </c>
      <c r="AF322" s="276">
        <v>0.98971820300131508</v>
      </c>
      <c r="AG322" s="93"/>
      <c r="AH322" s="257">
        <v>3991.72353372</v>
      </c>
      <c r="AI322" s="258">
        <v>3385.924665300689</v>
      </c>
      <c r="AJ322" s="258">
        <v>3619.4438393443306</v>
      </c>
      <c r="AK322" s="276">
        <v>0.94379239617844346</v>
      </c>
      <c r="AL322" s="93"/>
      <c r="AM322" s="257">
        <v>3838.01</v>
      </c>
      <c r="AN322" s="258">
        <v>3829.5104477456171</v>
      </c>
      <c r="AO322" s="276">
        <v>0.99856856525309445</v>
      </c>
      <c r="AQ322" s="280">
        <v>3975.2255807963616</v>
      </c>
      <c r="AR322" s="281">
        <v>4007.0047299747416</v>
      </c>
    </row>
    <row r="323" spans="1:44" x14ac:dyDescent="0.2">
      <c r="A323" s="260" t="s">
        <v>8400</v>
      </c>
      <c r="B323" s="261" t="s">
        <v>1754</v>
      </c>
      <c r="C323" s="261" t="s">
        <v>1800</v>
      </c>
      <c r="D323" s="262" t="s">
        <v>10122</v>
      </c>
      <c r="E323" s="257">
        <v>161</v>
      </c>
      <c r="F323" s="258">
        <v>250</v>
      </c>
      <c r="G323" s="258">
        <v>926</v>
      </c>
      <c r="H323" s="258">
        <v>651</v>
      </c>
      <c r="I323" s="258">
        <v>275</v>
      </c>
      <c r="J323" s="258">
        <v>125</v>
      </c>
      <c r="K323" s="259">
        <v>39</v>
      </c>
      <c r="L323" s="257">
        <v>134</v>
      </c>
      <c r="M323" s="258">
        <v>250</v>
      </c>
      <c r="N323" s="258">
        <v>858</v>
      </c>
      <c r="O323" s="258">
        <v>719</v>
      </c>
      <c r="P323" s="258">
        <v>306</v>
      </c>
      <c r="Q323" s="258">
        <v>189</v>
      </c>
      <c r="R323" s="259">
        <v>94</v>
      </c>
      <c r="S323" s="267">
        <v>4977</v>
      </c>
      <c r="T323" s="90"/>
      <c r="U323" s="260">
        <v>48</v>
      </c>
      <c r="V323" s="273">
        <v>144.94487508925801</v>
      </c>
      <c r="W323" s="273">
        <v>123.098653807514</v>
      </c>
      <c r="X323" s="274">
        <v>1.040866632</v>
      </c>
      <c r="Z323" s="257">
        <v>13769.91</v>
      </c>
      <c r="AA323" s="258">
        <v>5331.6440544006446</v>
      </c>
      <c r="AB323" s="276">
        <v>1.0712565911996472</v>
      </c>
      <c r="AC323" s="92"/>
      <c r="AD323" s="257">
        <v>572937.26622281806</v>
      </c>
      <c r="AE323" s="258">
        <v>5809.5786508287165</v>
      </c>
      <c r="AF323" s="276">
        <v>1.1672852422802324</v>
      </c>
      <c r="AG323" s="93"/>
      <c r="AH323" s="257">
        <v>5180.3932274640001</v>
      </c>
      <c r="AI323" s="258">
        <v>4394.1974078752355</v>
      </c>
      <c r="AJ323" s="258">
        <v>4697.2547557801136</v>
      </c>
      <c r="AK323" s="276">
        <v>0.94379239617844357</v>
      </c>
      <c r="AL323" s="93"/>
      <c r="AM323" s="257">
        <v>4997.6400000000003</v>
      </c>
      <c r="AN323" s="258">
        <v>4986.5723627795142</v>
      </c>
      <c r="AO323" s="276">
        <v>1.0019233198271076</v>
      </c>
      <c r="AQ323" s="280">
        <v>5885.0356994790336</v>
      </c>
      <c r="AR323" s="281">
        <v>5932.082445283173</v>
      </c>
    </row>
    <row r="324" spans="1:44" x14ac:dyDescent="0.2">
      <c r="A324" s="260" t="s">
        <v>8400</v>
      </c>
      <c r="B324" s="261" t="s">
        <v>1748</v>
      </c>
      <c r="C324" s="261" t="s">
        <v>1801</v>
      </c>
      <c r="D324" s="262" t="s">
        <v>10123</v>
      </c>
      <c r="E324" s="257">
        <v>350</v>
      </c>
      <c r="F324" s="258">
        <v>671</v>
      </c>
      <c r="G324" s="258">
        <v>2143</v>
      </c>
      <c r="H324" s="258">
        <v>1582</v>
      </c>
      <c r="I324" s="258">
        <v>449</v>
      </c>
      <c r="J324" s="258">
        <v>241</v>
      </c>
      <c r="K324" s="259">
        <v>73</v>
      </c>
      <c r="L324" s="257">
        <v>360</v>
      </c>
      <c r="M324" s="258">
        <v>597</v>
      </c>
      <c r="N324" s="258">
        <v>2134</v>
      </c>
      <c r="O324" s="258">
        <v>1539</v>
      </c>
      <c r="P324" s="258">
        <v>471</v>
      </c>
      <c r="Q324" s="258">
        <v>368</v>
      </c>
      <c r="R324" s="259">
        <v>148</v>
      </c>
      <c r="S324" s="267">
        <v>11126</v>
      </c>
      <c r="T324" s="90"/>
      <c r="U324" s="260">
        <v>62</v>
      </c>
      <c r="V324" s="273">
        <v>135.687211282085</v>
      </c>
      <c r="W324" s="273">
        <v>123.21386192017199</v>
      </c>
      <c r="X324" s="274">
        <v>1.0857550600000001</v>
      </c>
      <c r="Z324" s="257">
        <v>28879.210000000003</v>
      </c>
      <c r="AA324" s="258">
        <v>11181.893584801039</v>
      </c>
      <c r="AB324" s="276">
        <v>1.0050236908863059</v>
      </c>
      <c r="AC324" s="92"/>
      <c r="AD324" s="257">
        <v>1254196.4761958921</v>
      </c>
      <c r="AE324" s="258">
        <v>12717.540822730429</v>
      </c>
      <c r="AF324" s="276">
        <v>1.1430469910776946</v>
      </c>
      <c r="AG324" s="93"/>
      <c r="AH324" s="257">
        <v>12080.110797560001</v>
      </c>
      <c r="AI324" s="258">
        <v>10246.788076253752</v>
      </c>
      <c r="AJ324" s="258">
        <v>10703.9782766018</v>
      </c>
      <c r="AK324" s="276">
        <v>0.96206887260487139</v>
      </c>
      <c r="AL324" s="93"/>
      <c r="AM324" s="257">
        <v>11152.66</v>
      </c>
      <c r="AN324" s="258">
        <v>11127.961623381552</v>
      </c>
      <c r="AO324" s="276">
        <v>1.0001763098491419</v>
      </c>
      <c r="AQ324" s="280">
        <v>12298.78378846233</v>
      </c>
      <c r="AR324" s="281">
        <v>12397.103965967299</v>
      </c>
    </row>
    <row r="325" spans="1:44" x14ac:dyDescent="0.2">
      <c r="A325" s="260" t="s">
        <v>8400</v>
      </c>
      <c r="B325" s="261" t="s">
        <v>1748</v>
      </c>
      <c r="C325" s="261" t="s">
        <v>1802</v>
      </c>
      <c r="D325" s="262" t="s">
        <v>10124</v>
      </c>
      <c r="E325" s="257">
        <v>130</v>
      </c>
      <c r="F325" s="258">
        <v>225</v>
      </c>
      <c r="G325" s="258">
        <v>929</v>
      </c>
      <c r="H325" s="258">
        <v>680</v>
      </c>
      <c r="I325" s="258">
        <v>227</v>
      </c>
      <c r="J325" s="258">
        <v>201</v>
      </c>
      <c r="K325" s="259">
        <v>44</v>
      </c>
      <c r="L325" s="257">
        <v>140</v>
      </c>
      <c r="M325" s="258">
        <v>211</v>
      </c>
      <c r="N325" s="258">
        <v>838</v>
      </c>
      <c r="O325" s="258">
        <v>624</v>
      </c>
      <c r="P325" s="258">
        <v>216</v>
      </c>
      <c r="Q325" s="258">
        <v>170</v>
      </c>
      <c r="R325" s="259">
        <v>90</v>
      </c>
      <c r="S325" s="267">
        <v>4725</v>
      </c>
      <c r="T325" s="90"/>
      <c r="U325" s="260">
        <v>93</v>
      </c>
      <c r="V325" s="273">
        <v>153.63336340613699</v>
      </c>
      <c r="W325" s="273">
        <v>128.43026455026401</v>
      </c>
      <c r="X325" s="274">
        <v>1.079527763</v>
      </c>
      <c r="Z325" s="257">
        <v>12984.800000000001</v>
      </c>
      <c r="AA325" s="258">
        <v>5027.6531740281162</v>
      </c>
      <c r="AB325" s="276">
        <v>1.0640535818048924</v>
      </c>
      <c r="AC325" s="92"/>
      <c r="AD325" s="257">
        <v>560613.22831284686</v>
      </c>
      <c r="AE325" s="258">
        <v>5684.6130188917496</v>
      </c>
      <c r="AF325" s="276">
        <v>1.2030927024109523</v>
      </c>
      <c r="AG325" s="93"/>
      <c r="AH325" s="257">
        <v>5100.7686801749996</v>
      </c>
      <c r="AI325" s="258">
        <v>4326.6569791978072</v>
      </c>
      <c r="AJ325" s="258">
        <v>4533.795350014947</v>
      </c>
      <c r="AK325" s="276">
        <v>0.9595334074105708</v>
      </c>
      <c r="AL325" s="93"/>
      <c r="AM325" s="257">
        <v>4764.99</v>
      </c>
      <c r="AN325" s="258">
        <v>4754.4375831233856</v>
      </c>
      <c r="AO325" s="276">
        <v>1.0062301763224097</v>
      </c>
      <c r="AQ325" s="280">
        <v>5840.1209381192784</v>
      </c>
      <c r="AR325" s="281">
        <v>5886.808621809193</v>
      </c>
    </row>
    <row r="326" spans="1:44" x14ac:dyDescent="0.2">
      <c r="A326" s="260" t="s">
        <v>8400</v>
      </c>
      <c r="B326" s="261" t="s">
        <v>1754</v>
      </c>
      <c r="C326" s="261" t="s">
        <v>1803</v>
      </c>
      <c r="D326" s="262" t="s">
        <v>10125</v>
      </c>
      <c r="E326" s="257">
        <v>73</v>
      </c>
      <c r="F326" s="258">
        <v>111</v>
      </c>
      <c r="G326" s="258">
        <v>483</v>
      </c>
      <c r="H326" s="258">
        <v>342</v>
      </c>
      <c r="I326" s="258">
        <v>131</v>
      </c>
      <c r="J326" s="258">
        <v>68</v>
      </c>
      <c r="K326" s="259">
        <v>13</v>
      </c>
      <c r="L326" s="257">
        <v>66</v>
      </c>
      <c r="M326" s="258">
        <v>126</v>
      </c>
      <c r="N326" s="258">
        <v>466</v>
      </c>
      <c r="O326" s="258">
        <v>340</v>
      </c>
      <c r="P326" s="258">
        <v>127</v>
      </c>
      <c r="Q326" s="258">
        <v>71</v>
      </c>
      <c r="R326" s="259">
        <v>27</v>
      </c>
      <c r="S326" s="267">
        <v>2444</v>
      </c>
      <c r="T326" s="90"/>
      <c r="U326" s="260">
        <v>29</v>
      </c>
      <c r="V326" s="273">
        <v>140.50390114808101</v>
      </c>
      <c r="W326" s="273">
        <v>121.17716857610399</v>
      </c>
      <c r="X326" s="274">
        <v>1.040866632</v>
      </c>
      <c r="Z326" s="257">
        <v>6457.9699999999993</v>
      </c>
      <c r="AA326" s="258">
        <v>2500.4954537827575</v>
      </c>
      <c r="AB326" s="276">
        <v>1.0231159794528468</v>
      </c>
      <c r="AC326" s="92"/>
      <c r="AD326" s="257">
        <v>277399.62173010292</v>
      </c>
      <c r="AE326" s="258">
        <v>2812.829632772427</v>
      </c>
      <c r="AF326" s="276">
        <v>1.1509122883684235</v>
      </c>
      <c r="AG326" s="93"/>
      <c r="AH326" s="257">
        <v>2543.878048608</v>
      </c>
      <c r="AI326" s="258">
        <v>2157.8096172085748</v>
      </c>
      <c r="AJ326" s="258">
        <v>2306.6286162601159</v>
      </c>
      <c r="AK326" s="276">
        <v>0.94379239617844346</v>
      </c>
      <c r="AL326" s="93"/>
      <c r="AM326" s="257">
        <v>2456.4699999999998</v>
      </c>
      <c r="AN326" s="258">
        <v>2451.0299685445516</v>
      </c>
      <c r="AO326" s="276">
        <v>1.0028764192080817</v>
      </c>
      <c r="AQ326" s="280">
        <v>2723.9064634964157</v>
      </c>
      <c r="AR326" s="281">
        <v>2745.6821912109835</v>
      </c>
    </row>
    <row r="327" spans="1:44" x14ac:dyDescent="0.2">
      <c r="A327" s="260" t="s">
        <v>8400</v>
      </c>
      <c r="B327" s="261" t="s">
        <v>1748</v>
      </c>
      <c r="C327" s="261" t="s">
        <v>1804</v>
      </c>
      <c r="D327" s="262" t="s">
        <v>10126</v>
      </c>
      <c r="E327" s="257">
        <v>90</v>
      </c>
      <c r="F327" s="258">
        <v>165</v>
      </c>
      <c r="G327" s="258">
        <v>539</v>
      </c>
      <c r="H327" s="258">
        <v>409</v>
      </c>
      <c r="I327" s="258">
        <v>118</v>
      </c>
      <c r="J327" s="258">
        <v>53</v>
      </c>
      <c r="K327" s="259">
        <v>15</v>
      </c>
      <c r="L327" s="257">
        <v>84</v>
      </c>
      <c r="M327" s="258">
        <v>141</v>
      </c>
      <c r="N327" s="258">
        <v>540</v>
      </c>
      <c r="O327" s="258">
        <v>371</v>
      </c>
      <c r="P327" s="258">
        <v>126</v>
      </c>
      <c r="Q327" s="258">
        <v>52</v>
      </c>
      <c r="R327" s="259">
        <v>31</v>
      </c>
      <c r="S327" s="267">
        <v>2734</v>
      </c>
      <c r="T327" s="90"/>
      <c r="U327" s="260">
        <v>2</v>
      </c>
      <c r="V327" s="273">
        <v>128.13077152286701</v>
      </c>
      <c r="W327" s="273">
        <v>113.94476956839701</v>
      </c>
      <c r="X327" s="274">
        <v>1.0857550600000001</v>
      </c>
      <c r="Z327" s="257">
        <v>6896.2299999999987</v>
      </c>
      <c r="AA327" s="258">
        <v>2670.187653897473</v>
      </c>
      <c r="AB327" s="276">
        <v>0.9766597124716434</v>
      </c>
      <c r="AC327" s="92"/>
      <c r="AD327" s="257">
        <v>296799.52578805923</v>
      </c>
      <c r="AE327" s="258">
        <v>3009.5444828750501</v>
      </c>
      <c r="AF327" s="276">
        <v>1.1007843755943856</v>
      </c>
      <c r="AG327" s="93"/>
      <c r="AH327" s="257">
        <v>2968.4543340400005</v>
      </c>
      <c r="AI327" s="258">
        <v>2517.9506202119142</v>
      </c>
      <c r="AJ327" s="258">
        <v>2630.2962977017187</v>
      </c>
      <c r="AK327" s="276">
        <v>0.96206887260487151</v>
      </c>
      <c r="AL327" s="93"/>
      <c r="AM327" s="257">
        <v>2734.86</v>
      </c>
      <c r="AN327" s="258">
        <v>2728.8034536443565</v>
      </c>
      <c r="AO327" s="276">
        <v>0.99809928809230308</v>
      </c>
      <c r="AQ327" s="280">
        <v>2822.4350024845157</v>
      </c>
      <c r="AR327" s="281">
        <v>2844.9983969805508</v>
      </c>
    </row>
    <row r="328" spans="1:44" x14ac:dyDescent="0.2">
      <c r="A328" s="260" t="s">
        <v>8400</v>
      </c>
      <c r="B328" s="261" t="s">
        <v>1748</v>
      </c>
      <c r="C328" s="261" t="s">
        <v>1805</v>
      </c>
      <c r="D328" s="262" t="s">
        <v>10127</v>
      </c>
      <c r="E328" s="257">
        <v>94</v>
      </c>
      <c r="F328" s="258">
        <v>143</v>
      </c>
      <c r="G328" s="258">
        <v>539</v>
      </c>
      <c r="H328" s="258">
        <v>384</v>
      </c>
      <c r="I328" s="258">
        <v>134</v>
      </c>
      <c r="J328" s="258">
        <v>61</v>
      </c>
      <c r="K328" s="259">
        <v>16</v>
      </c>
      <c r="L328" s="257">
        <v>76</v>
      </c>
      <c r="M328" s="258">
        <v>141</v>
      </c>
      <c r="N328" s="258">
        <v>524</v>
      </c>
      <c r="O328" s="258">
        <v>342</v>
      </c>
      <c r="P328" s="258">
        <v>106</v>
      </c>
      <c r="Q328" s="258">
        <v>87</v>
      </c>
      <c r="R328" s="259">
        <v>27</v>
      </c>
      <c r="S328" s="267">
        <v>2674</v>
      </c>
      <c r="T328" s="90"/>
      <c r="U328" s="260">
        <v>12</v>
      </c>
      <c r="V328" s="273">
        <v>166.732572365897</v>
      </c>
      <c r="W328" s="273">
        <v>134.100598354525</v>
      </c>
      <c r="X328" s="274">
        <v>1.079531853</v>
      </c>
      <c r="Z328" s="257">
        <v>6899.27</v>
      </c>
      <c r="AA328" s="258">
        <v>2671.3647275257963</v>
      </c>
      <c r="AB328" s="276">
        <v>0.99901448299394024</v>
      </c>
      <c r="AC328" s="92"/>
      <c r="AD328" s="257">
        <v>330002.80274494854</v>
      </c>
      <c r="AE328" s="258">
        <v>3346.2254082021846</v>
      </c>
      <c r="AF328" s="276">
        <v>1.2513931967846614</v>
      </c>
      <c r="AG328" s="93"/>
      <c r="AH328" s="257">
        <v>2886.6681749220002</v>
      </c>
      <c r="AI328" s="258">
        <v>2448.5766339880306</v>
      </c>
      <c r="AJ328" s="258">
        <v>2565.7967843142546</v>
      </c>
      <c r="AK328" s="276">
        <v>0.95953507266800842</v>
      </c>
      <c r="AL328" s="93"/>
      <c r="AM328" s="257">
        <v>2679.16</v>
      </c>
      <c r="AN328" s="258">
        <v>2673.2268053449952</v>
      </c>
      <c r="AO328" s="276">
        <v>0.99971084717464298</v>
      </c>
      <c r="AQ328" s="280">
        <v>3206.728818990227</v>
      </c>
      <c r="AR328" s="281">
        <v>3232.3643738642945</v>
      </c>
    </row>
    <row r="329" spans="1:44" x14ac:dyDescent="0.2">
      <c r="A329" s="260" t="s">
        <v>8400</v>
      </c>
      <c r="B329" s="261" t="s">
        <v>1748</v>
      </c>
      <c r="C329" s="261" t="s">
        <v>1806</v>
      </c>
      <c r="D329" s="262" t="s">
        <v>10128</v>
      </c>
      <c r="E329" s="257">
        <v>70</v>
      </c>
      <c r="F329" s="258">
        <v>130</v>
      </c>
      <c r="G329" s="258">
        <v>495</v>
      </c>
      <c r="H329" s="258">
        <v>380</v>
      </c>
      <c r="I329" s="258">
        <v>110</v>
      </c>
      <c r="J329" s="258">
        <v>57</v>
      </c>
      <c r="K329" s="259">
        <v>19</v>
      </c>
      <c r="L329" s="257">
        <v>68</v>
      </c>
      <c r="M329" s="258">
        <v>144</v>
      </c>
      <c r="N329" s="258">
        <v>437</v>
      </c>
      <c r="O329" s="258">
        <v>335</v>
      </c>
      <c r="P329" s="258">
        <v>101</v>
      </c>
      <c r="Q329" s="258">
        <v>78</v>
      </c>
      <c r="R329" s="259">
        <v>31</v>
      </c>
      <c r="S329" s="267">
        <v>2455</v>
      </c>
      <c r="T329" s="90"/>
      <c r="U329" s="260">
        <v>20</v>
      </c>
      <c r="V329" s="273">
        <v>183.989039598468</v>
      </c>
      <c r="W329" s="273">
        <v>125.18900203665901</v>
      </c>
      <c r="X329" s="274">
        <v>1.079527763</v>
      </c>
      <c r="Z329" s="257">
        <v>6335.8099999999995</v>
      </c>
      <c r="AA329" s="258">
        <v>2453.195679297261</v>
      </c>
      <c r="AB329" s="276">
        <v>0.99926504248360937</v>
      </c>
      <c r="AC329" s="92"/>
      <c r="AD329" s="257">
        <v>308859.34167174797</v>
      </c>
      <c r="AE329" s="258">
        <v>3131.8309058768232</v>
      </c>
      <c r="AF329" s="276">
        <v>1.2756948700109259</v>
      </c>
      <c r="AG329" s="93"/>
      <c r="AH329" s="257">
        <v>2650.2406581649998</v>
      </c>
      <c r="AI329" s="258">
        <v>2248.0302399853158</v>
      </c>
      <c r="AJ329" s="258">
        <v>2355.6545151929517</v>
      </c>
      <c r="AK329" s="276">
        <v>0.95953340741057103</v>
      </c>
      <c r="AL329" s="93"/>
      <c r="AM329" s="257">
        <v>2463.6</v>
      </c>
      <c r="AN329" s="258">
        <v>2458.144178641041</v>
      </c>
      <c r="AO329" s="276">
        <v>1.0012807244973689</v>
      </c>
      <c r="AQ329" s="280">
        <v>3006.7336342974859</v>
      </c>
      <c r="AR329" s="281">
        <v>3030.7703674996433</v>
      </c>
    </row>
    <row r="330" spans="1:44" x14ac:dyDescent="0.2">
      <c r="A330" s="260" t="s">
        <v>8400</v>
      </c>
      <c r="B330" s="261" t="s">
        <v>1754</v>
      </c>
      <c r="C330" s="261" t="s">
        <v>1807</v>
      </c>
      <c r="D330" s="262" t="s">
        <v>10129</v>
      </c>
      <c r="E330" s="257">
        <v>80</v>
      </c>
      <c r="F330" s="258">
        <v>152</v>
      </c>
      <c r="G330" s="258">
        <v>563</v>
      </c>
      <c r="H330" s="258">
        <v>393</v>
      </c>
      <c r="I330" s="258">
        <v>125</v>
      </c>
      <c r="J330" s="258">
        <v>54</v>
      </c>
      <c r="K330" s="259">
        <v>16</v>
      </c>
      <c r="L330" s="257">
        <v>70</v>
      </c>
      <c r="M330" s="258">
        <v>159</v>
      </c>
      <c r="N330" s="258">
        <v>541</v>
      </c>
      <c r="O330" s="258">
        <v>412</v>
      </c>
      <c r="P330" s="258">
        <v>134</v>
      </c>
      <c r="Q330" s="258">
        <v>82</v>
      </c>
      <c r="R330" s="259">
        <v>48</v>
      </c>
      <c r="S330" s="267">
        <v>2829</v>
      </c>
      <c r="T330" s="90"/>
      <c r="U330" s="260">
        <v>17</v>
      </c>
      <c r="V330" s="273">
        <v>122.839053226369</v>
      </c>
      <c r="W330" s="273">
        <v>107.188405797101</v>
      </c>
      <c r="X330" s="274">
        <v>1.040866632</v>
      </c>
      <c r="Z330" s="257">
        <v>7332.97</v>
      </c>
      <c r="AA330" s="258">
        <v>2839.2913171980281</v>
      </c>
      <c r="AB330" s="276">
        <v>1.0036377932831488</v>
      </c>
      <c r="AC330" s="92"/>
      <c r="AD330" s="257">
        <v>298677.74520393717</v>
      </c>
      <c r="AE330" s="258">
        <v>3028.5896106112741</v>
      </c>
      <c r="AF330" s="276">
        <v>1.0705512939594466</v>
      </c>
      <c r="AG330" s="93"/>
      <c r="AH330" s="257">
        <v>2944.611701928</v>
      </c>
      <c r="AI330" s="258">
        <v>2497.7264349767011</v>
      </c>
      <c r="AJ330" s="258">
        <v>2669.9886887888169</v>
      </c>
      <c r="AK330" s="276">
        <v>0.94379239617844357</v>
      </c>
      <c r="AL330" s="93"/>
      <c r="AM330" s="257">
        <v>2836.31</v>
      </c>
      <c r="AN330" s="258">
        <v>2830.0287852416668</v>
      </c>
      <c r="AO330" s="276">
        <v>1.0003636568546013</v>
      </c>
      <c r="AQ330" s="280">
        <v>2869.8012113864593</v>
      </c>
      <c r="AR330" s="281">
        <v>2892.7432656058522</v>
      </c>
    </row>
    <row r="331" spans="1:44" x14ac:dyDescent="0.2">
      <c r="A331" s="260" t="s">
        <v>8400</v>
      </c>
      <c r="B331" s="261" t="s">
        <v>1754</v>
      </c>
      <c r="C331" s="261" t="s">
        <v>1808</v>
      </c>
      <c r="D331" s="262" t="s">
        <v>10130</v>
      </c>
      <c r="E331" s="257">
        <v>139</v>
      </c>
      <c r="F331" s="258">
        <v>195</v>
      </c>
      <c r="G331" s="258">
        <v>603</v>
      </c>
      <c r="H331" s="258">
        <v>504</v>
      </c>
      <c r="I331" s="258">
        <v>203</v>
      </c>
      <c r="J331" s="258">
        <v>103</v>
      </c>
      <c r="K331" s="259">
        <v>31</v>
      </c>
      <c r="L331" s="257">
        <v>107</v>
      </c>
      <c r="M331" s="258">
        <v>139</v>
      </c>
      <c r="N331" s="258">
        <v>702</v>
      </c>
      <c r="O331" s="258">
        <v>529</v>
      </c>
      <c r="P331" s="258">
        <v>183</v>
      </c>
      <c r="Q331" s="258">
        <v>126</v>
      </c>
      <c r="R331" s="259">
        <v>62</v>
      </c>
      <c r="S331" s="267">
        <v>3626</v>
      </c>
      <c r="T331" s="90"/>
      <c r="U331" s="260">
        <v>51</v>
      </c>
      <c r="V331" s="273">
        <v>116.291317912922</v>
      </c>
      <c r="W331" s="273">
        <v>107.78908188585601</v>
      </c>
      <c r="X331" s="274">
        <v>1.040866632</v>
      </c>
      <c r="Z331" s="257">
        <v>10077.619999999999</v>
      </c>
      <c r="AA331" s="258">
        <v>3902.006821795424</v>
      </c>
      <c r="AB331" s="276">
        <v>1.0761188146153955</v>
      </c>
      <c r="AC331" s="92"/>
      <c r="AD331" s="257">
        <v>377138.15945912409</v>
      </c>
      <c r="AE331" s="258">
        <v>3824.1774951229431</v>
      </c>
      <c r="AF331" s="276">
        <v>1.0546545767024111</v>
      </c>
      <c r="AG331" s="93"/>
      <c r="AH331" s="257">
        <v>3774.1824076319999</v>
      </c>
      <c r="AI331" s="258">
        <v>3201.3983927979916</v>
      </c>
      <c r="AJ331" s="258">
        <v>3422.1912285430362</v>
      </c>
      <c r="AK331" s="276">
        <v>0.94379239617844357</v>
      </c>
      <c r="AL331" s="93"/>
      <c r="AM331" s="257">
        <v>3647.93</v>
      </c>
      <c r="AN331" s="258">
        <v>3639.8513937286943</v>
      </c>
      <c r="AO331" s="276">
        <v>1.0038200203333409</v>
      </c>
      <c r="AQ331" s="280">
        <v>3898.7967294037944</v>
      </c>
      <c r="AR331" s="281">
        <v>3929.9648833516981</v>
      </c>
    </row>
    <row r="332" spans="1:44" x14ac:dyDescent="0.2">
      <c r="A332" s="260" t="s">
        <v>8400</v>
      </c>
      <c r="B332" s="261" t="s">
        <v>1748</v>
      </c>
      <c r="C332" s="261" t="s">
        <v>1809</v>
      </c>
      <c r="D332" s="262" t="s">
        <v>10131</v>
      </c>
      <c r="E332" s="257">
        <v>103</v>
      </c>
      <c r="F332" s="258">
        <v>187</v>
      </c>
      <c r="G332" s="258">
        <v>626</v>
      </c>
      <c r="H332" s="258">
        <v>432</v>
      </c>
      <c r="I332" s="258">
        <v>111</v>
      </c>
      <c r="J332" s="258">
        <v>45</v>
      </c>
      <c r="K332" s="259">
        <v>10</v>
      </c>
      <c r="L332" s="257">
        <v>71</v>
      </c>
      <c r="M332" s="258">
        <v>156</v>
      </c>
      <c r="N332" s="258">
        <v>524</v>
      </c>
      <c r="O332" s="258">
        <v>344</v>
      </c>
      <c r="P332" s="258">
        <v>108</v>
      </c>
      <c r="Q332" s="258">
        <v>56</v>
      </c>
      <c r="R332" s="259">
        <v>9</v>
      </c>
      <c r="S332" s="267">
        <v>2782</v>
      </c>
      <c r="T332" s="90"/>
      <c r="U332" s="260">
        <v>5</v>
      </c>
      <c r="V332" s="273">
        <v>183.58929609388699</v>
      </c>
      <c r="W332" s="273">
        <v>124.758360302049</v>
      </c>
      <c r="X332" s="274">
        <v>1.079527763</v>
      </c>
      <c r="Z332" s="257">
        <v>6633.5899999999983</v>
      </c>
      <c r="AA332" s="258">
        <v>2568.4946875347455</v>
      </c>
      <c r="AB332" s="276">
        <v>0.92325474030724142</v>
      </c>
      <c r="AC332" s="92"/>
      <c r="AD332" s="257">
        <v>349424.5805550082</v>
      </c>
      <c r="AE332" s="258">
        <v>3543.1620579515138</v>
      </c>
      <c r="AF332" s="276">
        <v>1.2736024651155693</v>
      </c>
      <c r="AG332" s="93"/>
      <c r="AH332" s="257">
        <v>3003.2462366659997</v>
      </c>
      <c r="AI332" s="258">
        <v>2547.4623737837674</v>
      </c>
      <c r="AJ332" s="258">
        <v>2669.4219394162083</v>
      </c>
      <c r="AK332" s="276">
        <v>0.95953340741057092</v>
      </c>
      <c r="AL332" s="93"/>
      <c r="AM332" s="257">
        <v>2784.15</v>
      </c>
      <c r="AN332" s="258">
        <v>2777.9842973548684</v>
      </c>
      <c r="AO332" s="276">
        <v>0.99855654110527259</v>
      </c>
      <c r="AQ332" s="280">
        <v>3134.3343593005843</v>
      </c>
      <c r="AR332" s="281">
        <v>3159.391171085133</v>
      </c>
    </row>
    <row r="333" spans="1:44" x14ac:dyDescent="0.2">
      <c r="A333" s="260" t="s">
        <v>8400</v>
      </c>
      <c r="B333" s="261" t="s">
        <v>1754</v>
      </c>
      <c r="C333" s="261" t="s">
        <v>1810</v>
      </c>
      <c r="D333" s="262" t="s">
        <v>10132</v>
      </c>
      <c r="E333" s="257">
        <v>39</v>
      </c>
      <c r="F333" s="258">
        <v>77</v>
      </c>
      <c r="G333" s="258">
        <v>302</v>
      </c>
      <c r="H333" s="258">
        <v>260</v>
      </c>
      <c r="I333" s="258">
        <v>84</v>
      </c>
      <c r="J333" s="258">
        <v>56</v>
      </c>
      <c r="K333" s="259">
        <v>14</v>
      </c>
      <c r="L333" s="257">
        <v>65</v>
      </c>
      <c r="M333" s="258">
        <v>66</v>
      </c>
      <c r="N333" s="258">
        <v>292</v>
      </c>
      <c r="O333" s="258">
        <v>248</v>
      </c>
      <c r="P333" s="258">
        <v>83</v>
      </c>
      <c r="Q333" s="258">
        <v>59</v>
      </c>
      <c r="R333" s="259">
        <v>21</v>
      </c>
      <c r="S333" s="267">
        <v>1666</v>
      </c>
      <c r="T333" s="90"/>
      <c r="U333" s="260">
        <v>0</v>
      </c>
      <c r="V333" s="273">
        <v>143.63865820225899</v>
      </c>
      <c r="W333" s="273">
        <v>142.54146634615299</v>
      </c>
      <c r="X333" s="274">
        <v>1.040866632</v>
      </c>
      <c r="Z333" s="257">
        <v>4576.829999999999</v>
      </c>
      <c r="AA333" s="258">
        <v>1772.1269389198983</v>
      </c>
      <c r="AB333" s="276">
        <v>1.0637016440095428</v>
      </c>
      <c r="AC333" s="92"/>
      <c r="AD333" s="257">
        <v>198885.6691672841</v>
      </c>
      <c r="AE333" s="258">
        <v>2016.6988703099648</v>
      </c>
      <c r="AF333" s="276">
        <v>1.2105035235954171</v>
      </c>
      <c r="AG333" s="93"/>
      <c r="AH333" s="257">
        <v>1734.083808912</v>
      </c>
      <c r="AI333" s="258">
        <v>1470.9127750693476</v>
      </c>
      <c r="AJ333" s="258">
        <v>1572.3581320332869</v>
      </c>
      <c r="AK333" s="276">
        <v>0.94379239617844346</v>
      </c>
      <c r="AL333" s="93"/>
      <c r="AM333" s="257">
        <v>1666</v>
      </c>
      <c r="AN333" s="258">
        <v>1662.3105218444448</v>
      </c>
      <c r="AO333" s="276">
        <v>0.99778542727757791</v>
      </c>
      <c r="AQ333" s="280">
        <v>2020.1076639699975</v>
      </c>
      <c r="AR333" s="281">
        <v>2036.2570123541038</v>
      </c>
    </row>
    <row r="334" spans="1:44" x14ac:dyDescent="0.2">
      <c r="A334" s="260" t="s">
        <v>8400</v>
      </c>
      <c r="B334" s="261" t="s">
        <v>1748</v>
      </c>
      <c r="C334" s="261" t="s">
        <v>1811</v>
      </c>
      <c r="D334" s="262" t="s">
        <v>10133</v>
      </c>
      <c r="E334" s="257">
        <v>56</v>
      </c>
      <c r="F334" s="258">
        <v>87</v>
      </c>
      <c r="G334" s="258">
        <v>364</v>
      </c>
      <c r="H334" s="258">
        <v>313</v>
      </c>
      <c r="I334" s="258">
        <v>113</v>
      </c>
      <c r="J334" s="258">
        <v>54</v>
      </c>
      <c r="K334" s="259">
        <v>23</v>
      </c>
      <c r="L334" s="257">
        <v>49</v>
      </c>
      <c r="M334" s="258">
        <v>82</v>
      </c>
      <c r="N334" s="258">
        <v>327</v>
      </c>
      <c r="O334" s="258">
        <v>290</v>
      </c>
      <c r="P334" s="258">
        <v>111</v>
      </c>
      <c r="Q334" s="258">
        <v>79</v>
      </c>
      <c r="R334" s="259">
        <v>42</v>
      </c>
      <c r="S334" s="267">
        <v>1990</v>
      </c>
      <c r="T334" s="90"/>
      <c r="U334" s="260">
        <v>60</v>
      </c>
      <c r="V334" s="273">
        <v>126.66331394283399</v>
      </c>
      <c r="W334" s="273">
        <v>103.276381909547</v>
      </c>
      <c r="X334" s="274">
        <v>1.0622729630000001</v>
      </c>
      <c r="Z334" s="257">
        <v>5583.52</v>
      </c>
      <c r="AA334" s="258">
        <v>2161.9125477673488</v>
      </c>
      <c r="AB334" s="276">
        <v>1.0863882149584667</v>
      </c>
      <c r="AC334" s="92"/>
      <c r="AD334" s="257">
        <v>210242.78482798015</v>
      </c>
      <c r="AE334" s="258">
        <v>2131.8599194634899</v>
      </c>
      <c r="AF334" s="276">
        <v>1.071286391690196</v>
      </c>
      <c r="AG334" s="93"/>
      <c r="AH334" s="257">
        <v>2113.9231963699999</v>
      </c>
      <c r="AI334" s="258">
        <v>1793.1063187810753</v>
      </c>
      <c r="AJ334" s="258">
        <v>1895.491033014916</v>
      </c>
      <c r="AK334" s="276">
        <v>0.95250805679141504</v>
      </c>
      <c r="AL334" s="93"/>
      <c r="AM334" s="257">
        <v>2015.8</v>
      </c>
      <c r="AN334" s="258">
        <v>2011.3358643061415</v>
      </c>
      <c r="AO334" s="276">
        <v>1.0107215398523324</v>
      </c>
      <c r="AQ334" s="280">
        <v>2229.6869368269163</v>
      </c>
      <c r="AR334" s="281">
        <v>2247.5117249669429</v>
      </c>
    </row>
    <row r="335" spans="1:44" x14ac:dyDescent="0.2">
      <c r="A335" s="260" t="s">
        <v>8400</v>
      </c>
      <c r="B335" s="261" t="s">
        <v>1748</v>
      </c>
      <c r="C335" s="261" t="s">
        <v>1812</v>
      </c>
      <c r="D335" s="262" t="s">
        <v>10134</v>
      </c>
      <c r="E335" s="257">
        <v>160</v>
      </c>
      <c r="F335" s="258">
        <v>264</v>
      </c>
      <c r="G335" s="258">
        <v>859</v>
      </c>
      <c r="H335" s="258">
        <v>479</v>
      </c>
      <c r="I335" s="258">
        <v>139</v>
      </c>
      <c r="J335" s="258">
        <v>65</v>
      </c>
      <c r="K335" s="259">
        <v>28</v>
      </c>
      <c r="L335" s="257">
        <v>134</v>
      </c>
      <c r="M335" s="258">
        <v>230</v>
      </c>
      <c r="N335" s="258">
        <v>841</v>
      </c>
      <c r="O335" s="258">
        <v>465</v>
      </c>
      <c r="P335" s="258">
        <v>142</v>
      </c>
      <c r="Q335" s="258">
        <v>80</v>
      </c>
      <c r="R335" s="259">
        <v>35</v>
      </c>
      <c r="S335" s="267">
        <v>3921</v>
      </c>
      <c r="T335" s="90"/>
      <c r="U335" s="260">
        <v>14</v>
      </c>
      <c r="V335" s="273">
        <v>151.57522851396101</v>
      </c>
      <c r="W335" s="273">
        <v>106.647779479326</v>
      </c>
      <c r="X335" s="274">
        <v>1.079527763</v>
      </c>
      <c r="Z335" s="257">
        <v>9527.7999999999993</v>
      </c>
      <c r="AA335" s="258">
        <v>3689.1191170834422</v>
      </c>
      <c r="AB335" s="276">
        <v>0.94086179981725127</v>
      </c>
      <c r="AC335" s="92"/>
      <c r="AD335" s="257">
        <v>442891.06244730484</v>
      </c>
      <c r="AE335" s="258">
        <v>4490.9113313569196</v>
      </c>
      <c r="AF335" s="276">
        <v>1.1453484650234429</v>
      </c>
      <c r="AG335" s="93"/>
      <c r="AH335" s="257">
        <v>4232.8283587229998</v>
      </c>
      <c r="AI335" s="258">
        <v>3590.4385217851013</v>
      </c>
      <c r="AJ335" s="258">
        <v>3762.3304904568486</v>
      </c>
      <c r="AK335" s="276">
        <v>0.95953340741057092</v>
      </c>
      <c r="AL335" s="93"/>
      <c r="AM335" s="257">
        <v>3927.02</v>
      </c>
      <c r="AN335" s="258">
        <v>3918.3233286275936</v>
      </c>
      <c r="AO335" s="276">
        <v>0.9993173498157597</v>
      </c>
      <c r="AQ335" s="280">
        <v>4051.5746375486574</v>
      </c>
      <c r="AR335" s="281">
        <v>4083.9641440551554</v>
      </c>
    </row>
    <row r="336" spans="1:44" x14ac:dyDescent="0.2">
      <c r="A336" s="260" t="s">
        <v>8400</v>
      </c>
      <c r="B336" s="261" t="s">
        <v>1754</v>
      </c>
      <c r="C336" s="261" t="s">
        <v>1813</v>
      </c>
      <c r="D336" s="262" t="s">
        <v>10135</v>
      </c>
      <c r="E336" s="257">
        <v>77</v>
      </c>
      <c r="F336" s="258">
        <v>164</v>
      </c>
      <c r="G336" s="258">
        <v>460</v>
      </c>
      <c r="H336" s="258">
        <v>312</v>
      </c>
      <c r="I336" s="258">
        <v>95</v>
      </c>
      <c r="J336" s="258">
        <v>53</v>
      </c>
      <c r="K336" s="259">
        <v>14</v>
      </c>
      <c r="L336" s="257">
        <v>61</v>
      </c>
      <c r="M336" s="258">
        <v>164</v>
      </c>
      <c r="N336" s="258">
        <v>488</v>
      </c>
      <c r="O336" s="258">
        <v>295</v>
      </c>
      <c r="P336" s="258">
        <v>100</v>
      </c>
      <c r="Q336" s="258">
        <v>54</v>
      </c>
      <c r="R336" s="259">
        <v>14</v>
      </c>
      <c r="S336" s="267">
        <v>2351</v>
      </c>
      <c r="T336" s="90"/>
      <c r="U336" s="260">
        <v>3</v>
      </c>
      <c r="V336" s="273">
        <v>130.78037063193901</v>
      </c>
      <c r="W336" s="273">
        <v>117.69119523606901</v>
      </c>
      <c r="X336" s="274">
        <v>1.077062792</v>
      </c>
      <c r="Z336" s="257">
        <v>5794.29</v>
      </c>
      <c r="AA336" s="258">
        <v>2243.5216953468184</v>
      </c>
      <c r="AB336" s="276">
        <v>0.95428400482637965</v>
      </c>
      <c r="AC336" s="92"/>
      <c r="AD336" s="257">
        <v>258933.64142153767</v>
      </c>
      <c r="AE336" s="258">
        <v>2625.5847609655671</v>
      </c>
      <c r="AF336" s="276">
        <v>1.1167948791856941</v>
      </c>
      <c r="AG336" s="93"/>
      <c r="AH336" s="257">
        <v>2532.1746239919999</v>
      </c>
      <c r="AI336" s="258">
        <v>2147.8823480124356</v>
      </c>
      <c r="AJ336" s="258">
        <v>2253.5035270459693</v>
      </c>
      <c r="AK336" s="276">
        <v>0.95852978606804307</v>
      </c>
      <c r="AL336" s="93"/>
      <c r="AM336" s="257">
        <v>2352.29</v>
      </c>
      <c r="AN336" s="258">
        <v>2347.0806827307733</v>
      </c>
      <c r="AO336" s="276">
        <v>0.99833291481530129</v>
      </c>
      <c r="AQ336" s="280">
        <v>2397.6439480558515</v>
      </c>
      <c r="AR336" s="281">
        <v>2416.8114350709266</v>
      </c>
    </row>
    <row r="337" spans="1:44" x14ac:dyDescent="0.2">
      <c r="A337" s="260" t="s">
        <v>8400</v>
      </c>
      <c r="B337" s="261" t="s">
        <v>1754</v>
      </c>
      <c r="C337" s="261" t="s">
        <v>1814</v>
      </c>
      <c r="D337" s="262" t="s">
        <v>10136</v>
      </c>
      <c r="E337" s="257">
        <v>70</v>
      </c>
      <c r="F337" s="258">
        <v>143</v>
      </c>
      <c r="G337" s="258">
        <v>548</v>
      </c>
      <c r="H337" s="258">
        <v>449</v>
      </c>
      <c r="I337" s="258">
        <v>170</v>
      </c>
      <c r="J337" s="258">
        <v>85</v>
      </c>
      <c r="K337" s="259">
        <v>14</v>
      </c>
      <c r="L337" s="257">
        <v>76</v>
      </c>
      <c r="M337" s="258">
        <v>130</v>
      </c>
      <c r="N337" s="258">
        <v>490</v>
      </c>
      <c r="O337" s="258">
        <v>364</v>
      </c>
      <c r="P337" s="258">
        <v>157</v>
      </c>
      <c r="Q337" s="258">
        <v>83</v>
      </c>
      <c r="R337" s="259">
        <v>29</v>
      </c>
      <c r="S337" s="267">
        <v>2808</v>
      </c>
      <c r="T337" s="90"/>
      <c r="U337" s="260">
        <v>13</v>
      </c>
      <c r="V337" s="273">
        <v>160.19737350804101</v>
      </c>
      <c r="W337" s="273">
        <v>123.325142450142</v>
      </c>
      <c r="X337" s="274">
        <v>1.040866632</v>
      </c>
      <c r="Z337" s="257">
        <v>7455.78</v>
      </c>
      <c r="AA337" s="258">
        <v>2886.8427686106324</v>
      </c>
      <c r="AB337" s="276">
        <v>1.0280779090493706</v>
      </c>
      <c r="AC337" s="92"/>
      <c r="AD337" s="257">
        <v>334583.88392928249</v>
      </c>
      <c r="AE337" s="258">
        <v>3392.6775296040228</v>
      </c>
      <c r="AF337" s="276">
        <v>1.2082184934487261</v>
      </c>
      <c r="AG337" s="93"/>
      <c r="AH337" s="257">
        <v>2922.7535026559999</v>
      </c>
      <c r="AI337" s="258">
        <v>2479.1855176438944</v>
      </c>
      <c r="AJ337" s="258">
        <v>2650.1690484690694</v>
      </c>
      <c r="AK337" s="276">
        <v>0.94379239617844346</v>
      </c>
      <c r="AL337" s="93"/>
      <c r="AM337" s="257">
        <v>2813.59</v>
      </c>
      <c r="AN337" s="258">
        <v>2807.3591003339207</v>
      </c>
      <c r="AO337" s="276">
        <v>0.99977175937817686</v>
      </c>
      <c r="AQ337" s="280">
        <v>3291.1369071196777</v>
      </c>
      <c r="AR337" s="281">
        <v>3317.4472456431276</v>
      </c>
    </row>
    <row r="338" spans="1:44" x14ac:dyDescent="0.2">
      <c r="A338" s="260" t="s">
        <v>8400</v>
      </c>
      <c r="B338" s="261" t="s">
        <v>1748</v>
      </c>
      <c r="C338" s="261" t="s">
        <v>1815</v>
      </c>
      <c r="D338" s="262" t="s">
        <v>10137</v>
      </c>
      <c r="E338" s="257">
        <v>85</v>
      </c>
      <c r="F338" s="258">
        <v>127</v>
      </c>
      <c r="G338" s="258">
        <v>490</v>
      </c>
      <c r="H338" s="258">
        <v>385</v>
      </c>
      <c r="I338" s="258">
        <v>176</v>
      </c>
      <c r="J338" s="258">
        <v>81</v>
      </c>
      <c r="K338" s="259">
        <v>16</v>
      </c>
      <c r="L338" s="257">
        <v>77</v>
      </c>
      <c r="M338" s="258">
        <v>123</v>
      </c>
      <c r="N338" s="258">
        <v>487</v>
      </c>
      <c r="O338" s="258">
        <v>360</v>
      </c>
      <c r="P338" s="258">
        <v>167</v>
      </c>
      <c r="Q338" s="258">
        <v>102</v>
      </c>
      <c r="R338" s="259">
        <v>52</v>
      </c>
      <c r="S338" s="267">
        <v>2728</v>
      </c>
      <c r="T338" s="90"/>
      <c r="U338" s="260">
        <v>37</v>
      </c>
      <c r="V338" s="273">
        <v>135.57131953203401</v>
      </c>
      <c r="W338" s="273">
        <v>88.503299120234601</v>
      </c>
      <c r="X338" s="274">
        <v>1.0857550600000001</v>
      </c>
      <c r="Z338" s="257">
        <v>7621.56</v>
      </c>
      <c r="AA338" s="258">
        <v>2951.032000881471</v>
      </c>
      <c r="AB338" s="276">
        <v>1.0817565985635891</v>
      </c>
      <c r="AC338" s="92"/>
      <c r="AD338" s="257">
        <v>285016.77838131698</v>
      </c>
      <c r="AE338" s="258">
        <v>2890.0675317009654</v>
      </c>
      <c r="AF338" s="276">
        <v>1.0594089192452218</v>
      </c>
      <c r="AG338" s="93"/>
      <c r="AH338" s="257">
        <v>2961.9398036800003</v>
      </c>
      <c r="AI338" s="258">
        <v>2512.4247593043533</v>
      </c>
      <c r="AJ338" s="258">
        <v>2624.5238844660894</v>
      </c>
      <c r="AK338" s="276">
        <v>0.96206887260487151</v>
      </c>
      <c r="AL338" s="93"/>
      <c r="AM338" s="257">
        <v>2743.91</v>
      </c>
      <c r="AN338" s="258">
        <v>2737.8334117612189</v>
      </c>
      <c r="AO338" s="276">
        <v>1.0036046230796256</v>
      </c>
      <c r="AQ338" s="280">
        <v>3018.6055111867954</v>
      </c>
      <c r="AR338" s="281">
        <v>3042.7371517442775</v>
      </c>
    </row>
    <row r="339" spans="1:44" x14ac:dyDescent="0.2">
      <c r="A339" s="260" t="s">
        <v>8400</v>
      </c>
      <c r="B339" s="261" t="s">
        <v>1754</v>
      </c>
      <c r="C339" s="261" t="s">
        <v>1816</v>
      </c>
      <c r="D339" s="262" t="s">
        <v>10138</v>
      </c>
      <c r="E339" s="257">
        <v>119</v>
      </c>
      <c r="F339" s="258">
        <v>218</v>
      </c>
      <c r="G339" s="258">
        <v>750</v>
      </c>
      <c r="H339" s="258">
        <v>410</v>
      </c>
      <c r="I339" s="258">
        <v>139</v>
      </c>
      <c r="J339" s="258">
        <v>72</v>
      </c>
      <c r="K339" s="259">
        <v>28</v>
      </c>
      <c r="L339" s="257">
        <v>146</v>
      </c>
      <c r="M339" s="258">
        <v>188</v>
      </c>
      <c r="N339" s="258">
        <v>836</v>
      </c>
      <c r="O339" s="258">
        <v>397</v>
      </c>
      <c r="P339" s="258">
        <v>133</v>
      </c>
      <c r="Q339" s="258">
        <v>91</v>
      </c>
      <c r="R339" s="259">
        <v>57</v>
      </c>
      <c r="S339" s="267">
        <v>3584</v>
      </c>
      <c r="T339" s="90"/>
      <c r="U339" s="260">
        <v>66</v>
      </c>
      <c r="V339" s="273">
        <v>129.89092971376601</v>
      </c>
      <c r="W339" s="273">
        <v>101.746930803571</v>
      </c>
      <c r="X339" s="274">
        <v>1.077072118</v>
      </c>
      <c r="Z339" s="257">
        <v>9036.64</v>
      </c>
      <c r="AA339" s="258">
        <v>3498.9442870548205</v>
      </c>
      <c r="AB339" s="276">
        <v>0.97626793723627803</v>
      </c>
      <c r="AC339" s="92"/>
      <c r="AD339" s="257">
        <v>380371.42396038363</v>
      </c>
      <c r="AE339" s="258">
        <v>3856.9627676586879</v>
      </c>
      <c r="AF339" s="276">
        <v>1.0761614865119107</v>
      </c>
      <c r="AG339" s="93"/>
      <c r="AH339" s="257">
        <v>3860.226470912</v>
      </c>
      <c r="AI339" s="258">
        <v>3274.3840877493999</v>
      </c>
      <c r="AJ339" s="258">
        <v>3435.384362119712</v>
      </c>
      <c r="AK339" s="276">
        <v>0.95853358318072324</v>
      </c>
      <c r="AL339" s="93"/>
      <c r="AM339" s="257">
        <v>3612.38</v>
      </c>
      <c r="AN339" s="258">
        <v>3604.3801217889772</v>
      </c>
      <c r="AO339" s="276">
        <v>1.0056864179098708</v>
      </c>
      <c r="AQ339" s="280">
        <v>3629.8141658539607</v>
      </c>
      <c r="AR339" s="281">
        <v>3658.8319922695782</v>
      </c>
    </row>
    <row r="340" spans="1:44" x14ac:dyDescent="0.2">
      <c r="A340" s="260" t="s">
        <v>8400</v>
      </c>
      <c r="B340" s="261" t="s">
        <v>1754</v>
      </c>
      <c r="C340" s="261" t="s">
        <v>1817</v>
      </c>
      <c r="D340" s="262" t="s">
        <v>10139</v>
      </c>
      <c r="E340" s="257">
        <v>178</v>
      </c>
      <c r="F340" s="258">
        <v>366</v>
      </c>
      <c r="G340" s="258">
        <v>1081</v>
      </c>
      <c r="H340" s="258">
        <v>672</v>
      </c>
      <c r="I340" s="258">
        <v>226</v>
      </c>
      <c r="J340" s="258">
        <v>113</v>
      </c>
      <c r="K340" s="259">
        <v>37</v>
      </c>
      <c r="L340" s="257">
        <v>186</v>
      </c>
      <c r="M340" s="258">
        <v>319</v>
      </c>
      <c r="N340" s="258">
        <v>1142</v>
      </c>
      <c r="O340" s="258">
        <v>703</v>
      </c>
      <c r="P340" s="258">
        <v>264</v>
      </c>
      <c r="Q340" s="258">
        <v>165</v>
      </c>
      <c r="R340" s="259">
        <v>79</v>
      </c>
      <c r="S340" s="267">
        <v>5531</v>
      </c>
      <c r="T340" s="90"/>
      <c r="U340" s="260">
        <v>51</v>
      </c>
      <c r="V340" s="273">
        <v>134.996567077772</v>
      </c>
      <c r="W340" s="273">
        <v>124.301084990958</v>
      </c>
      <c r="X340" s="274">
        <v>1.040866632</v>
      </c>
      <c r="Z340" s="257">
        <v>14234.279999999999</v>
      </c>
      <c r="AA340" s="258">
        <v>5511.445923079672</v>
      </c>
      <c r="AB340" s="276">
        <v>0.99646463986253331</v>
      </c>
      <c r="AC340" s="92"/>
      <c r="AD340" s="257">
        <v>623917.14509112597</v>
      </c>
      <c r="AE340" s="258">
        <v>6326.514157306965</v>
      </c>
      <c r="AF340" s="276">
        <v>1.1438282692654067</v>
      </c>
      <c r="AG340" s="93"/>
      <c r="AH340" s="257">
        <v>5757.0333415919995</v>
      </c>
      <c r="AI340" s="258">
        <v>4883.3244651311888</v>
      </c>
      <c r="AJ340" s="258">
        <v>5220.1157432629698</v>
      </c>
      <c r="AK340" s="276">
        <v>0.94379239617844324</v>
      </c>
      <c r="AL340" s="93"/>
      <c r="AM340" s="257">
        <v>5552.93</v>
      </c>
      <c r="AN340" s="258">
        <v>5540.6326326924809</v>
      </c>
      <c r="AO340" s="276">
        <v>1.0017415716312568</v>
      </c>
      <c r="AQ340" s="280">
        <v>5960.16863214354</v>
      </c>
      <c r="AR340" s="281">
        <v>6007.8160132139874</v>
      </c>
    </row>
    <row r="341" spans="1:44" x14ac:dyDescent="0.2">
      <c r="A341" s="260" t="s">
        <v>8400</v>
      </c>
      <c r="B341" s="261" t="s">
        <v>1754</v>
      </c>
      <c r="C341" s="261" t="s">
        <v>1818</v>
      </c>
      <c r="D341" s="262" t="s">
        <v>10140</v>
      </c>
      <c r="E341" s="257">
        <v>43</v>
      </c>
      <c r="F341" s="258">
        <v>97</v>
      </c>
      <c r="G341" s="258">
        <v>407</v>
      </c>
      <c r="H341" s="258">
        <v>299</v>
      </c>
      <c r="I341" s="258">
        <v>94</v>
      </c>
      <c r="J341" s="258">
        <v>48</v>
      </c>
      <c r="K341" s="259">
        <v>11</v>
      </c>
      <c r="L341" s="257">
        <v>51</v>
      </c>
      <c r="M341" s="258">
        <v>74</v>
      </c>
      <c r="N341" s="258">
        <v>332</v>
      </c>
      <c r="O341" s="258">
        <v>289</v>
      </c>
      <c r="P341" s="258">
        <v>100</v>
      </c>
      <c r="Q341" s="258">
        <v>71</v>
      </c>
      <c r="R341" s="259">
        <v>20</v>
      </c>
      <c r="S341" s="267">
        <v>1936</v>
      </c>
      <c r="T341" s="90"/>
      <c r="U341" s="260">
        <v>19</v>
      </c>
      <c r="V341" s="273">
        <v>132.691701729767</v>
      </c>
      <c r="W341" s="273">
        <v>129.61415289256101</v>
      </c>
      <c r="X341" s="274">
        <v>1.077062792</v>
      </c>
      <c r="Z341" s="257">
        <v>5118.29</v>
      </c>
      <c r="AA341" s="258">
        <v>1981.7776911539927</v>
      </c>
      <c r="AB341" s="276">
        <v>1.0236455016291284</v>
      </c>
      <c r="AC341" s="92"/>
      <c r="AD341" s="257">
        <v>219657.94966742623</v>
      </c>
      <c r="AE341" s="258">
        <v>2227.3296050119366</v>
      </c>
      <c r="AF341" s="276">
        <v>1.1504801678780665</v>
      </c>
      <c r="AG341" s="93"/>
      <c r="AH341" s="257">
        <v>2085.1935653119999</v>
      </c>
      <c r="AI341" s="258">
        <v>1768.7368038077734</v>
      </c>
      <c r="AJ341" s="258">
        <v>1855.7136658277313</v>
      </c>
      <c r="AK341" s="276">
        <v>0.95852978606804307</v>
      </c>
      <c r="AL341" s="93"/>
      <c r="AM341" s="257">
        <v>1944.17</v>
      </c>
      <c r="AN341" s="258">
        <v>1939.8644941502487</v>
      </c>
      <c r="AO341" s="276">
        <v>1.001996123011492</v>
      </c>
      <c r="AQ341" s="280">
        <v>2189.8064268832109</v>
      </c>
      <c r="AR341" s="281">
        <v>2207.3123982293096</v>
      </c>
    </row>
    <row r="342" spans="1:44" x14ac:dyDescent="0.2">
      <c r="A342" s="260" t="s">
        <v>8400</v>
      </c>
      <c r="B342" s="261" t="s">
        <v>1748</v>
      </c>
      <c r="C342" s="261" t="s">
        <v>1819</v>
      </c>
      <c r="D342" s="262" t="s">
        <v>10141</v>
      </c>
      <c r="E342" s="257">
        <v>48</v>
      </c>
      <c r="F342" s="258">
        <v>68</v>
      </c>
      <c r="G342" s="258">
        <v>310</v>
      </c>
      <c r="H342" s="258">
        <v>173</v>
      </c>
      <c r="I342" s="258">
        <v>58</v>
      </c>
      <c r="J342" s="258">
        <v>36</v>
      </c>
      <c r="K342" s="259">
        <v>7</v>
      </c>
      <c r="L342" s="257">
        <v>47</v>
      </c>
      <c r="M342" s="258">
        <v>80</v>
      </c>
      <c r="N342" s="258">
        <v>296</v>
      </c>
      <c r="O342" s="258">
        <v>167</v>
      </c>
      <c r="P342" s="258">
        <v>65</v>
      </c>
      <c r="Q342" s="258">
        <v>63</v>
      </c>
      <c r="R342" s="259">
        <v>24</v>
      </c>
      <c r="S342" s="267">
        <v>1442</v>
      </c>
      <c r="T342" s="90"/>
      <c r="U342" s="260">
        <v>9</v>
      </c>
      <c r="V342" s="273">
        <v>144.301912427552</v>
      </c>
      <c r="W342" s="273">
        <v>145.183772538141</v>
      </c>
      <c r="X342" s="274">
        <v>1.0857550600000001</v>
      </c>
      <c r="Z342" s="257">
        <v>3799.48</v>
      </c>
      <c r="AA342" s="258">
        <v>1471.1406938617727</v>
      </c>
      <c r="AB342" s="276">
        <v>1.0202085255629492</v>
      </c>
      <c r="AC342" s="92"/>
      <c r="AD342" s="257">
        <v>173296.61026871623</v>
      </c>
      <c r="AE342" s="258">
        <v>1757.2260466062557</v>
      </c>
      <c r="AF342" s="276">
        <v>1.2186033610306906</v>
      </c>
      <c r="AG342" s="93"/>
      <c r="AH342" s="257">
        <v>1565.6587965200001</v>
      </c>
      <c r="AI342" s="258">
        <v>1328.0485714504682</v>
      </c>
      <c r="AJ342" s="258">
        <v>1387.3033142962247</v>
      </c>
      <c r="AK342" s="276">
        <v>0.96206887260487151</v>
      </c>
      <c r="AL342" s="93"/>
      <c r="AM342" s="257">
        <v>1445.87</v>
      </c>
      <c r="AN342" s="258">
        <v>1442.6680157378314</v>
      </c>
      <c r="AO342" s="276">
        <v>1.0004632564062632</v>
      </c>
      <c r="AQ342" s="280">
        <v>1725.5354539938753</v>
      </c>
      <c r="AR342" s="281">
        <v>1739.3299035139125</v>
      </c>
    </row>
    <row r="343" spans="1:44" x14ac:dyDescent="0.2">
      <c r="A343" s="260" t="s">
        <v>8400</v>
      </c>
      <c r="B343" s="261" t="s">
        <v>1735</v>
      </c>
      <c r="C343" s="261" t="s">
        <v>1746</v>
      </c>
      <c r="D343" s="262" t="s">
        <v>10070</v>
      </c>
      <c r="E343" s="257">
        <v>162</v>
      </c>
      <c r="F343" s="258">
        <v>250</v>
      </c>
      <c r="G343" s="258">
        <v>1132</v>
      </c>
      <c r="H343" s="258">
        <v>663</v>
      </c>
      <c r="I343" s="258">
        <v>177</v>
      </c>
      <c r="J343" s="258">
        <v>87</v>
      </c>
      <c r="K343" s="259">
        <v>23</v>
      </c>
      <c r="L343" s="257">
        <v>172</v>
      </c>
      <c r="M343" s="258">
        <v>278</v>
      </c>
      <c r="N343" s="258">
        <v>928</v>
      </c>
      <c r="O343" s="258">
        <v>462</v>
      </c>
      <c r="P343" s="258">
        <v>130</v>
      </c>
      <c r="Q343" s="258">
        <v>89</v>
      </c>
      <c r="R343" s="259">
        <v>32</v>
      </c>
      <c r="S343" s="267">
        <v>4585</v>
      </c>
      <c r="T343" s="90"/>
      <c r="U343" s="260">
        <v>51</v>
      </c>
      <c r="V343" s="273">
        <v>120.107391178848</v>
      </c>
      <c r="W343" s="273">
        <v>142.65496183206099</v>
      </c>
      <c r="X343" s="274">
        <v>1.093409445</v>
      </c>
      <c r="Z343" s="257">
        <v>10800.260000000002</v>
      </c>
      <c r="AA343" s="258">
        <v>4181.8096134964662</v>
      </c>
      <c r="AB343" s="276">
        <v>0.91206316542998178</v>
      </c>
      <c r="AC343" s="92"/>
      <c r="AD343" s="257">
        <v>519300.92375114287</v>
      </c>
      <c r="AE343" s="258">
        <v>5265.7066276554197</v>
      </c>
      <c r="AF343" s="276">
        <v>1.1484638228256094</v>
      </c>
      <c r="AG343" s="93"/>
      <c r="AH343" s="257">
        <v>5013.2823053250004</v>
      </c>
      <c r="AI343" s="258">
        <v>4252.4478632657992</v>
      </c>
      <c r="AJ343" s="258">
        <v>4425.3749743675835</v>
      </c>
      <c r="AK343" s="276">
        <v>0.96518538154145772</v>
      </c>
      <c r="AL343" s="93"/>
      <c r="AM343" s="257">
        <v>4606.93</v>
      </c>
      <c r="AN343" s="258">
        <v>4596.727618487892</v>
      </c>
      <c r="AO343" s="276">
        <v>1.0025578230071739</v>
      </c>
      <c r="AQ343" s="280">
        <v>4647.3110539536219</v>
      </c>
      <c r="AR343" s="281">
        <v>4684.463056591002</v>
      </c>
    </row>
    <row r="344" spans="1:44" x14ac:dyDescent="0.2">
      <c r="A344" s="260" t="s">
        <v>8400</v>
      </c>
      <c r="B344" s="261" t="s">
        <v>1754</v>
      </c>
      <c r="C344" s="261" t="s">
        <v>1820</v>
      </c>
      <c r="D344" s="262" t="s">
        <v>10142</v>
      </c>
      <c r="E344" s="257">
        <v>107</v>
      </c>
      <c r="F344" s="258">
        <v>180</v>
      </c>
      <c r="G344" s="258">
        <v>658</v>
      </c>
      <c r="H344" s="258">
        <v>470</v>
      </c>
      <c r="I344" s="258">
        <v>178</v>
      </c>
      <c r="J344" s="258">
        <v>86</v>
      </c>
      <c r="K344" s="259">
        <v>22</v>
      </c>
      <c r="L344" s="257">
        <v>98</v>
      </c>
      <c r="M344" s="258">
        <v>158</v>
      </c>
      <c r="N344" s="258">
        <v>599</v>
      </c>
      <c r="O344" s="258">
        <v>403</v>
      </c>
      <c r="P344" s="258">
        <v>158</v>
      </c>
      <c r="Q344" s="258">
        <v>100</v>
      </c>
      <c r="R344" s="259">
        <v>58</v>
      </c>
      <c r="S344" s="267">
        <v>3275</v>
      </c>
      <c r="T344" s="90"/>
      <c r="U344" s="260">
        <v>26</v>
      </c>
      <c r="V344" s="273">
        <v>143.29705922672301</v>
      </c>
      <c r="W344" s="273">
        <v>123.41282442748</v>
      </c>
      <c r="X344" s="274">
        <v>1.040866632</v>
      </c>
      <c r="Z344" s="257">
        <v>8676.76</v>
      </c>
      <c r="AA344" s="258">
        <v>3359.6004523966635</v>
      </c>
      <c r="AB344" s="276">
        <v>1.0258321992050881</v>
      </c>
      <c r="AC344" s="92"/>
      <c r="AD344" s="257">
        <v>375842.43000086659</v>
      </c>
      <c r="AE344" s="258">
        <v>3811.0388102411412</v>
      </c>
      <c r="AF344" s="276">
        <v>1.1636759725927148</v>
      </c>
      <c r="AG344" s="93"/>
      <c r="AH344" s="257">
        <v>3408.8382197999999</v>
      </c>
      <c r="AI344" s="258">
        <v>2891.5002030925052</v>
      </c>
      <c r="AJ344" s="258">
        <v>3090.9200974844025</v>
      </c>
      <c r="AK344" s="276">
        <v>0.94379239617844346</v>
      </c>
      <c r="AL344" s="93"/>
      <c r="AM344" s="257">
        <v>3286.18</v>
      </c>
      <c r="AN344" s="258">
        <v>3278.9025154110304</v>
      </c>
      <c r="AO344" s="276">
        <v>1.0011916077590932</v>
      </c>
      <c r="AQ344" s="280">
        <v>3694.140192464939</v>
      </c>
      <c r="AR344" s="281">
        <v>3723.6722604887805</v>
      </c>
    </row>
    <row r="345" spans="1:44" x14ac:dyDescent="0.2">
      <c r="A345" s="260" t="s">
        <v>8400</v>
      </c>
      <c r="B345" s="261" t="s">
        <v>5347</v>
      </c>
      <c r="C345" s="261" t="s">
        <v>5394</v>
      </c>
      <c r="D345" s="262" t="s">
        <v>13442</v>
      </c>
      <c r="E345" s="257">
        <v>75</v>
      </c>
      <c r="F345" s="258">
        <v>181</v>
      </c>
      <c r="G345" s="258">
        <v>623</v>
      </c>
      <c r="H345" s="258">
        <v>393</v>
      </c>
      <c r="I345" s="258">
        <v>135</v>
      </c>
      <c r="J345" s="258">
        <v>60</v>
      </c>
      <c r="K345" s="259">
        <v>13</v>
      </c>
      <c r="L345" s="257">
        <v>76</v>
      </c>
      <c r="M345" s="258">
        <v>152</v>
      </c>
      <c r="N345" s="258">
        <v>550</v>
      </c>
      <c r="O345" s="258">
        <v>472</v>
      </c>
      <c r="P345" s="258">
        <v>184</v>
      </c>
      <c r="Q345" s="258">
        <v>83</v>
      </c>
      <c r="R345" s="259">
        <v>38</v>
      </c>
      <c r="S345" s="267">
        <v>3035</v>
      </c>
      <c r="T345" s="90"/>
      <c r="U345" s="260">
        <v>17</v>
      </c>
      <c r="V345" s="273">
        <v>128.94950181336699</v>
      </c>
      <c r="W345" s="273">
        <v>113.278088962108</v>
      </c>
      <c r="X345" s="274">
        <v>1.147119875</v>
      </c>
      <c r="Z345" s="257">
        <v>7881.4999999999991</v>
      </c>
      <c r="AA345" s="258">
        <v>3051.6795400085171</v>
      </c>
      <c r="AB345" s="276">
        <v>1.0054957298215872</v>
      </c>
      <c r="AC345" s="92"/>
      <c r="AD345" s="257">
        <v>329645.56211963145</v>
      </c>
      <c r="AE345" s="258">
        <v>3342.6029915216754</v>
      </c>
      <c r="AF345" s="276">
        <v>1.1013518917699094</v>
      </c>
      <c r="AG345" s="93"/>
      <c r="AH345" s="257">
        <v>3481.5088206250002</v>
      </c>
      <c r="AI345" s="258">
        <v>2953.142042187078</v>
      </c>
      <c r="AJ345" s="258">
        <v>2995.7081802497974</v>
      </c>
      <c r="AK345" s="276">
        <v>0.98705376614490847</v>
      </c>
      <c r="AL345" s="93"/>
      <c r="AM345" s="257">
        <v>3042.31</v>
      </c>
      <c r="AN345" s="258">
        <v>3035.5725832608482</v>
      </c>
      <c r="AO345" s="276">
        <v>1.0001886600529977</v>
      </c>
      <c r="AQ345" s="280">
        <v>3318.0869639644361</v>
      </c>
      <c r="AR345" s="281">
        <v>3344.6127493498129</v>
      </c>
    </row>
    <row r="346" spans="1:44" x14ac:dyDescent="0.2">
      <c r="A346" s="260" t="s">
        <v>8400</v>
      </c>
      <c r="B346" s="261" t="s">
        <v>5305</v>
      </c>
      <c r="C346" s="261" t="s">
        <v>5319</v>
      </c>
      <c r="D346" s="262" t="s">
        <v>13375</v>
      </c>
      <c r="E346" s="257"/>
      <c r="F346" s="258"/>
      <c r="G346" s="258"/>
      <c r="H346" s="258"/>
      <c r="I346" s="258"/>
      <c r="J346" s="258"/>
      <c r="K346" s="259"/>
      <c r="L346" s="257"/>
      <c r="M346" s="258"/>
      <c r="N346" s="258"/>
      <c r="O346" s="258"/>
      <c r="P346" s="258"/>
      <c r="Q346" s="258"/>
      <c r="R346" s="259"/>
      <c r="S346" s="267"/>
      <c r="T346" s="90"/>
      <c r="U346" s="260"/>
      <c r="V346" s="273"/>
      <c r="W346" s="273"/>
      <c r="X346" s="274"/>
      <c r="Z346" s="257"/>
      <c r="AA346" s="258"/>
      <c r="AB346" s="276"/>
      <c r="AC346" s="92"/>
      <c r="AD346" s="257"/>
      <c r="AE346" s="258"/>
      <c r="AF346" s="276"/>
      <c r="AG346" s="93"/>
      <c r="AH346" s="257"/>
      <c r="AI346" s="258"/>
      <c r="AJ346" s="258"/>
      <c r="AK346" s="276"/>
      <c r="AL346" s="93"/>
      <c r="AM346" s="257"/>
      <c r="AN346" s="258"/>
      <c r="AO346" s="276"/>
      <c r="AQ346" s="280"/>
      <c r="AR346" s="281">
        <v>6.2969480372153708</v>
      </c>
    </row>
    <row r="347" spans="1:44" x14ac:dyDescent="0.2">
      <c r="A347" s="260" t="s">
        <v>8400</v>
      </c>
      <c r="B347" s="261" t="s">
        <v>5305</v>
      </c>
      <c r="C347" s="261" t="s">
        <v>5346</v>
      </c>
      <c r="D347" s="262" t="s">
        <v>13400</v>
      </c>
      <c r="E347" s="257">
        <v>99</v>
      </c>
      <c r="F347" s="258">
        <v>118</v>
      </c>
      <c r="G347" s="258">
        <v>300</v>
      </c>
      <c r="H347" s="258">
        <v>135</v>
      </c>
      <c r="I347" s="258">
        <v>32</v>
      </c>
      <c r="J347" s="258">
        <v>16</v>
      </c>
      <c r="K347" s="259">
        <v>6</v>
      </c>
      <c r="L347" s="257">
        <v>88</v>
      </c>
      <c r="M347" s="258">
        <v>120</v>
      </c>
      <c r="N347" s="258">
        <v>387</v>
      </c>
      <c r="O347" s="258">
        <v>138</v>
      </c>
      <c r="P347" s="258">
        <v>41</v>
      </c>
      <c r="Q347" s="258">
        <v>24</v>
      </c>
      <c r="R347" s="259">
        <v>9</v>
      </c>
      <c r="S347" s="267">
        <v>1513</v>
      </c>
      <c r="T347" s="90"/>
      <c r="U347" s="260">
        <v>8</v>
      </c>
      <c r="V347" s="273">
        <v>143.93119620106401</v>
      </c>
      <c r="W347" s="273">
        <v>149.117647058823</v>
      </c>
      <c r="X347" s="274">
        <v>1.119226777</v>
      </c>
      <c r="Z347" s="257">
        <v>3547.0899999999997</v>
      </c>
      <c r="AA347" s="258">
        <v>1373.4164790419097</v>
      </c>
      <c r="AB347" s="276">
        <v>0.90774387246656296</v>
      </c>
      <c r="AC347" s="92"/>
      <c r="AD347" s="257">
        <v>183091.95184640441</v>
      </c>
      <c r="AE347" s="258">
        <v>1856.5507208109541</v>
      </c>
      <c r="AF347" s="276">
        <v>1.2270659093264733</v>
      </c>
      <c r="AG347" s="93"/>
      <c r="AH347" s="257">
        <v>1693.3901136009999</v>
      </c>
      <c r="AI347" s="258">
        <v>1436.3949069074361</v>
      </c>
      <c r="AJ347" s="258">
        <v>1476.2295553155693</v>
      </c>
      <c r="AK347" s="276">
        <v>0.97569699624294071</v>
      </c>
      <c r="AL347" s="93"/>
      <c r="AM347" s="257">
        <v>1516.44</v>
      </c>
      <c r="AN347" s="258">
        <v>1513.0817333408102</v>
      </c>
      <c r="AO347" s="276">
        <v>1.0000540207143491</v>
      </c>
      <c r="AQ347" s="280">
        <v>1644.4041829404009</v>
      </c>
      <c r="AR347" s="281">
        <v>1657.5500446725412</v>
      </c>
    </row>
    <row r="348" spans="1:44" x14ac:dyDescent="0.2">
      <c r="A348" s="260" t="s">
        <v>8400</v>
      </c>
      <c r="B348" s="261" t="s">
        <v>1748</v>
      </c>
      <c r="C348" s="261" t="s">
        <v>1821</v>
      </c>
      <c r="D348" s="262" t="s">
        <v>10143</v>
      </c>
      <c r="E348" s="257">
        <v>0</v>
      </c>
      <c r="F348" s="258">
        <v>0</v>
      </c>
      <c r="G348" s="258">
        <v>3</v>
      </c>
      <c r="H348" s="258">
        <v>11</v>
      </c>
      <c r="I348" s="258">
        <v>13</v>
      </c>
      <c r="J348" s="258">
        <v>31</v>
      </c>
      <c r="K348" s="259">
        <v>21</v>
      </c>
      <c r="L348" s="257">
        <v>0</v>
      </c>
      <c r="M348" s="258">
        <v>0</v>
      </c>
      <c r="N348" s="258">
        <v>1</v>
      </c>
      <c r="O348" s="258">
        <v>9</v>
      </c>
      <c r="P348" s="258">
        <v>14</v>
      </c>
      <c r="Q348" s="258">
        <v>43</v>
      </c>
      <c r="R348" s="259">
        <v>98</v>
      </c>
      <c r="S348" s="267">
        <v>244</v>
      </c>
      <c r="T348" s="90"/>
      <c r="U348" s="260">
        <v>243</v>
      </c>
      <c r="V348" s="273">
        <v>130.77004912090101</v>
      </c>
      <c r="W348" s="273">
        <v>127.959016393442</v>
      </c>
      <c r="X348" s="274">
        <v>1.0622729630000001</v>
      </c>
      <c r="Z348" s="257">
        <v>1434.6299999999999</v>
      </c>
      <c r="AA348" s="258">
        <v>555.4819537502276</v>
      </c>
      <c r="AB348" s="276">
        <v>2.2765653842222444</v>
      </c>
      <c r="AC348" s="92"/>
      <c r="AD348" s="257">
        <v>27466.097912013247</v>
      </c>
      <c r="AE348" s="258">
        <v>278.50598217003949</v>
      </c>
      <c r="AF348" s="276">
        <v>1.1414179597132765</v>
      </c>
      <c r="AG348" s="93"/>
      <c r="AH348" s="257">
        <v>259.19460297200004</v>
      </c>
      <c r="AI348" s="258">
        <v>219.85826220230274</v>
      </c>
      <c r="AJ348" s="258">
        <v>232.41196585710532</v>
      </c>
      <c r="AK348" s="276">
        <v>0.95250805679141526</v>
      </c>
      <c r="AL348" s="93"/>
      <c r="AM348" s="257">
        <v>348.49</v>
      </c>
      <c r="AN348" s="258">
        <v>347.71824355196316</v>
      </c>
      <c r="AO348" s="276">
        <v>1.4250747686555867</v>
      </c>
      <c r="AQ348" s="280">
        <v>860.63888587577424</v>
      </c>
      <c r="AR348" s="281">
        <v>867.51909203944103</v>
      </c>
    </row>
    <row r="349" spans="1:44" x14ac:dyDescent="0.2">
      <c r="A349" s="260" t="s">
        <v>8400</v>
      </c>
      <c r="B349" s="261" t="s">
        <v>5347</v>
      </c>
      <c r="C349" s="261" t="s">
        <v>5370</v>
      </c>
      <c r="D349" s="262" t="s">
        <v>13419</v>
      </c>
      <c r="E349" s="257">
        <v>211</v>
      </c>
      <c r="F349" s="258">
        <v>285</v>
      </c>
      <c r="G349" s="258">
        <v>910</v>
      </c>
      <c r="H349" s="258">
        <v>270</v>
      </c>
      <c r="I349" s="258">
        <v>29</v>
      </c>
      <c r="J349" s="258">
        <v>12</v>
      </c>
      <c r="K349" s="259">
        <v>1</v>
      </c>
      <c r="L349" s="257">
        <v>183</v>
      </c>
      <c r="M349" s="258">
        <v>236</v>
      </c>
      <c r="N349" s="258">
        <v>921</v>
      </c>
      <c r="O349" s="258">
        <v>220</v>
      </c>
      <c r="P349" s="258">
        <v>37</v>
      </c>
      <c r="Q349" s="258">
        <v>21</v>
      </c>
      <c r="R349" s="259">
        <v>3</v>
      </c>
      <c r="S349" s="267">
        <v>3339</v>
      </c>
      <c r="T349" s="90"/>
      <c r="U349" s="260">
        <v>7</v>
      </c>
      <c r="V349" s="273">
        <v>149.559261186208</v>
      </c>
      <c r="W349" s="273">
        <v>176.11799940101801</v>
      </c>
      <c r="X349" s="274">
        <v>1.129994811</v>
      </c>
      <c r="Z349" s="257">
        <v>6835.84</v>
      </c>
      <c r="AA349" s="258">
        <v>2646.8049313927327</v>
      </c>
      <c r="AB349" s="276">
        <v>0.79269389978817995</v>
      </c>
      <c r="AC349" s="92"/>
      <c r="AD349" s="257">
        <v>430313.28641526029</v>
      </c>
      <c r="AE349" s="258">
        <v>4363.3727971777644</v>
      </c>
      <c r="AF349" s="276">
        <v>1.3067902956507231</v>
      </c>
      <c r="AG349" s="93"/>
      <c r="AH349" s="257">
        <v>3773.0526739289999</v>
      </c>
      <c r="AI349" s="258">
        <v>3200.4401117001412</v>
      </c>
      <c r="AJ349" s="258">
        <v>3272.4912536160678</v>
      </c>
      <c r="AK349" s="276">
        <v>0.98008123798025393</v>
      </c>
      <c r="AL349" s="93"/>
      <c r="AM349" s="257">
        <v>3342.01</v>
      </c>
      <c r="AN349" s="258">
        <v>3334.6088758159385</v>
      </c>
      <c r="AO349" s="276">
        <v>0.99868489841747188</v>
      </c>
      <c r="AQ349" s="280">
        <v>3385.4655124182218</v>
      </c>
      <c r="AR349" s="281">
        <v>3412.5299421897389</v>
      </c>
    </row>
    <row r="350" spans="1:44" x14ac:dyDescent="0.2">
      <c r="A350" s="260" t="s">
        <v>8400</v>
      </c>
      <c r="B350" s="261" t="s">
        <v>5347</v>
      </c>
      <c r="C350" s="261" t="s">
        <v>5395</v>
      </c>
      <c r="D350" s="262" t="s">
        <v>13443</v>
      </c>
      <c r="E350" s="257">
        <v>57</v>
      </c>
      <c r="F350" s="258">
        <v>61</v>
      </c>
      <c r="G350" s="258">
        <v>206</v>
      </c>
      <c r="H350" s="258">
        <v>64</v>
      </c>
      <c r="I350" s="258">
        <v>9</v>
      </c>
      <c r="J350" s="258">
        <v>0</v>
      </c>
      <c r="K350" s="259">
        <v>1</v>
      </c>
      <c r="L350" s="257">
        <v>52</v>
      </c>
      <c r="M350" s="258">
        <v>63</v>
      </c>
      <c r="N350" s="258">
        <v>287</v>
      </c>
      <c r="O350" s="258">
        <v>57</v>
      </c>
      <c r="P350" s="258">
        <v>4</v>
      </c>
      <c r="Q350" s="258">
        <v>5</v>
      </c>
      <c r="R350" s="259">
        <v>0</v>
      </c>
      <c r="S350" s="267">
        <v>866</v>
      </c>
      <c r="T350" s="90"/>
      <c r="U350" s="260">
        <v>1</v>
      </c>
      <c r="V350" s="273">
        <v>153.01227792354501</v>
      </c>
      <c r="W350" s="273">
        <v>152.54849884526499</v>
      </c>
      <c r="X350" s="274">
        <v>1.130024479</v>
      </c>
      <c r="Z350" s="257">
        <v>1806.2399999999998</v>
      </c>
      <c r="AA350" s="258">
        <v>699.36758895451169</v>
      </c>
      <c r="AB350" s="276">
        <v>0.80758382096363934</v>
      </c>
      <c r="AC350" s="92"/>
      <c r="AD350" s="257">
        <v>107554.02954484933</v>
      </c>
      <c r="AE350" s="258">
        <v>1090.5968780382195</v>
      </c>
      <c r="AF350" s="276">
        <v>1.259349743693094</v>
      </c>
      <c r="AG350" s="93"/>
      <c r="AH350" s="257">
        <v>978.60119881399999</v>
      </c>
      <c r="AI350" s="258">
        <v>830.08502682279448</v>
      </c>
      <c r="AJ350" s="258">
        <v>848.76081287494139</v>
      </c>
      <c r="AK350" s="276">
        <v>0.98009331740755357</v>
      </c>
      <c r="AL350" s="93"/>
      <c r="AM350" s="257">
        <v>866.43</v>
      </c>
      <c r="AN350" s="258">
        <v>864.51122775611179</v>
      </c>
      <c r="AO350" s="276">
        <v>0.99828086345971334</v>
      </c>
      <c r="AQ350" s="280">
        <v>861.73162966980942</v>
      </c>
      <c r="AR350" s="281">
        <v>868.62057155610103</v>
      </c>
    </row>
    <row r="351" spans="1:44" x14ac:dyDescent="0.2">
      <c r="A351" s="260" t="s">
        <v>8400</v>
      </c>
      <c r="B351" s="261" t="s">
        <v>5305</v>
      </c>
      <c r="C351" s="261" t="s">
        <v>5320</v>
      </c>
      <c r="D351" s="262" t="s">
        <v>13376</v>
      </c>
      <c r="E351" s="257">
        <v>74</v>
      </c>
      <c r="F351" s="258">
        <v>104</v>
      </c>
      <c r="G351" s="258">
        <v>317</v>
      </c>
      <c r="H351" s="258">
        <v>202</v>
      </c>
      <c r="I351" s="258">
        <v>56</v>
      </c>
      <c r="J351" s="258">
        <v>45</v>
      </c>
      <c r="K351" s="259">
        <v>15</v>
      </c>
      <c r="L351" s="257">
        <v>89</v>
      </c>
      <c r="M351" s="258">
        <v>100</v>
      </c>
      <c r="N351" s="258">
        <v>377</v>
      </c>
      <c r="O351" s="258">
        <v>201</v>
      </c>
      <c r="P351" s="258">
        <v>76</v>
      </c>
      <c r="Q351" s="258">
        <v>66</v>
      </c>
      <c r="R351" s="259">
        <v>26</v>
      </c>
      <c r="S351" s="267">
        <v>1748</v>
      </c>
      <c r="T351" s="90"/>
      <c r="U351" s="260">
        <v>5</v>
      </c>
      <c r="V351" s="273">
        <v>118.743158655537</v>
      </c>
      <c r="W351" s="273">
        <v>104.263157894736</v>
      </c>
      <c r="X351" s="274">
        <v>1.0809548520000001</v>
      </c>
      <c r="Z351" s="257">
        <v>4654.5900000000011</v>
      </c>
      <c r="AA351" s="258">
        <v>1802.2352433075237</v>
      </c>
      <c r="AB351" s="276">
        <v>1.0310270270638007</v>
      </c>
      <c r="AC351" s="92"/>
      <c r="AD351" s="257">
        <v>181468.48216329745</v>
      </c>
      <c r="AE351" s="258">
        <v>1840.0887530401619</v>
      </c>
      <c r="AF351" s="276">
        <v>1.0526823529978042</v>
      </c>
      <c r="AG351" s="93"/>
      <c r="AH351" s="257">
        <v>1889.5090812960002</v>
      </c>
      <c r="AI351" s="258">
        <v>1602.7501277643698</v>
      </c>
      <c r="AJ351" s="258">
        <v>1678.2800613268976</v>
      </c>
      <c r="AK351" s="276">
        <v>0.96011445156001007</v>
      </c>
      <c r="AL351" s="93"/>
      <c r="AM351" s="257">
        <v>1750.15</v>
      </c>
      <c r="AN351" s="258">
        <v>1746.2741655498528</v>
      </c>
      <c r="AO351" s="276">
        <v>0.99901268052051073</v>
      </c>
      <c r="AQ351" s="280">
        <v>1819.7127090561407</v>
      </c>
      <c r="AR351" s="281">
        <v>1834.2600398849249</v>
      </c>
    </row>
    <row r="352" spans="1:44" x14ac:dyDescent="0.2">
      <c r="A352" s="260" t="s">
        <v>8400</v>
      </c>
      <c r="B352" s="261" t="s">
        <v>5305</v>
      </c>
      <c r="C352" s="261" t="s">
        <v>5321</v>
      </c>
      <c r="D352" s="262" t="s">
        <v>13377</v>
      </c>
      <c r="E352" s="257">
        <v>98</v>
      </c>
      <c r="F352" s="258">
        <v>163</v>
      </c>
      <c r="G352" s="258">
        <v>360</v>
      </c>
      <c r="H352" s="258">
        <v>243</v>
      </c>
      <c r="I352" s="258">
        <v>92</v>
      </c>
      <c r="J352" s="258">
        <v>59</v>
      </c>
      <c r="K352" s="259">
        <v>15</v>
      </c>
      <c r="L352" s="257">
        <v>79</v>
      </c>
      <c r="M352" s="258">
        <v>180</v>
      </c>
      <c r="N352" s="258">
        <v>479</v>
      </c>
      <c r="O352" s="258">
        <v>274</v>
      </c>
      <c r="P352" s="258">
        <v>125</v>
      </c>
      <c r="Q352" s="258">
        <v>76</v>
      </c>
      <c r="R352" s="259">
        <v>30</v>
      </c>
      <c r="S352" s="267">
        <v>2273</v>
      </c>
      <c r="T352" s="90"/>
      <c r="U352" s="260">
        <v>9</v>
      </c>
      <c r="V352" s="273">
        <v>131.58552594015799</v>
      </c>
      <c r="W352" s="273">
        <v>120.877254729432</v>
      </c>
      <c r="X352" s="274">
        <v>1.0809548520000001</v>
      </c>
      <c r="Z352" s="257">
        <v>6021.1</v>
      </c>
      <c r="AA352" s="258">
        <v>2331.3414550967818</v>
      </c>
      <c r="AB352" s="276">
        <v>1.025667160183362</v>
      </c>
      <c r="AC352" s="92"/>
      <c r="AD352" s="257">
        <v>252535.43454564558</v>
      </c>
      <c r="AE352" s="258">
        <v>2560.7070016345615</v>
      </c>
      <c r="AF352" s="276">
        <v>1.1265758916122135</v>
      </c>
      <c r="AG352" s="93"/>
      <c r="AH352" s="257">
        <v>2457.010378596</v>
      </c>
      <c r="AI352" s="258">
        <v>2084.1253091581307</v>
      </c>
      <c r="AJ352" s="258">
        <v>2182.3401483959028</v>
      </c>
      <c r="AK352" s="276">
        <v>0.96011445156001007</v>
      </c>
      <c r="AL352" s="93"/>
      <c r="AM352" s="257">
        <v>2276.87</v>
      </c>
      <c r="AN352" s="258">
        <v>2271.8277058054987</v>
      </c>
      <c r="AO352" s="276">
        <v>0.99948425244412609</v>
      </c>
      <c r="AQ352" s="280">
        <v>2520.3758062375159</v>
      </c>
      <c r="AR352" s="281">
        <v>2540.5244486488878</v>
      </c>
    </row>
    <row r="353" spans="1:44" x14ac:dyDescent="0.2">
      <c r="A353" s="260" t="s">
        <v>8400</v>
      </c>
      <c r="B353" s="261" t="s">
        <v>1735</v>
      </c>
      <c r="C353" s="261" t="s">
        <v>1747</v>
      </c>
      <c r="D353" s="262" t="s">
        <v>10071</v>
      </c>
      <c r="E353" s="257">
        <v>35</v>
      </c>
      <c r="F353" s="258">
        <v>45</v>
      </c>
      <c r="G353" s="258">
        <v>385</v>
      </c>
      <c r="H353" s="258">
        <v>73</v>
      </c>
      <c r="I353" s="258">
        <v>7</v>
      </c>
      <c r="J353" s="258">
        <v>3</v>
      </c>
      <c r="K353" s="259">
        <v>0</v>
      </c>
      <c r="L353" s="257">
        <v>27</v>
      </c>
      <c r="M353" s="258">
        <v>42</v>
      </c>
      <c r="N353" s="258">
        <v>284</v>
      </c>
      <c r="O353" s="258">
        <v>48</v>
      </c>
      <c r="P353" s="258">
        <v>4</v>
      </c>
      <c r="Q353" s="258">
        <v>2</v>
      </c>
      <c r="R353" s="259">
        <v>2</v>
      </c>
      <c r="S353" s="267">
        <v>957</v>
      </c>
      <c r="T353" s="90"/>
      <c r="U353" s="260">
        <v>0</v>
      </c>
      <c r="V353" s="273">
        <v>116.241579867596</v>
      </c>
      <c r="W353" s="273">
        <v>147.21525600835901</v>
      </c>
      <c r="X353" s="274">
        <v>1.093409445</v>
      </c>
      <c r="Z353" s="257">
        <v>1751.7199999999996</v>
      </c>
      <c r="AA353" s="258">
        <v>678.25770269919667</v>
      </c>
      <c r="AB353" s="276">
        <v>0.70873323166060254</v>
      </c>
      <c r="AC353" s="92"/>
      <c r="AD353" s="257">
        <v>108457.74077337842</v>
      </c>
      <c r="AE353" s="258">
        <v>1099.7605016481646</v>
      </c>
      <c r="AF353" s="276">
        <v>1.1491750278455219</v>
      </c>
      <c r="AG353" s="93"/>
      <c r="AH353" s="257">
        <v>1046.3928388649999</v>
      </c>
      <c r="AI353" s="258">
        <v>887.58835444828105</v>
      </c>
      <c r="AJ353" s="258">
        <v>923.68241013517491</v>
      </c>
      <c r="AK353" s="276">
        <v>0.96518538154145761</v>
      </c>
      <c r="AL353" s="93"/>
      <c r="AM353" s="257">
        <v>957</v>
      </c>
      <c r="AN353" s="258">
        <v>954.88065390464203</v>
      </c>
      <c r="AO353" s="276">
        <v>0.99778542727757791</v>
      </c>
      <c r="AQ353" s="280">
        <v>750.63499376450022</v>
      </c>
      <c r="AR353" s="281">
        <v>756.63579572165008</v>
      </c>
    </row>
    <row r="354" spans="1:44" x14ac:dyDescent="0.2">
      <c r="A354" s="260" t="s">
        <v>8400</v>
      </c>
      <c r="B354" s="261" t="s">
        <v>1748</v>
      </c>
      <c r="C354" s="261" t="s">
        <v>1822</v>
      </c>
      <c r="D354" s="262" t="s">
        <v>10144</v>
      </c>
      <c r="E354" s="257">
        <v>38</v>
      </c>
      <c r="F354" s="258">
        <v>55</v>
      </c>
      <c r="G354" s="258">
        <v>117</v>
      </c>
      <c r="H354" s="258">
        <v>47</v>
      </c>
      <c r="I354" s="258">
        <v>4</v>
      </c>
      <c r="J354" s="258">
        <v>4</v>
      </c>
      <c r="K354" s="259">
        <v>0</v>
      </c>
      <c r="L354" s="257">
        <v>36</v>
      </c>
      <c r="M354" s="258">
        <v>46</v>
      </c>
      <c r="N354" s="258">
        <v>170</v>
      </c>
      <c r="O354" s="258">
        <v>52</v>
      </c>
      <c r="P354" s="258">
        <v>6</v>
      </c>
      <c r="Q354" s="258">
        <v>4</v>
      </c>
      <c r="R354" s="259">
        <v>1</v>
      </c>
      <c r="S354" s="267">
        <v>580</v>
      </c>
      <c r="T354" s="90"/>
      <c r="U354" s="260">
        <v>0</v>
      </c>
      <c r="V354" s="273">
        <v>180.27114983793101</v>
      </c>
      <c r="W354" s="273">
        <v>125.30689655172399</v>
      </c>
      <c r="X354" s="274">
        <v>1.079527763</v>
      </c>
      <c r="Z354" s="257">
        <v>1254.5100000000002</v>
      </c>
      <c r="AA354" s="258">
        <v>485.74034127210382</v>
      </c>
      <c r="AB354" s="276">
        <v>0.83748334702086868</v>
      </c>
      <c r="AC354" s="92"/>
      <c r="AD354" s="257">
        <v>72421.857532501876</v>
      </c>
      <c r="AE354" s="258">
        <v>734.35697445198787</v>
      </c>
      <c r="AF354" s="276">
        <v>1.2661327145723928</v>
      </c>
      <c r="AG354" s="93"/>
      <c r="AH354" s="257">
        <v>626.12610254000003</v>
      </c>
      <c r="AI354" s="258">
        <v>531.10286728777328</v>
      </c>
      <c r="AJ354" s="258">
        <v>556.52937629813118</v>
      </c>
      <c r="AK354" s="276">
        <v>0.95953340741057103</v>
      </c>
      <c r="AL354" s="93"/>
      <c r="AM354" s="257">
        <v>580</v>
      </c>
      <c r="AN354" s="258">
        <v>578.7155478209952</v>
      </c>
      <c r="AO354" s="276">
        <v>0.99778542727757791</v>
      </c>
      <c r="AQ354" s="280">
        <v>588.81743428426614</v>
      </c>
      <c r="AR354" s="281">
        <v>593.5246179906062</v>
      </c>
    </row>
    <row r="355" spans="1:44" x14ac:dyDescent="0.2">
      <c r="A355" s="260" t="s">
        <v>8400</v>
      </c>
      <c r="B355" s="261" t="s">
        <v>5347</v>
      </c>
      <c r="C355" s="261" t="s">
        <v>5396</v>
      </c>
      <c r="D355" s="262" t="s">
        <v>13444</v>
      </c>
      <c r="E355" s="257">
        <v>31</v>
      </c>
      <c r="F355" s="258">
        <v>37</v>
      </c>
      <c r="G355" s="258">
        <v>166</v>
      </c>
      <c r="H355" s="258">
        <v>77</v>
      </c>
      <c r="I355" s="258">
        <v>15</v>
      </c>
      <c r="J355" s="258">
        <v>6</v>
      </c>
      <c r="K355" s="259">
        <v>4</v>
      </c>
      <c r="L355" s="257">
        <v>22</v>
      </c>
      <c r="M355" s="258">
        <v>48</v>
      </c>
      <c r="N355" s="258">
        <v>157</v>
      </c>
      <c r="O355" s="258">
        <v>78</v>
      </c>
      <c r="P355" s="258">
        <v>14</v>
      </c>
      <c r="Q355" s="258">
        <v>11</v>
      </c>
      <c r="R355" s="259">
        <v>4</v>
      </c>
      <c r="S355" s="267">
        <v>670</v>
      </c>
      <c r="T355" s="90"/>
      <c r="U355" s="260">
        <v>0</v>
      </c>
      <c r="V355" s="273">
        <v>125.309310600104</v>
      </c>
      <c r="W355" s="273">
        <v>124.158208955223</v>
      </c>
      <c r="X355" s="274">
        <v>1.147119875</v>
      </c>
      <c r="Z355" s="257">
        <v>1521.28</v>
      </c>
      <c r="AA355" s="258">
        <v>589.03242411015128</v>
      </c>
      <c r="AB355" s="276">
        <v>0.87915287180619595</v>
      </c>
      <c r="AC355" s="92"/>
      <c r="AD355" s="257">
        <v>73860.816090355365</v>
      </c>
      <c r="AE355" s="258">
        <v>748.94800109657285</v>
      </c>
      <c r="AF355" s="276">
        <v>1.1178328374575714</v>
      </c>
      <c r="AG355" s="93"/>
      <c r="AH355" s="257">
        <v>768.57031625000002</v>
      </c>
      <c r="AI355" s="258">
        <v>651.92921524393478</v>
      </c>
      <c r="AJ355" s="258">
        <v>661.3260233170887</v>
      </c>
      <c r="AK355" s="276">
        <v>0.98705376614490847</v>
      </c>
      <c r="AL355" s="93"/>
      <c r="AM355" s="257">
        <v>670</v>
      </c>
      <c r="AN355" s="258">
        <v>668.51623627597723</v>
      </c>
      <c r="AO355" s="276">
        <v>0.99778542727757791</v>
      </c>
      <c r="AQ355" s="280">
        <v>648.47618547558432</v>
      </c>
      <c r="AR355" s="281">
        <v>653.66029918636582</v>
      </c>
    </row>
    <row r="356" spans="1:44" x14ac:dyDescent="0.2">
      <c r="A356" s="260" t="s">
        <v>8400</v>
      </c>
      <c r="B356" s="261" t="s">
        <v>5347</v>
      </c>
      <c r="C356" s="261" t="s">
        <v>5371</v>
      </c>
      <c r="D356" s="262" t="s">
        <v>13420</v>
      </c>
      <c r="E356" s="257">
        <v>81</v>
      </c>
      <c r="F356" s="258">
        <v>129</v>
      </c>
      <c r="G356" s="258">
        <v>253</v>
      </c>
      <c r="H356" s="258">
        <v>120</v>
      </c>
      <c r="I356" s="258">
        <v>21</v>
      </c>
      <c r="J356" s="258">
        <v>16</v>
      </c>
      <c r="K356" s="259">
        <v>7</v>
      </c>
      <c r="L356" s="257">
        <v>81</v>
      </c>
      <c r="M356" s="258">
        <v>147</v>
      </c>
      <c r="N356" s="258">
        <v>360</v>
      </c>
      <c r="O356" s="258">
        <v>127</v>
      </c>
      <c r="P356" s="258">
        <v>23</v>
      </c>
      <c r="Q356" s="258">
        <v>34</v>
      </c>
      <c r="R356" s="259">
        <v>13</v>
      </c>
      <c r="S356" s="267">
        <v>1412</v>
      </c>
      <c r="T356" s="90"/>
      <c r="U356" s="260">
        <v>22</v>
      </c>
      <c r="V356" s="273">
        <v>151.57106418504901</v>
      </c>
      <c r="W356" s="273">
        <v>173.31161473087801</v>
      </c>
      <c r="X356" s="274">
        <v>1.129994811</v>
      </c>
      <c r="Z356" s="257">
        <v>3277.41</v>
      </c>
      <c r="AA356" s="258">
        <v>1268.9976579609611</v>
      </c>
      <c r="AB356" s="276">
        <v>0.89872355379671465</v>
      </c>
      <c r="AC356" s="92"/>
      <c r="AD356" s="257">
        <v>181775.00793763879</v>
      </c>
      <c r="AE356" s="258">
        <v>1843.1969215946049</v>
      </c>
      <c r="AF356" s="276">
        <v>1.3053802560868306</v>
      </c>
      <c r="AG356" s="93"/>
      <c r="AH356" s="257">
        <v>1595.5526731319999</v>
      </c>
      <c r="AI356" s="258">
        <v>1353.4056417252468</v>
      </c>
      <c r="AJ356" s="258">
        <v>1383.8747080281184</v>
      </c>
      <c r="AK356" s="276">
        <v>0.98008123798025382</v>
      </c>
      <c r="AL356" s="93"/>
      <c r="AM356" s="257">
        <v>1421.46</v>
      </c>
      <c r="AN356" s="258">
        <v>1418.3120734579859</v>
      </c>
      <c r="AO356" s="276">
        <v>1.0044703069815764</v>
      </c>
      <c r="AQ356" s="280">
        <v>1630.7862417761007</v>
      </c>
      <c r="AR356" s="281">
        <v>1643.8232375898253</v>
      </c>
    </row>
    <row r="357" spans="1:44" x14ac:dyDescent="0.2">
      <c r="A357" s="260" t="s">
        <v>8400</v>
      </c>
      <c r="B357" s="261" t="s">
        <v>5347</v>
      </c>
      <c r="C357" s="261" t="s">
        <v>5397</v>
      </c>
      <c r="D357" s="262" t="s">
        <v>13445</v>
      </c>
      <c r="E357" s="257">
        <v>41</v>
      </c>
      <c r="F357" s="258">
        <v>49</v>
      </c>
      <c r="G357" s="258">
        <v>149</v>
      </c>
      <c r="H357" s="258">
        <v>41</v>
      </c>
      <c r="I357" s="258">
        <v>13</v>
      </c>
      <c r="J357" s="258">
        <v>4</v>
      </c>
      <c r="K357" s="259">
        <v>3</v>
      </c>
      <c r="L357" s="257">
        <v>49</v>
      </c>
      <c r="M357" s="258">
        <v>53</v>
      </c>
      <c r="N357" s="258">
        <v>163</v>
      </c>
      <c r="O357" s="258">
        <v>47</v>
      </c>
      <c r="P357" s="258">
        <v>14</v>
      </c>
      <c r="Q357" s="258">
        <v>6</v>
      </c>
      <c r="R357" s="259">
        <v>4</v>
      </c>
      <c r="S357" s="267">
        <v>636</v>
      </c>
      <c r="T357" s="90"/>
      <c r="U357" s="260">
        <v>13</v>
      </c>
      <c r="V357" s="273">
        <v>131.748138793034</v>
      </c>
      <c r="W357" s="273">
        <v>129.96226415094301</v>
      </c>
      <c r="X357" s="274">
        <v>1.147119875</v>
      </c>
      <c r="Z357" s="257">
        <v>1431.6299999999999</v>
      </c>
      <c r="AA357" s="258">
        <v>554.32036793280383</v>
      </c>
      <c r="AB357" s="276">
        <v>0.871572905554723</v>
      </c>
      <c r="AC357" s="92"/>
      <c r="AD357" s="257">
        <v>72056.06017952926</v>
      </c>
      <c r="AE357" s="258">
        <v>730.64779263114099</v>
      </c>
      <c r="AF357" s="276">
        <v>1.1488172840112281</v>
      </c>
      <c r="AG357" s="93"/>
      <c r="AH357" s="257">
        <v>729.5682405</v>
      </c>
      <c r="AI357" s="258">
        <v>618.84624014200381</v>
      </c>
      <c r="AJ357" s="258">
        <v>627.76619526816182</v>
      </c>
      <c r="AK357" s="276">
        <v>0.98705376614490847</v>
      </c>
      <c r="AL357" s="93"/>
      <c r="AM357" s="257">
        <v>641.59</v>
      </c>
      <c r="AN357" s="258">
        <v>640.16915228702123</v>
      </c>
      <c r="AO357" s="276">
        <v>1.0065552708915428</v>
      </c>
      <c r="AQ357" s="280">
        <v>632.68892861485608</v>
      </c>
      <c r="AR357" s="281">
        <v>637.74683424493946</v>
      </c>
    </row>
    <row r="358" spans="1:44" x14ac:dyDescent="0.2">
      <c r="A358" s="260" t="s">
        <v>8400</v>
      </c>
      <c r="B358" s="261" t="s">
        <v>5347</v>
      </c>
      <c r="C358" s="261" t="s">
        <v>5372</v>
      </c>
      <c r="D358" s="262" t="s">
        <v>13421</v>
      </c>
      <c r="E358" s="257">
        <v>90</v>
      </c>
      <c r="F358" s="258">
        <v>106</v>
      </c>
      <c r="G358" s="258">
        <v>322</v>
      </c>
      <c r="H358" s="258">
        <v>147</v>
      </c>
      <c r="I358" s="258">
        <v>42</v>
      </c>
      <c r="J358" s="258">
        <v>17</v>
      </c>
      <c r="K358" s="259">
        <v>6</v>
      </c>
      <c r="L358" s="257">
        <v>66</v>
      </c>
      <c r="M358" s="258">
        <v>106</v>
      </c>
      <c r="N358" s="258">
        <v>323</v>
      </c>
      <c r="O358" s="258">
        <v>165</v>
      </c>
      <c r="P358" s="258">
        <v>36</v>
      </c>
      <c r="Q358" s="258">
        <v>19</v>
      </c>
      <c r="R358" s="259">
        <v>11</v>
      </c>
      <c r="S358" s="267">
        <v>1456</v>
      </c>
      <c r="T358" s="90"/>
      <c r="U358" s="260">
        <v>1</v>
      </c>
      <c r="V358" s="273">
        <v>141.62905762370099</v>
      </c>
      <c r="W358" s="273">
        <v>125.121565934065</v>
      </c>
      <c r="X358" s="274">
        <v>1.129994811</v>
      </c>
      <c r="Z358" s="257">
        <v>3407.37</v>
      </c>
      <c r="AA358" s="258">
        <v>1319.3175555717594</v>
      </c>
      <c r="AB358" s="276">
        <v>0.9061246947608238</v>
      </c>
      <c r="AC358" s="92"/>
      <c r="AD358" s="257">
        <v>167046.89506811305</v>
      </c>
      <c r="AE358" s="258">
        <v>1693.8539915075328</v>
      </c>
      <c r="AF358" s="276">
        <v>1.1633612579035253</v>
      </c>
      <c r="AG358" s="93"/>
      <c r="AH358" s="257">
        <v>1645.272444816</v>
      </c>
      <c r="AI358" s="258">
        <v>1395.5797552067702</v>
      </c>
      <c r="AJ358" s="258">
        <v>1426.9982824992496</v>
      </c>
      <c r="AK358" s="276">
        <v>0.98008123798025382</v>
      </c>
      <c r="AL358" s="93"/>
      <c r="AM358" s="257">
        <v>1456.43</v>
      </c>
      <c r="AN358" s="258">
        <v>1453.2046298498828</v>
      </c>
      <c r="AO358" s="276">
        <v>0.99808010291887561</v>
      </c>
      <c r="AQ358" s="280">
        <v>1501.3827149021699</v>
      </c>
      <c r="AR358" s="281">
        <v>1513.3852199930029</v>
      </c>
    </row>
    <row r="359" spans="1:44" x14ac:dyDescent="0.2">
      <c r="A359" s="260" t="s">
        <v>8400</v>
      </c>
      <c r="B359" s="261" t="s">
        <v>5347</v>
      </c>
      <c r="C359" s="261" t="s">
        <v>5373</v>
      </c>
      <c r="D359" s="262" t="s">
        <v>13422</v>
      </c>
      <c r="E359" s="257">
        <v>0</v>
      </c>
      <c r="F359" s="258">
        <v>0</v>
      </c>
      <c r="G359" s="258">
        <v>72</v>
      </c>
      <c r="H359" s="258">
        <v>38</v>
      </c>
      <c r="I359" s="258">
        <v>8</v>
      </c>
      <c r="J359" s="258">
        <v>1</v>
      </c>
      <c r="K359" s="259">
        <v>0</v>
      </c>
      <c r="L359" s="257">
        <v>0</v>
      </c>
      <c r="M359" s="258">
        <v>0</v>
      </c>
      <c r="N359" s="258">
        <v>21</v>
      </c>
      <c r="O359" s="258">
        <v>12</v>
      </c>
      <c r="P359" s="258">
        <v>0</v>
      </c>
      <c r="Q359" s="258">
        <v>0</v>
      </c>
      <c r="R359" s="259">
        <v>0</v>
      </c>
      <c r="S359" s="267">
        <v>152</v>
      </c>
      <c r="T359" s="90"/>
      <c r="U359" s="260">
        <v>0</v>
      </c>
      <c r="V359" s="273">
        <v>147.94666330000001</v>
      </c>
      <c r="W359" s="273">
        <v>216</v>
      </c>
      <c r="X359" s="274">
        <v>1.129994811</v>
      </c>
      <c r="Z359" s="257">
        <v>280.78000000000003</v>
      </c>
      <c r="AA359" s="258">
        <v>108.71668860541669</v>
      </c>
      <c r="AB359" s="276">
        <v>0.71524137240405716</v>
      </c>
      <c r="AC359" s="92"/>
      <c r="AD359" s="257">
        <v>20960.22713036084</v>
      </c>
      <c r="AE359" s="258">
        <v>212.53651181717373</v>
      </c>
      <c r="AF359" s="276">
        <v>1.3982665251129851</v>
      </c>
      <c r="AG359" s="93"/>
      <c r="AH359" s="257">
        <v>171.75921127199999</v>
      </c>
      <c r="AI359" s="258">
        <v>145.69239202708039</v>
      </c>
      <c r="AJ359" s="258">
        <v>148.97234817299858</v>
      </c>
      <c r="AK359" s="276">
        <v>0.98008123798025382</v>
      </c>
      <c r="AL359" s="93"/>
      <c r="AM359" s="257">
        <v>152</v>
      </c>
      <c r="AN359" s="258">
        <v>151.66338494619183</v>
      </c>
      <c r="AO359" s="276">
        <v>0.9977854272775778</v>
      </c>
      <c r="AQ359" s="280">
        <v>148.65701520167156</v>
      </c>
      <c r="AR359" s="281">
        <v>149.84542410237106</v>
      </c>
    </row>
    <row r="360" spans="1:44" x14ac:dyDescent="0.2">
      <c r="A360" s="260" t="s">
        <v>8402</v>
      </c>
      <c r="B360" s="261" t="s">
        <v>2361</v>
      </c>
      <c r="C360" s="261" t="s">
        <v>2362</v>
      </c>
      <c r="D360" s="262" t="s">
        <v>10661</v>
      </c>
      <c r="E360" s="257">
        <v>139</v>
      </c>
      <c r="F360" s="258">
        <v>165</v>
      </c>
      <c r="G360" s="258">
        <v>722</v>
      </c>
      <c r="H360" s="258">
        <v>538</v>
      </c>
      <c r="I360" s="258">
        <v>180</v>
      </c>
      <c r="J360" s="258">
        <v>74</v>
      </c>
      <c r="K360" s="259">
        <v>21</v>
      </c>
      <c r="L360" s="257">
        <v>96</v>
      </c>
      <c r="M360" s="258">
        <v>177</v>
      </c>
      <c r="N360" s="258">
        <v>667</v>
      </c>
      <c r="O360" s="258">
        <v>483</v>
      </c>
      <c r="P360" s="258">
        <v>190</v>
      </c>
      <c r="Q360" s="258">
        <v>100</v>
      </c>
      <c r="R360" s="259">
        <v>50</v>
      </c>
      <c r="S360" s="267">
        <v>3602</v>
      </c>
      <c r="T360" s="90"/>
      <c r="U360" s="260">
        <v>15</v>
      </c>
      <c r="V360" s="273">
        <v>101.48077351152099</v>
      </c>
      <c r="W360" s="273">
        <v>109.50943920044401</v>
      </c>
      <c r="X360" s="274">
        <v>1.11079398</v>
      </c>
      <c r="Z360" s="257">
        <v>9465.9100000000017</v>
      </c>
      <c r="AA360" s="258">
        <v>3665.1556016699906</v>
      </c>
      <c r="AB360" s="276">
        <v>1.0175334818628514</v>
      </c>
      <c r="AC360" s="92"/>
      <c r="AD360" s="257">
        <v>362177.34969712625</v>
      </c>
      <c r="AE360" s="258">
        <v>3672.4750206698145</v>
      </c>
      <c r="AF360" s="276">
        <v>1.0195655248944515</v>
      </c>
      <c r="AG360" s="93"/>
      <c r="AH360" s="257">
        <v>4001.0799159599997</v>
      </c>
      <c r="AI360" s="258">
        <v>3393.8610880355754</v>
      </c>
      <c r="AJ360" s="258">
        <v>3502.0933222570761</v>
      </c>
      <c r="AK360" s="276">
        <v>0.97226355420796118</v>
      </c>
      <c r="AL360" s="93"/>
      <c r="AM360" s="257">
        <v>3608.45</v>
      </c>
      <c r="AN360" s="258">
        <v>3600.4588250597758</v>
      </c>
      <c r="AO360" s="276">
        <v>0.99957213355351915</v>
      </c>
      <c r="AQ360" s="280">
        <v>3631.6643729553257</v>
      </c>
      <c r="AR360" s="281">
        <v>3660.696990483118</v>
      </c>
    </row>
    <row r="361" spans="1:44" x14ac:dyDescent="0.2">
      <c r="A361" s="260" t="s">
        <v>8402</v>
      </c>
      <c r="B361" s="261" t="s">
        <v>2361</v>
      </c>
      <c r="C361" s="261" t="s">
        <v>2363</v>
      </c>
      <c r="D361" s="262" t="s">
        <v>10662</v>
      </c>
      <c r="E361" s="257">
        <v>376</v>
      </c>
      <c r="F361" s="258">
        <v>746</v>
      </c>
      <c r="G361" s="258">
        <v>2422</v>
      </c>
      <c r="H361" s="258">
        <v>1894</v>
      </c>
      <c r="I361" s="258">
        <v>617</v>
      </c>
      <c r="J361" s="258">
        <v>289</v>
      </c>
      <c r="K361" s="259">
        <v>88</v>
      </c>
      <c r="L361" s="257">
        <v>334</v>
      </c>
      <c r="M361" s="258">
        <v>714</v>
      </c>
      <c r="N361" s="258">
        <v>2335</v>
      </c>
      <c r="O361" s="258">
        <v>1940</v>
      </c>
      <c r="P361" s="258">
        <v>675</v>
      </c>
      <c r="Q361" s="258">
        <v>377</v>
      </c>
      <c r="R361" s="259">
        <v>175</v>
      </c>
      <c r="S361" s="267">
        <v>12982</v>
      </c>
      <c r="T361" s="90"/>
      <c r="U361" s="260">
        <v>62</v>
      </c>
      <c r="V361" s="273">
        <v>95.308424406075005</v>
      </c>
      <c r="W361" s="273">
        <v>91.567213619905999</v>
      </c>
      <c r="X361" s="274">
        <v>1.11079398</v>
      </c>
      <c r="Z361" s="257">
        <v>34144.33</v>
      </c>
      <c r="AA361" s="258">
        <v>13220.523157812475</v>
      </c>
      <c r="AB361" s="276">
        <v>1.0183733752744164</v>
      </c>
      <c r="AC361" s="92"/>
      <c r="AD361" s="257">
        <v>1229253.2280202953</v>
      </c>
      <c r="AE361" s="258">
        <v>12464.616513863926</v>
      </c>
      <c r="AF361" s="276">
        <v>0.96014608795747391</v>
      </c>
      <c r="AG361" s="93"/>
      <c r="AH361" s="257">
        <v>14420.32744836</v>
      </c>
      <c r="AI361" s="258">
        <v>12231.844709849485</v>
      </c>
      <c r="AJ361" s="258">
        <v>12621.925460727754</v>
      </c>
      <c r="AK361" s="276">
        <v>0.9722635542079614</v>
      </c>
      <c r="AL361" s="93"/>
      <c r="AM361" s="257">
        <v>13008.66</v>
      </c>
      <c r="AN361" s="258">
        <v>12979.851376408737</v>
      </c>
      <c r="AO361" s="276">
        <v>0.99983449209742237</v>
      </c>
      <c r="AQ361" s="280">
        <v>12339.514685466655</v>
      </c>
      <c r="AR361" s="281">
        <v>12438.160478015541</v>
      </c>
    </row>
    <row r="362" spans="1:44" x14ac:dyDescent="0.2">
      <c r="A362" s="260" t="s">
        <v>8402</v>
      </c>
      <c r="B362" s="261" t="s">
        <v>2361</v>
      </c>
      <c r="C362" s="261" t="s">
        <v>2364</v>
      </c>
      <c r="D362" s="262" t="s">
        <v>10663</v>
      </c>
      <c r="E362" s="257">
        <v>195</v>
      </c>
      <c r="F362" s="258">
        <v>374</v>
      </c>
      <c r="G362" s="258">
        <v>1271</v>
      </c>
      <c r="H362" s="258">
        <v>927</v>
      </c>
      <c r="I362" s="258">
        <v>276</v>
      </c>
      <c r="J362" s="258">
        <v>107</v>
      </c>
      <c r="K362" s="259">
        <v>24</v>
      </c>
      <c r="L362" s="257">
        <v>193</v>
      </c>
      <c r="M362" s="258">
        <v>386</v>
      </c>
      <c r="N362" s="258">
        <v>1259</v>
      </c>
      <c r="O362" s="258">
        <v>929</v>
      </c>
      <c r="P362" s="258">
        <v>279</v>
      </c>
      <c r="Q362" s="258">
        <v>165</v>
      </c>
      <c r="R362" s="259">
        <v>74</v>
      </c>
      <c r="S362" s="267">
        <v>6459</v>
      </c>
      <c r="T362" s="90"/>
      <c r="U362" s="260">
        <v>55</v>
      </c>
      <c r="V362" s="273">
        <v>99.185453510962901</v>
      </c>
      <c r="W362" s="273">
        <v>118.38442483356501</v>
      </c>
      <c r="X362" s="274">
        <v>1.11079398</v>
      </c>
      <c r="Z362" s="257">
        <v>16295.6</v>
      </c>
      <c r="AA362" s="258">
        <v>6309.5792821370032</v>
      </c>
      <c r="AB362" s="276">
        <v>0.97686627684424887</v>
      </c>
      <c r="AC362" s="92"/>
      <c r="AD362" s="257">
        <v>659145.97256996098</v>
      </c>
      <c r="AE362" s="258">
        <v>6683.7341464412948</v>
      </c>
      <c r="AF362" s="276">
        <v>1.0347939536215041</v>
      </c>
      <c r="AG362" s="93"/>
      <c r="AH362" s="257">
        <v>7174.6183168199996</v>
      </c>
      <c r="AI362" s="258">
        <v>6085.7714513108785</v>
      </c>
      <c r="AJ362" s="258">
        <v>6279.8502966292217</v>
      </c>
      <c r="AK362" s="276">
        <v>0.97226355420796129</v>
      </c>
      <c r="AL362" s="93"/>
      <c r="AM362" s="257">
        <v>6482.65</v>
      </c>
      <c r="AN362" s="258">
        <v>6468.29370014099</v>
      </c>
      <c r="AO362" s="276">
        <v>1.0014388760088233</v>
      </c>
      <c r="AQ362" s="280">
        <v>6357.1540746689916</v>
      </c>
      <c r="AR362" s="281">
        <v>6407.9750767939531</v>
      </c>
    </row>
    <row r="363" spans="1:44" x14ac:dyDescent="0.2">
      <c r="A363" s="260" t="s">
        <v>8402</v>
      </c>
      <c r="B363" s="261" t="s">
        <v>2361</v>
      </c>
      <c r="C363" s="261" t="s">
        <v>2365</v>
      </c>
      <c r="D363" s="262" t="s">
        <v>10664</v>
      </c>
      <c r="E363" s="257">
        <v>75</v>
      </c>
      <c r="F363" s="258">
        <v>163</v>
      </c>
      <c r="G363" s="258">
        <v>456</v>
      </c>
      <c r="H363" s="258">
        <v>237</v>
      </c>
      <c r="I363" s="258">
        <v>77</v>
      </c>
      <c r="J363" s="258">
        <v>35</v>
      </c>
      <c r="K363" s="259">
        <v>13</v>
      </c>
      <c r="L363" s="257">
        <v>86</v>
      </c>
      <c r="M363" s="258">
        <v>142</v>
      </c>
      <c r="N363" s="258">
        <v>441</v>
      </c>
      <c r="O363" s="258">
        <v>238</v>
      </c>
      <c r="P363" s="258">
        <v>92</v>
      </c>
      <c r="Q363" s="258">
        <v>48</v>
      </c>
      <c r="R363" s="259">
        <v>33</v>
      </c>
      <c r="S363" s="267">
        <v>2136</v>
      </c>
      <c r="T363" s="90"/>
      <c r="U363" s="260">
        <v>47</v>
      </c>
      <c r="V363" s="273">
        <v>125.620725069606</v>
      </c>
      <c r="W363" s="273">
        <v>156.85018726591699</v>
      </c>
      <c r="X363" s="274">
        <v>1.11079398</v>
      </c>
      <c r="Z363" s="257">
        <v>5256.5400000000009</v>
      </c>
      <c r="AA363" s="258">
        <v>2035.3074375736057</v>
      </c>
      <c r="AB363" s="276">
        <v>0.95285928725356073</v>
      </c>
      <c r="AC363" s="92"/>
      <c r="AD363" s="257">
        <v>252179.36974371705</v>
      </c>
      <c r="AE363" s="258">
        <v>2557.096507792482</v>
      </c>
      <c r="AF363" s="276">
        <v>1.197142559827941</v>
      </c>
      <c r="AG363" s="93"/>
      <c r="AH363" s="257">
        <v>2372.6559412799998</v>
      </c>
      <c r="AI363" s="258">
        <v>2012.572816225427</v>
      </c>
      <c r="AJ363" s="258">
        <v>2076.7549517882048</v>
      </c>
      <c r="AK363" s="276">
        <v>0.97226355420796107</v>
      </c>
      <c r="AL363" s="93"/>
      <c r="AM363" s="257">
        <v>2156.21</v>
      </c>
      <c r="AN363" s="258">
        <v>2151.4349161501864</v>
      </c>
      <c r="AO363" s="276">
        <v>1.007226084339975</v>
      </c>
      <c r="AQ363" s="280">
        <v>2386.0902215791493</v>
      </c>
      <c r="AR363" s="281">
        <v>2405.1653446290084</v>
      </c>
    </row>
    <row r="364" spans="1:44" x14ac:dyDescent="0.2">
      <c r="A364" s="260" t="s">
        <v>8402</v>
      </c>
      <c r="B364" s="261" t="s">
        <v>2361</v>
      </c>
      <c r="C364" s="261" t="s">
        <v>2366</v>
      </c>
      <c r="D364" s="262" t="s">
        <v>10665</v>
      </c>
      <c r="E364" s="257">
        <v>93</v>
      </c>
      <c r="F364" s="258">
        <v>247</v>
      </c>
      <c r="G364" s="258">
        <v>730</v>
      </c>
      <c r="H364" s="258">
        <v>554</v>
      </c>
      <c r="I364" s="258">
        <v>148</v>
      </c>
      <c r="J364" s="258">
        <v>50</v>
      </c>
      <c r="K364" s="259">
        <v>10</v>
      </c>
      <c r="L364" s="257">
        <v>88</v>
      </c>
      <c r="M364" s="258">
        <v>216</v>
      </c>
      <c r="N364" s="258">
        <v>679</v>
      </c>
      <c r="O364" s="258">
        <v>537</v>
      </c>
      <c r="P364" s="258">
        <v>165</v>
      </c>
      <c r="Q364" s="258">
        <v>56</v>
      </c>
      <c r="R364" s="259">
        <v>25</v>
      </c>
      <c r="S364" s="267">
        <v>3598</v>
      </c>
      <c r="T364" s="90"/>
      <c r="U364" s="260">
        <v>9</v>
      </c>
      <c r="V364" s="273">
        <v>84.349140122472207</v>
      </c>
      <c r="W364" s="273">
        <v>83.894444444444403</v>
      </c>
      <c r="X364" s="274">
        <v>1.11079398</v>
      </c>
      <c r="Z364" s="257">
        <v>8705.3799999999992</v>
      </c>
      <c r="AA364" s="258">
        <v>3370.6819810948859</v>
      </c>
      <c r="AB364" s="276">
        <v>0.93682100641881205</v>
      </c>
      <c r="AC364" s="92"/>
      <c r="AD364" s="257">
        <v>323857.51494152169</v>
      </c>
      <c r="AE364" s="258">
        <v>3283.9122459578175</v>
      </c>
      <c r="AF364" s="276">
        <v>0.91270490437960461</v>
      </c>
      <c r="AG364" s="93"/>
      <c r="AH364" s="257">
        <v>3996.6367400399999</v>
      </c>
      <c r="AI364" s="258">
        <v>3390.092225083843</v>
      </c>
      <c r="AJ364" s="258">
        <v>3498.2042680402446</v>
      </c>
      <c r="AK364" s="276">
        <v>0.97226355420796129</v>
      </c>
      <c r="AL364" s="93"/>
      <c r="AM364" s="257">
        <v>3601.87</v>
      </c>
      <c r="AN364" s="258">
        <v>3593.8933969482891</v>
      </c>
      <c r="AO364" s="276">
        <v>0.99885864284277071</v>
      </c>
      <c r="AQ364" s="280">
        <v>2987.6945969987096</v>
      </c>
      <c r="AR364" s="281">
        <v>3011.579126409099</v>
      </c>
    </row>
    <row r="365" spans="1:44" x14ac:dyDescent="0.2">
      <c r="A365" s="260" t="s">
        <v>8402</v>
      </c>
      <c r="B365" s="261" t="s">
        <v>2361</v>
      </c>
      <c r="C365" s="261" t="s">
        <v>2367</v>
      </c>
      <c r="D365" s="262" t="s">
        <v>10666</v>
      </c>
      <c r="E365" s="257">
        <v>94</v>
      </c>
      <c r="F365" s="258">
        <v>157</v>
      </c>
      <c r="G365" s="258">
        <v>587</v>
      </c>
      <c r="H365" s="258">
        <v>411</v>
      </c>
      <c r="I365" s="258">
        <v>146</v>
      </c>
      <c r="J365" s="258">
        <v>73</v>
      </c>
      <c r="K365" s="259">
        <v>18</v>
      </c>
      <c r="L365" s="257">
        <v>80</v>
      </c>
      <c r="M365" s="258">
        <v>150</v>
      </c>
      <c r="N365" s="258">
        <v>568</v>
      </c>
      <c r="O365" s="258">
        <v>415</v>
      </c>
      <c r="P365" s="258">
        <v>134</v>
      </c>
      <c r="Q365" s="258">
        <v>95</v>
      </c>
      <c r="R365" s="259">
        <v>31</v>
      </c>
      <c r="S365" s="267">
        <v>2959</v>
      </c>
      <c r="T365" s="90"/>
      <c r="U365" s="260">
        <v>28</v>
      </c>
      <c r="V365" s="273">
        <v>97.701735155170596</v>
      </c>
      <c r="W365" s="273">
        <v>112.380871916187</v>
      </c>
      <c r="X365" s="274">
        <v>1.11079398</v>
      </c>
      <c r="Z365" s="257">
        <v>7734.94</v>
      </c>
      <c r="AA365" s="258">
        <v>2994.9322008746403</v>
      </c>
      <c r="AB365" s="276">
        <v>1.012143359538574</v>
      </c>
      <c r="AC365" s="92"/>
      <c r="AD365" s="257">
        <v>296615.79207375104</v>
      </c>
      <c r="AE365" s="258">
        <v>3007.6814246887334</v>
      </c>
      <c r="AF365" s="276">
        <v>1.0164519853628704</v>
      </c>
      <c r="AG365" s="93"/>
      <c r="AH365" s="257">
        <v>3286.8393868200001</v>
      </c>
      <c r="AI365" s="258">
        <v>2788.0163685444945</v>
      </c>
      <c r="AJ365" s="258">
        <v>2876.9278569013577</v>
      </c>
      <c r="AK365" s="276">
        <v>0.9722635542079614</v>
      </c>
      <c r="AL365" s="93"/>
      <c r="AM365" s="257">
        <v>2971.04</v>
      </c>
      <c r="AN365" s="258">
        <v>2964.4604158587749</v>
      </c>
      <c r="AO365" s="276">
        <v>1.0018453585193561</v>
      </c>
      <c r="AQ365" s="280">
        <v>2965.231196306433</v>
      </c>
      <c r="AR365" s="281">
        <v>2988.9361465339202</v>
      </c>
    </row>
    <row r="366" spans="1:44" x14ac:dyDescent="0.2">
      <c r="A366" s="260" t="s">
        <v>8402</v>
      </c>
      <c r="B366" s="261" t="s">
        <v>7835</v>
      </c>
      <c r="C366" s="261" t="s">
        <v>7836</v>
      </c>
      <c r="D366" s="262" t="s">
        <v>15623</v>
      </c>
      <c r="E366" s="257">
        <v>360</v>
      </c>
      <c r="F366" s="258">
        <v>603</v>
      </c>
      <c r="G366" s="258">
        <v>1996</v>
      </c>
      <c r="H366" s="258">
        <v>1317</v>
      </c>
      <c r="I366" s="258">
        <v>481</v>
      </c>
      <c r="J366" s="258">
        <v>201</v>
      </c>
      <c r="K366" s="259">
        <v>74</v>
      </c>
      <c r="L366" s="257">
        <v>376</v>
      </c>
      <c r="M366" s="258">
        <v>615</v>
      </c>
      <c r="N366" s="258">
        <v>2008</v>
      </c>
      <c r="O366" s="258">
        <v>1354</v>
      </c>
      <c r="P366" s="258">
        <v>536</v>
      </c>
      <c r="Q366" s="258">
        <v>312</v>
      </c>
      <c r="R366" s="259">
        <v>153</v>
      </c>
      <c r="S366" s="267">
        <v>10386</v>
      </c>
      <c r="T366" s="90"/>
      <c r="U366" s="260">
        <v>125</v>
      </c>
      <c r="V366" s="273">
        <v>121.36677959543201</v>
      </c>
      <c r="W366" s="273">
        <v>121.393627262225</v>
      </c>
      <c r="X366" s="274">
        <v>1.0829008819999999</v>
      </c>
      <c r="Z366" s="257">
        <v>27203.329999999998</v>
      </c>
      <c r="AA366" s="258">
        <v>10533.000771566314</v>
      </c>
      <c r="AB366" s="276">
        <v>1.0141537426888421</v>
      </c>
      <c r="AC366" s="92"/>
      <c r="AD366" s="257">
        <v>1127461.4702367478</v>
      </c>
      <c r="AE366" s="258">
        <v>11432.449018898362</v>
      </c>
      <c r="AF366" s="276">
        <v>1.1007557306853806</v>
      </c>
      <c r="AG366" s="93"/>
      <c r="AH366" s="257">
        <v>11247.008560451999</v>
      </c>
      <c r="AI366" s="258">
        <v>9540.1205454209339</v>
      </c>
      <c r="AJ366" s="258">
        <v>9979.9778618020482</v>
      </c>
      <c r="AK366" s="276">
        <v>0.96090678430599352</v>
      </c>
      <c r="AL366" s="93"/>
      <c r="AM366" s="257">
        <v>10439.75</v>
      </c>
      <c r="AN366" s="258">
        <v>10416.630414421094</v>
      </c>
      <c r="AO366" s="276">
        <v>1.0029492022358073</v>
      </c>
      <c r="AQ366" s="280">
        <v>11173.861090022559</v>
      </c>
      <c r="AR366" s="281">
        <v>11263.188297060504</v>
      </c>
    </row>
    <row r="367" spans="1:44" x14ac:dyDescent="0.2">
      <c r="A367" s="260" t="s">
        <v>8402</v>
      </c>
      <c r="B367" s="261" t="s">
        <v>7835</v>
      </c>
      <c r="C367" s="261" t="s">
        <v>7837</v>
      </c>
      <c r="D367" s="262" t="s">
        <v>15624</v>
      </c>
      <c r="E367" s="257">
        <v>317</v>
      </c>
      <c r="F367" s="258">
        <v>536</v>
      </c>
      <c r="G367" s="258">
        <v>1889</v>
      </c>
      <c r="H367" s="258">
        <v>1085</v>
      </c>
      <c r="I367" s="258">
        <v>369</v>
      </c>
      <c r="J367" s="258">
        <v>211</v>
      </c>
      <c r="K367" s="259">
        <v>40</v>
      </c>
      <c r="L367" s="257">
        <v>272</v>
      </c>
      <c r="M367" s="258">
        <v>466</v>
      </c>
      <c r="N367" s="258">
        <v>1629</v>
      </c>
      <c r="O367" s="258">
        <v>926</v>
      </c>
      <c r="P367" s="258">
        <v>364</v>
      </c>
      <c r="Q367" s="258">
        <v>258</v>
      </c>
      <c r="R367" s="259">
        <v>119</v>
      </c>
      <c r="S367" s="267">
        <v>8481</v>
      </c>
      <c r="T367" s="90"/>
      <c r="U367" s="260">
        <v>33</v>
      </c>
      <c r="V367" s="273">
        <v>126.55213396674201</v>
      </c>
      <c r="W367" s="273">
        <v>143.85899551992401</v>
      </c>
      <c r="X367" s="274">
        <v>1.0829008819999999</v>
      </c>
      <c r="Z367" s="257">
        <v>21506.19</v>
      </c>
      <c r="AA367" s="258">
        <v>8327.0950969404021</v>
      </c>
      <c r="AB367" s="276">
        <v>0.98185297688249051</v>
      </c>
      <c r="AC367" s="92"/>
      <c r="AD367" s="257">
        <v>977256.68733432156</v>
      </c>
      <c r="AE367" s="258">
        <v>9909.3738910484499</v>
      </c>
      <c r="AF367" s="276">
        <v>1.1684204564377372</v>
      </c>
      <c r="AG367" s="93"/>
      <c r="AH367" s="257">
        <v>9184.082380242</v>
      </c>
      <c r="AI367" s="258">
        <v>7790.2717452065226</v>
      </c>
      <c r="AJ367" s="258">
        <v>8149.4504376991308</v>
      </c>
      <c r="AK367" s="276">
        <v>0.96090678430599352</v>
      </c>
      <c r="AL367" s="93"/>
      <c r="AM367" s="257">
        <v>8495.19</v>
      </c>
      <c r="AN367" s="258">
        <v>8476.376783954207</v>
      </c>
      <c r="AO367" s="276">
        <v>0.99945487371232244</v>
      </c>
      <c r="AQ367" s="280">
        <v>9344.0924368182132</v>
      </c>
      <c r="AR367" s="281">
        <v>9418.791922784676</v>
      </c>
    </row>
    <row r="368" spans="1:44" x14ac:dyDescent="0.2">
      <c r="A368" s="260" t="s">
        <v>8402</v>
      </c>
      <c r="B368" s="261" t="s">
        <v>7835</v>
      </c>
      <c r="C368" s="261" t="s">
        <v>7838</v>
      </c>
      <c r="D368" s="262" t="s">
        <v>15625</v>
      </c>
      <c r="E368" s="257">
        <v>407</v>
      </c>
      <c r="F368" s="258">
        <v>840</v>
      </c>
      <c r="G368" s="258">
        <v>2723</v>
      </c>
      <c r="H368" s="258">
        <v>1845</v>
      </c>
      <c r="I368" s="258">
        <v>620</v>
      </c>
      <c r="J368" s="258">
        <v>276</v>
      </c>
      <c r="K368" s="259">
        <v>102</v>
      </c>
      <c r="L368" s="257">
        <v>410</v>
      </c>
      <c r="M368" s="258">
        <v>695</v>
      </c>
      <c r="N368" s="258">
        <v>2637</v>
      </c>
      <c r="O368" s="258">
        <v>1919</v>
      </c>
      <c r="P368" s="258">
        <v>657</v>
      </c>
      <c r="Q368" s="258">
        <v>366</v>
      </c>
      <c r="R368" s="259">
        <v>190</v>
      </c>
      <c r="S368" s="267">
        <v>13687</v>
      </c>
      <c r="T368" s="90"/>
      <c r="U368" s="260">
        <v>39</v>
      </c>
      <c r="V368" s="273">
        <v>103.784379652037</v>
      </c>
      <c r="W368" s="273">
        <v>103.007742878013</v>
      </c>
      <c r="X368" s="274">
        <v>1.0828977630000001</v>
      </c>
      <c r="Z368" s="257">
        <v>35376.03</v>
      </c>
      <c r="AA368" s="258">
        <v>13697.431574919434</v>
      </c>
      <c r="AB368" s="276">
        <v>1.0007621520361973</v>
      </c>
      <c r="AC368" s="92"/>
      <c r="AD368" s="257">
        <v>1363378.5484626619</v>
      </c>
      <c r="AE368" s="258">
        <v>13824.646039111278</v>
      </c>
      <c r="AF368" s="276">
        <v>1.0100566989925679</v>
      </c>
      <c r="AG368" s="93"/>
      <c r="AH368" s="257">
        <v>14821.621682181001</v>
      </c>
      <c r="AI368" s="258">
        <v>12572.237032328594</v>
      </c>
      <c r="AJ368" s="258">
        <v>13151.913775517725</v>
      </c>
      <c r="AK368" s="276">
        <v>0.96090551439451488</v>
      </c>
      <c r="AL368" s="93"/>
      <c r="AM368" s="257">
        <v>13703.77</v>
      </c>
      <c r="AN368" s="258">
        <v>13673.422004763654</v>
      </c>
      <c r="AO368" s="276">
        <v>0.9990079641092755</v>
      </c>
      <c r="AQ368" s="280">
        <v>13281.114751419762</v>
      </c>
      <c r="AR368" s="281">
        <v>13387.287978161779</v>
      </c>
    </row>
    <row r="369" spans="1:44" x14ac:dyDescent="0.2">
      <c r="A369" s="260" t="s">
        <v>8402</v>
      </c>
      <c r="B369" s="261" t="s">
        <v>7835</v>
      </c>
      <c r="C369" s="261" t="s">
        <v>7839</v>
      </c>
      <c r="D369" s="262" t="s">
        <v>15626</v>
      </c>
      <c r="E369" s="257">
        <v>295</v>
      </c>
      <c r="F369" s="258">
        <v>639</v>
      </c>
      <c r="G369" s="258">
        <v>1770</v>
      </c>
      <c r="H369" s="258">
        <v>778</v>
      </c>
      <c r="I369" s="258">
        <v>243</v>
      </c>
      <c r="J369" s="258">
        <v>150</v>
      </c>
      <c r="K369" s="259">
        <v>60</v>
      </c>
      <c r="L369" s="257">
        <v>326</v>
      </c>
      <c r="M369" s="258">
        <v>587</v>
      </c>
      <c r="N369" s="258">
        <v>1698</v>
      </c>
      <c r="O369" s="258">
        <v>835</v>
      </c>
      <c r="P369" s="258">
        <v>311</v>
      </c>
      <c r="Q369" s="258">
        <v>185</v>
      </c>
      <c r="R369" s="259">
        <v>125</v>
      </c>
      <c r="S369" s="267">
        <v>8002</v>
      </c>
      <c r="T369" s="90"/>
      <c r="U369" s="260">
        <v>141</v>
      </c>
      <c r="V369" s="273">
        <v>136.821865552026</v>
      </c>
      <c r="W369" s="273">
        <v>162.277430642339</v>
      </c>
      <c r="X369" s="274">
        <v>1.0829008819999999</v>
      </c>
      <c r="Z369" s="257">
        <v>19452.96</v>
      </c>
      <c r="AA369" s="258">
        <v>7532.0941476373901</v>
      </c>
      <c r="AB369" s="276">
        <v>0.94127644934233812</v>
      </c>
      <c r="AC369" s="92"/>
      <c r="AD369" s="257">
        <v>978417.62061166973</v>
      </c>
      <c r="AE369" s="258">
        <v>9921.1457438859925</v>
      </c>
      <c r="AF369" s="276">
        <v>1.2398332596708312</v>
      </c>
      <c r="AG369" s="93"/>
      <c r="AH369" s="257">
        <v>8665.3728577639995</v>
      </c>
      <c r="AI369" s="258">
        <v>7350.2835167011663</v>
      </c>
      <c r="AJ369" s="258">
        <v>7689.1760880165602</v>
      </c>
      <c r="AK369" s="276">
        <v>0.96090678430599352</v>
      </c>
      <c r="AL369" s="93"/>
      <c r="AM369" s="257">
        <v>8062.63</v>
      </c>
      <c r="AN369" s="258">
        <v>8044.7747195310185</v>
      </c>
      <c r="AO369" s="276">
        <v>1.0053455035654859</v>
      </c>
      <c r="AQ369" s="280">
        <v>9021.4349490867371</v>
      </c>
      <c r="AR369" s="281">
        <v>9093.555014029731</v>
      </c>
    </row>
    <row r="370" spans="1:44" x14ac:dyDescent="0.2">
      <c r="A370" s="260" t="s">
        <v>8402</v>
      </c>
      <c r="B370" s="261" t="s">
        <v>7835</v>
      </c>
      <c r="C370" s="261" t="s">
        <v>7840</v>
      </c>
      <c r="D370" s="262" t="s">
        <v>15627</v>
      </c>
      <c r="E370" s="257">
        <v>192</v>
      </c>
      <c r="F370" s="258">
        <v>401</v>
      </c>
      <c r="G370" s="258">
        <v>1359</v>
      </c>
      <c r="H370" s="258">
        <v>1067</v>
      </c>
      <c r="I370" s="258">
        <v>393</v>
      </c>
      <c r="J370" s="258">
        <v>167</v>
      </c>
      <c r="K370" s="259">
        <v>51</v>
      </c>
      <c r="L370" s="257">
        <v>176</v>
      </c>
      <c r="M370" s="258">
        <v>373</v>
      </c>
      <c r="N370" s="258">
        <v>1387</v>
      </c>
      <c r="O370" s="258">
        <v>1099</v>
      </c>
      <c r="P370" s="258">
        <v>451</v>
      </c>
      <c r="Q370" s="258">
        <v>202</v>
      </c>
      <c r="R370" s="259">
        <v>88</v>
      </c>
      <c r="S370" s="267">
        <v>7406</v>
      </c>
      <c r="T370" s="90"/>
      <c r="U370" s="260">
        <v>6</v>
      </c>
      <c r="V370" s="273">
        <v>104.743683261614</v>
      </c>
      <c r="W370" s="273">
        <v>90.603699702943501</v>
      </c>
      <c r="X370" s="274">
        <v>1.0829008819999999</v>
      </c>
      <c r="Z370" s="257">
        <v>19665.29</v>
      </c>
      <c r="AA370" s="258">
        <v>7614.3073198419206</v>
      </c>
      <c r="AB370" s="276">
        <v>1.0281268322767918</v>
      </c>
      <c r="AC370" s="92"/>
      <c r="AD370" s="257">
        <v>717826.14137720433</v>
      </c>
      <c r="AE370" s="258">
        <v>7278.7505226268968</v>
      </c>
      <c r="AF370" s="276">
        <v>0.98281805598526828</v>
      </c>
      <c r="AG370" s="93"/>
      <c r="AH370" s="257">
        <v>8019.9639320919996</v>
      </c>
      <c r="AI370" s="258">
        <v>6802.8242595212241</v>
      </c>
      <c r="AJ370" s="258">
        <v>7116.4756445701878</v>
      </c>
      <c r="AK370" s="276">
        <v>0.96090678430599352</v>
      </c>
      <c r="AL370" s="93"/>
      <c r="AM370" s="257">
        <v>7408.58</v>
      </c>
      <c r="AN370" s="258">
        <v>7392.173160820118</v>
      </c>
      <c r="AO370" s="276">
        <v>0.99813302198489307</v>
      </c>
      <c r="AQ370" s="280">
        <v>7177.5001703455173</v>
      </c>
      <c r="AR370" s="281">
        <v>7234.8792659478268</v>
      </c>
    </row>
    <row r="371" spans="1:44" x14ac:dyDescent="0.2">
      <c r="A371" s="260" t="s">
        <v>8402</v>
      </c>
      <c r="B371" s="261" t="s">
        <v>7835</v>
      </c>
      <c r="C371" s="261" t="s">
        <v>7841</v>
      </c>
      <c r="D371" s="262" t="s">
        <v>15628</v>
      </c>
      <c r="E371" s="257">
        <v>231</v>
      </c>
      <c r="F371" s="258">
        <v>455</v>
      </c>
      <c r="G371" s="258">
        <v>1477</v>
      </c>
      <c r="H371" s="258">
        <v>1068</v>
      </c>
      <c r="I371" s="258">
        <v>386</v>
      </c>
      <c r="J371" s="258">
        <v>160</v>
      </c>
      <c r="K371" s="259">
        <v>64</v>
      </c>
      <c r="L371" s="257">
        <v>207</v>
      </c>
      <c r="M371" s="258">
        <v>431</v>
      </c>
      <c r="N371" s="258">
        <v>1537</v>
      </c>
      <c r="O371" s="258">
        <v>994</v>
      </c>
      <c r="P371" s="258">
        <v>419</v>
      </c>
      <c r="Q371" s="258">
        <v>233</v>
      </c>
      <c r="R371" s="259">
        <v>134</v>
      </c>
      <c r="S371" s="267">
        <v>7796</v>
      </c>
      <c r="T371" s="90"/>
      <c r="U371" s="260">
        <v>68</v>
      </c>
      <c r="V371" s="273">
        <v>103.911348901658</v>
      </c>
      <c r="W371" s="273">
        <v>100.40923669018601</v>
      </c>
      <c r="X371" s="274">
        <v>1.0828977630000001</v>
      </c>
      <c r="Z371" s="257">
        <v>20512.68</v>
      </c>
      <c r="AA371" s="258">
        <v>7942.4127217841678</v>
      </c>
      <c r="AB371" s="276">
        <v>1.0187804927891442</v>
      </c>
      <c r="AC371" s="92"/>
      <c r="AD371" s="257">
        <v>772031.17266802629</v>
      </c>
      <c r="AE371" s="258">
        <v>7828.3890452364412</v>
      </c>
      <c r="AF371" s="276">
        <v>1.0041545722468499</v>
      </c>
      <c r="AG371" s="93"/>
      <c r="AH371" s="257">
        <v>8442.2709603479998</v>
      </c>
      <c r="AI371" s="258">
        <v>7161.0403962909122</v>
      </c>
      <c r="AJ371" s="258">
        <v>7491.2193902196377</v>
      </c>
      <c r="AK371" s="276">
        <v>0.96090551439451488</v>
      </c>
      <c r="AL371" s="93"/>
      <c r="AM371" s="257">
        <v>7825.24</v>
      </c>
      <c r="AN371" s="258">
        <v>7807.9104369495935</v>
      </c>
      <c r="AO371" s="276">
        <v>1.0015277625640833</v>
      </c>
      <c r="AQ371" s="280">
        <v>7675.3236807429685</v>
      </c>
      <c r="AR371" s="281">
        <v>7736.6825272499436</v>
      </c>
    </row>
    <row r="372" spans="1:44" x14ac:dyDescent="0.2">
      <c r="A372" s="260" t="s">
        <v>8402</v>
      </c>
      <c r="B372" s="261" t="s">
        <v>7835</v>
      </c>
      <c r="C372" s="261" t="s">
        <v>7842</v>
      </c>
      <c r="D372" s="262" t="s">
        <v>15629</v>
      </c>
      <c r="E372" s="257">
        <v>408</v>
      </c>
      <c r="F372" s="258">
        <v>726</v>
      </c>
      <c r="G372" s="258">
        <v>2398</v>
      </c>
      <c r="H372" s="258">
        <v>1692</v>
      </c>
      <c r="I372" s="258">
        <v>586</v>
      </c>
      <c r="J372" s="258">
        <v>276</v>
      </c>
      <c r="K372" s="259">
        <v>82</v>
      </c>
      <c r="L372" s="257">
        <v>374</v>
      </c>
      <c r="M372" s="258">
        <v>677</v>
      </c>
      <c r="N372" s="258">
        <v>2420</v>
      </c>
      <c r="O372" s="258">
        <v>1602</v>
      </c>
      <c r="P372" s="258">
        <v>636</v>
      </c>
      <c r="Q372" s="258">
        <v>359</v>
      </c>
      <c r="R372" s="259">
        <v>192</v>
      </c>
      <c r="S372" s="267">
        <v>12428</v>
      </c>
      <c r="T372" s="90"/>
      <c r="U372" s="260">
        <v>117</v>
      </c>
      <c r="V372" s="273">
        <v>121.133059184949</v>
      </c>
      <c r="W372" s="273">
        <v>130.70866521843999</v>
      </c>
      <c r="X372" s="274">
        <v>1.0829008819999999</v>
      </c>
      <c r="Z372" s="257">
        <v>32512.200000000004</v>
      </c>
      <c r="AA372" s="258">
        <v>12588.570137748517</v>
      </c>
      <c r="AB372" s="276">
        <v>1.0129200303949564</v>
      </c>
      <c r="AC372" s="92"/>
      <c r="AD372" s="257">
        <v>1375783.1044880457</v>
      </c>
      <c r="AE372" s="258">
        <v>13950.428124003711</v>
      </c>
      <c r="AF372" s="276">
        <v>1.1224998490508296</v>
      </c>
      <c r="AG372" s="93"/>
      <c r="AH372" s="257">
        <v>13458.292161496</v>
      </c>
      <c r="AI372" s="258">
        <v>11415.811490322681</v>
      </c>
      <c r="AJ372" s="258">
        <v>11942.149515354888</v>
      </c>
      <c r="AK372" s="276">
        <v>0.96090678430599352</v>
      </c>
      <c r="AL372" s="93"/>
      <c r="AM372" s="257">
        <v>12478.31</v>
      </c>
      <c r="AN372" s="258">
        <v>12450.675875052071</v>
      </c>
      <c r="AO372" s="276">
        <v>1.0018245795825613</v>
      </c>
      <c r="AQ372" s="280">
        <v>13603.029430779707</v>
      </c>
      <c r="AR372" s="281">
        <v>13711.776140311609</v>
      </c>
    </row>
    <row r="373" spans="1:44" x14ac:dyDescent="0.2">
      <c r="A373" s="260" t="s">
        <v>8402</v>
      </c>
      <c r="B373" s="261" t="s">
        <v>7835</v>
      </c>
      <c r="C373" s="261" t="s">
        <v>7843</v>
      </c>
      <c r="D373" s="262" t="s">
        <v>15630</v>
      </c>
      <c r="E373" s="257">
        <v>544</v>
      </c>
      <c r="F373" s="258">
        <v>965</v>
      </c>
      <c r="G373" s="258">
        <v>2903</v>
      </c>
      <c r="H373" s="258">
        <v>1641</v>
      </c>
      <c r="I373" s="258">
        <v>549</v>
      </c>
      <c r="J373" s="258">
        <v>247</v>
      </c>
      <c r="K373" s="259">
        <v>65</v>
      </c>
      <c r="L373" s="257">
        <v>512</v>
      </c>
      <c r="M373" s="258">
        <v>923</v>
      </c>
      <c r="N373" s="258">
        <v>2984</v>
      </c>
      <c r="O373" s="258">
        <v>1729</v>
      </c>
      <c r="P373" s="258">
        <v>582</v>
      </c>
      <c r="Q373" s="258">
        <v>317</v>
      </c>
      <c r="R373" s="259">
        <v>161</v>
      </c>
      <c r="S373" s="267">
        <v>14122</v>
      </c>
      <c r="T373" s="90"/>
      <c r="U373" s="260">
        <v>34</v>
      </c>
      <c r="V373" s="273">
        <v>133.827540248834</v>
      </c>
      <c r="W373" s="273">
        <v>155.40766180427701</v>
      </c>
      <c r="X373" s="274">
        <v>1.0829008819999999</v>
      </c>
      <c r="Z373" s="257">
        <v>34938.05999999999</v>
      </c>
      <c r="AA373" s="258">
        <v>13527.851661433731</v>
      </c>
      <c r="AB373" s="276">
        <v>0.95792746504983228</v>
      </c>
      <c r="AC373" s="92"/>
      <c r="AD373" s="257">
        <v>1692707.8300043519</v>
      </c>
      <c r="AE373" s="258">
        <v>17164.041948459027</v>
      </c>
      <c r="AF373" s="276">
        <v>1.2154115527870717</v>
      </c>
      <c r="AG373" s="93"/>
      <c r="AH373" s="257">
        <v>15292.726255603999</v>
      </c>
      <c r="AI373" s="258">
        <v>12971.845016602581</v>
      </c>
      <c r="AJ373" s="258">
        <v>13569.925607969239</v>
      </c>
      <c r="AK373" s="276">
        <v>0.96090678430599341</v>
      </c>
      <c r="AL373" s="93"/>
      <c r="AM373" s="257">
        <v>14136.62</v>
      </c>
      <c r="AN373" s="258">
        <v>14105.313426960754</v>
      </c>
      <c r="AO373" s="276">
        <v>0.99881839873677625</v>
      </c>
      <c r="AQ373" s="280">
        <v>15780.471885370373</v>
      </c>
      <c r="AR373" s="281">
        <v>15906.625724934354</v>
      </c>
    </row>
    <row r="374" spans="1:44" x14ac:dyDescent="0.2">
      <c r="A374" s="260" t="s">
        <v>8402</v>
      </c>
      <c r="B374" s="261" t="s">
        <v>7835</v>
      </c>
      <c r="C374" s="261" t="s">
        <v>7844</v>
      </c>
      <c r="D374" s="262" t="s">
        <v>15631</v>
      </c>
      <c r="E374" s="257">
        <v>194</v>
      </c>
      <c r="F374" s="258">
        <v>329</v>
      </c>
      <c r="G374" s="258">
        <v>1187</v>
      </c>
      <c r="H374" s="258">
        <v>788</v>
      </c>
      <c r="I374" s="258">
        <v>330</v>
      </c>
      <c r="J374" s="258">
        <v>153</v>
      </c>
      <c r="K374" s="259">
        <v>45</v>
      </c>
      <c r="L374" s="257">
        <v>178</v>
      </c>
      <c r="M374" s="258">
        <v>321</v>
      </c>
      <c r="N374" s="258">
        <v>1115</v>
      </c>
      <c r="O374" s="258">
        <v>774</v>
      </c>
      <c r="P374" s="258">
        <v>354</v>
      </c>
      <c r="Q374" s="258">
        <v>225</v>
      </c>
      <c r="R374" s="259">
        <v>136</v>
      </c>
      <c r="S374" s="267">
        <v>6129</v>
      </c>
      <c r="T374" s="90"/>
      <c r="U374" s="260">
        <v>35</v>
      </c>
      <c r="V374" s="273">
        <v>122.07505203040699</v>
      </c>
      <c r="W374" s="273">
        <v>132.24902152641801</v>
      </c>
      <c r="X374" s="274">
        <v>1.0829008819999999</v>
      </c>
      <c r="Z374" s="257">
        <v>16706.669999999998</v>
      </c>
      <c r="AA374" s="258">
        <v>6468.7436427931343</v>
      </c>
      <c r="AB374" s="276">
        <v>1.0554321492565075</v>
      </c>
      <c r="AC374" s="92"/>
      <c r="AD374" s="257">
        <v>682224.98523050244</v>
      </c>
      <c r="AE374" s="258">
        <v>6917.7551241982965</v>
      </c>
      <c r="AF374" s="276">
        <v>1.1286923028550002</v>
      </c>
      <c r="AG374" s="93"/>
      <c r="AH374" s="257">
        <v>6637.0995057779992</v>
      </c>
      <c r="AI374" s="258">
        <v>5629.8285021071533</v>
      </c>
      <c r="AJ374" s="258">
        <v>5889.3976810114336</v>
      </c>
      <c r="AK374" s="276">
        <v>0.96090678430599341</v>
      </c>
      <c r="AL374" s="93"/>
      <c r="AM374" s="257">
        <v>6144.05</v>
      </c>
      <c r="AN374" s="258">
        <v>6130.4435544648031</v>
      </c>
      <c r="AO374" s="276">
        <v>1.0002355285470392</v>
      </c>
      <c r="AQ374" s="280">
        <v>7017.4453646923703</v>
      </c>
      <c r="AR374" s="281">
        <v>7073.5449340282612</v>
      </c>
    </row>
    <row r="375" spans="1:44" x14ac:dyDescent="0.2">
      <c r="A375" s="260" t="s">
        <v>8402</v>
      </c>
      <c r="B375" s="261" t="s">
        <v>7835</v>
      </c>
      <c r="C375" s="261" t="s">
        <v>7845</v>
      </c>
      <c r="D375" s="262" t="s">
        <v>15632</v>
      </c>
      <c r="E375" s="257">
        <v>220</v>
      </c>
      <c r="F375" s="258">
        <v>300</v>
      </c>
      <c r="G375" s="258">
        <v>1206</v>
      </c>
      <c r="H375" s="258">
        <v>739</v>
      </c>
      <c r="I375" s="258">
        <v>266</v>
      </c>
      <c r="J375" s="258">
        <v>151</v>
      </c>
      <c r="K375" s="259">
        <v>54</v>
      </c>
      <c r="L375" s="257">
        <v>197</v>
      </c>
      <c r="M375" s="258">
        <v>279</v>
      </c>
      <c r="N375" s="258">
        <v>1104</v>
      </c>
      <c r="O375" s="258">
        <v>714</v>
      </c>
      <c r="P375" s="258">
        <v>267</v>
      </c>
      <c r="Q375" s="258">
        <v>205</v>
      </c>
      <c r="R375" s="259">
        <v>98</v>
      </c>
      <c r="S375" s="267">
        <v>5800</v>
      </c>
      <c r="T375" s="90"/>
      <c r="U375" s="260">
        <v>15</v>
      </c>
      <c r="V375" s="273">
        <v>118.253038016441</v>
      </c>
      <c r="W375" s="273">
        <v>129.12273745905799</v>
      </c>
      <c r="X375" s="274">
        <v>1.0829008819999999</v>
      </c>
      <c r="Z375" s="257">
        <v>15458.499999999998</v>
      </c>
      <c r="AA375" s="258">
        <v>5985.4581195485198</v>
      </c>
      <c r="AB375" s="276">
        <v>1.031975537853193</v>
      </c>
      <c r="AC375" s="92"/>
      <c r="AD375" s="257">
        <v>635521.54515304079</v>
      </c>
      <c r="AE375" s="258">
        <v>6444.1826680321119</v>
      </c>
      <c r="AF375" s="276">
        <v>1.1110659772469158</v>
      </c>
      <c r="AG375" s="93"/>
      <c r="AH375" s="257">
        <v>6280.8251155999997</v>
      </c>
      <c r="AI375" s="258">
        <v>5327.6236436974204</v>
      </c>
      <c r="AJ375" s="258">
        <v>5573.2593489747615</v>
      </c>
      <c r="AK375" s="276">
        <v>0.9609067843059933</v>
      </c>
      <c r="AL375" s="93"/>
      <c r="AM375" s="257">
        <v>5806.45</v>
      </c>
      <c r="AN375" s="258">
        <v>5793.5911942158918</v>
      </c>
      <c r="AO375" s="276">
        <v>0.99889503348549857</v>
      </c>
      <c r="AQ375" s="280">
        <v>6383.1986291802741</v>
      </c>
      <c r="AR375" s="281">
        <v>6434.2278393091037</v>
      </c>
    </row>
    <row r="376" spans="1:44" x14ac:dyDescent="0.2">
      <c r="A376" s="260" t="s">
        <v>8402</v>
      </c>
      <c r="B376" s="261" t="s">
        <v>7835</v>
      </c>
      <c r="C376" s="261" t="s">
        <v>7846</v>
      </c>
      <c r="D376" s="262" t="s">
        <v>15633</v>
      </c>
      <c r="E376" s="257">
        <v>163</v>
      </c>
      <c r="F376" s="258">
        <v>285</v>
      </c>
      <c r="G376" s="258">
        <v>1229</v>
      </c>
      <c r="H376" s="258">
        <v>886</v>
      </c>
      <c r="I376" s="258">
        <v>278</v>
      </c>
      <c r="J376" s="258">
        <v>159</v>
      </c>
      <c r="K376" s="259">
        <v>55</v>
      </c>
      <c r="L376" s="257">
        <v>150</v>
      </c>
      <c r="M376" s="258">
        <v>309</v>
      </c>
      <c r="N376" s="258">
        <v>1088</v>
      </c>
      <c r="O376" s="258">
        <v>804</v>
      </c>
      <c r="P376" s="258">
        <v>307</v>
      </c>
      <c r="Q376" s="258">
        <v>188</v>
      </c>
      <c r="R376" s="259">
        <v>95</v>
      </c>
      <c r="S376" s="267">
        <v>5996</v>
      </c>
      <c r="T376" s="90"/>
      <c r="U376" s="260">
        <v>24</v>
      </c>
      <c r="V376" s="273">
        <v>122.73303992516701</v>
      </c>
      <c r="W376" s="273">
        <v>129.47974662443701</v>
      </c>
      <c r="X376" s="274">
        <v>1.0829008819999999</v>
      </c>
      <c r="Z376" s="257">
        <v>15851.55</v>
      </c>
      <c r="AA376" s="258">
        <v>6137.6452213946595</v>
      </c>
      <c r="AB376" s="276">
        <v>1.0236232857562808</v>
      </c>
      <c r="AC376" s="92"/>
      <c r="AD376" s="257">
        <v>664519.64049080538</v>
      </c>
      <c r="AE376" s="258">
        <v>6738.2230901181401</v>
      </c>
      <c r="AF376" s="276">
        <v>1.1237863726014243</v>
      </c>
      <c r="AG376" s="93"/>
      <c r="AH376" s="257">
        <v>6493.073688471999</v>
      </c>
      <c r="AI376" s="258">
        <v>5507.660580622367</v>
      </c>
      <c r="AJ376" s="258">
        <v>5761.5970786987364</v>
      </c>
      <c r="AK376" s="276">
        <v>0.96090678430599341</v>
      </c>
      <c r="AL376" s="93"/>
      <c r="AM376" s="257">
        <v>6006.32</v>
      </c>
      <c r="AN376" s="258">
        <v>5993.0185675658613</v>
      </c>
      <c r="AO376" s="276">
        <v>0.99950276310304553</v>
      </c>
      <c r="AQ376" s="280">
        <v>6624.464866187207</v>
      </c>
      <c r="AR376" s="281">
        <v>6677.4228311959077</v>
      </c>
    </row>
    <row r="377" spans="1:44" x14ac:dyDescent="0.2">
      <c r="A377" s="260" t="s">
        <v>8402</v>
      </c>
      <c r="B377" s="261" t="s">
        <v>7835</v>
      </c>
      <c r="C377" s="261" t="s">
        <v>7847</v>
      </c>
      <c r="D377" s="262" t="s">
        <v>15634</v>
      </c>
      <c r="E377" s="257">
        <v>142</v>
      </c>
      <c r="F377" s="258">
        <v>293</v>
      </c>
      <c r="G377" s="258">
        <v>1587</v>
      </c>
      <c r="H377" s="258">
        <v>782</v>
      </c>
      <c r="I377" s="258">
        <v>321</v>
      </c>
      <c r="J377" s="258">
        <v>138</v>
      </c>
      <c r="K377" s="259">
        <v>37</v>
      </c>
      <c r="L377" s="257">
        <v>180</v>
      </c>
      <c r="M377" s="258">
        <v>307</v>
      </c>
      <c r="N377" s="258">
        <v>1321</v>
      </c>
      <c r="O377" s="258">
        <v>770</v>
      </c>
      <c r="P377" s="258">
        <v>318</v>
      </c>
      <c r="Q377" s="258">
        <v>205</v>
      </c>
      <c r="R377" s="259">
        <v>83</v>
      </c>
      <c r="S377" s="267">
        <v>6484</v>
      </c>
      <c r="T377" s="90"/>
      <c r="U377" s="260">
        <v>17</v>
      </c>
      <c r="V377" s="273">
        <v>126.449050923377</v>
      </c>
      <c r="W377" s="273">
        <v>147.27586738627599</v>
      </c>
      <c r="X377" s="274">
        <v>1.0829008819999999</v>
      </c>
      <c r="Z377" s="257">
        <v>16450.969999999998</v>
      </c>
      <c r="AA377" s="258">
        <v>6369.7378116213804</v>
      </c>
      <c r="AB377" s="276">
        <v>0.98237782412421037</v>
      </c>
      <c r="AC377" s="92"/>
      <c r="AD377" s="257">
        <v>752215.35000741866</v>
      </c>
      <c r="AE377" s="258">
        <v>7627.4567842986398</v>
      </c>
      <c r="AF377" s="276">
        <v>1.1763505219461197</v>
      </c>
      <c r="AG377" s="93"/>
      <c r="AH377" s="257">
        <v>7021.5293188879996</v>
      </c>
      <c r="AI377" s="258">
        <v>5955.9158113334615</v>
      </c>
      <c r="AJ377" s="258">
        <v>6230.5195894400622</v>
      </c>
      <c r="AK377" s="276">
        <v>0.96090678430599352</v>
      </c>
      <c r="AL377" s="93"/>
      <c r="AM377" s="257">
        <v>6491.31</v>
      </c>
      <c r="AN377" s="258">
        <v>6476.9345219412144</v>
      </c>
      <c r="AO377" s="276">
        <v>0.99891032108902134</v>
      </c>
      <c r="AQ377" s="280">
        <v>7192.271382584041</v>
      </c>
      <c r="AR377" s="281">
        <v>7249.768563700678</v>
      </c>
    </row>
    <row r="378" spans="1:44" x14ac:dyDescent="0.2">
      <c r="A378" s="260" t="s">
        <v>8402</v>
      </c>
      <c r="B378" s="261" t="s">
        <v>7835</v>
      </c>
      <c r="C378" s="261" t="s">
        <v>7848</v>
      </c>
      <c r="D378" s="262" t="s">
        <v>15635</v>
      </c>
      <c r="E378" s="257">
        <v>175</v>
      </c>
      <c r="F378" s="258">
        <v>344</v>
      </c>
      <c r="G378" s="258">
        <v>1133</v>
      </c>
      <c r="H378" s="258">
        <v>586</v>
      </c>
      <c r="I378" s="258">
        <v>167</v>
      </c>
      <c r="J378" s="258">
        <v>95</v>
      </c>
      <c r="K378" s="259">
        <v>30</v>
      </c>
      <c r="L378" s="257">
        <v>161</v>
      </c>
      <c r="M378" s="258">
        <v>333</v>
      </c>
      <c r="N378" s="258">
        <v>951</v>
      </c>
      <c r="O378" s="258">
        <v>484</v>
      </c>
      <c r="P378" s="258">
        <v>170</v>
      </c>
      <c r="Q378" s="258">
        <v>132</v>
      </c>
      <c r="R378" s="259">
        <v>57</v>
      </c>
      <c r="S378" s="267">
        <v>4818</v>
      </c>
      <c r="T378" s="90"/>
      <c r="U378" s="260">
        <v>7</v>
      </c>
      <c r="V378" s="273">
        <v>132.54348768569201</v>
      </c>
      <c r="W378" s="273">
        <v>155.008300477277</v>
      </c>
      <c r="X378" s="274">
        <v>1.0829008819999999</v>
      </c>
      <c r="Z378" s="257">
        <v>11617.34</v>
      </c>
      <c r="AA378" s="258">
        <v>4498.1791267300068</v>
      </c>
      <c r="AB378" s="276">
        <v>0.93361957798464235</v>
      </c>
      <c r="AC378" s="92"/>
      <c r="AD378" s="257">
        <v>575429.62509111129</v>
      </c>
      <c r="AE378" s="258">
        <v>5834.8511470077456</v>
      </c>
      <c r="AF378" s="276">
        <v>1.2110525419277181</v>
      </c>
      <c r="AG378" s="93"/>
      <c r="AH378" s="257">
        <v>5217.4164494759998</v>
      </c>
      <c r="AI378" s="258">
        <v>4425.6018474714092</v>
      </c>
      <c r="AJ378" s="258">
        <v>4629.6488867862763</v>
      </c>
      <c r="AK378" s="276">
        <v>0.96090678430599341</v>
      </c>
      <c r="AL378" s="93"/>
      <c r="AM378" s="257">
        <v>4821.01</v>
      </c>
      <c r="AN378" s="258">
        <v>4810.3335227594753</v>
      </c>
      <c r="AO378" s="276">
        <v>0.99840878430043078</v>
      </c>
      <c r="AQ378" s="280">
        <v>5226.2404211437915</v>
      </c>
      <c r="AR378" s="281">
        <v>5268.0205593044893</v>
      </c>
    </row>
    <row r="379" spans="1:44" x14ac:dyDescent="0.2">
      <c r="A379" s="260" t="s">
        <v>8402</v>
      </c>
      <c r="B379" s="261" t="s">
        <v>7835</v>
      </c>
      <c r="C379" s="261" t="s">
        <v>7849</v>
      </c>
      <c r="D379" s="262" t="s">
        <v>15636</v>
      </c>
      <c r="E379" s="257">
        <v>189</v>
      </c>
      <c r="F379" s="258">
        <v>389</v>
      </c>
      <c r="G379" s="258">
        <v>1479</v>
      </c>
      <c r="H379" s="258">
        <v>1105</v>
      </c>
      <c r="I379" s="258">
        <v>486</v>
      </c>
      <c r="J379" s="258">
        <v>221</v>
      </c>
      <c r="K379" s="259">
        <v>52</v>
      </c>
      <c r="L379" s="257">
        <v>172</v>
      </c>
      <c r="M379" s="258">
        <v>351</v>
      </c>
      <c r="N379" s="258">
        <v>1300</v>
      </c>
      <c r="O379" s="258">
        <v>1061</v>
      </c>
      <c r="P379" s="258">
        <v>482</v>
      </c>
      <c r="Q379" s="258">
        <v>248</v>
      </c>
      <c r="R379" s="259">
        <v>102</v>
      </c>
      <c r="S379" s="267">
        <v>7637</v>
      </c>
      <c r="T379" s="90"/>
      <c r="U379" s="260">
        <v>21</v>
      </c>
      <c r="V379" s="273">
        <v>106.837707745632</v>
      </c>
      <c r="W379" s="273">
        <v>110.886226760932</v>
      </c>
      <c r="X379" s="274">
        <v>1.0829008819999999</v>
      </c>
      <c r="Z379" s="257">
        <v>20747.25</v>
      </c>
      <c r="AA379" s="258">
        <v>8033.2371168485333</v>
      </c>
      <c r="AB379" s="276">
        <v>1.0518838702171709</v>
      </c>
      <c r="AC379" s="92"/>
      <c r="AD379" s="257">
        <v>781065.70118099498</v>
      </c>
      <c r="AE379" s="258">
        <v>7919.999081908124</v>
      </c>
      <c r="AF379" s="276">
        <v>1.0370563155569104</v>
      </c>
      <c r="AG379" s="93"/>
      <c r="AH379" s="257">
        <v>8270.1140358339999</v>
      </c>
      <c r="AI379" s="258">
        <v>7015.0106494684833</v>
      </c>
      <c r="AJ379" s="258">
        <v>7338.4451117448716</v>
      </c>
      <c r="AK379" s="276">
        <v>0.96090678430599341</v>
      </c>
      <c r="AL379" s="93"/>
      <c r="AM379" s="257">
        <v>7646.03</v>
      </c>
      <c r="AN379" s="258">
        <v>7629.0973105271787</v>
      </c>
      <c r="AO379" s="276">
        <v>0.99896521023008755</v>
      </c>
      <c r="AQ379" s="280">
        <v>7996.9531245912822</v>
      </c>
      <c r="AR379" s="281">
        <v>8060.8831736296543</v>
      </c>
    </row>
    <row r="380" spans="1:44" x14ac:dyDescent="0.2">
      <c r="A380" s="260" t="s">
        <v>8402</v>
      </c>
      <c r="B380" s="261" t="s">
        <v>7835</v>
      </c>
      <c r="C380" s="261" t="s">
        <v>7850</v>
      </c>
      <c r="D380" s="262" t="s">
        <v>15637</v>
      </c>
      <c r="E380" s="257">
        <v>589</v>
      </c>
      <c r="F380" s="258">
        <v>1172</v>
      </c>
      <c r="G380" s="258">
        <v>3864</v>
      </c>
      <c r="H380" s="258">
        <v>2938</v>
      </c>
      <c r="I380" s="258">
        <v>987</v>
      </c>
      <c r="J380" s="258">
        <v>442</v>
      </c>
      <c r="K380" s="259">
        <v>124</v>
      </c>
      <c r="L380" s="257">
        <v>538</v>
      </c>
      <c r="M380" s="258">
        <v>1095</v>
      </c>
      <c r="N380" s="258">
        <v>3804</v>
      </c>
      <c r="O380" s="258">
        <v>2887</v>
      </c>
      <c r="P380" s="258">
        <v>985</v>
      </c>
      <c r="Q380" s="258">
        <v>570</v>
      </c>
      <c r="R380" s="259">
        <v>220</v>
      </c>
      <c r="S380" s="267">
        <v>20215</v>
      </c>
      <c r="T380" s="90"/>
      <c r="U380" s="260">
        <v>42</v>
      </c>
      <c r="V380" s="273">
        <v>104.440281534243</v>
      </c>
      <c r="W380" s="273">
        <v>91.361234787770798</v>
      </c>
      <c r="X380" s="274">
        <v>1.0829008819999999</v>
      </c>
      <c r="Z380" s="257">
        <v>52421.64</v>
      </c>
      <c r="AA380" s="258">
        <v>20297.411183365104</v>
      </c>
      <c r="AB380" s="276">
        <v>1.0040767342748012</v>
      </c>
      <c r="AC380" s="92"/>
      <c r="AD380" s="257">
        <v>1961361.6984966726</v>
      </c>
      <c r="AE380" s="258">
        <v>19888.189723214775</v>
      </c>
      <c r="AF380" s="276">
        <v>0.98383327841774793</v>
      </c>
      <c r="AG380" s="93"/>
      <c r="AH380" s="257">
        <v>21890.841329629999</v>
      </c>
      <c r="AI380" s="258">
        <v>18568.605509886787</v>
      </c>
      <c r="AJ380" s="258">
        <v>19424.730644745658</v>
      </c>
      <c r="AK380" s="276">
        <v>0.96090678430599341</v>
      </c>
      <c r="AL380" s="93"/>
      <c r="AM380" s="257">
        <v>20233.060000000001</v>
      </c>
      <c r="AN380" s="258">
        <v>20188.25241723287</v>
      </c>
      <c r="AO380" s="276">
        <v>0.99867684478025576</v>
      </c>
      <c r="AQ380" s="280">
        <v>19163.216160020296</v>
      </c>
      <c r="AR380" s="281">
        <v>19316.412674962434</v>
      </c>
    </row>
    <row r="381" spans="1:44" x14ac:dyDescent="0.2">
      <c r="A381" s="260" t="s">
        <v>8402</v>
      </c>
      <c r="B381" s="261" t="s">
        <v>7835</v>
      </c>
      <c r="C381" s="261" t="s">
        <v>7851</v>
      </c>
      <c r="D381" s="262" t="s">
        <v>15638</v>
      </c>
      <c r="E381" s="257">
        <v>348</v>
      </c>
      <c r="F381" s="258">
        <v>673</v>
      </c>
      <c r="G381" s="258">
        <v>2429</v>
      </c>
      <c r="H381" s="258">
        <v>1770</v>
      </c>
      <c r="I381" s="258">
        <v>737</v>
      </c>
      <c r="J381" s="258">
        <v>431</v>
      </c>
      <c r="K381" s="259">
        <v>113</v>
      </c>
      <c r="L381" s="257">
        <v>335</v>
      </c>
      <c r="M381" s="258">
        <v>660</v>
      </c>
      <c r="N381" s="258">
        <v>2262</v>
      </c>
      <c r="O381" s="258">
        <v>1883</v>
      </c>
      <c r="P381" s="258">
        <v>885</v>
      </c>
      <c r="Q381" s="258">
        <v>568</v>
      </c>
      <c r="R381" s="259">
        <v>158</v>
      </c>
      <c r="S381" s="267">
        <v>13252</v>
      </c>
      <c r="T381" s="90"/>
      <c r="U381" s="260">
        <v>15</v>
      </c>
      <c r="V381" s="273">
        <v>105.586719403202</v>
      </c>
      <c r="W381" s="273">
        <v>105.66664151512801</v>
      </c>
      <c r="X381" s="274">
        <v>1.0829008819999999</v>
      </c>
      <c r="Z381" s="257">
        <v>36949.090000000004</v>
      </c>
      <c r="AA381" s="258">
        <v>14306.51297023832</v>
      </c>
      <c r="AB381" s="276">
        <v>1.0795738733955871</v>
      </c>
      <c r="AC381" s="92"/>
      <c r="AD381" s="257">
        <v>1334627.5498904341</v>
      </c>
      <c r="AE381" s="258">
        <v>13533.111175972766</v>
      </c>
      <c r="AF381" s="276">
        <v>1.0212127358868675</v>
      </c>
      <c r="AG381" s="93"/>
      <c r="AH381" s="257">
        <v>14350.602488263999</v>
      </c>
      <c r="AI381" s="258">
        <v>12172.701470047969</v>
      </c>
      <c r="AJ381" s="258">
        <v>12733.936705623026</v>
      </c>
      <c r="AK381" s="276">
        <v>0.96090678430599352</v>
      </c>
      <c r="AL381" s="93"/>
      <c r="AM381" s="257">
        <v>13258.45</v>
      </c>
      <c r="AN381" s="258">
        <v>13229.088198288404</v>
      </c>
      <c r="AO381" s="276">
        <v>0.99827106838880197</v>
      </c>
      <c r="AQ381" s="280">
        <v>14014.569436790083</v>
      </c>
      <c r="AR381" s="281">
        <v>14126.606120935514</v>
      </c>
    </row>
    <row r="382" spans="1:44" x14ac:dyDescent="0.2">
      <c r="A382" s="260" t="s">
        <v>8402</v>
      </c>
      <c r="B382" s="261" t="s">
        <v>7835</v>
      </c>
      <c r="C382" s="261" t="s">
        <v>7852</v>
      </c>
      <c r="D382" s="262" t="s">
        <v>15639</v>
      </c>
      <c r="E382" s="257">
        <v>289</v>
      </c>
      <c r="F382" s="258">
        <v>485</v>
      </c>
      <c r="G382" s="258">
        <v>1468</v>
      </c>
      <c r="H382" s="258">
        <v>845</v>
      </c>
      <c r="I382" s="258">
        <v>233</v>
      </c>
      <c r="J382" s="258">
        <v>97</v>
      </c>
      <c r="K382" s="259">
        <v>33</v>
      </c>
      <c r="L382" s="257">
        <v>263</v>
      </c>
      <c r="M382" s="258">
        <v>489</v>
      </c>
      <c r="N382" s="258">
        <v>1463</v>
      </c>
      <c r="O382" s="258">
        <v>849</v>
      </c>
      <c r="P382" s="258">
        <v>227</v>
      </c>
      <c r="Q382" s="258">
        <v>136</v>
      </c>
      <c r="R382" s="259">
        <v>64</v>
      </c>
      <c r="S382" s="267">
        <v>6941</v>
      </c>
      <c r="T382" s="90"/>
      <c r="U382" s="260">
        <v>36</v>
      </c>
      <c r="V382" s="273">
        <v>121.585994333153</v>
      </c>
      <c r="W382" s="273">
        <v>122.004034000864</v>
      </c>
      <c r="X382" s="274">
        <v>1.0829008819999999</v>
      </c>
      <c r="Z382" s="257">
        <v>16650.22</v>
      </c>
      <c r="AA382" s="258">
        <v>6446.8864696619457</v>
      </c>
      <c r="AB382" s="276">
        <v>0.92881234255322653</v>
      </c>
      <c r="AC382" s="92"/>
      <c r="AD382" s="257">
        <v>754886.90077793354</v>
      </c>
      <c r="AE382" s="258">
        <v>7654.5462847308781</v>
      </c>
      <c r="AF382" s="276">
        <v>1.102801654621939</v>
      </c>
      <c r="AG382" s="93"/>
      <c r="AH382" s="257">
        <v>7516.4150219619996</v>
      </c>
      <c r="AI382" s="258">
        <v>6375.6958122247925</v>
      </c>
      <c r="AJ382" s="258">
        <v>6669.6539898679002</v>
      </c>
      <c r="AK382" s="276">
        <v>0.96090678430599341</v>
      </c>
      <c r="AL382" s="93"/>
      <c r="AM382" s="257">
        <v>6956.48</v>
      </c>
      <c r="AN382" s="258">
        <v>6941.0743691479247</v>
      </c>
      <c r="AO382" s="276">
        <v>1.0000107144716792</v>
      </c>
      <c r="AQ382" s="280">
        <v>6831.771688619534</v>
      </c>
      <c r="AR382" s="281">
        <v>6886.3869267318278</v>
      </c>
    </row>
    <row r="383" spans="1:44" x14ac:dyDescent="0.2">
      <c r="A383" s="260" t="s">
        <v>8402</v>
      </c>
      <c r="B383" s="261" t="s">
        <v>7835</v>
      </c>
      <c r="C383" s="261" t="s">
        <v>7853</v>
      </c>
      <c r="D383" s="262" t="s">
        <v>15640</v>
      </c>
      <c r="E383" s="257">
        <v>139</v>
      </c>
      <c r="F383" s="258">
        <v>274</v>
      </c>
      <c r="G383" s="258">
        <v>865</v>
      </c>
      <c r="H383" s="258">
        <v>444</v>
      </c>
      <c r="I383" s="258">
        <v>156</v>
      </c>
      <c r="J383" s="258">
        <v>66</v>
      </c>
      <c r="K383" s="259">
        <v>8</v>
      </c>
      <c r="L383" s="257">
        <v>126</v>
      </c>
      <c r="M383" s="258">
        <v>256</v>
      </c>
      <c r="N383" s="258">
        <v>741</v>
      </c>
      <c r="O383" s="258">
        <v>398</v>
      </c>
      <c r="P383" s="258">
        <v>179</v>
      </c>
      <c r="Q383" s="258">
        <v>77</v>
      </c>
      <c r="R383" s="259">
        <v>37</v>
      </c>
      <c r="S383" s="267">
        <v>3766</v>
      </c>
      <c r="T383" s="90"/>
      <c r="U383" s="260">
        <v>17</v>
      </c>
      <c r="V383" s="273">
        <v>124.028906085467</v>
      </c>
      <c r="W383" s="273">
        <v>125.915294742432</v>
      </c>
      <c r="X383" s="274">
        <v>1.0829008819999999</v>
      </c>
      <c r="Z383" s="257">
        <v>9065.7999999999993</v>
      </c>
      <c r="AA383" s="258">
        <v>3510.2349012001796</v>
      </c>
      <c r="AB383" s="276">
        <v>0.93208574115777476</v>
      </c>
      <c r="AC383" s="92"/>
      <c r="AD383" s="257">
        <v>415471.3489920111</v>
      </c>
      <c r="AE383" s="258">
        <v>4212.8756871547075</v>
      </c>
      <c r="AF383" s="276">
        <v>1.1186605648313084</v>
      </c>
      <c r="AG383" s="93"/>
      <c r="AH383" s="257">
        <v>4078.2047216119995</v>
      </c>
      <c r="AI383" s="258">
        <v>3459.2811452007732</v>
      </c>
      <c r="AJ383" s="258">
        <v>3618.7749496963716</v>
      </c>
      <c r="AK383" s="276">
        <v>0.96090678430599352</v>
      </c>
      <c r="AL383" s="93"/>
      <c r="AM383" s="257">
        <v>3773.31</v>
      </c>
      <c r="AN383" s="258">
        <v>3764.9537306007574</v>
      </c>
      <c r="AO383" s="276">
        <v>0.99972218019138537</v>
      </c>
      <c r="AQ383" s="280">
        <v>3772.2033445033317</v>
      </c>
      <c r="AR383" s="281">
        <v>3802.3594728486673</v>
      </c>
    </row>
    <row r="384" spans="1:44" x14ac:dyDescent="0.2">
      <c r="A384" s="260" t="s">
        <v>8402</v>
      </c>
      <c r="B384" s="261" t="s">
        <v>7835</v>
      </c>
      <c r="C384" s="261" t="s">
        <v>7854</v>
      </c>
      <c r="D384" s="262" t="s">
        <v>15641</v>
      </c>
      <c r="E384" s="257">
        <v>200</v>
      </c>
      <c r="F384" s="258">
        <v>337</v>
      </c>
      <c r="G384" s="258">
        <v>1058</v>
      </c>
      <c r="H384" s="258">
        <v>682</v>
      </c>
      <c r="I384" s="258">
        <v>271</v>
      </c>
      <c r="J384" s="258">
        <v>160</v>
      </c>
      <c r="K384" s="259">
        <v>37</v>
      </c>
      <c r="L384" s="257">
        <v>188</v>
      </c>
      <c r="M384" s="258">
        <v>339</v>
      </c>
      <c r="N384" s="258">
        <v>1069</v>
      </c>
      <c r="O384" s="258">
        <v>688</v>
      </c>
      <c r="P384" s="258">
        <v>292</v>
      </c>
      <c r="Q384" s="258">
        <v>176</v>
      </c>
      <c r="R384" s="259">
        <v>74</v>
      </c>
      <c r="S384" s="267">
        <v>5571</v>
      </c>
      <c r="T384" s="90"/>
      <c r="U384" s="260">
        <v>8</v>
      </c>
      <c r="V384" s="273">
        <v>101.35708114940699</v>
      </c>
      <c r="W384" s="273">
        <v>101.29569120287201</v>
      </c>
      <c r="X384" s="274">
        <v>1.0829008819999999</v>
      </c>
      <c r="Z384" s="257">
        <v>14745.849999999999</v>
      </c>
      <c r="AA384" s="258">
        <v>5709.5234086195005</v>
      </c>
      <c r="AB384" s="276">
        <v>1.0248650886051878</v>
      </c>
      <c r="AC384" s="92"/>
      <c r="AD384" s="257">
        <v>549144.4425934644</v>
      </c>
      <c r="AE384" s="258">
        <v>5568.3196363622546</v>
      </c>
      <c r="AF384" s="276">
        <v>0.99951887208082113</v>
      </c>
      <c r="AG384" s="93"/>
      <c r="AH384" s="257">
        <v>6032.8408136219996</v>
      </c>
      <c r="AI384" s="258">
        <v>5117.2743653514362</v>
      </c>
      <c r="AJ384" s="258">
        <v>5353.2116953686891</v>
      </c>
      <c r="AK384" s="276">
        <v>0.96090678430599341</v>
      </c>
      <c r="AL384" s="93"/>
      <c r="AM384" s="257">
        <v>5574.44</v>
      </c>
      <c r="AN384" s="258">
        <v>5562.094997233221</v>
      </c>
      <c r="AO384" s="276">
        <v>0.99840154321185082</v>
      </c>
      <c r="AQ384" s="280">
        <v>5474.9147311065817</v>
      </c>
      <c r="AR384" s="281">
        <v>5518.6828465109647</v>
      </c>
    </row>
    <row r="385" spans="1:44" x14ac:dyDescent="0.2">
      <c r="A385" s="260" t="s">
        <v>8402</v>
      </c>
      <c r="B385" s="261" t="s">
        <v>7835</v>
      </c>
      <c r="C385" s="261" t="s">
        <v>7855</v>
      </c>
      <c r="D385" s="262" t="s">
        <v>15642</v>
      </c>
      <c r="E385" s="257">
        <v>168</v>
      </c>
      <c r="F385" s="258">
        <v>311</v>
      </c>
      <c r="G385" s="258">
        <v>867</v>
      </c>
      <c r="H385" s="258">
        <v>499</v>
      </c>
      <c r="I385" s="258">
        <v>179</v>
      </c>
      <c r="J385" s="258">
        <v>66</v>
      </c>
      <c r="K385" s="259">
        <v>29</v>
      </c>
      <c r="L385" s="257">
        <v>156</v>
      </c>
      <c r="M385" s="258">
        <v>304</v>
      </c>
      <c r="N385" s="258">
        <v>878</v>
      </c>
      <c r="O385" s="258">
        <v>412</v>
      </c>
      <c r="P385" s="258">
        <v>181</v>
      </c>
      <c r="Q385" s="258">
        <v>78</v>
      </c>
      <c r="R385" s="259">
        <v>69</v>
      </c>
      <c r="S385" s="267">
        <v>4197</v>
      </c>
      <c r="T385" s="90"/>
      <c r="U385" s="260">
        <v>7</v>
      </c>
      <c r="V385" s="273">
        <v>132.23849641348301</v>
      </c>
      <c r="W385" s="273">
        <v>166.81010245413299</v>
      </c>
      <c r="X385" s="274">
        <v>1.0829008819999999</v>
      </c>
      <c r="Z385" s="257">
        <v>10303.85</v>
      </c>
      <c r="AA385" s="258">
        <v>3989.602008287352</v>
      </c>
      <c r="AB385" s="276">
        <v>0.95058422880327664</v>
      </c>
      <c r="AC385" s="92"/>
      <c r="AD385" s="257">
        <v>512654.49789118452</v>
      </c>
      <c r="AE385" s="258">
        <v>5198.3119300912476</v>
      </c>
      <c r="AF385" s="276">
        <v>1.2385780152707286</v>
      </c>
      <c r="AG385" s="93"/>
      <c r="AH385" s="257">
        <v>4544.9350017539991</v>
      </c>
      <c r="AI385" s="258">
        <v>3855.1786952755301</v>
      </c>
      <c r="AJ385" s="258">
        <v>4032.9257737322541</v>
      </c>
      <c r="AK385" s="276">
        <v>0.96090678430599341</v>
      </c>
      <c r="AL385" s="93"/>
      <c r="AM385" s="257">
        <v>4200.01</v>
      </c>
      <c r="AN385" s="258">
        <v>4190.7087724201001</v>
      </c>
      <c r="AO385" s="276">
        <v>0.99850101797000246</v>
      </c>
      <c r="AQ385" s="280">
        <v>4741.139266214328</v>
      </c>
      <c r="AR385" s="281">
        <v>4779.0413598072955</v>
      </c>
    </row>
    <row r="386" spans="1:44" x14ac:dyDescent="0.2">
      <c r="A386" s="260" t="s">
        <v>8402</v>
      </c>
      <c r="B386" s="261" t="s">
        <v>7835</v>
      </c>
      <c r="C386" s="261" t="s">
        <v>7856</v>
      </c>
      <c r="D386" s="262" t="s">
        <v>15643</v>
      </c>
      <c r="E386" s="257">
        <v>230</v>
      </c>
      <c r="F386" s="258">
        <v>529</v>
      </c>
      <c r="G386" s="258">
        <v>1625</v>
      </c>
      <c r="H386" s="258">
        <v>1422</v>
      </c>
      <c r="I386" s="258">
        <v>530</v>
      </c>
      <c r="J386" s="258">
        <v>246</v>
      </c>
      <c r="K386" s="259">
        <v>69</v>
      </c>
      <c r="L386" s="257">
        <v>218</v>
      </c>
      <c r="M386" s="258">
        <v>493</v>
      </c>
      <c r="N386" s="258">
        <v>1681</v>
      </c>
      <c r="O386" s="258">
        <v>1451</v>
      </c>
      <c r="P386" s="258">
        <v>552</v>
      </c>
      <c r="Q386" s="258">
        <v>319</v>
      </c>
      <c r="R386" s="259">
        <v>114</v>
      </c>
      <c r="S386" s="267">
        <v>9479</v>
      </c>
      <c r="T386" s="90"/>
      <c r="U386" s="260">
        <v>9</v>
      </c>
      <c r="V386" s="273">
        <v>93.446792075443994</v>
      </c>
      <c r="W386" s="273">
        <v>88.042510548523197</v>
      </c>
      <c r="X386" s="274">
        <v>1.0829008819999999</v>
      </c>
      <c r="Z386" s="257">
        <v>25666</v>
      </c>
      <c r="AA386" s="258">
        <v>9937.7538633329459</v>
      </c>
      <c r="AB386" s="276">
        <v>1.0483968628898561</v>
      </c>
      <c r="AC386" s="92"/>
      <c r="AD386" s="257">
        <v>885038.82234021276</v>
      </c>
      <c r="AE386" s="258">
        <v>8974.2855815956918</v>
      </c>
      <c r="AF386" s="276">
        <v>0.94675446582927436</v>
      </c>
      <c r="AG386" s="93"/>
      <c r="AH386" s="257">
        <v>10264.817460478</v>
      </c>
      <c r="AI386" s="258">
        <v>8706.9904342427326</v>
      </c>
      <c r="AJ386" s="258">
        <v>9108.4354084365114</v>
      </c>
      <c r="AK386" s="276">
        <v>0.96090678430599341</v>
      </c>
      <c r="AL386" s="93"/>
      <c r="AM386" s="257">
        <v>9482.8700000000008</v>
      </c>
      <c r="AN386" s="258">
        <v>9461.869494767725</v>
      </c>
      <c r="AO386" s="276">
        <v>0.99819279404660033</v>
      </c>
      <c r="AQ386" s="280">
        <v>9024.4613314427243</v>
      </c>
      <c r="AR386" s="281">
        <v>9096.605590196712</v>
      </c>
    </row>
    <row r="387" spans="1:44" x14ac:dyDescent="0.2">
      <c r="A387" s="260" t="s">
        <v>8402</v>
      </c>
      <c r="B387" s="261" t="s">
        <v>7835</v>
      </c>
      <c r="C387" s="261" t="s">
        <v>7857</v>
      </c>
      <c r="D387" s="262" t="s">
        <v>15644</v>
      </c>
      <c r="E387" s="257">
        <v>178</v>
      </c>
      <c r="F387" s="258">
        <v>360</v>
      </c>
      <c r="G387" s="258">
        <v>1107</v>
      </c>
      <c r="H387" s="258">
        <v>583</v>
      </c>
      <c r="I387" s="258">
        <v>209</v>
      </c>
      <c r="J387" s="258">
        <v>120</v>
      </c>
      <c r="K387" s="259">
        <v>21</v>
      </c>
      <c r="L387" s="257">
        <v>197</v>
      </c>
      <c r="M387" s="258">
        <v>295</v>
      </c>
      <c r="N387" s="258">
        <v>1066</v>
      </c>
      <c r="O387" s="258">
        <v>621</v>
      </c>
      <c r="P387" s="258">
        <v>202</v>
      </c>
      <c r="Q387" s="258">
        <v>152</v>
      </c>
      <c r="R387" s="259">
        <v>75</v>
      </c>
      <c r="S387" s="267">
        <v>5186</v>
      </c>
      <c r="T387" s="90"/>
      <c r="U387" s="260">
        <v>3</v>
      </c>
      <c r="V387" s="273">
        <v>115.355840803837</v>
      </c>
      <c r="W387" s="273">
        <v>131.47531816428801</v>
      </c>
      <c r="X387" s="274">
        <v>1.0829008819999999</v>
      </c>
      <c r="Z387" s="257">
        <v>13089.73</v>
      </c>
      <c r="AA387" s="258">
        <v>5068.2815739688749</v>
      </c>
      <c r="AB387" s="276">
        <v>0.9773007277224981</v>
      </c>
      <c r="AC387" s="92"/>
      <c r="AD387" s="257">
        <v>567208.76256523107</v>
      </c>
      <c r="AE387" s="258">
        <v>5751.4916760195601</v>
      </c>
      <c r="AF387" s="276">
        <v>1.1090419737793213</v>
      </c>
      <c r="AG387" s="93"/>
      <c r="AH387" s="257">
        <v>5615.9239740519997</v>
      </c>
      <c r="AI387" s="258">
        <v>4763.6303821060046</v>
      </c>
      <c r="AJ387" s="258">
        <v>4983.2625834108821</v>
      </c>
      <c r="AK387" s="276">
        <v>0.96090678430599352</v>
      </c>
      <c r="AL387" s="93"/>
      <c r="AM387" s="257">
        <v>5187.29</v>
      </c>
      <c r="AN387" s="258">
        <v>5175.8023690627069</v>
      </c>
      <c r="AO387" s="276">
        <v>0.99803362303561649</v>
      </c>
      <c r="AQ387" s="280">
        <v>5390.575709528669</v>
      </c>
      <c r="AR387" s="281">
        <v>5433.6695934224599</v>
      </c>
    </row>
    <row r="388" spans="1:44" x14ac:dyDescent="0.2">
      <c r="A388" s="260" t="s">
        <v>8402</v>
      </c>
      <c r="B388" s="261" t="s">
        <v>7835</v>
      </c>
      <c r="C388" s="261" t="s">
        <v>7858</v>
      </c>
      <c r="D388" s="262" t="s">
        <v>15645</v>
      </c>
      <c r="E388" s="257">
        <v>100</v>
      </c>
      <c r="F388" s="258">
        <v>256</v>
      </c>
      <c r="G388" s="258">
        <v>697</v>
      </c>
      <c r="H388" s="258">
        <v>463</v>
      </c>
      <c r="I388" s="258">
        <v>161</v>
      </c>
      <c r="J388" s="258">
        <v>99</v>
      </c>
      <c r="K388" s="259">
        <v>30</v>
      </c>
      <c r="L388" s="257">
        <v>98</v>
      </c>
      <c r="M388" s="258">
        <v>208</v>
      </c>
      <c r="N388" s="258">
        <v>662</v>
      </c>
      <c r="O388" s="258">
        <v>369</v>
      </c>
      <c r="P388" s="258">
        <v>152</v>
      </c>
      <c r="Q388" s="258">
        <v>118</v>
      </c>
      <c r="R388" s="259">
        <v>59</v>
      </c>
      <c r="S388" s="267">
        <v>3472</v>
      </c>
      <c r="T388" s="90"/>
      <c r="U388" s="260">
        <v>47</v>
      </c>
      <c r="V388" s="273">
        <v>129.82220456530499</v>
      </c>
      <c r="W388" s="273">
        <v>158.19642857142799</v>
      </c>
      <c r="X388" s="274">
        <v>1.0829008819999999</v>
      </c>
      <c r="Z388" s="257">
        <v>8975.2899999999991</v>
      </c>
      <c r="AA388" s="258">
        <v>3475.1898570885037</v>
      </c>
      <c r="AB388" s="276">
        <v>1.0009187376406981</v>
      </c>
      <c r="AC388" s="92"/>
      <c r="AD388" s="257">
        <v>414825.72428357997</v>
      </c>
      <c r="AE388" s="258">
        <v>4206.3290585032382</v>
      </c>
      <c r="AF388" s="276">
        <v>1.2115003048684443</v>
      </c>
      <c r="AG388" s="93"/>
      <c r="AH388" s="257">
        <v>3759.8318623039995</v>
      </c>
      <c r="AI388" s="258">
        <v>3189.2257398133524</v>
      </c>
      <c r="AJ388" s="258">
        <v>3336.2683551104092</v>
      </c>
      <c r="AK388" s="276">
        <v>0.96090678430599341</v>
      </c>
      <c r="AL388" s="93"/>
      <c r="AM388" s="257">
        <v>3492.21</v>
      </c>
      <c r="AN388" s="258">
        <v>3484.4762469930306</v>
      </c>
      <c r="AO388" s="276">
        <v>1.0035933891108959</v>
      </c>
      <c r="AQ388" s="280">
        <v>4060.140993741446</v>
      </c>
      <c r="AR388" s="281">
        <v>4092.5989822764063</v>
      </c>
    </row>
    <row r="389" spans="1:44" x14ac:dyDescent="0.2">
      <c r="A389" s="260" t="s">
        <v>8402</v>
      </c>
      <c r="B389" s="261" t="s">
        <v>7835</v>
      </c>
      <c r="C389" s="261" t="s">
        <v>7859</v>
      </c>
      <c r="D389" s="262" t="s">
        <v>15646</v>
      </c>
      <c r="E389" s="257">
        <v>117</v>
      </c>
      <c r="F389" s="258">
        <v>211</v>
      </c>
      <c r="G389" s="258">
        <v>1029</v>
      </c>
      <c r="H389" s="258">
        <v>298</v>
      </c>
      <c r="I389" s="258">
        <v>49</v>
      </c>
      <c r="J389" s="258">
        <v>36</v>
      </c>
      <c r="K389" s="259">
        <v>13</v>
      </c>
      <c r="L389" s="257">
        <v>124</v>
      </c>
      <c r="M389" s="258">
        <v>188</v>
      </c>
      <c r="N389" s="258">
        <v>756</v>
      </c>
      <c r="O389" s="258">
        <v>221</v>
      </c>
      <c r="P389" s="258">
        <v>57</v>
      </c>
      <c r="Q389" s="258">
        <v>49</v>
      </c>
      <c r="R389" s="259">
        <v>27</v>
      </c>
      <c r="S389" s="267">
        <v>3175</v>
      </c>
      <c r="T389" s="90"/>
      <c r="U389" s="260">
        <v>31</v>
      </c>
      <c r="V389" s="273">
        <v>135.213914591372</v>
      </c>
      <c r="W389" s="273">
        <v>159.958438287153</v>
      </c>
      <c r="X389" s="274">
        <v>1.0829008819999999</v>
      </c>
      <c r="Z389" s="257">
        <v>6689.0099999999993</v>
      </c>
      <c r="AA389" s="258">
        <v>2589.9530495352878</v>
      </c>
      <c r="AB389" s="276">
        <v>0.81573324394812219</v>
      </c>
      <c r="AC389" s="92"/>
      <c r="AD389" s="257">
        <v>385135.98882097995</v>
      </c>
      <c r="AE389" s="258">
        <v>3905.2754118633407</v>
      </c>
      <c r="AF389" s="276">
        <v>1.2300080037364853</v>
      </c>
      <c r="AG389" s="93"/>
      <c r="AH389" s="257">
        <v>3438.2103003499997</v>
      </c>
      <c r="AI389" s="258">
        <v>2916.4146670240189</v>
      </c>
      <c r="AJ389" s="258">
        <v>3050.8790401715287</v>
      </c>
      <c r="AK389" s="276">
        <v>0.9609067843059933</v>
      </c>
      <c r="AL389" s="93"/>
      <c r="AM389" s="257">
        <v>3188.33</v>
      </c>
      <c r="AN389" s="258">
        <v>3181.2692113519197</v>
      </c>
      <c r="AO389" s="276">
        <v>1.0019745547565102</v>
      </c>
      <c r="AQ389" s="280">
        <v>3067.1695294806955</v>
      </c>
      <c r="AR389" s="281">
        <v>3091.6894054101572</v>
      </c>
    </row>
    <row r="390" spans="1:44" x14ac:dyDescent="0.2">
      <c r="A390" s="260" t="s">
        <v>8402</v>
      </c>
      <c r="B390" s="261" t="s">
        <v>7835</v>
      </c>
      <c r="C390" s="261" t="s">
        <v>7860</v>
      </c>
      <c r="D390" s="262" t="s">
        <v>15647</v>
      </c>
      <c r="E390" s="257">
        <v>297</v>
      </c>
      <c r="F390" s="258">
        <v>651</v>
      </c>
      <c r="G390" s="258">
        <v>1855</v>
      </c>
      <c r="H390" s="258">
        <v>1450</v>
      </c>
      <c r="I390" s="258">
        <v>395</v>
      </c>
      <c r="J390" s="258">
        <v>236</v>
      </c>
      <c r="K390" s="259">
        <v>81</v>
      </c>
      <c r="L390" s="257">
        <v>285</v>
      </c>
      <c r="M390" s="258">
        <v>625</v>
      </c>
      <c r="N390" s="258">
        <v>1891</v>
      </c>
      <c r="O390" s="258">
        <v>1458</v>
      </c>
      <c r="P390" s="258">
        <v>433</v>
      </c>
      <c r="Q390" s="258">
        <v>360</v>
      </c>
      <c r="R390" s="259">
        <v>231</v>
      </c>
      <c r="S390" s="267">
        <v>10248</v>
      </c>
      <c r="T390" s="90"/>
      <c r="U390" s="260">
        <v>98</v>
      </c>
      <c r="V390" s="273">
        <v>104.90278953750099</v>
      </c>
      <c r="W390" s="273">
        <v>108.561085089773</v>
      </c>
      <c r="X390" s="274">
        <v>1.0829008819999999</v>
      </c>
      <c r="Z390" s="257">
        <v>27136.960000000003</v>
      </c>
      <c r="AA390" s="258">
        <v>10507.302621332175</v>
      </c>
      <c r="AB390" s="276">
        <v>1.0253027538380344</v>
      </c>
      <c r="AC390" s="92"/>
      <c r="AD390" s="257">
        <v>1037282.9452621365</v>
      </c>
      <c r="AE390" s="258">
        <v>10518.039598632133</v>
      </c>
      <c r="AF390" s="276">
        <v>1.0263504682505984</v>
      </c>
      <c r="AG390" s="93"/>
      <c r="AH390" s="257">
        <v>11097.568238735999</v>
      </c>
      <c r="AI390" s="258">
        <v>9413.3598449329602</v>
      </c>
      <c r="AJ390" s="258">
        <v>9847.3727255678205</v>
      </c>
      <c r="AK390" s="276">
        <v>0.96090678430599341</v>
      </c>
      <c r="AL390" s="93"/>
      <c r="AM390" s="257">
        <v>10290.14</v>
      </c>
      <c r="AN390" s="258">
        <v>10267.351736646095</v>
      </c>
      <c r="AO390" s="276">
        <v>1.0018883427640608</v>
      </c>
      <c r="AQ390" s="280">
        <v>10382.155003414444</v>
      </c>
      <c r="AR390" s="281">
        <v>10465.15307382344</v>
      </c>
    </row>
    <row r="391" spans="1:44" x14ac:dyDescent="0.2">
      <c r="A391" s="260" t="s">
        <v>8402</v>
      </c>
      <c r="B391" s="261" t="s">
        <v>7835</v>
      </c>
      <c r="C391" s="261" t="s">
        <v>7861</v>
      </c>
      <c r="D391" s="262" t="s">
        <v>15648</v>
      </c>
      <c r="E391" s="257">
        <v>45</v>
      </c>
      <c r="F391" s="258">
        <v>101</v>
      </c>
      <c r="G391" s="258">
        <v>604</v>
      </c>
      <c r="H391" s="258">
        <v>359</v>
      </c>
      <c r="I391" s="258">
        <v>90</v>
      </c>
      <c r="J391" s="258">
        <v>50</v>
      </c>
      <c r="K391" s="259">
        <v>14</v>
      </c>
      <c r="L391" s="257">
        <v>41</v>
      </c>
      <c r="M391" s="258">
        <v>64</v>
      </c>
      <c r="N391" s="258">
        <v>361</v>
      </c>
      <c r="O391" s="258">
        <v>193</v>
      </c>
      <c r="P391" s="258">
        <v>75</v>
      </c>
      <c r="Q391" s="258">
        <v>63</v>
      </c>
      <c r="R391" s="259">
        <v>29</v>
      </c>
      <c r="S391" s="267">
        <v>2089</v>
      </c>
      <c r="T391" s="90"/>
      <c r="U391" s="260">
        <v>42</v>
      </c>
      <c r="V391" s="273">
        <v>127.736677371704</v>
      </c>
      <c r="W391" s="273">
        <v>144.98898994734299</v>
      </c>
      <c r="X391" s="274">
        <v>1.0829008819999999</v>
      </c>
      <c r="Z391" s="257">
        <v>5053.49</v>
      </c>
      <c r="AA391" s="258">
        <v>1956.6874374976389</v>
      </c>
      <c r="AB391" s="276">
        <v>0.9366622486824504</v>
      </c>
      <c r="AC391" s="92"/>
      <c r="AD391" s="257">
        <v>241918.3716745511</v>
      </c>
      <c r="AE391" s="258">
        <v>2453.0500810138169</v>
      </c>
      <c r="AF391" s="276">
        <v>1.1742700244202091</v>
      </c>
      <c r="AG391" s="93"/>
      <c r="AH391" s="257">
        <v>2262.1799424979999</v>
      </c>
      <c r="AI391" s="258">
        <v>1918.863067531709</v>
      </c>
      <c r="AJ391" s="258">
        <v>2007.3342724152203</v>
      </c>
      <c r="AK391" s="276">
        <v>0.96090678430599341</v>
      </c>
      <c r="AL391" s="93"/>
      <c r="AM391" s="257">
        <v>2107.06</v>
      </c>
      <c r="AN391" s="258">
        <v>2102.3937623994934</v>
      </c>
      <c r="AO391" s="276">
        <v>1.0064115664909017</v>
      </c>
      <c r="AQ391" s="280">
        <v>2222.0115422424096</v>
      </c>
      <c r="AR391" s="281">
        <v>2239.7749709691029</v>
      </c>
    </row>
    <row r="392" spans="1:44" x14ac:dyDescent="0.2">
      <c r="A392" s="260" t="s">
        <v>8402</v>
      </c>
      <c r="B392" s="261" t="s">
        <v>7835</v>
      </c>
      <c r="C392" s="261" t="s">
        <v>7862</v>
      </c>
      <c r="D392" s="262" t="s">
        <v>15649</v>
      </c>
      <c r="E392" s="257">
        <v>67</v>
      </c>
      <c r="F392" s="258">
        <v>138</v>
      </c>
      <c r="G392" s="258">
        <v>479</v>
      </c>
      <c r="H392" s="258">
        <v>431</v>
      </c>
      <c r="I392" s="258">
        <v>175</v>
      </c>
      <c r="J392" s="258">
        <v>83</v>
      </c>
      <c r="K392" s="259">
        <v>25</v>
      </c>
      <c r="L392" s="257">
        <v>71</v>
      </c>
      <c r="M392" s="258">
        <v>132</v>
      </c>
      <c r="N392" s="258">
        <v>466</v>
      </c>
      <c r="O392" s="258">
        <v>384</v>
      </c>
      <c r="P392" s="258">
        <v>187</v>
      </c>
      <c r="Q392" s="258">
        <v>90</v>
      </c>
      <c r="R392" s="259">
        <v>45</v>
      </c>
      <c r="S392" s="267">
        <v>2773</v>
      </c>
      <c r="T392" s="90"/>
      <c r="U392" s="260">
        <v>1</v>
      </c>
      <c r="V392" s="273">
        <v>84.900079253191393</v>
      </c>
      <c r="W392" s="273">
        <v>79.483591777857896</v>
      </c>
      <c r="X392" s="274">
        <v>1.0829008819999999</v>
      </c>
      <c r="Z392" s="257">
        <v>7707.0499999999993</v>
      </c>
      <c r="AA392" s="258">
        <v>2984.1333247253242</v>
      </c>
      <c r="AB392" s="276">
        <v>1.0761389559052739</v>
      </c>
      <c r="AC392" s="92"/>
      <c r="AD392" s="257">
        <v>247102.00472770041</v>
      </c>
      <c r="AE392" s="258">
        <v>2505.6120728665064</v>
      </c>
      <c r="AF392" s="276">
        <v>0.90357449436224535</v>
      </c>
      <c r="AG392" s="93"/>
      <c r="AH392" s="257">
        <v>3002.8841457859999</v>
      </c>
      <c r="AI392" s="258">
        <v>2547.1552351677497</v>
      </c>
      <c r="AJ392" s="258">
        <v>2664.5945128805197</v>
      </c>
      <c r="AK392" s="276">
        <v>0.96090678430599341</v>
      </c>
      <c r="AL392" s="93"/>
      <c r="AM392" s="257">
        <v>2773.43</v>
      </c>
      <c r="AN392" s="258">
        <v>2767.2880375744526</v>
      </c>
      <c r="AO392" s="276">
        <v>0.99794015058581054</v>
      </c>
      <c r="AQ392" s="280">
        <v>2585.6393097179698</v>
      </c>
      <c r="AR392" s="281">
        <v>2606.3096882096861</v>
      </c>
    </row>
    <row r="393" spans="1:44" x14ac:dyDescent="0.2">
      <c r="A393" s="260" t="s">
        <v>8402</v>
      </c>
      <c r="B393" s="261" t="s">
        <v>7835</v>
      </c>
      <c r="C393" s="261" t="s">
        <v>7863</v>
      </c>
      <c r="D393" s="262" t="s">
        <v>15650</v>
      </c>
      <c r="E393" s="257">
        <v>88</v>
      </c>
      <c r="F393" s="258">
        <v>205</v>
      </c>
      <c r="G393" s="258">
        <v>640</v>
      </c>
      <c r="H393" s="258">
        <v>409</v>
      </c>
      <c r="I393" s="258">
        <v>211</v>
      </c>
      <c r="J393" s="258">
        <v>49</v>
      </c>
      <c r="K393" s="259">
        <v>12</v>
      </c>
      <c r="L393" s="257">
        <v>82</v>
      </c>
      <c r="M393" s="258">
        <v>191</v>
      </c>
      <c r="N393" s="258">
        <v>589</v>
      </c>
      <c r="O393" s="258">
        <v>442</v>
      </c>
      <c r="P393" s="258">
        <v>191</v>
      </c>
      <c r="Q393" s="258">
        <v>75</v>
      </c>
      <c r="R393" s="259">
        <v>29</v>
      </c>
      <c r="S393" s="267">
        <v>3213</v>
      </c>
      <c r="T393" s="90"/>
      <c r="U393" s="260">
        <v>4</v>
      </c>
      <c r="V393" s="273">
        <v>115.960786272563</v>
      </c>
      <c r="W393" s="273">
        <v>99.345675171126302</v>
      </c>
      <c r="X393" s="274">
        <v>1.0829008819999999</v>
      </c>
      <c r="Z393" s="257">
        <v>8225.4599999999991</v>
      </c>
      <c r="AA393" s="258">
        <v>3184.8592259288785</v>
      </c>
      <c r="AB393" s="276">
        <v>0.99124158914686533</v>
      </c>
      <c r="AC393" s="92"/>
      <c r="AD393" s="257">
        <v>327481.94498155796</v>
      </c>
      <c r="AE393" s="258">
        <v>3320.6639334869506</v>
      </c>
      <c r="AF393" s="276">
        <v>1.0335088495135234</v>
      </c>
      <c r="AG393" s="93"/>
      <c r="AH393" s="257">
        <v>3479.3605338659995</v>
      </c>
      <c r="AI393" s="258">
        <v>2951.319787448243</v>
      </c>
      <c r="AJ393" s="258">
        <v>3087.3934979751566</v>
      </c>
      <c r="AK393" s="276">
        <v>0.9609067843059933</v>
      </c>
      <c r="AL393" s="93"/>
      <c r="AM393" s="257">
        <v>3214.72</v>
      </c>
      <c r="AN393" s="258">
        <v>3207.6007687777751</v>
      </c>
      <c r="AO393" s="276">
        <v>0.99831956700210867</v>
      </c>
      <c r="AQ393" s="280">
        <v>3157.5866954835651</v>
      </c>
      <c r="AR393" s="281">
        <v>3182.8293934386684</v>
      </c>
    </row>
    <row r="394" spans="1:44" x14ac:dyDescent="0.2">
      <c r="A394" s="260" t="s">
        <v>8402</v>
      </c>
      <c r="B394" s="261" t="s">
        <v>7835</v>
      </c>
      <c r="C394" s="261" t="s">
        <v>7864</v>
      </c>
      <c r="D394" s="262" t="s">
        <v>15651</v>
      </c>
      <c r="E394" s="257">
        <v>212</v>
      </c>
      <c r="F394" s="258">
        <v>303</v>
      </c>
      <c r="G394" s="258">
        <v>1140</v>
      </c>
      <c r="H394" s="258">
        <v>709</v>
      </c>
      <c r="I394" s="258">
        <v>198</v>
      </c>
      <c r="J394" s="258">
        <v>100</v>
      </c>
      <c r="K394" s="259">
        <v>27</v>
      </c>
      <c r="L394" s="257">
        <v>190</v>
      </c>
      <c r="M394" s="258">
        <v>333</v>
      </c>
      <c r="N394" s="258">
        <v>1142</v>
      </c>
      <c r="O394" s="258">
        <v>622</v>
      </c>
      <c r="P394" s="258">
        <v>190</v>
      </c>
      <c r="Q394" s="258">
        <v>106</v>
      </c>
      <c r="R394" s="259">
        <v>61</v>
      </c>
      <c r="S394" s="267">
        <v>5333</v>
      </c>
      <c r="T394" s="90"/>
      <c r="U394" s="260">
        <v>2</v>
      </c>
      <c r="V394" s="273">
        <v>132.99544808471001</v>
      </c>
      <c r="W394" s="273">
        <v>154.111569473092</v>
      </c>
      <c r="X394" s="274">
        <v>1.0829008819999999</v>
      </c>
      <c r="Z394" s="257">
        <v>13076.800000000001</v>
      </c>
      <c r="AA394" s="258">
        <v>5063.2751390957792</v>
      </c>
      <c r="AB394" s="276">
        <v>0.94942342754468012</v>
      </c>
      <c r="AC394" s="92"/>
      <c r="AD394" s="257">
        <v>636434.97475862817</v>
      </c>
      <c r="AE394" s="258">
        <v>6453.4448358967365</v>
      </c>
      <c r="AF394" s="276">
        <v>1.2100965377642483</v>
      </c>
      <c r="AG394" s="93"/>
      <c r="AH394" s="257">
        <v>5775.1104037059995</v>
      </c>
      <c r="AI394" s="258">
        <v>4898.6580847997147</v>
      </c>
      <c r="AJ394" s="258">
        <v>5124.5158807038633</v>
      </c>
      <c r="AK394" s="276">
        <v>0.96090678430599352</v>
      </c>
      <c r="AL394" s="93"/>
      <c r="AM394" s="257">
        <v>5333.86</v>
      </c>
      <c r="AN394" s="258">
        <v>5322.0477791387812</v>
      </c>
      <c r="AO394" s="276">
        <v>0.99794633023416113</v>
      </c>
      <c r="AQ394" s="280">
        <v>5875.4345280417692</v>
      </c>
      <c r="AR394" s="281">
        <v>5922.4045191930745</v>
      </c>
    </row>
    <row r="395" spans="1:44" x14ac:dyDescent="0.2">
      <c r="A395" s="260" t="s">
        <v>8402</v>
      </c>
      <c r="B395" s="261" t="s">
        <v>7835</v>
      </c>
      <c r="C395" s="261" t="s">
        <v>7865</v>
      </c>
      <c r="D395" s="262" t="s">
        <v>15652</v>
      </c>
      <c r="E395" s="257">
        <v>173</v>
      </c>
      <c r="F395" s="258">
        <v>336</v>
      </c>
      <c r="G395" s="258">
        <v>969</v>
      </c>
      <c r="H395" s="258">
        <v>631</v>
      </c>
      <c r="I395" s="258">
        <v>272</v>
      </c>
      <c r="J395" s="258">
        <v>114</v>
      </c>
      <c r="K395" s="259">
        <v>28</v>
      </c>
      <c r="L395" s="257">
        <v>138</v>
      </c>
      <c r="M395" s="258">
        <v>300</v>
      </c>
      <c r="N395" s="258">
        <v>1005</v>
      </c>
      <c r="O395" s="258">
        <v>604</v>
      </c>
      <c r="P395" s="258">
        <v>251</v>
      </c>
      <c r="Q395" s="258">
        <v>158</v>
      </c>
      <c r="R395" s="259">
        <v>75</v>
      </c>
      <c r="S395" s="267">
        <v>5054</v>
      </c>
      <c r="T395" s="90"/>
      <c r="U395" s="260">
        <v>23</v>
      </c>
      <c r="V395" s="273">
        <v>108.269996562843</v>
      </c>
      <c r="W395" s="273">
        <v>110.550455085081</v>
      </c>
      <c r="X395" s="274">
        <v>1.0829008819999999</v>
      </c>
      <c r="Z395" s="257">
        <v>13160.51</v>
      </c>
      <c r="AA395" s="258">
        <v>5095.6872553546273</v>
      </c>
      <c r="AB395" s="276">
        <v>1.0082483686890833</v>
      </c>
      <c r="AC395" s="92"/>
      <c r="AD395" s="257">
        <v>518380.87225046096</v>
      </c>
      <c r="AE395" s="258">
        <v>5256.377313834967</v>
      </c>
      <c r="AF395" s="276">
        <v>1.0400429983844415</v>
      </c>
      <c r="AG395" s="93"/>
      <c r="AH395" s="257">
        <v>5472.9810576279997</v>
      </c>
      <c r="AI395" s="258">
        <v>4642.3810164218567</v>
      </c>
      <c r="AJ395" s="258">
        <v>4856.4228878824906</v>
      </c>
      <c r="AK395" s="276">
        <v>0.96090678430599341</v>
      </c>
      <c r="AL395" s="93"/>
      <c r="AM395" s="257">
        <v>5063.8900000000003</v>
      </c>
      <c r="AN395" s="258">
        <v>5052.675647336654</v>
      </c>
      <c r="AO395" s="276">
        <v>0.99973795950468025</v>
      </c>
      <c r="AQ395" s="280">
        <v>5091.2157589153776</v>
      </c>
      <c r="AR395" s="281">
        <v>5131.9164693061275</v>
      </c>
    </row>
    <row r="396" spans="1:44" x14ac:dyDescent="0.2">
      <c r="A396" s="260" t="s">
        <v>8402</v>
      </c>
      <c r="B396" s="261" t="s">
        <v>7835</v>
      </c>
      <c r="C396" s="261" t="s">
        <v>7866</v>
      </c>
      <c r="D396" s="262" t="s">
        <v>15653</v>
      </c>
      <c r="E396" s="257">
        <v>267</v>
      </c>
      <c r="F396" s="258">
        <v>506</v>
      </c>
      <c r="G396" s="258">
        <v>1486</v>
      </c>
      <c r="H396" s="258">
        <v>551</v>
      </c>
      <c r="I396" s="258">
        <v>100</v>
      </c>
      <c r="J396" s="258">
        <v>61</v>
      </c>
      <c r="K396" s="259">
        <v>8</v>
      </c>
      <c r="L396" s="257">
        <v>251</v>
      </c>
      <c r="M396" s="258">
        <v>441</v>
      </c>
      <c r="N396" s="258">
        <v>1359</v>
      </c>
      <c r="O396" s="258">
        <v>504</v>
      </c>
      <c r="P396" s="258">
        <v>110</v>
      </c>
      <c r="Q396" s="258">
        <v>74</v>
      </c>
      <c r="R396" s="259">
        <v>12</v>
      </c>
      <c r="S396" s="267">
        <v>5730</v>
      </c>
      <c r="T396" s="90"/>
      <c r="U396" s="260">
        <v>2</v>
      </c>
      <c r="V396" s="273">
        <v>132.70115614231099</v>
      </c>
      <c r="W396" s="273">
        <v>156.877376591662</v>
      </c>
      <c r="X396" s="274">
        <v>1.0829008819999999</v>
      </c>
      <c r="Z396" s="257">
        <v>12236.94</v>
      </c>
      <c r="AA396" s="258">
        <v>4738.0853175552656</v>
      </c>
      <c r="AB396" s="276">
        <v>0.82689098037613706</v>
      </c>
      <c r="AC396" s="92"/>
      <c r="AD396" s="257">
        <v>687124.37910616864</v>
      </c>
      <c r="AE396" s="258">
        <v>6967.4349333852961</v>
      </c>
      <c r="AF396" s="276">
        <v>1.2159572309572944</v>
      </c>
      <c r="AG396" s="93"/>
      <c r="AH396" s="257">
        <v>6205.0220538599997</v>
      </c>
      <c r="AI396" s="258">
        <v>5263.324737652797</v>
      </c>
      <c r="AJ396" s="258">
        <v>5505.9958740733418</v>
      </c>
      <c r="AK396" s="276">
        <v>0.9609067843059933</v>
      </c>
      <c r="AL396" s="93"/>
      <c r="AM396" s="257">
        <v>5730.86</v>
      </c>
      <c r="AN396" s="258">
        <v>5718.1685937679795</v>
      </c>
      <c r="AO396" s="276">
        <v>0.99793518215846067</v>
      </c>
      <c r="AQ396" s="280">
        <v>5524.6500045114271</v>
      </c>
      <c r="AR396" s="281">
        <v>5568.8157186535009</v>
      </c>
    </row>
    <row r="397" spans="1:44" x14ac:dyDescent="0.2">
      <c r="A397" s="260" t="s">
        <v>8402</v>
      </c>
      <c r="B397" s="261" t="s">
        <v>7835</v>
      </c>
      <c r="C397" s="261" t="s">
        <v>7867</v>
      </c>
      <c r="D397" s="262" t="s">
        <v>15654</v>
      </c>
      <c r="E397" s="257">
        <v>165</v>
      </c>
      <c r="F397" s="258">
        <v>289</v>
      </c>
      <c r="G397" s="258">
        <v>996</v>
      </c>
      <c r="H397" s="258">
        <v>636</v>
      </c>
      <c r="I397" s="258">
        <v>277</v>
      </c>
      <c r="J397" s="258">
        <v>106</v>
      </c>
      <c r="K397" s="259">
        <v>24</v>
      </c>
      <c r="L397" s="257">
        <v>126</v>
      </c>
      <c r="M397" s="258">
        <v>247</v>
      </c>
      <c r="N397" s="258">
        <v>933</v>
      </c>
      <c r="O397" s="258">
        <v>677</v>
      </c>
      <c r="P397" s="258">
        <v>298</v>
      </c>
      <c r="Q397" s="258">
        <v>120</v>
      </c>
      <c r="R397" s="259">
        <v>45</v>
      </c>
      <c r="S397" s="267">
        <v>4939</v>
      </c>
      <c r="T397" s="90"/>
      <c r="U397" s="260">
        <v>1</v>
      </c>
      <c r="V397" s="273">
        <v>117.742702024087</v>
      </c>
      <c r="W397" s="273">
        <v>106.83174731727</v>
      </c>
      <c r="X397" s="274">
        <v>1.0829008819999999</v>
      </c>
      <c r="Z397" s="257">
        <v>12837.65</v>
      </c>
      <c r="AA397" s="258">
        <v>4970.6773896834793</v>
      </c>
      <c r="AB397" s="276">
        <v>1.0064137253864101</v>
      </c>
      <c r="AC397" s="92"/>
      <c r="AD397" s="257">
        <v>514455.08638330176</v>
      </c>
      <c r="AE397" s="258">
        <v>5216.5698809690048</v>
      </c>
      <c r="AF397" s="276">
        <v>1.0561996114535341</v>
      </c>
      <c r="AG397" s="93"/>
      <c r="AH397" s="257">
        <v>5348.4474561979996</v>
      </c>
      <c r="AI397" s="258">
        <v>4536.7470993485449</v>
      </c>
      <c r="AJ397" s="258">
        <v>4745.9186076873011</v>
      </c>
      <c r="AK397" s="276">
        <v>0.9609067843059933</v>
      </c>
      <c r="AL397" s="93"/>
      <c r="AM397" s="257">
        <v>4939.43</v>
      </c>
      <c r="AN397" s="258">
        <v>4928.4912730576871</v>
      </c>
      <c r="AO397" s="276">
        <v>0.99787229663042865</v>
      </c>
      <c r="AQ397" s="280">
        <v>5034.053258661168</v>
      </c>
      <c r="AR397" s="281">
        <v>5074.2969948284272</v>
      </c>
    </row>
    <row r="398" spans="1:44" x14ac:dyDescent="0.2">
      <c r="A398" s="260" t="s">
        <v>8402</v>
      </c>
      <c r="B398" s="261" t="s">
        <v>7835</v>
      </c>
      <c r="C398" s="261" t="s">
        <v>7868</v>
      </c>
      <c r="D398" s="262" t="s">
        <v>15655</v>
      </c>
      <c r="E398" s="257">
        <v>122</v>
      </c>
      <c r="F398" s="258">
        <v>243</v>
      </c>
      <c r="G398" s="258">
        <v>672</v>
      </c>
      <c r="H398" s="258">
        <v>253</v>
      </c>
      <c r="I398" s="258">
        <v>75</v>
      </c>
      <c r="J398" s="258">
        <v>29</v>
      </c>
      <c r="K398" s="259">
        <v>9</v>
      </c>
      <c r="L398" s="257">
        <v>130</v>
      </c>
      <c r="M398" s="258">
        <v>223</v>
      </c>
      <c r="N398" s="258">
        <v>558</v>
      </c>
      <c r="O398" s="258">
        <v>219</v>
      </c>
      <c r="P398" s="258">
        <v>54</v>
      </c>
      <c r="Q398" s="258">
        <v>30</v>
      </c>
      <c r="R398" s="259">
        <v>16</v>
      </c>
      <c r="S398" s="267">
        <v>2633</v>
      </c>
      <c r="T398" s="90"/>
      <c r="U398" s="260">
        <v>21</v>
      </c>
      <c r="V398" s="273">
        <v>129.96769407609699</v>
      </c>
      <c r="W398" s="273">
        <v>151.024297646165</v>
      </c>
      <c r="X398" s="274">
        <v>1.0829008819999999</v>
      </c>
      <c r="Z398" s="257">
        <v>5727.8</v>
      </c>
      <c r="AA398" s="258">
        <v>2217.777081679983</v>
      </c>
      <c r="AB398" s="276">
        <v>0.84230044879604371</v>
      </c>
      <c r="AC398" s="92"/>
      <c r="AD398" s="257">
        <v>310213.15105718112</v>
      </c>
      <c r="AE398" s="258">
        <v>3145.5585206901442</v>
      </c>
      <c r="AF398" s="276">
        <v>1.1946671176187407</v>
      </c>
      <c r="AG398" s="93"/>
      <c r="AH398" s="257">
        <v>2851.2780223059999</v>
      </c>
      <c r="AI398" s="258">
        <v>2418.5574230785014</v>
      </c>
      <c r="AJ398" s="258">
        <v>2530.0675630776805</v>
      </c>
      <c r="AK398" s="276">
        <v>0.9609067843059933</v>
      </c>
      <c r="AL398" s="93"/>
      <c r="AM398" s="257">
        <v>2642.03</v>
      </c>
      <c r="AN398" s="258">
        <v>2636.1790324301792</v>
      </c>
      <c r="AO398" s="276">
        <v>1.0012073803380854</v>
      </c>
      <c r="AQ398" s="280">
        <v>2549.0015724274813</v>
      </c>
      <c r="AR398" s="281">
        <v>2569.379057825397</v>
      </c>
    </row>
    <row r="399" spans="1:44" x14ac:dyDescent="0.2">
      <c r="A399" s="260" t="s">
        <v>8402</v>
      </c>
      <c r="B399" s="261" t="s">
        <v>7835</v>
      </c>
      <c r="C399" s="261" t="s">
        <v>7869</v>
      </c>
      <c r="D399" s="262" t="s">
        <v>15656</v>
      </c>
      <c r="E399" s="257">
        <v>61</v>
      </c>
      <c r="F399" s="258">
        <v>126</v>
      </c>
      <c r="G399" s="258">
        <v>438</v>
      </c>
      <c r="H399" s="258">
        <v>281</v>
      </c>
      <c r="I399" s="258">
        <v>84</v>
      </c>
      <c r="J399" s="258">
        <v>54</v>
      </c>
      <c r="K399" s="259">
        <v>15</v>
      </c>
      <c r="L399" s="257">
        <v>49</v>
      </c>
      <c r="M399" s="258">
        <v>106</v>
      </c>
      <c r="N399" s="258">
        <v>354</v>
      </c>
      <c r="O399" s="258">
        <v>211</v>
      </c>
      <c r="P399" s="258">
        <v>80</v>
      </c>
      <c r="Q399" s="258">
        <v>64</v>
      </c>
      <c r="R399" s="259">
        <v>44</v>
      </c>
      <c r="S399" s="267">
        <v>1967</v>
      </c>
      <c r="T399" s="90"/>
      <c r="U399" s="260">
        <v>29</v>
      </c>
      <c r="V399" s="273">
        <v>114.224262112963</v>
      </c>
      <c r="W399" s="273">
        <v>121.725470259278</v>
      </c>
      <c r="X399" s="274">
        <v>1.0829008819999999</v>
      </c>
      <c r="Z399" s="257">
        <v>5059.170000000001</v>
      </c>
      <c r="AA399" s="258">
        <v>1958.8867066452951</v>
      </c>
      <c r="AB399" s="276">
        <v>0.99587529570172606</v>
      </c>
      <c r="AC399" s="92"/>
      <c r="AD399" s="257">
        <v>210014.99356192412</v>
      </c>
      <c r="AE399" s="258">
        <v>2129.5501181045229</v>
      </c>
      <c r="AF399" s="276">
        <v>1.0826385958843532</v>
      </c>
      <c r="AG399" s="93"/>
      <c r="AH399" s="257">
        <v>2130.0660348939996</v>
      </c>
      <c r="AI399" s="258">
        <v>1806.7992598539356</v>
      </c>
      <c r="AJ399" s="258">
        <v>1890.1036447298891</v>
      </c>
      <c r="AK399" s="276">
        <v>0.96090678430599341</v>
      </c>
      <c r="AL399" s="93"/>
      <c r="AM399" s="257">
        <v>1979.47</v>
      </c>
      <c r="AN399" s="258">
        <v>1975.0863197331473</v>
      </c>
      <c r="AO399" s="276">
        <v>1.0041109912217323</v>
      </c>
      <c r="AQ399" s="280">
        <v>2046.2363966256457</v>
      </c>
      <c r="AR399" s="281">
        <v>2062.5946259590291</v>
      </c>
    </row>
    <row r="400" spans="1:44" x14ac:dyDescent="0.2">
      <c r="A400" s="260" t="s">
        <v>8402</v>
      </c>
      <c r="B400" s="261" t="s">
        <v>7835</v>
      </c>
      <c r="C400" s="261" t="s">
        <v>7870</v>
      </c>
      <c r="D400" s="262" t="s">
        <v>15657</v>
      </c>
      <c r="E400" s="257">
        <v>75</v>
      </c>
      <c r="F400" s="258">
        <v>156</v>
      </c>
      <c r="G400" s="258">
        <v>498</v>
      </c>
      <c r="H400" s="258">
        <v>163</v>
      </c>
      <c r="I400" s="258">
        <v>30</v>
      </c>
      <c r="J400" s="258">
        <v>15</v>
      </c>
      <c r="K400" s="259">
        <v>1</v>
      </c>
      <c r="L400" s="257">
        <v>88</v>
      </c>
      <c r="M400" s="258">
        <v>159</v>
      </c>
      <c r="N400" s="258">
        <v>388</v>
      </c>
      <c r="O400" s="258">
        <v>151</v>
      </c>
      <c r="P400" s="258">
        <v>18</v>
      </c>
      <c r="Q400" s="258">
        <v>16</v>
      </c>
      <c r="R400" s="259">
        <v>5</v>
      </c>
      <c r="S400" s="267">
        <v>1763</v>
      </c>
      <c r="T400" s="90"/>
      <c r="U400" s="260">
        <v>0</v>
      </c>
      <c r="V400" s="273">
        <v>144.26806430659099</v>
      </c>
      <c r="W400" s="273">
        <v>194.16789563244399</v>
      </c>
      <c r="X400" s="274">
        <v>1.0829008819999999</v>
      </c>
      <c r="Z400" s="257">
        <v>3600.8</v>
      </c>
      <c r="AA400" s="258">
        <v>1394.2127371265203</v>
      </c>
      <c r="AB400" s="276">
        <v>0.79081834210239388</v>
      </c>
      <c r="AC400" s="92"/>
      <c r="AD400" s="257">
        <v>232304.50868383326</v>
      </c>
      <c r="AE400" s="258">
        <v>2355.5655980248093</v>
      </c>
      <c r="AF400" s="276">
        <v>1.3361120805585986</v>
      </c>
      <c r="AG400" s="93"/>
      <c r="AH400" s="257">
        <v>1909.1542549659998</v>
      </c>
      <c r="AI400" s="258">
        <v>1619.4138765238883</v>
      </c>
      <c r="AJ400" s="258">
        <v>1694.0786607314662</v>
      </c>
      <c r="AK400" s="276">
        <v>0.9609067843059933</v>
      </c>
      <c r="AL400" s="93"/>
      <c r="AM400" s="257">
        <v>1763</v>
      </c>
      <c r="AN400" s="258">
        <v>1759.0957082903697</v>
      </c>
      <c r="AO400" s="276">
        <v>0.9977854272775778</v>
      </c>
      <c r="AQ400" s="280">
        <v>1786.036595026985</v>
      </c>
      <c r="AR400" s="281">
        <v>1800.3147088692788</v>
      </c>
    </row>
    <row r="401" spans="1:44" x14ac:dyDescent="0.2">
      <c r="A401" s="260" t="s">
        <v>8402</v>
      </c>
      <c r="B401" s="261" t="s">
        <v>7835</v>
      </c>
      <c r="C401" s="261" t="s">
        <v>7871</v>
      </c>
      <c r="D401" s="262" t="s">
        <v>15658</v>
      </c>
      <c r="E401" s="257">
        <v>158</v>
      </c>
      <c r="F401" s="258">
        <v>287</v>
      </c>
      <c r="G401" s="258">
        <v>854</v>
      </c>
      <c r="H401" s="258">
        <v>462</v>
      </c>
      <c r="I401" s="258">
        <v>142</v>
      </c>
      <c r="J401" s="258">
        <v>99</v>
      </c>
      <c r="K401" s="259">
        <v>17</v>
      </c>
      <c r="L401" s="257">
        <v>157</v>
      </c>
      <c r="M401" s="258">
        <v>247</v>
      </c>
      <c r="N401" s="258">
        <v>791</v>
      </c>
      <c r="O401" s="258">
        <v>432</v>
      </c>
      <c r="P401" s="258">
        <v>135</v>
      </c>
      <c r="Q401" s="258">
        <v>121</v>
      </c>
      <c r="R401" s="259">
        <v>30</v>
      </c>
      <c r="S401" s="267">
        <v>3932</v>
      </c>
      <c r="T401" s="90"/>
      <c r="U401" s="260">
        <v>6</v>
      </c>
      <c r="V401" s="273">
        <v>134.246320875984</v>
      </c>
      <c r="W401" s="273">
        <v>171.04526958290899</v>
      </c>
      <c r="X401" s="274">
        <v>1.0829008819999999</v>
      </c>
      <c r="Z401" s="257">
        <v>9724.4300000000021</v>
      </c>
      <c r="AA401" s="258">
        <v>3765.2533235101228</v>
      </c>
      <c r="AB401" s="276">
        <v>0.95759240170654192</v>
      </c>
      <c r="AC401" s="92"/>
      <c r="AD401" s="257">
        <v>486289.72537167254</v>
      </c>
      <c r="AE401" s="258">
        <v>4930.9733773503895</v>
      </c>
      <c r="AF401" s="276">
        <v>1.2540624052264469</v>
      </c>
      <c r="AG401" s="93"/>
      <c r="AH401" s="257">
        <v>4257.9662680239999</v>
      </c>
      <c r="AI401" s="258">
        <v>3611.7614081065967</v>
      </c>
      <c r="AJ401" s="258">
        <v>3778.2854758911662</v>
      </c>
      <c r="AK401" s="276">
        <v>0.96090678430599341</v>
      </c>
      <c r="AL401" s="93"/>
      <c r="AM401" s="257">
        <v>3934.58</v>
      </c>
      <c r="AN401" s="258">
        <v>3925.8665864578124</v>
      </c>
      <c r="AO401" s="276">
        <v>0.99844012880412325</v>
      </c>
      <c r="AQ401" s="280">
        <v>4530.192287999098</v>
      </c>
      <c r="AR401" s="281">
        <v>4566.4080079880578</v>
      </c>
    </row>
    <row r="402" spans="1:44" x14ac:dyDescent="0.2">
      <c r="A402" s="260" t="s">
        <v>8402</v>
      </c>
      <c r="B402" s="261" t="s">
        <v>7835</v>
      </c>
      <c r="C402" s="261" t="s">
        <v>7872</v>
      </c>
      <c r="D402" s="262" t="s">
        <v>14905</v>
      </c>
      <c r="E402" s="257">
        <v>165</v>
      </c>
      <c r="F402" s="258">
        <v>280</v>
      </c>
      <c r="G402" s="258">
        <v>904</v>
      </c>
      <c r="H402" s="258">
        <v>632</v>
      </c>
      <c r="I402" s="258">
        <v>124</v>
      </c>
      <c r="J402" s="258">
        <v>61</v>
      </c>
      <c r="K402" s="259">
        <v>28</v>
      </c>
      <c r="L402" s="257">
        <v>118</v>
      </c>
      <c r="M402" s="258">
        <v>224</v>
      </c>
      <c r="N402" s="258">
        <v>947</v>
      </c>
      <c r="O402" s="258">
        <v>635</v>
      </c>
      <c r="P402" s="258">
        <v>156</v>
      </c>
      <c r="Q402" s="258">
        <v>95</v>
      </c>
      <c r="R402" s="259">
        <v>41</v>
      </c>
      <c r="S402" s="267">
        <v>4410</v>
      </c>
      <c r="T402" s="90"/>
      <c r="U402" s="260">
        <v>2</v>
      </c>
      <c r="V402" s="273">
        <v>109.677850542229</v>
      </c>
      <c r="W402" s="273">
        <v>116.318140589569</v>
      </c>
      <c r="X402" s="274">
        <v>1.0829008819999999</v>
      </c>
      <c r="Z402" s="257">
        <v>10798.590000000002</v>
      </c>
      <c r="AA402" s="258">
        <v>4181.1629973914332</v>
      </c>
      <c r="AB402" s="276">
        <v>0.94810952321801212</v>
      </c>
      <c r="AC402" s="92"/>
      <c r="AD402" s="257">
        <v>459970.29253074445</v>
      </c>
      <c r="AE402" s="258">
        <v>4664.0945685365969</v>
      </c>
      <c r="AF402" s="276">
        <v>1.0576178159946932</v>
      </c>
      <c r="AG402" s="93"/>
      <c r="AH402" s="257">
        <v>4775.5928896199994</v>
      </c>
      <c r="AI402" s="258">
        <v>4050.8310808113142</v>
      </c>
      <c r="AJ402" s="258">
        <v>4237.5989187894311</v>
      </c>
      <c r="AK402" s="276">
        <v>0.96090678430599341</v>
      </c>
      <c r="AL402" s="93"/>
      <c r="AM402" s="257">
        <v>4410.8599999999997</v>
      </c>
      <c r="AN402" s="258">
        <v>4401.0918297615772</v>
      </c>
      <c r="AO402" s="276">
        <v>0.99798000674865694</v>
      </c>
      <c r="AQ402" s="280">
        <v>4240.6160902354914</v>
      </c>
      <c r="AR402" s="281">
        <v>4274.5168509849827</v>
      </c>
    </row>
    <row r="403" spans="1:44" x14ac:dyDescent="0.2">
      <c r="A403" s="260" t="s">
        <v>8402</v>
      </c>
      <c r="B403" s="261" t="s">
        <v>7835</v>
      </c>
      <c r="C403" s="261" t="s">
        <v>7873</v>
      </c>
      <c r="D403" s="262" t="s">
        <v>15659</v>
      </c>
      <c r="E403" s="257">
        <v>64</v>
      </c>
      <c r="F403" s="258">
        <v>160</v>
      </c>
      <c r="G403" s="258">
        <v>483</v>
      </c>
      <c r="H403" s="258">
        <v>288</v>
      </c>
      <c r="I403" s="258">
        <v>73</v>
      </c>
      <c r="J403" s="258">
        <v>50</v>
      </c>
      <c r="K403" s="259">
        <v>5</v>
      </c>
      <c r="L403" s="257">
        <v>74</v>
      </c>
      <c r="M403" s="258">
        <v>141</v>
      </c>
      <c r="N403" s="258">
        <v>412</v>
      </c>
      <c r="O403" s="258">
        <v>209</v>
      </c>
      <c r="P403" s="258">
        <v>80</v>
      </c>
      <c r="Q403" s="258">
        <v>41</v>
      </c>
      <c r="R403" s="259">
        <v>21</v>
      </c>
      <c r="S403" s="267">
        <v>2101</v>
      </c>
      <c r="T403" s="90"/>
      <c r="U403" s="260">
        <v>0</v>
      </c>
      <c r="V403" s="273">
        <v>131.09252874933301</v>
      </c>
      <c r="W403" s="273">
        <v>153.03712517848601</v>
      </c>
      <c r="X403" s="274">
        <v>1.0829008819999999</v>
      </c>
      <c r="Z403" s="257">
        <v>4976.2599999999993</v>
      </c>
      <c r="AA403" s="258">
        <v>1926.7843466044258</v>
      </c>
      <c r="AB403" s="276">
        <v>0.91707965093023591</v>
      </c>
      <c r="AC403" s="92"/>
      <c r="AD403" s="257">
        <v>249152.72332794813</v>
      </c>
      <c r="AE403" s="258">
        <v>2526.4063407579988</v>
      </c>
      <c r="AF403" s="276">
        <v>1.2024780298705373</v>
      </c>
      <c r="AG403" s="93"/>
      <c r="AH403" s="257">
        <v>2275.1747530819998</v>
      </c>
      <c r="AI403" s="258">
        <v>1929.8857371393588</v>
      </c>
      <c r="AJ403" s="258">
        <v>2018.8651538268923</v>
      </c>
      <c r="AK403" s="276">
        <v>0.96090678430599352</v>
      </c>
      <c r="AL403" s="93"/>
      <c r="AM403" s="257">
        <v>2101</v>
      </c>
      <c r="AN403" s="258">
        <v>2096.3471827101912</v>
      </c>
      <c r="AO403" s="276">
        <v>0.99778542727757791</v>
      </c>
      <c r="AQ403" s="280">
        <v>2221.4097620369507</v>
      </c>
      <c r="AR403" s="281">
        <v>2239.1683799516454</v>
      </c>
    </row>
    <row r="404" spans="1:44" x14ac:dyDescent="0.2">
      <c r="A404" s="260" t="s">
        <v>8402</v>
      </c>
      <c r="B404" s="261" t="s">
        <v>7835</v>
      </c>
      <c r="C404" s="261" t="s">
        <v>7874</v>
      </c>
      <c r="D404" s="262" t="s">
        <v>15660</v>
      </c>
      <c r="E404" s="257">
        <v>51</v>
      </c>
      <c r="F404" s="258">
        <v>105</v>
      </c>
      <c r="G404" s="258">
        <v>399</v>
      </c>
      <c r="H404" s="258">
        <v>223</v>
      </c>
      <c r="I404" s="258">
        <v>86</v>
      </c>
      <c r="J404" s="258">
        <v>51</v>
      </c>
      <c r="K404" s="259">
        <v>17</v>
      </c>
      <c r="L404" s="257">
        <v>55</v>
      </c>
      <c r="M404" s="258">
        <v>103</v>
      </c>
      <c r="N404" s="258">
        <v>367</v>
      </c>
      <c r="O404" s="258">
        <v>211</v>
      </c>
      <c r="P404" s="258">
        <v>78</v>
      </c>
      <c r="Q404" s="258">
        <v>57</v>
      </c>
      <c r="R404" s="259">
        <v>55</v>
      </c>
      <c r="S404" s="267">
        <v>1858</v>
      </c>
      <c r="T404" s="90"/>
      <c r="U404" s="260">
        <v>21</v>
      </c>
      <c r="V404" s="273">
        <v>135.402325478336</v>
      </c>
      <c r="W404" s="273">
        <v>158.82777179763099</v>
      </c>
      <c r="X404" s="274">
        <v>1.0829008819999999</v>
      </c>
      <c r="Z404" s="257">
        <v>4902.8700000000008</v>
      </c>
      <c r="AA404" s="258">
        <v>1898.3680855575158</v>
      </c>
      <c r="AB404" s="276">
        <v>1.0217266337769191</v>
      </c>
      <c r="AC404" s="92"/>
      <c r="AD404" s="257">
        <v>224974.40746092371</v>
      </c>
      <c r="AE404" s="258">
        <v>2281.2384385195883</v>
      </c>
      <c r="AF404" s="276">
        <v>1.2277924857478946</v>
      </c>
      <c r="AG404" s="93"/>
      <c r="AH404" s="257">
        <v>2012.0298387559999</v>
      </c>
      <c r="AI404" s="258">
        <v>1706.6766775844496</v>
      </c>
      <c r="AJ404" s="258">
        <v>1785.364805240536</v>
      </c>
      <c r="AK404" s="276">
        <v>0.96090678430599352</v>
      </c>
      <c r="AL404" s="93"/>
      <c r="AM404" s="257">
        <v>1867.03</v>
      </c>
      <c r="AN404" s="258">
        <v>1862.8953262900561</v>
      </c>
      <c r="AO404" s="276">
        <v>1.0026347288966933</v>
      </c>
      <c r="AQ404" s="280">
        <v>2245.5844814402076</v>
      </c>
      <c r="AR404" s="281">
        <v>2263.5363593344046</v>
      </c>
    </row>
    <row r="405" spans="1:44" x14ac:dyDescent="0.2">
      <c r="A405" s="260" t="s">
        <v>8402</v>
      </c>
      <c r="B405" s="261" t="s">
        <v>7835</v>
      </c>
      <c r="C405" s="261" t="s">
        <v>7875</v>
      </c>
      <c r="D405" s="262" t="s">
        <v>15661</v>
      </c>
      <c r="E405" s="257">
        <v>134</v>
      </c>
      <c r="F405" s="258">
        <v>255</v>
      </c>
      <c r="G405" s="258">
        <v>1007</v>
      </c>
      <c r="H405" s="258">
        <v>615</v>
      </c>
      <c r="I405" s="258">
        <v>154</v>
      </c>
      <c r="J405" s="258">
        <v>103</v>
      </c>
      <c r="K405" s="259">
        <v>30</v>
      </c>
      <c r="L405" s="257">
        <v>123</v>
      </c>
      <c r="M405" s="258">
        <v>271</v>
      </c>
      <c r="N405" s="258">
        <v>791</v>
      </c>
      <c r="O405" s="258">
        <v>467</v>
      </c>
      <c r="P405" s="258">
        <v>169</v>
      </c>
      <c r="Q405" s="258">
        <v>104</v>
      </c>
      <c r="R405" s="259">
        <v>51</v>
      </c>
      <c r="S405" s="267">
        <v>4274</v>
      </c>
      <c r="T405" s="90"/>
      <c r="U405" s="260">
        <v>1</v>
      </c>
      <c r="V405" s="273">
        <v>123.392929452377</v>
      </c>
      <c r="W405" s="273">
        <v>137.80299485259701</v>
      </c>
      <c r="X405" s="274">
        <v>1.0829008819999999</v>
      </c>
      <c r="Z405" s="257">
        <v>10452.19</v>
      </c>
      <c r="AA405" s="258">
        <v>4047.0385550062333</v>
      </c>
      <c r="AB405" s="276">
        <v>0.94689718179837001</v>
      </c>
      <c r="AC405" s="92"/>
      <c r="AD405" s="257">
        <v>482834.2099122107</v>
      </c>
      <c r="AE405" s="258">
        <v>4895.9344821267523</v>
      </c>
      <c r="AF405" s="276">
        <v>1.1455157889861376</v>
      </c>
      <c r="AG405" s="93"/>
      <c r="AH405" s="257">
        <v>4628.3183696679998</v>
      </c>
      <c r="AI405" s="258">
        <v>3925.9074919246168</v>
      </c>
      <c r="AJ405" s="258">
        <v>4106.9155961238157</v>
      </c>
      <c r="AK405" s="276">
        <v>0.96090678430599341</v>
      </c>
      <c r="AL405" s="93"/>
      <c r="AM405" s="257">
        <v>4274.43</v>
      </c>
      <c r="AN405" s="258">
        <v>4264.9639639180969</v>
      </c>
      <c r="AO405" s="276">
        <v>0.99788581280254962</v>
      </c>
      <c r="AQ405" s="280">
        <v>4445.2944083013599</v>
      </c>
      <c r="AR405" s="281">
        <v>4480.8314290997941</v>
      </c>
    </row>
    <row r="406" spans="1:44" x14ac:dyDescent="0.2">
      <c r="A406" s="260" t="s">
        <v>8402</v>
      </c>
      <c r="B406" s="261" t="s">
        <v>7835</v>
      </c>
      <c r="C406" s="261" t="s">
        <v>7876</v>
      </c>
      <c r="D406" s="262" t="s">
        <v>15662</v>
      </c>
      <c r="E406" s="257">
        <v>80</v>
      </c>
      <c r="F406" s="258">
        <v>223</v>
      </c>
      <c r="G406" s="258">
        <v>683</v>
      </c>
      <c r="H406" s="258">
        <v>237</v>
      </c>
      <c r="I406" s="258">
        <v>38</v>
      </c>
      <c r="J406" s="258">
        <v>23</v>
      </c>
      <c r="K406" s="259">
        <v>8</v>
      </c>
      <c r="L406" s="257">
        <v>82</v>
      </c>
      <c r="M406" s="258">
        <v>156</v>
      </c>
      <c r="N406" s="258">
        <v>445</v>
      </c>
      <c r="O406" s="258">
        <v>152</v>
      </c>
      <c r="P406" s="258">
        <v>27</v>
      </c>
      <c r="Q406" s="258">
        <v>20</v>
      </c>
      <c r="R406" s="259">
        <v>7</v>
      </c>
      <c r="S406" s="267">
        <v>2181</v>
      </c>
      <c r="T406" s="90"/>
      <c r="U406" s="260">
        <v>0</v>
      </c>
      <c r="V406" s="273">
        <v>137.03041225502699</v>
      </c>
      <c r="W406" s="273">
        <v>163.90045871559599</v>
      </c>
      <c r="X406" s="274">
        <v>1.0829008819999999</v>
      </c>
      <c r="Z406" s="257">
        <v>4346.3499999999995</v>
      </c>
      <c r="AA406" s="258">
        <v>1682.886172519954</v>
      </c>
      <c r="AB406" s="276">
        <v>0.77161218364051076</v>
      </c>
      <c r="AC406" s="92"/>
      <c r="AD406" s="257">
        <v>267631.30555443838</v>
      </c>
      <c r="AE406" s="258">
        <v>2713.7789958976118</v>
      </c>
      <c r="AF406" s="276">
        <v>1.244281978861812</v>
      </c>
      <c r="AG406" s="93"/>
      <c r="AH406" s="257">
        <v>2361.8068236419999</v>
      </c>
      <c r="AI406" s="258">
        <v>2003.3702011903579</v>
      </c>
      <c r="AJ406" s="258">
        <v>2095.737696571372</v>
      </c>
      <c r="AK406" s="276">
        <v>0.96090678430599363</v>
      </c>
      <c r="AL406" s="93"/>
      <c r="AM406" s="257">
        <v>2181</v>
      </c>
      <c r="AN406" s="258">
        <v>2176.1700168923976</v>
      </c>
      <c r="AO406" s="276">
        <v>0.99778542727757802</v>
      </c>
      <c r="AQ406" s="280">
        <v>2007.6683364823389</v>
      </c>
      <c r="AR406" s="281">
        <v>2023.7182411403287</v>
      </c>
    </row>
    <row r="407" spans="1:44" x14ac:dyDescent="0.2">
      <c r="A407" s="260" t="s">
        <v>8402</v>
      </c>
      <c r="B407" s="261" t="s">
        <v>7835</v>
      </c>
      <c r="C407" s="261" t="s">
        <v>7877</v>
      </c>
      <c r="D407" s="262" t="s">
        <v>15663</v>
      </c>
      <c r="E407" s="257">
        <v>212</v>
      </c>
      <c r="F407" s="258">
        <v>391</v>
      </c>
      <c r="G407" s="258">
        <v>1057</v>
      </c>
      <c r="H407" s="258">
        <v>739</v>
      </c>
      <c r="I407" s="258">
        <v>199</v>
      </c>
      <c r="J407" s="258">
        <v>90</v>
      </c>
      <c r="K407" s="259">
        <v>22</v>
      </c>
      <c r="L407" s="257">
        <v>171</v>
      </c>
      <c r="M407" s="258">
        <v>369</v>
      </c>
      <c r="N407" s="258">
        <v>1117</v>
      </c>
      <c r="O407" s="258">
        <v>777</v>
      </c>
      <c r="P407" s="258">
        <v>223</v>
      </c>
      <c r="Q407" s="258">
        <v>107</v>
      </c>
      <c r="R407" s="259">
        <v>65</v>
      </c>
      <c r="S407" s="267">
        <v>5539</v>
      </c>
      <c r="T407" s="90"/>
      <c r="U407" s="260">
        <v>2</v>
      </c>
      <c r="V407" s="273">
        <v>87.936866478878798</v>
      </c>
      <c r="W407" s="273">
        <v>83.097129445748294</v>
      </c>
      <c r="X407" s="274">
        <v>1.0829008819999999</v>
      </c>
      <c r="Z407" s="257">
        <v>13688.849999999999</v>
      </c>
      <c r="AA407" s="258">
        <v>5300.258005613854</v>
      </c>
      <c r="AB407" s="276">
        <v>0.95689799704167788</v>
      </c>
      <c r="AC407" s="92"/>
      <c r="AD407" s="257">
        <v>502711.82473983295</v>
      </c>
      <c r="AE407" s="258">
        <v>5097.4933150741617</v>
      </c>
      <c r="AF407" s="276">
        <v>0.92029126468210176</v>
      </c>
      <c r="AG407" s="93"/>
      <c r="AH407" s="257">
        <v>5998.187985397999</v>
      </c>
      <c r="AI407" s="258">
        <v>5087.8805797310361</v>
      </c>
      <c r="AJ407" s="258">
        <v>5322.4626782708974</v>
      </c>
      <c r="AK407" s="276">
        <v>0.96090678430599341</v>
      </c>
      <c r="AL407" s="93"/>
      <c r="AM407" s="257">
        <v>5539.86</v>
      </c>
      <c r="AN407" s="258">
        <v>5527.5915771579621</v>
      </c>
      <c r="AO407" s="276">
        <v>0.99794034611987037</v>
      </c>
      <c r="AQ407" s="280">
        <v>4677.4392035222236</v>
      </c>
      <c r="AR407" s="281">
        <v>4714.8320596508456</v>
      </c>
    </row>
    <row r="408" spans="1:44" x14ac:dyDescent="0.2">
      <c r="A408" s="260" t="s">
        <v>8402</v>
      </c>
      <c r="B408" s="261" t="s">
        <v>7835</v>
      </c>
      <c r="C408" s="261" t="s">
        <v>7878</v>
      </c>
      <c r="D408" s="262" t="s">
        <v>15664</v>
      </c>
      <c r="E408" s="257">
        <v>122</v>
      </c>
      <c r="F408" s="258">
        <v>222</v>
      </c>
      <c r="G408" s="258">
        <v>654</v>
      </c>
      <c r="H408" s="258">
        <v>450</v>
      </c>
      <c r="I408" s="258">
        <v>174</v>
      </c>
      <c r="J408" s="258">
        <v>63</v>
      </c>
      <c r="K408" s="259">
        <v>42</v>
      </c>
      <c r="L408" s="257">
        <v>103</v>
      </c>
      <c r="M408" s="258">
        <v>210</v>
      </c>
      <c r="N408" s="258">
        <v>671</v>
      </c>
      <c r="O408" s="258">
        <v>378</v>
      </c>
      <c r="P408" s="258">
        <v>169</v>
      </c>
      <c r="Q408" s="258">
        <v>94</v>
      </c>
      <c r="R408" s="259">
        <v>49</v>
      </c>
      <c r="S408" s="267">
        <v>3401</v>
      </c>
      <c r="T408" s="90"/>
      <c r="U408" s="260">
        <v>4</v>
      </c>
      <c r="V408" s="273">
        <v>131.59744909418899</v>
      </c>
      <c r="W408" s="273">
        <v>152.07873090481701</v>
      </c>
      <c r="X408" s="274">
        <v>1.0829008819999999</v>
      </c>
      <c r="Z408" s="257">
        <v>8806.26</v>
      </c>
      <c r="AA408" s="258">
        <v>3409.7422401821232</v>
      </c>
      <c r="AB408" s="276">
        <v>1.0025704910855993</v>
      </c>
      <c r="AC408" s="92"/>
      <c r="AD408" s="257">
        <v>402993.44877806457</v>
      </c>
      <c r="AE408" s="258">
        <v>4086.3498928595914</v>
      </c>
      <c r="AF408" s="276">
        <v>1.2015142290089948</v>
      </c>
      <c r="AG408" s="93"/>
      <c r="AH408" s="257">
        <v>3682.9458996819994</v>
      </c>
      <c r="AI408" s="258">
        <v>3124.0082779680906</v>
      </c>
      <c r="AJ408" s="258">
        <v>3268.0439734246834</v>
      </c>
      <c r="AK408" s="276">
        <v>0.9609067843059933</v>
      </c>
      <c r="AL408" s="93"/>
      <c r="AM408" s="257">
        <v>3402.72</v>
      </c>
      <c r="AN408" s="258">
        <v>3395.1844291059597</v>
      </c>
      <c r="AO408" s="276">
        <v>0.99829004090148765</v>
      </c>
      <c r="AQ408" s="280">
        <v>3929.9630420267945</v>
      </c>
      <c r="AR408" s="281">
        <v>3961.3803488537123</v>
      </c>
    </row>
    <row r="409" spans="1:44" x14ac:dyDescent="0.2">
      <c r="A409" s="260" t="s">
        <v>8402</v>
      </c>
      <c r="B409" s="261" t="s">
        <v>7835</v>
      </c>
      <c r="C409" s="261" t="s">
        <v>7879</v>
      </c>
      <c r="D409" s="262" t="s">
        <v>15665</v>
      </c>
      <c r="E409" s="257">
        <v>137</v>
      </c>
      <c r="F409" s="258">
        <v>272</v>
      </c>
      <c r="G409" s="258">
        <v>644</v>
      </c>
      <c r="H409" s="258">
        <v>194</v>
      </c>
      <c r="I409" s="258">
        <v>49</v>
      </c>
      <c r="J409" s="258">
        <v>18</v>
      </c>
      <c r="K409" s="259">
        <v>2</v>
      </c>
      <c r="L409" s="257">
        <v>118</v>
      </c>
      <c r="M409" s="258">
        <v>239</v>
      </c>
      <c r="N409" s="258">
        <v>486</v>
      </c>
      <c r="O409" s="258">
        <v>125</v>
      </c>
      <c r="P409" s="258">
        <v>37</v>
      </c>
      <c r="Q409" s="258">
        <v>18</v>
      </c>
      <c r="R409" s="259">
        <v>4</v>
      </c>
      <c r="S409" s="267">
        <v>2343</v>
      </c>
      <c r="T409" s="90"/>
      <c r="U409" s="260">
        <v>0</v>
      </c>
      <c r="V409" s="273">
        <v>132.973993722518</v>
      </c>
      <c r="W409" s="273">
        <v>156.73452838241499</v>
      </c>
      <c r="X409" s="274">
        <v>1.0829008819999999</v>
      </c>
      <c r="Z409" s="257">
        <v>4700.9799999999996</v>
      </c>
      <c r="AA409" s="258">
        <v>1820.1972319976194</v>
      </c>
      <c r="AB409" s="276">
        <v>0.7768660827988132</v>
      </c>
      <c r="AC409" s="92"/>
      <c r="AD409" s="257">
        <v>281053.21871326875</v>
      </c>
      <c r="AE409" s="258">
        <v>2849.8770728387144</v>
      </c>
      <c r="AF409" s="276">
        <v>1.2163367788470825</v>
      </c>
      <c r="AG409" s="93"/>
      <c r="AH409" s="257">
        <v>2537.2367665259999</v>
      </c>
      <c r="AI409" s="258">
        <v>2152.1762408936302</v>
      </c>
      <c r="AJ409" s="258">
        <v>2251.4045956289428</v>
      </c>
      <c r="AK409" s="276">
        <v>0.96090678430599352</v>
      </c>
      <c r="AL409" s="93"/>
      <c r="AM409" s="257">
        <v>2343</v>
      </c>
      <c r="AN409" s="258">
        <v>2337.8112561113653</v>
      </c>
      <c r="AO409" s="276">
        <v>0.99778542727757802</v>
      </c>
      <c r="AQ409" s="280">
        <v>2122.7101906683806</v>
      </c>
      <c r="AR409" s="281">
        <v>2139.6797745173062</v>
      </c>
    </row>
    <row r="410" spans="1:44" x14ac:dyDescent="0.2">
      <c r="A410" s="260" t="s">
        <v>8402</v>
      </c>
      <c r="B410" s="261" t="s">
        <v>7835</v>
      </c>
      <c r="C410" s="261" t="s">
        <v>7880</v>
      </c>
      <c r="D410" s="262" t="s">
        <v>15666</v>
      </c>
      <c r="E410" s="257">
        <v>183</v>
      </c>
      <c r="F410" s="258">
        <v>288</v>
      </c>
      <c r="G410" s="258">
        <v>909</v>
      </c>
      <c r="H410" s="258">
        <v>392</v>
      </c>
      <c r="I410" s="258">
        <v>81</v>
      </c>
      <c r="J410" s="258">
        <v>29</v>
      </c>
      <c r="K410" s="259">
        <v>6</v>
      </c>
      <c r="L410" s="257">
        <v>177</v>
      </c>
      <c r="M410" s="258">
        <v>267</v>
      </c>
      <c r="N410" s="258">
        <v>912</v>
      </c>
      <c r="O410" s="258">
        <v>328</v>
      </c>
      <c r="P410" s="258">
        <v>72</v>
      </c>
      <c r="Q410" s="258">
        <v>43</v>
      </c>
      <c r="R410" s="259">
        <v>13</v>
      </c>
      <c r="S410" s="267">
        <v>3700</v>
      </c>
      <c r="T410" s="90"/>
      <c r="U410" s="260">
        <v>4</v>
      </c>
      <c r="V410" s="273">
        <v>117.183213493756</v>
      </c>
      <c r="W410" s="273">
        <v>127.87027027027</v>
      </c>
      <c r="X410" s="274">
        <v>1.0829008819999999</v>
      </c>
      <c r="Z410" s="257">
        <v>8073.5499999999993</v>
      </c>
      <c r="AA410" s="258">
        <v>3126.0403920872627</v>
      </c>
      <c r="AB410" s="276">
        <v>0.84487578164520616</v>
      </c>
      <c r="AC410" s="92"/>
      <c r="AD410" s="257">
        <v>403288.01715440903</v>
      </c>
      <c r="AE410" s="258">
        <v>4089.3368135074702</v>
      </c>
      <c r="AF410" s="276">
        <v>1.1052261658128297</v>
      </c>
      <c r="AG410" s="93"/>
      <c r="AH410" s="257">
        <v>4006.7332633999995</v>
      </c>
      <c r="AI410" s="258">
        <v>3398.6564623586992</v>
      </c>
      <c r="AJ410" s="258">
        <v>3555.3551019321758</v>
      </c>
      <c r="AK410" s="276">
        <v>0.96090678430599341</v>
      </c>
      <c r="AL410" s="93"/>
      <c r="AM410" s="257">
        <v>3701.72</v>
      </c>
      <c r="AN410" s="258">
        <v>3693.5222718619557</v>
      </c>
      <c r="AO410" s="276">
        <v>0.99824926266539338</v>
      </c>
      <c r="AQ410" s="280">
        <v>3314.1029947258085</v>
      </c>
      <c r="AR410" s="281">
        <v>3340.5969310625765</v>
      </c>
    </row>
    <row r="411" spans="1:44" x14ac:dyDescent="0.2">
      <c r="A411" s="260" t="s">
        <v>8402</v>
      </c>
      <c r="B411" s="261" t="s">
        <v>5979</v>
      </c>
      <c r="C411" s="261" t="s">
        <v>5980</v>
      </c>
      <c r="D411" s="262" t="s">
        <v>13966</v>
      </c>
      <c r="E411" s="257">
        <v>346</v>
      </c>
      <c r="F411" s="258">
        <v>550</v>
      </c>
      <c r="G411" s="258">
        <v>2035</v>
      </c>
      <c r="H411" s="258">
        <v>1316</v>
      </c>
      <c r="I411" s="258">
        <v>362</v>
      </c>
      <c r="J411" s="258">
        <v>176</v>
      </c>
      <c r="K411" s="259">
        <v>95</v>
      </c>
      <c r="L411" s="257">
        <v>317</v>
      </c>
      <c r="M411" s="258">
        <v>558</v>
      </c>
      <c r="N411" s="258">
        <v>2100</v>
      </c>
      <c r="O411" s="258">
        <v>1330</v>
      </c>
      <c r="P411" s="258">
        <v>400</v>
      </c>
      <c r="Q411" s="258">
        <v>284</v>
      </c>
      <c r="R411" s="259">
        <v>220</v>
      </c>
      <c r="S411" s="267">
        <v>10089</v>
      </c>
      <c r="T411" s="90"/>
      <c r="U411" s="260">
        <v>168</v>
      </c>
      <c r="V411" s="273">
        <v>106.433849676392</v>
      </c>
      <c r="W411" s="273">
        <v>105.40061404377499</v>
      </c>
      <c r="X411" s="274">
        <v>1.112091334</v>
      </c>
      <c r="Z411" s="257">
        <v>26067.15</v>
      </c>
      <c r="AA411" s="258">
        <v>10093.077246886129</v>
      </c>
      <c r="AB411" s="276">
        <v>1.0004041279498592</v>
      </c>
      <c r="AC411" s="92"/>
      <c r="AD411" s="257">
        <v>1017673.891020875</v>
      </c>
      <c r="AE411" s="258">
        <v>10319.203967579515</v>
      </c>
      <c r="AF411" s="276">
        <v>1.0228173225869279</v>
      </c>
      <c r="AG411" s="93"/>
      <c r="AH411" s="257">
        <v>11219.889468726</v>
      </c>
      <c r="AI411" s="258">
        <v>9517.1171483169146</v>
      </c>
      <c r="AJ411" s="258">
        <v>9814.496231192119</v>
      </c>
      <c r="AK411" s="276">
        <v>0.97279177631005243</v>
      </c>
      <c r="AL411" s="93"/>
      <c r="AM411" s="257">
        <v>10161.24</v>
      </c>
      <c r="AN411" s="258">
        <v>10138.737195070016</v>
      </c>
      <c r="AO411" s="276">
        <v>1.0049298438963243</v>
      </c>
      <c r="AQ411" s="280">
        <v>10092.00149622698</v>
      </c>
      <c r="AR411" s="281">
        <v>10172.679992211297</v>
      </c>
    </row>
    <row r="412" spans="1:44" x14ac:dyDescent="0.2">
      <c r="A412" s="260" t="s">
        <v>8402</v>
      </c>
      <c r="B412" s="261" t="s">
        <v>5979</v>
      </c>
      <c r="C412" s="261" t="s">
        <v>5981</v>
      </c>
      <c r="D412" s="262" t="s">
        <v>13967</v>
      </c>
      <c r="E412" s="257">
        <v>268</v>
      </c>
      <c r="F412" s="258">
        <v>566</v>
      </c>
      <c r="G412" s="258">
        <v>1628</v>
      </c>
      <c r="H412" s="258">
        <v>1063</v>
      </c>
      <c r="I412" s="258">
        <v>339</v>
      </c>
      <c r="J412" s="258">
        <v>205</v>
      </c>
      <c r="K412" s="259">
        <v>54</v>
      </c>
      <c r="L412" s="257">
        <v>285</v>
      </c>
      <c r="M412" s="258">
        <v>526</v>
      </c>
      <c r="N412" s="258">
        <v>1825</v>
      </c>
      <c r="O412" s="258">
        <v>1050</v>
      </c>
      <c r="P412" s="258">
        <v>425</v>
      </c>
      <c r="Q412" s="258">
        <v>294</v>
      </c>
      <c r="R412" s="259">
        <v>92</v>
      </c>
      <c r="S412" s="267">
        <v>8620</v>
      </c>
      <c r="T412" s="90"/>
      <c r="U412" s="260">
        <v>18</v>
      </c>
      <c r="V412" s="273">
        <v>109.647224064143</v>
      </c>
      <c r="W412" s="273">
        <v>104.82221964513499</v>
      </c>
      <c r="X412" s="274">
        <v>1.112091334</v>
      </c>
      <c r="Z412" s="257">
        <v>22264.58</v>
      </c>
      <c r="AA412" s="258">
        <v>8620.7401196324099</v>
      </c>
      <c r="AB412" s="276">
        <v>1.0000858607462193</v>
      </c>
      <c r="AC412" s="92"/>
      <c r="AD412" s="257">
        <v>875549.61669853539</v>
      </c>
      <c r="AE412" s="258">
        <v>8878.0651229883224</v>
      </c>
      <c r="AF412" s="276">
        <v>1.0299379493025895</v>
      </c>
      <c r="AG412" s="93"/>
      <c r="AH412" s="257">
        <v>9586.2272990800011</v>
      </c>
      <c r="AI412" s="258">
        <v>8131.3856495680266</v>
      </c>
      <c r="AJ412" s="258">
        <v>8385.4651117926533</v>
      </c>
      <c r="AK412" s="276">
        <v>0.97279177631005254</v>
      </c>
      <c r="AL412" s="93"/>
      <c r="AM412" s="257">
        <v>8627.74</v>
      </c>
      <c r="AN412" s="258">
        <v>8608.6332423398489</v>
      </c>
      <c r="AO412" s="276">
        <v>0.99868135061947205</v>
      </c>
      <c r="AQ412" s="280">
        <v>8625.860773544473</v>
      </c>
      <c r="AR412" s="281">
        <v>8694.8184995257725</v>
      </c>
    </row>
    <row r="413" spans="1:44" x14ac:dyDescent="0.2">
      <c r="A413" s="260" t="s">
        <v>8402</v>
      </c>
      <c r="B413" s="261" t="s">
        <v>5979</v>
      </c>
      <c r="C413" s="261" t="s">
        <v>5982</v>
      </c>
      <c r="D413" s="262" t="s">
        <v>13968</v>
      </c>
      <c r="E413" s="257">
        <v>131</v>
      </c>
      <c r="F413" s="258">
        <v>285</v>
      </c>
      <c r="G413" s="258">
        <v>1127</v>
      </c>
      <c r="H413" s="258">
        <v>756</v>
      </c>
      <c r="I413" s="258">
        <v>309</v>
      </c>
      <c r="J413" s="258">
        <v>175</v>
      </c>
      <c r="K413" s="259">
        <v>51</v>
      </c>
      <c r="L413" s="257">
        <v>168</v>
      </c>
      <c r="M413" s="258">
        <v>245</v>
      </c>
      <c r="N413" s="258">
        <v>1041</v>
      </c>
      <c r="O413" s="258">
        <v>694</v>
      </c>
      <c r="P413" s="258">
        <v>341</v>
      </c>
      <c r="Q413" s="258">
        <v>216</v>
      </c>
      <c r="R413" s="259">
        <v>96</v>
      </c>
      <c r="S413" s="267">
        <v>5635</v>
      </c>
      <c r="T413" s="90"/>
      <c r="U413" s="260">
        <v>26</v>
      </c>
      <c r="V413" s="273">
        <v>112.913778003698</v>
      </c>
      <c r="W413" s="273">
        <v>111.872404614019</v>
      </c>
      <c r="X413" s="274">
        <v>1.112091334</v>
      </c>
      <c r="Z413" s="257">
        <v>15422.17</v>
      </c>
      <c r="AA413" s="258">
        <v>5971.3913152995192</v>
      </c>
      <c r="AB413" s="276">
        <v>1.0596967729014231</v>
      </c>
      <c r="AC413" s="92"/>
      <c r="AD413" s="257">
        <v>586570.49942312564</v>
      </c>
      <c r="AE413" s="258">
        <v>5947.8195110618735</v>
      </c>
      <c r="AF413" s="276">
        <v>1.0555136665593388</v>
      </c>
      <c r="AG413" s="93"/>
      <c r="AH413" s="257">
        <v>6266.6346670900002</v>
      </c>
      <c r="AI413" s="258">
        <v>5315.5867906398871</v>
      </c>
      <c r="AJ413" s="258">
        <v>5481.6816595071459</v>
      </c>
      <c r="AK413" s="276">
        <v>0.97279177631005254</v>
      </c>
      <c r="AL413" s="93"/>
      <c r="AM413" s="257">
        <v>5646.18</v>
      </c>
      <c r="AN413" s="258">
        <v>5633.6761237861156</v>
      </c>
      <c r="AO413" s="276">
        <v>0.99976506189638248</v>
      </c>
      <c r="AQ413" s="280">
        <v>6129.9543345711609</v>
      </c>
      <c r="AR413" s="281">
        <v>6178.9590336242327</v>
      </c>
    </row>
    <row r="414" spans="1:44" x14ac:dyDescent="0.2">
      <c r="A414" s="260" t="s">
        <v>8402</v>
      </c>
      <c r="B414" s="261" t="s">
        <v>5979</v>
      </c>
      <c r="C414" s="261" t="s">
        <v>5983</v>
      </c>
      <c r="D414" s="262" t="s">
        <v>13969</v>
      </c>
      <c r="E414" s="257">
        <v>272</v>
      </c>
      <c r="F414" s="258">
        <v>517</v>
      </c>
      <c r="G414" s="258">
        <v>1622</v>
      </c>
      <c r="H414" s="258">
        <v>1164</v>
      </c>
      <c r="I414" s="258">
        <v>342</v>
      </c>
      <c r="J414" s="258">
        <v>148</v>
      </c>
      <c r="K414" s="259">
        <v>34</v>
      </c>
      <c r="L414" s="257">
        <v>272</v>
      </c>
      <c r="M414" s="258">
        <v>528</v>
      </c>
      <c r="N414" s="258">
        <v>1623</v>
      </c>
      <c r="O414" s="258">
        <v>1088</v>
      </c>
      <c r="P414" s="258">
        <v>335</v>
      </c>
      <c r="Q414" s="258">
        <v>216</v>
      </c>
      <c r="R414" s="259">
        <v>93</v>
      </c>
      <c r="S414" s="267">
        <v>8254</v>
      </c>
      <c r="T414" s="90"/>
      <c r="U414" s="260">
        <v>10</v>
      </c>
      <c r="V414" s="273">
        <v>91.011352443951495</v>
      </c>
      <c r="W414" s="273">
        <v>97.574197456087205</v>
      </c>
      <c r="X414" s="274">
        <v>1.112062291</v>
      </c>
      <c r="Z414" s="257">
        <v>20692.59</v>
      </c>
      <c r="AA414" s="258">
        <v>8012.0730232550713</v>
      </c>
      <c r="AB414" s="276">
        <v>0.97068972901079131</v>
      </c>
      <c r="AC414" s="92"/>
      <c r="AD414" s="257">
        <v>784039.88019036106</v>
      </c>
      <c r="AE414" s="258">
        <v>7950.1572299205045</v>
      </c>
      <c r="AF414" s="276">
        <v>0.96318842136182514</v>
      </c>
      <c r="AG414" s="93"/>
      <c r="AH414" s="257">
        <v>9178.9621499139994</v>
      </c>
      <c r="AI414" s="258">
        <v>7785.9285801518408</v>
      </c>
      <c r="AJ414" s="258">
        <v>8029.3257184728827</v>
      </c>
      <c r="AK414" s="276">
        <v>0.97277995135363249</v>
      </c>
      <c r="AL414" s="93"/>
      <c r="AM414" s="257">
        <v>8258.2999999999993</v>
      </c>
      <c r="AN414" s="258">
        <v>8240.0113940864212</v>
      </c>
      <c r="AO414" s="276">
        <v>0.99830523310957364</v>
      </c>
      <c r="AQ414" s="280">
        <v>7494.352408260198</v>
      </c>
      <c r="AR414" s="281">
        <v>7554.2645159725216</v>
      </c>
    </row>
    <row r="415" spans="1:44" x14ac:dyDescent="0.2">
      <c r="A415" s="260" t="s">
        <v>8402</v>
      </c>
      <c r="B415" s="261" t="s">
        <v>5979</v>
      </c>
      <c r="C415" s="261" t="s">
        <v>5984</v>
      </c>
      <c r="D415" s="262" t="s">
        <v>10639</v>
      </c>
      <c r="E415" s="257">
        <v>289</v>
      </c>
      <c r="F415" s="258">
        <v>499</v>
      </c>
      <c r="G415" s="258">
        <v>1593</v>
      </c>
      <c r="H415" s="258">
        <v>1027</v>
      </c>
      <c r="I415" s="258">
        <v>336</v>
      </c>
      <c r="J415" s="258">
        <v>112</v>
      </c>
      <c r="K415" s="259">
        <v>37</v>
      </c>
      <c r="L415" s="257">
        <v>263</v>
      </c>
      <c r="M415" s="258">
        <v>447</v>
      </c>
      <c r="N415" s="258">
        <v>1609</v>
      </c>
      <c r="O415" s="258">
        <v>1011</v>
      </c>
      <c r="P415" s="258">
        <v>380</v>
      </c>
      <c r="Q415" s="258">
        <v>198</v>
      </c>
      <c r="R415" s="259">
        <v>69</v>
      </c>
      <c r="S415" s="267">
        <v>7870</v>
      </c>
      <c r="T415" s="90"/>
      <c r="U415" s="260">
        <v>8</v>
      </c>
      <c r="V415" s="273">
        <v>114.483861593222</v>
      </c>
      <c r="W415" s="273">
        <v>111.332782719186</v>
      </c>
      <c r="X415" s="274">
        <v>1.112091334</v>
      </c>
      <c r="Z415" s="257">
        <v>19737.22</v>
      </c>
      <c r="AA415" s="258">
        <v>7642.1582757910192</v>
      </c>
      <c r="AB415" s="276">
        <v>0.9710493361869148</v>
      </c>
      <c r="AC415" s="92"/>
      <c r="AD415" s="257">
        <v>821442.34742139897</v>
      </c>
      <c r="AE415" s="258">
        <v>8329.4179063053652</v>
      </c>
      <c r="AF415" s="276">
        <v>1.0583758457821302</v>
      </c>
      <c r="AG415" s="93"/>
      <c r="AH415" s="257">
        <v>8752.1587985799997</v>
      </c>
      <c r="AI415" s="258">
        <v>7423.8984990835688</v>
      </c>
      <c r="AJ415" s="258">
        <v>7655.8712795601132</v>
      </c>
      <c r="AK415" s="276">
        <v>0.97279177631005254</v>
      </c>
      <c r="AL415" s="93"/>
      <c r="AM415" s="257">
        <v>7873.44</v>
      </c>
      <c r="AN415" s="258">
        <v>7856.0036945443717</v>
      </c>
      <c r="AO415" s="276">
        <v>0.99822156220385916</v>
      </c>
      <c r="AQ415" s="280">
        <v>7854.2149947508051</v>
      </c>
      <c r="AR415" s="281">
        <v>7917.0039522386614</v>
      </c>
    </row>
    <row r="416" spans="1:44" x14ac:dyDescent="0.2">
      <c r="A416" s="260" t="s">
        <v>8402</v>
      </c>
      <c r="B416" s="261" t="s">
        <v>5979</v>
      </c>
      <c r="C416" s="261" t="s">
        <v>5985</v>
      </c>
      <c r="D416" s="262" t="s">
        <v>13970</v>
      </c>
      <c r="E416" s="257">
        <v>272</v>
      </c>
      <c r="F416" s="258">
        <v>441</v>
      </c>
      <c r="G416" s="258">
        <v>1586</v>
      </c>
      <c r="H416" s="258">
        <v>1042</v>
      </c>
      <c r="I416" s="258">
        <v>327</v>
      </c>
      <c r="J416" s="258">
        <v>168</v>
      </c>
      <c r="K416" s="259">
        <v>53</v>
      </c>
      <c r="L416" s="257">
        <v>219</v>
      </c>
      <c r="M416" s="258">
        <v>404</v>
      </c>
      <c r="N416" s="258">
        <v>1490</v>
      </c>
      <c r="O416" s="258">
        <v>1033</v>
      </c>
      <c r="P416" s="258">
        <v>339</v>
      </c>
      <c r="Q416" s="258">
        <v>207</v>
      </c>
      <c r="R416" s="259">
        <v>85</v>
      </c>
      <c r="S416" s="267">
        <v>7666</v>
      </c>
      <c r="T416" s="90"/>
      <c r="U416" s="260">
        <v>43</v>
      </c>
      <c r="V416" s="273">
        <v>115.38691930591401</v>
      </c>
      <c r="W416" s="273">
        <v>116.61335768327601</v>
      </c>
      <c r="X416" s="274">
        <v>1.112091334</v>
      </c>
      <c r="Z416" s="257">
        <v>19598.899999999998</v>
      </c>
      <c r="AA416" s="258">
        <v>7588.6014257023317</v>
      </c>
      <c r="AB416" s="276">
        <v>0.98990365584429063</v>
      </c>
      <c r="AC416" s="92"/>
      <c r="AD416" s="257">
        <v>811541.71450568305</v>
      </c>
      <c r="AE416" s="258">
        <v>8229.0255788939612</v>
      </c>
      <c r="AF416" s="276">
        <v>1.0734445054649049</v>
      </c>
      <c r="AG416" s="93"/>
      <c r="AH416" s="257">
        <v>8525.292166444</v>
      </c>
      <c r="AI416" s="258">
        <v>7231.4619941517976</v>
      </c>
      <c r="AJ416" s="258">
        <v>7457.421757192863</v>
      </c>
      <c r="AK416" s="276">
        <v>0.97279177631005254</v>
      </c>
      <c r="AL416" s="93"/>
      <c r="AM416" s="257">
        <v>7684.49</v>
      </c>
      <c r="AN416" s="258">
        <v>7667.4721380602741</v>
      </c>
      <c r="AO416" s="276">
        <v>1.0001920347065321</v>
      </c>
      <c r="AQ416" s="280">
        <v>7925.8276205070551</v>
      </c>
      <c r="AR416" s="281">
        <v>7989.1890708687633</v>
      </c>
    </row>
    <row r="417" spans="1:44" x14ac:dyDescent="0.2">
      <c r="A417" s="260" t="s">
        <v>8402</v>
      </c>
      <c r="B417" s="261" t="s">
        <v>5979</v>
      </c>
      <c r="C417" s="261" t="s">
        <v>5986</v>
      </c>
      <c r="D417" s="262" t="s">
        <v>13971</v>
      </c>
      <c r="E417" s="257">
        <v>177</v>
      </c>
      <c r="F417" s="258">
        <v>384</v>
      </c>
      <c r="G417" s="258">
        <v>1381</v>
      </c>
      <c r="H417" s="258">
        <v>1100</v>
      </c>
      <c r="I417" s="258">
        <v>451</v>
      </c>
      <c r="J417" s="258">
        <v>266</v>
      </c>
      <c r="K417" s="259">
        <v>54</v>
      </c>
      <c r="L417" s="257">
        <v>181</v>
      </c>
      <c r="M417" s="258">
        <v>363</v>
      </c>
      <c r="N417" s="258">
        <v>1323</v>
      </c>
      <c r="O417" s="258">
        <v>1100</v>
      </c>
      <c r="P417" s="258">
        <v>492</v>
      </c>
      <c r="Q417" s="258">
        <v>294</v>
      </c>
      <c r="R417" s="259">
        <v>81</v>
      </c>
      <c r="S417" s="267">
        <v>7647</v>
      </c>
      <c r="T417" s="90"/>
      <c r="U417" s="260">
        <v>13</v>
      </c>
      <c r="V417" s="273">
        <v>103.445060302122</v>
      </c>
      <c r="W417" s="273">
        <v>94.927814829344797</v>
      </c>
      <c r="X417" s="274">
        <v>1.112091334</v>
      </c>
      <c r="Z417" s="257">
        <v>21147.53</v>
      </c>
      <c r="AA417" s="258">
        <v>8188.2236405146623</v>
      </c>
      <c r="AB417" s="276">
        <v>1.0707759435745603</v>
      </c>
      <c r="AC417" s="92"/>
      <c r="AD417" s="257">
        <v>746420.51130643475</v>
      </c>
      <c r="AE417" s="258">
        <v>7568.6971727548189</v>
      </c>
      <c r="AF417" s="276">
        <v>0.98976032074732823</v>
      </c>
      <c r="AG417" s="93"/>
      <c r="AH417" s="257">
        <v>8504.1624310980005</v>
      </c>
      <c r="AI417" s="258">
        <v>7213.5389863395239</v>
      </c>
      <c r="AJ417" s="258">
        <v>7438.9387134429708</v>
      </c>
      <c r="AK417" s="276">
        <v>0.97279177631005243</v>
      </c>
      <c r="AL417" s="93"/>
      <c r="AM417" s="257">
        <v>7652.59</v>
      </c>
      <c r="AN417" s="258">
        <v>7635.6427829301201</v>
      </c>
      <c r="AO417" s="276">
        <v>0.99851481403558517</v>
      </c>
      <c r="AQ417" s="280">
        <v>7872.164086303851</v>
      </c>
      <c r="AR417" s="281">
        <v>7935.0965342292911</v>
      </c>
    </row>
    <row r="418" spans="1:44" x14ac:dyDescent="0.2">
      <c r="A418" s="260" t="s">
        <v>8402</v>
      </c>
      <c r="B418" s="261" t="s">
        <v>5979</v>
      </c>
      <c r="C418" s="261" t="s">
        <v>5987</v>
      </c>
      <c r="D418" s="262" t="s">
        <v>13972</v>
      </c>
      <c r="E418" s="257">
        <v>122</v>
      </c>
      <c r="F418" s="258">
        <v>236</v>
      </c>
      <c r="G418" s="258">
        <v>849</v>
      </c>
      <c r="H418" s="258">
        <v>541</v>
      </c>
      <c r="I418" s="258">
        <v>163</v>
      </c>
      <c r="J418" s="258">
        <v>58</v>
      </c>
      <c r="K418" s="259">
        <v>8</v>
      </c>
      <c r="L418" s="257">
        <v>122</v>
      </c>
      <c r="M418" s="258">
        <v>239</v>
      </c>
      <c r="N418" s="258">
        <v>785</v>
      </c>
      <c r="O418" s="258">
        <v>499</v>
      </c>
      <c r="P418" s="258">
        <v>130</v>
      </c>
      <c r="Q418" s="258">
        <v>76</v>
      </c>
      <c r="R418" s="259">
        <v>28</v>
      </c>
      <c r="S418" s="267">
        <v>3856</v>
      </c>
      <c r="T418" s="90"/>
      <c r="U418" s="260">
        <v>10</v>
      </c>
      <c r="V418" s="273">
        <v>114.76026692994</v>
      </c>
      <c r="W418" s="273">
        <v>109.568983402489</v>
      </c>
      <c r="X418" s="274">
        <v>1.112083785</v>
      </c>
      <c r="Z418" s="257">
        <v>9231.73</v>
      </c>
      <c r="AA418" s="258">
        <v>3574.4822127618891</v>
      </c>
      <c r="AB418" s="276">
        <v>0.92699227509385085</v>
      </c>
      <c r="AC418" s="92"/>
      <c r="AD418" s="257">
        <v>401143.5214209542</v>
      </c>
      <c r="AE418" s="258">
        <v>4067.5916463410749</v>
      </c>
      <c r="AF418" s="276">
        <v>1.0548733522668763</v>
      </c>
      <c r="AG418" s="93"/>
      <c r="AH418" s="257">
        <v>4288.1950749600001</v>
      </c>
      <c r="AI418" s="258">
        <v>3637.4025784287878</v>
      </c>
      <c r="AJ418" s="258">
        <v>3751.0732376458182</v>
      </c>
      <c r="AK418" s="276">
        <v>0.97278870270897777</v>
      </c>
      <c r="AL418" s="93"/>
      <c r="AM418" s="257">
        <v>3860.3</v>
      </c>
      <c r="AN418" s="258">
        <v>3851.7510849196342</v>
      </c>
      <c r="AO418" s="276">
        <v>0.99889810293558978</v>
      </c>
      <c r="AQ418" s="280">
        <v>3663.9806252752737</v>
      </c>
      <c r="AR418" s="281">
        <v>3693.2715886459596</v>
      </c>
    </row>
    <row r="419" spans="1:44" x14ac:dyDescent="0.2">
      <c r="A419" s="260" t="s">
        <v>8402</v>
      </c>
      <c r="B419" s="261" t="s">
        <v>5979</v>
      </c>
      <c r="C419" s="261" t="s">
        <v>5988</v>
      </c>
      <c r="D419" s="262" t="s">
        <v>13973</v>
      </c>
      <c r="E419" s="257">
        <v>199</v>
      </c>
      <c r="F419" s="258">
        <v>405</v>
      </c>
      <c r="G419" s="258">
        <v>1341</v>
      </c>
      <c r="H419" s="258">
        <v>1027</v>
      </c>
      <c r="I419" s="258">
        <v>359</v>
      </c>
      <c r="J419" s="258">
        <v>182</v>
      </c>
      <c r="K419" s="259">
        <v>35</v>
      </c>
      <c r="L419" s="257">
        <v>190</v>
      </c>
      <c r="M419" s="258">
        <v>428</v>
      </c>
      <c r="N419" s="258">
        <v>1378</v>
      </c>
      <c r="O419" s="258">
        <v>990</v>
      </c>
      <c r="P419" s="258">
        <v>439</v>
      </c>
      <c r="Q419" s="258">
        <v>291</v>
      </c>
      <c r="R419" s="259">
        <v>74</v>
      </c>
      <c r="S419" s="267">
        <v>7338</v>
      </c>
      <c r="T419" s="90"/>
      <c r="U419" s="260">
        <v>12</v>
      </c>
      <c r="V419" s="273">
        <v>109.881045953476</v>
      </c>
      <c r="W419" s="273">
        <v>104.033256099223</v>
      </c>
      <c r="X419" s="274">
        <v>1.112091334</v>
      </c>
      <c r="Z419" s="257">
        <v>19590.259999999998</v>
      </c>
      <c r="AA419" s="258">
        <v>7585.2560585481506</v>
      </c>
      <c r="AB419" s="276">
        <v>1.0336952927975129</v>
      </c>
      <c r="AC419" s="92"/>
      <c r="AD419" s="257">
        <v>744411.8403699192</v>
      </c>
      <c r="AE419" s="258">
        <v>7548.3292677898389</v>
      </c>
      <c r="AF419" s="276">
        <v>1.028663023683543</v>
      </c>
      <c r="AG419" s="93"/>
      <c r="AH419" s="257">
        <v>8160.5262088919999</v>
      </c>
      <c r="AI419" s="258">
        <v>6922.0542803399276</v>
      </c>
      <c r="AJ419" s="258">
        <v>7138.3460545631651</v>
      </c>
      <c r="AK419" s="276">
        <v>0.97279177631005254</v>
      </c>
      <c r="AL419" s="93"/>
      <c r="AM419" s="257">
        <v>7343.16</v>
      </c>
      <c r="AN419" s="258">
        <v>7326.8980381676192</v>
      </c>
      <c r="AO419" s="276">
        <v>0.99848705889446976</v>
      </c>
      <c r="AQ419" s="280">
        <v>7578.8917844596335</v>
      </c>
      <c r="AR419" s="281">
        <v>7639.4797253776669</v>
      </c>
    </row>
    <row r="420" spans="1:44" x14ac:dyDescent="0.2">
      <c r="A420" s="260" t="s">
        <v>8402</v>
      </c>
      <c r="B420" s="261" t="s">
        <v>5979</v>
      </c>
      <c r="C420" s="261" t="s">
        <v>5989</v>
      </c>
      <c r="D420" s="262" t="s">
        <v>13974</v>
      </c>
      <c r="E420" s="257">
        <v>332</v>
      </c>
      <c r="F420" s="258">
        <v>758</v>
      </c>
      <c r="G420" s="258">
        <v>2164</v>
      </c>
      <c r="H420" s="258">
        <v>1722</v>
      </c>
      <c r="I420" s="258">
        <v>572</v>
      </c>
      <c r="J420" s="258">
        <v>284</v>
      </c>
      <c r="K420" s="259">
        <v>64</v>
      </c>
      <c r="L420" s="257">
        <v>347</v>
      </c>
      <c r="M420" s="258">
        <v>770</v>
      </c>
      <c r="N420" s="258">
        <v>2382</v>
      </c>
      <c r="O420" s="258">
        <v>1770</v>
      </c>
      <c r="P420" s="258">
        <v>658</v>
      </c>
      <c r="Q420" s="258">
        <v>350</v>
      </c>
      <c r="R420" s="259">
        <v>164</v>
      </c>
      <c r="S420" s="267">
        <v>12337</v>
      </c>
      <c r="T420" s="90"/>
      <c r="U420" s="260">
        <v>87</v>
      </c>
      <c r="V420" s="273">
        <v>91.662419878361007</v>
      </c>
      <c r="W420" s="273">
        <v>89.811218286455301</v>
      </c>
      <c r="X420" s="274">
        <v>1.112091334</v>
      </c>
      <c r="Z420" s="257">
        <v>32283.560000000005</v>
      </c>
      <c r="AA420" s="258">
        <v>12500.041810649926</v>
      </c>
      <c r="AB420" s="276">
        <v>1.0132156772837744</v>
      </c>
      <c r="AC420" s="92"/>
      <c r="AD420" s="257">
        <v>1151302.9657753734</v>
      </c>
      <c r="AE420" s="258">
        <v>11674.201566080657</v>
      </c>
      <c r="AF420" s="276">
        <v>0.94627555857020806</v>
      </c>
      <c r="AG420" s="93"/>
      <c r="AH420" s="257">
        <v>13719.870787558</v>
      </c>
      <c r="AI420" s="258">
        <v>11637.691967368995</v>
      </c>
      <c r="AJ420" s="258">
        <v>12001.332144337117</v>
      </c>
      <c r="AK420" s="276">
        <v>0.97279177631005243</v>
      </c>
      <c r="AL420" s="93"/>
      <c r="AM420" s="257">
        <v>12374.41</v>
      </c>
      <c r="AN420" s="258">
        <v>12347.005969157932</v>
      </c>
      <c r="AO420" s="276">
        <v>1.0008110536725243</v>
      </c>
      <c r="AQ420" s="280">
        <v>11515.984519041391</v>
      </c>
      <c r="AR420" s="281">
        <v>11608.046763693485</v>
      </c>
    </row>
    <row r="421" spans="1:44" x14ac:dyDescent="0.2">
      <c r="A421" s="260" t="s">
        <v>8402</v>
      </c>
      <c r="B421" s="261" t="s">
        <v>5979</v>
      </c>
      <c r="C421" s="261" t="s">
        <v>5990</v>
      </c>
      <c r="D421" s="262" t="s">
        <v>13975</v>
      </c>
      <c r="E421" s="257">
        <v>196</v>
      </c>
      <c r="F421" s="258">
        <v>383</v>
      </c>
      <c r="G421" s="258">
        <v>1498</v>
      </c>
      <c r="H421" s="258">
        <v>1024</v>
      </c>
      <c r="I421" s="258">
        <v>490</v>
      </c>
      <c r="J421" s="258">
        <v>267</v>
      </c>
      <c r="K421" s="259">
        <v>78</v>
      </c>
      <c r="L421" s="257">
        <v>188</v>
      </c>
      <c r="M421" s="258">
        <v>354</v>
      </c>
      <c r="N421" s="258">
        <v>1315</v>
      </c>
      <c r="O421" s="258">
        <v>1076</v>
      </c>
      <c r="P421" s="258">
        <v>544</v>
      </c>
      <c r="Q421" s="258">
        <v>352</v>
      </c>
      <c r="R421" s="259">
        <v>161</v>
      </c>
      <c r="S421" s="267">
        <v>7926</v>
      </c>
      <c r="T421" s="90"/>
      <c r="U421" s="260">
        <v>58</v>
      </c>
      <c r="V421" s="273">
        <v>110.979745720224</v>
      </c>
      <c r="W421" s="273">
        <v>109.06285497917401</v>
      </c>
      <c r="X421" s="274">
        <v>1.112091334</v>
      </c>
      <c r="Z421" s="257">
        <v>22588.440000000002</v>
      </c>
      <c r="AA421" s="258">
        <v>8746.1371805760318</v>
      </c>
      <c r="AB421" s="276">
        <v>1.1034742847055301</v>
      </c>
      <c r="AC421" s="92"/>
      <c r="AD421" s="257">
        <v>815774.68983930757</v>
      </c>
      <c r="AE421" s="258">
        <v>8271.9479101464476</v>
      </c>
      <c r="AF421" s="276">
        <v>1.0436472256051537</v>
      </c>
      <c r="AG421" s="93"/>
      <c r="AH421" s="257">
        <v>8814.435913284</v>
      </c>
      <c r="AI421" s="258">
        <v>7476.7242063197418</v>
      </c>
      <c r="AJ421" s="258">
        <v>7710.3476190334768</v>
      </c>
      <c r="AK421" s="276">
        <v>0.97279177631005254</v>
      </c>
      <c r="AL421" s="93"/>
      <c r="AM421" s="257">
        <v>7950.94</v>
      </c>
      <c r="AN421" s="258">
        <v>7933.3320651583845</v>
      </c>
      <c r="AO421" s="276">
        <v>1.0009250649960111</v>
      </c>
      <c r="AQ421" s="280">
        <v>8887.7424942122507</v>
      </c>
      <c r="AR421" s="281">
        <v>8958.7937814516572</v>
      </c>
    </row>
    <row r="422" spans="1:44" x14ac:dyDescent="0.2">
      <c r="A422" s="260" t="s">
        <v>8402</v>
      </c>
      <c r="B422" s="261" t="s">
        <v>5979</v>
      </c>
      <c r="C422" s="261" t="s">
        <v>5991</v>
      </c>
      <c r="D422" s="262" t="s">
        <v>13976</v>
      </c>
      <c r="E422" s="257">
        <v>151</v>
      </c>
      <c r="F422" s="258">
        <v>309</v>
      </c>
      <c r="G422" s="258">
        <v>1016</v>
      </c>
      <c r="H422" s="258">
        <v>702</v>
      </c>
      <c r="I422" s="258">
        <v>241</v>
      </c>
      <c r="J422" s="258">
        <v>108</v>
      </c>
      <c r="K422" s="259">
        <v>29</v>
      </c>
      <c r="L422" s="257">
        <v>129</v>
      </c>
      <c r="M422" s="258">
        <v>272</v>
      </c>
      <c r="N422" s="258">
        <v>945</v>
      </c>
      <c r="O422" s="258">
        <v>696</v>
      </c>
      <c r="P422" s="258">
        <v>209</v>
      </c>
      <c r="Q422" s="258">
        <v>131</v>
      </c>
      <c r="R422" s="259">
        <v>56</v>
      </c>
      <c r="S422" s="267">
        <v>4994</v>
      </c>
      <c r="T422" s="90"/>
      <c r="U422" s="260">
        <v>19</v>
      </c>
      <c r="V422" s="273">
        <v>102.88871985889</v>
      </c>
      <c r="W422" s="273">
        <v>104.419303163796</v>
      </c>
      <c r="X422" s="274">
        <v>1.112091334</v>
      </c>
      <c r="Z422" s="257">
        <v>12693.52</v>
      </c>
      <c r="AA422" s="258">
        <v>4914.8709350617164</v>
      </c>
      <c r="AB422" s="276">
        <v>0.98415517322020751</v>
      </c>
      <c r="AC422" s="92"/>
      <c r="AD422" s="257">
        <v>497959.24802059808</v>
      </c>
      <c r="AE422" s="258">
        <v>5049.30223051351</v>
      </c>
      <c r="AF422" s="276">
        <v>1.0110737345842031</v>
      </c>
      <c r="AG422" s="93"/>
      <c r="AH422" s="257">
        <v>5553.7841219960001</v>
      </c>
      <c r="AI422" s="258">
        <v>4710.9211060258376</v>
      </c>
      <c r="AJ422" s="258">
        <v>4858.1221308924014</v>
      </c>
      <c r="AK422" s="276">
        <v>0.97279177631005231</v>
      </c>
      <c r="AL422" s="93"/>
      <c r="AM422" s="257">
        <v>5002.17</v>
      </c>
      <c r="AN422" s="258">
        <v>4991.0923307650819</v>
      </c>
      <c r="AO422" s="276">
        <v>0.99941776747398514</v>
      </c>
      <c r="AQ422" s="280">
        <v>4831.2766042549292</v>
      </c>
      <c r="AR422" s="281">
        <v>4869.8992828446262</v>
      </c>
    </row>
    <row r="423" spans="1:44" x14ac:dyDescent="0.2">
      <c r="A423" s="260" t="s">
        <v>8402</v>
      </c>
      <c r="B423" s="261" t="s">
        <v>5979</v>
      </c>
      <c r="C423" s="261" t="s">
        <v>5992</v>
      </c>
      <c r="D423" s="262" t="s">
        <v>13977</v>
      </c>
      <c r="E423" s="257">
        <v>200</v>
      </c>
      <c r="F423" s="258">
        <v>395</v>
      </c>
      <c r="G423" s="258">
        <v>1243</v>
      </c>
      <c r="H423" s="258">
        <v>952</v>
      </c>
      <c r="I423" s="258">
        <v>311</v>
      </c>
      <c r="J423" s="258">
        <v>145</v>
      </c>
      <c r="K423" s="259">
        <v>47</v>
      </c>
      <c r="L423" s="257">
        <v>178</v>
      </c>
      <c r="M423" s="258">
        <v>322</v>
      </c>
      <c r="N423" s="258">
        <v>1213</v>
      </c>
      <c r="O423" s="258">
        <v>847</v>
      </c>
      <c r="P423" s="258">
        <v>307</v>
      </c>
      <c r="Q423" s="258">
        <v>230</v>
      </c>
      <c r="R423" s="259">
        <v>76</v>
      </c>
      <c r="S423" s="267">
        <v>6466</v>
      </c>
      <c r="T423" s="90"/>
      <c r="U423" s="260">
        <v>29</v>
      </c>
      <c r="V423" s="273">
        <v>113.412026376368</v>
      </c>
      <c r="W423" s="273">
        <v>114.49141265666</v>
      </c>
      <c r="X423" s="274">
        <v>1.112091334</v>
      </c>
      <c r="Z423" s="257">
        <v>16952.900000000001</v>
      </c>
      <c r="AA423" s="258">
        <v>6564.0827347345557</v>
      </c>
      <c r="AB423" s="276">
        <v>1.0151689970205005</v>
      </c>
      <c r="AC423" s="92"/>
      <c r="AD423" s="257">
        <v>677923.48659040709</v>
      </c>
      <c r="AE423" s="258">
        <v>6874.1379672435451</v>
      </c>
      <c r="AF423" s="276">
        <v>1.0631206259269323</v>
      </c>
      <c r="AG423" s="93"/>
      <c r="AH423" s="257">
        <v>7190.782565644</v>
      </c>
      <c r="AI423" s="258">
        <v>6099.4825533766652</v>
      </c>
      <c r="AJ423" s="258">
        <v>6290.0716256207998</v>
      </c>
      <c r="AK423" s="276">
        <v>0.97279177631005254</v>
      </c>
      <c r="AL423" s="93"/>
      <c r="AM423" s="257">
        <v>6478.47</v>
      </c>
      <c r="AN423" s="258">
        <v>6464.1229570549704</v>
      </c>
      <c r="AO423" s="276">
        <v>0.99970970569980988</v>
      </c>
      <c r="AQ423" s="280">
        <v>6786.5708828918414</v>
      </c>
      <c r="AR423" s="281">
        <v>6840.8247721651805</v>
      </c>
    </row>
    <row r="424" spans="1:44" x14ac:dyDescent="0.2">
      <c r="A424" s="260" t="s">
        <v>8402</v>
      </c>
      <c r="B424" s="261" t="s">
        <v>5979</v>
      </c>
      <c r="C424" s="261" t="s">
        <v>5993</v>
      </c>
      <c r="D424" s="262" t="s">
        <v>13978</v>
      </c>
      <c r="E424" s="257">
        <v>217</v>
      </c>
      <c r="F424" s="258">
        <v>349</v>
      </c>
      <c r="G424" s="258">
        <v>1117</v>
      </c>
      <c r="H424" s="258">
        <v>632</v>
      </c>
      <c r="I424" s="258">
        <v>223</v>
      </c>
      <c r="J424" s="258">
        <v>85</v>
      </c>
      <c r="K424" s="259">
        <v>23</v>
      </c>
      <c r="L424" s="257">
        <v>187</v>
      </c>
      <c r="M424" s="258">
        <v>312</v>
      </c>
      <c r="N424" s="258">
        <v>1155</v>
      </c>
      <c r="O424" s="258">
        <v>661</v>
      </c>
      <c r="P424" s="258">
        <v>208</v>
      </c>
      <c r="Q424" s="258">
        <v>123</v>
      </c>
      <c r="R424" s="259">
        <v>59</v>
      </c>
      <c r="S424" s="267">
        <v>5351</v>
      </c>
      <c r="T424" s="90"/>
      <c r="U424" s="260">
        <v>17</v>
      </c>
      <c r="V424" s="273">
        <v>112.291843953474</v>
      </c>
      <c r="W424" s="273">
        <v>112.69803554724</v>
      </c>
      <c r="X424" s="274">
        <v>1.112091334</v>
      </c>
      <c r="Z424" s="257">
        <v>13259.19</v>
      </c>
      <c r="AA424" s="258">
        <v>5133.8956848424205</v>
      </c>
      <c r="AB424" s="276">
        <v>0.95942733785132128</v>
      </c>
      <c r="AC424" s="92"/>
      <c r="AD424" s="257">
        <v>557184.65760563093</v>
      </c>
      <c r="AE424" s="258">
        <v>5649.8473432099863</v>
      </c>
      <c r="AF424" s="276">
        <v>1.0558488774453347</v>
      </c>
      <c r="AG424" s="93"/>
      <c r="AH424" s="257">
        <v>5950.8007282340004</v>
      </c>
      <c r="AI424" s="258">
        <v>5047.6849896564399</v>
      </c>
      <c r="AJ424" s="258">
        <v>5205.4087950350913</v>
      </c>
      <c r="AK424" s="276">
        <v>0.97279177631005254</v>
      </c>
      <c r="AL424" s="93"/>
      <c r="AM424" s="257">
        <v>5358.31</v>
      </c>
      <c r="AN424" s="258">
        <v>5346.4436328357187</v>
      </c>
      <c r="AO424" s="276">
        <v>0.99914850174466807</v>
      </c>
      <c r="AQ424" s="280">
        <v>5268.6425455793387</v>
      </c>
      <c r="AR424" s="281">
        <v>5310.7616590788011</v>
      </c>
    </row>
    <row r="425" spans="1:44" x14ac:dyDescent="0.2">
      <c r="A425" s="260" t="s">
        <v>8402</v>
      </c>
      <c r="B425" s="261" t="s">
        <v>5979</v>
      </c>
      <c r="C425" s="261" t="s">
        <v>5994</v>
      </c>
      <c r="D425" s="262" t="s">
        <v>13979</v>
      </c>
      <c r="E425" s="257">
        <v>127</v>
      </c>
      <c r="F425" s="258">
        <v>218</v>
      </c>
      <c r="G425" s="258">
        <v>788</v>
      </c>
      <c r="H425" s="258">
        <v>555</v>
      </c>
      <c r="I425" s="258">
        <v>178</v>
      </c>
      <c r="J425" s="258">
        <v>84</v>
      </c>
      <c r="K425" s="259">
        <v>17</v>
      </c>
      <c r="L425" s="257">
        <v>115</v>
      </c>
      <c r="M425" s="258">
        <v>229</v>
      </c>
      <c r="N425" s="258">
        <v>723</v>
      </c>
      <c r="O425" s="258">
        <v>425</v>
      </c>
      <c r="P425" s="258">
        <v>161</v>
      </c>
      <c r="Q425" s="258">
        <v>77</v>
      </c>
      <c r="R425" s="259">
        <v>32</v>
      </c>
      <c r="S425" s="267">
        <v>3729</v>
      </c>
      <c r="T425" s="90"/>
      <c r="U425" s="260">
        <v>14</v>
      </c>
      <c r="V425" s="273">
        <v>112.972205672195</v>
      </c>
      <c r="W425" s="273">
        <v>110.091152815013</v>
      </c>
      <c r="X425" s="274">
        <v>1.112091334</v>
      </c>
      <c r="Z425" s="257">
        <v>9236.840000000002</v>
      </c>
      <c r="AA425" s="258">
        <v>3576.460780604235</v>
      </c>
      <c r="AB425" s="276">
        <v>0.95909380010840306</v>
      </c>
      <c r="AC425" s="92"/>
      <c r="AD425" s="257">
        <v>386651.33206427342</v>
      </c>
      <c r="AE425" s="258">
        <v>3920.6409785211945</v>
      </c>
      <c r="AF425" s="276">
        <v>1.051392056455134</v>
      </c>
      <c r="AG425" s="93"/>
      <c r="AH425" s="257">
        <v>4146.988584486</v>
      </c>
      <c r="AI425" s="258">
        <v>3517.6261122087208</v>
      </c>
      <c r="AJ425" s="258">
        <v>3627.5405338601859</v>
      </c>
      <c r="AK425" s="276">
        <v>0.97279177631005254</v>
      </c>
      <c r="AL425" s="93"/>
      <c r="AM425" s="257">
        <v>3735.02</v>
      </c>
      <c r="AN425" s="258">
        <v>3726.7485265902988</v>
      </c>
      <c r="AO425" s="276">
        <v>0.99939622595610045</v>
      </c>
      <c r="AQ425" s="280">
        <v>3655.7438162347335</v>
      </c>
      <c r="AR425" s="281">
        <v>3684.9689320760317</v>
      </c>
    </row>
    <row r="426" spans="1:44" x14ac:dyDescent="0.2">
      <c r="A426" s="260" t="s">
        <v>8402</v>
      </c>
      <c r="B426" s="261" t="s">
        <v>5979</v>
      </c>
      <c r="C426" s="261" t="s">
        <v>5995</v>
      </c>
      <c r="D426" s="262" t="s">
        <v>13980</v>
      </c>
      <c r="E426" s="257">
        <v>277</v>
      </c>
      <c r="F426" s="258">
        <v>539</v>
      </c>
      <c r="G426" s="258">
        <v>1611</v>
      </c>
      <c r="H426" s="258">
        <v>1314</v>
      </c>
      <c r="I426" s="258">
        <v>515</v>
      </c>
      <c r="J426" s="258">
        <v>238</v>
      </c>
      <c r="K426" s="259">
        <v>76</v>
      </c>
      <c r="L426" s="257">
        <v>262</v>
      </c>
      <c r="M426" s="258">
        <v>493</v>
      </c>
      <c r="N426" s="258">
        <v>1678</v>
      </c>
      <c r="O426" s="258">
        <v>1356</v>
      </c>
      <c r="P426" s="258">
        <v>537</v>
      </c>
      <c r="Q426" s="258">
        <v>297</v>
      </c>
      <c r="R426" s="259">
        <v>137</v>
      </c>
      <c r="S426" s="267">
        <v>9330</v>
      </c>
      <c r="T426" s="90"/>
      <c r="U426" s="260">
        <v>83</v>
      </c>
      <c r="V426" s="273">
        <v>90.584249965558499</v>
      </c>
      <c r="W426" s="273">
        <v>91.974271012006795</v>
      </c>
      <c r="X426" s="274">
        <v>1.112091334</v>
      </c>
      <c r="Z426" s="257">
        <v>25321.8</v>
      </c>
      <c r="AA426" s="258">
        <v>9804.4812505471891</v>
      </c>
      <c r="AB426" s="276">
        <v>1.0508554395013066</v>
      </c>
      <c r="AC426" s="92"/>
      <c r="AD426" s="257">
        <v>872837.41029326664</v>
      </c>
      <c r="AE426" s="258">
        <v>8850.5633747907068</v>
      </c>
      <c r="AF426" s="276">
        <v>0.94861343781250873</v>
      </c>
      <c r="AG426" s="93"/>
      <c r="AH426" s="257">
        <v>10375.81214622</v>
      </c>
      <c r="AI426" s="258">
        <v>8801.1401520266463</v>
      </c>
      <c r="AJ426" s="258">
        <v>9076.1472729727902</v>
      </c>
      <c r="AK426" s="276">
        <v>0.97279177631005254</v>
      </c>
      <c r="AL426" s="93"/>
      <c r="AM426" s="257">
        <v>9365.69</v>
      </c>
      <c r="AN426" s="258">
        <v>9344.948998399339</v>
      </c>
      <c r="AO426" s="276">
        <v>1.0016022506322979</v>
      </c>
      <c r="AQ426" s="280">
        <v>9062.1046906812389</v>
      </c>
      <c r="AR426" s="281">
        <v>9134.549881773406</v>
      </c>
    </row>
    <row r="427" spans="1:44" x14ac:dyDescent="0.2">
      <c r="A427" s="260" t="s">
        <v>8402</v>
      </c>
      <c r="B427" s="261" t="s">
        <v>5979</v>
      </c>
      <c r="C427" s="261" t="s">
        <v>5996</v>
      </c>
      <c r="D427" s="262" t="s">
        <v>13981</v>
      </c>
      <c r="E427" s="257">
        <v>177</v>
      </c>
      <c r="F427" s="258">
        <v>327</v>
      </c>
      <c r="G427" s="258">
        <v>1051</v>
      </c>
      <c r="H427" s="258">
        <v>575</v>
      </c>
      <c r="I427" s="258">
        <v>216</v>
      </c>
      <c r="J427" s="258">
        <v>95</v>
      </c>
      <c r="K427" s="259">
        <v>17</v>
      </c>
      <c r="L427" s="257">
        <v>163</v>
      </c>
      <c r="M427" s="258">
        <v>306</v>
      </c>
      <c r="N427" s="258">
        <v>889</v>
      </c>
      <c r="O427" s="258">
        <v>527</v>
      </c>
      <c r="P427" s="258">
        <v>192</v>
      </c>
      <c r="Q427" s="258">
        <v>98</v>
      </c>
      <c r="R427" s="259">
        <v>34</v>
      </c>
      <c r="S427" s="267">
        <v>4667</v>
      </c>
      <c r="T427" s="90"/>
      <c r="U427" s="260">
        <v>4</v>
      </c>
      <c r="V427" s="273">
        <v>117.87436224005501</v>
      </c>
      <c r="W427" s="273">
        <v>112.647739447182</v>
      </c>
      <c r="X427" s="274">
        <v>1.112091334</v>
      </c>
      <c r="Z427" s="257">
        <v>11342.889999999998</v>
      </c>
      <c r="AA427" s="258">
        <v>4391.9133841993535</v>
      </c>
      <c r="AB427" s="276">
        <v>0.94105707825141494</v>
      </c>
      <c r="AC427" s="92"/>
      <c r="AD427" s="257">
        <v>492709.97734518762</v>
      </c>
      <c r="AE427" s="258">
        <v>4996.0746737701065</v>
      </c>
      <c r="AF427" s="276">
        <v>1.070510965024664</v>
      </c>
      <c r="AG427" s="93"/>
      <c r="AH427" s="257">
        <v>5190.130255778</v>
      </c>
      <c r="AI427" s="258">
        <v>4402.4567084146147</v>
      </c>
      <c r="AJ427" s="258">
        <v>4540.0192200390156</v>
      </c>
      <c r="AK427" s="276">
        <v>0.97279177631005265</v>
      </c>
      <c r="AL427" s="93"/>
      <c r="AM427" s="257">
        <v>4668.72</v>
      </c>
      <c r="AN427" s="258">
        <v>4658.3807800393743</v>
      </c>
      <c r="AO427" s="276">
        <v>0.99815315621156508</v>
      </c>
      <c r="AQ427" s="280">
        <v>4565.2226306792445</v>
      </c>
      <c r="AR427" s="281">
        <v>4601.7183937659302</v>
      </c>
    </row>
    <row r="428" spans="1:44" x14ac:dyDescent="0.2">
      <c r="A428" s="260" t="s">
        <v>8402</v>
      </c>
      <c r="B428" s="261" t="s">
        <v>5979</v>
      </c>
      <c r="C428" s="261" t="s">
        <v>5997</v>
      </c>
      <c r="D428" s="262" t="s">
        <v>13982</v>
      </c>
      <c r="E428" s="257">
        <v>404</v>
      </c>
      <c r="F428" s="258">
        <v>693</v>
      </c>
      <c r="G428" s="258">
        <v>1693</v>
      </c>
      <c r="H428" s="258">
        <v>991</v>
      </c>
      <c r="I428" s="258">
        <v>239</v>
      </c>
      <c r="J428" s="258">
        <v>149</v>
      </c>
      <c r="K428" s="259">
        <v>51</v>
      </c>
      <c r="L428" s="257">
        <v>396</v>
      </c>
      <c r="M428" s="258">
        <v>643</v>
      </c>
      <c r="N428" s="258">
        <v>1646</v>
      </c>
      <c r="O428" s="258">
        <v>933</v>
      </c>
      <c r="P428" s="258">
        <v>267</v>
      </c>
      <c r="Q428" s="258">
        <v>189</v>
      </c>
      <c r="R428" s="259">
        <v>124</v>
      </c>
      <c r="S428" s="267">
        <v>8418</v>
      </c>
      <c r="T428" s="90"/>
      <c r="U428" s="260">
        <v>28</v>
      </c>
      <c r="V428" s="273">
        <v>108.966890695527</v>
      </c>
      <c r="W428" s="273">
        <v>113.998336897125</v>
      </c>
      <c r="X428" s="274">
        <v>1.112091334</v>
      </c>
      <c r="Z428" s="257">
        <v>20572.46</v>
      </c>
      <c r="AA428" s="258">
        <v>7965.5592551726986</v>
      </c>
      <c r="AB428" s="276">
        <v>0.94625317832890221</v>
      </c>
      <c r="AC428" s="92"/>
      <c r="AD428" s="257">
        <v>871824.89938624168</v>
      </c>
      <c r="AE428" s="258">
        <v>8840.2965234337298</v>
      </c>
      <c r="AF428" s="276">
        <v>1.050165897295525</v>
      </c>
      <c r="AG428" s="93"/>
      <c r="AH428" s="257">
        <v>9361.5848496119997</v>
      </c>
      <c r="AI428" s="258">
        <v>7940.8357770375451</v>
      </c>
      <c r="AJ428" s="258">
        <v>8188.9611729780227</v>
      </c>
      <c r="AK428" s="276">
        <v>0.97279177631005254</v>
      </c>
      <c r="AL428" s="93"/>
      <c r="AM428" s="257">
        <v>8430.0400000000009</v>
      </c>
      <c r="AN428" s="258">
        <v>8411.3710633670726</v>
      </c>
      <c r="AO428" s="276">
        <v>0.99921252831635454</v>
      </c>
      <c r="AQ428" s="280">
        <v>8131.1494778655606</v>
      </c>
      <c r="AR428" s="281">
        <v>8196.1523329229167</v>
      </c>
    </row>
    <row r="429" spans="1:44" x14ac:dyDescent="0.2">
      <c r="A429" s="260" t="s">
        <v>8402</v>
      </c>
      <c r="B429" s="261" t="s">
        <v>5979</v>
      </c>
      <c r="C429" s="261" t="s">
        <v>5998</v>
      </c>
      <c r="D429" s="262" t="s">
        <v>13983</v>
      </c>
      <c r="E429" s="257">
        <v>115</v>
      </c>
      <c r="F429" s="258">
        <v>208</v>
      </c>
      <c r="G429" s="258">
        <v>724</v>
      </c>
      <c r="H429" s="258">
        <v>445</v>
      </c>
      <c r="I429" s="258">
        <v>113</v>
      </c>
      <c r="J429" s="258">
        <v>68</v>
      </c>
      <c r="K429" s="259">
        <v>17</v>
      </c>
      <c r="L429" s="257">
        <v>109</v>
      </c>
      <c r="M429" s="258">
        <v>182</v>
      </c>
      <c r="N429" s="258">
        <v>716</v>
      </c>
      <c r="O429" s="258">
        <v>479</v>
      </c>
      <c r="P429" s="258">
        <v>132</v>
      </c>
      <c r="Q429" s="258">
        <v>113</v>
      </c>
      <c r="R429" s="259">
        <v>26</v>
      </c>
      <c r="S429" s="267">
        <v>3447</v>
      </c>
      <c r="T429" s="90"/>
      <c r="U429" s="260">
        <v>9</v>
      </c>
      <c r="V429" s="273">
        <v>115.426728492713</v>
      </c>
      <c r="W429" s="273">
        <v>113.472721996517</v>
      </c>
      <c r="X429" s="274">
        <v>1.112091334</v>
      </c>
      <c r="Z429" s="257">
        <v>8661.24</v>
      </c>
      <c r="AA429" s="258">
        <v>3353.5911817678575</v>
      </c>
      <c r="AB429" s="276">
        <v>0.97290141623668625</v>
      </c>
      <c r="AC429" s="92"/>
      <c r="AD429" s="257">
        <v>362380.66885448009</v>
      </c>
      <c r="AE429" s="258">
        <v>3674.5366750698759</v>
      </c>
      <c r="AF429" s="276">
        <v>1.0660100594922761</v>
      </c>
      <c r="AG429" s="93"/>
      <c r="AH429" s="257">
        <v>3833.3788282980004</v>
      </c>
      <c r="AI429" s="258">
        <v>3251.6109436265647</v>
      </c>
      <c r="AJ429" s="258">
        <v>3353.2132529407509</v>
      </c>
      <c r="AK429" s="276">
        <v>0.97279177631005243</v>
      </c>
      <c r="AL429" s="93"/>
      <c r="AM429" s="257">
        <v>3450.87</v>
      </c>
      <c r="AN429" s="258">
        <v>3443.2277974293747</v>
      </c>
      <c r="AO429" s="276">
        <v>0.99890565634736717</v>
      </c>
      <c r="AQ429" s="280">
        <v>3473.8877792880371</v>
      </c>
      <c r="AR429" s="281">
        <v>3501.6590832613906</v>
      </c>
    </row>
    <row r="430" spans="1:44" x14ac:dyDescent="0.2">
      <c r="A430" s="260" t="s">
        <v>8402</v>
      </c>
      <c r="B430" s="261" t="s">
        <v>5979</v>
      </c>
      <c r="C430" s="261" t="s">
        <v>5999</v>
      </c>
      <c r="D430" s="262" t="s">
        <v>13984</v>
      </c>
      <c r="E430" s="257">
        <v>49</v>
      </c>
      <c r="F430" s="258">
        <v>95</v>
      </c>
      <c r="G430" s="258">
        <v>418</v>
      </c>
      <c r="H430" s="258">
        <v>356</v>
      </c>
      <c r="I430" s="258">
        <v>112</v>
      </c>
      <c r="J430" s="258">
        <v>60</v>
      </c>
      <c r="K430" s="259">
        <v>35</v>
      </c>
      <c r="L430" s="257">
        <v>46</v>
      </c>
      <c r="M430" s="258">
        <v>110</v>
      </c>
      <c r="N430" s="258">
        <v>379</v>
      </c>
      <c r="O430" s="258">
        <v>312</v>
      </c>
      <c r="P430" s="258">
        <v>112</v>
      </c>
      <c r="Q430" s="258">
        <v>81</v>
      </c>
      <c r="R430" s="259">
        <v>50</v>
      </c>
      <c r="S430" s="267">
        <v>2215</v>
      </c>
      <c r="T430" s="90"/>
      <c r="U430" s="260">
        <v>4</v>
      </c>
      <c r="V430" s="273">
        <v>105.805089121313</v>
      </c>
      <c r="W430" s="273">
        <v>100.959367945823</v>
      </c>
      <c r="X430" s="274">
        <v>1.112091334</v>
      </c>
      <c r="Z430" s="257">
        <v>6094.95</v>
      </c>
      <c r="AA430" s="258">
        <v>2359.9358259690302</v>
      </c>
      <c r="AB430" s="276">
        <v>1.0654337814758601</v>
      </c>
      <c r="AC430" s="92"/>
      <c r="AD430" s="257">
        <v>220733.47483822791</v>
      </c>
      <c r="AE430" s="258">
        <v>2238.235420428538</v>
      </c>
      <c r="AF430" s="276">
        <v>1.0104900317961796</v>
      </c>
      <c r="AG430" s="93"/>
      <c r="AH430" s="257">
        <v>2463.2823048099999</v>
      </c>
      <c r="AI430" s="258">
        <v>2089.4453844307627</v>
      </c>
      <c r="AJ430" s="258">
        <v>2154.7337845267662</v>
      </c>
      <c r="AK430" s="276">
        <v>0.97279177631005243</v>
      </c>
      <c r="AL430" s="93"/>
      <c r="AM430" s="257">
        <v>2216.7199999999998</v>
      </c>
      <c r="AN430" s="258">
        <v>2211.8109123547524</v>
      </c>
      <c r="AO430" s="276">
        <v>0.99856023131140059</v>
      </c>
      <c r="AQ430" s="280">
        <v>2316.4684170746432</v>
      </c>
      <c r="AR430" s="281">
        <v>2334.9869624746443</v>
      </c>
    </row>
    <row r="431" spans="1:44" x14ac:dyDescent="0.2">
      <c r="A431" s="260" t="s">
        <v>8402</v>
      </c>
      <c r="B431" s="261" t="s">
        <v>5979</v>
      </c>
      <c r="C431" s="261" t="s">
        <v>6000</v>
      </c>
      <c r="D431" s="262" t="s">
        <v>13985</v>
      </c>
      <c r="E431" s="257">
        <v>251</v>
      </c>
      <c r="F431" s="258">
        <v>330</v>
      </c>
      <c r="G431" s="258">
        <v>1261</v>
      </c>
      <c r="H431" s="258">
        <v>808</v>
      </c>
      <c r="I431" s="258">
        <v>205</v>
      </c>
      <c r="J431" s="258">
        <v>86</v>
      </c>
      <c r="K431" s="259">
        <v>26</v>
      </c>
      <c r="L431" s="257">
        <v>197</v>
      </c>
      <c r="M431" s="258">
        <v>377</v>
      </c>
      <c r="N431" s="258">
        <v>1211</v>
      </c>
      <c r="O431" s="258">
        <v>777</v>
      </c>
      <c r="P431" s="258">
        <v>210</v>
      </c>
      <c r="Q431" s="258">
        <v>127</v>
      </c>
      <c r="R431" s="259">
        <v>44</v>
      </c>
      <c r="S431" s="267">
        <v>5910</v>
      </c>
      <c r="T431" s="90"/>
      <c r="U431" s="260">
        <v>20</v>
      </c>
      <c r="V431" s="273">
        <v>113.30806886081101</v>
      </c>
      <c r="W431" s="273">
        <v>108.63753169907</v>
      </c>
      <c r="X431" s="274">
        <v>1.112091334</v>
      </c>
      <c r="Z431" s="257">
        <v>14401.289999999999</v>
      </c>
      <c r="AA431" s="258">
        <v>5576.1114055356538</v>
      </c>
      <c r="AB431" s="276">
        <v>0.94350446794173504</v>
      </c>
      <c r="AC431" s="92"/>
      <c r="AD431" s="257">
        <v>611278.53495150909</v>
      </c>
      <c r="AE431" s="258">
        <v>6198.3587658322022</v>
      </c>
      <c r="AF431" s="276">
        <v>1.0487916693455503</v>
      </c>
      <c r="AG431" s="93"/>
      <c r="AH431" s="257">
        <v>6572.4597839400003</v>
      </c>
      <c r="AI431" s="258">
        <v>5574.9987458175219</v>
      </c>
      <c r="AJ431" s="258">
        <v>5749.1993979924109</v>
      </c>
      <c r="AK431" s="276">
        <v>0.97279177631005265</v>
      </c>
      <c r="AL431" s="93"/>
      <c r="AM431" s="257">
        <v>5918.6</v>
      </c>
      <c r="AN431" s="258">
        <v>5905.4928298850728</v>
      </c>
      <c r="AO431" s="276">
        <v>0.9992373654627873</v>
      </c>
      <c r="AQ431" s="280">
        <v>5684.7219477879871</v>
      </c>
      <c r="AR431" s="281">
        <v>5730.1673251997963</v>
      </c>
    </row>
    <row r="432" spans="1:44" x14ac:dyDescent="0.2">
      <c r="A432" s="260" t="s">
        <v>8402</v>
      </c>
      <c r="B432" s="261" t="s">
        <v>5979</v>
      </c>
      <c r="C432" s="261" t="s">
        <v>6001</v>
      </c>
      <c r="D432" s="262" t="s">
        <v>13986</v>
      </c>
      <c r="E432" s="257">
        <v>134</v>
      </c>
      <c r="F432" s="258">
        <v>259</v>
      </c>
      <c r="G432" s="258">
        <v>686</v>
      </c>
      <c r="H432" s="258">
        <v>338</v>
      </c>
      <c r="I432" s="258">
        <v>100</v>
      </c>
      <c r="J432" s="258">
        <v>56</v>
      </c>
      <c r="K432" s="259">
        <v>20</v>
      </c>
      <c r="L432" s="257">
        <v>107</v>
      </c>
      <c r="M432" s="258">
        <v>246</v>
      </c>
      <c r="N432" s="258">
        <v>728</v>
      </c>
      <c r="O432" s="258">
        <v>388</v>
      </c>
      <c r="P432" s="258">
        <v>122</v>
      </c>
      <c r="Q432" s="258">
        <v>90</v>
      </c>
      <c r="R432" s="259">
        <v>29</v>
      </c>
      <c r="S432" s="267">
        <v>3303</v>
      </c>
      <c r="T432" s="90"/>
      <c r="U432" s="260">
        <v>15</v>
      </c>
      <c r="V432" s="273">
        <v>116.614307023165</v>
      </c>
      <c r="W432" s="273">
        <v>111.26997578692399</v>
      </c>
      <c r="X432" s="274">
        <v>1.112091334</v>
      </c>
      <c r="Z432" s="257">
        <v>8013.56</v>
      </c>
      <c r="AA432" s="258">
        <v>3102.8125476915125</v>
      </c>
      <c r="AB432" s="276">
        <v>0.93939223363351876</v>
      </c>
      <c r="AC432" s="92"/>
      <c r="AD432" s="257">
        <v>346543.84268039768</v>
      </c>
      <c r="AE432" s="258">
        <v>3513.9514021928044</v>
      </c>
      <c r="AF432" s="276">
        <v>1.063866606779535</v>
      </c>
      <c r="AG432" s="93"/>
      <c r="AH432" s="257">
        <v>3673.2376762020003</v>
      </c>
      <c r="AI432" s="258">
        <v>3115.7734107335486</v>
      </c>
      <c r="AJ432" s="258">
        <v>3213.1312371521035</v>
      </c>
      <c r="AK432" s="276">
        <v>0.97279177631005254</v>
      </c>
      <c r="AL432" s="93"/>
      <c r="AM432" s="257">
        <v>3309.45</v>
      </c>
      <c r="AN432" s="258">
        <v>3302.1209823037798</v>
      </c>
      <c r="AO432" s="276">
        <v>0.99973387293484095</v>
      </c>
      <c r="AQ432" s="280">
        <v>3210.3103130132549</v>
      </c>
      <c r="AR432" s="281">
        <v>3235.9744994279804</v>
      </c>
    </row>
    <row r="433" spans="1:44" x14ac:dyDescent="0.2">
      <c r="A433" s="260" t="s">
        <v>8402</v>
      </c>
      <c r="B433" s="261" t="s">
        <v>5979</v>
      </c>
      <c r="C433" s="261" t="s">
        <v>6002</v>
      </c>
      <c r="D433" s="262" t="s">
        <v>13987</v>
      </c>
      <c r="E433" s="257">
        <v>272</v>
      </c>
      <c r="F433" s="258">
        <v>574</v>
      </c>
      <c r="G433" s="258">
        <v>1922</v>
      </c>
      <c r="H433" s="258">
        <v>1440</v>
      </c>
      <c r="I433" s="258">
        <v>570</v>
      </c>
      <c r="J433" s="258">
        <v>261</v>
      </c>
      <c r="K433" s="259">
        <v>48</v>
      </c>
      <c r="L433" s="257">
        <v>284</v>
      </c>
      <c r="M433" s="258">
        <v>585</v>
      </c>
      <c r="N433" s="258">
        <v>1853</v>
      </c>
      <c r="O433" s="258">
        <v>1340</v>
      </c>
      <c r="P433" s="258">
        <v>601</v>
      </c>
      <c r="Q433" s="258">
        <v>334</v>
      </c>
      <c r="R433" s="259">
        <v>128</v>
      </c>
      <c r="S433" s="267">
        <v>10212</v>
      </c>
      <c r="T433" s="90"/>
      <c r="U433" s="260">
        <v>43</v>
      </c>
      <c r="V433" s="273">
        <v>112.445934730847</v>
      </c>
      <c r="W433" s="273">
        <v>106.798472385428</v>
      </c>
      <c r="X433" s="274">
        <v>1.112091334</v>
      </c>
      <c r="Z433" s="257">
        <v>27114.680000000004</v>
      </c>
      <c r="AA433" s="258">
        <v>10498.675910661443</v>
      </c>
      <c r="AB433" s="276">
        <v>1.028072455019726</v>
      </c>
      <c r="AC433" s="92"/>
      <c r="AD433" s="257">
        <v>1049494.0021508564</v>
      </c>
      <c r="AE433" s="258">
        <v>10641.859604044685</v>
      </c>
      <c r="AF433" s="276">
        <v>1.0420935765809523</v>
      </c>
      <c r="AG433" s="93"/>
      <c r="AH433" s="257">
        <v>11356.676702808001</v>
      </c>
      <c r="AI433" s="258">
        <v>9633.1450409963672</v>
      </c>
      <c r="AJ433" s="258">
        <v>9934.1496196782555</v>
      </c>
      <c r="AK433" s="276">
        <v>0.97279177631005243</v>
      </c>
      <c r="AL433" s="93"/>
      <c r="AM433" s="257">
        <v>10230.49</v>
      </c>
      <c r="AN433" s="258">
        <v>10207.833835908988</v>
      </c>
      <c r="AO433" s="276">
        <v>0.99959203250185946</v>
      </c>
      <c r="AQ433" s="280">
        <v>10638.586393892077</v>
      </c>
      <c r="AR433" s="281">
        <v>10723.634453979992</v>
      </c>
    </row>
    <row r="434" spans="1:44" x14ac:dyDescent="0.2">
      <c r="A434" s="260" t="s">
        <v>8402</v>
      </c>
      <c r="B434" s="261" t="s">
        <v>5979</v>
      </c>
      <c r="C434" s="261" t="s">
        <v>6003</v>
      </c>
      <c r="D434" s="262" t="s">
        <v>13988</v>
      </c>
      <c r="E434" s="257">
        <v>234</v>
      </c>
      <c r="F434" s="258">
        <v>470</v>
      </c>
      <c r="G434" s="258">
        <v>1305</v>
      </c>
      <c r="H434" s="258">
        <v>722</v>
      </c>
      <c r="I434" s="258">
        <v>257</v>
      </c>
      <c r="J434" s="258">
        <v>116</v>
      </c>
      <c r="K434" s="259">
        <v>47</v>
      </c>
      <c r="L434" s="257">
        <v>262</v>
      </c>
      <c r="M434" s="258">
        <v>447</v>
      </c>
      <c r="N434" s="258">
        <v>1227</v>
      </c>
      <c r="O434" s="258">
        <v>708</v>
      </c>
      <c r="P434" s="258">
        <v>274</v>
      </c>
      <c r="Q434" s="258">
        <v>204</v>
      </c>
      <c r="R434" s="259">
        <v>105</v>
      </c>
      <c r="S434" s="267">
        <v>6378</v>
      </c>
      <c r="T434" s="90"/>
      <c r="U434" s="260">
        <v>38</v>
      </c>
      <c r="V434" s="273">
        <v>106.142633073216</v>
      </c>
      <c r="W434" s="273">
        <v>105.111755485893</v>
      </c>
      <c r="X434" s="274">
        <v>1.112091334</v>
      </c>
      <c r="Z434" s="257">
        <v>16198.87</v>
      </c>
      <c r="AA434" s="258">
        <v>6272.1258834305363</v>
      </c>
      <c r="AB434" s="276">
        <v>0.98340010715436443</v>
      </c>
      <c r="AC434" s="92"/>
      <c r="AD434" s="257">
        <v>642425.3757049964</v>
      </c>
      <c r="AE434" s="258">
        <v>6514.1874468240394</v>
      </c>
      <c r="AF434" s="276">
        <v>1.0213526884327437</v>
      </c>
      <c r="AG434" s="93"/>
      <c r="AH434" s="257">
        <v>7092.9185282520002</v>
      </c>
      <c r="AI434" s="258">
        <v>6016.4707277198222</v>
      </c>
      <c r="AJ434" s="258">
        <v>6204.4659493055151</v>
      </c>
      <c r="AK434" s="276">
        <v>0.97279177631005254</v>
      </c>
      <c r="AL434" s="93"/>
      <c r="AM434" s="257">
        <v>6394.34</v>
      </c>
      <c r="AN434" s="258">
        <v>6380.1792690581069</v>
      </c>
      <c r="AO434" s="276">
        <v>1.0003416853336637</v>
      </c>
      <c r="AQ434" s="280">
        <v>6233.8846196117656</v>
      </c>
      <c r="AR434" s="281">
        <v>6283.7201686292801</v>
      </c>
    </row>
    <row r="435" spans="1:44" x14ac:dyDescent="0.2">
      <c r="A435" s="260" t="s">
        <v>8402</v>
      </c>
      <c r="B435" s="261" t="s">
        <v>5979</v>
      </c>
      <c r="C435" s="261" t="s">
        <v>6004</v>
      </c>
      <c r="D435" s="262" t="s">
        <v>9351</v>
      </c>
      <c r="E435" s="257">
        <v>199</v>
      </c>
      <c r="F435" s="258">
        <v>335</v>
      </c>
      <c r="G435" s="258">
        <v>1159</v>
      </c>
      <c r="H435" s="258">
        <v>791</v>
      </c>
      <c r="I435" s="258">
        <v>321</v>
      </c>
      <c r="J435" s="258">
        <v>187</v>
      </c>
      <c r="K435" s="259">
        <v>67</v>
      </c>
      <c r="L435" s="257">
        <v>205</v>
      </c>
      <c r="M435" s="258">
        <v>292</v>
      </c>
      <c r="N435" s="258">
        <v>1114</v>
      </c>
      <c r="O435" s="258">
        <v>808</v>
      </c>
      <c r="P435" s="258">
        <v>345</v>
      </c>
      <c r="Q435" s="258">
        <v>284</v>
      </c>
      <c r="R435" s="259">
        <v>133</v>
      </c>
      <c r="S435" s="267">
        <v>6240</v>
      </c>
      <c r="T435" s="90"/>
      <c r="U435" s="260">
        <v>34</v>
      </c>
      <c r="V435" s="273">
        <v>109.940117084181</v>
      </c>
      <c r="W435" s="273">
        <v>105.11939102564099</v>
      </c>
      <c r="X435" s="274">
        <v>1.112091334</v>
      </c>
      <c r="Z435" s="257">
        <v>17511.13</v>
      </c>
      <c r="AA435" s="258">
        <v>6780.2267516880484</v>
      </c>
      <c r="AB435" s="276">
        <v>1.0865747999500077</v>
      </c>
      <c r="AC435" s="92"/>
      <c r="AD435" s="257">
        <v>634724.86643757124</v>
      </c>
      <c r="AE435" s="258">
        <v>6436.1043531278028</v>
      </c>
      <c r="AF435" s="276">
        <v>1.0314269796679172</v>
      </c>
      <c r="AG435" s="93"/>
      <c r="AH435" s="257">
        <v>6939.4499241600006</v>
      </c>
      <c r="AI435" s="258">
        <v>5886.2930920306826</v>
      </c>
      <c r="AJ435" s="258">
        <v>6070.2206841747284</v>
      </c>
      <c r="AK435" s="276">
        <v>0.97279177631005265</v>
      </c>
      <c r="AL435" s="93"/>
      <c r="AM435" s="257">
        <v>6254.62</v>
      </c>
      <c r="AN435" s="258">
        <v>6240.7686891588837</v>
      </c>
      <c r="AO435" s="276">
        <v>1.0001231873652057</v>
      </c>
      <c r="AQ435" s="280">
        <v>6803.87133754148</v>
      </c>
      <c r="AR435" s="281">
        <v>6858.2635318538651</v>
      </c>
    </row>
    <row r="436" spans="1:44" x14ac:dyDescent="0.2">
      <c r="A436" s="260" t="s">
        <v>8402</v>
      </c>
      <c r="B436" s="261" t="s">
        <v>5979</v>
      </c>
      <c r="C436" s="261" t="s">
        <v>6005</v>
      </c>
      <c r="D436" s="262" t="s">
        <v>13989</v>
      </c>
      <c r="E436" s="257">
        <v>143</v>
      </c>
      <c r="F436" s="258">
        <v>288</v>
      </c>
      <c r="G436" s="258">
        <v>910</v>
      </c>
      <c r="H436" s="258">
        <v>615</v>
      </c>
      <c r="I436" s="258">
        <v>151</v>
      </c>
      <c r="J436" s="258">
        <v>67</v>
      </c>
      <c r="K436" s="259">
        <v>21</v>
      </c>
      <c r="L436" s="257">
        <v>127</v>
      </c>
      <c r="M436" s="258">
        <v>262</v>
      </c>
      <c r="N436" s="258">
        <v>885</v>
      </c>
      <c r="O436" s="258">
        <v>624</v>
      </c>
      <c r="P436" s="258">
        <v>153</v>
      </c>
      <c r="Q436" s="258">
        <v>121</v>
      </c>
      <c r="R436" s="259">
        <v>60</v>
      </c>
      <c r="S436" s="267">
        <v>4427</v>
      </c>
      <c r="T436" s="90"/>
      <c r="U436" s="260">
        <v>17</v>
      </c>
      <c r="V436" s="273">
        <v>105.511779497235</v>
      </c>
      <c r="W436" s="273">
        <v>101.894083107497</v>
      </c>
      <c r="X436" s="274">
        <v>1.112091334</v>
      </c>
      <c r="Z436" s="257">
        <v>10976</v>
      </c>
      <c r="AA436" s="258">
        <v>4249.8553106811496</v>
      </c>
      <c r="AB436" s="276">
        <v>0.95998538754939</v>
      </c>
      <c r="AC436" s="92"/>
      <c r="AD436" s="257">
        <v>441808.59845879942</v>
      </c>
      <c r="AE436" s="258">
        <v>4479.9351563921264</v>
      </c>
      <c r="AF436" s="276">
        <v>1.0119573427585558</v>
      </c>
      <c r="AG436" s="93"/>
      <c r="AH436" s="257">
        <v>4923.2283356180005</v>
      </c>
      <c r="AI436" s="258">
        <v>4176.0608202595886</v>
      </c>
      <c r="AJ436" s="258">
        <v>4306.5491937246024</v>
      </c>
      <c r="AK436" s="276">
        <v>0.97279177631005254</v>
      </c>
      <c r="AL436" s="93"/>
      <c r="AM436" s="257">
        <v>4434.3100000000004</v>
      </c>
      <c r="AN436" s="258">
        <v>4424.4898980312373</v>
      </c>
      <c r="AO436" s="276">
        <v>0.99943300158826232</v>
      </c>
      <c r="AQ436" s="280">
        <v>4181.2865058945154</v>
      </c>
      <c r="AR436" s="281">
        <v>4214.7129680983917</v>
      </c>
    </row>
    <row r="437" spans="1:44" x14ac:dyDescent="0.2">
      <c r="A437" s="260" t="s">
        <v>8402</v>
      </c>
      <c r="B437" s="261" t="s">
        <v>5979</v>
      </c>
      <c r="C437" s="261" t="s">
        <v>6006</v>
      </c>
      <c r="D437" s="262" t="s">
        <v>13990</v>
      </c>
      <c r="E437" s="257">
        <v>135</v>
      </c>
      <c r="F437" s="258">
        <v>226</v>
      </c>
      <c r="G437" s="258">
        <v>750</v>
      </c>
      <c r="H437" s="258">
        <v>284</v>
      </c>
      <c r="I437" s="258">
        <v>51</v>
      </c>
      <c r="J437" s="258">
        <v>31</v>
      </c>
      <c r="K437" s="259">
        <v>7</v>
      </c>
      <c r="L437" s="257">
        <v>113</v>
      </c>
      <c r="M437" s="258">
        <v>234</v>
      </c>
      <c r="N437" s="258">
        <v>589</v>
      </c>
      <c r="O437" s="258">
        <v>220</v>
      </c>
      <c r="P437" s="258">
        <v>47</v>
      </c>
      <c r="Q437" s="258">
        <v>29</v>
      </c>
      <c r="R437" s="259">
        <v>14</v>
      </c>
      <c r="S437" s="267">
        <v>2730</v>
      </c>
      <c r="T437" s="90"/>
      <c r="U437" s="260">
        <v>0</v>
      </c>
      <c r="V437" s="273">
        <v>119.798935993252</v>
      </c>
      <c r="W437" s="273">
        <v>116.076556776556</v>
      </c>
      <c r="X437" s="274">
        <v>1.112091334</v>
      </c>
      <c r="Z437" s="257">
        <v>5773.6500000000005</v>
      </c>
      <c r="AA437" s="258">
        <v>2235.5299849229432</v>
      </c>
      <c r="AB437" s="276">
        <v>0.81887545235272641</v>
      </c>
      <c r="AC437" s="92"/>
      <c r="AD437" s="257">
        <v>291803.08716756059</v>
      </c>
      <c r="AE437" s="258">
        <v>2958.8806408610862</v>
      </c>
      <c r="AF437" s="276">
        <v>1.0838390625864784</v>
      </c>
      <c r="AG437" s="93"/>
      <c r="AH437" s="257">
        <v>3036.0093418199999</v>
      </c>
      <c r="AI437" s="258">
        <v>2575.2532277634236</v>
      </c>
      <c r="AJ437" s="258">
        <v>2655.7215493264434</v>
      </c>
      <c r="AK437" s="276">
        <v>0.97279177631005254</v>
      </c>
      <c r="AL437" s="93"/>
      <c r="AM437" s="257">
        <v>2730</v>
      </c>
      <c r="AN437" s="258">
        <v>2723.9542164677878</v>
      </c>
      <c r="AO437" s="276">
        <v>0.99778542727757791</v>
      </c>
      <c r="AQ437" s="280">
        <v>2351.8106138479438</v>
      </c>
      <c r="AR437" s="281">
        <v>2370.6116954011068</v>
      </c>
    </row>
    <row r="438" spans="1:44" x14ac:dyDescent="0.2">
      <c r="A438" s="260" t="s">
        <v>8402</v>
      </c>
      <c r="B438" s="261" t="s">
        <v>5979</v>
      </c>
      <c r="C438" s="261" t="s">
        <v>6007</v>
      </c>
      <c r="D438" s="262" t="s">
        <v>13991</v>
      </c>
      <c r="E438" s="257">
        <v>87</v>
      </c>
      <c r="F438" s="258">
        <v>226</v>
      </c>
      <c r="G438" s="258">
        <v>560</v>
      </c>
      <c r="H438" s="258">
        <v>424</v>
      </c>
      <c r="I438" s="258">
        <v>149</v>
      </c>
      <c r="J438" s="258">
        <v>68</v>
      </c>
      <c r="K438" s="259">
        <v>27</v>
      </c>
      <c r="L438" s="257">
        <v>88</v>
      </c>
      <c r="M438" s="258">
        <v>206</v>
      </c>
      <c r="N438" s="258">
        <v>587</v>
      </c>
      <c r="O438" s="258">
        <v>455</v>
      </c>
      <c r="P438" s="258">
        <v>208</v>
      </c>
      <c r="Q438" s="258">
        <v>115</v>
      </c>
      <c r="R438" s="259">
        <v>58</v>
      </c>
      <c r="S438" s="267">
        <v>3258</v>
      </c>
      <c r="T438" s="90"/>
      <c r="U438" s="260">
        <v>35</v>
      </c>
      <c r="V438" s="273">
        <v>97.461172306077302</v>
      </c>
      <c r="W438" s="273">
        <v>85.900552486187806</v>
      </c>
      <c r="X438" s="274">
        <v>1.112091334</v>
      </c>
      <c r="Z438" s="257">
        <v>8755.1200000000008</v>
      </c>
      <c r="AA438" s="258">
        <v>3389.941073947773</v>
      </c>
      <c r="AB438" s="276">
        <v>1.0404975672031225</v>
      </c>
      <c r="AC438" s="92"/>
      <c r="AD438" s="257">
        <v>305957.4766513111</v>
      </c>
      <c r="AE438" s="258">
        <v>3102.4060210522421</v>
      </c>
      <c r="AF438" s="276">
        <v>0.95224248651081711</v>
      </c>
      <c r="AG438" s="93"/>
      <c r="AH438" s="257">
        <v>3623.1935661719999</v>
      </c>
      <c r="AI438" s="258">
        <v>3073.3241817044814</v>
      </c>
      <c r="AJ438" s="258">
        <v>3169.3556072181509</v>
      </c>
      <c r="AK438" s="276">
        <v>0.97279177631005243</v>
      </c>
      <c r="AL438" s="93"/>
      <c r="AM438" s="257">
        <v>3273.05</v>
      </c>
      <c r="AN438" s="258">
        <v>3265.8015927508764</v>
      </c>
      <c r="AO438" s="276">
        <v>1.0023945956878073</v>
      </c>
      <c r="AQ438" s="280">
        <v>3147.736070921962</v>
      </c>
      <c r="AR438" s="281">
        <v>3172.9000200209107</v>
      </c>
    </row>
    <row r="439" spans="1:44" x14ac:dyDescent="0.2">
      <c r="A439" s="260" t="s">
        <v>8402</v>
      </c>
      <c r="B439" s="261" t="s">
        <v>5979</v>
      </c>
      <c r="C439" s="261" t="s">
        <v>6008</v>
      </c>
      <c r="D439" s="262" t="s">
        <v>13992</v>
      </c>
      <c r="E439" s="257">
        <v>123</v>
      </c>
      <c r="F439" s="258">
        <v>255</v>
      </c>
      <c r="G439" s="258">
        <v>889</v>
      </c>
      <c r="H439" s="258">
        <v>757</v>
      </c>
      <c r="I439" s="258">
        <v>294</v>
      </c>
      <c r="J439" s="258">
        <v>105</v>
      </c>
      <c r="K439" s="259">
        <v>52</v>
      </c>
      <c r="L439" s="257">
        <v>105</v>
      </c>
      <c r="M439" s="258">
        <v>231</v>
      </c>
      <c r="N439" s="258">
        <v>766</v>
      </c>
      <c r="O439" s="258">
        <v>694</v>
      </c>
      <c r="P439" s="258">
        <v>288</v>
      </c>
      <c r="Q439" s="258">
        <v>167</v>
      </c>
      <c r="R439" s="259">
        <v>101</v>
      </c>
      <c r="S439" s="267">
        <v>4827</v>
      </c>
      <c r="T439" s="90"/>
      <c r="U439" s="260">
        <v>41</v>
      </c>
      <c r="V439" s="273">
        <v>92.621564814662193</v>
      </c>
      <c r="W439" s="273">
        <v>95.409863240779103</v>
      </c>
      <c r="X439" s="274">
        <v>1.112062291</v>
      </c>
      <c r="Z439" s="257">
        <v>13262.85</v>
      </c>
      <c r="AA439" s="258">
        <v>5135.3128195396766</v>
      </c>
      <c r="AB439" s="276">
        <v>1.0638725542862393</v>
      </c>
      <c r="AC439" s="92"/>
      <c r="AD439" s="257">
        <v>458068.59553028271</v>
      </c>
      <c r="AE439" s="258">
        <v>4644.8113783069521</v>
      </c>
      <c r="AF439" s="276">
        <v>0.96225634520550074</v>
      </c>
      <c r="AG439" s="93"/>
      <c r="AH439" s="257">
        <v>5367.9246786570002</v>
      </c>
      <c r="AI439" s="258">
        <v>4553.2683857999691</v>
      </c>
      <c r="AJ439" s="258">
        <v>4695.6088251839847</v>
      </c>
      <c r="AK439" s="276">
        <v>0.9727799513536326</v>
      </c>
      <c r="AL439" s="93"/>
      <c r="AM439" s="257">
        <v>4844.63</v>
      </c>
      <c r="AN439" s="258">
        <v>4833.9012145517727</v>
      </c>
      <c r="AO439" s="276">
        <v>1.0014297109077632</v>
      </c>
      <c r="AQ439" s="280">
        <v>4813.8524107760268</v>
      </c>
      <c r="AR439" s="281">
        <v>4852.335795121252</v>
      </c>
    </row>
    <row r="440" spans="1:44" x14ac:dyDescent="0.2">
      <c r="A440" s="260" t="s">
        <v>8402</v>
      </c>
      <c r="B440" s="261" t="s">
        <v>5979</v>
      </c>
      <c r="C440" s="261" t="s">
        <v>6009</v>
      </c>
      <c r="D440" s="262" t="s">
        <v>13993</v>
      </c>
      <c r="E440" s="257">
        <v>120</v>
      </c>
      <c r="F440" s="258">
        <v>208</v>
      </c>
      <c r="G440" s="258">
        <v>686</v>
      </c>
      <c r="H440" s="258">
        <v>425</v>
      </c>
      <c r="I440" s="258">
        <v>131</v>
      </c>
      <c r="J440" s="258">
        <v>66</v>
      </c>
      <c r="K440" s="259">
        <v>17</v>
      </c>
      <c r="L440" s="257">
        <v>117</v>
      </c>
      <c r="M440" s="258">
        <v>220</v>
      </c>
      <c r="N440" s="258">
        <v>658</v>
      </c>
      <c r="O440" s="258">
        <v>382</v>
      </c>
      <c r="P440" s="258">
        <v>119</v>
      </c>
      <c r="Q440" s="258">
        <v>73</v>
      </c>
      <c r="R440" s="259">
        <v>19</v>
      </c>
      <c r="S440" s="267">
        <v>3241</v>
      </c>
      <c r="T440" s="90"/>
      <c r="U440" s="260">
        <v>6</v>
      </c>
      <c r="V440" s="273">
        <v>123.939269297065</v>
      </c>
      <c r="W440" s="273">
        <v>136.675100277692</v>
      </c>
      <c r="X440" s="274">
        <v>1.112091334</v>
      </c>
      <c r="Z440" s="257">
        <v>7905.6900000000014</v>
      </c>
      <c r="AA440" s="258">
        <v>3061.0457936496787</v>
      </c>
      <c r="AB440" s="276">
        <v>0.94447571541181075</v>
      </c>
      <c r="AC440" s="92"/>
      <c r="AD440" s="257">
        <v>365733.03335342527</v>
      </c>
      <c r="AE440" s="258">
        <v>3708.5296204952374</v>
      </c>
      <c r="AF440" s="276">
        <v>1.1442547425162719</v>
      </c>
      <c r="AG440" s="93"/>
      <c r="AH440" s="257">
        <v>3604.2880134940001</v>
      </c>
      <c r="AI440" s="258">
        <v>3057.2878062935001</v>
      </c>
      <c r="AJ440" s="258">
        <v>3152.8181470208801</v>
      </c>
      <c r="AK440" s="276">
        <v>0.97279177631005254</v>
      </c>
      <c r="AL440" s="93"/>
      <c r="AM440" s="257">
        <v>3243.58</v>
      </c>
      <c r="AN440" s="258">
        <v>3236.3968562090063</v>
      </c>
      <c r="AO440" s="276">
        <v>0.99857971496729603</v>
      </c>
      <c r="AQ440" s="280">
        <v>3402.4768420827218</v>
      </c>
      <c r="AR440" s="281">
        <v>3429.6772655411737</v>
      </c>
    </row>
    <row r="441" spans="1:44" x14ac:dyDescent="0.2">
      <c r="A441" s="260" t="s">
        <v>8402</v>
      </c>
      <c r="B441" s="261" t="s">
        <v>5979</v>
      </c>
      <c r="C441" s="261" t="s">
        <v>6010</v>
      </c>
      <c r="D441" s="262" t="s">
        <v>13994</v>
      </c>
      <c r="E441" s="257">
        <v>189</v>
      </c>
      <c r="F441" s="258">
        <v>334</v>
      </c>
      <c r="G441" s="258">
        <v>1143</v>
      </c>
      <c r="H441" s="258">
        <v>721</v>
      </c>
      <c r="I441" s="258">
        <v>217</v>
      </c>
      <c r="J441" s="258">
        <v>132</v>
      </c>
      <c r="K441" s="259">
        <v>34</v>
      </c>
      <c r="L441" s="257">
        <v>194</v>
      </c>
      <c r="M441" s="258">
        <v>372</v>
      </c>
      <c r="N441" s="258">
        <v>1022</v>
      </c>
      <c r="O441" s="258">
        <v>636</v>
      </c>
      <c r="P441" s="258">
        <v>213</v>
      </c>
      <c r="Q441" s="258">
        <v>152</v>
      </c>
      <c r="R441" s="259">
        <v>84</v>
      </c>
      <c r="S441" s="267">
        <v>5443</v>
      </c>
      <c r="T441" s="90"/>
      <c r="U441" s="260">
        <v>19</v>
      </c>
      <c r="V441" s="273">
        <v>106.89794624865</v>
      </c>
      <c r="W441" s="273">
        <v>106.74582185491199</v>
      </c>
      <c r="X441" s="274">
        <v>1.112091334</v>
      </c>
      <c r="Z441" s="257">
        <v>13763.150000000001</v>
      </c>
      <c r="AA441" s="258">
        <v>5329.0266143587169</v>
      </c>
      <c r="AB441" s="276">
        <v>0.97906055747909548</v>
      </c>
      <c r="AC441" s="92"/>
      <c r="AD441" s="257">
        <v>551426.7346002449</v>
      </c>
      <c r="AE441" s="258">
        <v>5591.4620564826309</v>
      </c>
      <c r="AF441" s="276">
        <v>1.0272757774173491</v>
      </c>
      <c r="AG441" s="93"/>
      <c r="AH441" s="257">
        <v>6053.1131309620005</v>
      </c>
      <c r="AI441" s="258">
        <v>5134.4700801158669</v>
      </c>
      <c r="AJ441" s="258">
        <v>5294.9056384556161</v>
      </c>
      <c r="AK441" s="276">
        <v>0.97279177631005254</v>
      </c>
      <c r="AL441" s="93"/>
      <c r="AM441" s="257">
        <v>5451.17</v>
      </c>
      <c r="AN441" s="258">
        <v>5439.097987612714</v>
      </c>
      <c r="AO441" s="276">
        <v>0.99928311365289624</v>
      </c>
      <c r="AQ441" s="280">
        <v>5321.6140743256838</v>
      </c>
      <c r="AR441" s="281">
        <v>5364.1566581616144</v>
      </c>
    </row>
    <row r="442" spans="1:44" x14ac:dyDescent="0.2">
      <c r="A442" s="260" t="s">
        <v>8402</v>
      </c>
      <c r="B442" s="261" t="s">
        <v>5202</v>
      </c>
      <c r="C442" s="261" t="s">
        <v>5203</v>
      </c>
      <c r="D442" s="262" t="s">
        <v>13272</v>
      </c>
      <c r="E442" s="257">
        <v>389</v>
      </c>
      <c r="F442" s="258">
        <v>529</v>
      </c>
      <c r="G442" s="258">
        <v>2146</v>
      </c>
      <c r="H442" s="258">
        <v>1048</v>
      </c>
      <c r="I442" s="258">
        <v>264</v>
      </c>
      <c r="J442" s="258">
        <v>98</v>
      </c>
      <c r="K442" s="259">
        <v>18</v>
      </c>
      <c r="L442" s="257">
        <v>342</v>
      </c>
      <c r="M442" s="258">
        <v>524</v>
      </c>
      <c r="N442" s="258">
        <v>2002</v>
      </c>
      <c r="O442" s="258">
        <v>874</v>
      </c>
      <c r="P442" s="258">
        <v>270</v>
      </c>
      <c r="Q442" s="258">
        <v>139</v>
      </c>
      <c r="R442" s="259">
        <v>70</v>
      </c>
      <c r="S442" s="267">
        <v>8713</v>
      </c>
      <c r="T442" s="90"/>
      <c r="U442" s="260">
        <v>53</v>
      </c>
      <c r="V442" s="273">
        <v>151.643025988945</v>
      </c>
      <c r="W442" s="273">
        <v>242.75111876075701</v>
      </c>
      <c r="X442" s="274">
        <v>1.1516606119999999</v>
      </c>
      <c r="Z442" s="257">
        <v>20119.95</v>
      </c>
      <c r="AA442" s="258">
        <v>7790.3495224252201</v>
      </c>
      <c r="AB442" s="276">
        <v>0.89410645270575229</v>
      </c>
      <c r="AC442" s="92"/>
      <c r="AD442" s="257">
        <v>1265085.1774033378</v>
      </c>
      <c r="AE442" s="258">
        <v>12827.952153602782</v>
      </c>
      <c r="AF442" s="276">
        <v>1.4722773044419584</v>
      </c>
      <c r="AG442" s="93"/>
      <c r="AH442" s="257">
        <v>10034.418912355999</v>
      </c>
      <c r="AI442" s="258">
        <v>8511.5580300830334</v>
      </c>
      <c r="AJ442" s="258">
        <v>8616.3078544398559</v>
      </c>
      <c r="AK442" s="276">
        <v>0.98890254268792099</v>
      </c>
      <c r="AL442" s="93"/>
      <c r="AM442" s="257">
        <v>8735.7900000000009</v>
      </c>
      <c r="AN442" s="258">
        <v>8716.4439577571939</v>
      </c>
      <c r="AO442" s="276">
        <v>1.0003952665852398</v>
      </c>
      <c r="AQ442" s="280">
        <v>11346.755121887971</v>
      </c>
      <c r="AR442" s="281">
        <v>11437.464495829159</v>
      </c>
    </row>
    <row r="443" spans="1:44" x14ac:dyDescent="0.2">
      <c r="A443" s="260" t="s">
        <v>8402</v>
      </c>
      <c r="B443" s="261" t="s">
        <v>5204</v>
      </c>
      <c r="C443" s="261" t="s">
        <v>5205</v>
      </c>
      <c r="D443" s="262" t="s">
        <v>13273</v>
      </c>
      <c r="E443" s="257">
        <v>94</v>
      </c>
      <c r="F443" s="258">
        <v>176</v>
      </c>
      <c r="G443" s="258">
        <v>2824</v>
      </c>
      <c r="H443" s="258">
        <v>529</v>
      </c>
      <c r="I443" s="258">
        <v>93</v>
      </c>
      <c r="J443" s="258">
        <v>85</v>
      </c>
      <c r="K443" s="259">
        <v>20</v>
      </c>
      <c r="L443" s="257">
        <v>81</v>
      </c>
      <c r="M443" s="258">
        <v>151</v>
      </c>
      <c r="N443" s="258">
        <v>2630</v>
      </c>
      <c r="O443" s="258">
        <v>313</v>
      </c>
      <c r="P443" s="258">
        <v>99</v>
      </c>
      <c r="Q443" s="258">
        <v>115</v>
      </c>
      <c r="R443" s="259">
        <v>43</v>
      </c>
      <c r="S443" s="267">
        <v>7253</v>
      </c>
      <c r="T443" s="90"/>
      <c r="U443" s="260">
        <v>4</v>
      </c>
      <c r="V443" s="273">
        <v>152.47004318465599</v>
      </c>
      <c r="W443" s="273">
        <v>240.41915920055101</v>
      </c>
      <c r="X443" s="274">
        <v>1.1785158280000001</v>
      </c>
      <c r="Z443" s="257">
        <v>14367.65</v>
      </c>
      <c r="AA443" s="258">
        <v>5563.0861565696096</v>
      </c>
      <c r="AB443" s="276">
        <v>0.76700484717628703</v>
      </c>
      <c r="AC443" s="92"/>
      <c r="AD443" s="257">
        <v>1050662.2683231966</v>
      </c>
      <c r="AE443" s="258">
        <v>10653.705812370523</v>
      </c>
      <c r="AF443" s="276">
        <v>1.4688688559727729</v>
      </c>
      <c r="AG443" s="93"/>
      <c r="AH443" s="257">
        <v>8547.7753004840015</v>
      </c>
      <c r="AI443" s="258">
        <v>7250.5330038187303</v>
      </c>
      <c r="AJ443" s="258">
        <v>7251.8158418329904</v>
      </c>
      <c r="AK443" s="276">
        <v>0.99983673539679996</v>
      </c>
      <c r="AL443" s="93"/>
      <c r="AM443" s="257">
        <v>7254.72</v>
      </c>
      <c r="AN443" s="258">
        <v>7238.6538949791902</v>
      </c>
      <c r="AO443" s="276">
        <v>0.99802204535767136</v>
      </c>
      <c r="AQ443" s="280">
        <v>8153.9497841293169</v>
      </c>
      <c r="AR443" s="281">
        <v>8219.1349116940673</v>
      </c>
    </row>
    <row r="444" spans="1:44" x14ac:dyDescent="0.2">
      <c r="A444" s="260" t="s">
        <v>8402</v>
      </c>
      <c r="B444" s="261" t="s">
        <v>5204</v>
      </c>
      <c r="C444" s="261" t="s">
        <v>5206</v>
      </c>
      <c r="D444" s="262" t="s">
        <v>13274</v>
      </c>
      <c r="E444" s="257">
        <v>335</v>
      </c>
      <c r="F444" s="258">
        <v>585</v>
      </c>
      <c r="G444" s="258">
        <v>2767</v>
      </c>
      <c r="H444" s="258">
        <v>969</v>
      </c>
      <c r="I444" s="258">
        <v>209</v>
      </c>
      <c r="J444" s="258">
        <v>148</v>
      </c>
      <c r="K444" s="259">
        <v>39</v>
      </c>
      <c r="L444" s="257">
        <v>337</v>
      </c>
      <c r="M444" s="258">
        <v>548</v>
      </c>
      <c r="N444" s="258">
        <v>2155</v>
      </c>
      <c r="O444" s="258">
        <v>743</v>
      </c>
      <c r="P444" s="258">
        <v>190</v>
      </c>
      <c r="Q444" s="258">
        <v>105</v>
      </c>
      <c r="R444" s="259">
        <v>49</v>
      </c>
      <c r="S444" s="267">
        <v>9179</v>
      </c>
      <c r="T444" s="90"/>
      <c r="U444" s="260">
        <v>46</v>
      </c>
      <c r="V444" s="273">
        <v>139.12714772614001</v>
      </c>
      <c r="W444" s="273">
        <v>197.005443065534</v>
      </c>
      <c r="X444" s="274">
        <v>1.1785158280000001</v>
      </c>
      <c r="Z444" s="257">
        <v>19762.37</v>
      </c>
      <c r="AA444" s="258">
        <v>7651.8962368937528</v>
      </c>
      <c r="AB444" s="276">
        <v>0.83363070453140353</v>
      </c>
      <c r="AC444" s="92"/>
      <c r="AD444" s="257">
        <v>1203328.9294957644</v>
      </c>
      <c r="AE444" s="258">
        <v>12201.744363412376</v>
      </c>
      <c r="AF444" s="276">
        <v>1.3293108577636317</v>
      </c>
      <c r="AG444" s="93"/>
      <c r="AH444" s="257">
        <v>10817.596785212001</v>
      </c>
      <c r="AI444" s="258">
        <v>9175.8779045983902</v>
      </c>
      <c r="AJ444" s="258">
        <v>9177.5013942072273</v>
      </c>
      <c r="AK444" s="276">
        <v>0.99983673539680007</v>
      </c>
      <c r="AL444" s="93"/>
      <c r="AM444" s="257">
        <v>9198.7800000000007</v>
      </c>
      <c r="AN444" s="258">
        <v>9178.4086327324385</v>
      </c>
      <c r="AO444" s="276">
        <v>0.99993557388957821</v>
      </c>
      <c r="AQ444" s="280">
        <v>10169.432844443403</v>
      </c>
      <c r="AR444" s="281">
        <v>10250.730349919395</v>
      </c>
    </row>
    <row r="445" spans="1:44" x14ac:dyDescent="0.2">
      <c r="A445" s="260" t="s">
        <v>8402</v>
      </c>
      <c r="B445" s="261" t="s">
        <v>5207</v>
      </c>
      <c r="C445" s="261" t="s">
        <v>5208</v>
      </c>
      <c r="D445" s="262" t="s">
        <v>13275</v>
      </c>
      <c r="E445" s="257">
        <v>359</v>
      </c>
      <c r="F445" s="258">
        <v>565</v>
      </c>
      <c r="G445" s="258">
        <v>3336</v>
      </c>
      <c r="H445" s="258">
        <v>1176</v>
      </c>
      <c r="I445" s="258">
        <v>217</v>
      </c>
      <c r="J445" s="258">
        <v>126</v>
      </c>
      <c r="K445" s="259">
        <v>43</v>
      </c>
      <c r="L445" s="257">
        <v>335</v>
      </c>
      <c r="M445" s="258">
        <v>627</v>
      </c>
      <c r="N445" s="258">
        <v>3074</v>
      </c>
      <c r="O445" s="258">
        <v>1008</v>
      </c>
      <c r="P445" s="258">
        <v>226</v>
      </c>
      <c r="Q445" s="258">
        <v>172</v>
      </c>
      <c r="R445" s="259">
        <v>97</v>
      </c>
      <c r="S445" s="267">
        <v>11361</v>
      </c>
      <c r="T445" s="90"/>
      <c r="U445" s="260">
        <v>89</v>
      </c>
      <c r="V445" s="273">
        <v>117.97865662416</v>
      </c>
      <c r="W445" s="273">
        <v>141.08331133984299</v>
      </c>
      <c r="X445" s="274">
        <v>1.20601972</v>
      </c>
      <c r="Z445" s="257">
        <v>24710.230000000003</v>
      </c>
      <c r="AA445" s="258">
        <v>9567.6842377599041</v>
      </c>
      <c r="AB445" s="276">
        <v>0.842151592092237</v>
      </c>
      <c r="AC445" s="92"/>
      <c r="AD445" s="257">
        <v>1276213.0654326763</v>
      </c>
      <c r="AE445" s="258">
        <v>12940.788836666292</v>
      </c>
      <c r="AF445" s="276">
        <v>1.1390536780799483</v>
      </c>
      <c r="AG445" s="93"/>
      <c r="AH445" s="257">
        <v>13701.59003892</v>
      </c>
      <c r="AI445" s="258">
        <v>11622.185573403909</v>
      </c>
      <c r="AJ445" s="258">
        <v>11486.369075233877</v>
      </c>
      <c r="AK445" s="276">
        <v>1.011035038749571</v>
      </c>
      <c r="AL445" s="93"/>
      <c r="AM445" s="257">
        <v>11399.27</v>
      </c>
      <c r="AN445" s="258">
        <v>11374.025487602476</v>
      </c>
      <c r="AO445" s="276">
        <v>1.0011465088990825</v>
      </c>
      <c r="AQ445" s="280">
        <v>11030.999598624521</v>
      </c>
      <c r="AR445" s="281">
        <v>11119.184727922546</v>
      </c>
    </row>
    <row r="446" spans="1:44" x14ac:dyDescent="0.2">
      <c r="A446" s="260" t="s">
        <v>8402</v>
      </c>
      <c r="B446" s="261" t="s">
        <v>5207</v>
      </c>
      <c r="C446" s="261" t="s">
        <v>5209</v>
      </c>
      <c r="D446" s="262" t="s">
        <v>13276</v>
      </c>
      <c r="E446" s="257">
        <v>342</v>
      </c>
      <c r="F446" s="258">
        <v>518</v>
      </c>
      <c r="G446" s="258">
        <v>2217</v>
      </c>
      <c r="H446" s="258">
        <v>1537</v>
      </c>
      <c r="I446" s="258">
        <v>442</v>
      </c>
      <c r="J446" s="258">
        <v>310</v>
      </c>
      <c r="K446" s="259">
        <v>104</v>
      </c>
      <c r="L446" s="257">
        <v>322</v>
      </c>
      <c r="M446" s="258">
        <v>507</v>
      </c>
      <c r="N446" s="258">
        <v>2200</v>
      </c>
      <c r="O446" s="258">
        <v>1369</v>
      </c>
      <c r="P446" s="258">
        <v>500</v>
      </c>
      <c r="Q446" s="258">
        <v>418</v>
      </c>
      <c r="R446" s="259">
        <v>203</v>
      </c>
      <c r="S446" s="267">
        <v>10989</v>
      </c>
      <c r="T446" s="90"/>
      <c r="U446" s="260">
        <v>43</v>
      </c>
      <c r="V446" s="273">
        <v>123.962078682235</v>
      </c>
      <c r="W446" s="273">
        <v>119.08905667242701</v>
      </c>
      <c r="X446" s="274">
        <v>1.20601972</v>
      </c>
      <c r="Z446" s="257">
        <v>29420.23</v>
      </c>
      <c r="AA446" s="258">
        <v>11391.373971115243</v>
      </c>
      <c r="AB446" s="276">
        <v>1.0366160679875551</v>
      </c>
      <c r="AC446" s="92"/>
      <c r="AD446" s="257">
        <v>1194372.6727209624</v>
      </c>
      <c r="AE446" s="258">
        <v>12110.92800145139</v>
      </c>
      <c r="AF446" s="276">
        <v>1.1020955502276266</v>
      </c>
      <c r="AG446" s="93"/>
      <c r="AH446" s="257">
        <v>13252.95070308</v>
      </c>
      <c r="AI446" s="258">
        <v>11241.633418372992</v>
      </c>
      <c r="AJ446" s="258">
        <v>11110.264040819035</v>
      </c>
      <c r="AK446" s="276">
        <v>1.0110350387495708</v>
      </c>
      <c r="AL446" s="93"/>
      <c r="AM446" s="257">
        <v>11007.49</v>
      </c>
      <c r="AN446" s="258">
        <v>10983.113112903666</v>
      </c>
      <c r="AO446" s="276">
        <v>0.99946429273852633</v>
      </c>
      <c r="AQ446" s="280">
        <v>12686.120972853332</v>
      </c>
      <c r="AR446" s="281">
        <v>12787.53764033476</v>
      </c>
    </row>
    <row r="447" spans="1:44" x14ac:dyDescent="0.2">
      <c r="A447" s="260" t="s">
        <v>8402</v>
      </c>
      <c r="B447" s="261" t="s">
        <v>5207</v>
      </c>
      <c r="C447" s="261" t="s">
        <v>5210</v>
      </c>
      <c r="D447" s="262" t="s">
        <v>13277</v>
      </c>
      <c r="E447" s="257">
        <v>129</v>
      </c>
      <c r="F447" s="258">
        <v>245</v>
      </c>
      <c r="G447" s="258">
        <v>856</v>
      </c>
      <c r="H447" s="258">
        <v>589</v>
      </c>
      <c r="I447" s="258">
        <v>174</v>
      </c>
      <c r="J447" s="258">
        <v>97</v>
      </c>
      <c r="K447" s="259">
        <v>38</v>
      </c>
      <c r="L447" s="257">
        <v>155</v>
      </c>
      <c r="M447" s="258">
        <v>209</v>
      </c>
      <c r="N447" s="258">
        <v>830</v>
      </c>
      <c r="O447" s="258">
        <v>490</v>
      </c>
      <c r="P447" s="258">
        <v>149</v>
      </c>
      <c r="Q447" s="258">
        <v>129</v>
      </c>
      <c r="R447" s="259">
        <v>68</v>
      </c>
      <c r="S447" s="267">
        <v>4158</v>
      </c>
      <c r="T447" s="90"/>
      <c r="U447" s="260">
        <v>40</v>
      </c>
      <c r="V447" s="273">
        <v>146.53132924566799</v>
      </c>
      <c r="W447" s="273">
        <v>182.74537593081899</v>
      </c>
      <c r="X447" s="274">
        <v>1.20601972</v>
      </c>
      <c r="Z447" s="257">
        <v>10706.449999999999</v>
      </c>
      <c r="AA447" s="258">
        <v>4145.4868249856227</v>
      </c>
      <c r="AB447" s="276">
        <v>0.99699057839962069</v>
      </c>
      <c r="AC447" s="92"/>
      <c r="AD447" s="257">
        <v>539098.2211419337</v>
      </c>
      <c r="AE447" s="258">
        <v>5466.4510425263416</v>
      </c>
      <c r="AF447" s="276">
        <v>1.3146827904103755</v>
      </c>
      <c r="AG447" s="93"/>
      <c r="AH447" s="257">
        <v>5014.6299957600004</v>
      </c>
      <c r="AI447" s="258">
        <v>4253.5910231681592</v>
      </c>
      <c r="AJ447" s="258">
        <v>4203.8836911207163</v>
      </c>
      <c r="AK447" s="276">
        <v>1.011035038749571</v>
      </c>
      <c r="AL447" s="93"/>
      <c r="AM447" s="257">
        <v>4175.2</v>
      </c>
      <c r="AN447" s="258">
        <v>4165.9537159693427</v>
      </c>
      <c r="AO447" s="276">
        <v>1.0019128706034974</v>
      </c>
      <c r="AQ447" s="280">
        <v>5520.681336953563</v>
      </c>
      <c r="AR447" s="281">
        <v>5564.8153243732668</v>
      </c>
    </row>
    <row r="448" spans="1:44" x14ac:dyDescent="0.2">
      <c r="A448" s="260" t="s">
        <v>8402</v>
      </c>
      <c r="B448" s="261" t="s">
        <v>5204</v>
      </c>
      <c r="C448" s="261" t="s">
        <v>5211</v>
      </c>
      <c r="D448" s="262" t="s">
        <v>13278</v>
      </c>
      <c r="E448" s="257">
        <v>237</v>
      </c>
      <c r="F448" s="258">
        <v>464</v>
      </c>
      <c r="G448" s="258">
        <v>1723</v>
      </c>
      <c r="H448" s="258">
        <v>760</v>
      </c>
      <c r="I448" s="258">
        <v>189</v>
      </c>
      <c r="J448" s="258">
        <v>108</v>
      </c>
      <c r="K448" s="259">
        <v>39</v>
      </c>
      <c r="L448" s="257">
        <v>267</v>
      </c>
      <c r="M448" s="258">
        <v>403</v>
      </c>
      <c r="N448" s="258">
        <v>1445</v>
      </c>
      <c r="O448" s="258">
        <v>652</v>
      </c>
      <c r="P448" s="258">
        <v>206</v>
      </c>
      <c r="Q448" s="258">
        <v>147</v>
      </c>
      <c r="R448" s="259">
        <v>52</v>
      </c>
      <c r="S448" s="267">
        <v>6692</v>
      </c>
      <c r="T448" s="90"/>
      <c r="U448" s="260">
        <v>5</v>
      </c>
      <c r="V448" s="273">
        <v>130.085615417686</v>
      </c>
      <c r="W448" s="273">
        <v>169.69680215182299</v>
      </c>
      <c r="X448" s="274">
        <v>1.1785158280000001</v>
      </c>
      <c r="Z448" s="257">
        <v>15529.699999999999</v>
      </c>
      <c r="AA448" s="258">
        <v>6013.026422948712</v>
      </c>
      <c r="AB448" s="276">
        <v>0.89853951329179793</v>
      </c>
      <c r="AC448" s="92"/>
      <c r="AD448" s="257">
        <v>818224.63881667145</v>
      </c>
      <c r="AE448" s="258">
        <v>8296.7903704184901</v>
      </c>
      <c r="AF448" s="276">
        <v>1.2398072878688717</v>
      </c>
      <c r="AG448" s="93"/>
      <c r="AH448" s="257">
        <v>7886.6279209760005</v>
      </c>
      <c r="AI448" s="258">
        <v>6689.7238193237199</v>
      </c>
      <c r="AJ448" s="258">
        <v>6690.9074332753862</v>
      </c>
      <c r="AK448" s="276">
        <v>0.99983673539680007</v>
      </c>
      <c r="AL448" s="93"/>
      <c r="AM448" s="257">
        <v>6694.15</v>
      </c>
      <c r="AN448" s="258">
        <v>6679.3253180101974</v>
      </c>
      <c r="AO448" s="276">
        <v>0.99810599492083041</v>
      </c>
      <c r="AQ448" s="280">
        <v>7439.6593534828571</v>
      </c>
      <c r="AR448" s="281">
        <v>7499.1342284617258</v>
      </c>
    </row>
    <row r="449" spans="1:44" x14ac:dyDescent="0.2">
      <c r="A449" s="260" t="s">
        <v>8402</v>
      </c>
      <c r="B449" s="261" t="s">
        <v>5207</v>
      </c>
      <c r="C449" s="261" t="s">
        <v>5212</v>
      </c>
      <c r="D449" s="262" t="s">
        <v>13279</v>
      </c>
      <c r="E449" s="257">
        <v>364</v>
      </c>
      <c r="F449" s="258">
        <v>701</v>
      </c>
      <c r="G449" s="258">
        <v>2544</v>
      </c>
      <c r="H449" s="258">
        <v>998</v>
      </c>
      <c r="I449" s="258">
        <v>249</v>
      </c>
      <c r="J449" s="258">
        <v>135</v>
      </c>
      <c r="K449" s="259">
        <v>39</v>
      </c>
      <c r="L449" s="257">
        <v>343</v>
      </c>
      <c r="M449" s="258">
        <v>630</v>
      </c>
      <c r="N449" s="258">
        <v>2491</v>
      </c>
      <c r="O449" s="258">
        <v>1061</v>
      </c>
      <c r="P449" s="258">
        <v>304</v>
      </c>
      <c r="Q449" s="258">
        <v>255</v>
      </c>
      <c r="R449" s="259">
        <v>87</v>
      </c>
      <c r="S449" s="267">
        <v>10201</v>
      </c>
      <c r="T449" s="90"/>
      <c r="U449" s="260">
        <v>28</v>
      </c>
      <c r="V449" s="273">
        <v>119.890080678704</v>
      </c>
      <c r="W449" s="273">
        <v>136.935705184749</v>
      </c>
      <c r="X449" s="274">
        <v>1.20601972</v>
      </c>
      <c r="Z449" s="257">
        <v>23629.859999999997</v>
      </c>
      <c r="AA449" s="258">
        <v>9149.3700812365223</v>
      </c>
      <c r="AB449" s="276">
        <v>0.89690913451980414</v>
      </c>
      <c r="AC449" s="92"/>
      <c r="AD449" s="257">
        <v>1140981.7697057328</v>
      </c>
      <c r="AE449" s="258">
        <v>11569.544732126551</v>
      </c>
      <c r="AF449" s="276">
        <v>1.1341578994340311</v>
      </c>
      <c r="AG449" s="93"/>
      <c r="AH449" s="257">
        <v>12302.60716372</v>
      </c>
      <c r="AI449" s="258">
        <v>10435.517563092446</v>
      </c>
      <c r="AJ449" s="258">
        <v>10313.568430284375</v>
      </c>
      <c r="AK449" s="276">
        <v>1.011035038749571</v>
      </c>
      <c r="AL449" s="93"/>
      <c r="AM449" s="257">
        <v>10213.040000000001</v>
      </c>
      <c r="AN449" s="258">
        <v>10190.422480202995</v>
      </c>
      <c r="AO449" s="276">
        <v>0.99896308991304728</v>
      </c>
      <c r="AQ449" s="280">
        <v>10480.460502202006</v>
      </c>
      <c r="AR449" s="281">
        <v>10564.244456342007</v>
      </c>
    </row>
    <row r="450" spans="1:44" x14ac:dyDescent="0.2">
      <c r="A450" s="260" t="s">
        <v>8402</v>
      </c>
      <c r="B450" s="261" t="s">
        <v>5207</v>
      </c>
      <c r="C450" s="261" t="s">
        <v>5213</v>
      </c>
      <c r="D450" s="262" t="s">
        <v>13280</v>
      </c>
      <c r="E450" s="257">
        <v>51</v>
      </c>
      <c r="F450" s="258">
        <v>76</v>
      </c>
      <c r="G450" s="258">
        <v>2354</v>
      </c>
      <c r="H450" s="258">
        <v>235</v>
      </c>
      <c r="I450" s="258">
        <v>74</v>
      </c>
      <c r="J450" s="258">
        <v>61</v>
      </c>
      <c r="K450" s="259">
        <v>17</v>
      </c>
      <c r="L450" s="257">
        <v>52</v>
      </c>
      <c r="M450" s="258">
        <v>55</v>
      </c>
      <c r="N450" s="258">
        <v>2264</v>
      </c>
      <c r="O450" s="258">
        <v>162</v>
      </c>
      <c r="P450" s="258">
        <v>76</v>
      </c>
      <c r="Q450" s="258">
        <v>56</v>
      </c>
      <c r="R450" s="259">
        <v>26</v>
      </c>
      <c r="S450" s="267">
        <v>5559</v>
      </c>
      <c r="T450" s="90"/>
      <c r="U450" s="260">
        <v>1</v>
      </c>
      <c r="V450" s="273">
        <v>122.37288866867701</v>
      </c>
      <c r="W450" s="273">
        <v>152.238728219867</v>
      </c>
      <c r="X450" s="274">
        <v>1.20601972</v>
      </c>
      <c r="Z450" s="257">
        <v>10619.3</v>
      </c>
      <c r="AA450" s="258">
        <v>4111.7427569894617</v>
      </c>
      <c r="AB450" s="276">
        <v>0.73965511008984741</v>
      </c>
      <c r="AC450" s="92"/>
      <c r="AD450" s="257">
        <v>645519.53617936431</v>
      </c>
      <c r="AE450" s="258">
        <v>6545.5622057965775</v>
      </c>
      <c r="AF450" s="276">
        <v>1.1774711649211329</v>
      </c>
      <c r="AG450" s="93"/>
      <c r="AH450" s="257">
        <v>6704.2636234800002</v>
      </c>
      <c r="AI450" s="258">
        <v>5686.7995425184699</v>
      </c>
      <c r="AJ450" s="258">
        <v>5620.3437804088662</v>
      </c>
      <c r="AK450" s="276">
        <v>1.0110350387495712</v>
      </c>
      <c r="AL450" s="93"/>
      <c r="AM450" s="257">
        <v>5559.43</v>
      </c>
      <c r="AN450" s="258">
        <v>5547.1182379697857</v>
      </c>
      <c r="AO450" s="276">
        <v>0.99786260801759052</v>
      </c>
      <c r="AQ450" s="280">
        <v>4884.4219301756821</v>
      </c>
      <c r="AR450" s="281">
        <v>4923.4694684887436</v>
      </c>
    </row>
    <row r="451" spans="1:44" x14ac:dyDescent="0.2">
      <c r="A451" s="260" t="s">
        <v>8402</v>
      </c>
      <c r="B451" s="261" t="s">
        <v>5202</v>
      </c>
      <c r="C451" s="261" t="s">
        <v>5214</v>
      </c>
      <c r="D451" s="262" t="s">
        <v>13281</v>
      </c>
      <c r="E451" s="257">
        <v>466</v>
      </c>
      <c r="F451" s="258">
        <v>638</v>
      </c>
      <c r="G451" s="258">
        <v>2197</v>
      </c>
      <c r="H451" s="258">
        <v>1278</v>
      </c>
      <c r="I451" s="258">
        <v>374</v>
      </c>
      <c r="J451" s="258">
        <v>206</v>
      </c>
      <c r="K451" s="259">
        <v>57</v>
      </c>
      <c r="L451" s="257">
        <v>416</v>
      </c>
      <c r="M451" s="258">
        <v>634</v>
      </c>
      <c r="N451" s="258">
        <v>2358</v>
      </c>
      <c r="O451" s="258">
        <v>1196</v>
      </c>
      <c r="P451" s="258">
        <v>369</v>
      </c>
      <c r="Q451" s="258">
        <v>278</v>
      </c>
      <c r="R451" s="259">
        <v>99</v>
      </c>
      <c r="S451" s="267">
        <v>10566</v>
      </c>
      <c r="T451" s="90"/>
      <c r="U451" s="260">
        <v>43</v>
      </c>
      <c r="V451" s="273">
        <v>149.37074065997101</v>
      </c>
      <c r="W451" s="273">
        <v>215.599545798637</v>
      </c>
      <c r="X451" s="274">
        <v>1.1516606119999999</v>
      </c>
      <c r="Z451" s="257">
        <v>26251.21</v>
      </c>
      <c r="AA451" s="258">
        <v>10164.344408737803</v>
      </c>
      <c r="AB451" s="276">
        <v>0.96198603149136885</v>
      </c>
      <c r="AC451" s="92"/>
      <c r="AD451" s="257">
        <v>1459939.2715072036</v>
      </c>
      <c r="AE451" s="258">
        <v>14803.77088956216</v>
      </c>
      <c r="AF451" s="276">
        <v>1.4010761773199092</v>
      </c>
      <c r="AG451" s="93"/>
      <c r="AH451" s="257">
        <v>12168.446026391999</v>
      </c>
      <c r="AI451" s="258">
        <v>10321.717220917864</v>
      </c>
      <c r="AJ451" s="258">
        <v>10448.744266040576</v>
      </c>
      <c r="AK451" s="276">
        <v>0.98890254268792122</v>
      </c>
      <c r="AL451" s="93"/>
      <c r="AM451" s="257">
        <v>10584.49</v>
      </c>
      <c r="AN451" s="258">
        <v>10561.049877165249</v>
      </c>
      <c r="AO451" s="276">
        <v>0.99953150455851303</v>
      </c>
      <c r="AQ451" s="280">
        <v>14076.383875923628</v>
      </c>
      <c r="AR451" s="281">
        <v>14188.914723291417</v>
      </c>
    </row>
    <row r="452" spans="1:44" x14ac:dyDescent="0.2">
      <c r="A452" s="260" t="s">
        <v>8402</v>
      </c>
      <c r="B452" s="261" t="s">
        <v>5207</v>
      </c>
      <c r="C452" s="261" t="s">
        <v>5215</v>
      </c>
      <c r="D452" s="262" t="s">
        <v>13282</v>
      </c>
      <c r="E452" s="257">
        <v>314</v>
      </c>
      <c r="F452" s="258">
        <v>571</v>
      </c>
      <c r="G452" s="258">
        <v>2031</v>
      </c>
      <c r="H452" s="258">
        <v>1039</v>
      </c>
      <c r="I452" s="258">
        <v>258</v>
      </c>
      <c r="J452" s="258">
        <v>133</v>
      </c>
      <c r="K452" s="259">
        <v>36</v>
      </c>
      <c r="L452" s="257">
        <v>356</v>
      </c>
      <c r="M452" s="258">
        <v>536</v>
      </c>
      <c r="N452" s="258">
        <v>1857</v>
      </c>
      <c r="O452" s="258">
        <v>876</v>
      </c>
      <c r="P452" s="258">
        <v>250</v>
      </c>
      <c r="Q452" s="258">
        <v>187</v>
      </c>
      <c r="R452" s="259">
        <v>86</v>
      </c>
      <c r="S452" s="267">
        <v>8530</v>
      </c>
      <c r="T452" s="90"/>
      <c r="U452" s="260">
        <v>17</v>
      </c>
      <c r="V452" s="273">
        <v>144.21225410576099</v>
      </c>
      <c r="W452" s="273">
        <v>180.12773936481801</v>
      </c>
      <c r="X452" s="274">
        <v>1.20601972</v>
      </c>
      <c r="Z452" s="257">
        <v>20095.629999999997</v>
      </c>
      <c r="AA452" s="258">
        <v>7780.932933398637</v>
      </c>
      <c r="AB452" s="276">
        <v>0.91218440016396685</v>
      </c>
      <c r="AC452" s="92"/>
      <c r="AD452" s="257">
        <v>1095489.7629316892</v>
      </c>
      <c r="AE452" s="258">
        <v>11108.256198601388</v>
      </c>
      <c r="AF452" s="276">
        <v>1.3022574675968801</v>
      </c>
      <c r="AG452" s="93"/>
      <c r="AH452" s="257">
        <v>10287.3482116</v>
      </c>
      <c r="AI452" s="258">
        <v>8726.1018344455006</v>
      </c>
      <c r="AJ452" s="258">
        <v>8624.1288805338409</v>
      </c>
      <c r="AK452" s="276">
        <v>1.011035038749571</v>
      </c>
      <c r="AL452" s="93"/>
      <c r="AM452" s="257">
        <v>8537.31</v>
      </c>
      <c r="AN452" s="258">
        <v>8518.4035061511386</v>
      </c>
      <c r="AO452" s="276">
        <v>0.99864050482428357</v>
      </c>
      <c r="AQ452" s="280">
        <v>10230.666139854178</v>
      </c>
      <c r="AR452" s="281">
        <v>10312.453162714777</v>
      </c>
    </row>
    <row r="453" spans="1:44" x14ac:dyDescent="0.2">
      <c r="A453" s="260" t="s">
        <v>8402</v>
      </c>
      <c r="B453" s="261" t="s">
        <v>5207</v>
      </c>
      <c r="C453" s="261" t="s">
        <v>5216</v>
      </c>
      <c r="D453" s="262" t="s">
        <v>13283</v>
      </c>
      <c r="E453" s="257">
        <v>340</v>
      </c>
      <c r="F453" s="258">
        <v>485</v>
      </c>
      <c r="G453" s="258">
        <v>1585</v>
      </c>
      <c r="H453" s="258">
        <v>808</v>
      </c>
      <c r="I453" s="258">
        <v>214</v>
      </c>
      <c r="J453" s="258">
        <v>116</v>
      </c>
      <c r="K453" s="259">
        <v>59</v>
      </c>
      <c r="L453" s="257">
        <v>273</v>
      </c>
      <c r="M453" s="258">
        <v>480</v>
      </c>
      <c r="N453" s="258">
        <v>1621</v>
      </c>
      <c r="O453" s="258">
        <v>876</v>
      </c>
      <c r="P453" s="258">
        <v>260</v>
      </c>
      <c r="Q453" s="258">
        <v>176</v>
      </c>
      <c r="R453" s="259">
        <v>121</v>
      </c>
      <c r="S453" s="267">
        <v>7414</v>
      </c>
      <c r="T453" s="90"/>
      <c r="U453" s="260">
        <v>15</v>
      </c>
      <c r="V453" s="273">
        <v>127.448424450574</v>
      </c>
      <c r="W453" s="273">
        <v>154.486377124359</v>
      </c>
      <c r="X453" s="274">
        <v>1.20601972</v>
      </c>
      <c r="Z453" s="257">
        <v>18357.2</v>
      </c>
      <c r="AA453" s="258">
        <v>7107.8210558706278</v>
      </c>
      <c r="AB453" s="276">
        <v>0.95870259723099915</v>
      </c>
      <c r="AC453" s="92"/>
      <c r="AD453" s="257">
        <v>874697.42323961179</v>
      </c>
      <c r="AE453" s="258">
        <v>8869.4238890920224</v>
      </c>
      <c r="AF453" s="276">
        <v>1.1963075113423283</v>
      </c>
      <c r="AG453" s="93"/>
      <c r="AH453" s="257">
        <v>8941.4302040799994</v>
      </c>
      <c r="AI453" s="258">
        <v>7584.4453693527494</v>
      </c>
      <c r="AJ453" s="258">
        <v>7495.8137772893197</v>
      </c>
      <c r="AK453" s="276">
        <v>1.011035038749571</v>
      </c>
      <c r="AL453" s="93"/>
      <c r="AM453" s="257">
        <v>7420.45</v>
      </c>
      <c r="AN453" s="258">
        <v>7404.0168738419034</v>
      </c>
      <c r="AO453" s="276">
        <v>0.99865347637468349</v>
      </c>
      <c r="AQ453" s="280">
        <v>8585.3961685345639</v>
      </c>
      <c r="AR453" s="281">
        <v>8654.0304082902603</v>
      </c>
    </row>
    <row r="454" spans="1:44" x14ac:dyDescent="0.2">
      <c r="A454" s="260" t="s">
        <v>8402</v>
      </c>
      <c r="B454" s="261" t="s">
        <v>5207</v>
      </c>
      <c r="C454" s="261" t="s">
        <v>5217</v>
      </c>
      <c r="D454" s="262" t="s">
        <v>13284</v>
      </c>
      <c r="E454" s="257">
        <v>180</v>
      </c>
      <c r="F454" s="258">
        <v>276</v>
      </c>
      <c r="G454" s="258">
        <v>1116</v>
      </c>
      <c r="H454" s="258">
        <v>664</v>
      </c>
      <c r="I454" s="258">
        <v>227</v>
      </c>
      <c r="J454" s="258">
        <v>165</v>
      </c>
      <c r="K454" s="259">
        <v>38</v>
      </c>
      <c r="L454" s="257">
        <v>134</v>
      </c>
      <c r="M454" s="258">
        <v>312</v>
      </c>
      <c r="N454" s="258">
        <v>1107</v>
      </c>
      <c r="O454" s="258">
        <v>715</v>
      </c>
      <c r="P454" s="258">
        <v>266</v>
      </c>
      <c r="Q454" s="258">
        <v>237</v>
      </c>
      <c r="R454" s="259">
        <v>84</v>
      </c>
      <c r="S454" s="267">
        <v>5521</v>
      </c>
      <c r="T454" s="90"/>
      <c r="U454" s="260">
        <v>3</v>
      </c>
      <c r="V454" s="273">
        <v>113.251032447716</v>
      </c>
      <c r="W454" s="273">
        <v>127.94313654473</v>
      </c>
      <c r="X454" s="274">
        <v>1.20601972</v>
      </c>
      <c r="Z454" s="257">
        <v>14766.129999999997</v>
      </c>
      <c r="AA454" s="258">
        <v>5717.3757287452845</v>
      </c>
      <c r="AB454" s="276">
        <v>1.0355688695427068</v>
      </c>
      <c r="AC454" s="92"/>
      <c r="AD454" s="257">
        <v>596196.91233305517</v>
      </c>
      <c r="AE454" s="258">
        <v>6045.4312501171562</v>
      </c>
      <c r="AF454" s="276">
        <v>1.0949884531999921</v>
      </c>
      <c r="AG454" s="93"/>
      <c r="AH454" s="257">
        <v>6658.4348741200001</v>
      </c>
      <c r="AI454" s="258">
        <v>5647.9259352841282</v>
      </c>
      <c r="AJ454" s="258">
        <v>5581.9244489363809</v>
      </c>
      <c r="AK454" s="276">
        <v>1.0110350387495708</v>
      </c>
      <c r="AL454" s="93"/>
      <c r="AM454" s="257">
        <v>5522.29</v>
      </c>
      <c r="AN454" s="258">
        <v>5510.0604872006952</v>
      </c>
      <c r="AO454" s="276">
        <v>0.99801856315897397</v>
      </c>
      <c r="AQ454" s="280">
        <v>6317.0032354371206</v>
      </c>
      <c r="AR454" s="281">
        <v>6367.5032596745004</v>
      </c>
    </row>
    <row r="455" spans="1:44" x14ac:dyDescent="0.2">
      <c r="A455" s="260" t="s">
        <v>8402</v>
      </c>
      <c r="B455" s="261" t="s">
        <v>5204</v>
      </c>
      <c r="C455" s="261" t="s">
        <v>5218</v>
      </c>
      <c r="D455" s="262" t="s">
        <v>13285</v>
      </c>
      <c r="E455" s="257">
        <v>149</v>
      </c>
      <c r="F455" s="258">
        <v>294</v>
      </c>
      <c r="G455" s="258">
        <v>2774</v>
      </c>
      <c r="H455" s="258">
        <v>691</v>
      </c>
      <c r="I455" s="258">
        <v>192</v>
      </c>
      <c r="J455" s="258">
        <v>98</v>
      </c>
      <c r="K455" s="259">
        <v>21</v>
      </c>
      <c r="L455" s="257">
        <v>169</v>
      </c>
      <c r="M455" s="258">
        <v>274</v>
      </c>
      <c r="N455" s="258">
        <v>2373</v>
      </c>
      <c r="O455" s="258">
        <v>602</v>
      </c>
      <c r="P455" s="258">
        <v>174</v>
      </c>
      <c r="Q455" s="258">
        <v>136</v>
      </c>
      <c r="R455" s="259">
        <v>36</v>
      </c>
      <c r="S455" s="267">
        <v>7983</v>
      </c>
      <c r="T455" s="90"/>
      <c r="U455" s="260">
        <v>47</v>
      </c>
      <c r="V455" s="273">
        <v>142.84946411219499</v>
      </c>
      <c r="W455" s="273">
        <v>208.071446446446</v>
      </c>
      <c r="X455" s="274">
        <v>1.1785158280000001</v>
      </c>
      <c r="Z455" s="257">
        <v>16812.579999999998</v>
      </c>
      <c r="AA455" s="258">
        <v>6509.7514941009185</v>
      </c>
      <c r="AB455" s="276">
        <v>0.81545177177764228</v>
      </c>
      <c r="AC455" s="92"/>
      <c r="AD455" s="257">
        <v>1075213.7708438518</v>
      </c>
      <c r="AE455" s="258">
        <v>10902.657823871021</v>
      </c>
      <c r="AF455" s="276">
        <v>1.3657344136128049</v>
      </c>
      <c r="AG455" s="93"/>
      <c r="AH455" s="257">
        <v>9408.0918549240014</v>
      </c>
      <c r="AI455" s="258">
        <v>7980.2847055680313</v>
      </c>
      <c r="AJ455" s="258">
        <v>7981.6966586726548</v>
      </c>
      <c r="AK455" s="276">
        <v>0.99983673539680007</v>
      </c>
      <c r="AL455" s="93"/>
      <c r="AM455" s="257">
        <v>8003.21</v>
      </c>
      <c r="AN455" s="258">
        <v>7985.4863094421835</v>
      </c>
      <c r="AO455" s="276">
        <v>1.0003114505126123</v>
      </c>
      <c r="AQ455" s="280">
        <v>8891.9086478920108</v>
      </c>
      <c r="AR455" s="281">
        <v>8962.9932406172575</v>
      </c>
    </row>
    <row r="456" spans="1:44" x14ac:dyDescent="0.2">
      <c r="A456" s="260" t="s">
        <v>8402</v>
      </c>
      <c r="B456" s="261" t="s">
        <v>5207</v>
      </c>
      <c r="C456" s="261" t="s">
        <v>5219</v>
      </c>
      <c r="D456" s="262" t="s">
        <v>13286</v>
      </c>
      <c r="E456" s="257">
        <v>301</v>
      </c>
      <c r="F456" s="258">
        <v>480</v>
      </c>
      <c r="G456" s="258">
        <v>1569</v>
      </c>
      <c r="H456" s="258">
        <v>973</v>
      </c>
      <c r="I456" s="258">
        <v>253</v>
      </c>
      <c r="J456" s="258">
        <v>118</v>
      </c>
      <c r="K456" s="259">
        <v>48</v>
      </c>
      <c r="L456" s="257">
        <v>268</v>
      </c>
      <c r="M456" s="258">
        <v>478</v>
      </c>
      <c r="N456" s="258">
        <v>1602</v>
      </c>
      <c r="O456" s="258">
        <v>862</v>
      </c>
      <c r="P456" s="258">
        <v>308</v>
      </c>
      <c r="Q456" s="258">
        <v>170</v>
      </c>
      <c r="R456" s="259">
        <v>121</v>
      </c>
      <c r="S456" s="267">
        <v>7551</v>
      </c>
      <c r="T456" s="90"/>
      <c r="U456" s="260">
        <v>44</v>
      </c>
      <c r="V456" s="273">
        <v>134.56212744724999</v>
      </c>
      <c r="W456" s="273">
        <v>168.36290215808199</v>
      </c>
      <c r="X456" s="274">
        <v>1.20601972</v>
      </c>
      <c r="Z456" s="257">
        <v>18728.77</v>
      </c>
      <c r="AA456" s="258">
        <v>7251.6912032640139</v>
      </c>
      <c r="AB456" s="276">
        <v>0.96036170086929062</v>
      </c>
      <c r="AC456" s="92"/>
      <c r="AD456" s="257">
        <v>929696.48954866373</v>
      </c>
      <c r="AE456" s="258">
        <v>9427.1139195399937</v>
      </c>
      <c r="AF456" s="276">
        <v>1.2484590013958408</v>
      </c>
      <c r="AG456" s="93"/>
      <c r="AH456" s="257">
        <v>9106.6549057200009</v>
      </c>
      <c r="AI456" s="258">
        <v>7724.5949533291896</v>
      </c>
      <c r="AJ456" s="258">
        <v>7634.3255775980106</v>
      </c>
      <c r="AK456" s="276">
        <v>1.011035038749571</v>
      </c>
      <c r="AL456" s="93"/>
      <c r="AM456" s="257">
        <v>7569.92</v>
      </c>
      <c r="AN456" s="258">
        <v>7553.1558616570828</v>
      </c>
      <c r="AO456" s="276">
        <v>1.0002855067748753</v>
      </c>
      <c r="AQ456" s="280">
        <v>9155.9575517687626</v>
      </c>
      <c r="AR456" s="281">
        <v>9229.1530308666534</v>
      </c>
    </row>
    <row r="457" spans="1:44" x14ac:dyDescent="0.2">
      <c r="A457" s="260" t="s">
        <v>8402</v>
      </c>
      <c r="B457" s="261" t="s">
        <v>5202</v>
      </c>
      <c r="C457" s="261" t="s">
        <v>5220</v>
      </c>
      <c r="D457" s="262" t="s">
        <v>13287</v>
      </c>
      <c r="E457" s="257">
        <v>279</v>
      </c>
      <c r="F457" s="258">
        <v>467</v>
      </c>
      <c r="G457" s="258">
        <v>1566</v>
      </c>
      <c r="H457" s="258">
        <v>864</v>
      </c>
      <c r="I457" s="258">
        <v>259</v>
      </c>
      <c r="J457" s="258">
        <v>145</v>
      </c>
      <c r="K457" s="259">
        <v>46</v>
      </c>
      <c r="L457" s="257">
        <v>236</v>
      </c>
      <c r="M457" s="258">
        <v>430</v>
      </c>
      <c r="N457" s="258">
        <v>1448</v>
      </c>
      <c r="O457" s="258">
        <v>815</v>
      </c>
      <c r="P457" s="258">
        <v>285</v>
      </c>
      <c r="Q457" s="258">
        <v>207</v>
      </c>
      <c r="R457" s="259">
        <v>106</v>
      </c>
      <c r="S457" s="267">
        <v>7153</v>
      </c>
      <c r="T457" s="90"/>
      <c r="U457" s="260">
        <v>73</v>
      </c>
      <c r="V457" s="273">
        <v>139.18627172451301</v>
      </c>
      <c r="W457" s="273">
        <v>182.126187814421</v>
      </c>
      <c r="X457" s="274">
        <v>1.1516606119999999</v>
      </c>
      <c r="Z457" s="257">
        <v>17928.129999999997</v>
      </c>
      <c r="AA457" s="258">
        <v>6941.6871803099521</v>
      </c>
      <c r="AB457" s="276">
        <v>0.97045815466377072</v>
      </c>
      <c r="AC457" s="92"/>
      <c r="AD457" s="257">
        <v>912640.4767510253</v>
      </c>
      <c r="AE457" s="258">
        <v>9254.1661054264569</v>
      </c>
      <c r="AF457" s="276">
        <v>1.2937461352476523</v>
      </c>
      <c r="AG457" s="93"/>
      <c r="AH457" s="257">
        <v>8237.8283576359991</v>
      </c>
      <c r="AI457" s="258">
        <v>6987.6247663472896</v>
      </c>
      <c r="AJ457" s="258">
        <v>7073.6198878466985</v>
      </c>
      <c r="AK457" s="276">
        <v>0.98890254268792099</v>
      </c>
      <c r="AL457" s="93"/>
      <c r="AM457" s="257">
        <v>7184.39</v>
      </c>
      <c r="AN457" s="258">
        <v>7168.4796458787578</v>
      </c>
      <c r="AO457" s="276">
        <v>1.0021640774330711</v>
      </c>
      <c r="AQ457" s="280">
        <v>8900.3365534311761</v>
      </c>
      <c r="AR457" s="281">
        <v>8971.4885213687085</v>
      </c>
    </row>
    <row r="458" spans="1:44" x14ac:dyDescent="0.2">
      <c r="A458" s="260" t="s">
        <v>8402</v>
      </c>
      <c r="B458" s="261" t="s">
        <v>5204</v>
      </c>
      <c r="C458" s="261" t="s">
        <v>5221</v>
      </c>
      <c r="D458" s="262" t="s">
        <v>13288</v>
      </c>
      <c r="E458" s="257">
        <v>257</v>
      </c>
      <c r="F458" s="258">
        <v>511</v>
      </c>
      <c r="G458" s="258">
        <v>2205</v>
      </c>
      <c r="H458" s="258">
        <v>751</v>
      </c>
      <c r="I458" s="258">
        <v>123</v>
      </c>
      <c r="J458" s="258">
        <v>54</v>
      </c>
      <c r="K458" s="259">
        <v>15</v>
      </c>
      <c r="L458" s="257">
        <v>256</v>
      </c>
      <c r="M458" s="258">
        <v>448</v>
      </c>
      <c r="N458" s="258">
        <v>1208</v>
      </c>
      <c r="O458" s="258">
        <v>448</v>
      </c>
      <c r="P458" s="258">
        <v>100</v>
      </c>
      <c r="Q458" s="258">
        <v>67</v>
      </c>
      <c r="R458" s="259">
        <v>16</v>
      </c>
      <c r="S458" s="267">
        <v>6459</v>
      </c>
      <c r="T458" s="90"/>
      <c r="U458" s="260">
        <v>1</v>
      </c>
      <c r="V458" s="273">
        <v>142.71197323314701</v>
      </c>
      <c r="W458" s="273">
        <v>202.35748567889701</v>
      </c>
      <c r="X458" s="274">
        <v>1.1785158280000001</v>
      </c>
      <c r="Z458" s="257">
        <v>12903.800000000001</v>
      </c>
      <c r="AA458" s="258">
        <v>4996.2903569576738</v>
      </c>
      <c r="AB458" s="276">
        <v>0.77353930282670291</v>
      </c>
      <c r="AC458" s="92"/>
      <c r="AD458" s="257">
        <v>860979.46897973202</v>
      </c>
      <c r="AE458" s="258">
        <v>8730.3239580879726</v>
      </c>
      <c r="AF458" s="276">
        <v>1.3516525713094865</v>
      </c>
      <c r="AG458" s="93"/>
      <c r="AH458" s="257">
        <v>7612.0337330520006</v>
      </c>
      <c r="AI458" s="258">
        <v>6456.8030706831896</v>
      </c>
      <c r="AJ458" s="258">
        <v>6457.9454739279317</v>
      </c>
      <c r="AK458" s="276">
        <v>0.99983673539680007</v>
      </c>
      <c r="AL458" s="93"/>
      <c r="AM458" s="257">
        <v>6459.43</v>
      </c>
      <c r="AN458" s="258">
        <v>6445.1251225196047</v>
      </c>
      <c r="AO458" s="276">
        <v>0.99785185361814599</v>
      </c>
      <c r="AQ458" s="280">
        <v>6737.6415432163549</v>
      </c>
      <c r="AR458" s="281">
        <v>6791.5042766286888</v>
      </c>
    </row>
    <row r="459" spans="1:44" x14ac:dyDescent="0.2">
      <c r="A459" s="260" t="s">
        <v>8402</v>
      </c>
      <c r="B459" s="261" t="s">
        <v>5204</v>
      </c>
      <c r="C459" s="261" t="s">
        <v>5222</v>
      </c>
      <c r="D459" s="262" t="s">
        <v>13289</v>
      </c>
      <c r="E459" s="257">
        <v>338</v>
      </c>
      <c r="F459" s="258">
        <v>508</v>
      </c>
      <c r="G459" s="258">
        <v>1818</v>
      </c>
      <c r="H459" s="258">
        <v>836</v>
      </c>
      <c r="I459" s="258">
        <v>208</v>
      </c>
      <c r="J459" s="258">
        <v>121</v>
      </c>
      <c r="K459" s="259">
        <v>24</v>
      </c>
      <c r="L459" s="257">
        <v>265</v>
      </c>
      <c r="M459" s="258">
        <v>539</v>
      </c>
      <c r="N459" s="258">
        <v>1552</v>
      </c>
      <c r="O459" s="258">
        <v>669</v>
      </c>
      <c r="P459" s="258">
        <v>220</v>
      </c>
      <c r="Q459" s="258">
        <v>176</v>
      </c>
      <c r="R459" s="259">
        <v>49</v>
      </c>
      <c r="S459" s="267">
        <v>7323</v>
      </c>
      <c r="T459" s="90"/>
      <c r="U459" s="260">
        <v>14</v>
      </c>
      <c r="V459" s="273">
        <v>128.48642398789301</v>
      </c>
      <c r="W459" s="273">
        <v>171.94856753069499</v>
      </c>
      <c r="X459" s="274">
        <v>1.1785158280000001</v>
      </c>
      <c r="Z459" s="257">
        <v>16960.350000000002</v>
      </c>
      <c r="AA459" s="258">
        <v>6566.967339514491</v>
      </c>
      <c r="AB459" s="276">
        <v>0.8967591614795154</v>
      </c>
      <c r="AC459" s="92"/>
      <c r="AD459" s="257">
        <v>896222.22421982</v>
      </c>
      <c r="AE459" s="258">
        <v>9087.6851745943022</v>
      </c>
      <c r="AF459" s="276">
        <v>1.2409784479850201</v>
      </c>
      <c r="AG459" s="93"/>
      <c r="AH459" s="257">
        <v>8630.2714084440013</v>
      </c>
      <c r="AI459" s="258">
        <v>7320.5091943974303</v>
      </c>
      <c r="AJ459" s="258">
        <v>7321.8044133107669</v>
      </c>
      <c r="AK459" s="276">
        <v>0.99983673539680007</v>
      </c>
      <c r="AL459" s="93"/>
      <c r="AM459" s="257">
        <v>7329.02</v>
      </c>
      <c r="AN459" s="258">
        <v>7312.7893522259146</v>
      </c>
      <c r="AO459" s="276">
        <v>0.99860567420809976</v>
      </c>
      <c r="AQ459" s="280">
        <v>8136.7732638251773</v>
      </c>
      <c r="AR459" s="281">
        <v>8201.8210771193244</v>
      </c>
    </row>
    <row r="460" spans="1:44" x14ac:dyDescent="0.2">
      <c r="A460" s="260" t="s">
        <v>8402</v>
      </c>
      <c r="B460" s="261" t="s">
        <v>5204</v>
      </c>
      <c r="C460" s="261" t="s">
        <v>5223</v>
      </c>
      <c r="D460" s="262" t="s">
        <v>13290</v>
      </c>
      <c r="E460" s="257">
        <v>435</v>
      </c>
      <c r="F460" s="258">
        <v>599</v>
      </c>
      <c r="G460" s="258">
        <v>1913</v>
      </c>
      <c r="H460" s="258">
        <v>1005</v>
      </c>
      <c r="I460" s="258">
        <v>283</v>
      </c>
      <c r="J460" s="258">
        <v>179</v>
      </c>
      <c r="K460" s="259">
        <v>50</v>
      </c>
      <c r="L460" s="257">
        <v>396</v>
      </c>
      <c r="M460" s="258">
        <v>575</v>
      </c>
      <c r="N460" s="258">
        <v>1956</v>
      </c>
      <c r="O460" s="258">
        <v>878</v>
      </c>
      <c r="P460" s="258">
        <v>343</v>
      </c>
      <c r="Q460" s="258">
        <v>256</v>
      </c>
      <c r="R460" s="259">
        <v>100</v>
      </c>
      <c r="S460" s="267">
        <v>8968</v>
      </c>
      <c r="T460" s="90"/>
      <c r="U460" s="260">
        <v>66</v>
      </c>
      <c r="V460" s="273">
        <v>136.954432970608</v>
      </c>
      <c r="W460" s="273">
        <v>187.51148016049899</v>
      </c>
      <c r="X460" s="274">
        <v>1.1785158280000001</v>
      </c>
      <c r="Z460" s="257">
        <v>22282.440000000006</v>
      </c>
      <c r="AA460" s="258">
        <v>8627.655427198808</v>
      </c>
      <c r="AB460" s="276">
        <v>0.96204899946463063</v>
      </c>
      <c r="AC460" s="92"/>
      <c r="AD460" s="257">
        <v>1150421.0325348477</v>
      </c>
      <c r="AE460" s="258">
        <v>11665.258771070319</v>
      </c>
      <c r="AF460" s="276">
        <v>1.3007648049810794</v>
      </c>
      <c r="AG460" s="93"/>
      <c r="AH460" s="257">
        <v>10568.929945504</v>
      </c>
      <c r="AI460" s="258">
        <v>8964.9496729968796</v>
      </c>
      <c r="AJ460" s="258">
        <v>8966.5358430385022</v>
      </c>
      <c r="AK460" s="276">
        <v>0.99983673539679996</v>
      </c>
      <c r="AL460" s="93"/>
      <c r="AM460" s="257">
        <v>8996.3799999999992</v>
      </c>
      <c r="AN460" s="258">
        <v>8976.4568622514562</v>
      </c>
      <c r="AO460" s="276">
        <v>1.0009430042653273</v>
      </c>
      <c r="AQ460" s="280">
        <v>11231.299469146961</v>
      </c>
      <c r="AR460" s="281">
        <v>11321.085855867079</v>
      </c>
    </row>
    <row r="461" spans="1:44" x14ac:dyDescent="0.2">
      <c r="A461" s="260" t="s">
        <v>8402</v>
      </c>
      <c r="B461" s="261" t="s">
        <v>5207</v>
      </c>
      <c r="C461" s="261" t="s">
        <v>5224</v>
      </c>
      <c r="D461" s="262" t="s">
        <v>13291</v>
      </c>
      <c r="E461" s="257">
        <v>367</v>
      </c>
      <c r="F461" s="258">
        <v>666</v>
      </c>
      <c r="G461" s="258">
        <v>2076</v>
      </c>
      <c r="H461" s="258">
        <v>985</v>
      </c>
      <c r="I461" s="258">
        <v>273</v>
      </c>
      <c r="J461" s="258">
        <v>105</v>
      </c>
      <c r="K461" s="259">
        <v>32</v>
      </c>
      <c r="L461" s="257">
        <v>356</v>
      </c>
      <c r="M461" s="258">
        <v>642</v>
      </c>
      <c r="N461" s="258">
        <v>2024</v>
      </c>
      <c r="O461" s="258">
        <v>1022</v>
      </c>
      <c r="P461" s="258">
        <v>285</v>
      </c>
      <c r="Q461" s="258">
        <v>184</v>
      </c>
      <c r="R461" s="259">
        <v>95</v>
      </c>
      <c r="S461" s="267">
        <v>9112</v>
      </c>
      <c r="T461" s="90"/>
      <c r="U461" s="260">
        <v>50</v>
      </c>
      <c r="V461" s="273">
        <v>158.06211857795401</v>
      </c>
      <c r="W461" s="273">
        <v>201.072643476352</v>
      </c>
      <c r="X461" s="274">
        <v>1.20601972</v>
      </c>
      <c r="Z461" s="257">
        <v>21384.760000000002</v>
      </c>
      <c r="AA461" s="258">
        <v>8280.0779750038128</v>
      </c>
      <c r="AB461" s="276">
        <v>0.90870039234019018</v>
      </c>
      <c r="AC461" s="92"/>
      <c r="AD461" s="257">
        <v>1248377.5443344866</v>
      </c>
      <c r="AE461" s="258">
        <v>12658.536906759808</v>
      </c>
      <c r="AF461" s="276">
        <v>1.3892160784415943</v>
      </c>
      <c r="AG461" s="93"/>
      <c r="AH461" s="257">
        <v>10989.251688640001</v>
      </c>
      <c r="AI461" s="258">
        <v>9321.4818189293583</v>
      </c>
      <c r="AJ461" s="258">
        <v>9212.5512730860919</v>
      </c>
      <c r="AK461" s="276">
        <v>1.011035038749571</v>
      </c>
      <c r="AL461" s="93"/>
      <c r="AM461" s="257">
        <v>9133.5</v>
      </c>
      <c r="AN461" s="258">
        <v>9113.2732000397591</v>
      </c>
      <c r="AO461" s="276">
        <v>1.0001397278357944</v>
      </c>
      <c r="AQ461" s="280">
        <v>11631.376489961929</v>
      </c>
      <c r="AR461" s="281">
        <v>11724.361212743463</v>
      </c>
    </row>
    <row r="462" spans="1:44" x14ac:dyDescent="0.2">
      <c r="A462" s="260" t="s">
        <v>8402</v>
      </c>
      <c r="B462" s="261" t="s">
        <v>5202</v>
      </c>
      <c r="C462" s="261" t="s">
        <v>5225</v>
      </c>
      <c r="D462" s="262" t="s">
        <v>13292</v>
      </c>
      <c r="E462" s="257">
        <v>608</v>
      </c>
      <c r="F462" s="258">
        <v>1024</v>
      </c>
      <c r="G462" s="258">
        <v>3349</v>
      </c>
      <c r="H462" s="258">
        <v>1202</v>
      </c>
      <c r="I462" s="258">
        <v>320</v>
      </c>
      <c r="J462" s="258">
        <v>195</v>
      </c>
      <c r="K462" s="259">
        <v>80</v>
      </c>
      <c r="L462" s="257">
        <v>590</v>
      </c>
      <c r="M462" s="258">
        <v>969</v>
      </c>
      <c r="N462" s="258">
        <v>2907</v>
      </c>
      <c r="O462" s="258">
        <v>1034</v>
      </c>
      <c r="P462" s="258">
        <v>360</v>
      </c>
      <c r="Q462" s="258">
        <v>293</v>
      </c>
      <c r="R462" s="259">
        <v>128</v>
      </c>
      <c r="S462" s="267">
        <v>13059</v>
      </c>
      <c r="T462" s="90"/>
      <c r="U462" s="260">
        <v>34</v>
      </c>
      <c r="V462" s="273">
        <v>147.028629453994</v>
      </c>
      <c r="W462" s="273">
        <v>188.47202877477599</v>
      </c>
      <c r="X462" s="274">
        <v>1.1516606119999999</v>
      </c>
      <c r="Z462" s="257">
        <v>29955.56</v>
      </c>
      <c r="AA462" s="258">
        <v>11598.651216329068</v>
      </c>
      <c r="AB462" s="276">
        <v>0.88817300071437844</v>
      </c>
      <c r="AC462" s="92"/>
      <c r="AD462" s="257">
        <v>1712543.7323729075</v>
      </c>
      <c r="AE462" s="258">
        <v>17365.177817452171</v>
      </c>
      <c r="AF462" s="276">
        <v>1.3297478993377878</v>
      </c>
      <c r="AG462" s="93"/>
      <c r="AH462" s="257">
        <v>15039.535932108</v>
      </c>
      <c r="AI462" s="258">
        <v>12757.079802003254</v>
      </c>
      <c r="AJ462" s="258">
        <v>12914.078304961562</v>
      </c>
      <c r="AK462" s="276">
        <v>0.9889025426879211</v>
      </c>
      <c r="AL462" s="93"/>
      <c r="AM462" s="257">
        <v>13073.62</v>
      </c>
      <c r="AN462" s="258">
        <v>13044.667517764688</v>
      </c>
      <c r="AO462" s="276">
        <v>0.99890248240789403</v>
      </c>
      <c r="AQ462" s="280">
        <v>15235.383402285826</v>
      </c>
      <c r="AR462" s="281">
        <v>15357.179640534543</v>
      </c>
    </row>
    <row r="463" spans="1:44" x14ac:dyDescent="0.2">
      <c r="A463" s="260" t="s">
        <v>8402</v>
      </c>
      <c r="B463" s="261" t="s">
        <v>5202</v>
      </c>
      <c r="C463" s="261" t="s">
        <v>5226</v>
      </c>
      <c r="D463" s="262" t="s">
        <v>13293</v>
      </c>
      <c r="E463" s="257">
        <v>270</v>
      </c>
      <c r="F463" s="258">
        <v>450</v>
      </c>
      <c r="G463" s="258">
        <v>1421</v>
      </c>
      <c r="H463" s="258">
        <v>782</v>
      </c>
      <c r="I463" s="258">
        <v>212</v>
      </c>
      <c r="J463" s="258">
        <v>107</v>
      </c>
      <c r="K463" s="259">
        <v>18</v>
      </c>
      <c r="L463" s="257">
        <v>217</v>
      </c>
      <c r="M463" s="258">
        <v>463</v>
      </c>
      <c r="N463" s="258">
        <v>1368</v>
      </c>
      <c r="O463" s="258">
        <v>695</v>
      </c>
      <c r="P463" s="258">
        <v>205</v>
      </c>
      <c r="Q463" s="258">
        <v>116</v>
      </c>
      <c r="R463" s="259">
        <v>48</v>
      </c>
      <c r="S463" s="267">
        <v>6372</v>
      </c>
      <c r="T463" s="90"/>
      <c r="U463" s="260">
        <v>12</v>
      </c>
      <c r="V463" s="273">
        <v>144.50544920330699</v>
      </c>
      <c r="W463" s="273">
        <v>210.70688843558699</v>
      </c>
      <c r="X463" s="274">
        <v>1.1516606119999999</v>
      </c>
      <c r="Z463" s="257">
        <v>14965.97</v>
      </c>
      <c r="AA463" s="258">
        <v>5794.7528319966077</v>
      </c>
      <c r="AB463" s="276">
        <v>0.9094087934709052</v>
      </c>
      <c r="AC463" s="92"/>
      <c r="AD463" s="257">
        <v>864963.0680718678</v>
      </c>
      <c r="AE463" s="258">
        <v>8770.7176165275905</v>
      </c>
      <c r="AF463" s="276">
        <v>1.3764465813759559</v>
      </c>
      <c r="AG463" s="93"/>
      <c r="AH463" s="257">
        <v>7338.3814196639996</v>
      </c>
      <c r="AI463" s="258">
        <v>6224.6812541821519</v>
      </c>
      <c r="AJ463" s="258">
        <v>6301.2870020074333</v>
      </c>
      <c r="AK463" s="276">
        <v>0.9889025426879211</v>
      </c>
      <c r="AL463" s="93"/>
      <c r="AM463" s="257">
        <v>6377.16</v>
      </c>
      <c r="AN463" s="258">
        <v>6363.0373154174786</v>
      </c>
      <c r="AO463" s="276">
        <v>0.99859342677612661</v>
      </c>
      <c r="AQ463" s="280">
        <v>7876.557983803872</v>
      </c>
      <c r="AR463" s="281">
        <v>7939.5255578677634</v>
      </c>
    </row>
    <row r="464" spans="1:44" x14ac:dyDescent="0.2">
      <c r="A464" s="260" t="s">
        <v>8402</v>
      </c>
      <c r="B464" s="261" t="s">
        <v>5202</v>
      </c>
      <c r="C464" s="261" t="s">
        <v>5227</v>
      </c>
      <c r="D464" s="262" t="s">
        <v>13294</v>
      </c>
      <c r="E464" s="257">
        <v>113</v>
      </c>
      <c r="F464" s="258">
        <v>241</v>
      </c>
      <c r="G464" s="258">
        <v>913</v>
      </c>
      <c r="H464" s="258">
        <v>559</v>
      </c>
      <c r="I464" s="258">
        <v>170</v>
      </c>
      <c r="J464" s="258">
        <v>87</v>
      </c>
      <c r="K464" s="259">
        <v>24</v>
      </c>
      <c r="L464" s="257">
        <v>115</v>
      </c>
      <c r="M464" s="258">
        <v>212</v>
      </c>
      <c r="N464" s="258">
        <v>788</v>
      </c>
      <c r="O464" s="258">
        <v>478</v>
      </c>
      <c r="P464" s="258">
        <v>161</v>
      </c>
      <c r="Q464" s="258">
        <v>111</v>
      </c>
      <c r="R464" s="259">
        <v>56</v>
      </c>
      <c r="S464" s="267">
        <v>4028</v>
      </c>
      <c r="T464" s="90"/>
      <c r="U464" s="260">
        <v>3</v>
      </c>
      <c r="V464" s="273">
        <v>142.63978058698399</v>
      </c>
      <c r="W464" s="273">
        <v>173.34673616281901</v>
      </c>
      <c r="X464" s="274">
        <v>1.1516606119999999</v>
      </c>
      <c r="Z464" s="257">
        <v>10055.23</v>
      </c>
      <c r="AA464" s="258">
        <v>3893.3375196447173</v>
      </c>
      <c r="AB464" s="276">
        <v>0.9665684011034551</v>
      </c>
      <c r="AC464" s="92"/>
      <c r="AD464" s="257">
        <v>509186.53687151719</v>
      </c>
      <c r="AE464" s="258">
        <v>5163.1468370007069</v>
      </c>
      <c r="AF464" s="276">
        <v>1.2818140111719729</v>
      </c>
      <c r="AG464" s="93"/>
      <c r="AH464" s="257">
        <v>4638.8889451360001</v>
      </c>
      <c r="AI464" s="258">
        <v>3934.8738373894716</v>
      </c>
      <c r="AJ464" s="258">
        <v>3983.299441946946</v>
      </c>
      <c r="AK464" s="276">
        <v>0.9889025426879211</v>
      </c>
      <c r="AL464" s="93"/>
      <c r="AM464" s="257">
        <v>4029.29</v>
      </c>
      <c r="AN464" s="258">
        <v>4020.3668442752719</v>
      </c>
      <c r="AO464" s="276">
        <v>0.9981049762351718</v>
      </c>
      <c r="AQ464" s="280">
        <v>4925.8001074396025</v>
      </c>
      <c r="AR464" s="281">
        <v>4965.1784353496996</v>
      </c>
    </row>
    <row r="465" spans="1:44" x14ac:dyDescent="0.2">
      <c r="A465" s="260" t="s">
        <v>8402</v>
      </c>
      <c r="B465" s="261" t="s">
        <v>5207</v>
      </c>
      <c r="C465" s="261" t="s">
        <v>5228</v>
      </c>
      <c r="D465" s="262" t="s">
        <v>13295</v>
      </c>
      <c r="E465" s="257">
        <v>393</v>
      </c>
      <c r="F465" s="258">
        <v>597</v>
      </c>
      <c r="G465" s="258">
        <v>3341</v>
      </c>
      <c r="H465" s="258">
        <v>1595</v>
      </c>
      <c r="I465" s="258">
        <v>383</v>
      </c>
      <c r="J465" s="258">
        <v>192</v>
      </c>
      <c r="K465" s="259">
        <v>90</v>
      </c>
      <c r="L465" s="257">
        <v>379</v>
      </c>
      <c r="M465" s="258">
        <v>585</v>
      </c>
      <c r="N465" s="258">
        <v>3387</v>
      </c>
      <c r="O465" s="258">
        <v>1335</v>
      </c>
      <c r="P465" s="258">
        <v>404</v>
      </c>
      <c r="Q465" s="258">
        <v>278</v>
      </c>
      <c r="R465" s="259">
        <v>212</v>
      </c>
      <c r="S465" s="267">
        <v>13171</v>
      </c>
      <c r="T465" s="90"/>
      <c r="U465" s="260">
        <v>61</v>
      </c>
      <c r="V465" s="273">
        <v>102.383754155381</v>
      </c>
      <c r="W465" s="273">
        <v>117.75713418336299</v>
      </c>
      <c r="X465" s="274">
        <v>1.20601972</v>
      </c>
      <c r="Z465" s="257">
        <v>31397.879999999997</v>
      </c>
      <c r="AA465" s="258">
        <v>12157.110701724623</v>
      </c>
      <c r="AB465" s="276">
        <v>0.92302108433107766</v>
      </c>
      <c r="AC465" s="92"/>
      <c r="AD465" s="257">
        <v>1353155.5662293651</v>
      </c>
      <c r="AE465" s="258">
        <v>13720.985092561388</v>
      </c>
      <c r="AF465" s="276">
        <v>1.0417572767869856</v>
      </c>
      <c r="AG465" s="93"/>
      <c r="AH465" s="257">
        <v>15884.48573212</v>
      </c>
      <c r="AI465" s="258">
        <v>13473.796865355416</v>
      </c>
      <c r="AJ465" s="258">
        <v>13316.3424953706</v>
      </c>
      <c r="AK465" s="276">
        <v>1.011035038749571</v>
      </c>
      <c r="AL465" s="93"/>
      <c r="AM465" s="257">
        <v>13197.23</v>
      </c>
      <c r="AN465" s="258">
        <v>13168.00377443047</v>
      </c>
      <c r="AO465" s="276">
        <v>0.99977251343333606</v>
      </c>
      <c r="AQ465" s="280">
        <v>12801.601784376728</v>
      </c>
      <c r="AR465" s="281">
        <v>12903.9416402061</v>
      </c>
    </row>
    <row r="466" spans="1:44" x14ac:dyDescent="0.2">
      <c r="A466" s="260" t="s">
        <v>8402</v>
      </c>
      <c r="B466" s="261" t="s">
        <v>5207</v>
      </c>
      <c r="C466" s="261" t="s">
        <v>5229</v>
      </c>
      <c r="D466" s="262" t="s">
        <v>13296</v>
      </c>
      <c r="E466" s="257">
        <v>238</v>
      </c>
      <c r="F466" s="258">
        <v>289</v>
      </c>
      <c r="G466" s="258">
        <v>5787</v>
      </c>
      <c r="H466" s="258">
        <v>1218</v>
      </c>
      <c r="I466" s="258">
        <v>345</v>
      </c>
      <c r="J466" s="258">
        <v>183</v>
      </c>
      <c r="K466" s="259">
        <v>69</v>
      </c>
      <c r="L466" s="257">
        <v>224</v>
      </c>
      <c r="M466" s="258">
        <v>314</v>
      </c>
      <c r="N466" s="258">
        <v>5999</v>
      </c>
      <c r="O466" s="258">
        <v>893</v>
      </c>
      <c r="P466" s="258">
        <v>313</v>
      </c>
      <c r="Q466" s="258">
        <v>268</v>
      </c>
      <c r="R466" s="259">
        <v>133</v>
      </c>
      <c r="S466" s="267">
        <v>16273</v>
      </c>
      <c r="T466" s="90"/>
      <c r="U466" s="260">
        <v>19</v>
      </c>
      <c r="V466" s="273">
        <v>121.369989565165</v>
      </c>
      <c r="W466" s="273">
        <v>150.592526690391</v>
      </c>
      <c r="X466" s="274">
        <v>1.20601972</v>
      </c>
      <c r="Z466" s="257">
        <v>34162.46</v>
      </c>
      <c r="AA466" s="258">
        <v>13227.543008102439</v>
      </c>
      <c r="AB466" s="276">
        <v>0.81285214822727458</v>
      </c>
      <c r="AC466" s="92"/>
      <c r="AD466" s="257">
        <v>1879041.0219211627</v>
      </c>
      <c r="AE466" s="258">
        <v>19053.458814004091</v>
      </c>
      <c r="AF466" s="276">
        <v>1.1708633204697407</v>
      </c>
      <c r="AG466" s="93"/>
      <c r="AH466" s="257">
        <v>19625.558903559999</v>
      </c>
      <c r="AI466" s="258">
        <v>16647.110803274518</v>
      </c>
      <c r="AJ466" s="258">
        <v>16452.573185571768</v>
      </c>
      <c r="AK466" s="276">
        <v>1.011035038749571</v>
      </c>
      <c r="AL466" s="93"/>
      <c r="AM466" s="257">
        <v>16281.17</v>
      </c>
      <c r="AN466" s="258">
        <v>16245.114165028883</v>
      </c>
      <c r="AO466" s="276">
        <v>0.9982863740569583</v>
      </c>
      <c r="AQ466" s="280">
        <v>15631.718789638038</v>
      </c>
      <c r="AR466" s="281">
        <v>15756.683452204657</v>
      </c>
    </row>
    <row r="467" spans="1:44" x14ac:dyDescent="0.2">
      <c r="A467" s="260" t="s">
        <v>8402</v>
      </c>
      <c r="B467" s="261" t="s">
        <v>5204</v>
      </c>
      <c r="C467" s="261" t="s">
        <v>5230</v>
      </c>
      <c r="D467" s="262" t="s">
        <v>13297</v>
      </c>
      <c r="E467" s="257">
        <v>246</v>
      </c>
      <c r="F467" s="258">
        <v>400</v>
      </c>
      <c r="G467" s="258">
        <v>2049</v>
      </c>
      <c r="H467" s="258">
        <v>730</v>
      </c>
      <c r="I467" s="258">
        <v>133</v>
      </c>
      <c r="J467" s="258">
        <v>107</v>
      </c>
      <c r="K467" s="259">
        <v>22</v>
      </c>
      <c r="L467" s="257">
        <v>238</v>
      </c>
      <c r="M467" s="258">
        <v>384</v>
      </c>
      <c r="N467" s="258">
        <v>1853</v>
      </c>
      <c r="O467" s="258">
        <v>459</v>
      </c>
      <c r="P467" s="258">
        <v>125</v>
      </c>
      <c r="Q467" s="258">
        <v>115</v>
      </c>
      <c r="R467" s="259">
        <v>57</v>
      </c>
      <c r="S467" s="267">
        <v>6918</v>
      </c>
      <c r="T467" s="90"/>
      <c r="U467" s="260">
        <v>67</v>
      </c>
      <c r="V467" s="273">
        <v>155.84187649662701</v>
      </c>
      <c r="W467" s="273">
        <v>246.135838150289</v>
      </c>
      <c r="X467" s="274">
        <v>1.1785158280000001</v>
      </c>
      <c r="Z467" s="257">
        <v>14968.91</v>
      </c>
      <c r="AA467" s="258">
        <v>5795.8911860976841</v>
      </c>
      <c r="AB467" s="276">
        <v>0.83779866812629145</v>
      </c>
      <c r="AC467" s="92"/>
      <c r="AD467" s="257">
        <v>1017589.5613917162</v>
      </c>
      <c r="AE467" s="258">
        <v>10318.348865909444</v>
      </c>
      <c r="AF467" s="276">
        <v>1.4915219522852621</v>
      </c>
      <c r="AG467" s="93"/>
      <c r="AH467" s="257">
        <v>8152.9724981040008</v>
      </c>
      <c r="AI467" s="258">
        <v>6915.6469489063811</v>
      </c>
      <c r="AJ467" s="258">
        <v>6916.8705354750628</v>
      </c>
      <c r="AK467" s="276">
        <v>0.99983673539680007</v>
      </c>
      <c r="AL467" s="93"/>
      <c r="AM467" s="257">
        <v>6946.81</v>
      </c>
      <c r="AN467" s="258">
        <v>6931.4257840661521</v>
      </c>
      <c r="AO467" s="276">
        <v>1.0019407031029419</v>
      </c>
      <c r="AQ467" s="280">
        <v>8660.0616187742544</v>
      </c>
      <c r="AR467" s="281">
        <v>8729.2927566011203</v>
      </c>
    </row>
    <row r="468" spans="1:44" x14ac:dyDescent="0.2">
      <c r="A468" s="260" t="s">
        <v>8402</v>
      </c>
      <c r="B468" s="261" t="s">
        <v>5204</v>
      </c>
      <c r="C468" s="261" t="s">
        <v>5231</v>
      </c>
      <c r="D468" s="262" t="s">
        <v>12681</v>
      </c>
      <c r="E468" s="257">
        <v>280</v>
      </c>
      <c r="F468" s="258">
        <v>390</v>
      </c>
      <c r="G468" s="258">
        <v>1720</v>
      </c>
      <c r="H468" s="258">
        <v>749</v>
      </c>
      <c r="I468" s="258">
        <v>136</v>
      </c>
      <c r="J468" s="258">
        <v>114</v>
      </c>
      <c r="K468" s="259">
        <v>45</v>
      </c>
      <c r="L468" s="257">
        <v>324</v>
      </c>
      <c r="M468" s="258">
        <v>448</v>
      </c>
      <c r="N468" s="258">
        <v>1944</v>
      </c>
      <c r="O468" s="258">
        <v>721</v>
      </c>
      <c r="P468" s="258">
        <v>170</v>
      </c>
      <c r="Q468" s="258">
        <v>165</v>
      </c>
      <c r="R468" s="259">
        <v>79</v>
      </c>
      <c r="S468" s="267">
        <v>7285</v>
      </c>
      <c r="T468" s="90"/>
      <c r="U468" s="260">
        <v>36</v>
      </c>
      <c r="V468" s="273">
        <v>123.46520514755601</v>
      </c>
      <c r="W468" s="273">
        <v>150.15203073545501</v>
      </c>
      <c r="X468" s="274">
        <v>1.1785158280000001</v>
      </c>
      <c r="Z468" s="257">
        <v>17152.16</v>
      </c>
      <c r="AA468" s="258">
        <v>6641.2352647278422</v>
      </c>
      <c r="AB468" s="276">
        <v>0.91163147079311491</v>
      </c>
      <c r="AC468" s="92"/>
      <c r="AD468" s="257">
        <v>844424.26078801905</v>
      </c>
      <c r="AE468" s="258">
        <v>8562.4542981081395</v>
      </c>
      <c r="AF468" s="276">
        <v>1.1753540560203348</v>
      </c>
      <c r="AG468" s="93"/>
      <c r="AH468" s="257">
        <v>8585.4878069800016</v>
      </c>
      <c r="AI468" s="258">
        <v>7282.5221195118502</v>
      </c>
      <c r="AJ468" s="258">
        <v>7283.8106173656888</v>
      </c>
      <c r="AK468" s="276">
        <v>0.99983673539680007</v>
      </c>
      <c r="AL468" s="93"/>
      <c r="AM468" s="257">
        <v>7300.48</v>
      </c>
      <c r="AN468" s="258">
        <v>7284.3125561314109</v>
      </c>
      <c r="AO468" s="276">
        <v>0.9999056357078121</v>
      </c>
      <c r="AQ468" s="280">
        <v>7803.7919252877055</v>
      </c>
      <c r="AR468" s="281">
        <v>7866.1777855892688</v>
      </c>
    </row>
    <row r="469" spans="1:44" x14ac:dyDescent="0.2">
      <c r="A469" s="260" t="s">
        <v>8402</v>
      </c>
      <c r="B469" s="261" t="s">
        <v>5204</v>
      </c>
      <c r="C469" s="261" t="s">
        <v>5232</v>
      </c>
      <c r="D469" s="262" t="s">
        <v>13298</v>
      </c>
      <c r="E469" s="257">
        <v>327</v>
      </c>
      <c r="F469" s="258">
        <v>540</v>
      </c>
      <c r="G469" s="258">
        <v>2401</v>
      </c>
      <c r="H469" s="258">
        <v>1072</v>
      </c>
      <c r="I469" s="258">
        <v>230</v>
      </c>
      <c r="J469" s="258">
        <v>136</v>
      </c>
      <c r="K469" s="259">
        <v>39</v>
      </c>
      <c r="L469" s="257">
        <v>294</v>
      </c>
      <c r="M469" s="258">
        <v>535</v>
      </c>
      <c r="N469" s="258">
        <v>2136</v>
      </c>
      <c r="O469" s="258">
        <v>762</v>
      </c>
      <c r="P469" s="258">
        <v>202</v>
      </c>
      <c r="Q469" s="258">
        <v>166</v>
      </c>
      <c r="R469" s="259">
        <v>51</v>
      </c>
      <c r="S469" s="267">
        <v>8891</v>
      </c>
      <c r="T469" s="90"/>
      <c r="U469" s="260">
        <v>42</v>
      </c>
      <c r="V469" s="273">
        <v>137.33822694404299</v>
      </c>
      <c r="W469" s="273">
        <v>181.279964020688</v>
      </c>
      <c r="X469" s="274">
        <v>1.1785158280000001</v>
      </c>
      <c r="Z469" s="257">
        <v>19876.600000000002</v>
      </c>
      <c r="AA469" s="258">
        <v>7696.1255528685269</v>
      </c>
      <c r="AB469" s="276">
        <v>0.86560854266882548</v>
      </c>
      <c r="AC469" s="92"/>
      <c r="AD469" s="257">
        <v>1128316.998306745</v>
      </c>
      <c r="AE469" s="258">
        <v>11441.124065720516</v>
      </c>
      <c r="AF469" s="276">
        <v>1.286820837444665</v>
      </c>
      <c r="AG469" s="93"/>
      <c r="AH469" s="257">
        <v>10478.184226748001</v>
      </c>
      <c r="AI469" s="258">
        <v>8887.9758633603105</v>
      </c>
      <c r="AJ469" s="258">
        <v>8889.5484144129477</v>
      </c>
      <c r="AK469" s="276">
        <v>0.99983673539679985</v>
      </c>
      <c r="AL469" s="93"/>
      <c r="AM469" s="257">
        <v>8909.06</v>
      </c>
      <c r="AN469" s="258">
        <v>8889.330238741577</v>
      </c>
      <c r="AO469" s="276">
        <v>0.99981219646176778</v>
      </c>
      <c r="AQ469" s="280">
        <v>9900.0582171495498</v>
      </c>
      <c r="AR469" s="281">
        <v>9979.2022608177394</v>
      </c>
    </row>
    <row r="470" spans="1:44" x14ac:dyDescent="0.2">
      <c r="A470" s="260" t="s">
        <v>8402</v>
      </c>
      <c r="B470" s="261" t="s">
        <v>5202</v>
      </c>
      <c r="C470" s="261" t="s">
        <v>5233</v>
      </c>
      <c r="D470" s="262" t="s">
        <v>13299</v>
      </c>
      <c r="E470" s="257">
        <v>148</v>
      </c>
      <c r="F470" s="258">
        <v>264</v>
      </c>
      <c r="G470" s="258">
        <v>999</v>
      </c>
      <c r="H470" s="258">
        <v>611</v>
      </c>
      <c r="I470" s="258">
        <v>159</v>
      </c>
      <c r="J470" s="258">
        <v>85</v>
      </c>
      <c r="K470" s="259">
        <v>21</v>
      </c>
      <c r="L470" s="257">
        <v>156</v>
      </c>
      <c r="M470" s="258">
        <v>264</v>
      </c>
      <c r="N470" s="258">
        <v>932</v>
      </c>
      <c r="O470" s="258">
        <v>547</v>
      </c>
      <c r="P470" s="258">
        <v>179</v>
      </c>
      <c r="Q470" s="258">
        <v>118</v>
      </c>
      <c r="R470" s="259">
        <v>57</v>
      </c>
      <c r="S470" s="267">
        <v>4540</v>
      </c>
      <c r="T470" s="90"/>
      <c r="U470" s="260">
        <v>18</v>
      </c>
      <c r="V470" s="273">
        <v>150.03704570529001</v>
      </c>
      <c r="W470" s="273">
        <v>214.80594713656299</v>
      </c>
      <c r="X470" s="274">
        <v>1.1516606119999999</v>
      </c>
      <c r="Z470" s="257">
        <v>11231.54</v>
      </c>
      <c r="AA470" s="258">
        <v>4348.7991906093084</v>
      </c>
      <c r="AB470" s="276">
        <v>0.95788528427517805</v>
      </c>
      <c r="AC470" s="92"/>
      <c r="AD470" s="257">
        <v>627243.81460615073</v>
      </c>
      <c r="AE470" s="258">
        <v>6360.2465558298672</v>
      </c>
      <c r="AF470" s="276">
        <v>1.4009353647202352</v>
      </c>
      <c r="AG470" s="93"/>
      <c r="AH470" s="257">
        <v>5228.5391784799995</v>
      </c>
      <c r="AI470" s="258">
        <v>4435.0365495899196</v>
      </c>
      <c r="AJ470" s="258">
        <v>4489.6175438031614</v>
      </c>
      <c r="AK470" s="276">
        <v>0.98890254268792099</v>
      </c>
      <c r="AL470" s="93"/>
      <c r="AM470" s="257">
        <v>4547.74</v>
      </c>
      <c r="AN470" s="258">
        <v>4537.6686990473318</v>
      </c>
      <c r="AO470" s="276">
        <v>0.99948649758751806</v>
      </c>
      <c r="AQ470" s="280">
        <v>6021.6828428803674</v>
      </c>
      <c r="AR470" s="281">
        <v>6069.8219870570492</v>
      </c>
    </row>
    <row r="471" spans="1:44" x14ac:dyDescent="0.2">
      <c r="A471" s="260" t="s">
        <v>8402</v>
      </c>
      <c r="B471" s="261" t="s">
        <v>5202</v>
      </c>
      <c r="C471" s="261" t="s">
        <v>5234</v>
      </c>
      <c r="D471" s="262" t="s">
        <v>13300</v>
      </c>
      <c r="E471" s="257">
        <v>168</v>
      </c>
      <c r="F471" s="258">
        <v>352</v>
      </c>
      <c r="G471" s="258">
        <v>1237</v>
      </c>
      <c r="H471" s="258">
        <v>776</v>
      </c>
      <c r="I471" s="258">
        <v>250</v>
      </c>
      <c r="J471" s="258">
        <v>117</v>
      </c>
      <c r="K471" s="259">
        <v>37</v>
      </c>
      <c r="L471" s="257">
        <v>157</v>
      </c>
      <c r="M471" s="258">
        <v>272</v>
      </c>
      <c r="N471" s="258">
        <v>1123</v>
      </c>
      <c r="O471" s="258">
        <v>607</v>
      </c>
      <c r="P471" s="258">
        <v>255</v>
      </c>
      <c r="Q471" s="258">
        <v>132</v>
      </c>
      <c r="R471" s="259">
        <v>45</v>
      </c>
      <c r="S471" s="267">
        <v>5528</v>
      </c>
      <c r="T471" s="90"/>
      <c r="U471" s="260">
        <v>49</v>
      </c>
      <c r="V471" s="273">
        <v>138.001696923721</v>
      </c>
      <c r="W471" s="273">
        <v>204.53219971056399</v>
      </c>
      <c r="X471" s="274">
        <v>1.1516606119999999</v>
      </c>
      <c r="Z471" s="257">
        <v>13679.429999999998</v>
      </c>
      <c r="AA471" s="258">
        <v>5296.6106261471432</v>
      </c>
      <c r="AB471" s="276">
        <v>0.95814229850708088</v>
      </c>
      <c r="AC471" s="92"/>
      <c r="AD471" s="257">
        <v>732924.27878220857</v>
      </c>
      <c r="AE471" s="258">
        <v>7431.8454981268469</v>
      </c>
      <c r="AF471" s="276">
        <v>1.3444004157248275</v>
      </c>
      <c r="AG471" s="93"/>
      <c r="AH471" s="257">
        <v>6366.3798631359996</v>
      </c>
      <c r="AI471" s="258">
        <v>5400.1942832892246</v>
      </c>
      <c r="AJ471" s="258">
        <v>5466.6532559788275</v>
      </c>
      <c r="AK471" s="276">
        <v>0.98890254268792099</v>
      </c>
      <c r="AL471" s="93"/>
      <c r="AM471" s="257">
        <v>5549.07</v>
      </c>
      <c r="AN471" s="258">
        <v>5536.7811809431887</v>
      </c>
      <c r="AO471" s="276">
        <v>1.0015884914875521</v>
      </c>
      <c r="AQ471" s="280">
        <v>7052.9288852809723</v>
      </c>
      <c r="AR471" s="281">
        <v>7109.3121205551197</v>
      </c>
    </row>
    <row r="472" spans="1:44" x14ac:dyDescent="0.2">
      <c r="A472" s="260" t="s">
        <v>8402</v>
      </c>
      <c r="B472" s="261" t="s">
        <v>5202</v>
      </c>
      <c r="C472" s="261" t="s">
        <v>5235</v>
      </c>
      <c r="D472" s="262" t="s">
        <v>13301</v>
      </c>
      <c r="E472" s="257">
        <v>372</v>
      </c>
      <c r="F472" s="258">
        <v>551</v>
      </c>
      <c r="G472" s="258">
        <v>1612</v>
      </c>
      <c r="H472" s="258">
        <v>909</v>
      </c>
      <c r="I472" s="258">
        <v>245</v>
      </c>
      <c r="J472" s="258">
        <v>141</v>
      </c>
      <c r="K472" s="259">
        <v>45</v>
      </c>
      <c r="L472" s="257">
        <v>342</v>
      </c>
      <c r="M472" s="258">
        <v>522</v>
      </c>
      <c r="N472" s="258">
        <v>1730</v>
      </c>
      <c r="O472" s="258">
        <v>837</v>
      </c>
      <c r="P472" s="258">
        <v>278</v>
      </c>
      <c r="Q472" s="258">
        <v>171</v>
      </c>
      <c r="R472" s="259">
        <v>76</v>
      </c>
      <c r="S472" s="267">
        <v>7831</v>
      </c>
      <c r="T472" s="90"/>
      <c r="U472" s="260">
        <v>18</v>
      </c>
      <c r="V472" s="273">
        <v>140.83620124528699</v>
      </c>
      <c r="W472" s="273">
        <v>219.41238034460699</v>
      </c>
      <c r="X472" s="274">
        <v>1.1516606119999999</v>
      </c>
      <c r="Z472" s="257">
        <v>19137.8</v>
      </c>
      <c r="AA472" s="258">
        <v>7410.0656855642956</v>
      </c>
      <c r="AB472" s="276">
        <v>0.94624769321469748</v>
      </c>
      <c r="AC472" s="92"/>
      <c r="AD472" s="257">
        <v>1071650.807902541</v>
      </c>
      <c r="AE472" s="258">
        <v>10866.52941216201</v>
      </c>
      <c r="AF472" s="276">
        <v>1.3876298572547581</v>
      </c>
      <c r="AG472" s="93"/>
      <c r="AH472" s="257">
        <v>9018.6542525719997</v>
      </c>
      <c r="AI472" s="258">
        <v>7649.9496078939792</v>
      </c>
      <c r="AJ472" s="258">
        <v>7744.0958117891096</v>
      </c>
      <c r="AK472" s="276">
        <v>0.98890254268792099</v>
      </c>
      <c r="AL472" s="93"/>
      <c r="AM472" s="257">
        <v>7838.74</v>
      </c>
      <c r="AN472" s="258">
        <v>7821.3805402178405</v>
      </c>
      <c r="AO472" s="276">
        <v>0.99877161795656244</v>
      </c>
      <c r="AQ472" s="280">
        <v>10155.828998207633</v>
      </c>
      <c r="AR472" s="281">
        <v>10237.017750444307</v>
      </c>
    </row>
    <row r="473" spans="1:44" x14ac:dyDescent="0.2">
      <c r="A473" s="260" t="s">
        <v>8402</v>
      </c>
      <c r="B473" s="261" t="s">
        <v>5207</v>
      </c>
      <c r="C473" s="261" t="s">
        <v>5236</v>
      </c>
      <c r="D473" s="262" t="s">
        <v>13302</v>
      </c>
      <c r="E473" s="257">
        <v>414</v>
      </c>
      <c r="F473" s="258">
        <v>576</v>
      </c>
      <c r="G473" s="258">
        <v>2040</v>
      </c>
      <c r="H473" s="258">
        <v>896</v>
      </c>
      <c r="I473" s="258">
        <v>181</v>
      </c>
      <c r="J473" s="258">
        <v>101</v>
      </c>
      <c r="K473" s="259">
        <v>43</v>
      </c>
      <c r="L473" s="257">
        <v>388</v>
      </c>
      <c r="M473" s="258">
        <v>544</v>
      </c>
      <c r="N473" s="258">
        <v>2099</v>
      </c>
      <c r="O473" s="258">
        <v>851</v>
      </c>
      <c r="P473" s="258">
        <v>175</v>
      </c>
      <c r="Q473" s="258">
        <v>167</v>
      </c>
      <c r="R473" s="259">
        <v>118</v>
      </c>
      <c r="S473" s="267">
        <v>8593</v>
      </c>
      <c r="T473" s="90"/>
      <c r="U473" s="260">
        <v>50</v>
      </c>
      <c r="V473" s="273">
        <v>144.95761420019701</v>
      </c>
      <c r="W473" s="273">
        <v>178.76503431429501</v>
      </c>
      <c r="X473" s="274">
        <v>1.20601972</v>
      </c>
      <c r="Z473" s="257">
        <v>20021.82</v>
      </c>
      <c r="AA473" s="258">
        <v>7752.3540503372878</v>
      </c>
      <c r="AB473" s="276">
        <v>0.90217084258551006</v>
      </c>
      <c r="AC473" s="92"/>
      <c r="AD473" s="257">
        <v>1102480.9588313433</v>
      </c>
      <c r="AE473" s="258">
        <v>11179.146861221678</v>
      </c>
      <c r="AF473" s="276">
        <v>1.3009597185175932</v>
      </c>
      <c r="AG473" s="93"/>
      <c r="AH473" s="257">
        <v>10363.327453960001</v>
      </c>
      <c r="AI473" s="258">
        <v>8790.5501832813843</v>
      </c>
      <c r="AJ473" s="258">
        <v>8687.8240879750647</v>
      </c>
      <c r="AK473" s="276">
        <v>1.0110350387495712</v>
      </c>
      <c r="AL473" s="93"/>
      <c r="AM473" s="257">
        <v>8614.5</v>
      </c>
      <c r="AN473" s="258">
        <v>8595.4225632826947</v>
      </c>
      <c r="AO473" s="276">
        <v>1.0002819228770738</v>
      </c>
      <c r="AQ473" s="280">
        <v>10199.668939837604</v>
      </c>
      <c r="AR473" s="281">
        <v>10281.208161756242</v>
      </c>
    </row>
    <row r="474" spans="1:44" x14ac:dyDescent="0.2">
      <c r="A474" s="260" t="s">
        <v>8402</v>
      </c>
      <c r="B474" s="261" t="s">
        <v>5207</v>
      </c>
      <c r="C474" s="261" t="s">
        <v>5237</v>
      </c>
      <c r="D474" s="262" t="s">
        <v>8834</v>
      </c>
      <c r="E474" s="257">
        <v>183</v>
      </c>
      <c r="F474" s="258">
        <v>303</v>
      </c>
      <c r="G474" s="258">
        <v>1163</v>
      </c>
      <c r="H474" s="258">
        <v>703</v>
      </c>
      <c r="I474" s="258">
        <v>190</v>
      </c>
      <c r="J474" s="258">
        <v>124</v>
      </c>
      <c r="K474" s="259">
        <v>40</v>
      </c>
      <c r="L474" s="257">
        <v>159</v>
      </c>
      <c r="M474" s="258">
        <v>282</v>
      </c>
      <c r="N474" s="258">
        <v>1125</v>
      </c>
      <c r="O474" s="258">
        <v>607</v>
      </c>
      <c r="P474" s="258">
        <v>184</v>
      </c>
      <c r="Q474" s="258">
        <v>137</v>
      </c>
      <c r="R474" s="259">
        <v>67</v>
      </c>
      <c r="S474" s="267">
        <v>5267</v>
      </c>
      <c r="T474" s="90"/>
      <c r="U474" s="260">
        <v>7</v>
      </c>
      <c r="V474" s="273">
        <v>131.43618785358601</v>
      </c>
      <c r="W474" s="273">
        <v>145.08980444275599</v>
      </c>
      <c r="X474" s="274">
        <v>1.20601972</v>
      </c>
      <c r="Z474" s="257">
        <v>13120.43</v>
      </c>
      <c r="AA474" s="258">
        <v>5080.1684688338455</v>
      </c>
      <c r="AB474" s="276">
        <v>0.96452790370872332</v>
      </c>
      <c r="AC474" s="92"/>
      <c r="AD474" s="257">
        <v>615163.59741209529</v>
      </c>
      <c r="AE474" s="258">
        <v>6237.7532637271597</v>
      </c>
      <c r="AF474" s="276">
        <v>1.1843085748485209</v>
      </c>
      <c r="AG474" s="93"/>
      <c r="AH474" s="257">
        <v>6352.1058652399997</v>
      </c>
      <c r="AI474" s="258">
        <v>5388.0865606124798</v>
      </c>
      <c r="AJ474" s="258">
        <v>5325.1215490939903</v>
      </c>
      <c r="AK474" s="276">
        <v>1.011035038749571</v>
      </c>
      <c r="AL474" s="93"/>
      <c r="AM474" s="257">
        <v>5270.01</v>
      </c>
      <c r="AN474" s="258">
        <v>5258.3391796071082</v>
      </c>
      <c r="AO474" s="276">
        <v>0.99835564450486203</v>
      </c>
      <c r="AQ474" s="280">
        <v>6072.8768314548624</v>
      </c>
      <c r="AR474" s="281">
        <v>6121.4252357771329</v>
      </c>
    </row>
    <row r="475" spans="1:44" x14ac:dyDescent="0.2">
      <c r="A475" s="260" t="s">
        <v>8402</v>
      </c>
      <c r="B475" s="261" t="s">
        <v>5202</v>
      </c>
      <c r="C475" s="261" t="s">
        <v>5238</v>
      </c>
      <c r="D475" s="262" t="s">
        <v>13303</v>
      </c>
      <c r="E475" s="257">
        <v>436</v>
      </c>
      <c r="F475" s="258">
        <v>611</v>
      </c>
      <c r="G475" s="258">
        <v>2698</v>
      </c>
      <c r="H475" s="258">
        <v>915</v>
      </c>
      <c r="I475" s="258">
        <v>196</v>
      </c>
      <c r="J475" s="258">
        <v>80</v>
      </c>
      <c r="K475" s="259">
        <v>17</v>
      </c>
      <c r="L475" s="257">
        <v>447</v>
      </c>
      <c r="M475" s="258">
        <v>625</v>
      </c>
      <c r="N475" s="258">
        <v>1995</v>
      </c>
      <c r="O475" s="258">
        <v>633</v>
      </c>
      <c r="P475" s="258">
        <v>189</v>
      </c>
      <c r="Q475" s="258">
        <v>86</v>
      </c>
      <c r="R475" s="259">
        <v>27</v>
      </c>
      <c r="S475" s="267">
        <v>8955</v>
      </c>
      <c r="T475" s="90"/>
      <c r="U475" s="260">
        <v>7</v>
      </c>
      <c r="V475" s="273">
        <v>151.28477552205601</v>
      </c>
      <c r="W475" s="273">
        <v>203.271672431105</v>
      </c>
      <c r="X475" s="274">
        <v>1.1516606119999999</v>
      </c>
      <c r="Z475" s="257">
        <v>18898.469999999998</v>
      </c>
      <c r="AA475" s="258">
        <v>7317.3982410029512</v>
      </c>
      <c r="AB475" s="276">
        <v>0.81712989849279183</v>
      </c>
      <c r="AC475" s="92"/>
      <c r="AD475" s="257">
        <v>1215680.8337182032</v>
      </c>
      <c r="AE475" s="258">
        <v>12326.992559503455</v>
      </c>
      <c r="AF475" s="276">
        <v>1.376548582859124</v>
      </c>
      <c r="AG475" s="93"/>
      <c r="AH475" s="257">
        <v>10313.12078046</v>
      </c>
      <c r="AI475" s="258">
        <v>8747.9630620215285</v>
      </c>
      <c r="AJ475" s="258">
        <v>8855.6222697703342</v>
      </c>
      <c r="AK475" s="276">
        <v>0.98890254268792122</v>
      </c>
      <c r="AL475" s="93"/>
      <c r="AM475" s="257">
        <v>8958.01</v>
      </c>
      <c r="AN475" s="258">
        <v>8938.1718354068162</v>
      </c>
      <c r="AO475" s="276">
        <v>0.99812080797396052</v>
      </c>
      <c r="AQ475" s="280">
        <v>9942.2536397871936</v>
      </c>
      <c r="AR475" s="281">
        <v>10021.735006357792</v>
      </c>
    </row>
    <row r="476" spans="1:44" x14ac:dyDescent="0.2">
      <c r="A476" s="260" t="s">
        <v>8402</v>
      </c>
      <c r="B476" s="261" t="s">
        <v>5202</v>
      </c>
      <c r="C476" s="261" t="s">
        <v>5239</v>
      </c>
      <c r="D476" s="262" t="s">
        <v>13304</v>
      </c>
      <c r="E476" s="257">
        <v>129</v>
      </c>
      <c r="F476" s="258">
        <v>267</v>
      </c>
      <c r="G476" s="258">
        <v>975</v>
      </c>
      <c r="H476" s="258">
        <v>729</v>
      </c>
      <c r="I476" s="258">
        <v>259</v>
      </c>
      <c r="J476" s="258">
        <v>148</v>
      </c>
      <c r="K476" s="259">
        <v>51</v>
      </c>
      <c r="L476" s="257">
        <v>128</v>
      </c>
      <c r="M476" s="258">
        <v>253</v>
      </c>
      <c r="N476" s="258">
        <v>885</v>
      </c>
      <c r="O476" s="258">
        <v>627</v>
      </c>
      <c r="P476" s="258">
        <v>252</v>
      </c>
      <c r="Q476" s="258">
        <v>207</v>
      </c>
      <c r="R476" s="259">
        <v>102</v>
      </c>
      <c r="S476" s="267">
        <v>5012</v>
      </c>
      <c r="T476" s="90"/>
      <c r="U476" s="260">
        <v>170</v>
      </c>
      <c r="V476" s="273">
        <v>146.65974567784701</v>
      </c>
      <c r="W476" s="273">
        <v>207.55506783718999</v>
      </c>
      <c r="X476" s="274">
        <v>1.1516606119999999</v>
      </c>
      <c r="Z476" s="257">
        <v>13657.91</v>
      </c>
      <c r="AA476" s="258">
        <v>5288.2781838834908</v>
      </c>
      <c r="AB476" s="276">
        <v>1.0551233407588769</v>
      </c>
      <c r="AC476" s="92"/>
      <c r="AD476" s="257">
        <v>679430.38098985306</v>
      </c>
      <c r="AE476" s="258">
        <v>6889.41786270189</v>
      </c>
      <c r="AF476" s="276">
        <v>1.3745845695734018</v>
      </c>
      <c r="AG476" s="93"/>
      <c r="AH476" s="257">
        <v>5772.1229873439997</v>
      </c>
      <c r="AI476" s="258">
        <v>4896.1240498997095</v>
      </c>
      <c r="AJ476" s="258">
        <v>4956.3795439518608</v>
      </c>
      <c r="AK476" s="276">
        <v>0.9889025426879211</v>
      </c>
      <c r="AL476" s="93"/>
      <c r="AM476" s="257">
        <v>5085.1000000000004</v>
      </c>
      <c r="AN476" s="258">
        <v>5073.8386762492119</v>
      </c>
      <c r="AO476" s="276">
        <v>1.0123381237528355</v>
      </c>
      <c r="AQ476" s="280">
        <v>7277.2089158047729</v>
      </c>
      <c r="AR476" s="281">
        <v>7335.3851131141273</v>
      </c>
    </row>
    <row r="477" spans="1:44" x14ac:dyDescent="0.2">
      <c r="A477" s="260" t="s">
        <v>8402</v>
      </c>
      <c r="B477" s="261" t="s">
        <v>5207</v>
      </c>
      <c r="C477" s="261" t="s">
        <v>5240</v>
      </c>
      <c r="D477" s="262" t="s">
        <v>13305</v>
      </c>
      <c r="E477" s="257">
        <v>228</v>
      </c>
      <c r="F477" s="258">
        <v>395</v>
      </c>
      <c r="G477" s="258">
        <v>1434</v>
      </c>
      <c r="H477" s="258">
        <v>898</v>
      </c>
      <c r="I477" s="258">
        <v>243</v>
      </c>
      <c r="J477" s="258">
        <v>98</v>
      </c>
      <c r="K477" s="259">
        <v>42</v>
      </c>
      <c r="L477" s="257">
        <v>198</v>
      </c>
      <c r="M477" s="258">
        <v>384</v>
      </c>
      <c r="N477" s="258">
        <v>1343</v>
      </c>
      <c r="O477" s="258">
        <v>877</v>
      </c>
      <c r="P477" s="258">
        <v>253</v>
      </c>
      <c r="Q477" s="258">
        <v>143</v>
      </c>
      <c r="R477" s="259">
        <v>67</v>
      </c>
      <c r="S477" s="267">
        <v>6603</v>
      </c>
      <c r="T477" s="90"/>
      <c r="U477" s="260">
        <v>57</v>
      </c>
      <c r="V477" s="273">
        <v>140.311480496358</v>
      </c>
      <c r="W477" s="273">
        <v>170.2889158086</v>
      </c>
      <c r="X477" s="274">
        <v>1.2059718530000001</v>
      </c>
      <c r="Z477" s="257">
        <v>16180.42</v>
      </c>
      <c r="AA477" s="258">
        <v>6264.9821306533804</v>
      </c>
      <c r="AB477" s="276">
        <v>0.94880844020193555</v>
      </c>
      <c r="AC477" s="92"/>
      <c r="AD477" s="257">
        <v>825901.56837440433</v>
      </c>
      <c r="AE477" s="258">
        <v>8374.6343660736366</v>
      </c>
      <c r="AF477" s="276">
        <v>1.2683074914544354</v>
      </c>
      <c r="AG477" s="93"/>
      <c r="AH477" s="257">
        <v>7963.0321453590004</v>
      </c>
      <c r="AI477" s="258">
        <v>6754.532653323924</v>
      </c>
      <c r="AJ477" s="258">
        <v>6675.7356735954836</v>
      </c>
      <c r="AK477" s="276">
        <v>1.0110155495374047</v>
      </c>
      <c r="AL477" s="93"/>
      <c r="AM477" s="257">
        <v>6627.51</v>
      </c>
      <c r="AN477" s="258">
        <v>6612.8328971364208</v>
      </c>
      <c r="AO477" s="276">
        <v>1.001489156010362</v>
      </c>
      <c r="AQ477" s="280">
        <v>8045.4155511012696</v>
      </c>
      <c r="AR477" s="281">
        <v>8109.733023356338</v>
      </c>
    </row>
    <row r="478" spans="1:44" x14ac:dyDescent="0.2">
      <c r="A478" s="260" t="s">
        <v>8402</v>
      </c>
      <c r="B478" s="261" t="s">
        <v>5202</v>
      </c>
      <c r="C478" s="261" t="s">
        <v>5241</v>
      </c>
      <c r="D478" s="262" t="s">
        <v>8607</v>
      </c>
      <c r="E478" s="257">
        <v>343</v>
      </c>
      <c r="F478" s="258">
        <v>605</v>
      </c>
      <c r="G478" s="258">
        <v>1843</v>
      </c>
      <c r="H478" s="258">
        <v>1125</v>
      </c>
      <c r="I478" s="258">
        <v>375</v>
      </c>
      <c r="J478" s="258">
        <v>221</v>
      </c>
      <c r="K478" s="259">
        <v>65</v>
      </c>
      <c r="L478" s="257">
        <v>312</v>
      </c>
      <c r="M478" s="258">
        <v>571</v>
      </c>
      <c r="N478" s="258">
        <v>1915</v>
      </c>
      <c r="O478" s="258">
        <v>1222</v>
      </c>
      <c r="P478" s="258">
        <v>430</v>
      </c>
      <c r="Q478" s="258">
        <v>309</v>
      </c>
      <c r="R478" s="259">
        <v>135</v>
      </c>
      <c r="S478" s="267">
        <v>9471</v>
      </c>
      <c r="T478" s="90"/>
      <c r="U478" s="260">
        <v>49</v>
      </c>
      <c r="V478" s="273">
        <v>138.53971270920101</v>
      </c>
      <c r="W478" s="273">
        <v>173.47159450897499</v>
      </c>
      <c r="X478" s="274">
        <v>1.1516606119999999</v>
      </c>
      <c r="Z478" s="257">
        <v>24598.66</v>
      </c>
      <c r="AA478" s="258">
        <v>9524.4848612099122</v>
      </c>
      <c r="AB478" s="276">
        <v>1.0056472242857051</v>
      </c>
      <c r="AC478" s="92"/>
      <c r="AD478" s="257">
        <v>1187384.7697145427</v>
      </c>
      <c r="AE478" s="258">
        <v>12040.070728738447</v>
      </c>
      <c r="AF478" s="276">
        <v>1.271256544054318</v>
      </c>
      <c r="AG478" s="93"/>
      <c r="AH478" s="257">
        <v>10907.377656252</v>
      </c>
      <c r="AI478" s="258">
        <v>9252.0332954110436</v>
      </c>
      <c r="AJ478" s="258">
        <v>9365.8959817973009</v>
      </c>
      <c r="AK478" s="276">
        <v>0.9889025426879211</v>
      </c>
      <c r="AL478" s="93"/>
      <c r="AM478" s="257">
        <v>9492.07</v>
      </c>
      <c r="AN478" s="258">
        <v>9471.049120698679</v>
      </c>
      <c r="AO478" s="276">
        <v>1.0000051864321275</v>
      </c>
      <c r="AQ478" s="280">
        <v>11973.757089178087</v>
      </c>
      <c r="AR478" s="281">
        <v>12069.478905469692</v>
      </c>
    </row>
    <row r="479" spans="1:44" x14ac:dyDescent="0.2">
      <c r="A479" s="260" t="s">
        <v>8402</v>
      </c>
      <c r="B479" s="261" t="s">
        <v>5204</v>
      </c>
      <c r="C479" s="261" t="s">
        <v>5242</v>
      </c>
      <c r="D479" s="262" t="s">
        <v>13306</v>
      </c>
      <c r="E479" s="257">
        <v>357</v>
      </c>
      <c r="F479" s="258">
        <v>542</v>
      </c>
      <c r="G479" s="258">
        <v>1585</v>
      </c>
      <c r="H479" s="258">
        <v>715</v>
      </c>
      <c r="I479" s="258">
        <v>144</v>
      </c>
      <c r="J479" s="258">
        <v>87</v>
      </c>
      <c r="K479" s="259">
        <v>18</v>
      </c>
      <c r="L479" s="257">
        <v>320</v>
      </c>
      <c r="M479" s="258">
        <v>551</v>
      </c>
      <c r="N479" s="258">
        <v>1716</v>
      </c>
      <c r="O479" s="258">
        <v>637</v>
      </c>
      <c r="P479" s="258">
        <v>152</v>
      </c>
      <c r="Q479" s="258">
        <v>120</v>
      </c>
      <c r="R479" s="259">
        <v>36</v>
      </c>
      <c r="S479" s="267">
        <v>6980</v>
      </c>
      <c r="T479" s="90"/>
      <c r="U479" s="260">
        <v>11</v>
      </c>
      <c r="V479" s="273">
        <v>144.553670419203</v>
      </c>
      <c r="W479" s="273">
        <v>191.25057306590199</v>
      </c>
      <c r="X479" s="274">
        <v>1.1785158280000001</v>
      </c>
      <c r="Z479" s="257">
        <v>15745.05</v>
      </c>
      <c r="AA479" s="258">
        <v>6096.4089248761156</v>
      </c>
      <c r="AB479" s="276">
        <v>0.8734110207558905</v>
      </c>
      <c r="AC479" s="92"/>
      <c r="AD479" s="257">
        <v>915430.32742922369</v>
      </c>
      <c r="AE479" s="258">
        <v>9282.4551658429918</v>
      </c>
      <c r="AF479" s="276">
        <v>1.3298646369402567</v>
      </c>
      <c r="AG479" s="93"/>
      <c r="AH479" s="257">
        <v>8226.0404794400001</v>
      </c>
      <c r="AI479" s="258">
        <v>6977.6258605617986</v>
      </c>
      <c r="AJ479" s="258">
        <v>6978.8604130696631</v>
      </c>
      <c r="AK479" s="276">
        <v>0.99983673539679985</v>
      </c>
      <c r="AL479" s="93"/>
      <c r="AM479" s="257">
        <v>6984.73</v>
      </c>
      <c r="AN479" s="258">
        <v>6969.2618074685161</v>
      </c>
      <c r="AO479" s="276">
        <v>0.99846157700122007</v>
      </c>
      <c r="AQ479" s="280">
        <v>8093.6044181026145</v>
      </c>
      <c r="AR479" s="281">
        <v>8158.3071266573725</v>
      </c>
    </row>
    <row r="480" spans="1:44" x14ac:dyDescent="0.2">
      <c r="A480" s="260" t="s">
        <v>8402</v>
      </c>
      <c r="B480" s="261" t="s">
        <v>5202</v>
      </c>
      <c r="C480" s="261" t="s">
        <v>5243</v>
      </c>
      <c r="D480" s="262" t="s">
        <v>13307</v>
      </c>
      <c r="E480" s="257">
        <v>271</v>
      </c>
      <c r="F480" s="258">
        <v>342</v>
      </c>
      <c r="G480" s="258">
        <v>1183</v>
      </c>
      <c r="H480" s="258">
        <v>641</v>
      </c>
      <c r="I480" s="258">
        <v>188</v>
      </c>
      <c r="J480" s="258">
        <v>93</v>
      </c>
      <c r="K480" s="259">
        <v>26</v>
      </c>
      <c r="L480" s="257">
        <v>205</v>
      </c>
      <c r="M480" s="258">
        <v>325</v>
      </c>
      <c r="N480" s="258">
        <v>1157</v>
      </c>
      <c r="O480" s="258">
        <v>580</v>
      </c>
      <c r="P480" s="258">
        <v>191</v>
      </c>
      <c r="Q480" s="258">
        <v>129</v>
      </c>
      <c r="R480" s="259">
        <v>44</v>
      </c>
      <c r="S480" s="267">
        <v>5375</v>
      </c>
      <c r="T480" s="90"/>
      <c r="U480" s="260">
        <v>18</v>
      </c>
      <c r="V480" s="273">
        <v>145.31698536169799</v>
      </c>
      <c r="W480" s="273">
        <v>210.63891469986899</v>
      </c>
      <c r="X480" s="274">
        <v>1.1516606119999999</v>
      </c>
      <c r="Z480" s="257">
        <v>13138.399999999998</v>
      </c>
      <c r="AA480" s="258">
        <v>5087.1263678802134</v>
      </c>
      <c r="AB480" s="276">
        <v>0.94644211495445829</v>
      </c>
      <c r="AC480" s="92"/>
      <c r="AD480" s="257">
        <v>730678.57592207275</v>
      </c>
      <c r="AE480" s="258">
        <v>7409.07409161953</v>
      </c>
      <c r="AF480" s="276">
        <v>1.3784323891385173</v>
      </c>
      <c r="AG480" s="93"/>
      <c r="AH480" s="257">
        <v>6190.1757894999992</v>
      </c>
      <c r="AI480" s="258">
        <v>5250.7315978074494</v>
      </c>
      <c r="AJ480" s="258">
        <v>5315.3511669475756</v>
      </c>
      <c r="AK480" s="276">
        <v>0.98890254268792099</v>
      </c>
      <c r="AL480" s="93"/>
      <c r="AM480" s="257">
        <v>5382.74</v>
      </c>
      <c r="AN480" s="258">
        <v>5370.8195308241093</v>
      </c>
      <c r="AO480" s="276">
        <v>0.9992222382928575</v>
      </c>
      <c r="AQ480" s="280">
        <v>6929.0481567961306</v>
      </c>
      <c r="AR480" s="281">
        <v>6984.4410522591588</v>
      </c>
    </row>
    <row r="481" spans="1:44" x14ac:dyDescent="0.2">
      <c r="A481" s="260" t="s">
        <v>8402</v>
      </c>
      <c r="B481" s="261" t="s">
        <v>5204</v>
      </c>
      <c r="C481" s="261" t="s">
        <v>5244</v>
      </c>
      <c r="D481" s="262" t="s">
        <v>13308</v>
      </c>
      <c r="E481" s="257">
        <v>233</v>
      </c>
      <c r="F481" s="258">
        <v>384</v>
      </c>
      <c r="G481" s="258">
        <v>1319</v>
      </c>
      <c r="H481" s="258">
        <v>749</v>
      </c>
      <c r="I481" s="258">
        <v>243</v>
      </c>
      <c r="J481" s="258">
        <v>120</v>
      </c>
      <c r="K481" s="259">
        <v>33</v>
      </c>
      <c r="L481" s="257">
        <v>201</v>
      </c>
      <c r="M481" s="258">
        <v>350</v>
      </c>
      <c r="N481" s="258">
        <v>1188</v>
      </c>
      <c r="O481" s="258">
        <v>637</v>
      </c>
      <c r="P481" s="258">
        <v>227</v>
      </c>
      <c r="Q481" s="258">
        <v>156</v>
      </c>
      <c r="R481" s="259">
        <v>49</v>
      </c>
      <c r="S481" s="267">
        <v>5889</v>
      </c>
      <c r="T481" s="90"/>
      <c r="U481" s="260">
        <v>16</v>
      </c>
      <c r="V481" s="273">
        <v>146.041913283181</v>
      </c>
      <c r="W481" s="273">
        <v>217.49269949066201</v>
      </c>
      <c r="X481" s="274">
        <v>1.1785158280000001</v>
      </c>
      <c r="Z481" s="257">
        <v>14489.640000000001</v>
      </c>
      <c r="AA481" s="258">
        <v>5610.3201078587854</v>
      </c>
      <c r="AB481" s="276">
        <v>0.95267789231767452</v>
      </c>
      <c r="AC481" s="92"/>
      <c r="AD481" s="257">
        <v>811222.80700430146</v>
      </c>
      <c r="AE481" s="258">
        <v>8225.7918597403277</v>
      </c>
      <c r="AF481" s="276">
        <v>1.3968062251214683</v>
      </c>
      <c r="AG481" s="93"/>
      <c r="AH481" s="257">
        <v>6940.279711092001</v>
      </c>
      <c r="AI481" s="258">
        <v>5886.9969473994906</v>
      </c>
      <c r="AJ481" s="258">
        <v>5888.0385347517549</v>
      </c>
      <c r="AK481" s="276">
        <v>0.99983673539679996</v>
      </c>
      <c r="AL481" s="93"/>
      <c r="AM481" s="257">
        <v>5895.88</v>
      </c>
      <c r="AN481" s="258">
        <v>5882.8231449773266</v>
      </c>
      <c r="AO481" s="276">
        <v>0.9989511198806803</v>
      </c>
      <c r="AQ481" s="280">
        <v>7827.032385002969</v>
      </c>
      <c r="AR481" s="281">
        <v>7889.6040365310309</v>
      </c>
    </row>
    <row r="482" spans="1:44" x14ac:dyDescent="0.2">
      <c r="A482" s="260" t="s">
        <v>8402</v>
      </c>
      <c r="B482" s="261" t="s">
        <v>5204</v>
      </c>
      <c r="C482" s="261" t="s">
        <v>5245</v>
      </c>
      <c r="D482" s="262" t="s">
        <v>8957</v>
      </c>
      <c r="E482" s="257">
        <v>337</v>
      </c>
      <c r="F482" s="258">
        <v>539</v>
      </c>
      <c r="G482" s="258">
        <v>2521</v>
      </c>
      <c r="H482" s="258">
        <v>878</v>
      </c>
      <c r="I482" s="258">
        <v>211</v>
      </c>
      <c r="J482" s="258">
        <v>96</v>
      </c>
      <c r="K482" s="259">
        <v>27</v>
      </c>
      <c r="L482" s="257">
        <v>343</v>
      </c>
      <c r="M482" s="258">
        <v>536</v>
      </c>
      <c r="N482" s="258">
        <v>1857</v>
      </c>
      <c r="O482" s="258">
        <v>687</v>
      </c>
      <c r="P482" s="258">
        <v>208</v>
      </c>
      <c r="Q482" s="258">
        <v>130</v>
      </c>
      <c r="R482" s="259">
        <v>56</v>
      </c>
      <c r="S482" s="267">
        <v>8426</v>
      </c>
      <c r="T482" s="90"/>
      <c r="U482" s="260">
        <v>5</v>
      </c>
      <c r="V482" s="273">
        <v>130.047179644735</v>
      </c>
      <c r="W482" s="273">
        <v>169.92918149466101</v>
      </c>
      <c r="X482" s="274">
        <v>1.1785158280000001</v>
      </c>
      <c r="Z482" s="257">
        <v>18376.579999999998</v>
      </c>
      <c r="AA482" s="258">
        <v>7115.3249002511848</v>
      </c>
      <c r="AB482" s="276">
        <v>0.84444871828283707</v>
      </c>
      <c r="AC482" s="92"/>
      <c r="AD482" s="257">
        <v>1030618.2187924946</v>
      </c>
      <c r="AE482" s="258">
        <v>10450.459333052782</v>
      </c>
      <c r="AF482" s="276">
        <v>1.2402633910577714</v>
      </c>
      <c r="AG482" s="93"/>
      <c r="AH482" s="257">
        <v>9930.1743667280007</v>
      </c>
      <c r="AI482" s="258">
        <v>8423.1340259446588</v>
      </c>
      <c r="AJ482" s="258">
        <v>8424.6243324534371</v>
      </c>
      <c r="AK482" s="276">
        <v>0.99983673539680007</v>
      </c>
      <c r="AL482" s="93"/>
      <c r="AM482" s="257">
        <v>8428.15</v>
      </c>
      <c r="AN482" s="258">
        <v>8409.4852489095174</v>
      </c>
      <c r="AO482" s="276">
        <v>0.99804002479343901</v>
      </c>
      <c r="AQ482" s="280">
        <v>8806.142483036243</v>
      </c>
      <c r="AR482" s="281">
        <v>8876.5414352382013</v>
      </c>
    </row>
    <row r="483" spans="1:44" x14ac:dyDescent="0.2">
      <c r="A483" s="260" t="s">
        <v>8402</v>
      </c>
      <c r="B483" s="261" t="s">
        <v>5202</v>
      </c>
      <c r="C483" s="261" t="s">
        <v>5246</v>
      </c>
      <c r="D483" s="262" t="s">
        <v>13309</v>
      </c>
      <c r="E483" s="257">
        <v>202</v>
      </c>
      <c r="F483" s="258">
        <v>400</v>
      </c>
      <c r="G483" s="258">
        <v>1505</v>
      </c>
      <c r="H483" s="258">
        <v>935</v>
      </c>
      <c r="I483" s="258">
        <v>270</v>
      </c>
      <c r="J483" s="258">
        <v>150</v>
      </c>
      <c r="K483" s="259">
        <v>27</v>
      </c>
      <c r="L483" s="257">
        <v>201</v>
      </c>
      <c r="M483" s="258">
        <v>363</v>
      </c>
      <c r="N483" s="258">
        <v>1279</v>
      </c>
      <c r="O483" s="258">
        <v>771</v>
      </c>
      <c r="P483" s="258">
        <v>265</v>
      </c>
      <c r="Q483" s="258">
        <v>179</v>
      </c>
      <c r="R483" s="259">
        <v>59</v>
      </c>
      <c r="S483" s="267">
        <v>6606</v>
      </c>
      <c r="T483" s="90"/>
      <c r="U483" s="260">
        <v>8</v>
      </c>
      <c r="V483" s="273">
        <v>153.772721803493</v>
      </c>
      <c r="W483" s="273">
        <v>231.505371463156</v>
      </c>
      <c r="X483" s="274">
        <v>1.1516606119999999</v>
      </c>
      <c r="Z483" s="257">
        <v>16289.33</v>
      </c>
      <c r="AA483" s="258">
        <v>6307.1515677785883</v>
      </c>
      <c r="AB483" s="276">
        <v>0.95476106082025258</v>
      </c>
      <c r="AC483" s="92"/>
      <c r="AD483" s="257">
        <v>945244.33565583313</v>
      </c>
      <c r="AE483" s="258">
        <v>9584.7689371758224</v>
      </c>
      <c r="AF483" s="276">
        <v>1.4509187007532278</v>
      </c>
      <c r="AG483" s="93"/>
      <c r="AH483" s="257">
        <v>7607.8700028719995</v>
      </c>
      <c r="AI483" s="258">
        <v>6453.2712437425143</v>
      </c>
      <c r="AJ483" s="258">
        <v>6532.6901969964065</v>
      </c>
      <c r="AK483" s="276">
        <v>0.9889025426879211</v>
      </c>
      <c r="AL483" s="93"/>
      <c r="AM483" s="257">
        <v>6609.44</v>
      </c>
      <c r="AN483" s="258">
        <v>6594.8029144655138</v>
      </c>
      <c r="AO483" s="276">
        <v>0.99830501278618133</v>
      </c>
      <c r="AQ483" s="280">
        <v>9034.2705321735157</v>
      </c>
      <c r="AR483" s="281">
        <v>9106.4932086290919</v>
      </c>
    </row>
    <row r="484" spans="1:44" x14ac:dyDescent="0.2">
      <c r="A484" s="260" t="s">
        <v>8402</v>
      </c>
      <c r="B484" s="261" t="s">
        <v>5207</v>
      </c>
      <c r="C484" s="261" t="s">
        <v>5247</v>
      </c>
      <c r="D484" s="262" t="s">
        <v>13310</v>
      </c>
      <c r="E484" s="257">
        <v>72</v>
      </c>
      <c r="F484" s="258">
        <v>178</v>
      </c>
      <c r="G484" s="258">
        <v>624</v>
      </c>
      <c r="H484" s="258">
        <v>270</v>
      </c>
      <c r="I484" s="258">
        <v>76</v>
      </c>
      <c r="J484" s="258">
        <v>35</v>
      </c>
      <c r="K484" s="259">
        <v>10</v>
      </c>
      <c r="L484" s="257">
        <v>63</v>
      </c>
      <c r="M484" s="258">
        <v>161</v>
      </c>
      <c r="N484" s="258">
        <v>546</v>
      </c>
      <c r="O484" s="258">
        <v>311</v>
      </c>
      <c r="P484" s="258">
        <v>73</v>
      </c>
      <c r="Q484" s="258">
        <v>49</v>
      </c>
      <c r="R484" s="259">
        <v>26</v>
      </c>
      <c r="S484" s="267">
        <v>2494</v>
      </c>
      <c r="T484" s="90"/>
      <c r="U484" s="260">
        <v>0</v>
      </c>
      <c r="V484" s="273">
        <v>125.500490929791</v>
      </c>
      <c r="W484" s="273">
        <v>144.13301282051199</v>
      </c>
      <c r="X484" s="274">
        <v>1.20601972</v>
      </c>
      <c r="Z484" s="257">
        <v>5756.63</v>
      </c>
      <c r="AA484" s="258">
        <v>2228.9399213854254</v>
      </c>
      <c r="AB484" s="276">
        <v>0.89372089871107674</v>
      </c>
      <c r="AC484" s="92"/>
      <c r="AD484" s="257">
        <v>286857.84819231811</v>
      </c>
      <c r="AE484" s="258">
        <v>2908.7359627827686</v>
      </c>
      <c r="AF484" s="276">
        <v>1.1662934894878783</v>
      </c>
      <c r="AG484" s="93"/>
      <c r="AH484" s="257">
        <v>3007.8131816800001</v>
      </c>
      <c r="AI484" s="258">
        <v>2551.3362221696461</v>
      </c>
      <c r="AJ484" s="258">
        <v>2521.5213866414301</v>
      </c>
      <c r="AK484" s="276">
        <v>1.011035038749571</v>
      </c>
      <c r="AL484" s="93"/>
      <c r="AM484" s="257">
        <v>2494</v>
      </c>
      <c r="AN484" s="258">
        <v>2488.4768556302793</v>
      </c>
      <c r="AO484" s="276">
        <v>0.99778542727757791</v>
      </c>
      <c r="AQ484" s="280">
        <v>2622.4642569543453</v>
      </c>
      <c r="AR484" s="281">
        <v>2643.4290251524881</v>
      </c>
    </row>
    <row r="485" spans="1:44" x14ac:dyDescent="0.2">
      <c r="A485" s="260" t="s">
        <v>8402</v>
      </c>
      <c r="B485" s="261" t="s">
        <v>5204</v>
      </c>
      <c r="C485" s="261" t="s">
        <v>5248</v>
      </c>
      <c r="D485" s="262" t="s">
        <v>13311</v>
      </c>
      <c r="E485" s="257">
        <v>125</v>
      </c>
      <c r="F485" s="258">
        <v>297</v>
      </c>
      <c r="G485" s="258">
        <v>1022</v>
      </c>
      <c r="H485" s="258">
        <v>478</v>
      </c>
      <c r="I485" s="258">
        <v>112</v>
      </c>
      <c r="J485" s="258">
        <v>74</v>
      </c>
      <c r="K485" s="259">
        <v>33</v>
      </c>
      <c r="L485" s="257">
        <v>129</v>
      </c>
      <c r="M485" s="258">
        <v>290</v>
      </c>
      <c r="N485" s="258">
        <v>961</v>
      </c>
      <c r="O485" s="258">
        <v>466</v>
      </c>
      <c r="P485" s="258">
        <v>110</v>
      </c>
      <c r="Q485" s="258">
        <v>115</v>
      </c>
      <c r="R485" s="259">
        <v>43</v>
      </c>
      <c r="S485" s="267">
        <v>4255</v>
      </c>
      <c r="T485" s="90"/>
      <c r="U485" s="260">
        <v>6</v>
      </c>
      <c r="V485" s="273">
        <v>129.51260025969401</v>
      </c>
      <c r="W485" s="273">
        <v>164.86063454759099</v>
      </c>
      <c r="X485" s="274">
        <v>1.20601972</v>
      </c>
      <c r="Z485" s="257">
        <v>9993.39</v>
      </c>
      <c r="AA485" s="258">
        <v>3869.3933639948882</v>
      </c>
      <c r="AB485" s="276">
        <v>0.90937564371207713</v>
      </c>
      <c r="AC485" s="92"/>
      <c r="AD485" s="257">
        <v>514746.15451852017</v>
      </c>
      <c r="AE485" s="258">
        <v>5219.5213092038084</v>
      </c>
      <c r="AF485" s="276">
        <v>1.226679508626042</v>
      </c>
      <c r="AG485" s="93"/>
      <c r="AH485" s="257">
        <v>5131.6139086000003</v>
      </c>
      <c r="AI485" s="258">
        <v>4352.8210205821351</v>
      </c>
      <c r="AJ485" s="258">
        <v>4301.9540898794248</v>
      </c>
      <c r="AK485" s="276">
        <v>1.011035038749571</v>
      </c>
      <c r="AL485" s="93"/>
      <c r="AM485" s="257">
        <v>4257.58</v>
      </c>
      <c r="AN485" s="258">
        <v>4248.1512794684695</v>
      </c>
      <c r="AO485" s="276">
        <v>0.99839042995733718</v>
      </c>
      <c r="AQ485" s="280">
        <v>4791.1592841040701</v>
      </c>
      <c r="AR485" s="281">
        <v>4829.4612527678009</v>
      </c>
    </row>
    <row r="486" spans="1:44" x14ac:dyDescent="0.2">
      <c r="A486" s="260" t="s">
        <v>8402</v>
      </c>
      <c r="B486" s="261" t="s">
        <v>5204</v>
      </c>
      <c r="C486" s="261" t="s">
        <v>5249</v>
      </c>
      <c r="D486" s="262" t="s">
        <v>13312</v>
      </c>
      <c r="E486" s="257">
        <v>109</v>
      </c>
      <c r="F486" s="258">
        <v>177</v>
      </c>
      <c r="G486" s="258">
        <v>764</v>
      </c>
      <c r="H486" s="258">
        <v>511</v>
      </c>
      <c r="I486" s="258">
        <v>90</v>
      </c>
      <c r="J486" s="258">
        <v>63</v>
      </c>
      <c r="K486" s="259">
        <v>15</v>
      </c>
      <c r="L486" s="257">
        <v>109</v>
      </c>
      <c r="M486" s="258">
        <v>153</v>
      </c>
      <c r="N486" s="258">
        <v>748</v>
      </c>
      <c r="O486" s="258">
        <v>370</v>
      </c>
      <c r="P486" s="258">
        <v>85</v>
      </c>
      <c r="Q486" s="258">
        <v>58</v>
      </c>
      <c r="R486" s="259">
        <v>46</v>
      </c>
      <c r="S486" s="267">
        <v>3298</v>
      </c>
      <c r="T486" s="90"/>
      <c r="U486" s="260">
        <v>5</v>
      </c>
      <c r="V486" s="273">
        <v>111.54907935481801</v>
      </c>
      <c r="W486" s="273">
        <v>128.900423728813</v>
      </c>
      <c r="X486" s="274">
        <v>1.1785158280000001</v>
      </c>
      <c r="Z486" s="257">
        <v>7868.1399999999994</v>
      </c>
      <c r="AA486" s="258">
        <v>3046.5066111682568</v>
      </c>
      <c r="AB486" s="276">
        <v>0.92374366621232773</v>
      </c>
      <c r="AC486" s="92"/>
      <c r="AD486" s="257">
        <v>355423.17249250569</v>
      </c>
      <c r="AE486" s="258">
        <v>3603.9877254541161</v>
      </c>
      <c r="AF486" s="276">
        <v>1.0927797833396349</v>
      </c>
      <c r="AG486" s="93"/>
      <c r="AH486" s="257">
        <v>3886.7452007440002</v>
      </c>
      <c r="AI486" s="258">
        <v>3296.8782361221802</v>
      </c>
      <c r="AJ486" s="258">
        <v>3297.4615533386464</v>
      </c>
      <c r="AK486" s="276">
        <v>0.99983673539679996</v>
      </c>
      <c r="AL486" s="93"/>
      <c r="AM486" s="257">
        <v>3300.15</v>
      </c>
      <c r="AN486" s="258">
        <v>3292.8415778300987</v>
      </c>
      <c r="AO486" s="276">
        <v>0.99843589382355935</v>
      </c>
      <c r="AQ486" s="280">
        <v>3323.4109894940598</v>
      </c>
      <c r="AR486" s="281">
        <v>3349.9793367411721</v>
      </c>
    </row>
    <row r="487" spans="1:44" x14ac:dyDescent="0.2">
      <c r="A487" s="260" t="s">
        <v>8402</v>
      </c>
      <c r="B487" s="261" t="s">
        <v>5202</v>
      </c>
      <c r="C487" s="261" t="s">
        <v>5250</v>
      </c>
      <c r="D487" s="262" t="s">
        <v>13313</v>
      </c>
      <c r="E487" s="257">
        <v>147</v>
      </c>
      <c r="F487" s="258">
        <v>331</v>
      </c>
      <c r="G487" s="258">
        <v>1025</v>
      </c>
      <c r="H487" s="258">
        <v>596</v>
      </c>
      <c r="I487" s="258">
        <v>208</v>
      </c>
      <c r="J487" s="258">
        <v>98</v>
      </c>
      <c r="K487" s="259">
        <v>21</v>
      </c>
      <c r="L487" s="257">
        <v>173</v>
      </c>
      <c r="M487" s="258">
        <v>304</v>
      </c>
      <c r="N487" s="258">
        <v>1021</v>
      </c>
      <c r="O487" s="258">
        <v>559</v>
      </c>
      <c r="P487" s="258">
        <v>207</v>
      </c>
      <c r="Q487" s="258">
        <v>158</v>
      </c>
      <c r="R487" s="259">
        <v>58</v>
      </c>
      <c r="S487" s="267">
        <v>4906</v>
      </c>
      <c r="T487" s="90"/>
      <c r="U487" s="260">
        <v>30</v>
      </c>
      <c r="V487" s="273">
        <v>134.39675640012601</v>
      </c>
      <c r="W487" s="273">
        <v>184.15325045852799</v>
      </c>
      <c r="X487" s="274">
        <v>1.1516606119999999</v>
      </c>
      <c r="Z487" s="257">
        <v>12314.71</v>
      </c>
      <c r="AA487" s="258">
        <v>4768.1974938956146</v>
      </c>
      <c r="AB487" s="276">
        <v>0.97191143373330913</v>
      </c>
      <c r="AC487" s="92"/>
      <c r="AD487" s="257">
        <v>622167.3247300993</v>
      </c>
      <c r="AE487" s="258">
        <v>6308.7709948151532</v>
      </c>
      <c r="AF487" s="276">
        <v>1.2859296768885351</v>
      </c>
      <c r="AG487" s="93"/>
      <c r="AH487" s="257">
        <v>5650.0469624719999</v>
      </c>
      <c r="AI487" s="258">
        <v>4792.5747383894604</v>
      </c>
      <c r="AJ487" s="258">
        <v>4851.5558744269401</v>
      </c>
      <c r="AK487" s="276">
        <v>0.98890254268792099</v>
      </c>
      <c r="AL487" s="93"/>
      <c r="AM487" s="257">
        <v>4918.8999999999996</v>
      </c>
      <c r="AN487" s="258">
        <v>4908.0067382356774</v>
      </c>
      <c r="AO487" s="276">
        <v>1.0004090375531345</v>
      </c>
      <c r="AQ487" s="280">
        <v>6066.0020715171795</v>
      </c>
      <c r="AR487" s="281">
        <v>6114.4955169403429</v>
      </c>
    </row>
    <row r="488" spans="1:44" x14ac:dyDescent="0.2">
      <c r="A488" s="260" t="s">
        <v>8402</v>
      </c>
      <c r="B488" s="261" t="s">
        <v>5207</v>
      </c>
      <c r="C488" s="261" t="s">
        <v>5251</v>
      </c>
      <c r="D488" s="262" t="s">
        <v>13314</v>
      </c>
      <c r="E488" s="257">
        <v>204</v>
      </c>
      <c r="F488" s="258">
        <v>305</v>
      </c>
      <c r="G488" s="258">
        <v>1040</v>
      </c>
      <c r="H488" s="258">
        <v>677</v>
      </c>
      <c r="I488" s="258">
        <v>195</v>
      </c>
      <c r="J488" s="258">
        <v>95</v>
      </c>
      <c r="K488" s="259">
        <v>30</v>
      </c>
      <c r="L488" s="257">
        <v>201</v>
      </c>
      <c r="M488" s="258">
        <v>277</v>
      </c>
      <c r="N488" s="258">
        <v>1119</v>
      </c>
      <c r="O488" s="258">
        <v>714</v>
      </c>
      <c r="P488" s="258">
        <v>216</v>
      </c>
      <c r="Q488" s="258">
        <v>132</v>
      </c>
      <c r="R488" s="259">
        <v>88</v>
      </c>
      <c r="S488" s="267">
        <v>5293</v>
      </c>
      <c r="T488" s="90"/>
      <c r="U488" s="260">
        <v>24</v>
      </c>
      <c r="V488" s="273">
        <v>122.428388601953</v>
      </c>
      <c r="W488" s="273">
        <v>127.259916887041</v>
      </c>
      <c r="X488" s="274">
        <v>1.20601972</v>
      </c>
      <c r="Z488" s="257">
        <v>13573.380000000001</v>
      </c>
      <c r="AA488" s="258">
        <v>5255.5485675012133</v>
      </c>
      <c r="AB488" s="276">
        <v>0.99292434677899366</v>
      </c>
      <c r="AC488" s="92"/>
      <c r="AD488" s="257">
        <v>583405.21328831301</v>
      </c>
      <c r="AE488" s="258">
        <v>5915.7235385415252</v>
      </c>
      <c r="AF488" s="276">
        <v>1.1176503945855896</v>
      </c>
      <c r="AG488" s="93"/>
      <c r="AH488" s="257">
        <v>6383.4623779599997</v>
      </c>
      <c r="AI488" s="258">
        <v>5414.6842918780821</v>
      </c>
      <c r="AJ488" s="258">
        <v>5351.4084601014792</v>
      </c>
      <c r="AK488" s="276">
        <v>1.011035038749571</v>
      </c>
      <c r="AL488" s="93"/>
      <c r="AM488" s="257">
        <v>5303.32</v>
      </c>
      <c r="AN488" s="258">
        <v>5291.5754121897244</v>
      </c>
      <c r="AO488" s="276">
        <v>0.99973085437175979</v>
      </c>
      <c r="AQ488" s="280">
        <v>5937.0858974730163</v>
      </c>
      <c r="AR488" s="281">
        <v>5984.5487482184217</v>
      </c>
    </row>
    <row r="489" spans="1:44" x14ac:dyDescent="0.2">
      <c r="A489" s="260" t="s">
        <v>8402</v>
      </c>
      <c r="B489" s="261" t="s">
        <v>5202</v>
      </c>
      <c r="C489" s="261" t="s">
        <v>5252</v>
      </c>
      <c r="D489" s="262" t="s">
        <v>13315</v>
      </c>
      <c r="E489" s="257">
        <v>107</v>
      </c>
      <c r="F489" s="258">
        <v>217</v>
      </c>
      <c r="G489" s="258">
        <v>645</v>
      </c>
      <c r="H489" s="258">
        <v>365</v>
      </c>
      <c r="I489" s="258">
        <v>109</v>
      </c>
      <c r="J489" s="258">
        <v>53</v>
      </c>
      <c r="K489" s="259">
        <v>12</v>
      </c>
      <c r="L489" s="257">
        <v>102</v>
      </c>
      <c r="M489" s="258">
        <v>166</v>
      </c>
      <c r="N489" s="258">
        <v>594</v>
      </c>
      <c r="O489" s="258">
        <v>279</v>
      </c>
      <c r="P489" s="258">
        <v>105</v>
      </c>
      <c r="Q489" s="258">
        <v>71</v>
      </c>
      <c r="R489" s="259">
        <v>28</v>
      </c>
      <c r="S489" s="267">
        <v>2853</v>
      </c>
      <c r="T489" s="90"/>
      <c r="U489" s="260">
        <v>22</v>
      </c>
      <c r="V489" s="273">
        <v>148.06776972181299</v>
      </c>
      <c r="W489" s="273">
        <v>212.311624649859</v>
      </c>
      <c r="X489" s="274">
        <v>1.1516606119999999</v>
      </c>
      <c r="Z489" s="257">
        <v>6874.9599999999991</v>
      </c>
      <c r="AA489" s="258">
        <v>2661.9520104519383</v>
      </c>
      <c r="AB489" s="276">
        <v>0.93303610601189568</v>
      </c>
      <c r="AC489" s="92"/>
      <c r="AD489" s="257">
        <v>391016.76899255824</v>
      </c>
      <c r="AE489" s="258">
        <v>3964.9064691346812</v>
      </c>
      <c r="AF489" s="276">
        <v>1.3897323761425451</v>
      </c>
      <c r="AG489" s="93"/>
      <c r="AH489" s="257">
        <v>3285.6877260359997</v>
      </c>
      <c r="AI489" s="258">
        <v>2787.0394881013308</v>
      </c>
      <c r="AJ489" s="258">
        <v>2821.3389542886389</v>
      </c>
      <c r="AK489" s="276">
        <v>0.9889025426879211</v>
      </c>
      <c r="AL489" s="93"/>
      <c r="AM489" s="257">
        <v>2862.46</v>
      </c>
      <c r="AN489" s="258">
        <v>2856.1208741649757</v>
      </c>
      <c r="AO489" s="276">
        <v>1.0010938921012884</v>
      </c>
      <c r="AQ489" s="280">
        <v>3662.3487860076816</v>
      </c>
      <c r="AR489" s="281">
        <v>3691.626703964349</v>
      </c>
    </row>
    <row r="490" spans="1:44" x14ac:dyDescent="0.2">
      <c r="A490" s="260" t="s">
        <v>8402</v>
      </c>
      <c r="B490" s="261" t="s">
        <v>5204</v>
      </c>
      <c r="C490" s="261" t="s">
        <v>5253</v>
      </c>
      <c r="D490" s="262" t="s">
        <v>13316</v>
      </c>
      <c r="E490" s="257">
        <v>116</v>
      </c>
      <c r="F490" s="258">
        <v>183</v>
      </c>
      <c r="G490" s="258">
        <v>648</v>
      </c>
      <c r="H490" s="258">
        <v>403</v>
      </c>
      <c r="I490" s="258">
        <v>77</v>
      </c>
      <c r="J490" s="258">
        <v>31</v>
      </c>
      <c r="K490" s="259">
        <v>15</v>
      </c>
      <c r="L490" s="257">
        <v>122</v>
      </c>
      <c r="M490" s="258">
        <v>175</v>
      </c>
      <c r="N490" s="258">
        <v>764</v>
      </c>
      <c r="O490" s="258">
        <v>491</v>
      </c>
      <c r="P490" s="258">
        <v>97</v>
      </c>
      <c r="Q490" s="258">
        <v>54</v>
      </c>
      <c r="R490" s="259">
        <v>29</v>
      </c>
      <c r="S490" s="267">
        <v>3205</v>
      </c>
      <c r="T490" s="90"/>
      <c r="U490" s="260">
        <v>5</v>
      </c>
      <c r="V490" s="273">
        <v>110.305837907281</v>
      </c>
      <c r="W490" s="273">
        <v>127.28023690773</v>
      </c>
      <c r="X490" s="274">
        <v>1.1785158280000001</v>
      </c>
      <c r="Z490" s="257">
        <v>7741.14</v>
      </c>
      <c r="AA490" s="258">
        <v>2997.3328115639833</v>
      </c>
      <c r="AB490" s="276">
        <v>0.9352052454177795</v>
      </c>
      <c r="AC490" s="92"/>
      <c r="AD490" s="257">
        <v>343130.62826353271</v>
      </c>
      <c r="AE490" s="258">
        <v>3479.3414391550573</v>
      </c>
      <c r="AF490" s="276">
        <v>1.0855979529344952</v>
      </c>
      <c r="AG490" s="93"/>
      <c r="AH490" s="257">
        <v>3777.1432287400003</v>
      </c>
      <c r="AI490" s="258">
        <v>3203.9098686390498</v>
      </c>
      <c r="AJ490" s="258">
        <v>3204.476736946744</v>
      </c>
      <c r="AK490" s="276">
        <v>0.99983673539679996</v>
      </c>
      <c r="AL490" s="93"/>
      <c r="AM490" s="257">
        <v>3207.15</v>
      </c>
      <c r="AN490" s="258">
        <v>3200.0475330932836</v>
      </c>
      <c r="AO490" s="276">
        <v>0.99845476851584514</v>
      </c>
      <c r="AQ490" s="280">
        <v>3248.3399127715634</v>
      </c>
      <c r="AR490" s="281">
        <v>3274.3081192473769</v>
      </c>
    </row>
    <row r="491" spans="1:44" x14ac:dyDescent="0.2">
      <c r="A491" s="260" t="s">
        <v>8402</v>
      </c>
      <c r="B491" s="261" t="s">
        <v>5202</v>
      </c>
      <c r="C491" s="261" t="s">
        <v>5254</v>
      </c>
      <c r="D491" s="262" t="s">
        <v>13317</v>
      </c>
      <c r="E491" s="257">
        <v>104</v>
      </c>
      <c r="F491" s="258">
        <v>156</v>
      </c>
      <c r="G491" s="258">
        <v>1145</v>
      </c>
      <c r="H491" s="258">
        <v>512</v>
      </c>
      <c r="I491" s="258">
        <v>105</v>
      </c>
      <c r="J491" s="258">
        <v>62</v>
      </c>
      <c r="K491" s="259">
        <v>6</v>
      </c>
      <c r="L491" s="257">
        <v>103</v>
      </c>
      <c r="M491" s="258">
        <v>135</v>
      </c>
      <c r="N491" s="258">
        <v>797</v>
      </c>
      <c r="O491" s="258">
        <v>384</v>
      </c>
      <c r="P491" s="258">
        <v>95</v>
      </c>
      <c r="Q491" s="258">
        <v>77</v>
      </c>
      <c r="R491" s="259">
        <v>16</v>
      </c>
      <c r="S491" s="267">
        <v>3697</v>
      </c>
      <c r="T491" s="90"/>
      <c r="U491" s="260">
        <v>2</v>
      </c>
      <c r="V491" s="273">
        <v>154.58019042176701</v>
      </c>
      <c r="W491" s="273">
        <v>247.87297297297201</v>
      </c>
      <c r="X491" s="274">
        <v>1.1516606119999999</v>
      </c>
      <c r="Z491" s="257">
        <v>8304.5</v>
      </c>
      <c r="AA491" s="258">
        <v>3215.4631402652708</v>
      </c>
      <c r="AB491" s="276">
        <v>0.86974929409393309</v>
      </c>
      <c r="AC491" s="92"/>
      <c r="AD491" s="257">
        <v>544105.31623055448</v>
      </c>
      <c r="AE491" s="258">
        <v>5517.2229410298114</v>
      </c>
      <c r="AF491" s="276">
        <v>1.4923513500215881</v>
      </c>
      <c r="AG491" s="93"/>
      <c r="AH491" s="257">
        <v>4257.6892825639998</v>
      </c>
      <c r="AI491" s="258">
        <v>3611.526458994259</v>
      </c>
      <c r="AJ491" s="258">
        <v>3655.9727003172443</v>
      </c>
      <c r="AK491" s="276">
        <v>0.9889025426879211</v>
      </c>
      <c r="AL491" s="93"/>
      <c r="AM491" s="257">
        <v>3697.86</v>
      </c>
      <c r="AN491" s="258">
        <v>3689.6708201126639</v>
      </c>
      <c r="AO491" s="276">
        <v>0.99801753316544872</v>
      </c>
      <c r="AQ491" s="280">
        <v>4735.9409952440883</v>
      </c>
      <c r="AR491" s="281">
        <v>4773.8015322951005</v>
      </c>
    </row>
    <row r="492" spans="1:44" x14ac:dyDescent="0.2">
      <c r="A492" s="260" t="s">
        <v>8402</v>
      </c>
      <c r="B492" s="261" t="s">
        <v>5202</v>
      </c>
      <c r="C492" s="261" t="s">
        <v>5255</v>
      </c>
      <c r="D492" s="262" t="s">
        <v>13318</v>
      </c>
      <c r="E492" s="257">
        <v>135</v>
      </c>
      <c r="F492" s="258">
        <v>244</v>
      </c>
      <c r="G492" s="258">
        <v>817</v>
      </c>
      <c r="H492" s="258">
        <v>445</v>
      </c>
      <c r="I492" s="258">
        <v>95</v>
      </c>
      <c r="J492" s="258">
        <v>37</v>
      </c>
      <c r="K492" s="259">
        <v>20</v>
      </c>
      <c r="L492" s="257">
        <v>146</v>
      </c>
      <c r="M492" s="258">
        <v>230</v>
      </c>
      <c r="N492" s="258">
        <v>796</v>
      </c>
      <c r="O492" s="258">
        <v>424</v>
      </c>
      <c r="P492" s="258">
        <v>87</v>
      </c>
      <c r="Q492" s="258">
        <v>66</v>
      </c>
      <c r="R492" s="259">
        <v>21</v>
      </c>
      <c r="S492" s="267">
        <v>3563</v>
      </c>
      <c r="T492" s="90"/>
      <c r="U492" s="260">
        <v>7</v>
      </c>
      <c r="V492" s="273">
        <v>151.711460812805</v>
      </c>
      <c r="W492" s="273">
        <v>220.962962962962</v>
      </c>
      <c r="X492" s="274">
        <v>1.1516606119999999</v>
      </c>
      <c r="Z492" s="257">
        <v>8247.36</v>
      </c>
      <c r="AA492" s="258">
        <v>3193.3388023960729</v>
      </c>
      <c r="AB492" s="276">
        <v>0.89625001470560561</v>
      </c>
      <c r="AC492" s="92"/>
      <c r="AD492" s="257">
        <v>499013.96652176185</v>
      </c>
      <c r="AE492" s="258">
        <v>5059.9970664898665</v>
      </c>
      <c r="AF492" s="276">
        <v>1.4201507343502291</v>
      </c>
      <c r="AG492" s="93"/>
      <c r="AH492" s="257">
        <v>4103.3667605559995</v>
      </c>
      <c r="AI492" s="258">
        <v>3480.6244991605472</v>
      </c>
      <c r="AJ492" s="258">
        <v>3523.4597595970627</v>
      </c>
      <c r="AK492" s="276">
        <v>0.98890254268792099</v>
      </c>
      <c r="AL492" s="93"/>
      <c r="AM492" s="257">
        <v>3566.01</v>
      </c>
      <c r="AN492" s="258">
        <v>3558.1128115261163</v>
      </c>
      <c r="AO492" s="276">
        <v>0.99862835013362794</v>
      </c>
      <c r="AQ492" s="280">
        <v>4478.543795647176</v>
      </c>
      <c r="AR492" s="281">
        <v>4514.3466220506207</v>
      </c>
    </row>
    <row r="493" spans="1:44" x14ac:dyDescent="0.2">
      <c r="A493" s="260" t="s">
        <v>8402</v>
      </c>
      <c r="B493" s="261" t="s">
        <v>5207</v>
      </c>
      <c r="C493" s="261" t="s">
        <v>5256</v>
      </c>
      <c r="D493" s="262" t="s">
        <v>13319</v>
      </c>
      <c r="E493" s="257">
        <v>118</v>
      </c>
      <c r="F493" s="258">
        <v>259</v>
      </c>
      <c r="G493" s="258">
        <v>1012</v>
      </c>
      <c r="H493" s="258">
        <v>514</v>
      </c>
      <c r="I493" s="258">
        <v>137</v>
      </c>
      <c r="J493" s="258">
        <v>111</v>
      </c>
      <c r="K493" s="259">
        <v>28</v>
      </c>
      <c r="L493" s="257">
        <v>151</v>
      </c>
      <c r="M493" s="258">
        <v>222</v>
      </c>
      <c r="N493" s="258">
        <v>885</v>
      </c>
      <c r="O493" s="258">
        <v>410</v>
      </c>
      <c r="P493" s="258">
        <v>144</v>
      </c>
      <c r="Q493" s="258">
        <v>120</v>
      </c>
      <c r="R493" s="259">
        <v>40</v>
      </c>
      <c r="S493" s="267">
        <v>4151</v>
      </c>
      <c r="T493" s="90"/>
      <c r="U493" s="260">
        <v>3</v>
      </c>
      <c r="V493" s="273">
        <v>121.659571878588</v>
      </c>
      <c r="W493" s="273">
        <v>140.99325788586501</v>
      </c>
      <c r="X493" s="274">
        <v>1.20601972</v>
      </c>
      <c r="Z493" s="257">
        <v>10117.17</v>
      </c>
      <c r="AA493" s="258">
        <v>3917.3203948217943</v>
      </c>
      <c r="AB493" s="276">
        <v>0.94370522640852672</v>
      </c>
      <c r="AC493" s="92"/>
      <c r="AD493" s="257">
        <v>470195.23063350841</v>
      </c>
      <c r="AE493" s="258">
        <v>4767.7753475850323</v>
      </c>
      <c r="AF493" s="276">
        <v>1.1485847621260015</v>
      </c>
      <c r="AG493" s="93"/>
      <c r="AH493" s="257">
        <v>5006.1878577200005</v>
      </c>
      <c r="AI493" s="258">
        <v>4246.4300955197277</v>
      </c>
      <c r="AJ493" s="258">
        <v>4196.8064458494691</v>
      </c>
      <c r="AK493" s="276">
        <v>1.011035038749571</v>
      </c>
      <c r="AL493" s="93"/>
      <c r="AM493" s="257">
        <v>4152.29</v>
      </c>
      <c r="AN493" s="258">
        <v>4143.0944518304141</v>
      </c>
      <c r="AO493" s="276">
        <v>0.99809550754767862</v>
      </c>
      <c r="AQ493" s="280">
        <v>4540.3617016444341</v>
      </c>
      <c r="AR493" s="281">
        <v>4576.6587189853863</v>
      </c>
    </row>
    <row r="494" spans="1:44" x14ac:dyDescent="0.2">
      <c r="A494" s="260" t="s">
        <v>8402</v>
      </c>
      <c r="B494" s="261" t="s">
        <v>5202</v>
      </c>
      <c r="C494" s="261" t="s">
        <v>5257</v>
      </c>
      <c r="D494" s="262" t="s">
        <v>12586</v>
      </c>
      <c r="E494" s="257">
        <v>213</v>
      </c>
      <c r="F494" s="258">
        <v>401</v>
      </c>
      <c r="G494" s="258">
        <v>1218</v>
      </c>
      <c r="H494" s="258">
        <v>867</v>
      </c>
      <c r="I494" s="258">
        <v>246</v>
      </c>
      <c r="J494" s="258">
        <v>163</v>
      </c>
      <c r="K494" s="259">
        <v>58</v>
      </c>
      <c r="L494" s="257">
        <v>161</v>
      </c>
      <c r="M494" s="258">
        <v>425</v>
      </c>
      <c r="N494" s="258">
        <v>1291</v>
      </c>
      <c r="O494" s="258">
        <v>875</v>
      </c>
      <c r="P494" s="258">
        <v>320</v>
      </c>
      <c r="Q494" s="258">
        <v>230</v>
      </c>
      <c r="R494" s="259">
        <v>104</v>
      </c>
      <c r="S494" s="267">
        <v>6572</v>
      </c>
      <c r="T494" s="90"/>
      <c r="U494" s="260">
        <v>61</v>
      </c>
      <c r="V494" s="273">
        <v>129.147354632841</v>
      </c>
      <c r="W494" s="273">
        <v>153.39258020374001</v>
      </c>
      <c r="X494" s="274">
        <v>1.1516606119999999</v>
      </c>
      <c r="Z494" s="257">
        <v>17265.46</v>
      </c>
      <c r="AA494" s="258">
        <v>6685.1044890992143</v>
      </c>
      <c r="AB494" s="276">
        <v>1.017210056162388</v>
      </c>
      <c r="AC494" s="92"/>
      <c r="AD494" s="257">
        <v>776572.88102862646</v>
      </c>
      <c r="AE494" s="258">
        <v>7874.4419265649394</v>
      </c>
      <c r="AF494" s="276">
        <v>1.1981804513945433</v>
      </c>
      <c r="AG494" s="93"/>
      <c r="AH494" s="257">
        <v>7568.7135420639997</v>
      </c>
      <c r="AI494" s="258">
        <v>6420.0573136354533</v>
      </c>
      <c r="AJ494" s="258">
        <v>6499.0675105450173</v>
      </c>
      <c r="AK494" s="276">
        <v>0.9889025426879211</v>
      </c>
      <c r="AL494" s="93"/>
      <c r="AM494" s="257">
        <v>6598.23</v>
      </c>
      <c r="AN494" s="258">
        <v>6583.6177398257323</v>
      </c>
      <c r="AO494" s="276">
        <v>1.0017677632114625</v>
      </c>
      <c r="AQ494" s="280">
        <v>7935.0738868458302</v>
      </c>
      <c r="AR494" s="281">
        <v>7998.5092546422475</v>
      </c>
    </row>
    <row r="495" spans="1:44" x14ac:dyDescent="0.2">
      <c r="A495" s="260" t="s">
        <v>8402</v>
      </c>
      <c r="B495" s="261" t="s">
        <v>5204</v>
      </c>
      <c r="C495" s="261" t="s">
        <v>5258</v>
      </c>
      <c r="D495" s="262" t="s">
        <v>13320</v>
      </c>
      <c r="E495" s="257">
        <v>90</v>
      </c>
      <c r="F495" s="258">
        <v>154</v>
      </c>
      <c r="G495" s="258">
        <v>899</v>
      </c>
      <c r="H495" s="258">
        <v>436</v>
      </c>
      <c r="I495" s="258">
        <v>74</v>
      </c>
      <c r="J495" s="258">
        <v>42</v>
      </c>
      <c r="K495" s="259">
        <v>20</v>
      </c>
      <c r="L495" s="257">
        <v>99</v>
      </c>
      <c r="M495" s="258">
        <v>155</v>
      </c>
      <c r="N495" s="258">
        <v>855</v>
      </c>
      <c r="O495" s="258">
        <v>326</v>
      </c>
      <c r="P495" s="258">
        <v>100</v>
      </c>
      <c r="Q495" s="258">
        <v>52</v>
      </c>
      <c r="R495" s="259">
        <v>45</v>
      </c>
      <c r="S495" s="267">
        <v>3347</v>
      </c>
      <c r="T495" s="90"/>
      <c r="U495" s="260">
        <v>23</v>
      </c>
      <c r="V495" s="273">
        <v>109.260223902321</v>
      </c>
      <c r="W495" s="273">
        <v>125.492541766109</v>
      </c>
      <c r="X495" s="274">
        <v>1.1785158280000001</v>
      </c>
      <c r="Z495" s="257">
        <v>7668.0499999999993</v>
      </c>
      <c r="AA495" s="258">
        <v>2969.0327090988148</v>
      </c>
      <c r="AB495" s="276">
        <v>0.88707281419145945</v>
      </c>
      <c r="AC495" s="92"/>
      <c r="AD495" s="257">
        <v>356002.72339814564</v>
      </c>
      <c r="AE495" s="258">
        <v>3609.8643663482771</v>
      </c>
      <c r="AF495" s="276">
        <v>1.0785373069460045</v>
      </c>
      <c r="AG495" s="93"/>
      <c r="AH495" s="257">
        <v>3944.4924763160002</v>
      </c>
      <c r="AI495" s="258">
        <v>3345.8615695272697</v>
      </c>
      <c r="AJ495" s="258">
        <v>3346.4535533730896</v>
      </c>
      <c r="AK495" s="276">
        <v>0.99983673539679996</v>
      </c>
      <c r="AL495" s="93"/>
      <c r="AM495" s="257">
        <v>3356.89</v>
      </c>
      <c r="AN495" s="258">
        <v>3349.4559229738284</v>
      </c>
      <c r="AO495" s="276">
        <v>1.0007337684415383</v>
      </c>
      <c r="AQ495" s="280">
        <v>3204.0390332326137</v>
      </c>
      <c r="AR495" s="281">
        <v>3229.6530851501543</v>
      </c>
    </row>
    <row r="496" spans="1:44" x14ac:dyDescent="0.2">
      <c r="A496" s="260" t="s">
        <v>8402</v>
      </c>
      <c r="B496" s="261" t="s">
        <v>5202</v>
      </c>
      <c r="C496" s="261" t="s">
        <v>5259</v>
      </c>
      <c r="D496" s="262" t="s">
        <v>13321</v>
      </c>
      <c r="E496" s="257">
        <v>222</v>
      </c>
      <c r="F496" s="258">
        <v>311</v>
      </c>
      <c r="G496" s="258">
        <v>1151</v>
      </c>
      <c r="H496" s="258">
        <v>667</v>
      </c>
      <c r="I496" s="258">
        <v>220</v>
      </c>
      <c r="J496" s="258">
        <v>89</v>
      </c>
      <c r="K496" s="259">
        <v>22</v>
      </c>
      <c r="L496" s="257">
        <v>225</v>
      </c>
      <c r="M496" s="258">
        <v>288</v>
      </c>
      <c r="N496" s="258">
        <v>1134</v>
      </c>
      <c r="O496" s="258">
        <v>633</v>
      </c>
      <c r="P496" s="258">
        <v>223</v>
      </c>
      <c r="Q496" s="258">
        <v>109</v>
      </c>
      <c r="R496" s="259">
        <v>41</v>
      </c>
      <c r="S496" s="267">
        <v>5335</v>
      </c>
      <c r="T496" s="90"/>
      <c r="U496" s="260">
        <v>31</v>
      </c>
      <c r="V496" s="273">
        <v>145.540500165623</v>
      </c>
      <c r="W496" s="273">
        <v>203.035613870665</v>
      </c>
      <c r="X496" s="274">
        <v>1.1516606119999999</v>
      </c>
      <c r="Z496" s="257">
        <v>13189.360000000004</v>
      </c>
      <c r="AA496" s="258">
        <v>5106.8578389655204</v>
      </c>
      <c r="AB496" s="276">
        <v>0.95723670833468044</v>
      </c>
      <c r="AC496" s="92"/>
      <c r="AD496" s="257">
        <v>715948.53633337619</v>
      </c>
      <c r="AE496" s="258">
        <v>7259.7116246176511</v>
      </c>
      <c r="AF496" s="276">
        <v>1.3607706887755673</v>
      </c>
      <c r="AG496" s="93"/>
      <c r="AH496" s="257">
        <v>6144.1093650199991</v>
      </c>
      <c r="AI496" s="258">
        <v>5211.6563859167891</v>
      </c>
      <c r="AJ496" s="258">
        <v>5275.7950652400596</v>
      </c>
      <c r="AK496" s="276">
        <v>0.98890254268792122</v>
      </c>
      <c r="AL496" s="93"/>
      <c r="AM496" s="257">
        <v>5348.33</v>
      </c>
      <c r="AN496" s="258">
        <v>5336.4857342714877</v>
      </c>
      <c r="AO496" s="276">
        <v>1.0002784881483575</v>
      </c>
      <c r="AQ496" s="280">
        <v>6874.0571259859289</v>
      </c>
      <c r="AR496" s="281">
        <v>6929.0104066054546</v>
      </c>
    </row>
    <row r="497" spans="1:44" x14ac:dyDescent="0.2">
      <c r="A497" s="260" t="s">
        <v>8402</v>
      </c>
      <c r="B497" s="261" t="s">
        <v>5204</v>
      </c>
      <c r="C497" s="261" t="s">
        <v>5260</v>
      </c>
      <c r="D497" s="262" t="s">
        <v>13322</v>
      </c>
      <c r="E497" s="257">
        <v>112</v>
      </c>
      <c r="F497" s="258">
        <v>202</v>
      </c>
      <c r="G497" s="258">
        <v>933</v>
      </c>
      <c r="H497" s="258">
        <v>530</v>
      </c>
      <c r="I497" s="258">
        <v>106</v>
      </c>
      <c r="J497" s="258">
        <v>77</v>
      </c>
      <c r="K497" s="259">
        <v>33</v>
      </c>
      <c r="L497" s="257">
        <v>98</v>
      </c>
      <c r="M497" s="258">
        <v>226</v>
      </c>
      <c r="N497" s="258">
        <v>916</v>
      </c>
      <c r="O497" s="258">
        <v>541</v>
      </c>
      <c r="P497" s="258">
        <v>142</v>
      </c>
      <c r="Q497" s="258">
        <v>109</v>
      </c>
      <c r="R497" s="259">
        <v>64</v>
      </c>
      <c r="S497" s="267">
        <v>4089</v>
      </c>
      <c r="T497" s="90"/>
      <c r="U497" s="260">
        <v>29</v>
      </c>
      <c r="V497" s="273">
        <v>114.102392383579</v>
      </c>
      <c r="W497" s="273">
        <v>132.75501222493801</v>
      </c>
      <c r="X497" s="274">
        <v>1.1785158280000001</v>
      </c>
      <c r="Z497" s="257">
        <v>10092.699999999999</v>
      </c>
      <c r="AA497" s="258">
        <v>3907.8457265043407</v>
      </c>
      <c r="AB497" s="276">
        <v>0.95569716960243112</v>
      </c>
      <c r="AC497" s="92"/>
      <c r="AD497" s="257">
        <v>447126.90162680781</v>
      </c>
      <c r="AE497" s="258">
        <v>4533.8627019804771</v>
      </c>
      <c r="AF497" s="276">
        <v>1.1087949870336211</v>
      </c>
      <c r="AG497" s="93"/>
      <c r="AH497" s="257">
        <v>4818.9512206920008</v>
      </c>
      <c r="AI497" s="258">
        <v>4087.6091896614903</v>
      </c>
      <c r="AJ497" s="258">
        <v>4088.3324110375152</v>
      </c>
      <c r="AK497" s="276">
        <v>0.99983673539679996</v>
      </c>
      <c r="AL497" s="93"/>
      <c r="AM497" s="257">
        <v>4101.47</v>
      </c>
      <c r="AN497" s="258">
        <v>4092.3869964161681</v>
      </c>
      <c r="AO497" s="276">
        <v>1.0008283190061551</v>
      </c>
      <c r="AQ497" s="280">
        <v>4335.8808462376346</v>
      </c>
      <c r="AR497" s="281">
        <v>4370.5431821055445</v>
      </c>
    </row>
    <row r="498" spans="1:44" x14ac:dyDescent="0.2">
      <c r="A498" s="260" t="s">
        <v>8402</v>
      </c>
      <c r="B498" s="261" t="s">
        <v>5204</v>
      </c>
      <c r="C498" s="261" t="s">
        <v>5261</v>
      </c>
      <c r="D498" s="262" t="s">
        <v>13323</v>
      </c>
      <c r="E498" s="257">
        <v>593</v>
      </c>
      <c r="F498" s="258">
        <v>887</v>
      </c>
      <c r="G498" s="258">
        <v>7340</v>
      </c>
      <c r="H498" s="258">
        <v>1300</v>
      </c>
      <c r="I498" s="258">
        <v>251</v>
      </c>
      <c r="J498" s="258">
        <v>128</v>
      </c>
      <c r="K498" s="259">
        <v>37</v>
      </c>
      <c r="L498" s="257">
        <v>516</v>
      </c>
      <c r="M498" s="258">
        <v>880</v>
      </c>
      <c r="N498" s="258">
        <v>6301</v>
      </c>
      <c r="O498" s="258">
        <v>876</v>
      </c>
      <c r="P498" s="258">
        <v>225</v>
      </c>
      <c r="Q498" s="258">
        <v>151</v>
      </c>
      <c r="R498" s="259">
        <v>57</v>
      </c>
      <c r="S498" s="267">
        <v>19542</v>
      </c>
      <c r="T498" s="90"/>
      <c r="U498" s="260">
        <v>15</v>
      </c>
      <c r="V498" s="273">
        <v>143.80404961625399</v>
      </c>
      <c r="W498" s="273">
        <v>209.716425540616</v>
      </c>
      <c r="X498" s="274">
        <v>1.1785158280000001</v>
      </c>
      <c r="Z498" s="257">
        <v>37562.46</v>
      </c>
      <c r="AA498" s="258">
        <v>14544.006934516061</v>
      </c>
      <c r="AB498" s="276">
        <v>0.74424352341193634</v>
      </c>
      <c r="AC498" s="92"/>
      <c r="AD498" s="257">
        <v>2644554.1460471465</v>
      </c>
      <c r="AE498" s="258">
        <v>26815.754906508446</v>
      </c>
      <c r="AF498" s="276">
        <v>1.3722113860663414</v>
      </c>
      <c r="AG498" s="93"/>
      <c r="AH498" s="257">
        <v>23030.556310776003</v>
      </c>
      <c r="AI498" s="258">
        <v>19535.353089842221</v>
      </c>
      <c r="AJ498" s="258">
        <v>19538.809483124263</v>
      </c>
      <c r="AK498" s="276">
        <v>0.99983673539679985</v>
      </c>
      <c r="AL498" s="93"/>
      <c r="AM498" s="257">
        <v>19548.45</v>
      </c>
      <c r="AN498" s="258">
        <v>19505.158535864368</v>
      </c>
      <c r="AO498" s="276">
        <v>0.99811475467528232</v>
      </c>
      <c r="AQ498" s="280">
        <v>19916.575018968382</v>
      </c>
      <c r="AR498" s="281">
        <v>20075.794111265379</v>
      </c>
    </row>
    <row r="499" spans="1:44" x14ac:dyDescent="0.2">
      <c r="A499" s="260" t="s">
        <v>8402</v>
      </c>
      <c r="B499" s="261" t="s">
        <v>5202</v>
      </c>
      <c r="C499" s="261" t="s">
        <v>5262</v>
      </c>
      <c r="D499" s="262" t="s">
        <v>13324</v>
      </c>
      <c r="E499" s="257">
        <v>401</v>
      </c>
      <c r="F499" s="258">
        <v>658</v>
      </c>
      <c r="G499" s="258">
        <v>2673</v>
      </c>
      <c r="H499" s="258">
        <v>814</v>
      </c>
      <c r="I499" s="258">
        <v>197</v>
      </c>
      <c r="J499" s="258">
        <v>108</v>
      </c>
      <c r="K499" s="259">
        <v>35</v>
      </c>
      <c r="L499" s="257">
        <v>413</v>
      </c>
      <c r="M499" s="258">
        <v>618</v>
      </c>
      <c r="N499" s="258">
        <v>2067</v>
      </c>
      <c r="O499" s="258">
        <v>708</v>
      </c>
      <c r="P499" s="258">
        <v>181</v>
      </c>
      <c r="Q499" s="258">
        <v>146</v>
      </c>
      <c r="R499" s="259">
        <v>64</v>
      </c>
      <c r="S499" s="267">
        <v>9083</v>
      </c>
      <c r="T499" s="90"/>
      <c r="U499" s="260">
        <v>53</v>
      </c>
      <c r="V499" s="273">
        <v>140.78108153546401</v>
      </c>
      <c r="W499" s="273">
        <v>179.06979304271201</v>
      </c>
      <c r="X499" s="274">
        <v>1.1516606119999999</v>
      </c>
      <c r="Z499" s="257">
        <v>19725.280000000002</v>
      </c>
      <c r="AA499" s="258">
        <v>7637.5351642376727</v>
      </c>
      <c r="AB499" s="276">
        <v>0.84086041662861088</v>
      </c>
      <c r="AC499" s="92"/>
      <c r="AD499" s="257">
        <v>1156096.444316444</v>
      </c>
      <c r="AE499" s="258">
        <v>11722.80739474145</v>
      </c>
      <c r="AF499" s="276">
        <v>1.2906316629683421</v>
      </c>
      <c r="AG499" s="93"/>
      <c r="AH499" s="257">
        <v>10460.533338796</v>
      </c>
      <c r="AI499" s="258">
        <v>8873.003740071641</v>
      </c>
      <c r="AJ499" s="258">
        <v>8982.2017952343886</v>
      </c>
      <c r="AK499" s="276">
        <v>0.98890254268792122</v>
      </c>
      <c r="AL499" s="93"/>
      <c r="AM499" s="257">
        <v>9105.7900000000009</v>
      </c>
      <c r="AN499" s="258">
        <v>9085.6245658498956</v>
      </c>
      <c r="AO499" s="276">
        <v>1.0002889536331494</v>
      </c>
      <c r="AQ499" s="280">
        <v>9750.6710355473697</v>
      </c>
      <c r="AR499" s="281">
        <v>9828.6208331449925</v>
      </c>
    </row>
    <row r="500" spans="1:44" x14ac:dyDescent="0.2">
      <c r="A500" s="260" t="s">
        <v>8402</v>
      </c>
      <c r="B500" s="261" t="s">
        <v>5202</v>
      </c>
      <c r="C500" s="261" t="s">
        <v>5263</v>
      </c>
      <c r="D500" s="262" t="s">
        <v>13325</v>
      </c>
      <c r="E500" s="257">
        <v>95</v>
      </c>
      <c r="F500" s="258">
        <v>106</v>
      </c>
      <c r="G500" s="258">
        <v>584</v>
      </c>
      <c r="H500" s="258">
        <v>238</v>
      </c>
      <c r="I500" s="258">
        <v>64</v>
      </c>
      <c r="J500" s="258">
        <v>31</v>
      </c>
      <c r="K500" s="259">
        <v>11</v>
      </c>
      <c r="L500" s="257">
        <v>88</v>
      </c>
      <c r="M500" s="258">
        <v>125</v>
      </c>
      <c r="N500" s="258">
        <v>426</v>
      </c>
      <c r="O500" s="258">
        <v>162</v>
      </c>
      <c r="P500" s="258">
        <v>58</v>
      </c>
      <c r="Q500" s="258">
        <v>26</v>
      </c>
      <c r="R500" s="259">
        <v>19</v>
      </c>
      <c r="S500" s="267">
        <v>2033</v>
      </c>
      <c r="T500" s="90"/>
      <c r="U500" s="260">
        <v>45</v>
      </c>
      <c r="V500" s="273">
        <v>158.93384732614999</v>
      </c>
      <c r="W500" s="273">
        <v>242.56932153392299</v>
      </c>
      <c r="X500" s="274">
        <v>1.1516606119999999</v>
      </c>
      <c r="Z500" s="257">
        <v>4617.7900000000009</v>
      </c>
      <c r="AA500" s="258">
        <v>1787.9864572804586</v>
      </c>
      <c r="AB500" s="276">
        <v>0.87948177928207505</v>
      </c>
      <c r="AC500" s="92"/>
      <c r="AD500" s="257">
        <v>298965.02445544599</v>
      </c>
      <c r="AE500" s="258">
        <v>3031.5026195998403</v>
      </c>
      <c r="AF500" s="276">
        <v>1.4911473780618989</v>
      </c>
      <c r="AG500" s="93"/>
      <c r="AH500" s="257">
        <v>2341.3260241959997</v>
      </c>
      <c r="AI500" s="258">
        <v>1985.9976443427993</v>
      </c>
      <c r="AJ500" s="258">
        <v>2010.4388692845437</v>
      </c>
      <c r="AK500" s="276">
        <v>0.9889025426879211</v>
      </c>
      <c r="AL500" s="93"/>
      <c r="AM500" s="257">
        <v>2052.35</v>
      </c>
      <c r="AN500" s="258">
        <v>2047.804921673137</v>
      </c>
      <c r="AO500" s="276">
        <v>1.0072823028397133</v>
      </c>
      <c r="AQ500" s="280">
        <v>2655.7640735214427</v>
      </c>
      <c r="AR500" s="281">
        <v>2676.9950504709605</v>
      </c>
    </row>
    <row r="501" spans="1:44" x14ac:dyDescent="0.2">
      <c r="A501" s="260" t="s">
        <v>8402</v>
      </c>
      <c r="B501" s="261" t="s">
        <v>5204</v>
      </c>
      <c r="C501" s="261" t="s">
        <v>5264</v>
      </c>
      <c r="D501" s="262" t="s">
        <v>13326</v>
      </c>
      <c r="E501" s="257">
        <v>78</v>
      </c>
      <c r="F501" s="258">
        <v>142</v>
      </c>
      <c r="G501" s="258">
        <v>820</v>
      </c>
      <c r="H501" s="258">
        <v>622</v>
      </c>
      <c r="I501" s="258">
        <v>101</v>
      </c>
      <c r="J501" s="258">
        <v>69</v>
      </c>
      <c r="K501" s="259">
        <v>16</v>
      </c>
      <c r="L501" s="257">
        <v>58</v>
      </c>
      <c r="M501" s="258">
        <v>134</v>
      </c>
      <c r="N501" s="258">
        <v>560</v>
      </c>
      <c r="O501" s="258">
        <v>405</v>
      </c>
      <c r="P501" s="258">
        <v>84</v>
      </c>
      <c r="Q501" s="258">
        <v>64</v>
      </c>
      <c r="R501" s="259">
        <v>22</v>
      </c>
      <c r="S501" s="267">
        <v>3175</v>
      </c>
      <c r="T501" s="90"/>
      <c r="U501" s="260">
        <v>2</v>
      </c>
      <c r="V501" s="273">
        <v>144.625767422292</v>
      </c>
      <c r="W501" s="273">
        <v>213.51244094488101</v>
      </c>
      <c r="X501" s="274">
        <v>1.1785158280000001</v>
      </c>
      <c r="Z501" s="257">
        <v>7466.72</v>
      </c>
      <c r="AA501" s="258">
        <v>2891.078684891505</v>
      </c>
      <c r="AB501" s="276">
        <v>0.91057596374535588</v>
      </c>
      <c r="AC501" s="92"/>
      <c r="AD501" s="257">
        <v>433197.07836040203</v>
      </c>
      <c r="AE501" s="258">
        <v>4392.6144211837882</v>
      </c>
      <c r="AF501" s="276">
        <v>1.383500605097256</v>
      </c>
      <c r="AG501" s="93"/>
      <c r="AH501" s="257">
        <v>3741.7877539000001</v>
      </c>
      <c r="AI501" s="258">
        <v>3173.9200726767499</v>
      </c>
      <c r="AJ501" s="258">
        <v>3174.4816348848399</v>
      </c>
      <c r="AK501" s="276">
        <v>0.99983673539679996</v>
      </c>
      <c r="AL501" s="93"/>
      <c r="AM501" s="257">
        <v>3175.86</v>
      </c>
      <c r="AN501" s="258">
        <v>3168.8268270737685</v>
      </c>
      <c r="AO501" s="276">
        <v>0.99805569356654122</v>
      </c>
      <c r="AQ501" s="280">
        <v>3991.3804977839995</v>
      </c>
      <c r="AR501" s="281">
        <v>4023.288794228738</v>
      </c>
    </row>
    <row r="502" spans="1:44" x14ac:dyDescent="0.2">
      <c r="A502" s="260" t="s">
        <v>8402</v>
      </c>
      <c r="B502" s="261" t="s">
        <v>5204</v>
      </c>
      <c r="C502" s="261" t="s">
        <v>5265</v>
      </c>
      <c r="D502" s="262" t="s">
        <v>13327</v>
      </c>
      <c r="E502" s="257">
        <v>148</v>
      </c>
      <c r="F502" s="258">
        <v>228</v>
      </c>
      <c r="G502" s="258">
        <v>897</v>
      </c>
      <c r="H502" s="258">
        <v>305</v>
      </c>
      <c r="I502" s="258">
        <v>61</v>
      </c>
      <c r="J502" s="258">
        <v>37</v>
      </c>
      <c r="K502" s="259">
        <v>8</v>
      </c>
      <c r="L502" s="257">
        <v>133</v>
      </c>
      <c r="M502" s="258">
        <v>226</v>
      </c>
      <c r="N502" s="258">
        <v>717</v>
      </c>
      <c r="O502" s="258">
        <v>161</v>
      </c>
      <c r="P502" s="258">
        <v>64</v>
      </c>
      <c r="Q502" s="258">
        <v>30</v>
      </c>
      <c r="R502" s="259">
        <v>7</v>
      </c>
      <c r="S502" s="267">
        <v>3022</v>
      </c>
      <c r="T502" s="90"/>
      <c r="U502" s="260">
        <v>0</v>
      </c>
      <c r="V502" s="273">
        <v>148.780700608937</v>
      </c>
      <c r="W502" s="273">
        <v>210.32660489741801</v>
      </c>
      <c r="X502" s="274">
        <v>1.1785158280000001</v>
      </c>
      <c r="Z502" s="257">
        <v>6294.76</v>
      </c>
      <c r="AA502" s="258">
        <v>2437.3013133621789</v>
      </c>
      <c r="AB502" s="276">
        <v>0.8065192962813299</v>
      </c>
      <c r="AC502" s="92"/>
      <c r="AD502" s="257">
        <v>413321.37857127958</v>
      </c>
      <c r="AE502" s="258">
        <v>4191.0750067092904</v>
      </c>
      <c r="AF502" s="276">
        <v>1.3868547341857347</v>
      </c>
      <c r="AG502" s="93"/>
      <c r="AH502" s="257">
        <v>3561.4748322160003</v>
      </c>
      <c r="AI502" s="258">
        <v>3020.9721132690202</v>
      </c>
      <c r="AJ502" s="258">
        <v>3021.5066143691297</v>
      </c>
      <c r="AK502" s="276">
        <v>0.99983673539680007</v>
      </c>
      <c r="AL502" s="93"/>
      <c r="AM502" s="257">
        <v>3022</v>
      </c>
      <c r="AN502" s="258">
        <v>3015.3075612328403</v>
      </c>
      <c r="AO502" s="276">
        <v>0.99778542727757791</v>
      </c>
      <c r="AQ502" s="280">
        <v>3372.1465622328824</v>
      </c>
      <c r="AR502" s="281">
        <v>3399.1045163098165</v>
      </c>
    </row>
    <row r="503" spans="1:44" x14ac:dyDescent="0.2">
      <c r="A503" s="260" t="s">
        <v>8402</v>
      </c>
      <c r="B503" s="261" t="s">
        <v>5202</v>
      </c>
      <c r="C503" s="261" t="s">
        <v>5266</v>
      </c>
      <c r="D503" s="262" t="s">
        <v>13328</v>
      </c>
      <c r="E503" s="257">
        <v>45</v>
      </c>
      <c r="F503" s="258">
        <v>101</v>
      </c>
      <c r="G503" s="258">
        <v>468</v>
      </c>
      <c r="H503" s="258">
        <v>198</v>
      </c>
      <c r="I503" s="258">
        <v>29</v>
      </c>
      <c r="J503" s="258">
        <v>11</v>
      </c>
      <c r="K503" s="259">
        <v>5</v>
      </c>
      <c r="L503" s="257">
        <v>34</v>
      </c>
      <c r="M503" s="258">
        <v>96</v>
      </c>
      <c r="N503" s="258">
        <v>241</v>
      </c>
      <c r="O503" s="258">
        <v>91</v>
      </c>
      <c r="P503" s="258">
        <v>19</v>
      </c>
      <c r="Q503" s="258">
        <v>12</v>
      </c>
      <c r="R503" s="259">
        <v>0</v>
      </c>
      <c r="S503" s="267">
        <v>1350</v>
      </c>
      <c r="T503" s="90"/>
      <c r="U503" s="260">
        <v>0</v>
      </c>
      <c r="V503" s="273">
        <v>149.50510871239001</v>
      </c>
      <c r="W503" s="273">
        <v>191.41450777201999</v>
      </c>
      <c r="X503" s="274">
        <v>1.1516606119999999</v>
      </c>
      <c r="Z503" s="257">
        <v>2628.45</v>
      </c>
      <c r="AA503" s="258">
        <v>1017.723413935848</v>
      </c>
      <c r="AB503" s="276">
        <v>0.75386919550803555</v>
      </c>
      <c r="AC503" s="92"/>
      <c r="AD503" s="257">
        <v>178851.18330046453</v>
      </c>
      <c r="AE503" s="258">
        <v>1813.5493664567118</v>
      </c>
      <c r="AF503" s="276">
        <v>1.3433699010790459</v>
      </c>
      <c r="AG503" s="93"/>
      <c r="AH503" s="257">
        <v>1554.7418261999999</v>
      </c>
      <c r="AI503" s="258">
        <v>1318.788401309778</v>
      </c>
      <c r="AJ503" s="258">
        <v>1335.0184326286935</v>
      </c>
      <c r="AK503" s="276">
        <v>0.9889025426879211</v>
      </c>
      <c r="AL503" s="93"/>
      <c r="AM503" s="257">
        <v>1350</v>
      </c>
      <c r="AN503" s="258">
        <v>1347.0103268247301</v>
      </c>
      <c r="AO503" s="276">
        <v>0.9977854272775778</v>
      </c>
      <c r="AQ503" s="280">
        <v>1349.012673932692</v>
      </c>
      <c r="AR503" s="281">
        <v>1359.7970870778311</v>
      </c>
    </row>
    <row r="504" spans="1:44" x14ac:dyDescent="0.2">
      <c r="A504" s="260" t="s">
        <v>8402</v>
      </c>
      <c r="B504" s="261" t="s">
        <v>5204</v>
      </c>
      <c r="C504" s="261" t="s">
        <v>5267</v>
      </c>
      <c r="D504" s="262" t="s">
        <v>13329</v>
      </c>
      <c r="E504" s="257">
        <v>171</v>
      </c>
      <c r="F504" s="258">
        <v>288</v>
      </c>
      <c r="G504" s="258">
        <v>1257</v>
      </c>
      <c r="H504" s="258">
        <v>406</v>
      </c>
      <c r="I504" s="258">
        <v>117</v>
      </c>
      <c r="J504" s="258">
        <v>64</v>
      </c>
      <c r="K504" s="259">
        <v>8</v>
      </c>
      <c r="L504" s="257">
        <v>133</v>
      </c>
      <c r="M504" s="258">
        <v>265</v>
      </c>
      <c r="N504" s="258">
        <v>985</v>
      </c>
      <c r="O504" s="258">
        <v>350</v>
      </c>
      <c r="P504" s="258">
        <v>110</v>
      </c>
      <c r="Q504" s="258">
        <v>52</v>
      </c>
      <c r="R504" s="259">
        <v>24</v>
      </c>
      <c r="S504" s="267">
        <v>4230</v>
      </c>
      <c r="T504" s="90"/>
      <c r="U504" s="260">
        <v>0</v>
      </c>
      <c r="V504" s="273">
        <v>129.73697457882599</v>
      </c>
      <c r="W504" s="273">
        <v>175.095136921624</v>
      </c>
      <c r="X504" s="274">
        <v>1.1785158280000001</v>
      </c>
      <c r="Z504" s="257">
        <v>9168.4100000000017</v>
      </c>
      <c r="AA504" s="258">
        <v>3549.9650081087984</v>
      </c>
      <c r="AB504" s="276">
        <v>0.83923522650326199</v>
      </c>
      <c r="AC504" s="92"/>
      <c r="AD504" s="257">
        <v>522219.45328692591</v>
      </c>
      <c r="AE504" s="258">
        <v>5295.3004905135294</v>
      </c>
      <c r="AF504" s="276">
        <v>1.2518440875918508</v>
      </c>
      <c r="AG504" s="93"/>
      <c r="AH504" s="257">
        <v>4985.1219524400003</v>
      </c>
      <c r="AI504" s="258">
        <v>4228.5612306843004</v>
      </c>
      <c r="AJ504" s="258">
        <v>4229.3093907284638</v>
      </c>
      <c r="AK504" s="276">
        <v>0.99983673539679996</v>
      </c>
      <c r="AL504" s="93"/>
      <c r="AM504" s="257">
        <v>4230</v>
      </c>
      <c r="AN504" s="258">
        <v>4220.6323573841546</v>
      </c>
      <c r="AO504" s="276">
        <v>0.99778542727757791</v>
      </c>
      <c r="AQ504" s="280">
        <v>4433.437197827694</v>
      </c>
      <c r="AR504" s="281">
        <v>4468.8794285185422</v>
      </c>
    </row>
    <row r="505" spans="1:44" x14ac:dyDescent="0.2">
      <c r="A505" s="260" t="s">
        <v>8402</v>
      </c>
      <c r="B505" s="261" t="s">
        <v>5204</v>
      </c>
      <c r="C505" s="261" t="s">
        <v>5268</v>
      </c>
      <c r="D505" s="262" t="s">
        <v>13330</v>
      </c>
      <c r="E505" s="257">
        <v>59</v>
      </c>
      <c r="F505" s="258">
        <v>89</v>
      </c>
      <c r="G505" s="258">
        <v>376</v>
      </c>
      <c r="H505" s="258">
        <v>225</v>
      </c>
      <c r="I505" s="258">
        <v>71</v>
      </c>
      <c r="J505" s="258">
        <v>32</v>
      </c>
      <c r="K505" s="259">
        <v>10</v>
      </c>
      <c r="L505" s="257">
        <v>48</v>
      </c>
      <c r="M505" s="258">
        <v>75</v>
      </c>
      <c r="N505" s="258">
        <v>304</v>
      </c>
      <c r="O505" s="258">
        <v>172</v>
      </c>
      <c r="P505" s="258">
        <v>67</v>
      </c>
      <c r="Q505" s="258">
        <v>32</v>
      </c>
      <c r="R505" s="259">
        <v>13</v>
      </c>
      <c r="S505" s="267">
        <v>1573</v>
      </c>
      <c r="T505" s="90"/>
      <c r="U505" s="260">
        <v>0</v>
      </c>
      <c r="V505" s="273">
        <v>130.67070205751699</v>
      </c>
      <c r="W505" s="273">
        <v>171.93714285714199</v>
      </c>
      <c r="X505" s="274">
        <v>1.1785158280000001</v>
      </c>
      <c r="Z505" s="257">
        <v>3858.5900000000006</v>
      </c>
      <c r="AA505" s="258">
        <v>1494.0278064177462</v>
      </c>
      <c r="AB505" s="276">
        <v>0.94979517254783608</v>
      </c>
      <c r="AC505" s="92"/>
      <c r="AD505" s="257">
        <v>193403.95497808419</v>
      </c>
      <c r="AE505" s="258">
        <v>1961.1143384580337</v>
      </c>
      <c r="AF505" s="276">
        <v>1.2467351166293921</v>
      </c>
      <c r="AG505" s="93"/>
      <c r="AH505" s="257">
        <v>1853.8053974440002</v>
      </c>
      <c r="AI505" s="258">
        <v>1572.4649682899301</v>
      </c>
      <c r="AJ505" s="258">
        <v>1572.7431847791663</v>
      </c>
      <c r="AK505" s="276">
        <v>0.99983673539679996</v>
      </c>
      <c r="AL505" s="93"/>
      <c r="AM505" s="257">
        <v>1573</v>
      </c>
      <c r="AN505" s="258">
        <v>1569.51647710763</v>
      </c>
      <c r="AO505" s="276">
        <v>0.9977854272775778</v>
      </c>
      <c r="AQ505" s="280">
        <v>1858.2285097700073</v>
      </c>
      <c r="AR505" s="281">
        <v>1873.0837474965845</v>
      </c>
    </row>
    <row r="506" spans="1:44" x14ac:dyDescent="0.2">
      <c r="A506" s="260" t="s">
        <v>8402</v>
      </c>
      <c r="B506" s="261" t="s">
        <v>5204</v>
      </c>
      <c r="C506" s="261" t="s">
        <v>5269</v>
      </c>
      <c r="D506" s="262" t="s">
        <v>13331</v>
      </c>
      <c r="E506" s="257">
        <v>255</v>
      </c>
      <c r="F506" s="258">
        <v>397</v>
      </c>
      <c r="G506" s="258">
        <v>3814</v>
      </c>
      <c r="H506" s="258">
        <v>1055</v>
      </c>
      <c r="I506" s="258">
        <v>190</v>
      </c>
      <c r="J506" s="258">
        <v>99</v>
      </c>
      <c r="K506" s="259">
        <v>31</v>
      </c>
      <c r="L506" s="257">
        <v>219</v>
      </c>
      <c r="M506" s="258">
        <v>371</v>
      </c>
      <c r="N506" s="258">
        <v>3734</v>
      </c>
      <c r="O506" s="258">
        <v>606</v>
      </c>
      <c r="P506" s="258">
        <v>167</v>
      </c>
      <c r="Q506" s="258">
        <v>119</v>
      </c>
      <c r="R506" s="259">
        <v>28</v>
      </c>
      <c r="S506" s="267">
        <v>11085</v>
      </c>
      <c r="T506" s="90"/>
      <c r="U506" s="260">
        <v>1</v>
      </c>
      <c r="V506" s="273">
        <v>151.80563005240899</v>
      </c>
      <c r="W506" s="273">
        <v>215.22782185358801</v>
      </c>
      <c r="X506" s="274">
        <v>1.1785158280000001</v>
      </c>
      <c r="Z506" s="257">
        <v>22317.26</v>
      </c>
      <c r="AA506" s="258">
        <v>8641.1375665863707</v>
      </c>
      <c r="AB506" s="276">
        <v>0.77953428656620394</v>
      </c>
      <c r="AC506" s="92"/>
      <c r="AD506" s="257">
        <v>1537724.2735408337</v>
      </c>
      <c r="AE506" s="258">
        <v>15592.510100311107</v>
      </c>
      <c r="AF506" s="276">
        <v>1.4066314930366357</v>
      </c>
      <c r="AG506" s="93"/>
      <c r="AH506" s="257">
        <v>13063.847953380002</v>
      </c>
      <c r="AI506" s="258">
        <v>11081.229608069851</v>
      </c>
      <c r="AJ506" s="258">
        <v>11083.190211873527</v>
      </c>
      <c r="AK506" s="276">
        <v>0.99983673539679996</v>
      </c>
      <c r="AL506" s="93"/>
      <c r="AM506" s="257">
        <v>11085.43</v>
      </c>
      <c r="AN506" s="258">
        <v>11060.880509105682</v>
      </c>
      <c r="AO506" s="276">
        <v>0.99782413253095914</v>
      </c>
      <c r="AQ506" s="280">
        <v>12126.468647131374</v>
      </c>
      <c r="AR506" s="281">
        <v>12223.411285558182</v>
      </c>
    </row>
    <row r="507" spans="1:44" x14ac:dyDescent="0.2">
      <c r="A507" s="260" t="s">
        <v>8402</v>
      </c>
      <c r="B507" s="261" t="s">
        <v>5202</v>
      </c>
      <c r="C507" s="261" t="s">
        <v>5270</v>
      </c>
      <c r="D507" s="262" t="s">
        <v>13332</v>
      </c>
      <c r="E507" s="257">
        <v>53</v>
      </c>
      <c r="F507" s="258">
        <v>109</v>
      </c>
      <c r="G507" s="258">
        <v>509</v>
      </c>
      <c r="H507" s="258">
        <v>337</v>
      </c>
      <c r="I507" s="258">
        <v>97</v>
      </c>
      <c r="J507" s="258">
        <v>43</v>
      </c>
      <c r="K507" s="259">
        <v>21</v>
      </c>
      <c r="L507" s="257">
        <v>55</v>
      </c>
      <c r="M507" s="258">
        <v>106</v>
      </c>
      <c r="N507" s="258">
        <v>389</v>
      </c>
      <c r="O507" s="258">
        <v>271</v>
      </c>
      <c r="P507" s="258">
        <v>81</v>
      </c>
      <c r="Q507" s="258">
        <v>58</v>
      </c>
      <c r="R507" s="259">
        <v>27</v>
      </c>
      <c r="S507" s="267">
        <v>2156</v>
      </c>
      <c r="T507" s="90"/>
      <c r="U507" s="260">
        <v>9</v>
      </c>
      <c r="V507" s="273">
        <v>127.738478166256</v>
      </c>
      <c r="W507" s="273">
        <v>152.56539888682701</v>
      </c>
      <c r="X507" s="274">
        <v>1.1516606119999999</v>
      </c>
      <c r="Z507" s="257">
        <v>5382.7999999999984</v>
      </c>
      <c r="AA507" s="258">
        <v>2084.194712676247</v>
      </c>
      <c r="AB507" s="276">
        <v>0.96669513574965071</v>
      </c>
      <c r="AC507" s="92"/>
      <c r="AD507" s="257">
        <v>253545.78846364166</v>
      </c>
      <c r="AE507" s="258">
        <v>2570.9519811424725</v>
      </c>
      <c r="AF507" s="276">
        <v>1.1924638131458591</v>
      </c>
      <c r="AG507" s="93"/>
      <c r="AH507" s="257">
        <v>2482.9802794719999</v>
      </c>
      <c r="AI507" s="258">
        <v>2106.1539209065791</v>
      </c>
      <c r="AJ507" s="258">
        <v>2132.073882035158</v>
      </c>
      <c r="AK507" s="276">
        <v>0.98890254268792122</v>
      </c>
      <c r="AL507" s="93"/>
      <c r="AM507" s="257">
        <v>2159.87</v>
      </c>
      <c r="AN507" s="258">
        <v>2155.0868108140221</v>
      </c>
      <c r="AO507" s="276">
        <v>0.99957644286364666</v>
      </c>
      <c r="AQ507" s="280">
        <v>2456.7049707871938</v>
      </c>
      <c r="AR507" s="281">
        <v>2476.3446093855837</v>
      </c>
    </row>
    <row r="508" spans="1:44" x14ac:dyDescent="0.2">
      <c r="A508" s="260" t="s">
        <v>8402</v>
      </c>
      <c r="B508" s="261" t="s">
        <v>5204</v>
      </c>
      <c r="C508" s="261" t="s">
        <v>5271</v>
      </c>
      <c r="D508" s="262" t="s">
        <v>13333</v>
      </c>
      <c r="E508" s="257">
        <v>95</v>
      </c>
      <c r="F508" s="258">
        <v>98</v>
      </c>
      <c r="G508" s="258">
        <v>443</v>
      </c>
      <c r="H508" s="258">
        <v>167</v>
      </c>
      <c r="I508" s="258">
        <v>24</v>
      </c>
      <c r="J508" s="258">
        <v>22</v>
      </c>
      <c r="K508" s="259">
        <v>3</v>
      </c>
      <c r="L508" s="257">
        <v>68</v>
      </c>
      <c r="M508" s="258">
        <v>107</v>
      </c>
      <c r="N508" s="258">
        <v>425</v>
      </c>
      <c r="O508" s="258">
        <v>125</v>
      </c>
      <c r="P508" s="258">
        <v>33</v>
      </c>
      <c r="Q508" s="258">
        <v>23</v>
      </c>
      <c r="R508" s="259">
        <v>5</v>
      </c>
      <c r="S508" s="267">
        <v>1638</v>
      </c>
      <c r="T508" s="90"/>
      <c r="U508" s="260">
        <v>0</v>
      </c>
      <c r="V508" s="273">
        <v>142.88776886349299</v>
      </c>
      <c r="W508" s="273">
        <v>195.48170731707299</v>
      </c>
      <c r="X508" s="274">
        <v>1.1785158280000001</v>
      </c>
      <c r="Z508" s="257">
        <v>3588.9799999999996</v>
      </c>
      <c r="AA508" s="258">
        <v>1389.6360890058704</v>
      </c>
      <c r="AB508" s="276">
        <v>0.84837368071176456</v>
      </c>
      <c r="AC508" s="92"/>
      <c r="AD508" s="257">
        <v>215752.75699574369</v>
      </c>
      <c r="AE508" s="258">
        <v>2187.7309869601718</v>
      </c>
      <c r="AF508" s="276">
        <v>1.335611103150288</v>
      </c>
      <c r="AG508" s="93"/>
      <c r="AH508" s="257">
        <v>1930.4089262640002</v>
      </c>
      <c r="AI508" s="258">
        <v>1637.44285954158</v>
      </c>
      <c r="AJ508" s="258">
        <v>1637.7325725799583</v>
      </c>
      <c r="AK508" s="276">
        <v>0.99983673539679996</v>
      </c>
      <c r="AL508" s="93"/>
      <c r="AM508" s="257">
        <v>1638</v>
      </c>
      <c r="AN508" s="258">
        <v>1634.3725298806726</v>
      </c>
      <c r="AO508" s="276">
        <v>0.99778542727757791</v>
      </c>
      <c r="AQ508" s="280">
        <v>1851.6007629621092</v>
      </c>
      <c r="AR508" s="281">
        <v>1866.4030164868484</v>
      </c>
    </row>
    <row r="509" spans="1:44" x14ac:dyDescent="0.2">
      <c r="A509" s="260" t="s">
        <v>8402</v>
      </c>
      <c r="B509" s="261" t="s">
        <v>5202</v>
      </c>
      <c r="C509" s="261" t="s">
        <v>5272</v>
      </c>
      <c r="D509" s="262" t="s">
        <v>13334</v>
      </c>
      <c r="E509" s="257">
        <v>95</v>
      </c>
      <c r="F509" s="258">
        <v>167</v>
      </c>
      <c r="G509" s="258">
        <v>496</v>
      </c>
      <c r="H509" s="258">
        <v>295</v>
      </c>
      <c r="I509" s="258">
        <v>96</v>
      </c>
      <c r="J509" s="258">
        <v>53</v>
      </c>
      <c r="K509" s="259">
        <v>9</v>
      </c>
      <c r="L509" s="257">
        <v>87</v>
      </c>
      <c r="M509" s="258">
        <v>161</v>
      </c>
      <c r="N509" s="258">
        <v>503</v>
      </c>
      <c r="O509" s="258">
        <v>278</v>
      </c>
      <c r="P509" s="258">
        <v>91</v>
      </c>
      <c r="Q509" s="258">
        <v>50</v>
      </c>
      <c r="R509" s="259">
        <v>22</v>
      </c>
      <c r="S509" s="267">
        <v>2403</v>
      </c>
      <c r="T509" s="90"/>
      <c r="U509" s="260">
        <v>15</v>
      </c>
      <c r="V509" s="273">
        <v>142.60999640568801</v>
      </c>
      <c r="W509" s="273">
        <v>203.81190178942899</v>
      </c>
      <c r="X509" s="274">
        <v>1.1516606119999999</v>
      </c>
      <c r="Z509" s="257">
        <v>5892.4299999999994</v>
      </c>
      <c r="AA509" s="258">
        <v>2281.521039387475</v>
      </c>
      <c r="AB509" s="276">
        <v>0.94944695771430498</v>
      </c>
      <c r="AC509" s="92"/>
      <c r="AD509" s="257">
        <v>321081.42614891258</v>
      </c>
      <c r="AE509" s="258">
        <v>3255.7627309355662</v>
      </c>
      <c r="AF509" s="276">
        <v>1.3548742117917463</v>
      </c>
      <c r="AG509" s="93"/>
      <c r="AH509" s="257">
        <v>2767.4404506359997</v>
      </c>
      <c r="AI509" s="258">
        <v>2347.4433543314049</v>
      </c>
      <c r="AJ509" s="258">
        <v>2376.3328100790741</v>
      </c>
      <c r="AK509" s="276">
        <v>0.98890254268792099</v>
      </c>
      <c r="AL509" s="93"/>
      <c r="AM509" s="257">
        <v>2409.4499999999998</v>
      </c>
      <c r="AN509" s="258">
        <v>2404.1140977539599</v>
      </c>
      <c r="AO509" s="276">
        <v>1.0004636278626549</v>
      </c>
      <c r="AQ509" s="280">
        <v>3058.2870982301833</v>
      </c>
      <c r="AR509" s="281">
        <v>3082.7359653320859</v>
      </c>
    </row>
    <row r="510" spans="1:44" x14ac:dyDescent="0.2">
      <c r="A510" s="260" t="s">
        <v>8402</v>
      </c>
      <c r="B510" s="261" t="s">
        <v>5207</v>
      </c>
      <c r="C510" s="261" t="s">
        <v>5273</v>
      </c>
      <c r="D510" s="262" t="s">
        <v>13335</v>
      </c>
      <c r="E510" s="257">
        <v>75</v>
      </c>
      <c r="F510" s="258">
        <v>157</v>
      </c>
      <c r="G510" s="258">
        <v>626</v>
      </c>
      <c r="H510" s="258">
        <v>255</v>
      </c>
      <c r="I510" s="258">
        <v>68</v>
      </c>
      <c r="J510" s="258">
        <v>27</v>
      </c>
      <c r="K510" s="259">
        <v>5</v>
      </c>
      <c r="L510" s="257">
        <v>70</v>
      </c>
      <c r="M510" s="258">
        <v>142</v>
      </c>
      <c r="N510" s="258">
        <v>521</v>
      </c>
      <c r="O510" s="258">
        <v>181</v>
      </c>
      <c r="P510" s="258">
        <v>50</v>
      </c>
      <c r="Q510" s="258">
        <v>31</v>
      </c>
      <c r="R510" s="259">
        <v>10</v>
      </c>
      <c r="S510" s="267">
        <v>2218</v>
      </c>
      <c r="T510" s="90"/>
      <c r="U510" s="260">
        <v>0</v>
      </c>
      <c r="V510" s="273">
        <v>118.14658810834599</v>
      </c>
      <c r="W510" s="273">
        <v>142.40495495495401</v>
      </c>
      <c r="X510" s="274">
        <v>1.20601972</v>
      </c>
      <c r="Z510" s="257">
        <v>4781.8499999999995</v>
      </c>
      <c r="AA510" s="258">
        <v>1851.5097136826398</v>
      </c>
      <c r="AB510" s="276">
        <v>0.83476542546557253</v>
      </c>
      <c r="AC510" s="92"/>
      <c r="AD510" s="257">
        <v>249945.48537833814</v>
      </c>
      <c r="AE510" s="258">
        <v>2534.4449407141446</v>
      </c>
      <c r="AF510" s="276">
        <v>1.1426712987890644</v>
      </c>
      <c r="AG510" s="93"/>
      <c r="AH510" s="257">
        <v>2674.9517389600001</v>
      </c>
      <c r="AI510" s="258">
        <v>2268.9910748886427</v>
      </c>
      <c r="AJ510" s="258">
        <v>2242.4757159465489</v>
      </c>
      <c r="AK510" s="276">
        <v>1.0110350387495712</v>
      </c>
      <c r="AL510" s="93"/>
      <c r="AM510" s="257">
        <v>2218</v>
      </c>
      <c r="AN510" s="258">
        <v>2213.0880777016678</v>
      </c>
      <c r="AO510" s="276">
        <v>0.99778542727757791</v>
      </c>
      <c r="AQ510" s="280">
        <v>2134.2764757842674</v>
      </c>
      <c r="AR510" s="281">
        <v>2151.3385239959489</v>
      </c>
    </row>
    <row r="511" spans="1:44" x14ac:dyDescent="0.2">
      <c r="A511" s="260" t="s">
        <v>8402</v>
      </c>
      <c r="B511" s="261" t="s">
        <v>5202</v>
      </c>
      <c r="C511" s="261" t="s">
        <v>5274</v>
      </c>
      <c r="D511" s="262" t="s">
        <v>13336</v>
      </c>
      <c r="E511" s="257">
        <v>96</v>
      </c>
      <c r="F511" s="258">
        <v>212</v>
      </c>
      <c r="G511" s="258">
        <v>861</v>
      </c>
      <c r="H511" s="258">
        <v>279</v>
      </c>
      <c r="I511" s="258">
        <v>42</v>
      </c>
      <c r="J511" s="258">
        <v>22</v>
      </c>
      <c r="K511" s="259">
        <v>0</v>
      </c>
      <c r="L511" s="257">
        <v>77</v>
      </c>
      <c r="M511" s="258">
        <v>214</v>
      </c>
      <c r="N511" s="258">
        <v>702</v>
      </c>
      <c r="O511" s="258">
        <v>207</v>
      </c>
      <c r="P511" s="258">
        <v>46</v>
      </c>
      <c r="Q511" s="258">
        <v>20</v>
      </c>
      <c r="R511" s="259">
        <v>5</v>
      </c>
      <c r="S511" s="267">
        <v>2783</v>
      </c>
      <c r="T511" s="90"/>
      <c r="U511" s="260">
        <v>0</v>
      </c>
      <c r="V511" s="273">
        <v>149.22111986089399</v>
      </c>
      <c r="W511" s="273">
        <v>191.20653735632101</v>
      </c>
      <c r="X511" s="274">
        <v>1.1516606119999999</v>
      </c>
      <c r="Z511" s="257">
        <v>5500.9299999999994</v>
      </c>
      <c r="AA511" s="258">
        <v>2129.9340902136714</v>
      </c>
      <c r="AB511" s="276">
        <v>0.76533743809330634</v>
      </c>
      <c r="AC511" s="92"/>
      <c r="AD511" s="257">
        <v>368354.97242221946</v>
      </c>
      <c r="AE511" s="258">
        <v>3735.1160587247878</v>
      </c>
      <c r="AF511" s="276">
        <v>1.3421185981763522</v>
      </c>
      <c r="AG511" s="93"/>
      <c r="AH511" s="257">
        <v>3205.0714831959999</v>
      </c>
      <c r="AI511" s="258">
        <v>2718.6578672926762</v>
      </c>
      <c r="AJ511" s="258">
        <v>2752.1157763004849</v>
      </c>
      <c r="AK511" s="276">
        <v>0.98890254268792122</v>
      </c>
      <c r="AL511" s="93"/>
      <c r="AM511" s="257">
        <v>2783</v>
      </c>
      <c r="AN511" s="258">
        <v>2776.8368441134994</v>
      </c>
      <c r="AO511" s="276">
        <v>0.99778542727757791</v>
      </c>
      <c r="AQ511" s="280">
        <v>2820.6403186601683</v>
      </c>
      <c r="AR511" s="281">
        <v>2843.1893659138082</v>
      </c>
    </row>
    <row r="512" spans="1:44" x14ac:dyDescent="0.2">
      <c r="A512" s="260" t="s">
        <v>8402</v>
      </c>
      <c r="B512" s="261" t="s">
        <v>5204</v>
      </c>
      <c r="C512" s="261" t="s">
        <v>5275</v>
      </c>
      <c r="D512" s="262" t="s">
        <v>9718</v>
      </c>
      <c r="E512" s="257">
        <v>185</v>
      </c>
      <c r="F512" s="258">
        <v>348</v>
      </c>
      <c r="G512" s="258">
        <v>915</v>
      </c>
      <c r="H512" s="258">
        <v>235</v>
      </c>
      <c r="I512" s="258">
        <v>59</v>
      </c>
      <c r="J512" s="258">
        <v>28</v>
      </c>
      <c r="K512" s="259">
        <v>5</v>
      </c>
      <c r="L512" s="257">
        <v>188</v>
      </c>
      <c r="M512" s="258">
        <v>320</v>
      </c>
      <c r="N512" s="258">
        <v>753</v>
      </c>
      <c r="O512" s="258">
        <v>194</v>
      </c>
      <c r="P512" s="258">
        <v>43</v>
      </c>
      <c r="Q512" s="258">
        <v>21</v>
      </c>
      <c r="R512" s="259">
        <v>4</v>
      </c>
      <c r="S512" s="267">
        <v>3298</v>
      </c>
      <c r="T512" s="90"/>
      <c r="U512" s="260">
        <v>1</v>
      </c>
      <c r="V512" s="273">
        <v>142.720027633775</v>
      </c>
      <c r="W512" s="273">
        <v>195.54123711340199</v>
      </c>
      <c r="X512" s="274">
        <v>1.1785158280000001</v>
      </c>
      <c r="Z512" s="257">
        <v>6655.6100000000006</v>
      </c>
      <c r="AA512" s="258">
        <v>2577.0207274346371</v>
      </c>
      <c r="AB512" s="276">
        <v>0.78138894100504463</v>
      </c>
      <c r="AC512" s="92"/>
      <c r="AD512" s="257">
        <v>434305.30414421594</v>
      </c>
      <c r="AE512" s="258">
        <v>4403.8518205179053</v>
      </c>
      <c r="AF512" s="276">
        <v>1.3353098303571573</v>
      </c>
      <c r="AG512" s="93"/>
      <c r="AH512" s="257">
        <v>3886.7452007440002</v>
      </c>
      <c r="AI512" s="258">
        <v>3296.8782361221802</v>
      </c>
      <c r="AJ512" s="258">
        <v>3297.4615533386464</v>
      </c>
      <c r="AK512" s="276">
        <v>0.99983673539679996</v>
      </c>
      <c r="AL512" s="93"/>
      <c r="AM512" s="257">
        <v>3298.43</v>
      </c>
      <c r="AN512" s="258">
        <v>3291.1253868951812</v>
      </c>
      <c r="AO512" s="276">
        <v>0.99791552058677413</v>
      </c>
      <c r="AQ512" s="280">
        <v>3433.3875220801765</v>
      </c>
      <c r="AR512" s="281">
        <v>3460.8350548135313</v>
      </c>
    </row>
    <row r="513" spans="1:44" x14ac:dyDescent="0.2">
      <c r="A513" s="260" t="s">
        <v>8402</v>
      </c>
      <c r="B513" s="261" t="s">
        <v>5202</v>
      </c>
      <c r="C513" s="261" t="s">
        <v>5276</v>
      </c>
      <c r="D513" s="262" t="s">
        <v>9324</v>
      </c>
      <c r="E513" s="257">
        <v>227</v>
      </c>
      <c r="F513" s="258">
        <v>387</v>
      </c>
      <c r="G513" s="258">
        <v>1291</v>
      </c>
      <c r="H513" s="258">
        <v>667</v>
      </c>
      <c r="I513" s="258">
        <v>158</v>
      </c>
      <c r="J513" s="258">
        <v>85</v>
      </c>
      <c r="K513" s="259">
        <v>31</v>
      </c>
      <c r="L513" s="257">
        <v>258</v>
      </c>
      <c r="M513" s="258">
        <v>396</v>
      </c>
      <c r="N513" s="258">
        <v>1250</v>
      </c>
      <c r="O513" s="258">
        <v>630</v>
      </c>
      <c r="P513" s="258">
        <v>141</v>
      </c>
      <c r="Q513" s="258">
        <v>144</v>
      </c>
      <c r="R513" s="259">
        <v>72</v>
      </c>
      <c r="S513" s="267">
        <v>5737</v>
      </c>
      <c r="T513" s="90"/>
      <c r="U513" s="260">
        <v>90</v>
      </c>
      <c r="V513" s="273">
        <v>133.469975957901</v>
      </c>
      <c r="W513" s="273">
        <v>166.16965685420601</v>
      </c>
      <c r="X513" s="274">
        <v>1.1516606119999999</v>
      </c>
      <c r="Z513" s="257">
        <v>13713.94</v>
      </c>
      <c r="AA513" s="258">
        <v>5309.9727350002422</v>
      </c>
      <c r="AB513" s="276">
        <v>0.92556610336416978</v>
      </c>
      <c r="AC513" s="92"/>
      <c r="AD513" s="257">
        <v>701737.28846637742</v>
      </c>
      <c r="AE513" s="258">
        <v>7115.6097009392515</v>
      </c>
      <c r="AF513" s="276">
        <v>1.240301499205029</v>
      </c>
      <c r="AG513" s="93"/>
      <c r="AH513" s="257">
        <v>6607.0769310439991</v>
      </c>
      <c r="AI513" s="258">
        <v>5604.3622654179235</v>
      </c>
      <c r="AJ513" s="258">
        <v>5673.333887400604</v>
      </c>
      <c r="AK513" s="276">
        <v>0.98890254268792122</v>
      </c>
      <c r="AL513" s="93"/>
      <c r="AM513" s="257">
        <v>5775.7</v>
      </c>
      <c r="AN513" s="258">
        <v>5762.9092923271064</v>
      </c>
      <c r="AO513" s="276">
        <v>1.0045161743641462</v>
      </c>
      <c r="AQ513" s="280">
        <v>6542.2929548532084</v>
      </c>
      <c r="AR513" s="281">
        <v>6594.5940128825487</v>
      </c>
    </row>
    <row r="514" spans="1:44" x14ac:dyDescent="0.2">
      <c r="A514" s="260" t="s">
        <v>8402</v>
      </c>
      <c r="B514" s="261" t="s">
        <v>5204</v>
      </c>
      <c r="C514" s="261" t="s">
        <v>5277</v>
      </c>
      <c r="D514" s="262" t="s">
        <v>13337</v>
      </c>
      <c r="E514" s="257">
        <v>213</v>
      </c>
      <c r="F514" s="258">
        <v>362</v>
      </c>
      <c r="G514" s="258">
        <v>1461</v>
      </c>
      <c r="H514" s="258">
        <v>655</v>
      </c>
      <c r="I514" s="258">
        <v>134</v>
      </c>
      <c r="J514" s="258">
        <v>118</v>
      </c>
      <c r="K514" s="259">
        <v>34</v>
      </c>
      <c r="L514" s="257">
        <v>206</v>
      </c>
      <c r="M514" s="258">
        <v>355</v>
      </c>
      <c r="N514" s="258">
        <v>1433</v>
      </c>
      <c r="O514" s="258">
        <v>607</v>
      </c>
      <c r="P514" s="258">
        <v>127</v>
      </c>
      <c r="Q514" s="258">
        <v>130</v>
      </c>
      <c r="R514" s="259">
        <v>64</v>
      </c>
      <c r="S514" s="267">
        <v>5899</v>
      </c>
      <c r="T514" s="90"/>
      <c r="U514" s="260">
        <v>96</v>
      </c>
      <c r="V514" s="273">
        <v>130.165858010899</v>
      </c>
      <c r="W514" s="273">
        <v>164.65040650406499</v>
      </c>
      <c r="X514" s="274">
        <v>1.1785158280000001</v>
      </c>
      <c r="Z514" s="257">
        <v>13768.31</v>
      </c>
      <c r="AA514" s="258">
        <v>5331.0245419646853</v>
      </c>
      <c r="AB514" s="276">
        <v>0.90371665400316759</v>
      </c>
      <c r="AC514" s="92"/>
      <c r="AD514" s="257">
        <v>714340.84473028383</v>
      </c>
      <c r="AE514" s="258">
        <v>7243.4096464342147</v>
      </c>
      <c r="AF514" s="276">
        <v>1.227904669678626</v>
      </c>
      <c r="AG514" s="93"/>
      <c r="AH514" s="257">
        <v>6952.0648693720004</v>
      </c>
      <c r="AI514" s="258">
        <v>5896.9935460535899</v>
      </c>
      <c r="AJ514" s="258">
        <v>5898.0369021057231</v>
      </c>
      <c r="AK514" s="276">
        <v>0.99983673539679996</v>
      </c>
      <c r="AL514" s="93"/>
      <c r="AM514" s="257">
        <v>5940.28</v>
      </c>
      <c r="AN514" s="258">
        <v>5927.1248179484501</v>
      </c>
      <c r="AO514" s="276">
        <v>1.0047677263855654</v>
      </c>
      <c r="AQ514" s="280">
        <v>6576.1255943019532</v>
      </c>
      <c r="AR514" s="281">
        <v>6628.6971206290764</v>
      </c>
    </row>
    <row r="515" spans="1:44" x14ac:dyDescent="0.2">
      <c r="A515" s="260" t="s">
        <v>8402</v>
      </c>
      <c r="B515" s="261" t="s">
        <v>5207</v>
      </c>
      <c r="C515" s="261" t="s">
        <v>5278</v>
      </c>
      <c r="D515" s="262" t="s">
        <v>13338</v>
      </c>
      <c r="E515" s="257">
        <v>139</v>
      </c>
      <c r="F515" s="258">
        <v>174</v>
      </c>
      <c r="G515" s="258">
        <v>642</v>
      </c>
      <c r="H515" s="258">
        <v>341</v>
      </c>
      <c r="I515" s="258">
        <v>87</v>
      </c>
      <c r="J515" s="258">
        <v>34</v>
      </c>
      <c r="K515" s="259">
        <v>23</v>
      </c>
      <c r="L515" s="257">
        <v>112</v>
      </c>
      <c r="M515" s="258">
        <v>178</v>
      </c>
      <c r="N515" s="258">
        <v>618</v>
      </c>
      <c r="O515" s="258">
        <v>293</v>
      </c>
      <c r="P515" s="258">
        <v>75</v>
      </c>
      <c r="Q515" s="258">
        <v>56</v>
      </c>
      <c r="R515" s="259">
        <v>46</v>
      </c>
      <c r="S515" s="267">
        <v>2818</v>
      </c>
      <c r="T515" s="90"/>
      <c r="U515" s="260">
        <v>27</v>
      </c>
      <c r="V515" s="273">
        <v>128.42998026031901</v>
      </c>
      <c r="W515" s="273">
        <v>123.87797091167</v>
      </c>
      <c r="X515" s="274">
        <v>1.20601972</v>
      </c>
      <c r="Z515" s="257">
        <v>6794.7799999999988</v>
      </c>
      <c r="AA515" s="258">
        <v>2630.9066935049254</v>
      </c>
      <c r="AB515" s="276">
        <v>0.93360776916427446</v>
      </c>
      <c r="AC515" s="92"/>
      <c r="AD515" s="257">
        <v>312765.98114576656</v>
      </c>
      <c r="AE515" s="258">
        <v>3171.4441944910723</v>
      </c>
      <c r="AF515" s="276">
        <v>1.1254237737725594</v>
      </c>
      <c r="AG515" s="93"/>
      <c r="AH515" s="257">
        <v>3398.5635709600001</v>
      </c>
      <c r="AI515" s="258">
        <v>2882.7848733256069</v>
      </c>
      <c r="AJ515" s="258">
        <v>2849.0967391962913</v>
      </c>
      <c r="AK515" s="276">
        <v>1.011035038749571</v>
      </c>
      <c r="AL515" s="93"/>
      <c r="AM515" s="257">
        <v>2829.61</v>
      </c>
      <c r="AN515" s="258">
        <v>2823.3436228789074</v>
      </c>
      <c r="AO515" s="276">
        <v>1.0018962465858436</v>
      </c>
      <c r="AQ515" s="280">
        <v>2999.2349444201041</v>
      </c>
      <c r="AR515" s="281">
        <v>3023.2117308395163</v>
      </c>
    </row>
    <row r="516" spans="1:44" x14ac:dyDescent="0.2">
      <c r="A516" s="260" t="s">
        <v>8402</v>
      </c>
      <c r="B516" s="261" t="s">
        <v>5204</v>
      </c>
      <c r="C516" s="261" t="s">
        <v>5279</v>
      </c>
      <c r="D516" s="262" t="s">
        <v>13339</v>
      </c>
      <c r="E516" s="257">
        <v>181</v>
      </c>
      <c r="F516" s="258">
        <v>273</v>
      </c>
      <c r="G516" s="258">
        <v>1573</v>
      </c>
      <c r="H516" s="258">
        <v>459</v>
      </c>
      <c r="I516" s="258">
        <v>117</v>
      </c>
      <c r="J516" s="258">
        <v>72</v>
      </c>
      <c r="K516" s="259">
        <v>15</v>
      </c>
      <c r="L516" s="257">
        <v>188</v>
      </c>
      <c r="M516" s="258">
        <v>313</v>
      </c>
      <c r="N516" s="258">
        <v>1676</v>
      </c>
      <c r="O516" s="258">
        <v>491</v>
      </c>
      <c r="P516" s="258">
        <v>135</v>
      </c>
      <c r="Q516" s="258">
        <v>83</v>
      </c>
      <c r="R516" s="259">
        <v>28</v>
      </c>
      <c r="S516" s="267">
        <v>5604</v>
      </c>
      <c r="T516" s="90"/>
      <c r="U516" s="260">
        <v>21</v>
      </c>
      <c r="V516" s="273">
        <v>115.186638410425</v>
      </c>
      <c r="W516" s="273">
        <v>135.33754898468101</v>
      </c>
      <c r="X516" s="274">
        <v>1.1785158280000001</v>
      </c>
      <c r="Z516" s="257">
        <v>12309.66</v>
      </c>
      <c r="AA516" s="258">
        <v>4766.2421577696186</v>
      </c>
      <c r="AB516" s="276">
        <v>0.85050716591178066</v>
      </c>
      <c r="AC516" s="92"/>
      <c r="AD516" s="257">
        <v>617803.5020584492</v>
      </c>
      <c r="AE516" s="258">
        <v>6264.5218727492102</v>
      </c>
      <c r="AF516" s="276">
        <v>1.1178661443164186</v>
      </c>
      <c r="AG516" s="93"/>
      <c r="AH516" s="257">
        <v>6604.4027001120003</v>
      </c>
      <c r="AI516" s="258">
        <v>5602.0938857576402</v>
      </c>
      <c r="AJ516" s="258">
        <v>5603.0850651636665</v>
      </c>
      <c r="AK516" s="276">
        <v>0.99983673539679985</v>
      </c>
      <c r="AL516" s="93"/>
      <c r="AM516" s="257">
        <v>5613.03</v>
      </c>
      <c r="AN516" s="258">
        <v>5600.5995368718632</v>
      </c>
      <c r="AO516" s="276">
        <v>0.99939320786435815</v>
      </c>
      <c r="AQ516" s="280">
        <v>5323.9183933404893</v>
      </c>
      <c r="AR516" s="281">
        <v>5366.4793985958431</v>
      </c>
    </row>
    <row r="517" spans="1:44" x14ac:dyDescent="0.2">
      <c r="A517" s="260" t="s">
        <v>8402</v>
      </c>
      <c r="B517" s="261" t="s">
        <v>5204</v>
      </c>
      <c r="C517" s="261" t="s">
        <v>5280</v>
      </c>
      <c r="D517" s="262" t="s">
        <v>13340</v>
      </c>
      <c r="E517" s="257">
        <v>96</v>
      </c>
      <c r="F517" s="258">
        <v>185</v>
      </c>
      <c r="G517" s="258">
        <v>648</v>
      </c>
      <c r="H517" s="258">
        <v>245</v>
      </c>
      <c r="I517" s="258">
        <v>66</v>
      </c>
      <c r="J517" s="258">
        <v>40</v>
      </c>
      <c r="K517" s="259">
        <v>4</v>
      </c>
      <c r="L517" s="257">
        <v>76</v>
      </c>
      <c r="M517" s="258">
        <v>174</v>
      </c>
      <c r="N517" s="258">
        <v>490</v>
      </c>
      <c r="O517" s="258">
        <v>221</v>
      </c>
      <c r="P517" s="258">
        <v>71</v>
      </c>
      <c r="Q517" s="258">
        <v>40</v>
      </c>
      <c r="R517" s="259">
        <v>16</v>
      </c>
      <c r="S517" s="267">
        <v>2372</v>
      </c>
      <c r="T517" s="90"/>
      <c r="U517" s="260">
        <v>0</v>
      </c>
      <c r="V517" s="273">
        <v>148.51309008915899</v>
      </c>
      <c r="W517" s="273">
        <v>208.87167581257901</v>
      </c>
      <c r="X517" s="274">
        <v>1.1785158280000001</v>
      </c>
      <c r="Z517" s="257">
        <v>5278.9299999999994</v>
      </c>
      <c r="AA517" s="258">
        <v>2043.9767397243113</v>
      </c>
      <c r="AB517" s="276">
        <v>0.86171026126657302</v>
      </c>
      <c r="AC517" s="92"/>
      <c r="AD517" s="257">
        <v>323437.50282082742</v>
      </c>
      <c r="AE517" s="258">
        <v>3279.6533268870412</v>
      </c>
      <c r="AF517" s="276">
        <v>1.3826531732238792</v>
      </c>
      <c r="AG517" s="93"/>
      <c r="AH517" s="257">
        <v>2795.4395440160001</v>
      </c>
      <c r="AI517" s="258">
        <v>2371.1932007525197</v>
      </c>
      <c r="AJ517" s="258">
        <v>2371.6127363612095</v>
      </c>
      <c r="AK517" s="276">
        <v>0.99983673539679996</v>
      </c>
      <c r="AL517" s="93"/>
      <c r="AM517" s="257">
        <v>2372</v>
      </c>
      <c r="AN517" s="258">
        <v>2366.747033502415</v>
      </c>
      <c r="AO517" s="276">
        <v>0.99778542727757802</v>
      </c>
      <c r="AQ517" s="280">
        <v>2819.3919149438311</v>
      </c>
      <c r="AR517" s="281">
        <v>2841.9309820826002</v>
      </c>
    </row>
    <row r="518" spans="1:44" x14ac:dyDescent="0.2">
      <c r="A518" s="260" t="s">
        <v>8402</v>
      </c>
      <c r="B518" s="261" t="s">
        <v>5204</v>
      </c>
      <c r="C518" s="261" t="s">
        <v>5281</v>
      </c>
      <c r="D518" s="262" t="s">
        <v>13341</v>
      </c>
      <c r="E518" s="257">
        <v>21</v>
      </c>
      <c r="F518" s="258">
        <v>31</v>
      </c>
      <c r="G518" s="258">
        <v>305</v>
      </c>
      <c r="H518" s="258">
        <v>268</v>
      </c>
      <c r="I518" s="258">
        <v>81</v>
      </c>
      <c r="J518" s="258">
        <v>80</v>
      </c>
      <c r="K518" s="259">
        <v>18</v>
      </c>
      <c r="L518" s="257">
        <v>21</v>
      </c>
      <c r="M518" s="258">
        <v>43</v>
      </c>
      <c r="N518" s="258">
        <v>188</v>
      </c>
      <c r="O518" s="258">
        <v>127</v>
      </c>
      <c r="P518" s="258">
        <v>65</v>
      </c>
      <c r="Q518" s="258">
        <v>50</v>
      </c>
      <c r="R518" s="259">
        <v>34</v>
      </c>
      <c r="S518" s="267">
        <v>1332</v>
      </c>
      <c r="T518" s="90"/>
      <c r="U518" s="260">
        <v>2</v>
      </c>
      <c r="V518" s="273">
        <v>114.783278196493</v>
      </c>
      <c r="W518" s="273">
        <v>134.86411411411399</v>
      </c>
      <c r="X518" s="274">
        <v>1.1785158280000001</v>
      </c>
      <c r="Z518" s="257">
        <v>3753.2999999999997</v>
      </c>
      <c r="AA518" s="258">
        <v>1453.2600161788957</v>
      </c>
      <c r="AB518" s="276">
        <v>1.0910360481823542</v>
      </c>
      <c r="AC518" s="92"/>
      <c r="AD518" s="257">
        <v>146554.4731705508</v>
      </c>
      <c r="AE518" s="258">
        <v>1486.0610204817094</v>
      </c>
      <c r="AF518" s="276">
        <v>1.1156614267880702</v>
      </c>
      <c r="AG518" s="93"/>
      <c r="AH518" s="257">
        <v>1569.7830828960002</v>
      </c>
      <c r="AI518" s="258">
        <v>1331.5469407261201</v>
      </c>
      <c r="AJ518" s="258">
        <v>1331.7825315485375</v>
      </c>
      <c r="AK518" s="276">
        <v>0.99983673539679985</v>
      </c>
      <c r="AL518" s="93"/>
      <c r="AM518" s="257">
        <v>1332.86</v>
      </c>
      <c r="AN518" s="258">
        <v>1329.9082846011925</v>
      </c>
      <c r="AO518" s="276">
        <v>0.99842964309398829</v>
      </c>
      <c r="AQ518" s="280">
        <v>1618.5357582832869</v>
      </c>
      <c r="AR518" s="281">
        <v>1631.4748200466004</v>
      </c>
    </row>
    <row r="519" spans="1:44" x14ac:dyDescent="0.2">
      <c r="A519" s="260" t="s">
        <v>8402</v>
      </c>
      <c r="B519" s="261" t="s">
        <v>5202</v>
      </c>
      <c r="C519" s="261" t="s">
        <v>5282</v>
      </c>
      <c r="D519" s="262" t="s">
        <v>9043</v>
      </c>
      <c r="E519" s="257">
        <v>130</v>
      </c>
      <c r="F519" s="258">
        <v>246</v>
      </c>
      <c r="G519" s="258">
        <v>799</v>
      </c>
      <c r="H519" s="258">
        <v>577</v>
      </c>
      <c r="I519" s="258">
        <v>126</v>
      </c>
      <c r="J519" s="258">
        <v>67</v>
      </c>
      <c r="K519" s="259">
        <v>25</v>
      </c>
      <c r="L519" s="257">
        <v>124</v>
      </c>
      <c r="M519" s="258">
        <v>233</v>
      </c>
      <c r="N519" s="258">
        <v>801</v>
      </c>
      <c r="O519" s="258">
        <v>491</v>
      </c>
      <c r="P519" s="258">
        <v>152</v>
      </c>
      <c r="Q519" s="258">
        <v>102</v>
      </c>
      <c r="R519" s="259">
        <v>43</v>
      </c>
      <c r="S519" s="267">
        <v>3916</v>
      </c>
      <c r="T519" s="90"/>
      <c r="U519" s="260">
        <v>4</v>
      </c>
      <c r="V519" s="273">
        <v>142.37069741592899</v>
      </c>
      <c r="W519" s="273">
        <v>192.32328907048</v>
      </c>
      <c r="X519" s="274">
        <v>1.1516606119999999</v>
      </c>
      <c r="Z519" s="257">
        <v>9692.0999999999985</v>
      </c>
      <c r="AA519" s="258">
        <v>3752.7353003510179</v>
      </c>
      <c r="AB519" s="276">
        <v>0.95830829937462159</v>
      </c>
      <c r="AC519" s="92"/>
      <c r="AD519" s="257">
        <v>512347.39115974517</v>
      </c>
      <c r="AE519" s="258">
        <v>5195.1978706371328</v>
      </c>
      <c r="AF519" s="276">
        <v>1.3266593132372657</v>
      </c>
      <c r="AG519" s="93"/>
      <c r="AH519" s="257">
        <v>4509.902956592</v>
      </c>
      <c r="AI519" s="258">
        <v>3825.4632440956234</v>
      </c>
      <c r="AJ519" s="258">
        <v>3872.5423571658994</v>
      </c>
      <c r="AK519" s="276">
        <v>0.98890254268792122</v>
      </c>
      <c r="AL519" s="93"/>
      <c r="AM519" s="257">
        <v>3917.72</v>
      </c>
      <c r="AN519" s="258">
        <v>3909.0439241539125</v>
      </c>
      <c r="AO519" s="276">
        <v>0.99822367828240866</v>
      </c>
      <c r="AQ519" s="280">
        <v>4914.6059655773697</v>
      </c>
      <c r="AR519" s="281">
        <v>4953.8948041498343</v>
      </c>
    </row>
    <row r="520" spans="1:44" x14ac:dyDescent="0.2">
      <c r="A520" s="260" t="s">
        <v>8402</v>
      </c>
      <c r="B520" s="261" t="s">
        <v>5207</v>
      </c>
      <c r="C520" s="261" t="s">
        <v>5283</v>
      </c>
      <c r="D520" s="262" t="s">
        <v>13342</v>
      </c>
      <c r="E520" s="257">
        <v>55</v>
      </c>
      <c r="F520" s="258">
        <v>148</v>
      </c>
      <c r="G520" s="258">
        <v>797</v>
      </c>
      <c r="H520" s="258">
        <v>384</v>
      </c>
      <c r="I520" s="258">
        <v>74</v>
      </c>
      <c r="J520" s="258">
        <v>47</v>
      </c>
      <c r="K520" s="259">
        <v>18</v>
      </c>
      <c r="L520" s="257">
        <v>70</v>
      </c>
      <c r="M520" s="258">
        <v>124</v>
      </c>
      <c r="N520" s="258">
        <v>508</v>
      </c>
      <c r="O520" s="258">
        <v>205</v>
      </c>
      <c r="P520" s="258">
        <v>66</v>
      </c>
      <c r="Q520" s="258">
        <v>45</v>
      </c>
      <c r="R520" s="259">
        <v>20</v>
      </c>
      <c r="S520" s="267">
        <v>2561</v>
      </c>
      <c r="T520" s="90"/>
      <c r="U520" s="260">
        <v>0</v>
      </c>
      <c r="V520" s="273">
        <v>122.16546828111601</v>
      </c>
      <c r="W520" s="273">
        <v>151.63686060132699</v>
      </c>
      <c r="X520" s="274">
        <v>1.20601972</v>
      </c>
      <c r="Z520" s="257">
        <v>5638.9599999999991</v>
      </c>
      <c r="AA520" s="258">
        <v>2183.3786536733396</v>
      </c>
      <c r="AB520" s="276">
        <v>0.85254925953664173</v>
      </c>
      <c r="AC520" s="92"/>
      <c r="AD520" s="257">
        <v>296883.55405857164</v>
      </c>
      <c r="AE520" s="258">
        <v>3010.3965287711972</v>
      </c>
      <c r="AF520" s="276">
        <v>1.1754769733585306</v>
      </c>
      <c r="AG520" s="93"/>
      <c r="AH520" s="257">
        <v>3088.6165029200001</v>
      </c>
      <c r="AI520" s="258">
        <v>2619.8765296617735</v>
      </c>
      <c r="AJ520" s="258">
        <v>2589.2607342376514</v>
      </c>
      <c r="AK520" s="276">
        <v>1.011035038749571</v>
      </c>
      <c r="AL520" s="93"/>
      <c r="AM520" s="257">
        <v>2561</v>
      </c>
      <c r="AN520" s="258">
        <v>2555.328479257877</v>
      </c>
      <c r="AO520" s="276">
        <v>0.99778542727757791</v>
      </c>
      <c r="AQ520" s="280">
        <v>2589.0864373869831</v>
      </c>
      <c r="AR520" s="281">
        <v>2609.7843732543006</v>
      </c>
    </row>
    <row r="521" spans="1:44" x14ac:dyDescent="0.2">
      <c r="A521" s="260" t="s">
        <v>8402</v>
      </c>
      <c r="B521" s="261" t="s">
        <v>5204</v>
      </c>
      <c r="C521" s="261" t="s">
        <v>5284</v>
      </c>
      <c r="D521" s="262" t="s">
        <v>13343</v>
      </c>
      <c r="E521" s="257">
        <v>83</v>
      </c>
      <c r="F521" s="258">
        <v>147</v>
      </c>
      <c r="G521" s="258">
        <v>443</v>
      </c>
      <c r="H521" s="258">
        <v>172</v>
      </c>
      <c r="I521" s="258">
        <v>37</v>
      </c>
      <c r="J521" s="258">
        <v>25</v>
      </c>
      <c r="K521" s="259">
        <v>6</v>
      </c>
      <c r="L521" s="257">
        <v>78</v>
      </c>
      <c r="M521" s="258">
        <v>137</v>
      </c>
      <c r="N521" s="258">
        <v>421</v>
      </c>
      <c r="O521" s="258">
        <v>193</v>
      </c>
      <c r="P521" s="258">
        <v>49</v>
      </c>
      <c r="Q521" s="258">
        <v>36</v>
      </c>
      <c r="R521" s="259">
        <v>6</v>
      </c>
      <c r="S521" s="267">
        <v>1833</v>
      </c>
      <c r="T521" s="90"/>
      <c r="U521" s="260">
        <v>10</v>
      </c>
      <c r="V521" s="273">
        <v>144.527949001314</v>
      </c>
      <c r="W521" s="273">
        <v>198.34588106928501</v>
      </c>
      <c r="X521" s="274">
        <v>1.1785158280000001</v>
      </c>
      <c r="Z521" s="257">
        <v>4149.5199999999995</v>
      </c>
      <c r="AA521" s="258">
        <v>1606.6745270387796</v>
      </c>
      <c r="AB521" s="276">
        <v>0.87652729243795946</v>
      </c>
      <c r="AC521" s="92"/>
      <c r="AD521" s="257">
        <v>243465.74070514337</v>
      </c>
      <c r="AE521" s="258">
        <v>2468.7403888626104</v>
      </c>
      <c r="AF521" s="276">
        <v>1.3468305449332298</v>
      </c>
      <c r="AG521" s="93"/>
      <c r="AH521" s="257">
        <v>2160.2195127240002</v>
      </c>
      <c r="AI521" s="258">
        <v>1832.3765332965299</v>
      </c>
      <c r="AJ521" s="258">
        <v>1832.7007359823344</v>
      </c>
      <c r="AK521" s="276">
        <v>0.99983673539680007</v>
      </c>
      <c r="AL521" s="93"/>
      <c r="AM521" s="257">
        <v>1837.3</v>
      </c>
      <c r="AN521" s="258">
        <v>1833.2311655370941</v>
      </c>
      <c r="AO521" s="276">
        <v>1.0001261132226373</v>
      </c>
      <c r="AQ521" s="280">
        <v>2163.8378916739393</v>
      </c>
      <c r="AR521" s="281">
        <v>2181.1362627373401</v>
      </c>
    </row>
    <row r="522" spans="1:44" x14ac:dyDescent="0.2">
      <c r="A522" s="260" t="s">
        <v>8402</v>
      </c>
      <c r="B522" s="261" t="s">
        <v>5204</v>
      </c>
      <c r="C522" s="261" t="s">
        <v>5285</v>
      </c>
      <c r="D522" s="262" t="s">
        <v>13344</v>
      </c>
      <c r="E522" s="257">
        <v>319</v>
      </c>
      <c r="F522" s="258">
        <v>424</v>
      </c>
      <c r="G522" s="258">
        <v>3464</v>
      </c>
      <c r="H522" s="258">
        <v>726</v>
      </c>
      <c r="I522" s="258">
        <v>97</v>
      </c>
      <c r="J522" s="258">
        <v>65</v>
      </c>
      <c r="K522" s="259">
        <v>16</v>
      </c>
      <c r="L522" s="257">
        <v>292</v>
      </c>
      <c r="M522" s="258">
        <v>408</v>
      </c>
      <c r="N522" s="258">
        <v>3140</v>
      </c>
      <c r="O522" s="258">
        <v>495</v>
      </c>
      <c r="P522" s="258">
        <v>94</v>
      </c>
      <c r="Q522" s="258">
        <v>78</v>
      </c>
      <c r="R522" s="259">
        <v>20</v>
      </c>
      <c r="S522" s="267">
        <v>9638</v>
      </c>
      <c r="T522" s="90"/>
      <c r="U522" s="260">
        <v>3</v>
      </c>
      <c r="V522" s="273">
        <v>154.252354121308</v>
      </c>
      <c r="W522" s="273">
        <v>221.66683943194701</v>
      </c>
      <c r="X522" s="274">
        <v>1.1785158280000001</v>
      </c>
      <c r="Z522" s="257">
        <v>18802.689999999999</v>
      </c>
      <c r="AA522" s="258">
        <v>7280.3126778053347</v>
      </c>
      <c r="AB522" s="276">
        <v>0.75537587443508347</v>
      </c>
      <c r="AC522" s="92"/>
      <c r="AD522" s="257">
        <v>1357846.1909947407</v>
      </c>
      <c r="AE522" s="258">
        <v>13768.547984875286</v>
      </c>
      <c r="AF522" s="276">
        <v>1.4285689961480894</v>
      </c>
      <c r="AG522" s="93"/>
      <c r="AH522" s="257">
        <v>11358.535550264001</v>
      </c>
      <c r="AI522" s="258">
        <v>9634.7217828215798</v>
      </c>
      <c r="AJ522" s="258">
        <v>9636.4264557543574</v>
      </c>
      <c r="AK522" s="276">
        <v>0.99983673539679985</v>
      </c>
      <c r="AL522" s="93"/>
      <c r="AM522" s="257">
        <v>9639.2900000000009</v>
      </c>
      <c r="AN522" s="258">
        <v>9617.9430913024844</v>
      </c>
      <c r="AO522" s="276">
        <v>0.99791897606375646</v>
      </c>
      <c r="AQ522" s="280">
        <v>10377.090943849669</v>
      </c>
      <c r="AR522" s="281">
        <v>10460.04853064306</v>
      </c>
    </row>
    <row r="523" spans="1:44" x14ac:dyDescent="0.2">
      <c r="A523" s="260" t="s">
        <v>8402</v>
      </c>
      <c r="B523" s="261" t="s">
        <v>5207</v>
      </c>
      <c r="C523" s="261" t="s">
        <v>5286</v>
      </c>
      <c r="D523" s="262" t="s">
        <v>12426</v>
      </c>
      <c r="E523" s="257">
        <v>116</v>
      </c>
      <c r="F523" s="258">
        <v>149</v>
      </c>
      <c r="G523" s="258">
        <v>604</v>
      </c>
      <c r="H523" s="258">
        <v>366</v>
      </c>
      <c r="I523" s="258">
        <v>122</v>
      </c>
      <c r="J523" s="258">
        <v>60</v>
      </c>
      <c r="K523" s="259">
        <v>21</v>
      </c>
      <c r="L523" s="257">
        <v>120</v>
      </c>
      <c r="M523" s="258">
        <v>157</v>
      </c>
      <c r="N523" s="258">
        <v>625</v>
      </c>
      <c r="O523" s="258">
        <v>311</v>
      </c>
      <c r="P523" s="258">
        <v>118</v>
      </c>
      <c r="Q523" s="258">
        <v>85</v>
      </c>
      <c r="R523" s="259">
        <v>48</v>
      </c>
      <c r="S523" s="267">
        <v>2902</v>
      </c>
      <c r="T523" s="90"/>
      <c r="U523" s="260">
        <v>1</v>
      </c>
      <c r="V523" s="273">
        <v>114.282613320216</v>
      </c>
      <c r="W523" s="273">
        <v>113.18072289156601</v>
      </c>
      <c r="X523" s="274">
        <v>1.20601972</v>
      </c>
      <c r="Z523" s="257">
        <v>7476.1000000000013</v>
      </c>
      <c r="AA523" s="258">
        <v>2894.7105765473175</v>
      </c>
      <c r="AB523" s="276">
        <v>0.99748813802457525</v>
      </c>
      <c r="AC523" s="92"/>
      <c r="AD523" s="257">
        <v>304017.50276394736</v>
      </c>
      <c r="AE523" s="258">
        <v>3082.7347035387288</v>
      </c>
      <c r="AF523" s="276">
        <v>1.0622793602821257</v>
      </c>
      <c r="AG523" s="93"/>
      <c r="AH523" s="257">
        <v>3499.86922744</v>
      </c>
      <c r="AI523" s="258">
        <v>2968.7160051067817</v>
      </c>
      <c r="AJ523" s="258">
        <v>2934.0236824512549</v>
      </c>
      <c r="AK523" s="276">
        <v>1.011035038749571</v>
      </c>
      <c r="AL523" s="93"/>
      <c r="AM523" s="257">
        <v>2902.43</v>
      </c>
      <c r="AN523" s="258">
        <v>2896.0023576932604</v>
      </c>
      <c r="AO523" s="276">
        <v>0.99793327280953148</v>
      </c>
      <c r="AQ523" s="280">
        <v>3102.4986499450797</v>
      </c>
      <c r="AR523" s="281">
        <v>3127.3009574917564</v>
      </c>
    </row>
    <row r="524" spans="1:44" x14ac:dyDescent="0.2">
      <c r="A524" s="260" t="s">
        <v>8402</v>
      </c>
      <c r="B524" s="261" t="s">
        <v>5202</v>
      </c>
      <c r="C524" s="261" t="s">
        <v>5287</v>
      </c>
      <c r="D524" s="262" t="s">
        <v>13345</v>
      </c>
      <c r="E524" s="257">
        <v>157</v>
      </c>
      <c r="F524" s="258">
        <v>202</v>
      </c>
      <c r="G524" s="258">
        <v>2972</v>
      </c>
      <c r="H524" s="258">
        <v>831</v>
      </c>
      <c r="I524" s="258">
        <v>187</v>
      </c>
      <c r="J524" s="258">
        <v>79</v>
      </c>
      <c r="K524" s="259">
        <v>19</v>
      </c>
      <c r="L524" s="257">
        <v>151</v>
      </c>
      <c r="M524" s="258">
        <v>223</v>
      </c>
      <c r="N524" s="258">
        <v>2292</v>
      </c>
      <c r="O524" s="258">
        <v>464</v>
      </c>
      <c r="P524" s="258">
        <v>176</v>
      </c>
      <c r="Q524" s="258">
        <v>96</v>
      </c>
      <c r="R524" s="259">
        <v>22</v>
      </c>
      <c r="S524" s="267">
        <v>7871</v>
      </c>
      <c r="T524" s="90"/>
      <c r="U524" s="260">
        <v>0</v>
      </c>
      <c r="V524" s="273">
        <v>156.49125336029101</v>
      </c>
      <c r="W524" s="273">
        <v>252.82216298552899</v>
      </c>
      <c r="X524" s="274">
        <v>1.1516606119999999</v>
      </c>
      <c r="Z524" s="257">
        <v>16005.11</v>
      </c>
      <c r="AA524" s="258">
        <v>6197.1029274358589</v>
      </c>
      <c r="AB524" s="276">
        <v>0.78733362056102896</v>
      </c>
      <c r="AC524" s="92"/>
      <c r="AD524" s="257">
        <v>1171564.2380580199</v>
      </c>
      <c r="AE524" s="258">
        <v>11879.650682120724</v>
      </c>
      <c r="AF524" s="276">
        <v>1.5092936961149439</v>
      </c>
      <c r="AG524" s="93"/>
      <c r="AH524" s="257">
        <v>9064.7206770519988</v>
      </c>
      <c r="AI524" s="258">
        <v>7689.0248197846386</v>
      </c>
      <c r="AJ524" s="258">
        <v>7783.6519134966265</v>
      </c>
      <c r="AK524" s="276">
        <v>0.98890254268792099</v>
      </c>
      <c r="AL524" s="93"/>
      <c r="AM524" s="257">
        <v>7871</v>
      </c>
      <c r="AN524" s="258">
        <v>7853.5690981018151</v>
      </c>
      <c r="AO524" s="276">
        <v>0.9977854272775778</v>
      </c>
      <c r="AQ524" s="280">
        <v>9228.967525778804</v>
      </c>
      <c r="AR524" s="281">
        <v>9302.7466685728577</v>
      </c>
    </row>
    <row r="525" spans="1:44" x14ac:dyDescent="0.2">
      <c r="A525" s="260" t="s">
        <v>8402</v>
      </c>
      <c r="B525" s="261" t="s">
        <v>5204</v>
      </c>
      <c r="C525" s="261" t="s">
        <v>5288</v>
      </c>
      <c r="D525" s="262" t="s">
        <v>13346</v>
      </c>
      <c r="E525" s="257">
        <v>196</v>
      </c>
      <c r="F525" s="258">
        <v>329</v>
      </c>
      <c r="G525" s="258">
        <v>1058</v>
      </c>
      <c r="H525" s="258">
        <v>482</v>
      </c>
      <c r="I525" s="258">
        <v>61</v>
      </c>
      <c r="J525" s="258">
        <v>33</v>
      </c>
      <c r="K525" s="259">
        <v>16</v>
      </c>
      <c r="L525" s="257">
        <v>177</v>
      </c>
      <c r="M525" s="258">
        <v>301</v>
      </c>
      <c r="N525" s="258">
        <v>1239</v>
      </c>
      <c r="O525" s="258">
        <v>554</v>
      </c>
      <c r="P525" s="258">
        <v>86</v>
      </c>
      <c r="Q525" s="258">
        <v>67</v>
      </c>
      <c r="R525" s="259">
        <v>33</v>
      </c>
      <c r="S525" s="267">
        <v>4632</v>
      </c>
      <c r="T525" s="90"/>
      <c r="U525" s="260">
        <v>7</v>
      </c>
      <c r="V525" s="273">
        <v>108.815077452777</v>
      </c>
      <c r="W525" s="273">
        <v>124.65421972803701</v>
      </c>
      <c r="X525" s="274">
        <v>1.1785158280000001</v>
      </c>
      <c r="Z525" s="257">
        <v>10385.07</v>
      </c>
      <c r="AA525" s="258">
        <v>4021.0500083177385</v>
      </c>
      <c r="AB525" s="276">
        <v>0.86810233340192977</v>
      </c>
      <c r="AC525" s="92"/>
      <c r="AD525" s="257">
        <v>491223.55617943994</v>
      </c>
      <c r="AE525" s="258">
        <v>4981.0023767146222</v>
      </c>
      <c r="AF525" s="276">
        <v>1.0753459362509978</v>
      </c>
      <c r="AG525" s="93"/>
      <c r="AH525" s="257">
        <v>5458.885315296</v>
      </c>
      <c r="AI525" s="258">
        <v>4630.4244965791195</v>
      </c>
      <c r="AJ525" s="258">
        <v>4631.2437583579776</v>
      </c>
      <c r="AK525" s="276">
        <v>0.99983673539679996</v>
      </c>
      <c r="AL525" s="93"/>
      <c r="AM525" s="257">
        <v>4635.01</v>
      </c>
      <c r="AN525" s="258">
        <v>4624.745433285847</v>
      </c>
      <c r="AO525" s="276">
        <v>0.99843381547621912</v>
      </c>
      <c r="AQ525" s="280">
        <v>4316.5427193253836</v>
      </c>
      <c r="AR525" s="281">
        <v>4351.0504603891786</v>
      </c>
    </row>
    <row r="526" spans="1:44" x14ac:dyDescent="0.2">
      <c r="A526" s="260" t="s">
        <v>8402</v>
      </c>
      <c r="B526" s="261" t="s">
        <v>5207</v>
      </c>
      <c r="C526" s="261" t="s">
        <v>5289</v>
      </c>
      <c r="D526" s="262" t="s">
        <v>13347</v>
      </c>
      <c r="E526" s="257">
        <v>143</v>
      </c>
      <c r="F526" s="258">
        <v>240</v>
      </c>
      <c r="G526" s="258">
        <v>1486</v>
      </c>
      <c r="H526" s="258">
        <v>575</v>
      </c>
      <c r="I526" s="258">
        <v>127</v>
      </c>
      <c r="J526" s="258">
        <v>68</v>
      </c>
      <c r="K526" s="259">
        <v>31</v>
      </c>
      <c r="L526" s="257">
        <v>151</v>
      </c>
      <c r="M526" s="258">
        <v>213</v>
      </c>
      <c r="N526" s="258">
        <v>1450</v>
      </c>
      <c r="O526" s="258">
        <v>520</v>
      </c>
      <c r="P526" s="258">
        <v>141</v>
      </c>
      <c r="Q526" s="258">
        <v>95</v>
      </c>
      <c r="R526" s="259">
        <v>72</v>
      </c>
      <c r="S526" s="267">
        <v>5312</v>
      </c>
      <c r="T526" s="90"/>
      <c r="U526" s="260">
        <v>23</v>
      </c>
      <c r="V526" s="273">
        <v>105.00023144449899</v>
      </c>
      <c r="W526" s="273">
        <v>120.18648852088801</v>
      </c>
      <c r="X526" s="274">
        <v>1.20601972</v>
      </c>
      <c r="Z526" s="257">
        <v>12173.060000000003</v>
      </c>
      <c r="AA526" s="258">
        <v>4713.3512835495894</v>
      </c>
      <c r="AB526" s="276">
        <v>0.88730257596942574</v>
      </c>
      <c r="AC526" s="92"/>
      <c r="AD526" s="257">
        <v>552426.55792042986</v>
      </c>
      <c r="AE526" s="258">
        <v>5601.600255824841</v>
      </c>
      <c r="AF526" s="276">
        <v>1.0545181204489535</v>
      </c>
      <c r="AG526" s="93"/>
      <c r="AH526" s="257">
        <v>6406.3767526399997</v>
      </c>
      <c r="AI526" s="258">
        <v>5434.121095495253</v>
      </c>
      <c r="AJ526" s="258">
        <v>5370.6181258377219</v>
      </c>
      <c r="AK526" s="276">
        <v>1.0110350387495712</v>
      </c>
      <c r="AL526" s="93"/>
      <c r="AM526" s="257">
        <v>5321.89</v>
      </c>
      <c r="AN526" s="258">
        <v>5310.1042875742696</v>
      </c>
      <c r="AO526" s="276">
        <v>0.99964312642587905</v>
      </c>
      <c r="AQ526" s="280">
        <v>5023.3686003408284</v>
      </c>
      <c r="AR526" s="281">
        <v>5063.5269201351584</v>
      </c>
    </row>
    <row r="527" spans="1:44" x14ac:dyDescent="0.2">
      <c r="A527" s="260" t="s">
        <v>8402</v>
      </c>
      <c r="B527" s="261" t="s">
        <v>5207</v>
      </c>
      <c r="C527" s="261" t="s">
        <v>5290</v>
      </c>
      <c r="D527" s="262" t="s">
        <v>13348</v>
      </c>
      <c r="E527" s="257">
        <v>241</v>
      </c>
      <c r="F527" s="258">
        <v>352</v>
      </c>
      <c r="G527" s="258">
        <v>2145</v>
      </c>
      <c r="H527" s="258">
        <v>707</v>
      </c>
      <c r="I527" s="258">
        <v>169</v>
      </c>
      <c r="J527" s="258">
        <v>101</v>
      </c>
      <c r="K527" s="259">
        <v>24</v>
      </c>
      <c r="L527" s="257">
        <v>227</v>
      </c>
      <c r="M527" s="258">
        <v>317</v>
      </c>
      <c r="N527" s="258">
        <v>2174</v>
      </c>
      <c r="O527" s="258">
        <v>578</v>
      </c>
      <c r="P527" s="258">
        <v>153</v>
      </c>
      <c r="Q527" s="258">
        <v>116</v>
      </c>
      <c r="R527" s="259">
        <v>95</v>
      </c>
      <c r="S527" s="267">
        <v>7399</v>
      </c>
      <c r="T527" s="90"/>
      <c r="U527" s="260">
        <v>42</v>
      </c>
      <c r="V527" s="273">
        <v>106.62303566128</v>
      </c>
      <c r="W527" s="273">
        <v>121.772764117805</v>
      </c>
      <c r="X527" s="274">
        <v>1.20601972</v>
      </c>
      <c r="Z527" s="257">
        <v>16470.28</v>
      </c>
      <c r="AA527" s="258">
        <v>6377.2145523328654</v>
      </c>
      <c r="AB527" s="276">
        <v>0.86190222358871005</v>
      </c>
      <c r="AC527" s="92"/>
      <c r="AD527" s="257">
        <v>775380.61260111793</v>
      </c>
      <c r="AE527" s="258">
        <v>7862.3523355907382</v>
      </c>
      <c r="AF527" s="276">
        <v>1.0626236431397131</v>
      </c>
      <c r="AG527" s="93"/>
      <c r="AH527" s="257">
        <v>8923.3399082800006</v>
      </c>
      <c r="AI527" s="258">
        <v>7569.1005243918253</v>
      </c>
      <c r="AJ527" s="258">
        <v>7480.6482517080758</v>
      </c>
      <c r="AK527" s="276">
        <v>1.011035038749571</v>
      </c>
      <c r="AL527" s="93"/>
      <c r="AM527" s="257">
        <v>7417.06</v>
      </c>
      <c r="AN527" s="258">
        <v>7400.6343812434325</v>
      </c>
      <c r="AO527" s="276">
        <v>1.0002208921804883</v>
      </c>
      <c r="AQ527" s="280">
        <v>6852.8721836826926</v>
      </c>
      <c r="AR527" s="281">
        <v>6907.6561055002812</v>
      </c>
    </row>
    <row r="528" spans="1:44" x14ac:dyDescent="0.2">
      <c r="A528" s="260" t="s">
        <v>8402</v>
      </c>
      <c r="B528" s="261" t="s">
        <v>5202</v>
      </c>
      <c r="C528" s="261" t="s">
        <v>5291</v>
      </c>
      <c r="D528" s="262" t="s">
        <v>13349</v>
      </c>
      <c r="E528" s="257">
        <v>42</v>
      </c>
      <c r="F528" s="258">
        <v>112</v>
      </c>
      <c r="G528" s="258">
        <v>361</v>
      </c>
      <c r="H528" s="258">
        <v>222</v>
      </c>
      <c r="I528" s="258">
        <v>64</v>
      </c>
      <c r="J528" s="258">
        <v>29</v>
      </c>
      <c r="K528" s="259">
        <v>13</v>
      </c>
      <c r="L528" s="257">
        <v>44</v>
      </c>
      <c r="M528" s="258">
        <v>120</v>
      </c>
      <c r="N528" s="258">
        <v>338</v>
      </c>
      <c r="O528" s="258">
        <v>187</v>
      </c>
      <c r="P528" s="258">
        <v>41</v>
      </c>
      <c r="Q528" s="258">
        <v>38</v>
      </c>
      <c r="R528" s="259">
        <v>5</v>
      </c>
      <c r="S528" s="267">
        <v>1616</v>
      </c>
      <c r="T528" s="90"/>
      <c r="U528" s="260">
        <v>6</v>
      </c>
      <c r="V528" s="273">
        <v>151.512963592679</v>
      </c>
      <c r="W528" s="273">
        <v>218.29517326732599</v>
      </c>
      <c r="X528" s="274">
        <v>1.1516606119999999</v>
      </c>
      <c r="Z528" s="257">
        <v>3779.7000000000003</v>
      </c>
      <c r="AA528" s="258">
        <v>1463.4819713722254</v>
      </c>
      <c r="AB528" s="276">
        <v>0.90562003178974348</v>
      </c>
      <c r="AC528" s="92"/>
      <c r="AD528" s="257">
        <v>225223.49667464037</v>
      </c>
      <c r="AE528" s="258">
        <v>2283.764200873467</v>
      </c>
      <c r="AF528" s="276">
        <v>1.413220421332591</v>
      </c>
      <c r="AG528" s="93"/>
      <c r="AH528" s="257">
        <v>1861.0835489919998</v>
      </c>
      <c r="AI528" s="258">
        <v>1578.6385603826675</v>
      </c>
      <c r="AJ528" s="258">
        <v>1598.0665089836803</v>
      </c>
      <c r="AK528" s="276">
        <v>0.98890254268792099</v>
      </c>
      <c r="AL528" s="93"/>
      <c r="AM528" s="257">
        <v>1618.58</v>
      </c>
      <c r="AN528" s="258">
        <v>1614.9955368829419</v>
      </c>
      <c r="AO528" s="276">
        <v>0.99937842628894924</v>
      </c>
      <c r="AQ528" s="280">
        <v>2043.999309654469</v>
      </c>
      <c r="AR528" s="281">
        <v>2060.3396550416114</v>
      </c>
    </row>
    <row r="529" spans="1:44" x14ac:dyDescent="0.2">
      <c r="A529" s="260" t="s">
        <v>8402</v>
      </c>
      <c r="B529" s="261" t="s">
        <v>5207</v>
      </c>
      <c r="C529" s="261" t="s">
        <v>5292</v>
      </c>
      <c r="D529" s="262" t="s">
        <v>13350</v>
      </c>
      <c r="E529" s="257">
        <v>54</v>
      </c>
      <c r="F529" s="258">
        <v>151</v>
      </c>
      <c r="G529" s="258">
        <v>489</v>
      </c>
      <c r="H529" s="258">
        <v>262</v>
      </c>
      <c r="I529" s="258">
        <v>87</v>
      </c>
      <c r="J529" s="258">
        <v>36</v>
      </c>
      <c r="K529" s="259">
        <v>16</v>
      </c>
      <c r="L529" s="257">
        <v>42</v>
      </c>
      <c r="M529" s="258">
        <v>139</v>
      </c>
      <c r="N529" s="258">
        <v>456</v>
      </c>
      <c r="O529" s="258">
        <v>259</v>
      </c>
      <c r="P529" s="258">
        <v>100</v>
      </c>
      <c r="Q529" s="258">
        <v>63</v>
      </c>
      <c r="R529" s="259">
        <v>30</v>
      </c>
      <c r="S529" s="267">
        <v>2184</v>
      </c>
      <c r="T529" s="90"/>
      <c r="U529" s="260">
        <v>0</v>
      </c>
      <c r="V529" s="273">
        <v>126.629466091372</v>
      </c>
      <c r="W529" s="273">
        <v>146.077345537757</v>
      </c>
      <c r="X529" s="274">
        <v>1.20601972</v>
      </c>
      <c r="Z529" s="257">
        <v>5372.67</v>
      </c>
      <c r="AA529" s="258">
        <v>2080.2724245660802</v>
      </c>
      <c r="AB529" s="276">
        <v>0.95250568890388287</v>
      </c>
      <c r="AC529" s="92"/>
      <c r="AD529" s="257">
        <v>252851.19656003002</v>
      </c>
      <c r="AE529" s="258">
        <v>2563.908825578751</v>
      </c>
      <c r="AF529" s="276">
        <v>1.1739509274627982</v>
      </c>
      <c r="AG529" s="93"/>
      <c r="AH529" s="257">
        <v>2633.9470684799999</v>
      </c>
      <c r="AI529" s="258">
        <v>2234.2094263105482</v>
      </c>
      <c r="AJ529" s="258">
        <v>2208.1005246290633</v>
      </c>
      <c r="AK529" s="276">
        <v>1.011035038749571</v>
      </c>
      <c r="AL529" s="93"/>
      <c r="AM529" s="257">
        <v>2184</v>
      </c>
      <c r="AN529" s="258">
        <v>2179.1633731742299</v>
      </c>
      <c r="AO529" s="276">
        <v>0.9977854272775778</v>
      </c>
      <c r="AQ529" s="280">
        <v>2463.6188544755928</v>
      </c>
      <c r="AR529" s="281">
        <v>2483.3137647401236</v>
      </c>
    </row>
    <row r="530" spans="1:44" x14ac:dyDescent="0.2">
      <c r="A530" s="260" t="s">
        <v>8402</v>
      </c>
      <c r="B530" s="261" t="s">
        <v>5204</v>
      </c>
      <c r="C530" s="261" t="s">
        <v>5293</v>
      </c>
      <c r="D530" s="262" t="s">
        <v>13351</v>
      </c>
      <c r="E530" s="257">
        <v>33</v>
      </c>
      <c r="F530" s="258">
        <v>18</v>
      </c>
      <c r="G530" s="258">
        <v>3056</v>
      </c>
      <c r="H530" s="258">
        <v>824</v>
      </c>
      <c r="I530" s="258">
        <v>62</v>
      </c>
      <c r="J530" s="258">
        <v>27</v>
      </c>
      <c r="K530" s="259">
        <v>2</v>
      </c>
      <c r="L530" s="257">
        <v>45</v>
      </c>
      <c r="M530" s="258">
        <v>19</v>
      </c>
      <c r="N530" s="258">
        <v>1789</v>
      </c>
      <c r="O530" s="258">
        <v>248</v>
      </c>
      <c r="P530" s="258">
        <v>34</v>
      </c>
      <c r="Q530" s="258">
        <v>26</v>
      </c>
      <c r="R530" s="259">
        <v>9</v>
      </c>
      <c r="S530" s="267">
        <v>6192</v>
      </c>
      <c r="T530" s="90"/>
      <c r="U530" s="260">
        <v>0</v>
      </c>
      <c r="V530" s="273">
        <v>152.57343562592899</v>
      </c>
      <c r="W530" s="273">
        <v>252.53599096190999</v>
      </c>
      <c r="X530" s="274">
        <v>1.1516606119999999</v>
      </c>
      <c r="Z530" s="257">
        <v>10799.31</v>
      </c>
      <c r="AA530" s="258">
        <v>4181.4417779876139</v>
      </c>
      <c r="AB530" s="276">
        <v>0.67529744476544151</v>
      </c>
      <c r="AC530" s="92"/>
      <c r="AD530" s="257">
        <v>914897.5601984188</v>
      </c>
      <c r="AE530" s="258">
        <v>9277.0529109847066</v>
      </c>
      <c r="AF530" s="276">
        <v>1.498232059267556</v>
      </c>
      <c r="AG530" s="93"/>
      <c r="AH530" s="257">
        <v>7131.0825095039991</v>
      </c>
      <c r="AI530" s="258">
        <v>6048.8428006741815</v>
      </c>
      <c r="AJ530" s="258">
        <v>6123.2845443236074</v>
      </c>
      <c r="AK530" s="276">
        <v>0.9889025426879211</v>
      </c>
      <c r="AL530" s="93"/>
      <c r="AM530" s="257">
        <v>6192</v>
      </c>
      <c r="AN530" s="258">
        <v>6178.2873657027621</v>
      </c>
      <c r="AO530" s="276">
        <v>0.99778542727757791</v>
      </c>
      <c r="AQ530" s="280">
        <v>6181.5272814502023</v>
      </c>
      <c r="AR530" s="281">
        <v>6230.9442701555536</v>
      </c>
    </row>
    <row r="531" spans="1:44" x14ac:dyDescent="0.2">
      <c r="A531" s="260" t="s">
        <v>8402</v>
      </c>
      <c r="B531" s="261" t="s">
        <v>5202</v>
      </c>
      <c r="C531" s="261" t="s">
        <v>5294</v>
      </c>
      <c r="D531" s="262" t="s">
        <v>13352</v>
      </c>
      <c r="E531" s="257">
        <v>152</v>
      </c>
      <c r="F531" s="258">
        <v>296</v>
      </c>
      <c r="G531" s="258">
        <v>835</v>
      </c>
      <c r="H531" s="258">
        <v>288</v>
      </c>
      <c r="I531" s="258">
        <v>44</v>
      </c>
      <c r="J531" s="258">
        <v>30</v>
      </c>
      <c r="K531" s="259">
        <v>6</v>
      </c>
      <c r="L531" s="257">
        <v>131</v>
      </c>
      <c r="M531" s="258">
        <v>316</v>
      </c>
      <c r="N531" s="258">
        <v>748</v>
      </c>
      <c r="O531" s="258">
        <v>245</v>
      </c>
      <c r="P531" s="258">
        <v>53</v>
      </c>
      <c r="Q531" s="258">
        <v>38</v>
      </c>
      <c r="R531" s="259">
        <v>9</v>
      </c>
      <c r="S531" s="267">
        <v>3191</v>
      </c>
      <c r="T531" s="90"/>
      <c r="U531" s="260">
        <v>0</v>
      </c>
      <c r="V531" s="273">
        <v>142.66847441215199</v>
      </c>
      <c r="W531" s="273">
        <v>179.511438420557</v>
      </c>
      <c r="X531" s="274">
        <v>1.1516606119999999</v>
      </c>
      <c r="Z531" s="257">
        <v>6602.8799999999992</v>
      </c>
      <c r="AA531" s="258">
        <v>2556.6039207170506</v>
      </c>
      <c r="AB531" s="276">
        <v>0.80119207794329383</v>
      </c>
      <c r="AC531" s="92"/>
      <c r="AD531" s="257">
        <v>408061.25160791195</v>
      </c>
      <c r="AE531" s="258">
        <v>4137.7373673050761</v>
      </c>
      <c r="AF531" s="276">
        <v>1.2966898675352792</v>
      </c>
      <c r="AG531" s="93"/>
      <c r="AH531" s="257">
        <v>3674.9490128919997</v>
      </c>
      <c r="AI531" s="258">
        <v>3117.2250285774085</v>
      </c>
      <c r="AJ531" s="258">
        <v>3155.5880137171562</v>
      </c>
      <c r="AK531" s="276">
        <v>0.9889025426879211</v>
      </c>
      <c r="AL531" s="93"/>
      <c r="AM531" s="257">
        <v>3191</v>
      </c>
      <c r="AN531" s="258">
        <v>3183.933298442751</v>
      </c>
      <c r="AO531" s="276">
        <v>0.99778542727757791</v>
      </c>
      <c r="AQ531" s="280">
        <v>3271.0728632139335</v>
      </c>
      <c r="AR531" s="281">
        <v>3297.2228037344416</v>
      </c>
    </row>
    <row r="532" spans="1:44" x14ac:dyDescent="0.2">
      <c r="A532" s="260" t="s">
        <v>8402</v>
      </c>
      <c r="B532" s="261" t="s">
        <v>5204</v>
      </c>
      <c r="C532" s="261" t="s">
        <v>5295</v>
      </c>
      <c r="D532" s="262" t="s">
        <v>13353</v>
      </c>
      <c r="E532" s="257">
        <v>87</v>
      </c>
      <c r="F532" s="258">
        <v>114</v>
      </c>
      <c r="G532" s="258">
        <v>824</v>
      </c>
      <c r="H532" s="258">
        <v>271</v>
      </c>
      <c r="I532" s="258">
        <v>41</v>
      </c>
      <c r="J532" s="258">
        <v>30</v>
      </c>
      <c r="K532" s="259">
        <v>13</v>
      </c>
      <c r="L532" s="257">
        <v>73</v>
      </c>
      <c r="M532" s="258">
        <v>100</v>
      </c>
      <c r="N532" s="258">
        <v>728</v>
      </c>
      <c r="O532" s="258">
        <v>153</v>
      </c>
      <c r="P532" s="258">
        <v>40</v>
      </c>
      <c r="Q532" s="258">
        <v>30</v>
      </c>
      <c r="R532" s="259">
        <v>3</v>
      </c>
      <c r="S532" s="267">
        <v>2507</v>
      </c>
      <c r="T532" s="90"/>
      <c r="U532" s="260">
        <v>1</v>
      </c>
      <c r="V532" s="273">
        <v>155.78681461259501</v>
      </c>
      <c r="W532" s="273">
        <v>246.33173843700101</v>
      </c>
      <c r="X532" s="274">
        <v>1.1785158280000001</v>
      </c>
      <c r="Z532" s="257">
        <v>5201.2</v>
      </c>
      <c r="AA532" s="258">
        <v>2013.8800511948616</v>
      </c>
      <c r="AB532" s="276">
        <v>0.80330277271434447</v>
      </c>
      <c r="AC532" s="92"/>
      <c r="AD532" s="257">
        <v>368842.4477742578</v>
      </c>
      <c r="AE532" s="258">
        <v>3740.0590543457183</v>
      </c>
      <c r="AF532" s="276">
        <v>1.4918464516736012</v>
      </c>
      <c r="AG532" s="93"/>
      <c r="AH532" s="257">
        <v>2954.5391807960004</v>
      </c>
      <c r="AI532" s="258">
        <v>2506.14728258287</v>
      </c>
      <c r="AJ532" s="258">
        <v>2506.5906956397776</v>
      </c>
      <c r="AK532" s="276">
        <v>0.99983673539679996</v>
      </c>
      <c r="AL532" s="93"/>
      <c r="AM532" s="257">
        <v>2507.4299999999998</v>
      </c>
      <c r="AN532" s="258">
        <v>2501.8771139186169</v>
      </c>
      <c r="AO532" s="276">
        <v>0.99795656717934467</v>
      </c>
      <c r="AQ532" s="280">
        <v>2997.7710094823306</v>
      </c>
      <c r="AR532" s="281">
        <v>3021.7360927654481</v>
      </c>
    </row>
    <row r="533" spans="1:44" x14ac:dyDescent="0.2">
      <c r="A533" s="260" t="s">
        <v>8402</v>
      </c>
      <c r="B533" s="261" t="s">
        <v>5204</v>
      </c>
      <c r="C533" s="261" t="s">
        <v>5296</v>
      </c>
      <c r="D533" s="262" t="s">
        <v>13354</v>
      </c>
      <c r="E533" s="257">
        <v>241</v>
      </c>
      <c r="F533" s="258">
        <v>434</v>
      </c>
      <c r="G533" s="258">
        <v>1550</v>
      </c>
      <c r="H533" s="258">
        <v>360</v>
      </c>
      <c r="I533" s="258">
        <v>69</v>
      </c>
      <c r="J533" s="258">
        <v>28</v>
      </c>
      <c r="K533" s="259">
        <v>3</v>
      </c>
      <c r="L533" s="257">
        <v>231</v>
      </c>
      <c r="M533" s="258">
        <v>399</v>
      </c>
      <c r="N533" s="258">
        <v>1074</v>
      </c>
      <c r="O533" s="258">
        <v>293</v>
      </c>
      <c r="P533" s="258">
        <v>56</v>
      </c>
      <c r="Q533" s="258">
        <v>29</v>
      </c>
      <c r="R533" s="259">
        <v>9</v>
      </c>
      <c r="S533" s="267">
        <v>4776</v>
      </c>
      <c r="T533" s="90"/>
      <c r="U533" s="260">
        <v>6</v>
      </c>
      <c r="V533" s="273">
        <v>144.98971955943199</v>
      </c>
      <c r="W533" s="273">
        <v>206.44535175879301</v>
      </c>
      <c r="X533" s="274">
        <v>1.1785158280000001</v>
      </c>
      <c r="Z533" s="257">
        <v>9333.83</v>
      </c>
      <c r="AA533" s="258">
        <v>3614.0148500815453</v>
      </c>
      <c r="AB533" s="276">
        <v>0.75670327681774396</v>
      </c>
      <c r="AC533" s="92"/>
      <c r="AD533" s="257">
        <v>644100.27557582746</v>
      </c>
      <c r="AE533" s="258">
        <v>6531.1709162289972</v>
      </c>
      <c r="AF533" s="276">
        <v>1.3674980980378972</v>
      </c>
      <c r="AG533" s="93"/>
      <c r="AH533" s="257">
        <v>5628.5915945280003</v>
      </c>
      <c r="AI533" s="258">
        <v>4774.3755171981602</v>
      </c>
      <c r="AJ533" s="258">
        <v>4775.2202482551165</v>
      </c>
      <c r="AK533" s="276">
        <v>0.99983673539679996</v>
      </c>
      <c r="AL533" s="93"/>
      <c r="AM533" s="257">
        <v>4778.58</v>
      </c>
      <c r="AN533" s="258">
        <v>4767.9974870800879</v>
      </c>
      <c r="AO533" s="276">
        <v>0.99832443196819265</v>
      </c>
      <c r="AQ533" s="280">
        <v>4933.0719835333957</v>
      </c>
      <c r="AR533" s="281">
        <v>4972.5084450086188</v>
      </c>
    </row>
    <row r="534" spans="1:44" x14ac:dyDescent="0.2">
      <c r="A534" s="260" t="s">
        <v>8402</v>
      </c>
      <c r="B534" s="261" t="s">
        <v>5202</v>
      </c>
      <c r="C534" s="261" t="s">
        <v>5297</v>
      </c>
      <c r="D534" s="262" t="s">
        <v>13355</v>
      </c>
      <c r="E534" s="257">
        <v>115</v>
      </c>
      <c r="F534" s="258">
        <v>187</v>
      </c>
      <c r="G534" s="258">
        <v>604</v>
      </c>
      <c r="H534" s="258">
        <v>356</v>
      </c>
      <c r="I534" s="258">
        <v>68</v>
      </c>
      <c r="J534" s="258">
        <v>44</v>
      </c>
      <c r="K534" s="259">
        <v>9</v>
      </c>
      <c r="L534" s="257">
        <v>75</v>
      </c>
      <c r="M534" s="258">
        <v>192</v>
      </c>
      <c r="N534" s="258">
        <v>534</v>
      </c>
      <c r="O534" s="258">
        <v>234</v>
      </c>
      <c r="P534" s="258">
        <v>97</v>
      </c>
      <c r="Q534" s="258">
        <v>48</v>
      </c>
      <c r="R534" s="259">
        <v>24</v>
      </c>
      <c r="S534" s="267">
        <v>2587</v>
      </c>
      <c r="T534" s="90"/>
      <c r="U534" s="260">
        <v>13</v>
      </c>
      <c r="V534" s="273">
        <v>144.122114916204</v>
      </c>
      <c r="W534" s="273">
        <v>204.518361035948</v>
      </c>
      <c r="X534" s="274">
        <v>1.1516606119999999</v>
      </c>
      <c r="Z534" s="257">
        <v>6001.86</v>
      </c>
      <c r="AA534" s="258">
        <v>2323.8918180543706</v>
      </c>
      <c r="AB534" s="276">
        <v>0.8982960255331931</v>
      </c>
      <c r="AC534" s="92"/>
      <c r="AD534" s="257">
        <v>347121.22167291795</v>
      </c>
      <c r="AE534" s="258">
        <v>3519.8060199077536</v>
      </c>
      <c r="AF534" s="276">
        <v>1.3605744182094139</v>
      </c>
      <c r="AG534" s="93"/>
      <c r="AH534" s="257">
        <v>2979.3460032439998</v>
      </c>
      <c r="AI534" s="258">
        <v>2527.1893290284411</v>
      </c>
      <c r="AJ534" s="258">
        <v>2558.2908779336517</v>
      </c>
      <c r="AK534" s="276">
        <v>0.98890254268792099</v>
      </c>
      <c r="AL534" s="93"/>
      <c r="AM534" s="257">
        <v>2592.59</v>
      </c>
      <c r="AN534" s="258">
        <v>2586.8485209055757</v>
      </c>
      <c r="AO534" s="276">
        <v>0.99994144604003699</v>
      </c>
      <c r="AQ534" s="280">
        <v>3126.5564267746495</v>
      </c>
      <c r="AR534" s="281">
        <v>3151.5510594267143</v>
      </c>
    </row>
    <row r="535" spans="1:44" x14ac:dyDescent="0.2">
      <c r="A535" s="260" t="s">
        <v>8402</v>
      </c>
      <c r="B535" s="261" t="s">
        <v>2313</v>
      </c>
      <c r="C535" s="261" t="s">
        <v>2314</v>
      </c>
      <c r="D535" s="262" t="s">
        <v>10615</v>
      </c>
      <c r="E535" s="257">
        <v>155</v>
      </c>
      <c r="F535" s="258">
        <v>415</v>
      </c>
      <c r="G535" s="258">
        <v>1041</v>
      </c>
      <c r="H535" s="258">
        <v>678</v>
      </c>
      <c r="I535" s="258">
        <v>230</v>
      </c>
      <c r="J535" s="258">
        <v>115</v>
      </c>
      <c r="K535" s="259">
        <v>48</v>
      </c>
      <c r="L535" s="257">
        <v>155</v>
      </c>
      <c r="M535" s="258">
        <v>366</v>
      </c>
      <c r="N535" s="258">
        <v>955</v>
      </c>
      <c r="O535" s="258">
        <v>542</v>
      </c>
      <c r="P535" s="258">
        <v>234</v>
      </c>
      <c r="Q535" s="258">
        <v>150</v>
      </c>
      <c r="R535" s="259">
        <v>73</v>
      </c>
      <c r="S535" s="267">
        <v>5157</v>
      </c>
      <c r="T535" s="90"/>
      <c r="U535" s="260">
        <v>10</v>
      </c>
      <c r="V535" s="273">
        <v>128.761140604753</v>
      </c>
      <c r="W535" s="273">
        <v>156.938058252427</v>
      </c>
      <c r="X535" s="274">
        <v>1.091463415</v>
      </c>
      <c r="Z535" s="257">
        <v>12961.25</v>
      </c>
      <c r="AA535" s="258">
        <v>5018.53472536134</v>
      </c>
      <c r="AB535" s="276">
        <v>0.97315003400452593</v>
      </c>
      <c r="AC535" s="92"/>
      <c r="AD535" s="257">
        <v>613179.81367078109</v>
      </c>
      <c r="AE535" s="258">
        <v>6217.6377146944005</v>
      </c>
      <c r="AF535" s="276">
        <v>1.2056695200105489</v>
      </c>
      <c r="AG535" s="93"/>
      <c r="AH535" s="257">
        <v>5628.6768311550004</v>
      </c>
      <c r="AI535" s="258">
        <v>4774.4478179963762</v>
      </c>
      <c r="AJ535" s="258">
        <v>4973.3749526382599</v>
      </c>
      <c r="AK535" s="276">
        <v>0.96439304879547405</v>
      </c>
      <c r="AL535" s="93"/>
      <c r="AM535" s="257">
        <v>5161.3</v>
      </c>
      <c r="AN535" s="258">
        <v>5149.8699258077622</v>
      </c>
      <c r="AO535" s="276">
        <v>0.99861739883803802</v>
      </c>
      <c r="AQ535" s="280">
        <v>5827.1797548073482</v>
      </c>
      <c r="AR535" s="281">
        <v>5873.7639827847115</v>
      </c>
    </row>
    <row r="536" spans="1:44" x14ac:dyDescent="0.2">
      <c r="A536" s="260" t="s">
        <v>8402</v>
      </c>
      <c r="B536" s="261" t="s">
        <v>2313</v>
      </c>
      <c r="C536" s="261" t="s">
        <v>2315</v>
      </c>
      <c r="D536" s="262" t="s">
        <v>10616</v>
      </c>
      <c r="E536" s="257">
        <v>156</v>
      </c>
      <c r="F536" s="258">
        <v>291</v>
      </c>
      <c r="G536" s="258">
        <v>1037</v>
      </c>
      <c r="H536" s="258">
        <v>706</v>
      </c>
      <c r="I536" s="258">
        <v>171</v>
      </c>
      <c r="J536" s="258">
        <v>106</v>
      </c>
      <c r="K536" s="259">
        <v>36</v>
      </c>
      <c r="L536" s="257">
        <v>131</v>
      </c>
      <c r="M536" s="258">
        <v>276</v>
      </c>
      <c r="N536" s="258">
        <v>968</v>
      </c>
      <c r="O536" s="258">
        <v>667</v>
      </c>
      <c r="P536" s="258">
        <v>209</v>
      </c>
      <c r="Q536" s="258">
        <v>141</v>
      </c>
      <c r="R536" s="259">
        <v>78</v>
      </c>
      <c r="S536" s="267">
        <v>4973</v>
      </c>
      <c r="T536" s="90"/>
      <c r="U536" s="260">
        <v>71</v>
      </c>
      <c r="V536" s="273">
        <v>131.81608492607199</v>
      </c>
      <c r="W536" s="273">
        <v>162.824250955157</v>
      </c>
      <c r="X536" s="274">
        <v>1.091463415</v>
      </c>
      <c r="Z536" s="257">
        <v>12642.17</v>
      </c>
      <c r="AA536" s="258">
        <v>4894.9884578201454</v>
      </c>
      <c r="AB536" s="276">
        <v>0.98431298166502024</v>
      </c>
      <c r="AC536" s="92"/>
      <c r="AD536" s="257">
        <v>602199.66748659953</v>
      </c>
      <c r="AE536" s="258">
        <v>6106.2991325924795</v>
      </c>
      <c r="AF536" s="276">
        <v>1.2278904348667765</v>
      </c>
      <c r="AG536" s="93"/>
      <c r="AH536" s="257">
        <v>5427.8475627950002</v>
      </c>
      <c r="AI536" s="258">
        <v>4604.0971492914441</v>
      </c>
      <c r="AJ536" s="258">
        <v>4795.9266316598932</v>
      </c>
      <c r="AK536" s="276">
        <v>0.96439304879547416</v>
      </c>
      <c r="AL536" s="93"/>
      <c r="AM536" s="257">
        <v>5003.53</v>
      </c>
      <c r="AN536" s="258">
        <v>4992.4493189461791</v>
      </c>
      <c r="AO536" s="276">
        <v>1.0039109830979649</v>
      </c>
      <c r="AQ536" s="280">
        <v>5819.1635758890861</v>
      </c>
      <c r="AR536" s="281">
        <v>5865.6837201206326</v>
      </c>
    </row>
    <row r="537" spans="1:44" x14ac:dyDescent="0.2">
      <c r="A537" s="260" t="s">
        <v>8402</v>
      </c>
      <c r="B537" s="261" t="s">
        <v>2313</v>
      </c>
      <c r="C537" s="261" t="s">
        <v>2316</v>
      </c>
      <c r="D537" s="262" t="s">
        <v>10617</v>
      </c>
      <c r="E537" s="257">
        <v>386</v>
      </c>
      <c r="F537" s="258">
        <v>666</v>
      </c>
      <c r="G537" s="258">
        <v>1791</v>
      </c>
      <c r="H537" s="258">
        <v>436</v>
      </c>
      <c r="I537" s="258">
        <v>102</v>
      </c>
      <c r="J537" s="258">
        <v>43</v>
      </c>
      <c r="K537" s="259">
        <v>11</v>
      </c>
      <c r="L537" s="257">
        <v>364</v>
      </c>
      <c r="M537" s="258">
        <v>741</v>
      </c>
      <c r="N537" s="258">
        <v>1522</v>
      </c>
      <c r="O537" s="258">
        <v>374</v>
      </c>
      <c r="P537" s="258">
        <v>105</v>
      </c>
      <c r="Q537" s="258">
        <v>48</v>
      </c>
      <c r="R537" s="259">
        <v>15</v>
      </c>
      <c r="S537" s="267">
        <v>6604</v>
      </c>
      <c r="T537" s="90"/>
      <c r="U537" s="260">
        <v>7</v>
      </c>
      <c r="V537" s="273">
        <v>139.565811779857</v>
      </c>
      <c r="W537" s="273">
        <v>174.826343679031</v>
      </c>
      <c r="X537" s="274">
        <v>1.091463415</v>
      </c>
      <c r="Z537" s="257">
        <v>13324.419999999998</v>
      </c>
      <c r="AA537" s="258">
        <v>5159.1524324659376</v>
      </c>
      <c r="AB537" s="276">
        <v>0.78121629807176529</v>
      </c>
      <c r="AC537" s="92"/>
      <c r="AD537" s="257">
        <v>831835.19656749954</v>
      </c>
      <c r="AE537" s="258">
        <v>8434.8013018008623</v>
      </c>
      <c r="AF537" s="276">
        <v>1.277226120805703</v>
      </c>
      <c r="AG537" s="93"/>
      <c r="AH537" s="257">
        <v>7208.0243926599996</v>
      </c>
      <c r="AI537" s="258">
        <v>6114.1076963443984</v>
      </c>
      <c r="AJ537" s="258">
        <v>6368.8516942453116</v>
      </c>
      <c r="AK537" s="276">
        <v>0.96439304879547416</v>
      </c>
      <c r="AL537" s="93"/>
      <c r="AM537" s="257">
        <v>6607.01</v>
      </c>
      <c r="AN537" s="258">
        <v>6592.3782958772299</v>
      </c>
      <c r="AO537" s="276">
        <v>0.99824020228304511</v>
      </c>
      <c r="AQ537" s="280">
        <v>6343.5925327547111</v>
      </c>
      <c r="AR537" s="281">
        <v>6394.3051198338289</v>
      </c>
    </row>
    <row r="538" spans="1:44" x14ac:dyDescent="0.2">
      <c r="A538" s="260" t="s">
        <v>8402</v>
      </c>
      <c r="B538" s="261" t="s">
        <v>2313</v>
      </c>
      <c r="C538" s="261" t="s">
        <v>2317</v>
      </c>
      <c r="D538" s="262" t="s">
        <v>10618</v>
      </c>
      <c r="E538" s="257">
        <v>186</v>
      </c>
      <c r="F538" s="258">
        <v>400</v>
      </c>
      <c r="G538" s="258">
        <v>1069</v>
      </c>
      <c r="H538" s="258">
        <v>601</v>
      </c>
      <c r="I538" s="258">
        <v>188</v>
      </c>
      <c r="J538" s="258">
        <v>94</v>
      </c>
      <c r="K538" s="259">
        <v>24</v>
      </c>
      <c r="L538" s="257">
        <v>184</v>
      </c>
      <c r="M538" s="258">
        <v>415</v>
      </c>
      <c r="N538" s="258">
        <v>994</v>
      </c>
      <c r="O538" s="258">
        <v>544</v>
      </c>
      <c r="P538" s="258">
        <v>168</v>
      </c>
      <c r="Q538" s="258">
        <v>137</v>
      </c>
      <c r="R538" s="259">
        <v>47</v>
      </c>
      <c r="S538" s="267">
        <v>5051</v>
      </c>
      <c r="T538" s="90"/>
      <c r="U538" s="260">
        <v>6</v>
      </c>
      <c r="V538" s="273">
        <v>118.56304273242699</v>
      </c>
      <c r="W538" s="273">
        <v>133.87547020392</v>
      </c>
      <c r="X538" s="274">
        <v>1.091463415</v>
      </c>
      <c r="Z538" s="257">
        <v>12149.11</v>
      </c>
      <c r="AA538" s="258">
        <v>4704.0779567738227</v>
      </c>
      <c r="AB538" s="276">
        <v>0.93131616645690407</v>
      </c>
      <c r="AC538" s="92"/>
      <c r="AD538" s="257">
        <v>559544.19831695477</v>
      </c>
      <c r="AE538" s="258">
        <v>5673.7730644894555</v>
      </c>
      <c r="AF538" s="276">
        <v>1.123296983664513</v>
      </c>
      <c r="AG538" s="93"/>
      <c r="AH538" s="257">
        <v>5512.9817091650002</v>
      </c>
      <c r="AI538" s="258">
        <v>4676.3110197207088</v>
      </c>
      <c r="AJ538" s="258">
        <v>4871.1492894659405</v>
      </c>
      <c r="AK538" s="276">
        <v>0.96439304879547427</v>
      </c>
      <c r="AL538" s="93"/>
      <c r="AM538" s="257">
        <v>5053.58</v>
      </c>
      <c r="AN538" s="258">
        <v>5042.388479581422</v>
      </c>
      <c r="AO538" s="276">
        <v>0.99829508603868977</v>
      </c>
      <c r="AQ538" s="280">
        <v>5087.2386062144615</v>
      </c>
      <c r="AR538" s="281">
        <v>5127.9075220500554</v>
      </c>
    </row>
    <row r="539" spans="1:44" x14ac:dyDescent="0.2">
      <c r="A539" s="260" t="s">
        <v>8402</v>
      </c>
      <c r="B539" s="261" t="s">
        <v>2313</v>
      </c>
      <c r="C539" s="261" t="s">
        <v>2318</v>
      </c>
      <c r="D539" s="262" t="s">
        <v>10619</v>
      </c>
      <c r="E539" s="257">
        <v>259</v>
      </c>
      <c r="F539" s="258">
        <v>552</v>
      </c>
      <c r="G539" s="258">
        <v>1870</v>
      </c>
      <c r="H539" s="258">
        <v>1387</v>
      </c>
      <c r="I539" s="258">
        <v>526</v>
      </c>
      <c r="J539" s="258">
        <v>220</v>
      </c>
      <c r="K539" s="259">
        <v>56</v>
      </c>
      <c r="L539" s="257">
        <v>253</v>
      </c>
      <c r="M539" s="258">
        <v>546</v>
      </c>
      <c r="N539" s="258">
        <v>1846</v>
      </c>
      <c r="O539" s="258">
        <v>1442</v>
      </c>
      <c r="P539" s="258">
        <v>557</v>
      </c>
      <c r="Q539" s="258">
        <v>330</v>
      </c>
      <c r="R539" s="259">
        <v>147</v>
      </c>
      <c r="S539" s="267">
        <v>9991</v>
      </c>
      <c r="T539" s="90"/>
      <c r="U539" s="260">
        <v>41</v>
      </c>
      <c r="V539" s="273">
        <v>105.91056708359299</v>
      </c>
      <c r="W539" s="273">
        <v>127.103793414072</v>
      </c>
      <c r="X539" s="274">
        <v>1.0914766579999999</v>
      </c>
      <c r="Z539" s="257">
        <v>26561.5</v>
      </c>
      <c r="AA539" s="258">
        <v>10284.487229833943</v>
      </c>
      <c r="AB539" s="276">
        <v>1.0293751606279595</v>
      </c>
      <c r="AC539" s="92"/>
      <c r="AD539" s="257">
        <v>1057761.5442774566</v>
      </c>
      <c r="AE539" s="258">
        <v>10725.692405758169</v>
      </c>
      <c r="AF539" s="276">
        <v>1.0735354224560274</v>
      </c>
      <c r="AG539" s="93"/>
      <c r="AH539" s="257">
        <v>10904.943290077999</v>
      </c>
      <c r="AI539" s="258">
        <v>9249.9683777374394</v>
      </c>
      <c r="AJ539" s="258">
        <v>9635.30482131397</v>
      </c>
      <c r="AK539" s="276">
        <v>0.96439844072805225</v>
      </c>
      <c r="AL539" s="93"/>
      <c r="AM539" s="257">
        <v>10008.629999999999</v>
      </c>
      <c r="AN539" s="258">
        <v>9986.4651610131841</v>
      </c>
      <c r="AO539" s="276">
        <v>0.99954610759815676</v>
      </c>
      <c r="AQ539" s="280">
        <v>10642.860116701726</v>
      </c>
      <c r="AR539" s="281">
        <v>10727.942342215465</v>
      </c>
    </row>
    <row r="540" spans="1:44" x14ac:dyDescent="0.2">
      <c r="A540" s="260" t="s">
        <v>8402</v>
      </c>
      <c r="B540" s="261" t="s">
        <v>2313</v>
      </c>
      <c r="C540" s="261" t="s">
        <v>2319</v>
      </c>
      <c r="D540" s="262" t="s">
        <v>10620</v>
      </c>
      <c r="E540" s="257">
        <v>161</v>
      </c>
      <c r="F540" s="258">
        <v>322</v>
      </c>
      <c r="G540" s="258">
        <v>1206</v>
      </c>
      <c r="H540" s="258">
        <v>947</v>
      </c>
      <c r="I540" s="258">
        <v>381</v>
      </c>
      <c r="J540" s="258">
        <v>130</v>
      </c>
      <c r="K540" s="259">
        <v>37</v>
      </c>
      <c r="L540" s="257">
        <v>150</v>
      </c>
      <c r="M540" s="258">
        <v>296</v>
      </c>
      <c r="N540" s="258">
        <v>1114</v>
      </c>
      <c r="O540" s="258">
        <v>856</v>
      </c>
      <c r="P540" s="258">
        <v>360</v>
      </c>
      <c r="Q540" s="258">
        <v>182</v>
      </c>
      <c r="R540" s="259">
        <v>89</v>
      </c>
      <c r="S540" s="267">
        <v>6231</v>
      </c>
      <c r="T540" s="90"/>
      <c r="U540" s="260">
        <v>50</v>
      </c>
      <c r="V540" s="273">
        <v>106.34640113803999</v>
      </c>
      <c r="W540" s="273">
        <v>115.45177339110801</v>
      </c>
      <c r="X540" s="274">
        <v>1.091463415</v>
      </c>
      <c r="Z540" s="257">
        <v>16536.68</v>
      </c>
      <c r="AA540" s="258">
        <v>6402.9243184251791</v>
      </c>
      <c r="AB540" s="276">
        <v>1.0275917699286117</v>
      </c>
      <c r="AC540" s="92"/>
      <c r="AD540" s="257">
        <v>643204.47431700642</v>
      </c>
      <c r="AE540" s="258">
        <v>6522.087499639706</v>
      </c>
      <c r="AF540" s="276">
        <v>1.046716016632917</v>
      </c>
      <c r="AG540" s="93"/>
      <c r="AH540" s="257">
        <v>6800.9085388650001</v>
      </c>
      <c r="AI540" s="258">
        <v>5768.7772646762496</v>
      </c>
      <c r="AJ540" s="258">
        <v>6009.1330870446</v>
      </c>
      <c r="AK540" s="276">
        <v>0.96439304879547427</v>
      </c>
      <c r="AL540" s="93"/>
      <c r="AM540" s="257">
        <v>6252.5</v>
      </c>
      <c r="AN540" s="258">
        <v>6238.6533840530556</v>
      </c>
      <c r="AO540" s="276">
        <v>1.0012282754057222</v>
      </c>
      <c r="AQ540" s="280">
        <v>6471.3429440363598</v>
      </c>
      <c r="AR540" s="281">
        <v>6523.0768063350106</v>
      </c>
    </row>
    <row r="541" spans="1:44" x14ac:dyDescent="0.2">
      <c r="A541" s="260" t="s">
        <v>8402</v>
      </c>
      <c r="B541" s="261" t="s">
        <v>2313</v>
      </c>
      <c r="C541" s="261" t="s">
        <v>2320</v>
      </c>
      <c r="D541" s="262" t="s">
        <v>10621</v>
      </c>
      <c r="E541" s="257">
        <v>51</v>
      </c>
      <c r="F541" s="258">
        <v>86</v>
      </c>
      <c r="G541" s="258">
        <v>404</v>
      </c>
      <c r="H541" s="258">
        <v>303</v>
      </c>
      <c r="I541" s="258">
        <v>106</v>
      </c>
      <c r="J541" s="258">
        <v>70</v>
      </c>
      <c r="K541" s="259">
        <v>23</v>
      </c>
      <c r="L541" s="257">
        <v>59</v>
      </c>
      <c r="M541" s="258">
        <v>105</v>
      </c>
      <c r="N541" s="258">
        <v>356</v>
      </c>
      <c r="O541" s="258">
        <v>285</v>
      </c>
      <c r="P541" s="258">
        <v>116</v>
      </c>
      <c r="Q541" s="258">
        <v>105</v>
      </c>
      <c r="R541" s="259">
        <v>42</v>
      </c>
      <c r="S541" s="267">
        <v>2111</v>
      </c>
      <c r="T541" s="90"/>
      <c r="U541" s="260">
        <v>15</v>
      </c>
      <c r="V541" s="273">
        <v>127.54943049185199</v>
      </c>
      <c r="W541" s="273">
        <v>153.77167219327299</v>
      </c>
      <c r="X541" s="274">
        <v>1.091463415</v>
      </c>
      <c r="Z541" s="257">
        <v>5947.69</v>
      </c>
      <c r="AA541" s="258">
        <v>2302.9174501444213</v>
      </c>
      <c r="AB541" s="276">
        <v>1.090913050755292</v>
      </c>
      <c r="AC541" s="92"/>
      <c r="AD541" s="257">
        <v>248752.46071469126</v>
      </c>
      <c r="AE541" s="258">
        <v>2522.3476815124027</v>
      </c>
      <c r="AF541" s="276">
        <v>1.1948591575141652</v>
      </c>
      <c r="AG541" s="93"/>
      <c r="AH541" s="257">
        <v>2304.0792690650001</v>
      </c>
      <c r="AI541" s="258">
        <v>1954.4035958484292</v>
      </c>
      <c r="AJ541" s="258">
        <v>2035.833726007246</v>
      </c>
      <c r="AK541" s="276">
        <v>0.96439304879547416</v>
      </c>
      <c r="AL541" s="93"/>
      <c r="AM541" s="257">
        <v>2117.4499999999998</v>
      </c>
      <c r="AN541" s="258">
        <v>2112.7607529889069</v>
      </c>
      <c r="AO541" s="276">
        <v>1.0008340847886816</v>
      </c>
      <c r="AQ541" s="280">
        <v>2655.8971068017618</v>
      </c>
      <c r="AR541" s="281">
        <v>2677.1291472593434</v>
      </c>
    </row>
    <row r="542" spans="1:44" x14ac:dyDescent="0.2">
      <c r="A542" s="260" t="s">
        <v>8402</v>
      </c>
      <c r="B542" s="261" t="s">
        <v>2313</v>
      </c>
      <c r="C542" s="261" t="s">
        <v>2321</v>
      </c>
      <c r="D542" s="262" t="s">
        <v>10622</v>
      </c>
      <c r="E542" s="257">
        <v>377</v>
      </c>
      <c r="F542" s="258">
        <v>743</v>
      </c>
      <c r="G542" s="258">
        <v>2534</v>
      </c>
      <c r="H542" s="258">
        <v>1744</v>
      </c>
      <c r="I542" s="258">
        <v>662</v>
      </c>
      <c r="J542" s="258">
        <v>402</v>
      </c>
      <c r="K542" s="259">
        <v>77</v>
      </c>
      <c r="L542" s="257">
        <v>384</v>
      </c>
      <c r="M542" s="258">
        <v>701</v>
      </c>
      <c r="N542" s="258">
        <v>2557</v>
      </c>
      <c r="O542" s="258">
        <v>1705</v>
      </c>
      <c r="P542" s="258">
        <v>802</v>
      </c>
      <c r="Q542" s="258">
        <v>514</v>
      </c>
      <c r="R542" s="259">
        <v>183</v>
      </c>
      <c r="S542" s="267">
        <v>13385</v>
      </c>
      <c r="T542" s="90"/>
      <c r="U542" s="260">
        <v>59</v>
      </c>
      <c r="V542" s="273">
        <v>115.189709395235</v>
      </c>
      <c r="W542" s="273">
        <v>119.47228447631799</v>
      </c>
      <c r="X542" s="274">
        <v>1.091463415</v>
      </c>
      <c r="Z542" s="257">
        <v>36152.99</v>
      </c>
      <c r="AA542" s="258">
        <v>13998.266813821292</v>
      </c>
      <c r="AB542" s="276">
        <v>1.0458174683467532</v>
      </c>
      <c r="AC542" s="92"/>
      <c r="AD542" s="257">
        <v>1425339.8813675765</v>
      </c>
      <c r="AE542" s="258">
        <v>14452.933389303102</v>
      </c>
      <c r="AF542" s="276">
        <v>1.0797858340906314</v>
      </c>
      <c r="AG542" s="93"/>
      <c r="AH542" s="257">
        <v>14609.237809775001</v>
      </c>
      <c r="AI542" s="258">
        <v>12392.08532943213</v>
      </c>
      <c r="AJ542" s="258">
        <v>12908.400958127422</v>
      </c>
      <c r="AK542" s="276">
        <v>0.96439304879547416</v>
      </c>
      <c r="AL542" s="93"/>
      <c r="AM542" s="257">
        <v>13410.37</v>
      </c>
      <c r="AN542" s="258">
        <v>13380.671760400413</v>
      </c>
      <c r="AO542" s="276">
        <v>0.99967663506913806</v>
      </c>
      <c r="AQ542" s="280">
        <v>14572.212836809778</v>
      </c>
      <c r="AR542" s="281">
        <v>14688.707490053412</v>
      </c>
    </row>
    <row r="543" spans="1:44" x14ac:dyDescent="0.2">
      <c r="A543" s="260" t="s">
        <v>8402</v>
      </c>
      <c r="B543" s="261" t="s">
        <v>2313</v>
      </c>
      <c r="C543" s="261" t="s">
        <v>2322</v>
      </c>
      <c r="D543" s="262" t="s">
        <v>10623</v>
      </c>
      <c r="E543" s="257">
        <v>290</v>
      </c>
      <c r="F543" s="258">
        <v>570</v>
      </c>
      <c r="G543" s="258">
        <v>1797</v>
      </c>
      <c r="H543" s="258">
        <v>1284</v>
      </c>
      <c r="I543" s="258">
        <v>492</v>
      </c>
      <c r="J543" s="258">
        <v>221</v>
      </c>
      <c r="K543" s="259">
        <v>75</v>
      </c>
      <c r="L543" s="257">
        <v>274</v>
      </c>
      <c r="M543" s="258">
        <v>521</v>
      </c>
      <c r="N543" s="258">
        <v>1809</v>
      </c>
      <c r="O543" s="258">
        <v>1341</v>
      </c>
      <c r="P543" s="258">
        <v>528</v>
      </c>
      <c r="Q543" s="258">
        <v>341</v>
      </c>
      <c r="R543" s="259">
        <v>144</v>
      </c>
      <c r="S543" s="267">
        <v>9687</v>
      </c>
      <c r="T543" s="90"/>
      <c r="U543" s="260">
        <v>34</v>
      </c>
      <c r="V543" s="273">
        <v>112.289508291581</v>
      </c>
      <c r="W543" s="273">
        <v>122.42696397233399</v>
      </c>
      <c r="X543" s="274">
        <v>1.091463415</v>
      </c>
      <c r="Z543" s="257">
        <v>25929.09</v>
      </c>
      <c r="AA543" s="258">
        <v>10039.621067568285</v>
      </c>
      <c r="AB543" s="276">
        <v>1.0364014728572608</v>
      </c>
      <c r="AC543" s="92"/>
      <c r="AD543" s="257">
        <v>1030987.5367101851</v>
      </c>
      <c r="AE543" s="258">
        <v>10454.204213367739</v>
      </c>
      <c r="AF543" s="276">
        <v>1.0791993613469328</v>
      </c>
      <c r="AG543" s="93"/>
      <c r="AH543" s="257">
        <v>10573.006101105</v>
      </c>
      <c r="AI543" s="258">
        <v>8968.4072160036631</v>
      </c>
      <c r="AJ543" s="258">
        <v>9342.0754636817583</v>
      </c>
      <c r="AK543" s="276">
        <v>0.96439304879547416</v>
      </c>
      <c r="AL543" s="93"/>
      <c r="AM543" s="257">
        <v>9701.6200000000008</v>
      </c>
      <c r="AN543" s="258">
        <v>9680.1350569846963</v>
      </c>
      <c r="AO543" s="276">
        <v>0.99929132414418254</v>
      </c>
      <c r="AQ543" s="280">
        <v>10441.55520980027</v>
      </c>
      <c r="AR543" s="281">
        <v>10525.028143328753</v>
      </c>
    </row>
    <row r="544" spans="1:44" x14ac:dyDescent="0.2">
      <c r="A544" s="260" t="s">
        <v>8402</v>
      </c>
      <c r="B544" s="261" t="s">
        <v>2313</v>
      </c>
      <c r="C544" s="261" t="s">
        <v>2323</v>
      </c>
      <c r="D544" s="262" t="s">
        <v>10624</v>
      </c>
      <c r="E544" s="257">
        <v>281</v>
      </c>
      <c r="F544" s="258">
        <v>539</v>
      </c>
      <c r="G544" s="258">
        <v>1618</v>
      </c>
      <c r="H544" s="258">
        <v>982</v>
      </c>
      <c r="I544" s="258">
        <v>292</v>
      </c>
      <c r="J544" s="258">
        <v>168</v>
      </c>
      <c r="K544" s="259">
        <v>43</v>
      </c>
      <c r="L544" s="257">
        <v>277</v>
      </c>
      <c r="M544" s="258">
        <v>524</v>
      </c>
      <c r="N544" s="258">
        <v>1657</v>
      </c>
      <c r="O544" s="258">
        <v>971</v>
      </c>
      <c r="P544" s="258">
        <v>364</v>
      </c>
      <c r="Q544" s="258">
        <v>218</v>
      </c>
      <c r="R544" s="259">
        <v>114</v>
      </c>
      <c r="S544" s="267">
        <v>8048</v>
      </c>
      <c r="T544" s="90"/>
      <c r="U544" s="260">
        <v>87</v>
      </c>
      <c r="V544" s="273">
        <v>119.908544516474</v>
      </c>
      <c r="W544" s="273">
        <v>142.20685799478099</v>
      </c>
      <c r="X544" s="274">
        <v>1.091463415</v>
      </c>
      <c r="Z544" s="257">
        <v>20309.79</v>
      </c>
      <c r="AA544" s="258">
        <v>7863.8546729517975</v>
      </c>
      <c r="AB544" s="276">
        <v>0.97711911940255936</v>
      </c>
      <c r="AC544" s="92"/>
      <c r="AD544" s="257">
        <v>910251.43177533976</v>
      </c>
      <c r="AE544" s="258">
        <v>9229.9412111756192</v>
      </c>
      <c r="AF544" s="276">
        <v>1.1468614825019408</v>
      </c>
      <c r="AG544" s="93"/>
      <c r="AH544" s="257">
        <v>8784.0975639200005</v>
      </c>
      <c r="AI544" s="258">
        <v>7450.9901181374498</v>
      </c>
      <c r="AJ544" s="258">
        <v>7761.4352567059759</v>
      </c>
      <c r="AK544" s="276">
        <v>0.96439304879547416</v>
      </c>
      <c r="AL544" s="93"/>
      <c r="AM544" s="257">
        <v>8085.41</v>
      </c>
      <c r="AN544" s="258">
        <v>8067.5042715644004</v>
      </c>
      <c r="AO544" s="276">
        <v>1.0024234929876243</v>
      </c>
      <c r="AQ544" s="280">
        <v>8718.7003903567966</v>
      </c>
      <c r="AR544" s="281">
        <v>8788.4003041642663</v>
      </c>
    </row>
    <row r="545" spans="1:44" x14ac:dyDescent="0.2">
      <c r="A545" s="260" t="s">
        <v>8402</v>
      </c>
      <c r="B545" s="261" t="s">
        <v>2313</v>
      </c>
      <c r="C545" s="261" t="s">
        <v>2324</v>
      </c>
      <c r="D545" s="262" t="s">
        <v>10625</v>
      </c>
      <c r="E545" s="257">
        <v>221</v>
      </c>
      <c r="F545" s="258">
        <v>367</v>
      </c>
      <c r="G545" s="258">
        <v>1068</v>
      </c>
      <c r="H545" s="258">
        <v>607</v>
      </c>
      <c r="I545" s="258">
        <v>181</v>
      </c>
      <c r="J545" s="258">
        <v>97</v>
      </c>
      <c r="K545" s="259">
        <v>30</v>
      </c>
      <c r="L545" s="257">
        <v>247</v>
      </c>
      <c r="M545" s="258">
        <v>346</v>
      </c>
      <c r="N545" s="258">
        <v>1013</v>
      </c>
      <c r="O545" s="258">
        <v>516</v>
      </c>
      <c r="P545" s="258">
        <v>146</v>
      </c>
      <c r="Q545" s="258">
        <v>145</v>
      </c>
      <c r="R545" s="259">
        <v>81</v>
      </c>
      <c r="S545" s="267">
        <v>5065</v>
      </c>
      <c r="T545" s="90"/>
      <c r="U545" s="260">
        <v>78</v>
      </c>
      <c r="V545" s="273">
        <v>138.089529542836</v>
      </c>
      <c r="W545" s="273">
        <v>173.352546387682</v>
      </c>
      <c r="X545" s="274">
        <v>1.091463415</v>
      </c>
      <c r="Z545" s="257">
        <v>12570.91</v>
      </c>
      <c r="AA545" s="258">
        <v>4867.3969227036059</v>
      </c>
      <c r="AB545" s="276">
        <v>0.96098655927020848</v>
      </c>
      <c r="AC545" s="92"/>
      <c r="AD545" s="257">
        <v>634263.76153328188</v>
      </c>
      <c r="AE545" s="258">
        <v>6431.4287536063885</v>
      </c>
      <c r="AF545" s="276">
        <v>1.269778628550126</v>
      </c>
      <c r="AG545" s="93"/>
      <c r="AH545" s="257">
        <v>5528.2621969749998</v>
      </c>
      <c r="AI545" s="258">
        <v>4689.2724836439093</v>
      </c>
      <c r="AJ545" s="258">
        <v>4884.6507921490766</v>
      </c>
      <c r="AK545" s="276">
        <v>0.96439304879547416</v>
      </c>
      <c r="AL545" s="93"/>
      <c r="AM545" s="257">
        <v>5098.54</v>
      </c>
      <c r="AN545" s="258">
        <v>5087.2489123918212</v>
      </c>
      <c r="AO545" s="276">
        <v>1.0043926776686716</v>
      </c>
      <c r="AQ545" s="280">
        <v>5986.6295599832629</v>
      </c>
      <c r="AR545" s="281">
        <v>6034.4884776712242</v>
      </c>
    </row>
    <row r="546" spans="1:44" x14ac:dyDescent="0.2">
      <c r="A546" s="260" t="s">
        <v>8402</v>
      </c>
      <c r="B546" s="261" t="s">
        <v>2313</v>
      </c>
      <c r="C546" s="261" t="s">
        <v>2325</v>
      </c>
      <c r="D546" s="262" t="s">
        <v>10626</v>
      </c>
      <c r="E546" s="257">
        <v>454</v>
      </c>
      <c r="F546" s="258">
        <v>946</v>
      </c>
      <c r="G546" s="258">
        <v>3138</v>
      </c>
      <c r="H546" s="258">
        <v>2309</v>
      </c>
      <c r="I546" s="258">
        <v>909</v>
      </c>
      <c r="J546" s="258">
        <v>385</v>
      </c>
      <c r="K546" s="259">
        <v>88</v>
      </c>
      <c r="L546" s="257">
        <v>419</v>
      </c>
      <c r="M546" s="258">
        <v>862</v>
      </c>
      <c r="N546" s="258">
        <v>3140</v>
      </c>
      <c r="O546" s="258">
        <v>2482</v>
      </c>
      <c r="P546" s="258">
        <v>1018</v>
      </c>
      <c r="Q546" s="258">
        <v>555</v>
      </c>
      <c r="R546" s="259">
        <v>270</v>
      </c>
      <c r="S546" s="267">
        <v>16975</v>
      </c>
      <c r="T546" s="90"/>
      <c r="U546" s="260">
        <v>85</v>
      </c>
      <c r="V546" s="273">
        <v>106.464057774705</v>
      </c>
      <c r="W546" s="273">
        <v>115.579670005892</v>
      </c>
      <c r="X546" s="274">
        <v>1.091463415</v>
      </c>
      <c r="Z546" s="257">
        <v>45591.969999999994</v>
      </c>
      <c r="AA546" s="258">
        <v>17652.995246803541</v>
      </c>
      <c r="AB546" s="276">
        <v>1.0399408098264236</v>
      </c>
      <c r="AC546" s="92"/>
      <c r="AD546" s="257">
        <v>1753305.8448098449</v>
      </c>
      <c r="AE546" s="258">
        <v>17778.505265564465</v>
      </c>
      <c r="AF546" s="276">
        <v>1.0473346253646223</v>
      </c>
      <c r="AG546" s="93"/>
      <c r="AH546" s="257">
        <v>18527.591469625</v>
      </c>
      <c r="AI546" s="258">
        <v>15715.775006881613</v>
      </c>
      <c r="AJ546" s="258">
        <v>16370.572003303174</v>
      </c>
      <c r="AK546" s="276">
        <v>0.96439304879547416</v>
      </c>
      <c r="AL546" s="93"/>
      <c r="AM546" s="257">
        <v>17011.55</v>
      </c>
      <c r="AN546" s="258">
        <v>16973.876685403877</v>
      </c>
      <c r="AO546" s="276">
        <v>0.99993382535516206</v>
      </c>
      <c r="AQ546" s="280">
        <v>17829.090816933</v>
      </c>
      <c r="AR546" s="281">
        <v>17971.621932531401</v>
      </c>
    </row>
    <row r="547" spans="1:44" x14ac:dyDescent="0.2">
      <c r="A547" s="260" t="s">
        <v>8402</v>
      </c>
      <c r="B547" s="261" t="s">
        <v>2313</v>
      </c>
      <c r="C547" s="261" t="s">
        <v>2326</v>
      </c>
      <c r="D547" s="262" t="s">
        <v>10627</v>
      </c>
      <c r="E547" s="257">
        <v>224</v>
      </c>
      <c r="F547" s="258">
        <v>437</v>
      </c>
      <c r="G547" s="258">
        <v>1298</v>
      </c>
      <c r="H547" s="258">
        <v>687</v>
      </c>
      <c r="I547" s="258">
        <v>137</v>
      </c>
      <c r="J547" s="258">
        <v>77</v>
      </c>
      <c r="K547" s="259">
        <v>25</v>
      </c>
      <c r="L547" s="257">
        <v>226</v>
      </c>
      <c r="M547" s="258">
        <v>430</v>
      </c>
      <c r="N547" s="258">
        <v>1310</v>
      </c>
      <c r="O547" s="258">
        <v>722</v>
      </c>
      <c r="P547" s="258">
        <v>177</v>
      </c>
      <c r="Q547" s="258">
        <v>108</v>
      </c>
      <c r="R547" s="259">
        <v>53</v>
      </c>
      <c r="S547" s="267">
        <v>5911</v>
      </c>
      <c r="T547" s="90"/>
      <c r="U547" s="260">
        <v>22</v>
      </c>
      <c r="V547" s="273">
        <v>127.864119710981</v>
      </c>
      <c r="W547" s="273">
        <v>156.41380477076601</v>
      </c>
      <c r="X547" s="274">
        <v>1.091463415</v>
      </c>
      <c r="Z547" s="257">
        <v>13802.039999999999</v>
      </c>
      <c r="AA547" s="258">
        <v>5344.0846385052528</v>
      </c>
      <c r="AB547" s="276">
        <v>0.90409146312049615</v>
      </c>
      <c r="AC547" s="92"/>
      <c r="AD547" s="257">
        <v>700713.86347237113</v>
      </c>
      <c r="AE547" s="258">
        <v>7105.2321808398838</v>
      </c>
      <c r="AF547" s="276">
        <v>1.2020355575773785</v>
      </c>
      <c r="AG547" s="93"/>
      <c r="AH547" s="257">
        <v>6451.6402460649997</v>
      </c>
      <c r="AI547" s="258">
        <v>5472.5152321459327</v>
      </c>
      <c r="AJ547" s="258">
        <v>5700.527311430048</v>
      </c>
      <c r="AK547" s="276">
        <v>0.96439304879547416</v>
      </c>
      <c r="AL547" s="93"/>
      <c r="AM547" s="257">
        <v>5920.46</v>
      </c>
      <c r="AN547" s="258">
        <v>5907.3487107798092</v>
      </c>
      <c r="AO547" s="276">
        <v>0.99938228908472493</v>
      </c>
      <c r="AQ547" s="280">
        <v>6191.2217966806093</v>
      </c>
      <c r="AR547" s="281">
        <v>6240.7162862571577</v>
      </c>
    </row>
    <row r="548" spans="1:44" x14ac:dyDescent="0.2">
      <c r="A548" s="260" t="s">
        <v>8402</v>
      </c>
      <c r="B548" s="261" t="s">
        <v>2313</v>
      </c>
      <c r="C548" s="261" t="s">
        <v>2327</v>
      </c>
      <c r="D548" s="262" t="s">
        <v>10628</v>
      </c>
      <c r="E548" s="257">
        <v>292</v>
      </c>
      <c r="F548" s="258">
        <v>531</v>
      </c>
      <c r="G548" s="258">
        <v>1599</v>
      </c>
      <c r="H548" s="258">
        <v>822</v>
      </c>
      <c r="I548" s="258">
        <v>267</v>
      </c>
      <c r="J548" s="258">
        <v>166</v>
      </c>
      <c r="K548" s="259">
        <v>41</v>
      </c>
      <c r="L548" s="257">
        <v>274</v>
      </c>
      <c r="M548" s="258">
        <v>535</v>
      </c>
      <c r="N548" s="258">
        <v>1515</v>
      </c>
      <c r="O548" s="258">
        <v>817</v>
      </c>
      <c r="P548" s="258">
        <v>299</v>
      </c>
      <c r="Q548" s="258">
        <v>211</v>
      </c>
      <c r="R548" s="259">
        <v>101</v>
      </c>
      <c r="S548" s="267">
        <v>7470</v>
      </c>
      <c r="T548" s="90"/>
      <c r="U548" s="260">
        <v>38</v>
      </c>
      <c r="V548" s="273">
        <v>134.26075708717099</v>
      </c>
      <c r="W548" s="273">
        <v>170.81421496452899</v>
      </c>
      <c r="X548" s="274">
        <v>1.091463415</v>
      </c>
      <c r="Z548" s="257">
        <v>18573.489999999998</v>
      </c>
      <c r="AA548" s="258">
        <v>7191.5675213541572</v>
      </c>
      <c r="AB548" s="276">
        <v>0.96272657581715626</v>
      </c>
      <c r="AC548" s="92"/>
      <c r="AD548" s="257">
        <v>923471.05775492499</v>
      </c>
      <c r="AE548" s="258">
        <v>9363.9880979652644</v>
      </c>
      <c r="AF548" s="276">
        <v>1.2535459301158318</v>
      </c>
      <c r="AG548" s="93"/>
      <c r="AH548" s="257">
        <v>8153.2317100499995</v>
      </c>
      <c r="AI548" s="258">
        <v>6915.8668218795665</v>
      </c>
      <c r="AJ548" s="258">
        <v>7204.0160745021913</v>
      </c>
      <c r="AK548" s="276">
        <v>0.96439304879547405</v>
      </c>
      <c r="AL548" s="93"/>
      <c r="AM548" s="257">
        <v>7486.34</v>
      </c>
      <c r="AN548" s="258">
        <v>7469.7609556452226</v>
      </c>
      <c r="AO548" s="276">
        <v>0.99996799941703118</v>
      </c>
      <c r="AQ548" s="280">
        <v>8693.6867377352155</v>
      </c>
      <c r="AR548" s="281">
        <v>8763.186684878654</v>
      </c>
    </row>
    <row r="549" spans="1:44" x14ac:dyDescent="0.2">
      <c r="A549" s="260" t="s">
        <v>8402</v>
      </c>
      <c r="B549" s="261" t="s">
        <v>2313</v>
      </c>
      <c r="C549" s="261" t="s">
        <v>2328</v>
      </c>
      <c r="D549" s="262" t="s">
        <v>10629</v>
      </c>
      <c r="E549" s="257">
        <v>317</v>
      </c>
      <c r="F549" s="258">
        <v>800</v>
      </c>
      <c r="G549" s="258">
        <v>2274</v>
      </c>
      <c r="H549" s="258">
        <v>2160</v>
      </c>
      <c r="I549" s="258">
        <v>798</v>
      </c>
      <c r="J549" s="258">
        <v>355</v>
      </c>
      <c r="K549" s="259">
        <v>98</v>
      </c>
      <c r="L549" s="257">
        <v>314</v>
      </c>
      <c r="M549" s="258">
        <v>716</v>
      </c>
      <c r="N549" s="258">
        <v>2237</v>
      </c>
      <c r="O549" s="258">
        <v>2200</v>
      </c>
      <c r="P549" s="258">
        <v>839</v>
      </c>
      <c r="Q549" s="258">
        <v>466</v>
      </c>
      <c r="R549" s="259">
        <v>210</v>
      </c>
      <c r="S549" s="267">
        <v>13784</v>
      </c>
      <c r="T549" s="90"/>
      <c r="U549" s="260">
        <v>42</v>
      </c>
      <c r="V549" s="273">
        <v>85.021730985478797</v>
      </c>
      <c r="W549" s="273">
        <v>83.026262333139798</v>
      </c>
      <c r="X549" s="274">
        <v>1.091463415</v>
      </c>
      <c r="Z549" s="257">
        <v>37800.489999999991</v>
      </c>
      <c r="AA549" s="258">
        <v>14636.171025223184</v>
      </c>
      <c r="AB549" s="276">
        <v>1.0618232026424248</v>
      </c>
      <c r="AC549" s="92"/>
      <c r="AD549" s="257">
        <v>1240291.5278858875</v>
      </c>
      <c r="AE549" s="258">
        <v>12576.544773764637</v>
      </c>
      <c r="AF549" s="276">
        <v>0.91240168120753318</v>
      </c>
      <c r="AG549" s="93"/>
      <c r="AH549" s="257">
        <v>15044.731712360001</v>
      </c>
      <c r="AI549" s="258">
        <v>12761.487051243368</v>
      </c>
      <c r="AJ549" s="258">
        <v>13293.193784596817</v>
      </c>
      <c r="AK549" s="276">
        <v>0.96439304879547427</v>
      </c>
      <c r="AL549" s="93"/>
      <c r="AM549" s="257">
        <v>13802.06</v>
      </c>
      <c r="AN549" s="258">
        <v>13771.494334410767</v>
      </c>
      <c r="AO549" s="276">
        <v>0.99909274045347984</v>
      </c>
      <c r="AQ549" s="280">
        <v>12866.885230962118</v>
      </c>
      <c r="AR549" s="281">
        <v>12969.746982303015</v>
      </c>
    </row>
    <row r="550" spans="1:44" x14ac:dyDescent="0.2">
      <c r="A550" s="260" t="s">
        <v>8402</v>
      </c>
      <c r="B550" s="261" t="s">
        <v>2313</v>
      </c>
      <c r="C550" s="261" t="s">
        <v>2329</v>
      </c>
      <c r="D550" s="262" t="s">
        <v>10630</v>
      </c>
      <c r="E550" s="257">
        <v>279</v>
      </c>
      <c r="F550" s="258">
        <v>502</v>
      </c>
      <c r="G550" s="258">
        <v>1786</v>
      </c>
      <c r="H550" s="258">
        <v>1381</v>
      </c>
      <c r="I550" s="258">
        <v>644</v>
      </c>
      <c r="J550" s="258">
        <v>314</v>
      </c>
      <c r="K550" s="259">
        <v>75</v>
      </c>
      <c r="L550" s="257">
        <v>254</v>
      </c>
      <c r="M550" s="258">
        <v>494</v>
      </c>
      <c r="N550" s="258">
        <v>1714</v>
      </c>
      <c r="O550" s="258">
        <v>1416</v>
      </c>
      <c r="P550" s="258">
        <v>729</v>
      </c>
      <c r="Q550" s="258">
        <v>388</v>
      </c>
      <c r="R550" s="259">
        <v>159</v>
      </c>
      <c r="S550" s="267">
        <v>10135</v>
      </c>
      <c r="T550" s="90"/>
      <c r="U550" s="260">
        <v>27</v>
      </c>
      <c r="V550" s="273">
        <v>108.95924219995</v>
      </c>
      <c r="W550" s="273">
        <v>115.64696595954599</v>
      </c>
      <c r="X550" s="274">
        <v>1.091463415</v>
      </c>
      <c r="Z550" s="257">
        <v>28529.05</v>
      </c>
      <c r="AA550" s="258">
        <v>11046.313288191333</v>
      </c>
      <c r="AB550" s="276">
        <v>1.0899174433341228</v>
      </c>
      <c r="AC550" s="92"/>
      <c r="AD550" s="257">
        <v>1053584.7536487388</v>
      </c>
      <c r="AE550" s="258">
        <v>10683.339786900691</v>
      </c>
      <c r="AF550" s="276">
        <v>1.054103580355273</v>
      </c>
      <c r="AG550" s="93"/>
      <c r="AH550" s="257">
        <v>11061.981711025001</v>
      </c>
      <c r="AI550" s="258">
        <v>9383.1740615461076</v>
      </c>
      <c r="AJ550" s="258">
        <v>9774.1235495421315</v>
      </c>
      <c r="AK550" s="276">
        <v>0.96439304879547427</v>
      </c>
      <c r="AL550" s="93"/>
      <c r="AM550" s="257">
        <v>10146.61</v>
      </c>
      <c r="AN550" s="258">
        <v>10124.139594268945</v>
      </c>
      <c r="AO550" s="276">
        <v>0.99892842568021167</v>
      </c>
      <c r="AQ550" s="280">
        <v>11217.319442904285</v>
      </c>
      <c r="AR550" s="281">
        <v>11306.994069088943</v>
      </c>
    </row>
    <row r="551" spans="1:44" x14ac:dyDescent="0.2">
      <c r="A551" s="260" t="s">
        <v>8402</v>
      </c>
      <c r="B551" s="261" t="s">
        <v>2313</v>
      </c>
      <c r="C551" s="261" t="s">
        <v>2330</v>
      </c>
      <c r="D551" s="262" t="s">
        <v>10631</v>
      </c>
      <c r="E551" s="257">
        <v>87</v>
      </c>
      <c r="F551" s="258">
        <v>143</v>
      </c>
      <c r="G551" s="258">
        <v>612</v>
      </c>
      <c r="H551" s="258">
        <v>371</v>
      </c>
      <c r="I551" s="258">
        <v>123</v>
      </c>
      <c r="J551" s="258">
        <v>56</v>
      </c>
      <c r="K551" s="259">
        <v>14</v>
      </c>
      <c r="L551" s="257">
        <v>84</v>
      </c>
      <c r="M551" s="258">
        <v>133</v>
      </c>
      <c r="N551" s="258">
        <v>446</v>
      </c>
      <c r="O551" s="258">
        <v>244</v>
      </c>
      <c r="P551" s="258">
        <v>93</v>
      </c>
      <c r="Q551" s="258">
        <v>52</v>
      </c>
      <c r="R551" s="259">
        <v>29</v>
      </c>
      <c r="S551" s="267">
        <v>2487</v>
      </c>
      <c r="T551" s="90"/>
      <c r="U551" s="260">
        <v>26</v>
      </c>
      <c r="V551" s="273">
        <v>132.07502015825401</v>
      </c>
      <c r="W551" s="273">
        <v>150.09569762766299</v>
      </c>
      <c r="X551" s="274">
        <v>1.091463415</v>
      </c>
      <c r="Z551" s="257">
        <v>6071.1500000000005</v>
      </c>
      <c r="AA551" s="258">
        <v>2350.7205784841353</v>
      </c>
      <c r="AB551" s="276">
        <v>0.94520328849382196</v>
      </c>
      <c r="AC551" s="92"/>
      <c r="AD551" s="257">
        <v>293833.70017613331</v>
      </c>
      <c r="AE551" s="258">
        <v>2979.4710382364797</v>
      </c>
      <c r="AF551" s="276">
        <v>1.1980181094638036</v>
      </c>
      <c r="AG551" s="93"/>
      <c r="AH551" s="257">
        <v>2714.4695131049998</v>
      </c>
      <c r="AI551" s="258">
        <v>2302.5114840715505</v>
      </c>
      <c r="AJ551" s="258">
        <v>2398.4455123543439</v>
      </c>
      <c r="AK551" s="276">
        <v>0.96439304879547405</v>
      </c>
      <c r="AL551" s="93"/>
      <c r="AM551" s="257">
        <v>2498.1799999999998</v>
      </c>
      <c r="AN551" s="258">
        <v>2492.6475987162994</v>
      </c>
      <c r="AO551" s="276">
        <v>1.0022708478955769</v>
      </c>
      <c r="AQ551" s="280">
        <v>2722.0967823614201</v>
      </c>
      <c r="AR551" s="281">
        <v>2743.8580429405802</v>
      </c>
    </row>
    <row r="552" spans="1:44" x14ac:dyDescent="0.2">
      <c r="A552" s="260" t="s">
        <v>8402</v>
      </c>
      <c r="B552" s="261" t="s">
        <v>2313</v>
      </c>
      <c r="C552" s="261" t="s">
        <v>2331</v>
      </c>
      <c r="D552" s="262" t="s">
        <v>10632</v>
      </c>
      <c r="E552" s="257">
        <v>118</v>
      </c>
      <c r="F552" s="258">
        <v>262</v>
      </c>
      <c r="G552" s="258">
        <v>826</v>
      </c>
      <c r="H552" s="258">
        <v>530</v>
      </c>
      <c r="I552" s="258">
        <v>156</v>
      </c>
      <c r="J552" s="258">
        <v>62</v>
      </c>
      <c r="K552" s="259">
        <v>22</v>
      </c>
      <c r="L552" s="257">
        <v>123</v>
      </c>
      <c r="M552" s="258">
        <v>229</v>
      </c>
      <c r="N552" s="258">
        <v>847</v>
      </c>
      <c r="O552" s="258">
        <v>511</v>
      </c>
      <c r="P552" s="258">
        <v>184</v>
      </c>
      <c r="Q552" s="258">
        <v>98</v>
      </c>
      <c r="R552" s="259">
        <v>41</v>
      </c>
      <c r="S552" s="267">
        <v>4009</v>
      </c>
      <c r="T552" s="90"/>
      <c r="U552" s="260">
        <v>18</v>
      </c>
      <c r="V552" s="273">
        <v>109.733443638268</v>
      </c>
      <c r="W552" s="273">
        <v>122.444250436517</v>
      </c>
      <c r="X552" s="274">
        <v>1.091463415</v>
      </c>
      <c r="Z552" s="257">
        <v>9942.0499999999993</v>
      </c>
      <c r="AA552" s="258">
        <v>3849.5147587060428</v>
      </c>
      <c r="AB552" s="276">
        <v>0.96021819872936964</v>
      </c>
      <c r="AC552" s="92"/>
      <c r="AD552" s="257">
        <v>424018.25746378914</v>
      </c>
      <c r="AE552" s="258">
        <v>4299.5412610587773</v>
      </c>
      <c r="AF552" s="276">
        <v>1.0724722526961281</v>
      </c>
      <c r="AG552" s="93"/>
      <c r="AH552" s="257">
        <v>4375.6768307350003</v>
      </c>
      <c r="AI552" s="258">
        <v>3711.6077762938667</v>
      </c>
      <c r="AJ552" s="258">
        <v>3866.2517326210564</v>
      </c>
      <c r="AK552" s="276">
        <v>0.96439304879547427</v>
      </c>
      <c r="AL552" s="93"/>
      <c r="AM552" s="257">
        <v>4016.74</v>
      </c>
      <c r="AN552" s="258">
        <v>4007.8446371629379</v>
      </c>
      <c r="AO552" s="276">
        <v>0.99971180772335688</v>
      </c>
      <c r="AQ552" s="280">
        <v>3980.3471106102788</v>
      </c>
      <c r="AR552" s="281">
        <v>4012.1672028387252</v>
      </c>
    </row>
    <row r="553" spans="1:44" x14ac:dyDescent="0.2">
      <c r="A553" s="260" t="s">
        <v>8402</v>
      </c>
      <c r="B553" s="261" t="s">
        <v>2313</v>
      </c>
      <c r="C553" s="261" t="s">
        <v>2332</v>
      </c>
      <c r="D553" s="262" t="s">
        <v>10633</v>
      </c>
      <c r="E553" s="257">
        <v>219</v>
      </c>
      <c r="F553" s="258">
        <v>461</v>
      </c>
      <c r="G553" s="258">
        <v>1522</v>
      </c>
      <c r="H553" s="258">
        <v>1129</v>
      </c>
      <c r="I553" s="258">
        <v>366</v>
      </c>
      <c r="J553" s="258">
        <v>136</v>
      </c>
      <c r="K553" s="259">
        <v>62</v>
      </c>
      <c r="L553" s="257">
        <v>201</v>
      </c>
      <c r="M553" s="258">
        <v>435</v>
      </c>
      <c r="N553" s="258">
        <v>1437</v>
      </c>
      <c r="O553" s="258">
        <v>999</v>
      </c>
      <c r="P553" s="258">
        <v>352</v>
      </c>
      <c r="Q553" s="258">
        <v>220</v>
      </c>
      <c r="R553" s="259">
        <v>110</v>
      </c>
      <c r="S553" s="267">
        <v>7649</v>
      </c>
      <c r="T553" s="90"/>
      <c r="U553" s="260">
        <v>59</v>
      </c>
      <c r="V553" s="273">
        <v>120.13609342442</v>
      </c>
      <c r="W553" s="273">
        <v>136.728461236762</v>
      </c>
      <c r="X553" s="274">
        <v>1.091463415</v>
      </c>
      <c r="Z553" s="257">
        <v>19617.57</v>
      </c>
      <c r="AA553" s="258">
        <v>7595.8303614394326</v>
      </c>
      <c r="AB553" s="276">
        <v>0.99304881179754645</v>
      </c>
      <c r="AC553" s="92"/>
      <c r="AD553" s="257">
        <v>855656.69512227317</v>
      </c>
      <c r="AE553" s="258">
        <v>8676.3510797493946</v>
      </c>
      <c r="AF553" s="276">
        <v>1.1343118158908869</v>
      </c>
      <c r="AG553" s="93"/>
      <c r="AH553" s="257">
        <v>8348.6036613350007</v>
      </c>
      <c r="AI553" s="258">
        <v>7081.5883963262131</v>
      </c>
      <c r="AJ553" s="258">
        <v>7376.6424302365822</v>
      </c>
      <c r="AK553" s="276">
        <v>0.96439304879547416</v>
      </c>
      <c r="AL553" s="93"/>
      <c r="AM553" s="257">
        <v>7674.37</v>
      </c>
      <c r="AN553" s="258">
        <v>7657.3745495362255</v>
      </c>
      <c r="AO553" s="276">
        <v>1.0010948554760395</v>
      </c>
      <c r="AQ553" s="280">
        <v>8318.3466369804555</v>
      </c>
      <c r="AR553" s="281">
        <v>8384.8460024431624</v>
      </c>
    </row>
    <row r="554" spans="1:44" x14ac:dyDescent="0.2">
      <c r="A554" s="260" t="s">
        <v>8402</v>
      </c>
      <c r="B554" s="261" t="s">
        <v>2313</v>
      </c>
      <c r="C554" s="261" t="s">
        <v>2333</v>
      </c>
      <c r="D554" s="262" t="s">
        <v>10634</v>
      </c>
      <c r="E554" s="257">
        <v>196</v>
      </c>
      <c r="F554" s="258">
        <v>356</v>
      </c>
      <c r="G554" s="258">
        <v>968</v>
      </c>
      <c r="H554" s="258">
        <v>466</v>
      </c>
      <c r="I554" s="258">
        <v>132</v>
      </c>
      <c r="J554" s="258">
        <v>66</v>
      </c>
      <c r="K554" s="259">
        <v>15</v>
      </c>
      <c r="L554" s="257">
        <v>204</v>
      </c>
      <c r="M554" s="258">
        <v>390</v>
      </c>
      <c r="N554" s="258">
        <v>902</v>
      </c>
      <c r="O554" s="258">
        <v>422</v>
      </c>
      <c r="P554" s="258">
        <v>128</v>
      </c>
      <c r="Q554" s="258">
        <v>96</v>
      </c>
      <c r="R554" s="259">
        <v>44</v>
      </c>
      <c r="S554" s="267">
        <v>4385</v>
      </c>
      <c r="T554" s="90"/>
      <c r="U554" s="260">
        <v>26</v>
      </c>
      <c r="V554" s="273">
        <v>133.45105002952101</v>
      </c>
      <c r="W554" s="273">
        <v>170.65359179019299</v>
      </c>
      <c r="X554" s="274">
        <v>1.091463415</v>
      </c>
      <c r="Z554" s="257">
        <v>10248.070000000002</v>
      </c>
      <c r="AA554" s="258">
        <v>3968.0042559887193</v>
      </c>
      <c r="AB554" s="276">
        <v>0.90490404925626433</v>
      </c>
      <c r="AC554" s="92"/>
      <c r="AD554" s="257">
        <v>540997.12158119236</v>
      </c>
      <c r="AE554" s="258">
        <v>5485.7058756509095</v>
      </c>
      <c r="AF554" s="276">
        <v>1.2510161632043124</v>
      </c>
      <c r="AG554" s="93"/>
      <c r="AH554" s="257">
        <v>4786.067074775</v>
      </c>
      <c r="AI554" s="258">
        <v>4059.715664516988</v>
      </c>
      <c r="AJ554" s="258">
        <v>4228.8635189681545</v>
      </c>
      <c r="AK554" s="276">
        <v>0.96439304879547427</v>
      </c>
      <c r="AL554" s="93"/>
      <c r="AM554" s="257">
        <v>4396.18</v>
      </c>
      <c r="AN554" s="258">
        <v>4386.4443396891429</v>
      </c>
      <c r="AO554" s="276">
        <v>1.0003293819131456</v>
      </c>
      <c r="AQ554" s="280">
        <v>4788.8600647989715</v>
      </c>
      <c r="AR554" s="281">
        <v>4827.1436528118938</v>
      </c>
    </row>
    <row r="555" spans="1:44" x14ac:dyDescent="0.2">
      <c r="A555" s="260" t="s">
        <v>8402</v>
      </c>
      <c r="B555" s="261" t="s">
        <v>2313</v>
      </c>
      <c r="C555" s="261" t="s">
        <v>2334</v>
      </c>
      <c r="D555" s="262" t="s">
        <v>10635</v>
      </c>
      <c r="E555" s="257">
        <v>135</v>
      </c>
      <c r="F555" s="258">
        <v>248</v>
      </c>
      <c r="G555" s="258">
        <v>894</v>
      </c>
      <c r="H555" s="258">
        <v>560</v>
      </c>
      <c r="I555" s="258">
        <v>148</v>
      </c>
      <c r="J555" s="258">
        <v>103</v>
      </c>
      <c r="K555" s="259">
        <v>28</v>
      </c>
      <c r="L555" s="257">
        <v>170</v>
      </c>
      <c r="M555" s="258">
        <v>221</v>
      </c>
      <c r="N555" s="258">
        <v>777</v>
      </c>
      <c r="O555" s="258">
        <v>463</v>
      </c>
      <c r="P555" s="258">
        <v>165</v>
      </c>
      <c r="Q555" s="258">
        <v>129</v>
      </c>
      <c r="R555" s="259">
        <v>63</v>
      </c>
      <c r="S555" s="267">
        <v>4104</v>
      </c>
      <c r="T555" s="90"/>
      <c r="U555" s="260">
        <v>54</v>
      </c>
      <c r="V555" s="273">
        <v>124.74312400376699</v>
      </c>
      <c r="W555" s="273">
        <v>153.17304411406201</v>
      </c>
      <c r="X555" s="274">
        <v>1.091463415</v>
      </c>
      <c r="Z555" s="257">
        <v>10477.990000000002</v>
      </c>
      <c r="AA555" s="258">
        <v>4057.0281930360779</v>
      </c>
      <c r="AB555" s="276">
        <v>0.98855462793276749</v>
      </c>
      <c r="AC555" s="92"/>
      <c r="AD555" s="257">
        <v>480010.8855749513</v>
      </c>
      <c r="AE555" s="258">
        <v>4867.3059991128221</v>
      </c>
      <c r="AF555" s="276">
        <v>1.1859907405245669</v>
      </c>
      <c r="AG555" s="93"/>
      <c r="AH555" s="257">
        <v>4479.3658551600001</v>
      </c>
      <c r="AI555" s="258">
        <v>3799.5605672013044</v>
      </c>
      <c r="AJ555" s="258">
        <v>3957.8690722566262</v>
      </c>
      <c r="AK555" s="276">
        <v>0.96439304879547416</v>
      </c>
      <c r="AL555" s="93"/>
      <c r="AM555" s="257">
        <v>4127.22</v>
      </c>
      <c r="AN555" s="258">
        <v>4118.079971168565</v>
      </c>
      <c r="AO555" s="276">
        <v>1.0034307921950694</v>
      </c>
      <c r="AQ555" s="280">
        <v>4656.1913477635744</v>
      </c>
      <c r="AR555" s="281">
        <v>4693.4143421411718</v>
      </c>
    </row>
    <row r="556" spans="1:44" x14ac:dyDescent="0.2">
      <c r="A556" s="260" t="s">
        <v>8402</v>
      </c>
      <c r="B556" s="261" t="s">
        <v>2313</v>
      </c>
      <c r="C556" s="261" t="s">
        <v>2335</v>
      </c>
      <c r="D556" s="262" t="s">
        <v>10636</v>
      </c>
      <c r="E556" s="257">
        <v>212</v>
      </c>
      <c r="F556" s="258">
        <v>471</v>
      </c>
      <c r="G556" s="258">
        <v>1091</v>
      </c>
      <c r="H556" s="258">
        <v>306</v>
      </c>
      <c r="I556" s="258">
        <v>67</v>
      </c>
      <c r="J556" s="258">
        <v>30</v>
      </c>
      <c r="K556" s="259">
        <v>5</v>
      </c>
      <c r="L556" s="257">
        <v>198</v>
      </c>
      <c r="M556" s="258">
        <v>456</v>
      </c>
      <c r="N556" s="258">
        <v>980</v>
      </c>
      <c r="O556" s="258">
        <v>286</v>
      </c>
      <c r="P556" s="258">
        <v>56</v>
      </c>
      <c r="Q556" s="258">
        <v>49</v>
      </c>
      <c r="R556" s="259">
        <v>9</v>
      </c>
      <c r="S556" s="267">
        <v>4216</v>
      </c>
      <c r="T556" s="90"/>
      <c r="U556" s="260">
        <v>8</v>
      </c>
      <c r="V556" s="273">
        <v>140.64007429882301</v>
      </c>
      <c r="W556" s="273">
        <v>163.55621442125201</v>
      </c>
      <c r="X556" s="274">
        <v>1.091463415</v>
      </c>
      <c r="Z556" s="257">
        <v>8528.1799999999985</v>
      </c>
      <c r="AA556" s="258">
        <v>3302.0709788123877</v>
      </c>
      <c r="AB556" s="276">
        <v>0.78322366670123045</v>
      </c>
      <c r="AC556" s="92"/>
      <c r="AD556" s="257">
        <v>520977.54825962789</v>
      </c>
      <c r="AE556" s="258">
        <v>5282.7075848704499</v>
      </c>
      <c r="AF556" s="276">
        <v>1.2530141330337878</v>
      </c>
      <c r="AG556" s="93"/>
      <c r="AH556" s="257">
        <v>4601.6097576399998</v>
      </c>
      <c r="AI556" s="258">
        <v>3903.2522785869146</v>
      </c>
      <c r="AJ556" s="258">
        <v>4065.881093721719</v>
      </c>
      <c r="AK556" s="276">
        <v>0.96439304879547416</v>
      </c>
      <c r="AL556" s="93"/>
      <c r="AM556" s="257">
        <v>4219.4399999999996</v>
      </c>
      <c r="AN556" s="258">
        <v>4210.0957432721034</v>
      </c>
      <c r="AO556" s="276">
        <v>0.99859955959964497</v>
      </c>
      <c r="AQ556" s="280">
        <v>3984.6283025057332</v>
      </c>
      <c r="AR556" s="281">
        <v>4016.482619870123</v>
      </c>
    </row>
    <row r="557" spans="1:44" x14ac:dyDescent="0.2">
      <c r="A557" s="260" t="s">
        <v>8402</v>
      </c>
      <c r="B557" s="261" t="s">
        <v>2313</v>
      </c>
      <c r="C557" s="261" t="s">
        <v>2336</v>
      </c>
      <c r="D557" s="262" t="s">
        <v>10637</v>
      </c>
      <c r="E557" s="257">
        <v>155</v>
      </c>
      <c r="F557" s="258">
        <v>290</v>
      </c>
      <c r="G557" s="258">
        <v>972</v>
      </c>
      <c r="H557" s="258">
        <v>663</v>
      </c>
      <c r="I557" s="258">
        <v>218</v>
      </c>
      <c r="J557" s="258">
        <v>119</v>
      </c>
      <c r="K557" s="259">
        <v>31</v>
      </c>
      <c r="L557" s="257">
        <v>138</v>
      </c>
      <c r="M557" s="258">
        <v>283</v>
      </c>
      <c r="N557" s="258">
        <v>1049</v>
      </c>
      <c r="O557" s="258">
        <v>733</v>
      </c>
      <c r="P557" s="258">
        <v>259</v>
      </c>
      <c r="Q557" s="258">
        <v>149</v>
      </c>
      <c r="R557" s="259">
        <v>62</v>
      </c>
      <c r="S557" s="267">
        <v>5121</v>
      </c>
      <c r="T557" s="90"/>
      <c r="U557" s="260">
        <v>27</v>
      </c>
      <c r="V557" s="273">
        <v>113.926770774329</v>
      </c>
      <c r="W557" s="273">
        <v>115.753368482718</v>
      </c>
      <c r="X557" s="274">
        <v>1.091463415</v>
      </c>
      <c r="Z557" s="257">
        <v>13341.43</v>
      </c>
      <c r="AA557" s="258">
        <v>5165.7386240507312</v>
      </c>
      <c r="AB557" s="276">
        <v>1.0087363062001038</v>
      </c>
      <c r="AC557" s="92"/>
      <c r="AD557" s="257">
        <v>539126.30133729347</v>
      </c>
      <c r="AE557" s="258">
        <v>5466.7357754510276</v>
      </c>
      <c r="AF557" s="276">
        <v>1.0675133324450357</v>
      </c>
      <c r="AG557" s="93"/>
      <c r="AH557" s="257">
        <v>5589.3841482150001</v>
      </c>
      <c r="AI557" s="258">
        <v>4741.1183393367155</v>
      </c>
      <c r="AJ557" s="258">
        <v>4938.6568028816237</v>
      </c>
      <c r="AK557" s="276">
        <v>0.96439304879547427</v>
      </c>
      <c r="AL557" s="93"/>
      <c r="AM557" s="257">
        <v>5132.6099999999997</v>
      </c>
      <c r="AN557" s="258">
        <v>5121.2434618991683</v>
      </c>
      <c r="AO557" s="276">
        <v>1.0000475418666606</v>
      </c>
      <c r="AQ557" s="280">
        <v>5318.3933382751948</v>
      </c>
      <c r="AR557" s="281">
        <v>5360.9101745782291</v>
      </c>
    </row>
    <row r="558" spans="1:44" x14ac:dyDescent="0.2">
      <c r="A558" s="260" t="s">
        <v>8402</v>
      </c>
      <c r="B558" s="261" t="s">
        <v>2313</v>
      </c>
      <c r="C558" s="261" t="s">
        <v>2337</v>
      </c>
      <c r="D558" s="262" t="s">
        <v>10638</v>
      </c>
      <c r="E558" s="257">
        <v>233</v>
      </c>
      <c r="F558" s="258">
        <v>401</v>
      </c>
      <c r="G558" s="258">
        <v>1071</v>
      </c>
      <c r="H558" s="258">
        <v>536</v>
      </c>
      <c r="I558" s="258">
        <v>214</v>
      </c>
      <c r="J558" s="258">
        <v>87</v>
      </c>
      <c r="K558" s="259">
        <v>23</v>
      </c>
      <c r="L558" s="257">
        <v>207</v>
      </c>
      <c r="M558" s="258">
        <v>379</v>
      </c>
      <c r="N558" s="258">
        <v>990</v>
      </c>
      <c r="O558" s="258">
        <v>568</v>
      </c>
      <c r="P558" s="258">
        <v>218</v>
      </c>
      <c r="Q558" s="258">
        <v>130</v>
      </c>
      <c r="R558" s="259">
        <v>54</v>
      </c>
      <c r="S558" s="267">
        <v>5111</v>
      </c>
      <c r="T558" s="90"/>
      <c r="U558" s="260">
        <v>10</v>
      </c>
      <c r="V558" s="273">
        <v>132.15004085039101</v>
      </c>
      <c r="W558" s="273">
        <v>146.69894366197099</v>
      </c>
      <c r="X558" s="274">
        <v>1.091463415</v>
      </c>
      <c r="Z558" s="257">
        <v>12625.269999999999</v>
      </c>
      <c r="AA558" s="258">
        <v>4888.4448577153244</v>
      </c>
      <c r="AB558" s="276">
        <v>0.95645565598030213</v>
      </c>
      <c r="AC558" s="92"/>
      <c r="AD558" s="257">
        <v>599843.44333015243</v>
      </c>
      <c r="AE558" s="258">
        <v>6082.407041149193</v>
      </c>
      <c r="AF558" s="276">
        <v>1.1900620311385626</v>
      </c>
      <c r="AG558" s="93"/>
      <c r="AH558" s="257">
        <v>5578.4695140650001</v>
      </c>
      <c r="AI558" s="258">
        <v>4731.8601508201427</v>
      </c>
      <c r="AJ558" s="258">
        <v>4929.0128723936687</v>
      </c>
      <c r="AK558" s="276">
        <v>0.96439304879547416</v>
      </c>
      <c r="AL558" s="93"/>
      <c r="AM558" s="257">
        <v>5115.3</v>
      </c>
      <c r="AN558" s="258">
        <v>5103.9717961529941</v>
      </c>
      <c r="AO558" s="276">
        <v>0.99862488674486283</v>
      </c>
      <c r="AQ558" s="280">
        <v>5602.6923588858281</v>
      </c>
      <c r="AR558" s="281">
        <v>5647.4819670866127</v>
      </c>
    </row>
    <row r="559" spans="1:44" x14ac:dyDescent="0.2">
      <c r="A559" s="260" t="s">
        <v>8402</v>
      </c>
      <c r="B559" s="261" t="s">
        <v>2313</v>
      </c>
      <c r="C559" s="261" t="s">
        <v>2338</v>
      </c>
      <c r="D559" s="262" t="s">
        <v>10639</v>
      </c>
      <c r="E559" s="257">
        <v>138</v>
      </c>
      <c r="F559" s="258">
        <v>281</v>
      </c>
      <c r="G559" s="258">
        <v>798</v>
      </c>
      <c r="H559" s="258">
        <v>402</v>
      </c>
      <c r="I559" s="258">
        <v>115</v>
      </c>
      <c r="J559" s="258">
        <v>62</v>
      </c>
      <c r="K559" s="259">
        <v>19</v>
      </c>
      <c r="L559" s="257">
        <v>148</v>
      </c>
      <c r="M559" s="258">
        <v>249</v>
      </c>
      <c r="N559" s="258">
        <v>773</v>
      </c>
      <c r="O559" s="258">
        <v>342</v>
      </c>
      <c r="P559" s="258">
        <v>128</v>
      </c>
      <c r="Q559" s="258">
        <v>64</v>
      </c>
      <c r="R559" s="259">
        <v>34</v>
      </c>
      <c r="S559" s="267">
        <v>3553</v>
      </c>
      <c r="T559" s="90"/>
      <c r="U559" s="260">
        <v>36</v>
      </c>
      <c r="V559" s="273">
        <v>134.741638779423</v>
      </c>
      <c r="W559" s="273">
        <v>172.70278637770801</v>
      </c>
      <c r="X559" s="274">
        <v>1.091463415</v>
      </c>
      <c r="Z559" s="257">
        <v>8383.51</v>
      </c>
      <c r="AA559" s="258">
        <v>3246.0554387434886</v>
      </c>
      <c r="AB559" s="276">
        <v>0.91360974915381044</v>
      </c>
      <c r="AC559" s="92"/>
      <c r="AD559" s="257">
        <v>441270.84195062536</v>
      </c>
      <c r="AE559" s="258">
        <v>4474.4823103068502</v>
      </c>
      <c r="AF559" s="276">
        <v>1.2593533099653391</v>
      </c>
      <c r="AG559" s="93"/>
      <c r="AH559" s="257">
        <v>3877.9695134949998</v>
      </c>
      <c r="AI559" s="258">
        <v>3289.4343799381663</v>
      </c>
      <c r="AJ559" s="258">
        <v>3426.48850237032</v>
      </c>
      <c r="AK559" s="276">
        <v>0.96439304879547427</v>
      </c>
      <c r="AL559" s="93"/>
      <c r="AM559" s="257">
        <v>3568.48</v>
      </c>
      <c r="AN559" s="258">
        <v>3560.5773415314911</v>
      </c>
      <c r="AO559" s="276">
        <v>1.0021326601552185</v>
      </c>
      <c r="AQ559" s="280">
        <v>3950.779653031931</v>
      </c>
      <c r="AR559" s="281">
        <v>3982.3633741095809</v>
      </c>
    </row>
    <row r="560" spans="1:44" x14ac:dyDescent="0.2">
      <c r="A560" s="260" t="s">
        <v>8402</v>
      </c>
      <c r="B560" s="261" t="s">
        <v>2313</v>
      </c>
      <c r="C560" s="261" t="s">
        <v>2339</v>
      </c>
      <c r="D560" s="262" t="s">
        <v>10640</v>
      </c>
      <c r="E560" s="257">
        <v>75</v>
      </c>
      <c r="F560" s="258">
        <v>134</v>
      </c>
      <c r="G560" s="258">
        <v>489</v>
      </c>
      <c r="H560" s="258">
        <v>277</v>
      </c>
      <c r="I560" s="258">
        <v>89</v>
      </c>
      <c r="J560" s="258">
        <v>40</v>
      </c>
      <c r="K560" s="259">
        <v>15</v>
      </c>
      <c r="L560" s="257">
        <v>95</v>
      </c>
      <c r="M560" s="258">
        <v>117</v>
      </c>
      <c r="N560" s="258">
        <v>427</v>
      </c>
      <c r="O560" s="258">
        <v>261</v>
      </c>
      <c r="P560" s="258">
        <v>95</v>
      </c>
      <c r="Q560" s="258">
        <v>52</v>
      </c>
      <c r="R560" s="259">
        <v>32</v>
      </c>
      <c r="S560" s="267">
        <v>2198</v>
      </c>
      <c r="T560" s="90"/>
      <c r="U560" s="260">
        <v>23</v>
      </c>
      <c r="V560" s="273">
        <v>133.413937287056</v>
      </c>
      <c r="W560" s="273">
        <v>165.66424021838</v>
      </c>
      <c r="X560" s="274">
        <v>1.091463415</v>
      </c>
      <c r="Z560" s="257">
        <v>5526.67</v>
      </c>
      <c r="AA560" s="258">
        <v>2139.9004965271679</v>
      </c>
      <c r="AB560" s="276">
        <v>0.9735671048804222</v>
      </c>
      <c r="AC560" s="92"/>
      <c r="AD560" s="257">
        <v>268559.36649008706</v>
      </c>
      <c r="AE560" s="258">
        <v>2723.1895253155326</v>
      </c>
      <c r="AF560" s="276">
        <v>1.2389397294429174</v>
      </c>
      <c r="AG560" s="93"/>
      <c r="AH560" s="257">
        <v>2399.0365861700002</v>
      </c>
      <c r="AI560" s="258">
        <v>2034.9498359426091</v>
      </c>
      <c r="AJ560" s="258">
        <v>2119.7359212524525</v>
      </c>
      <c r="AK560" s="276">
        <v>0.96439304879547427</v>
      </c>
      <c r="AL560" s="93"/>
      <c r="AM560" s="257">
        <v>2207.89</v>
      </c>
      <c r="AN560" s="258">
        <v>2203.0004670318913</v>
      </c>
      <c r="AO560" s="276">
        <v>1.0022750077488132</v>
      </c>
      <c r="AQ560" s="280">
        <v>2562.6230716769919</v>
      </c>
      <c r="AR560" s="281">
        <v>2583.1094514377269</v>
      </c>
    </row>
    <row r="561" spans="1:44" x14ac:dyDescent="0.2">
      <c r="A561" s="260" t="s">
        <v>8402</v>
      </c>
      <c r="B561" s="261" t="s">
        <v>2313</v>
      </c>
      <c r="C561" s="261" t="s">
        <v>2340</v>
      </c>
      <c r="D561" s="262" t="s">
        <v>10641</v>
      </c>
      <c r="E561" s="257">
        <v>105</v>
      </c>
      <c r="F561" s="258">
        <v>161</v>
      </c>
      <c r="G561" s="258">
        <v>516</v>
      </c>
      <c r="H561" s="258">
        <v>310</v>
      </c>
      <c r="I561" s="258">
        <v>88</v>
      </c>
      <c r="J561" s="258">
        <v>30</v>
      </c>
      <c r="K561" s="259">
        <v>5</v>
      </c>
      <c r="L561" s="257">
        <v>113</v>
      </c>
      <c r="M561" s="258">
        <v>167</v>
      </c>
      <c r="N561" s="258">
        <v>507</v>
      </c>
      <c r="O561" s="258">
        <v>246</v>
      </c>
      <c r="P561" s="258">
        <v>85</v>
      </c>
      <c r="Q561" s="258">
        <v>42</v>
      </c>
      <c r="R561" s="259">
        <v>14</v>
      </c>
      <c r="S561" s="267">
        <v>2389</v>
      </c>
      <c r="T561" s="90"/>
      <c r="U561" s="260">
        <v>25</v>
      </c>
      <c r="V561" s="273">
        <v>124.40964813669299</v>
      </c>
      <c r="W561" s="273">
        <v>144.22352448723299</v>
      </c>
      <c r="X561" s="274">
        <v>1.091463415</v>
      </c>
      <c r="Z561" s="257">
        <v>5653.0300000000007</v>
      </c>
      <c r="AA561" s="258">
        <v>2188.8264911570577</v>
      </c>
      <c r="AB561" s="276">
        <v>0.91621033535247287</v>
      </c>
      <c r="AC561" s="92"/>
      <c r="AD561" s="257">
        <v>274151.46589043376</v>
      </c>
      <c r="AE561" s="258">
        <v>2779.8933622011077</v>
      </c>
      <c r="AF561" s="276">
        <v>1.1636221691925943</v>
      </c>
      <c r="AG561" s="93"/>
      <c r="AH561" s="257">
        <v>2607.5060984349998</v>
      </c>
      <c r="AI561" s="258">
        <v>2211.7812366091412</v>
      </c>
      <c r="AJ561" s="258">
        <v>2303.9349935723876</v>
      </c>
      <c r="AK561" s="276">
        <v>0.96439304879547405</v>
      </c>
      <c r="AL561" s="93"/>
      <c r="AM561" s="257">
        <v>2399.75</v>
      </c>
      <c r="AN561" s="258">
        <v>2394.4355791093676</v>
      </c>
      <c r="AO561" s="276">
        <v>1.0022752528712295</v>
      </c>
      <c r="AQ561" s="280">
        <v>2461.8659508597661</v>
      </c>
      <c r="AR561" s="281">
        <v>2481.5468478854577</v>
      </c>
    </row>
    <row r="562" spans="1:44" x14ac:dyDescent="0.2">
      <c r="A562" s="260" t="s">
        <v>8402</v>
      </c>
      <c r="B562" s="261" t="s">
        <v>2313</v>
      </c>
      <c r="C562" s="261" t="s">
        <v>2341</v>
      </c>
      <c r="D562" s="262" t="s">
        <v>10642</v>
      </c>
      <c r="E562" s="257">
        <v>85</v>
      </c>
      <c r="F562" s="258">
        <v>169</v>
      </c>
      <c r="G562" s="258">
        <v>353</v>
      </c>
      <c r="H562" s="258">
        <v>168</v>
      </c>
      <c r="I562" s="258">
        <v>43</v>
      </c>
      <c r="J562" s="258">
        <v>32</v>
      </c>
      <c r="K562" s="259">
        <v>10</v>
      </c>
      <c r="L562" s="257">
        <v>89</v>
      </c>
      <c r="M562" s="258">
        <v>167</v>
      </c>
      <c r="N562" s="258">
        <v>419</v>
      </c>
      <c r="O562" s="258">
        <v>190</v>
      </c>
      <c r="P562" s="258">
        <v>55</v>
      </c>
      <c r="Q562" s="258">
        <v>46</v>
      </c>
      <c r="R562" s="259">
        <v>26</v>
      </c>
      <c r="S562" s="267">
        <v>1852</v>
      </c>
      <c r="T562" s="90"/>
      <c r="U562" s="260">
        <v>28</v>
      </c>
      <c r="V562" s="273">
        <v>134.37995845773699</v>
      </c>
      <c r="W562" s="273">
        <v>169.530237580993</v>
      </c>
      <c r="X562" s="274">
        <v>1.091463415</v>
      </c>
      <c r="Z562" s="257">
        <v>4456.130000000001</v>
      </c>
      <c r="AA562" s="258">
        <v>1725.3924695322157</v>
      </c>
      <c r="AB562" s="276">
        <v>0.93163740255519212</v>
      </c>
      <c r="AC562" s="92"/>
      <c r="AD562" s="257">
        <v>228446.24683209258</v>
      </c>
      <c r="AE562" s="258">
        <v>2316.4428580589606</v>
      </c>
      <c r="AF562" s="276">
        <v>1.2507790810253567</v>
      </c>
      <c r="AG562" s="93"/>
      <c r="AH562" s="257">
        <v>2021.3902445799999</v>
      </c>
      <c r="AI562" s="258">
        <v>1714.6165132692042</v>
      </c>
      <c r="AJ562" s="258">
        <v>1786.055926369218</v>
      </c>
      <c r="AK562" s="276">
        <v>0.96439304879547405</v>
      </c>
      <c r="AL562" s="93"/>
      <c r="AM562" s="257">
        <v>1864.04</v>
      </c>
      <c r="AN562" s="258">
        <v>1859.9119478624962</v>
      </c>
      <c r="AO562" s="276">
        <v>1.0042721100769418</v>
      </c>
      <c r="AQ562" s="280">
        <v>2090.1332818807732</v>
      </c>
      <c r="AR562" s="281">
        <v>2106.8424361205889</v>
      </c>
    </row>
    <row r="563" spans="1:44" x14ac:dyDescent="0.2">
      <c r="A563" s="260" t="s">
        <v>8402</v>
      </c>
      <c r="B563" s="261" t="s">
        <v>2313</v>
      </c>
      <c r="C563" s="261" t="s">
        <v>2342</v>
      </c>
      <c r="D563" s="262" t="s">
        <v>10643</v>
      </c>
      <c r="E563" s="257">
        <v>197</v>
      </c>
      <c r="F563" s="258">
        <v>330</v>
      </c>
      <c r="G563" s="258">
        <v>984</v>
      </c>
      <c r="H563" s="258">
        <v>437</v>
      </c>
      <c r="I563" s="258">
        <v>126</v>
      </c>
      <c r="J563" s="258">
        <v>57</v>
      </c>
      <c r="K563" s="259">
        <v>21</v>
      </c>
      <c r="L563" s="257">
        <v>161</v>
      </c>
      <c r="M563" s="258">
        <v>301</v>
      </c>
      <c r="N563" s="258">
        <v>888</v>
      </c>
      <c r="O563" s="258">
        <v>353</v>
      </c>
      <c r="P563" s="258">
        <v>100</v>
      </c>
      <c r="Q563" s="258">
        <v>65</v>
      </c>
      <c r="R563" s="259">
        <v>39</v>
      </c>
      <c r="S563" s="267">
        <v>4059</v>
      </c>
      <c r="T563" s="90"/>
      <c r="U563" s="260">
        <v>9</v>
      </c>
      <c r="V563" s="273">
        <v>138.45358289738999</v>
      </c>
      <c r="W563" s="273">
        <v>161.513919684651</v>
      </c>
      <c r="X563" s="274">
        <v>1.091463415</v>
      </c>
      <c r="Z563" s="257">
        <v>9254.4600000000009</v>
      </c>
      <c r="AA563" s="258">
        <v>3583.2831613052372</v>
      </c>
      <c r="AB563" s="276">
        <v>0.88279949773472211</v>
      </c>
      <c r="AC563" s="92"/>
      <c r="AD563" s="257">
        <v>497296.45753185876</v>
      </c>
      <c r="AE563" s="258">
        <v>5042.5815410063715</v>
      </c>
      <c r="AF563" s="276">
        <v>1.242321148313962</v>
      </c>
      <c r="AG563" s="93"/>
      <c r="AH563" s="257">
        <v>4430.2500014850002</v>
      </c>
      <c r="AI563" s="258">
        <v>3757.8987188767287</v>
      </c>
      <c r="AJ563" s="258">
        <v>3914.47138506083</v>
      </c>
      <c r="AK563" s="276">
        <v>0.96439304879547427</v>
      </c>
      <c r="AL563" s="93"/>
      <c r="AM563" s="257">
        <v>4062.87</v>
      </c>
      <c r="AN563" s="258">
        <v>4053.8724789232533</v>
      </c>
      <c r="AO563" s="276">
        <v>0.99873675262952777</v>
      </c>
      <c r="AQ563" s="280">
        <v>4287.6577356724029</v>
      </c>
      <c r="AR563" s="281">
        <v>4321.9345614872727</v>
      </c>
    </row>
    <row r="564" spans="1:44" x14ac:dyDescent="0.2">
      <c r="A564" s="260" t="s">
        <v>8402</v>
      </c>
      <c r="B564" s="261" t="s">
        <v>2313</v>
      </c>
      <c r="C564" s="261" t="s">
        <v>2343</v>
      </c>
      <c r="D564" s="262" t="s">
        <v>10644</v>
      </c>
      <c r="E564" s="257">
        <v>103</v>
      </c>
      <c r="F564" s="258">
        <v>170</v>
      </c>
      <c r="G564" s="258">
        <v>592</v>
      </c>
      <c r="H564" s="258">
        <v>342</v>
      </c>
      <c r="I564" s="258">
        <v>99</v>
      </c>
      <c r="J564" s="258">
        <v>29</v>
      </c>
      <c r="K564" s="259">
        <v>10</v>
      </c>
      <c r="L564" s="257">
        <v>121</v>
      </c>
      <c r="M564" s="258">
        <v>192</v>
      </c>
      <c r="N564" s="258">
        <v>569</v>
      </c>
      <c r="O564" s="258">
        <v>334</v>
      </c>
      <c r="P564" s="258">
        <v>97</v>
      </c>
      <c r="Q564" s="258">
        <v>55</v>
      </c>
      <c r="R564" s="259">
        <v>29</v>
      </c>
      <c r="S564" s="267">
        <v>2742</v>
      </c>
      <c r="T564" s="90"/>
      <c r="U564" s="260">
        <v>38</v>
      </c>
      <c r="V564" s="273">
        <v>127.111652895091</v>
      </c>
      <c r="W564" s="273">
        <v>150.021517140773</v>
      </c>
      <c r="X564" s="274">
        <v>1.091463415</v>
      </c>
      <c r="Z564" s="257">
        <v>6603.5</v>
      </c>
      <c r="AA564" s="258">
        <v>2556.8439817859853</v>
      </c>
      <c r="AB564" s="276">
        <v>0.93247409984900997</v>
      </c>
      <c r="AC564" s="92"/>
      <c r="AD564" s="257">
        <v>320359.10919704224</v>
      </c>
      <c r="AE564" s="258">
        <v>3248.4384436355222</v>
      </c>
      <c r="AF564" s="276">
        <v>1.1846967336380461</v>
      </c>
      <c r="AG564" s="93"/>
      <c r="AH564" s="257">
        <v>2992.7926839299998</v>
      </c>
      <c r="AI564" s="258">
        <v>2538.5952912441462</v>
      </c>
      <c r="AJ564" s="258">
        <v>2644.3657397971901</v>
      </c>
      <c r="AK564" s="276">
        <v>0.96439304879547416</v>
      </c>
      <c r="AL564" s="93"/>
      <c r="AM564" s="257">
        <v>2758.34</v>
      </c>
      <c r="AN564" s="258">
        <v>2752.2314554768341</v>
      </c>
      <c r="AO564" s="276">
        <v>1.0037313842001583</v>
      </c>
      <c r="AQ564" s="280">
        <v>2932.1284669583019</v>
      </c>
      <c r="AR564" s="281">
        <v>2955.5687840089327</v>
      </c>
    </row>
    <row r="565" spans="1:44" x14ac:dyDescent="0.2">
      <c r="A565" s="260" t="s">
        <v>8402</v>
      </c>
      <c r="B565" s="261" t="s">
        <v>2313</v>
      </c>
      <c r="C565" s="261" t="s">
        <v>2344</v>
      </c>
      <c r="D565" s="262" t="s">
        <v>10645</v>
      </c>
      <c r="E565" s="257">
        <v>129</v>
      </c>
      <c r="F565" s="258">
        <v>207</v>
      </c>
      <c r="G565" s="258">
        <v>700</v>
      </c>
      <c r="H565" s="258">
        <v>443</v>
      </c>
      <c r="I565" s="258">
        <v>112</v>
      </c>
      <c r="J565" s="258">
        <v>66</v>
      </c>
      <c r="K565" s="259">
        <v>14</v>
      </c>
      <c r="L565" s="257">
        <v>104</v>
      </c>
      <c r="M565" s="258">
        <v>183</v>
      </c>
      <c r="N565" s="258">
        <v>689</v>
      </c>
      <c r="O565" s="258">
        <v>414</v>
      </c>
      <c r="P565" s="258">
        <v>114</v>
      </c>
      <c r="Q565" s="258">
        <v>88</v>
      </c>
      <c r="R565" s="259">
        <v>28</v>
      </c>
      <c r="S565" s="267">
        <v>3291</v>
      </c>
      <c r="T565" s="90"/>
      <c r="U565" s="260">
        <v>10</v>
      </c>
      <c r="V565" s="273">
        <v>116.04867671749901</v>
      </c>
      <c r="W565" s="273">
        <v>137.51777575205099</v>
      </c>
      <c r="X565" s="274">
        <v>1.091463415</v>
      </c>
      <c r="Z565" s="257">
        <v>8118.97</v>
      </c>
      <c r="AA565" s="258">
        <v>3143.6268013630597</v>
      </c>
      <c r="AB565" s="276">
        <v>0.95521932584717706</v>
      </c>
      <c r="AC565" s="92"/>
      <c r="AD565" s="257">
        <v>365250.38610443403</v>
      </c>
      <c r="AE565" s="258">
        <v>3703.6355817951426</v>
      </c>
      <c r="AF565" s="276">
        <v>1.1253830391355644</v>
      </c>
      <c r="AG565" s="93"/>
      <c r="AH565" s="257">
        <v>3592.0060987649999</v>
      </c>
      <c r="AI565" s="258">
        <v>3046.86984080397</v>
      </c>
      <c r="AJ565" s="258">
        <v>3173.8175235859057</v>
      </c>
      <c r="AK565" s="276">
        <v>0.96439304879547427</v>
      </c>
      <c r="AL565" s="93"/>
      <c r="AM565" s="257">
        <v>3295.3</v>
      </c>
      <c r="AN565" s="258">
        <v>3288.0023185078026</v>
      </c>
      <c r="AO565" s="276">
        <v>0.99908912747122536</v>
      </c>
      <c r="AQ565" s="280">
        <v>3408.706843100525</v>
      </c>
      <c r="AR565" s="281">
        <v>3435.9570710613134</v>
      </c>
    </row>
    <row r="566" spans="1:44" x14ac:dyDescent="0.2">
      <c r="A566" s="260" t="s">
        <v>8402</v>
      </c>
      <c r="B566" s="261" t="s">
        <v>2313</v>
      </c>
      <c r="C566" s="261" t="s">
        <v>2345</v>
      </c>
      <c r="D566" s="262" t="s">
        <v>10646</v>
      </c>
      <c r="E566" s="257">
        <v>97</v>
      </c>
      <c r="F566" s="258">
        <v>171</v>
      </c>
      <c r="G566" s="258">
        <v>570</v>
      </c>
      <c r="H566" s="258">
        <v>308</v>
      </c>
      <c r="I566" s="258">
        <v>88</v>
      </c>
      <c r="J566" s="258">
        <v>41</v>
      </c>
      <c r="K566" s="259">
        <v>7</v>
      </c>
      <c r="L566" s="257">
        <v>76</v>
      </c>
      <c r="M566" s="258">
        <v>179</v>
      </c>
      <c r="N566" s="258">
        <v>551</v>
      </c>
      <c r="O566" s="258">
        <v>316</v>
      </c>
      <c r="P566" s="258">
        <v>79</v>
      </c>
      <c r="Q566" s="258">
        <v>32</v>
      </c>
      <c r="R566" s="259">
        <v>27</v>
      </c>
      <c r="S566" s="267">
        <v>2542</v>
      </c>
      <c r="T566" s="90"/>
      <c r="U566" s="260">
        <v>3</v>
      </c>
      <c r="V566" s="273">
        <v>131.414790006207</v>
      </c>
      <c r="W566" s="273">
        <v>161.98072383949599</v>
      </c>
      <c r="X566" s="274">
        <v>1.091463415</v>
      </c>
      <c r="Z566" s="257">
        <v>5960.22</v>
      </c>
      <c r="AA566" s="258">
        <v>2307.7690069085284</v>
      </c>
      <c r="AB566" s="276">
        <v>0.90785562820949184</v>
      </c>
      <c r="AC566" s="92"/>
      <c r="AD566" s="257">
        <v>307046.47326652717</v>
      </c>
      <c r="AE566" s="258">
        <v>3113.4484367922646</v>
      </c>
      <c r="AF566" s="276">
        <v>1.2248026895327555</v>
      </c>
      <c r="AG566" s="93"/>
      <c r="AH566" s="257">
        <v>2774.5000009300002</v>
      </c>
      <c r="AI566" s="258">
        <v>2353.4315209126989</v>
      </c>
      <c r="AJ566" s="258">
        <v>2451.4871300380955</v>
      </c>
      <c r="AK566" s="276">
        <v>0.96439304879547427</v>
      </c>
      <c r="AL566" s="93"/>
      <c r="AM566" s="257">
        <v>2543.29</v>
      </c>
      <c r="AN566" s="258">
        <v>2537.6576993407907</v>
      </c>
      <c r="AO566" s="276">
        <v>0.99829177786813172</v>
      </c>
      <c r="AQ566" s="280">
        <v>2721.2599716381678</v>
      </c>
      <c r="AR566" s="281">
        <v>2743.0145425006649</v>
      </c>
    </row>
    <row r="567" spans="1:44" x14ac:dyDescent="0.2">
      <c r="A567" s="260" t="s">
        <v>8402</v>
      </c>
      <c r="B567" s="261" t="s">
        <v>2313</v>
      </c>
      <c r="C567" s="261" t="s">
        <v>2346</v>
      </c>
      <c r="D567" s="262" t="s">
        <v>10647</v>
      </c>
      <c r="E567" s="257">
        <v>69</v>
      </c>
      <c r="F567" s="258">
        <v>132</v>
      </c>
      <c r="G567" s="258">
        <v>436</v>
      </c>
      <c r="H567" s="258">
        <v>291</v>
      </c>
      <c r="I567" s="258">
        <v>70</v>
      </c>
      <c r="J567" s="258">
        <v>37</v>
      </c>
      <c r="K567" s="259">
        <v>9</v>
      </c>
      <c r="L567" s="257">
        <v>52</v>
      </c>
      <c r="M567" s="258">
        <v>123</v>
      </c>
      <c r="N567" s="258">
        <v>421</v>
      </c>
      <c r="O567" s="258">
        <v>263</v>
      </c>
      <c r="P567" s="258">
        <v>81</v>
      </c>
      <c r="Q567" s="258">
        <v>43</v>
      </c>
      <c r="R567" s="259">
        <v>17</v>
      </c>
      <c r="S567" s="267">
        <v>2044</v>
      </c>
      <c r="T567" s="90"/>
      <c r="U567" s="260">
        <v>10</v>
      </c>
      <c r="V567" s="273">
        <v>118.713817580249</v>
      </c>
      <c r="W567" s="273">
        <v>128.99510763209301</v>
      </c>
      <c r="X567" s="274">
        <v>1.091463415</v>
      </c>
      <c r="Z567" s="257">
        <v>4957.09</v>
      </c>
      <c r="AA567" s="258">
        <v>1919.3618132310883</v>
      </c>
      <c r="AB567" s="276">
        <v>0.93902241351814497</v>
      </c>
      <c r="AC567" s="92"/>
      <c r="AD567" s="257">
        <v>224150.75327445121</v>
      </c>
      <c r="AE567" s="258">
        <v>2272.8865925854902</v>
      </c>
      <c r="AF567" s="276">
        <v>1.111979741969418</v>
      </c>
      <c r="AG567" s="93"/>
      <c r="AH567" s="257">
        <v>2230.9512202599999</v>
      </c>
      <c r="AI567" s="258">
        <v>1892.3737327873941</v>
      </c>
      <c r="AJ567" s="258">
        <v>1971.2193917379493</v>
      </c>
      <c r="AK567" s="276">
        <v>0.96439304879547427</v>
      </c>
      <c r="AL567" s="93"/>
      <c r="AM567" s="257">
        <v>2048.3000000000002</v>
      </c>
      <c r="AN567" s="258">
        <v>2043.7638906926629</v>
      </c>
      <c r="AO567" s="276">
        <v>0.9998844866402461</v>
      </c>
      <c r="AQ567" s="280">
        <v>2058.0580815020635</v>
      </c>
      <c r="AR567" s="281">
        <v>2074.5108169407208</v>
      </c>
    </row>
    <row r="568" spans="1:44" x14ac:dyDescent="0.2">
      <c r="A568" s="260" t="s">
        <v>8402</v>
      </c>
      <c r="B568" s="261" t="s">
        <v>2313</v>
      </c>
      <c r="C568" s="261" t="s">
        <v>2347</v>
      </c>
      <c r="D568" s="262" t="s">
        <v>10648</v>
      </c>
      <c r="E568" s="257">
        <v>167</v>
      </c>
      <c r="F568" s="258">
        <v>307</v>
      </c>
      <c r="G568" s="258">
        <v>917</v>
      </c>
      <c r="H568" s="258">
        <v>229</v>
      </c>
      <c r="I568" s="258">
        <v>43</v>
      </c>
      <c r="J568" s="258">
        <v>20</v>
      </c>
      <c r="K568" s="259">
        <v>4</v>
      </c>
      <c r="L568" s="257">
        <v>168</v>
      </c>
      <c r="M568" s="258">
        <v>263</v>
      </c>
      <c r="N568" s="258">
        <v>761</v>
      </c>
      <c r="O568" s="258">
        <v>197</v>
      </c>
      <c r="P568" s="258">
        <v>40</v>
      </c>
      <c r="Q568" s="258">
        <v>32</v>
      </c>
      <c r="R568" s="259">
        <v>5</v>
      </c>
      <c r="S568" s="267">
        <v>3153</v>
      </c>
      <c r="T568" s="90"/>
      <c r="U568" s="260">
        <v>2</v>
      </c>
      <c r="V568" s="273">
        <v>140.26842844650099</v>
      </c>
      <c r="W568" s="273">
        <v>160.36314620995799</v>
      </c>
      <c r="X568" s="274">
        <v>1.091463415</v>
      </c>
      <c r="Z568" s="257">
        <v>6372.2</v>
      </c>
      <c r="AA568" s="258">
        <v>2467.2857152626116</v>
      </c>
      <c r="AB568" s="276">
        <v>0.78252004924282004</v>
      </c>
      <c r="AC568" s="92"/>
      <c r="AD568" s="257">
        <v>386931.36297999753</v>
      </c>
      <c r="AE568" s="258">
        <v>3923.4804894510526</v>
      </c>
      <c r="AF568" s="276">
        <v>1.2443642529181898</v>
      </c>
      <c r="AG568" s="93"/>
      <c r="AH568" s="257">
        <v>3441.384147495</v>
      </c>
      <c r="AI568" s="258">
        <v>2919.1068392752709</v>
      </c>
      <c r="AJ568" s="258">
        <v>3040.7312828521299</v>
      </c>
      <c r="AK568" s="276">
        <v>0.96439304879547416</v>
      </c>
      <c r="AL568" s="93"/>
      <c r="AM568" s="257">
        <v>3153.86</v>
      </c>
      <c r="AN568" s="258">
        <v>3146.8755476736619</v>
      </c>
      <c r="AO568" s="276">
        <v>0.99805757934464379</v>
      </c>
      <c r="AQ568" s="280">
        <v>2955.1303302215642</v>
      </c>
      <c r="AR568" s="281">
        <v>2978.7545310868786</v>
      </c>
    </row>
    <row r="569" spans="1:44" x14ac:dyDescent="0.2">
      <c r="A569" s="260" t="s">
        <v>8402</v>
      </c>
      <c r="B569" s="261" t="s">
        <v>2313</v>
      </c>
      <c r="C569" s="261" t="s">
        <v>2348</v>
      </c>
      <c r="D569" s="262" t="s">
        <v>10649</v>
      </c>
      <c r="E569" s="257">
        <v>45</v>
      </c>
      <c r="F569" s="258">
        <v>98</v>
      </c>
      <c r="G569" s="258">
        <v>364</v>
      </c>
      <c r="H569" s="258">
        <v>177</v>
      </c>
      <c r="I569" s="258">
        <v>25</v>
      </c>
      <c r="J569" s="258">
        <v>15</v>
      </c>
      <c r="K569" s="259">
        <v>3</v>
      </c>
      <c r="L569" s="257">
        <v>46</v>
      </c>
      <c r="M569" s="258">
        <v>92</v>
      </c>
      <c r="N569" s="258">
        <v>250</v>
      </c>
      <c r="O569" s="258">
        <v>133</v>
      </c>
      <c r="P569" s="258">
        <v>22</v>
      </c>
      <c r="Q569" s="258">
        <v>15</v>
      </c>
      <c r="R569" s="259">
        <v>9</v>
      </c>
      <c r="S569" s="267">
        <v>1294</v>
      </c>
      <c r="T569" s="90"/>
      <c r="U569" s="260">
        <v>3</v>
      </c>
      <c r="V569" s="273">
        <v>137.60062912728901</v>
      </c>
      <c r="W569" s="273">
        <v>165.654054054054</v>
      </c>
      <c r="X569" s="274">
        <v>1.091463415</v>
      </c>
      <c r="Z569" s="257">
        <v>2763.3700000000008</v>
      </c>
      <c r="AA569" s="258">
        <v>1069.9638000981208</v>
      </c>
      <c r="AB569" s="276">
        <v>0.82686537874661581</v>
      </c>
      <c r="AC569" s="92"/>
      <c r="AD569" s="257">
        <v>159517.14882595159</v>
      </c>
      <c r="AE569" s="258">
        <v>1617.5024333290733</v>
      </c>
      <c r="AF569" s="276">
        <v>1.2500018804706903</v>
      </c>
      <c r="AG569" s="93"/>
      <c r="AH569" s="257">
        <v>1412.35365901</v>
      </c>
      <c r="AI569" s="258">
        <v>1198.0095940444658</v>
      </c>
      <c r="AJ569" s="258">
        <v>1247.9246051413436</v>
      </c>
      <c r="AK569" s="276">
        <v>0.96439304879547416</v>
      </c>
      <c r="AL569" s="93"/>
      <c r="AM569" s="257">
        <v>1295.29</v>
      </c>
      <c r="AN569" s="258">
        <v>1292.4214860983739</v>
      </c>
      <c r="AO569" s="276">
        <v>0.99878012836041252</v>
      </c>
      <c r="AQ569" s="280">
        <v>1288.2605725680335</v>
      </c>
      <c r="AR569" s="281">
        <v>1298.5593151385278</v>
      </c>
    </row>
    <row r="570" spans="1:44" x14ac:dyDescent="0.2">
      <c r="A570" s="260" t="s">
        <v>8402</v>
      </c>
      <c r="B570" s="261" t="s">
        <v>2313</v>
      </c>
      <c r="C570" s="261" t="s">
        <v>2349</v>
      </c>
      <c r="D570" s="262" t="s">
        <v>10012</v>
      </c>
      <c r="E570" s="257">
        <v>98</v>
      </c>
      <c r="F570" s="258">
        <v>148</v>
      </c>
      <c r="G570" s="258">
        <v>520</v>
      </c>
      <c r="H570" s="258">
        <v>343</v>
      </c>
      <c r="I570" s="258">
        <v>92</v>
      </c>
      <c r="J570" s="258">
        <v>49</v>
      </c>
      <c r="K570" s="259">
        <v>5</v>
      </c>
      <c r="L570" s="257">
        <v>92</v>
      </c>
      <c r="M570" s="258">
        <v>129</v>
      </c>
      <c r="N570" s="258">
        <v>481</v>
      </c>
      <c r="O570" s="258">
        <v>334</v>
      </c>
      <c r="P570" s="258">
        <v>114</v>
      </c>
      <c r="Q570" s="258">
        <v>59</v>
      </c>
      <c r="R570" s="259">
        <v>30</v>
      </c>
      <c r="S570" s="267">
        <v>2494</v>
      </c>
      <c r="T570" s="90"/>
      <c r="U570" s="260">
        <v>32</v>
      </c>
      <c r="V570" s="273">
        <v>108.857283069254</v>
      </c>
      <c r="W570" s="273">
        <v>116.147955092221</v>
      </c>
      <c r="X570" s="274">
        <v>1.091463415</v>
      </c>
      <c r="Z570" s="257">
        <v>6298.34</v>
      </c>
      <c r="AA570" s="258">
        <v>2438.6874724376385</v>
      </c>
      <c r="AB570" s="276">
        <v>0.97782176120194009</v>
      </c>
      <c r="AC570" s="92"/>
      <c r="AD570" s="257">
        <v>259493.39088699777</v>
      </c>
      <c r="AE570" s="258">
        <v>2631.2606154370151</v>
      </c>
      <c r="AF570" s="276">
        <v>1.0550363333749058</v>
      </c>
      <c r="AG570" s="93"/>
      <c r="AH570" s="257">
        <v>2722.1097570100001</v>
      </c>
      <c r="AI570" s="258">
        <v>2308.9922160331512</v>
      </c>
      <c r="AJ570" s="258">
        <v>2405.1962636959124</v>
      </c>
      <c r="AK570" s="276">
        <v>0.96439304879547416</v>
      </c>
      <c r="AL570" s="93"/>
      <c r="AM570" s="257">
        <v>2507.7600000000002</v>
      </c>
      <c r="AN570" s="258">
        <v>2502.2063831096189</v>
      </c>
      <c r="AO570" s="276">
        <v>1.0032904503246267</v>
      </c>
      <c r="AQ570" s="280">
        <v>2489.4551894779779</v>
      </c>
      <c r="AR570" s="281">
        <v>2509.3566431769818</v>
      </c>
    </row>
    <row r="571" spans="1:44" x14ac:dyDescent="0.2">
      <c r="A571" s="260" t="s">
        <v>8402</v>
      </c>
      <c r="B571" s="261" t="s">
        <v>2313</v>
      </c>
      <c r="C571" s="261" t="s">
        <v>2350</v>
      </c>
      <c r="D571" s="262" t="s">
        <v>10650</v>
      </c>
      <c r="E571" s="257">
        <v>246</v>
      </c>
      <c r="F571" s="258">
        <v>432</v>
      </c>
      <c r="G571" s="258">
        <v>1093</v>
      </c>
      <c r="H571" s="258">
        <v>444</v>
      </c>
      <c r="I571" s="258">
        <v>138</v>
      </c>
      <c r="J571" s="258">
        <v>65</v>
      </c>
      <c r="K571" s="259">
        <v>23</v>
      </c>
      <c r="L571" s="257">
        <v>262</v>
      </c>
      <c r="M571" s="258">
        <v>450</v>
      </c>
      <c r="N571" s="258">
        <v>1128</v>
      </c>
      <c r="O571" s="258">
        <v>421</v>
      </c>
      <c r="P571" s="258">
        <v>140</v>
      </c>
      <c r="Q571" s="258">
        <v>97</v>
      </c>
      <c r="R571" s="259">
        <v>46</v>
      </c>
      <c r="S571" s="267">
        <v>4985</v>
      </c>
      <c r="T571" s="90"/>
      <c r="U571" s="260">
        <v>21</v>
      </c>
      <c r="V571" s="273">
        <v>137.388204096252</v>
      </c>
      <c r="W571" s="273">
        <v>155.823140164427</v>
      </c>
      <c r="X571" s="274">
        <v>1.091463415</v>
      </c>
      <c r="Z571" s="257">
        <v>11516.16</v>
      </c>
      <c r="AA571" s="258">
        <v>4459.0027090610274</v>
      </c>
      <c r="AB571" s="276">
        <v>0.89448399379358623</v>
      </c>
      <c r="AC571" s="92"/>
      <c r="AD571" s="257">
        <v>602643.70958285371</v>
      </c>
      <c r="AE571" s="258">
        <v>6110.8017153961337</v>
      </c>
      <c r="AF571" s="276">
        <v>1.2258378566491743</v>
      </c>
      <c r="AG571" s="93"/>
      <c r="AH571" s="257">
        <v>5440.945123775</v>
      </c>
      <c r="AI571" s="258">
        <v>4615.2069755113307</v>
      </c>
      <c r="AJ571" s="258">
        <v>4807.4993482454393</v>
      </c>
      <c r="AK571" s="276">
        <v>0.96439304879547427</v>
      </c>
      <c r="AL571" s="93"/>
      <c r="AM571" s="257">
        <v>4994.03</v>
      </c>
      <c r="AN571" s="258">
        <v>4982.970357387042</v>
      </c>
      <c r="AO571" s="276">
        <v>0.99959285002749088</v>
      </c>
      <c r="AQ571" s="280">
        <v>5269.2399736082461</v>
      </c>
      <c r="AR571" s="281">
        <v>5311.3638631270987</v>
      </c>
    </row>
    <row r="572" spans="1:44" x14ac:dyDescent="0.2">
      <c r="A572" s="260" t="s">
        <v>8402</v>
      </c>
      <c r="B572" s="261" t="s">
        <v>2313</v>
      </c>
      <c r="C572" s="261" t="s">
        <v>2351</v>
      </c>
      <c r="D572" s="262" t="s">
        <v>10651</v>
      </c>
      <c r="E572" s="257">
        <v>48</v>
      </c>
      <c r="F572" s="258">
        <v>130</v>
      </c>
      <c r="G572" s="258">
        <v>466</v>
      </c>
      <c r="H572" s="258">
        <v>334</v>
      </c>
      <c r="I572" s="258">
        <v>83</v>
      </c>
      <c r="J572" s="258">
        <v>35</v>
      </c>
      <c r="K572" s="259">
        <v>23</v>
      </c>
      <c r="L572" s="257">
        <v>41</v>
      </c>
      <c r="M572" s="258">
        <v>114</v>
      </c>
      <c r="N572" s="258">
        <v>377</v>
      </c>
      <c r="O572" s="258">
        <v>276</v>
      </c>
      <c r="P572" s="258">
        <v>111</v>
      </c>
      <c r="Q572" s="258">
        <v>48</v>
      </c>
      <c r="R572" s="259">
        <v>44</v>
      </c>
      <c r="S572" s="267">
        <v>2130</v>
      </c>
      <c r="T572" s="90"/>
      <c r="U572" s="260">
        <v>13</v>
      </c>
      <c r="V572" s="273">
        <v>128.43465299176501</v>
      </c>
      <c r="W572" s="273">
        <v>149.59248826291</v>
      </c>
      <c r="X572" s="274">
        <v>1.091463415</v>
      </c>
      <c r="Z572" s="257">
        <v>5384.56</v>
      </c>
      <c r="AA572" s="258">
        <v>2084.8761763558032</v>
      </c>
      <c r="AB572" s="276">
        <v>0.97881510627033008</v>
      </c>
      <c r="AC572" s="92"/>
      <c r="AD572" s="257">
        <v>249376.19782934239</v>
      </c>
      <c r="AE572" s="258">
        <v>2528.6723701626911</v>
      </c>
      <c r="AF572" s="276">
        <v>1.1871701268369441</v>
      </c>
      <c r="AG572" s="93"/>
      <c r="AH572" s="257">
        <v>2324.8170739500001</v>
      </c>
      <c r="AI572" s="258">
        <v>1971.9941540299167</v>
      </c>
      <c r="AJ572" s="258">
        <v>2054.1571939343603</v>
      </c>
      <c r="AK572" s="276">
        <v>0.96439304879547427</v>
      </c>
      <c r="AL572" s="93"/>
      <c r="AM572" s="257">
        <v>2135.59</v>
      </c>
      <c r="AN572" s="258">
        <v>2130.8605806397227</v>
      </c>
      <c r="AO572" s="276">
        <v>1.0004040284693534</v>
      </c>
      <c r="AQ572" s="280">
        <v>2387.9362577184993</v>
      </c>
      <c r="AR572" s="281">
        <v>2407.0261385366084</v>
      </c>
    </row>
    <row r="573" spans="1:44" x14ac:dyDescent="0.2">
      <c r="A573" s="260" t="s">
        <v>8402</v>
      </c>
      <c r="B573" s="261" t="s">
        <v>2313</v>
      </c>
      <c r="C573" s="261" t="s">
        <v>2352</v>
      </c>
      <c r="D573" s="262" t="s">
        <v>10652</v>
      </c>
      <c r="E573" s="257">
        <v>116</v>
      </c>
      <c r="F573" s="258">
        <v>263</v>
      </c>
      <c r="G573" s="258">
        <v>667</v>
      </c>
      <c r="H573" s="258">
        <v>276</v>
      </c>
      <c r="I573" s="258">
        <v>61</v>
      </c>
      <c r="J573" s="258">
        <v>30</v>
      </c>
      <c r="K573" s="259">
        <v>5</v>
      </c>
      <c r="L573" s="257">
        <v>129</v>
      </c>
      <c r="M573" s="258">
        <v>251</v>
      </c>
      <c r="N573" s="258">
        <v>658</v>
      </c>
      <c r="O573" s="258">
        <v>295</v>
      </c>
      <c r="P573" s="258">
        <v>66</v>
      </c>
      <c r="Q573" s="258">
        <v>47</v>
      </c>
      <c r="R573" s="259">
        <v>14</v>
      </c>
      <c r="S573" s="267">
        <v>2878</v>
      </c>
      <c r="T573" s="90"/>
      <c r="U573" s="260">
        <v>1</v>
      </c>
      <c r="V573" s="273">
        <v>142.68187836090999</v>
      </c>
      <c r="W573" s="273">
        <v>174.71021542738001</v>
      </c>
      <c r="X573" s="274">
        <v>1.091463415</v>
      </c>
      <c r="Z573" s="257">
        <v>6347.12</v>
      </c>
      <c r="AA573" s="258">
        <v>2457.574857828949</v>
      </c>
      <c r="AB573" s="276">
        <v>0.8539176017473763</v>
      </c>
      <c r="AC573" s="92"/>
      <c r="AD573" s="257">
        <v>364773.73071271274</v>
      </c>
      <c r="AE573" s="258">
        <v>3698.802300473084</v>
      </c>
      <c r="AF573" s="276">
        <v>1.2851988535347756</v>
      </c>
      <c r="AG573" s="93"/>
      <c r="AH573" s="257">
        <v>3141.23170837</v>
      </c>
      <c r="AI573" s="258">
        <v>2664.5066550695306</v>
      </c>
      <c r="AJ573" s="258">
        <v>2775.5231944333746</v>
      </c>
      <c r="AK573" s="276">
        <v>0.96439304879547416</v>
      </c>
      <c r="AL573" s="93"/>
      <c r="AM573" s="257">
        <v>2878.43</v>
      </c>
      <c r="AN573" s="258">
        <v>2872.0555074385984</v>
      </c>
      <c r="AO573" s="276">
        <v>0.99793450571181319</v>
      </c>
      <c r="AQ573" s="280">
        <v>3039.7173036804097</v>
      </c>
      <c r="AR573" s="281">
        <v>3064.0177182582443</v>
      </c>
    </row>
    <row r="574" spans="1:44" x14ac:dyDescent="0.2">
      <c r="A574" s="260" t="s">
        <v>8402</v>
      </c>
      <c r="B574" s="261" t="s">
        <v>2313</v>
      </c>
      <c r="C574" s="261" t="s">
        <v>2353</v>
      </c>
      <c r="D574" s="262" t="s">
        <v>10653</v>
      </c>
      <c r="E574" s="257">
        <v>157</v>
      </c>
      <c r="F574" s="258">
        <v>227</v>
      </c>
      <c r="G574" s="258">
        <v>731</v>
      </c>
      <c r="H574" s="258">
        <v>391</v>
      </c>
      <c r="I574" s="258">
        <v>99</v>
      </c>
      <c r="J574" s="258">
        <v>56</v>
      </c>
      <c r="K574" s="259">
        <v>19</v>
      </c>
      <c r="L574" s="257">
        <v>157</v>
      </c>
      <c r="M574" s="258">
        <v>254</v>
      </c>
      <c r="N574" s="258">
        <v>657</v>
      </c>
      <c r="O574" s="258">
        <v>310</v>
      </c>
      <c r="P574" s="258">
        <v>88</v>
      </c>
      <c r="Q574" s="258">
        <v>64</v>
      </c>
      <c r="R574" s="259">
        <v>42</v>
      </c>
      <c r="S574" s="267">
        <v>3252</v>
      </c>
      <c r="T574" s="90"/>
      <c r="U574" s="260">
        <v>32</v>
      </c>
      <c r="V574" s="273">
        <v>137.47771691115901</v>
      </c>
      <c r="W574" s="273">
        <v>176.36542602276199</v>
      </c>
      <c r="X574" s="274">
        <v>1.091463415</v>
      </c>
      <c r="Z574" s="257">
        <v>7745.21</v>
      </c>
      <c r="AA574" s="258">
        <v>2998.9086963229552</v>
      </c>
      <c r="AB574" s="276">
        <v>0.92217364585576722</v>
      </c>
      <c r="AC574" s="92"/>
      <c r="AD574" s="257">
        <v>409031.30488669244</v>
      </c>
      <c r="AE574" s="258">
        <v>4147.5736986991269</v>
      </c>
      <c r="AF574" s="276">
        <v>1.2753916662666442</v>
      </c>
      <c r="AG574" s="93"/>
      <c r="AH574" s="257">
        <v>3549.4390255799999</v>
      </c>
      <c r="AI574" s="258">
        <v>3010.7629055893376</v>
      </c>
      <c r="AJ574" s="258">
        <v>3136.2061946828817</v>
      </c>
      <c r="AK574" s="276">
        <v>0.96439304879547405</v>
      </c>
      <c r="AL574" s="93"/>
      <c r="AM574" s="257">
        <v>3265.76</v>
      </c>
      <c r="AN574" s="258">
        <v>3258.5277369860228</v>
      </c>
      <c r="AO574" s="276">
        <v>1.0020072991961939</v>
      </c>
      <c r="AQ574" s="280">
        <v>3695.9984042250276</v>
      </c>
      <c r="AR574" s="281">
        <v>3725.5453273526937</v>
      </c>
    </row>
    <row r="575" spans="1:44" x14ac:dyDescent="0.2">
      <c r="A575" s="260" t="s">
        <v>8402</v>
      </c>
      <c r="B575" s="261" t="s">
        <v>2313</v>
      </c>
      <c r="C575" s="261" t="s">
        <v>2354</v>
      </c>
      <c r="D575" s="262" t="s">
        <v>10654</v>
      </c>
      <c r="E575" s="257">
        <v>209</v>
      </c>
      <c r="F575" s="258">
        <v>340</v>
      </c>
      <c r="G575" s="258">
        <v>897</v>
      </c>
      <c r="H575" s="258">
        <v>243</v>
      </c>
      <c r="I575" s="258">
        <v>22</v>
      </c>
      <c r="J575" s="258">
        <v>18</v>
      </c>
      <c r="K575" s="259">
        <v>7</v>
      </c>
      <c r="L575" s="257">
        <v>219</v>
      </c>
      <c r="M575" s="258">
        <v>369</v>
      </c>
      <c r="N575" s="258">
        <v>798</v>
      </c>
      <c r="O575" s="258">
        <v>183</v>
      </c>
      <c r="P575" s="258">
        <v>45</v>
      </c>
      <c r="Q575" s="258">
        <v>38</v>
      </c>
      <c r="R575" s="259">
        <v>10</v>
      </c>
      <c r="S575" s="267">
        <v>3398</v>
      </c>
      <c r="T575" s="90"/>
      <c r="U575" s="260">
        <v>14</v>
      </c>
      <c r="V575" s="273">
        <v>143.34941444082401</v>
      </c>
      <c r="W575" s="273">
        <v>184.9190700412</v>
      </c>
      <c r="X575" s="274">
        <v>1.091463415</v>
      </c>
      <c r="Z575" s="257">
        <v>6928.1699999999992</v>
      </c>
      <c r="AA575" s="258">
        <v>2682.554670900312</v>
      </c>
      <c r="AB575" s="276">
        <v>0.78945105088296408</v>
      </c>
      <c r="AC575" s="92"/>
      <c r="AD575" s="257">
        <v>439486.91737698909</v>
      </c>
      <c r="AE575" s="258">
        <v>4456.3933314104142</v>
      </c>
      <c r="AF575" s="276">
        <v>1.3114753771072438</v>
      </c>
      <c r="AG575" s="93"/>
      <c r="AH575" s="257">
        <v>3708.79268417</v>
      </c>
      <c r="AI575" s="258">
        <v>3145.9324579312943</v>
      </c>
      <c r="AJ575" s="258">
        <v>3277.0075798070211</v>
      </c>
      <c r="AK575" s="276">
        <v>0.96439304879547416</v>
      </c>
      <c r="AL575" s="93"/>
      <c r="AM575" s="257">
        <v>3404.02</v>
      </c>
      <c r="AN575" s="258">
        <v>3396.4815501614207</v>
      </c>
      <c r="AO575" s="276">
        <v>0.99955313424409087</v>
      </c>
      <c r="AQ575" s="280">
        <v>3391.3192850075957</v>
      </c>
      <c r="AR575" s="281">
        <v>3418.4305115982097</v>
      </c>
    </row>
    <row r="576" spans="1:44" x14ac:dyDescent="0.2">
      <c r="A576" s="260" t="s">
        <v>8402</v>
      </c>
      <c r="B576" s="261" t="s">
        <v>6014</v>
      </c>
      <c r="C576" s="261" t="s">
        <v>6015</v>
      </c>
      <c r="D576" s="262" t="s">
        <v>13998</v>
      </c>
      <c r="E576" s="257">
        <v>158</v>
      </c>
      <c r="F576" s="258">
        <v>325</v>
      </c>
      <c r="G576" s="258">
        <v>1006</v>
      </c>
      <c r="H576" s="258">
        <v>746</v>
      </c>
      <c r="I576" s="258">
        <v>274</v>
      </c>
      <c r="J576" s="258">
        <v>112</v>
      </c>
      <c r="K576" s="259">
        <v>29</v>
      </c>
      <c r="L576" s="257">
        <v>168</v>
      </c>
      <c r="M576" s="258">
        <v>291</v>
      </c>
      <c r="N576" s="258">
        <v>1052</v>
      </c>
      <c r="O576" s="258">
        <v>692</v>
      </c>
      <c r="P576" s="258">
        <v>302</v>
      </c>
      <c r="Q576" s="258">
        <v>147</v>
      </c>
      <c r="R576" s="259">
        <v>69</v>
      </c>
      <c r="S576" s="267">
        <v>5371</v>
      </c>
      <c r="T576" s="90"/>
      <c r="U576" s="260">
        <v>22</v>
      </c>
      <c r="V576" s="273">
        <v>114.95664179719201</v>
      </c>
      <c r="W576" s="273">
        <v>112.520014894805</v>
      </c>
      <c r="X576" s="274">
        <v>1.068629995</v>
      </c>
      <c r="Z576" s="257">
        <v>14013.849999999999</v>
      </c>
      <c r="AA576" s="258">
        <v>5426.0964691680974</v>
      </c>
      <c r="AB576" s="276">
        <v>1.0102581398562833</v>
      </c>
      <c r="AC576" s="92"/>
      <c r="AD576" s="257">
        <v>562778.56694566284</v>
      </c>
      <c r="AE576" s="258">
        <v>5706.5695328674528</v>
      </c>
      <c r="AF576" s="276">
        <v>1.0624780362814099</v>
      </c>
      <c r="AG576" s="93"/>
      <c r="AH576" s="257">
        <v>5739.6117031450003</v>
      </c>
      <c r="AI576" s="258">
        <v>4868.5467995866338</v>
      </c>
      <c r="AJ576" s="258">
        <v>5129.8224638015836</v>
      </c>
      <c r="AK576" s="276">
        <v>0.95509634403306343</v>
      </c>
      <c r="AL576" s="93"/>
      <c r="AM576" s="257">
        <v>5380.46</v>
      </c>
      <c r="AN576" s="258">
        <v>5368.5445800499174</v>
      </c>
      <c r="AO576" s="276">
        <v>0.99954283746972949</v>
      </c>
      <c r="AQ576" s="280">
        <v>5503.7166367532418</v>
      </c>
      <c r="AR576" s="281">
        <v>5547.7150032559748</v>
      </c>
    </row>
    <row r="577" spans="1:44" x14ac:dyDescent="0.2">
      <c r="A577" s="260" t="s">
        <v>8402</v>
      </c>
      <c r="B577" s="261" t="s">
        <v>6014</v>
      </c>
      <c r="C577" s="261" t="s">
        <v>6016</v>
      </c>
      <c r="D577" s="262" t="s">
        <v>13999</v>
      </c>
      <c r="E577" s="257">
        <v>48</v>
      </c>
      <c r="F577" s="258">
        <v>99</v>
      </c>
      <c r="G577" s="258">
        <v>357</v>
      </c>
      <c r="H577" s="258">
        <v>321</v>
      </c>
      <c r="I577" s="258">
        <v>103</v>
      </c>
      <c r="J577" s="258">
        <v>48</v>
      </c>
      <c r="K577" s="259">
        <v>15</v>
      </c>
      <c r="L577" s="257">
        <v>60</v>
      </c>
      <c r="M577" s="258">
        <v>95</v>
      </c>
      <c r="N577" s="258">
        <v>278</v>
      </c>
      <c r="O577" s="258">
        <v>162</v>
      </c>
      <c r="P577" s="258">
        <v>62</v>
      </c>
      <c r="Q577" s="258">
        <v>46</v>
      </c>
      <c r="R577" s="259">
        <v>17</v>
      </c>
      <c r="S577" s="267">
        <v>1711</v>
      </c>
      <c r="T577" s="90"/>
      <c r="U577" s="260">
        <v>7</v>
      </c>
      <c r="V577" s="273">
        <v>133.575982746054</v>
      </c>
      <c r="W577" s="273">
        <v>163.766218585622</v>
      </c>
      <c r="X577" s="274">
        <v>1.068629995</v>
      </c>
      <c r="Z577" s="257">
        <v>4338.4900000000007</v>
      </c>
      <c r="AA577" s="258">
        <v>1679.8428176783043</v>
      </c>
      <c r="AB577" s="276">
        <v>0.98179007462203638</v>
      </c>
      <c r="AC577" s="92"/>
      <c r="AD577" s="257">
        <v>208359.51930685964</v>
      </c>
      <c r="AE577" s="258">
        <v>2112.7636242661574</v>
      </c>
      <c r="AF577" s="276">
        <v>1.2348121708159892</v>
      </c>
      <c r="AG577" s="93"/>
      <c r="AH577" s="257">
        <v>1828.4259214450001</v>
      </c>
      <c r="AI577" s="258">
        <v>1550.9371763345241</v>
      </c>
      <c r="AJ577" s="258">
        <v>1634.1698446405717</v>
      </c>
      <c r="AK577" s="276">
        <v>0.95509634403306354</v>
      </c>
      <c r="AL577" s="93"/>
      <c r="AM577" s="257">
        <v>1714.01</v>
      </c>
      <c r="AN577" s="258">
        <v>1710.2142002080411</v>
      </c>
      <c r="AO577" s="276">
        <v>0.99954073653304565</v>
      </c>
      <c r="AQ577" s="280">
        <v>1980.2372672888234</v>
      </c>
      <c r="AR577" s="281">
        <v>1996.067879727465</v>
      </c>
    </row>
    <row r="578" spans="1:44" x14ac:dyDescent="0.2">
      <c r="A578" s="260" t="s">
        <v>8402</v>
      </c>
      <c r="B578" s="261" t="s">
        <v>6014</v>
      </c>
      <c r="C578" s="261" t="s">
        <v>6017</v>
      </c>
      <c r="D578" s="262" t="s">
        <v>14000</v>
      </c>
      <c r="E578" s="257">
        <v>367</v>
      </c>
      <c r="F578" s="258">
        <v>802</v>
      </c>
      <c r="G578" s="258">
        <v>2418</v>
      </c>
      <c r="H578" s="258">
        <v>1929</v>
      </c>
      <c r="I578" s="258">
        <v>680</v>
      </c>
      <c r="J578" s="258">
        <v>391</v>
      </c>
      <c r="K578" s="259">
        <v>101</v>
      </c>
      <c r="L578" s="257">
        <v>323</v>
      </c>
      <c r="M578" s="258">
        <v>800</v>
      </c>
      <c r="N578" s="258">
        <v>2523</v>
      </c>
      <c r="O578" s="258">
        <v>1972</v>
      </c>
      <c r="P578" s="258">
        <v>763</v>
      </c>
      <c r="Q578" s="258">
        <v>479</v>
      </c>
      <c r="R578" s="259">
        <v>219</v>
      </c>
      <c r="S578" s="267">
        <v>13767</v>
      </c>
      <c r="T578" s="90"/>
      <c r="U578" s="260">
        <v>49</v>
      </c>
      <c r="V578" s="273">
        <v>96.272301717183495</v>
      </c>
      <c r="W578" s="273">
        <v>95.884741085046102</v>
      </c>
      <c r="X578" s="274">
        <v>1.068629995</v>
      </c>
      <c r="Z578" s="257">
        <v>37138.51</v>
      </c>
      <c r="AA578" s="258">
        <v>14379.855498750458</v>
      </c>
      <c r="AB578" s="276">
        <v>1.0445162707017113</v>
      </c>
      <c r="AC578" s="92"/>
      <c r="AD578" s="257">
        <v>1321122.3854843238</v>
      </c>
      <c r="AE578" s="258">
        <v>13396.168932144003</v>
      </c>
      <c r="AF578" s="276">
        <v>0.97306377076661599</v>
      </c>
      <c r="AG578" s="93"/>
      <c r="AH578" s="257">
        <v>14711.829141165001</v>
      </c>
      <c r="AI578" s="258">
        <v>12479.107017298304</v>
      </c>
      <c r="AJ578" s="258">
        <v>13148.811368303186</v>
      </c>
      <c r="AK578" s="276">
        <v>0.95509634403306354</v>
      </c>
      <c r="AL578" s="93"/>
      <c r="AM578" s="257">
        <v>13788.07</v>
      </c>
      <c r="AN578" s="258">
        <v>13757.535316283154</v>
      </c>
      <c r="AO578" s="276">
        <v>0.99931250935448201</v>
      </c>
      <c r="AQ578" s="280">
        <v>13355.013508137112</v>
      </c>
      <c r="AR578" s="281">
        <v>13461.777503771633</v>
      </c>
    </row>
    <row r="579" spans="1:44" x14ac:dyDescent="0.2">
      <c r="A579" s="260" t="s">
        <v>8402</v>
      </c>
      <c r="B579" s="261" t="s">
        <v>6014</v>
      </c>
      <c r="C579" s="261" t="s">
        <v>6018</v>
      </c>
      <c r="D579" s="262" t="s">
        <v>14001</v>
      </c>
      <c r="E579" s="257">
        <v>268</v>
      </c>
      <c r="F579" s="258">
        <v>473</v>
      </c>
      <c r="G579" s="258">
        <v>1841</v>
      </c>
      <c r="H579" s="258">
        <v>1293</v>
      </c>
      <c r="I579" s="258">
        <v>412</v>
      </c>
      <c r="J579" s="258">
        <v>208</v>
      </c>
      <c r="K579" s="259">
        <v>74</v>
      </c>
      <c r="L579" s="257">
        <v>257</v>
      </c>
      <c r="M579" s="258">
        <v>476</v>
      </c>
      <c r="N579" s="258">
        <v>1781</v>
      </c>
      <c r="O579" s="258">
        <v>1323</v>
      </c>
      <c r="P579" s="258">
        <v>424</v>
      </c>
      <c r="Q579" s="258">
        <v>277</v>
      </c>
      <c r="R579" s="259">
        <v>128</v>
      </c>
      <c r="S579" s="267">
        <v>9235</v>
      </c>
      <c r="T579" s="90"/>
      <c r="U579" s="260">
        <v>57</v>
      </c>
      <c r="V579" s="273">
        <v>117.367319615654</v>
      </c>
      <c r="W579" s="273">
        <v>126.619057931781</v>
      </c>
      <c r="X579" s="274">
        <v>1.1026206540000001</v>
      </c>
      <c r="Z579" s="257">
        <v>24124.54</v>
      </c>
      <c r="AA579" s="258">
        <v>9340.9078386242563</v>
      </c>
      <c r="AB579" s="276">
        <v>1.0114680929750142</v>
      </c>
      <c r="AC579" s="92"/>
      <c r="AD579" s="257">
        <v>1004293.3549252943</v>
      </c>
      <c r="AE579" s="258">
        <v>10183.525453682154</v>
      </c>
      <c r="AF579" s="276">
        <v>1.1027098488015326</v>
      </c>
      <c r="AG579" s="93"/>
      <c r="AH579" s="257">
        <v>10182.701739690001</v>
      </c>
      <c r="AI579" s="258">
        <v>8637.3369018584599</v>
      </c>
      <c r="AJ579" s="258">
        <v>8948.1217128920616</v>
      </c>
      <c r="AK579" s="276">
        <v>0.96893575667483067</v>
      </c>
      <c r="AL579" s="93"/>
      <c r="AM579" s="257">
        <v>9259.51</v>
      </c>
      <c r="AN579" s="258">
        <v>9239.0041417310058</v>
      </c>
      <c r="AO579" s="276">
        <v>1.0004335832951821</v>
      </c>
      <c r="AQ579" s="280">
        <v>9984.6670095572008</v>
      </c>
      <c r="AR579" s="281">
        <v>10064.487441365151</v>
      </c>
    </row>
    <row r="580" spans="1:44" x14ac:dyDescent="0.2">
      <c r="A580" s="260" t="s">
        <v>8402</v>
      </c>
      <c r="B580" s="261" t="s">
        <v>6014</v>
      </c>
      <c r="C580" s="261" t="s">
        <v>6019</v>
      </c>
      <c r="D580" s="262" t="s">
        <v>14002</v>
      </c>
      <c r="E580" s="257">
        <v>175</v>
      </c>
      <c r="F580" s="258">
        <v>353</v>
      </c>
      <c r="G580" s="258">
        <v>1204</v>
      </c>
      <c r="H580" s="258">
        <v>954</v>
      </c>
      <c r="I580" s="258">
        <v>205</v>
      </c>
      <c r="J580" s="258">
        <v>123</v>
      </c>
      <c r="K580" s="259">
        <v>45</v>
      </c>
      <c r="L580" s="257">
        <v>161</v>
      </c>
      <c r="M580" s="258">
        <v>321</v>
      </c>
      <c r="N580" s="258">
        <v>1128</v>
      </c>
      <c r="O580" s="258">
        <v>815</v>
      </c>
      <c r="P580" s="258">
        <v>235</v>
      </c>
      <c r="Q580" s="258">
        <v>183</v>
      </c>
      <c r="R580" s="259">
        <v>70</v>
      </c>
      <c r="S580" s="267">
        <v>5972</v>
      </c>
      <c r="T580" s="90"/>
      <c r="U580" s="260">
        <v>20</v>
      </c>
      <c r="V580" s="273">
        <v>121.78917231003</v>
      </c>
      <c r="W580" s="273">
        <v>126.378432685867</v>
      </c>
      <c r="X580" s="274">
        <v>1.068629995</v>
      </c>
      <c r="Z580" s="257">
        <v>15133.64</v>
      </c>
      <c r="AA580" s="258">
        <v>5859.673863332423</v>
      </c>
      <c r="AB580" s="276">
        <v>0.98119120283530192</v>
      </c>
      <c r="AC580" s="92"/>
      <c r="AD580" s="257">
        <v>656002.70122682012</v>
      </c>
      <c r="AE580" s="258">
        <v>6651.8614037075886</v>
      </c>
      <c r="AF580" s="276">
        <v>1.1138414942578012</v>
      </c>
      <c r="AG580" s="93"/>
      <c r="AH580" s="257">
        <v>6381.8583301400004</v>
      </c>
      <c r="AI580" s="258">
        <v>5413.3236803446989</v>
      </c>
      <c r="AJ580" s="258">
        <v>5703.8353665654558</v>
      </c>
      <c r="AK580" s="276">
        <v>0.95509634403306365</v>
      </c>
      <c r="AL580" s="93"/>
      <c r="AM580" s="257">
        <v>5980.6</v>
      </c>
      <c r="AN580" s="258">
        <v>5967.3555263762828</v>
      </c>
      <c r="AO580" s="276">
        <v>0.99922229175758248</v>
      </c>
      <c r="AQ580" s="280">
        <v>6228.8250709699341</v>
      </c>
      <c r="AR580" s="281">
        <v>6278.6201724335187</v>
      </c>
    </row>
    <row r="581" spans="1:44" x14ac:dyDescent="0.2">
      <c r="A581" s="260" t="s">
        <v>8402</v>
      </c>
      <c r="B581" s="261" t="s">
        <v>6014</v>
      </c>
      <c r="C581" s="261" t="s">
        <v>6020</v>
      </c>
      <c r="D581" s="262" t="s">
        <v>14003</v>
      </c>
      <c r="E581" s="257">
        <v>390</v>
      </c>
      <c r="F581" s="258">
        <v>760</v>
      </c>
      <c r="G581" s="258">
        <v>2315</v>
      </c>
      <c r="H581" s="258">
        <v>1390</v>
      </c>
      <c r="I581" s="258">
        <v>440</v>
      </c>
      <c r="J581" s="258">
        <v>249</v>
      </c>
      <c r="K581" s="259">
        <v>84</v>
      </c>
      <c r="L581" s="257">
        <v>393</v>
      </c>
      <c r="M581" s="258">
        <v>709</v>
      </c>
      <c r="N581" s="258">
        <v>2147</v>
      </c>
      <c r="O581" s="258">
        <v>1167</v>
      </c>
      <c r="P581" s="258">
        <v>455</v>
      </c>
      <c r="Q581" s="258">
        <v>320</v>
      </c>
      <c r="R581" s="259">
        <v>139</v>
      </c>
      <c r="S581" s="267">
        <v>10958</v>
      </c>
      <c r="T581" s="90"/>
      <c r="U581" s="260">
        <v>61</v>
      </c>
      <c r="V581" s="273">
        <v>120.89430986657599</v>
      </c>
      <c r="W581" s="273">
        <v>144.49060047453901</v>
      </c>
      <c r="X581" s="274">
        <v>1.068629995</v>
      </c>
      <c r="Z581" s="257">
        <v>27528.780000000006</v>
      </c>
      <c r="AA581" s="258">
        <v>10659.013472993172</v>
      </c>
      <c r="AB581" s="276">
        <v>0.97271522841697133</v>
      </c>
      <c r="AC581" s="92"/>
      <c r="AD581" s="257">
        <v>1248126.5398593096</v>
      </c>
      <c r="AE581" s="258">
        <v>12655.991723672199</v>
      </c>
      <c r="AF581" s="276">
        <v>1.1549545285336922</v>
      </c>
      <c r="AG581" s="93"/>
      <c r="AH581" s="257">
        <v>11710.04748521</v>
      </c>
      <c r="AI581" s="258">
        <v>9932.8869539881453</v>
      </c>
      <c r="AJ581" s="258">
        <v>10465.94573791431</v>
      </c>
      <c r="AK581" s="276">
        <v>0.95509634403306343</v>
      </c>
      <c r="AL581" s="93"/>
      <c r="AM581" s="257">
        <v>10984.23</v>
      </c>
      <c r="AN581" s="258">
        <v>10959.904623865188</v>
      </c>
      <c r="AO581" s="276">
        <v>1.0001738112671279</v>
      </c>
      <c r="AQ581" s="280">
        <v>11759.925178170824</v>
      </c>
      <c r="AR581" s="281">
        <v>11853.937557837797</v>
      </c>
    </row>
    <row r="582" spans="1:44" x14ac:dyDescent="0.2">
      <c r="A582" s="260" t="s">
        <v>8402</v>
      </c>
      <c r="B582" s="261" t="s">
        <v>6014</v>
      </c>
      <c r="C582" s="261" t="s">
        <v>6021</v>
      </c>
      <c r="D582" s="262" t="s">
        <v>14004</v>
      </c>
      <c r="E582" s="257">
        <v>324</v>
      </c>
      <c r="F582" s="258">
        <v>589</v>
      </c>
      <c r="G582" s="258">
        <v>2398</v>
      </c>
      <c r="H582" s="258">
        <v>1572</v>
      </c>
      <c r="I582" s="258">
        <v>467</v>
      </c>
      <c r="J582" s="258">
        <v>259</v>
      </c>
      <c r="K582" s="259">
        <v>85</v>
      </c>
      <c r="L582" s="257">
        <v>271</v>
      </c>
      <c r="M582" s="258">
        <v>593</v>
      </c>
      <c r="N582" s="258">
        <v>2055</v>
      </c>
      <c r="O582" s="258">
        <v>1461</v>
      </c>
      <c r="P582" s="258">
        <v>532</v>
      </c>
      <c r="Q582" s="258">
        <v>358</v>
      </c>
      <c r="R582" s="259">
        <v>172</v>
      </c>
      <c r="S582" s="267">
        <v>11136</v>
      </c>
      <c r="T582" s="90"/>
      <c r="U582" s="260">
        <v>107</v>
      </c>
      <c r="V582" s="273">
        <v>129.27907966430499</v>
      </c>
      <c r="W582" s="273">
        <v>136.45016163793099</v>
      </c>
      <c r="X582" s="274">
        <v>1.068629995</v>
      </c>
      <c r="Z582" s="257">
        <v>28819.199999999997</v>
      </c>
      <c r="AA582" s="258">
        <v>11158.657996499835</v>
      </c>
      <c r="AB582" s="276">
        <v>1.0020346620420111</v>
      </c>
      <c r="AC582" s="92"/>
      <c r="AD582" s="257">
        <v>1271586.1193426549</v>
      </c>
      <c r="AE582" s="258">
        <v>12893.87164553935</v>
      </c>
      <c r="AF582" s="276">
        <v>1.1578548532273123</v>
      </c>
      <c r="AG582" s="93"/>
      <c r="AH582" s="257">
        <v>11900.26362432</v>
      </c>
      <c r="AI582" s="258">
        <v>10094.235181567072</v>
      </c>
      <c r="AJ582" s="258">
        <v>10635.952887152194</v>
      </c>
      <c r="AK582" s="276">
        <v>0.95509634403306343</v>
      </c>
      <c r="AL582" s="93"/>
      <c r="AM582" s="257">
        <v>11182.01</v>
      </c>
      <c r="AN582" s="258">
        <v>11157.246625672149</v>
      </c>
      <c r="AO582" s="276">
        <v>1.0019079225639502</v>
      </c>
      <c r="AQ582" s="280">
        <v>12363.489969645752</v>
      </c>
      <c r="AR582" s="281">
        <v>12462.327427828961</v>
      </c>
    </row>
    <row r="583" spans="1:44" x14ac:dyDescent="0.2">
      <c r="A583" s="260" t="s">
        <v>8402</v>
      </c>
      <c r="B583" s="261" t="s">
        <v>6014</v>
      </c>
      <c r="C583" s="261" t="s">
        <v>6022</v>
      </c>
      <c r="D583" s="262" t="s">
        <v>14005</v>
      </c>
      <c r="E583" s="257">
        <v>288</v>
      </c>
      <c r="F583" s="258">
        <v>532</v>
      </c>
      <c r="G583" s="258">
        <v>1557</v>
      </c>
      <c r="H583" s="258">
        <v>1129</v>
      </c>
      <c r="I583" s="258">
        <v>380</v>
      </c>
      <c r="J583" s="258">
        <v>221</v>
      </c>
      <c r="K583" s="259">
        <v>61</v>
      </c>
      <c r="L583" s="257">
        <v>275</v>
      </c>
      <c r="M583" s="258">
        <v>447</v>
      </c>
      <c r="N583" s="258">
        <v>1625</v>
      </c>
      <c r="O583" s="258">
        <v>1014</v>
      </c>
      <c r="P583" s="258">
        <v>428</v>
      </c>
      <c r="Q583" s="258">
        <v>295</v>
      </c>
      <c r="R583" s="259">
        <v>114</v>
      </c>
      <c r="S583" s="267">
        <v>8366</v>
      </c>
      <c r="T583" s="90"/>
      <c r="U583" s="260">
        <v>32</v>
      </c>
      <c r="V583" s="273">
        <v>128.20828184066099</v>
      </c>
      <c r="W583" s="273">
        <v>130.39359541163799</v>
      </c>
      <c r="X583" s="274">
        <v>1.068629995</v>
      </c>
      <c r="Z583" s="257">
        <v>22179.68</v>
      </c>
      <c r="AA583" s="258">
        <v>8587.867240999316</v>
      </c>
      <c r="AB583" s="276">
        <v>1.0265201100883714</v>
      </c>
      <c r="AC583" s="92"/>
      <c r="AD583" s="257">
        <v>940952.30086434365</v>
      </c>
      <c r="AE583" s="258">
        <v>9541.2477435595665</v>
      </c>
      <c r="AF583" s="276">
        <v>1.1404790513458722</v>
      </c>
      <c r="AG583" s="93"/>
      <c r="AH583" s="257">
        <v>8940.1585381700006</v>
      </c>
      <c r="AI583" s="258">
        <v>7583.3666962096022</v>
      </c>
      <c r="AJ583" s="258">
        <v>7990.3360141806088</v>
      </c>
      <c r="AK583" s="276">
        <v>0.95509634403306343</v>
      </c>
      <c r="AL583" s="93"/>
      <c r="AM583" s="257">
        <v>8379.76</v>
      </c>
      <c r="AN583" s="258">
        <v>8361.2024120835558</v>
      </c>
      <c r="AO583" s="276">
        <v>0.99942653742332721</v>
      </c>
      <c r="AQ583" s="280">
        <v>9349.119137749949</v>
      </c>
      <c r="AR583" s="281">
        <v>9423.8588086758664</v>
      </c>
    </row>
    <row r="584" spans="1:44" x14ac:dyDescent="0.2">
      <c r="A584" s="260" t="s">
        <v>8402</v>
      </c>
      <c r="B584" s="261" t="s">
        <v>6014</v>
      </c>
      <c r="C584" s="261" t="s">
        <v>6023</v>
      </c>
      <c r="D584" s="262" t="s">
        <v>14006</v>
      </c>
      <c r="E584" s="257">
        <v>298</v>
      </c>
      <c r="F584" s="258">
        <v>506</v>
      </c>
      <c r="G584" s="258">
        <v>1831</v>
      </c>
      <c r="H584" s="258">
        <v>1288</v>
      </c>
      <c r="I584" s="258">
        <v>497</v>
      </c>
      <c r="J584" s="258">
        <v>243</v>
      </c>
      <c r="K584" s="259">
        <v>84</v>
      </c>
      <c r="L584" s="257">
        <v>266</v>
      </c>
      <c r="M584" s="258">
        <v>494</v>
      </c>
      <c r="N584" s="258">
        <v>1816</v>
      </c>
      <c r="O584" s="258">
        <v>1331</v>
      </c>
      <c r="P584" s="258">
        <v>503</v>
      </c>
      <c r="Q584" s="258">
        <v>363</v>
      </c>
      <c r="R584" s="259">
        <v>219</v>
      </c>
      <c r="S584" s="267">
        <v>9739</v>
      </c>
      <c r="T584" s="90"/>
      <c r="U584" s="260">
        <v>133</v>
      </c>
      <c r="V584" s="273">
        <v>118.26520080962</v>
      </c>
      <c r="W584" s="273">
        <v>140.93726899383901</v>
      </c>
      <c r="X584" s="274">
        <v>1.068629995</v>
      </c>
      <c r="Z584" s="257">
        <v>26595.68</v>
      </c>
      <c r="AA584" s="258">
        <v>10297.721564247127</v>
      </c>
      <c r="AB584" s="276">
        <v>1.0573695003847547</v>
      </c>
      <c r="AC584" s="92"/>
      <c r="AD584" s="257">
        <v>1094401.2800195499</v>
      </c>
      <c r="AE584" s="258">
        <v>11097.218991805878</v>
      </c>
      <c r="AF584" s="276">
        <v>1.1394618535584637</v>
      </c>
      <c r="AG584" s="93"/>
      <c r="AH584" s="257">
        <v>10407.387521305</v>
      </c>
      <c r="AI584" s="258">
        <v>8827.9235302875113</v>
      </c>
      <c r="AJ584" s="258">
        <v>9301.6832945380047</v>
      </c>
      <c r="AK584" s="276">
        <v>0.95509634403306343</v>
      </c>
      <c r="AL584" s="93"/>
      <c r="AM584" s="257">
        <v>9796.19</v>
      </c>
      <c r="AN584" s="258">
        <v>9774.4956248423368</v>
      </c>
      <c r="AO584" s="276">
        <v>1.0036446888635728</v>
      </c>
      <c r="AQ584" s="280">
        <v>11247.813558143382</v>
      </c>
      <c r="AR584" s="281">
        <v>11337.731963458948</v>
      </c>
    </row>
    <row r="585" spans="1:44" x14ac:dyDescent="0.2">
      <c r="A585" s="260" t="s">
        <v>8402</v>
      </c>
      <c r="B585" s="261" t="s">
        <v>6014</v>
      </c>
      <c r="C585" s="261" t="s">
        <v>6024</v>
      </c>
      <c r="D585" s="262" t="s">
        <v>14007</v>
      </c>
      <c r="E585" s="257">
        <v>278</v>
      </c>
      <c r="F585" s="258">
        <v>467</v>
      </c>
      <c r="G585" s="258">
        <v>1613</v>
      </c>
      <c r="H585" s="258">
        <v>1177</v>
      </c>
      <c r="I585" s="258">
        <v>326</v>
      </c>
      <c r="J585" s="258">
        <v>197</v>
      </c>
      <c r="K585" s="259">
        <v>53</v>
      </c>
      <c r="L585" s="257">
        <v>269</v>
      </c>
      <c r="M585" s="258">
        <v>475</v>
      </c>
      <c r="N585" s="258">
        <v>1593</v>
      </c>
      <c r="O585" s="258">
        <v>1100</v>
      </c>
      <c r="P585" s="258">
        <v>358</v>
      </c>
      <c r="Q585" s="258">
        <v>258</v>
      </c>
      <c r="R585" s="259">
        <v>109</v>
      </c>
      <c r="S585" s="267">
        <v>8273</v>
      </c>
      <c r="T585" s="90"/>
      <c r="U585" s="260">
        <v>15</v>
      </c>
      <c r="V585" s="273">
        <v>114.414202228224</v>
      </c>
      <c r="W585" s="273">
        <v>124.961570996978</v>
      </c>
      <c r="X585" s="274">
        <v>1.1026206540000001</v>
      </c>
      <c r="Z585" s="257">
        <v>21426.28</v>
      </c>
      <c r="AA585" s="258">
        <v>8296.1543227169568</v>
      </c>
      <c r="AB585" s="276">
        <v>1.0027987819070419</v>
      </c>
      <c r="AC585" s="92"/>
      <c r="AD585" s="257">
        <v>890050.46062505431</v>
      </c>
      <c r="AE585" s="258">
        <v>9025.10354806738</v>
      </c>
      <c r="AF585" s="276">
        <v>1.0909106186470905</v>
      </c>
      <c r="AG585" s="93"/>
      <c r="AH585" s="257">
        <v>9121.9806705420015</v>
      </c>
      <c r="AI585" s="258">
        <v>7737.5948228559882</v>
      </c>
      <c r="AJ585" s="258">
        <v>8016.0055149708742</v>
      </c>
      <c r="AK585" s="276">
        <v>0.96893575667483067</v>
      </c>
      <c r="AL585" s="93"/>
      <c r="AM585" s="257">
        <v>8279.4500000000007</v>
      </c>
      <c r="AN585" s="258">
        <v>8261.1145558733424</v>
      </c>
      <c r="AO585" s="276">
        <v>0.99856334532495372</v>
      </c>
      <c r="AQ585" s="280">
        <v>8756.6218298463918</v>
      </c>
      <c r="AR585" s="281">
        <v>8826.6248990492222</v>
      </c>
    </row>
    <row r="586" spans="1:44" x14ac:dyDescent="0.2">
      <c r="A586" s="260" t="s">
        <v>8402</v>
      </c>
      <c r="B586" s="261" t="s">
        <v>6014</v>
      </c>
      <c r="C586" s="261" t="s">
        <v>6025</v>
      </c>
      <c r="D586" s="262" t="s">
        <v>14008</v>
      </c>
      <c r="E586" s="257">
        <v>321</v>
      </c>
      <c r="F586" s="258">
        <v>525</v>
      </c>
      <c r="G586" s="258">
        <v>2047</v>
      </c>
      <c r="H586" s="258">
        <v>1474</v>
      </c>
      <c r="I586" s="258">
        <v>488</v>
      </c>
      <c r="J586" s="258">
        <v>214</v>
      </c>
      <c r="K586" s="259">
        <v>58</v>
      </c>
      <c r="L586" s="257">
        <v>314</v>
      </c>
      <c r="M586" s="258">
        <v>514</v>
      </c>
      <c r="N586" s="258">
        <v>1932</v>
      </c>
      <c r="O586" s="258">
        <v>1382</v>
      </c>
      <c r="P586" s="258">
        <v>495</v>
      </c>
      <c r="Q586" s="258">
        <v>296</v>
      </c>
      <c r="R586" s="259">
        <v>126</v>
      </c>
      <c r="S586" s="267">
        <v>10186</v>
      </c>
      <c r="T586" s="90"/>
      <c r="U586" s="260">
        <v>47</v>
      </c>
      <c r="V586" s="273">
        <v>120.809777383216</v>
      </c>
      <c r="W586" s="273">
        <v>128.833546106255</v>
      </c>
      <c r="X586" s="274">
        <v>1.1026206540000001</v>
      </c>
      <c r="Z586" s="257">
        <v>26474.23</v>
      </c>
      <c r="AA586" s="258">
        <v>10250.696698405087</v>
      </c>
      <c r="AB586" s="276">
        <v>1.0063515313572635</v>
      </c>
      <c r="AC586" s="92"/>
      <c r="AD586" s="257">
        <v>1122211.0114930302</v>
      </c>
      <c r="AE586" s="258">
        <v>11379.209415153166</v>
      </c>
      <c r="AF586" s="276">
        <v>1.117142098483523</v>
      </c>
      <c r="AG586" s="93"/>
      <c r="AH586" s="257">
        <v>11231.293981644001</v>
      </c>
      <c r="AI586" s="258">
        <v>9526.7908697704697</v>
      </c>
      <c r="AJ586" s="258">
        <v>9869.579617489826</v>
      </c>
      <c r="AK586" s="276">
        <v>0.96893575667483078</v>
      </c>
      <c r="AL586" s="93"/>
      <c r="AM586" s="257">
        <v>10206.209999999999</v>
      </c>
      <c r="AN586" s="258">
        <v>10183.607605734687</v>
      </c>
      <c r="AO586" s="276">
        <v>0.99976512917089022</v>
      </c>
      <c r="AQ586" s="280">
        <v>11093.14704094111</v>
      </c>
      <c r="AR586" s="281">
        <v>11181.828995589118</v>
      </c>
    </row>
    <row r="587" spans="1:44" x14ac:dyDescent="0.2">
      <c r="A587" s="260" t="s">
        <v>8402</v>
      </c>
      <c r="B587" s="261" t="s">
        <v>6014</v>
      </c>
      <c r="C587" s="261" t="s">
        <v>6026</v>
      </c>
      <c r="D587" s="262" t="s">
        <v>9458</v>
      </c>
      <c r="E587" s="257">
        <v>284</v>
      </c>
      <c r="F587" s="258">
        <v>483</v>
      </c>
      <c r="G587" s="258">
        <v>1779</v>
      </c>
      <c r="H587" s="258">
        <v>1163</v>
      </c>
      <c r="I587" s="258">
        <v>285</v>
      </c>
      <c r="J587" s="258">
        <v>149</v>
      </c>
      <c r="K587" s="259">
        <v>47</v>
      </c>
      <c r="L587" s="257">
        <v>294</v>
      </c>
      <c r="M587" s="258">
        <v>506</v>
      </c>
      <c r="N587" s="258">
        <v>1694</v>
      </c>
      <c r="O587" s="258">
        <v>1065</v>
      </c>
      <c r="P587" s="258">
        <v>317</v>
      </c>
      <c r="Q587" s="258">
        <v>240</v>
      </c>
      <c r="R587" s="259">
        <v>95</v>
      </c>
      <c r="S587" s="267">
        <v>8401</v>
      </c>
      <c r="T587" s="90"/>
      <c r="U587" s="260">
        <v>29</v>
      </c>
      <c r="V587" s="273">
        <v>137.09338672843299</v>
      </c>
      <c r="W587" s="273">
        <v>159.41756933698301</v>
      </c>
      <c r="X587" s="274">
        <v>1.1026206540000001</v>
      </c>
      <c r="Z587" s="257">
        <v>20930.800000000003</v>
      </c>
      <c r="AA587" s="258">
        <v>8104.3068091112464</v>
      </c>
      <c r="AB587" s="276">
        <v>0.96468358637200891</v>
      </c>
      <c r="AC587" s="92"/>
      <c r="AD587" s="257">
        <v>1022111.375388637</v>
      </c>
      <c r="AE587" s="258">
        <v>10364.20001857179</v>
      </c>
      <c r="AF587" s="276">
        <v>1.2336864681075812</v>
      </c>
      <c r="AG587" s="93"/>
      <c r="AH587" s="257">
        <v>9263.1161142540004</v>
      </c>
      <c r="AI587" s="258">
        <v>7857.3110246359411</v>
      </c>
      <c r="AJ587" s="258">
        <v>8140.0292918252526</v>
      </c>
      <c r="AK587" s="276">
        <v>0.96893575667483067</v>
      </c>
      <c r="AL587" s="93"/>
      <c r="AM587" s="257">
        <v>8413.4699999999993</v>
      </c>
      <c r="AN587" s="258">
        <v>8394.8377588370822</v>
      </c>
      <c r="AO587" s="276">
        <v>0.99926648718451161</v>
      </c>
      <c r="AQ587" s="280">
        <v>9680.4819750058396</v>
      </c>
      <c r="AR587" s="281">
        <v>9757.8706601381946</v>
      </c>
    </row>
    <row r="588" spans="1:44" x14ac:dyDescent="0.2">
      <c r="A588" s="260" t="s">
        <v>8402</v>
      </c>
      <c r="B588" s="261" t="s">
        <v>6014</v>
      </c>
      <c r="C588" s="261" t="s">
        <v>6027</v>
      </c>
      <c r="D588" s="262" t="s">
        <v>14009</v>
      </c>
      <c r="E588" s="257">
        <v>304</v>
      </c>
      <c r="F588" s="258">
        <v>568</v>
      </c>
      <c r="G588" s="258">
        <v>1647</v>
      </c>
      <c r="H588" s="258">
        <v>1035</v>
      </c>
      <c r="I588" s="258">
        <v>307</v>
      </c>
      <c r="J588" s="258">
        <v>133</v>
      </c>
      <c r="K588" s="259">
        <v>36</v>
      </c>
      <c r="L588" s="257">
        <v>279</v>
      </c>
      <c r="M588" s="258">
        <v>498</v>
      </c>
      <c r="N588" s="258">
        <v>1756</v>
      </c>
      <c r="O588" s="258">
        <v>956</v>
      </c>
      <c r="P588" s="258">
        <v>321</v>
      </c>
      <c r="Q588" s="258">
        <v>170</v>
      </c>
      <c r="R588" s="259">
        <v>60</v>
      </c>
      <c r="S588" s="267">
        <v>8070</v>
      </c>
      <c r="T588" s="90"/>
      <c r="U588" s="260">
        <v>25</v>
      </c>
      <c r="V588" s="273">
        <v>112.51012951155801</v>
      </c>
      <c r="W588" s="273">
        <v>116.492814667988</v>
      </c>
      <c r="X588" s="274">
        <v>1.068629995</v>
      </c>
      <c r="Z588" s="257">
        <v>19647.43</v>
      </c>
      <c r="AA588" s="258">
        <v>7607.3920122755244</v>
      </c>
      <c r="AB588" s="276">
        <v>0.94267559012088287</v>
      </c>
      <c r="AC588" s="92"/>
      <c r="AD588" s="257">
        <v>848017.05912048114</v>
      </c>
      <c r="AE588" s="258">
        <v>8598.885240411144</v>
      </c>
      <c r="AF588" s="276">
        <v>1.0655372045119138</v>
      </c>
      <c r="AG588" s="93"/>
      <c r="AH588" s="257">
        <v>8623.8440596500004</v>
      </c>
      <c r="AI588" s="258">
        <v>7315.0572840558807</v>
      </c>
      <c r="AJ588" s="258">
        <v>7707.6274963468231</v>
      </c>
      <c r="AK588" s="276">
        <v>0.95509634403306354</v>
      </c>
      <c r="AL588" s="93"/>
      <c r="AM588" s="257">
        <v>8080.75</v>
      </c>
      <c r="AN588" s="258">
        <v>8062.8545914732867</v>
      </c>
      <c r="AO588" s="276">
        <v>0.99911457143411231</v>
      </c>
      <c r="AQ588" s="280">
        <v>7735.1170511840701</v>
      </c>
      <c r="AR588" s="281">
        <v>7796.9539038822686</v>
      </c>
    </row>
    <row r="589" spans="1:44" x14ac:dyDescent="0.2">
      <c r="A589" s="260" t="s">
        <v>8402</v>
      </c>
      <c r="B589" s="261" t="s">
        <v>6014</v>
      </c>
      <c r="C589" s="261" t="s">
        <v>6028</v>
      </c>
      <c r="D589" s="262" t="s">
        <v>14010</v>
      </c>
      <c r="E589" s="257">
        <v>393</v>
      </c>
      <c r="F589" s="258">
        <v>760</v>
      </c>
      <c r="G589" s="258">
        <v>2167</v>
      </c>
      <c r="H589" s="258">
        <v>747</v>
      </c>
      <c r="I589" s="258">
        <v>151</v>
      </c>
      <c r="J589" s="258">
        <v>111</v>
      </c>
      <c r="K589" s="259">
        <v>22</v>
      </c>
      <c r="L589" s="257">
        <v>339</v>
      </c>
      <c r="M589" s="258">
        <v>699</v>
      </c>
      <c r="N589" s="258">
        <v>1885</v>
      </c>
      <c r="O589" s="258">
        <v>608</v>
      </c>
      <c r="P589" s="258">
        <v>150</v>
      </c>
      <c r="Q589" s="258">
        <v>90</v>
      </c>
      <c r="R589" s="259">
        <v>25</v>
      </c>
      <c r="S589" s="267">
        <v>8147</v>
      </c>
      <c r="T589" s="90"/>
      <c r="U589" s="260">
        <v>7</v>
      </c>
      <c r="V589" s="273">
        <v>140.13350286325399</v>
      </c>
      <c r="W589" s="273">
        <v>156.041124478271</v>
      </c>
      <c r="X589" s="274">
        <v>1.068629995</v>
      </c>
      <c r="Z589" s="257">
        <v>17177.490000000002</v>
      </c>
      <c r="AA589" s="258">
        <v>6651.0429209796248</v>
      </c>
      <c r="AB589" s="276">
        <v>0.81637939376207502</v>
      </c>
      <c r="AC589" s="92"/>
      <c r="AD589" s="257">
        <v>991163.70148663328</v>
      </c>
      <c r="AE589" s="258">
        <v>10050.390887636384</v>
      </c>
      <c r="AF589" s="276">
        <v>1.2336308932903379</v>
      </c>
      <c r="AG589" s="93"/>
      <c r="AH589" s="257">
        <v>8706.1285692649999</v>
      </c>
      <c r="AI589" s="258">
        <v>7384.8539892445169</v>
      </c>
      <c r="AJ589" s="258">
        <v>7781.1699148373682</v>
      </c>
      <c r="AK589" s="276">
        <v>0.95509634403306354</v>
      </c>
      <c r="AL589" s="93"/>
      <c r="AM589" s="257">
        <v>8150.01</v>
      </c>
      <c r="AN589" s="258">
        <v>8131.9612101665325</v>
      </c>
      <c r="AO589" s="276">
        <v>0.9981540702303342</v>
      </c>
      <c r="AQ589" s="280">
        <v>7822.0349455639762</v>
      </c>
      <c r="AR589" s="281">
        <v>7884.5666460577595</v>
      </c>
    </row>
    <row r="590" spans="1:44" x14ac:dyDescent="0.2">
      <c r="A590" s="260" t="s">
        <v>8402</v>
      </c>
      <c r="B590" s="261" t="s">
        <v>6014</v>
      </c>
      <c r="C590" s="261" t="s">
        <v>6029</v>
      </c>
      <c r="D590" s="262" t="s">
        <v>14011</v>
      </c>
      <c r="E590" s="257">
        <v>118</v>
      </c>
      <c r="F590" s="258">
        <v>243</v>
      </c>
      <c r="G590" s="258">
        <v>994</v>
      </c>
      <c r="H590" s="258">
        <v>684</v>
      </c>
      <c r="I590" s="258">
        <v>229</v>
      </c>
      <c r="J590" s="258">
        <v>114</v>
      </c>
      <c r="K590" s="259">
        <v>48</v>
      </c>
      <c r="L590" s="257">
        <v>106</v>
      </c>
      <c r="M590" s="258">
        <v>250</v>
      </c>
      <c r="N590" s="258">
        <v>863</v>
      </c>
      <c r="O590" s="258">
        <v>610</v>
      </c>
      <c r="P590" s="258">
        <v>190</v>
      </c>
      <c r="Q590" s="258">
        <v>186</v>
      </c>
      <c r="R590" s="259">
        <v>66</v>
      </c>
      <c r="S590" s="267">
        <v>4701</v>
      </c>
      <c r="T590" s="90"/>
      <c r="U590" s="260">
        <v>12</v>
      </c>
      <c r="V590" s="273">
        <v>123.06677000967601</v>
      </c>
      <c r="W590" s="273">
        <v>136.831950648798</v>
      </c>
      <c r="X590" s="274">
        <v>1.1026206540000001</v>
      </c>
      <c r="Z590" s="257">
        <v>12298.84</v>
      </c>
      <c r="AA590" s="258">
        <v>4762.0527049214434</v>
      </c>
      <c r="AB590" s="276">
        <v>1.0129871739888201</v>
      </c>
      <c r="AC590" s="92"/>
      <c r="AD590" s="257">
        <v>529591.24725071422</v>
      </c>
      <c r="AE590" s="258">
        <v>5370.0504140307694</v>
      </c>
      <c r="AF590" s="276">
        <v>1.1423208708850818</v>
      </c>
      <c r="AG590" s="93"/>
      <c r="AH590" s="257">
        <v>5183.4196944540008</v>
      </c>
      <c r="AI590" s="258">
        <v>4396.7645669341227</v>
      </c>
      <c r="AJ590" s="258">
        <v>4554.9669921283785</v>
      </c>
      <c r="AK590" s="276">
        <v>0.96893575667483056</v>
      </c>
      <c r="AL590" s="93"/>
      <c r="AM590" s="257">
        <v>4706.16</v>
      </c>
      <c r="AN590" s="258">
        <v>4695.7378664366461</v>
      </c>
      <c r="AO590" s="276">
        <v>0.99888063527688709</v>
      </c>
      <c r="AQ590" s="280">
        <v>5264.9092069208318</v>
      </c>
      <c r="AR590" s="281">
        <v>5306.9984749879404</v>
      </c>
    </row>
    <row r="591" spans="1:44" x14ac:dyDescent="0.2">
      <c r="A591" s="260" t="s">
        <v>8402</v>
      </c>
      <c r="B591" s="261" t="s">
        <v>6014</v>
      </c>
      <c r="C591" s="261" t="s">
        <v>6030</v>
      </c>
      <c r="D591" s="262" t="s">
        <v>14012</v>
      </c>
      <c r="E591" s="257">
        <v>205</v>
      </c>
      <c r="F591" s="258">
        <v>418</v>
      </c>
      <c r="G591" s="258">
        <v>1466</v>
      </c>
      <c r="H591" s="258">
        <v>880</v>
      </c>
      <c r="I591" s="258">
        <v>259</v>
      </c>
      <c r="J591" s="258">
        <v>152</v>
      </c>
      <c r="K591" s="259">
        <v>31</v>
      </c>
      <c r="L591" s="257">
        <v>203</v>
      </c>
      <c r="M591" s="258">
        <v>384</v>
      </c>
      <c r="N591" s="258">
        <v>1333</v>
      </c>
      <c r="O591" s="258">
        <v>949</v>
      </c>
      <c r="P591" s="258">
        <v>279</v>
      </c>
      <c r="Q591" s="258">
        <v>180</v>
      </c>
      <c r="R591" s="259">
        <v>93</v>
      </c>
      <c r="S591" s="267">
        <v>6832</v>
      </c>
      <c r="T591" s="90"/>
      <c r="U591" s="260">
        <v>44</v>
      </c>
      <c r="V591" s="273">
        <v>125.01057972268001</v>
      </c>
      <c r="W591" s="273">
        <v>131.89871194379299</v>
      </c>
      <c r="X591" s="274">
        <v>1.1026206540000001</v>
      </c>
      <c r="Z591" s="257">
        <v>17200.919999999998</v>
      </c>
      <c r="AA591" s="258">
        <v>6660.1149062137029</v>
      </c>
      <c r="AB591" s="276">
        <v>0.97484117479708765</v>
      </c>
      <c r="AC591" s="92"/>
      <c r="AD591" s="257">
        <v>765147.46201575454</v>
      </c>
      <c r="AE591" s="258">
        <v>7758.5882820436927</v>
      </c>
      <c r="AF591" s="276">
        <v>1.1356247485426951</v>
      </c>
      <c r="AG591" s="93"/>
      <c r="AH591" s="257">
        <v>7533.1043081280004</v>
      </c>
      <c r="AI591" s="258">
        <v>6389.8522700050898</v>
      </c>
      <c r="AJ591" s="258">
        <v>6619.7690896024433</v>
      </c>
      <c r="AK591" s="276">
        <v>0.96893575667483067</v>
      </c>
      <c r="AL591" s="93"/>
      <c r="AM591" s="257">
        <v>6850.92</v>
      </c>
      <c r="AN591" s="258">
        <v>6835.748139444504</v>
      </c>
      <c r="AO591" s="276">
        <v>1.0005486152582705</v>
      </c>
      <c r="AQ591" s="280">
        <v>7332.4607816030675</v>
      </c>
      <c r="AR591" s="281">
        <v>7391.0786789492868</v>
      </c>
    </row>
    <row r="592" spans="1:44" x14ac:dyDescent="0.2">
      <c r="A592" s="260" t="s">
        <v>8402</v>
      </c>
      <c r="B592" s="261" t="s">
        <v>6014</v>
      </c>
      <c r="C592" s="261" t="s">
        <v>6031</v>
      </c>
      <c r="D592" s="262" t="s">
        <v>14013</v>
      </c>
      <c r="E592" s="257">
        <v>208</v>
      </c>
      <c r="F592" s="258">
        <v>447</v>
      </c>
      <c r="G592" s="258">
        <v>1118</v>
      </c>
      <c r="H592" s="258">
        <v>316</v>
      </c>
      <c r="I592" s="258">
        <v>58</v>
      </c>
      <c r="J592" s="258">
        <v>65</v>
      </c>
      <c r="K592" s="259">
        <v>13</v>
      </c>
      <c r="L592" s="257">
        <v>196</v>
      </c>
      <c r="M592" s="258">
        <v>379</v>
      </c>
      <c r="N592" s="258">
        <v>929</v>
      </c>
      <c r="O592" s="258">
        <v>281</v>
      </c>
      <c r="P592" s="258">
        <v>81</v>
      </c>
      <c r="Q592" s="258">
        <v>54</v>
      </c>
      <c r="R592" s="259">
        <v>17</v>
      </c>
      <c r="S592" s="267">
        <v>4162</v>
      </c>
      <c r="T592" s="90"/>
      <c r="U592" s="260">
        <v>0</v>
      </c>
      <c r="V592" s="273">
        <v>144.99865508714501</v>
      </c>
      <c r="W592" s="273">
        <v>153.84430562229599</v>
      </c>
      <c r="X592" s="274">
        <v>1.068629995</v>
      </c>
      <c r="Z592" s="257">
        <v>8746.3499999999985</v>
      </c>
      <c r="AA592" s="258">
        <v>3386.54537140817</v>
      </c>
      <c r="AB592" s="276">
        <v>0.81368221321676359</v>
      </c>
      <c r="AC592" s="92"/>
      <c r="AD592" s="257">
        <v>509471.98730574397</v>
      </c>
      <c r="AE592" s="258">
        <v>5166.0413017987239</v>
      </c>
      <c r="AF592" s="276">
        <v>1.2412401013452004</v>
      </c>
      <c r="AG592" s="93"/>
      <c r="AH592" s="257">
        <v>4447.6380391900002</v>
      </c>
      <c r="AI592" s="258">
        <v>3772.6478830533542</v>
      </c>
      <c r="AJ592" s="258">
        <v>3975.1109838656103</v>
      </c>
      <c r="AK592" s="276">
        <v>0.95509634403306354</v>
      </c>
      <c r="AL592" s="93"/>
      <c r="AM592" s="257">
        <v>4162</v>
      </c>
      <c r="AN592" s="258">
        <v>4152.782948329279</v>
      </c>
      <c r="AO592" s="276">
        <v>0.9977854272775778</v>
      </c>
      <c r="AQ592" s="280">
        <v>4005.8717033585444</v>
      </c>
      <c r="AR592" s="281">
        <v>4037.8958468601018</v>
      </c>
    </row>
    <row r="593" spans="1:44" x14ac:dyDescent="0.2">
      <c r="A593" s="260" t="s">
        <v>8402</v>
      </c>
      <c r="B593" s="261" t="s">
        <v>6014</v>
      </c>
      <c r="C593" s="261" t="s">
        <v>6032</v>
      </c>
      <c r="D593" s="262" t="s">
        <v>14014</v>
      </c>
      <c r="E593" s="257">
        <v>252</v>
      </c>
      <c r="F593" s="258">
        <v>505</v>
      </c>
      <c r="G593" s="258">
        <v>1567</v>
      </c>
      <c r="H593" s="258">
        <v>1132</v>
      </c>
      <c r="I593" s="258">
        <v>442</v>
      </c>
      <c r="J593" s="258">
        <v>221</v>
      </c>
      <c r="K593" s="259">
        <v>70</v>
      </c>
      <c r="L593" s="257">
        <v>249</v>
      </c>
      <c r="M593" s="258">
        <v>442</v>
      </c>
      <c r="N593" s="258">
        <v>1596</v>
      </c>
      <c r="O593" s="258">
        <v>1154</v>
      </c>
      <c r="P593" s="258">
        <v>500</v>
      </c>
      <c r="Q593" s="258">
        <v>291</v>
      </c>
      <c r="R593" s="259">
        <v>174</v>
      </c>
      <c r="S593" s="267">
        <v>8595</v>
      </c>
      <c r="T593" s="90"/>
      <c r="U593" s="260">
        <v>104</v>
      </c>
      <c r="V593" s="273">
        <v>110.80980546728701</v>
      </c>
      <c r="W593" s="273">
        <v>105.30339692880401</v>
      </c>
      <c r="X593" s="274">
        <v>1.068629995</v>
      </c>
      <c r="Z593" s="257">
        <v>23379.429999999997</v>
      </c>
      <c r="AA593" s="258">
        <v>9052.4047691507112</v>
      </c>
      <c r="AB593" s="276">
        <v>1.0532175414951379</v>
      </c>
      <c r="AC593" s="92"/>
      <c r="AD593" s="257">
        <v>876599.00434517919</v>
      </c>
      <c r="AE593" s="258">
        <v>8888.7059041484954</v>
      </c>
      <c r="AF593" s="276">
        <v>1.0341717165966835</v>
      </c>
      <c r="AG593" s="93"/>
      <c r="AH593" s="257">
        <v>9184.8748070250003</v>
      </c>
      <c r="AI593" s="258">
        <v>7790.9439103420427</v>
      </c>
      <c r="AJ593" s="258">
        <v>8209.0530769641809</v>
      </c>
      <c r="AK593" s="276">
        <v>0.95509634403306354</v>
      </c>
      <c r="AL593" s="93"/>
      <c r="AM593" s="257">
        <v>8639.7199999999993</v>
      </c>
      <c r="AN593" s="258">
        <v>8620.5867117586349</v>
      </c>
      <c r="AO593" s="276">
        <v>1.0029769298148499</v>
      </c>
      <c r="AQ593" s="280">
        <v>8967.9823980615402</v>
      </c>
      <c r="AR593" s="281">
        <v>9039.6751472312608</v>
      </c>
    </row>
    <row r="594" spans="1:44" x14ac:dyDescent="0.2">
      <c r="A594" s="260" t="s">
        <v>8402</v>
      </c>
      <c r="B594" s="261" t="s">
        <v>6014</v>
      </c>
      <c r="C594" s="261" t="s">
        <v>6033</v>
      </c>
      <c r="D594" s="262" t="s">
        <v>14015</v>
      </c>
      <c r="E594" s="257">
        <v>300</v>
      </c>
      <c r="F594" s="258">
        <v>485</v>
      </c>
      <c r="G594" s="258">
        <v>1732</v>
      </c>
      <c r="H594" s="258">
        <v>1354</v>
      </c>
      <c r="I594" s="258">
        <v>408</v>
      </c>
      <c r="J594" s="258">
        <v>237</v>
      </c>
      <c r="K594" s="259">
        <v>66</v>
      </c>
      <c r="L594" s="257">
        <v>237</v>
      </c>
      <c r="M594" s="258">
        <v>489</v>
      </c>
      <c r="N594" s="258">
        <v>1688</v>
      </c>
      <c r="O594" s="258">
        <v>1265</v>
      </c>
      <c r="P594" s="258">
        <v>431</v>
      </c>
      <c r="Q594" s="258">
        <v>332</v>
      </c>
      <c r="R594" s="259">
        <v>133</v>
      </c>
      <c r="S594" s="267">
        <v>9157</v>
      </c>
      <c r="T594" s="90"/>
      <c r="U594" s="260">
        <v>30</v>
      </c>
      <c r="V594" s="273">
        <v>124.625981285872</v>
      </c>
      <c r="W594" s="273">
        <v>140.30429086144699</v>
      </c>
      <c r="X594" s="274">
        <v>1.1026206540000001</v>
      </c>
      <c r="Z594" s="257">
        <v>24355.989999999994</v>
      </c>
      <c r="AA594" s="258">
        <v>9430.5241844385</v>
      </c>
      <c r="AB594" s="276">
        <v>1.0298705017405809</v>
      </c>
      <c r="AC594" s="92"/>
      <c r="AD594" s="257">
        <v>1042838.7083244494</v>
      </c>
      <c r="AE594" s="258">
        <v>10574.374985381652</v>
      </c>
      <c r="AF594" s="276">
        <v>1.1547859545027468</v>
      </c>
      <c r="AG594" s="93"/>
      <c r="AH594" s="257">
        <v>10096.697328678001</v>
      </c>
      <c r="AI594" s="258">
        <v>8564.3848413988017</v>
      </c>
      <c r="AJ594" s="258">
        <v>8872.544723871426</v>
      </c>
      <c r="AK594" s="276">
        <v>0.96893575667483078</v>
      </c>
      <c r="AL594" s="93"/>
      <c r="AM594" s="257">
        <v>9169.9</v>
      </c>
      <c r="AN594" s="258">
        <v>9149.5925895926612</v>
      </c>
      <c r="AO594" s="276">
        <v>0.99919106580677741</v>
      </c>
      <c r="AQ594" s="280">
        <v>10543.404078741138</v>
      </c>
      <c r="AR594" s="281">
        <v>10627.6912227676</v>
      </c>
    </row>
    <row r="595" spans="1:44" x14ac:dyDescent="0.2">
      <c r="A595" s="260" t="s">
        <v>8402</v>
      </c>
      <c r="B595" s="261" t="s">
        <v>6014</v>
      </c>
      <c r="C595" s="261" t="s">
        <v>6034</v>
      </c>
      <c r="D595" s="262" t="s">
        <v>14016</v>
      </c>
      <c r="E595" s="257">
        <v>75</v>
      </c>
      <c r="F595" s="258">
        <v>151</v>
      </c>
      <c r="G595" s="258">
        <v>568</v>
      </c>
      <c r="H595" s="258">
        <v>407</v>
      </c>
      <c r="I595" s="258">
        <v>179</v>
      </c>
      <c r="J595" s="258">
        <v>64</v>
      </c>
      <c r="K595" s="259">
        <v>17</v>
      </c>
      <c r="L595" s="257">
        <v>80</v>
      </c>
      <c r="M595" s="258">
        <v>122</v>
      </c>
      <c r="N595" s="258">
        <v>467</v>
      </c>
      <c r="O595" s="258">
        <v>400</v>
      </c>
      <c r="P595" s="258">
        <v>174</v>
      </c>
      <c r="Q595" s="258">
        <v>92</v>
      </c>
      <c r="R595" s="259">
        <v>45</v>
      </c>
      <c r="S595" s="267">
        <v>2841</v>
      </c>
      <c r="T595" s="90"/>
      <c r="U595" s="260">
        <v>25</v>
      </c>
      <c r="V595" s="273">
        <v>110.40276905413501</v>
      </c>
      <c r="W595" s="273">
        <v>105.86941217880999</v>
      </c>
      <c r="X595" s="274">
        <v>1.068629995</v>
      </c>
      <c r="Z595" s="257">
        <v>7674.93</v>
      </c>
      <c r="AA595" s="258">
        <v>2971.6966125734407</v>
      </c>
      <c r="AB595" s="276">
        <v>1.046003735506315</v>
      </c>
      <c r="AC595" s="92"/>
      <c r="AD595" s="257">
        <v>289830.65259644244</v>
      </c>
      <c r="AE595" s="258">
        <v>2938.8801723105421</v>
      </c>
      <c r="AF595" s="276">
        <v>1.0344527181663294</v>
      </c>
      <c r="AG595" s="93"/>
      <c r="AH595" s="257">
        <v>3035.977815795</v>
      </c>
      <c r="AI595" s="258">
        <v>2575.2264862456941</v>
      </c>
      <c r="AJ595" s="258">
        <v>2713.4287133979333</v>
      </c>
      <c r="AK595" s="276">
        <v>0.95509634403306343</v>
      </c>
      <c r="AL595" s="93"/>
      <c r="AM595" s="257">
        <v>2851.75</v>
      </c>
      <c r="AN595" s="258">
        <v>2845.4345922388325</v>
      </c>
      <c r="AO595" s="276">
        <v>1.0015609265184204</v>
      </c>
      <c r="AQ595" s="280">
        <v>2940.6251701092474</v>
      </c>
      <c r="AR595" s="281">
        <v>2964.1334123609695</v>
      </c>
    </row>
    <row r="596" spans="1:44" x14ac:dyDescent="0.2">
      <c r="A596" s="260" t="s">
        <v>8402</v>
      </c>
      <c r="B596" s="261" t="s">
        <v>6014</v>
      </c>
      <c r="C596" s="261" t="s">
        <v>6035</v>
      </c>
      <c r="D596" s="262" t="s">
        <v>14017</v>
      </c>
      <c r="E596" s="257">
        <v>270</v>
      </c>
      <c r="F596" s="258">
        <v>509</v>
      </c>
      <c r="G596" s="258">
        <v>1629</v>
      </c>
      <c r="H596" s="258">
        <v>1285</v>
      </c>
      <c r="I596" s="258">
        <v>398</v>
      </c>
      <c r="J596" s="258">
        <v>178</v>
      </c>
      <c r="K596" s="259">
        <v>42</v>
      </c>
      <c r="L596" s="257">
        <v>259</v>
      </c>
      <c r="M596" s="258">
        <v>491</v>
      </c>
      <c r="N596" s="258">
        <v>1744</v>
      </c>
      <c r="O596" s="258">
        <v>1280</v>
      </c>
      <c r="P596" s="258">
        <v>430</v>
      </c>
      <c r="Q596" s="258">
        <v>225</v>
      </c>
      <c r="R596" s="259">
        <v>99</v>
      </c>
      <c r="S596" s="267">
        <v>8839</v>
      </c>
      <c r="T596" s="90"/>
      <c r="U596" s="260">
        <v>20</v>
      </c>
      <c r="V596" s="273">
        <v>115.191843727763</v>
      </c>
      <c r="W596" s="273">
        <v>112.906437379794</v>
      </c>
      <c r="X596" s="274">
        <v>1.068629995</v>
      </c>
      <c r="Z596" s="257">
        <v>22792.21</v>
      </c>
      <c r="AA596" s="258">
        <v>8825.0359612481789</v>
      </c>
      <c r="AB596" s="276">
        <v>0.99842017889446533</v>
      </c>
      <c r="AC596" s="92"/>
      <c r="AD596" s="257">
        <v>927510.54855723714</v>
      </c>
      <c r="AE596" s="258">
        <v>9404.9484978359978</v>
      </c>
      <c r="AF596" s="276">
        <v>1.0640285663351055</v>
      </c>
      <c r="AG596" s="93"/>
      <c r="AH596" s="257">
        <v>9445.6205258049995</v>
      </c>
      <c r="AI596" s="258">
        <v>8012.1178852255171</v>
      </c>
      <c r="AJ596" s="258">
        <v>8442.0965849082477</v>
      </c>
      <c r="AK596" s="276">
        <v>0.95509634403306343</v>
      </c>
      <c r="AL596" s="93"/>
      <c r="AM596" s="257">
        <v>8847.6</v>
      </c>
      <c r="AN596" s="258">
        <v>8828.0063463810984</v>
      </c>
      <c r="AO596" s="276">
        <v>0.99875623332742369</v>
      </c>
      <c r="AQ596" s="280">
        <v>8957.286326613128</v>
      </c>
      <c r="AR596" s="281">
        <v>9028.8935681699404</v>
      </c>
    </row>
    <row r="597" spans="1:44" x14ac:dyDescent="0.2">
      <c r="A597" s="260" t="s">
        <v>8402</v>
      </c>
      <c r="B597" s="261" t="s">
        <v>6014</v>
      </c>
      <c r="C597" s="261" t="s">
        <v>6036</v>
      </c>
      <c r="D597" s="262" t="s">
        <v>14018</v>
      </c>
      <c r="E597" s="257">
        <v>169</v>
      </c>
      <c r="F597" s="258">
        <v>335</v>
      </c>
      <c r="G597" s="258">
        <v>1043</v>
      </c>
      <c r="H597" s="258">
        <v>627</v>
      </c>
      <c r="I597" s="258">
        <v>213</v>
      </c>
      <c r="J597" s="258">
        <v>74</v>
      </c>
      <c r="K597" s="259">
        <v>31</v>
      </c>
      <c r="L597" s="257">
        <v>159</v>
      </c>
      <c r="M597" s="258">
        <v>291</v>
      </c>
      <c r="N597" s="258">
        <v>1100</v>
      </c>
      <c r="O597" s="258">
        <v>639</v>
      </c>
      <c r="P597" s="258">
        <v>199</v>
      </c>
      <c r="Q597" s="258">
        <v>131</v>
      </c>
      <c r="R597" s="259">
        <v>92</v>
      </c>
      <c r="S597" s="267">
        <v>5103</v>
      </c>
      <c r="T597" s="90"/>
      <c r="U597" s="260">
        <v>44</v>
      </c>
      <c r="V597" s="273">
        <v>119.351565641091</v>
      </c>
      <c r="W597" s="273">
        <v>129.028022731726</v>
      </c>
      <c r="X597" s="274">
        <v>1.1026206540000001</v>
      </c>
      <c r="Z597" s="257">
        <v>12824.760000000002</v>
      </c>
      <c r="AA597" s="258">
        <v>4965.6864426212824</v>
      </c>
      <c r="AB597" s="276">
        <v>0.97309160153268315</v>
      </c>
      <c r="AC597" s="92"/>
      <c r="AD597" s="257">
        <v>560498.90515667258</v>
      </c>
      <c r="AE597" s="258">
        <v>5683.4537831314647</v>
      </c>
      <c r="AF597" s="276">
        <v>1.1137475569530599</v>
      </c>
      <c r="AG597" s="93"/>
      <c r="AH597" s="257">
        <v>5626.6731973620008</v>
      </c>
      <c r="AI597" s="258">
        <v>4772.748263149294</v>
      </c>
      <c r="AJ597" s="258">
        <v>4944.4791663116612</v>
      </c>
      <c r="AK597" s="276">
        <v>0.96893575667483067</v>
      </c>
      <c r="AL597" s="93"/>
      <c r="AM597" s="257">
        <v>5121.92</v>
      </c>
      <c r="AN597" s="258">
        <v>5110.5771356815712</v>
      </c>
      <c r="AO597" s="276">
        <v>1.0014848394437725</v>
      </c>
      <c r="AQ597" s="280">
        <v>5366.676527893309</v>
      </c>
      <c r="AR597" s="281">
        <v>5409.5793545394054</v>
      </c>
    </row>
    <row r="598" spans="1:44" x14ac:dyDescent="0.2">
      <c r="A598" s="260" t="s">
        <v>8402</v>
      </c>
      <c r="B598" s="261" t="s">
        <v>6014</v>
      </c>
      <c r="C598" s="261" t="s">
        <v>6037</v>
      </c>
      <c r="D598" s="262" t="s">
        <v>14019</v>
      </c>
      <c r="E598" s="257">
        <v>262</v>
      </c>
      <c r="F598" s="258">
        <v>429</v>
      </c>
      <c r="G598" s="258">
        <v>1375</v>
      </c>
      <c r="H598" s="258">
        <v>792</v>
      </c>
      <c r="I598" s="258">
        <v>315</v>
      </c>
      <c r="J598" s="258">
        <v>141</v>
      </c>
      <c r="K598" s="259">
        <v>32</v>
      </c>
      <c r="L598" s="257">
        <v>231</v>
      </c>
      <c r="M598" s="258">
        <v>412</v>
      </c>
      <c r="N598" s="258">
        <v>1428</v>
      </c>
      <c r="O598" s="258">
        <v>852</v>
      </c>
      <c r="P598" s="258">
        <v>375</v>
      </c>
      <c r="Q598" s="258">
        <v>181</v>
      </c>
      <c r="R598" s="259">
        <v>72</v>
      </c>
      <c r="S598" s="267">
        <v>6897</v>
      </c>
      <c r="T598" s="90"/>
      <c r="U598" s="260">
        <v>34</v>
      </c>
      <c r="V598" s="273">
        <v>119.625324542261</v>
      </c>
      <c r="W598" s="273">
        <v>140.93721908075901</v>
      </c>
      <c r="X598" s="274">
        <v>1.068629995</v>
      </c>
      <c r="Z598" s="257">
        <v>17682.2</v>
      </c>
      <c r="AA598" s="258">
        <v>6846.4642469502769</v>
      </c>
      <c r="AB598" s="276">
        <v>0.99267279207630521</v>
      </c>
      <c r="AC598" s="92"/>
      <c r="AD598" s="257">
        <v>777486.73675854516</v>
      </c>
      <c r="AE598" s="258">
        <v>7883.7084153263959</v>
      </c>
      <c r="AF598" s="276">
        <v>1.143063421099956</v>
      </c>
      <c r="AG598" s="93"/>
      <c r="AH598" s="257">
        <v>7370.3410755149998</v>
      </c>
      <c r="AI598" s="258">
        <v>6251.7905933250804</v>
      </c>
      <c r="AJ598" s="258">
        <v>6587.2994847960381</v>
      </c>
      <c r="AK598" s="276">
        <v>0.95509634403306343</v>
      </c>
      <c r="AL598" s="93"/>
      <c r="AM598" s="257">
        <v>6911.62</v>
      </c>
      <c r="AN598" s="258">
        <v>6896.3137148802525</v>
      </c>
      <c r="AO598" s="276">
        <v>0.99990049512545343</v>
      </c>
      <c r="AQ598" s="280">
        <v>7473.7856473384109</v>
      </c>
      <c r="AR598" s="281">
        <v>7533.5333381767323</v>
      </c>
    </row>
    <row r="599" spans="1:44" x14ac:dyDescent="0.2">
      <c r="A599" s="260" t="s">
        <v>8402</v>
      </c>
      <c r="B599" s="261" t="s">
        <v>6014</v>
      </c>
      <c r="C599" s="261" t="s">
        <v>6038</v>
      </c>
      <c r="D599" s="262" t="s">
        <v>14020</v>
      </c>
      <c r="E599" s="257">
        <v>111</v>
      </c>
      <c r="F599" s="258">
        <v>211</v>
      </c>
      <c r="G599" s="258">
        <v>666</v>
      </c>
      <c r="H599" s="258">
        <v>468</v>
      </c>
      <c r="I599" s="258">
        <v>105</v>
      </c>
      <c r="J599" s="258">
        <v>48</v>
      </c>
      <c r="K599" s="259">
        <v>13</v>
      </c>
      <c r="L599" s="257">
        <v>107</v>
      </c>
      <c r="M599" s="258">
        <v>204</v>
      </c>
      <c r="N599" s="258">
        <v>670</v>
      </c>
      <c r="O599" s="258">
        <v>420</v>
      </c>
      <c r="P599" s="258">
        <v>127</v>
      </c>
      <c r="Q599" s="258">
        <v>84</v>
      </c>
      <c r="R599" s="259">
        <v>34</v>
      </c>
      <c r="S599" s="267">
        <v>3268</v>
      </c>
      <c r="T599" s="90"/>
      <c r="U599" s="260">
        <v>11</v>
      </c>
      <c r="V599" s="273">
        <v>125.424820211964</v>
      </c>
      <c r="W599" s="273">
        <v>131.85159118727</v>
      </c>
      <c r="X599" s="274">
        <v>1.1026206540000001</v>
      </c>
      <c r="Z599" s="257">
        <v>8019.49</v>
      </c>
      <c r="AA599" s="258">
        <v>3105.1086156572865</v>
      </c>
      <c r="AB599" s="276">
        <v>0.95015563514604851</v>
      </c>
      <c r="AC599" s="92"/>
      <c r="AD599" s="257">
        <v>366315.59235702181</v>
      </c>
      <c r="AE599" s="258">
        <v>3714.4367634752266</v>
      </c>
      <c r="AF599" s="276">
        <v>1.1366085567549653</v>
      </c>
      <c r="AG599" s="93"/>
      <c r="AH599" s="257">
        <v>3603.3642972720004</v>
      </c>
      <c r="AI599" s="258">
        <v>3056.5042766944721</v>
      </c>
      <c r="AJ599" s="258">
        <v>3166.4820528133469</v>
      </c>
      <c r="AK599" s="276">
        <v>0.96893575667483078</v>
      </c>
      <c r="AL599" s="93"/>
      <c r="AM599" s="257">
        <v>3272.73</v>
      </c>
      <c r="AN599" s="258">
        <v>3265.4823014141475</v>
      </c>
      <c r="AO599" s="276">
        <v>0.99922959039600601</v>
      </c>
      <c r="AQ599" s="280">
        <v>3417.0236674783841</v>
      </c>
      <c r="AR599" s="281">
        <v>3444.3403826352378</v>
      </c>
    </row>
    <row r="600" spans="1:44" x14ac:dyDescent="0.2">
      <c r="A600" s="260" t="s">
        <v>8402</v>
      </c>
      <c r="B600" s="261" t="s">
        <v>6014</v>
      </c>
      <c r="C600" s="261" t="s">
        <v>6039</v>
      </c>
      <c r="D600" s="262" t="s">
        <v>14021</v>
      </c>
      <c r="E600" s="257">
        <v>126</v>
      </c>
      <c r="F600" s="258">
        <v>199</v>
      </c>
      <c r="G600" s="258">
        <v>866</v>
      </c>
      <c r="H600" s="258">
        <v>519</v>
      </c>
      <c r="I600" s="258">
        <v>128</v>
      </c>
      <c r="J600" s="258">
        <v>68</v>
      </c>
      <c r="K600" s="259">
        <v>21</v>
      </c>
      <c r="L600" s="257">
        <v>113</v>
      </c>
      <c r="M600" s="258">
        <v>199</v>
      </c>
      <c r="N600" s="258">
        <v>793</v>
      </c>
      <c r="O600" s="258">
        <v>405</v>
      </c>
      <c r="P600" s="258">
        <v>141</v>
      </c>
      <c r="Q600" s="258">
        <v>93</v>
      </c>
      <c r="R600" s="259">
        <v>40</v>
      </c>
      <c r="S600" s="267">
        <v>3711</v>
      </c>
      <c r="T600" s="90"/>
      <c r="U600" s="260">
        <v>7</v>
      </c>
      <c r="V600" s="273">
        <v>121.26289938623501</v>
      </c>
      <c r="W600" s="273">
        <v>129.79951495553701</v>
      </c>
      <c r="X600" s="274">
        <v>1.1026206540000001</v>
      </c>
      <c r="Z600" s="257">
        <v>9046.99</v>
      </c>
      <c r="AA600" s="258">
        <v>3502.9517581249324</v>
      </c>
      <c r="AB600" s="276">
        <v>0.9439374179803105</v>
      </c>
      <c r="AC600" s="92"/>
      <c r="AD600" s="257">
        <v>410135.78387436789</v>
      </c>
      <c r="AE600" s="258">
        <v>4158.7731055545937</v>
      </c>
      <c r="AF600" s="276">
        <v>1.1206610362583114</v>
      </c>
      <c r="AG600" s="93"/>
      <c r="AH600" s="257">
        <v>4091.8252469940003</v>
      </c>
      <c r="AI600" s="258">
        <v>3470.8345687922847</v>
      </c>
      <c r="AJ600" s="258">
        <v>3595.7205930202963</v>
      </c>
      <c r="AK600" s="276">
        <v>0.96893575667483056</v>
      </c>
      <c r="AL600" s="93"/>
      <c r="AM600" s="257">
        <v>3714.01</v>
      </c>
      <c r="AN600" s="258">
        <v>3705.7850547631974</v>
      </c>
      <c r="AO600" s="276">
        <v>0.99859473316173464</v>
      </c>
      <c r="AQ600" s="280">
        <v>3798.3299058182206</v>
      </c>
      <c r="AR600" s="281">
        <v>3828.6948977544816</v>
      </c>
    </row>
    <row r="601" spans="1:44" x14ac:dyDescent="0.2">
      <c r="A601" s="260" t="s">
        <v>8402</v>
      </c>
      <c r="B601" s="261" t="s">
        <v>6014</v>
      </c>
      <c r="C601" s="261" t="s">
        <v>6040</v>
      </c>
      <c r="D601" s="262" t="s">
        <v>11429</v>
      </c>
      <c r="E601" s="257">
        <v>149</v>
      </c>
      <c r="F601" s="258">
        <v>337</v>
      </c>
      <c r="G601" s="258">
        <v>1024</v>
      </c>
      <c r="H601" s="258">
        <v>584</v>
      </c>
      <c r="I601" s="258">
        <v>138</v>
      </c>
      <c r="J601" s="258">
        <v>55</v>
      </c>
      <c r="K601" s="259">
        <v>6</v>
      </c>
      <c r="L601" s="257">
        <v>132</v>
      </c>
      <c r="M601" s="258">
        <v>299</v>
      </c>
      <c r="N601" s="258">
        <v>926</v>
      </c>
      <c r="O601" s="258">
        <v>499</v>
      </c>
      <c r="P601" s="258">
        <v>97</v>
      </c>
      <c r="Q601" s="258">
        <v>72</v>
      </c>
      <c r="R601" s="259">
        <v>30</v>
      </c>
      <c r="S601" s="267">
        <v>4348</v>
      </c>
      <c r="T601" s="90"/>
      <c r="U601" s="260">
        <v>8</v>
      </c>
      <c r="V601" s="273">
        <v>135.25721822844</v>
      </c>
      <c r="W601" s="273">
        <v>145.755979760809</v>
      </c>
      <c r="X601" s="274">
        <v>1.1026206540000001</v>
      </c>
      <c r="Z601" s="257">
        <v>9809.239999999998</v>
      </c>
      <c r="AA601" s="258">
        <v>3798.0913545686913</v>
      </c>
      <c r="AB601" s="276">
        <v>0.8735260705079787</v>
      </c>
      <c r="AC601" s="92"/>
      <c r="AD601" s="257">
        <v>512852.72332547215</v>
      </c>
      <c r="AE601" s="258">
        <v>5200.321934185904</v>
      </c>
      <c r="AF601" s="276">
        <v>1.1960262038146052</v>
      </c>
      <c r="AG601" s="93"/>
      <c r="AH601" s="257">
        <v>4794.194603592</v>
      </c>
      <c r="AI601" s="258">
        <v>4066.6097292128406</v>
      </c>
      <c r="AJ601" s="258">
        <v>4212.9326700221636</v>
      </c>
      <c r="AK601" s="276">
        <v>0.96893575667483067</v>
      </c>
      <c r="AL601" s="93"/>
      <c r="AM601" s="257">
        <v>4351.4399999999996</v>
      </c>
      <c r="AN601" s="258">
        <v>4341.8034196727431</v>
      </c>
      <c r="AO601" s="276">
        <v>0.99857484353098969</v>
      </c>
      <c r="AQ601" s="280">
        <v>4395.2309997590137</v>
      </c>
      <c r="AR601" s="281">
        <v>4430.3677986087541</v>
      </c>
    </row>
    <row r="602" spans="1:44" x14ac:dyDescent="0.2">
      <c r="A602" s="260" t="s">
        <v>8402</v>
      </c>
      <c r="B602" s="261" t="s">
        <v>6014</v>
      </c>
      <c r="C602" s="261" t="s">
        <v>6041</v>
      </c>
      <c r="D602" s="262" t="s">
        <v>14022</v>
      </c>
      <c r="E602" s="257">
        <v>126</v>
      </c>
      <c r="F602" s="258">
        <v>241</v>
      </c>
      <c r="G602" s="258">
        <v>873</v>
      </c>
      <c r="H602" s="258">
        <v>702</v>
      </c>
      <c r="I602" s="258">
        <v>158</v>
      </c>
      <c r="J602" s="258">
        <v>56</v>
      </c>
      <c r="K602" s="259">
        <v>19</v>
      </c>
      <c r="L602" s="257">
        <v>117</v>
      </c>
      <c r="M602" s="258">
        <v>196</v>
      </c>
      <c r="N602" s="258">
        <v>867</v>
      </c>
      <c r="O602" s="258">
        <v>622</v>
      </c>
      <c r="P602" s="258">
        <v>172</v>
      </c>
      <c r="Q602" s="258">
        <v>84</v>
      </c>
      <c r="R602" s="259">
        <v>36</v>
      </c>
      <c r="S602" s="267">
        <v>4269</v>
      </c>
      <c r="T602" s="90"/>
      <c r="U602" s="260">
        <v>5</v>
      </c>
      <c r="V602" s="273">
        <v>110.091290903595</v>
      </c>
      <c r="W602" s="273">
        <v>106.906535488404</v>
      </c>
      <c r="X602" s="274">
        <v>1.068629995</v>
      </c>
      <c r="Z602" s="257">
        <v>10501.62</v>
      </c>
      <c r="AA602" s="258">
        <v>4066.1776173246521</v>
      </c>
      <c r="AB602" s="276">
        <v>0.95248948637260533</v>
      </c>
      <c r="AC602" s="92"/>
      <c r="AD602" s="257">
        <v>436212.10614453303</v>
      </c>
      <c r="AE602" s="258">
        <v>4423.1867753994957</v>
      </c>
      <c r="AF602" s="276">
        <v>1.0361177735768319</v>
      </c>
      <c r="AG602" s="93"/>
      <c r="AH602" s="257">
        <v>4561.9814486550003</v>
      </c>
      <c r="AI602" s="258">
        <v>3869.6381097440585</v>
      </c>
      <c r="AJ602" s="258">
        <v>4077.3062926771481</v>
      </c>
      <c r="AK602" s="276">
        <v>0.95509634403306354</v>
      </c>
      <c r="AL602" s="93"/>
      <c r="AM602" s="257">
        <v>4271.1499999999996</v>
      </c>
      <c r="AN602" s="258">
        <v>4261.6912277166266</v>
      </c>
      <c r="AO602" s="276">
        <v>0.99828794277737798</v>
      </c>
      <c r="AQ602" s="280">
        <v>4016.9689752589034</v>
      </c>
      <c r="AR602" s="281">
        <v>4049.0818336904758</v>
      </c>
    </row>
    <row r="603" spans="1:44" x14ac:dyDescent="0.2">
      <c r="A603" s="260" t="s">
        <v>8402</v>
      </c>
      <c r="B603" s="261" t="s">
        <v>6014</v>
      </c>
      <c r="C603" s="261" t="s">
        <v>6042</v>
      </c>
      <c r="D603" s="262" t="s">
        <v>14023</v>
      </c>
      <c r="E603" s="257">
        <v>100</v>
      </c>
      <c r="F603" s="258">
        <v>207</v>
      </c>
      <c r="G603" s="258">
        <v>663</v>
      </c>
      <c r="H603" s="258">
        <v>236</v>
      </c>
      <c r="I603" s="258">
        <v>56</v>
      </c>
      <c r="J603" s="258">
        <v>11</v>
      </c>
      <c r="K603" s="259">
        <v>4</v>
      </c>
      <c r="L603" s="257">
        <v>101</v>
      </c>
      <c r="M603" s="258">
        <v>202</v>
      </c>
      <c r="N603" s="258">
        <v>533</v>
      </c>
      <c r="O603" s="258">
        <v>193</v>
      </c>
      <c r="P603" s="258">
        <v>32</v>
      </c>
      <c r="Q603" s="258">
        <v>15</v>
      </c>
      <c r="R603" s="259">
        <v>6</v>
      </c>
      <c r="S603" s="267">
        <v>2359</v>
      </c>
      <c r="T603" s="90"/>
      <c r="U603" s="260">
        <v>0</v>
      </c>
      <c r="V603" s="273">
        <v>137.176347028105</v>
      </c>
      <c r="W603" s="273">
        <v>159.40271301398801</v>
      </c>
      <c r="X603" s="274">
        <v>1.068629995</v>
      </c>
      <c r="Z603" s="257">
        <v>4800.28</v>
      </c>
      <c r="AA603" s="258">
        <v>1858.6457225543468</v>
      </c>
      <c r="AB603" s="276">
        <v>0.78789560091324573</v>
      </c>
      <c r="AC603" s="92"/>
      <c r="AD603" s="257">
        <v>287051.58729925257</v>
      </c>
      <c r="AE603" s="258">
        <v>2910.7004755590056</v>
      </c>
      <c r="AF603" s="276">
        <v>1.2338704856121261</v>
      </c>
      <c r="AG603" s="93"/>
      <c r="AH603" s="257">
        <v>2520.8981582050001</v>
      </c>
      <c r="AI603" s="258">
        <v>2138.3172407791599</v>
      </c>
      <c r="AJ603" s="258">
        <v>2253.0722755739971</v>
      </c>
      <c r="AK603" s="276">
        <v>0.95509634403306365</v>
      </c>
      <c r="AL603" s="93"/>
      <c r="AM603" s="257">
        <v>2359</v>
      </c>
      <c r="AN603" s="258">
        <v>2353.7758229478063</v>
      </c>
      <c r="AO603" s="276">
        <v>0.99778542727757791</v>
      </c>
      <c r="AQ603" s="280">
        <v>2185.4985964578004</v>
      </c>
      <c r="AR603" s="281">
        <v>2202.9701297115334</v>
      </c>
    </row>
    <row r="604" spans="1:44" x14ac:dyDescent="0.2">
      <c r="A604" s="260" t="s">
        <v>8402</v>
      </c>
      <c r="B604" s="261" t="s">
        <v>6014</v>
      </c>
      <c r="C604" s="261" t="s">
        <v>6043</v>
      </c>
      <c r="D604" s="262" t="s">
        <v>14024</v>
      </c>
      <c r="E604" s="257">
        <v>229</v>
      </c>
      <c r="F604" s="258">
        <v>413</v>
      </c>
      <c r="G604" s="258">
        <v>1349</v>
      </c>
      <c r="H604" s="258">
        <v>390</v>
      </c>
      <c r="I604" s="258">
        <v>76</v>
      </c>
      <c r="J604" s="258">
        <v>38</v>
      </c>
      <c r="K604" s="259">
        <v>8</v>
      </c>
      <c r="L604" s="257">
        <v>218</v>
      </c>
      <c r="M604" s="258">
        <v>416</v>
      </c>
      <c r="N604" s="258">
        <v>1042</v>
      </c>
      <c r="O604" s="258">
        <v>319</v>
      </c>
      <c r="P604" s="258">
        <v>64</v>
      </c>
      <c r="Q604" s="258">
        <v>40</v>
      </c>
      <c r="R604" s="259">
        <v>10</v>
      </c>
      <c r="S604" s="267">
        <v>4612</v>
      </c>
      <c r="T604" s="90"/>
      <c r="U604" s="260">
        <v>1</v>
      </c>
      <c r="V604" s="273">
        <v>139.13066840086501</v>
      </c>
      <c r="W604" s="273">
        <v>178.70685169123999</v>
      </c>
      <c r="X604" s="274">
        <v>1.068629995</v>
      </c>
      <c r="Z604" s="257">
        <v>9349.1700000000019</v>
      </c>
      <c r="AA604" s="258">
        <v>3619.9544255613059</v>
      </c>
      <c r="AB604" s="276">
        <v>0.78489905150938988</v>
      </c>
      <c r="AC604" s="92"/>
      <c r="AD604" s="257">
        <v>584637.45089190954</v>
      </c>
      <c r="AE604" s="258">
        <v>5928.2184165964964</v>
      </c>
      <c r="AF604" s="276">
        <v>1.2853899428873583</v>
      </c>
      <c r="AG604" s="93"/>
      <c r="AH604" s="257">
        <v>4928.5215369400003</v>
      </c>
      <c r="AI604" s="258">
        <v>4180.5507055843518</v>
      </c>
      <c r="AJ604" s="258">
        <v>4404.9043386804888</v>
      </c>
      <c r="AK604" s="276">
        <v>0.95509634403306343</v>
      </c>
      <c r="AL604" s="93"/>
      <c r="AM604" s="257">
        <v>4612.43</v>
      </c>
      <c r="AN604" s="258">
        <v>4602.2154383379193</v>
      </c>
      <c r="AO604" s="276">
        <v>0.99787845584083246</v>
      </c>
      <c r="AQ604" s="280">
        <v>4434.6855367345697</v>
      </c>
      <c r="AR604" s="281">
        <v>4470.1377470221832</v>
      </c>
    </row>
    <row r="605" spans="1:44" x14ac:dyDescent="0.2">
      <c r="A605" s="260" t="s">
        <v>8402</v>
      </c>
      <c r="B605" s="261" t="s">
        <v>6014</v>
      </c>
      <c r="C605" s="261" t="s">
        <v>6044</v>
      </c>
      <c r="D605" s="262" t="s">
        <v>14025</v>
      </c>
      <c r="E605" s="257">
        <v>282</v>
      </c>
      <c r="F605" s="258">
        <v>502</v>
      </c>
      <c r="G605" s="258">
        <v>1551</v>
      </c>
      <c r="H605" s="258">
        <v>513</v>
      </c>
      <c r="I605" s="258">
        <v>82</v>
      </c>
      <c r="J605" s="258">
        <v>47</v>
      </c>
      <c r="K605" s="259">
        <v>17</v>
      </c>
      <c r="L605" s="257">
        <v>272</v>
      </c>
      <c r="M605" s="258">
        <v>481</v>
      </c>
      <c r="N605" s="258">
        <v>1267</v>
      </c>
      <c r="O605" s="258">
        <v>416</v>
      </c>
      <c r="P605" s="258">
        <v>92</v>
      </c>
      <c r="Q605" s="258">
        <v>52</v>
      </c>
      <c r="R605" s="259">
        <v>11</v>
      </c>
      <c r="S605" s="267">
        <v>5585</v>
      </c>
      <c r="T605" s="90"/>
      <c r="U605" s="260">
        <v>2</v>
      </c>
      <c r="V605" s="273">
        <v>136.50628925230001</v>
      </c>
      <c r="W605" s="273">
        <v>162.59462846911299</v>
      </c>
      <c r="X605" s="274">
        <v>1.068629995</v>
      </c>
      <c r="Z605" s="257">
        <v>11558.4</v>
      </c>
      <c r="AA605" s="258">
        <v>4475.357837370354</v>
      </c>
      <c r="AB605" s="276">
        <v>0.80131742835637498</v>
      </c>
      <c r="AC605" s="92"/>
      <c r="AD605" s="257">
        <v>682846.23655255919</v>
      </c>
      <c r="AE605" s="258">
        <v>6924.0546069343636</v>
      </c>
      <c r="AF605" s="276">
        <v>1.2397591059864572</v>
      </c>
      <c r="AG605" s="93"/>
      <c r="AH605" s="257">
        <v>5968.2985220749997</v>
      </c>
      <c r="AI605" s="258">
        <v>5062.5272529680406</v>
      </c>
      <c r="AJ605" s="258">
        <v>5334.2130814246593</v>
      </c>
      <c r="AK605" s="276">
        <v>0.95509634403306343</v>
      </c>
      <c r="AL605" s="93"/>
      <c r="AM605" s="257">
        <v>5585.86</v>
      </c>
      <c r="AN605" s="258">
        <v>5573.4897068127311</v>
      </c>
      <c r="AO605" s="276">
        <v>0.99793907015447292</v>
      </c>
      <c r="AQ605" s="280">
        <v>5288.3024015921992</v>
      </c>
      <c r="AR605" s="281">
        <v>5330.5786818949937</v>
      </c>
    </row>
    <row r="606" spans="1:44" x14ac:dyDescent="0.2">
      <c r="A606" s="260" t="s">
        <v>8402</v>
      </c>
      <c r="B606" s="261" t="s">
        <v>6014</v>
      </c>
      <c r="C606" s="261" t="s">
        <v>6045</v>
      </c>
      <c r="D606" s="262" t="s">
        <v>14026</v>
      </c>
      <c r="E606" s="257">
        <v>81</v>
      </c>
      <c r="F606" s="258">
        <v>141</v>
      </c>
      <c r="G606" s="258">
        <v>593</v>
      </c>
      <c r="H606" s="258">
        <v>277</v>
      </c>
      <c r="I606" s="258">
        <v>65</v>
      </c>
      <c r="J606" s="258">
        <v>24</v>
      </c>
      <c r="K606" s="259">
        <v>4</v>
      </c>
      <c r="L606" s="257">
        <v>89</v>
      </c>
      <c r="M606" s="258">
        <v>147</v>
      </c>
      <c r="N606" s="258">
        <v>471</v>
      </c>
      <c r="O606" s="258">
        <v>294</v>
      </c>
      <c r="P606" s="258">
        <v>86</v>
      </c>
      <c r="Q606" s="258">
        <v>50</v>
      </c>
      <c r="R606" s="259">
        <v>16</v>
      </c>
      <c r="S606" s="267">
        <v>2338</v>
      </c>
      <c r="T606" s="90"/>
      <c r="U606" s="260">
        <v>6</v>
      </c>
      <c r="V606" s="273">
        <v>135.88325603185899</v>
      </c>
      <c r="W606" s="273">
        <v>157.34972210346299</v>
      </c>
      <c r="X606" s="274">
        <v>1.1026206540000001</v>
      </c>
      <c r="Z606" s="257">
        <v>5452.9400000000005</v>
      </c>
      <c r="AA606" s="258">
        <v>2111.3525890876158</v>
      </c>
      <c r="AB606" s="276">
        <v>0.90305927676972442</v>
      </c>
      <c r="AC606" s="92"/>
      <c r="AD606" s="257">
        <v>282570.28842693404</v>
      </c>
      <c r="AE606" s="258">
        <v>2865.2601458903828</v>
      </c>
      <c r="AF606" s="276">
        <v>1.2255175987555103</v>
      </c>
      <c r="AG606" s="93"/>
      <c r="AH606" s="257">
        <v>2577.9270890520002</v>
      </c>
      <c r="AI606" s="258">
        <v>2186.6912481369877</v>
      </c>
      <c r="AJ606" s="258">
        <v>2265.3717991057538</v>
      </c>
      <c r="AK606" s="276">
        <v>0.96893575667483056</v>
      </c>
      <c r="AL606" s="93"/>
      <c r="AM606" s="257">
        <v>2340.58</v>
      </c>
      <c r="AN606" s="258">
        <v>2335.3966153773531</v>
      </c>
      <c r="AO606" s="276">
        <v>0.99888649075164804</v>
      </c>
      <c r="AQ606" s="280">
        <v>2504.329330651386</v>
      </c>
      <c r="AR606" s="281">
        <v>2524.3496927095866</v>
      </c>
    </row>
    <row r="607" spans="1:44" x14ac:dyDescent="0.2">
      <c r="A607" s="260" t="s">
        <v>8402</v>
      </c>
      <c r="B607" s="261" t="s">
        <v>6014</v>
      </c>
      <c r="C607" s="261" t="s">
        <v>6046</v>
      </c>
      <c r="D607" s="262" t="s">
        <v>14027</v>
      </c>
      <c r="E607" s="257">
        <v>54</v>
      </c>
      <c r="F607" s="258">
        <v>121</v>
      </c>
      <c r="G607" s="258">
        <v>384</v>
      </c>
      <c r="H607" s="258">
        <v>231</v>
      </c>
      <c r="I607" s="258">
        <v>73</v>
      </c>
      <c r="J607" s="258">
        <v>54</v>
      </c>
      <c r="K607" s="259">
        <v>10</v>
      </c>
      <c r="L607" s="257">
        <v>52</v>
      </c>
      <c r="M607" s="258">
        <v>124</v>
      </c>
      <c r="N607" s="258">
        <v>427</v>
      </c>
      <c r="O607" s="258">
        <v>327</v>
      </c>
      <c r="P607" s="258">
        <v>149</v>
      </c>
      <c r="Q607" s="258">
        <v>96</v>
      </c>
      <c r="R607" s="259">
        <v>31</v>
      </c>
      <c r="S607" s="267">
        <v>2133</v>
      </c>
      <c r="T607" s="90"/>
      <c r="U607" s="260">
        <v>3</v>
      </c>
      <c r="V607" s="273">
        <v>124.05039110593</v>
      </c>
      <c r="W607" s="273">
        <v>134.64369432723799</v>
      </c>
      <c r="X607" s="274">
        <v>1.068629995</v>
      </c>
      <c r="Z607" s="257">
        <v>5826.2900000000009</v>
      </c>
      <c r="AA607" s="258">
        <v>2255.9119440660065</v>
      </c>
      <c r="AB607" s="276">
        <v>1.0576239775274292</v>
      </c>
      <c r="AC607" s="92"/>
      <c r="AD607" s="257">
        <v>239735.97690638961</v>
      </c>
      <c r="AE607" s="258">
        <v>2430.9206179813655</v>
      </c>
      <c r="AF607" s="276">
        <v>1.1396721134464911</v>
      </c>
      <c r="AG607" s="93"/>
      <c r="AH607" s="257">
        <v>2279.3877793349998</v>
      </c>
      <c r="AI607" s="258">
        <v>1933.4593787969256</v>
      </c>
      <c r="AJ607" s="258">
        <v>2037.2205018225245</v>
      </c>
      <c r="AK607" s="276">
        <v>0.95509634403306354</v>
      </c>
      <c r="AL607" s="93"/>
      <c r="AM607" s="257">
        <v>2134.29</v>
      </c>
      <c r="AN607" s="258">
        <v>2129.5634595842616</v>
      </c>
      <c r="AO607" s="276">
        <v>0.99838886994105092</v>
      </c>
      <c r="AQ607" s="280">
        <v>2451.5964218944227</v>
      </c>
      <c r="AR607" s="281">
        <v>2471.1952212161355</v>
      </c>
    </row>
    <row r="608" spans="1:44" x14ac:dyDescent="0.2">
      <c r="A608" s="260" t="s">
        <v>8402</v>
      </c>
      <c r="B608" s="261" t="s">
        <v>6014</v>
      </c>
      <c r="C608" s="261" t="s">
        <v>6047</v>
      </c>
      <c r="D608" s="262" t="s">
        <v>10510</v>
      </c>
      <c r="E608" s="257">
        <v>101</v>
      </c>
      <c r="F608" s="258">
        <v>251</v>
      </c>
      <c r="G608" s="258">
        <v>656</v>
      </c>
      <c r="H608" s="258">
        <v>475</v>
      </c>
      <c r="I608" s="258">
        <v>185</v>
      </c>
      <c r="J608" s="258">
        <v>78</v>
      </c>
      <c r="K608" s="259">
        <v>18</v>
      </c>
      <c r="L608" s="257">
        <v>112</v>
      </c>
      <c r="M608" s="258">
        <v>206</v>
      </c>
      <c r="N608" s="258">
        <v>660</v>
      </c>
      <c r="O608" s="258">
        <v>420</v>
      </c>
      <c r="P608" s="258">
        <v>186</v>
      </c>
      <c r="Q608" s="258">
        <v>86</v>
      </c>
      <c r="R608" s="259">
        <v>46</v>
      </c>
      <c r="S608" s="267">
        <v>3480</v>
      </c>
      <c r="T608" s="90"/>
      <c r="U608" s="260">
        <v>29</v>
      </c>
      <c r="V608" s="273">
        <v>110.057619465625</v>
      </c>
      <c r="W608" s="273">
        <v>106.367393800229</v>
      </c>
      <c r="X608" s="274">
        <v>1.068629995</v>
      </c>
      <c r="Z608" s="257">
        <v>8946.73</v>
      </c>
      <c r="AA608" s="258">
        <v>3464.1315601066294</v>
      </c>
      <c r="AB608" s="276">
        <v>0.99544010347891654</v>
      </c>
      <c r="AC608" s="92"/>
      <c r="AD608" s="257">
        <v>355116.22234897385</v>
      </c>
      <c r="AE608" s="258">
        <v>3600.875253799954</v>
      </c>
      <c r="AF608" s="276">
        <v>1.0347342683333201</v>
      </c>
      <c r="AG608" s="93"/>
      <c r="AH608" s="257">
        <v>3718.8323826000001</v>
      </c>
      <c r="AI608" s="258">
        <v>3154.4484942397103</v>
      </c>
      <c r="AJ608" s="258">
        <v>3323.7352772350609</v>
      </c>
      <c r="AK608" s="276">
        <v>0.95509634403306354</v>
      </c>
      <c r="AL608" s="93"/>
      <c r="AM608" s="257">
        <v>3492.47</v>
      </c>
      <c r="AN608" s="258">
        <v>3484.7356712041219</v>
      </c>
      <c r="AO608" s="276">
        <v>1.0013608250586556</v>
      </c>
      <c r="AQ608" s="280">
        <v>3428.1592578143659</v>
      </c>
      <c r="AR608" s="281">
        <v>3455.5649942303371</v>
      </c>
    </row>
    <row r="609" spans="1:44" x14ac:dyDescent="0.2">
      <c r="A609" s="260" t="s">
        <v>8402</v>
      </c>
      <c r="B609" s="261" t="s">
        <v>6252</v>
      </c>
      <c r="C609" s="261" t="s">
        <v>6253</v>
      </c>
      <c r="D609" s="262" t="s">
        <v>14211</v>
      </c>
      <c r="E609" s="257">
        <v>436</v>
      </c>
      <c r="F609" s="258">
        <v>703</v>
      </c>
      <c r="G609" s="258">
        <v>2489</v>
      </c>
      <c r="H609" s="258">
        <v>1551</v>
      </c>
      <c r="I609" s="258">
        <v>514</v>
      </c>
      <c r="J609" s="258">
        <v>306</v>
      </c>
      <c r="K609" s="259">
        <v>67</v>
      </c>
      <c r="L609" s="257">
        <v>381</v>
      </c>
      <c r="M609" s="258">
        <v>702</v>
      </c>
      <c r="N609" s="258">
        <v>2467</v>
      </c>
      <c r="O609" s="258">
        <v>1562</v>
      </c>
      <c r="P609" s="258">
        <v>603</v>
      </c>
      <c r="Q609" s="258">
        <v>345</v>
      </c>
      <c r="R609" s="259">
        <v>137</v>
      </c>
      <c r="S609" s="267">
        <v>12263</v>
      </c>
      <c r="T609" s="90"/>
      <c r="U609" s="260">
        <v>12</v>
      </c>
      <c r="V609" s="273">
        <v>120.050329723901</v>
      </c>
      <c r="W609" s="273">
        <v>116.070537388893</v>
      </c>
      <c r="X609" s="274">
        <v>1.1423196680000001</v>
      </c>
      <c r="Z609" s="257">
        <v>31565.47</v>
      </c>
      <c r="AA609" s="258">
        <v>12222.000757438642</v>
      </c>
      <c r="AB609" s="276">
        <v>0.99665667107874434</v>
      </c>
      <c r="AC609" s="92"/>
      <c r="AD609" s="257">
        <v>1311549.972937505</v>
      </c>
      <c r="AE609" s="258">
        <v>13299.104756277851</v>
      </c>
      <c r="AF609" s="276">
        <v>1.084490316910858</v>
      </c>
      <c r="AG609" s="93"/>
      <c r="AH609" s="257">
        <v>14008.266088684</v>
      </c>
      <c r="AI609" s="258">
        <v>11882.319320739165</v>
      </c>
      <c r="AJ609" s="258">
        <v>12080.273273954799</v>
      </c>
      <c r="AK609" s="276">
        <v>0.98509934550720046</v>
      </c>
      <c r="AL609" s="93"/>
      <c r="AM609" s="257">
        <v>12268.16</v>
      </c>
      <c r="AN609" s="258">
        <v>12240.991267509689</v>
      </c>
      <c r="AO609" s="276">
        <v>0.99820527338413845</v>
      </c>
      <c r="AQ609" s="280">
        <v>13033.704647431441</v>
      </c>
      <c r="AR609" s="281">
        <v>13137.90000337265</v>
      </c>
    </row>
    <row r="610" spans="1:44" x14ac:dyDescent="0.2">
      <c r="A610" s="260" t="s">
        <v>8402</v>
      </c>
      <c r="B610" s="261" t="s">
        <v>6252</v>
      </c>
      <c r="C610" s="261" t="s">
        <v>6254</v>
      </c>
      <c r="D610" s="262" t="s">
        <v>14212</v>
      </c>
      <c r="E610" s="257">
        <v>109</v>
      </c>
      <c r="F610" s="258">
        <v>200</v>
      </c>
      <c r="G610" s="258">
        <v>723</v>
      </c>
      <c r="H610" s="258">
        <v>566</v>
      </c>
      <c r="I610" s="258">
        <v>178</v>
      </c>
      <c r="J610" s="258">
        <v>75</v>
      </c>
      <c r="K610" s="259">
        <v>29</v>
      </c>
      <c r="L610" s="257">
        <v>77</v>
      </c>
      <c r="M610" s="258">
        <v>181</v>
      </c>
      <c r="N610" s="258">
        <v>711</v>
      </c>
      <c r="O610" s="258">
        <v>490</v>
      </c>
      <c r="P610" s="258">
        <v>188</v>
      </c>
      <c r="Q610" s="258">
        <v>101</v>
      </c>
      <c r="R610" s="259">
        <v>51</v>
      </c>
      <c r="S610" s="267">
        <v>3679</v>
      </c>
      <c r="T610" s="90"/>
      <c r="U610" s="260">
        <v>4</v>
      </c>
      <c r="V610" s="273">
        <v>126.95482834568401</v>
      </c>
      <c r="W610" s="273">
        <v>145.66331521739099</v>
      </c>
      <c r="X610" s="274">
        <v>1.1423196680000001</v>
      </c>
      <c r="Z610" s="257">
        <v>9548.98</v>
      </c>
      <c r="AA610" s="258">
        <v>3697.3199129544546</v>
      </c>
      <c r="AB610" s="276">
        <v>1.0049795903654402</v>
      </c>
      <c r="AC610" s="92"/>
      <c r="AD610" s="257">
        <v>425885.8224547758</v>
      </c>
      <c r="AE610" s="258">
        <v>4318.4783530238356</v>
      </c>
      <c r="AF610" s="276">
        <v>1.1738185248773676</v>
      </c>
      <c r="AG610" s="93"/>
      <c r="AH610" s="257">
        <v>4202.594058572</v>
      </c>
      <c r="AI610" s="258">
        <v>3564.7926919187298</v>
      </c>
      <c r="AJ610" s="258">
        <v>3624.1804921209905</v>
      </c>
      <c r="AK610" s="276">
        <v>0.98509934550720046</v>
      </c>
      <c r="AL610" s="93"/>
      <c r="AM610" s="257">
        <v>3680.72</v>
      </c>
      <c r="AN610" s="258">
        <v>3672.5687778891261</v>
      </c>
      <c r="AO610" s="276">
        <v>0.99825191027157545</v>
      </c>
      <c r="AQ610" s="280">
        <v>4267.8403923710885</v>
      </c>
      <c r="AR610" s="281">
        <v>4301.9587923818644</v>
      </c>
    </row>
    <row r="611" spans="1:44" x14ac:dyDescent="0.2">
      <c r="A611" s="260" t="s">
        <v>8402</v>
      </c>
      <c r="B611" s="261" t="s">
        <v>6252</v>
      </c>
      <c r="C611" s="261" t="s">
        <v>6255</v>
      </c>
      <c r="D611" s="262" t="s">
        <v>14213</v>
      </c>
      <c r="E611" s="257">
        <v>74</v>
      </c>
      <c r="F611" s="258">
        <v>155</v>
      </c>
      <c r="G611" s="258">
        <v>720</v>
      </c>
      <c r="H611" s="258">
        <v>432</v>
      </c>
      <c r="I611" s="258">
        <v>154</v>
      </c>
      <c r="J611" s="258">
        <v>47</v>
      </c>
      <c r="K611" s="259">
        <v>11</v>
      </c>
      <c r="L611" s="257">
        <v>73</v>
      </c>
      <c r="M611" s="258">
        <v>137</v>
      </c>
      <c r="N611" s="258">
        <v>599</v>
      </c>
      <c r="O611" s="258">
        <v>428</v>
      </c>
      <c r="P611" s="258">
        <v>154</v>
      </c>
      <c r="Q611" s="258">
        <v>66</v>
      </c>
      <c r="R611" s="259">
        <v>35</v>
      </c>
      <c r="S611" s="267">
        <v>3085</v>
      </c>
      <c r="T611" s="90"/>
      <c r="U611" s="260">
        <v>4</v>
      </c>
      <c r="V611" s="273">
        <v>135.27663464561499</v>
      </c>
      <c r="W611" s="273">
        <v>159.47180816591001</v>
      </c>
      <c r="X611" s="274">
        <v>1.1423196680000001</v>
      </c>
      <c r="Z611" s="257">
        <v>7680.13</v>
      </c>
      <c r="AA611" s="258">
        <v>2973.7100279903084</v>
      </c>
      <c r="AB611" s="276">
        <v>0.9639254547780578</v>
      </c>
      <c r="AC611" s="92"/>
      <c r="AD611" s="257">
        <v>373913.84158451005</v>
      </c>
      <c r="AE611" s="258">
        <v>3791.4829412997356</v>
      </c>
      <c r="AF611" s="276">
        <v>1.2290058156563162</v>
      </c>
      <c r="AG611" s="93"/>
      <c r="AH611" s="257">
        <v>3524.0561757800001</v>
      </c>
      <c r="AI611" s="258">
        <v>2989.2322518535693</v>
      </c>
      <c r="AJ611" s="258">
        <v>3039.0314808897133</v>
      </c>
      <c r="AK611" s="276">
        <v>0.98509934550720046</v>
      </c>
      <c r="AL611" s="93"/>
      <c r="AM611" s="257">
        <v>3086.72</v>
      </c>
      <c r="AN611" s="258">
        <v>3079.8842340862448</v>
      </c>
      <c r="AO611" s="276">
        <v>0.99834172903930141</v>
      </c>
      <c r="AQ611" s="280">
        <v>3594.2792043905806</v>
      </c>
      <c r="AR611" s="281">
        <v>3623.0129536341133</v>
      </c>
    </row>
    <row r="612" spans="1:44" x14ac:dyDescent="0.2">
      <c r="A612" s="260" t="s">
        <v>8402</v>
      </c>
      <c r="B612" s="261" t="s">
        <v>6252</v>
      </c>
      <c r="C612" s="261" t="s">
        <v>6256</v>
      </c>
      <c r="D612" s="262" t="s">
        <v>14214</v>
      </c>
      <c r="E612" s="257">
        <v>259</v>
      </c>
      <c r="F612" s="258">
        <v>469</v>
      </c>
      <c r="G612" s="258">
        <v>1742</v>
      </c>
      <c r="H612" s="258">
        <v>1104</v>
      </c>
      <c r="I612" s="258">
        <v>436</v>
      </c>
      <c r="J612" s="258">
        <v>236</v>
      </c>
      <c r="K612" s="259">
        <v>82</v>
      </c>
      <c r="L612" s="257">
        <v>231</v>
      </c>
      <c r="M612" s="258">
        <v>445</v>
      </c>
      <c r="N612" s="258">
        <v>1611</v>
      </c>
      <c r="O612" s="258">
        <v>1112</v>
      </c>
      <c r="P612" s="258">
        <v>465</v>
      </c>
      <c r="Q612" s="258">
        <v>329</v>
      </c>
      <c r="R612" s="259">
        <v>167</v>
      </c>
      <c r="S612" s="267">
        <v>8688</v>
      </c>
      <c r="T612" s="90"/>
      <c r="U612" s="260">
        <v>9</v>
      </c>
      <c r="V612" s="273">
        <v>120.930340026195</v>
      </c>
      <c r="W612" s="273">
        <v>114.572595490105</v>
      </c>
      <c r="X612" s="274">
        <v>1.1423196680000001</v>
      </c>
      <c r="Z612" s="257">
        <v>23486.84</v>
      </c>
      <c r="AA612" s="258">
        <v>9093.9934133672068</v>
      </c>
      <c r="AB612" s="276">
        <v>1.0467303652586564</v>
      </c>
      <c r="AC612" s="92"/>
      <c r="AD612" s="257">
        <v>928112.68066080636</v>
      </c>
      <c r="AE612" s="258">
        <v>9411.0541118710844</v>
      </c>
      <c r="AF612" s="276">
        <v>1.0832244603903183</v>
      </c>
      <c r="AG612" s="93"/>
      <c r="AH612" s="257">
        <v>9924.4732755840014</v>
      </c>
      <c r="AI612" s="258">
        <v>8418.2981536803272</v>
      </c>
      <c r="AJ612" s="258">
        <v>8558.5431137665582</v>
      </c>
      <c r="AK612" s="276">
        <v>0.98509934550720057</v>
      </c>
      <c r="AL612" s="93"/>
      <c r="AM612" s="257">
        <v>8691.8700000000008</v>
      </c>
      <c r="AN612" s="258">
        <v>8672.6212217911616</v>
      </c>
      <c r="AO612" s="276">
        <v>0.99822988280285008</v>
      </c>
      <c r="AQ612" s="280">
        <v>9686.8748929914818</v>
      </c>
      <c r="AR612" s="281">
        <v>9764.3146850334251</v>
      </c>
    </row>
    <row r="613" spans="1:44" x14ac:dyDescent="0.2">
      <c r="A613" s="260" t="s">
        <v>8402</v>
      </c>
      <c r="B613" s="261" t="s">
        <v>6252</v>
      </c>
      <c r="C613" s="261" t="s">
        <v>6257</v>
      </c>
      <c r="D613" s="262" t="s">
        <v>14215</v>
      </c>
      <c r="E613" s="257">
        <v>98</v>
      </c>
      <c r="F613" s="258">
        <v>192</v>
      </c>
      <c r="G613" s="258">
        <v>859</v>
      </c>
      <c r="H613" s="258">
        <v>588</v>
      </c>
      <c r="I613" s="258">
        <v>287</v>
      </c>
      <c r="J613" s="258">
        <v>146</v>
      </c>
      <c r="K613" s="259">
        <v>32</v>
      </c>
      <c r="L613" s="257">
        <v>110</v>
      </c>
      <c r="M613" s="258">
        <v>179</v>
      </c>
      <c r="N613" s="258">
        <v>795</v>
      </c>
      <c r="O613" s="258">
        <v>581</v>
      </c>
      <c r="P613" s="258">
        <v>309</v>
      </c>
      <c r="Q613" s="258">
        <v>164</v>
      </c>
      <c r="R613" s="259">
        <v>84</v>
      </c>
      <c r="S613" s="267">
        <v>4424</v>
      </c>
      <c r="T613" s="90"/>
      <c r="U613" s="260">
        <v>10</v>
      </c>
      <c r="V613" s="273">
        <v>114.337840426146</v>
      </c>
      <c r="W613" s="273">
        <v>98.128390596745007</v>
      </c>
      <c r="X613" s="274">
        <v>1.1423196680000001</v>
      </c>
      <c r="Z613" s="257">
        <v>12407.06</v>
      </c>
      <c r="AA613" s="258">
        <v>4803.9549773086437</v>
      </c>
      <c r="AB613" s="276">
        <v>1.0858849406213029</v>
      </c>
      <c r="AC613" s="92"/>
      <c r="AD613" s="257">
        <v>447761.90916872222</v>
      </c>
      <c r="AE613" s="258">
        <v>4540.301672660361</v>
      </c>
      <c r="AF613" s="276">
        <v>1.0262888048508954</v>
      </c>
      <c r="AG613" s="93"/>
      <c r="AH613" s="257">
        <v>5053.6222112320002</v>
      </c>
      <c r="AI613" s="258">
        <v>4286.6656344246967</v>
      </c>
      <c r="AJ613" s="258">
        <v>4358.0795045238538</v>
      </c>
      <c r="AK613" s="276">
        <v>0.98509934550720024</v>
      </c>
      <c r="AL613" s="93"/>
      <c r="AM613" s="257">
        <v>4428.3</v>
      </c>
      <c r="AN613" s="258">
        <v>4418.4932076132991</v>
      </c>
      <c r="AO613" s="276">
        <v>0.9987552458438741</v>
      </c>
      <c r="AQ613" s="280">
        <v>4850.7358329994468</v>
      </c>
      <c r="AR613" s="281">
        <v>4889.5140745177368</v>
      </c>
    </row>
    <row r="614" spans="1:44" x14ac:dyDescent="0.2">
      <c r="A614" s="260" t="s">
        <v>8402</v>
      </c>
      <c r="B614" s="261" t="s">
        <v>6252</v>
      </c>
      <c r="C614" s="261" t="s">
        <v>6258</v>
      </c>
      <c r="D614" s="262" t="s">
        <v>14216</v>
      </c>
      <c r="E614" s="257">
        <v>73</v>
      </c>
      <c r="F614" s="258">
        <v>119</v>
      </c>
      <c r="G614" s="258">
        <v>667</v>
      </c>
      <c r="H614" s="258">
        <v>535</v>
      </c>
      <c r="I614" s="258">
        <v>148</v>
      </c>
      <c r="J614" s="258">
        <v>97</v>
      </c>
      <c r="K614" s="259">
        <v>26</v>
      </c>
      <c r="L614" s="257">
        <v>69</v>
      </c>
      <c r="M614" s="258">
        <v>111</v>
      </c>
      <c r="N614" s="258">
        <v>539</v>
      </c>
      <c r="O614" s="258">
        <v>403</v>
      </c>
      <c r="P614" s="258">
        <v>186</v>
      </c>
      <c r="Q614" s="258">
        <v>119</v>
      </c>
      <c r="R614" s="259">
        <v>45</v>
      </c>
      <c r="S614" s="267">
        <v>3137</v>
      </c>
      <c r="T614" s="90"/>
      <c r="U614" s="260">
        <v>5</v>
      </c>
      <c r="V614" s="273">
        <v>139.23506293046799</v>
      </c>
      <c r="W614" s="273">
        <v>175.34746573159001</v>
      </c>
      <c r="X614" s="274">
        <v>1.1423196680000001</v>
      </c>
      <c r="Z614" s="257">
        <v>8481.6400000000012</v>
      </c>
      <c r="AA614" s="258">
        <v>3284.0509108314213</v>
      </c>
      <c r="AB614" s="276">
        <v>1.0468762865257957</v>
      </c>
      <c r="AC614" s="92"/>
      <c r="AD614" s="257">
        <v>395250.40147862257</v>
      </c>
      <c r="AE614" s="258">
        <v>4007.8354639069089</v>
      </c>
      <c r="AF614" s="276">
        <v>1.2776013592307647</v>
      </c>
      <c r="AG614" s="93"/>
      <c r="AH614" s="257">
        <v>3583.4567985160002</v>
      </c>
      <c r="AI614" s="258">
        <v>3039.618014283516</v>
      </c>
      <c r="AJ614" s="258">
        <v>3090.2566468560876</v>
      </c>
      <c r="AK614" s="276">
        <v>0.98509934550720035</v>
      </c>
      <c r="AL614" s="93"/>
      <c r="AM614" s="257">
        <v>3139.15</v>
      </c>
      <c r="AN614" s="258">
        <v>3132.1981240384089</v>
      </c>
      <c r="AO614" s="276">
        <v>0.9984692776660532</v>
      </c>
      <c r="AQ614" s="280">
        <v>4126.8623486928846</v>
      </c>
      <c r="AR614" s="281">
        <v>4159.85372781142</v>
      </c>
    </row>
    <row r="615" spans="1:44" x14ac:dyDescent="0.2">
      <c r="A615" s="260" t="s">
        <v>8402</v>
      </c>
      <c r="B615" s="261" t="s">
        <v>6252</v>
      </c>
      <c r="C615" s="261" t="s">
        <v>6259</v>
      </c>
      <c r="D615" s="262" t="s">
        <v>14217</v>
      </c>
      <c r="E615" s="257">
        <v>392</v>
      </c>
      <c r="F615" s="258">
        <v>667</v>
      </c>
      <c r="G615" s="258">
        <v>2309</v>
      </c>
      <c r="H615" s="258">
        <v>1712</v>
      </c>
      <c r="I615" s="258">
        <v>678</v>
      </c>
      <c r="J615" s="258">
        <v>394</v>
      </c>
      <c r="K615" s="259">
        <v>107</v>
      </c>
      <c r="L615" s="257">
        <v>343</v>
      </c>
      <c r="M615" s="258">
        <v>646</v>
      </c>
      <c r="N615" s="258">
        <v>2315</v>
      </c>
      <c r="O615" s="258">
        <v>1732</v>
      </c>
      <c r="P615" s="258">
        <v>773</v>
      </c>
      <c r="Q615" s="258">
        <v>500</v>
      </c>
      <c r="R615" s="259">
        <v>207</v>
      </c>
      <c r="S615" s="267">
        <v>12775</v>
      </c>
      <c r="T615" s="90"/>
      <c r="U615" s="260">
        <v>9</v>
      </c>
      <c r="V615" s="273">
        <v>101.738147419779</v>
      </c>
      <c r="W615" s="273">
        <v>98.441878669275894</v>
      </c>
      <c r="X615" s="274">
        <v>1.1423196680000001</v>
      </c>
      <c r="Z615" s="257">
        <v>35328.54</v>
      </c>
      <c r="AA615" s="258">
        <v>13679.043671429614</v>
      </c>
      <c r="AB615" s="276">
        <v>1.0707666279005568</v>
      </c>
      <c r="AC615" s="92"/>
      <c r="AD615" s="257">
        <v>1251896.5544130765</v>
      </c>
      <c r="AE615" s="258">
        <v>12694.219636841946</v>
      </c>
      <c r="AF615" s="276">
        <v>0.9936766839015222</v>
      </c>
      <c r="AG615" s="93"/>
      <c r="AH615" s="257">
        <v>14593.133758700002</v>
      </c>
      <c r="AI615" s="258">
        <v>12378.425289280178</v>
      </c>
      <c r="AJ615" s="258">
        <v>12584.644138854484</v>
      </c>
      <c r="AK615" s="276">
        <v>0.98509934550720035</v>
      </c>
      <c r="AL615" s="93"/>
      <c r="AM615" s="257">
        <v>12778.87</v>
      </c>
      <c r="AN615" s="258">
        <v>12750.570263074624</v>
      </c>
      <c r="AO615" s="276">
        <v>0.99808769182580226</v>
      </c>
      <c r="AQ615" s="280">
        <v>13364.40308801213</v>
      </c>
      <c r="AR615" s="281">
        <v>13471.242146772884</v>
      </c>
    </row>
    <row r="616" spans="1:44" x14ac:dyDescent="0.2">
      <c r="A616" s="260" t="s">
        <v>8402</v>
      </c>
      <c r="B616" s="261" t="s">
        <v>6252</v>
      </c>
      <c r="C616" s="261" t="s">
        <v>6260</v>
      </c>
      <c r="D616" s="262" t="s">
        <v>14218</v>
      </c>
      <c r="E616" s="257">
        <v>158</v>
      </c>
      <c r="F616" s="258">
        <v>329</v>
      </c>
      <c r="G616" s="258">
        <v>1094</v>
      </c>
      <c r="H616" s="258">
        <v>834</v>
      </c>
      <c r="I616" s="258">
        <v>311</v>
      </c>
      <c r="J616" s="258">
        <v>133</v>
      </c>
      <c r="K616" s="259">
        <v>35</v>
      </c>
      <c r="L616" s="257">
        <v>172</v>
      </c>
      <c r="M616" s="258">
        <v>313</v>
      </c>
      <c r="N616" s="258">
        <v>1098</v>
      </c>
      <c r="O616" s="258">
        <v>831</v>
      </c>
      <c r="P616" s="258">
        <v>331</v>
      </c>
      <c r="Q616" s="258">
        <v>182</v>
      </c>
      <c r="R616" s="259">
        <v>78</v>
      </c>
      <c r="S616" s="267">
        <v>5899</v>
      </c>
      <c r="T616" s="90"/>
      <c r="U616" s="260">
        <v>1</v>
      </c>
      <c r="V616" s="273">
        <v>118.251162309159</v>
      </c>
      <c r="W616" s="273">
        <v>111.54533129977899</v>
      </c>
      <c r="X616" s="274">
        <v>1.1423196680000001</v>
      </c>
      <c r="Z616" s="257">
        <v>15648.869999999999</v>
      </c>
      <c r="AA616" s="258">
        <v>6059.1684835695087</v>
      </c>
      <c r="AB616" s="276">
        <v>1.0271518026054431</v>
      </c>
      <c r="AC616" s="92"/>
      <c r="AD616" s="257">
        <v>621816.91512220248</v>
      </c>
      <c r="AE616" s="258">
        <v>6305.2178445889449</v>
      </c>
      <c r="AF616" s="276">
        <v>1.0688621536851914</v>
      </c>
      <c r="AG616" s="93"/>
      <c r="AH616" s="257">
        <v>6738.5437215320007</v>
      </c>
      <c r="AI616" s="258">
        <v>5715.8771648895327</v>
      </c>
      <c r="AJ616" s="258">
        <v>5811.1010391469754</v>
      </c>
      <c r="AK616" s="276">
        <v>0.98509934550720046</v>
      </c>
      <c r="AL616" s="93"/>
      <c r="AM616" s="257">
        <v>5899.43</v>
      </c>
      <c r="AN616" s="258">
        <v>5886.3652832441621</v>
      </c>
      <c r="AO616" s="276">
        <v>0.99785815955995294</v>
      </c>
      <c r="AQ616" s="280">
        <v>6366.2482838339602</v>
      </c>
      <c r="AR616" s="281">
        <v>6417.14198780284</v>
      </c>
    </row>
    <row r="617" spans="1:44" x14ac:dyDescent="0.2">
      <c r="A617" s="260" t="s">
        <v>8402</v>
      </c>
      <c r="B617" s="261" t="s">
        <v>6252</v>
      </c>
      <c r="C617" s="261" t="s">
        <v>6261</v>
      </c>
      <c r="D617" s="262" t="s">
        <v>14219</v>
      </c>
      <c r="E617" s="257">
        <v>207</v>
      </c>
      <c r="F617" s="258">
        <v>367</v>
      </c>
      <c r="G617" s="258">
        <v>1324</v>
      </c>
      <c r="H617" s="258">
        <v>923</v>
      </c>
      <c r="I617" s="258">
        <v>371</v>
      </c>
      <c r="J617" s="258">
        <v>207</v>
      </c>
      <c r="K617" s="259">
        <v>66</v>
      </c>
      <c r="L617" s="257">
        <v>166</v>
      </c>
      <c r="M617" s="258">
        <v>341</v>
      </c>
      <c r="N617" s="258">
        <v>1290</v>
      </c>
      <c r="O617" s="258">
        <v>872</v>
      </c>
      <c r="P617" s="258">
        <v>365</v>
      </c>
      <c r="Q617" s="258">
        <v>282</v>
      </c>
      <c r="R617" s="259">
        <v>103</v>
      </c>
      <c r="S617" s="267">
        <v>6884</v>
      </c>
      <c r="T617" s="90"/>
      <c r="U617" s="260">
        <v>8</v>
      </c>
      <c r="V617" s="273">
        <v>125.944794241499</v>
      </c>
      <c r="W617" s="273">
        <v>120.250871586287</v>
      </c>
      <c r="X617" s="274">
        <v>1.1423196680000001</v>
      </c>
      <c r="Z617" s="257">
        <v>18739.179999999997</v>
      </c>
      <c r="AA617" s="258">
        <v>7255.7219060504722</v>
      </c>
      <c r="AB617" s="276">
        <v>1.0539979526511436</v>
      </c>
      <c r="AC617" s="92"/>
      <c r="AD617" s="257">
        <v>753666.3736032967</v>
      </c>
      <c r="AE617" s="258">
        <v>7642.1701503186869</v>
      </c>
      <c r="AF617" s="276">
        <v>1.1101351177104426</v>
      </c>
      <c r="AG617" s="93"/>
      <c r="AH617" s="257">
        <v>7863.7285945120002</v>
      </c>
      <c r="AI617" s="258">
        <v>6670.2997801490992</v>
      </c>
      <c r="AJ617" s="258">
        <v>6781.4238944715671</v>
      </c>
      <c r="AK617" s="276">
        <v>0.98509934550720035</v>
      </c>
      <c r="AL617" s="93"/>
      <c r="AM617" s="257">
        <v>6887.44</v>
      </c>
      <c r="AN617" s="258">
        <v>6872.1872632486811</v>
      </c>
      <c r="AO617" s="276">
        <v>0.99828403010585143</v>
      </c>
      <c r="AQ617" s="280">
        <v>7921.1935341091394</v>
      </c>
      <c r="AR617" s="281">
        <v>7984.5179381900898</v>
      </c>
    </row>
    <row r="618" spans="1:44" x14ac:dyDescent="0.2">
      <c r="A618" s="260" t="s">
        <v>8402</v>
      </c>
      <c r="B618" s="261" t="s">
        <v>6252</v>
      </c>
      <c r="C618" s="261" t="s">
        <v>6262</v>
      </c>
      <c r="D618" s="262" t="s">
        <v>14220</v>
      </c>
      <c r="E618" s="257">
        <v>165</v>
      </c>
      <c r="F618" s="258">
        <v>254</v>
      </c>
      <c r="G618" s="258">
        <v>976</v>
      </c>
      <c r="H618" s="258">
        <v>579</v>
      </c>
      <c r="I618" s="258">
        <v>191</v>
      </c>
      <c r="J618" s="258">
        <v>92</v>
      </c>
      <c r="K618" s="259">
        <v>27</v>
      </c>
      <c r="L618" s="257">
        <v>162</v>
      </c>
      <c r="M618" s="258">
        <v>272</v>
      </c>
      <c r="N618" s="258">
        <v>1002</v>
      </c>
      <c r="O618" s="258">
        <v>567</v>
      </c>
      <c r="P618" s="258">
        <v>226</v>
      </c>
      <c r="Q618" s="258">
        <v>125</v>
      </c>
      <c r="R618" s="259">
        <v>54</v>
      </c>
      <c r="S618" s="267">
        <v>4692</v>
      </c>
      <c r="T618" s="90"/>
      <c r="U618" s="260">
        <v>6</v>
      </c>
      <c r="V618" s="273">
        <v>127.112782167031</v>
      </c>
      <c r="W618" s="273">
        <v>147.91306200724401</v>
      </c>
      <c r="X618" s="274">
        <v>1.1423196680000001</v>
      </c>
      <c r="Z618" s="257">
        <v>11915.859999999999</v>
      </c>
      <c r="AA618" s="258">
        <v>4613.7646594691223</v>
      </c>
      <c r="AB618" s="276">
        <v>0.98332580125087854</v>
      </c>
      <c r="AC618" s="92"/>
      <c r="AD618" s="257">
        <v>545844.7566346596</v>
      </c>
      <c r="AE618" s="258">
        <v>5534.8608508531679</v>
      </c>
      <c r="AF618" s="276">
        <v>1.1796378625006751</v>
      </c>
      <c r="AG618" s="93"/>
      <c r="AH618" s="257">
        <v>5359.7638822560002</v>
      </c>
      <c r="AI618" s="258">
        <v>4546.3461023328837</v>
      </c>
      <c r="AJ618" s="258">
        <v>4622.0861291197843</v>
      </c>
      <c r="AK618" s="276">
        <v>0.98509934550720046</v>
      </c>
      <c r="AL618" s="93"/>
      <c r="AM618" s="257">
        <v>4694.58</v>
      </c>
      <c r="AN618" s="258">
        <v>4684.1835111887722</v>
      </c>
      <c r="AO618" s="276">
        <v>0.99833408166853632</v>
      </c>
      <c r="AQ618" s="280">
        <v>5352.5418266266961</v>
      </c>
      <c r="AR618" s="281">
        <v>5395.3316562186592</v>
      </c>
    </row>
    <row r="619" spans="1:44" x14ac:dyDescent="0.2">
      <c r="A619" s="260" t="s">
        <v>8402</v>
      </c>
      <c r="B619" s="261" t="s">
        <v>6252</v>
      </c>
      <c r="C619" s="261" t="s">
        <v>6263</v>
      </c>
      <c r="D619" s="262" t="s">
        <v>14221</v>
      </c>
      <c r="E619" s="257">
        <v>50</v>
      </c>
      <c r="F619" s="258">
        <v>94</v>
      </c>
      <c r="G619" s="258">
        <v>550</v>
      </c>
      <c r="H619" s="258">
        <v>377</v>
      </c>
      <c r="I619" s="258">
        <v>127</v>
      </c>
      <c r="J619" s="258">
        <v>62</v>
      </c>
      <c r="K619" s="259">
        <v>15</v>
      </c>
      <c r="L619" s="257">
        <v>59</v>
      </c>
      <c r="M619" s="258">
        <v>115</v>
      </c>
      <c r="N619" s="258">
        <v>446</v>
      </c>
      <c r="O619" s="258">
        <v>302</v>
      </c>
      <c r="P619" s="258">
        <v>108</v>
      </c>
      <c r="Q619" s="258">
        <v>85</v>
      </c>
      <c r="R619" s="259">
        <v>34</v>
      </c>
      <c r="S619" s="267">
        <v>2424</v>
      </c>
      <c r="T619" s="90"/>
      <c r="U619" s="260">
        <v>1</v>
      </c>
      <c r="V619" s="273">
        <v>147.209768954521</v>
      </c>
      <c r="W619" s="273">
        <v>197.23721122112201</v>
      </c>
      <c r="X619" s="274">
        <v>1.1423196680000001</v>
      </c>
      <c r="Z619" s="257">
        <v>6291.55</v>
      </c>
      <c r="AA619" s="258">
        <v>2436.0584165375358</v>
      </c>
      <c r="AB619" s="276">
        <v>1.0049745942811616</v>
      </c>
      <c r="AC619" s="92"/>
      <c r="AD619" s="257">
        <v>323025.90821783489</v>
      </c>
      <c r="AE619" s="258">
        <v>3275.4797613689416</v>
      </c>
      <c r="AF619" s="276">
        <v>1.3512705286175501</v>
      </c>
      <c r="AG619" s="93"/>
      <c r="AH619" s="257">
        <v>2768.982875232</v>
      </c>
      <c r="AI619" s="258">
        <v>2348.7516948113621</v>
      </c>
      <c r="AJ619" s="258">
        <v>2387.8808135094537</v>
      </c>
      <c r="AK619" s="276">
        <v>0.98509934550720035</v>
      </c>
      <c r="AL619" s="93"/>
      <c r="AM619" s="257">
        <v>2424.4299999999998</v>
      </c>
      <c r="AN619" s="258">
        <v>2419.0609234545782</v>
      </c>
      <c r="AO619" s="276">
        <v>0.99796242716773031</v>
      </c>
      <c r="AQ619" s="280">
        <v>3236.1170709916269</v>
      </c>
      <c r="AR619" s="281">
        <v>3261.9875643931973</v>
      </c>
    </row>
    <row r="620" spans="1:44" x14ac:dyDescent="0.2">
      <c r="A620" s="260" t="s">
        <v>8402</v>
      </c>
      <c r="B620" s="261" t="s">
        <v>6252</v>
      </c>
      <c r="C620" s="261" t="s">
        <v>6264</v>
      </c>
      <c r="D620" s="262" t="s">
        <v>14222</v>
      </c>
      <c r="E620" s="257">
        <v>299</v>
      </c>
      <c r="F620" s="258">
        <v>544</v>
      </c>
      <c r="G620" s="258">
        <v>1839</v>
      </c>
      <c r="H620" s="258">
        <v>1129</v>
      </c>
      <c r="I620" s="258">
        <v>325</v>
      </c>
      <c r="J620" s="258">
        <v>199</v>
      </c>
      <c r="K620" s="259">
        <v>58</v>
      </c>
      <c r="L620" s="257">
        <v>254</v>
      </c>
      <c r="M620" s="258">
        <v>508</v>
      </c>
      <c r="N620" s="258">
        <v>1819</v>
      </c>
      <c r="O620" s="258">
        <v>1076</v>
      </c>
      <c r="P620" s="258">
        <v>383</v>
      </c>
      <c r="Q620" s="258">
        <v>240</v>
      </c>
      <c r="R620" s="259">
        <v>115</v>
      </c>
      <c r="S620" s="267">
        <v>8788</v>
      </c>
      <c r="T620" s="90"/>
      <c r="U620" s="260">
        <v>57</v>
      </c>
      <c r="V620" s="273">
        <v>130.12180438897701</v>
      </c>
      <c r="W620" s="273">
        <v>148.40095574012901</v>
      </c>
      <c r="X620" s="274">
        <v>1.1423196680000001</v>
      </c>
      <c r="Z620" s="257">
        <v>22191.510000000002</v>
      </c>
      <c r="AA620" s="258">
        <v>8592.4477610726917</v>
      </c>
      <c r="AB620" s="276">
        <v>0.97774781077295081</v>
      </c>
      <c r="AC620" s="92"/>
      <c r="AD620" s="257">
        <v>1030274.5333415192</v>
      </c>
      <c r="AE620" s="258">
        <v>10446.974365716391</v>
      </c>
      <c r="AF620" s="276">
        <v>1.1887772377920336</v>
      </c>
      <c r="AG620" s="93"/>
      <c r="AH620" s="257">
        <v>10038.705242384001</v>
      </c>
      <c r="AI620" s="258">
        <v>8515.1938506609949</v>
      </c>
      <c r="AJ620" s="258">
        <v>8657.053048317277</v>
      </c>
      <c r="AK620" s="276">
        <v>0.98509934550720035</v>
      </c>
      <c r="AL620" s="93"/>
      <c r="AM620" s="257">
        <v>8812.51</v>
      </c>
      <c r="AN620" s="258">
        <v>8792.9940557379286</v>
      </c>
      <c r="AO620" s="276">
        <v>1.0005682812628502</v>
      </c>
      <c r="AQ620" s="280">
        <v>10068.021704393952</v>
      </c>
      <c r="AR620" s="281">
        <v>10148.508498708406</v>
      </c>
    </row>
    <row r="621" spans="1:44" x14ac:dyDescent="0.2">
      <c r="A621" s="260" t="s">
        <v>8402</v>
      </c>
      <c r="B621" s="261" t="s">
        <v>6252</v>
      </c>
      <c r="C621" s="261" t="s">
        <v>6265</v>
      </c>
      <c r="D621" s="262" t="s">
        <v>9591</v>
      </c>
      <c r="E621" s="257">
        <v>279</v>
      </c>
      <c r="F621" s="258">
        <v>431</v>
      </c>
      <c r="G621" s="258">
        <v>1580</v>
      </c>
      <c r="H621" s="258">
        <v>985</v>
      </c>
      <c r="I621" s="258">
        <v>265</v>
      </c>
      <c r="J621" s="258">
        <v>169</v>
      </c>
      <c r="K621" s="259">
        <v>41</v>
      </c>
      <c r="L621" s="257">
        <v>294</v>
      </c>
      <c r="M621" s="258">
        <v>448</v>
      </c>
      <c r="N621" s="258">
        <v>1737</v>
      </c>
      <c r="O621" s="258">
        <v>971</v>
      </c>
      <c r="P621" s="258">
        <v>312</v>
      </c>
      <c r="Q621" s="258">
        <v>213</v>
      </c>
      <c r="R621" s="259">
        <v>79</v>
      </c>
      <c r="S621" s="267">
        <v>7804</v>
      </c>
      <c r="T621" s="90"/>
      <c r="U621" s="260">
        <v>13</v>
      </c>
      <c r="V621" s="273">
        <v>119.54731806597</v>
      </c>
      <c r="W621" s="273">
        <v>115.23369634849399</v>
      </c>
      <c r="X621" s="274">
        <v>1.1423196680000001</v>
      </c>
      <c r="Z621" s="257">
        <v>19676.920000000002</v>
      </c>
      <c r="AA621" s="258">
        <v>7618.8104008608007</v>
      </c>
      <c r="AB621" s="276">
        <v>0.97626991297549981</v>
      </c>
      <c r="AC621" s="92"/>
      <c r="AD621" s="257">
        <v>832080.52331934217</v>
      </c>
      <c r="AE621" s="258">
        <v>8437.2889128256757</v>
      </c>
      <c r="AF621" s="276">
        <v>1.0811492712488051</v>
      </c>
      <c r="AG621" s="93"/>
      <c r="AH621" s="257">
        <v>8914.6626890719999</v>
      </c>
      <c r="AI621" s="258">
        <v>7561.7401923712341</v>
      </c>
      <c r="AJ621" s="258">
        <v>7687.7152923381927</v>
      </c>
      <c r="AK621" s="276">
        <v>0.98509934550720046</v>
      </c>
      <c r="AL621" s="93"/>
      <c r="AM621" s="257">
        <v>7809.59</v>
      </c>
      <c r="AN621" s="258">
        <v>7792.2950950126997</v>
      </c>
      <c r="AO621" s="276">
        <v>0.99850014031428747</v>
      </c>
      <c r="AQ621" s="280">
        <v>8102.1631972291889</v>
      </c>
      <c r="AR621" s="281">
        <v>8166.9343272390615</v>
      </c>
    </row>
    <row r="622" spans="1:44" x14ac:dyDescent="0.2">
      <c r="A622" s="260" t="s">
        <v>8402</v>
      </c>
      <c r="B622" s="261" t="s">
        <v>6252</v>
      </c>
      <c r="C622" s="261" t="s">
        <v>6266</v>
      </c>
      <c r="D622" s="262" t="s">
        <v>14223</v>
      </c>
      <c r="E622" s="257">
        <v>342</v>
      </c>
      <c r="F622" s="258">
        <v>533</v>
      </c>
      <c r="G622" s="258">
        <v>1976</v>
      </c>
      <c r="H622" s="258">
        <v>957</v>
      </c>
      <c r="I622" s="258">
        <v>232</v>
      </c>
      <c r="J622" s="258">
        <v>124</v>
      </c>
      <c r="K622" s="259">
        <v>38</v>
      </c>
      <c r="L622" s="257">
        <v>313</v>
      </c>
      <c r="M622" s="258">
        <v>570</v>
      </c>
      <c r="N622" s="258">
        <v>1764</v>
      </c>
      <c r="O622" s="258">
        <v>780</v>
      </c>
      <c r="P622" s="258">
        <v>250</v>
      </c>
      <c r="Q622" s="258">
        <v>164</v>
      </c>
      <c r="R622" s="259">
        <v>93</v>
      </c>
      <c r="S622" s="267">
        <v>8136</v>
      </c>
      <c r="T622" s="90"/>
      <c r="U622" s="260">
        <v>32</v>
      </c>
      <c r="V622" s="273">
        <v>143.04059517011299</v>
      </c>
      <c r="W622" s="273">
        <v>197.40712968653901</v>
      </c>
      <c r="X622" s="274">
        <v>1.1423546170000001</v>
      </c>
      <c r="Z622" s="257">
        <v>19036.469999999998</v>
      </c>
      <c r="AA622" s="258">
        <v>7370.8311886044448</v>
      </c>
      <c r="AB622" s="276">
        <v>0.9059527026308315</v>
      </c>
      <c r="AC622" s="92"/>
      <c r="AD622" s="257">
        <v>1075684.6706557232</v>
      </c>
      <c r="AE622" s="258">
        <v>10907.432743665928</v>
      </c>
      <c r="AF622" s="276">
        <v>1.3406382428301289</v>
      </c>
      <c r="AG622" s="93"/>
      <c r="AH622" s="257">
        <v>9294.1971639120002</v>
      </c>
      <c r="AI622" s="258">
        <v>7883.675098142402</v>
      </c>
      <c r="AJ622" s="258">
        <v>8014.8840471083531</v>
      </c>
      <c r="AK622" s="276">
        <v>0.9851135751116461</v>
      </c>
      <c r="AL622" s="93"/>
      <c r="AM622" s="257">
        <v>8149.76</v>
      </c>
      <c r="AN622" s="258">
        <v>8131.7117638097134</v>
      </c>
      <c r="AO622" s="276">
        <v>0.99947293065507781</v>
      </c>
      <c r="AQ622" s="280">
        <v>9729.3854411021548</v>
      </c>
      <c r="AR622" s="281">
        <v>9807.1650752543392</v>
      </c>
    </row>
    <row r="623" spans="1:44" x14ac:dyDescent="0.2">
      <c r="A623" s="260" t="s">
        <v>8402</v>
      </c>
      <c r="B623" s="261" t="s">
        <v>6252</v>
      </c>
      <c r="C623" s="261" t="s">
        <v>6267</v>
      </c>
      <c r="D623" s="262" t="s">
        <v>14224</v>
      </c>
      <c r="E623" s="257">
        <v>354</v>
      </c>
      <c r="F623" s="258">
        <v>425</v>
      </c>
      <c r="G623" s="258">
        <v>5602</v>
      </c>
      <c r="H623" s="258">
        <v>1224</v>
      </c>
      <c r="I623" s="258">
        <v>304</v>
      </c>
      <c r="J623" s="258">
        <v>177</v>
      </c>
      <c r="K623" s="259">
        <v>32</v>
      </c>
      <c r="L623" s="257">
        <v>300</v>
      </c>
      <c r="M623" s="258">
        <v>398</v>
      </c>
      <c r="N623" s="258">
        <v>4461</v>
      </c>
      <c r="O623" s="258">
        <v>1021</v>
      </c>
      <c r="P623" s="258">
        <v>339</v>
      </c>
      <c r="Q623" s="258">
        <v>211</v>
      </c>
      <c r="R623" s="259">
        <v>88</v>
      </c>
      <c r="S623" s="267">
        <v>14936</v>
      </c>
      <c r="T623" s="90"/>
      <c r="U623" s="260">
        <v>14</v>
      </c>
      <c r="V623" s="273">
        <v>148.09349697734299</v>
      </c>
      <c r="W623" s="273">
        <v>196.03881156316899</v>
      </c>
      <c r="X623" s="274">
        <v>1.1423196680000001</v>
      </c>
      <c r="Z623" s="257">
        <v>31021.480000000003</v>
      </c>
      <c r="AA623" s="258">
        <v>12011.370401165188</v>
      </c>
      <c r="AB623" s="276">
        <v>0.80418923414335752</v>
      </c>
      <c r="AC623" s="92"/>
      <c r="AD623" s="257">
        <v>1989603.13821121</v>
      </c>
      <c r="AE623" s="258">
        <v>20174.557664186581</v>
      </c>
      <c r="AF623" s="276">
        <v>1.3507336411480035</v>
      </c>
      <c r="AG623" s="93"/>
      <c r="AH623" s="257">
        <v>17061.686561248</v>
      </c>
      <c r="AI623" s="258">
        <v>14472.341301032386</v>
      </c>
      <c r="AJ623" s="258">
        <v>14713.443824495545</v>
      </c>
      <c r="AK623" s="276">
        <v>0.98509934550720046</v>
      </c>
      <c r="AL623" s="93"/>
      <c r="AM623" s="257">
        <v>14942.02</v>
      </c>
      <c r="AN623" s="258">
        <v>14908.929810090114</v>
      </c>
      <c r="AO623" s="276">
        <v>0.99818758771358562</v>
      </c>
      <c r="AQ623" s="280">
        <v>15953.444724729614</v>
      </c>
      <c r="AR623" s="281">
        <v>16080.981361207652</v>
      </c>
    </row>
    <row r="624" spans="1:44" x14ac:dyDescent="0.2">
      <c r="A624" s="260" t="s">
        <v>8402</v>
      </c>
      <c r="B624" s="261" t="s">
        <v>6252</v>
      </c>
      <c r="C624" s="261" t="s">
        <v>6268</v>
      </c>
      <c r="D624" s="262" t="s">
        <v>14225</v>
      </c>
      <c r="E624" s="257">
        <v>247</v>
      </c>
      <c r="F624" s="258">
        <v>304</v>
      </c>
      <c r="G624" s="258">
        <v>1163</v>
      </c>
      <c r="H624" s="258">
        <v>712</v>
      </c>
      <c r="I624" s="258">
        <v>293</v>
      </c>
      <c r="J624" s="258">
        <v>129</v>
      </c>
      <c r="K624" s="259">
        <v>51</v>
      </c>
      <c r="L624" s="257">
        <v>207</v>
      </c>
      <c r="M624" s="258">
        <v>308</v>
      </c>
      <c r="N624" s="258">
        <v>1235</v>
      </c>
      <c r="O624" s="258">
        <v>727</v>
      </c>
      <c r="P624" s="258">
        <v>303</v>
      </c>
      <c r="Q624" s="258">
        <v>185</v>
      </c>
      <c r="R624" s="259">
        <v>85</v>
      </c>
      <c r="S624" s="267">
        <v>5949</v>
      </c>
      <c r="T624" s="90"/>
      <c r="U624" s="260">
        <v>1</v>
      </c>
      <c r="V624" s="273">
        <v>122.095427511978</v>
      </c>
      <c r="W624" s="273">
        <v>116.571692721465</v>
      </c>
      <c r="X624" s="274">
        <v>1.1423196680000001</v>
      </c>
      <c r="Z624" s="257">
        <v>15789.25</v>
      </c>
      <c r="AA624" s="258">
        <v>6113.5229559194931</v>
      </c>
      <c r="AB624" s="276">
        <v>1.0276555649553696</v>
      </c>
      <c r="AC624" s="92"/>
      <c r="AD624" s="257">
        <v>640139.37790288473</v>
      </c>
      <c r="AE624" s="258">
        <v>6491.0074499728225</v>
      </c>
      <c r="AF624" s="276">
        <v>1.0911090015082909</v>
      </c>
      <c r="AG624" s="93"/>
      <c r="AH624" s="257">
        <v>6795.6597049320007</v>
      </c>
      <c r="AI624" s="258">
        <v>5764.3250133798656</v>
      </c>
      <c r="AJ624" s="258">
        <v>5860.3560064223348</v>
      </c>
      <c r="AK624" s="276">
        <v>0.98509934550720035</v>
      </c>
      <c r="AL624" s="93"/>
      <c r="AM624" s="257">
        <v>5949.43</v>
      </c>
      <c r="AN624" s="258">
        <v>5936.254554608041</v>
      </c>
      <c r="AO624" s="276">
        <v>0.99785754826156348</v>
      </c>
      <c r="AQ624" s="280">
        <v>6557.0464976106887</v>
      </c>
      <c r="AR624" s="281">
        <v>6609.4654998992091</v>
      </c>
    </row>
    <row r="625" spans="1:44" x14ac:dyDescent="0.2">
      <c r="A625" s="260" t="s">
        <v>8402</v>
      </c>
      <c r="B625" s="261" t="s">
        <v>6252</v>
      </c>
      <c r="C625" s="261" t="s">
        <v>6269</v>
      </c>
      <c r="D625" s="262" t="s">
        <v>14226</v>
      </c>
      <c r="E625" s="257">
        <v>130</v>
      </c>
      <c r="F625" s="258">
        <v>221</v>
      </c>
      <c r="G625" s="258">
        <v>950</v>
      </c>
      <c r="H625" s="258">
        <v>663</v>
      </c>
      <c r="I625" s="258">
        <v>197</v>
      </c>
      <c r="J625" s="258">
        <v>117</v>
      </c>
      <c r="K625" s="259">
        <v>39</v>
      </c>
      <c r="L625" s="257">
        <v>125</v>
      </c>
      <c r="M625" s="258">
        <v>218</v>
      </c>
      <c r="N625" s="258">
        <v>952</v>
      </c>
      <c r="O625" s="258">
        <v>681</v>
      </c>
      <c r="P625" s="258">
        <v>240</v>
      </c>
      <c r="Q625" s="258">
        <v>194</v>
      </c>
      <c r="R625" s="259">
        <v>86</v>
      </c>
      <c r="S625" s="267">
        <v>4813</v>
      </c>
      <c r="T625" s="90"/>
      <c r="U625" s="260">
        <v>15</v>
      </c>
      <c r="V625" s="273">
        <v>125.61207110767</v>
      </c>
      <c r="W625" s="273">
        <v>140.600789692435</v>
      </c>
      <c r="X625" s="274">
        <v>1.1423196680000001</v>
      </c>
      <c r="Z625" s="257">
        <v>12962.6</v>
      </c>
      <c r="AA625" s="258">
        <v>5019.05743897918</v>
      </c>
      <c r="AB625" s="276">
        <v>1.0428126821066237</v>
      </c>
      <c r="AC625" s="92"/>
      <c r="AD625" s="257">
        <v>549702.52607866039</v>
      </c>
      <c r="AE625" s="258">
        <v>5573.9785978090276</v>
      </c>
      <c r="AF625" s="276">
        <v>1.1581089960126798</v>
      </c>
      <c r="AG625" s="93"/>
      <c r="AH625" s="257">
        <v>5497.9845620840006</v>
      </c>
      <c r="AI625" s="258">
        <v>4663.5898956794917</v>
      </c>
      <c r="AJ625" s="258">
        <v>4741.2831499261556</v>
      </c>
      <c r="AK625" s="276">
        <v>0.98509934550720046</v>
      </c>
      <c r="AL625" s="93"/>
      <c r="AM625" s="257">
        <v>4819.45</v>
      </c>
      <c r="AN625" s="258">
        <v>4808.776977492922</v>
      </c>
      <c r="AO625" s="276">
        <v>0.99912257999021858</v>
      </c>
      <c r="AQ625" s="280">
        <v>5720.9796849484383</v>
      </c>
      <c r="AR625" s="281">
        <v>5766.7149176186904</v>
      </c>
    </row>
    <row r="626" spans="1:44" x14ac:dyDescent="0.2">
      <c r="A626" s="260" t="s">
        <v>8402</v>
      </c>
      <c r="B626" s="261" t="s">
        <v>6252</v>
      </c>
      <c r="C626" s="261" t="s">
        <v>6270</v>
      </c>
      <c r="D626" s="262" t="s">
        <v>14227</v>
      </c>
      <c r="E626" s="257">
        <v>271</v>
      </c>
      <c r="F626" s="258">
        <v>319</v>
      </c>
      <c r="G626" s="258">
        <v>2175</v>
      </c>
      <c r="H626" s="258">
        <v>685</v>
      </c>
      <c r="I626" s="258">
        <v>189</v>
      </c>
      <c r="J626" s="258">
        <v>84</v>
      </c>
      <c r="K626" s="259">
        <v>16</v>
      </c>
      <c r="L626" s="257">
        <v>247</v>
      </c>
      <c r="M626" s="258">
        <v>282</v>
      </c>
      <c r="N626" s="258">
        <v>2176</v>
      </c>
      <c r="O626" s="258">
        <v>574</v>
      </c>
      <c r="P626" s="258">
        <v>201</v>
      </c>
      <c r="Q626" s="258">
        <v>121</v>
      </c>
      <c r="R626" s="259">
        <v>42</v>
      </c>
      <c r="S626" s="267">
        <v>7382</v>
      </c>
      <c r="T626" s="90"/>
      <c r="U626" s="260">
        <v>0</v>
      </c>
      <c r="V626" s="273">
        <v>161.11372965285699</v>
      </c>
      <c r="W626" s="273">
        <v>189.88297440065</v>
      </c>
      <c r="X626" s="274">
        <v>1.1423196680000001</v>
      </c>
      <c r="Z626" s="257">
        <v>16413.73</v>
      </c>
      <c r="AA626" s="258">
        <v>6355.3186596744272</v>
      </c>
      <c r="AB626" s="276">
        <v>0.86092097801062406</v>
      </c>
      <c r="AC626" s="92"/>
      <c r="AD626" s="257">
        <v>997687.21784944402</v>
      </c>
      <c r="AE626" s="258">
        <v>10116.539284021161</v>
      </c>
      <c r="AF626" s="276">
        <v>1.3704333898701111</v>
      </c>
      <c r="AG626" s="93"/>
      <c r="AH626" s="257">
        <v>8432.6037891760006</v>
      </c>
      <c r="AI626" s="258">
        <v>7152.8403511128208</v>
      </c>
      <c r="AJ626" s="258">
        <v>7272.0033685341541</v>
      </c>
      <c r="AK626" s="276">
        <v>0.98509934550720046</v>
      </c>
      <c r="AL626" s="93"/>
      <c r="AM626" s="257">
        <v>7382</v>
      </c>
      <c r="AN626" s="258">
        <v>7365.6520241630806</v>
      </c>
      <c r="AO626" s="276">
        <v>0.99778542727757802</v>
      </c>
      <c r="AQ626" s="280">
        <v>8560.7625256410411</v>
      </c>
      <c r="AR626" s="281">
        <v>8629.1998366447951</v>
      </c>
    </row>
    <row r="627" spans="1:44" x14ac:dyDescent="0.2">
      <c r="A627" s="260" t="s">
        <v>8402</v>
      </c>
      <c r="B627" s="261" t="s">
        <v>6252</v>
      </c>
      <c r="C627" s="261" t="s">
        <v>6271</v>
      </c>
      <c r="D627" s="262" t="s">
        <v>14228</v>
      </c>
      <c r="E627" s="257">
        <v>71</v>
      </c>
      <c r="F627" s="258">
        <v>124</v>
      </c>
      <c r="G627" s="258">
        <v>511</v>
      </c>
      <c r="H627" s="258">
        <v>315</v>
      </c>
      <c r="I627" s="258">
        <v>104</v>
      </c>
      <c r="J627" s="258">
        <v>32</v>
      </c>
      <c r="K627" s="259">
        <v>18</v>
      </c>
      <c r="L627" s="257">
        <v>79</v>
      </c>
      <c r="M627" s="258">
        <v>133</v>
      </c>
      <c r="N627" s="258">
        <v>471</v>
      </c>
      <c r="O627" s="258">
        <v>235</v>
      </c>
      <c r="P627" s="258">
        <v>76</v>
      </c>
      <c r="Q627" s="258">
        <v>53</v>
      </c>
      <c r="R627" s="259">
        <v>22</v>
      </c>
      <c r="S627" s="267">
        <v>2244</v>
      </c>
      <c r="T627" s="90"/>
      <c r="U627" s="260">
        <v>18</v>
      </c>
      <c r="V627" s="273">
        <v>149.771749660316</v>
      </c>
      <c r="W627" s="273">
        <v>200.19786096256601</v>
      </c>
      <c r="X627" s="274">
        <v>1.1423196680000001</v>
      </c>
      <c r="Z627" s="257">
        <v>5453.77</v>
      </c>
      <c r="AA627" s="258">
        <v>2111.6739611637699</v>
      </c>
      <c r="AB627" s="276">
        <v>0.94103117698920224</v>
      </c>
      <c r="AC627" s="92"/>
      <c r="AD627" s="257">
        <v>302113.17123898771</v>
      </c>
      <c r="AE627" s="258">
        <v>3063.4247992547175</v>
      </c>
      <c r="AF627" s="276">
        <v>1.3651625665127975</v>
      </c>
      <c r="AG627" s="93"/>
      <c r="AH627" s="257">
        <v>2563.365334992</v>
      </c>
      <c r="AI627" s="258">
        <v>2174.3394402461622</v>
      </c>
      <c r="AJ627" s="258">
        <v>2210.562931318158</v>
      </c>
      <c r="AK627" s="276">
        <v>0.98509934550720057</v>
      </c>
      <c r="AL627" s="93"/>
      <c r="AM627" s="257">
        <v>2251.7399999999998</v>
      </c>
      <c r="AN627" s="258">
        <v>2246.7533580180129</v>
      </c>
      <c r="AO627" s="276">
        <v>1.0012269866390433</v>
      </c>
      <c r="AQ627" s="280">
        <v>2843.3073866919631</v>
      </c>
      <c r="AR627" s="281">
        <v>2866.0376413064882</v>
      </c>
    </row>
    <row r="628" spans="1:44" x14ac:dyDescent="0.2">
      <c r="A628" s="260" t="s">
        <v>8402</v>
      </c>
      <c r="B628" s="261" t="s">
        <v>6252</v>
      </c>
      <c r="C628" s="261" t="s">
        <v>6272</v>
      </c>
      <c r="D628" s="262" t="s">
        <v>14229</v>
      </c>
      <c r="E628" s="257">
        <v>134</v>
      </c>
      <c r="F628" s="258">
        <v>231</v>
      </c>
      <c r="G628" s="258">
        <v>683</v>
      </c>
      <c r="H628" s="258">
        <v>443</v>
      </c>
      <c r="I628" s="258">
        <v>149</v>
      </c>
      <c r="J628" s="258">
        <v>85</v>
      </c>
      <c r="K628" s="259">
        <v>28</v>
      </c>
      <c r="L628" s="257">
        <v>133</v>
      </c>
      <c r="M628" s="258">
        <v>228</v>
      </c>
      <c r="N628" s="258">
        <v>767</v>
      </c>
      <c r="O628" s="258">
        <v>476</v>
      </c>
      <c r="P628" s="258">
        <v>176</v>
      </c>
      <c r="Q628" s="258">
        <v>123</v>
      </c>
      <c r="R628" s="259">
        <v>52</v>
      </c>
      <c r="S628" s="267">
        <v>3708</v>
      </c>
      <c r="T628" s="90"/>
      <c r="U628" s="260">
        <v>5</v>
      </c>
      <c r="V628" s="273">
        <v>113.942547839093</v>
      </c>
      <c r="W628" s="273">
        <v>97.875134843581407</v>
      </c>
      <c r="X628" s="274">
        <v>1.1423196680000001</v>
      </c>
      <c r="Z628" s="257">
        <v>9724.8599999999988</v>
      </c>
      <c r="AA628" s="258">
        <v>3765.4198174772855</v>
      </c>
      <c r="AB628" s="276">
        <v>1.015485387669171</v>
      </c>
      <c r="AC628" s="92"/>
      <c r="AD628" s="257">
        <v>374688.9996932082</v>
      </c>
      <c r="AE628" s="258">
        <v>3799.3430374477812</v>
      </c>
      <c r="AF628" s="276">
        <v>1.0246340446191426</v>
      </c>
      <c r="AG628" s="93"/>
      <c r="AH628" s="257">
        <v>4235.7213289440006</v>
      </c>
      <c r="AI628" s="258">
        <v>3592.8924440431238</v>
      </c>
      <c r="AJ628" s="258">
        <v>3652.7483731406992</v>
      </c>
      <c r="AK628" s="276">
        <v>0.98509934550720046</v>
      </c>
      <c r="AL628" s="93"/>
      <c r="AM628" s="257">
        <v>3710.15</v>
      </c>
      <c r="AN628" s="258">
        <v>3701.9336030139061</v>
      </c>
      <c r="AO628" s="276">
        <v>0.99836397060784954</v>
      </c>
      <c r="AQ628" s="280">
        <v>3794.4699325672241</v>
      </c>
      <c r="AR628" s="281">
        <v>3824.8040667161031</v>
      </c>
    </row>
    <row r="629" spans="1:44" x14ac:dyDescent="0.2">
      <c r="A629" s="260" t="s">
        <v>8402</v>
      </c>
      <c r="B629" s="261" t="s">
        <v>6252</v>
      </c>
      <c r="C629" s="261" t="s">
        <v>6273</v>
      </c>
      <c r="D629" s="262" t="s">
        <v>14230</v>
      </c>
      <c r="E629" s="257">
        <v>253</v>
      </c>
      <c r="F629" s="258">
        <v>529</v>
      </c>
      <c r="G629" s="258">
        <v>1714</v>
      </c>
      <c r="H629" s="258">
        <v>1217</v>
      </c>
      <c r="I629" s="258">
        <v>360</v>
      </c>
      <c r="J629" s="258">
        <v>189</v>
      </c>
      <c r="K629" s="259">
        <v>50</v>
      </c>
      <c r="L629" s="257">
        <v>247</v>
      </c>
      <c r="M629" s="258">
        <v>485</v>
      </c>
      <c r="N629" s="258">
        <v>1652</v>
      </c>
      <c r="O629" s="258">
        <v>1084</v>
      </c>
      <c r="P629" s="258">
        <v>383</v>
      </c>
      <c r="Q629" s="258">
        <v>243</v>
      </c>
      <c r="R629" s="259">
        <v>107</v>
      </c>
      <c r="S629" s="267">
        <v>8513</v>
      </c>
      <c r="T629" s="90"/>
      <c r="U629" s="260">
        <v>28</v>
      </c>
      <c r="V629" s="273">
        <v>130.479298182213</v>
      </c>
      <c r="W629" s="273">
        <v>153.36578205730299</v>
      </c>
      <c r="X629" s="274">
        <v>1.1423196680000001</v>
      </c>
      <c r="Z629" s="257">
        <v>21671.65</v>
      </c>
      <c r="AA629" s="258">
        <v>8391.1604267240491</v>
      </c>
      <c r="AB629" s="276">
        <v>0.98568782176953473</v>
      </c>
      <c r="AC629" s="92"/>
      <c r="AD629" s="257">
        <v>1008836.0554481042</v>
      </c>
      <c r="AE629" s="258">
        <v>10229.588395526402</v>
      </c>
      <c r="AF629" s="276">
        <v>1.2016431804917658</v>
      </c>
      <c r="AG629" s="93"/>
      <c r="AH629" s="257">
        <v>9724.5673336840009</v>
      </c>
      <c r="AI629" s="258">
        <v>8248.7306839641624</v>
      </c>
      <c r="AJ629" s="258">
        <v>8386.1507283027986</v>
      </c>
      <c r="AK629" s="276">
        <v>0.98509934550720057</v>
      </c>
      <c r="AL629" s="93"/>
      <c r="AM629" s="257">
        <v>8525.0400000000009</v>
      </c>
      <c r="AN629" s="258">
        <v>8506.1606789584439</v>
      </c>
      <c r="AO629" s="276">
        <v>0.99919660272036226</v>
      </c>
      <c r="AQ629" s="280">
        <v>9924.9546186127936</v>
      </c>
      <c r="AR629" s="281">
        <v>10004.297691603981</v>
      </c>
    </row>
    <row r="630" spans="1:44" x14ac:dyDescent="0.2">
      <c r="A630" s="260" t="s">
        <v>8402</v>
      </c>
      <c r="B630" s="261" t="s">
        <v>6252</v>
      </c>
      <c r="C630" s="261" t="s">
        <v>6274</v>
      </c>
      <c r="D630" s="262" t="s">
        <v>14231</v>
      </c>
      <c r="E630" s="257">
        <v>355</v>
      </c>
      <c r="F630" s="258">
        <v>583</v>
      </c>
      <c r="G630" s="258">
        <v>1767</v>
      </c>
      <c r="H630" s="258">
        <v>1113</v>
      </c>
      <c r="I630" s="258">
        <v>368</v>
      </c>
      <c r="J630" s="258">
        <v>184</v>
      </c>
      <c r="K630" s="259">
        <v>35</v>
      </c>
      <c r="L630" s="257">
        <v>298</v>
      </c>
      <c r="M630" s="258">
        <v>566</v>
      </c>
      <c r="N630" s="258">
        <v>1845</v>
      </c>
      <c r="O630" s="258">
        <v>978</v>
      </c>
      <c r="P630" s="258">
        <v>364</v>
      </c>
      <c r="Q630" s="258">
        <v>206</v>
      </c>
      <c r="R630" s="259">
        <v>80</v>
      </c>
      <c r="S630" s="267">
        <v>8742</v>
      </c>
      <c r="T630" s="90"/>
      <c r="U630" s="260">
        <v>9</v>
      </c>
      <c r="V630" s="273">
        <v>114.363753592874</v>
      </c>
      <c r="W630" s="273">
        <v>98.100663463738201</v>
      </c>
      <c r="X630" s="274">
        <v>1.1423196680000001</v>
      </c>
      <c r="Z630" s="257">
        <v>21690.599999999995</v>
      </c>
      <c r="AA630" s="258">
        <v>8398.4977771374397</v>
      </c>
      <c r="AB630" s="276">
        <v>0.96070667777824748</v>
      </c>
      <c r="AC630" s="92"/>
      <c r="AD630" s="257">
        <v>884797.11650031025</v>
      </c>
      <c r="AE630" s="258">
        <v>8971.8346865849089</v>
      </c>
      <c r="AF630" s="276">
        <v>1.0262908586804975</v>
      </c>
      <c r="AG630" s="93"/>
      <c r="AH630" s="257">
        <v>9986.1585376559997</v>
      </c>
      <c r="AI630" s="258">
        <v>8470.6218300498876</v>
      </c>
      <c r="AJ630" s="258">
        <v>8611.7384784239457</v>
      </c>
      <c r="AK630" s="276">
        <v>0.98509934550720035</v>
      </c>
      <c r="AL630" s="93"/>
      <c r="AM630" s="257">
        <v>8745.8700000000008</v>
      </c>
      <c r="AN630" s="258">
        <v>8726.5016348641511</v>
      </c>
      <c r="AO630" s="276">
        <v>0.99822713736721014</v>
      </c>
      <c r="AQ630" s="280">
        <v>8475.8151187122894</v>
      </c>
      <c r="AR630" s="281">
        <v>8543.5733345899334</v>
      </c>
    </row>
    <row r="631" spans="1:44" x14ac:dyDescent="0.2">
      <c r="A631" s="260" t="s">
        <v>8402</v>
      </c>
      <c r="B631" s="261" t="s">
        <v>6252</v>
      </c>
      <c r="C631" s="261" t="s">
        <v>6275</v>
      </c>
      <c r="D631" s="262" t="s">
        <v>14232</v>
      </c>
      <c r="E631" s="257">
        <v>81</v>
      </c>
      <c r="F631" s="258">
        <v>142</v>
      </c>
      <c r="G631" s="258">
        <v>465</v>
      </c>
      <c r="H631" s="258">
        <v>344</v>
      </c>
      <c r="I631" s="258">
        <v>87</v>
      </c>
      <c r="J631" s="258">
        <v>54</v>
      </c>
      <c r="K631" s="259">
        <v>12</v>
      </c>
      <c r="L631" s="257">
        <v>75</v>
      </c>
      <c r="M631" s="258">
        <v>116</v>
      </c>
      <c r="N631" s="258">
        <v>444</v>
      </c>
      <c r="O631" s="258">
        <v>280</v>
      </c>
      <c r="P631" s="258">
        <v>89</v>
      </c>
      <c r="Q631" s="258">
        <v>79</v>
      </c>
      <c r="R631" s="259">
        <v>32</v>
      </c>
      <c r="S631" s="267">
        <v>2300</v>
      </c>
      <c r="T631" s="90"/>
      <c r="U631" s="260">
        <v>4</v>
      </c>
      <c r="V631" s="273">
        <v>140.21165579928601</v>
      </c>
      <c r="W631" s="273">
        <v>144.298695652173</v>
      </c>
      <c r="X631" s="274">
        <v>1.1423196680000001</v>
      </c>
      <c r="Z631" s="257">
        <v>5907.16</v>
      </c>
      <c r="AA631" s="258">
        <v>2287.224425751026</v>
      </c>
      <c r="AB631" s="276">
        <v>0.99444540250044611</v>
      </c>
      <c r="AC631" s="92"/>
      <c r="AD631" s="257">
        <v>273470.53611756163</v>
      </c>
      <c r="AE631" s="258">
        <v>2772.9887405184031</v>
      </c>
      <c r="AF631" s="276">
        <v>1.2056472784862622</v>
      </c>
      <c r="AG631" s="93"/>
      <c r="AH631" s="257">
        <v>2627.3352364000002</v>
      </c>
      <c r="AI631" s="258">
        <v>2228.6010305553355</v>
      </c>
      <c r="AJ631" s="258">
        <v>2265.7284946665609</v>
      </c>
      <c r="AK631" s="276">
        <v>0.98509934550720035</v>
      </c>
      <c r="AL631" s="93"/>
      <c r="AM631" s="257">
        <v>2301.7199999999998</v>
      </c>
      <c r="AN631" s="258">
        <v>2296.6226736733461</v>
      </c>
      <c r="AO631" s="276">
        <v>0.99853159724928087</v>
      </c>
      <c r="AQ631" s="280">
        <v>2712.5071591007923</v>
      </c>
      <c r="AR631" s="281">
        <v>2734.1917573467163</v>
      </c>
    </row>
    <row r="632" spans="1:44" x14ac:dyDescent="0.2">
      <c r="A632" s="260" t="s">
        <v>8402</v>
      </c>
      <c r="B632" s="261" t="s">
        <v>6252</v>
      </c>
      <c r="C632" s="261" t="s">
        <v>6276</v>
      </c>
      <c r="D632" s="262" t="s">
        <v>14233</v>
      </c>
      <c r="E632" s="257">
        <v>41</v>
      </c>
      <c r="F632" s="258">
        <v>107</v>
      </c>
      <c r="G632" s="258">
        <v>391</v>
      </c>
      <c r="H632" s="258">
        <v>282</v>
      </c>
      <c r="I632" s="258">
        <v>114</v>
      </c>
      <c r="J632" s="258">
        <v>57</v>
      </c>
      <c r="K632" s="259">
        <v>22</v>
      </c>
      <c r="L632" s="257">
        <v>55</v>
      </c>
      <c r="M632" s="258">
        <v>74</v>
      </c>
      <c r="N632" s="258">
        <v>339</v>
      </c>
      <c r="O632" s="258">
        <v>219</v>
      </c>
      <c r="P632" s="258">
        <v>103</v>
      </c>
      <c r="Q632" s="258">
        <v>63</v>
      </c>
      <c r="R632" s="259">
        <v>22</v>
      </c>
      <c r="S632" s="267">
        <v>1889</v>
      </c>
      <c r="T632" s="90"/>
      <c r="U632" s="260">
        <v>0</v>
      </c>
      <c r="V632" s="273">
        <v>127.803870807908</v>
      </c>
      <c r="W632" s="273">
        <v>124.938062466913</v>
      </c>
      <c r="X632" s="274">
        <v>1.1423196680000001</v>
      </c>
      <c r="Z632" s="257">
        <v>5042.8899999999994</v>
      </c>
      <c r="AA632" s="258">
        <v>1952.5831676094081</v>
      </c>
      <c r="AB632" s="276">
        <v>1.0336596969875109</v>
      </c>
      <c r="AC632" s="92"/>
      <c r="AD632" s="257">
        <v>209822.78412734519</v>
      </c>
      <c r="AE632" s="258">
        <v>2127.601116192011</v>
      </c>
      <c r="AF632" s="276">
        <v>1.1263108079364801</v>
      </c>
      <c r="AG632" s="93"/>
      <c r="AH632" s="257">
        <v>2157.8418528520001</v>
      </c>
      <c r="AI632" s="258">
        <v>1830.359715964795</v>
      </c>
      <c r="AJ632" s="258">
        <v>1860.8526636631018</v>
      </c>
      <c r="AK632" s="276">
        <v>0.98509934550720057</v>
      </c>
      <c r="AL632" s="93"/>
      <c r="AM632" s="257">
        <v>1889</v>
      </c>
      <c r="AN632" s="258">
        <v>1884.8166721273446</v>
      </c>
      <c r="AO632" s="276">
        <v>0.99778542727757791</v>
      </c>
      <c r="AQ632" s="280">
        <v>2161.6480226624594</v>
      </c>
      <c r="AR632" s="281">
        <v>2178.9288872541943</v>
      </c>
    </row>
    <row r="633" spans="1:44" x14ac:dyDescent="0.2">
      <c r="A633" s="260" t="s">
        <v>8402</v>
      </c>
      <c r="B633" s="261" t="s">
        <v>6252</v>
      </c>
      <c r="C633" s="261" t="s">
        <v>6277</v>
      </c>
      <c r="D633" s="262" t="s">
        <v>14234</v>
      </c>
      <c r="E633" s="257">
        <v>353</v>
      </c>
      <c r="F633" s="258">
        <v>462</v>
      </c>
      <c r="G633" s="258">
        <v>1979</v>
      </c>
      <c r="H633" s="258">
        <v>1163</v>
      </c>
      <c r="I633" s="258">
        <v>328</v>
      </c>
      <c r="J633" s="258">
        <v>185</v>
      </c>
      <c r="K633" s="259">
        <v>53</v>
      </c>
      <c r="L633" s="257">
        <v>337</v>
      </c>
      <c r="M633" s="258">
        <v>468</v>
      </c>
      <c r="N633" s="258">
        <v>1946</v>
      </c>
      <c r="O633" s="258">
        <v>911</v>
      </c>
      <c r="P633" s="258">
        <v>335</v>
      </c>
      <c r="Q633" s="258">
        <v>242</v>
      </c>
      <c r="R633" s="259">
        <v>104</v>
      </c>
      <c r="S633" s="267">
        <v>8866</v>
      </c>
      <c r="T633" s="90"/>
      <c r="U633" s="260">
        <v>7</v>
      </c>
      <c r="V633" s="273">
        <v>125.384181551488</v>
      </c>
      <c r="W633" s="273">
        <v>147.063155520469</v>
      </c>
      <c r="X633" s="274">
        <v>1.1423196680000001</v>
      </c>
      <c r="Z633" s="257">
        <v>22127.920000000002</v>
      </c>
      <c r="AA633" s="258">
        <v>8567.8260136960325</v>
      </c>
      <c r="AB633" s="276">
        <v>0.96636882626844489</v>
      </c>
      <c r="AC633" s="92"/>
      <c r="AD633" s="257">
        <v>1025641.5034892074</v>
      </c>
      <c r="AE633" s="258">
        <v>10399.995485295345</v>
      </c>
      <c r="AF633" s="276">
        <v>1.1730200186437338</v>
      </c>
      <c r="AG633" s="93"/>
      <c r="AH633" s="257">
        <v>10127.806176488</v>
      </c>
      <c r="AI633" s="258">
        <v>8590.7724943059147</v>
      </c>
      <c r="AJ633" s="258">
        <v>8733.8907972668385</v>
      </c>
      <c r="AK633" s="276">
        <v>0.98509934550720035</v>
      </c>
      <c r="AL633" s="93"/>
      <c r="AM633" s="257">
        <v>8869.01</v>
      </c>
      <c r="AN633" s="258">
        <v>8849.3689323791114</v>
      </c>
      <c r="AO633" s="276">
        <v>0.99812417464235403</v>
      </c>
      <c r="AQ633" s="280">
        <v>9881.9048395143</v>
      </c>
      <c r="AR633" s="281">
        <v>9960.9037596205071</v>
      </c>
    </row>
    <row r="634" spans="1:44" x14ac:dyDescent="0.2">
      <c r="A634" s="260" t="s">
        <v>8402</v>
      </c>
      <c r="B634" s="261" t="s">
        <v>6252</v>
      </c>
      <c r="C634" s="261" t="s">
        <v>6278</v>
      </c>
      <c r="D634" s="262" t="s">
        <v>14235</v>
      </c>
      <c r="E634" s="257">
        <v>134</v>
      </c>
      <c r="F634" s="258">
        <v>258</v>
      </c>
      <c r="G634" s="258">
        <v>847</v>
      </c>
      <c r="H634" s="258">
        <v>586</v>
      </c>
      <c r="I634" s="258">
        <v>175</v>
      </c>
      <c r="J634" s="258">
        <v>85</v>
      </c>
      <c r="K634" s="259">
        <v>18</v>
      </c>
      <c r="L634" s="257">
        <v>109</v>
      </c>
      <c r="M634" s="258">
        <v>270</v>
      </c>
      <c r="N634" s="258">
        <v>875</v>
      </c>
      <c r="O634" s="258">
        <v>726</v>
      </c>
      <c r="P634" s="258">
        <v>224</v>
      </c>
      <c r="Q634" s="258">
        <v>89</v>
      </c>
      <c r="R634" s="259">
        <v>43</v>
      </c>
      <c r="S634" s="267">
        <v>4439</v>
      </c>
      <c r="T634" s="90"/>
      <c r="U634" s="260">
        <v>0</v>
      </c>
      <c r="V634" s="273">
        <v>106.750094011146</v>
      </c>
      <c r="W634" s="273">
        <v>95.943906285199304</v>
      </c>
      <c r="X634" s="274">
        <v>1.1423196680000001</v>
      </c>
      <c r="Z634" s="257">
        <v>11257.35</v>
      </c>
      <c r="AA634" s="258">
        <v>4358.7927005918782</v>
      </c>
      <c r="AB634" s="276">
        <v>0.98193122338181527</v>
      </c>
      <c r="AC634" s="92"/>
      <c r="AD634" s="257">
        <v>438188.18911943678</v>
      </c>
      <c r="AE634" s="258">
        <v>4443.2242387311308</v>
      </c>
      <c r="AF634" s="276">
        <v>1.0009516194483286</v>
      </c>
      <c r="AG634" s="93"/>
      <c r="AH634" s="257">
        <v>5070.7570062519999</v>
      </c>
      <c r="AI634" s="258">
        <v>4301.1999889717972</v>
      </c>
      <c r="AJ634" s="258">
        <v>4372.8559947064623</v>
      </c>
      <c r="AK634" s="276">
        <v>0.98509934550720035</v>
      </c>
      <c r="AL634" s="93"/>
      <c r="AM634" s="257">
        <v>4439</v>
      </c>
      <c r="AN634" s="258">
        <v>4429.1695116851679</v>
      </c>
      <c r="AO634" s="276">
        <v>0.9977854272775778</v>
      </c>
      <c r="AQ634" s="280">
        <v>4288.4118634454526</v>
      </c>
      <c r="AR634" s="281">
        <v>4322.6947179846075</v>
      </c>
    </row>
    <row r="635" spans="1:44" x14ac:dyDescent="0.2">
      <c r="A635" s="260" t="s">
        <v>8402</v>
      </c>
      <c r="B635" s="261" t="s">
        <v>6252</v>
      </c>
      <c r="C635" s="261" t="s">
        <v>6279</v>
      </c>
      <c r="D635" s="262" t="s">
        <v>14236</v>
      </c>
      <c r="E635" s="257">
        <v>79</v>
      </c>
      <c r="F635" s="258">
        <v>161</v>
      </c>
      <c r="G635" s="258">
        <v>471</v>
      </c>
      <c r="H635" s="258">
        <v>255</v>
      </c>
      <c r="I635" s="258">
        <v>57</v>
      </c>
      <c r="J635" s="258">
        <v>33</v>
      </c>
      <c r="K635" s="259">
        <v>7</v>
      </c>
      <c r="L635" s="257">
        <v>90</v>
      </c>
      <c r="M635" s="258">
        <v>149</v>
      </c>
      <c r="N635" s="258">
        <v>463</v>
      </c>
      <c r="O635" s="258">
        <v>257</v>
      </c>
      <c r="P635" s="258">
        <v>65</v>
      </c>
      <c r="Q635" s="258">
        <v>39</v>
      </c>
      <c r="R635" s="259">
        <v>15</v>
      </c>
      <c r="S635" s="267">
        <v>2141</v>
      </c>
      <c r="T635" s="90"/>
      <c r="U635" s="260">
        <v>0</v>
      </c>
      <c r="V635" s="273">
        <v>143.19501823232099</v>
      </c>
      <c r="W635" s="273">
        <v>148.52638953759899</v>
      </c>
      <c r="X635" s="274">
        <v>1.1423196680000001</v>
      </c>
      <c r="Z635" s="257">
        <v>5012.9399999999996</v>
      </c>
      <c r="AA635" s="258">
        <v>1940.9866691987943</v>
      </c>
      <c r="AB635" s="276">
        <v>0.90657948117645692</v>
      </c>
      <c r="AC635" s="92"/>
      <c r="AD635" s="257">
        <v>258376.4944633444</v>
      </c>
      <c r="AE635" s="258">
        <v>2619.9352958940544</v>
      </c>
      <c r="AF635" s="276">
        <v>1.2236970088248735</v>
      </c>
      <c r="AG635" s="93"/>
      <c r="AH635" s="257">
        <v>2445.7064091880002</v>
      </c>
      <c r="AI635" s="258">
        <v>2074.5368723560755</v>
      </c>
      <c r="AJ635" s="258">
        <v>2109.0976987309159</v>
      </c>
      <c r="AK635" s="276">
        <v>0.98509934550720035</v>
      </c>
      <c r="AL635" s="93"/>
      <c r="AM635" s="257">
        <v>2141</v>
      </c>
      <c r="AN635" s="258">
        <v>2136.2585998012942</v>
      </c>
      <c r="AO635" s="276">
        <v>0.9977854272775778</v>
      </c>
      <c r="AQ635" s="280">
        <v>2334.6062206176889</v>
      </c>
      <c r="AR635" s="281">
        <v>2353.2697650756918</v>
      </c>
    </row>
    <row r="636" spans="1:44" x14ac:dyDescent="0.2">
      <c r="A636" s="260" t="s">
        <v>8402</v>
      </c>
      <c r="B636" s="261" t="s">
        <v>6252</v>
      </c>
      <c r="C636" s="261" t="s">
        <v>6280</v>
      </c>
      <c r="D636" s="262" t="s">
        <v>13709</v>
      </c>
      <c r="E636" s="257">
        <v>106</v>
      </c>
      <c r="F636" s="258">
        <v>193</v>
      </c>
      <c r="G636" s="258">
        <v>549</v>
      </c>
      <c r="H636" s="258">
        <v>387</v>
      </c>
      <c r="I636" s="258">
        <v>109</v>
      </c>
      <c r="J636" s="258">
        <v>33</v>
      </c>
      <c r="K636" s="259">
        <v>5</v>
      </c>
      <c r="L636" s="257">
        <v>81</v>
      </c>
      <c r="M636" s="258">
        <v>193</v>
      </c>
      <c r="N636" s="258">
        <v>590</v>
      </c>
      <c r="O636" s="258">
        <v>420</v>
      </c>
      <c r="P636" s="258">
        <v>119</v>
      </c>
      <c r="Q636" s="258">
        <v>43</v>
      </c>
      <c r="R636" s="259">
        <v>19</v>
      </c>
      <c r="S636" s="267">
        <v>2847</v>
      </c>
      <c r="T636" s="90"/>
      <c r="U636" s="260">
        <v>0</v>
      </c>
      <c r="V636" s="273">
        <v>103.499892748988</v>
      </c>
      <c r="W636" s="273">
        <v>93.6427818756585</v>
      </c>
      <c r="X636" s="274">
        <v>1.1423196680000001</v>
      </c>
      <c r="Z636" s="257">
        <v>6877.36</v>
      </c>
      <c r="AA636" s="258">
        <v>2662.8812791058776</v>
      </c>
      <c r="AB636" s="276">
        <v>0.93532886515836944</v>
      </c>
      <c r="AC636" s="92"/>
      <c r="AD636" s="257">
        <v>277069.07779451064</v>
      </c>
      <c r="AE636" s="258">
        <v>2809.477920282091</v>
      </c>
      <c r="AF636" s="276">
        <v>0.9868204848198423</v>
      </c>
      <c r="AG636" s="93"/>
      <c r="AH636" s="257">
        <v>3252.1840947960004</v>
      </c>
      <c r="AI636" s="258">
        <v>2758.6204930395829</v>
      </c>
      <c r="AJ636" s="258">
        <v>2804.5778366589998</v>
      </c>
      <c r="AK636" s="276">
        <v>0.98509934550720046</v>
      </c>
      <c r="AL636" s="93"/>
      <c r="AM636" s="257">
        <v>2847</v>
      </c>
      <c r="AN636" s="258">
        <v>2840.6951114592639</v>
      </c>
      <c r="AO636" s="276">
        <v>0.9977854272775778</v>
      </c>
      <c r="AQ636" s="280">
        <v>2582.8973571205197</v>
      </c>
      <c r="AR636" s="281">
        <v>2603.5458156182976</v>
      </c>
    </row>
    <row r="637" spans="1:44" x14ac:dyDescent="0.2">
      <c r="A637" s="260" t="s">
        <v>8402</v>
      </c>
      <c r="B637" s="261" t="s">
        <v>6252</v>
      </c>
      <c r="C637" s="261" t="s">
        <v>6281</v>
      </c>
      <c r="D637" s="262" t="s">
        <v>14237</v>
      </c>
      <c r="E637" s="257">
        <v>47</v>
      </c>
      <c r="F637" s="258">
        <v>75</v>
      </c>
      <c r="G637" s="258">
        <v>412</v>
      </c>
      <c r="H637" s="258">
        <v>329</v>
      </c>
      <c r="I637" s="258">
        <v>81</v>
      </c>
      <c r="J637" s="258">
        <v>39</v>
      </c>
      <c r="K637" s="259">
        <v>18</v>
      </c>
      <c r="L637" s="257">
        <v>43</v>
      </c>
      <c r="M637" s="258">
        <v>73</v>
      </c>
      <c r="N637" s="258">
        <v>307</v>
      </c>
      <c r="O637" s="258">
        <v>207</v>
      </c>
      <c r="P637" s="258">
        <v>56</v>
      </c>
      <c r="Q637" s="258">
        <v>53</v>
      </c>
      <c r="R637" s="259">
        <v>18</v>
      </c>
      <c r="S637" s="267">
        <v>1758</v>
      </c>
      <c r="T637" s="90"/>
      <c r="U637" s="260">
        <v>11</v>
      </c>
      <c r="V637" s="273">
        <v>127.815427963464</v>
      </c>
      <c r="W637" s="273">
        <v>149.50625711035201</v>
      </c>
      <c r="X637" s="274">
        <v>1.1423196680000001</v>
      </c>
      <c r="Z637" s="257">
        <v>4411.3500000000004</v>
      </c>
      <c r="AA637" s="258">
        <v>1708.053865230803</v>
      </c>
      <c r="AB637" s="276">
        <v>0.97158922936905745</v>
      </c>
      <c r="AC637" s="92"/>
      <c r="AD637" s="257">
        <v>205502.99298425359</v>
      </c>
      <c r="AE637" s="258">
        <v>2083.7984734238166</v>
      </c>
      <c r="AF637" s="276">
        <v>1.1853233637223075</v>
      </c>
      <c r="AG637" s="93"/>
      <c r="AH637" s="257">
        <v>2008.1979763440002</v>
      </c>
      <c r="AI637" s="258">
        <v>1703.4263529201216</v>
      </c>
      <c r="AJ637" s="258">
        <v>1731.8046494016585</v>
      </c>
      <c r="AK637" s="276">
        <v>0.98509934550720046</v>
      </c>
      <c r="AL637" s="93"/>
      <c r="AM637" s="257">
        <v>1762.73</v>
      </c>
      <c r="AN637" s="258">
        <v>1758.8263062250048</v>
      </c>
      <c r="AO637" s="276">
        <v>1.0004700262940869</v>
      </c>
      <c r="AQ637" s="280">
        <v>1995.3657789555539</v>
      </c>
      <c r="AR637" s="281">
        <v>2011.3173332676392</v>
      </c>
    </row>
    <row r="638" spans="1:44" x14ac:dyDescent="0.2">
      <c r="A638" s="260" t="s">
        <v>8402</v>
      </c>
      <c r="B638" s="261" t="s">
        <v>6252</v>
      </c>
      <c r="C638" s="261" t="s">
        <v>6282</v>
      </c>
      <c r="D638" s="262" t="s">
        <v>14238</v>
      </c>
      <c r="E638" s="257">
        <v>74</v>
      </c>
      <c r="F638" s="258">
        <v>143</v>
      </c>
      <c r="G638" s="258">
        <v>522</v>
      </c>
      <c r="H638" s="258">
        <v>330</v>
      </c>
      <c r="I638" s="258">
        <v>75</v>
      </c>
      <c r="J638" s="258">
        <v>27</v>
      </c>
      <c r="K638" s="259">
        <v>7</v>
      </c>
      <c r="L638" s="257">
        <v>89</v>
      </c>
      <c r="M638" s="258">
        <v>118</v>
      </c>
      <c r="N638" s="258">
        <v>519</v>
      </c>
      <c r="O638" s="258">
        <v>352</v>
      </c>
      <c r="P638" s="258">
        <v>97</v>
      </c>
      <c r="Q638" s="258">
        <v>58</v>
      </c>
      <c r="R638" s="259">
        <v>26</v>
      </c>
      <c r="S638" s="267">
        <v>2437</v>
      </c>
      <c r="T638" s="90"/>
      <c r="U638" s="260">
        <v>0</v>
      </c>
      <c r="V638" s="273">
        <v>140.557966223405</v>
      </c>
      <c r="W638" s="273">
        <v>144.032827246614</v>
      </c>
      <c r="X638" s="274">
        <v>1.1423196680000001</v>
      </c>
      <c r="Z638" s="257">
        <v>5990.24</v>
      </c>
      <c r="AA638" s="258">
        <v>2319.3926089882152</v>
      </c>
      <c r="AB638" s="276">
        <v>0.95174091464432298</v>
      </c>
      <c r="AC638" s="92"/>
      <c r="AD638" s="257">
        <v>289826.86596671288</v>
      </c>
      <c r="AE638" s="258">
        <v>2938.8417759196413</v>
      </c>
      <c r="AF638" s="276">
        <v>1.2059260467458519</v>
      </c>
      <c r="AG638" s="93"/>
      <c r="AH638" s="257">
        <v>2783.8330309160001</v>
      </c>
      <c r="AI638" s="258">
        <v>2361.3481354188489</v>
      </c>
      <c r="AJ638" s="258">
        <v>2400.6871050010477</v>
      </c>
      <c r="AK638" s="276">
        <v>0.98509934550720057</v>
      </c>
      <c r="AL638" s="93"/>
      <c r="AM638" s="257">
        <v>2437</v>
      </c>
      <c r="AN638" s="258">
        <v>2431.6030862754574</v>
      </c>
      <c r="AO638" s="276">
        <v>0.99778542727757791</v>
      </c>
      <c r="AQ638" s="280">
        <v>2749.2366936952417</v>
      </c>
      <c r="AR638" s="281">
        <v>2771.2149188902299</v>
      </c>
    </row>
    <row r="639" spans="1:44" x14ac:dyDescent="0.2">
      <c r="A639" s="260" t="s">
        <v>8402</v>
      </c>
      <c r="B639" s="261" t="s">
        <v>6252</v>
      </c>
      <c r="C639" s="261" t="s">
        <v>6283</v>
      </c>
      <c r="D639" s="262" t="s">
        <v>14239</v>
      </c>
      <c r="E639" s="257">
        <v>49</v>
      </c>
      <c r="F639" s="258">
        <v>100</v>
      </c>
      <c r="G639" s="258">
        <v>304</v>
      </c>
      <c r="H639" s="258">
        <v>238</v>
      </c>
      <c r="I639" s="258">
        <v>76</v>
      </c>
      <c r="J639" s="258">
        <v>48</v>
      </c>
      <c r="K639" s="259">
        <v>9</v>
      </c>
      <c r="L639" s="257">
        <v>53</v>
      </c>
      <c r="M639" s="258">
        <v>97</v>
      </c>
      <c r="N639" s="258">
        <v>380</v>
      </c>
      <c r="O639" s="258">
        <v>277</v>
      </c>
      <c r="P639" s="258">
        <v>94</v>
      </c>
      <c r="Q639" s="258">
        <v>75</v>
      </c>
      <c r="R639" s="259">
        <v>35</v>
      </c>
      <c r="S639" s="267">
        <v>1835</v>
      </c>
      <c r="T639" s="90"/>
      <c r="U639" s="260">
        <v>3</v>
      </c>
      <c r="V639" s="273">
        <v>124.310935626991</v>
      </c>
      <c r="W639" s="273">
        <v>144.643051771117</v>
      </c>
      <c r="X639" s="274">
        <v>1.1423196680000001</v>
      </c>
      <c r="Z639" s="257">
        <v>5014.58</v>
      </c>
      <c r="AA639" s="258">
        <v>1941.6216694456525</v>
      </c>
      <c r="AB639" s="276">
        <v>1.0581044520139795</v>
      </c>
      <c r="AC639" s="92"/>
      <c r="AD639" s="257">
        <v>210711.74673954421</v>
      </c>
      <c r="AE639" s="258">
        <v>2136.6151889669659</v>
      </c>
      <c r="AF639" s="276">
        <v>1.1643679503907172</v>
      </c>
      <c r="AG639" s="93"/>
      <c r="AH639" s="257">
        <v>2096.15659078</v>
      </c>
      <c r="AI639" s="258">
        <v>1778.036039595235</v>
      </c>
      <c r="AJ639" s="258">
        <v>1807.657299005713</v>
      </c>
      <c r="AK639" s="276">
        <v>0.98509934550720057</v>
      </c>
      <c r="AL639" s="93"/>
      <c r="AM639" s="257">
        <v>1836.29</v>
      </c>
      <c r="AN639" s="258">
        <v>1832.2234022555435</v>
      </c>
      <c r="AO639" s="276">
        <v>0.99848686771419271</v>
      </c>
      <c r="AQ639" s="280">
        <v>2223.7053501806859</v>
      </c>
      <c r="AR639" s="281">
        <v>2241.4823197175942</v>
      </c>
    </row>
    <row r="640" spans="1:44" x14ac:dyDescent="0.2">
      <c r="A640" s="260" t="s">
        <v>8402</v>
      </c>
      <c r="B640" s="261" t="s">
        <v>6252</v>
      </c>
      <c r="C640" s="261" t="s">
        <v>6284</v>
      </c>
      <c r="D640" s="262" t="s">
        <v>14240</v>
      </c>
      <c r="E640" s="257">
        <v>313</v>
      </c>
      <c r="F640" s="258">
        <v>375</v>
      </c>
      <c r="G640" s="258">
        <v>2542</v>
      </c>
      <c r="H640" s="258">
        <v>1030</v>
      </c>
      <c r="I640" s="258">
        <v>236</v>
      </c>
      <c r="J640" s="258">
        <v>137</v>
      </c>
      <c r="K640" s="259">
        <v>30</v>
      </c>
      <c r="L640" s="257">
        <v>264</v>
      </c>
      <c r="M640" s="258">
        <v>367</v>
      </c>
      <c r="N640" s="258">
        <v>2263</v>
      </c>
      <c r="O640" s="258">
        <v>797</v>
      </c>
      <c r="P640" s="258">
        <v>241</v>
      </c>
      <c r="Q640" s="258">
        <v>161</v>
      </c>
      <c r="R640" s="259">
        <v>45</v>
      </c>
      <c r="S640" s="267">
        <v>8801</v>
      </c>
      <c r="T640" s="90"/>
      <c r="U640" s="260">
        <v>2</v>
      </c>
      <c r="V640" s="273">
        <v>155.64722591315399</v>
      </c>
      <c r="W640" s="273">
        <v>210.12870612291201</v>
      </c>
      <c r="X640" s="274">
        <v>1.1423196680000001</v>
      </c>
      <c r="Z640" s="257">
        <v>19913.850000000002</v>
      </c>
      <c r="AA640" s="258">
        <v>7710.5485767682067</v>
      </c>
      <c r="AB640" s="276">
        <v>0.87609914518443432</v>
      </c>
      <c r="AC640" s="92"/>
      <c r="AD640" s="257">
        <v>1219089.3976236598</v>
      </c>
      <c r="AE640" s="258">
        <v>12361.555366397961</v>
      </c>
      <c r="AF640" s="276">
        <v>1.4045625913416613</v>
      </c>
      <c r="AG640" s="93"/>
      <c r="AH640" s="257">
        <v>10053.555398068</v>
      </c>
      <c r="AI640" s="258">
        <v>8527.7902912684804</v>
      </c>
      <c r="AJ640" s="258">
        <v>8669.8593398088706</v>
      </c>
      <c r="AK640" s="276">
        <v>0.98509934550720035</v>
      </c>
      <c r="AL640" s="93"/>
      <c r="AM640" s="257">
        <v>8801.86</v>
      </c>
      <c r="AN640" s="258">
        <v>8782.367640937422</v>
      </c>
      <c r="AO640" s="276">
        <v>0.99788292704663362</v>
      </c>
      <c r="AQ640" s="280">
        <v>10645.988623885358</v>
      </c>
      <c r="AR640" s="281">
        <v>10731.095859626686</v>
      </c>
    </row>
    <row r="641" spans="1:44" x14ac:dyDescent="0.2">
      <c r="A641" s="260" t="s">
        <v>8402</v>
      </c>
      <c r="B641" s="261" t="s">
        <v>6252</v>
      </c>
      <c r="C641" s="261" t="s">
        <v>6285</v>
      </c>
      <c r="D641" s="262" t="s">
        <v>14241</v>
      </c>
      <c r="E641" s="257">
        <v>190</v>
      </c>
      <c r="F641" s="258">
        <v>282</v>
      </c>
      <c r="G641" s="258">
        <v>958</v>
      </c>
      <c r="H641" s="258">
        <v>632</v>
      </c>
      <c r="I641" s="258">
        <v>246</v>
      </c>
      <c r="J641" s="258">
        <v>135</v>
      </c>
      <c r="K641" s="259">
        <v>31</v>
      </c>
      <c r="L641" s="257">
        <v>178</v>
      </c>
      <c r="M641" s="258">
        <v>273</v>
      </c>
      <c r="N641" s="258">
        <v>972</v>
      </c>
      <c r="O641" s="258">
        <v>600</v>
      </c>
      <c r="P641" s="258">
        <v>262</v>
      </c>
      <c r="Q641" s="258">
        <v>157</v>
      </c>
      <c r="R641" s="259">
        <v>66</v>
      </c>
      <c r="S641" s="267">
        <v>4982</v>
      </c>
      <c r="T641" s="90"/>
      <c r="U641" s="260">
        <v>5</v>
      </c>
      <c r="V641" s="273">
        <v>127.03840287014</v>
      </c>
      <c r="W641" s="273">
        <v>121.273785628261</v>
      </c>
      <c r="X641" s="274">
        <v>1.1423196680000001</v>
      </c>
      <c r="Z641" s="257">
        <v>13215.480000000001</v>
      </c>
      <c r="AA641" s="258">
        <v>5116.9713794825557</v>
      </c>
      <c r="AB641" s="276">
        <v>1.0270918063995496</v>
      </c>
      <c r="AC641" s="92"/>
      <c r="AD641" s="257">
        <v>548063.14608731284</v>
      </c>
      <c r="AE641" s="258">
        <v>5557.3552996578746</v>
      </c>
      <c r="AF641" s="276">
        <v>1.1154868124564181</v>
      </c>
      <c r="AG641" s="93"/>
      <c r="AH641" s="257">
        <v>5691.0365859760004</v>
      </c>
      <c r="AI641" s="258">
        <v>4827.3436235768177</v>
      </c>
      <c r="AJ641" s="258">
        <v>4907.7649393168722</v>
      </c>
      <c r="AK641" s="276">
        <v>0.98509934550720035</v>
      </c>
      <c r="AL641" s="93"/>
      <c r="AM641" s="257">
        <v>4984.1499999999996</v>
      </c>
      <c r="AN641" s="258">
        <v>4973.1122373655398</v>
      </c>
      <c r="AO641" s="276">
        <v>0.99821602516369723</v>
      </c>
      <c r="AQ641" s="280">
        <v>5612.8313926505143</v>
      </c>
      <c r="AR641" s="281">
        <v>5657.7020553373868</v>
      </c>
    </row>
    <row r="642" spans="1:44" x14ac:dyDescent="0.2">
      <c r="A642" s="260" t="s">
        <v>8402</v>
      </c>
      <c r="B642" s="261" t="s">
        <v>6252</v>
      </c>
      <c r="C642" s="261" t="s">
        <v>6286</v>
      </c>
      <c r="D642" s="262" t="s">
        <v>14242</v>
      </c>
      <c r="E642" s="257">
        <v>98</v>
      </c>
      <c r="F642" s="258">
        <v>116</v>
      </c>
      <c r="G642" s="258">
        <v>657</v>
      </c>
      <c r="H642" s="258">
        <v>242</v>
      </c>
      <c r="I642" s="258">
        <v>81</v>
      </c>
      <c r="J642" s="258">
        <v>28</v>
      </c>
      <c r="K642" s="259">
        <v>4</v>
      </c>
      <c r="L642" s="257">
        <v>111</v>
      </c>
      <c r="M642" s="258">
        <v>115</v>
      </c>
      <c r="N642" s="258">
        <v>566</v>
      </c>
      <c r="O642" s="258">
        <v>189</v>
      </c>
      <c r="P642" s="258">
        <v>59</v>
      </c>
      <c r="Q642" s="258">
        <v>30</v>
      </c>
      <c r="R642" s="259">
        <v>9</v>
      </c>
      <c r="S642" s="267">
        <v>2305</v>
      </c>
      <c r="T642" s="90"/>
      <c r="U642" s="260">
        <v>0</v>
      </c>
      <c r="V642" s="273">
        <v>150.65138912705899</v>
      </c>
      <c r="W642" s="273">
        <v>184.975715524718</v>
      </c>
      <c r="X642" s="274">
        <v>1.1423196680000001</v>
      </c>
      <c r="Z642" s="257">
        <v>5167.25</v>
      </c>
      <c r="AA642" s="258">
        <v>2000.7347716943489</v>
      </c>
      <c r="AB642" s="276">
        <v>0.86799773175459816</v>
      </c>
      <c r="AC642" s="92"/>
      <c r="AD642" s="257">
        <v>302547.98586316727</v>
      </c>
      <c r="AE642" s="258">
        <v>3067.8338155757456</v>
      </c>
      <c r="AF642" s="276">
        <v>1.3309474254124709</v>
      </c>
      <c r="AG642" s="93"/>
      <c r="AH642" s="257">
        <v>2633.0468347400001</v>
      </c>
      <c r="AI642" s="258">
        <v>2233.4458154043687</v>
      </c>
      <c r="AJ642" s="258">
        <v>2270.6539913940969</v>
      </c>
      <c r="AK642" s="276">
        <v>0.98509934550720035</v>
      </c>
      <c r="AL642" s="93"/>
      <c r="AM642" s="257">
        <v>2305</v>
      </c>
      <c r="AN642" s="258">
        <v>2299.8954098748172</v>
      </c>
      <c r="AO642" s="276">
        <v>0.99778542727757802</v>
      </c>
      <c r="AQ642" s="280">
        <v>2617.3849914457523</v>
      </c>
      <c r="AR642" s="281">
        <v>2638.3091544674007</v>
      </c>
    </row>
    <row r="643" spans="1:44" x14ac:dyDescent="0.2">
      <c r="A643" s="260" t="s">
        <v>8402</v>
      </c>
      <c r="B643" s="261" t="s">
        <v>6252</v>
      </c>
      <c r="C643" s="261" t="s">
        <v>6287</v>
      </c>
      <c r="D643" s="262" t="s">
        <v>14243</v>
      </c>
      <c r="E643" s="257">
        <v>58</v>
      </c>
      <c r="F643" s="258">
        <v>128</v>
      </c>
      <c r="G643" s="258">
        <v>482</v>
      </c>
      <c r="H643" s="258">
        <v>342</v>
      </c>
      <c r="I643" s="258">
        <v>101</v>
      </c>
      <c r="J643" s="258">
        <v>57</v>
      </c>
      <c r="K643" s="259">
        <v>13</v>
      </c>
      <c r="L643" s="257">
        <v>61</v>
      </c>
      <c r="M643" s="258">
        <v>124</v>
      </c>
      <c r="N643" s="258">
        <v>409</v>
      </c>
      <c r="O643" s="258">
        <v>252</v>
      </c>
      <c r="P643" s="258">
        <v>98</v>
      </c>
      <c r="Q643" s="258">
        <v>74</v>
      </c>
      <c r="R643" s="259">
        <v>23</v>
      </c>
      <c r="S643" s="267">
        <v>2222</v>
      </c>
      <c r="T643" s="90"/>
      <c r="U643" s="260">
        <v>8</v>
      </c>
      <c r="V643" s="273">
        <v>146.68780686836701</v>
      </c>
      <c r="W643" s="273">
        <v>205.497076023391</v>
      </c>
      <c r="X643" s="274">
        <v>1.1423546170000001</v>
      </c>
      <c r="Z643" s="257">
        <v>5634.7</v>
      </c>
      <c r="AA643" s="258">
        <v>2181.7292018125981</v>
      </c>
      <c r="AB643" s="276">
        <v>0.98187632844851402</v>
      </c>
      <c r="AC643" s="92"/>
      <c r="AD643" s="257">
        <v>300149.556449164</v>
      </c>
      <c r="AE643" s="258">
        <v>3043.5137632060087</v>
      </c>
      <c r="AF643" s="276">
        <v>1.3697181652592298</v>
      </c>
      <c r="AG643" s="93"/>
      <c r="AH643" s="257">
        <v>2538.3119589739999</v>
      </c>
      <c r="AI643" s="258">
        <v>2153.0882581209949</v>
      </c>
      <c r="AJ643" s="258">
        <v>2188.9223638980775</v>
      </c>
      <c r="AK643" s="276">
        <v>0.98511357511164599</v>
      </c>
      <c r="AL643" s="93"/>
      <c r="AM643" s="257">
        <v>2225.44</v>
      </c>
      <c r="AN643" s="258">
        <v>2220.5116012806129</v>
      </c>
      <c r="AO643" s="276">
        <v>0.99933015359163502</v>
      </c>
      <c r="AQ643" s="280">
        <v>2941.8962707136529</v>
      </c>
      <c r="AR643" s="281">
        <v>2965.4146745259973</v>
      </c>
    </row>
    <row r="644" spans="1:44" x14ac:dyDescent="0.2">
      <c r="A644" s="260" t="s">
        <v>8402</v>
      </c>
      <c r="B644" s="261" t="s">
        <v>6252</v>
      </c>
      <c r="C644" s="261" t="s">
        <v>6288</v>
      </c>
      <c r="D644" s="262" t="s">
        <v>14244</v>
      </c>
      <c r="E644" s="257">
        <v>270</v>
      </c>
      <c r="F644" s="258">
        <v>463</v>
      </c>
      <c r="G644" s="258">
        <v>589</v>
      </c>
      <c r="H644" s="258">
        <v>197</v>
      </c>
      <c r="I644" s="258">
        <v>53</v>
      </c>
      <c r="J644" s="258">
        <v>22</v>
      </c>
      <c r="K644" s="259">
        <v>8</v>
      </c>
      <c r="L644" s="257">
        <v>258</v>
      </c>
      <c r="M644" s="258">
        <v>489</v>
      </c>
      <c r="N644" s="258">
        <v>726</v>
      </c>
      <c r="O644" s="258">
        <v>120</v>
      </c>
      <c r="P644" s="258">
        <v>46</v>
      </c>
      <c r="Q644" s="258">
        <v>19</v>
      </c>
      <c r="R644" s="259">
        <v>11</v>
      </c>
      <c r="S644" s="267">
        <v>3271</v>
      </c>
      <c r="T644" s="90"/>
      <c r="U644" s="260">
        <v>9</v>
      </c>
      <c r="V644" s="273">
        <v>125.55770007862699</v>
      </c>
      <c r="W644" s="273">
        <v>159.944970956893</v>
      </c>
      <c r="X644" s="274">
        <v>1.1423546170000001</v>
      </c>
      <c r="Z644" s="257">
        <v>6824.0600000000013</v>
      </c>
      <c r="AA644" s="258">
        <v>2642.2437710829827</v>
      </c>
      <c r="AB644" s="276">
        <v>0.80777859097614879</v>
      </c>
      <c r="AC644" s="92"/>
      <c r="AD644" s="257">
        <v>388522.06833136914</v>
      </c>
      <c r="AE644" s="258">
        <v>3939.6102271970581</v>
      </c>
      <c r="AF644" s="276">
        <v>1.2044054500755299</v>
      </c>
      <c r="AG644" s="93"/>
      <c r="AH644" s="257">
        <v>3736.641952207</v>
      </c>
      <c r="AI644" s="258">
        <v>3169.5552170629048</v>
      </c>
      <c r="AJ644" s="258">
        <v>3222.3065041901946</v>
      </c>
      <c r="AK644" s="276">
        <v>0.9851135751116461</v>
      </c>
      <c r="AL644" s="93"/>
      <c r="AM644" s="257">
        <v>3274.87</v>
      </c>
      <c r="AN644" s="258">
        <v>3267.6175622285214</v>
      </c>
      <c r="AO644" s="276">
        <v>0.99896593158927582</v>
      </c>
      <c r="AQ644" s="280">
        <v>3131.7174778293775</v>
      </c>
      <c r="AR644" s="281">
        <v>3156.7533694761969</v>
      </c>
    </row>
    <row r="645" spans="1:44" x14ac:dyDescent="0.2">
      <c r="A645" s="260" t="s">
        <v>8402</v>
      </c>
      <c r="B645" s="261" t="s">
        <v>6252</v>
      </c>
      <c r="C645" s="261" t="s">
        <v>6289</v>
      </c>
      <c r="D645" s="262" t="s">
        <v>14245</v>
      </c>
      <c r="E645" s="257">
        <v>54</v>
      </c>
      <c r="F645" s="258">
        <v>101</v>
      </c>
      <c r="G645" s="258">
        <v>398</v>
      </c>
      <c r="H645" s="258">
        <v>203</v>
      </c>
      <c r="I645" s="258">
        <v>49</v>
      </c>
      <c r="J645" s="258">
        <v>18</v>
      </c>
      <c r="K645" s="259">
        <v>4</v>
      </c>
      <c r="L645" s="257">
        <v>51</v>
      </c>
      <c r="M645" s="258">
        <v>116</v>
      </c>
      <c r="N645" s="258">
        <v>388</v>
      </c>
      <c r="O645" s="258">
        <v>193</v>
      </c>
      <c r="P645" s="258">
        <v>46</v>
      </c>
      <c r="Q645" s="258">
        <v>17</v>
      </c>
      <c r="R645" s="259">
        <v>7</v>
      </c>
      <c r="S645" s="267">
        <v>1645</v>
      </c>
      <c r="T645" s="90"/>
      <c r="U645" s="260">
        <v>0</v>
      </c>
      <c r="V645" s="273">
        <v>116.051397303434</v>
      </c>
      <c r="W645" s="273">
        <v>101.39088145896601</v>
      </c>
      <c r="X645" s="274">
        <v>1.1423196680000001</v>
      </c>
      <c r="Z645" s="257">
        <v>3681.2000000000003</v>
      </c>
      <c r="AA645" s="258">
        <v>1425.3432370334779</v>
      </c>
      <c r="AB645" s="276">
        <v>0.86647005290788925</v>
      </c>
      <c r="AC645" s="92"/>
      <c r="AD645" s="257">
        <v>168500.52073752729</v>
      </c>
      <c r="AE645" s="258">
        <v>1708.5937425294908</v>
      </c>
      <c r="AF645" s="276">
        <v>1.0386588100483227</v>
      </c>
      <c r="AG645" s="93"/>
      <c r="AH645" s="257">
        <v>1879.11585386</v>
      </c>
      <c r="AI645" s="258">
        <v>1593.9342153319681</v>
      </c>
      <c r="AJ645" s="258">
        <v>1620.4884233593448</v>
      </c>
      <c r="AK645" s="276">
        <v>0.98509934550720046</v>
      </c>
      <c r="AL645" s="93"/>
      <c r="AM645" s="257">
        <v>1645</v>
      </c>
      <c r="AN645" s="258">
        <v>1641.3570278716156</v>
      </c>
      <c r="AO645" s="276">
        <v>0.99778542727757791</v>
      </c>
      <c r="AQ645" s="280">
        <v>1455.1560052163459</v>
      </c>
      <c r="AR645" s="281">
        <v>1466.7889600833555</v>
      </c>
    </row>
    <row r="646" spans="1:44" x14ac:dyDescent="0.2">
      <c r="A646" s="260" t="s">
        <v>8402</v>
      </c>
      <c r="B646" s="261" t="s">
        <v>6252</v>
      </c>
      <c r="C646" s="261" t="s">
        <v>6290</v>
      </c>
      <c r="D646" s="262" t="s">
        <v>14246</v>
      </c>
      <c r="E646" s="257">
        <v>360</v>
      </c>
      <c r="F646" s="258">
        <v>549</v>
      </c>
      <c r="G646" s="258">
        <v>1119</v>
      </c>
      <c r="H646" s="258">
        <v>205</v>
      </c>
      <c r="I646" s="258">
        <v>60</v>
      </c>
      <c r="J646" s="258">
        <v>27</v>
      </c>
      <c r="K646" s="259">
        <v>13</v>
      </c>
      <c r="L646" s="257">
        <v>331</v>
      </c>
      <c r="M646" s="258">
        <v>519</v>
      </c>
      <c r="N646" s="258">
        <v>788</v>
      </c>
      <c r="O646" s="258">
        <v>172</v>
      </c>
      <c r="P646" s="258">
        <v>45</v>
      </c>
      <c r="Q646" s="258">
        <v>38</v>
      </c>
      <c r="R646" s="259">
        <v>27</v>
      </c>
      <c r="S646" s="267">
        <v>4253</v>
      </c>
      <c r="T646" s="90"/>
      <c r="U646" s="260">
        <v>10</v>
      </c>
      <c r="V646" s="273">
        <v>120.93406190035699</v>
      </c>
      <c r="W646" s="273">
        <v>148.23478260869501</v>
      </c>
      <c r="X646" s="274">
        <v>1.142347679</v>
      </c>
      <c r="Z646" s="257">
        <v>8749.5700000000015</v>
      </c>
      <c r="AA646" s="258">
        <v>3387.7921401855392</v>
      </c>
      <c r="AB646" s="276">
        <v>0.79656528102175861</v>
      </c>
      <c r="AC646" s="92"/>
      <c r="AD646" s="257">
        <v>488235.03232396679</v>
      </c>
      <c r="AE646" s="258">
        <v>4950.6987720936286</v>
      </c>
      <c r="AF646" s="276">
        <v>1.1640486179387795</v>
      </c>
      <c r="AG646" s="93"/>
      <c r="AH646" s="257">
        <v>4858.4046787870002</v>
      </c>
      <c r="AI646" s="258">
        <v>4121.0750436382996</v>
      </c>
      <c r="AJ646" s="258">
        <v>4189.6760209463837</v>
      </c>
      <c r="AK646" s="276">
        <v>0.98511075028130346</v>
      </c>
      <c r="AL646" s="93"/>
      <c r="AM646" s="257">
        <v>4257.3</v>
      </c>
      <c r="AN646" s="258">
        <v>4247.8718995488325</v>
      </c>
      <c r="AO646" s="276">
        <v>0.99879423925436928</v>
      </c>
      <c r="AQ646" s="280">
        <v>3880.1540016768981</v>
      </c>
      <c r="AR646" s="281">
        <v>3911.1731200509748</v>
      </c>
    </row>
    <row r="647" spans="1:44" x14ac:dyDescent="0.2">
      <c r="A647" s="260" t="s">
        <v>8402</v>
      </c>
      <c r="B647" s="261" t="s">
        <v>6252</v>
      </c>
      <c r="C647" s="261" t="s">
        <v>6291</v>
      </c>
      <c r="D647" s="262" t="s">
        <v>14247</v>
      </c>
      <c r="E647" s="257">
        <v>109</v>
      </c>
      <c r="F647" s="258">
        <v>176</v>
      </c>
      <c r="G647" s="258">
        <v>662</v>
      </c>
      <c r="H647" s="258">
        <v>286</v>
      </c>
      <c r="I647" s="258">
        <v>65</v>
      </c>
      <c r="J647" s="258">
        <v>23</v>
      </c>
      <c r="K647" s="259">
        <v>11</v>
      </c>
      <c r="L647" s="257">
        <v>106</v>
      </c>
      <c r="M647" s="258">
        <v>156</v>
      </c>
      <c r="N647" s="258">
        <v>644</v>
      </c>
      <c r="O647" s="258">
        <v>237</v>
      </c>
      <c r="P647" s="258">
        <v>72</v>
      </c>
      <c r="Q647" s="258">
        <v>39</v>
      </c>
      <c r="R647" s="259">
        <v>17</v>
      </c>
      <c r="S647" s="267">
        <v>2603</v>
      </c>
      <c r="T647" s="90"/>
      <c r="U647" s="260">
        <v>20</v>
      </c>
      <c r="V647" s="273">
        <v>152.76675381117201</v>
      </c>
      <c r="W647" s="273">
        <v>205.88777863182099</v>
      </c>
      <c r="X647" s="274">
        <v>1.1423196680000001</v>
      </c>
      <c r="Z647" s="257">
        <v>5851.4599999999991</v>
      </c>
      <c r="AA647" s="258">
        <v>2265.6576490741909</v>
      </c>
      <c r="AB647" s="276">
        <v>0.87040247755443367</v>
      </c>
      <c r="AC647" s="92"/>
      <c r="AD647" s="257">
        <v>355988.43587398948</v>
      </c>
      <c r="AE647" s="258">
        <v>3609.7194909837235</v>
      </c>
      <c r="AF647" s="276">
        <v>1.3867535501282073</v>
      </c>
      <c r="AG647" s="93"/>
      <c r="AH647" s="257">
        <v>2973.4580958040001</v>
      </c>
      <c r="AI647" s="258">
        <v>2522.1949924067558</v>
      </c>
      <c r="AJ647" s="258">
        <v>2564.2135963552428</v>
      </c>
      <c r="AK647" s="276">
        <v>0.98509934550720046</v>
      </c>
      <c r="AL647" s="93"/>
      <c r="AM647" s="257">
        <v>2611.6</v>
      </c>
      <c r="AN647" s="258">
        <v>2605.8164218781221</v>
      </c>
      <c r="AO647" s="276">
        <v>1.0010819907330473</v>
      </c>
      <c r="AQ647" s="280">
        <v>3098.4411521041848</v>
      </c>
      <c r="AR647" s="281">
        <v>3123.2110227924859</v>
      </c>
    </row>
    <row r="648" spans="1:44" x14ac:dyDescent="0.2">
      <c r="A648" s="260" t="s">
        <v>8402</v>
      </c>
      <c r="B648" s="261" t="s">
        <v>6252</v>
      </c>
      <c r="C648" s="261" t="s">
        <v>6292</v>
      </c>
      <c r="D648" s="262" t="s">
        <v>14248</v>
      </c>
      <c r="E648" s="257">
        <v>198</v>
      </c>
      <c r="F648" s="258">
        <v>310</v>
      </c>
      <c r="G648" s="258">
        <v>1314</v>
      </c>
      <c r="H648" s="258">
        <v>817</v>
      </c>
      <c r="I648" s="258">
        <v>203</v>
      </c>
      <c r="J648" s="258">
        <v>119</v>
      </c>
      <c r="K648" s="259">
        <v>23</v>
      </c>
      <c r="L648" s="257">
        <v>183</v>
      </c>
      <c r="M648" s="258">
        <v>318</v>
      </c>
      <c r="N648" s="258">
        <v>1146</v>
      </c>
      <c r="O648" s="258">
        <v>587</v>
      </c>
      <c r="P648" s="258">
        <v>198</v>
      </c>
      <c r="Q648" s="258">
        <v>136</v>
      </c>
      <c r="R648" s="259">
        <v>57</v>
      </c>
      <c r="S648" s="267">
        <v>5609</v>
      </c>
      <c r="T648" s="90"/>
      <c r="U648" s="260">
        <v>22</v>
      </c>
      <c r="V648" s="273">
        <v>150.70776201680201</v>
      </c>
      <c r="W648" s="273">
        <v>209.49197574893</v>
      </c>
      <c r="X648" s="274">
        <v>1.1423196680000001</v>
      </c>
      <c r="Z648" s="257">
        <v>13603.36</v>
      </c>
      <c r="AA648" s="258">
        <v>5267.1566817700013</v>
      </c>
      <c r="AB648" s="276">
        <v>0.93905449844357303</v>
      </c>
      <c r="AC648" s="92"/>
      <c r="AD648" s="257">
        <v>768861.82055248623</v>
      </c>
      <c r="AE648" s="258">
        <v>7796.2518437086228</v>
      </c>
      <c r="AF648" s="276">
        <v>1.3899539746315961</v>
      </c>
      <c r="AG648" s="93"/>
      <c r="AH648" s="257">
        <v>6407.2710178120005</v>
      </c>
      <c r="AI648" s="258">
        <v>5434.8796436455987</v>
      </c>
      <c r="AJ648" s="258">
        <v>5525.4222289498875</v>
      </c>
      <c r="AK648" s="276">
        <v>0.98509934550720046</v>
      </c>
      <c r="AL648" s="93"/>
      <c r="AM648" s="257">
        <v>5618.46</v>
      </c>
      <c r="AN648" s="258">
        <v>5606.0175117419803</v>
      </c>
      <c r="AO648" s="276">
        <v>0.99946826738134786</v>
      </c>
      <c r="AQ648" s="280">
        <v>7208.1812390784535</v>
      </c>
      <c r="AR648" s="281">
        <v>7265.8056083741421</v>
      </c>
    </row>
    <row r="649" spans="1:44" x14ac:dyDescent="0.2">
      <c r="A649" s="260" t="s">
        <v>8402</v>
      </c>
      <c r="B649" s="261" t="s">
        <v>6252</v>
      </c>
      <c r="C649" s="261" t="s">
        <v>6293</v>
      </c>
      <c r="D649" s="262" t="s">
        <v>14249</v>
      </c>
      <c r="E649" s="257">
        <v>104</v>
      </c>
      <c r="F649" s="258">
        <v>188</v>
      </c>
      <c r="G649" s="258">
        <v>644</v>
      </c>
      <c r="H649" s="258">
        <v>336</v>
      </c>
      <c r="I649" s="258">
        <v>136</v>
      </c>
      <c r="J649" s="258">
        <v>81</v>
      </c>
      <c r="K649" s="259">
        <v>19</v>
      </c>
      <c r="L649" s="257">
        <v>106</v>
      </c>
      <c r="M649" s="258">
        <v>161</v>
      </c>
      <c r="N649" s="258">
        <v>619</v>
      </c>
      <c r="O649" s="258">
        <v>348</v>
      </c>
      <c r="P649" s="258">
        <v>164</v>
      </c>
      <c r="Q649" s="258">
        <v>93</v>
      </c>
      <c r="R649" s="259">
        <v>28</v>
      </c>
      <c r="S649" s="267">
        <v>3027</v>
      </c>
      <c r="T649" s="90"/>
      <c r="U649" s="260">
        <v>2</v>
      </c>
      <c r="V649" s="273">
        <v>116.24084235639199</v>
      </c>
      <c r="W649" s="273">
        <v>99.803766105054507</v>
      </c>
      <c r="X649" s="274">
        <v>1.1423196680000001</v>
      </c>
      <c r="Z649" s="257">
        <v>7819.75</v>
      </c>
      <c r="AA649" s="258">
        <v>3027.7702319332111</v>
      </c>
      <c r="AB649" s="276">
        <v>1.0002544538927027</v>
      </c>
      <c r="AC649" s="92"/>
      <c r="AD649" s="257">
        <v>309073.75909561233</v>
      </c>
      <c r="AE649" s="258">
        <v>3134.0050965980176</v>
      </c>
      <c r="AF649" s="276">
        <v>1.0353502136101809</v>
      </c>
      <c r="AG649" s="93"/>
      <c r="AH649" s="257">
        <v>3457.8016350360003</v>
      </c>
      <c r="AI649" s="258">
        <v>2933.0327476047828</v>
      </c>
      <c r="AJ649" s="258">
        <v>2981.8957188502955</v>
      </c>
      <c r="AK649" s="276">
        <v>0.98509934550720035</v>
      </c>
      <c r="AL649" s="93"/>
      <c r="AM649" s="257">
        <v>3027.86</v>
      </c>
      <c r="AN649" s="258">
        <v>3021.1545838366874</v>
      </c>
      <c r="AO649" s="276">
        <v>0.99806890777558221</v>
      </c>
      <c r="AQ649" s="280">
        <v>3082.1285562522526</v>
      </c>
      <c r="AR649" s="281">
        <v>3106.7680191419199</v>
      </c>
    </row>
    <row r="650" spans="1:44" x14ac:dyDescent="0.2">
      <c r="A650" s="260" t="s">
        <v>8402</v>
      </c>
      <c r="B650" s="261" t="s">
        <v>6252</v>
      </c>
      <c r="C650" s="261" t="s">
        <v>6294</v>
      </c>
      <c r="D650" s="262" t="s">
        <v>14250</v>
      </c>
      <c r="E650" s="257">
        <v>84</v>
      </c>
      <c r="F650" s="258">
        <v>147</v>
      </c>
      <c r="G650" s="258">
        <v>606</v>
      </c>
      <c r="H650" s="258">
        <v>325</v>
      </c>
      <c r="I650" s="258">
        <v>94</v>
      </c>
      <c r="J650" s="258">
        <v>61</v>
      </c>
      <c r="K650" s="259">
        <v>17</v>
      </c>
      <c r="L650" s="257">
        <v>85</v>
      </c>
      <c r="M650" s="258">
        <v>150</v>
      </c>
      <c r="N650" s="258">
        <v>602</v>
      </c>
      <c r="O650" s="258">
        <v>246</v>
      </c>
      <c r="P650" s="258">
        <v>80</v>
      </c>
      <c r="Q650" s="258">
        <v>63</v>
      </c>
      <c r="R650" s="259">
        <v>30</v>
      </c>
      <c r="S650" s="267">
        <v>2590</v>
      </c>
      <c r="T650" s="90"/>
      <c r="U650" s="260">
        <v>12</v>
      </c>
      <c r="V650" s="273">
        <v>138.33654634673999</v>
      </c>
      <c r="W650" s="273">
        <v>165.77481653147899</v>
      </c>
      <c r="X650" s="274">
        <v>1.1423196680000001</v>
      </c>
      <c r="Z650" s="257">
        <v>6269.4299999999994</v>
      </c>
      <c r="AA650" s="258">
        <v>2427.4936571103972</v>
      </c>
      <c r="AB650" s="276">
        <v>0.93725623826656257</v>
      </c>
      <c r="AC650" s="92"/>
      <c r="AD650" s="257">
        <v>319852.65771875024</v>
      </c>
      <c r="AE650" s="258">
        <v>3243.3030302675575</v>
      </c>
      <c r="AF650" s="276">
        <v>1.2522405522268563</v>
      </c>
      <c r="AG650" s="93"/>
      <c r="AH650" s="257">
        <v>2958.60794012</v>
      </c>
      <c r="AI650" s="258">
        <v>2509.598551799269</v>
      </c>
      <c r="AJ650" s="258">
        <v>2551.4073048636492</v>
      </c>
      <c r="AK650" s="276">
        <v>0.98509934550720046</v>
      </c>
      <c r="AL650" s="93"/>
      <c r="AM650" s="257">
        <v>2595.16</v>
      </c>
      <c r="AN650" s="258">
        <v>2589.4128294536786</v>
      </c>
      <c r="AO650" s="276">
        <v>0.99977329322535857</v>
      </c>
      <c r="AQ650" s="280">
        <v>2993.8320229026435</v>
      </c>
      <c r="AR650" s="281">
        <v>3017.7656167420591</v>
      </c>
    </row>
    <row r="651" spans="1:44" x14ac:dyDescent="0.2">
      <c r="A651" s="260" t="s">
        <v>8402</v>
      </c>
      <c r="B651" s="261" t="s">
        <v>6252</v>
      </c>
      <c r="C651" s="261" t="s">
        <v>6295</v>
      </c>
      <c r="D651" s="262" t="s">
        <v>14251</v>
      </c>
      <c r="E651" s="257">
        <v>75</v>
      </c>
      <c r="F651" s="258">
        <v>102</v>
      </c>
      <c r="G651" s="258">
        <v>354</v>
      </c>
      <c r="H651" s="258">
        <v>220</v>
      </c>
      <c r="I651" s="258">
        <v>60</v>
      </c>
      <c r="J651" s="258">
        <v>27</v>
      </c>
      <c r="K651" s="259">
        <v>8</v>
      </c>
      <c r="L651" s="257">
        <v>63</v>
      </c>
      <c r="M651" s="258">
        <v>107</v>
      </c>
      <c r="N651" s="258">
        <v>427</v>
      </c>
      <c r="O651" s="258">
        <v>295</v>
      </c>
      <c r="P651" s="258">
        <v>77</v>
      </c>
      <c r="Q651" s="258">
        <v>60</v>
      </c>
      <c r="R651" s="259">
        <v>25</v>
      </c>
      <c r="S651" s="267">
        <v>1900</v>
      </c>
      <c r="T651" s="90"/>
      <c r="U651" s="260">
        <v>3</v>
      </c>
      <c r="V651" s="273">
        <v>127.005441979552</v>
      </c>
      <c r="W651" s="273">
        <v>147.81842105263101</v>
      </c>
      <c r="X651" s="274">
        <v>1.1423196680000001</v>
      </c>
      <c r="Z651" s="257">
        <v>4898.09</v>
      </c>
      <c r="AA651" s="258">
        <v>1896.517292155087</v>
      </c>
      <c r="AB651" s="276">
        <v>0.99816699587109847</v>
      </c>
      <c r="AC651" s="92"/>
      <c r="AD651" s="257">
        <v>220941.04502862375</v>
      </c>
      <c r="AE651" s="258">
        <v>2240.34018026485</v>
      </c>
      <c r="AF651" s="276">
        <v>1.1791264106657104</v>
      </c>
      <c r="AG651" s="93"/>
      <c r="AH651" s="257">
        <v>2170.4073692000002</v>
      </c>
      <c r="AI651" s="258">
        <v>1841.0182426326685</v>
      </c>
      <c r="AJ651" s="258">
        <v>1871.6887564636809</v>
      </c>
      <c r="AK651" s="276">
        <v>0.98509934550720046</v>
      </c>
      <c r="AL651" s="93"/>
      <c r="AM651" s="257">
        <v>1901.29</v>
      </c>
      <c r="AN651" s="258">
        <v>1897.0794550285859</v>
      </c>
      <c r="AO651" s="276">
        <v>0.99846287106767684</v>
      </c>
      <c r="AQ651" s="280">
        <v>2199.5261226109683</v>
      </c>
      <c r="AR651" s="281">
        <v>2217.1097961287351</v>
      </c>
    </row>
    <row r="652" spans="1:44" x14ac:dyDescent="0.2">
      <c r="A652" s="260" t="s">
        <v>8402</v>
      </c>
      <c r="B652" s="261" t="s">
        <v>6252</v>
      </c>
      <c r="C652" s="261" t="s">
        <v>6296</v>
      </c>
      <c r="D652" s="262" t="s">
        <v>14252</v>
      </c>
      <c r="E652" s="257">
        <v>110</v>
      </c>
      <c r="F652" s="258">
        <v>192</v>
      </c>
      <c r="G652" s="258">
        <v>889</v>
      </c>
      <c r="H652" s="258">
        <v>341</v>
      </c>
      <c r="I652" s="258">
        <v>74</v>
      </c>
      <c r="J652" s="258">
        <v>18</v>
      </c>
      <c r="K652" s="259">
        <v>5</v>
      </c>
      <c r="L652" s="257">
        <v>136</v>
      </c>
      <c r="M652" s="258">
        <v>173</v>
      </c>
      <c r="N652" s="258">
        <v>651</v>
      </c>
      <c r="O652" s="258">
        <v>195</v>
      </c>
      <c r="P652" s="258">
        <v>34</v>
      </c>
      <c r="Q652" s="258">
        <v>25</v>
      </c>
      <c r="R652" s="259">
        <v>6</v>
      </c>
      <c r="S652" s="267">
        <v>2849</v>
      </c>
      <c r="T652" s="90"/>
      <c r="U652" s="260">
        <v>1</v>
      </c>
      <c r="V652" s="273">
        <v>130.81150030529599</v>
      </c>
      <c r="W652" s="273">
        <v>153.695682695682</v>
      </c>
      <c r="X652" s="274">
        <v>1.1423196680000001</v>
      </c>
      <c r="Z652" s="257">
        <v>5841.39</v>
      </c>
      <c r="AA652" s="258">
        <v>2261.7585926803722</v>
      </c>
      <c r="AB652" s="276">
        <v>0.7938780599088705</v>
      </c>
      <c r="AC652" s="92"/>
      <c r="AD652" s="257">
        <v>338091.43723516975</v>
      </c>
      <c r="AE652" s="258">
        <v>3428.2440881155117</v>
      </c>
      <c r="AF652" s="276">
        <v>1.2033148782434229</v>
      </c>
      <c r="AG652" s="93"/>
      <c r="AH652" s="257">
        <v>3254.468734132</v>
      </c>
      <c r="AI652" s="258">
        <v>2760.5584069791958</v>
      </c>
      <c r="AJ652" s="258">
        <v>2806.5480353500138</v>
      </c>
      <c r="AK652" s="276">
        <v>0.98509934550720035</v>
      </c>
      <c r="AL652" s="93"/>
      <c r="AM652" s="257">
        <v>2849.43</v>
      </c>
      <c r="AN652" s="258">
        <v>2843.1197300475487</v>
      </c>
      <c r="AO652" s="276">
        <v>0.99793602318271279</v>
      </c>
      <c r="AQ652" s="280">
        <v>2675.5203952266611</v>
      </c>
      <c r="AR652" s="281">
        <v>2696.9093101552762</v>
      </c>
    </row>
    <row r="653" spans="1:44" x14ac:dyDescent="0.2">
      <c r="A653" s="260" t="s">
        <v>8402</v>
      </c>
      <c r="B653" s="261" t="s">
        <v>6252</v>
      </c>
      <c r="C653" s="261" t="s">
        <v>6297</v>
      </c>
      <c r="D653" s="262" t="s">
        <v>14253</v>
      </c>
      <c r="E653" s="257">
        <v>106</v>
      </c>
      <c r="F653" s="258">
        <v>155</v>
      </c>
      <c r="G653" s="258">
        <v>432</v>
      </c>
      <c r="H653" s="258">
        <v>217</v>
      </c>
      <c r="I653" s="258">
        <v>57</v>
      </c>
      <c r="J653" s="258">
        <v>36</v>
      </c>
      <c r="K653" s="259">
        <v>5</v>
      </c>
      <c r="L653" s="257">
        <v>95</v>
      </c>
      <c r="M653" s="258">
        <v>160</v>
      </c>
      <c r="N653" s="258">
        <v>453</v>
      </c>
      <c r="O653" s="258">
        <v>186</v>
      </c>
      <c r="P653" s="258">
        <v>52</v>
      </c>
      <c r="Q653" s="258">
        <v>42</v>
      </c>
      <c r="R653" s="259">
        <v>11</v>
      </c>
      <c r="S653" s="267">
        <v>2007</v>
      </c>
      <c r="T653" s="90"/>
      <c r="U653" s="260">
        <v>0</v>
      </c>
      <c r="V653" s="273">
        <v>138.88868213873701</v>
      </c>
      <c r="W653" s="273">
        <v>141.623260437375</v>
      </c>
      <c r="X653" s="274">
        <v>1.1423196680000001</v>
      </c>
      <c r="Z653" s="257">
        <v>4695.82</v>
      </c>
      <c r="AA653" s="258">
        <v>1818.1993043916507</v>
      </c>
      <c r="AB653" s="276">
        <v>0.90592890104217771</v>
      </c>
      <c r="AC653" s="92"/>
      <c r="AD653" s="257">
        <v>236668.05408073991</v>
      </c>
      <c r="AE653" s="258">
        <v>2399.8119085273834</v>
      </c>
      <c r="AF653" s="276">
        <v>1.1957209310051735</v>
      </c>
      <c r="AG653" s="93"/>
      <c r="AH653" s="257">
        <v>2292.6355736760001</v>
      </c>
      <c r="AI653" s="258">
        <v>1944.696638401982</v>
      </c>
      <c r="AJ653" s="258">
        <v>1977.0943864329515</v>
      </c>
      <c r="AK653" s="276">
        <v>0.98509934550720057</v>
      </c>
      <c r="AL653" s="93"/>
      <c r="AM653" s="257">
        <v>2007</v>
      </c>
      <c r="AN653" s="258">
        <v>2002.5553525460989</v>
      </c>
      <c r="AO653" s="276">
        <v>0.99778542727757791</v>
      </c>
      <c r="AQ653" s="280">
        <v>2136.9211927000497</v>
      </c>
      <c r="AR653" s="281">
        <v>2154.0043835743782</v>
      </c>
    </row>
    <row r="654" spans="1:44" x14ac:dyDescent="0.2">
      <c r="A654" s="260" t="s">
        <v>8402</v>
      </c>
      <c r="B654" s="261" t="s">
        <v>6252</v>
      </c>
      <c r="C654" s="261" t="s">
        <v>6298</v>
      </c>
      <c r="D654" s="262" t="s">
        <v>14254</v>
      </c>
      <c r="E654" s="257">
        <v>67</v>
      </c>
      <c r="F654" s="258">
        <v>116</v>
      </c>
      <c r="G654" s="258">
        <v>646</v>
      </c>
      <c r="H654" s="258">
        <v>264</v>
      </c>
      <c r="I654" s="258">
        <v>63</v>
      </c>
      <c r="J654" s="258">
        <v>18</v>
      </c>
      <c r="K654" s="259">
        <v>5</v>
      </c>
      <c r="L654" s="257">
        <v>74</v>
      </c>
      <c r="M654" s="258">
        <v>139</v>
      </c>
      <c r="N654" s="258">
        <v>482</v>
      </c>
      <c r="O654" s="258">
        <v>203</v>
      </c>
      <c r="P654" s="258">
        <v>58</v>
      </c>
      <c r="Q654" s="258">
        <v>24</v>
      </c>
      <c r="R654" s="259">
        <v>14</v>
      </c>
      <c r="S654" s="267">
        <v>2173</v>
      </c>
      <c r="T654" s="90"/>
      <c r="U654" s="260">
        <v>3</v>
      </c>
      <c r="V654" s="273">
        <v>145.691405683721</v>
      </c>
      <c r="W654" s="273">
        <v>182.05343159834101</v>
      </c>
      <c r="X654" s="274">
        <v>1.1423196680000001</v>
      </c>
      <c r="Z654" s="257">
        <v>4695.7099999999991</v>
      </c>
      <c r="AA654" s="258">
        <v>1818.1567129116784</v>
      </c>
      <c r="AB654" s="276">
        <v>0.83670350341080457</v>
      </c>
      <c r="AC654" s="92"/>
      <c r="AD654" s="257">
        <v>280903.88614235207</v>
      </c>
      <c r="AE654" s="258">
        <v>2848.36284193244</v>
      </c>
      <c r="AF654" s="276">
        <v>1.3107974422146527</v>
      </c>
      <c r="AG654" s="93"/>
      <c r="AH654" s="257">
        <v>2482.2606385640001</v>
      </c>
      <c r="AI654" s="258">
        <v>2105.5434953898884</v>
      </c>
      <c r="AJ654" s="258">
        <v>2140.6208777871466</v>
      </c>
      <c r="AK654" s="276">
        <v>0.98509934550720046</v>
      </c>
      <c r="AL654" s="93"/>
      <c r="AM654" s="257">
        <v>2174.29</v>
      </c>
      <c r="AN654" s="258">
        <v>2169.4748766753646</v>
      </c>
      <c r="AO654" s="276">
        <v>0.99837776193067862</v>
      </c>
      <c r="AQ654" s="280">
        <v>2343.9148387203686</v>
      </c>
      <c r="AR654" s="281">
        <v>2362.6527990718396</v>
      </c>
    </row>
    <row r="655" spans="1:44" x14ac:dyDescent="0.2">
      <c r="A655" s="260" t="s">
        <v>8402</v>
      </c>
      <c r="B655" s="261" t="s">
        <v>6709</v>
      </c>
      <c r="C655" s="261" t="s">
        <v>6710</v>
      </c>
      <c r="D655" s="262" t="s">
        <v>14622</v>
      </c>
      <c r="E655" s="257">
        <v>172</v>
      </c>
      <c r="F655" s="258">
        <v>314</v>
      </c>
      <c r="G655" s="258">
        <v>880</v>
      </c>
      <c r="H655" s="258">
        <v>499</v>
      </c>
      <c r="I655" s="258">
        <v>111</v>
      </c>
      <c r="J655" s="258">
        <v>65</v>
      </c>
      <c r="K655" s="259">
        <v>27</v>
      </c>
      <c r="L655" s="257">
        <v>170</v>
      </c>
      <c r="M655" s="258">
        <v>281</v>
      </c>
      <c r="N655" s="258">
        <v>972</v>
      </c>
      <c r="O655" s="258">
        <v>434</v>
      </c>
      <c r="P655" s="258">
        <v>136</v>
      </c>
      <c r="Q655" s="258">
        <v>124</v>
      </c>
      <c r="R655" s="259">
        <v>98</v>
      </c>
      <c r="S655" s="267">
        <v>4283</v>
      </c>
      <c r="T655" s="90"/>
      <c r="U655" s="260">
        <v>74</v>
      </c>
      <c r="V655" s="273">
        <v>143.08089030552199</v>
      </c>
      <c r="W655" s="273">
        <v>191.56676003734799</v>
      </c>
      <c r="X655" s="274">
        <v>1.1545147899999999</v>
      </c>
      <c r="Z655" s="257">
        <v>10615.679999999998</v>
      </c>
      <c r="AA655" s="258">
        <v>4110.3411101031043</v>
      </c>
      <c r="AB655" s="276">
        <v>0.95968739437382777</v>
      </c>
      <c r="AC655" s="92"/>
      <c r="AD655" s="257">
        <v>560390.80637147173</v>
      </c>
      <c r="AE655" s="258">
        <v>5682.3576624360458</v>
      </c>
      <c r="AF655" s="276">
        <v>1.3267237129199265</v>
      </c>
      <c r="AG655" s="93"/>
      <c r="AH655" s="257">
        <v>4944.78684557</v>
      </c>
      <c r="AI655" s="258">
        <v>4194.3475302426268</v>
      </c>
      <c r="AJ655" s="258">
        <v>4240.446814516461</v>
      </c>
      <c r="AK655" s="276">
        <v>0.9900646309867992</v>
      </c>
      <c r="AL655" s="93"/>
      <c r="AM655" s="257">
        <v>4314.82</v>
      </c>
      <c r="AN655" s="258">
        <v>4305.2645173258388</v>
      </c>
      <c r="AO655" s="276">
        <v>1.005198346328704</v>
      </c>
      <c r="AQ655" s="280">
        <v>5427.1730260679897</v>
      </c>
      <c r="AR655" s="281">
        <v>5470.5594799199362</v>
      </c>
    </row>
    <row r="656" spans="1:44" x14ac:dyDescent="0.2">
      <c r="A656" s="260" t="s">
        <v>8402</v>
      </c>
      <c r="B656" s="261" t="s">
        <v>6709</v>
      </c>
      <c r="C656" s="261" t="s">
        <v>6711</v>
      </c>
      <c r="D656" s="262" t="s">
        <v>14623</v>
      </c>
      <c r="E656" s="257">
        <v>140</v>
      </c>
      <c r="F656" s="258">
        <v>337</v>
      </c>
      <c r="G656" s="258">
        <v>1022</v>
      </c>
      <c r="H656" s="258">
        <v>973</v>
      </c>
      <c r="I656" s="258">
        <v>389</v>
      </c>
      <c r="J656" s="258">
        <v>221</v>
      </c>
      <c r="K656" s="259">
        <v>66</v>
      </c>
      <c r="L656" s="257">
        <v>138</v>
      </c>
      <c r="M656" s="258">
        <v>342</v>
      </c>
      <c r="N656" s="258">
        <v>963</v>
      </c>
      <c r="O656" s="258">
        <v>1018</v>
      </c>
      <c r="P656" s="258">
        <v>443</v>
      </c>
      <c r="Q656" s="258">
        <v>271</v>
      </c>
      <c r="R656" s="259">
        <v>107</v>
      </c>
      <c r="S656" s="267">
        <v>6430</v>
      </c>
      <c r="T656" s="90"/>
      <c r="U656" s="260">
        <v>13</v>
      </c>
      <c r="V656" s="273">
        <v>85.253592894010794</v>
      </c>
      <c r="W656" s="273">
        <v>74.060653188180396</v>
      </c>
      <c r="X656" s="274">
        <v>1.1545147899999999</v>
      </c>
      <c r="Z656" s="257">
        <v>18409.88</v>
      </c>
      <c r="AA656" s="258">
        <v>7128.2185028245904</v>
      </c>
      <c r="AB656" s="276">
        <v>1.1085876365201541</v>
      </c>
      <c r="AC656" s="92"/>
      <c r="AD656" s="257">
        <v>565315.15789286187</v>
      </c>
      <c r="AE656" s="258">
        <v>5732.2905419229219</v>
      </c>
      <c r="AF656" s="276">
        <v>0.89149153062564879</v>
      </c>
      <c r="AG656" s="93"/>
      <c r="AH656" s="257">
        <v>7423.5300996999995</v>
      </c>
      <c r="AI656" s="258">
        <v>6296.9074525939968</v>
      </c>
      <c r="AJ656" s="258">
        <v>6366.1155772451184</v>
      </c>
      <c r="AK656" s="276">
        <v>0.99006463098679909</v>
      </c>
      <c r="AL656" s="93"/>
      <c r="AM656" s="257">
        <v>6435.59</v>
      </c>
      <c r="AN656" s="258">
        <v>6421.3379179333078</v>
      </c>
      <c r="AO656" s="276">
        <v>0.99865286437532008</v>
      </c>
      <c r="AQ656" s="280">
        <v>6283.1340214851207</v>
      </c>
      <c r="AR656" s="281">
        <v>6333.3632850371359</v>
      </c>
    </row>
    <row r="657" spans="1:44" x14ac:dyDescent="0.2">
      <c r="A657" s="260" t="s">
        <v>8402</v>
      </c>
      <c r="B657" s="261" t="s">
        <v>6709</v>
      </c>
      <c r="C657" s="261" t="s">
        <v>6712</v>
      </c>
      <c r="D657" s="262" t="s">
        <v>14624</v>
      </c>
      <c r="E657" s="257">
        <v>248</v>
      </c>
      <c r="F657" s="258">
        <v>474</v>
      </c>
      <c r="G657" s="258">
        <v>1758</v>
      </c>
      <c r="H657" s="258">
        <v>1312</v>
      </c>
      <c r="I657" s="258">
        <v>448</v>
      </c>
      <c r="J657" s="258">
        <v>233</v>
      </c>
      <c r="K657" s="259">
        <v>55</v>
      </c>
      <c r="L657" s="257">
        <v>253</v>
      </c>
      <c r="M657" s="258">
        <v>423</v>
      </c>
      <c r="N657" s="258">
        <v>1673</v>
      </c>
      <c r="O657" s="258">
        <v>1260</v>
      </c>
      <c r="P657" s="258">
        <v>474</v>
      </c>
      <c r="Q657" s="258">
        <v>278</v>
      </c>
      <c r="R657" s="259">
        <v>104</v>
      </c>
      <c r="S657" s="267">
        <v>8993</v>
      </c>
      <c r="T657" s="90"/>
      <c r="U657" s="260">
        <v>25</v>
      </c>
      <c r="V657" s="273">
        <v>111.047397256154</v>
      </c>
      <c r="W657" s="273">
        <v>125.53274041133901</v>
      </c>
      <c r="X657" s="274">
        <v>1.1545147899999999</v>
      </c>
      <c r="Z657" s="257">
        <v>23751.69</v>
      </c>
      <c r="AA657" s="258">
        <v>9196.542081282103</v>
      </c>
      <c r="AB657" s="276">
        <v>1.0226333905573337</v>
      </c>
      <c r="AC657" s="92"/>
      <c r="AD657" s="257">
        <v>960820.74800320645</v>
      </c>
      <c r="AE657" s="258">
        <v>9742.7136162266215</v>
      </c>
      <c r="AF657" s="276">
        <v>1.0833663534111666</v>
      </c>
      <c r="AG657" s="93"/>
      <c r="AH657" s="257">
        <v>10382.551506469999</v>
      </c>
      <c r="AI657" s="258">
        <v>8806.8567218005919</v>
      </c>
      <c r="AJ657" s="258">
        <v>8903.6512264642843</v>
      </c>
      <c r="AK657" s="276">
        <v>0.99006463098679909</v>
      </c>
      <c r="AL657" s="93"/>
      <c r="AM657" s="257">
        <v>9003.75</v>
      </c>
      <c r="AN657" s="258">
        <v>8983.8105408504925</v>
      </c>
      <c r="AO657" s="276">
        <v>0.99897815421444369</v>
      </c>
      <c r="AQ657" s="280">
        <v>9854.1562210883149</v>
      </c>
      <c r="AR657" s="281">
        <v>9932.9333103910794</v>
      </c>
    </row>
    <row r="658" spans="1:44" x14ac:dyDescent="0.2">
      <c r="A658" s="260" t="s">
        <v>8402</v>
      </c>
      <c r="B658" s="261" t="s">
        <v>6709</v>
      </c>
      <c r="C658" s="261" t="s">
        <v>6713</v>
      </c>
      <c r="D658" s="262" t="s">
        <v>14625</v>
      </c>
      <c r="E658" s="257">
        <v>325</v>
      </c>
      <c r="F658" s="258">
        <v>562</v>
      </c>
      <c r="G658" s="258">
        <v>2093</v>
      </c>
      <c r="H658" s="258">
        <v>1284</v>
      </c>
      <c r="I658" s="258">
        <v>297</v>
      </c>
      <c r="J658" s="258">
        <v>155</v>
      </c>
      <c r="K658" s="259">
        <v>60</v>
      </c>
      <c r="L658" s="257">
        <v>320</v>
      </c>
      <c r="M658" s="258">
        <v>511</v>
      </c>
      <c r="N658" s="258">
        <v>2118</v>
      </c>
      <c r="O658" s="258">
        <v>1247</v>
      </c>
      <c r="P658" s="258">
        <v>303</v>
      </c>
      <c r="Q658" s="258">
        <v>229</v>
      </c>
      <c r="R658" s="259">
        <v>140</v>
      </c>
      <c r="S658" s="267">
        <v>9644</v>
      </c>
      <c r="T658" s="90"/>
      <c r="U658" s="260">
        <v>74</v>
      </c>
      <c r="V658" s="273">
        <v>91.879350788584802</v>
      </c>
      <c r="W658" s="273">
        <v>99.760178182948295</v>
      </c>
      <c r="X658" s="274">
        <v>1.1545147899999999</v>
      </c>
      <c r="Z658" s="257">
        <v>23721.210000000003</v>
      </c>
      <c r="AA658" s="258">
        <v>9184.7403693770793</v>
      </c>
      <c r="AB658" s="276">
        <v>0.95237871934644125</v>
      </c>
      <c r="AC658" s="92"/>
      <c r="AD658" s="257">
        <v>923252.06329110556</v>
      </c>
      <c r="AE658" s="258">
        <v>9361.767496100696</v>
      </c>
      <c r="AF658" s="276">
        <v>0.97073491249488764</v>
      </c>
      <c r="AG658" s="93"/>
      <c r="AH658" s="257">
        <v>11134.140634759999</v>
      </c>
      <c r="AI658" s="258">
        <v>9444.3818775764394</v>
      </c>
      <c r="AJ658" s="258">
        <v>9548.1833012366915</v>
      </c>
      <c r="AK658" s="276">
        <v>0.9900646309867992</v>
      </c>
      <c r="AL658" s="93"/>
      <c r="AM658" s="257">
        <v>9675.82</v>
      </c>
      <c r="AN658" s="258">
        <v>9654.3921929609332</v>
      </c>
      <c r="AO658" s="276">
        <v>1.0010775811863266</v>
      </c>
      <c r="AQ658" s="280">
        <v>8836.8771062397009</v>
      </c>
      <c r="AR658" s="281">
        <v>8907.5217602655866</v>
      </c>
    </row>
    <row r="659" spans="1:44" x14ac:dyDescent="0.2">
      <c r="A659" s="260" t="s">
        <v>8402</v>
      </c>
      <c r="B659" s="261" t="s">
        <v>6709</v>
      </c>
      <c r="C659" s="261" t="s">
        <v>6714</v>
      </c>
      <c r="D659" s="262" t="s">
        <v>13169</v>
      </c>
      <c r="E659" s="257">
        <v>215</v>
      </c>
      <c r="F659" s="258">
        <v>420</v>
      </c>
      <c r="G659" s="258">
        <v>1348</v>
      </c>
      <c r="H659" s="258">
        <v>913</v>
      </c>
      <c r="I659" s="258">
        <v>246</v>
      </c>
      <c r="J659" s="258">
        <v>144</v>
      </c>
      <c r="K659" s="259">
        <v>38</v>
      </c>
      <c r="L659" s="257">
        <v>234</v>
      </c>
      <c r="M659" s="258">
        <v>424</v>
      </c>
      <c r="N659" s="258">
        <v>1499</v>
      </c>
      <c r="O659" s="258">
        <v>933</v>
      </c>
      <c r="P659" s="258">
        <v>284</v>
      </c>
      <c r="Q659" s="258">
        <v>198</v>
      </c>
      <c r="R659" s="259">
        <v>68</v>
      </c>
      <c r="S659" s="267">
        <v>6964</v>
      </c>
      <c r="T659" s="90"/>
      <c r="U659" s="260">
        <v>1</v>
      </c>
      <c r="V659" s="273">
        <v>110.478395132309</v>
      </c>
      <c r="W659" s="273">
        <v>119.509688531649</v>
      </c>
      <c r="X659" s="274">
        <v>1.1545147899999999</v>
      </c>
      <c r="Z659" s="257">
        <v>17574.95</v>
      </c>
      <c r="AA659" s="258">
        <v>6804.9375539773764</v>
      </c>
      <c r="AB659" s="276">
        <v>0.97715932710760722</v>
      </c>
      <c r="AC659" s="92"/>
      <c r="AD659" s="257">
        <v>733074.83873604995</v>
      </c>
      <c r="AE659" s="258">
        <v>7433.3721746847759</v>
      </c>
      <c r="AF659" s="276">
        <v>1.0673997953309557</v>
      </c>
      <c r="AG659" s="93"/>
      <c r="AH659" s="257">
        <v>8040.0409975599996</v>
      </c>
      <c r="AI659" s="258">
        <v>6819.8543545668108</v>
      </c>
      <c r="AJ659" s="258">
        <v>6894.8100901920698</v>
      </c>
      <c r="AK659" s="276">
        <v>0.9900646309867992</v>
      </c>
      <c r="AL659" s="93"/>
      <c r="AM659" s="257">
        <v>6964.43</v>
      </c>
      <c r="AN659" s="258">
        <v>6949.0067632947821</v>
      </c>
      <c r="AO659" s="276">
        <v>0.99784703665921626</v>
      </c>
      <c r="AQ659" s="280">
        <v>7175.9396467090228</v>
      </c>
      <c r="AR659" s="281">
        <v>7233.3062670159234</v>
      </c>
    </row>
    <row r="660" spans="1:44" x14ac:dyDescent="0.2">
      <c r="A660" s="260" t="s">
        <v>8402</v>
      </c>
      <c r="B660" s="261" t="s">
        <v>6709</v>
      </c>
      <c r="C660" s="261" t="s">
        <v>6715</v>
      </c>
      <c r="D660" s="262" t="s">
        <v>14626</v>
      </c>
      <c r="E660" s="257">
        <v>174</v>
      </c>
      <c r="F660" s="258">
        <v>325</v>
      </c>
      <c r="G660" s="258">
        <v>1079</v>
      </c>
      <c r="H660" s="258">
        <v>908</v>
      </c>
      <c r="I660" s="258">
        <v>395</v>
      </c>
      <c r="J660" s="258">
        <v>243</v>
      </c>
      <c r="K660" s="259">
        <v>52</v>
      </c>
      <c r="L660" s="257">
        <v>172</v>
      </c>
      <c r="M660" s="258">
        <v>316</v>
      </c>
      <c r="N660" s="258">
        <v>1083</v>
      </c>
      <c r="O660" s="258">
        <v>890</v>
      </c>
      <c r="P660" s="258">
        <v>411</v>
      </c>
      <c r="Q660" s="258">
        <v>257</v>
      </c>
      <c r="R660" s="259">
        <v>121</v>
      </c>
      <c r="S660" s="267">
        <v>6426</v>
      </c>
      <c r="T660" s="90"/>
      <c r="U660" s="260">
        <v>85</v>
      </c>
      <c r="V660" s="273">
        <v>85.558978165434098</v>
      </c>
      <c r="W660" s="273">
        <v>71.226735138499805</v>
      </c>
      <c r="X660" s="274">
        <v>1.1545147899999999</v>
      </c>
      <c r="Z660" s="257">
        <v>18291.309999999998</v>
      </c>
      <c r="AA660" s="258">
        <v>7082.3087593672763</v>
      </c>
      <c r="AB660" s="276">
        <v>1.1021333270101581</v>
      </c>
      <c r="AC660" s="92"/>
      <c r="AD660" s="257">
        <v>561164.38773242536</v>
      </c>
      <c r="AE660" s="258">
        <v>5690.2017703763513</v>
      </c>
      <c r="AF660" s="276">
        <v>0.88549669629261618</v>
      </c>
      <c r="AG660" s="93"/>
      <c r="AH660" s="257">
        <v>7418.912040539999</v>
      </c>
      <c r="AI660" s="258">
        <v>6292.9902473357733</v>
      </c>
      <c r="AJ660" s="258">
        <v>6362.1553187211712</v>
      </c>
      <c r="AK660" s="276">
        <v>0.99006463098679909</v>
      </c>
      <c r="AL660" s="93"/>
      <c r="AM660" s="257">
        <v>6462.55</v>
      </c>
      <c r="AN660" s="258">
        <v>6448.2382130527112</v>
      </c>
      <c r="AO660" s="276">
        <v>1.0034606618507176</v>
      </c>
      <c r="AQ660" s="280">
        <v>6230.5401545956693</v>
      </c>
      <c r="AR660" s="281">
        <v>6280.3489669537139</v>
      </c>
    </row>
    <row r="661" spans="1:44" x14ac:dyDescent="0.2">
      <c r="A661" s="260" t="s">
        <v>8402</v>
      </c>
      <c r="B661" s="261" t="s">
        <v>6709</v>
      </c>
      <c r="C661" s="261" t="s">
        <v>6716</v>
      </c>
      <c r="D661" s="262" t="s">
        <v>14627</v>
      </c>
      <c r="E661" s="257">
        <v>314</v>
      </c>
      <c r="F661" s="258">
        <v>689</v>
      </c>
      <c r="G661" s="258">
        <v>2115</v>
      </c>
      <c r="H661" s="258">
        <v>1756</v>
      </c>
      <c r="I661" s="258">
        <v>603</v>
      </c>
      <c r="J661" s="258">
        <v>425</v>
      </c>
      <c r="K661" s="259">
        <v>124</v>
      </c>
      <c r="L661" s="257">
        <v>268</v>
      </c>
      <c r="M661" s="258">
        <v>674</v>
      </c>
      <c r="N661" s="258">
        <v>2131</v>
      </c>
      <c r="O661" s="258">
        <v>1763</v>
      </c>
      <c r="P661" s="258">
        <v>699</v>
      </c>
      <c r="Q661" s="258">
        <v>543</v>
      </c>
      <c r="R661" s="259">
        <v>215</v>
      </c>
      <c r="S661" s="267">
        <v>12319</v>
      </c>
      <c r="T661" s="90"/>
      <c r="U661" s="260">
        <v>18</v>
      </c>
      <c r="V661" s="273">
        <v>83.666827091354406</v>
      </c>
      <c r="W661" s="273">
        <v>78.547557214737793</v>
      </c>
      <c r="X661" s="274">
        <v>1.1545147899999999</v>
      </c>
      <c r="Z661" s="257">
        <v>34340.610000000008</v>
      </c>
      <c r="AA661" s="258">
        <v>13296.521845893791</v>
      </c>
      <c r="AB661" s="276">
        <v>1.0793507464805414</v>
      </c>
      <c r="AC661" s="92"/>
      <c r="AD661" s="257">
        <v>1091048.3918744233</v>
      </c>
      <c r="AE661" s="258">
        <v>11063.220736613015</v>
      </c>
      <c r="AF661" s="276">
        <v>0.89806159076329373</v>
      </c>
      <c r="AG661" s="93"/>
      <c r="AH661" s="257">
        <v>14222.467698009999</v>
      </c>
      <c r="AI661" s="258">
        <v>12064.012894013289</v>
      </c>
      <c r="AJ661" s="258">
        <v>12196.606189126378</v>
      </c>
      <c r="AK661" s="276">
        <v>0.99006463098679909</v>
      </c>
      <c r="AL661" s="93"/>
      <c r="AM661" s="257">
        <v>12326.74</v>
      </c>
      <c r="AN661" s="258">
        <v>12299.441537839612</v>
      </c>
      <c r="AO661" s="276">
        <v>0.99841233361795689</v>
      </c>
      <c r="AQ661" s="280">
        <v>11803.686253194994</v>
      </c>
      <c r="AR661" s="281">
        <v>11898.048472060555</v>
      </c>
    </row>
    <row r="662" spans="1:44" x14ac:dyDescent="0.2">
      <c r="A662" s="260" t="s">
        <v>8402</v>
      </c>
      <c r="B662" s="261" t="s">
        <v>6709</v>
      </c>
      <c r="C662" s="261" t="s">
        <v>6717</v>
      </c>
      <c r="D662" s="262" t="s">
        <v>14628</v>
      </c>
      <c r="E662" s="257">
        <v>224</v>
      </c>
      <c r="F662" s="258">
        <v>467</v>
      </c>
      <c r="G662" s="258">
        <v>1523</v>
      </c>
      <c r="H662" s="258">
        <v>1007</v>
      </c>
      <c r="I662" s="258">
        <v>326</v>
      </c>
      <c r="J662" s="258">
        <v>193</v>
      </c>
      <c r="K662" s="259">
        <v>61</v>
      </c>
      <c r="L662" s="257">
        <v>208</v>
      </c>
      <c r="M662" s="258">
        <v>451</v>
      </c>
      <c r="N662" s="258">
        <v>1562</v>
      </c>
      <c r="O662" s="258">
        <v>1093</v>
      </c>
      <c r="P662" s="258">
        <v>364</v>
      </c>
      <c r="Q662" s="258">
        <v>272</v>
      </c>
      <c r="R662" s="259">
        <v>141</v>
      </c>
      <c r="S662" s="267">
        <v>7892</v>
      </c>
      <c r="T662" s="90"/>
      <c r="U662" s="260">
        <v>39</v>
      </c>
      <c r="V662" s="273">
        <v>86.393453365753103</v>
      </c>
      <c r="W662" s="273">
        <v>84.948181933358597</v>
      </c>
      <c r="X662" s="274">
        <v>1.1545147899999999</v>
      </c>
      <c r="Z662" s="257">
        <v>20779.39</v>
      </c>
      <c r="AA662" s="258">
        <v>8045.6815729058653</v>
      </c>
      <c r="AB662" s="276">
        <v>1.0194730832369316</v>
      </c>
      <c r="AC662" s="92"/>
      <c r="AD662" s="257">
        <v>716544.52676275827</v>
      </c>
      <c r="AE662" s="258">
        <v>7265.7549621325288</v>
      </c>
      <c r="AF662" s="276">
        <v>0.92064811988501383</v>
      </c>
      <c r="AG662" s="93"/>
      <c r="AH662" s="257">
        <v>9111.4307226799992</v>
      </c>
      <c r="AI662" s="258">
        <v>7728.6459744746226</v>
      </c>
      <c r="AJ662" s="258">
        <v>7813.5900677478185</v>
      </c>
      <c r="AK662" s="276">
        <v>0.99006463098679909</v>
      </c>
      <c r="AL662" s="93"/>
      <c r="AM662" s="257">
        <v>7908.77</v>
      </c>
      <c r="AN662" s="258">
        <v>7891.2554536900898</v>
      </c>
      <c r="AO662" s="276">
        <v>0.99990565809555121</v>
      </c>
      <c r="AQ662" s="280">
        <v>7332.956064178622</v>
      </c>
      <c r="AR662" s="281">
        <v>7391.577920962749</v>
      </c>
    </row>
    <row r="663" spans="1:44" x14ac:dyDescent="0.2">
      <c r="A663" s="260" t="s">
        <v>8402</v>
      </c>
      <c r="B663" s="261" t="s">
        <v>6709</v>
      </c>
      <c r="C663" s="261" t="s">
        <v>6718</v>
      </c>
      <c r="D663" s="262" t="s">
        <v>14629</v>
      </c>
      <c r="E663" s="257">
        <v>134</v>
      </c>
      <c r="F663" s="258">
        <v>205</v>
      </c>
      <c r="G663" s="258">
        <v>672</v>
      </c>
      <c r="H663" s="258">
        <v>517</v>
      </c>
      <c r="I663" s="258">
        <v>194</v>
      </c>
      <c r="J663" s="258">
        <v>145</v>
      </c>
      <c r="K663" s="259">
        <v>46</v>
      </c>
      <c r="L663" s="257">
        <v>103</v>
      </c>
      <c r="M663" s="258">
        <v>171</v>
      </c>
      <c r="N663" s="258">
        <v>656</v>
      </c>
      <c r="O663" s="258">
        <v>452</v>
      </c>
      <c r="P663" s="258">
        <v>224</v>
      </c>
      <c r="Q663" s="258">
        <v>153</v>
      </c>
      <c r="R663" s="259">
        <v>51</v>
      </c>
      <c r="S663" s="267">
        <v>3723</v>
      </c>
      <c r="T663" s="90"/>
      <c r="U663" s="260">
        <v>9</v>
      </c>
      <c r="V663" s="273">
        <v>99.473434889973106</v>
      </c>
      <c r="W663" s="273">
        <v>99.193877551020407</v>
      </c>
      <c r="X663" s="274">
        <v>1.1545147899999999</v>
      </c>
      <c r="Z663" s="257">
        <v>10429.82</v>
      </c>
      <c r="AA663" s="258">
        <v>4038.376996760976</v>
      </c>
      <c r="AB663" s="276">
        <v>1.084710447692983</v>
      </c>
      <c r="AC663" s="92"/>
      <c r="AD663" s="257">
        <v>363299.38678015687</v>
      </c>
      <c r="AE663" s="258">
        <v>3683.8524664519464</v>
      </c>
      <c r="AF663" s="276">
        <v>0.98948494935588138</v>
      </c>
      <c r="AG663" s="93"/>
      <c r="AH663" s="257">
        <v>4298.2585631699994</v>
      </c>
      <c r="AI663" s="258">
        <v>3645.9387940913607</v>
      </c>
      <c r="AJ663" s="258">
        <v>3686.0106211638531</v>
      </c>
      <c r="AK663" s="276">
        <v>0.99006463098679909</v>
      </c>
      <c r="AL663" s="93"/>
      <c r="AM663" s="257">
        <v>3726.87</v>
      </c>
      <c r="AN663" s="258">
        <v>3718.6165753579867</v>
      </c>
      <c r="AO663" s="276">
        <v>0.99882260955089619</v>
      </c>
      <c r="AQ663" s="280">
        <v>3951.554378678682</v>
      </c>
      <c r="AR663" s="281">
        <v>3983.144293146217</v>
      </c>
    </row>
    <row r="664" spans="1:44" x14ac:dyDescent="0.2">
      <c r="A664" s="260" t="s">
        <v>8402</v>
      </c>
      <c r="B664" s="261" t="s">
        <v>6709</v>
      </c>
      <c r="C664" s="261" t="s">
        <v>6719</v>
      </c>
      <c r="D664" s="262" t="s">
        <v>14630</v>
      </c>
      <c r="E664" s="257">
        <v>31</v>
      </c>
      <c r="F664" s="258">
        <v>75</v>
      </c>
      <c r="G664" s="258">
        <v>328</v>
      </c>
      <c r="H664" s="258">
        <v>271</v>
      </c>
      <c r="I664" s="258">
        <v>93</v>
      </c>
      <c r="J664" s="258">
        <v>59</v>
      </c>
      <c r="K664" s="259">
        <v>11</v>
      </c>
      <c r="L664" s="257">
        <v>32</v>
      </c>
      <c r="M664" s="258">
        <v>72</v>
      </c>
      <c r="N664" s="258">
        <v>230</v>
      </c>
      <c r="O664" s="258">
        <v>227</v>
      </c>
      <c r="P664" s="258">
        <v>100</v>
      </c>
      <c r="Q664" s="258">
        <v>67</v>
      </c>
      <c r="R664" s="259">
        <v>18</v>
      </c>
      <c r="S664" s="267">
        <v>1614</v>
      </c>
      <c r="T664" s="90"/>
      <c r="U664" s="260">
        <v>2</v>
      </c>
      <c r="V664" s="273">
        <v>106.60500080653</v>
      </c>
      <c r="W664" s="273">
        <v>127.032218091697</v>
      </c>
      <c r="X664" s="274">
        <v>1.1545147899999999</v>
      </c>
      <c r="Z664" s="257">
        <v>4424.97</v>
      </c>
      <c r="AA664" s="258">
        <v>1713.3274648419067</v>
      </c>
      <c r="AB664" s="276">
        <v>1.0615411801994465</v>
      </c>
      <c r="AC664" s="92"/>
      <c r="AD664" s="257">
        <v>171141.852080449</v>
      </c>
      <c r="AE664" s="258">
        <v>1735.3768182417186</v>
      </c>
      <c r="AF664" s="276">
        <v>1.0752024896169261</v>
      </c>
      <c r="AG664" s="93"/>
      <c r="AH664" s="257">
        <v>1863.3868710599997</v>
      </c>
      <c r="AI664" s="258">
        <v>1580.5923216931119</v>
      </c>
      <c r="AJ664" s="258">
        <v>1597.9643144126935</v>
      </c>
      <c r="AK664" s="276">
        <v>0.99006463098679898</v>
      </c>
      <c r="AL664" s="93"/>
      <c r="AM664" s="257">
        <v>1614.86</v>
      </c>
      <c r="AN664" s="258">
        <v>1611.2837750934693</v>
      </c>
      <c r="AO664" s="276">
        <v>0.99831708494019167</v>
      </c>
      <c r="AQ664" s="280">
        <v>1820.8018572500407</v>
      </c>
      <c r="AR664" s="281">
        <v>1835.3578950571405</v>
      </c>
    </row>
    <row r="665" spans="1:44" x14ac:dyDescent="0.2">
      <c r="A665" s="260" t="s">
        <v>8402</v>
      </c>
      <c r="B665" s="261" t="s">
        <v>6709</v>
      </c>
      <c r="C665" s="261" t="s">
        <v>6720</v>
      </c>
      <c r="D665" s="262" t="s">
        <v>14631</v>
      </c>
      <c r="E665" s="257">
        <v>242</v>
      </c>
      <c r="F665" s="258">
        <v>348</v>
      </c>
      <c r="G665" s="258">
        <v>1474</v>
      </c>
      <c r="H665" s="258">
        <v>899</v>
      </c>
      <c r="I665" s="258">
        <v>299</v>
      </c>
      <c r="J665" s="258">
        <v>157</v>
      </c>
      <c r="K665" s="259">
        <v>32</v>
      </c>
      <c r="L665" s="257">
        <v>203</v>
      </c>
      <c r="M665" s="258">
        <v>325</v>
      </c>
      <c r="N665" s="258">
        <v>1316</v>
      </c>
      <c r="O665" s="258">
        <v>860</v>
      </c>
      <c r="P665" s="258">
        <v>320</v>
      </c>
      <c r="Q665" s="258">
        <v>205</v>
      </c>
      <c r="R665" s="259">
        <v>91</v>
      </c>
      <c r="S665" s="267">
        <v>6771</v>
      </c>
      <c r="T665" s="90"/>
      <c r="U665" s="260">
        <v>36</v>
      </c>
      <c r="V665" s="273">
        <v>108.939532065493</v>
      </c>
      <c r="W665" s="273">
        <v>134.19453874538701</v>
      </c>
      <c r="X665" s="274">
        <v>1.1545147899999999</v>
      </c>
      <c r="Z665" s="257">
        <v>17483.570000000003</v>
      </c>
      <c r="AA665" s="258">
        <v>6769.5556499786499</v>
      </c>
      <c r="AB665" s="276">
        <v>0.99978668586304087</v>
      </c>
      <c r="AC665" s="92"/>
      <c r="AD665" s="257">
        <v>733578.65651140141</v>
      </c>
      <c r="AE665" s="258">
        <v>7438.4808823289586</v>
      </c>
      <c r="AF665" s="276">
        <v>1.0985793652826701</v>
      </c>
      <c r="AG665" s="93"/>
      <c r="AH665" s="257">
        <v>7817.2196430899994</v>
      </c>
      <c r="AI665" s="258">
        <v>6630.8492008575349</v>
      </c>
      <c r="AJ665" s="258">
        <v>6703.7276164116165</v>
      </c>
      <c r="AK665" s="276">
        <v>0.99006463098679909</v>
      </c>
      <c r="AL665" s="93"/>
      <c r="AM665" s="257">
        <v>6786.48</v>
      </c>
      <c r="AN665" s="258">
        <v>6771.4508465107365</v>
      </c>
      <c r="AO665" s="276">
        <v>1.0000665849225723</v>
      </c>
      <c r="AQ665" s="280">
        <v>7363.4961266900373</v>
      </c>
      <c r="AR665" s="281">
        <v>7422.3621299213883</v>
      </c>
    </row>
    <row r="666" spans="1:44" x14ac:dyDescent="0.2">
      <c r="A666" s="260" t="s">
        <v>8402</v>
      </c>
      <c r="B666" s="261" t="s">
        <v>6709</v>
      </c>
      <c r="C666" s="261" t="s">
        <v>6721</v>
      </c>
      <c r="D666" s="262" t="s">
        <v>14632</v>
      </c>
      <c r="E666" s="257">
        <v>227</v>
      </c>
      <c r="F666" s="258">
        <v>516</v>
      </c>
      <c r="G666" s="258">
        <v>1610</v>
      </c>
      <c r="H666" s="258">
        <v>1216</v>
      </c>
      <c r="I666" s="258">
        <v>489</v>
      </c>
      <c r="J666" s="258">
        <v>278</v>
      </c>
      <c r="K666" s="259">
        <v>97</v>
      </c>
      <c r="L666" s="257">
        <v>223</v>
      </c>
      <c r="M666" s="258">
        <v>431</v>
      </c>
      <c r="N666" s="258">
        <v>1597</v>
      </c>
      <c r="O666" s="258">
        <v>1275</v>
      </c>
      <c r="P666" s="258">
        <v>517</v>
      </c>
      <c r="Q666" s="258">
        <v>361</v>
      </c>
      <c r="R666" s="259">
        <v>167</v>
      </c>
      <c r="S666" s="267">
        <v>9004</v>
      </c>
      <c r="T666" s="90"/>
      <c r="U666" s="260">
        <v>10</v>
      </c>
      <c r="V666" s="273">
        <v>84.419959559951096</v>
      </c>
      <c r="W666" s="273">
        <v>68.953147551903996</v>
      </c>
      <c r="X666" s="274">
        <v>1.1545147899999999</v>
      </c>
      <c r="Z666" s="257">
        <v>25011.16</v>
      </c>
      <c r="AA666" s="258">
        <v>9684.2029111056818</v>
      </c>
      <c r="AB666" s="276">
        <v>1.075544525889125</v>
      </c>
      <c r="AC666" s="92"/>
      <c r="AD666" s="257">
        <v>778768.74255984405</v>
      </c>
      <c r="AE666" s="258">
        <v>7896.7079424518788</v>
      </c>
      <c r="AF666" s="276">
        <v>0.87702220595867153</v>
      </c>
      <c r="AG666" s="93"/>
      <c r="AH666" s="257">
        <v>10395.251169159999</v>
      </c>
      <c r="AI666" s="258">
        <v>8817.6290362607069</v>
      </c>
      <c r="AJ666" s="258">
        <v>8914.541937405138</v>
      </c>
      <c r="AK666" s="276">
        <v>0.99006463098679898</v>
      </c>
      <c r="AL666" s="93"/>
      <c r="AM666" s="257">
        <v>9008.2999999999993</v>
      </c>
      <c r="AN666" s="258">
        <v>8988.3504645446028</v>
      </c>
      <c r="AO666" s="276">
        <v>0.99826193520042239</v>
      </c>
      <c r="AQ666" s="280">
        <v>8394.2621442181862</v>
      </c>
      <c r="AR666" s="281">
        <v>8461.368401083766</v>
      </c>
    </row>
    <row r="667" spans="1:44" x14ac:dyDescent="0.2">
      <c r="A667" s="260" t="s">
        <v>8402</v>
      </c>
      <c r="B667" s="261" t="s">
        <v>6709</v>
      </c>
      <c r="C667" s="261" t="s">
        <v>6722</v>
      </c>
      <c r="D667" s="262" t="s">
        <v>14633</v>
      </c>
      <c r="E667" s="257">
        <v>429</v>
      </c>
      <c r="F667" s="258">
        <v>794</v>
      </c>
      <c r="G667" s="258">
        <v>2776</v>
      </c>
      <c r="H667" s="258">
        <v>1878</v>
      </c>
      <c r="I667" s="258">
        <v>531</v>
      </c>
      <c r="J667" s="258">
        <v>283</v>
      </c>
      <c r="K667" s="259">
        <v>97</v>
      </c>
      <c r="L667" s="257">
        <v>423</v>
      </c>
      <c r="M667" s="258">
        <v>726</v>
      </c>
      <c r="N667" s="258">
        <v>2754</v>
      </c>
      <c r="O667" s="258">
        <v>1943</v>
      </c>
      <c r="P667" s="258">
        <v>568</v>
      </c>
      <c r="Q667" s="258">
        <v>408</v>
      </c>
      <c r="R667" s="259">
        <v>189</v>
      </c>
      <c r="S667" s="267">
        <v>13799</v>
      </c>
      <c r="T667" s="90"/>
      <c r="U667" s="260">
        <v>58</v>
      </c>
      <c r="V667" s="273">
        <v>104.092115951165</v>
      </c>
      <c r="W667" s="273">
        <v>112.63613968990001</v>
      </c>
      <c r="X667" s="274">
        <v>1.1545147899999999</v>
      </c>
      <c r="Z667" s="257">
        <v>35427.920000000006</v>
      </c>
      <c r="AA667" s="258">
        <v>13717.523137608141</v>
      </c>
      <c r="AB667" s="276">
        <v>0.99409545167100088</v>
      </c>
      <c r="AC667" s="92"/>
      <c r="AD667" s="257">
        <v>1407100.4302995454</v>
      </c>
      <c r="AE667" s="258">
        <v>14267.985521927934</v>
      </c>
      <c r="AF667" s="276">
        <v>1.0339869209310772</v>
      </c>
      <c r="AG667" s="93"/>
      <c r="AH667" s="257">
        <v>15931.149587209999</v>
      </c>
      <c r="AI667" s="258">
        <v>13513.378839555919</v>
      </c>
      <c r="AJ667" s="258">
        <v>13661.901842986841</v>
      </c>
      <c r="AK667" s="276">
        <v>0.99006463098679909</v>
      </c>
      <c r="AL667" s="93"/>
      <c r="AM667" s="257">
        <v>13823.94</v>
      </c>
      <c r="AN667" s="258">
        <v>13793.325879559601</v>
      </c>
      <c r="AO667" s="276">
        <v>0.99958880205519252</v>
      </c>
      <c r="AQ667" s="280">
        <v>14037.044447578359</v>
      </c>
      <c r="AR667" s="281">
        <v>14149.260803721294</v>
      </c>
    </row>
    <row r="668" spans="1:44" x14ac:dyDescent="0.2">
      <c r="A668" s="260" t="s">
        <v>8402</v>
      </c>
      <c r="B668" s="261" t="s">
        <v>6709</v>
      </c>
      <c r="C668" s="261" t="s">
        <v>6723</v>
      </c>
      <c r="D668" s="262" t="s">
        <v>14634</v>
      </c>
      <c r="E668" s="257">
        <v>149</v>
      </c>
      <c r="F668" s="258">
        <v>306</v>
      </c>
      <c r="G668" s="258">
        <v>974</v>
      </c>
      <c r="H668" s="258">
        <v>702</v>
      </c>
      <c r="I668" s="258">
        <v>233</v>
      </c>
      <c r="J668" s="258">
        <v>124</v>
      </c>
      <c r="K668" s="259">
        <v>26</v>
      </c>
      <c r="L668" s="257">
        <v>121</v>
      </c>
      <c r="M668" s="258">
        <v>276</v>
      </c>
      <c r="N668" s="258">
        <v>964</v>
      </c>
      <c r="O668" s="258">
        <v>684</v>
      </c>
      <c r="P668" s="258">
        <v>256</v>
      </c>
      <c r="Q668" s="258">
        <v>153</v>
      </c>
      <c r="R668" s="259">
        <v>51</v>
      </c>
      <c r="S668" s="267">
        <v>5019</v>
      </c>
      <c r="T668" s="90"/>
      <c r="U668" s="260">
        <v>7</v>
      </c>
      <c r="V668" s="273">
        <v>99.156234062389402</v>
      </c>
      <c r="W668" s="273">
        <v>101.734966148944</v>
      </c>
      <c r="X668" s="274">
        <v>1.1545147899999999</v>
      </c>
      <c r="Z668" s="257">
        <v>12997.719999999998</v>
      </c>
      <c r="AA668" s="258">
        <v>5032.6557369484863</v>
      </c>
      <c r="AB668" s="276">
        <v>1.0027208083180885</v>
      </c>
      <c r="AC668" s="92"/>
      <c r="AD668" s="257">
        <v>492370.02875519037</v>
      </c>
      <c r="AE668" s="258">
        <v>4992.6275981699318</v>
      </c>
      <c r="AF668" s="276">
        <v>0.99474548678420638</v>
      </c>
      <c r="AG668" s="93"/>
      <c r="AH668" s="257">
        <v>5794.5097310099991</v>
      </c>
      <c r="AI668" s="258">
        <v>4915.1132977557181</v>
      </c>
      <c r="AJ668" s="258">
        <v>4969.1343829227444</v>
      </c>
      <c r="AK668" s="276">
        <v>0.99006463098679909</v>
      </c>
      <c r="AL668" s="93"/>
      <c r="AM668" s="257">
        <v>5022.01</v>
      </c>
      <c r="AN668" s="258">
        <v>5010.888393642269</v>
      </c>
      <c r="AO668" s="276">
        <v>0.99838382021164951</v>
      </c>
      <c r="AQ668" s="280">
        <v>4948.4624699352871</v>
      </c>
      <c r="AR668" s="281">
        <v>4988.0219675887984</v>
      </c>
    </row>
    <row r="669" spans="1:44" x14ac:dyDescent="0.2">
      <c r="A669" s="260" t="s">
        <v>8402</v>
      </c>
      <c r="B669" s="261" t="s">
        <v>6709</v>
      </c>
      <c r="C669" s="261" t="s">
        <v>6724</v>
      </c>
      <c r="D669" s="262" t="s">
        <v>14635</v>
      </c>
      <c r="E669" s="257">
        <v>269</v>
      </c>
      <c r="F669" s="258">
        <v>734</v>
      </c>
      <c r="G669" s="258">
        <v>2275</v>
      </c>
      <c r="H669" s="258">
        <v>1755</v>
      </c>
      <c r="I669" s="258">
        <v>809</v>
      </c>
      <c r="J669" s="258">
        <v>516</v>
      </c>
      <c r="K669" s="259">
        <v>159</v>
      </c>
      <c r="L669" s="257">
        <v>310</v>
      </c>
      <c r="M669" s="258">
        <v>682</v>
      </c>
      <c r="N669" s="258">
        <v>2090</v>
      </c>
      <c r="O669" s="258">
        <v>1867</v>
      </c>
      <c r="P669" s="258">
        <v>957</v>
      </c>
      <c r="Q669" s="258">
        <v>634</v>
      </c>
      <c r="R669" s="259">
        <v>241</v>
      </c>
      <c r="S669" s="267">
        <v>13298</v>
      </c>
      <c r="T669" s="90"/>
      <c r="U669" s="260">
        <v>72</v>
      </c>
      <c r="V669" s="273">
        <v>73.872806110135301</v>
      </c>
      <c r="W669" s="273">
        <v>62.937885396300103</v>
      </c>
      <c r="X669" s="274">
        <v>1.1545147899999999</v>
      </c>
      <c r="Z669" s="257">
        <v>38436.039999999994</v>
      </c>
      <c r="AA669" s="258">
        <v>14882.252980644413</v>
      </c>
      <c r="AB669" s="276">
        <v>1.1191346804515274</v>
      </c>
      <c r="AC669" s="92"/>
      <c r="AD669" s="257">
        <v>1094596.3732116709</v>
      </c>
      <c r="AE669" s="258">
        <v>11099.19723499355</v>
      </c>
      <c r="AF669" s="276">
        <v>0.83465161941596855</v>
      </c>
      <c r="AG669" s="93"/>
      <c r="AH669" s="257">
        <v>15352.737677419998</v>
      </c>
      <c r="AI669" s="258">
        <v>13022.748880963447</v>
      </c>
      <c r="AJ669" s="258">
        <v>13165.879462862455</v>
      </c>
      <c r="AK669" s="276">
        <v>0.99006463098679909</v>
      </c>
      <c r="AL669" s="93"/>
      <c r="AM669" s="257">
        <v>13328.96</v>
      </c>
      <c r="AN669" s="258">
        <v>13299.442048765744</v>
      </c>
      <c r="AO669" s="276">
        <v>1.00010844102615</v>
      </c>
      <c r="AQ669" s="280">
        <v>12299.418015815954</v>
      </c>
      <c r="AR669" s="281">
        <v>12397.743263525186</v>
      </c>
    </row>
    <row r="670" spans="1:44" x14ac:dyDescent="0.2">
      <c r="A670" s="260" t="s">
        <v>8402</v>
      </c>
      <c r="B670" s="261" t="s">
        <v>6709</v>
      </c>
      <c r="C670" s="261" t="s">
        <v>6725</v>
      </c>
      <c r="D670" s="262" t="s">
        <v>14636</v>
      </c>
      <c r="E670" s="257">
        <v>427</v>
      </c>
      <c r="F670" s="258">
        <v>823</v>
      </c>
      <c r="G670" s="258">
        <v>2519</v>
      </c>
      <c r="H670" s="258">
        <v>1696</v>
      </c>
      <c r="I670" s="258">
        <v>542</v>
      </c>
      <c r="J670" s="258">
        <v>315</v>
      </c>
      <c r="K670" s="259">
        <v>87</v>
      </c>
      <c r="L670" s="257">
        <v>359</v>
      </c>
      <c r="M670" s="258">
        <v>724</v>
      </c>
      <c r="N670" s="258">
        <v>2569</v>
      </c>
      <c r="O670" s="258">
        <v>1666</v>
      </c>
      <c r="P670" s="258">
        <v>630</v>
      </c>
      <c r="Q670" s="258">
        <v>443</v>
      </c>
      <c r="R670" s="259">
        <v>155</v>
      </c>
      <c r="S670" s="267">
        <v>12955</v>
      </c>
      <c r="T670" s="90"/>
      <c r="U670" s="260">
        <v>39</v>
      </c>
      <c r="V670" s="273">
        <v>95.638305947602504</v>
      </c>
      <c r="W670" s="273">
        <v>96.573700872519396</v>
      </c>
      <c r="X670" s="274">
        <v>1.1545147899999999</v>
      </c>
      <c r="Z670" s="257">
        <v>33698.86</v>
      </c>
      <c r="AA670" s="258">
        <v>13048.039279783217</v>
      </c>
      <c r="AB670" s="276">
        <v>1.0071817275015993</v>
      </c>
      <c r="AC670" s="92"/>
      <c r="AD670" s="257">
        <v>1243168.7052325672</v>
      </c>
      <c r="AE670" s="258">
        <v>12605.719325802622</v>
      </c>
      <c r="AF670" s="276">
        <v>0.97303892904690248</v>
      </c>
      <c r="AG670" s="93"/>
      <c r="AH670" s="257">
        <v>14956.739104449998</v>
      </c>
      <c r="AI670" s="258">
        <v>12686.848530070796</v>
      </c>
      <c r="AJ670" s="258">
        <v>12826.287294433983</v>
      </c>
      <c r="AK670" s="276">
        <v>0.9900646309867992</v>
      </c>
      <c r="AL670" s="93"/>
      <c r="AM670" s="257">
        <v>12971.77</v>
      </c>
      <c r="AN670" s="258">
        <v>12943.043071996468</v>
      </c>
      <c r="AO670" s="276">
        <v>0.99907704145090448</v>
      </c>
      <c r="AQ670" s="280">
        <v>12558.506547609592</v>
      </c>
      <c r="AR670" s="281">
        <v>12658.903026984783</v>
      </c>
    </row>
    <row r="671" spans="1:44" x14ac:dyDescent="0.2">
      <c r="A671" s="260" t="s">
        <v>8402</v>
      </c>
      <c r="B671" s="261" t="s">
        <v>6709</v>
      </c>
      <c r="C671" s="261" t="s">
        <v>6726</v>
      </c>
      <c r="D671" s="262" t="s">
        <v>14637</v>
      </c>
      <c r="E671" s="257">
        <v>165</v>
      </c>
      <c r="F671" s="258">
        <v>351</v>
      </c>
      <c r="G671" s="258">
        <v>1160</v>
      </c>
      <c r="H671" s="258">
        <v>989</v>
      </c>
      <c r="I671" s="258">
        <v>413</v>
      </c>
      <c r="J671" s="258">
        <v>256</v>
      </c>
      <c r="K671" s="259">
        <v>98</v>
      </c>
      <c r="L671" s="257">
        <v>138</v>
      </c>
      <c r="M671" s="258">
        <v>309</v>
      </c>
      <c r="N671" s="258">
        <v>1060</v>
      </c>
      <c r="O671" s="258">
        <v>963</v>
      </c>
      <c r="P671" s="258">
        <v>458</v>
      </c>
      <c r="Q671" s="258">
        <v>314</v>
      </c>
      <c r="R671" s="259">
        <v>171</v>
      </c>
      <c r="S671" s="267">
        <v>6845</v>
      </c>
      <c r="T671" s="90"/>
      <c r="U671" s="260">
        <v>70</v>
      </c>
      <c r="V671" s="273">
        <v>99.526740884314705</v>
      </c>
      <c r="W671" s="273">
        <v>96.643921683226097</v>
      </c>
      <c r="X671" s="274">
        <v>1.1545147899999999</v>
      </c>
      <c r="Z671" s="257">
        <v>19981.810000000001</v>
      </c>
      <c r="AA671" s="258">
        <v>7736.8623674855799</v>
      </c>
      <c r="AB671" s="276">
        <v>1.130293990867141</v>
      </c>
      <c r="AC671" s="92"/>
      <c r="AD671" s="257">
        <v>663914.5063492686</v>
      </c>
      <c r="AE671" s="258">
        <v>6732.0870354454592</v>
      </c>
      <c r="AF671" s="276">
        <v>0.98350431489341994</v>
      </c>
      <c r="AG671" s="93"/>
      <c r="AH671" s="257">
        <v>7902.6537375499993</v>
      </c>
      <c r="AI671" s="258">
        <v>6703.3174981346665</v>
      </c>
      <c r="AJ671" s="258">
        <v>6776.9923991046398</v>
      </c>
      <c r="AK671" s="276">
        <v>0.99006463098679909</v>
      </c>
      <c r="AL671" s="93"/>
      <c r="AM671" s="257">
        <v>6875.1</v>
      </c>
      <c r="AN671" s="258">
        <v>6859.8745910760754</v>
      </c>
      <c r="AO671" s="276">
        <v>1.0021730593244815</v>
      </c>
      <c r="AQ671" s="280">
        <v>7550.0079794654148</v>
      </c>
      <c r="AR671" s="281">
        <v>7610.3650145570764</v>
      </c>
    </row>
    <row r="672" spans="1:44" x14ac:dyDescent="0.2">
      <c r="A672" s="260" t="s">
        <v>8402</v>
      </c>
      <c r="B672" s="261" t="s">
        <v>6709</v>
      </c>
      <c r="C672" s="261" t="s">
        <v>6727</v>
      </c>
      <c r="D672" s="262" t="s">
        <v>14638</v>
      </c>
      <c r="E672" s="257">
        <v>285</v>
      </c>
      <c r="F672" s="258">
        <v>447</v>
      </c>
      <c r="G672" s="258">
        <v>1580</v>
      </c>
      <c r="H672" s="258">
        <v>985</v>
      </c>
      <c r="I672" s="258">
        <v>287</v>
      </c>
      <c r="J672" s="258">
        <v>123</v>
      </c>
      <c r="K672" s="259">
        <v>55</v>
      </c>
      <c r="L672" s="257">
        <v>291</v>
      </c>
      <c r="M672" s="258">
        <v>461</v>
      </c>
      <c r="N672" s="258">
        <v>1606</v>
      </c>
      <c r="O672" s="258">
        <v>1017</v>
      </c>
      <c r="P672" s="258">
        <v>341</v>
      </c>
      <c r="Q672" s="258">
        <v>202</v>
      </c>
      <c r="R672" s="259">
        <v>80</v>
      </c>
      <c r="S672" s="267">
        <v>7760</v>
      </c>
      <c r="T672" s="90"/>
      <c r="U672" s="260">
        <v>5</v>
      </c>
      <c r="V672" s="273">
        <v>110.34652788314</v>
      </c>
      <c r="W672" s="273">
        <v>119.85072127769099</v>
      </c>
      <c r="X672" s="274">
        <v>1.1545147899999999</v>
      </c>
      <c r="Z672" s="257">
        <v>19576.37</v>
      </c>
      <c r="AA672" s="258">
        <v>7579.8779162134788</v>
      </c>
      <c r="AB672" s="276">
        <v>0.97678839126462358</v>
      </c>
      <c r="AC672" s="92"/>
      <c r="AD672" s="257">
        <v>817226.18360477197</v>
      </c>
      <c r="AE672" s="258">
        <v>8286.6660436818111</v>
      </c>
      <c r="AF672" s="276">
        <v>1.0678693355260065</v>
      </c>
      <c r="AG672" s="93"/>
      <c r="AH672" s="257">
        <v>8959.0347703999996</v>
      </c>
      <c r="AI672" s="258">
        <v>7599.3782009532533</v>
      </c>
      <c r="AJ672" s="258">
        <v>7682.9015364575616</v>
      </c>
      <c r="AK672" s="276">
        <v>0.9900646309867992</v>
      </c>
      <c r="AL672" s="93"/>
      <c r="AM672" s="257">
        <v>7762.15</v>
      </c>
      <c r="AN672" s="258">
        <v>7744.9601543426515</v>
      </c>
      <c r="AO672" s="276">
        <v>0.99806187555962</v>
      </c>
      <c r="AQ672" s="280">
        <v>7998.3672118576142</v>
      </c>
      <c r="AR672" s="281">
        <v>8062.3085655349996</v>
      </c>
    </row>
    <row r="673" spans="1:44" x14ac:dyDescent="0.2">
      <c r="A673" s="260" t="s">
        <v>8402</v>
      </c>
      <c r="B673" s="261" t="s">
        <v>6709</v>
      </c>
      <c r="C673" s="261" t="s">
        <v>6728</v>
      </c>
      <c r="D673" s="262" t="s">
        <v>14639</v>
      </c>
      <c r="E673" s="257">
        <v>151</v>
      </c>
      <c r="F673" s="258">
        <v>257</v>
      </c>
      <c r="G673" s="258">
        <v>835</v>
      </c>
      <c r="H673" s="258">
        <v>435</v>
      </c>
      <c r="I673" s="258">
        <v>198</v>
      </c>
      <c r="J673" s="258">
        <v>82</v>
      </c>
      <c r="K673" s="259">
        <v>22</v>
      </c>
      <c r="L673" s="257">
        <v>175</v>
      </c>
      <c r="M673" s="258">
        <v>232</v>
      </c>
      <c r="N673" s="258">
        <v>867</v>
      </c>
      <c r="O673" s="258">
        <v>484</v>
      </c>
      <c r="P673" s="258">
        <v>245</v>
      </c>
      <c r="Q673" s="258">
        <v>101</v>
      </c>
      <c r="R673" s="259">
        <v>41</v>
      </c>
      <c r="S673" s="267">
        <v>4125</v>
      </c>
      <c r="T673" s="90"/>
      <c r="U673" s="260">
        <v>6</v>
      </c>
      <c r="V673" s="273">
        <v>100.46184803323401</v>
      </c>
      <c r="W673" s="273">
        <v>100.744850981342</v>
      </c>
      <c r="X673" s="274">
        <v>1.1545147899999999</v>
      </c>
      <c r="Z673" s="257">
        <v>10629.23</v>
      </c>
      <c r="AA673" s="258">
        <v>4115.5876060451346</v>
      </c>
      <c r="AB673" s="276">
        <v>0.99771820752609319</v>
      </c>
      <c r="AC673" s="92"/>
      <c r="AD673" s="257">
        <v>405107.020445414</v>
      </c>
      <c r="AE673" s="258">
        <v>4107.7814902778928</v>
      </c>
      <c r="AF673" s="276">
        <v>0.99582581582494367</v>
      </c>
      <c r="AG673" s="93"/>
      <c r="AH673" s="257">
        <v>4762.3735087499999</v>
      </c>
      <c r="AI673" s="258">
        <v>4039.6179225428054</v>
      </c>
      <c r="AJ673" s="258">
        <v>4084.0166028205467</v>
      </c>
      <c r="AK673" s="276">
        <v>0.9900646309867992</v>
      </c>
      <c r="AL673" s="93"/>
      <c r="AM673" s="257">
        <v>4127.58</v>
      </c>
      <c r="AN673" s="258">
        <v>4118.4391739223847</v>
      </c>
      <c r="AO673" s="276">
        <v>0.99840949670845691</v>
      </c>
      <c r="AQ673" s="280">
        <v>4051.2354177073521</v>
      </c>
      <c r="AR673" s="281">
        <v>4083.6222123883895</v>
      </c>
    </row>
    <row r="674" spans="1:44" x14ac:dyDescent="0.2">
      <c r="A674" s="260" t="s">
        <v>8402</v>
      </c>
      <c r="B674" s="261" t="s">
        <v>6709</v>
      </c>
      <c r="C674" s="261" t="s">
        <v>6729</v>
      </c>
      <c r="D674" s="262" t="s">
        <v>14640</v>
      </c>
      <c r="E674" s="257">
        <v>355</v>
      </c>
      <c r="F674" s="258">
        <v>674</v>
      </c>
      <c r="G674" s="258">
        <v>2217</v>
      </c>
      <c r="H674" s="258">
        <v>1486</v>
      </c>
      <c r="I674" s="258">
        <v>517</v>
      </c>
      <c r="J674" s="258">
        <v>308</v>
      </c>
      <c r="K674" s="259">
        <v>101</v>
      </c>
      <c r="L674" s="257">
        <v>385</v>
      </c>
      <c r="M674" s="258">
        <v>629</v>
      </c>
      <c r="N674" s="258">
        <v>2225</v>
      </c>
      <c r="O674" s="258">
        <v>1513</v>
      </c>
      <c r="P674" s="258">
        <v>620</v>
      </c>
      <c r="Q674" s="258">
        <v>421</v>
      </c>
      <c r="R674" s="259">
        <v>209</v>
      </c>
      <c r="S674" s="267">
        <v>11660</v>
      </c>
      <c r="T674" s="90"/>
      <c r="U674" s="260">
        <v>44</v>
      </c>
      <c r="V674" s="273">
        <v>90.611333043439302</v>
      </c>
      <c r="W674" s="273">
        <v>83.054093441920202</v>
      </c>
      <c r="X674" s="274">
        <v>1.1545147899999999</v>
      </c>
      <c r="Z674" s="257">
        <v>31344.799999999996</v>
      </c>
      <c r="AA674" s="258">
        <v>12136.558376661671</v>
      </c>
      <c r="AB674" s="276">
        <v>1.0408712158371931</v>
      </c>
      <c r="AC674" s="92"/>
      <c r="AD674" s="257">
        <v>1066270.1169434534</v>
      </c>
      <c r="AE674" s="258">
        <v>10811.96925494147</v>
      </c>
      <c r="AF674" s="276">
        <v>0.92727009047525477</v>
      </c>
      <c r="AG674" s="93"/>
      <c r="AH674" s="257">
        <v>13461.642451399999</v>
      </c>
      <c r="AI674" s="258">
        <v>11418.653327720995</v>
      </c>
      <c r="AJ674" s="258">
        <v>11544.153597306078</v>
      </c>
      <c r="AK674" s="276">
        <v>0.9900646309867992</v>
      </c>
      <c r="AL674" s="93"/>
      <c r="AM674" s="257">
        <v>11678.92</v>
      </c>
      <c r="AN674" s="258">
        <v>11653.05618234065</v>
      </c>
      <c r="AO674" s="276">
        <v>0.99940447532938681</v>
      </c>
      <c r="AQ674" s="280">
        <v>11135.420887330452</v>
      </c>
      <c r="AR674" s="281">
        <v>11224.440791823932</v>
      </c>
    </row>
    <row r="675" spans="1:44" x14ac:dyDescent="0.2">
      <c r="A675" s="260" t="s">
        <v>8402</v>
      </c>
      <c r="B675" s="261" t="s">
        <v>6709</v>
      </c>
      <c r="C675" s="261" t="s">
        <v>6730</v>
      </c>
      <c r="D675" s="262" t="s">
        <v>14641</v>
      </c>
      <c r="E675" s="257">
        <v>154</v>
      </c>
      <c r="F675" s="258">
        <v>340</v>
      </c>
      <c r="G675" s="258">
        <v>1285</v>
      </c>
      <c r="H675" s="258">
        <v>1117</v>
      </c>
      <c r="I675" s="258">
        <v>459</v>
      </c>
      <c r="J675" s="258">
        <v>260</v>
      </c>
      <c r="K675" s="259">
        <v>76</v>
      </c>
      <c r="L675" s="257">
        <v>162</v>
      </c>
      <c r="M675" s="258">
        <v>334</v>
      </c>
      <c r="N675" s="258">
        <v>1180</v>
      </c>
      <c r="O675" s="258">
        <v>1152</v>
      </c>
      <c r="P675" s="258">
        <v>525</v>
      </c>
      <c r="Q675" s="258">
        <v>392</v>
      </c>
      <c r="R675" s="259">
        <v>220</v>
      </c>
      <c r="S675" s="267">
        <v>7656</v>
      </c>
      <c r="T675" s="90"/>
      <c r="U675" s="260">
        <v>166</v>
      </c>
      <c r="V675" s="273">
        <v>84.186200125426396</v>
      </c>
      <c r="W675" s="273">
        <v>73.221104871359501</v>
      </c>
      <c r="X675" s="274">
        <v>1.1545147899999999</v>
      </c>
      <c r="Z675" s="257">
        <v>22588.34</v>
      </c>
      <c r="AA675" s="258">
        <v>8746.0984610487849</v>
      </c>
      <c r="AB675" s="276">
        <v>1.1423848564588277</v>
      </c>
      <c r="AC675" s="92"/>
      <c r="AD675" s="257">
        <v>669447.1855132638</v>
      </c>
      <c r="AE675" s="258">
        <v>6788.1883516767039</v>
      </c>
      <c r="AF675" s="276">
        <v>0.88664947122214</v>
      </c>
      <c r="AG675" s="93"/>
      <c r="AH675" s="257">
        <v>8838.9652322399998</v>
      </c>
      <c r="AI675" s="258">
        <v>7497.5308642394457</v>
      </c>
      <c r="AJ675" s="258">
        <v>7579.9348148349345</v>
      </c>
      <c r="AK675" s="276">
        <v>0.9900646309867992</v>
      </c>
      <c r="AL675" s="93"/>
      <c r="AM675" s="257">
        <v>7727.38</v>
      </c>
      <c r="AN675" s="258">
        <v>7710.2671550362102</v>
      </c>
      <c r="AO675" s="276">
        <v>1.0070881863944894</v>
      </c>
      <c r="AQ675" s="280">
        <v>7732.098344873154</v>
      </c>
      <c r="AR675" s="281">
        <v>7793.9110651249721</v>
      </c>
    </row>
    <row r="676" spans="1:44" x14ac:dyDescent="0.2">
      <c r="A676" s="260" t="s">
        <v>8402</v>
      </c>
      <c r="B676" s="261" t="s">
        <v>6709</v>
      </c>
      <c r="C676" s="261" t="s">
        <v>6731</v>
      </c>
      <c r="D676" s="262" t="s">
        <v>14642</v>
      </c>
      <c r="E676" s="257">
        <v>171</v>
      </c>
      <c r="F676" s="258">
        <v>341</v>
      </c>
      <c r="G676" s="258">
        <v>1234</v>
      </c>
      <c r="H676" s="258">
        <v>819</v>
      </c>
      <c r="I676" s="258">
        <v>302</v>
      </c>
      <c r="J676" s="258">
        <v>204</v>
      </c>
      <c r="K676" s="259">
        <v>46</v>
      </c>
      <c r="L676" s="257">
        <v>190</v>
      </c>
      <c r="M676" s="258">
        <v>327</v>
      </c>
      <c r="N676" s="258">
        <v>1146</v>
      </c>
      <c r="O676" s="258">
        <v>830</v>
      </c>
      <c r="P676" s="258">
        <v>312</v>
      </c>
      <c r="Q676" s="258">
        <v>231</v>
      </c>
      <c r="R676" s="259">
        <v>82</v>
      </c>
      <c r="S676" s="267">
        <v>6235</v>
      </c>
      <c r="T676" s="90"/>
      <c r="U676" s="260">
        <v>4</v>
      </c>
      <c r="V676" s="273">
        <v>90.114198180150595</v>
      </c>
      <c r="W676" s="273">
        <v>86.901090092978507</v>
      </c>
      <c r="X676" s="274">
        <v>1.1545431450000001</v>
      </c>
      <c r="Z676" s="257">
        <v>16703.86</v>
      </c>
      <c r="AA676" s="258">
        <v>6467.6556240774826</v>
      </c>
      <c r="AB676" s="276">
        <v>1.0373144545433011</v>
      </c>
      <c r="AC676" s="92"/>
      <c r="AD676" s="257">
        <v>575040.48853307217</v>
      </c>
      <c r="AE676" s="258">
        <v>5830.9053058605205</v>
      </c>
      <c r="AF676" s="276">
        <v>0.93518930326552052</v>
      </c>
      <c r="AG676" s="93"/>
      <c r="AH676" s="257">
        <v>7198.576509075001</v>
      </c>
      <c r="AI676" s="258">
        <v>6106.0936588502927</v>
      </c>
      <c r="AJ676" s="258">
        <v>6173.1249562481407</v>
      </c>
      <c r="AK676" s="276">
        <v>0.99007617582167451</v>
      </c>
      <c r="AL676" s="93"/>
      <c r="AM676" s="257">
        <v>6236.72</v>
      </c>
      <c r="AN676" s="258">
        <v>6222.9083300106158</v>
      </c>
      <c r="AO676" s="276">
        <v>0.9980606784299304</v>
      </c>
      <c r="AQ676" s="280">
        <v>5976.8447350707829</v>
      </c>
      <c r="AR676" s="281">
        <v>6024.6254299247794</v>
      </c>
    </row>
    <row r="677" spans="1:44" x14ac:dyDescent="0.2">
      <c r="A677" s="260" t="s">
        <v>8402</v>
      </c>
      <c r="B677" s="261" t="s">
        <v>6709</v>
      </c>
      <c r="C677" s="261" t="s">
        <v>6732</v>
      </c>
      <c r="D677" s="262" t="s">
        <v>14643</v>
      </c>
      <c r="E677" s="257">
        <v>272</v>
      </c>
      <c r="F677" s="258">
        <v>526</v>
      </c>
      <c r="G677" s="258">
        <v>1664</v>
      </c>
      <c r="H677" s="258">
        <v>1105</v>
      </c>
      <c r="I677" s="258">
        <v>369</v>
      </c>
      <c r="J677" s="258">
        <v>250</v>
      </c>
      <c r="K677" s="259">
        <v>75</v>
      </c>
      <c r="L677" s="257">
        <v>292</v>
      </c>
      <c r="M677" s="258">
        <v>532</v>
      </c>
      <c r="N677" s="258">
        <v>1671</v>
      </c>
      <c r="O677" s="258">
        <v>1139</v>
      </c>
      <c r="P677" s="258">
        <v>452</v>
      </c>
      <c r="Q677" s="258">
        <v>321</v>
      </c>
      <c r="R677" s="259">
        <v>181</v>
      </c>
      <c r="S677" s="267">
        <v>8849</v>
      </c>
      <c r="T677" s="90"/>
      <c r="U677" s="260">
        <v>60</v>
      </c>
      <c r="V677" s="273">
        <v>90.632774212734105</v>
      </c>
      <c r="W677" s="273">
        <v>76.095356456897505</v>
      </c>
      <c r="X677" s="274">
        <v>1.1545147899999999</v>
      </c>
      <c r="Z677" s="257">
        <v>23787.3</v>
      </c>
      <c r="AA677" s="258">
        <v>9210.3301049349247</v>
      </c>
      <c r="AB677" s="276">
        <v>1.0408328743287292</v>
      </c>
      <c r="AC677" s="92"/>
      <c r="AD677" s="257">
        <v>794683.43250087602</v>
      </c>
      <c r="AE677" s="258">
        <v>8058.0827532152298</v>
      </c>
      <c r="AF677" s="276">
        <v>0.91062072021869478</v>
      </c>
      <c r="AG677" s="93"/>
      <c r="AH677" s="257">
        <v>10216.301376709998</v>
      </c>
      <c r="AI677" s="258">
        <v>8665.8373325045523</v>
      </c>
      <c r="AJ677" s="258">
        <v>8761.0819196021857</v>
      </c>
      <c r="AK677" s="276">
        <v>0.9900646309867992</v>
      </c>
      <c r="AL677" s="93"/>
      <c r="AM677" s="257">
        <v>8874.7999999999993</v>
      </c>
      <c r="AN677" s="258">
        <v>8855.1461100030483</v>
      </c>
      <c r="AO677" s="276">
        <v>1.0006945541872583</v>
      </c>
      <c r="AQ677" s="280">
        <v>8309.5557579004126</v>
      </c>
      <c r="AR677" s="281">
        <v>8375.9848464311544</v>
      </c>
    </row>
    <row r="678" spans="1:44" x14ac:dyDescent="0.2">
      <c r="A678" s="260" t="s">
        <v>8402</v>
      </c>
      <c r="B678" s="261" t="s">
        <v>6709</v>
      </c>
      <c r="C678" s="261" t="s">
        <v>6733</v>
      </c>
      <c r="D678" s="262" t="s">
        <v>14644</v>
      </c>
      <c r="E678" s="257">
        <v>265</v>
      </c>
      <c r="F678" s="258">
        <v>632</v>
      </c>
      <c r="G678" s="258">
        <v>1935</v>
      </c>
      <c r="H678" s="258">
        <v>1532</v>
      </c>
      <c r="I678" s="258">
        <v>523</v>
      </c>
      <c r="J678" s="258">
        <v>338</v>
      </c>
      <c r="K678" s="259">
        <v>78</v>
      </c>
      <c r="L678" s="257">
        <v>280</v>
      </c>
      <c r="M678" s="258">
        <v>554</v>
      </c>
      <c r="N678" s="258">
        <v>1818</v>
      </c>
      <c r="O678" s="258">
        <v>1546</v>
      </c>
      <c r="P678" s="258">
        <v>599</v>
      </c>
      <c r="Q678" s="258">
        <v>394</v>
      </c>
      <c r="R678" s="259">
        <v>159</v>
      </c>
      <c r="S678" s="267">
        <v>10653</v>
      </c>
      <c r="T678" s="90"/>
      <c r="U678" s="260">
        <v>27</v>
      </c>
      <c r="V678" s="273">
        <v>85.6588654249976</v>
      </c>
      <c r="W678" s="273">
        <v>79.470665540223393</v>
      </c>
      <c r="X678" s="274">
        <v>1.1545147899999999</v>
      </c>
      <c r="Z678" s="257">
        <v>28955.319999999996</v>
      </c>
      <c r="AA678" s="258">
        <v>11211.363016989077</v>
      </c>
      <c r="AB678" s="276">
        <v>1.0524136878803225</v>
      </c>
      <c r="AC678" s="92"/>
      <c r="AD678" s="257">
        <v>951367.09691422828</v>
      </c>
      <c r="AE678" s="258">
        <v>9646.8536804591458</v>
      </c>
      <c r="AF678" s="276">
        <v>0.90555277203221118</v>
      </c>
      <c r="AG678" s="93"/>
      <c r="AH678" s="257">
        <v>12299.046057869999</v>
      </c>
      <c r="AI678" s="258">
        <v>10432.496903963272</v>
      </c>
      <c r="AJ678" s="258">
        <v>10547.15851390237</v>
      </c>
      <c r="AK678" s="276">
        <v>0.99006463098679898</v>
      </c>
      <c r="AL678" s="93"/>
      <c r="AM678" s="257">
        <v>10664.61</v>
      </c>
      <c r="AN678" s="258">
        <v>10640.992445598731</v>
      </c>
      <c r="AO678" s="276">
        <v>0.99887284761088246</v>
      </c>
      <c r="AQ678" s="280">
        <v>10040.282515845131</v>
      </c>
      <c r="AR678" s="281">
        <v>10120.547554741415</v>
      </c>
    </row>
    <row r="679" spans="1:44" x14ac:dyDescent="0.2">
      <c r="A679" s="260" t="s">
        <v>8402</v>
      </c>
      <c r="B679" s="261" t="s">
        <v>6709</v>
      </c>
      <c r="C679" s="261" t="s">
        <v>6734</v>
      </c>
      <c r="D679" s="262" t="s">
        <v>14645</v>
      </c>
      <c r="E679" s="257">
        <v>352</v>
      </c>
      <c r="F679" s="258">
        <v>699</v>
      </c>
      <c r="G679" s="258">
        <v>2408</v>
      </c>
      <c r="H679" s="258">
        <v>1711</v>
      </c>
      <c r="I679" s="258">
        <v>474</v>
      </c>
      <c r="J679" s="258">
        <v>286</v>
      </c>
      <c r="K679" s="259">
        <v>86</v>
      </c>
      <c r="L679" s="257">
        <v>372</v>
      </c>
      <c r="M679" s="258">
        <v>603</v>
      </c>
      <c r="N679" s="258">
        <v>2363</v>
      </c>
      <c r="O679" s="258">
        <v>1554</v>
      </c>
      <c r="P679" s="258">
        <v>525</v>
      </c>
      <c r="Q679" s="258">
        <v>367</v>
      </c>
      <c r="R679" s="259">
        <v>213</v>
      </c>
      <c r="S679" s="267">
        <v>12013</v>
      </c>
      <c r="T679" s="90"/>
      <c r="U679" s="260">
        <v>174</v>
      </c>
      <c r="V679" s="273">
        <v>89.490147279344896</v>
      </c>
      <c r="W679" s="273">
        <v>92.505493590810701</v>
      </c>
      <c r="X679" s="274">
        <v>1.1545147899999999</v>
      </c>
      <c r="Z679" s="257">
        <v>31207.18</v>
      </c>
      <c r="AA679" s="258">
        <v>12083.272563263719</v>
      </c>
      <c r="AB679" s="276">
        <v>1.0058497097530774</v>
      </c>
      <c r="AC679" s="92"/>
      <c r="AD679" s="257">
        <v>1121915.1242788543</v>
      </c>
      <c r="AE679" s="258">
        <v>11376.209121501712</v>
      </c>
      <c r="AF679" s="276">
        <v>0.94699151931255399</v>
      </c>
      <c r="AG679" s="93"/>
      <c r="AH679" s="257">
        <v>13869.18617227</v>
      </c>
      <c r="AI679" s="258">
        <v>11764.346691759205</v>
      </c>
      <c r="AJ679" s="258">
        <v>11893.646412044418</v>
      </c>
      <c r="AK679" s="276">
        <v>0.99006463098679909</v>
      </c>
      <c r="AL679" s="93"/>
      <c r="AM679" s="257">
        <v>12087.82</v>
      </c>
      <c r="AN679" s="258">
        <v>12061.05064355445</v>
      </c>
      <c r="AO679" s="276">
        <v>1.0039998870851952</v>
      </c>
      <c r="AQ679" s="280">
        <v>11374.38362848995</v>
      </c>
      <c r="AR679" s="281">
        <v>11465.313873024525</v>
      </c>
    </row>
    <row r="680" spans="1:44" x14ac:dyDescent="0.2">
      <c r="A680" s="260" t="s">
        <v>8402</v>
      </c>
      <c r="B680" s="261" t="s">
        <v>6709</v>
      </c>
      <c r="C680" s="261" t="s">
        <v>6735</v>
      </c>
      <c r="D680" s="262" t="s">
        <v>14646</v>
      </c>
      <c r="E680" s="257">
        <v>120</v>
      </c>
      <c r="F680" s="258">
        <v>216</v>
      </c>
      <c r="G680" s="258">
        <v>997</v>
      </c>
      <c r="H680" s="258">
        <v>711</v>
      </c>
      <c r="I680" s="258">
        <v>180</v>
      </c>
      <c r="J680" s="258">
        <v>97</v>
      </c>
      <c r="K680" s="259">
        <v>30</v>
      </c>
      <c r="L680" s="257">
        <v>118</v>
      </c>
      <c r="M680" s="258">
        <v>249</v>
      </c>
      <c r="N680" s="258">
        <v>903</v>
      </c>
      <c r="O680" s="258">
        <v>636</v>
      </c>
      <c r="P680" s="258">
        <v>172</v>
      </c>
      <c r="Q680" s="258">
        <v>146</v>
      </c>
      <c r="R680" s="259">
        <v>73</v>
      </c>
      <c r="S680" s="267">
        <v>4648</v>
      </c>
      <c r="T680" s="90"/>
      <c r="U680" s="260">
        <v>17</v>
      </c>
      <c r="V680" s="273">
        <v>95.335607685752905</v>
      </c>
      <c r="W680" s="273">
        <v>108.53512352309301</v>
      </c>
      <c r="X680" s="274">
        <v>1.1545147899999999</v>
      </c>
      <c r="Z680" s="257">
        <v>11837.989999999998</v>
      </c>
      <c r="AA680" s="258">
        <v>4583.6137636015255</v>
      </c>
      <c r="AB680" s="276">
        <v>0.98614753950118883</v>
      </c>
      <c r="AC680" s="92"/>
      <c r="AD680" s="257">
        <v>458820.20759536274</v>
      </c>
      <c r="AE680" s="258">
        <v>4652.432717787593</v>
      </c>
      <c r="AF680" s="276">
        <v>1.000953682828656</v>
      </c>
      <c r="AG680" s="93"/>
      <c r="AH680" s="257">
        <v>5366.1847439199992</v>
      </c>
      <c r="AI680" s="258">
        <v>4551.792510055504</v>
      </c>
      <c r="AJ680" s="258">
        <v>4601.8204048266416</v>
      </c>
      <c r="AK680" s="276">
        <v>0.99006463098679898</v>
      </c>
      <c r="AL680" s="93"/>
      <c r="AM680" s="257">
        <v>4655.3100000000004</v>
      </c>
      <c r="AN680" s="258">
        <v>4645.0004774595818</v>
      </c>
      <c r="AO680" s="276">
        <v>0.99935466382521121</v>
      </c>
      <c r="AQ680" s="280">
        <v>4539.4703763992629</v>
      </c>
      <c r="AR680" s="281">
        <v>4575.7602682180641</v>
      </c>
    </row>
    <row r="681" spans="1:44" x14ac:dyDescent="0.2">
      <c r="A681" s="260" t="s">
        <v>8402</v>
      </c>
      <c r="B681" s="261" t="s">
        <v>6709</v>
      </c>
      <c r="C681" s="261" t="s">
        <v>6736</v>
      </c>
      <c r="D681" s="262" t="s">
        <v>14647</v>
      </c>
      <c r="E681" s="257">
        <v>141</v>
      </c>
      <c r="F681" s="258">
        <v>299</v>
      </c>
      <c r="G681" s="258">
        <v>889</v>
      </c>
      <c r="H681" s="258">
        <v>580</v>
      </c>
      <c r="I681" s="258">
        <v>186</v>
      </c>
      <c r="J681" s="258">
        <v>79</v>
      </c>
      <c r="K681" s="259">
        <v>36</v>
      </c>
      <c r="L681" s="257">
        <v>123</v>
      </c>
      <c r="M681" s="258">
        <v>293</v>
      </c>
      <c r="N681" s="258">
        <v>910</v>
      </c>
      <c r="O681" s="258">
        <v>661</v>
      </c>
      <c r="P681" s="258">
        <v>241</v>
      </c>
      <c r="Q681" s="258">
        <v>162</v>
      </c>
      <c r="R681" s="259">
        <v>113</v>
      </c>
      <c r="S681" s="267">
        <v>4713</v>
      </c>
      <c r="T681" s="90"/>
      <c r="U681" s="260">
        <v>52</v>
      </c>
      <c r="V681" s="273">
        <v>101.752344737115</v>
      </c>
      <c r="W681" s="273">
        <v>109.01060445387</v>
      </c>
      <c r="X681" s="274">
        <v>1.1545147899999999</v>
      </c>
      <c r="Z681" s="257">
        <v>12445.880000000001</v>
      </c>
      <c r="AA681" s="258">
        <v>4818.9858977861077</v>
      </c>
      <c r="AB681" s="276">
        <v>1.0224879901943789</v>
      </c>
      <c r="AC681" s="92"/>
      <c r="AD681" s="257">
        <v>473664.86811340222</v>
      </c>
      <c r="AE681" s="258">
        <v>4802.9574399669709</v>
      </c>
      <c r="AF681" s="276">
        <v>1.0190870867742352</v>
      </c>
      <c r="AG681" s="93"/>
      <c r="AH681" s="257">
        <v>5441.2282052699993</v>
      </c>
      <c r="AI681" s="258">
        <v>4615.4470955016341</v>
      </c>
      <c r="AJ681" s="258">
        <v>4666.1746058407844</v>
      </c>
      <c r="AK681" s="276">
        <v>0.99006463098679909</v>
      </c>
      <c r="AL681" s="93"/>
      <c r="AM681" s="257">
        <v>4735.3599999999997</v>
      </c>
      <c r="AN681" s="258">
        <v>4724.8732009131509</v>
      </c>
      <c r="AO681" s="276">
        <v>1.0025192448362297</v>
      </c>
      <c r="AQ681" s="280">
        <v>4874.4230442177713</v>
      </c>
      <c r="AR681" s="281">
        <v>4913.3906484284744</v>
      </c>
    </row>
    <row r="682" spans="1:44" x14ac:dyDescent="0.2">
      <c r="A682" s="260" t="s">
        <v>8402</v>
      </c>
      <c r="B682" s="261" t="s">
        <v>6709</v>
      </c>
      <c r="C682" s="261" t="s">
        <v>6737</v>
      </c>
      <c r="D682" s="262" t="s">
        <v>14648</v>
      </c>
      <c r="E682" s="257">
        <v>46</v>
      </c>
      <c r="F682" s="258">
        <v>72</v>
      </c>
      <c r="G682" s="258">
        <v>409</v>
      </c>
      <c r="H682" s="258">
        <v>303</v>
      </c>
      <c r="I682" s="258">
        <v>90</v>
      </c>
      <c r="J682" s="258">
        <v>72</v>
      </c>
      <c r="K682" s="259">
        <v>19</v>
      </c>
      <c r="L682" s="257">
        <v>44</v>
      </c>
      <c r="M682" s="258">
        <v>65</v>
      </c>
      <c r="N682" s="258">
        <v>282</v>
      </c>
      <c r="O682" s="258">
        <v>193</v>
      </c>
      <c r="P682" s="258">
        <v>88</v>
      </c>
      <c r="Q682" s="258">
        <v>72</v>
      </c>
      <c r="R682" s="259">
        <v>32</v>
      </c>
      <c r="S682" s="267">
        <v>1787</v>
      </c>
      <c r="T682" s="90"/>
      <c r="U682" s="260">
        <v>15</v>
      </c>
      <c r="V682" s="273">
        <v>112.301854829709</v>
      </c>
      <c r="W682" s="273">
        <v>121.82625698324</v>
      </c>
      <c r="X682" s="274">
        <v>1.1545147899999999</v>
      </c>
      <c r="Z682" s="257">
        <v>4850.1799999999994</v>
      </c>
      <c r="AA682" s="258">
        <v>1877.966766650829</v>
      </c>
      <c r="AB682" s="276">
        <v>1.0509047379131666</v>
      </c>
      <c r="AC682" s="92"/>
      <c r="AD682" s="257">
        <v>189942.04200393704</v>
      </c>
      <c r="AE682" s="258">
        <v>1926.0105724938724</v>
      </c>
      <c r="AF682" s="276">
        <v>1.0777899118600294</v>
      </c>
      <c r="AG682" s="93"/>
      <c r="AH682" s="257">
        <v>2063.11792973</v>
      </c>
      <c r="AI682" s="258">
        <v>1750.0114491112708</v>
      </c>
      <c r="AJ682" s="258">
        <v>1769.2454955734102</v>
      </c>
      <c r="AK682" s="276">
        <v>0.9900646309867992</v>
      </c>
      <c r="AL682" s="93"/>
      <c r="AM682" s="257">
        <v>1793.45</v>
      </c>
      <c r="AN682" s="258">
        <v>1789.4782745509722</v>
      </c>
      <c r="AO682" s="276">
        <v>1.0013868352271809</v>
      </c>
      <c r="AQ682" s="280">
        <v>2006.7230561456204</v>
      </c>
      <c r="AR682" s="281">
        <v>2022.7654039482252</v>
      </c>
    </row>
    <row r="683" spans="1:44" x14ac:dyDescent="0.2">
      <c r="A683" s="260" t="s">
        <v>8402</v>
      </c>
      <c r="B683" s="261" t="s">
        <v>6709</v>
      </c>
      <c r="C683" s="261" t="s">
        <v>6738</v>
      </c>
      <c r="D683" s="262" t="s">
        <v>14649</v>
      </c>
      <c r="E683" s="257">
        <v>136</v>
      </c>
      <c r="F683" s="258">
        <v>176</v>
      </c>
      <c r="G683" s="258">
        <v>679</v>
      </c>
      <c r="H683" s="258">
        <v>487</v>
      </c>
      <c r="I683" s="258">
        <v>146</v>
      </c>
      <c r="J683" s="258">
        <v>75</v>
      </c>
      <c r="K683" s="259">
        <v>15</v>
      </c>
      <c r="L683" s="257">
        <v>105</v>
      </c>
      <c r="M683" s="258">
        <v>159</v>
      </c>
      <c r="N683" s="258">
        <v>709</v>
      </c>
      <c r="O683" s="258">
        <v>482</v>
      </c>
      <c r="P683" s="258">
        <v>147</v>
      </c>
      <c r="Q683" s="258">
        <v>106</v>
      </c>
      <c r="R683" s="259">
        <v>53</v>
      </c>
      <c r="S683" s="267">
        <v>3475</v>
      </c>
      <c r="T683" s="90"/>
      <c r="U683" s="260">
        <v>24</v>
      </c>
      <c r="V683" s="273">
        <v>109.88240104368801</v>
      </c>
      <c r="W683" s="273">
        <v>117.01121979286501</v>
      </c>
      <c r="X683" s="274">
        <v>1.1545147899999999</v>
      </c>
      <c r="Z683" s="257">
        <v>9088.6999999999989</v>
      </c>
      <c r="AA683" s="258">
        <v>3519.101672939847</v>
      </c>
      <c r="AB683" s="276">
        <v>1.0126911289035532</v>
      </c>
      <c r="AC683" s="92"/>
      <c r="AD683" s="257">
        <v>363204.09987174446</v>
      </c>
      <c r="AE683" s="258">
        <v>3682.8862580702407</v>
      </c>
      <c r="AF683" s="276">
        <v>1.0598233836173354</v>
      </c>
      <c r="AG683" s="93"/>
      <c r="AH683" s="257">
        <v>4011.9388952499999</v>
      </c>
      <c r="AI683" s="258">
        <v>3403.0720680815148</v>
      </c>
      <c r="AJ683" s="258">
        <v>3440.474592679127</v>
      </c>
      <c r="AK683" s="276">
        <v>0.99006463098679909</v>
      </c>
      <c r="AL683" s="93"/>
      <c r="AM683" s="257">
        <v>3485.32</v>
      </c>
      <c r="AN683" s="258">
        <v>3477.6015053990877</v>
      </c>
      <c r="AO683" s="276">
        <v>1.0007486346472194</v>
      </c>
      <c r="AQ683" s="280">
        <v>3695.3354159197415</v>
      </c>
      <c r="AR683" s="281">
        <v>3724.877038919446</v>
      </c>
    </row>
    <row r="684" spans="1:44" x14ac:dyDescent="0.2">
      <c r="A684" s="260" t="s">
        <v>8402</v>
      </c>
      <c r="B684" s="261" t="s">
        <v>6709</v>
      </c>
      <c r="C684" s="261" t="s">
        <v>6739</v>
      </c>
      <c r="D684" s="262" t="s">
        <v>9043</v>
      </c>
      <c r="E684" s="257">
        <v>136</v>
      </c>
      <c r="F684" s="258">
        <v>301</v>
      </c>
      <c r="G684" s="258">
        <v>764</v>
      </c>
      <c r="H684" s="258">
        <v>704</v>
      </c>
      <c r="I684" s="258">
        <v>190</v>
      </c>
      <c r="J684" s="258">
        <v>140</v>
      </c>
      <c r="K684" s="259">
        <v>47</v>
      </c>
      <c r="L684" s="257">
        <v>109</v>
      </c>
      <c r="M684" s="258">
        <v>284</v>
      </c>
      <c r="N684" s="258">
        <v>789</v>
      </c>
      <c r="O684" s="258">
        <v>709</v>
      </c>
      <c r="P684" s="258">
        <v>268</v>
      </c>
      <c r="Q684" s="258">
        <v>203</v>
      </c>
      <c r="R684" s="259">
        <v>89</v>
      </c>
      <c r="S684" s="267">
        <v>4733</v>
      </c>
      <c r="T684" s="90"/>
      <c r="U684" s="260">
        <v>31</v>
      </c>
      <c r="V684" s="273">
        <v>74.126305834816193</v>
      </c>
      <c r="W684" s="273">
        <v>63.592944655682203</v>
      </c>
      <c r="X684" s="274">
        <v>1.1545147899999999</v>
      </c>
      <c r="Z684" s="257">
        <v>13083.22</v>
      </c>
      <c r="AA684" s="258">
        <v>5065.7609327450655</v>
      </c>
      <c r="AB684" s="276">
        <v>1.0703065566754839</v>
      </c>
      <c r="AC684" s="92"/>
      <c r="AD684" s="257">
        <v>390634.13358497497</v>
      </c>
      <c r="AE684" s="258">
        <v>3961.0265495937474</v>
      </c>
      <c r="AF684" s="276">
        <v>0.83689553128961491</v>
      </c>
      <c r="AG684" s="93"/>
      <c r="AH684" s="257">
        <v>5464.3185010699999</v>
      </c>
      <c r="AI684" s="258">
        <v>4635.0331217927505</v>
      </c>
      <c r="AJ684" s="258">
        <v>4685.9758984605205</v>
      </c>
      <c r="AK684" s="276">
        <v>0.9900646309867992</v>
      </c>
      <c r="AL684" s="93"/>
      <c r="AM684" s="257">
        <v>4746.33</v>
      </c>
      <c r="AN684" s="258">
        <v>4735.8189070503859</v>
      </c>
      <c r="AO684" s="276">
        <v>1.0005955856856932</v>
      </c>
      <c r="AQ684" s="280">
        <v>4199.8914705453135</v>
      </c>
      <c r="AR684" s="281">
        <v>4233.4666664336255</v>
      </c>
    </row>
    <row r="685" spans="1:44" x14ac:dyDescent="0.2">
      <c r="A685" s="260" t="s">
        <v>8402</v>
      </c>
      <c r="B685" s="261" t="s">
        <v>6709</v>
      </c>
      <c r="C685" s="261" t="s">
        <v>6740</v>
      </c>
      <c r="D685" s="262" t="s">
        <v>14650</v>
      </c>
      <c r="E685" s="257">
        <v>169</v>
      </c>
      <c r="F685" s="258">
        <v>316</v>
      </c>
      <c r="G685" s="258">
        <v>1098</v>
      </c>
      <c r="H685" s="258">
        <v>758</v>
      </c>
      <c r="I685" s="258">
        <v>300</v>
      </c>
      <c r="J685" s="258">
        <v>213</v>
      </c>
      <c r="K685" s="259">
        <v>63</v>
      </c>
      <c r="L685" s="257">
        <v>179</v>
      </c>
      <c r="M685" s="258">
        <v>338</v>
      </c>
      <c r="N685" s="258">
        <v>1104</v>
      </c>
      <c r="O685" s="258">
        <v>775</v>
      </c>
      <c r="P685" s="258">
        <v>340</v>
      </c>
      <c r="Q685" s="258">
        <v>297</v>
      </c>
      <c r="R685" s="259">
        <v>126</v>
      </c>
      <c r="S685" s="267">
        <v>6076</v>
      </c>
      <c r="T685" s="90"/>
      <c r="U685" s="260">
        <v>16</v>
      </c>
      <c r="V685" s="273">
        <v>90.481585881345595</v>
      </c>
      <c r="W685" s="273">
        <v>87.504030268136205</v>
      </c>
      <c r="X685" s="274">
        <v>1.1545431450000001</v>
      </c>
      <c r="Z685" s="257">
        <v>17112.010000000002</v>
      </c>
      <c r="AA685" s="258">
        <v>6625.6893745379884</v>
      </c>
      <c r="AB685" s="276">
        <v>1.0904689556514136</v>
      </c>
      <c r="AC685" s="92"/>
      <c r="AD685" s="257">
        <v>561826.57770248305</v>
      </c>
      <c r="AE685" s="258">
        <v>5696.9163706295385</v>
      </c>
      <c r="AF685" s="276">
        <v>0.93760967258550665</v>
      </c>
      <c r="AG685" s="93"/>
      <c r="AH685" s="257">
        <v>7015.004149020001</v>
      </c>
      <c r="AI685" s="258">
        <v>5950.3809256093637</v>
      </c>
      <c r="AJ685" s="258">
        <v>6015.7028442924948</v>
      </c>
      <c r="AK685" s="276">
        <v>0.99007617582167462</v>
      </c>
      <c r="AL685" s="93"/>
      <c r="AM685" s="257">
        <v>6082.88</v>
      </c>
      <c r="AN685" s="258">
        <v>6069.4090198782333</v>
      </c>
      <c r="AO685" s="276">
        <v>0.99891524356126293</v>
      </c>
      <c r="AQ685" s="280">
        <v>6143.9885998611662</v>
      </c>
      <c r="AR685" s="281">
        <v>6193.105493052959</v>
      </c>
    </row>
    <row r="686" spans="1:44" x14ac:dyDescent="0.2">
      <c r="A686" s="260" t="s">
        <v>8402</v>
      </c>
      <c r="B686" s="261" t="s">
        <v>6709</v>
      </c>
      <c r="C686" s="261" t="s">
        <v>6741</v>
      </c>
      <c r="D686" s="262" t="s">
        <v>14651</v>
      </c>
      <c r="E686" s="257">
        <v>182</v>
      </c>
      <c r="F686" s="258">
        <v>269</v>
      </c>
      <c r="G686" s="258">
        <v>1034</v>
      </c>
      <c r="H686" s="258">
        <v>523</v>
      </c>
      <c r="I686" s="258">
        <v>87</v>
      </c>
      <c r="J686" s="258">
        <v>52</v>
      </c>
      <c r="K686" s="259">
        <v>17</v>
      </c>
      <c r="L686" s="257">
        <v>169</v>
      </c>
      <c r="M686" s="258">
        <v>276</v>
      </c>
      <c r="N686" s="258">
        <v>945</v>
      </c>
      <c r="O686" s="258">
        <v>444</v>
      </c>
      <c r="P686" s="258">
        <v>89</v>
      </c>
      <c r="Q686" s="258">
        <v>83</v>
      </c>
      <c r="R686" s="259">
        <v>73</v>
      </c>
      <c r="S686" s="267">
        <v>4243</v>
      </c>
      <c r="T686" s="90"/>
      <c r="U686" s="260">
        <v>77</v>
      </c>
      <c r="V686" s="273">
        <v>140.26205394731099</v>
      </c>
      <c r="W686" s="273">
        <v>185.66116870876499</v>
      </c>
      <c r="X686" s="274">
        <v>1.1545147899999999</v>
      </c>
      <c r="Z686" s="257">
        <v>9878.64</v>
      </c>
      <c r="AA686" s="258">
        <v>3824.962706478429</v>
      </c>
      <c r="AB686" s="276">
        <v>0.90147600906868464</v>
      </c>
      <c r="AC686" s="92"/>
      <c r="AD686" s="257">
        <v>546101.14357442386</v>
      </c>
      <c r="AE686" s="258">
        <v>5537.4606120825702</v>
      </c>
      <c r="AF686" s="276">
        <v>1.3050814546506175</v>
      </c>
      <c r="AG686" s="93"/>
      <c r="AH686" s="257">
        <v>4898.6062539699997</v>
      </c>
      <c r="AI686" s="258">
        <v>4155.1754776603939</v>
      </c>
      <c r="AJ686" s="258">
        <v>4200.8442292769887</v>
      </c>
      <c r="AK686" s="276">
        <v>0.99006463098679909</v>
      </c>
      <c r="AL686" s="93"/>
      <c r="AM686" s="257">
        <v>4276.1099999999997</v>
      </c>
      <c r="AN686" s="258">
        <v>4266.6402434359225</v>
      </c>
      <c r="AO686" s="276">
        <v>1.0055715869516668</v>
      </c>
      <c r="AQ686" s="280">
        <v>4969.8280523049452</v>
      </c>
      <c r="AR686" s="281">
        <v>5009.5583528514262</v>
      </c>
    </row>
    <row r="687" spans="1:44" x14ac:dyDescent="0.2">
      <c r="A687" s="260" t="s">
        <v>8402</v>
      </c>
      <c r="B687" s="261" t="s">
        <v>6709</v>
      </c>
      <c r="C687" s="261" t="s">
        <v>6742</v>
      </c>
      <c r="D687" s="262" t="s">
        <v>14652</v>
      </c>
      <c r="E687" s="257">
        <v>125</v>
      </c>
      <c r="F687" s="258">
        <v>254</v>
      </c>
      <c r="G687" s="258">
        <v>1002</v>
      </c>
      <c r="H687" s="258">
        <v>706</v>
      </c>
      <c r="I687" s="258">
        <v>257</v>
      </c>
      <c r="J687" s="258">
        <v>106</v>
      </c>
      <c r="K687" s="259">
        <v>28</v>
      </c>
      <c r="L687" s="257">
        <v>136</v>
      </c>
      <c r="M687" s="258">
        <v>247</v>
      </c>
      <c r="N687" s="258">
        <v>882</v>
      </c>
      <c r="O687" s="258">
        <v>584</v>
      </c>
      <c r="P687" s="258">
        <v>262</v>
      </c>
      <c r="Q687" s="258">
        <v>151</v>
      </c>
      <c r="R687" s="259">
        <v>73</v>
      </c>
      <c r="S687" s="267">
        <v>4813</v>
      </c>
      <c r="T687" s="90"/>
      <c r="U687" s="260">
        <v>36</v>
      </c>
      <c r="V687" s="273">
        <v>100.87241832290999</v>
      </c>
      <c r="W687" s="273">
        <v>101.482457961386</v>
      </c>
      <c r="X687" s="274">
        <v>1.1545147899999999</v>
      </c>
      <c r="Z687" s="257">
        <v>12569.099999999999</v>
      </c>
      <c r="AA687" s="258">
        <v>4866.6960992604263</v>
      </c>
      <c r="AB687" s="276">
        <v>1.0111564719011898</v>
      </c>
      <c r="AC687" s="92"/>
      <c r="AD687" s="257">
        <v>474030.53524573089</v>
      </c>
      <c r="AE687" s="258">
        <v>4806.665301351677</v>
      </c>
      <c r="AF687" s="276">
        <v>0.99868383572650676</v>
      </c>
      <c r="AG687" s="93"/>
      <c r="AH687" s="257">
        <v>5556.6796842699996</v>
      </c>
      <c r="AI687" s="258">
        <v>4713.3772269572173</v>
      </c>
      <c r="AJ687" s="258">
        <v>4765.1810689394642</v>
      </c>
      <c r="AK687" s="276">
        <v>0.99006463098679909</v>
      </c>
      <c r="AL687" s="93"/>
      <c r="AM687" s="257">
        <v>4828.4799999999996</v>
      </c>
      <c r="AN687" s="258">
        <v>4817.7869799012387</v>
      </c>
      <c r="AO687" s="276">
        <v>1.0009945937879159</v>
      </c>
      <c r="AQ687" s="280">
        <v>4816.7879330760125</v>
      </c>
      <c r="AR687" s="281">
        <v>4855.2947848696103</v>
      </c>
    </row>
    <row r="688" spans="1:44" x14ac:dyDescent="0.2">
      <c r="A688" s="260" t="s">
        <v>8402</v>
      </c>
      <c r="B688" s="261" t="s">
        <v>6709</v>
      </c>
      <c r="C688" s="261" t="s">
        <v>6743</v>
      </c>
      <c r="D688" s="262" t="s">
        <v>14653</v>
      </c>
      <c r="E688" s="257">
        <v>51</v>
      </c>
      <c r="F688" s="258">
        <v>75</v>
      </c>
      <c r="G688" s="258">
        <v>431</v>
      </c>
      <c r="H688" s="258">
        <v>314</v>
      </c>
      <c r="I688" s="258">
        <v>117</v>
      </c>
      <c r="J688" s="258">
        <v>49</v>
      </c>
      <c r="K688" s="259">
        <v>10</v>
      </c>
      <c r="L688" s="257">
        <v>57</v>
      </c>
      <c r="M688" s="258">
        <v>87</v>
      </c>
      <c r="N688" s="258">
        <v>278</v>
      </c>
      <c r="O688" s="258">
        <v>204</v>
      </c>
      <c r="P688" s="258">
        <v>82</v>
      </c>
      <c r="Q688" s="258">
        <v>50</v>
      </c>
      <c r="R688" s="259">
        <v>18</v>
      </c>
      <c r="S688" s="267">
        <v>1823</v>
      </c>
      <c r="T688" s="90"/>
      <c r="U688" s="260">
        <v>0</v>
      </c>
      <c r="V688" s="273">
        <v>120.48330412848399</v>
      </c>
      <c r="W688" s="273">
        <v>146.037342119714</v>
      </c>
      <c r="X688" s="274">
        <v>1.1545147899999999</v>
      </c>
      <c r="Z688" s="257">
        <v>4672.79</v>
      </c>
      <c r="AA688" s="258">
        <v>1809.2821972665608</v>
      </c>
      <c r="AB688" s="276">
        <v>0.99247514935082881</v>
      </c>
      <c r="AC688" s="92"/>
      <c r="AD688" s="257">
        <v>208113.34455599936</v>
      </c>
      <c r="AE688" s="258">
        <v>2110.2674145390447</v>
      </c>
      <c r="AF688" s="276">
        <v>1.1575794923417688</v>
      </c>
      <c r="AG688" s="93"/>
      <c r="AH688" s="257">
        <v>2104.6804621699998</v>
      </c>
      <c r="AI688" s="258">
        <v>1785.266296435281</v>
      </c>
      <c r="AJ688" s="258">
        <v>1804.8878222889348</v>
      </c>
      <c r="AK688" s="276">
        <v>0.99006463098679909</v>
      </c>
      <c r="AL688" s="93"/>
      <c r="AM688" s="257">
        <v>1823</v>
      </c>
      <c r="AN688" s="258">
        <v>1818.9628339270246</v>
      </c>
      <c r="AO688" s="276">
        <v>0.99778542727757791</v>
      </c>
      <c r="AQ688" s="280">
        <v>2068.9873576137816</v>
      </c>
      <c r="AR688" s="281">
        <v>2085.5274649735807</v>
      </c>
    </row>
    <row r="689" spans="1:44" x14ac:dyDescent="0.2">
      <c r="A689" s="260" t="s">
        <v>8402</v>
      </c>
      <c r="B689" s="261" t="s">
        <v>6709</v>
      </c>
      <c r="C689" s="261" t="s">
        <v>6744</v>
      </c>
      <c r="D689" s="262" t="s">
        <v>14654</v>
      </c>
      <c r="E689" s="257">
        <v>77</v>
      </c>
      <c r="F689" s="258">
        <v>145</v>
      </c>
      <c r="G689" s="258">
        <v>599</v>
      </c>
      <c r="H689" s="258">
        <v>460</v>
      </c>
      <c r="I689" s="258">
        <v>132</v>
      </c>
      <c r="J689" s="258">
        <v>65</v>
      </c>
      <c r="K689" s="259">
        <v>18</v>
      </c>
      <c r="L689" s="257">
        <v>59</v>
      </c>
      <c r="M689" s="258">
        <v>123</v>
      </c>
      <c r="N689" s="258">
        <v>533</v>
      </c>
      <c r="O689" s="258">
        <v>392</v>
      </c>
      <c r="P689" s="258">
        <v>125</v>
      </c>
      <c r="Q689" s="258">
        <v>77</v>
      </c>
      <c r="R689" s="259">
        <v>43</v>
      </c>
      <c r="S689" s="267">
        <v>2848</v>
      </c>
      <c r="T689" s="90"/>
      <c r="U689" s="260">
        <v>14</v>
      </c>
      <c r="V689" s="273">
        <v>110.77805404236101</v>
      </c>
      <c r="W689" s="273">
        <v>119.980350877192</v>
      </c>
      <c r="X689" s="274">
        <v>1.1545147899999999</v>
      </c>
      <c r="Z689" s="257">
        <v>7327.9100000000008</v>
      </c>
      <c r="AA689" s="258">
        <v>2837.332109119307</v>
      </c>
      <c r="AB689" s="276">
        <v>0.99625425179750948</v>
      </c>
      <c r="AC689" s="92"/>
      <c r="AD689" s="257">
        <v>300338.79248413898</v>
      </c>
      <c r="AE689" s="258">
        <v>3045.4326148736718</v>
      </c>
      <c r="AF689" s="276">
        <v>1.0693232496045195</v>
      </c>
      <c r="AG689" s="93"/>
      <c r="AH689" s="257">
        <v>3288.0581219199998</v>
      </c>
      <c r="AI689" s="258">
        <v>2789.0501438550082</v>
      </c>
      <c r="AJ689" s="258">
        <v>2819.7040690504036</v>
      </c>
      <c r="AK689" s="276">
        <v>0.99006463098679898</v>
      </c>
      <c r="AL689" s="93"/>
      <c r="AM689" s="257">
        <v>2854.02</v>
      </c>
      <c r="AN689" s="258">
        <v>2847.6995651587526</v>
      </c>
      <c r="AO689" s="276">
        <v>0.9998945102383261</v>
      </c>
      <c r="AQ689" s="280">
        <v>3003.5641525673868</v>
      </c>
      <c r="AR689" s="281">
        <v>3027.5755479791042</v>
      </c>
    </row>
    <row r="690" spans="1:44" x14ac:dyDescent="0.2">
      <c r="A690" s="260" t="s">
        <v>8402</v>
      </c>
      <c r="B690" s="261" t="s">
        <v>6709</v>
      </c>
      <c r="C690" s="261" t="s">
        <v>6745</v>
      </c>
      <c r="D690" s="262" t="s">
        <v>8815</v>
      </c>
      <c r="E690" s="257">
        <v>143</v>
      </c>
      <c r="F690" s="258">
        <v>259</v>
      </c>
      <c r="G690" s="258">
        <v>799</v>
      </c>
      <c r="H690" s="258">
        <v>454</v>
      </c>
      <c r="I690" s="258">
        <v>186</v>
      </c>
      <c r="J690" s="258">
        <v>116</v>
      </c>
      <c r="K690" s="259">
        <v>42</v>
      </c>
      <c r="L690" s="257">
        <v>139</v>
      </c>
      <c r="M690" s="258">
        <v>219</v>
      </c>
      <c r="N690" s="258">
        <v>864</v>
      </c>
      <c r="O690" s="258">
        <v>487</v>
      </c>
      <c r="P690" s="258">
        <v>241</v>
      </c>
      <c r="Q690" s="258">
        <v>170</v>
      </c>
      <c r="R690" s="259">
        <v>84</v>
      </c>
      <c r="S690" s="267">
        <v>4203</v>
      </c>
      <c r="T690" s="90"/>
      <c r="U690" s="260">
        <v>18</v>
      </c>
      <c r="V690" s="273">
        <v>87.793804162420898</v>
      </c>
      <c r="W690" s="273">
        <v>74.082996432818007</v>
      </c>
      <c r="X690" s="274">
        <v>1.1545147899999999</v>
      </c>
      <c r="Z690" s="257">
        <v>11457.210000000001</v>
      </c>
      <c r="AA690" s="258">
        <v>4436.1775477486508</v>
      </c>
      <c r="AB690" s="276">
        <v>1.0554788360096719</v>
      </c>
      <c r="AC690" s="92"/>
      <c r="AD690" s="257">
        <v>372331.3383348682</v>
      </c>
      <c r="AE690" s="258">
        <v>3775.436372790417</v>
      </c>
      <c r="AF690" s="276">
        <v>0.89827179937911417</v>
      </c>
      <c r="AG690" s="93"/>
      <c r="AH690" s="257">
        <v>4852.4256623699994</v>
      </c>
      <c r="AI690" s="258">
        <v>4116.00342507816</v>
      </c>
      <c r="AJ690" s="258">
        <v>4161.2416440375164</v>
      </c>
      <c r="AK690" s="276">
        <v>0.99006463098679909</v>
      </c>
      <c r="AL690" s="93"/>
      <c r="AM690" s="257">
        <v>4210.74</v>
      </c>
      <c r="AN690" s="258">
        <v>4201.4150100547886</v>
      </c>
      <c r="AO690" s="276">
        <v>0.99962289080532685</v>
      </c>
      <c r="AQ690" s="280">
        <v>3943.8139942926309</v>
      </c>
      <c r="AR690" s="281">
        <v>3975.3420297988082</v>
      </c>
    </row>
    <row r="691" spans="1:44" x14ac:dyDescent="0.2">
      <c r="A691" s="260" t="s">
        <v>8402</v>
      </c>
      <c r="B691" s="261" t="s">
        <v>6709</v>
      </c>
      <c r="C691" s="261" t="s">
        <v>6746</v>
      </c>
      <c r="D691" s="262" t="s">
        <v>14655</v>
      </c>
      <c r="E691" s="257">
        <v>76</v>
      </c>
      <c r="F691" s="258">
        <v>171</v>
      </c>
      <c r="G691" s="258">
        <v>537</v>
      </c>
      <c r="H691" s="258">
        <v>399</v>
      </c>
      <c r="I691" s="258">
        <v>113</v>
      </c>
      <c r="J691" s="258">
        <v>69</v>
      </c>
      <c r="K691" s="259">
        <v>18</v>
      </c>
      <c r="L691" s="257">
        <v>94</v>
      </c>
      <c r="M691" s="258">
        <v>188</v>
      </c>
      <c r="N691" s="258">
        <v>534</v>
      </c>
      <c r="O691" s="258">
        <v>453</v>
      </c>
      <c r="P691" s="258">
        <v>139</v>
      </c>
      <c r="Q691" s="258">
        <v>90</v>
      </c>
      <c r="R691" s="259">
        <v>47</v>
      </c>
      <c r="S691" s="267">
        <v>2928</v>
      </c>
      <c r="T691" s="90"/>
      <c r="U691" s="260">
        <v>5</v>
      </c>
      <c r="V691" s="273">
        <v>100.07963583901901</v>
      </c>
      <c r="W691" s="273">
        <v>98.7708333333333</v>
      </c>
      <c r="X691" s="274">
        <v>1.1545147899999999</v>
      </c>
      <c r="Z691" s="257">
        <v>7682.09</v>
      </c>
      <c r="AA691" s="258">
        <v>2974.4689307243589</v>
      </c>
      <c r="AB691" s="276">
        <v>1.0158705364495761</v>
      </c>
      <c r="AC691" s="92"/>
      <c r="AD691" s="257">
        <v>285891.61648132553</v>
      </c>
      <c r="AE691" s="258">
        <v>2898.9383820512107</v>
      </c>
      <c r="AF691" s="276">
        <v>0.99007458403388349</v>
      </c>
      <c r="AG691" s="93"/>
      <c r="AH691" s="257">
        <v>3380.4193051199995</v>
      </c>
      <c r="AI691" s="258">
        <v>2867.3942490194745</v>
      </c>
      <c r="AJ691" s="258">
        <v>2898.9092395293474</v>
      </c>
      <c r="AK691" s="276">
        <v>0.99006463098679898</v>
      </c>
      <c r="AL691" s="93"/>
      <c r="AM691" s="257">
        <v>2930.15</v>
      </c>
      <c r="AN691" s="258">
        <v>2923.6609697373947</v>
      </c>
      <c r="AO691" s="276">
        <v>0.99851809075730691</v>
      </c>
      <c r="AQ691" s="280">
        <v>2911.3661797278178</v>
      </c>
      <c r="AR691" s="281">
        <v>2934.6405168083129</v>
      </c>
    </row>
    <row r="692" spans="1:44" x14ac:dyDescent="0.2">
      <c r="A692" s="260" t="s">
        <v>8402</v>
      </c>
      <c r="B692" s="261" t="s">
        <v>6709</v>
      </c>
      <c r="C692" s="261" t="s">
        <v>6747</v>
      </c>
      <c r="D692" s="262" t="s">
        <v>14656</v>
      </c>
      <c r="E692" s="257">
        <v>86</v>
      </c>
      <c r="F692" s="258">
        <v>153</v>
      </c>
      <c r="G692" s="258">
        <v>624</v>
      </c>
      <c r="H692" s="258">
        <v>399</v>
      </c>
      <c r="I692" s="258">
        <v>103</v>
      </c>
      <c r="J692" s="258">
        <v>57</v>
      </c>
      <c r="K692" s="259">
        <v>17</v>
      </c>
      <c r="L692" s="257">
        <v>85</v>
      </c>
      <c r="M692" s="258">
        <v>135</v>
      </c>
      <c r="N692" s="258">
        <v>572</v>
      </c>
      <c r="O692" s="258">
        <v>363</v>
      </c>
      <c r="P692" s="258">
        <v>124</v>
      </c>
      <c r="Q692" s="258">
        <v>73</v>
      </c>
      <c r="R692" s="259">
        <v>33</v>
      </c>
      <c r="S692" s="267">
        <v>2824</v>
      </c>
      <c r="T692" s="90"/>
      <c r="U692" s="260">
        <v>6</v>
      </c>
      <c r="V692" s="273">
        <v>112.124674378668</v>
      </c>
      <c r="W692" s="273">
        <v>137.58675637393699</v>
      </c>
      <c r="X692" s="274">
        <v>1.1545147899999999</v>
      </c>
      <c r="Z692" s="257">
        <v>7088.4800000000014</v>
      </c>
      <c r="AA692" s="258">
        <v>2744.6259450307148</v>
      </c>
      <c r="AB692" s="276">
        <v>0.97189304002504062</v>
      </c>
      <c r="AC692" s="92"/>
      <c r="AD692" s="257">
        <v>310572.78640830488</v>
      </c>
      <c r="AE692" s="258">
        <v>3149.2052198684787</v>
      </c>
      <c r="AF692" s="276">
        <v>1.1151576557607927</v>
      </c>
      <c r="AG692" s="93"/>
      <c r="AH692" s="257">
        <v>3260.3497669599997</v>
      </c>
      <c r="AI692" s="258">
        <v>2765.5469123056682</v>
      </c>
      <c r="AJ692" s="258">
        <v>2795.9425179067207</v>
      </c>
      <c r="AK692" s="276">
        <v>0.99006463098679909</v>
      </c>
      <c r="AL692" s="93"/>
      <c r="AM692" s="257">
        <v>2826.58</v>
      </c>
      <c r="AN692" s="258">
        <v>2820.3203330342562</v>
      </c>
      <c r="AO692" s="276">
        <v>0.99869700178266863</v>
      </c>
      <c r="AQ692" s="280">
        <v>3026.3330924589841</v>
      </c>
      <c r="AR692" s="281">
        <v>3050.5265096258804</v>
      </c>
    </row>
    <row r="693" spans="1:44" x14ac:dyDescent="0.2">
      <c r="A693" s="260" t="s">
        <v>8402</v>
      </c>
      <c r="B693" s="261" t="s">
        <v>6709</v>
      </c>
      <c r="C693" s="261" t="s">
        <v>6748</v>
      </c>
      <c r="D693" s="262" t="s">
        <v>14657</v>
      </c>
      <c r="E693" s="257">
        <v>47</v>
      </c>
      <c r="F693" s="258">
        <v>86</v>
      </c>
      <c r="G693" s="258">
        <v>342</v>
      </c>
      <c r="H693" s="258">
        <v>182</v>
      </c>
      <c r="I693" s="258">
        <v>59</v>
      </c>
      <c r="J693" s="258">
        <v>42</v>
      </c>
      <c r="K693" s="259">
        <v>10</v>
      </c>
      <c r="L693" s="257">
        <v>48</v>
      </c>
      <c r="M693" s="258">
        <v>64</v>
      </c>
      <c r="N693" s="258">
        <v>270</v>
      </c>
      <c r="O693" s="258">
        <v>156</v>
      </c>
      <c r="P693" s="258">
        <v>63</v>
      </c>
      <c r="Q693" s="258">
        <v>44</v>
      </c>
      <c r="R693" s="259">
        <v>19</v>
      </c>
      <c r="S693" s="267">
        <v>1432</v>
      </c>
      <c r="T693" s="90"/>
      <c r="U693" s="260">
        <v>1</v>
      </c>
      <c r="V693" s="273">
        <v>127.865274202875</v>
      </c>
      <c r="W693" s="273">
        <v>161.13538032100399</v>
      </c>
      <c r="X693" s="274">
        <v>1.1545147899999999</v>
      </c>
      <c r="Z693" s="257">
        <v>3648.4199999999992</v>
      </c>
      <c r="AA693" s="258">
        <v>1412.6509760017602</v>
      </c>
      <c r="AB693" s="276">
        <v>0.98648811173307283</v>
      </c>
      <c r="AC693" s="92"/>
      <c r="AD693" s="257">
        <v>171356.31193212658</v>
      </c>
      <c r="AE693" s="258">
        <v>1737.5514391805521</v>
      </c>
      <c r="AF693" s="276">
        <v>1.2133739100422849</v>
      </c>
      <c r="AG693" s="93"/>
      <c r="AH693" s="257">
        <v>1653.2651792799998</v>
      </c>
      <c r="AI693" s="258">
        <v>1402.3594824439506</v>
      </c>
      <c r="AJ693" s="258">
        <v>1417.7725515730963</v>
      </c>
      <c r="AK693" s="276">
        <v>0.99006463098679909</v>
      </c>
      <c r="AL693" s="93"/>
      <c r="AM693" s="257">
        <v>1432.43</v>
      </c>
      <c r="AN693" s="258">
        <v>1429.2577795952209</v>
      </c>
      <c r="AO693" s="276">
        <v>0.99808504161677436</v>
      </c>
      <c r="AQ693" s="280">
        <v>1693.7941137682803</v>
      </c>
      <c r="AR693" s="281">
        <v>1707.3348134656601</v>
      </c>
    </row>
    <row r="694" spans="1:44" x14ac:dyDescent="0.2">
      <c r="A694" s="260" t="s">
        <v>8402</v>
      </c>
      <c r="B694" s="261" t="s">
        <v>6709</v>
      </c>
      <c r="C694" s="261" t="s">
        <v>6749</v>
      </c>
      <c r="D694" s="262" t="s">
        <v>14658</v>
      </c>
      <c r="E694" s="257">
        <v>203</v>
      </c>
      <c r="F694" s="258">
        <v>346</v>
      </c>
      <c r="G694" s="258">
        <v>949</v>
      </c>
      <c r="H694" s="258">
        <v>463</v>
      </c>
      <c r="I694" s="258">
        <v>113</v>
      </c>
      <c r="J694" s="258">
        <v>37</v>
      </c>
      <c r="K694" s="259">
        <v>12</v>
      </c>
      <c r="L694" s="257">
        <v>155</v>
      </c>
      <c r="M694" s="258">
        <v>328</v>
      </c>
      <c r="N694" s="258">
        <v>960</v>
      </c>
      <c r="O694" s="258">
        <v>460</v>
      </c>
      <c r="P694" s="258">
        <v>124</v>
      </c>
      <c r="Q694" s="258">
        <v>60</v>
      </c>
      <c r="R694" s="259">
        <v>20</v>
      </c>
      <c r="S694" s="267">
        <v>4230</v>
      </c>
      <c r="T694" s="90"/>
      <c r="U694" s="260">
        <v>12</v>
      </c>
      <c r="V694" s="273">
        <v>112.96230085219899</v>
      </c>
      <c r="W694" s="273">
        <v>118.184782608695</v>
      </c>
      <c r="X694" s="274">
        <v>1.1545147899999999</v>
      </c>
      <c r="Z694" s="257">
        <v>9567.94</v>
      </c>
      <c r="AA694" s="258">
        <v>3704.6611353205731</v>
      </c>
      <c r="AB694" s="276">
        <v>0.87580641496940259</v>
      </c>
      <c r="AC694" s="92"/>
      <c r="AD694" s="257">
        <v>446693.64281148242</v>
      </c>
      <c r="AE694" s="258">
        <v>4529.4694615470326</v>
      </c>
      <c r="AF694" s="276">
        <v>1.0707965630134828</v>
      </c>
      <c r="AG694" s="93"/>
      <c r="AH694" s="257">
        <v>4883.5975616999995</v>
      </c>
      <c r="AI694" s="258">
        <v>4142.4445605711671</v>
      </c>
      <c r="AJ694" s="258">
        <v>4187.97338907416</v>
      </c>
      <c r="AK694" s="276">
        <v>0.99006463098679909</v>
      </c>
      <c r="AL694" s="93"/>
      <c r="AM694" s="257">
        <v>4235.16</v>
      </c>
      <c r="AN694" s="258">
        <v>4225.7809301889065</v>
      </c>
      <c r="AO694" s="276">
        <v>0.99900258396900865</v>
      </c>
      <c r="AQ694" s="280">
        <v>3923.6080370567342</v>
      </c>
      <c r="AR694" s="281">
        <v>3954.9745400621159</v>
      </c>
    </row>
    <row r="695" spans="1:44" x14ac:dyDescent="0.2">
      <c r="A695" s="260" t="s">
        <v>8402</v>
      </c>
      <c r="B695" s="261" t="s">
        <v>6709</v>
      </c>
      <c r="C695" s="261" t="s">
        <v>6750</v>
      </c>
      <c r="D695" s="262" t="s">
        <v>14659</v>
      </c>
      <c r="E695" s="257">
        <v>46</v>
      </c>
      <c r="F695" s="258">
        <v>90</v>
      </c>
      <c r="G695" s="258">
        <v>390</v>
      </c>
      <c r="H695" s="258">
        <v>317</v>
      </c>
      <c r="I695" s="258">
        <v>75</v>
      </c>
      <c r="J695" s="258">
        <v>30</v>
      </c>
      <c r="K695" s="259">
        <v>10</v>
      </c>
      <c r="L695" s="257">
        <v>40</v>
      </c>
      <c r="M695" s="258">
        <v>80</v>
      </c>
      <c r="N695" s="258">
        <v>300</v>
      </c>
      <c r="O695" s="258">
        <v>281</v>
      </c>
      <c r="P695" s="258">
        <v>68</v>
      </c>
      <c r="Q695" s="258">
        <v>37</v>
      </c>
      <c r="R695" s="259">
        <v>20</v>
      </c>
      <c r="S695" s="267">
        <v>1784</v>
      </c>
      <c r="T695" s="90"/>
      <c r="U695" s="260">
        <v>8</v>
      </c>
      <c r="V695" s="273">
        <v>91.870728989663604</v>
      </c>
      <c r="W695" s="273">
        <v>81.850336322869893</v>
      </c>
      <c r="X695" s="274">
        <v>1.1545147899999999</v>
      </c>
      <c r="Z695" s="257">
        <v>4443.5</v>
      </c>
      <c r="AA695" s="258">
        <v>1720.5021932408608</v>
      </c>
      <c r="AB695" s="276">
        <v>0.96440705899151391</v>
      </c>
      <c r="AC695" s="92"/>
      <c r="AD695" s="257">
        <v>163219.45608216073</v>
      </c>
      <c r="AE695" s="258">
        <v>1655.043795119486</v>
      </c>
      <c r="AF695" s="276">
        <v>0.9277151317934339</v>
      </c>
      <c r="AG695" s="93"/>
      <c r="AH695" s="257">
        <v>2059.6543853599997</v>
      </c>
      <c r="AI695" s="258">
        <v>1747.0735451676035</v>
      </c>
      <c r="AJ695" s="258">
        <v>1766.2753016804497</v>
      </c>
      <c r="AK695" s="276">
        <v>0.9900646309867992</v>
      </c>
      <c r="AL695" s="93"/>
      <c r="AM695" s="257">
        <v>1787.44</v>
      </c>
      <c r="AN695" s="258">
        <v>1783.4815841330337</v>
      </c>
      <c r="AO695" s="276">
        <v>0.99970940814631937</v>
      </c>
      <c r="AQ695" s="280">
        <v>1579.8185037714418</v>
      </c>
      <c r="AR695" s="281">
        <v>1592.4480481546968</v>
      </c>
    </row>
    <row r="696" spans="1:44" x14ac:dyDescent="0.2">
      <c r="A696" s="260" t="s">
        <v>8402</v>
      </c>
      <c r="B696" s="261" t="s">
        <v>6709</v>
      </c>
      <c r="C696" s="261" t="s">
        <v>6751</v>
      </c>
      <c r="D696" s="262" t="s">
        <v>14660</v>
      </c>
      <c r="E696" s="257">
        <v>44</v>
      </c>
      <c r="F696" s="258">
        <v>103</v>
      </c>
      <c r="G696" s="258">
        <v>366</v>
      </c>
      <c r="H696" s="258">
        <v>269</v>
      </c>
      <c r="I696" s="258">
        <v>85</v>
      </c>
      <c r="J696" s="258">
        <v>25</v>
      </c>
      <c r="K696" s="259">
        <v>10</v>
      </c>
      <c r="L696" s="257">
        <v>39</v>
      </c>
      <c r="M696" s="258">
        <v>101</v>
      </c>
      <c r="N696" s="258">
        <v>319</v>
      </c>
      <c r="O696" s="258">
        <v>294</v>
      </c>
      <c r="P696" s="258">
        <v>79</v>
      </c>
      <c r="Q696" s="258">
        <v>57</v>
      </c>
      <c r="R696" s="259">
        <v>27</v>
      </c>
      <c r="S696" s="267">
        <v>1818</v>
      </c>
      <c r="T696" s="90"/>
      <c r="U696" s="260">
        <v>0</v>
      </c>
      <c r="V696" s="273">
        <v>79.700491826232096</v>
      </c>
      <c r="W696" s="273">
        <v>67.903740374037397</v>
      </c>
      <c r="X696" s="274">
        <v>1.1545147899999999</v>
      </c>
      <c r="Z696" s="257">
        <v>4669.3599999999997</v>
      </c>
      <c r="AA696" s="258">
        <v>1807.9541174819731</v>
      </c>
      <c r="AB696" s="276">
        <v>0.99447421203628883</v>
      </c>
      <c r="AC696" s="92"/>
      <c r="AD696" s="257">
        <v>154549.03993468446</v>
      </c>
      <c r="AE696" s="258">
        <v>1567.1258545109781</v>
      </c>
      <c r="AF696" s="276">
        <v>0.86200542052309026</v>
      </c>
      <c r="AG696" s="93"/>
      <c r="AH696" s="257">
        <v>2098.9078882199997</v>
      </c>
      <c r="AI696" s="258">
        <v>1780.3697898625014</v>
      </c>
      <c r="AJ696" s="258">
        <v>1799.9374991340005</v>
      </c>
      <c r="AK696" s="276">
        <v>0.99006463098679898</v>
      </c>
      <c r="AL696" s="93"/>
      <c r="AM696" s="257">
        <v>1818</v>
      </c>
      <c r="AN696" s="258">
        <v>1813.9739067906366</v>
      </c>
      <c r="AO696" s="276">
        <v>0.99778542727757791</v>
      </c>
      <c r="AQ696" s="280">
        <v>1539.5652655053882</v>
      </c>
      <c r="AR696" s="281">
        <v>1551.8730133923766</v>
      </c>
    </row>
    <row r="697" spans="1:44" x14ac:dyDescent="0.2">
      <c r="A697" s="260" t="s">
        <v>8402</v>
      </c>
      <c r="B697" s="261" t="s">
        <v>6709</v>
      </c>
      <c r="C697" s="261" t="s">
        <v>6752</v>
      </c>
      <c r="D697" s="262" t="s">
        <v>14661</v>
      </c>
      <c r="E697" s="257">
        <v>124</v>
      </c>
      <c r="F697" s="258">
        <v>263</v>
      </c>
      <c r="G697" s="258">
        <v>788</v>
      </c>
      <c r="H697" s="258">
        <v>718</v>
      </c>
      <c r="I697" s="258">
        <v>328</v>
      </c>
      <c r="J697" s="258">
        <v>207</v>
      </c>
      <c r="K697" s="259">
        <v>47</v>
      </c>
      <c r="L697" s="257">
        <v>115</v>
      </c>
      <c r="M697" s="258">
        <v>262</v>
      </c>
      <c r="N697" s="258">
        <v>763</v>
      </c>
      <c r="O697" s="258">
        <v>682</v>
      </c>
      <c r="P697" s="258">
        <v>352</v>
      </c>
      <c r="Q697" s="258">
        <v>250</v>
      </c>
      <c r="R697" s="259">
        <v>96</v>
      </c>
      <c r="S697" s="267">
        <v>4995</v>
      </c>
      <c r="T697" s="90"/>
      <c r="U697" s="260">
        <v>34</v>
      </c>
      <c r="V697" s="273">
        <v>83.963407225790604</v>
      </c>
      <c r="W697" s="273">
        <v>62.324459567654102</v>
      </c>
      <c r="X697" s="274">
        <v>1.1545147899999999</v>
      </c>
      <c r="Z697" s="257">
        <v>14637.910000000002</v>
      </c>
      <c r="AA697" s="258">
        <v>5667.7295509085934</v>
      </c>
      <c r="AB697" s="276">
        <v>1.1346805907724913</v>
      </c>
      <c r="AC697" s="92"/>
      <c r="AD697" s="257">
        <v>423589.90030704375</v>
      </c>
      <c r="AE697" s="258">
        <v>4295.1977233985999</v>
      </c>
      <c r="AF697" s="276">
        <v>0.85989944412384378</v>
      </c>
      <c r="AG697" s="93"/>
      <c r="AH697" s="257">
        <v>5766.8013760499998</v>
      </c>
      <c r="AI697" s="258">
        <v>4891.6100662063791</v>
      </c>
      <c r="AJ697" s="258">
        <v>4945.3728317790619</v>
      </c>
      <c r="AK697" s="276">
        <v>0.9900646309867992</v>
      </c>
      <c r="AL697" s="93"/>
      <c r="AM697" s="257">
        <v>5009.62</v>
      </c>
      <c r="AN697" s="258">
        <v>4998.5258321982992</v>
      </c>
      <c r="AO697" s="276">
        <v>1.0007058723119717</v>
      </c>
      <c r="AQ697" s="280">
        <v>4828.6617203544311</v>
      </c>
      <c r="AR697" s="281">
        <v>4867.2634947755796</v>
      </c>
    </row>
    <row r="698" spans="1:44" x14ac:dyDescent="0.2">
      <c r="A698" s="260" t="s">
        <v>8402</v>
      </c>
      <c r="B698" s="261" t="s">
        <v>6709</v>
      </c>
      <c r="C698" s="261" t="s">
        <v>6753</v>
      </c>
      <c r="D698" s="262" t="s">
        <v>14662</v>
      </c>
      <c r="E698" s="257">
        <v>57</v>
      </c>
      <c r="F698" s="258">
        <v>114</v>
      </c>
      <c r="G698" s="258">
        <v>498</v>
      </c>
      <c r="H698" s="258">
        <v>335</v>
      </c>
      <c r="I698" s="258">
        <v>79</v>
      </c>
      <c r="J698" s="258">
        <v>37</v>
      </c>
      <c r="K698" s="259">
        <v>7</v>
      </c>
      <c r="L698" s="257">
        <v>45</v>
      </c>
      <c r="M698" s="258">
        <v>95</v>
      </c>
      <c r="N698" s="258">
        <v>391</v>
      </c>
      <c r="O698" s="258">
        <v>292</v>
      </c>
      <c r="P698" s="258">
        <v>63</v>
      </c>
      <c r="Q698" s="258">
        <v>47</v>
      </c>
      <c r="R698" s="259">
        <v>16</v>
      </c>
      <c r="S698" s="267">
        <v>2076</v>
      </c>
      <c r="T698" s="90"/>
      <c r="U698" s="260">
        <v>3</v>
      </c>
      <c r="V698" s="273">
        <v>100.227122282842</v>
      </c>
      <c r="W698" s="273">
        <v>99.944605009633904</v>
      </c>
      <c r="X698" s="274">
        <v>1.1545147899999999</v>
      </c>
      <c r="Z698" s="257">
        <v>4982.92</v>
      </c>
      <c r="AA698" s="258">
        <v>1929.363067119107</v>
      </c>
      <c r="AB698" s="276">
        <v>0.92936563926739257</v>
      </c>
      <c r="AC698" s="92"/>
      <c r="AD698" s="257">
        <v>203358.72715512486</v>
      </c>
      <c r="AE698" s="258">
        <v>2062.0556374851903</v>
      </c>
      <c r="AF698" s="276">
        <v>0.99328306237244235</v>
      </c>
      <c r="AG698" s="93"/>
      <c r="AH698" s="257">
        <v>2396.77270404</v>
      </c>
      <c r="AI698" s="258">
        <v>2033.0295290179063</v>
      </c>
      <c r="AJ698" s="258">
        <v>2055.3741739285952</v>
      </c>
      <c r="AK698" s="276">
        <v>0.9900646309867992</v>
      </c>
      <c r="AL698" s="93"/>
      <c r="AM698" s="257">
        <v>2077.29</v>
      </c>
      <c r="AN698" s="258">
        <v>2072.6896902294397</v>
      </c>
      <c r="AO698" s="276">
        <v>0.99840543845348739</v>
      </c>
      <c r="AQ698" s="280">
        <v>1894.3380153962105</v>
      </c>
      <c r="AR698" s="281">
        <v>1909.481923373753</v>
      </c>
    </row>
    <row r="699" spans="1:44" x14ac:dyDescent="0.2">
      <c r="A699" s="260" t="s">
        <v>8402</v>
      </c>
      <c r="B699" s="261" t="s">
        <v>6709</v>
      </c>
      <c r="C699" s="261" t="s">
        <v>6754</v>
      </c>
      <c r="D699" s="262" t="s">
        <v>14663</v>
      </c>
      <c r="E699" s="257">
        <v>170</v>
      </c>
      <c r="F699" s="258">
        <v>380</v>
      </c>
      <c r="G699" s="258">
        <v>1073</v>
      </c>
      <c r="H699" s="258">
        <v>795</v>
      </c>
      <c r="I699" s="258">
        <v>281</v>
      </c>
      <c r="J699" s="258">
        <v>149</v>
      </c>
      <c r="K699" s="259">
        <v>44</v>
      </c>
      <c r="L699" s="257">
        <v>144</v>
      </c>
      <c r="M699" s="258">
        <v>350</v>
      </c>
      <c r="N699" s="258">
        <v>1147</v>
      </c>
      <c r="O699" s="258">
        <v>809</v>
      </c>
      <c r="P699" s="258">
        <v>297</v>
      </c>
      <c r="Q699" s="258">
        <v>231</v>
      </c>
      <c r="R699" s="259">
        <v>79</v>
      </c>
      <c r="S699" s="267">
        <v>5949</v>
      </c>
      <c r="T699" s="90"/>
      <c r="U699" s="260">
        <v>6</v>
      </c>
      <c r="V699" s="273">
        <v>99.713731973504196</v>
      </c>
      <c r="W699" s="273">
        <v>97.657478991596605</v>
      </c>
      <c r="X699" s="274">
        <v>1.1545147899999999</v>
      </c>
      <c r="Z699" s="257">
        <v>15797.44</v>
      </c>
      <c r="AA699" s="258">
        <v>6116.6940852010594</v>
      </c>
      <c r="AB699" s="276">
        <v>1.0281886174484887</v>
      </c>
      <c r="AC699" s="92"/>
      <c r="AD699" s="257">
        <v>578727.20226820873</v>
      </c>
      <c r="AE699" s="258">
        <v>5868.2885494895645</v>
      </c>
      <c r="AF699" s="276">
        <v>0.98643277012767938</v>
      </c>
      <c r="AG699" s="93"/>
      <c r="AH699" s="257">
        <v>6868.208485709999</v>
      </c>
      <c r="AI699" s="258">
        <v>5825.8635202926416</v>
      </c>
      <c r="AJ699" s="258">
        <v>5889.8944897404681</v>
      </c>
      <c r="AK699" s="276">
        <v>0.99006463098679909</v>
      </c>
      <c r="AL699" s="93"/>
      <c r="AM699" s="257">
        <v>5951.58</v>
      </c>
      <c r="AN699" s="258">
        <v>5938.399793276687</v>
      </c>
      <c r="AO699" s="276">
        <v>0.99821815318149054</v>
      </c>
      <c r="AQ699" s="280">
        <v>5963.116054125021</v>
      </c>
      <c r="AR699" s="281">
        <v>6010.7869977734745</v>
      </c>
    </row>
    <row r="700" spans="1:44" x14ac:dyDescent="0.2">
      <c r="A700" s="260" t="s">
        <v>8402</v>
      </c>
      <c r="B700" s="261" t="s">
        <v>6709</v>
      </c>
      <c r="C700" s="261" t="s">
        <v>6755</v>
      </c>
      <c r="D700" s="262" t="s">
        <v>14664</v>
      </c>
      <c r="E700" s="257">
        <v>30</v>
      </c>
      <c r="F700" s="258">
        <v>97</v>
      </c>
      <c r="G700" s="258">
        <v>419</v>
      </c>
      <c r="H700" s="258">
        <v>297</v>
      </c>
      <c r="I700" s="258">
        <v>87</v>
      </c>
      <c r="J700" s="258">
        <v>49</v>
      </c>
      <c r="K700" s="259">
        <v>18</v>
      </c>
      <c r="L700" s="257">
        <v>44</v>
      </c>
      <c r="M700" s="258">
        <v>71</v>
      </c>
      <c r="N700" s="258">
        <v>342</v>
      </c>
      <c r="O700" s="258">
        <v>236</v>
      </c>
      <c r="P700" s="258">
        <v>98</v>
      </c>
      <c r="Q700" s="258">
        <v>70</v>
      </c>
      <c r="R700" s="259">
        <v>29</v>
      </c>
      <c r="S700" s="267">
        <v>1887</v>
      </c>
      <c r="T700" s="90"/>
      <c r="U700" s="260">
        <v>1</v>
      </c>
      <c r="V700" s="273">
        <v>113.109831395143</v>
      </c>
      <c r="W700" s="273">
        <v>137.127118644067</v>
      </c>
      <c r="X700" s="274">
        <v>1.1545147899999999</v>
      </c>
      <c r="Z700" s="257">
        <v>4954.33</v>
      </c>
      <c r="AA700" s="258">
        <v>1918.2931542790582</v>
      </c>
      <c r="AB700" s="276">
        <v>1.0165835475776672</v>
      </c>
      <c r="AC700" s="92"/>
      <c r="AD700" s="257">
        <v>207805.21281209358</v>
      </c>
      <c r="AE700" s="258">
        <v>2107.1429614678741</v>
      </c>
      <c r="AF700" s="276">
        <v>1.1166629366549412</v>
      </c>
      <c r="AG700" s="93"/>
      <c r="AH700" s="257">
        <v>2178.5694087299999</v>
      </c>
      <c r="AI700" s="258">
        <v>1847.9415805668541</v>
      </c>
      <c r="AJ700" s="258">
        <v>1868.25195867209</v>
      </c>
      <c r="AK700" s="276">
        <v>0.9900646309867992</v>
      </c>
      <c r="AL700" s="93"/>
      <c r="AM700" s="257">
        <v>1887.43</v>
      </c>
      <c r="AN700" s="258">
        <v>1883.250149006519</v>
      </c>
      <c r="AO700" s="276">
        <v>0.99801279756572281</v>
      </c>
      <c r="AQ700" s="280">
        <v>2116.5899757872962</v>
      </c>
      <c r="AR700" s="281">
        <v>2133.5106327972903</v>
      </c>
    </row>
    <row r="701" spans="1:44" x14ac:dyDescent="0.2">
      <c r="A701" s="260" t="s">
        <v>8402</v>
      </c>
      <c r="B701" s="261" t="s">
        <v>6709</v>
      </c>
      <c r="C701" s="261" t="s">
        <v>6756</v>
      </c>
      <c r="D701" s="262" t="s">
        <v>14665</v>
      </c>
      <c r="E701" s="257">
        <v>519</v>
      </c>
      <c r="F701" s="258">
        <v>672</v>
      </c>
      <c r="G701" s="258">
        <v>2560</v>
      </c>
      <c r="H701" s="258">
        <v>1191</v>
      </c>
      <c r="I701" s="258">
        <v>276</v>
      </c>
      <c r="J701" s="258">
        <v>158</v>
      </c>
      <c r="K701" s="259">
        <v>60</v>
      </c>
      <c r="L701" s="257">
        <v>460</v>
      </c>
      <c r="M701" s="258">
        <v>671</v>
      </c>
      <c r="N701" s="258">
        <v>2786</v>
      </c>
      <c r="O701" s="258">
        <v>1145</v>
      </c>
      <c r="P701" s="258">
        <v>347</v>
      </c>
      <c r="Q701" s="258">
        <v>220</v>
      </c>
      <c r="R701" s="259">
        <v>129</v>
      </c>
      <c r="S701" s="267">
        <v>11194</v>
      </c>
      <c r="T701" s="90"/>
      <c r="U701" s="260">
        <v>70</v>
      </c>
      <c r="V701" s="273">
        <v>106.928680232391</v>
      </c>
      <c r="W701" s="273">
        <v>116.829612430791</v>
      </c>
      <c r="X701" s="274">
        <v>1.1545147899999999</v>
      </c>
      <c r="Z701" s="257">
        <v>26686.060000000005</v>
      </c>
      <c r="AA701" s="258">
        <v>10332.716272973383</v>
      </c>
      <c r="AB701" s="276">
        <v>0.923058448541485</v>
      </c>
      <c r="AC701" s="92"/>
      <c r="AD701" s="257">
        <v>1160871.5746529025</v>
      </c>
      <c r="AE701" s="258">
        <v>11771.227172774923</v>
      </c>
      <c r="AF701" s="276">
        <v>1.0515657649432664</v>
      </c>
      <c r="AG701" s="93"/>
      <c r="AH701" s="257">
        <v>12923.638559259998</v>
      </c>
      <c r="AI701" s="258">
        <v>10962.298915137977</v>
      </c>
      <c r="AJ701" s="258">
        <v>11082.783479266229</v>
      </c>
      <c r="AK701" s="276">
        <v>0.99006463098679909</v>
      </c>
      <c r="AL701" s="93"/>
      <c r="AM701" s="257">
        <v>11224.1</v>
      </c>
      <c r="AN701" s="258">
        <v>11199.243414306264</v>
      </c>
      <c r="AO701" s="276">
        <v>1.0004684129271273</v>
      </c>
      <c r="AQ701" s="280">
        <v>10762.616623014988</v>
      </c>
      <c r="AR701" s="281">
        <v>10848.656218067099</v>
      </c>
    </row>
    <row r="702" spans="1:44" x14ac:dyDescent="0.2">
      <c r="A702" s="260" t="s">
        <v>8402</v>
      </c>
      <c r="B702" s="261" t="s">
        <v>6709</v>
      </c>
      <c r="C702" s="261" t="s">
        <v>6757</v>
      </c>
      <c r="D702" s="262" t="s">
        <v>14666</v>
      </c>
      <c r="E702" s="257">
        <v>99</v>
      </c>
      <c r="F702" s="258">
        <v>250</v>
      </c>
      <c r="G702" s="258">
        <v>730</v>
      </c>
      <c r="H702" s="258">
        <v>515</v>
      </c>
      <c r="I702" s="258">
        <v>153</v>
      </c>
      <c r="J702" s="258">
        <v>93</v>
      </c>
      <c r="K702" s="259">
        <v>26</v>
      </c>
      <c r="L702" s="257">
        <v>113</v>
      </c>
      <c r="M702" s="258">
        <v>210</v>
      </c>
      <c r="N702" s="258">
        <v>762</v>
      </c>
      <c r="O702" s="258">
        <v>460</v>
      </c>
      <c r="P702" s="258">
        <v>181</v>
      </c>
      <c r="Q702" s="258">
        <v>119</v>
      </c>
      <c r="R702" s="259">
        <v>53</v>
      </c>
      <c r="S702" s="267">
        <v>3764</v>
      </c>
      <c r="T702" s="90"/>
      <c r="U702" s="260">
        <v>2</v>
      </c>
      <c r="V702" s="273">
        <v>111.732349714078</v>
      </c>
      <c r="W702" s="273">
        <v>135.71561338289899</v>
      </c>
      <c r="X702" s="274">
        <v>1.1545147899999999</v>
      </c>
      <c r="Z702" s="257">
        <v>9707.0999999999985</v>
      </c>
      <c r="AA702" s="258">
        <v>3758.5432294381367</v>
      </c>
      <c r="AB702" s="276">
        <v>0.99855027349578551</v>
      </c>
      <c r="AC702" s="92"/>
      <c r="AD702" s="257">
        <v>411897.27431590797</v>
      </c>
      <c r="AE702" s="258">
        <v>4176.6346025563098</v>
      </c>
      <c r="AF702" s="276">
        <v>1.1096266212955126</v>
      </c>
      <c r="AG702" s="93"/>
      <c r="AH702" s="257">
        <v>4345.5936695599994</v>
      </c>
      <c r="AI702" s="258">
        <v>3686.0901479881495</v>
      </c>
      <c r="AJ702" s="258">
        <v>3726.6032710343115</v>
      </c>
      <c r="AK702" s="276">
        <v>0.99006463098679898</v>
      </c>
      <c r="AL702" s="93"/>
      <c r="AM702" s="257">
        <v>3764.86</v>
      </c>
      <c r="AN702" s="258">
        <v>3756.5224437402617</v>
      </c>
      <c r="AO702" s="276">
        <v>0.99801340163131291</v>
      </c>
      <c r="AQ702" s="280">
        <v>4120.9404276074538</v>
      </c>
      <c r="AR702" s="281">
        <v>4153.8844651073132</v>
      </c>
    </row>
    <row r="703" spans="1:44" x14ac:dyDescent="0.2">
      <c r="A703" s="260" t="s">
        <v>8402</v>
      </c>
      <c r="B703" s="261" t="s">
        <v>2361</v>
      </c>
      <c r="C703" s="261" t="s">
        <v>2368</v>
      </c>
      <c r="D703" s="262" t="s">
        <v>10667</v>
      </c>
      <c r="E703" s="257">
        <v>325</v>
      </c>
      <c r="F703" s="258">
        <v>639</v>
      </c>
      <c r="G703" s="258">
        <v>2064</v>
      </c>
      <c r="H703" s="258">
        <v>1350</v>
      </c>
      <c r="I703" s="258">
        <v>440</v>
      </c>
      <c r="J703" s="258">
        <v>215</v>
      </c>
      <c r="K703" s="259">
        <v>67</v>
      </c>
      <c r="L703" s="257">
        <v>322</v>
      </c>
      <c r="M703" s="258">
        <v>593</v>
      </c>
      <c r="N703" s="258">
        <v>2077</v>
      </c>
      <c r="O703" s="258">
        <v>1464</v>
      </c>
      <c r="P703" s="258">
        <v>477</v>
      </c>
      <c r="Q703" s="258">
        <v>270</v>
      </c>
      <c r="R703" s="259">
        <v>132</v>
      </c>
      <c r="S703" s="267">
        <v>10435</v>
      </c>
      <c r="T703" s="90"/>
      <c r="U703" s="260">
        <v>75</v>
      </c>
      <c r="V703" s="273">
        <v>117.123294051824</v>
      </c>
      <c r="W703" s="273">
        <v>146.830618892508</v>
      </c>
      <c r="X703" s="274">
        <v>1.110831667</v>
      </c>
      <c r="Z703" s="257">
        <v>26701.88</v>
      </c>
      <c r="AA703" s="258">
        <v>10338.841702183929</v>
      </c>
      <c r="AB703" s="276">
        <v>0.99078502177133965</v>
      </c>
      <c r="AC703" s="92"/>
      <c r="AD703" s="257">
        <v>1184061.1777294618</v>
      </c>
      <c r="AE703" s="258">
        <v>12006.36953634109</v>
      </c>
      <c r="AF703" s="276">
        <v>1.1505864433484514</v>
      </c>
      <c r="AG703" s="93"/>
      <c r="AH703" s="257">
        <v>11591.528445145001</v>
      </c>
      <c r="AI703" s="258">
        <v>9832.3548059889417</v>
      </c>
      <c r="AJ703" s="258">
        <v>10145.730306874691</v>
      </c>
      <c r="AK703" s="276">
        <v>0.97227889859843708</v>
      </c>
      <c r="AL703" s="93"/>
      <c r="AM703" s="257">
        <v>10467.25</v>
      </c>
      <c r="AN703" s="258">
        <v>10444.069513671227</v>
      </c>
      <c r="AO703" s="276">
        <v>1.0008691436196673</v>
      </c>
      <c r="AQ703" s="280">
        <v>11576.020821904529</v>
      </c>
      <c r="AR703" s="281">
        <v>11668.56301482271</v>
      </c>
    </row>
    <row r="704" spans="1:44" x14ac:dyDescent="0.2">
      <c r="A704" s="260" t="s">
        <v>8402</v>
      </c>
      <c r="B704" s="261" t="s">
        <v>2361</v>
      </c>
      <c r="C704" s="261" t="s">
        <v>2369</v>
      </c>
      <c r="D704" s="262" t="s">
        <v>10668</v>
      </c>
      <c r="E704" s="257">
        <v>294</v>
      </c>
      <c r="F704" s="258">
        <v>526</v>
      </c>
      <c r="G704" s="258">
        <v>1900</v>
      </c>
      <c r="H704" s="258">
        <v>1397</v>
      </c>
      <c r="I704" s="258">
        <v>473</v>
      </c>
      <c r="J704" s="258">
        <v>241</v>
      </c>
      <c r="K704" s="259">
        <v>63</v>
      </c>
      <c r="L704" s="257">
        <v>294</v>
      </c>
      <c r="M704" s="258">
        <v>442</v>
      </c>
      <c r="N704" s="258">
        <v>1879</v>
      </c>
      <c r="O704" s="258">
        <v>1362</v>
      </c>
      <c r="P704" s="258">
        <v>519</v>
      </c>
      <c r="Q704" s="258">
        <v>337</v>
      </c>
      <c r="R704" s="259">
        <v>127</v>
      </c>
      <c r="S704" s="267">
        <v>9854</v>
      </c>
      <c r="T704" s="90"/>
      <c r="U704" s="260">
        <v>62</v>
      </c>
      <c r="V704" s="273">
        <v>127.596585428029</v>
      </c>
      <c r="W704" s="273">
        <v>130.74436776943301</v>
      </c>
      <c r="X704" s="274">
        <v>1.11079398</v>
      </c>
      <c r="Z704" s="257">
        <v>26240.249999999996</v>
      </c>
      <c r="AA704" s="258">
        <v>10160.10074855148</v>
      </c>
      <c r="AB704" s="276">
        <v>1.0310636034657479</v>
      </c>
      <c r="AC704" s="92"/>
      <c r="AD704" s="257">
        <v>1107556.9319957548</v>
      </c>
      <c r="AE704" s="258">
        <v>11230.617182785079</v>
      </c>
      <c r="AF704" s="276">
        <v>1.1397013581068682</v>
      </c>
      <c r="AG704" s="93"/>
      <c r="AH704" s="257">
        <v>10945.763878919999</v>
      </c>
      <c r="AI704" s="258">
        <v>9284.59388159427</v>
      </c>
      <c r="AJ704" s="258">
        <v>9580.6850631652487</v>
      </c>
      <c r="AK704" s="276">
        <v>0.97226355420796107</v>
      </c>
      <c r="AL704" s="93"/>
      <c r="AM704" s="257">
        <v>9880.66</v>
      </c>
      <c r="AN704" s="258">
        <v>9858.7785598844712</v>
      </c>
      <c r="AO704" s="276">
        <v>1.000484936054848</v>
      </c>
      <c r="AQ704" s="280">
        <v>11263.766544038621</v>
      </c>
      <c r="AR704" s="281">
        <v>11353.812482322644</v>
      </c>
    </row>
    <row r="705" spans="1:44" x14ac:dyDescent="0.2">
      <c r="A705" s="260" t="s">
        <v>8402</v>
      </c>
      <c r="B705" s="261" t="s">
        <v>2361</v>
      </c>
      <c r="C705" s="261" t="s">
        <v>2370</v>
      </c>
      <c r="D705" s="262" t="s">
        <v>10669</v>
      </c>
      <c r="E705" s="257">
        <v>172</v>
      </c>
      <c r="F705" s="258">
        <v>372</v>
      </c>
      <c r="G705" s="258">
        <v>1347</v>
      </c>
      <c r="H705" s="258">
        <v>1214</v>
      </c>
      <c r="I705" s="258">
        <v>393</v>
      </c>
      <c r="J705" s="258">
        <v>168</v>
      </c>
      <c r="K705" s="259">
        <v>40</v>
      </c>
      <c r="L705" s="257">
        <v>180</v>
      </c>
      <c r="M705" s="258">
        <v>370</v>
      </c>
      <c r="N705" s="258">
        <v>1216</v>
      </c>
      <c r="O705" s="258">
        <v>1119</v>
      </c>
      <c r="P705" s="258">
        <v>381</v>
      </c>
      <c r="Q705" s="258">
        <v>245</v>
      </c>
      <c r="R705" s="259">
        <v>104</v>
      </c>
      <c r="S705" s="267">
        <v>7321</v>
      </c>
      <c r="T705" s="90"/>
      <c r="U705" s="260">
        <v>26</v>
      </c>
      <c r="V705" s="273">
        <v>115.80087359715699</v>
      </c>
      <c r="W705" s="273">
        <v>117.577301283802</v>
      </c>
      <c r="X705" s="274">
        <v>1.11079398</v>
      </c>
      <c r="Z705" s="257">
        <v>19548.290000000005</v>
      </c>
      <c r="AA705" s="258">
        <v>7569.0054729623953</v>
      </c>
      <c r="AB705" s="276">
        <v>1.0338759012378631</v>
      </c>
      <c r="AC705" s="92"/>
      <c r="AD705" s="257">
        <v>777481.41474033752</v>
      </c>
      <c r="AE705" s="258">
        <v>7883.654450110339</v>
      </c>
      <c r="AF705" s="276">
        <v>1.0768548627387433</v>
      </c>
      <c r="AG705" s="93"/>
      <c r="AH705" s="257">
        <v>8132.1227275799993</v>
      </c>
      <c r="AI705" s="258">
        <v>6897.9614174093404</v>
      </c>
      <c r="AJ705" s="258">
        <v>7117.9414803564832</v>
      </c>
      <c r="AK705" s="276">
        <v>0.97226355420796107</v>
      </c>
      <c r="AL705" s="93"/>
      <c r="AM705" s="257">
        <v>7332.18</v>
      </c>
      <c r="AN705" s="258">
        <v>7315.9423541761107</v>
      </c>
      <c r="AO705" s="276">
        <v>0.99930915915532181</v>
      </c>
      <c r="AQ705" s="280">
        <v>7919.1736657608508</v>
      </c>
      <c r="AR705" s="281">
        <v>7982.4819224065786</v>
      </c>
    </row>
    <row r="706" spans="1:44" x14ac:dyDescent="0.2">
      <c r="A706" s="260" t="s">
        <v>8402</v>
      </c>
      <c r="B706" s="261" t="s">
        <v>2361</v>
      </c>
      <c r="C706" s="261" t="s">
        <v>2371</v>
      </c>
      <c r="D706" s="262" t="s">
        <v>10670</v>
      </c>
      <c r="E706" s="257">
        <v>304</v>
      </c>
      <c r="F706" s="258">
        <v>533</v>
      </c>
      <c r="G706" s="258">
        <v>1533</v>
      </c>
      <c r="H706" s="258">
        <v>888</v>
      </c>
      <c r="I706" s="258">
        <v>248</v>
      </c>
      <c r="J706" s="258">
        <v>116</v>
      </c>
      <c r="K706" s="259">
        <v>23</v>
      </c>
      <c r="L706" s="257">
        <v>283</v>
      </c>
      <c r="M706" s="258">
        <v>437</v>
      </c>
      <c r="N706" s="258">
        <v>1649</v>
      </c>
      <c r="O706" s="258">
        <v>887</v>
      </c>
      <c r="P706" s="258">
        <v>307</v>
      </c>
      <c r="Q706" s="258">
        <v>151</v>
      </c>
      <c r="R706" s="259">
        <v>80</v>
      </c>
      <c r="S706" s="267">
        <v>7439</v>
      </c>
      <c r="T706" s="90"/>
      <c r="U706" s="260">
        <v>68</v>
      </c>
      <c r="V706" s="273">
        <v>111.87567512312501</v>
      </c>
      <c r="W706" s="273">
        <v>111.22489581933</v>
      </c>
      <c r="X706" s="274">
        <v>1.11079398</v>
      </c>
      <c r="Z706" s="257">
        <v>18178.719999999998</v>
      </c>
      <c r="AA706" s="258">
        <v>7038.7144436393619</v>
      </c>
      <c r="AB706" s="276">
        <v>0.94619094550871918</v>
      </c>
      <c r="AC706" s="92"/>
      <c r="AD706" s="257">
        <v>771199.18762196705</v>
      </c>
      <c r="AE706" s="258">
        <v>7819.9527244621622</v>
      </c>
      <c r="AF706" s="276">
        <v>1.0512102062726392</v>
      </c>
      <c r="AG706" s="93"/>
      <c r="AH706" s="257">
        <v>8263.1964172200005</v>
      </c>
      <c r="AI706" s="258">
        <v>7009.1428744854666</v>
      </c>
      <c r="AJ706" s="258">
        <v>7232.6685797530245</v>
      </c>
      <c r="AK706" s="276">
        <v>0.9722635542079614</v>
      </c>
      <c r="AL706" s="93"/>
      <c r="AM706" s="257">
        <v>7468.24</v>
      </c>
      <c r="AN706" s="258">
        <v>7451.7010394114986</v>
      </c>
      <c r="AO706" s="276">
        <v>1.0017073584368192</v>
      </c>
      <c r="AQ706" s="280">
        <v>7206.2244645072951</v>
      </c>
      <c r="AR706" s="281">
        <v>7263.8331907583961</v>
      </c>
    </row>
    <row r="707" spans="1:44" x14ac:dyDescent="0.2">
      <c r="A707" s="260" t="s">
        <v>8402</v>
      </c>
      <c r="B707" s="261" t="s">
        <v>2313</v>
      </c>
      <c r="C707" s="261" t="s">
        <v>2355</v>
      </c>
      <c r="D707" s="262" t="s">
        <v>10655</v>
      </c>
      <c r="E707" s="257">
        <v>312</v>
      </c>
      <c r="F707" s="258">
        <v>579</v>
      </c>
      <c r="G707" s="258">
        <v>2184</v>
      </c>
      <c r="H707" s="258">
        <v>1634</v>
      </c>
      <c r="I707" s="258">
        <v>584</v>
      </c>
      <c r="J707" s="258">
        <v>222</v>
      </c>
      <c r="K707" s="259">
        <v>52</v>
      </c>
      <c r="L707" s="257">
        <v>296</v>
      </c>
      <c r="M707" s="258">
        <v>569</v>
      </c>
      <c r="N707" s="258">
        <v>2065</v>
      </c>
      <c r="O707" s="258">
        <v>1639</v>
      </c>
      <c r="P707" s="258">
        <v>612</v>
      </c>
      <c r="Q707" s="258">
        <v>328</v>
      </c>
      <c r="R707" s="259">
        <v>128</v>
      </c>
      <c r="S707" s="267">
        <v>11204</v>
      </c>
      <c r="T707" s="90"/>
      <c r="U707" s="260">
        <v>34</v>
      </c>
      <c r="V707" s="273">
        <v>106.340640341864</v>
      </c>
      <c r="W707" s="273">
        <v>117.45734427985001</v>
      </c>
      <c r="X707" s="274">
        <v>1.11079398</v>
      </c>
      <c r="Z707" s="257">
        <v>29330.47</v>
      </c>
      <c r="AA707" s="258">
        <v>11356.619323457922</v>
      </c>
      <c r="AB707" s="276">
        <v>1.0136218603586149</v>
      </c>
      <c r="AC707" s="92"/>
      <c r="AD707" s="257">
        <v>1161853.2208743487</v>
      </c>
      <c r="AE707" s="258">
        <v>11781.181056501808</v>
      </c>
      <c r="AF707" s="276">
        <v>1.0515156244646384</v>
      </c>
      <c r="AG707" s="93"/>
      <c r="AH707" s="257">
        <v>12445.33575192</v>
      </c>
      <c r="AI707" s="258">
        <v>10556.585127804161</v>
      </c>
      <c r="AJ707" s="258">
        <v>10893.240861345996</v>
      </c>
      <c r="AK707" s="276">
        <v>0.97226355420796107</v>
      </c>
      <c r="AL707" s="93"/>
      <c r="AM707" s="257">
        <v>11218.62</v>
      </c>
      <c r="AN707" s="258">
        <v>11193.775550164781</v>
      </c>
      <c r="AO707" s="276">
        <v>0.99908742861163702</v>
      </c>
      <c r="AQ707" s="280">
        <v>11599.848022249667</v>
      </c>
      <c r="AR707" s="281">
        <v>11692.580696975454</v>
      </c>
    </row>
    <row r="708" spans="1:44" x14ac:dyDescent="0.2">
      <c r="A708" s="260" t="s">
        <v>8402</v>
      </c>
      <c r="B708" s="261" t="s">
        <v>2361</v>
      </c>
      <c r="C708" s="261" t="s">
        <v>2372</v>
      </c>
      <c r="D708" s="262" t="s">
        <v>10671</v>
      </c>
      <c r="E708" s="257">
        <v>189</v>
      </c>
      <c r="F708" s="258">
        <v>302</v>
      </c>
      <c r="G708" s="258">
        <v>1359</v>
      </c>
      <c r="H708" s="258">
        <v>964</v>
      </c>
      <c r="I708" s="258">
        <v>393</v>
      </c>
      <c r="J708" s="258">
        <v>149</v>
      </c>
      <c r="K708" s="259">
        <v>39</v>
      </c>
      <c r="L708" s="257">
        <v>220</v>
      </c>
      <c r="M708" s="258">
        <v>345</v>
      </c>
      <c r="N708" s="258">
        <v>1293</v>
      </c>
      <c r="O708" s="258">
        <v>909</v>
      </c>
      <c r="P708" s="258">
        <v>347</v>
      </c>
      <c r="Q708" s="258">
        <v>204</v>
      </c>
      <c r="R708" s="259">
        <v>130</v>
      </c>
      <c r="S708" s="267">
        <v>6843</v>
      </c>
      <c r="T708" s="90"/>
      <c r="U708" s="260">
        <v>68</v>
      </c>
      <c r="V708" s="273">
        <v>115.921229473209</v>
      </c>
      <c r="W708" s="273">
        <v>117.055807158509</v>
      </c>
      <c r="X708" s="274">
        <v>1.11079398</v>
      </c>
      <c r="Z708" s="257">
        <v>18225.650000000001</v>
      </c>
      <c r="AA708" s="258">
        <v>7056.8855177765954</v>
      </c>
      <c r="AB708" s="276">
        <v>1.0312561037230155</v>
      </c>
      <c r="AC708" s="92"/>
      <c r="AD708" s="257">
        <v>726088.57222761482</v>
      </c>
      <c r="AE708" s="258">
        <v>7362.531496046463</v>
      </c>
      <c r="AF708" s="276">
        <v>1.0759215981362653</v>
      </c>
      <c r="AG708" s="93"/>
      <c r="AH708" s="257">
        <v>7601.1632051399993</v>
      </c>
      <c r="AI708" s="258">
        <v>6447.5822946772469</v>
      </c>
      <c r="AJ708" s="258">
        <v>6653.1995014450786</v>
      </c>
      <c r="AK708" s="276">
        <v>0.97226355420796118</v>
      </c>
      <c r="AL708" s="93"/>
      <c r="AM708" s="257">
        <v>6872.24</v>
      </c>
      <c r="AN708" s="258">
        <v>6857.0209247540624</v>
      </c>
      <c r="AO708" s="276">
        <v>1.0020489441405906</v>
      </c>
      <c r="AQ708" s="280">
        <v>7397.1876984567207</v>
      </c>
      <c r="AR708" s="281">
        <v>7456.3230422483666</v>
      </c>
    </row>
    <row r="709" spans="1:44" x14ac:dyDescent="0.2">
      <c r="A709" s="260" t="s">
        <v>8402</v>
      </c>
      <c r="B709" s="261" t="s">
        <v>2361</v>
      </c>
      <c r="C709" s="261" t="s">
        <v>2373</v>
      </c>
      <c r="D709" s="262" t="s">
        <v>10672</v>
      </c>
      <c r="E709" s="257">
        <v>251</v>
      </c>
      <c r="F709" s="258">
        <v>399</v>
      </c>
      <c r="G709" s="258">
        <v>1488</v>
      </c>
      <c r="H709" s="258">
        <v>1025</v>
      </c>
      <c r="I709" s="258">
        <v>401</v>
      </c>
      <c r="J709" s="258">
        <v>213</v>
      </c>
      <c r="K709" s="259">
        <v>53</v>
      </c>
      <c r="L709" s="257">
        <v>212</v>
      </c>
      <c r="M709" s="258">
        <v>386</v>
      </c>
      <c r="N709" s="258">
        <v>1370</v>
      </c>
      <c r="O709" s="258">
        <v>923</v>
      </c>
      <c r="P709" s="258">
        <v>411</v>
      </c>
      <c r="Q709" s="258">
        <v>248</v>
      </c>
      <c r="R709" s="259">
        <v>87</v>
      </c>
      <c r="S709" s="267">
        <v>7467</v>
      </c>
      <c r="T709" s="90"/>
      <c r="U709" s="260">
        <v>44</v>
      </c>
      <c r="V709" s="273">
        <v>126.701461027633</v>
      </c>
      <c r="W709" s="273">
        <v>127.895983935742</v>
      </c>
      <c r="X709" s="274">
        <v>1.11079398</v>
      </c>
      <c r="Z709" s="257">
        <v>19867.13</v>
      </c>
      <c r="AA709" s="258">
        <v>7692.4588136381926</v>
      </c>
      <c r="AB709" s="276">
        <v>1.0301940288788258</v>
      </c>
      <c r="AC709" s="92"/>
      <c r="AD709" s="257">
        <v>832484.92596971302</v>
      </c>
      <c r="AE709" s="258">
        <v>8441.3895520098267</v>
      </c>
      <c r="AF709" s="276">
        <v>1.1304927751452829</v>
      </c>
      <c r="AG709" s="93"/>
      <c r="AH709" s="257">
        <v>8294.2986486600003</v>
      </c>
      <c r="AI709" s="258">
        <v>7035.5249151475964</v>
      </c>
      <c r="AJ709" s="258">
        <v>7259.8919592708462</v>
      </c>
      <c r="AK709" s="276">
        <v>0.97226355420796118</v>
      </c>
      <c r="AL709" s="93"/>
      <c r="AM709" s="257">
        <v>7485.92</v>
      </c>
      <c r="AN709" s="258">
        <v>7469.3418857657662</v>
      </c>
      <c r="AO709" s="276">
        <v>1.0003136314136556</v>
      </c>
      <c r="AQ709" s="280">
        <v>8457.7172892549152</v>
      </c>
      <c r="AR709" s="281">
        <v>8525.330825639423</v>
      </c>
    </row>
    <row r="710" spans="1:44" x14ac:dyDescent="0.2">
      <c r="A710" s="260" t="s">
        <v>8402</v>
      </c>
      <c r="B710" s="261" t="s">
        <v>2361</v>
      </c>
      <c r="C710" s="261" t="s">
        <v>2374</v>
      </c>
      <c r="D710" s="262" t="s">
        <v>10673</v>
      </c>
      <c r="E710" s="257">
        <v>169</v>
      </c>
      <c r="F710" s="258">
        <v>357</v>
      </c>
      <c r="G710" s="258">
        <v>1393</v>
      </c>
      <c r="H710" s="258">
        <v>1079</v>
      </c>
      <c r="I710" s="258">
        <v>324</v>
      </c>
      <c r="J710" s="258">
        <v>185</v>
      </c>
      <c r="K710" s="259">
        <v>50</v>
      </c>
      <c r="L710" s="257">
        <v>200</v>
      </c>
      <c r="M710" s="258">
        <v>384</v>
      </c>
      <c r="N710" s="258">
        <v>1400</v>
      </c>
      <c r="O710" s="258">
        <v>1032</v>
      </c>
      <c r="P710" s="258">
        <v>355</v>
      </c>
      <c r="Q710" s="258">
        <v>278</v>
      </c>
      <c r="R710" s="259">
        <v>104</v>
      </c>
      <c r="S710" s="267">
        <v>7310</v>
      </c>
      <c r="T710" s="90"/>
      <c r="U710" s="260">
        <v>14</v>
      </c>
      <c r="V710" s="273">
        <v>113.50644598077101</v>
      </c>
      <c r="W710" s="273">
        <v>130.60547195622399</v>
      </c>
      <c r="X710" s="274">
        <v>1.11079398</v>
      </c>
      <c r="Z710" s="257">
        <v>19437.490000000002</v>
      </c>
      <c r="AA710" s="258">
        <v>7526.1042367722075</v>
      </c>
      <c r="AB710" s="276">
        <v>1.0295628230878533</v>
      </c>
      <c r="AC710" s="92"/>
      <c r="AD710" s="257">
        <v>794481.20892919006</v>
      </c>
      <c r="AE710" s="258">
        <v>8056.0322080438418</v>
      </c>
      <c r="AF710" s="276">
        <v>1.1020563896092808</v>
      </c>
      <c r="AG710" s="93"/>
      <c r="AH710" s="257">
        <v>8119.9039937999996</v>
      </c>
      <c r="AI710" s="258">
        <v>6887.5970442920752</v>
      </c>
      <c r="AJ710" s="258">
        <v>7107.2465812601968</v>
      </c>
      <c r="AK710" s="276">
        <v>0.97226355420796129</v>
      </c>
      <c r="AL710" s="93"/>
      <c r="AM710" s="257">
        <v>7316.02</v>
      </c>
      <c r="AN710" s="258">
        <v>7299.8181416713051</v>
      </c>
      <c r="AO710" s="276">
        <v>0.99860713292357117</v>
      </c>
      <c r="AQ710" s="280">
        <v>8052.9076017113848</v>
      </c>
      <c r="AR710" s="281">
        <v>8117.2849676728983</v>
      </c>
    </row>
    <row r="711" spans="1:44" x14ac:dyDescent="0.2">
      <c r="A711" s="260" t="s">
        <v>8402</v>
      </c>
      <c r="B711" s="261" t="s">
        <v>2361</v>
      </c>
      <c r="C711" s="261" t="s">
        <v>2375</v>
      </c>
      <c r="D711" s="262" t="s">
        <v>10674</v>
      </c>
      <c r="E711" s="257">
        <v>168</v>
      </c>
      <c r="F711" s="258">
        <v>290</v>
      </c>
      <c r="G711" s="258">
        <v>894</v>
      </c>
      <c r="H711" s="258">
        <v>496</v>
      </c>
      <c r="I711" s="258">
        <v>149</v>
      </c>
      <c r="J711" s="258">
        <v>59</v>
      </c>
      <c r="K711" s="259">
        <v>21</v>
      </c>
      <c r="L711" s="257">
        <v>178</v>
      </c>
      <c r="M711" s="258">
        <v>281</v>
      </c>
      <c r="N711" s="258">
        <v>949</v>
      </c>
      <c r="O711" s="258">
        <v>473</v>
      </c>
      <c r="P711" s="258">
        <v>152</v>
      </c>
      <c r="Q711" s="258">
        <v>64</v>
      </c>
      <c r="R711" s="259">
        <v>30</v>
      </c>
      <c r="S711" s="267">
        <v>4204</v>
      </c>
      <c r="T711" s="90"/>
      <c r="U711" s="260">
        <v>11</v>
      </c>
      <c r="V711" s="273">
        <v>127.74709377386201</v>
      </c>
      <c r="W711" s="273">
        <v>130.998097502972</v>
      </c>
      <c r="X711" s="274">
        <v>1.11079398</v>
      </c>
      <c r="Z711" s="257">
        <v>10008</v>
      </c>
      <c r="AA711" s="258">
        <v>3875.050286925743</v>
      </c>
      <c r="AB711" s="276">
        <v>0.92175316054370671</v>
      </c>
      <c r="AC711" s="92"/>
      <c r="AD711" s="257">
        <v>472933.44928857579</v>
      </c>
      <c r="AE711" s="258">
        <v>4795.5408597582164</v>
      </c>
      <c r="AF711" s="276">
        <v>1.1407090532250752</v>
      </c>
      <c r="AG711" s="93"/>
      <c r="AH711" s="257">
        <v>4669.77789192</v>
      </c>
      <c r="AI711" s="258">
        <v>3961.0749622713938</v>
      </c>
      <c r="AJ711" s="258">
        <v>4087.3959818902686</v>
      </c>
      <c r="AK711" s="276">
        <v>0.97226355420796107</v>
      </c>
      <c r="AL711" s="93"/>
      <c r="AM711" s="257">
        <v>4208.7299999999996</v>
      </c>
      <c r="AN711" s="258">
        <v>4199.4094613459602</v>
      </c>
      <c r="AO711" s="276">
        <v>0.9989080545542246</v>
      </c>
      <c r="AQ711" s="280">
        <v>4293.0085400689641</v>
      </c>
      <c r="AR711" s="281">
        <v>4327.3281418238867</v>
      </c>
    </row>
    <row r="712" spans="1:44" x14ac:dyDescent="0.2">
      <c r="A712" s="260" t="s">
        <v>8402</v>
      </c>
      <c r="B712" s="261" t="s">
        <v>2361</v>
      </c>
      <c r="C712" s="261" t="s">
        <v>2376</v>
      </c>
      <c r="D712" s="262" t="s">
        <v>10675</v>
      </c>
      <c r="E712" s="257">
        <v>255</v>
      </c>
      <c r="F712" s="258">
        <v>445</v>
      </c>
      <c r="G712" s="258">
        <v>1564</v>
      </c>
      <c r="H712" s="258">
        <v>1064</v>
      </c>
      <c r="I712" s="258">
        <v>379</v>
      </c>
      <c r="J712" s="258">
        <v>162</v>
      </c>
      <c r="K712" s="259">
        <v>65</v>
      </c>
      <c r="L712" s="257">
        <v>253</v>
      </c>
      <c r="M712" s="258">
        <v>447</v>
      </c>
      <c r="N712" s="258">
        <v>1512</v>
      </c>
      <c r="O712" s="258">
        <v>1025</v>
      </c>
      <c r="P712" s="258">
        <v>398</v>
      </c>
      <c r="Q712" s="258">
        <v>250</v>
      </c>
      <c r="R712" s="259">
        <v>135</v>
      </c>
      <c r="S712" s="267">
        <v>7954</v>
      </c>
      <c r="T712" s="90"/>
      <c r="U712" s="260">
        <v>76</v>
      </c>
      <c r="V712" s="273">
        <v>118.54119573601299</v>
      </c>
      <c r="W712" s="273">
        <v>147.47069919517099</v>
      </c>
      <c r="X712" s="274">
        <v>1.11079398</v>
      </c>
      <c r="Z712" s="257">
        <v>20915.490000000002</v>
      </c>
      <c r="AA712" s="258">
        <v>8098.3788494896598</v>
      </c>
      <c r="AB712" s="276">
        <v>1.0181517286258059</v>
      </c>
      <c r="AC712" s="92"/>
      <c r="AD712" s="257">
        <v>906692.33624690399</v>
      </c>
      <c r="AE712" s="258">
        <v>9193.8520149978667</v>
      </c>
      <c r="AF712" s="276">
        <v>1.1558777992202498</v>
      </c>
      <c r="AG712" s="93"/>
      <c r="AH712" s="257">
        <v>8835.25531692</v>
      </c>
      <c r="AI712" s="258">
        <v>7494.3839795210915</v>
      </c>
      <c r="AJ712" s="258">
        <v>7733.3843101701241</v>
      </c>
      <c r="AK712" s="276">
        <v>0.97226355420796129</v>
      </c>
      <c r="AL712" s="93"/>
      <c r="AM712" s="257">
        <v>7986.68</v>
      </c>
      <c r="AN712" s="258">
        <v>7968.9929163292854</v>
      </c>
      <c r="AO712" s="276">
        <v>1.0018849530210316</v>
      </c>
      <c r="AQ712" s="280">
        <v>9118.2579173906943</v>
      </c>
      <c r="AR712" s="281">
        <v>9191.1520142700101</v>
      </c>
    </row>
    <row r="713" spans="1:44" x14ac:dyDescent="0.2">
      <c r="A713" s="260" t="s">
        <v>8402</v>
      </c>
      <c r="B713" s="261" t="s">
        <v>2361</v>
      </c>
      <c r="C713" s="261" t="s">
        <v>2377</v>
      </c>
      <c r="D713" s="262" t="s">
        <v>10676</v>
      </c>
      <c r="E713" s="257">
        <v>218</v>
      </c>
      <c r="F713" s="258">
        <v>371</v>
      </c>
      <c r="G713" s="258">
        <v>1119</v>
      </c>
      <c r="H713" s="258">
        <v>698</v>
      </c>
      <c r="I713" s="258">
        <v>217</v>
      </c>
      <c r="J713" s="258">
        <v>122</v>
      </c>
      <c r="K713" s="259">
        <v>27</v>
      </c>
      <c r="L713" s="257">
        <v>215</v>
      </c>
      <c r="M713" s="258">
        <v>320</v>
      </c>
      <c r="N713" s="258">
        <v>1078</v>
      </c>
      <c r="O713" s="258">
        <v>636</v>
      </c>
      <c r="P713" s="258">
        <v>258</v>
      </c>
      <c r="Q713" s="258">
        <v>151</v>
      </c>
      <c r="R713" s="259">
        <v>40</v>
      </c>
      <c r="S713" s="267">
        <v>5470</v>
      </c>
      <c r="T713" s="90"/>
      <c r="U713" s="260">
        <v>11</v>
      </c>
      <c r="V713" s="273">
        <v>127.6689208872</v>
      </c>
      <c r="W713" s="273">
        <v>144.679648930334</v>
      </c>
      <c r="X713" s="274">
        <v>1.11079398</v>
      </c>
      <c r="Z713" s="257">
        <v>13802.62</v>
      </c>
      <c r="AA713" s="258">
        <v>5344.3092117632896</v>
      </c>
      <c r="AB713" s="276">
        <v>0.97702179374100362</v>
      </c>
      <c r="AC713" s="92"/>
      <c r="AD713" s="257">
        <v>632960.46126629668</v>
      </c>
      <c r="AE713" s="258">
        <v>6418.2133007931798</v>
      </c>
      <c r="AF713" s="276">
        <v>1.1733479526130128</v>
      </c>
      <c r="AG713" s="93"/>
      <c r="AH713" s="257">
        <v>6076.0430705999997</v>
      </c>
      <c r="AI713" s="258">
        <v>5153.9200864948907</v>
      </c>
      <c r="AJ713" s="258">
        <v>5318.2816415175475</v>
      </c>
      <c r="AK713" s="276">
        <v>0.97226355420796118</v>
      </c>
      <c r="AL713" s="93"/>
      <c r="AM713" s="257">
        <v>5474.73</v>
      </c>
      <c r="AN713" s="258">
        <v>5462.6058122793729</v>
      </c>
      <c r="AO713" s="276">
        <v>0.9986482289359</v>
      </c>
      <c r="AQ713" s="280">
        <v>6088.5649040863909</v>
      </c>
      <c r="AR713" s="281">
        <v>6137.2387235807937</v>
      </c>
    </row>
    <row r="714" spans="1:44" x14ac:dyDescent="0.2">
      <c r="A714" s="260" t="s">
        <v>8402</v>
      </c>
      <c r="B714" s="261" t="s">
        <v>2361</v>
      </c>
      <c r="C714" s="261" t="s">
        <v>2378</v>
      </c>
      <c r="D714" s="262" t="s">
        <v>10677</v>
      </c>
      <c r="E714" s="257">
        <v>428</v>
      </c>
      <c r="F714" s="258">
        <v>775</v>
      </c>
      <c r="G714" s="258">
        <v>2403</v>
      </c>
      <c r="H714" s="258">
        <v>1494</v>
      </c>
      <c r="I714" s="258">
        <v>464</v>
      </c>
      <c r="J714" s="258">
        <v>261</v>
      </c>
      <c r="K714" s="259">
        <v>68</v>
      </c>
      <c r="L714" s="257">
        <v>430</v>
      </c>
      <c r="M714" s="258">
        <v>728</v>
      </c>
      <c r="N714" s="258">
        <v>2382</v>
      </c>
      <c r="O714" s="258">
        <v>1414</v>
      </c>
      <c r="P714" s="258">
        <v>503</v>
      </c>
      <c r="Q714" s="258">
        <v>330</v>
      </c>
      <c r="R714" s="259">
        <v>172</v>
      </c>
      <c r="S714" s="267">
        <v>11852</v>
      </c>
      <c r="T714" s="90"/>
      <c r="U714" s="260">
        <v>123</v>
      </c>
      <c r="V714" s="273">
        <v>118.084936273518</v>
      </c>
      <c r="W714" s="273">
        <v>138.06605922551199</v>
      </c>
      <c r="X714" s="274">
        <v>1.110831667</v>
      </c>
      <c r="Z714" s="257">
        <v>30099.530000000002</v>
      </c>
      <c r="AA714" s="258">
        <v>11654.395719707236</v>
      </c>
      <c r="AB714" s="276">
        <v>0.98332734725845727</v>
      </c>
      <c r="AC714" s="92"/>
      <c r="AD714" s="257">
        <v>1323230.7776898083</v>
      </c>
      <c r="AE714" s="258">
        <v>13417.548009866261</v>
      </c>
      <c r="AF714" s="276">
        <v>1.1320914621891884</v>
      </c>
      <c r="AG714" s="93"/>
      <c r="AH714" s="257">
        <v>13165.576917284001</v>
      </c>
      <c r="AI714" s="258">
        <v>11167.519804559744</v>
      </c>
      <c r="AJ714" s="258">
        <v>11523.449506188677</v>
      </c>
      <c r="AK714" s="276">
        <v>0.97227889859843719</v>
      </c>
      <c r="AL714" s="93"/>
      <c r="AM714" s="257">
        <v>11904.89</v>
      </c>
      <c r="AN714" s="258">
        <v>11878.525755342564</v>
      </c>
      <c r="AO714" s="276">
        <v>1.002238082630996</v>
      </c>
      <c r="AQ714" s="280">
        <v>12856.804396820766</v>
      </c>
      <c r="AR714" s="281">
        <v>12959.585558940873</v>
      </c>
    </row>
    <row r="715" spans="1:44" x14ac:dyDescent="0.2">
      <c r="A715" s="260" t="s">
        <v>8402</v>
      </c>
      <c r="B715" s="261" t="s">
        <v>2361</v>
      </c>
      <c r="C715" s="261" t="s">
        <v>2379</v>
      </c>
      <c r="D715" s="262" t="s">
        <v>10678</v>
      </c>
      <c r="E715" s="257">
        <v>421</v>
      </c>
      <c r="F715" s="258">
        <v>686</v>
      </c>
      <c r="G715" s="258">
        <v>2734</v>
      </c>
      <c r="H715" s="258">
        <v>1781</v>
      </c>
      <c r="I715" s="258">
        <v>648</v>
      </c>
      <c r="J715" s="258">
        <v>366</v>
      </c>
      <c r="K715" s="259">
        <v>94</v>
      </c>
      <c r="L715" s="257">
        <v>403</v>
      </c>
      <c r="M715" s="258">
        <v>701</v>
      </c>
      <c r="N715" s="258">
        <v>2617</v>
      </c>
      <c r="O715" s="258">
        <v>1745</v>
      </c>
      <c r="P715" s="258">
        <v>754</v>
      </c>
      <c r="Q715" s="258">
        <v>477</v>
      </c>
      <c r="R715" s="259">
        <v>186</v>
      </c>
      <c r="S715" s="267">
        <v>13613</v>
      </c>
      <c r="T715" s="90"/>
      <c r="U715" s="260">
        <v>50</v>
      </c>
      <c r="V715" s="273">
        <v>111.71477573380901</v>
      </c>
      <c r="W715" s="273">
        <v>113.864404289701</v>
      </c>
      <c r="X715" s="274">
        <v>1.11079398</v>
      </c>
      <c r="Z715" s="257">
        <v>36270.19</v>
      </c>
      <c r="AA715" s="258">
        <v>14043.646099755317</v>
      </c>
      <c r="AB715" s="276">
        <v>1.0316349151366573</v>
      </c>
      <c r="AC715" s="92"/>
      <c r="AD715" s="257">
        <v>1419191.3250287406</v>
      </c>
      <c r="AE715" s="258">
        <v>14390.587084139514</v>
      </c>
      <c r="AF715" s="276">
        <v>1.057120920013187</v>
      </c>
      <c r="AG715" s="93"/>
      <c r="AH715" s="257">
        <v>15121.23844974</v>
      </c>
      <c r="AI715" s="258">
        <v>12826.382840485367</v>
      </c>
      <c r="AJ715" s="258">
        <v>13235.423763432977</v>
      </c>
      <c r="AK715" s="276">
        <v>0.97226355420796129</v>
      </c>
      <c r="AL715" s="93"/>
      <c r="AM715" s="257">
        <v>13634.5</v>
      </c>
      <c r="AN715" s="258">
        <v>13604.305408216136</v>
      </c>
      <c r="AO715" s="276">
        <v>0.99936130230045805</v>
      </c>
      <c r="AQ715" s="280">
        <v>14424.842466586011</v>
      </c>
      <c r="AR715" s="281">
        <v>14540.158996755967</v>
      </c>
    </row>
    <row r="716" spans="1:44" x14ac:dyDescent="0.2">
      <c r="A716" s="260" t="s">
        <v>8402</v>
      </c>
      <c r="B716" s="261" t="s">
        <v>2361</v>
      </c>
      <c r="C716" s="261" t="s">
        <v>2380</v>
      </c>
      <c r="D716" s="262" t="s">
        <v>10679</v>
      </c>
      <c r="E716" s="257">
        <v>302</v>
      </c>
      <c r="F716" s="258">
        <v>551</v>
      </c>
      <c r="G716" s="258">
        <v>1953</v>
      </c>
      <c r="H716" s="258">
        <v>1306</v>
      </c>
      <c r="I716" s="258">
        <v>478</v>
      </c>
      <c r="J716" s="258">
        <v>263</v>
      </c>
      <c r="K716" s="259">
        <v>72</v>
      </c>
      <c r="L716" s="257">
        <v>258</v>
      </c>
      <c r="M716" s="258">
        <v>537</v>
      </c>
      <c r="N716" s="258">
        <v>1783</v>
      </c>
      <c r="O716" s="258">
        <v>1208</v>
      </c>
      <c r="P716" s="258">
        <v>521</v>
      </c>
      <c r="Q716" s="258">
        <v>293</v>
      </c>
      <c r="R716" s="259">
        <v>161</v>
      </c>
      <c r="S716" s="267">
        <v>9686</v>
      </c>
      <c r="T716" s="90"/>
      <c r="U716" s="260">
        <v>75</v>
      </c>
      <c r="V716" s="273">
        <v>117.513989685585</v>
      </c>
      <c r="W716" s="273">
        <v>146.025082576383</v>
      </c>
      <c r="X716" s="274">
        <v>1.11079398</v>
      </c>
      <c r="Z716" s="257">
        <v>25550.340000000004</v>
      </c>
      <c r="AA716" s="258">
        <v>9892.970858118535</v>
      </c>
      <c r="AB716" s="276">
        <v>1.0213680423413727</v>
      </c>
      <c r="AC716" s="92"/>
      <c r="AD716" s="257">
        <v>1098212.9858071967</v>
      </c>
      <c r="AE716" s="258">
        <v>11135.869653706688</v>
      </c>
      <c r="AF716" s="276">
        <v>1.149687141617457</v>
      </c>
      <c r="AG716" s="93"/>
      <c r="AH716" s="257">
        <v>10759.150490279999</v>
      </c>
      <c r="AI716" s="258">
        <v>9126.3016376214819</v>
      </c>
      <c r="AJ716" s="258">
        <v>9417.344786058311</v>
      </c>
      <c r="AK716" s="276">
        <v>0.97226355420796107</v>
      </c>
      <c r="AL716" s="93"/>
      <c r="AM716" s="257">
        <v>9718.25</v>
      </c>
      <c r="AN716" s="258">
        <v>9696.7282286403206</v>
      </c>
      <c r="AO716" s="276">
        <v>1.0011076015527895</v>
      </c>
      <c r="AQ716" s="280">
        <v>11070.600255454106</v>
      </c>
      <c r="AR716" s="281">
        <v>11159.101964316076</v>
      </c>
    </row>
    <row r="717" spans="1:44" x14ac:dyDescent="0.2">
      <c r="A717" s="260" t="s">
        <v>8402</v>
      </c>
      <c r="B717" s="261" t="s">
        <v>2361</v>
      </c>
      <c r="C717" s="261" t="s">
        <v>2381</v>
      </c>
      <c r="D717" s="262" t="s">
        <v>9786</v>
      </c>
      <c r="E717" s="257">
        <v>195</v>
      </c>
      <c r="F717" s="258">
        <v>348</v>
      </c>
      <c r="G717" s="258">
        <v>1142</v>
      </c>
      <c r="H717" s="258">
        <v>795</v>
      </c>
      <c r="I717" s="258">
        <v>277</v>
      </c>
      <c r="J717" s="258">
        <v>106</v>
      </c>
      <c r="K717" s="259">
        <v>49</v>
      </c>
      <c r="L717" s="257">
        <v>187</v>
      </c>
      <c r="M717" s="258">
        <v>335</v>
      </c>
      <c r="N717" s="258">
        <v>1198</v>
      </c>
      <c r="O717" s="258">
        <v>707</v>
      </c>
      <c r="P717" s="258">
        <v>265</v>
      </c>
      <c r="Q717" s="258">
        <v>157</v>
      </c>
      <c r="R717" s="259">
        <v>99</v>
      </c>
      <c r="S717" s="267">
        <v>5860</v>
      </c>
      <c r="T717" s="90"/>
      <c r="U717" s="260">
        <v>33</v>
      </c>
      <c r="V717" s="273">
        <v>125.763908852824</v>
      </c>
      <c r="W717" s="273">
        <v>127.664505119453</v>
      </c>
      <c r="X717" s="274">
        <v>1.11079398</v>
      </c>
      <c r="Z717" s="257">
        <v>15101.880000000001</v>
      </c>
      <c r="AA717" s="258">
        <v>5847.3765414786312</v>
      </c>
      <c r="AB717" s="276">
        <v>0.99784582619089268</v>
      </c>
      <c r="AC717" s="92"/>
      <c r="AD717" s="257">
        <v>651566.91314992053</v>
      </c>
      <c r="AE717" s="258">
        <v>6606.8825530891781</v>
      </c>
      <c r="AF717" s="276">
        <v>1.1274543605954228</v>
      </c>
      <c r="AG717" s="93"/>
      <c r="AH717" s="257">
        <v>6509.2527227999999</v>
      </c>
      <c r="AI717" s="258">
        <v>5521.3842242888595</v>
      </c>
      <c r="AJ717" s="258">
        <v>5697.4644276586532</v>
      </c>
      <c r="AK717" s="276">
        <v>0.97226355420796129</v>
      </c>
      <c r="AL717" s="93"/>
      <c r="AM717" s="257">
        <v>5874.19</v>
      </c>
      <c r="AN717" s="258">
        <v>5861.1811790596748</v>
      </c>
      <c r="AO717" s="276">
        <v>1.000201566392436</v>
      </c>
      <c r="AQ717" s="280">
        <v>6411.0854943485401</v>
      </c>
      <c r="AR717" s="281">
        <v>6462.3376404668588</v>
      </c>
    </row>
    <row r="718" spans="1:44" x14ac:dyDescent="0.2">
      <c r="A718" s="260" t="s">
        <v>8402</v>
      </c>
      <c r="B718" s="261" t="s">
        <v>2361</v>
      </c>
      <c r="C718" s="261" t="s">
        <v>2382</v>
      </c>
      <c r="D718" s="262" t="s">
        <v>10680</v>
      </c>
      <c r="E718" s="257">
        <v>234</v>
      </c>
      <c r="F718" s="258">
        <v>324</v>
      </c>
      <c r="G718" s="258">
        <v>1419</v>
      </c>
      <c r="H718" s="258">
        <v>919</v>
      </c>
      <c r="I718" s="258">
        <v>318</v>
      </c>
      <c r="J718" s="258">
        <v>211</v>
      </c>
      <c r="K718" s="259">
        <v>54</v>
      </c>
      <c r="L718" s="257">
        <v>236</v>
      </c>
      <c r="M718" s="258">
        <v>334</v>
      </c>
      <c r="N718" s="258">
        <v>1383</v>
      </c>
      <c r="O718" s="258">
        <v>828</v>
      </c>
      <c r="P718" s="258">
        <v>429</v>
      </c>
      <c r="Q718" s="258">
        <v>227</v>
      </c>
      <c r="R718" s="259">
        <v>89</v>
      </c>
      <c r="S718" s="267">
        <v>7005</v>
      </c>
      <c r="T718" s="90"/>
      <c r="U718" s="260">
        <v>25</v>
      </c>
      <c r="V718" s="273">
        <v>114.18038818567101</v>
      </c>
      <c r="W718" s="273">
        <v>117.589721627408</v>
      </c>
      <c r="X718" s="274">
        <v>1.11079398</v>
      </c>
      <c r="Z718" s="257">
        <v>18779.669999999998</v>
      </c>
      <c r="AA718" s="258">
        <v>7271.39944263297</v>
      </c>
      <c r="AB718" s="276">
        <v>1.0380298990196959</v>
      </c>
      <c r="AC718" s="92"/>
      <c r="AD718" s="257">
        <v>740978.74882468767</v>
      </c>
      <c r="AE718" s="258">
        <v>7513.5177508518564</v>
      </c>
      <c r="AF718" s="276">
        <v>1.0725935404499438</v>
      </c>
      <c r="AG718" s="93"/>
      <c r="AH718" s="257">
        <v>7781.1118299</v>
      </c>
      <c r="AI718" s="258">
        <v>6600.2212442224336</v>
      </c>
      <c r="AJ718" s="258">
        <v>6810.7061972267675</v>
      </c>
      <c r="AK718" s="276">
        <v>0.97226355420796107</v>
      </c>
      <c r="AL718" s="93"/>
      <c r="AM718" s="257">
        <v>7015.75</v>
      </c>
      <c r="AN718" s="258">
        <v>7000.2131114226668</v>
      </c>
      <c r="AO718" s="276">
        <v>0.99931664688403521</v>
      </c>
      <c r="AQ718" s="280">
        <v>7577.7506084311917</v>
      </c>
      <c r="AR718" s="281">
        <v>7638.3294264447495</v>
      </c>
    </row>
    <row r="719" spans="1:44" x14ac:dyDescent="0.2">
      <c r="A719" s="260" t="s">
        <v>8402</v>
      </c>
      <c r="B719" s="261" t="s">
        <v>2361</v>
      </c>
      <c r="C719" s="261" t="s">
        <v>2383</v>
      </c>
      <c r="D719" s="262" t="s">
        <v>10681</v>
      </c>
      <c r="E719" s="257">
        <v>223</v>
      </c>
      <c r="F719" s="258">
        <v>430</v>
      </c>
      <c r="G719" s="258">
        <v>1608</v>
      </c>
      <c r="H719" s="258">
        <v>1091</v>
      </c>
      <c r="I719" s="258">
        <v>356</v>
      </c>
      <c r="J719" s="258">
        <v>227</v>
      </c>
      <c r="K719" s="259">
        <v>64</v>
      </c>
      <c r="L719" s="257">
        <v>231</v>
      </c>
      <c r="M719" s="258">
        <v>475</v>
      </c>
      <c r="N719" s="258">
        <v>1666</v>
      </c>
      <c r="O719" s="258">
        <v>1083</v>
      </c>
      <c r="P719" s="258">
        <v>420</v>
      </c>
      <c r="Q719" s="258">
        <v>288</v>
      </c>
      <c r="R719" s="259">
        <v>117</v>
      </c>
      <c r="S719" s="267">
        <v>8279</v>
      </c>
      <c r="T719" s="90"/>
      <c r="U719" s="260">
        <v>33</v>
      </c>
      <c r="V719" s="273">
        <v>110.921521971079</v>
      </c>
      <c r="W719" s="273">
        <v>115.182850241545</v>
      </c>
      <c r="X719" s="274">
        <v>1.11079398</v>
      </c>
      <c r="Z719" s="257">
        <v>21868.690000000002</v>
      </c>
      <c r="AA719" s="258">
        <v>8467.4533832124434</v>
      </c>
      <c r="AB719" s="276">
        <v>1.0227628195690837</v>
      </c>
      <c r="AC719" s="92"/>
      <c r="AD719" s="257">
        <v>863976.96022445976</v>
      </c>
      <c r="AE719" s="258">
        <v>8760.7184919541705</v>
      </c>
      <c r="AF719" s="276">
        <v>1.0581855890752712</v>
      </c>
      <c r="AG719" s="93"/>
      <c r="AH719" s="257">
        <v>9196.26336042</v>
      </c>
      <c r="AI719" s="258">
        <v>7800.6040943493981</v>
      </c>
      <c r="AJ719" s="258">
        <v>8049.3699652877112</v>
      </c>
      <c r="AK719" s="276">
        <v>0.97226355420796129</v>
      </c>
      <c r="AL719" s="93"/>
      <c r="AM719" s="257">
        <v>8293.19</v>
      </c>
      <c r="AN719" s="258">
        <v>8274.8241276441368</v>
      </c>
      <c r="AO719" s="276">
        <v>0.99949560667280313</v>
      </c>
      <c r="AQ719" s="280">
        <v>8707.2207076667783</v>
      </c>
      <c r="AR719" s="281">
        <v>8776.8288494373373</v>
      </c>
    </row>
    <row r="720" spans="1:44" x14ac:dyDescent="0.2">
      <c r="A720" s="260" t="s">
        <v>8402</v>
      </c>
      <c r="B720" s="261" t="s">
        <v>2361</v>
      </c>
      <c r="C720" s="261" t="s">
        <v>2384</v>
      </c>
      <c r="D720" s="262" t="s">
        <v>10682</v>
      </c>
      <c r="E720" s="257">
        <v>291</v>
      </c>
      <c r="F720" s="258">
        <v>438</v>
      </c>
      <c r="G720" s="258">
        <v>1789</v>
      </c>
      <c r="H720" s="258">
        <v>1216</v>
      </c>
      <c r="I720" s="258">
        <v>347</v>
      </c>
      <c r="J720" s="258">
        <v>156</v>
      </c>
      <c r="K720" s="259">
        <v>52</v>
      </c>
      <c r="L720" s="257">
        <v>236</v>
      </c>
      <c r="M720" s="258">
        <v>470</v>
      </c>
      <c r="N720" s="258">
        <v>1581</v>
      </c>
      <c r="O720" s="258">
        <v>981</v>
      </c>
      <c r="P720" s="258">
        <v>314</v>
      </c>
      <c r="Q720" s="258">
        <v>216</v>
      </c>
      <c r="R720" s="259">
        <v>114</v>
      </c>
      <c r="S720" s="267">
        <v>8201</v>
      </c>
      <c r="T720" s="90"/>
      <c r="U720" s="260">
        <v>69</v>
      </c>
      <c r="V720" s="273">
        <v>130.18859691684</v>
      </c>
      <c r="W720" s="273">
        <v>149.61394951835101</v>
      </c>
      <c r="X720" s="274">
        <v>1.11079398</v>
      </c>
      <c r="Z720" s="257">
        <v>20546.809999999998</v>
      </c>
      <c r="AA720" s="258">
        <v>7955.6276964337239</v>
      </c>
      <c r="AB720" s="276">
        <v>0.97008019710202709</v>
      </c>
      <c r="AC720" s="92"/>
      <c r="AD720" s="257">
        <v>963954.97748771275</v>
      </c>
      <c r="AE720" s="258">
        <v>9774.4946745962898</v>
      </c>
      <c r="AF720" s="276">
        <v>1.191866196146359</v>
      </c>
      <c r="AG720" s="93"/>
      <c r="AH720" s="257">
        <v>9109.6214299799994</v>
      </c>
      <c r="AI720" s="258">
        <v>7727.1112667906045</v>
      </c>
      <c r="AJ720" s="258">
        <v>7973.5334080594903</v>
      </c>
      <c r="AK720" s="276">
        <v>0.97226355420796129</v>
      </c>
      <c r="AL720" s="93"/>
      <c r="AM720" s="257">
        <v>8230.67</v>
      </c>
      <c r="AN720" s="258">
        <v>8212.4425827307423</v>
      </c>
      <c r="AO720" s="276">
        <v>1.0013952667638999</v>
      </c>
      <c r="AQ720" s="280">
        <v>9231.9085566748436</v>
      </c>
      <c r="AR720" s="281">
        <v>9305.7112109546451</v>
      </c>
    </row>
    <row r="721" spans="1:44" x14ac:dyDescent="0.2">
      <c r="A721" s="260" t="s">
        <v>8402</v>
      </c>
      <c r="B721" s="261" t="s">
        <v>2361</v>
      </c>
      <c r="C721" s="261" t="s">
        <v>2385</v>
      </c>
      <c r="D721" s="262" t="s">
        <v>10683</v>
      </c>
      <c r="E721" s="257">
        <v>244</v>
      </c>
      <c r="F721" s="258">
        <v>329</v>
      </c>
      <c r="G721" s="258">
        <v>980</v>
      </c>
      <c r="H721" s="258">
        <v>597</v>
      </c>
      <c r="I721" s="258">
        <v>191</v>
      </c>
      <c r="J721" s="258">
        <v>78</v>
      </c>
      <c r="K721" s="259">
        <v>23</v>
      </c>
      <c r="L721" s="257">
        <v>219</v>
      </c>
      <c r="M721" s="258">
        <v>335</v>
      </c>
      <c r="N721" s="258">
        <v>1122</v>
      </c>
      <c r="O721" s="258">
        <v>631</v>
      </c>
      <c r="P721" s="258">
        <v>227</v>
      </c>
      <c r="Q721" s="258">
        <v>118</v>
      </c>
      <c r="R721" s="259">
        <v>71</v>
      </c>
      <c r="S721" s="267">
        <v>5165</v>
      </c>
      <c r="T721" s="90"/>
      <c r="U721" s="260">
        <v>50</v>
      </c>
      <c r="V721" s="273">
        <v>120.437340349463</v>
      </c>
      <c r="W721" s="273">
        <v>133.46631823460999</v>
      </c>
      <c r="X721" s="274">
        <v>1.11079398</v>
      </c>
      <c r="Z721" s="257">
        <v>13064.91</v>
      </c>
      <c r="AA721" s="258">
        <v>5058.6713873060562</v>
      </c>
      <c r="AB721" s="276">
        <v>0.97941362774560625</v>
      </c>
      <c r="AC721" s="92"/>
      <c r="AD721" s="257">
        <v>574200.7816821282</v>
      </c>
      <c r="AE721" s="258">
        <v>5822.3906860551788</v>
      </c>
      <c r="AF721" s="276">
        <v>1.1272779643862882</v>
      </c>
      <c r="AG721" s="93"/>
      <c r="AH721" s="257">
        <v>5737.2509067000001</v>
      </c>
      <c r="AI721" s="258">
        <v>4866.5442864252491</v>
      </c>
      <c r="AJ721" s="258">
        <v>5021.7412574841201</v>
      </c>
      <c r="AK721" s="276">
        <v>0.97226355420796129</v>
      </c>
      <c r="AL721" s="93"/>
      <c r="AM721" s="257">
        <v>5186.5</v>
      </c>
      <c r="AN721" s="258">
        <v>5175.0141185751572</v>
      </c>
      <c r="AO721" s="276">
        <v>1.0019388419312987</v>
      </c>
      <c r="AQ721" s="280">
        <v>5555.1105428890214</v>
      </c>
      <c r="AR721" s="281">
        <v>5599.5197677384695</v>
      </c>
    </row>
    <row r="722" spans="1:44" x14ac:dyDescent="0.2">
      <c r="A722" s="260" t="s">
        <v>8402</v>
      </c>
      <c r="B722" s="261" t="s">
        <v>2361</v>
      </c>
      <c r="C722" s="261" t="s">
        <v>2386</v>
      </c>
      <c r="D722" s="262" t="s">
        <v>10684</v>
      </c>
      <c r="E722" s="257">
        <v>130</v>
      </c>
      <c r="F722" s="258">
        <v>200</v>
      </c>
      <c r="G722" s="258">
        <v>786</v>
      </c>
      <c r="H722" s="258">
        <v>511</v>
      </c>
      <c r="I722" s="258">
        <v>179</v>
      </c>
      <c r="J722" s="258">
        <v>78</v>
      </c>
      <c r="K722" s="259">
        <v>27</v>
      </c>
      <c r="L722" s="257">
        <v>104</v>
      </c>
      <c r="M722" s="258">
        <v>195</v>
      </c>
      <c r="N722" s="258">
        <v>672</v>
      </c>
      <c r="O722" s="258">
        <v>447</v>
      </c>
      <c r="P722" s="258">
        <v>150</v>
      </c>
      <c r="Q722" s="258">
        <v>98</v>
      </c>
      <c r="R722" s="259">
        <v>59</v>
      </c>
      <c r="S722" s="267">
        <v>3636</v>
      </c>
      <c r="T722" s="90"/>
      <c r="U722" s="260">
        <v>24</v>
      </c>
      <c r="V722" s="273">
        <v>121.12934694858301</v>
      </c>
      <c r="W722" s="273">
        <v>136.23982398239801</v>
      </c>
      <c r="X722" s="274">
        <v>1.11079398</v>
      </c>
      <c r="Z722" s="257">
        <v>9318.2699999999986</v>
      </c>
      <c r="AA722" s="258">
        <v>3607.9900916418401</v>
      </c>
      <c r="AB722" s="276">
        <v>0.99229650485199117</v>
      </c>
      <c r="AC722" s="92"/>
      <c r="AD722" s="257">
        <v>407264.25016264297</v>
      </c>
      <c r="AE722" s="258">
        <v>4129.6557799235461</v>
      </c>
      <c r="AF722" s="276">
        <v>1.1357689163706122</v>
      </c>
      <c r="AG722" s="93"/>
      <c r="AH722" s="257">
        <v>4038.8469112799999</v>
      </c>
      <c r="AI722" s="258">
        <v>3425.8964231253058</v>
      </c>
      <c r="AJ722" s="258">
        <v>3535.1502831001467</v>
      </c>
      <c r="AK722" s="276">
        <v>0.97226355420796118</v>
      </c>
      <c r="AL722" s="93"/>
      <c r="AM722" s="257">
        <v>3646.32</v>
      </c>
      <c r="AN722" s="258">
        <v>3638.244959190778</v>
      </c>
      <c r="AO722" s="276">
        <v>1.000617425520016</v>
      </c>
      <c r="AQ722" s="280">
        <v>3986.6433330242485</v>
      </c>
      <c r="AR722" s="281">
        <v>4018.5137591487942</v>
      </c>
    </row>
    <row r="723" spans="1:44" x14ac:dyDescent="0.2">
      <c r="A723" s="260" t="s">
        <v>8402</v>
      </c>
      <c r="B723" s="261" t="s">
        <v>2361</v>
      </c>
      <c r="C723" s="261" t="s">
        <v>2387</v>
      </c>
      <c r="D723" s="262" t="s">
        <v>10685</v>
      </c>
      <c r="E723" s="257">
        <v>149</v>
      </c>
      <c r="F723" s="258">
        <v>310</v>
      </c>
      <c r="G723" s="258">
        <v>1160</v>
      </c>
      <c r="H723" s="258">
        <v>877</v>
      </c>
      <c r="I723" s="258">
        <v>266</v>
      </c>
      <c r="J723" s="258">
        <v>111</v>
      </c>
      <c r="K723" s="259">
        <v>43</v>
      </c>
      <c r="L723" s="257">
        <v>165</v>
      </c>
      <c r="M723" s="258">
        <v>263</v>
      </c>
      <c r="N723" s="258">
        <v>1102</v>
      </c>
      <c r="O723" s="258">
        <v>756</v>
      </c>
      <c r="P723" s="258">
        <v>260</v>
      </c>
      <c r="Q723" s="258">
        <v>159</v>
      </c>
      <c r="R723" s="259">
        <v>62</v>
      </c>
      <c r="S723" s="267">
        <v>5683</v>
      </c>
      <c r="T723" s="90"/>
      <c r="U723" s="260">
        <v>14</v>
      </c>
      <c r="V723" s="273">
        <v>116.373470659688</v>
      </c>
      <c r="W723" s="273">
        <v>117.80450466303</v>
      </c>
      <c r="X723" s="274">
        <v>1.11079398</v>
      </c>
      <c r="Z723" s="257">
        <v>14560.68</v>
      </c>
      <c r="AA723" s="258">
        <v>5637.8264600153807</v>
      </c>
      <c r="AB723" s="276">
        <v>0.99205111033175797</v>
      </c>
      <c r="AC723" s="92"/>
      <c r="AD723" s="257">
        <v>604683.28425616457</v>
      </c>
      <c r="AE723" s="258">
        <v>6131.482983970187</v>
      </c>
      <c r="AF723" s="276">
        <v>1.078916590527923</v>
      </c>
      <c r="AG723" s="93"/>
      <c r="AH723" s="257">
        <v>6312.6421883399998</v>
      </c>
      <c r="AI723" s="258">
        <v>5354.6120386746743</v>
      </c>
      <c r="AJ723" s="258">
        <v>5525.3737785638441</v>
      </c>
      <c r="AK723" s="276">
        <v>0.97226355420796129</v>
      </c>
      <c r="AL723" s="93"/>
      <c r="AM723" s="257">
        <v>5689.02</v>
      </c>
      <c r="AN723" s="258">
        <v>5676.4212514906867</v>
      </c>
      <c r="AO723" s="276">
        <v>0.9988423810471031</v>
      </c>
      <c r="AQ723" s="280">
        <v>5907.1845949455892</v>
      </c>
      <c r="AR723" s="281">
        <v>5954.4084056832435</v>
      </c>
    </row>
    <row r="724" spans="1:44" x14ac:dyDescent="0.2">
      <c r="A724" s="260" t="s">
        <v>8402</v>
      </c>
      <c r="B724" s="261" t="s">
        <v>2361</v>
      </c>
      <c r="C724" s="261" t="s">
        <v>2388</v>
      </c>
      <c r="D724" s="262" t="s">
        <v>10686</v>
      </c>
      <c r="E724" s="257">
        <v>93</v>
      </c>
      <c r="F724" s="258">
        <v>197</v>
      </c>
      <c r="G724" s="258">
        <v>681</v>
      </c>
      <c r="H724" s="258">
        <v>467</v>
      </c>
      <c r="I724" s="258">
        <v>142</v>
      </c>
      <c r="J724" s="258">
        <v>78</v>
      </c>
      <c r="K724" s="259">
        <v>11</v>
      </c>
      <c r="L724" s="257">
        <v>79</v>
      </c>
      <c r="M724" s="258">
        <v>190</v>
      </c>
      <c r="N724" s="258">
        <v>633</v>
      </c>
      <c r="O724" s="258">
        <v>462</v>
      </c>
      <c r="P724" s="258">
        <v>150</v>
      </c>
      <c r="Q724" s="258">
        <v>96</v>
      </c>
      <c r="R724" s="259">
        <v>59</v>
      </c>
      <c r="S724" s="267">
        <v>3338</v>
      </c>
      <c r="T724" s="90"/>
      <c r="U724" s="260">
        <v>26</v>
      </c>
      <c r="V724" s="273">
        <v>120.703247797345</v>
      </c>
      <c r="W724" s="273">
        <v>134.37507489514601</v>
      </c>
      <c r="X724" s="274">
        <v>1.11079398</v>
      </c>
      <c r="Z724" s="257">
        <v>8567</v>
      </c>
      <c r="AA724" s="258">
        <v>3317.1018992898521</v>
      </c>
      <c r="AB724" s="276">
        <v>0.99373933471834996</v>
      </c>
      <c r="AC724" s="92"/>
      <c r="AD724" s="257">
        <v>372040.44809567888</v>
      </c>
      <c r="AE724" s="258">
        <v>3772.4867484197248</v>
      </c>
      <c r="AF724" s="276">
        <v>1.1301637952126198</v>
      </c>
      <c r="AG724" s="93"/>
      <c r="AH724" s="257">
        <v>3707.8303052399997</v>
      </c>
      <c r="AI724" s="258">
        <v>3145.1161332211964</v>
      </c>
      <c r="AJ724" s="258">
        <v>3245.4157439461742</v>
      </c>
      <c r="AK724" s="276">
        <v>0.97226355420796107</v>
      </c>
      <c r="AL724" s="93"/>
      <c r="AM724" s="257">
        <v>3349.18</v>
      </c>
      <c r="AN724" s="258">
        <v>3341.7629973295179</v>
      </c>
      <c r="AO724" s="276">
        <v>1.0011273209495259</v>
      </c>
      <c r="AQ724" s="280">
        <v>3648.9971432731841</v>
      </c>
      <c r="AR724" s="281">
        <v>3678.1683241811947</v>
      </c>
    </row>
    <row r="725" spans="1:44" x14ac:dyDescent="0.2">
      <c r="A725" s="260" t="s">
        <v>8402</v>
      </c>
      <c r="B725" s="261" t="s">
        <v>2361</v>
      </c>
      <c r="C725" s="261" t="s">
        <v>2389</v>
      </c>
      <c r="D725" s="262" t="s">
        <v>9404</v>
      </c>
      <c r="E725" s="257">
        <v>134</v>
      </c>
      <c r="F725" s="258">
        <v>303</v>
      </c>
      <c r="G725" s="258">
        <v>1175</v>
      </c>
      <c r="H725" s="258">
        <v>754</v>
      </c>
      <c r="I725" s="258">
        <v>260</v>
      </c>
      <c r="J725" s="258">
        <v>113</v>
      </c>
      <c r="K725" s="259">
        <v>37</v>
      </c>
      <c r="L725" s="257">
        <v>114</v>
      </c>
      <c r="M725" s="258">
        <v>259</v>
      </c>
      <c r="N725" s="258">
        <v>1091</v>
      </c>
      <c r="O725" s="258">
        <v>776</v>
      </c>
      <c r="P725" s="258">
        <v>247</v>
      </c>
      <c r="Q725" s="258">
        <v>165</v>
      </c>
      <c r="R725" s="259">
        <v>79</v>
      </c>
      <c r="S725" s="267">
        <v>5507</v>
      </c>
      <c r="T725" s="90"/>
      <c r="U725" s="260">
        <v>34</v>
      </c>
      <c r="V725" s="273">
        <v>116.65051878772201</v>
      </c>
      <c r="W725" s="273">
        <v>118.252587615761</v>
      </c>
      <c r="X725" s="274">
        <v>1.11079398</v>
      </c>
      <c r="Z725" s="257">
        <v>14137.05</v>
      </c>
      <c r="AA725" s="258">
        <v>5473.7989267369667</v>
      </c>
      <c r="AB725" s="276">
        <v>0.99397111435209129</v>
      </c>
      <c r="AC725" s="92"/>
      <c r="AD725" s="257">
        <v>586939.17489864375</v>
      </c>
      <c r="AE725" s="258">
        <v>5951.5578770190659</v>
      </c>
      <c r="AF725" s="276">
        <v>1.0807259627781125</v>
      </c>
      <c r="AG725" s="93"/>
      <c r="AH725" s="257">
        <v>6117.1424478600002</v>
      </c>
      <c r="AI725" s="258">
        <v>5188.7820687984222</v>
      </c>
      <c r="AJ725" s="258">
        <v>5354.2553930232425</v>
      </c>
      <c r="AK725" s="276">
        <v>0.97226355420796118</v>
      </c>
      <c r="AL725" s="93"/>
      <c r="AM725" s="257">
        <v>5521.62</v>
      </c>
      <c r="AN725" s="258">
        <v>5509.3919709644188</v>
      </c>
      <c r="AO725" s="276">
        <v>1.0004343510013471</v>
      </c>
      <c r="AQ725" s="280">
        <v>5754.0949832092228</v>
      </c>
      <c r="AR725" s="281">
        <v>5800.0949495360001</v>
      </c>
    </row>
    <row r="726" spans="1:44" x14ac:dyDescent="0.2">
      <c r="A726" s="260" t="s">
        <v>8402</v>
      </c>
      <c r="B726" s="261" t="s">
        <v>2361</v>
      </c>
      <c r="C726" s="261" t="s">
        <v>2390</v>
      </c>
      <c r="D726" s="262" t="s">
        <v>10687</v>
      </c>
      <c r="E726" s="257">
        <v>124</v>
      </c>
      <c r="F726" s="258">
        <v>214</v>
      </c>
      <c r="G726" s="258">
        <v>782</v>
      </c>
      <c r="H726" s="258">
        <v>544</v>
      </c>
      <c r="I726" s="258">
        <v>224</v>
      </c>
      <c r="J726" s="258">
        <v>90</v>
      </c>
      <c r="K726" s="259">
        <v>32</v>
      </c>
      <c r="L726" s="257">
        <v>112</v>
      </c>
      <c r="M726" s="258">
        <v>256</v>
      </c>
      <c r="N726" s="258">
        <v>757</v>
      </c>
      <c r="O726" s="258">
        <v>557</v>
      </c>
      <c r="P726" s="258">
        <v>216</v>
      </c>
      <c r="Q726" s="258">
        <v>138</v>
      </c>
      <c r="R726" s="259">
        <v>60</v>
      </c>
      <c r="S726" s="267">
        <v>4106</v>
      </c>
      <c r="T726" s="90"/>
      <c r="U726" s="260">
        <v>35</v>
      </c>
      <c r="V726" s="273">
        <v>120.537847404072</v>
      </c>
      <c r="W726" s="273">
        <v>133.27837311251801</v>
      </c>
      <c r="X726" s="274">
        <v>1.11079398</v>
      </c>
      <c r="Z726" s="257">
        <v>10905.77</v>
      </c>
      <c r="AA726" s="258">
        <v>4222.66258669526</v>
      </c>
      <c r="AB726" s="276">
        <v>1.0284127098624598</v>
      </c>
      <c r="AC726" s="92"/>
      <c r="AD726" s="257">
        <v>456395.22999634815</v>
      </c>
      <c r="AE726" s="258">
        <v>4627.8434670641209</v>
      </c>
      <c r="AF726" s="276">
        <v>1.1270929047891185</v>
      </c>
      <c r="AG726" s="93"/>
      <c r="AH726" s="257">
        <v>4560.92008188</v>
      </c>
      <c r="AI726" s="258">
        <v>3868.7378199539348</v>
      </c>
      <c r="AJ726" s="258">
        <v>3992.1141535778888</v>
      </c>
      <c r="AK726" s="276">
        <v>0.97226355420796129</v>
      </c>
      <c r="AL726" s="93"/>
      <c r="AM726" s="257">
        <v>4121.05</v>
      </c>
      <c r="AN726" s="258">
        <v>4111.9236350822621</v>
      </c>
      <c r="AO726" s="276">
        <v>1.0014426778086367</v>
      </c>
      <c r="AQ726" s="280">
        <v>4634.0017985078111</v>
      </c>
      <c r="AR726" s="281">
        <v>4671.0474029532734</v>
      </c>
    </row>
    <row r="727" spans="1:44" x14ac:dyDescent="0.2">
      <c r="A727" s="260" t="s">
        <v>8402</v>
      </c>
      <c r="B727" s="261" t="s">
        <v>2361</v>
      </c>
      <c r="C727" s="261" t="s">
        <v>2391</v>
      </c>
      <c r="D727" s="262" t="s">
        <v>10688</v>
      </c>
      <c r="E727" s="257">
        <v>143</v>
      </c>
      <c r="F727" s="258">
        <v>310</v>
      </c>
      <c r="G727" s="258">
        <v>1245</v>
      </c>
      <c r="H727" s="258">
        <v>789</v>
      </c>
      <c r="I727" s="258">
        <v>257</v>
      </c>
      <c r="J727" s="258">
        <v>121</v>
      </c>
      <c r="K727" s="259">
        <v>40</v>
      </c>
      <c r="L727" s="257">
        <v>123</v>
      </c>
      <c r="M727" s="258">
        <v>308</v>
      </c>
      <c r="N727" s="258">
        <v>1141</v>
      </c>
      <c r="O727" s="258">
        <v>841</v>
      </c>
      <c r="P727" s="258">
        <v>311</v>
      </c>
      <c r="Q727" s="258">
        <v>184</v>
      </c>
      <c r="R727" s="259">
        <v>97</v>
      </c>
      <c r="S727" s="267">
        <v>5910</v>
      </c>
      <c r="T727" s="90"/>
      <c r="U727" s="260">
        <v>11</v>
      </c>
      <c r="V727" s="273">
        <v>115.824375306688</v>
      </c>
      <c r="W727" s="273">
        <v>137.783079526226</v>
      </c>
      <c r="X727" s="274">
        <v>1.11079398</v>
      </c>
      <c r="Z727" s="257">
        <v>15349.970000000001</v>
      </c>
      <c r="AA727" s="258">
        <v>5943.435816626853</v>
      </c>
      <c r="AB727" s="276">
        <v>1.0056574985832238</v>
      </c>
      <c r="AC727" s="92"/>
      <c r="AD727" s="257">
        <v>655944.14794302755</v>
      </c>
      <c r="AE727" s="258">
        <v>6651.2676739442941</v>
      </c>
      <c r="AF727" s="276">
        <v>1.1254260023594407</v>
      </c>
      <c r="AG727" s="93"/>
      <c r="AH727" s="257">
        <v>6564.7924217999998</v>
      </c>
      <c r="AI727" s="258">
        <v>5568.4950111855223</v>
      </c>
      <c r="AJ727" s="258">
        <v>5746.0776053690515</v>
      </c>
      <c r="AK727" s="276">
        <v>0.97226355420796129</v>
      </c>
      <c r="AL727" s="93"/>
      <c r="AM727" s="257">
        <v>5914.73</v>
      </c>
      <c r="AN727" s="258">
        <v>5901.6314002815079</v>
      </c>
      <c r="AO727" s="276">
        <v>0.99858399327944292</v>
      </c>
      <c r="AQ727" s="280">
        <v>6494.1621594651797</v>
      </c>
      <c r="AR727" s="281">
        <v>6546.0784454367777</v>
      </c>
    </row>
    <row r="728" spans="1:44" x14ac:dyDescent="0.2">
      <c r="A728" s="260" t="s">
        <v>8402</v>
      </c>
      <c r="B728" s="261" t="s">
        <v>2361</v>
      </c>
      <c r="C728" s="261" t="s">
        <v>2392</v>
      </c>
      <c r="D728" s="262" t="s">
        <v>10689</v>
      </c>
      <c r="E728" s="257">
        <v>168</v>
      </c>
      <c r="F728" s="258">
        <v>337</v>
      </c>
      <c r="G728" s="258">
        <v>1184</v>
      </c>
      <c r="H728" s="258">
        <v>785</v>
      </c>
      <c r="I728" s="258">
        <v>214</v>
      </c>
      <c r="J728" s="258">
        <v>80</v>
      </c>
      <c r="K728" s="259">
        <v>19</v>
      </c>
      <c r="L728" s="257">
        <v>153</v>
      </c>
      <c r="M728" s="258">
        <v>295</v>
      </c>
      <c r="N728" s="258">
        <v>978</v>
      </c>
      <c r="O728" s="258">
        <v>601</v>
      </c>
      <c r="P728" s="258">
        <v>207</v>
      </c>
      <c r="Q728" s="258">
        <v>111</v>
      </c>
      <c r="R728" s="259">
        <v>44</v>
      </c>
      <c r="S728" s="267">
        <v>5176</v>
      </c>
      <c r="T728" s="90"/>
      <c r="U728" s="260">
        <v>7</v>
      </c>
      <c r="V728" s="273">
        <v>133.188941992548</v>
      </c>
      <c r="W728" s="273">
        <v>155.43740340030899</v>
      </c>
      <c r="X728" s="274">
        <v>1.11079398</v>
      </c>
      <c r="Z728" s="257">
        <v>12443.02</v>
      </c>
      <c r="AA728" s="258">
        <v>4817.8785193068306</v>
      </c>
      <c r="AB728" s="276">
        <v>0.9308111513343954</v>
      </c>
      <c r="AC728" s="92"/>
      <c r="AD728" s="257">
        <v>619585.06667420769</v>
      </c>
      <c r="AE728" s="258">
        <v>6282.586921694302</v>
      </c>
      <c r="AF728" s="276">
        <v>1.21379190913723</v>
      </c>
      <c r="AG728" s="93"/>
      <c r="AH728" s="257">
        <v>5749.4696404799997</v>
      </c>
      <c r="AI728" s="258">
        <v>4876.9086595425151</v>
      </c>
      <c r="AJ728" s="258">
        <v>5032.4361565804065</v>
      </c>
      <c r="AK728" s="276">
        <v>0.97226355420796107</v>
      </c>
      <c r="AL728" s="93"/>
      <c r="AM728" s="257">
        <v>5179.01</v>
      </c>
      <c r="AN728" s="258">
        <v>5167.5407057248485</v>
      </c>
      <c r="AO728" s="276">
        <v>0.99836566957589812</v>
      </c>
      <c r="AQ728" s="280">
        <v>5676.40963438585</v>
      </c>
      <c r="AR728" s="281">
        <v>5721.788560663691</v>
      </c>
    </row>
    <row r="729" spans="1:44" x14ac:dyDescent="0.2">
      <c r="A729" s="260" t="s">
        <v>8402</v>
      </c>
      <c r="B729" s="261" t="s">
        <v>2361</v>
      </c>
      <c r="C729" s="261" t="s">
        <v>2393</v>
      </c>
      <c r="D729" s="262" t="s">
        <v>10690</v>
      </c>
      <c r="E729" s="257">
        <v>234</v>
      </c>
      <c r="F729" s="258">
        <v>455</v>
      </c>
      <c r="G729" s="258">
        <v>1390</v>
      </c>
      <c r="H729" s="258">
        <v>822</v>
      </c>
      <c r="I729" s="258">
        <v>232</v>
      </c>
      <c r="J729" s="258">
        <v>99</v>
      </c>
      <c r="K729" s="259">
        <v>35</v>
      </c>
      <c r="L729" s="257">
        <v>237</v>
      </c>
      <c r="M729" s="258">
        <v>446</v>
      </c>
      <c r="N729" s="258">
        <v>1442</v>
      </c>
      <c r="O729" s="258">
        <v>833</v>
      </c>
      <c r="P729" s="258">
        <v>312</v>
      </c>
      <c r="Q729" s="258">
        <v>162</v>
      </c>
      <c r="R729" s="259">
        <v>83</v>
      </c>
      <c r="S729" s="267">
        <v>6782</v>
      </c>
      <c r="T729" s="90"/>
      <c r="U729" s="260">
        <v>38</v>
      </c>
      <c r="V729" s="273">
        <v>127.487704743153</v>
      </c>
      <c r="W729" s="273">
        <v>131.54644647596501</v>
      </c>
      <c r="X729" s="274">
        <v>1.11079398</v>
      </c>
      <c r="Z729" s="257">
        <v>16768.46</v>
      </c>
      <c r="AA729" s="258">
        <v>6492.6684386793404</v>
      </c>
      <c r="AB729" s="276">
        <v>0.95733831298722216</v>
      </c>
      <c r="AC729" s="92"/>
      <c r="AD729" s="257">
        <v>763369.37846329855</v>
      </c>
      <c r="AE729" s="258">
        <v>7740.5585310487195</v>
      </c>
      <c r="AF729" s="276">
        <v>1.1413386215052668</v>
      </c>
      <c r="AG729" s="93"/>
      <c r="AH729" s="257">
        <v>7533.4047723599997</v>
      </c>
      <c r="AI729" s="258">
        <v>6390.1071346633189</v>
      </c>
      <c r="AJ729" s="258">
        <v>6593.8914246383938</v>
      </c>
      <c r="AK729" s="276">
        <v>0.97226355420796129</v>
      </c>
      <c r="AL729" s="93"/>
      <c r="AM729" s="257">
        <v>6798.34</v>
      </c>
      <c r="AN729" s="258">
        <v>6783.2845816782492</v>
      </c>
      <c r="AO729" s="276">
        <v>1.0001894104509361</v>
      </c>
      <c r="AQ729" s="280">
        <v>7206.1616031601043</v>
      </c>
      <c r="AR729" s="281">
        <v>7263.7698268786862</v>
      </c>
    </row>
    <row r="730" spans="1:44" x14ac:dyDescent="0.2">
      <c r="A730" s="260" t="s">
        <v>8402</v>
      </c>
      <c r="B730" s="261" t="s">
        <v>2361</v>
      </c>
      <c r="C730" s="261" t="s">
        <v>2394</v>
      </c>
      <c r="D730" s="262" t="s">
        <v>10691</v>
      </c>
      <c r="E730" s="257">
        <v>119</v>
      </c>
      <c r="F730" s="258">
        <v>255</v>
      </c>
      <c r="G730" s="258">
        <v>806</v>
      </c>
      <c r="H730" s="258">
        <v>664</v>
      </c>
      <c r="I730" s="258">
        <v>224</v>
      </c>
      <c r="J730" s="258">
        <v>104</v>
      </c>
      <c r="K730" s="259">
        <v>13</v>
      </c>
      <c r="L730" s="257">
        <v>112</v>
      </c>
      <c r="M730" s="258">
        <v>264</v>
      </c>
      <c r="N730" s="258">
        <v>813</v>
      </c>
      <c r="O730" s="258">
        <v>668</v>
      </c>
      <c r="P730" s="258">
        <v>225</v>
      </c>
      <c r="Q730" s="258">
        <v>102</v>
      </c>
      <c r="R730" s="259">
        <v>24</v>
      </c>
      <c r="S730" s="267">
        <v>4393</v>
      </c>
      <c r="T730" s="90"/>
      <c r="U730" s="260">
        <v>16</v>
      </c>
      <c r="V730" s="273">
        <v>113.60919065443601</v>
      </c>
      <c r="W730" s="273">
        <v>115.44366036876799</v>
      </c>
      <c r="X730" s="274">
        <v>1.11079398</v>
      </c>
      <c r="Z730" s="257">
        <v>11241.550000000003</v>
      </c>
      <c r="AA730" s="258">
        <v>4352.6750152867808</v>
      </c>
      <c r="AB730" s="276">
        <v>0.99082062719935826</v>
      </c>
      <c r="AC730" s="92"/>
      <c r="AD730" s="257">
        <v>461797.78817240987</v>
      </c>
      <c r="AE730" s="258">
        <v>4682.6253576652152</v>
      </c>
      <c r="AF730" s="276">
        <v>1.0659288317016198</v>
      </c>
      <c r="AG730" s="93"/>
      <c r="AH730" s="257">
        <v>4879.7179541400001</v>
      </c>
      <c r="AI730" s="258">
        <v>4139.1537367407782</v>
      </c>
      <c r="AJ730" s="258">
        <v>4271.1537936355735</v>
      </c>
      <c r="AK730" s="276">
        <v>0.97226355420796118</v>
      </c>
      <c r="AL730" s="93"/>
      <c r="AM730" s="257">
        <v>4399.88</v>
      </c>
      <c r="AN730" s="258">
        <v>4390.1361457700696</v>
      </c>
      <c r="AO730" s="276">
        <v>0.99934808690418153</v>
      </c>
      <c r="AQ730" s="280">
        <v>4508.0138703207758</v>
      </c>
      <c r="AR730" s="281">
        <v>4544.0522893667794</v>
      </c>
    </row>
    <row r="731" spans="1:44" x14ac:dyDescent="0.2">
      <c r="A731" s="260" t="s">
        <v>8402</v>
      </c>
      <c r="B731" s="261" t="s">
        <v>2361</v>
      </c>
      <c r="C731" s="261" t="s">
        <v>2395</v>
      </c>
      <c r="D731" s="262" t="s">
        <v>10692</v>
      </c>
      <c r="E731" s="257">
        <v>161</v>
      </c>
      <c r="F731" s="258">
        <v>277</v>
      </c>
      <c r="G731" s="258">
        <v>857</v>
      </c>
      <c r="H731" s="258">
        <v>550</v>
      </c>
      <c r="I731" s="258">
        <v>138</v>
      </c>
      <c r="J731" s="258">
        <v>69</v>
      </c>
      <c r="K731" s="259">
        <v>15</v>
      </c>
      <c r="L731" s="257">
        <v>164</v>
      </c>
      <c r="M731" s="258">
        <v>260</v>
      </c>
      <c r="N731" s="258">
        <v>867</v>
      </c>
      <c r="O731" s="258">
        <v>450</v>
      </c>
      <c r="P731" s="258">
        <v>132</v>
      </c>
      <c r="Q731" s="258">
        <v>70</v>
      </c>
      <c r="R731" s="259">
        <v>27</v>
      </c>
      <c r="S731" s="267">
        <v>4037</v>
      </c>
      <c r="T731" s="90"/>
      <c r="U731" s="260">
        <v>13</v>
      </c>
      <c r="V731" s="273">
        <v>126.744904967864</v>
      </c>
      <c r="W731" s="273">
        <v>126.24975222993</v>
      </c>
      <c r="X731" s="274">
        <v>1.11079398</v>
      </c>
      <c r="Z731" s="257">
        <v>9611.5</v>
      </c>
      <c r="AA731" s="258">
        <v>3721.5273613895661</v>
      </c>
      <c r="AB731" s="276">
        <v>0.92185468451562202</v>
      </c>
      <c r="AC731" s="92"/>
      <c r="AD731" s="257">
        <v>448551.56764226529</v>
      </c>
      <c r="AE731" s="258">
        <v>4548.3088023756027</v>
      </c>
      <c r="AF731" s="276">
        <v>1.1266556359612589</v>
      </c>
      <c r="AG731" s="93"/>
      <c r="AH731" s="257">
        <v>4484.2752972600001</v>
      </c>
      <c r="AI731" s="258">
        <v>3803.7249340365406</v>
      </c>
      <c r="AJ731" s="258">
        <v>3925.0279683375397</v>
      </c>
      <c r="AK731" s="276">
        <v>0.97226355420796129</v>
      </c>
      <c r="AL731" s="93"/>
      <c r="AM731" s="257">
        <v>4042.59</v>
      </c>
      <c r="AN731" s="258">
        <v>4033.6373904580637</v>
      </c>
      <c r="AO731" s="276">
        <v>0.99916705238000092</v>
      </c>
      <c r="AQ731" s="280">
        <v>4073.1886123697545</v>
      </c>
      <c r="AR731" s="281">
        <v>4105.750907493205</v>
      </c>
    </row>
    <row r="732" spans="1:44" x14ac:dyDescent="0.2">
      <c r="A732" s="260" t="s">
        <v>8402</v>
      </c>
      <c r="B732" s="261" t="s">
        <v>2361</v>
      </c>
      <c r="C732" s="261" t="s">
        <v>2396</v>
      </c>
      <c r="D732" s="262" t="s">
        <v>10693</v>
      </c>
      <c r="E732" s="257">
        <v>86</v>
      </c>
      <c r="F732" s="258">
        <v>140</v>
      </c>
      <c r="G732" s="258">
        <v>486</v>
      </c>
      <c r="H732" s="258">
        <v>309</v>
      </c>
      <c r="I732" s="258">
        <v>104</v>
      </c>
      <c r="J732" s="258">
        <v>27</v>
      </c>
      <c r="K732" s="259">
        <v>5</v>
      </c>
      <c r="L732" s="257">
        <v>101</v>
      </c>
      <c r="M732" s="258">
        <v>145</v>
      </c>
      <c r="N732" s="258">
        <v>508</v>
      </c>
      <c r="O732" s="258">
        <v>306</v>
      </c>
      <c r="P732" s="258">
        <v>87</v>
      </c>
      <c r="Q732" s="258">
        <v>31</v>
      </c>
      <c r="R732" s="259">
        <v>13</v>
      </c>
      <c r="S732" s="267">
        <v>2348</v>
      </c>
      <c r="T732" s="90"/>
      <c r="U732" s="260">
        <v>2</v>
      </c>
      <c r="V732" s="273">
        <v>112.545387185449</v>
      </c>
      <c r="W732" s="273">
        <v>127.966368667518</v>
      </c>
      <c r="X732" s="274">
        <v>1.11079398</v>
      </c>
      <c r="Z732" s="257">
        <v>5641.61</v>
      </c>
      <c r="AA732" s="258">
        <v>2184.4047211453976</v>
      </c>
      <c r="AB732" s="276">
        <v>0.93032569043671109</v>
      </c>
      <c r="AC732" s="92"/>
      <c r="AD732" s="257">
        <v>253133.99478600526</v>
      </c>
      <c r="AE732" s="258">
        <v>2566.776397009301</v>
      </c>
      <c r="AF732" s="276">
        <v>1.0931756375678454</v>
      </c>
      <c r="AG732" s="93"/>
      <c r="AH732" s="257">
        <v>2608.1442650399999</v>
      </c>
      <c r="AI732" s="258">
        <v>2212.3225526672768</v>
      </c>
      <c r="AJ732" s="258">
        <v>2282.874825280293</v>
      </c>
      <c r="AK732" s="276">
        <v>0.97226355420796118</v>
      </c>
      <c r="AL732" s="93"/>
      <c r="AM732" s="257">
        <v>2348.86</v>
      </c>
      <c r="AN732" s="258">
        <v>2343.6582787152115</v>
      </c>
      <c r="AO732" s="276">
        <v>0.99815088531312246</v>
      </c>
      <c r="AQ732" s="280">
        <v>2317.4120111761404</v>
      </c>
      <c r="AR732" s="281">
        <v>2335.9380999512546</v>
      </c>
    </row>
    <row r="733" spans="1:44" x14ac:dyDescent="0.2">
      <c r="A733" s="260" t="s">
        <v>8402</v>
      </c>
      <c r="B733" s="261" t="s">
        <v>2361</v>
      </c>
      <c r="C733" s="261" t="s">
        <v>2397</v>
      </c>
      <c r="D733" s="262" t="s">
        <v>10694</v>
      </c>
      <c r="E733" s="257">
        <v>86</v>
      </c>
      <c r="F733" s="258">
        <v>151</v>
      </c>
      <c r="G733" s="258">
        <v>495</v>
      </c>
      <c r="H733" s="258">
        <v>320</v>
      </c>
      <c r="I733" s="258">
        <v>99</v>
      </c>
      <c r="J733" s="258">
        <v>49</v>
      </c>
      <c r="K733" s="259">
        <v>14</v>
      </c>
      <c r="L733" s="257">
        <v>101</v>
      </c>
      <c r="M733" s="258">
        <v>145</v>
      </c>
      <c r="N733" s="258">
        <v>465</v>
      </c>
      <c r="O733" s="258">
        <v>302</v>
      </c>
      <c r="P733" s="258">
        <v>106</v>
      </c>
      <c r="Q733" s="258">
        <v>58</v>
      </c>
      <c r="R733" s="259">
        <v>25</v>
      </c>
      <c r="S733" s="267">
        <v>2416</v>
      </c>
      <c r="T733" s="90"/>
      <c r="U733" s="260">
        <v>14</v>
      </c>
      <c r="V733" s="273">
        <v>125.24541657281</v>
      </c>
      <c r="W733" s="273">
        <v>115.78559602649</v>
      </c>
      <c r="X733" s="274">
        <v>1.11079398</v>
      </c>
      <c r="Z733" s="257">
        <v>6091.99</v>
      </c>
      <c r="AA733" s="258">
        <v>2358.7897279625054</v>
      </c>
      <c r="AB733" s="276">
        <v>0.97632025164010983</v>
      </c>
      <c r="AC733" s="92"/>
      <c r="AD733" s="257">
        <v>261510.34841978218</v>
      </c>
      <c r="AE733" s="258">
        <v>2651.7125464125356</v>
      </c>
      <c r="AF733" s="276">
        <v>1.0975631400714136</v>
      </c>
      <c r="AG733" s="93"/>
      <c r="AH733" s="257">
        <v>2683.6782556799999</v>
      </c>
      <c r="AI733" s="258">
        <v>2276.3932228467379</v>
      </c>
      <c r="AJ733" s="258">
        <v>2348.9887469664341</v>
      </c>
      <c r="AK733" s="276">
        <v>0.97226355420796107</v>
      </c>
      <c r="AL733" s="93"/>
      <c r="AM733" s="257">
        <v>2422.02</v>
      </c>
      <c r="AN733" s="258">
        <v>2416.6562605748391</v>
      </c>
      <c r="AO733" s="276">
        <v>1.0002716310326321</v>
      </c>
      <c r="AQ733" s="280">
        <v>2517.7969290869491</v>
      </c>
      <c r="AR733" s="281">
        <v>2537.9249551785633</v>
      </c>
    </row>
    <row r="734" spans="1:44" x14ac:dyDescent="0.2">
      <c r="A734" s="260" t="s">
        <v>8402</v>
      </c>
      <c r="B734" s="261" t="s">
        <v>2361</v>
      </c>
      <c r="C734" s="261" t="s">
        <v>2398</v>
      </c>
      <c r="D734" s="262" t="s">
        <v>10695</v>
      </c>
      <c r="E734" s="257">
        <v>46</v>
      </c>
      <c r="F734" s="258">
        <v>88</v>
      </c>
      <c r="G734" s="258">
        <v>416</v>
      </c>
      <c r="H734" s="258">
        <v>318</v>
      </c>
      <c r="I734" s="258">
        <v>142</v>
      </c>
      <c r="J734" s="258">
        <v>58</v>
      </c>
      <c r="K734" s="259">
        <v>15</v>
      </c>
      <c r="L734" s="257">
        <v>49</v>
      </c>
      <c r="M734" s="258">
        <v>82</v>
      </c>
      <c r="N734" s="258">
        <v>376</v>
      </c>
      <c r="O734" s="258">
        <v>337</v>
      </c>
      <c r="P734" s="258">
        <v>146</v>
      </c>
      <c r="Q734" s="258">
        <v>74</v>
      </c>
      <c r="R734" s="259">
        <v>26</v>
      </c>
      <c r="S734" s="267">
        <v>2173</v>
      </c>
      <c r="T734" s="90"/>
      <c r="U734" s="260">
        <v>3</v>
      </c>
      <c r="V734" s="273">
        <v>114.64846963268199</v>
      </c>
      <c r="W734" s="273">
        <v>134.37965945697101</v>
      </c>
      <c r="X734" s="274">
        <v>1.11079398</v>
      </c>
      <c r="Z734" s="257">
        <v>5999.6100000000006</v>
      </c>
      <c r="AA734" s="258">
        <v>2323.0206286913026</v>
      </c>
      <c r="AB734" s="276">
        <v>1.0690384853618511</v>
      </c>
      <c r="AC734" s="92"/>
      <c r="AD734" s="257">
        <v>238760.49588626079</v>
      </c>
      <c r="AE734" s="258">
        <v>2421.0292493395764</v>
      </c>
      <c r="AF734" s="276">
        <v>1.1141413940817195</v>
      </c>
      <c r="AG734" s="93"/>
      <c r="AH734" s="257">
        <v>2413.7553185399997</v>
      </c>
      <c r="AI734" s="258">
        <v>2047.4347985289576</v>
      </c>
      <c r="AJ734" s="258">
        <v>2112.7287032938998</v>
      </c>
      <c r="AK734" s="276">
        <v>0.97226355420796129</v>
      </c>
      <c r="AL734" s="93"/>
      <c r="AM734" s="257">
        <v>2174.29</v>
      </c>
      <c r="AN734" s="258">
        <v>2169.4748766753646</v>
      </c>
      <c r="AO734" s="276">
        <v>0.99837776193067862</v>
      </c>
      <c r="AQ734" s="280">
        <v>2512.3045310466978</v>
      </c>
      <c r="AR734" s="281">
        <v>2532.388649256075</v>
      </c>
    </row>
    <row r="735" spans="1:44" x14ac:dyDescent="0.2">
      <c r="A735" s="260" t="s">
        <v>8402</v>
      </c>
      <c r="B735" s="261" t="s">
        <v>2361</v>
      </c>
      <c r="C735" s="261" t="s">
        <v>2399</v>
      </c>
      <c r="D735" s="262" t="s">
        <v>10696</v>
      </c>
      <c r="E735" s="257">
        <v>58</v>
      </c>
      <c r="F735" s="258">
        <v>99</v>
      </c>
      <c r="G735" s="258">
        <v>348</v>
      </c>
      <c r="H735" s="258">
        <v>287</v>
      </c>
      <c r="I735" s="258">
        <v>80</v>
      </c>
      <c r="J735" s="258">
        <v>37</v>
      </c>
      <c r="K735" s="259">
        <v>15</v>
      </c>
      <c r="L735" s="257">
        <v>50</v>
      </c>
      <c r="M735" s="258">
        <v>121</v>
      </c>
      <c r="N735" s="258">
        <v>329</v>
      </c>
      <c r="O735" s="258">
        <v>260</v>
      </c>
      <c r="P735" s="258">
        <v>79</v>
      </c>
      <c r="Q735" s="258">
        <v>51</v>
      </c>
      <c r="R735" s="259">
        <v>38</v>
      </c>
      <c r="S735" s="267">
        <v>1852</v>
      </c>
      <c r="T735" s="90"/>
      <c r="U735" s="260">
        <v>17</v>
      </c>
      <c r="V735" s="273">
        <v>112.21141772551201</v>
      </c>
      <c r="W735" s="273">
        <v>127.737324703344</v>
      </c>
      <c r="X735" s="274">
        <v>1.11079398</v>
      </c>
      <c r="Z735" s="257">
        <v>4824.46</v>
      </c>
      <c r="AA735" s="258">
        <v>1868.0081042427826</v>
      </c>
      <c r="AB735" s="276">
        <v>1.0086436847963189</v>
      </c>
      <c r="AC735" s="92"/>
      <c r="AD735" s="257">
        <v>199399.10016266676</v>
      </c>
      <c r="AE735" s="258">
        <v>2021.9050559175332</v>
      </c>
      <c r="AF735" s="276">
        <v>1.0917413908841973</v>
      </c>
      <c r="AG735" s="93"/>
      <c r="AH735" s="257">
        <v>2057.1904509599999</v>
      </c>
      <c r="AI735" s="258">
        <v>1744.9835466523837</v>
      </c>
      <c r="AJ735" s="258">
        <v>1800.6321023931441</v>
      </c>
      <c r="AK735" s="276">
        <v>0.97226355420796118</v>
      </c>
      <c r="AL735" s="93"/>
      <c r="AM735" s="257">
        <v>1859.31</v>
      </c>
      <c r="AN735" s="258">
        <v>1855.1924227914735</v>
      </c>
      <c r="AO735" s="276">
        <v>1.0017237704057633</v>
      </c>
      <c r="AQ735" s="280">
        <v>1986.2344846228309</v>
      </c>
      <c r="AR735" s="281">
        <v>2002.1130406210109</v>
      </c>
    </row>
    <row r="736" spans="1:44" x14ac:dyDescent="0.2">
      <c r="A736" s="260" t="s">
        <v>8402</v>
      </c>
      <c r="B736" s="261" t="s">
        <v>6303</v>
      </c>
      <c r="C736" s="261" t="s">
        <v>6304</v>
      </c>
      <c r="D736" s="262" t="s">
        <v>11265</v>
      </c>
      <c r="E736" s="257">
        <v>218</v>
      </c>
      <c r="F736" s="258">
        <v>396</v>
      </c>
      <c r="G736" s="258">
        <v>1114</v>
      </c>
      <c r="H736" s="258">
        <v>707</v>
      </c>
      <c r="I736" s="258">
        <v>253</v>
      </c>
      <c r="J736" s="258">
        <v>157</v>
      </c>
      <c r="K736" s="259">
        <v>38</v>
      </c>
      <c r="L736" s="257">
        <v>178</v>
      </c>
      <c r="M736" s="258">
        <v>325</v>
      </c>
      <c r="N736" s="258">
        <v>1141</v>
      </c>
      <c r="O736" s="258">
        <v>743</v>
      </c>
      <c r="P736" s="258">
        <v>319</v>
      </c>
      <c r="Q736" s="258">
        <v>195</v>
      </c>
      <c r="R736" s="259">
        <v>87</v>
      </c>
      <c r="S736" s="267">
        <v>5871</v>
      </c>
      <c r="T736" s="90"/>
      <c r="U736" s="260">
        <v>32</v>
      </c>
      <c r="V736" s="273">
        <v>87.104926717051598</v>
      </c>
      <c r="W736" s="273">
        <v>88.188383580309903</v>
      </c>
      <c r="X736" s="274">
        <v>1.2097820450000001</v>
      </c>
      <c r="Z736" s="257">
        <v>15536.419999999998</v>
      </c>
      <c r="AA736" s="258">
        <v>6015.62837517974</v>
      </c>
      <c r="AB736" s="276">
        <v>1.0246343681110102</v>
      </c>
      <c r="AC736" s="92"/>
      <c r="AD736" s="257">
        <v>538645.07125497959</v>
      </c>
      <c r="AE736" s="258">
        <v>5461.856106808109</v>
      </c>
      <c r="AF736" s="276">
        <v>0.93031103846160945</v>
      </c>
      <c r="AG736" s="93"/>
      <c r="AH736" s="257">
        <v>7102.6303861950009</v>
      </c>
      <c r="AI736" s="258">
        <v>6024.7086778376897</v>
      </c>
      <c r="AJ736" s="258">
        <v>5944.7801653620909</v>
      </c>
      <c r="AK736" s="276">
        <v>1.0125668821941902</v>
      </c>
      <c r="AL736" s="93"/>
      <c r="AM736" s="257">
        <v>5884.76</v>
      </c>
      <c r="AN736" s="258">
        <v>5871.7277710259996</v>
      </c>
      <c r="AO736" s="276">
        <v>1.0001239603178333</v>
      </c>
      <c r="AQ736" s="280">
        <v>5667.4372993525967</v>
      </c>
      <c r="AR736" s="281">
        <v>5712.7444980849923</v>
      </c>
    </row>
    <row r="737" spans="1:44" x14ac:dyDescent="0.2">
      <c r="A737" s="260" t="s">
        <v>8402</v>
      </c>
      <c r="B737" s="261" t="s">
        <v>6303</v>
      </c>
      <c r="C737" s="261" t="s">
        <v>6305</v>
      </c>
      <c r="D737" s="262" t="s">
        <v>14259</v>
      </c>
      <c r="E737" s="257">
        <v>194</v>
      </c>
      <c r="F737" s="258">
        <v>357</v>
      </c>
      <c r="G737" s="258">
        <v>1180</v>
      </c>
      <c r="H737" s="258">
        <v>707</v>
      </c>
      <c r="I737" s="258">
        <v>204</v>
      </c>
      <c r="J737" s="258">
        <v>138</v>
      </c>
      <c r="K737" s="259">
        <v>52</v>
      </c>
      <c r="L737" s="257">
        <v>203</v>
      </c>
      <c r="M737" s="258">
        <v>354</v>
      </c>
      <c r="N737" s="258">
        <v>1257</v>
      </c>
      <c r="O737" s="258">
        <v>726</v>
      </c>
      <c r="P737" s="258">
        <v>246</v>
      </c>
      <c r="Q737" s="258">
        <v>203</v>
      </c>
      <c r="R737" s="259">
        <v>107</v>
      </c>
      <c r="S737" s="267">
        <v>5928</v>
      </c>
      <c r="T737" s="90"/>
      <c r="U737" s="260">
        <v>31</v>
      </c>
      <c r="V737" s="273">
        <v>77.693769905306198</v>
      </c>
      <c r="W737" s="273">
        <v>77.2812552724818</v>
      </c>
      <c r="X737" s="274">
        <v>1.2097820450000001</v>
      </c>
      <c r="Z737" s="257">
        <v>15388.8</v>
      </c>
      <c r="AA737" s="258">
        <v>5958.4706090570407</v>
      </c>
      <c r="AB737" s="276">
        <v>1.0051401162376925</v>
      </c>
      <c r="AC737" s="92"/>
      <c r="AD737" s="257">
        <v>513996.95011784701</v>
      </c>
      <c r="AE737" s="258">
        <v>5211.9243834182807</v>
      </c>
      <c r="AF737" s="276">
        <v>0.87920451812049272</v>
      </c>
      <c r="AG737" s="93"/>
      <c r="AH737" s="257">
        <v>7171.5879627600007</v>
      </c>
      <c r="AI737" s="258">
        <v>6083.2009950982492</v>
      </c>
      <c r="AJ737" s="258">
        <v>6002.4964776471588</v>
      </c>
      <c r="AK737" s="276">
        <v>1.01256688219419</v>
      </c>
      <c r="AL737" s="93"/>
      <c r="AM737" s="257">
        <v>5941.33</v>
      </c>
      <c r="AN737" s="258">
        <v>5928.1724926470915</v>
      </c>
      <c r="AO737" s="276">
        <v>1.0000290979499142</v>
      </c>
      <c r="AQ737" s="280">
        <v>5304.7029372731386</v>
      </c>
      <c r="AR737" s="281">
        <v>5347.1103283920156</v>
      </c>
    </row>
    <row r="738" spans="1:44" x14ac:dyDescent="0.2">
      <c r="A738" s="260" t="s">
        <v>8402</v>
      </c>
      <c r="B738" s="261" t="s">
        <v>6303</v>
      </c>
      <c r="C738" s="261" t="s">
        <v>6306</v>
      </c>
      <c r="D738" s="262" t="s">
        <v>14260</v>
      </c>
      <c r="E738" s="257">
        <v>353</v>
      </c>
      <c r="F738" s="258">
        <v>701</v>
      </c>
      <c r="G738" s="258">
        <v>2137</v>
      </c>
      <c r="H738" s="258">
        <v>1495</v>
      </c>
      <c r="I738" s="258">
        <v>496</v>
      </c>
      <c r="J738" s="258">
        <v>284</v>
      </c>
      <c r="K738" s="259">
        <v>91</v>
      </c>
      <c r="L738" s="257">
        <v>277</v>
      </c>
      <c r="M738" s="258">
        <v>652</v>
      </c>
      <c r="N738" s="258">
        <v>2115</v>
      </c>
      <c r="O738" s="258">
        <v>1598</v>
      </c>
      <c r="P738" s="258">
        <v>593</v>
      </c>
      <c r="Q738" s="258">
        <v>376</v>
      </c>
      <c r="R738" s="259">
        <v>185</v>
      </c>
      <c r="S738" s="267">
        <v>11353</v>
      </c>
      <c r="T738" s="90"/>
      <c r="U738" s="260">
        <v>40</v>
      </c>
      <c r="V738" s="273">
        <v>97.654880049729599</v>
      </c>
      <c r="W738" s="273">
        <v>103.23177175061601</v>
      </c>
      <c r="X738" s="274">
        <v>1.182018682</v>
      </c>
      <c r="Z738" s="257">
        <v>30098.2</v>
      </c>
      <c r="AA738" s="258">
        <v>11653.880749994843</v>
      </c>
      <c r="AB738" s="276">
        <v>1.0265023121637316</v>
      </c>
      <c r="AC738" s="92"/>
      <c r="AD738" s="257">
        <v>1113315.213001536</v>
      </c>
      <c r="AE738" s="258">
        <v>11289.006099633172</v>
      </c>
      <c r="AF738" s="276">
        <v>0.99436326077980908</v>
      </c>
      <c r="AG738" s="93"/>
      <c r="AH738" s="257">
        <v>13419.458096746001</v>
      </c>
      <c r="AI738" s="258">
        <v>11382.871028244042</v>
      </c>
      <c r="AJ738" s="258">
        <v>11367.33809355714</v>
      </c>
      <c r="AK738" s="276">
        <v>1.0012629343395703</v>
      </c>
      <c r="AL738" s="93"/>
      <c r="AM738" s="257">
        <v>11370.2</v>
      </c>
      <c r="AN738" s="258">
        <v>11345.019865231518</v>
      </c>
      <c r="AO738" s="276">
        <v>0.99929709021681645</v>
      </c>
      <c r="AQ738" s="280">
        <v>11594.670247579508</v>
      </c>
      <c r="AR738" s="281">
        <v>11687.361529616928</v>
      </c>
    </row>
    <row r="739" spans="1:44" x14ac:dyDescent="0.2">
      <c r="A739" s="260" t="s">
        <v>8402</v>
      </c>
      <c r="B739" s="261" t="s">
        <v>6303</v>
      </c>
      <c r="C739" s="261" t="s">
        <v>6307</v>
      </c>
      <c r="D739" s="262" t="s">
        <v>14261</v>
      </c>
      <c r="E739" s="257">
        <v>67</v>
      </c>
      <c r="F739" s="258">
        <v>110</v>
      </c>
      <c r="G739" s="258">
        <v>500</v>
      </c>
      <c r="H739" s="258">
        <v>420</v>
      </c>
      <c r="I739" s="258">
        <v>169</v>
      </c>
      <c r="J739" s="258">
        <v>75</v>
      </c>
      <c r="K739" s="259">
        <v>26</v>
      </c>
      <c r="L739" s="257">
        <v>66</v>
      </c>
      <c r="M739" s="258">
        <v>107</v>
      </c>
      <c r="N739" s="258">
        <v>398</v>
      </c>
      <c r="O739" s="258">
        <v>367</v>
      </c>
      <c r="P739" s="258">
        <v>154</v>
      </c>
      <c r="Q739" s="258">
        <v>100</v>
      </c>
      <c r="R739" s="259">
        <v>52</v>
      </c>
      <c r="S739" s="267">
        <v>2611</v>
      </c>
      <c r="T739" s="90"/>
      <c r="U739" s="260">
        <v>6</v>
      </c>
      <c r="V739" s="273">
        <v>92.3846984489237</v>
      </c>
      <c r="W739" s="273">
        <v>93.623515894293305</v>
      </c>
      <c r="X739" s="274">
        <v>1.2097820450000001</v>
      </c>
      <c r="Z739" s="257">
        <v>7312.17</v>
      </c>
      <c r="AA739" s="258">
        <v>2831.2376555305564</v>
      </c>
      <c r="AB739" s="276">
        <v>1.0843499255191713</v>
      </c>
      <c r="AC739" s="92"/>
      <c r="AD739" s="257">
        <v>246510.69186383398</v>
      </c>
      <c r="AE739" s="258">
        <v>2499.6161658232691</v>
      </c>
      <c r="AF739" s="276">
        <v>0.95734054608321295</v>
      </c>
      <c r="AG739" s="93"/>
      <c r="AH739" s="257">
        <v>3158.7409194950001</v>
      </c>
      <c r="AI739" s="258">
        <v>2679.3586029354806</v>
      </c>
      <c r="AJ739" s="258">
        <v>2643.8121294090306</v>
      </c>
      <c r="AK739" s="276">
        <v>1.0125668821941902</v>
      </c>
      <c r="AL739" s="93"/>
      <c r="AM739" s="257">
        <v>2613.58</v>
      </c>
      <c r="AN739" s="258">
        <v>2607.7920370241318</v>
      </c>
      <c r="AO739" s="276">
        <v>0.99877136615248252</v>
      </c>
      <c r="AQ739" s="280">
        <v>2741.1486062705899</v>
      </c>
      <c r="AR739" s="281">
        <v>2763.0621728615283</v>
      </c>
    </row>
    <row r="740" spans="1:44" x14ac:dyDescent="0.2">
      <c r="A740" s="260" t="s">
        <v>8402</v>
      </c>
      <c r="B740" s="261" t="s">
        <v>6303</v>
      </c>
      <c r="C740" s="261" t="s">
        <v>6308</v>
      </c>
      <c r="D740" s="262" t="s">
        <v>14262</v>
      </c>
      <c r="E740" s="257">
        <v>136</v>
      </c>
      <c r="F740" s="258">
        <v>398</v>
      </c>
      <c r="G740" s="258">
        <v>964</v>
      </c>
      <c r="H740" s="258">
        <v>916</v>
      </c>
      <c r="I740" s="258">
        <v>278</v>
      </c>
      <c r="J740" s="258">
        <v>217</v>
      </c>
      <c r="K740" s="259">
        <v>88</v>
      </c>
      <c r="L740" s="257">
        <v>114</v>
      </c>
      <c r="M740" s="258">
        <v>371</v>
      </c>
      <c r="N740" s="258">
        <v>946</v>
      </c>
      <c r="O740" s="258">
        <v>964</v>
      </c>
      <c r="P740" s="258">
        <v>357</v>
      </c>
      <c r="Q740" s="258">
        <v>261</v>
      </c>
      <c r="R740" s="259">
        <v>143</v>
      </c>
      <c r="S740" s="267">
        <v>6153</v>
      </c>
      <c r="T740" s="90"/>
      <c r="U740" s="260">
        <v>9</v>
      </c>
      <c r="V740" s="273">
        <v>72.874157101443402</v>
      </c>
      <c r="W740" s="273">
        <v>79.303641092327595</v>
      </c>
      <c r="X740" s="274">
        <v>1.2097820450000001</v>
      </c>
      <c r="Z740" s="257">
        <v>17401.95</v>
      </c>
      <c r="AA740" s="258">
        <v>6737.9527718392719</v>
      </c>
      <c r="AB740" s="276">
        <v>1.095067897259755</v>
      </c>
      <c r="AC740" s="92"/>
      <c r="AD740" s="257">
        <v>528707.70002975396</v>
      </c>
      <c r="AE740" s="258">
        <v>5361.0912532735538</v>
      </c>
      <c r="AF740" s="276">
        <v>0.87129713201260417</v>
      </c>
      <c r="AG740" s="93"/>
      <c r="AH740" s="257">
        <v>7443.7889228850008</v>
      </c>
      <c r="AI740" s="258">
        <v>6314.0917211267761</v>
      </c>
      <c r="AJ740" s="258">
        <v>6230.3240261408519</v>
      </c>
      <c r="AK740" s="276">
        <v>1.0125668821941902</v>
      </c>
      <c r="AL740" s="93"/>
      <c r="AM740" s="257">
        <v>6156.87</v>
      </c>
      <c r="AN740" s="258">
        <v>6143.235163642501</v>
      </c>
      <c r="AO740" s="276">
        <v>0.9984129958788398</v>
      </c>
      <c r="AQ740" s="280">
        <v>5935.1020583221334</v>
      </c>
      <c r="AR740" s="281">
        <v>5982.5490496605589</v>
      </c>
    </row>
    <row r="741" spans="1:44" x14ac:dyDescent="0.2">
      <c r="A741" s="260" t="s">
        <v>8402</v>
      </c>
      <c r="B741" s="261" t="s">
        <v>6303</v>
      </c>
      <c r="C741" s="261" t="s">
        <v>6309</v>
      </c>
      <c r="D741" s="262" t="s">
        <v>14263</v>
      </c>
      <c r="E741" s="257">
        <v>312</v>
      </c>
      <c r="F741" s="258">
        <v>639</v>
      </c>
      <c r="G741" s="258">
        <v>2155</v>
      </c>
      <c r="H741" s="258">
        <v>1594</v>
      </c>
      <c r="I741" s="258">
        <v>571</v>
      </c>
      <c r="J741" s="258">
        <v>357</v>
      </c>
      <c r="K741" s="259">
        <v>82</v>
      </c>
      <c r="L741" s="257">
        <v>290</v>
      </c>
      <c r="M741" s="258">
        <v>612</v>
      </c>
      <c r="N741" s="258">
        <v>2162</v>
      </c>
      <c r="O741" s="258">
        <v>1657</v>
      </c>
      <c r="P741" s="258">
        <v>670</v>
      </c>
      <c r="Q741" s="258">
        <v>425</v>
      </c>
      <c r="R741" s="259">
        <v>156</v>
      </c>
      <c r="S741" s="267">
        <v>11682</v>
      </c>
      <c r="T741" s="90"/>
      <c r="U741" s="260">
        <v>55</v>
      </c>
      <c r="V741" s="273">
        <v>96.229844407281206</v>
      </c>
      <c r="W741" s="273">
        <v>96.045026536551902</v>
      </c>
      <c r="X741" s="274">
        <v>1.182018682</v>
      </c>
      <c r="Z741" s="257">
        <v>31597.34</v>
      </c>
      <c r="AA741" s="258">
        <v>12234.340670772408</v>
      </c>
      <c r="AB741" s="276">
        <v>1.0472813448700915</v>
      </c>
      <c r="AC741" s="92"/>
      <c r="AD741" s="257">
        <v>1121353.3616938437</v>
      </c>
      <c r="AE741" s="258">
        <v>11370.512854016395</v>
      </c>
      <c r="AF741" s="276">
        <v>0.97333614569563387</v>
      </c>
      <c r="AG741" s="93"/>
      <c r="AH741" s="257">
        <v>13808.342243124</v>
      </c>
      <c r="AI741" s="258">
        <v>11712.73666448929</v>
      </c>
      <c r="AJ741" s="258">
        <v>11696.75359895486</v>
      </c>
      <c r="AK741" s="276">
        <v>1.0012629343395703</v>
      </c>
      <c r="AL741" s="93"/>
      <c r="AM741" s="257">
        <v>11705.65</v>
      </c>
      <c r="AN741" s="258">
        <v>11679.72698681178</v>
      </c>
      <c r="AO741" s="276">
        <v>0.99980542602394973</v>
      </c>
      <c r="AQ741" s="280">
        <v>11920.845237199046</v>
      </c>
      <c r="AR741" s="281">
        <v>12016.144060228215</v>
      </c>
    </row>
    <row r="742" spans="1:44" x14ac:dyDescent="0.2">
      <c r="A742" s="260" t="s">
        <v>8402</v>
      </c>
      <c r="B742" s="261" t="s">
        <v>6303</v>
      </c>
      <c r="C742" s="261" t="s">
        <v>6310</v>
      </c>
      <c r="D742" s="262" t="s">
        <v>14264</v>
      </c>
      <c r="E742" s="257">
        <v>160</v>
      </c>
      <c r="F742" s="258">
        <v>389</v>
      </c>
      <c r="G742" s="258">
        <v>960</v>
      </c>
      <c r="H742" s="258">
        <v>856</v>
      </c>
      <c r="I742" s="258">
        <v>313</v>
      </c>
      <c r="J742" s="258">
        <v>200</v>
      </c>
      <c r="K742" s="259">
        <v>54</v>
      </c>
      <c r="L742" s="257">
        <v>139</v>
      </c>
      <c r="M742" s="258">
        <v>397</v>
      </c>
      <c r="N742" s="258">
        <v>946</v>
      </c>
      <c r="O742" s="258">
        <v>855</v>
      </c>
      <c r="P742" s="258">
        <v>340</v>
      </c>
      <c r="Q742" s="258">
        <v>238</v>
      </c>
      <c r="R742" s="259">
        <v>82</v>
      </c>
      <c r="S742" s="267">
        <v>5929</v>
      </c>
      <c r="T742" s="90"/>
      <c r="U742" s="260">
        <v>1</v>
      </c>
      <c r="V742" s="273">
        <v>71.589657304386904</v>
      </c>
      <c r="W742" s="273">
        <v>78.947883285545601</v>
      </c>
      <c r="X742" s="274">
        <v>1.2097820450000001</v>
      </c>
      <c r="Z742" s="257">
        <v>16297.55</v>
      </c>
      <c r="AA742" s="258">
        <v>6310.3343129183295</v>
      </c>
      <c r="AB742" s="276">
        <v>1.0643168009644677</v>
      </c>
      <c r="AC742" s="92"/>
      <c r="AD742" s="257">
        <v>506971.83218088595</v>
      </c>
      <c r="AE742" s="258">
        <v>5140.6897516492754</v>
      </c>
      <c r="AF742" s="276">
        <v>0.8670416177516066</v>
      </c>
      <c r="AG742" s="93"/>
      <c r="AH742" s="257">
        <v>7172.7977448050005</v>
      </c>
      <c r="AI742" s="258">
        <v>6084.2271761028205</v>
      </c>
      <c r="AJ742" s="258">
        <v>6003.5090445293536</v>
      </c>
      <c r="AK742" s="276">
        <v>1.0125668821941902</v>
      </c>
      <c r="AL742" s="93"/>
      <c r="AM742" s="257">
        <v>5929.43</v>
      </c>
      <c r="AN742" s="258">
        <v>5916.2988460624892</v>
      </c>
      <c r="AO742" s="276">
        <v>0.99785779154368182</v>
      </c>
      <c r="AQ742" s="280">
        <v>5528.2119300805671</v>
      </c>
      <c r="AR742" s="281">
        <v>5572.4061193271909</v>
      </c>
    </row>
    <row r="743" spans="1:44" x14ac:dyDescent="0.2">
      <c r="A743" s="260" t="s">
        <v>8402</v>
      </c>
      <c r="B743" s="261" t="s">
        <v>6303</v>
      </c>
      <c r="C743" s="261" t="s">
        <v>6311</v>
      </c>
      <c r="D743" s="262" t="s">
        <v>14265</v>
      </c>
      <c r="E743" s="257">
        <v>160</v>
      </c>
      <c r="F743" s="258">
        <v>331</v>
      </c>
      <c r="G743" s="258">
        <v>1136</v>
      </c>
      <c r="H743" s="258">
        <v>909</v>
      </c>
      <c r="I743" s="258">
        <v>320</v>
      </c>
      <c r="J743" s="258">
        <v>142</v>
      </c>
      <c r="K743" s="259">
        <v>67</v>
      </c>
      <c r="L743" s="257">
        <v>161</v>
      </c>
      <c r="M743" s="258">
        <v>338</v>
      </c>
      <c r="N743" s="258">
        <v>1235</v>
      </c>
      <c r="O743" s="258">
        <v>994</v>
      </c>
      <c r="P743" s="258">
        <v>353</v>
      </c>
      <c r="Q743" s="258">
        <v>268</v>
      </c>
      <c r="R743" s="259">
        <v>130</v>
      </c>
      <c r="S743" s="267">
        <v>6544</v>
      </c>
      <c r="T743" s="90"/>
      <c r="U743" s="260">
        <v>57</v>
      </c>
      <c r="V743" s="273">
        <v>98.876491504987001</v>
      </c>
      <c r="W743" s="273">
        <v>102.148006720635</v>
      </c>
      <c r="X743" s="274">
        <v>1.182018682</v>
      </c>
      <c r="Z743" s="257">
        <v>18008.61</v>
      </c>
      <c r="AA743" s="258">
        <v>6972.8486558387085</v>
      </c>
      <c r="AB743" s="276">
        <v>1.0655331075548149</v>
      </c>
      <c r="AC743" s="92"/>
      <c r="AD743" s="257">
        <v>642136.26802450081</v>
      </c>
      <c r="AE743" s="258">
        <v>6511.255897582233</v>
      </c>
      <c r="AF743" s="276">
        <v>0.99499631686770063</v>
      </c>
      <c r="AG743" s="93"/>
      <c r="AH743" s="257">
        <v>7735.1302550079999</v>
      </c>
      <c r="AI743" s="258">
        <v>6561.218004829474</v>
      </c>
      <c r="AJ743" s="258">
        <v>6552.2646423181477</v>
      </c>
      <c r="AK743" s="276">
        <v>1.0012629343395703</v>
      </c>
      <c r="AL743" s="93"/>
      <c r="AM743" s="257">
        <v>6568.51</v>
      </c>
      <c r="AN743" s="258">
        <v>6553.9635569270431</v>
      </c>
      <c r="AO743" s="276">
        <v>1.0015225484301715</v>
      </c>
      <c r="AQ743" s="280">
        <v>6957.2976359898148</v>
      </c>
      <c r="AR743" s="281">
        <v>7012.9163662879382</v>
      </c>
    </row>
    <row r="744" spans="1:44" x14ac:dyDescent="0.2">
      <c r="A744" s="260" t="s">
        <v>8402</v>
      </c>
      <c r="B744" s="261" t="s">
        <v>6303</v>
      </c>
      <c r="C744" s="261" t="s">
        <v>6312</v>
      </c>
      <c r="D744" s="262" t="s">
        <v>14266</v>
      </c>
      <c r="E744" s="257">
        <v>315</v>
      </c>
      <c r="F744" s="258">
        <v>603</v>
      </c>
      <c r="G744" s="258">
        <v>1852</v>
      </c>
      <c r="H744" s="258">
        <v>1078</v>
      </c>
      <c r="I744" s="258">
        <v>339</v>
      </c>
      <c r="J744" s="258">
        <v>244</v>
      </c>
      <c r="K744" s="259">
        <v>69</v>
      </c>
      <c r="L744" s="257">
        <v>306</v>
      </c>
      <c r="M744" s="258">
        <v>498</v>
      </c>
      <c r="N744" s="258">
        <v>1896</v>
      </c>
      <c r="O744" s="258">
        <v>1122</v>
      </c>
      <c r="P744" s="258">
        <v>422</v>
      </c>
      <c r="Q744" s="258">
        <v>323</v>
      </c>
      <c r="R744" s="259">
        <v>107</v>
      </c>
      <c r="S744" s="267">
        <v>9174</v>
      </c>
      <c r="T744" s="90"/>
      <c r="U744" s="260">
        <v>6</v>
      </c>
      <c r="V744" s="273">
        <v>111.007336528598</v>
      </c>
      <c r="W744" s="273">
        <v>106.442822914397</v>
      </c>
      <c r="X744" s="274">
        <v>1.2097820450000001</v>
      </c>
      <c r="Z744" s="257">
        <v>23790.61</v>
      </c>
      <c r="AA744" s="258">
        <v>9211.6117212868157</v>
      </c>
      <c r="AB744" s="276">
        <v>1.0040998170140414</v>
      </c>
      <c r="AC744" s="92"/>
      <c r="AD744" s="257">
        <v>938598.99194055609</v>
      </c>
      <c r="AE744" s="258">
        <v>9517.3852125488447</v>
      </c>
      <c r="AF744" s="276">
        <v>1.0374302607966912</v>
      </c>
      <c r="AG744" s="93"/>
      <c r="AH744" s="257">
        <v>11098.540480830001</v>
      </c>
      <c r="AI744" s="258">
        <v>9414.1845359364615</v>
      </c>
      <c r="AJ744" s="258">
        <v>9289.2885772495029</v>
      </c>
      <c r="AK744" s="276">
        <v>1.0125668821941904</v>
      </c>
      <c r="AL744" s="93"/>
      <c r="AM744" s="257">
        <v>9176.58</v>
      </c>
      <c r="AN744" s="258">
        <v>9156.2577962468749</v>
      </c>
      <c r="AO744" s="276">
        <v>0.99806603403606664</v>
      </c>
      <c r="AQ744" s="280">
        <v>9657.7849434257569</v>
      </c>
      <c r="AR744" s="281">
        <v>9734.992181659607</v>
      </c>
    </row>
    <row r="745" spans="1:44" x14ac:dyDescent="0.2">
      <c r="A745" s="260" t="s">
        <v>8402</v>
      </c>
      <c r="B745" s="261" t="s">
        <v>6303</v>
      </c>
      <c r="C745" s="261" t="s">
        <v>6313</v>
      </c>
      <c r="D745" s="262" t="s">
        <v>14267</v>
      </c>
      <c r="E745" s="257">
        <v>476</v>
      </c>
      <c r="F745" s="258">
        <v>844</v>
      </c>
      <c r="G745" s="258">
        <v>2977</v>
      </c>
      <c r="H745" s="258">
        <v>1847</v>
      </c>
      <c r="I745" s="258">
        <v>549</v>
      </c>
      <c r="J745" s="258">
        <v>339</v>
      </c>
      <c r="K745" s="259">
        <v>94</v>
      </c>
      <c r="L745" s="257">
        <v>483</v>
      </c>
      <c r="M745" s="258">
        <v>770</v>
      </c>
      <c r="N745" s="258">
        <v>2939</v>
      </c>
      <c r="O745" s="258">
        <v>1783</v>
      </c>
      <c r="P745" s="258">
        <v>659</v>
      </c>
      <c r="Q745" s="258">
        <v>444</v>
      </c>
      <c r="R745" s="259">
        <v>201</v>
      </c>
      <c r="S745" s="267">
        <v>14405</v>
      </c>
      <c r="T745" s="90"/>
      <c r="U745" s="260">
        <v>46</v>
      </c>
      <c r="V745" s="273">
        <v>91.134461249345193</v>
      </c>
      <c r="W745" s="273">
        <v>90.340161088737602</v>
      </c>
      <c r="X745" s="274">
        <v>1.2097820450000001</v>
      </c>
      <c r="Z745" s="257">
        <v>37079.26</v>
      </c>
      <c r="AA745" s="258">
        <v>14356.914178856337</v>
      </c>
      <c r="AB745" s="276">
        <v>0.99666186593935002</v>
      </c>
      <c r="AC745" s="92"/>
      <c r="AD745" s="257">
        <v>1344108.9582682315</v>
      </c>
      <c r="AE745" s="258">
        <v>13629.252570395551</v>
      </c>
      <c r="AF745" s="276">
        <v>0.94614734955887192</v>
      </c>
      <c r="AG745" s="93"/>
      <c r="AH745" s="257">
        <v>17426.910358225003</v>
      </c>
      <c r="AI745" s="258">
        <v>14782.137370848566</v>
      </c>
      <c r="AJ745" s="258">
        <v>14586.025938007311</v>
      </c>
      <c r="AK745" s="276">
        <v>1.0125668821941902</v>
      </c>
      <c r="AL745" s="93"/>
      <c r="AM745" s="257">
        <v>14424.78</v>
      </c>
      <c r="AN745" s="258">
        <v>14392.835275685062</v>
      </c>
      <c r="AO745" s="276">
        <v>0.99915552070010838</v>
      </c>
      <c r="AQ745" s="280">
        <v>13742.846405082515</v>
      </c>
      <c r="AR745" s="281">
        <v>13852.71085356878</v>
      </c>
    </row>
    <row r="746" spans="1:44" x14ac:dyDescent="0.2">
      <c r="A746" s="260" t="s">
        <v>8402</v>
      </c>
      <c r="B746" s="261" t="s">
        <v>6303</v>
      </c>
      <c r="C746" s="261" t="s">
        <v>6314</v>
      </c>
      <c r="D746" s="262" t="s">
        <v>14268</v>
      </c>
      <c r="E746" s="257">
        <v>268</v>
      </c>
      <c r="F746" s="258">
        <v>457</v>
      </c>
      <c r="G746" s="258">
        <v>1500</v>
      </c>
      <c r="H746" s="258">
        <v>878</v>
      </c>
      <c r="I746" s="258">
        <v>348</v>
      </c>
      <c r="J746" s="258">
        <v>136</v>
      </c>
      <c r="K746" s="259">
        <v>37</v>
      </c>
      <c r="L746" s="257">
        <v>241</v>
      </c>
      <c r="M746" s="258">
        <v>427</v>
      </c>
      <c r="N746" s="258">
        <v>1537</v>
      </c>
      <c r="O746" s="258">
        <v>901</v>
      </c>
      <c r="P746" s="258">
        <v>398</v>
      </c>
      <c r="Q746" s="258">
        <v>194</v>
      </c>
      <c r="R746" s="259">
        <v>72</v>
      </c>
      <c r="S746" s="267">
        <v>7394</v>
      </c>
      <c r="T746" s="90"/>
      <c r="U746" s="260">
        <v>3</v>
      </c>
      <c r="V746" s="273">
        <v>89.086969394789506</v>
      </c>
      <c r="W746" s="273">
        <v>93.091893354987107</v>
      </c>
      <c r="X746" s="274">
        <v>1.2097820450000001</v>
      </c>
      <c r="Z746" s="257">
        <v>18840.32</v>
      </c>
      <c r="AA746" s="258">
        <v>7294.8828359085537</v>
      </c>
      <c r="AB746" s="276">
        <v>0.98659491965222523</v>
      </c>
      <c r="AC746" s="92"/>
      <c r="AD746" s="257">
        <v>690786.65879613359</v>
      </c>
      <c r="AE746" s="258">
        <v>7004.570416019289</v>
      </c>
      <c r="AF746" s="276">
        <v>0.94733167649706373</v>
      </c>
      <c r="AG746" s="93"/>
      <c r="AH746" s="257">
        <v>8945.1284407300009</v>
      </c>
      <c r="AI746" s="258">
        <v>7587.5823477996728</v>
      </c>
      <c r="AJ746" s="258">
        <v>7486.9195269438424</v>
      </c>
      <c r="AK746" s="276">
        <v>1.0125668821941902</v>
      </c>
      <c r="AL746" s="93"/>
      <c r="AM746" s="257">
        <v>7395.29</v>
      </c>
      <c r="AN746" s="258">
        <v>7378.9125924915988</v>
      </c>
      <c r="AO746" s="276">
        <v>0.99795950669348099</v>
      </c>
      <c r="AQ746" s="280">
        <v>6983.2408165331835</v>
      </c>
      <c r="AR746" s="281">
        <v>7039.0669444211771</v>
      </c>
    </row>
    <row r="747" spans="1:44" x14ac:dyDescent="0.2">
      <c r="A747" s="260" t="s">
        <v>8402</v>
      </c>
      <c r="B747" s="261" t="s">
        <v>6303</v>
      </c>
      <c r="C747" s="261" t="s">
        <v>6315</v>
      </c>
      <c r="D747" s="262" t="s">
        <v>14269</v>
      </c>
      <c r="E747" s="257">
        <v>212</v>
      </c>
      <c r="F747" s="258">
        <v>409</v>
      </c>
      <c r="G747" s="258">
        <v>1330</v>
      </c>
      <c r="H747" s="258">
        <v>910</v>
      </c>
      <c r="I747" s="258">
        <v>301</v>
      </c>
      <c r="J747" s="258">
        <v>208</v>
      </c>
      <c r="K747" s="259">
        <v>67</v>
      </c>
      <c r="L747" s="257">
        <v>188</v>
      </c>
      <c r="M747" s="258">
        <v>349</v>
      </c>
      <c r="N747" s="258">
        <v>1296</v>
      </c>
      <c r="O747" s="258">
        <v>873</v>
      </c>
      <c r="P747" s="258">
        <v>352</v>
      </c>
      <c r="Q747" s="258">
        <v>254</v>
      </c>
      <c r="R747" s="259">
        <v>105</v>
      </c>
      <c r="S747" s="267">
        <v>6854</v>
      </c>
      <c r="T747" s="90"/>
      <c r="U747" s="260">
        <v>8</v>
      </c>
      <c r="V747" s="273">
        <v>106.317528256304</v>
      </c>
      <c r="W747" s="273">
        <v>107.605194047271</v>
      </c>
      <c r="X747" s="274">
        <v>1.2097820450000001</v>
      </c>
      <c r="Z747" s="257">
        <v>18368.939999999999</v>
      </c>
      <c r="AA747" s="258">
        <v>7112.3667283694786</v>
      </c>
      <c r="AB747" s="276">
        <v>1.0376957584431687</v>
      </c>
      <c r="AC747" s="92"/>
      <c r="AD747" s="257">
        <v>694729.85840333195</v>
      </c>
      <c r="AE747" s="258">
        <v>7044.5544240503295</v>
      </c>
      <c r="AF747" s="276">
        <v>1.0278019293916443</v>
      </c>
      <c r="AG747" s="93"/>
      <c r="AH747" s="257">
        <v>8291.8461364300001</v>
      </c>
      <c r="AI747" s="258">
        <v>7033.4446053312076</v>
      </c>
      <c r="AJ747" s="258">
        <v>6940.1334105589794</v>
      </c>
      <c r="AK747" s="276">
        <v>1.0125668821941902</v>
      </c>
      <c r="AL747" s="93"/>
      <c r="AM747" s="257">
        <v>6857.44</v>
      </c>
      <c r="AN747" s="258">
        <v>6842.253700430354</v>
      </c>
      <c r="AO747" s="276">
        <v>0.99828621249348615</v>
      </c>
      <c r="AQ747" s="280">
        <v>7389.2840620528559</v>
      </c>
      <c r="AR747" s="281">
        <v>7448.3562217974013</v>
      </c>
    </row>
    <row r="748" spans="1:44" x14ac:dyDescent="0.2">
      <c r="A748" s="260" t="s">
        <v>8402</v>
      </c>
      <c r="B748" s="261" t="s">
        <v>6303</v>
      </c>
      <c r="C748" s="261" t="s">
        <v>6316</v>
      </c>
      <c r="D748" s="262" t="s">
        <v>14270</v>
      </c>
      <c r="E748" s="257">
        <v>580</v>
      </c>
      <c r="F748" s="258">
        <v>929</v>
      </c>
      <c r="G748" s="258">
        <v>3447</v>
      </c>
      <c r="H748" s="258">
        <v>2205</v>
      </c>
      <c r="I748" s="258">
        <v>576</v>
      </c>
      <c r="J748" s="258">
        <v>375</v>
      </c>
      <c r="K748" s="259">
        <v>117</v>
      </c>
      <c r="L748" s="257">
        <v>523</v>
      </c>
      <c r="M748" s="258">
        <v>873</v>
      </c>
      <c r="N748" s="258">
        <v>3374</v>
      </c>
      <c r="O748" s="258">
        <v>2124</v>
      </c>
      <c r="P748" s="258">
        <v>675</v>
      </c>
      <c r="Q748" s="258">
        <v>491</v>
      </c>
      <c r="R748" s="259">
        <v>225</v>
      </c>
      <c r="S748" s="267">
        <v>16514</v>
      </c>
      <c r="T748" s="90"/>
      <c r="U748" s="260">
        <v>21</v>
      </c>
      <c r="V748" s="273">
        <v>109.574662243638</v>
      </c>
      <c r="W748" s="273">
        <v>130.632417050133</v>
      </c>
      <c r="X748" s="274">
        <v>1.182018682</v>
      </c>
      <c r="Z748" s="257">
        <v>42191.869999999995</v>
      </c>
      <c r="AA748" s="258">
        <v>16336.492600862672</v>
      </c>
      <c r="AB748" s="276">
        <v>0.98925109609196271</v>
      </c>
      <c r="AC748" s="92"/>
      <c r="AD748" s="257">
        <v>1777959.2353017866</v>
      </c>
      <c r="AE748" s="258">
        <v>18028.490420163969</v>
      </c>
      <c r="AF748" s="276">
        <v>1.091709484084048</v>
      </c>
      <c r="AG748" s="93"/>
      <c r="AH748" s="257">
        <v>19519.856514548002</v>
      </c>
      <c r="AI748" s="258">
        <v>16557.450203507633</v>
      </c>
      <c r="AJ748" s="258">
        <v>16534.856097683663</v>
      </c>
      <c r="AK748" s="276">
        <v>1.0012629343395703</v>
      </c>
      <c r="AL748" s="93"/>
      <c r="AM748" s="257">
        <v>16523.03</v>
      </c>
      <c r="AN748" s="258">
        <v>16486.438548470236</v>
      </c>
      <c r="AO748" s="276">
        <v>0.99833102509811289</v>
      </c>
      <c r="AQ748" s="280">
        <v>17827.424703735844</v>
      </c>
      <c r="AR748" s="281">
        <v>17969.94249992412</v>
      </c>
    </row>
    <row r="749" spans="1:44" x14ac:dyDescent="0.2">
      <c r="A749" s="260" t="s">
        <v>8402</v>
      </c>
      <c r="B749" s="261" t="s">
        <v>6303</v>
      </c>
      <c r="C749" s="261" t="s">
        <v>6317</v>
      </c>
      <c r="D749" s="262" t="s">
        <v>14271</v>
      </c>
      <c r="E749" s="257">
        <v>141</v>
      </c>
      <c r="F749" s="258">
        <v>284</v>
      </c>
      <c r="G749" s="258">
        <v>746</v>
      </c>
      <c r="H749" s="258">
        <v>526</v>
      </c>
      <c r="I749" s="258">
        <v>123</v>
      </c>
      <c r="J749" s="258">
        <v>61</v>
      </c>
      <c r="K749" s="259">
        <v>10</v>
      </c>
      <c r="L749" s="257">
        <v>149</v>
      </c>
      <c r="M749" s="258">
        <v>262</v>
      </c>
      <c r="N749" s="258">
        <v>735</v>
      </c>
      <c r="O749" s="258">
        <v>446</v>
      </c>
      <c r="P749" s="258">
        <v>134</v>
      </c>
      <c r="Q749" s="258">
        <v>85</v>
      </c>
      <c r="R749" s="259">
        <v>33</v>
      </c>
      <c r="S749" s="267">
        <v>3735</v>
      </c>
      <c r="T749" s="90"/>
      <c r="U749" s="260">
        <v>7</v>
      </c>
      <c r="V749" s="273">
        <v>140.203997309633</v>
      </c>
      <c r="W749" s="273">
        <v>148.82516733601</v>
      </c>
      <c r="X749" s="274">
        <v>1.182018682</v>
      </c>
      <c r="Z749" s="257">
        <v>9027.08</v>
      </c>
      <c r="AA749" s="258">
        <v>3495.242700249963</v>
      </c>
      <c r="AB749" s="276">
        <v>0.93580795187415344</v>
      </c>
      <c r="AC749" s="92"/>
      <c r="AD749" s="257">
        <v>448087.65312682814</v>
      </c>
      <c r="AE749" s="258">
        <v>4543.6047134227902</v>
      </c>
      <c r="AF749" s="276">
        <v>1.2164938991761152</v>
      </c>
      <c r="AG749" s="93"/>
      <c r="AH749" s="257">
        <v>4414.83977727</v>
      </c>
      <c r="AI749" s="258">
        <v>3744.8272078297809</v>
      </c>
      <c r="AJ749" s="258">
        <v>3739.7170597582949</v>
      </c>
      <c r="AK749" s="276">
        <v>1.0012629343395703</v>
      </c>
      <c r="AL749" s="93"/>
      <c r="AM749" s="257">
        <v>3738.01</v>
      </c>
      <c r="AN749" s="258">
        <v>3729.7319050178594</v>
      </c>
      <c r="AO749" s="276">
        <v>0.99858953280263973</v>
      </c>
      <c r="AQ749" s="280">
        <v>4251.3065458249312</v>
      </c>
      <c r="AR749" s="281">
        <v>4285.2927692924632</v>
      </c>
    </row>
    <row r="750" spans="1:44" x14ac:dyDescent="0.2">
      <c r="A750" s="260" t="s">
        <v>8402</v>
      </c>
      <c r="B750" s="261" t="s">
        <v>6303</v>
      </c>
      <c r="C750" s="261" t="s">
        <v>6318</v>
      </c>
      <c r="D750" s="262" t="s">
        <v>14272</v>
      </c>
      <c r="E750" s="257">
        <v>235</v>
      </c>
      <c r="F750" s="258">
        <v>323</v>
      </c>
      <c r="G750" s="258">
        <v>1572</v>
      </c>
      <c r="H750" s="258">
        <v>761</v>
      </c>
      <c r="I750" s="258">
        <v>182</v>
      </c>
      <c r="J750" s="258">
        <v>139</v>
      </c>
      <c r="K750" s="259">
        <v>40</v>
      </c>
      <c r="L750" s="257">
        <v>198</v>
      </c>
      <c r="M750" s="258">
        <v>379</v>
      </c>
      <c r="N750" s="258">
        <v>1257</v>
      </c>
      <c r="O750" s="258">
        <v>639</v>
      </c>
      <c r="P750" s="258">
        <v>206</v>
      </c>
      <c r="Q750" s="258">
        <v>153</v>
      </c>
      <c r="R750" s="259">
        <v>49</v>
      </c>
      <c r="S750" s="267">
        <v>6133</v>
      </c>
      <c r="T750" s="90"/>
      <c r="U750" s="260">
        <v>72</v>
      </c>
      <c r="V750" s="273">
        <v>133.78090302465699</v>
      </c>
      <c r="W750" s="273">
        <v>173.47522008477301</v>
      </c>
      <c r="X750" s="274">
        <v>1.182018682</v>
      </c>
      <c r="Z750" s="257">
        <v>14673.620000000003</v>
      </c>
      <c r="AA750" s="258">
        <v>5681.5562940886621</v>
      </c>
      <c r="AB750" s="276">
        <v>0.92639104746268741</v>
      </c>
      <c r="AC750" s="92"/>
      <c r="AD750" s="257">
        <v>761281.1694919375</v>
      </c>
      <c r="AE750" s="258">
        <v>7719.3841111362772</v>
      </c>
      <c r="AF750" s="276">
        <v>1.2586636411440204</v>
      </c>
      <c r="AG750" s="93"/>
      <c r="AH750" s="257">
        <v>7249.3205767059999</v>
      </c>
      <c r="AI750" s="258">
        <v>6149.1366173012166</v>
      </c>
      <c r="AJ750" s="258">
        <v>6140.7455763045837</v>
      </c>
      <c r="AK750" s="276">
        <v>1.00126293433957</v>
      </c>
      <c r="AL750" s="93"/>
      <c r="AM750" s="257">
        <v>6163.96</v>
      </c>
      <c r="AN750" s="258">
        <v>6150.3094623218985</v>
      </c>
      <c r="AO750" s="276">
        <v>1.0028223483322842</v>
      </c>
      <c r="AQ750" s="280">
        <v>7180.4083664695008</v>
      </c>
      <c r="AR750" s="281">
        <v>7237.8107110665123</v>
      </c>
    </row>
    <row r="751" spans="1:44" x14ac:dyDescent="0.2">
      <c r="A751" s="260" t="s">
        <v>8402</v>
      </c>
      <c r="B751" s="261" t="s">
        <v>6303</v>
      </c>
      <c r="C751" s="261" t="s">
        <v>6319</v>
      </c>
      <c r="D751" s="262" t="s">
        <v>14273</v>
      </c>
      <c r="E751" s="257">
        <v>447</v>
      </c>
      <c r="F751" s="258">
        <v>949</v>
      </c>
      <c r="G751" s="258">
        <v>3071</v>
      </c>
      <c r="H751" s="258">
        <v>2255</v>
      </c>
      <c r="I751" s="258">
        <v>648</v>
      </c>
      <c r="J751" s="258">
        <v>429</v>
      </c>
      <c r="K751" s="259">
        <v>142</v>
      </c>
      <c r="L751" s="257">
        <v>438</v>
      </c>
      <c r="M751" s="258">
        <v>891</v>
      </c>
      <c r="N751" s="258">
        <v>3080</v>
      </c>
      <c r="O751" s="258">
        <v>2214</v>
      </c>
      <c r="P751" s="258">
        <v>751</v>
      </c>
      <c r="Q751" s="258">
        <v>507</v>
      </c>
      <c r="R751" s="259">
        <v>230</v>
      </c>
      <c r="S751" s="267">
        <v>16052</v>
      </c>
      <c r="T751" s="90"/>
      <c r="U751" s="260">
        <v>39</v>
      </c>
      <c r="V751" s="273">
        <v>96.244133774242698</v>
      </c>
      <c r="W751" s="273">
        <v>96.367978577655904</v>
      </c>
      <c r="X751" s="274">
        <v>1.2097820450000001</v>
      </c>
      <c r="Z751" s="257">
        <v>42058.829999999994</v>
      </c>
      <c r="AA751" s="258">
        <v>16284.980141812652</v>
      </c>
      <c r="AB751" s="276">
        <v>1.0145140880770402</v>
      </c>
      <c r="AC751" s="92"/>
      <c r="AD751" s="257">
        <v>1542116.2522744746</v>
      </c>
      <c r="AE751" s="258">
        <v>15637.044724588681</v>
      </c>
      <c r="AF751" s="276">
        <v>0.97414931002919769</v>
      </c>
      <c r="AG751" s="93"/>
      <c r="AH751" s="257">
        <v>19419.42138634</v>
      </c>
      <c r="AI751" s="258">
        <v>16472.25748537738</v>
      </c>
      <c r="AJ751" s="258">
        <v>16253.723592981143</v>
      </c>
      <c r="AK751" s="276">
        <v>1.0125668821941902</v>
      </c>
      <c r="AL751" s="93"/>
      <c r="AM751" s="257">
        <v>16068.77</v>
      </c>
      <c r="AN751" s="258">
        <v>16033.184540275126</v>
      </c>
      <c r="AO751" s="276">
        <v>0.99882784327654661</v>
      </c>
      <c r="AQ751" s="280">
        <v>16044.53443617783</v>
      </c>
      <c r="AR751" s="281">
        <v>16172.799271212127</v>
      </c>
    </row>
    <row r="752" spans="1:44" x14ac:dyDescent="0.2">
      <c r="A752" s="260" t="s">
        <v>8402</v>
      </c>
      <c r="B752" s="261" t="s">
        <v>6303</v>
      </c>
      <c r="C752" s="261" t="s">
        <v>6320</v>
      </c>
      <c r="D752" s="262" t="s">
        <v>14274</v>
      </c>
      <c r="E752" s="257">
        <v>83</v>
      </c>
      <c r="F752" s="258">
        <v>152</v>
      </c>
      <c r="G752" s="258">
        <v>576</v>
      </c>
      <c r="H752" s="258">
        <v>364</v>
      </c>
      <c r="I752" s="258">
        <v>108</v>
      </c>
      <c r="J752" s="258">
        <v>67</v>
      </c>
      <c r="K752" s="259">
        <v>29</v>
      </c>
      <c r="L752" s="257">
        <v>76</v>
      </c>
      <c r="M752" s="258">
        <v>152</v>
      </c>
      <c r="N752" s="258">
        <v>490</v>
      </c>
      <c r="O752" s="258">
        <v>276</v>
      </c>
      <c r="P752" s="258">
        <v>108</v>
      </c>
      <c r="Q752" s="258">
        <v>95</v>
      </c>
      <c r="R752" s="259">
        <v>43</v>
      </c>
      <c r="S752" s="267">
        <v>2619</v>
      </c>
      <c r="T752" s="90"/>
      <c r="U752" s="260">
        <v>6</v>
      </c>
      <c r="V752" s="273">
        <v>96.4484816300305</v>
      </c>
      <c r="W752" s="273">
        <v>94.913707521954905</v>
      </c>
      <c r="X752" s="274">
        <v>1.2097820450000001</v>
      </c>
      <c r="Z752" s="257">
        <v>6751.7899999999991</v>
      </c>
      <c r="AA752" s="258">
        <v>2614.2611687412427</v>
      </c>
      <c r="AB752" s="276">
        <v>0.99819059516656838</v>
      </c>
      <c r="AC752" s="92"/>
      <c r="AD752" s="257">
        <v>250845.43768055036</v>
      </c>
      <c r="AE752" s="258">
        <v>2543.5704488455408</v>
      </c>
      <c r="AF752" s="276">
        <v>0.97119910227015682</v>
      </c>
      <c r="AG752" s="93"/>
      <c r="AH752" s="257">
        <v>3168.419175855</v>
      </c>
      <c r="AI752" s="258">
        <v>2687.5680509720505</v>
      </c>
      <c r="AJ752" s="258">
        <v>2651.9126644665844</v>
      </c>
      <c r="AK752" s="276">
        <v>1.0125668821941902</v>
      </c>
      <c r="AL752" s="93"/>
      <c r="AM752" s="257">
        <v>2621.58</v>
      </c>
      <c r="AN752" s="258">
        <v>2615.7743204423523</v>
      </c>
      <c r="AO752" s="276">
        <v>0.99876835450261636</v>
      </c>
      <c r="AQ752" s="280">
        <v>2567.7086065566778</v>
      </c>
      <c r="AR752" s="281">
        <v>2588.2356416131461</v>
      </c>
    </row>
    <row r="753" spans="1:44" x14ac:dyDescent="0.2">
      <c r="A753" s="260" t="s">
        <v>8402</v>
      </c>
      <c r="B753" s="261" t="s">
        <v>6303</v>
      </c>
      <c r="C753" s="261" t="s">
        <v>6321</v>
      </c>
      <c r="D753" s="262" t="s">
        <v>14275</v>
      </c>
      <c r="E753" s="257">
        <v>211</v>
      </c>
      <c r="F753" s="258">
        <v>335</v>
      </c>
      <c r="G753" s="258">
        <v>1018</v>
      </c>
      <c r="H753" s="258">
        <v>650</v>
      </c>
      <c r="I753" s="258">
        <v>169</v>
      </c>
      <c r="J753" s="258">
        <v>103</v>
      </c>
      <c r="K753" s="259">
        <v>27</v>
      </c>
      <c r="L753" s="257">
        <v>207</v>
      </c>
      <c r="M753" s="258">
        <v>341</v>
      </c>
      <c r="N753" s="258">
        <v>987</v>
      </c>
      <c r="O753" s="258">
        <v>658</v>
      </c>
      <c r="P753" s="258">
        <v>223</v>
      </c>
      <c r="Q753" s="258">
        <v>151</v>
      </c>
      <c r="R753" s="259">
        <v>60</v>
      </c>
      <c r="S753" s="267">
        <v>5140</v>
      </c>
      <c r="T753" s="90"/>
      <c r="U753" s="260">
        <v>19</v>
      </c>
      <c r="V753" s="273">
        <v>141.69345306936501</v>
      </c>
      <c r="W753" s="273">
        <v>150.46741879011799</v>
      </c>
      <c r="X753" s="274">
        <v>1.182018682</v>
      </c>
      <c r="Z753" s="257">
        <v>13051.35</v>
      </c>
      <c r="AA753" s="258">
        <v>5053.4210194113002</v>
      </c>
      <c r="AB753" s="276">
        <v>0.98315584035239301</v>
      </c>
      <c r="AC753" s="92"/>
      <c r="AD753" s="257">
        <v>620643.23629691894</v>
      </c>
      <c r="AE753" s="258">
        <v>6293.3167520116558</v>
      </c>
      <c r="AF753" s="276">
        <v>1.2243806910528514</v>
      </c>
      <c r="AG753" s="93"/>
      <c r="AH753" s="257">
        <v>6075.5760254799998</v>
      </c>
      <c r="AI753" s="258">
        <v>5153.5239218862316</v>
      </c>
      <c r="AJ753" s="258">
        <v>5146.4914825053911</v>
      </c>
      <c r="AK753" s="276">
        <v>1.0012629343395703</v>
      </c>
      <c r="AL753" s="93"/>
      <c r="AM753" s="257">
        <v>5148.17</v>
      </c>
      <c r="AN753" s="258">
        <v>5136.7690031476086</v>
      </c>
      <c r="AO753" s="276">
        <v>0.99937140139058533</v>
      </c>
      <c r="AQ753" s="280">
        <v>6191.2310404698328</v>
      </c>
      <c r="AR753" s="281">
        <v>6240.7256039440126</v>
      </c>
    </row>
    <row r="754" spans="1:44" x14ac:dyDescent="0.2">
      <c r="A754" s="260" t="s">
        <v>8402</v>
      </c>
      <c r="B754" s="261" t="s">
        <v>6303</v>
      </c>
      <c r="C754" s="261" t="s">
        <v>6322</v>
      </c>
      <c r="D754" s="262" t="s">
        <v>14276</v>
      </c>
      <c r="E754" s="257">
        <v>128</v>
      </c>
      <c r="F754" s="258">
        <v>187</v>
      </c>
      <c r="G754" s="258">
        <v>795</v>
      </c>
      <c r="H754" s="258">
        <v>335</v>
      </c>
      <c r="I754" s="258">
        <v>60</v>
      </c>
      <c r="J754" s="258">
        <v>51</v>
      </c>
      <c r="K754" s="259">
        <v>13</v>
      </c>
      <c r="L754" s="257">
        <v>124</v>
      </c>
      <c r="M754" s="258">
        <v>203</v>
      </c>
      <c r="N754" s="258">
        <v>673</v>
      </c>
      <c r="O754" s="258">
        <v>233</v>
      </c>
      <c r="P754" s="258">
        <v>68</v>
      </c>
      <c r="Q754" s="258">
        <v>51</v>
      </c>
      <c r="R754" s="259">
        <v>11</v>
      </c>
      <c r="S754" s="267">
        <v>2932</v>
      </c>
      <c r="T754" s="90"/>
      <c r="U754" s="260">
        <v>0</v>
      </c>
      <c r="V754" s="273">
        <v>126.698763201538</v>
      </c>
      <c r="W754" s="273">
        <v>158.00579809004</v>
      </c>
      <c r="X754" s="274">
        <v>1.182018682</v>
      </c>
      <c r="Z754" s="257">
        <v>6516.44</v>
      </c>
      <c r="AA754" s="258">
        <v>2523.134761364347</v>
      </c>
      <c r="AB754" s="276">
        <v>0.86055073716382913</v>
      </c>
      <c r="AC754" s="92"/>
      <c r="AD754" s="257">
        <v>347783.97313355876</v>
      </c>
      <c r="AE754" s="258">
        <v>3526.5263136703293</v>
      </c>
      <c r="AF754" s="276">
        <v>1.2027715940212582</v>
      </c>
      <c r="AG754" s="93"/>
      <c r="AH754" s="257">
        <v>3465.6787756240001</v>
      </c>
      <c r="AI754" s="258">
        <v>2939.7144239242084</v>
      </c>
      <c r="AJ754" s="258">
        <v>2935.70292348362</v>
      </c>
      <c r="AK754" s="276">
        <v>1.0012629343395703</v>
      </c>
      <c r="AL754" s="93"/>
      <c r="AM754" s="257">
        <v>2932</v>
      </c>
      <c r="AN754" s="258">
        <v>2925.5068727778585</v>
      </c>
      <c r="AO754" s="276">
        <v>0.99778542727757791</v>
      </c>
      <c r="AQ754" s="280">
        <v>3031.8583419042975</v>
      </c>
      <c r="AR754" s="281">
        <v>3056.095929577446</v>
      </c>
    </row>
    <row r="755" spans="1:44" x14ac:dyDescent="0.2">
      <c r="A755" s="260" t="s">
        <v>8402</v>
      </c>
      <c r="B755" s="261" t="s">
        <v>6303</v>
      </c>
      <c r="C755" s="261" t="s">
        <v>6323</v>
      </c>
      <c r="D755" s="262" t="s">
        <v>14277</v>
      </c>
      <c r="E755" s="257">
        <v>176</v>
      </c>
      <c r="F755" s="258">
        <v>365</v>
      </c>
      <c r="G755" s="258">
        <v>1137</v>
      </c>
      <c r="H755" s="258">
        <v>837</v>
      </c>
      <c r="I755" s="258">
        <v>252</v>
      </c>
      <c r="J755" s="258">
        <v>142</v>
      </c>
      <c r="K755" s="259">
        <v>50</v>
      </c>
      <c r="L755" s="257">
        <v>157</v>
      </c>
      <c r="M755" s="258">
        <v>310</v>
      </c>
      <c r="N755" s="258">
        <v>1078</v>
      </c>
      <c r="O755" s="258">
        <v>746</v>
      </c>
      <c r="P755" s="258">
        <v>267</v>
      </c>
      <c r="Q755" s="258">
        <v>176</v>
      </c>
      <c r="R755" s="259">
        <v>101</v>
      </c>
      <c r="S755" s="267">
        <v>5794</v>
      </c>
      <c r="T755" s="90"/>
      <c r="U755" s="260">
        <v>23</v>
      </c>
      <c r="V755" s="273">
        <v>99.553697823105395</v>
      </c>
      <c r="W755" s="273">
        <v>103.689625409977</v>
      </c>
      <c r="X755" s="274">
        <v>1.182018682</v>
      </c>
      <c r="Z755" s="257">
        <v>15120.249999999996</v>
      </c>
      <c r="AA755" s="258">
        <v>5854.4893186339878</v>
      </c>
      <c r="AB755" s="276">
        <v>1.0104399928605432</v>
      </c>
      <c r="AC755" s="92"/>
      <c r="AD755" s="257">
        <v>571681.25578831532</v>
      </c>
      <c r="AE755" s="258">
        <v>5796.8427164853083</v>
      </c>
      <c r="AF755" s="276">
        <v>1.0004906310813442</v>
      </c>
      <c r="AG755" s="93"/>
      <c r="AH755" s="257">
        <v>6848.6162435080005</v>
      </c>
      <c r="AI755" s="258">
        <v>5809.2446699238953</v>
      </c>
      <c r="AJ755" s="258">
        <v>5801.3174415634694</v>
      </c>
      <c r="AK755" s="276">
        <v>1.00126293433957</v>
      </c>
      <c r="AL755" s="93"/>
      <c r="AM755" s="257">
        <v>5803.89</v>
      </c>
      <c r="AN755" s="258">
        <v>5791.036863522062</v>
      </c>
      <c r="AO755" s="276">
        <v>0.99948858535071838</v>
      </c>
      <c r="AQ755" s="280">
        <v>5861.7598525485409</v>
      </c>
      <c r="AR755" s="281">
        <v>5908.6205242301376</v>
      </c>
    </row>
    <row r="756" spans="1:44" x14ac:dyDescent="0.2">
      <c r="A756" s="260" t="s">
        <v>8402</v>
      </c>
      <c r="B756" s="261" t="s">
        <v>6303</v>
      </c>
      <c r="C756" s="261" t="s">
        <v>6324</v>
      </c>
      <c r="D756" s="262" t="s">
        <v>14278</v>
      </c>
      <c r="E756" s="257">
        <v>62</v>
      </c>
      <c r="F756" s="258">
        <v>120</v>
      </c>
      <c r="G756" s="258">
        <v>435</v>
      </c>
      <c r="H756" s="258">
        <v>260</v>
      </c>
      <c r="I756" s="258">
        <v>75</v>
      </c>
      <c r="J756" s="258">
        <v>35</v>
      </c>
      <c r="K756" s="259">
        <v>11</v>
      </c>
      <c r="L756" s="257">
        <v>69</v>
      </c>
      <c r="M756" s="258">
        <v>86</v>
      </c>
      <c r="N756" s="258">
        <v>440</v>
      </c>
      <c r="O756" s="258">
        <v>313</v>
      </c>
      <c r="P756" s="258">
        <v>95</v>
      </c>
      <c r="Q756" s="258">
        <v>62</v>
      </c>
      <c r="R756" s="259">
        <v>33</v>
      </c>
      <c r="S756" s="267">
        <v>2096</v>
      </c>
      <c r="T756" s="90"/>
      <c r="U756" s="260">
        <v>23</v>
      </c>
      <c r="V756" s="273">
        <v>85.578178897940703</v>
      </c>
      <c r="W756" s="273">
        <v>86.128523650262693</v>
      </c>
      <c r="X756" s="274">
        <v>1.2097820450000001</v>
      </c>
      <c r="Z756" s="257">
        <v>5405.27</v>
      </c>
      <c r="AA756" s="258">
        <v>2092.8949904487522</v>
      </c>
      <c r="AB756" s="276">
        <v>0.998518602313336</v>
      </c>
      <c r="AC756" s="92"/>
      <c r="AD756" s="257">
        <v>190443.25310241562</v>
      </c>
      <c r="AE756" s="258">
        <v>1931.092848458353</v>
      </c>
      <c r="AF756" s="276">
        <v>0.92132292388280201</v>
      </c>
      <c r="AG756" s="93"/>
      <c r="AH756" s="257">
        <v>2535.70316632</v>
      </c>
      <c r="AI756" s="258">
        <v>2150.875385581297</v>
      </c>
      <c r="AJ756" s="258">
        <v>2122.3401850790224</v>
      </c>
      <c r="AK756" s="276">
        <v>1.01256688219419</v>
      </c>
      <c r="AL756" s="93"/>
      <c r="AM756" s="257">
        <v>2105.89</v>
      </c>
      <c r="AN756" s="258">
        <v>2101.2263534495783</v>
      </c>
      <c r="AO756" s="276">
        <v>1.002493489241211</v>
      </c>
      <c r="AQ756" s="280">
        <v>1957.3324459984851</v>
      </c>
      <c r="AR756" s="281">
        <v>1972.9799504051682</v>
      </c>
    </row>
    <row r="757" spans="1:44" x14ac:dyDescent="0.2">
      <c r="A757" s="260" t="s">
        <v>8402</v>
      </c>
      <c r="B757" s="261" t="s">
        <v>6303</v>
      </c>
      <c r="C757" s="261" t="s">
        <v>6325</v>
      </c>
      <c r="D757" s="262" t="s">
        <v>14279</v>
      </c>
      <c r="E757" s="257">
        <v>139</v>
      </c>
      <c r="F757" s="258">
        <v>264</v>
      </c>
      <c r="G757" s="258">
        <v>788</v>
      </c>
      <c r="H757" s="258">
        <v>507</v>
      </c>
      <c r="I757" s="258">
        <v>142</v>
      </c>
      <c r="J757" s="258">
        <v>118</v>
      </c>
      <c r="K757" s="259">
        <v>31</v>
      </c>
      <c r="L757" s="257">
        <v>145</v>
      </c>
      <c r="M757" s="258">
        <v>202</v>
      </c>
      <c r="N757" s="258">
        <v>804</v>
      </c>
      <c r="O757" s="258">
        <v>465</v>
      </c>
      <c r="P757" s="258">
        <v>193</v>
      </c>
      <c r="Q757" s="258">
        <v>175</v>
      </c>
      <c r="R757" s="259">
        <v>66</v>
      </c>
      <c r="S757" s="267">
        <v>4039</v>
      </c>
      <c r="T757" s="90"/>
      <c r="U757" s="260">
        <v>5</v>
      </c>
      <c r="V757" s="273">
        <v>91.573773400564406</v>
      </c>
      <c r="W757" s="273">
        <v>89.106709581579494</v>
      </c>
      <c r="X757" s="274">
        <v>1.2097820450000001</v>
      </c>
      <c r="Z757" s="257">
        <v>10782.830000000002</v>
      </c>
      <c r="AA757" s="258">
        <v>4175.0607998972337</v>
      </c>
      <c r="AB757" s="276">
        <v>1.0336867541216226</v>
      </c>
      <c r="AC757" s="92"/>
      <c r="AD757" s="257">
        <v>376156.89856024826</v>
      </c>
      <c r="AE757" s="258">
        <v>3814.2275185634066</v>
      </c>
      <c r="AF757" s="276">
        <v>0.94434947228606259</v>
      </c>
      <c r="AG757" s="93"/>
      <c r="AH757" s="257">
        <v>4886.3096797550006</v>
      </c>
      <c r="AI757" s="258">
        <v>4144.745077463197</v>
      </c>
      <c r="AJ757" s="258">
        <v>4089.7576371823347</v>
      </c>
      <c r="AK757" s="276">
        <v>1.0125668821941902</v>
      </c>
      <c r="AL757" s="93"/>
      <c r="AM757" s="257">
        <v>4041.15</v>
      </c>
      <c r="AN757" s="258">
        <v>4032.2005794427841</v>
      </c>
      <c r="AO757" s="276">
        <v>0.99831655841613864</v>
      </c>
      <c r="AQ757" s="280">
        <v>3985.5433730352079</v>
      </c>
      <c r="AR757" s="281">
        <v>4017.4050057486952</v>
      </c>
    </row>
    <row r="758" spans="1:44" x14ac:dyDescent="0.2">
      <c r="A758" s="260" t="s">
        <v>8402</v>
      </c>
      <c r="B758" s="261" t="s">
        <v>6303</v>
      </c>
      <c r="C758" s="261" t="s">
        <v>6326</v>
      </c>
      <c r="D758" s="262" t="s">
        <v>14280</v>
      </c>
      <c r="E758" s="257">
        <v>155</v>
      </c>
      <c r="F758" s="258">
        <v>384</v>
      </c>
      <c r="G758" s="258">
        <v>1338</v>
      </c>
      <c r="H758" s="258">
        <v>1115</v>
      </c>
      <c r="I758" s="258">
        <v>331</v>
      </c>
      <c r="J758" s="258">
        <v>206</v>
      </c>
      <c r="K758" s="259">
        <v>61</v>
      </c>
      <c r="L758" s="257">
        <v>147</v>
      </c>
      <c r="M758" s="258">
        <v>427</v>
      </c>
      <c r="N758" s="258">
        <v>1301</v>
      </c>
      <c r="O758" s="258">
        <v>1119</v>
      </c>
      <c r="P758" s="258">
        <v>330</v>
      </c>
      <c r="Q758" s="258">
        <v>271</v>
      </c>
      <c r="R758" s="259">
        <v>147</v>
      </c>
      <c r="S758" s="267">
        <v>7332</v>
      </c>
      <c r="T758" s="90"/>
      <c r="U758" s="260">
        <v>38</v>
      </c>
      <c r="V758" s="273">
        <v>95.522684496703405</v>
      </c>
      <c r="W758" s="273">
        <v>93.692024539877295</v>
      </c>
      <c r="X758" s="274">
        <v>1.2097820450000001</v>
      </c>
      <c r="Z758" s="257">
        <v>19698.370000000003</v>
      </c>
      <c r="AA758" s="258">
        <v>7627.1157394553811</v>
      </c>
      <c r="AB758" s="276">
        <v>1.0402503736300301</v>
      </c>
      <c r="AC758" s="92"/>
      <c r="AD758" s="257">
        <v>698358.86966970481</v>
      </c>
      <c r="AE758" s="258">
        <v>7081.3525651727068</v>
      </c>
      <c r="AF758" s="276">
        <v>0.96581458881242588</v>
      </c>
      <c r="AG758" s="93"/>
      <c r="AH758" s="257">
        <v>8870.1219539400008</v>
      </c>
      <c r="AI758" s="258">
        <v>7523.9591255162568</v>
      </c>
      <c r="AJ758" s="258">
        <v>7424.1403802478035</v>
      </c>
      <c r="AK758" s="276">
        <v>1.0125668821941902</v>
      </c>
      <c r="AL758" s="93"/>
      <c r="AM758" s="257">
        <v>7348.34</v>
      </c>
      <c r="AN758" s="258">
        <v>7332.0665666809164</v>
      </c>
      <c r="AO758" s="276">
        <v>1.0000090789253842</v>
      </c>
      <c r="AQ758" s="280">
        <v>7459.0197962771626</v>
      </c>
      <c r="AR758" s="281">
        <v>7518.6494444600203</v>
      </c>
    </row>
    <row r="759" spans="1:44" x14ac:dyDescent="0.2">
      <c r="A759" s="260" t="s">
        <v>8402</v>
      </c>
      <c r="B759" s="261" t="s">
        <v>6303</v>
      </c>
      <c r="C759" s="261" t="s">
        <v>6327</v>
      </c>
      <c r="D759" s="262" t="s">
        <v>14281</v>
      </c>
      <c r="E759" s="257">
        <v>256</v>
      </c>
      <c r="F759" s="258">
        <v>418</v>
      </c>
      <c r="G759" s="258">
        <v>1402</v>
      </c>
      <c r="H759" s="258">
        <v>817</v>
      </c>
      <c r="I759" s="258">
        <v>273</v>
      </c>
      <c r="J759" s="258">
        <v>135</v>
      </c>
      <c r="K759" s="259">
        <v>57</v>
      </c>
      <c r="L759" s="257">
        <v>260</v>
      </c>
      <c r="M759" s="258">
        <v>358</v>
      </c>
      <c r="N759" s="258">
        <v>1361</v>
      </c>
      <c r="O759" s="258">
        <v>691</v>
      </c>
      <c r="P759" s="258">
        <v>234</v>
      </c>
      <c r="Q759" s="258">
        <v>188</v>
      </c>
      <c r="R759" s="259">
        <v>101</v>
      </c>
      <c r="S759" s="267">
        <v>6551</v>
      </c>
      <c r="T759" s="90"/>
      <c r="U759" s="260">
        <v>20</v>
      </c>
      <c r="V759" s="273">
        <v>84.255036722699899</v>
      </c>
      <c r="W759" s="273">
        <v>84.266483516483504</v>
      </c>
      <c r="X759" s="274">
        <v>1.2097820450000001</v>
      </c>
      <c r="Z759" s="257">
        <v>16586.190000000002</v>
      </c>
      <c r="AA759" s="258">
        <v>6422.0943563653973</v>
      </c>
      <c r="AB759" s="276">
        <v>0.9803227532232327</v>
      </c>
      <c r="AC759" s="92"/>
      <c r="AD759" s="257">
        <v>590074.35131307435</v>
      </c>
      <c r="AE759" s="258">
        <v>5983.3485372495252</v>
      </c>
      <c r="AF759" s="276">
        <v>0.91334888371997025</v>
      </c>
      <c r="AG759" s="93"/>
      <c r="AH759" s="257">
        <v>7925.2821767950009</v>
      </c>
      <c r="AI759" s="258">
        <v>6722.5117609461258</v>
      </c>
      <c r="AJ759" s="258">
        <v>6633.3256452541409</v>
      </c>
      <c r="AK759" s="276">
        <v>1.0125668821941904</v>
      </c>
      <c r="AL759" s="93"/>
      <c r="AM759" s="257">
        <v>6559.6</v>
      </c>
      <c r="AN759" s="258">
        <v>6545.0732887700005</v>
      </c>
      <c r="AO759" s="276">
        <v>0.99909529671347896</v>
      </c>
      <c r="AQ759" s="280">
        <v>5933.9518484672408</v>
      </c>
      <c r="AR759" s="281">
        <v>5981.3896446820636</v>
      </c>
    </row>
    <row r="760" spans="1:44" x14ac:dyDescent="0.2">
      <c r="A760" s="260" t="s">
        <v>8402</v>
      </c>
      <c r="B760" s="261" t="s">
        <v>6303</v>
      </c>
      <c r="C760" s="261" t="s">
        <v>6328</v>
      </c>
      <c r="D760" s="262" t="s">
        <v>11816</v>
      </c>
      <c r="E760" s="257">
        <v>506</v>
      </c>
      <c r="F760" s="258">
        <v>949</v>
      </c>
      <c r="G760" s="258">
        <v>2743</v>
      </c>
      <c r="H760" s="258">
        <v>2074</v>
      </c>
      <c r="I760" s="258">
        <v>695</v>
      </c>
      <c r="J760" s="258">
        <v>433</v>
      </c>
      <c r="K760" s="259">
        <v>132</v>
      </c>
      <c r="L760" s="257">
        <v>507</v>
      </c>
      <c r="M760" s="258">
        <v>922</v>
      </c>
      <c r="N760" s="258">
        <v>2836</v>
      </c>
      <c r="O760" s="258">
        <v>2005</v>
      </c>
      <c r="P760" s="258">
        <v>740</v>
      </c>
      <c r="Q760" s="258">
        <v>521</v>
      </c>
      <c r="R760" s="259">
        <v>332</v>
      </c>
      <c r="S760" s="267">
        <v>15395</v>
      </c>
      <c r="T760" s="90"/>
      <c r="U760" s="260">
        <v>135</v>
      </c>
      <c r="V760" s="273">
        <v>73.534748732707001</v>
      </c>
      <c r="W760" s="273">
        <v>73.756640904072199</v>
      </c>
      <c r="X760" s="274">
        <v>1.2097820450000001</v>
      </c>
      <c r="Z760" s="257">
        <v>41497</v>
      </c>
      <c r="AA760" s="258">
        <v>16067.442221878253</v>
      </c>
      <c r="AB760" s="276">
        <v>1.0436792609209649</v>
      </c>
      <c r="AC760" s="92"/>
      <c r="AD760" s="257">
        <v>1305280.8076430564</v>
      </c>
      <c r="AE760" s="258">
        <v>13235.535477405039</v>
      </c>
      <c r="AF760" s="276">
        <v>0.85972948862650467</v>
      </c>
      <c r="AG760" s="93"/>
      <c r="AH760" s="257">
        <v>18624.594582775</v>
      </c>
      <c r="AI760" s="258">
        <v>15798.05656537408</v>
      </c>
      <c r="AJ760" s="258">
        <v>15588.467151379558</v>
      </c>
      <c r="AK760" s="276">
        <v>1.0125668821941902</v>
      </c>
      <c r="AL760" s="93"/>
      <c r="AM760" s="257">
        <v>15453.05</v>
      </c>
      <c r="AN760" s="258">
        <v>15418.828096991774</v>
      </c>
      <c r="AO760" s="276">
        <v>1.0015477815519178</v>
      </c>
      <c r="AQ760" s="280">
        <v>14008.897651101604</v>
      </c>
      <c r="AR760" s="281">
        <v>14120.888993285973</v>
      </c>
    </row>
    <row r="761" spans="1:44" x14ac:dyDescent="0.2">
      <c r="A761" s="260" t="s">
        <v>8402</v>
      </c>
      <c r="B761" s="261" t="s">
        <v>6303</v>
      </c>
      <c r="C761" s="261" t="s">
        <v>6329</v>
      </c>
      <c r="D761" s="262" t="s">
        <v>14282</v>
      </c>
      <c r="E761" s="257">
        <v>127</v>
      </c>
      <c r="F761" s="258">
        <v>241</v>
      </c>
      <c r="G761" s="258">
        <v>780</v>
      </c>
      <c r="H761" s="258">
        <v>466</v>
      </c>
      <c r="I761" s="258">
        <v>196</v>
      </c>
      <c r="J761" s="258">
        <v>105</v>
      </c>
      <c r="K761" s="259">
        <v>25</v>
      </c>
      <c r="L761" s="257">
        <v>100</v>
      </c>
      <c r="M761" s="258">
        <v>224</v>
      </c>
      <c r="N761" s="258">
        <v>691</v>
      </c>
      <c r="O761" s="258">
        <v>498</v>
      </c>
      <c r="P761" s="258">
        <v>196</v>
      </c>
      <c r="Q761" s="258">
        <v>100</v>
      </c>
      <c r="R761" s="259">
        <v>43</v>
      </c>
      <c r="S761" s="267">
        <v>3792</v>
      </c>
      <c r="T761" s="90"/>
      <c r="U761" s="260">
        <v>7</v>
      </c>
      <c r="V761" s="273">
        <v>89.601191293633406</v>
      </c>
      <c r="W761" s="273">
        <v>91.105055292258996</v>
      </c>
      <c r="X761" s="274">
        <v>1.2097820450000001</v>
      </c>
      <c r="Z761" s="257">
        <v>9819.619999999999</v>
      </c>
      <c r="AA761" s="258">
        <v>3802.1104414969786</v>
      </c>
      <c r="AB761" s="276">
        <v>1.0026662556690344</v>
      </c>
      <c r="AC761" s="92"/>
      <c r="AD761" s="257">
        <v>352994.18571786623</v>
      </c>
      <c r="AE761" s="258">
        <v>3579.3578217263967</v>
      </c>
      <c r="AF761" s="276">
        <v>0.94392347619367001</v>
      </c>
      <c r="AG761" s="93"/>
      <c r="AH761" s="257">
        <v>4587.4935146400003</v>
      </c>
      <c r="AI761" s="258">
        <v>3891.278369334103</v>
      </c>
      <c r="AJ761" s="258">
        <v>3839.6536172803694</v>
      </c>
      <c r="AK761" s="276">
        <v>1.0125668821941902</v>
      </c>
      <c r="AL761" s="93"/>
      <c r="AM761" s="257">
        <v>3795.01</v>
      </c>
      <c r="AN761" s="258">
        <v>3786.6056743726813</v>
      </c>
      <c r="AO761" s="276">
        <v>0.99857744577338636</v>
      </c>
      <c r="AQ761" s="280">
        <v>3628.8330389493399</v>
      </c>
      <c r="AR761" s="281">
        <v>3657.8430219413249</v>
      </c>
    </row>
    <row r="762" spans="1:44" x14ac:dyDescent="0.2">
      <c r="A762" s="260" t="s">
        <v>8402</v>
      </c>
      <c r="B762" s="261" t="s">
        <v>6303</v>
      </c>
      <c r="C762" s="261" t="s">
        <v>6330</v>
      </c>
      <c r="D762" s="262" t="s">
        <v>14283</v>
      </c>
      <c r="E762" s="257">
        <v>176</v>
      </c>
      <c r="F762" s="258">
        <v>424</v>
      </c>
      <c r="G762" s="258">
        <v>1461</v>
      </c>
      <c r="H762" s="258">
        <v>656</v>
      </c>
      <c r="I762" s="258">
        <v>135</v>
      </c>
      <c r="J762" s="258">
        <v>70</v>
      </c>
      <c r="K762" s="259">
        <v>21</v>
      </c>
      <c r="L762" s="257">
        <v>221</v>
      </c>
      <c r="M762" s="258">
        <v>443</v>
      </c>
      <c r="N762" s="258">
        <v>1295</v>
      </c>
      <c r="O762" s="258">
        <v>680</v>
      </c>
      <c r="P762" s="258">
        <v>149</v>
      </c>
      <c r="Q762" s="258">
        <v>104</v>
      </c>
      <c r="R762" s="259">
        <v>30</v>
      </c>
      <c r="S762" s="267">
        <v>5865</v>
      </c>
      <c r="T762" s="90"/>
      <c r="U762" s="260">
        <v>2</v>
      </c>
      <c r="V762" s="273">
        <v>123.643721912372</v>
      </c>
      <c r="W762" s="273">
        <v>153.74398771959699</v>
      </c>
      <c r="X762" s="274">
        <v>1.182018682</v>
      </c>
      <c r="Z762" s="257">
        <v>13127.31</v>
      </c>
      <c r="AA762" s="258">
        <v>5082.8323723084704</v>
      </c>
      <c r="AB762" s="276">
        <v>0.86663808564509304</v>
      </c>
      <c r="AC762" s="92"/>
      <c r="AD762" s="257">
        <v>685089.38615060889</v>
      </c>
      <c r="AE762" s="258">
        <v>6946.8001233874265</v>
      </c>
      <c r="AF762" s="276">
        <v>1.1844501489151622</v>
      </c>
      <c r="AG762" s="93"/>
      <c r="AH762" s="257">
        <v>6932.5395699300007</v>
      </c>
      <c r="AI762" s="258">
        <v>5880.4314789616246</v>
      </c>
      <c r="AJ762" s="258">
        <v>5872.40710990158</v>
      </c>
      <c r="AK762" s="276">
        <v>1.0012629343395703</v>
      </c>
      <c r="AL762" s="93"/>
      <c r="AM762" s="257">
        <v>5865.86</v>
      </c>
      <c r="AN762" s="258">
        <v>5852.8696264504533</v>
      </c>
      <c r="AO762" s="276">
        <v>0.99793173511516686</v>
      </c>
      <c r="AQ762" s="280">
        <v>6015.4974535509873</v>
      </c>
      <c r="AR762" s="281">
        <v>6063.5871498645902</v>
      </c>
    </row>
    <row r="763" spans="1:44" x14ac:dyDescent="0.2">
      <c r="A763" s="260" t="s">
        <v>8402</v>
      </c>
      <c r="B763" s="261" t="s">
        <v>6303</v>
      </c>
      <c r="C763" s="261" t="s">
        <v>6331</v>
      </c>
      <c r="D763" s="262" t="s">
        <v>13169</v>
      </c>
      <c r="E763" s="257">
        <v>34</v>
      </c>
      <c r="F763" s="258">
        <v>101</v>
      </c>
      <c r="G763" s="258">
        <v>358</v>
      </c>
      <c r="H763" s="258">
        <v>269</v>
      </c>
      <c r="I763" s="258">
        <v>54</v>
      </c>
      <c r="J763" s="258">
        <v>45</v>
      </c>
      <c r="K763" s="259">
        <v>18</v>
      </c>
      <c r="L763" s="257">
        <v>35</v>
      </c>
      <c r="M763" s="258">
        <v>97</v>
      </c>
      <c r="N763" s="258">
        <v>346</v>
      </c>
      <c r="O763" s="258">
        <v>232</v>
      </c>
      <c r="P763" s="258">
        <v>37</v>
      </c>
      <c r="Q763" s="258">
        <v>60</v>
      </c>
      <c r="R763" s="259">
        <v>23</v>
      </c>
      <c r="S763" s="267">
        <v>1709</v>
      </c>
      <c r="T763" s="90"/>
      <c r="U763" s="260">
        <v>12</v>
      </c>
      <c r="V763" s="273">
        <v>87.962105785927406</v>
      </c>
      <c r="W763" s="273">
        <v>90.435927442948994</v>
      </c>
      <c r="X763" s="274">
        <v>1.2097820450000001</v>
      </c>
      <c r="Z763" s="257">
        <v>4275.0600000000013</v>
      </c>
      <c r="AA763" s="258">
        <v>1655.2830215452409</v>
      </c>
      <c r="AB763" s="276">
        <v>0.96856818112653065</v>
      </c>
      <c r="AC763" s="92"/>
      <c r="AD763" s="257">
        <v>158087.13840952533</v>
      </c>
      <c r="AE763" s="258">
        <v>1603.0021407568988</v>
      </c>
      <c r="AF763" s="276">
        <v>0.93797667686184838</v>
      </c>
      <c r="AG763" s="93"/>
      <c r="AH763" s="257">
        <v>2067.5175149050001</v>
      </c>
      <c r="AI763" s="258">
        <v>1753.7433368122315</v>
      </c>
      <c r="AJ763" s="258">
        <v>1730.4768016698713</v>
      </c>
      <c r="AK763" s="276">
        <v>1.0125668821941904</v>
      </c>
      <c r="AL763" s="93"/>
      <c r="AM763" s="257">
        <v>1714.16</v>
      </c>
      <c r="AN763" s="258">
        <v>1710.3638680221329</v>
      </c>
      <c r="AO763" s="276">
        <v>1.0007980503347764</v>
      </c>
      <c r="AQ763" s="280">
        <v>1573.3830586981453</v>
      </c>
      <c r="AR763" s="281">
        <v>1585.9611561974796</v>
      </c>
    </row>
    <row r="764" spans="1:44" x14ac:dyDescent="0.2">
      <c r="A764" s="260" t="s">
        <v>8402</v>
      </c>
      <c r="B764" s="261" t="s">
        <v>6303</v>
      </c>
      <c r="C764" s="261" t="s">
        <v>6332</v>
      </c>
      <c r="D764" s="262" t="s">
        <v>14284</v>
      </c>
      <c r="E764" s="257">
        <v>88</v>
      </c>
      <c r="F764" s="258">
        <v>128</v>
      </c>
      <c r="G764" s="258">
        <v>657</v>
      </c>
      <c r="H764" s="258">
        <v>206</v>
      </c>
      <c r="I764" s="258">
        <v>36</v>
      </c>
      <c r="J764" s="258">
        <v>20</v>
      </c>
      <c r="K764" s="259">
        <v>6</v>
      </c>
      <c r="L764" s="257">
        <v>78</v>
      </c>
      <c r="M764" s="258">
        <v>138</v>
      </c>
      <c r="N764" s="258">
        <v>486</v>
      </c>
      <c r="O764" s="258">
        <v>126</v>
      </c>
      <c r="P764" s="258">
        <v>19</v>
      </c>
      <c r="Q764" s="258">
        <v>15</v>
      </c>
      <c r="R764" s="259">
        <v>5</v>
      </c>
      <c r="S764" s="267">
        <v>2008</v>
      </c>
      <c r="T764" s="90"/>
      <c r="U764" s="260">
        <v>7</v>
      </c>
      <c r="V764" s="273">
        <v>126.691332859173</v>
      </c>
      <c r="W764" s="273">
        <v>157.75609756097501</v>
      </c>
      <c r="X764" s="274">
        <v>1.182018682</v>
      </c>
      <c r="Z764" s="257">
        <v>4035.3</v>
      </c>
      <c r="AA764" s="258">
        <v>1562.4490830167317</v>
      </c>
      <c r="AB764" s="276">
        <v>0.77811209313582252</v>
      </c>
      <c r="AC764" s="92"/>
      <c r="AD764" s="257">
        <v>238059.59507129662</v>
      </c>
      <c r="AE764" s="258">
        <v>2413.9221214723157</v>
      </c>
      <c r="AF764" s="276">
        <v>1.2021524509324282</v>
      </c>
      <c r="AG764" s="93"/>
      <c r="AH764" s="257">
        <v>2373.4935134560001</v>
      </c>
      <c r="AI764" s="258">
        <v>2013.2832753205353</v>
      </c>
      <c r="AJ764" s="258">
        <v>2010.5359721538571</v>
      </c>
      <c r="AK764" s="276">
        <v>1.0012629343395703</v>
      </c>
      <c r="AL764" s="93"/>
      <c r="AM764" s="257">
        <v>2011.01</v>
      </c>
      <c r="AN764" s="258">
        <v>2006.556472109482</v>
      </c>
      <c r="AO764" s="276">
        <v>0.99928111160830779</v>
      </c>
      <c r="AQ764" s="280">
        <v>1879.3221718677676</v>
      </c>
      <c r="AR764" s="281">
        <v>1894.3460386748584</v>
      </c>
    </row>
    <row r="765" spans="1:44" x14ac:dyDescent="0.2">
      <c r="A765" s="260" t="s">
        <v>8402</v>
      </c>
      <c r="B765" s="261" t="s">
        <v>6303</v>
      </c>
      <c r="C765" s="261" t="s">
        <v>6333</v>
      </c>
      <c r="D765" s="262" t="s">
        <v>9778</v>
      </c>
      <c r="E765" s="257">
        <v>144</v>
      </c>
      <c r="F765" s="258">
        <v>238</v>
      </c>
      <c r="G765" s="258">
        <v>867</v>
      </c>
      <c r="H765" s="258">
        <v>655</v>
      </c>
      <c r="I765" s="258">
        <v>178</v>
      </c>
      <c r="J765" s="258">
        <v>99</v>
      </c>
      <c r="K765" s="259">
        <v>40</v>
      </c>
      <c r="L765" s="257">
        <v>113</v>
      </c>
      <c r="M765" s="258">
        <v>270</v>
      </c>
      <c r="N765" s="258">
        <v>867</v>
      </c>
      <c r="O765" s="258">
        <v>733</v>
      </c>
      <c r="P765" s="258">
        <v>211</v>
      </c>
      <c r="Q765" s="258">
        <v>137</v>
      </c>
      <c r="R765" s="259">
        <v>83</v>
      </c>
      <c r="S765" s="267">
        <v>4635</v>
      </c>
      <c r="T765" s="90"/>
      <c r="U765" s="260">
        <v>15</v>
      </c>
      <c r="V765" s="273">
        <v>90.1390108650927</v>
      </c>
      <c r="W765" s="273">
        <v>90.620362381363194</v>
      </c>
      <c r="X765" s="274">
        <v>1.2097820450000001</v>
      </c>
      <c r="Z765" s="257">
        <v>12218.19</v>
      </c>
      <c r="AA765" s="258">
        <v>4730.8254061963671</v>
      </c>
      <c r="AB765" s="276">
        <v>1.0206743055439842</v>
      </c>
      <c r="AC765" s="92"/>
      <c r="AD765" s="257">
        <v>431587.46733918937</v>
      </c>
      <c r="AE765" s="258">
        <v>4376.292980118129</v>
      </c>
      <c r="AF765" s="276">
        <v>0.9441840302304485</v>
      </c>
      <c r="AG765" s="93"/>
      <c r="AH765" s="257">
        <v>5607.3397785750003</v>
      </c>
      <c r="AI765" s="258">
        <v>4756.3489561876495</v>
      </c>
      <c r="AJ765" s="258">
        <v>4693.2474989700713</v>
      </c>
      <c r="AK765" s="276">
        <v>1.0125668821941902</v>
      </c>
      <c r="AL765" s="93"/>
      <c r="AM765" s="257">
        <v>4641.45</v>
      </c>
      <c r="AN765" s="258">
        <v>4631.1711714375142</v>
      </c>
      <c r="AO765" s="276">
        <v>0.99917393127022958</v>
      </c>
      <c r="AQ765" s="280">
        <v>4519.166939308363</v>
      </c>
      <c r="AR765" s="281">
        <v>4555.2945193430833</v>
      </c>
    </row>
    <row r="766" spans="1:44" x14ac:dyDescent="0.2">
      <c r="A766" s="260" t="s">
        <v>8402</v>
      </c>
      <c r="B766" s="261" t="s">
        <v>6303</v>
      </c>
      <c r="C766" s="261" t="s">
        <v>6334</v>
      </c>
      <c r="D766" s="262" t="s">
        <v>14285</v>
      </c>
      <c r="E766" s="257">
        <v>145</v>
      </c>
      <c r="F766" s="258">
        <v>253</v>
      </c>
      <c r="G766" s="258">
        <v>1006</v>
      </c>
      <c r="H766" s="258">
        <v>703</v>
      </c>
      <c r="I766" s="258">
        <v>238</v>
      </c>
      <c r="J766" s="258">
        <v>151</v>
      </c>
      <c r="K766" s="259">
        <v>35</v>
      </c>
      <c r="L766" s="257">
        <v>149</v>
      </c>
      <c r="M766" s="258">
        <v>261</v>
      </c>
      <c r="N766" s="258">
        <v>941</v>
      </c>
      <c r="O766" s="258">
        <v>603</v>
      </c>
      <c r="P766" s="258">
        <v>221</v>
      </c>
      <c r="Q766" s="258">
        <v>172</v>
      </c>
      <c r="R766" s="259">
        <v>87</v>
      </c>
      <c r="S766" s="267">
        <v>4965</v>
      </c>
      <c r="T766" s="90"/>
      <c r="U766" s="260">
        <v>28</v>
      </c>
      <c r="V766" s="273">
        <v>101.060537908084</v>
      </c>
      <c r="W766" s="273">
        <v>106.124672708962</v>
      </c>
      <c r="X766" s="274">
        <v>1.182018682</v>
      </c>
      <c r="Z766" s="257">
        <v>13156.729999999998</v>
      </c>
      <c r="AA766" s="258">
        <v>5094.223657224672</v>
      </c>
      <c r="AB766" s="276">
        <v>1.0260269198841232</v>
      </c>
      <c r="AC766" s="92"/>
      <c r="AD766" s="257">
        <v>494701.86063186545</v>
      </c>
      <c r="AE766" s="258">
        <v>5016.2723521189355</v>
      </c>
      <c r="AF766" s="276">
        <v>1.0103267577278823</v>
      </c>
      <c r="AG766" s="93"/>
      <c r="AH766" s="257">
        <v>5868.7227561300006</v>
      </c>
      <c r="AI766" s="258">
        <v>4978.0634770749293</v>
      </c>
      <c r="AJ766" s="258">
        <v>4971.2704689959664</v>
      </c>
      <c r="AK766" s="276">
        <v>1.0012629343395703</v>
      </c>
      <c r="AL766" s="93"/>
      <c r="AM766" s="257">
        <v>4977.04</v>
      </c>
      <c r="AN766" s="258">
        <v>4966.0179829775961</v>
      </c>
      <c r="AO766" s="276">
        <v>1.0002050318182469</v>
      </c>
      <c r="AQ766" s="280">
        <v>5154.3871764247078</v>
      </c>
      <c r="AR766" s="281">
        <v>5195.5928981311772</v>
      </c>
    </row>
    <row r="767" spans="1:44" x14ac:dyDescent="0.2">
      <c r="A767" s="260" t="s">
        <v>8402</v>
      </c>
      <c r="B767" s="261" t="s">
        <v>6303</v>
      </c>
      <c r="C767" s="261" t="s">
        <v>6335</v>
      </c>
      <c r="D767" s="262" t="s">
        <v>14286</v>
      </c>
      <c r="E767" s="257">
        <v>139</v>
      </c>
      <c r="F767" s="258">
        <v>297</v>
      </c>
      <c r="G767" s="258">
        <v>934</v>
      </c>
      <c r="H767" s="258">
        <v>592</v>
      </c>
      <c r="I767" s="258">
        <v>164</v>
      </c>
      <c r="J767" s="258">
        <v>87</v>
      </c>
      <c r="K767" s="259">
        <v>32</v>
      </c>
      <c r="L767" s="257">
        <v>156</v>
      </c>
      <c r="M767" s="258">
        <v>317</v>
      </c>
      <c r="N767" s="258">
        <v>984</v>
      </c>
      <c r="O767" s="258">
        <v>548</v>
      </c>
      <c r="P767" s="258">
        <v>186</v>
      </c>
      <c r="Q767" s="258">
        <v>153</v>
      </c>
      <c r="R767" s="259">
        <v>59</v>
      </c>
      <c r="S767" s="267">
        <v>4648</v>
      </c>
      <c r="T767" s="90"/>
      <c r="U767" s="260">
        <v>5</v>
      </c>
      <c r="V767" s="273">
        <v>109.285087891248</v>
      </c>
      <c r="W767" s="273">
        <v>129.686679578222</v>
      </c>
      <c r="X767" s="274">
        <v>1.182018682</v>
      </c>
      <c r="Z767" s="257">
        <v>11672.900000000001</v>
      </c>
      <c r="AA767" s="258">
        <v>4519.6916960686958</v>
      </c>
      <c r="AB767" s="276">
        <v>0.9723949432161566</v>
      </c>
      <c r="AC767" s="92"/>
      <c r="AD767" s="257">
        <v>499028.889724868</v>
      </c>
      <c r="AE767" s="258">
        <v>5060.1483876331731</v>
      </c>
      <c r="AF767" s="276">
        <v>1.0886722004374296</v>
      </c>
      <c r="AG767" s="93"/>
      <c r="AH767" s="257">
        <v>5494.0228339360001</v>
      </c>
      <c r="AI767" s="258">
        <v>4660.2294141881712</v>
      </c>
      <c r="AJ767" s="258">
        <v>4653.8701188103223</v>
      </c>
      <c r="AK767" s="276">
        <v>1.0012629343395703</v>
      </c>
      <c r="AL767" s="93"/>
      <c r="AM767" s="257">
        <v>4650.1499999999996</v>
      </c>
      <c r="AN767" s="258">
        <v>4639.8519046548281</v>
      </c>
      <c r="AO767" s="276">
        <v>0.99824696743864627</v>
      </c>
      <c r="AQ767" s="280">
        <v>4918.0403003039646</v>
      </c>
      <c r="AR767" s="281">
        <v>4957.3565939814016</v>
      </c>
    </row>
    <row r="768" spans="1:44" x14ac:dyDescent="0.2">
      <c r="A768" s="260" t="s">
        <v>8402</v>
      </c>
      <c r="B768" s="261" t="s">
        <v>6303</v>
      </c>
      <c r="C768" s="261" t="s">
        <v>6336</v>
      </c>
      <c r="D768" s="262" t="s">
        <v>14287</v>
      </c>
      <c r="E768" s="257">
        <v>223</v>
      </c>
      <c r="F768" s="258">
        <v>524</v>
      </c>
      <c r="G768" s="258">
        <v>1712</v>
      </c>
      <c r="H768" s="258">
        <v>877</v>
      </c>
      <c r="I768" s="258">
        <v>221</v>
      </c>
      <c r="J768" s="258">
        <v>114</v>
      </c>
      <c r="K768" s="259">
        <v>12</v>
      </c>
      <c r="L768" s="257">
        <v>241</v>
      </c>
      <c r="M768" s="258">
        <v>479</v>
      </c>
      <c r="N768" s="258">
        <v>1613</v>
      </c>
      <c r="O768" s="258">
        <v>717</v>
      </c>
      <c r="P768" s="258">
        <v>221</v>
      </c>
      <c r="Q768" s="258">
        <v>149</v>
      </c>
      <c r="R768" s="259">
        <v>65</v>
      </c>
      <c r="S768" s="267">
        <v>7168</v>
      </c>
      <c r="T768" s="90"/>
      <c r="U768" s="260">
        <v>9</v>
      </c>
      <c r="V768" s="273">
        <v>119.540629776999</v>
      </c>
      <c r="W768" s="273">
        <v>147.042799386588</v>
      </c>
      <c r="X768" s="274">
        <v>1.182018682</v>
      </c>
      <c r="Z768" s="257">
        <v>16518.8</v>
      </c>
      <c r="AA768" s="258">
        <v>6396.0012669533326</v>
      </c>
      <c r="AB768" s="276">
        <v>0.89229928389415913</v>
      </c>
      <c r="AC768" s="92"/>
      <c r="AD768" s="257">
        <v>818239.30423626036</v>
      </c>
      <c r="AE768" s="258">
        <v>8296.9390776392829</v>
      </c>
      <c r="AF768" s="276">
        <v>1.1574970811438732</v>
      </c>
      <c r="AG768" s="93"/>
      <c r="AH768" s="257">
        <v>8472.7099125759996</v>
      </c>
      <c r="AI768" s="258">
        <v>7186.8598194709148</v>
      </c>
      <c r="AJ768" s="258">
        <v>7177.0527133460391</v>
      </c>
      <c r="AK768" s="276">
        <v>1.0012629343395703</v>
      </c>
      <c r="AL768" s="93"/>
      <c r="AM768" s="257">
        <v>7171.87</v>
      </c>
      <c r="AN768" s="258">
        <v>7155.987372329243</v>
      </c>
      <c r="AO768" s="276">
        <v>0.99832413118432517</v>
      </c>
      <c r="AQ768" s="280">
        <v>7400.2800285950698</v>
      </c>
      <c r="AR768" s="281">
        <v>7459.4400934041214</v>
      </c>
    </row>
    <row r="769" spans="1:44" x14ac:dyDescent="0.2">
      <c r="A769" s="260" t="s">
        <v>8402</v>
      </c>
      <c r="B769" s="261" t="s">
        <v>6303</v>
      </c>
      <c r="C769" s="261" t="s">
        <v>6337</v>
      </c>
      <c r="D769" s="262" t="s">
        <v>14288</v>
      </c>
      <c r="E769" s="257">
        <v>110</v>
      </c>
      <c r="F769" s="258">
        <v>237</v>
      </c>
      <c r="G769" s="258">
        <v>638</v>
      </c>
      <c r="H769" s="258">
        <v>194</v>
      </c>
      <c r="I769" s="258">
        <v>27</v>
      </c>
      <c r="J769" s="258">
        <v>18</v>
      </c>
      <c r="K769" s="259">
        <v>4</v>
      </c>
      <c r="L769" s="257">
        <v>110</v>
      </c>
      <c r="M769" s="258">
        <v>255</v>
      </c>
      <c r="N769" s="258">
        <v>762</v>
      </c>
      <c r="O769" s="258">
        <v>232</v>
      </c>
      <c r="P769" s="258">
        <v>33</v>
      </c>
      <c r="Q769" s="258">
        <v>29</v>
      </c>
      <c r="R769" s="259">
        <v>7</v>
      </c>
      <c r="S769" s="267">
        <v>2656</v>
      </c>
      <c r="T769" s="90"/>
      <c r="U769" s="260">
        <v>0</v>
      </c>
      <c r="V769" s="273">
        <v>126.643411994704</v>
      </c>
      <c r="W769" s="273">
        <v>157.82310876928801</v>
      </c>
      <c r="X769" s="274">
        <v>1.182018682</v>
      </c>
      <c r="Z769" s="257">
        <v>5497.23</v>
      </c>
      <c r="AA769" s="258">
        <v>2128.5014677055156</v>
      </c>
      <c r="AB769" s="276">
        <v>0.8013936248891248</v>
      </c>
      <c r="AC769" s="92"/>
      <c r="AD769" s="257">
        <v>314892.50818542676</v>
      </c>
      <c r="AE769" s="258">
        <v>3193.007159266373</v>
      </c>
      <c r="AF769" s="276">
        <v>1.2021864304466765</v>
      </c>
      <c r="AG769" s="93"/>
      <c r="AH769" s="257">
        <v>3139.4416193920001</v>
      </c>
      <c r="AI769" s="258">
        <v>2662.9882366789552</v>
      </c>
      <c r="AJ769" s="258">
        <v>2659.3543536058987</v>
      </c>
      <c r="AK769" s="276">
        <v>1.0012629343395703</v>
      </c>
      <c r="AL769" s="93"/>
      <c r="AM769" s="257">
        <v>2656</v>
      </c>
      <c r="AN769" s="258">
        <v>2650.1180948492465</v>
      </c>
      <c r="AO769" s="276">
        <v>0.9977854272775778</v>
      </c>
      <c r="AQ769" s="280">
        <v>2556.4133197130568</v>
      </c>
      <c r="AR769" s="281">
        <v>2576.8500568484837</v>
      </c>
    </row>
    <row r="770" spans="1:44" x14ac:dyDescent="0.2">
      <c r="A770" s="260" t="s">
        <v>8402</v>
      </c>
      <c r="B770" s="261" t="s">
        <v>6303</v>
      </c>
      <c r="C770" s="261" t="s">
        <v>6338</v>
      </c>
      <c r="D770" s="262" t="s">
        <v>14289</v>
      </c>
      <c r="E770" s="257">
        <v>94</v>
      </c>
      <c r="F770" s="258">
        <v>167</v>
      </c>
      <c r="G770" s="258">
        <v>567</v>
      </c>
      <c r="H770" s="258">
        <v>435</v>
      </c>
      <c r="I770" s="258">
        <v>130</v>
      </c>
      <c r="J770" s="258">
        <v>84</v>
      </c>
      <c r="K770" s="259">
        <v>17</v>
      </c>
      <c r="L770" s="257">
        <v>81</v>
      </c>
      <c r="M770" s="258">
        <v>162</v>
      </c>
      <c r="N770" s="258">
        <v>537</v>
      </c>
      <c r="O770" s="258">
        <v>355</v>
      </c>
      <c r="P770" s="258">
        <v>121</v>
      </c>
      <c r="Q770" s="258">
        <v>92</v>
      </c>
      <c r="R770" s="259">
        <v>24</v>
      </c>
      <c r="S770" s="267">
        <v>2866</v>
      </c>
      <c r="T770" s="90"/>
      <c r="U770" s="260">
        <v>4</v>
      </c>
      <c r="V770" s="273">
        <v>88.977639572036907</v>
      </c>
      <c r="W770" s="273">
        <v>90.098709452389201</v>
      </c>
      <c r="X770" s="274">
        <v>1.2097820450000001</v>
      </c>
      <c r="Z770" s="257">
        <v>7382.9500000000016</v>
      </c>
      <c r="AA770" s="258">
        <v>2858.6433369163087</v>
      </c>
      <c r="AB770" s="276">
        <v>0.99743312523248739</v>
      </c>
      <c r="AC770" s="92"/>
      <c r="AD770" s="257">
        <v>265644.04021531454</v>
      </c>
      <c r="AE770" s="258">
        <v>2693.6281434948364</v>
      </c>
      <c r="AF770" s="276">
        <v>0.93985629570650264</v>
      </c>
      <c r="AG770" s="93"/>
      <c r="AH770" s="257">
        <v>3467.2353409700004</v>
      </c>
      <c r="AI770" s="258">
        <v>2941.0347591011446</v>
      </c>
      <c r="AJ770" s="258">
        <v>2902.0166843685492</v>
      </c>
      <c r="AK770" s="276">
        <v>1.0125668821941902</v>
      </c>
      <c r="AL770" s="93"/>
      <c r="AM770" s="257">
        <v>2867.72</v>
      </c>
      <c r="AN770" s="258">
        <v>2861.3692255124556</v>
      </c>
      <c r="AO770" s="276">
        <v>0.99838423779220364</v>
      </c>
      <c r="AQ770" s="280">
        <v>2716.0819101003849</v>
      </c>
      <c r="AR770" s="281">
        <v>2737.7950859812086</v>
      </c>
    </row>
    <row r="771" spans="1:44" x14ac:dyDescent="0.2">
      <c r="A771" s="260" t="s">
        <v>8402</v>
      </c>
      <c r="B771" s="261" t="s">
        <v>6303</v>
      </c>
      <c r="C771" s="261" t="s">
        <v>6339</v>
      </c>
      <c r="D771" s="262" t="s">
        <v>14290</v>
      </c>
      <c r="E771" s="257">
        <v>146</v>
      </c>
      <c r="F771" s="258">
        <v>333</v>
      </c>
      <c r="G771" s="258">
        <v>819</v>
      </c>
      <c r="H771" s="258">
        <v>591</v>
      </c>
      <c r="I771" s="258">
        <v>120</v>
      </c>
      <c r="J771" s="258">
        <v>84</v>
      </c>
      <c r="K771" s="259">
        <v>19</v>
      </c>
      <c r="L771" s="257">
        <v>113</v>
      </c>
      <c r="M771" s="258">
        <v>316</v>
      </c>
      <c r="N771" s="258">
        <v>829</v>
      </c>
      <c r="O771" s="258">
        <v>593</v>
      </c>
      <c r="P771" s="258">
        <v>162</v>
      </c>
      <c r="Q771" s="258">
        <v>123</v>
      </c>
      <c r="R771" s="259">
        <v>52</v>
      </c>
      <c r="S771" s="267">
        <v>4300</v>
      </c>
      <c r="T771" s="90"/>
      <c r="U771" s="260">
        <v>3</v>
      </c>
      <c r="V771" s="273">
        <v>90.653737997716206</v>
      </c>
      <c r="W771" s="273">
        <v>90.825348837209305</v>
      </c>
      <c r="X771" s="274">
        <v>1.2097820450000001</v>
      </c>
      <c r="Z771" s="257">
        <v>10626.689999999999</v>
      </c>
      <c r="AA771" s="258">
        <v>4114.6041300530496</v>
      </c>
      <c r="AB771" s="276">
        <v>0.95688468140768601</v>
      </c>
      <c r="AC771" s="92"/>
      <c r="AD771" s="257">
        <v>401180.68305584538</v>
      </c>
      <c r="AE771" s="258">
        <v>4067.9684649797318</v>
      </c>
      <c r="AF771" s="276">
        <v>0.94603917790226322</v>
      </c>
      <c r="AG771" s="93"/>
      <c r="AH771" s="257">
        <v>5202.0627935000002</v>
      </c>
      <c r="AI771" s="258">
        <v>4412.5783196562879</v>
      </c>
      <c r="AJ771" s="258">
        <v>4354.0375934350177</v>
      </c>
      <c r="AK771" s="276">
        <v>1.0125668821941902</v>
      </c>
      <c r="AL771" s="93"/>
      <c r="AM771" s="257">
        <v>4301.29</v>
      </c>
      <c r="AN771" s="258">
        <v>4291.7644804947731</v>
      </c>
      <c r="AO771" s="276">
        <v>0.9980847629057612</v>
      </c>
      <c r="AQ771" s="280">
        <v>3933.9453655009388</v>
      </c>
      <c r="AR771" s="281">
        <v>3965.3945082197297</v>
      </c>
    </row>
    <row r="772" spans="1:44" x14ac:dyDescent="0.2">
      <c r="A772" s="260" t="s">
        <v>8402</v>
      </c>
      <c r="B772" s="261" t="s">
        <v>7769</v>
      </c>
      <c r="C772" s="261" t="s">
        <v>7770</v>
      </c>
      <c r="D772" s="262" t="s">
        <v>15558</v>
      </c>
      <c r="E772" s="257">
        <v>144</v>
      </c>
      <c r="F772" s="258">
        <v>322</v>
      </c>
      <c r="G772" s="258">
        <v>1105</v>
      </c>
      <c r="H772" s="258">
        <v>780</v>
      </c>
      <c r="I772" s="258">
        <v>345</v>
      </c>
      <c r="J772" s="258">
        <v>130</v>
      </c>
      <c r="K772" s="259">
        <v>25</v>
      </c>
      <c r="L772" s="257">
        <v>144</v>
      </c>
      <c r="M772" s="258">
        <v>293</v>
      </c>
      <c r="N772" s="258">
        <v>1064</v>
      </c>
      <c r="O772" s="258">
        <v>797</v>
      </c>
      <c r="P772" s="258">
        <v>387</v>
      </c>
      <c r="Q772" s="258">
        <v>146</v>
      </c>
      <c r="R772" s="259">
        <v>71</v>
      </c>
      <c r="S772" s="267">
        <v>5753</v>
      </c>
      <c r="T772" s="90"/>
      <c r="U772" s="260">
        <v>22</v>
      </c>
      <c r="V772" s="273">
        <v>121.651886455397</v>
      </c>
      <c r="W772" s="273">
        <v>100.19641925951601</v>
      </c>
      <c r="X772" s="274">
        <v>1.0941878570000001</v>
      </c>
      <c r="Z772" s="257">
        <v>15223.52</v>
      </c>
      <c r="AA772" s="258">
        <v>5894.4749744224409</v>
      </c>
      <c r="AB772" s="276">
        <v>1.0245915130231951</v>
      </c>
      <c r="AC772" s="92"/>
      <c r="AD772" s="257">
        <v>596078.07772044721</v>
      </c>
      <c r="AE772" s="258">
        <v>6044.2262682298051</v>
      </c>
      <c r="AF772" s="276">
        <v>1.0506216353606475</v>
      </c>
      <c r="AG772" s="93"/>
      <c r="AH772" s="257">
        <v>6294.8627413210006</v>
      </c>
      <c r="AI772" s="258">
        <v>5339.5308669230481</v>
      </c>
      <c r="AJ772" s="258">
        <v>5554.5348161230631</v>
      </c>
      <c r="AK772" s="276">
        <v>0.96550231463985103</v>
      </c>
      <c r="AL772" s="93"/>
      <c r="AM772" s="257">
        <v>5762.46</v>
      </c>
      <c r="AN772" s="258">
        <v>5749.6986132699521</v>
      </c>
      <c r="AO772" s="276">
        <v>0.99942614518858897</v>
      </c>
      <c r="AQ772" s="280">
        <v>5975.7922939593145</v>
      </c>
      <c r="AR772" s="281">
        <v>6023.5645752824557</v>
      </c>
    </row>
    <row r="773" spans="1:44" x14ac:dyDescent="0.2">
      <c r="A773" s="260" t="s">
        <v>8402</v>
      </c>
      <c r="B773" s="261" t="s">
        <v>7769</v>
      </c>
      <c r="C773" s="261" t="s">
        <v>7771</v>
      </c>
      <c r="D773" s="262" t="s">
        <v>15559</v>
      </c>
      <c r="E773" s="257">
        <v>116</v>
      </c>
      <c r="F773" s="258">
        <v>272</v>
      </c>
      <c r="G773" s="258">
        <v>982</v>
      </c>
      <c r="H773" s="258">
        <v>727</v>
      </c>
      <c r="I773" s="258">
        <v>313</v>
      </c>
      <c r="J773" s="258">
        <v>106</v>
      </c>
      <c r="K773" s="259">
        <v>27</v>
      </c>
      <c r="L773" s="257">
        <v>108</v>
      </c>
      <c r="M773" s="258">
        <v>247</v>
      </c>
      <c r="N773" s="258">
        <v>896</v>
      </c>
      <c r="O773" s="258">
        <v>799</v>
      </c>
      <c r="P773" s="258">
        <v>322</v>
      </c>
      <c r="Q773" s="258">
        <v>148</v>
      </c>
      <c r="R773" s="259">
        <v>62</v>
      </c>
      <c r="S773" s="267">
        <v>5125</v>
      </c>
      <c r="T773" s="90"/>
      <c r="U773" s="260">
        <v>23</v>
      </c>
      <c r="V773" s="273">
        <v>119.485210234657</v>
      </c>
      <c r="W773" s="273">
        <v>103.535219512195</v>
      </c>
      <c r="X773" s="274">
        <v>1.0941878570000001</v>
      </c>
      <c r="Z773" s="257">
        <v>13656.029999999997</v>
      </c>
      <c r="AA773" s="258">
        <v>5287.5502567712374</v>
      </c>
      <c r="AB773" s="276">
        <v>1.0317171232724365</v>
      </c>
      <c r="AC773" s="92"/>
      <c r="AD773" s="257">
        <v>532161.35127550084</v>
      </c>
      <c r="AE773" s="258">
        <v>5396.1112453871337</v>
      </c>
      <c r="AF773" s="276">
        <v>1.0528997551974895</v>
      </c>
      <c r="AG773" s="93"/>
      <c r="AH773" s="257">
        <v>5607.7127671250009</v>
      </c>
      <c r="AI773" s="258">
        <v>4756.6653386025773</v>
      </c>
      <c r="AJ773" s="258">
        <v>4948.1993625292371</v>
      </c>
      <c r="AK773" s="276">
        <v>0.96550231463985114</v>
      </c>
      <c r="AL773" s="93"/>
      <c r="AM773" s="257">
        <v>5134.8900000000003</v>
      </c>
      <c r="AN773" s="258">
        <v>5123.518412673362</v>
      </c>
      <c r="AO773" s="276">
        <v>0.99971090978992427</v>
      </c>
      <c r="AQ773" s="280">
        <v>5373.6488558546007</v>
      </c>
      <c r="AR773" s="281">
        <v>5416.6074213879374</v>
      </c>
    </row>
    <row r="774" spans="1:44" x14ac:dyDescent="0.2">
      <c r="A774" s="260" t="s">
        <v>8402</v>
      </c>
      <c r="B774" s="261" t="s">
        <v>7769</v>
      </c>
      <c r="C774" s="261" t="s">
        <v>7772</v>
      </c>
      <c r="D774" s="262" t="s">
        <v>15560</v>
      </c>
      <c r="E774" s="257">
        <v>258</v>
      </c>
      <c r="F774" s="258">
        <v>388</v>
      </c>
      <c r="G774" s="258">
        <v>1697</v>
      </c>
      <c r="H774" s="258">
        <v>1106</v>
      </c>
      <c r="I774" s="258">
        <v>365</v>
      </c>
      <c r="J774" s="258">
        <v>196</v>
      </c>
      <c r="K774" s="259">
        <v>37</v>
      </c>
      <c r="L774" s="257">
        <v>246</v>
      </c>
      <c r="M774" s="258">
        <v>355</v>
      </c>
      <c r="N774" s="258">
        <v>1570</v>
      </c>
      <c r="O774" s="258">
        <v>1102</v>
      </c>
      <c r="P774" s="258">
        <v>422</v>
      </c>
      <c r="Q774" s="258">
        <v>250</v>
      </c>
      <c r="R774" s="259">
        <v>103</v>
      </c>
      <c r="S774" s="267">
        <v>8095</v>
      </c>
      <c r="T774" s="90"/>
      <c r="U774" s="260">
        <v>29</v>
      </c>
      <c r="V774" s="273">
        <v>127.794226049907</v>
      </c>
      <c r="W774" s="273">
        <v>131.22137121680001</v>
      </c>
      <c r="X774" s="274">
        <v>1.0941878570000001</v>
      </c>
      <c r="Z774" s="257">
        <v>21226.82</v>
      </c>
      <c r="AA774" s="258">
        <v>8218.9243536691738</v>
      </c>
      <c r="AB774" s="276">
        <v>1.0153087527695088</v>
      </c>
      <c r="AC774" s="92"/>
      <c r="AD774" s="257">
        <v>911183.18908609333</v>
      </c>
      <c r="AE774" s="258">
        <v>9239.3892218033707</v>
      </c>
      <c r="AF774" s="276">
        <v>1.141369885337044</v>
      </c>
      <c r="AG774" s="93"/>
      <c r="AH774" s="257">
        <v>8857.4507024150007</v>
      </c>
      <c r="AI774" s="258">
        <v>7513.2109104366555</v>
      </c>
      <c r="AJ774" s="258">
        <v>7815.7412370095954</v>
      </c>
      <c r="AK774" s="276">
        <v>0.96550231463985114</v>
      </c>
      <c r="AL774" s="93"/>
      <c r="AM774" s="257">
        <v>8107.47</v>
      </c>
      <c r="AN774" s="258">
        <v>8089.5154180901445</v>
      </c>
      <c r="AO774" s="276">
        <v>0.99932247289563247</v>
      </c>
      <c r="AQ774" s="280">
        <v>9051.0792214665689</v>
      </c>
      <c r="AR774" s="281">
        <v>9123.4362716409905</v>
      </c>
    </row>
    <row r="775" spans="1:44" x14ac:dyDescent="0.2">
      <c r="A775" s="260" t="s">
        <v>8402</v>
      </c>
      <c r="B775" s="261" t="s">
        <v>7769</v>
      </c>
      <c r="C775" s="261" t="s">
        <v>7773</v>
      </c>
      <c r="D775" s="262" t="s">
        <v>15561</v>
      </c>
      <c r="E775" s="257">
        <v>234</v>
      </c>
      <c r="F775" s="258">
        <v>411</v>
      </c>
      <c r="G775" s="258">
        <v>1574</v>
      </c>
      <c r="H775" s="258">
        <v>1085</v>
      </c>
      <c r="I775" s="258">
        <v>510</v>
      </c>
      <c r="J775" s="258">
        <v>189</v>
      </c>
      <c r="K775" s="259">
        <v>45</v>
      </c>
      <c r="L775" s="257">
        <v>196</v>
      </c>
      <c r="M775" s="258">
        <v>402</v>
      </c>
      <c r="N775" s="258">
        <v>1448</v>
      </c>
      <c r="O775" s="258">
        <v>1012</v>
      </c>
      <c r="P775" s="258">
        <v>524</v>
      </c>
      <c r="Q775" s="258">
        <v>260</v>
      </c>
      <c r="R775" s="259">
        <v>99</v>
      </c>
      <c r="S775" s="267">
        <v>7989</v>
      </c>
      <c r="T775" s="90"/>
      <c r="U775" s="260">
        <v>29</v>
      </c>
      <c r="V775" s="273">
        <v>136.38401797258899</v>
      </c>
      <c r="W775" s="273">
        <v>124.748404055576</v>
      </c>
      <c r="X775" s="274">
        <v>1.0941878570000001</v>
      </c>
      <c r="Z775" s="257">
        <v>21436.79</v>
      </c>
      <c r="AA775" s="258">
        <v>8300.2237450306657</v>
      </c>
      <c r="AB775" s="276">
        <v>1.0389565333622062</v>
      </c>
      <c r="AC775" s="92"/>
      <c r="AD775" s="257">
        <v>904929.3563991033</v>
      </c>
      <c r="AE775" s="258">
        <v>9175.9754154302609</v>
      </c>
      <c r="AF775" s="276">
        <v>1.1485762192302242</v>
      </c>
      <c r="AG775" s="93"/>
      <c r="AH775" s="257">
        <v>8741.4667895729999</v>
      </c>
      <c r="AI775" s="258">
        <v>7414.8291492870203</v>
      </c>
      <c r="AJ775" s="258">
        <v>7713.39799165777</v>
      </c>
      <c r="AK775" s="276">
        <v>0.96550231463985103</v>
      </c>
      <c r="AL775" s="93"/>
      <c r="AM775" s="257">
        <v>8001.47</v>
      </c>
      <c r="AN775" s="258">
        <v>7983.7501627987203</v>
      </c>
      <c r="AO775" s="276">
        <v>0.99934286679167861</v>
      </c>
      <c r="AQ775" s="280">
        <v>9198.5093871064037</v>
      </c>
      <c r="AR775" s="281">
        <v>9272.0450383770476</v>
      </c>
    </row>
    <row r="776" spans="1:44" x14ac:dyDescent="0.2">
      <c r="A776" s="260" t="s">
        <v>8402</v>
      </c>
      <c r="B776" s="261" t="s">
        <v>7769</v>
      </c>
      <c r="C776" s="261" t="s">
        <v>7774</v>
      </c>
      <c r="D776" s="262" t="s">
        <v>15562</v>
      </c>
      <c r="E776" s="257">
        <v>108</v>
      </c>
      <c r="F776" s="258">
        <v>220</v>
      </c>
      <c r="G776" s="258">
        <v>727</v>
      </c>
      <c r="H776" s="258">
        <v>496</v>
      </c>
      <c r="I776" s="258">
        <v>228</v>
      </c>
      <c r="J776" s="258">
        <v>104</v>
      </c>
      <c r="K776" s="259">
        <v>12</v>
      </c>
      <c r="L776" s="257">
        <v>126</v>
      </c>
      <c r="M776" s="258">
        <v>204</v>
      </c>
      <c r="N776" s="258">
        <v>761</v>
      </c>
      <c r="O776" s="258">
        <v>509</v>
      </c>
      <c r="P776" s="258">
        <v>268</v>
      </c>
      <c r="Q776" s="258">
        <v>102</v>
      </c>
      <c r="R776" s="259">
        <v>23</v>
      </c>
      <c r="S776" s="267">
        <v>3888</v>
      </c>
      <c r="T776" s="90"/>
      <c r="U776" s="260">
        <v>3</v>
      </c>
      <c r="V776" s="273">
        <v>129.59543997515601</v>
      </c>
      <c r="W776" s="273">
        <v>124.810956790123</v>
      </c>
      <c r="X776" s="274">
        <v>1.0941878570000001</v>
      </c>
      <c r="Z776" s="257">
        <v>10276.01</v>
      </c>
      <c r="AA776" s="258">
        <v>3978.8224919016589</v>
      </c>
      <c r="AB776" s="276">
        <v>1.023359694419151</v>
      </c>
      <c r="AC776" s="92"/>
      <c r="AD776" s="257">
        <v>433566.0092933022</v>
      </c>
      <c r="AE776" s="258">
        <v>4396.3553774765032</v>
      </c>
      <c r="AF776" s="276">
        <v>1.1307498398859319</v>
      </c>
      <c r="AG776" s="93"/>
      <c r="AH776" s="257">
        <v>4254.2023880160004</v>
      </c>
      <c r="AI776" s="258">
        <v>3608.5687485827939</v>
      </c>
      <c r="AJ776" s="258">
        <v>3753.8729993197412</v>
      </c>
      <c r="AK776" s="276">
        <v>0.96550231463985114</v>
      </c>
      <c r="AL776" s="93"/>
      <c r="AM776" s="257">
        <v>3889.29</v>
      </c>
      <c r="AN776" s="258">
        <v>3880.6768844564112</v>
      </c>
      <c r="AO776" s="276">
        <v>0.99811648262767783</v>
      </c>
      <c r="AQ776" s="280">
        <v>4335.6642750650808</v>
      </c>
      <c r="AR776" s="281">
        <v>4370.3248795978843</v>
      </c>
    </row>
    <row r="777" spans="1:44" x14ac:dyDescent="0.2">
      <c r="A777" s="260" t="s">
        <v>8402</v>
      </c>
      <c r="B777" s="261" t="s">
        <v>7769</v>
      </c>
      <c r="C777" s="261" t="s">
        <v>7775</v>
      </c>
      <c r="D777" s="262" t="s">
        <v>15563</v>
      </c>
      <c r="E777" s="257">
        <v>202</v>
      </c>
      <c r="F777" s="258">
        <v>351</v>
      </c>
      <c r="G777" s="258">
        <v>1348</v>
      </c>
      <c r="H777" s="258">
        <v>878</v>
      </c>
      <c r="I777" s="258">
        <v>352</v>
      </c>
      <c r="J777" s="258">
        <v>145</v>
      </c>
      <c r="K777" s="259">
        <v>50</v>
      </c>
      <c r="L777" s="257">
        <v>164</v>
      </c>
      <c r="M777" s="258">
        <v>354</v>
      </c>
      <c r="N777" s="258">
        <v>1210</v>
      </c>
      <c r="O777" s="258">
        <v>868</v>
      </c>
      <c r="P777" s="258">
        <v>370</v>
      </c>
      <c r="Q777" s="258">
        <v>216</v>
      </c>
      <c r="R777" s="259">
        <v>101</v>
      </c>
      <c r="S777" s="267">
        <v>6609</v>
      </c>
      <c r="T777" s="90"/>
      <c r="U777" s="260">
        <v>78</v>
      </c>
      <c r="V777" s="273">
        <v>147.027951577447</v>
      </c>
      <c r="W777" s="273">
        <v>136.09623241034899</v>
      </c>
      <c r="X777" s="274">
        <v>1.0941878570000001</v>
      </c>
      <c r="Z777" s="257">
        <v>17486.61</v>
      </c>
      <c r="AA777" s="258">
        <v>6770.7327236069705</v>
      </c>
      <c r="AB777" s="276">
        <v>1.0244715877753019</v>
      </c>
      <c r="AC777" s="92"/>
      <c r="AD777" s="257">
        <v>784741.38200536114</v>
      </c>
      <c r="AE777" s="258">
        <v>7957.2704519226445</v>
      </c>
      <c r="AF777" s="276">
        <v>1.2040052128798071</v>
      </c>
      <c r="AG777" s="93"/>
      <c r="AH777" s="257">
        <v>7231.4875469130002</v>
      </c>
      <c r="AI777" s="258">
        <v>6134.0099946974487</v>
      </c>
      <c r="AJ777" s="258">
        <v>6381.0047974547761</v>
      </c>
      <c r="AK777" s="276">
        <v>0.96550231463985114</v>
      </c>
      <c r="AL777" s="93"/>
      <c r="AM777" s="257">
        <v>6642.54</v>
      </c>
      <c r="AN777" s="258">
        <v>6627.8296121084022</v>
      </c>
      <c r="AO777" s="276">
        <v>1.0028490864137392</v>
      </c>
      <c r="AQ777" s="280">
        <v>7893.1969604775795</v>
      </c>
      <c r="AR777" s="281">
        <v>7956.2975515265798</v>
      </c>
    </row>
    <row r="778" spans="1:44" x14ac:dyDescent="0.2">
      <c r="A778" s="260" t="s">
        <v>8402</v>
      </c>
      <c r="B778" s="261" t="s">
        <v>7769</v>
      </c>
      <c r="C778" s="261" t="s">
        <v>7776</v>
      </c>
      <c r="D778" s="262" t="s">
        <v>15564</v>
      </c>
      <c r="E778" s="257">
        <v>204</v>
      </c>
      <c r="F778" s="258">
        <v>444</v>
      </c>
      <c r="G778" s="258">
        <v>1480</v>
      </c>
      <c r="H778" s="258">
        <v>961</v>
      </c>
      <c r="I778" s="258">
        <v>302</v>
      </c>
      <c r="J778" s="258">
        <v>115</v>
      </c>
      <c r="K778" s="259">
        <v>39</v>
      </c>
      <c r="L778" s="257">
        <v>220</v>
      </c>
      <c r="M778" s="258">
        <v>438</v>
      </c>
      <c r="N778" s="258">
        <v>1465</v>
      </c>
      <c r="O778" s="258">
        <v>930</v>
      </c>
      <c r="P778" s="258">
        <v>312</v>
      </c>
      <c r="Q778" s="258">
        <v>163</v>
      </c>
      <c r="R778" s="259">
        <v>78</v>
      </c>
      <c r="S778" s="267">
        <v>7151</v>
      </c>
      <c r="T778" s="90"/>
      <c r="U778" s="260">
        <v>42</v>
      </c>
      <c r="V778" s="273">
        <v>129.164040453154</v>
      </c>
      <c r="W778" s="273">
        <v>115.491259963641</v>
      </c>
      <c r="X778" s="274">
        <v>1.0941878570000001</v>
      </c>
      <c r="Z778" s="257">
        <v>17719.399999999998</v>
      </c>
      <c r="AA778" s="258">
        <v>6860.8679110863313</v>
      </c>
      <c r="AB778" s="276">
        <v>0.95942775990579376</v>
      </c>
      <c r="AC778" s="92"/>
      <c r="AD778" s="257">
        <v>780851.29879420297</v>
      </c>
      <c r="AE778" s="258">
        <v>7917.8250436627068</v>
      </c>
      <c r="AF778" s="276">
        <v>1.1072332601961554</v>
      </c>
      <c r="AG778" s="93"/>
      <c r="AH778" s="257">
        <v>7824.5373654070008</v>
      </c>
      <c r="AI778" s="258">
        <v>6637.0563583116154</v>
      </c>
      <c r="AJ778" s="258">
        <v>6904.3070519895755</v>
      </c>
      <c r="AK778" s="276">
        <v>0.96550231463985114</v>
      </c>
      <c r="AL778" s="93"/>
      <c r="AM778" s="257">
        <v>7169.06</v>
      </c>
      <c r="AN778" s="258">
        <v>7153.1835952785923</v>
      </c>
      <c r="AO778" s="276">
        <v>1.0003053552340362</v>
      </c>
      <c r="AQ778" s="280">
        <v>7336.7563118723856</v>
      </c>
      <c r="AR778" s="281">
        <v>7395.4085489798226</v>
      </c>
    </row>
    <row r="779" spans="1:44" x14ac:dyDescent="0.2">
      <c r="A779" s="260" t="s">
        <v>8402</v>
      </c>
      <c r="B779" s="261" t="s">
        <v>7769</v>
      </c>
      <c r="C779" s="261" t="s">
        <v>7777</v>
      </c>
      <c r="D779" s="262" t="s">
        <v>15565</v>
      </c>
      <c r="E779" s="257">
        <v>260</v>
      </c>
      <c r="F779" s="258">
        <v>515</v>
      </c>
      <c r="G779" s="258">
        <v>1701</v>
      </c>
      <c r="H779" s="258">
        <v>1177</v>
      </c>
      <c r="I779" s="258">
        <v>510</v>
      </c>
      <c r="J779" s="258">
        <v>282</v>
      </c>
      <c r="K779" s="259">
        <v>72</v>
      </c>
      <c r="L779" s="257">
        <v>223</v>
      </c>
      <c r="M779" s="258">
        <v>487</v>
      </c>
      <c r="N779" s="258">
        <v>1662</v>
      </c>
      <c r="O779" s="258">
        <v>1130</v>
      </c>
      <c r="P779" s="258">
        <v>521</v>
      </c>
      <c r="Q779" s="258">
        <v>397</v>
      </c>
      <c r="R779" s="259">
        <v>144</v>
      </c>
      <c r="S779" s="267">
        <v>9081</v>
      </c>
      <c r="T779" s="90"/>
      <c r="U779" s="260">
        <v>29</v>
      </c>
      <c r="V779" s="273">
        <v>126.36611111095</v>
      </c>
      <c r="W779" s="273">
        <v>121.7900011012</v>
      </c>
      <c r="X779" s="274">
        <v>1.0941878570000001</v>
      </c>
      <c r="Z779" s="257">
        <v>24919.21</v>
      </c>
      <c r="AA779" s="258">
        <v>9648.6003058016413</v>
      </c>
      <c r="AB779" s="276">
        <v>1.0625041631760423</v>
      </c>
      <c r="AC779" s="92"/>
      <c r="AD779" s="257">
        <v>998504.17535286723</v>
      </c>
      <c r="AE779" s="258">
        <v>10124.823225650252</v>
      </c>
      <c r="AF779" s="276">
        <v>1.1149458457934427</v>
      </c>
      <c r="AG779" s="93"/>
      <c r="AH779" s="257">
        <v>9936.3199294170008</v>
      </c>
      <c r="AI779" s="258">
        <v>8428.346915092683</v>
      </c>
      <c r="AJ779" s="258">
        <v>8767.7265192444866</v>
      </c>
      <c r="AK779" s="276">
        <v>0.96550231463985092</v>
      </c>
      <c r="AL779" s="93"/>
      <c r="AM779" s="257">
        <v>9093.4699999999993</v>
      </c>
      <c r="AN779" s="258">
        <v>9073.3318493858351</v>
      </c>
      <c r="AO779" s="276">
        <v>0.99915558301793139</v>
      </c>
      <c r="AQ779" s="280">
        <v>10377.781642127522</v>
      </c>
      <c r="AR779" s="281">
        <v>10460.744750570731</v>
      </c>
    </row>
    <row r="780" spans="1:44" x14ac:dyDescent="0.2">
      <c r="A780" s="260" t="s">
        <v>8402</v>
      </c>
      <c r="B780" s="261" t="s">
        <v>7769</v>
      </c>
      <c r="C780" s="261" t="s">
        <v>7778</v>
      </c>
      <c r="D780" s="262" t="s">
        <v>15566</v>
      </c>
      <c r="E780" s="257">
        <v>392</v>
      </c>
      <c r="F780" s="258">
        <v>761</v>
      </c>
      <c r="G780" s="258">
        <v>2605</v>
      </c>
      <c r="H780" s="258">
        <v>1801</v>
      </c>
      <c r="I780" s="258">
        <v>627</v>
      </c>
      <c r="J780" s="258">
        <v>370</v>
      </c>
      <c r="K780" s="259">
        <v>88</v>
      </c>
      <c r="L780" s="257">
        <v>348</v>
      </c>
      <c r="M780" s="258">
        <v>709</v>
      </c>
      <c r="N780" s="258">
        <v>2524</v>
      </c>
      <c r="O780" s="258">
        <v>1824</v>
      </c>
      <c r="P780" s="258">
        <v>685</v>
      </c>
      <c r="Q780" s="258">
        <v>487</v>
      </c>
      <c r="R780" s="259">
        <v>202</v>
      </c>
      <c r="S780" s="267">
        <v>13423</v>
      </c>
      <c r="T780" s="90"/>
      <c r="U780" s="260">
        <v>112</v>
      </c>
      <c r="V780" s="273">
        <v>122.407476562027</v>
      </c>
      <c r="W780" s="273">
        <v>117.090888773001</v>
      </c>
      <c r="X780" s="274">
        <v>1.0941878570000001</v>
      </c>
      <c r="Z780" s="257">
        <v>35744.020000000004</v>
      </c>
      <c r="AA780" s="258">
        <v>13839.91556323736</v>
      </c>
      <c r="AB780" s="276">
        <v>1.0310597901540162</v>
      </c>
      <c r="AC780" s="92"/>
      <c r="AD780" s="257">
        <v>1447119.5537035172</v>
      </c>
      <c r="AE780" s="258">
        <v>14673.779068026533</v>
      </c>
      <c r="AF780" s="276">
        <v>1.0931817826139114</v>
      </c>
      <c r="AG780" s="93"/>
      <c r="AH780" s="257">
        <v>14687.283604511002</v>
      </c>
      <c r="AI780" s="258">
        <v>12458.286602939002</v>
      </c>
      <c r="AJ780" s="258">
        <v>12959.937569410722</v>
      </c>
      <c r="AK780" s="276">
        <v>0.96550231463985114</v>
      </c>
      <c r="AL780" s="93"/>
      <c r="AM780" s="257">
        <v>13471.16</v>
      </c>
      <c r="AN780" s="258">
        <v>13441.327136524616</v>
      </c>
      <c r="AO780" s="276">
        <v>1.0013653532388151</v>
      </c>
      <c r="AQ780" s="280">
        <v>14627.553879755233</v>
      </c>
      <c r="AR780" s="281">
        <v>14744.490945944672</v>
      </c>
    </row>
    <row r="781" spans="1:44" x14ac:dyDescent="0.2">
      <c r="A781" s="260" t="s">
        <v>8402</v>
      </c>
      <c r="B781" s="261" t="s">
        <v>7769</v>
      </c>
      <c r="C781" s="261" t="s">
        <v>7779</v>
      </c>
      <c r="D781" s="262" t="s">
        <v>15567</v>
      </c>
      <c r="E781" s="257">
        <v>204</v>
      </c>
      <c r="F781" s="258">
        <v>448</v>
      </c>
      <c r="G781" s="258">
        <v>1520</v>
      </c>
      <c r="H781" s="258">
        <v>1082</v>
      </c>
      <c r="I781" s="258">
        <v>378</v>
      </c>
      <c r="J781" s="258">
        <v>173</v>
      </c>
      <c r="K781" s="259">
        <v>36</v>
      </c>
      <c r="L781" s="257">
        <v>202</v>
      </c>
      <c r="M781" s="258">
        <v>396</v>
      </c>
      <c r="N781" s="258">
        <v>1452</v>
      </c>
      <c r="O781" s="258">
        <v>1028</v>
      </c>
      <c r="P781" s="258">
        <v>412</v>
      </c>
      <c r="Q781" s="258">
        <v>221</v>
      </c>
      <c r="R781" s="259">
        <v>94</v>
      </c>
      <c r="S781" s="267">
        <v>7646</v>
      </c>
      <c r="T781" s="90"/>
      <c r="U781" s="260">
        <v>55</v>
      </c>
      <c r="V781" s="273">
        <v>134.25863392359</v>
      </c>
      <c r="W781" s="273">
        <v>130.53105793121401</v>
      </c>
      <c r="X781" s="274">
        <v>1.0941878570000001</v>
      </c>
      <c r="Z781" s="257">
        <v>19830.57</v>
      </c>
      <c r="AA781" s="258">
        <v>7678.3029544765213</v>
      </c>
      <c r="AB781" s="276">
        <v>1.0042248174831967</v>
      </c>
      <c r="AC781" s="92"/>
      <c r="AD781" s="257">
        <v>872301.36886368936</v>
      </c>
      <c r="AE781" s="258">
        <v>8845.1279195867501</v>
      </c>
      <c r="AF781" s="276">
        <v>1.1568307506652824</v>
      </c>
      <c r="AG781" s="93"/>
      <c r="AH781" s="257">
        <v>8366.1603546220013</v>
      </c>
      <c r="AI781" s="258">
        <v>7096.4806202839618</v>
      </c>
      <c r="AJ781" s="258">
        <v>7382.2306977363014</v>
      </c>
      <c r="AK781" s="276">
        <v>0.96550231463985103</v>
      </c>
      <c r="AL781" s="93"/>
      <c r="AM781" s="257">
        <v>7669.65</v>
      </c>
      <c r="AN781" s="258">
        <v>7652.6650023194752</v>
      </c>
      <c r="AO781" s="276">
        <v>1.0008716979230283</v>
      </c>
      <c r="AQ781" s="280">
        <v>8583.547128570146</v>
      </c>
      <c r="AR781" s="281">
        <v>8652.1665865441119</v>
      </c>
    </row>
    <row r="782" spans="1:44" x14ac:dyDescent="0.2">
      <c r="A782" s="260" t="s">
        <v>8402</v>
      </c>
      <c r="B782" s="261" t="s">
        <v>7769</v>
      </c>
      <c r="C782" s="261" t="s">
        <v>7780</v>
      </c>
      <c r="D782" s="262" t="s">
        <v>15568</v>
      </c>
      <c r="E782" s="257">
        <v>156</v>
      </c>
      <c r="F782" s="258">
        <v>311</v>
      </c>
      <c r="G782" s="258">
        <v>930</v>
      </c>
      <c r="H782" s="258">
        <v>622</v>
      </c>
      <c r="I782" s="258">
        <v>289</v>
      </c>
      <c r="J782" s="258">
        <v>138</v>
      </c>
      <c r="K782" s="259">
        <v>43</v>
      </c>
      <c r="L782" s="257">
        <v>142</v>
      </c>
      <c r="M782" s="258">
        <v>299</v>
      </c>
      <c r="N782" s="258">
        <v>947</v>
      </c>
      <c r="O782" s="258">
        <v>622</v>
      </c>
      <c r="P782" s="258">
        <v>275</v>
      </c>
      <c r="Q782" s="258">
        <v>202</v>
      </c>
      <c r="R782" s="259">
        <v>82</v>
      </c>
      <c r="S782" s="267">
        <v>5058</v>
      </c>
      <c r="T782" s="90"/>
      <c r="U782" s="260">
        <v>24</v>
      </c>
      <c r="V782" s="273">
        <v>118.314547494217</v>
      </c>
      <c r="W782" s="273">
        <v>103.88394622380299</v>
      </c>
      <c r="X782" s="274">
        <v>1.0941878570000001</v>
      </c>
      <c r="Z782" s="257">
        <v>13713.869999999999</v>
      </c>
      <c r="AA782" s="258">
        <v>5309.9456313311684</v>
      </c>
      <c r="AB782" s="276">
        <v>1.0498113150120933</v>
      </c>
      <c r="AC782" s="92"/>
      <c r="AD782" s="257">
        <v>524075.60194710345</v>
      </c>
      <c r="AE782" s="258">
        <v>5314.12182098837</v>
      </c>
      <c r="AF782" s="276">
        <v>1.0506369752843752</v>
      </c>
      <c r="AG782" s="93"/>
      <c r="AH782" s="257">
        <v>5534.4021807060008</v>
      </c>
      <c r="AI782" s="258">
        <v>4694.4806405174304</v>
      </c>
      <c r="AJ782" s="258">
        <v>4883.5107074483667</v>
      </c>
      <c r="AK782" s="276">
        <v>0.96550231463985103</v>
      </c>
      <c r="AL782" s="93"/>
      <c r="AM782" s="257">
        <v>5068.32</v>
      </c>
      <c r="AN782" s="258">
        <v>5057.0958367794929</v>
      </c>
      <c r="AO782" s="276">
        <v>0.99982124096075387</v>
      </c>
      <c r="AQ782" s="280">
        <v>5385.4057979233348</v>
      </c>
      <c r="AR782" s="281">
        <v>5428.4583519884645</v>
      </c>
    </row>
    <row r="783" spans="1:44" x14ac:dyDescent="0.2">
      <c r="A783" s="260" t="s">
        <v>8402</v>
      </c>
      <c r="B783" s="261" t="s">
        <v>7769</v>
      </c>
      <c r="C783" s="261" t="s">
        <v>7781</v>
      </c>
      <c r="D783" s="262" t="s">
        <v>15569</v>
      </c>
      <c r="E783" s="257">
        <v>289</v>
      </c>
      <c r="F783" s="258">
        <v>714</v>
      </c>
      <c r="G783" s="258">
        <v>2131</v>
      </c>
      <c r="H783" s="258">
        <v>1627</v>
      </c>
      <c r="I783" s="258">
        <v>670</v>
      </c>
      <c r="J783" s="258">
        <v>323</v>
      </c>
      <c r="K783" s="259">
        <v>73</v>
      </c>
      <c r="L783" s="257">
        <v>291</v>
      </c>
      <c r="M783" s="258">
        <v>610</v>
      </c>
      <c r="N783" s="258">
        <v>2172</v>
      </c>
      <c r="O783" s="258">
        <v>1642</v>
      </c>
      <c r="P783" s="258">
        <v>653</v>
      </c>
      <c r="Q783" s="258">
        <v>446</v>
      </c>
      <c r="R783" s="259">
        <v>208</v>
      </c>
      <c r="S783" s="267">
        <v>11849</v>
      </c>
      <c r="T783" s="90"/>
      <c r="U783" s="260">
        <v>82</v>
      </c>
      <c r="V783" s="273">
        <v>102.414838214</v>
      </c>
      <c r="W783" s="273">
        <v>85.075021097046402</v>
      </c>
      <c r="X783" s="274">
        <v>1.0941878570000001</v>
      </c>
      <c r="Z783" s="257">
        <v>32165.299999999996</v>
      </c>
      <c r="AA783" s="258">
        <v>12454.252097727076</v>
      </c>
      <c r="AB783" s="276">
        <v>1.0510804369758693</v>
      </c>
      <c r="AC783" s="92"/>
      <c r="AD783" s="257">
        <v>1125747.3865881008</v>
      </c>
      <c r="AE783" s="258">
        <v>11415.068226343945</v>
      </c>
      <c r="AF783" s="276">
        <v>0.96337819447581607</v>
      </c>
      <c r="AG783" s="93"/>
      <c r="AH783" s="257">
        <v>12965.031917593002</v>
      </c>
      <c r="AI783" s="258">
        <v>10997.410262849158</v>
      </c>
      <c r="AJ783" s="258">
        <v>11440.236926167596</v>
      </c>
      <c r="AK783" s="276">
        <v>0.96550231463985114</v>
      </c>
      <c r="AL783" s="93"/>
      <c r="AM783" s="257">
        <v>11884.26</v>
      </c>
      <c r="AN783" s="258">
        <v>11857.941441977828</v>
      </c>
      <c r="AO783" s="276">
        <v>1.0007546157462932</v>
      </c>
      <c r="AQ783" s="280">
        <v>11592.987981518394</v>
      </c>
      <c r="AR783" s="281">
        <v>11685.665815014836</v>
      </c>
    </row>
    <row r="784" spans="1:44" x14ac:dyDescent="0.2">
      <c r="A784" s="260" t="s">
        <v>8402</v>
      </c>
      <c r="B784" s="261" t="s">
        <v>7769</v>
      </c>
      <c r="C784" s="261" t="s">
        <v>7782</v>
      </c>
      <c r="D784" s="262" t="s">
        <v>15570</v>
      </c>
      <c r="E784" s="257">
        <v>108</v>
      </c>
      <c r="F784" s="258">
        <v>281</v>
      </c>
      <c r="G784" s="258">
        <v>905</v>
      </c>
      <c r="H784" s="258">
        <v>837</v>
      </c>
      <c r="I784" s="258">
        <v>381</v>
      </c>
      <c r="J784" s="258">
        <v>200</v>
      </c>
      <c r="K784" s="259">
        <v>32</v>
      </c>
      <c r="L784" s="257">
        <v>107</v>
      </c>
      <c r="M784" s="258">
        <v>280</v>
      </c>
      <c r="N784" s="258">
        <v>859</v>
      </c>
      <c r="O784" s="258">
        <v>733</v>
      </c>
      <c r="P784" s="258">
        <v>370</v>
      </c>
      <c r="Q784" s="258">
        <v>211</v>
      </c>
      <c r="R784" s="259">
        <v>83</v>
      </c>
      <c r="S784" s="267">
        <v>5387</v>
      </c>
      <c r="T784" s="90"/>
      <c r="U784" s="260">
        <v>7</v>
      </c>
      <c r="V784" s="273">
        <v>113.384716787454</v>
      </c>
      <c r="W784" s="273">
        <v>98.116762576573194</v>
      </c>
      <c r="X784" s="274">
        <v>1.0941878570000001</v>
      </c>
      <c r="Z784" s="257">
        <v>15171.13</v>
      </c>
      <c r="AA784" s="258">
        <v>5874.1898140974963</v>
      </c>
      <c r="AB784" s="276">
        <v>1.0904380571927783</v>
      </c>
      <c r="AC784" s="92"/>
      <c r="AD784" s="257">
        <v>543873.37041657791</v>
      </c>
      <c r="AE784" s="258">
        <v>5514.8710125928455</v>
      </c>
      <c r="AF784" s="276">
        <v>1.0237369616842111</v>
      </c>
      <c r="AG784" s="93"/>
      <c r="AH784" s="257">
        <v>5894.3899856590006</v>
      </c>
      <c r="AI784" s="258">
        <v>4999.8353520101618</v>
      </c>
      <c r="AJ784" s="258">
        <v>5201.1609689648776</v>
      </c>
      <c r="AK784" s="276">
        <v>0.96550231463985103</v>
      </c>
      <c r="AL784" s="93"/>
      <c r="AM784" s="257">
        <v>5390.01</v>
      </c>
      <c r="AN784" s="258">
        <v>5378.0734308804176</v>
      </c>
      <c r="AO784" s="276">
        <v>0.99834294243185773</v>
      </c>
      <c r="AQ784" s="280">
        <v>5796.5479250726285</v>
      </c>
      <c r="AR784" s="281">
        <v>5842.8872729879768</v>
      </c>
    </row>
    <row r="785" spans="1:44" x14ac:dyDescent="0.2">
      <c r="A785" s="260" t="s">
        <v>8402</v>
      </c>
      <c r="B785" s="261" t="s">
        <v>7769</v>
      </c>
      <c r="C785" s="261" t="s">
        <v>7783</v>
      </c>
      <c r="D785" s="262" t="s">
        <v>15571</v>
      </c>
      <c r="E785" s="257">
        <v>490</v>
      </c>
      <c r="F785" s="258">
        <v>956</v>
      </c>
      <c r="G785" s="258">
        <v>3307</v>
      </c>
      <c r="H785" s="258">
        <v>2133</v>
      </c>
      <c r="I785" s="258">
        <v>837</v>
      </c>
      <c r="J785" s="258">
        <v>329</v>
      </c>
      <c r="K785" s="259">
        <v>74</v>
      </c>
      <c r="L785" s="257">
        <v>500</v>
      </c>
      <c r="M785" s="258">
        <v>951</v>
      </c>
      <c r="N785" s="258">
        <v>3347</v>
      </c>
      <c r="O785" s="258">
        <v>2181</v>
      </c>
      <c r="P785" s="258">
        <v>890</v>
      </c>
      <c r="Q785" s="258">
        <v>444</v>
      </c>
      <c r="R785" s="259">
        <v>197</v>
      </c>
      <c r="S785" s="267">
        <v>16636</v>
      </c>
      <c r="T785" s="90"/>
      <c r="U785" s="260">
        <v>117</v>
      </c>
      <c r="V785" s="273">
        <v>136.89874441713499</v>
      </c>
      <c r="W785" s="273">
        <v>128.98887953835001</v>
      </c>
      <c r="X785" s="274">
        <v>1.0941878570000001</v>
      </c>
      <c r="Z785" s="257">
        <v>42807.5</v>
      </c>
      <c r="AA785" s="258">
        <v>16574.861626456208</v>
      </c>
      <c r="AB785" s="276">
        <v>0.99632493546863476</v>
      </c>
      <c r="AC785" s="92"/>
      <c r="AD785" s="257">
        <v>1903329.9874310389</v>
      </c>
      <c r="AE785" s="258">
        <v>19299.748702611218</v>
      </c>
      <c r="AF785" s="276">
        <v>1.160119542114163</v>
      </c>
      <c r="AG785" s="93"/>
      <c r="AH785" s="257">
        <v>18202.909189052003</v>
      </c>
      <c r="AI785" s="258">
        <v>15440.367721559509</v>
      </c>
      <c r="AJ785" s="258">
        <v>16062.096506348566</v>
      </c>
      <c r="AK785" s="276">
        <v>0.96550231463985126</v>
      </c>
      <c r="AL785" s="93"/>
      <c r="AM785" s="257">
        <v>16686.310000000001</v>
      </c>
      <c r="AN785" s="258">
        <v>16649.356953036124</v>
      </c>
      <c r="AO785" s="276">
        <v>1.0008028945080623</v>
      </c>
      <c r="AQ785" s="280">
        <v>18580.377182861452</v>
      </c>
      <c r="AR785" s="281">
        <v>18728.914307682036</v>
      </c>
    </row>
    <row r="786" spans="1:44" x14ac:dyDescent="0.2">
      <c r="A786" s="260" t="s">
        <v>8402</v>
      </c>
      <c r="B786" s="261" t="s">
        <v>7769</v>
      </c>
      <c r="C786" s="261" t="s">
        <v>7784</v>
      </c>
      <c r="D786" s="262" t="s">
        <v>15572</v>
      </c>
      <c r="E786" s="257">
        <v>286</v>
      </c>
      <c r="F786" s="258">
        <v>706</v>
      </c>
      <c r="G786" s="258">
        <v>2259</v>
      </c>
      <c r="H786" s="258">
        <v>1860</v>
      </c>
      <c r="I786" s="258">
        <v>789</v>
      </c>
      <c r="J786" s="258">
        <v>344</v>
      </c>
      <c r="K786" s="259">
        <v>68</v>
      </c>
      <c r="L786" s="257">
        <v>293</v>
      </c>
      <c r="M786" s="258">
        <v>641</v>
      </c>
      <c r="N786" s="258">
        <v>2211</v>
      </c>
      <c r="O786" s="258">
        <v>1891</v>
      </c>
      <c r="P786" s="258">
        <v>808</v>
      </c>
      <c r="Q786" s="258">
        <v>390</v>
      </c>
      <c r="R786" s="259">
        <v>150</v>
      </c>
      <c r="S786" s="267">
        <v>12696</v>
      </c>
      <c r="T786" s="90"/>
      <c r="U786" s="260">
        <v>20</v>
      </c>
      <c r="V786" s="273">
        <v>103.127719663099</v>
      </c>
      <c r="W786" s="273">
        <v>85.227867044738502</v>
      </c>
      <c r="X786" s="274">
        <v>1.0941860569999999</v>
      </c>
      <c r="Z786" s="257">
        <v>34330.120000000003</v>
      </c>
      <c r="AA786" s="258">
        <v>13292.460167485531</v>
      </c>
      <c r="AB786" s="276">
        <v>1.0469801644207255</v>
      </c>
      <c r="AC786" s="92"/>
      <c r="AD786" s="257">
        <v>1209042.0325372722</v>
      </c>
      <c r="AE786" s="258">
        <v>12259.675176115035</v>
      </c>
      <c r="AF786" s="276">
        <v>0.96563289036822897</v>
      </c>
      <c r="AG786" s="93"/>
      <c r="AH786" s="257">
        <v>13891.786179671999</v>
      </c>
      <c r="AI786" s="258">
        <v>11783.516837650319</v>
      </c>
      <c r="AJ786" s="258">
        <v>12258.008082072152</v>
      </c>
      <c r="AK786" s="276">
        <v>0.96550158176371714</v>
      </c>
      <c r="AL786" s="93"/>
      <c r="AM786" s="257">
        <v>12704.6</v>
      </c>
      <c r="AN786" s="258">
        <v>12676.464739390716</v>
      </c>
      <c r="AO786" s="276">
        <v>0.99846130587513515</v>
      </c>
      <c r="AQ786" s="280">
        <v>12373.758796368393</v>
      </c>
      <c r="AR786" s="281">
        <v>12472.67834664164</v>
      </c>
    </row>
    <row r="787" spans="1:44" x14ac:dyDescent="0.2">
      <c r="A787" s="260" t="s">
        <v>8402</v>
      </c>
      <c r="B787" s="261" t="s">
        <v>7769</v>
      </c>
      <c r="C787" s="261" t="s">
        <v>7785</v>
      </c>
      <c r="D787" s="262" t="s">
        <v>15573</v>
      </c>
      <c r="E787" s="257">
        <v>385</v>
      </c>
      <c r="F787" s="258">
        <v>581</v>
      </c>
      <c r="G787" s="258">
        <v>2110</v>
      </c>
      <c r="H787" s="258">
        <v>1131</v>
      </c>
      <c r="I787" s="258">
        <v>482</v>
      </c>
      <c r="J787" s="258">
        <v>198</v>
      </c>
      <c r="K787" s="259">
        <v>60</v>
      </c>
      <c r="L787" s="257">
        <v>359</v>
      </c>
      <c r="M787" s="258">
        <v>595</v>
      </c>
      <c r="N787" s="258">
        <v>1997</v>
      </c>
      <c r="O787" s="258">
        <v>1096</v>
      </c>
      <c r="P787" s="258">
        <v>472</v>
      </c>
      <c r="Q787" s="258">
        <v>265</v>
      </c>
      <c r="R787" s="259">
        <v>120</v>
      </c>
      <c r="S787" s="267">
        <v>9851</v>
      </c>
      <c r="T787" s="90"/>
      <c r="U787" s="260">
        <v>41</v>
      </c>
      <c r="V787" s="273">
        <v>141.285831687659</v>
      </c>
      <c r="W787" s="273">
        <v>152.719114810679</v>
      </c>
      <c r="X787" s="274">
        <v>1.0941878570000001</v>
      </c>
      <c r="Z787" s="257">
        <v>25078.61</v>
      </c>
      <c r="AA787" s="258">
        <v>9710.3192322340929</v>
      </c>
      <c r="AB787" s="276">
        <v>0.98571913838535097</v>
      </c>
      <c r="AC787" s="92"/>
      <c r="AD787" s="257">
        <v>1193688.7441654815</v>
      </c>
      <c r="AE787" s="258">
        <v>12103.992972140399</v>
      </c>
      <c r="AF787" s="276">
        <v>1.2287070319907014</v>
      </c>
      <c r="AG787" s="93"/>
      <c r="AH787" s="257">
        <v>10778.844579307</v>
      </c>
      <c r="AI787" s="258">
        <v>9143.006878160777</v>
      </c>
      <c r="AJ787" s="258">
        <v>9511.1633015171719</v>
      </c>
      <c r="AK787" s="276">
        <v>0.96550231463985092</v>
      </c>
      <c r="AL787" s="93"/>
      <c r="AM787" s="257">
        <v>9868.6299999999992</v>
      </c>
      <c r="AN787" s="258">
        <v>9846.775201194323</v>
      </c>
      <c r="AO787" s="276">
        <v>0.99957112995577335</v>
      </c>
      <c r="AQ787" s="280">
        <v>11514.600509232283</v>
      </c>
      <c r="AR787" s="281">
        <v>11606.651689693606</v>
      </c>
    </row>
    <row r="788" spans="1:44" x14ac:dyDescent="0.2">
      <c r="A788" s="260" t="s">
        <v>8402</v>
      </c>
      <c r="B788" s="261" t="s">
        <v>7769</v>
      </c>
      <c r="C788" s="261" t="s">
        <v>7786</v>
      </c>
      <c r="D788" s="262" t="s">
        <v>15574</v>
      </c>
      <c r="E788" s="257">
        <v>115</v>
      </c>
      <c r="F788" s="258">
        <v>182</v>
      </c>
      <c r="G788" s="258">
        <v>792</v>
      </c>
      <c r="H788" s="258">
        <v>600</v>
      </c>
      <c r="I788" s="258">
        <v>243</v>
      </c>
      <c r="J788" s="258">
        <v>86</v>
      </c>
      <c r="K788" s="259">
        <v>18</v>
      </c>
      <c r="L788" s="257">
        <v>87</v>
      </c>
      <c r="M788" s="258">
        <v>167</v>
      </c>
      <c r="N788" s="258">
        <v>666</v>
      </c>
      <c r="O788" s="258">
        <v>551</v>
      </c>
      <c r="P788" s="258">
        <v>213</v>
      </c>
      <c r="Q788" s="258">
        <v>73</v>
      </c>
      <c r="R788" s="259">
        <v>23</v>
      </c>
      <c r="S788" s="267">
        <v>3816</v>
      </c>
      <c r="T788" s="90"/>
      <c r="U788" s="260">
        <v>2</v>
      </c>
      <c r="V788" s="273">
        <v>118.34431975923501</v>
      </c>
      <c r="W788" s="273">
        <v>97.098218962807707</v>
      </c>
      <c r="X788" s="274">
        <v>1.0941878570000001</v>
      </c>
      <c r="Z788" s="257">
        <v>9844.48</v>
      </c>
      <c r="AA788" s="258">
        <v>3811.736115970697</v>
      </c>
      <c r="AB788" s="276">
        <v>0.99888262997135668</v>
      </c>
      <c r="AC788" s="92"/>
      <c r="AD788" s="257">
        <v>389286.92531651072</v>
      </c>
      <c r="AE788" s="258">
        <v>3947.3658700462493</v>
      </c>
      <c r="AF788" s="276">
        <v>1.0344250183559354</v>
      </c>
      <c r="AG788" s="93"/>
      <c r="AH788" s="257">
        <v>4175.4208623120003</v>
      </c>
      <c r="AI788" s="258">
        <v>3541.7434013868165</v>
      </c>
      <c r="AJ788" s="258">
        <v>3684.3568326656723</v>
      </c>
      <c r="AK788" s="276">
        <v>0.96550231463985126</v>
      </c>
      <c r="AL788" s="93"/>
      <c r="AM788" s="257">
        <v>3816.86</v>
      </c>
      <c r="AN788" s="258">
        <v>3808.4072859586963</v>
      </c>
      <c r="AO788" s="276">
        <v>0.99801029506255146</v>
      </c>
      <c r="AQ788" s="280">
        <v>3799.3577016518257</v>
      </c>
      <c r="AR788" s="281">
        <v>3829.7309100971779</v>
      </c>
    </row>
    <row r="789" spans="1:44" x14ac:dyDescent="0.2">
      <c r="A789" s="260" t="s">
        <v>8402</v>
      </c>
      <c r="B789" s="261" t="s">
        <v>7769</v>
      </c>
      <c r="C789" s="261" t="s">
        <v>7787</v>
      </c>
      <c r="D789" s="262" t="s">
        <v>15575</v>
      </c>
      <c r="E789" s="257">
        <v>152</v>
      </c>
      <c r="F789" s="258">
        <v>305</v>
      </c>
      <c r="G789" s="258">
        <v>1140</v>
      </c>
      <c r="H789" s="258">
        <v>836</v>
      </c>
      <c r="I789" s="258">
        <v>395</v>
      </c>
      <c r="J789" s="258">
        <v>180</v>
      </c>
      <c r="K789" s="259">
        <v>51</v>
      </c>
      <c r="L789" s="257">
        <v>165</v>
      </c>
      <c r="M789" s="258">
        <v>292</v>
      </c>
      <c r="N789" s="258">
        <v>1099</v>
      </c>
      <c r="O789" s="258">
        <v>806</v>
      </c>
      <c r="P789" s="258">
        <v>382</v>
      </c>
      <c r="Q789" s="258">
        <v>209</v>
      </c>
      <c r="R789" s="259">
        <v>90</v>
      </c>
      <c r="S789" s="267">
        <v>6102</v>
      </c>
      <c r="T789" s="90"/>
      <c r="U789" s="260">
        <v>25</v>
      </c>
      <c r="V789" s="273">
        <v>138.8684774484</v>
      </c>
      <c r="W789" s="273">
        <v>146.99426417568</v>
      </c>
      <c r="X789" s="274">
        <v>1.0941878570000001</v>
      </c>
      <c r="Z789" s="257">
        <v>16756.150000000001</v>
      </c>
      <c r="AA789" s="258">
        <v>6487.9020648751793</v>
      </c>
      <c r="AB789" s="276">
        <v>1.0632418985373941</v>
      </c>
      <c r="AC789" s="92"/>
      <c r="AD789" s="257">
        <v>727283.13104823395</v>
      </c>
      <c r="AE789" s="258">
        <v>7374.6443115859038</v>
      </c>
      <c r="AF789" s="276">
        <v>1.2085618340848745</v>
      </c>
      <c r="AG789" s="93"/>
      <c r="AH789" s="257">
        <v>6676.7343034140004</v>
      </c>
      <c r="AI789" s="258">
        <v>5663.448174859107</v>
      </c>
      <c r="AJ789" s="258">
        <v>5891.4951239323709</v>
      </c>
      <c r="AK789" s="276">
        <v>0.96550231463985103</v>
      </c>
      <c r="AL789" s="93"/>
      <c r="AM789" s="257">
        <v>6112.75</v>
      </c>
      <c r="AN789" s="258">
        <v>6099.2128705910136</v>
      </c>
      <c r="AO789" s="276">
        <v>0.9995432432958069</v>
      </c>
      <c r="AQ789" s="280">
        <v>7567.0755129123809</v>
      </c>
      <c r="AR789" s="281">
        <v>7627.5689910009214</v>
      </c>
    </row>
    <row r="790" spans="1:44" x14ac:dyDescent="0.2">
      <c r="A790" s="260" t="s">
        <v>8402</v>
      </c>
      <c r="B790" s="261" t="s">
        <v>7769</v>
      </c>
      <c r="C790" s="261" t="s">
        <v>7788</v>
      </c>
      <c r="D790" s="262" t="s">
        <v>15576</v>
      </c>
      <c r="E790" s="257">
        <v>199</v>
      </c>
      <c r="F790" s="258">
        <v>404</v>
      </c>
      <c r="G790" s="258">
        <v>1538</v>
      </c>
      <c r="H790" s="258">
        <v>1153</v>
      </c>
      <c r="I790" s="258">
        <v>461</v>
      </c>
      <c r="J790" s="258">
        <v>216</v>
      </c>
      <c r="K790" s="259">
        <v>74</v>
      </c>
      <c r="L790" s="257">
        <v>198</v>
      </c>
      <c r="M790" s="258">
        <v>365</v>
      </c>
      <c r="N790" s="258">
        <v>1480</v>
      </c>
      <c r="O790" s="258">
        <v>1190</v>
      </c>
      <c r="P790" s="258">
        <v>568</v>
      </c>
      <c r="Q790" s="258">
        <v>298</v>
      </c>
      <c r="R790" s="259">
        <v>117</v>
      </c>
      <c r="S790" s="267">
        <v>8261</v>
      </c>
      <c r="T790" s="90"/>
      <c r="U790" s="260">
        <v>82</v>
      </c>
      <c r="V790" s="273">
        <v>127.522782710505</v>
      </c>
      <c r="W790" s="273">
        <v>114.850139208328</v>
      </c>
      <c r="X790" s="274">
        <v>1.0941878570000001</v>
      </c>
      <c r="Z790" s="257">
        <v>22756.51</v>
      </c>
      <c r="AA790" s="258">
        <v>8811.2130900208358</v>
      </c>
      <c r="AB790" s="276">
        <v>1.0666036908389827</v>
      </c>
      <c r="AC790" s="92"/>
      <c r="AD790" s="257">
        <v>897262.67995675188</v>
      </c>
      <c r="AE790" s="258">
        <v>9098.2353862715117</v>
      </c>
      <c r="AF790" s="276">
        <v>1.1013479465284484</v>
      </c>
      <c r="AG790" s="93"/>
      <c r="AH790" s="257">
        <v>9039.0858866770013</v>
      </c>
      <c r="AI790" s="258">
        <v>7667.2804609162713</v>
      </c>
      <c r="AJ790" s="258">
        <v>7976.0146212398104</v>
      </c>
      <c r="AK790" s="276">
        <v>0.96550231463985114</v>
      </c>
      <c r="AL790" s="93"/>
      <c r="AM790" s="257">
        <v>8296.26</v>
      </c>
      <c r="AN790" s="258">
        <v>8277.8873289058793</v>
      </c>
      <c r="AO790" s="276">
        <v>1.0020442233271856</v>
      </c>
      <c r="AQ790" s="280">
        <v>9388.5918350553256</v>
      </c>
      <c r="AR790" s="281">
        <v>9463.6470625982547</v>
      </c>
    </row>
    <row r="791" spans="1:44" x14ac:dyDescent="0.2">
      <c r="A791" s="260" t="s">
        <v>8402</v>
      </c>
      <c r="B791" s="261" t="s">
        <v>7769</v>
      </c>
      <c r="C791" s="261" t="s">
        <v>7789</v>
      </c>
      <c r="D791" s="262" t="s">
        <v>15577</v>
      </c>
      <c r="E791" s="257">
        <v>143</v>
      </c>
      <c r="F791" s="258">
        <v>273</v>
      </c>
      <c r="G791" s="258">
        <v>1009</v>
      </c>
      <c r="H791" s="258">
        <v>669</v>
      </c>
      <c r="I791" s="258">
        <v>179</v>
      </c>
      <c r="J791" s="258">
        <v>56</v>
      </c>
      <c r="K791" s="259">
        <v>9</v>
      </c>
      <c r="L791" s="257">
        <v>141</v>
      </c>
      <c r="M791" s="258">
        <v>257</v>
      </c>
      <c r="N791" s="258">
        <v>873</v>
      </c>
      <c r="O791" s="258">
        <v>580</v>
      </c>
      <c r="P791" s="258">
        <v>173</v>
      </c>
      <c r="Q791" s="258">
        <v>67</v>
      </c>
      <c r="R791" s="259">
        <v>39</v>
      </c>
      <c r="S791" s="267">
        <v>4468</v>
      </c>
      <c r="T791" s="90"/>
      <c r="U791" s="260">
        <v>11</v>
      </c>
      <c r="V791" s="273">
        <v>128.23246912849501</v>
      </c>
      <c r="W791" s="273">
        <v>122.243061772605</v>
      </c>
      <c r="X791" s="274">
        <v>1.0941878570000001</v>
      </c>
      <c r="Z791" s="257">
        <v>10630.53</v>
      </c>
      <c r="AA791" s="258">
        <v>4116.0909598993521</v>
      </c>
      <c r="AB791" s="276">
        <v>0.92123790508042791</v>
      </c>
      <c r="AC791" s="92"/>
      <c r="AD791" s="257">
        <v>493937.29553006595</v>
      </c>
      <c r="AE791" s="258">
        <v>5008.5196689641698</v>
      </c>
      <c r="AF791" s="276">
        <v>1.1209757540206289</v>
      </c>
      <c r="AG791" s="93"/>
      <c r="AH791" s="257">
        <v>4888.8313450760006</v>
      </c>
      <c r="AI791" s="258">
        <v>4146.8840454392812</v>
      </c>
      <c r="AJ791" s="258">
        <v>4313.864341810855</v>
      </c>
      <c r="AK791" s="276">
        <v>0.96550231463985114</v>
      </c>
      <c r="AL791" s="93"/>
      <c r="AM791" s="257">
        <v>4472.7299999999996</v>
      </c>
      <c r="AN791" s="258">
        <v>4462.8248141472404</v>
      </c>
      <c r="AO791" s="276">
        <v>0.99884172205623112</v>
      </c>
      <c r="AQ791" s="280">
        <v>4449.7045591242077</v>
      </c>
      <c r="AR791" s="281">
        <v>4485.2768359950469</v>
      </c>
    </row>
    <row r="792" spans="1:44" x14ac:dyDescent="0.2">
      <c r="A792" s="260" t="s">
        <v>8402</v>
      </c>
      <c r="B792" s="261" t="s">
        <v>7769</v>
      </c>
      <c r="C792" s="261" t="s">
        <v>7790</v>
      </c>
      <c r="D792" s="262" t="s">
        <v>15578</v>
      </c>
      <c r="E792" s="257">
        <v>218</v>
      </c>
      <c r="F792" s="258">
        <v>435</v>
      </c>
      <c r="G792" s="258">
        <v>1655</v>
      </c>
      <c r="H792" s="258">
        <v>1151</v>
      </c>
      <c r="I792" s="258">
        <v>411</v>
      </c>
      <c r="J792" s="258">
        <v>205</v>
      </c>
      <c r="K792" s="259">
        <v>41</v>
      </c>
      <c r="L792" s="257">
        <v>210</v>
      </c>
      <c r="M792" s="258">
        <v>437</v>
      </c>
      <c r="N792" s="258">
        <v>1566</v>
      </c>
      <c r="O792" s="258">
        <v>1109</v>
      </c>
      <c r="P792" s="258">
        <v>370</v>
      </c>
      <c r="Q792" s="258">
        <v>257</v>
      </c>
      <c r="R792" s="259">
        <v>103</v>
      </c>
      <c r="S792" s="267">
        <v>8168</v>
      </c>
      <c r="T792" s="90"/>
      <c r="U792" s="260">
        <v>29</v>
      </c>
      <c r="V792" s="273">
        <v>135.67904170099101</v>
      </c>
      <c r="W792" s="273">
        <v>131.434133202742</v>
      </c>
      <c r="X792" s="274">
        <v>1.0941878570000001</v>
      </c>
      <c r="Z792" s="257">
        <v>21199.16</v>
      </c>
      <c r="AA792" s="258">
        <v>8208.2145324325265</v>
      </c>
      <c r="AB792" s="276">
        <v>1.0049234246366952</v>
      </c>
      <c r="AC792" s="92"/>
      <c r="AD792" s="257">
        <v>936630.49909406563</v>
      </c>
      <c r="AE792" s="258">
        <v>9497.4247130500517</v>
      </c>
      <c r="AF792" s="276">
        <v>1.1627601264752756</v>
      </c>
      <c r="AG792" s="93"/>
      <c r="AH792" s="257">
        <v>8937.3264159760001</v>
      </c>
      <c r="AI792" s="258">
        <v>7580.9643874547992</v>
      </c>
      <c r="AJ792" s="258">
        <v>7886.222905978304</v>
      </c>
      <c r="AK792" s="276">
        <v>0.96550231463985114</v>
      </c>
      <c r="AL792" s="93"/>
      <c r="AM792" s="257">
        <v>8180.47</v>
      </c>
      <c r="AN792" s="258">
        <v>8162.3537542814083</v>
      </c>
      <c r="AO792" s="276">
        <v>0.99930873583268953</v>
      </c>
      <c r="AQ792" s="280">
        <v>9208.5623391285681</v>
      </c>
      <c r="AR792" s="281">
        <v>9282.1783567219536</v>
      </c>
    </row>
    <row r="793" spans="1:44" x14ac:dyDescent="0.2">
      <c r="A793" s="260" t="s">
        <v>8402</v>
      </c>
      <c r="B793" s="261" t="s">
        <v>7769</v>
      </c>
      <c r="C793" s="261" t="s">
        <v>7791</v>
      </c>
      <c r="D793" s="262" t="s">
        <v>15579</v>
      </c>
      <c r="E793" s="257">
        <v>115</v>
      </c>
      <c r="F793" s="258">
        <v>184</v>
      </c>
      <c r="G793" s="258">
        <v>686</v>
      </c>
      <c r="H793" s="258">
        <v>446</v>
      </c>
      <c r="I793" s="258">
        <v>190</v>
      </c>
      <c r="J793" s="258">
        <v>86</v>
      </c>
      <c r="K793" s="259">
        <v>15</v>
      </c>
      <c r="L793" s="257">
        <v>97</v>
      </c>
      <c r="M793" s="258">
        <v>197</v>
      </c>
      <c r="N793" s="258">
        <v>709</v>
      </c>
      <c r="O793" s="258">
        <v>476</v>
      </c>
      <c r="P793" s="258">
        <v>222</v>
      </c>
      <c r="Q793" s="258">
        <v>121</v>
      </c>
      <c r="R793" s="259">
        <v>49</v>
      </c>
      <c r="S793" s="267">
        <v>3593</v>
      </c>
      <c r="T793" s="90"/>
      <c r="U793" s="260">
        <v>12</v>
      </c>
      <c r="V793" s="273">
        <v>124.650316973108</v>
      </c>
      <c r="W793" s="273">
        <v>108.045365989423</v>
      </c>
      <c r="X793" s="274">
        <v>1.0941878570000001</v>
      </c>
      <c r="Z793" s="257">
        <v>9609.85</v>
      </c>
      <c r="AA793" s="258">
        <v>3720.8884891899834</v>
      </c>
      <c r="AB793" s="276">
        <v>1.035593790478704</v>
      </c>
      <c r="AC793" s="92"/>
      <c r="AD793" s="257">
        <v>381767.21270715428</v>
      </c>
      <c r="AE793" s="258">
        <v>3871.1160528128644</v>
      </c>
      <c r="AF793" s="276">
        <v>1.0774049687761937</v>
      </c>
      <c r="AG793" s="93"/>
      <c r="AH793" s="257">
        <v>3931.4169702010004</v>
      </c>
      <c r="AI793" s="258">
        <v>3334.7704510437188</v>
      </c>
      <c r="AJ793" s="258">
        <v>3469.0498165009849</v>
      </c>
      <c r="AK793" s="276">
        <v>0.96550231463985103</v>
      </c>
      <c r="AL793" s="93"/>
      <c r="AM793" s="257">
        <v>3598.16</v>
      </c>
      <c r="AN793" s="258">
        <v>3590.191613013089</v>
      </c>
      <c r="AO793" s="276">
        <v>0.99921837267272162</v>
      </c>
      <c r="AQ793" s="280">
        <v>3867.580475126329</v>
      </c>
      <c r="AR793" s="281">
        <v>3898.4990769466081</v>
      </c>
    </row>
    <row r="794" spans="1:44" x14ac:dyDescent="0.2">
      <c r="A794" s="260" t="s">
        <v>8402</v>
      </c>
      <c r="B794" s="261" t="s">
        <v>7769</v>
      </c>
      <c r="C794" s="261" t="s">
        <v>7792</v>
      </c>
      <c r="D794" s="262" t="s">
        <v>15580</v>
      </c>
      <c r="E794" s="257">
        <v>155</v>
      </c>
      <c r="F794" s="258">
        <v>290</v>
      </c>
      <c r="G794" s="258">
        <v>885</v>
      </c>
      <c r="H794" s="258">
        <v>531</v>
      </c>
      <c r="I794" s="258">
        <v>169</v>
      </c>
      <c r="J794" s="258">
        <v>67</v>
      </c>
      <c r="K794" s="259">
        <v>9</v>
      </c>
      <c r="L794" s="257">
        <v>141</v>
      </c>
      <c r="M794" s="258">
        <v>231</v>
      </c>
      <c r="N794" s="258">
        <v>874</v>
      </c>
      <c r="O794" s="258">
        <v>512</v>
      </c>
      <c r="P794" s="258">
        <v>145</v>
      </c>
      <c r="Q794" s="258">
        <v>75</v>
      </c>
      <c r="R794" s="259">
        <v>40</v>
      </c>
      <c r="S794" s="267">
        <v>4124</v>
      </c>
      <c r="T794" s="90"/>
      <c r="U794" s="260">
        <v>17</v>
      </c>
      <c r="V794" s="273">
        <v>137.95320829829299</v>
      </c>
      <c r="W794" s="273">
        <v>125.03927272727201</v>
      </c>
      <c r="X794" s="274">
        <v>1.0941878570000001</v>
      </c>
      <c r="Z794" s="257">
        <v>9962.6699999999983</v>
      </c>
      <c r="AA794" s="258">
        <v>3857.4987252244687</v>
      </c>
      <c r="AB794" s="276">
        <v>0.935377964409425</v>
      </c>
      <c r="AC794" s="92"/>
      <c r="AD794" s="257">
        <v>469107.38597322552</v>
      </c>
      <c r="AE794" s="258">
        <v>4756.7446126575205</v>
      </c>
      <c r="AF794" s="276">
        <v>1.153429828481455</v>
      </c>
      <c r="AG794" s="93"/>
      <c r="AH794" s="257">
        <v>4512.430722268</v>
      </c>
      <c r="AI794" s="258">
        <v>3827.6073866140541</v>
      </c>
      <c r="AJ794" s="258">
        <v>3981.7315455747457</v>
      </c>
      <c r="AK794" s="276">
        <v>0.96550231463985103</v>
      </c>
      <c r="AL794" s="93"/>
      <c r="AM794" s="257">
        <v>4131.3100000000004</v>
      </c>
      <c r="AN794" s="258">
        <v>4122.1609135661301</v>
      </c>
      <c r="AO794" s="276">
        <v>0.99955405275609366</v>
      </c>
      <c r="AQ794" s="280">
        <v>4293.9459477724104</v>
      </c>
      <c r="AR794" s="281">
        <v>4328.2730434465193</v>
      </c>
    </row>
    <row r="795" spans="1:44" x14ac:dyDescent="0.2">
      <c r="A795" s="260" t="s">
        <v>8402</v>
      </c>
      <c r="B795" s="261" t="s">
        <v>7769</v>
      </c>
      <c r="C795" s="261" t="s">
        <v>7793</v>
      </c>
      <c r="D795" s="262" t="s">
        <v>15581</v>
      </c>
      <c r="E795" s="257">
        <v>121</v>
      </c>
      <c r="F795" s="258">
        <v>197</v>
      </c>
      <c r="G795" s="258">
        <v>991</v>
      </c>
      <c r="H795" s="258">
        <v>568</v>
      </c>
      <c r="I795" s="258">
        <v>177</v>
      </c>
      <c r="J795" s="258">
        <v>105</v>
      </c>
      <c r="K795" s="259">
        <v>29</v>
      </c>
      <c r="L795" s="257">
        <v>104</v>
      </c>
      <c r="M795" s="258">
        <v>185</v>
      </c>
      <c r="N795" s="258">
        <v>756</v>
      </c>
      <c r="O795" s="258">
        <v>480</v>
      </c>
      <c r="P795" s="258">
        <v>179</v>
      </c>
      <c r="Q795" s="258">
        <v>146</v>
      </c>
      <c r="R795" s="259">
        <v>55</v>
      </c>
      <c r="S795" s="267">
        <v>4093</v>
      </c>
      <c r="T795" s="90"/>
      <c r="U795" s="260">
        <v>15</v>
      </c>
      <c r="V795" s="273">
        <v>122.916476540989</v>
      </c>
      <c r="W795" s="273">
        <v>124.891522110921</v>
      </c>
      <c r="X795" s="274">
        <v>1.0941878570000001</v>
      </c>
      <c r="Z795" s="257">
        <v>10486.76</v>
      </c>
      <c r="AA795" s="258">
        <v>4060.4238955756796</v>
      </c>
      <c r="AB795" s="276">
        <v>0.99204102017485452</v>
      </c>
      <c r="AC795" s="92"/>
      <c r="AD795" s="257">
        <v>449365.37267464417</v>
      </c>
      <c r="AE795" s="258">
        <v>4556.5607779770744</v>
      </c>
      <c r="AF795" s="276">
        <v>1.1132569699430916</v>
      </c>
      <c r="AG795" s="93"/>
      <c r="AH795" s="257">
        <v>4478.5108987010008</v>
      </c>
      <c r="AI795" s="258">
        <v>3798.8353621268975</v>
      </c>
      <c r="AJ795" s="258">
        <v>3951.8009738209112</v>
      </c>
      <c r="AK795" s="276">
        <v>0.96550231463985126</v>
      </c>
      <c r="AL795" s="93"/>
      <c r="AM795" s="257">
        <v>4099.45</v>
      </c>
      <c r="AN795" s="258">
        <v>4090.3714698530666</v>
      </c>
      <c r="AO795" s="276">
        <v>0.99935779864477559</v>
      </c>
      <c r="AQ795" s="280">
        <v>4361.5526860316959</v>
      </c>
      <c r="AR795" s="281">
        <v>4396.4202503098968</v>
      </c>
    </row>
    <row r="796" spans="1:44" x14ac:dyDescent="0.2">
      <c r="A796" s="260" t="s">
        <v>8402</v>
      </c>
      <c r="B796" s="261" t="s">
        <v>7769</v>
      </c>
      <c r="C796" s="261" t="s">
        <v>7794</v>
      </c>
      <c r="D796" s="262" t="s">
        <v>15582</v>
      </c>
      <c r="E796" s="257">
        <v>114</v>
      </c>
      <c r="F796" s="258">
        <v>187</v>
      </c>
      <c r="G796" s="258">
        <v>728</v>
      </c>
      <c r="H796" s="258">
        <v>442</v>
      </c>
      <c r="I796" s="258">
        <v>182</v>
      </c>
      <c r="J796" s="258">
        <v>62</v>
      </c>
      <c r="K796" s="259">
        <v>13</v>
      </c>
      <c r="L796" s="257">
        <v>103</v>
      </c>
      <c r="M796" s="258">
        <v>191</v>
      </c>
      <c r="N796" s="258">
        <v>657</v>
      </c>
      <c r="O796" s="258">
        <v>424</v>
      </c>
      <c r="P796" s="258">
        <v>164</v>
      </c>
      <c r="Q796" s="258">
        <v>86</v>
      </c>
      <c r="R796" s="259">
        <v>37</v>
      </c>
      <c r="S796" s="267">
        <v>3390</v>
      </c>
      <c r="T796" s="90"/>
      <c r="U796" s="260">
        <v>11</v>
      </c>
      <c r="V796" s="273">
        <v>145.02283539506101</v>
      </c>
      <c r="W796" s="273">
        <v>134.35280235988199</v>
      </c>
      <c r="X796" s="274">
        <v>1.0941878570000001</v>
      </c>
      <c r="Z796" s="257">
        <v>8590.18</v>
      </c>
      <c r="AA796" s="258">
        <v>3326.0770857058133</v>
      </c>
      <c r="AB796" s="276">
        <v>0.98114368309905997</v>
      </c>
      <c r="AC796" s="92"/>
      <c r="AD796" s="257">
        <v>399348.3832009944</v>
      </c>
      <c r="AE796" s="258">
        <v>4049.3889611732552</v>
      </c>
      <c r="AF796" s="276">
        <v>1.194510018045208</v>
      </c>
      <c r="AG796" s="93"/>
      <c r="AH796" s="257">
        <v>3709.2968352300004</v>
      </c>
      <c r="AI796" s="258">
        <v>3146.3600971439482</v>
      </c>
      <c r="AJ796" s="258">
        <v>3273.0528466290953</v>
      </c>
      <c r="AK796" s="276">
        <v>0.96550231463985114</v>
      </c>
      <c r="AL796" s="93"/>
      <c r="AM796" s="257">
        <v>3394.73</v>
      </c>
      <c r="AN796" s="258">
        <v>3387.2121235420118</v>
      </c>
      <c r="AO796" s="276">
        <v>0.99917761756401524</v>
      </c>
      <c r="AQ796" s="280">
        <v>3832.8173420371909</v>
      </c>
      <c r="AR796" s="281">
        <v>3863.458036913602</v>
      </c>
    </row>
    <row r="797" spans="1:44" x14ac:dyDescent="0.2">
      <c r="A797" s="260" t="s">
        <v>8402</v>
      </c>
      <c r="B797" s="261" t="s">
        <v>7769</v>
      </c>
      <c r="C797" s="261" t="s">
        <v>7795</v>
      </c>
      <c r="D797" s="262" t="s">
        <v>15583</v>
      </c>
      <c r="E797" s="257">
        <v>141</v>
      </c>
      <c r="F797" s="258">
        <v>274</v>
      </c>
      <c r="G797" s="258">
        <v>959</v>
      </c>
      <c r="H797" s="258">
        <v>669</v>
      </c>
      <c r="I797" s="258">
        <v>229</v>
      </c>
      <c r="J797" s="258">
        <v>94</v>
      </c>
      <c r="K797" s="259">
        <v>25</v>
      </c>
      <c r="L797" s="257">
        <v>126</v>
      </c>
      <c r="M797" s="258">
        <v>216</v>
      </c>
      <c r="N797" s="258">
        <v>896</v>
      </c>
      <c r="O797" s="258">
        <v>636</v>
      </c>
      <c r="P797" s="258">
        <v>197</v>
      </c>
      <c r="Q797" s="258">
        <v>134</v>
      </c>
      <c r="R797" s="259">
        <v>36</v>
      </c>
      <c r="S797" s="267">
        <v>4632</v>
      </c>
      <c r="T797" s="90"/>
      <c r="U797" s="260">
        <v>3</v>
      </c>
      <c r="V797" s="273">
        <v>125.163781432683</v>
      </c>
      <c r="W797" s="273">
        <v>109.362910189982</v>
      </c>
      <c r="X797" s="274">
        <v>1.0941878570000001</v>
      </c>
      <c r="Z797" s="257">
        <v>11781.44</v>
      </c>
      <c r="AA797" s="258">
        <v>4561.7178709430882</v>
      </c>
      <c r="AB797" s="276">
        <v>0.98482682878736794</v>
      </c>
      <c r="AC797" s="92"/>
      <c r="AD797" s="257">
        <v>494230.15772594354</v>
      </c>
      <c r="AE797" s="258">
        <v>5011.4892889576849</v>
      </c>
      <c r="AF797" s="276">
        <v>1.0819277394122808</v>
      </c>
      <c r="AG797" s="93"/>
      <c r="AH797" s="257">
        <v>5068.2781536240009</v>
      </c>
      <c r="AI797" s="258">
        <v>4299.0973362745635</v>
      </c>
      <c r="AJ797" s="258">
        <v>4472.2067214117906</v>
      </c>
      <c r="AK797" s="276">
        <v>0.96550231463985114</v>
      </c>
      <c r="AL797" s="93"/>
      <c r="AM797" s="257">
        <v>4633.29</v>
      </c>
      <c r="AN797" s="258">
        <v>4623.0292423509291</v>
      </c>
      <c r="AO797" s="276">
        <v>0.99806330793413844</v>
      </c>
      <c r="AQ797" s="280">
        <v>4755.9588327583415</v>
      </c>
      <c r="AR797" s="281">
        <v>4793.9793984245007</v>
      </c>
    </row>
    <row r="798" spans="1:44" x14ac:dyDescent="0.2">
      <c r="A798" s="260" t="s">
        <v>8402</v>
      </c>
      <c r="B798" s="261" t="s">
        <v>7769</v>
      </c>
      <c r="C798" s="261" t="s">
        <v>7796</v>
      </c>
      <c r="D798" s="262" t="s">
        <v>15584</v>
      </c>
      <c r="E798" s="257">
        <v>169</v>
      </c>
      <c r="F798" s="258">
        <v>300</v>
      </c>
      <c r="G798" s="258">
        <v>1097</v>
      </c>
      <c r="H798" s="258">
        <v>831</v>
      </c>
      <c r="I798" s="258">
        <v>297</v>
      </c>
      <c r="J798" s="258">
        <v>138</v>
      </c>
      <c r="K798" s="259">
        <v>33</v>
      </c>
      <c r="L798" s="257">
        <v>123</v>
      </c>
      <c r="M798" s="258">
        <v>317</v>
      </c>
      <c r="N798" s="258">
        <v>1069</v>
      </c>
      <c r="O798" s="258">
        <v>841</v>
      </c>
      <c r="P798" s="258">
        <v>325</v>
      </c>
      <c r="Q798" s="258">
        <v>167</v>
      </c>
      <c r="R798" s="259">
        <v>50</v>
      </c>
      <c r="S798" s="267">
        <v>5757</v>
      </c>
      <c r="T798" s="90"/>
      <c r="U798" s="260">
        <v>31</v>
      </c>
      <c r="V798" s="273">
        <v>121.438027687347</v>
      </c>
      <c r="W798" s="273">
        <v>99.617335417752301</v>
      </c>
      <c r="X798" s="274">
        <v>1.0941878570000001</v>
      </c>
      <c r="Z798" s="257">
        <v>15097.93</v>
      </c>
      <c r="AA798" s="258">
        <v>5845.8471201523562</v>
      </c>
      <c r="AB798" s="276">
        <v>1.0154328852097196</v>
      </c>
      <c r="AC798" s="92"/>
      <c r="AD798" s="257">
        <v>595381.69345718017</v>
      </c>
      <c r="AE798" s="258">
        <v>6037.1649381555353</v>
      </c>
      <c r="AF798" s="276">
        <v>1.0486650926099592</v>
      </c>
      <c r="AG798" s="93"/>
      <c r="AH798" s="257">
        <v>6299.2394927490004</v>
      </c>
      <c r="AI798" s="258">
        <v>5343.2433862117141</v>
      </c>
      <c r="AJ798" s="258">
        <v>5558.3968253816229</v>
      </c>
      <c r="AK798" s="276">
        <v>0.96550231463985114</v>
      </c>
      <c r="AL798" s="93"/>
      <c r="AM798" s="257">
        <v>5770.33</v>
      </c>
      <c r="AN798" s="258">
        <v>5757.5511845826259</v>
      </c>
      <c r="AO798" s="276">
        <v>1.000095741633251</v>
      </c>
      <c r="AQ798" s="280">
        <v>5919.420096349274</v>
      </c>
      <c r="AR798" s="281">
        <v>5966.741721366011</v>
      </c>
    </row>
    <row r="799" spans="1:44" x14ac:dyDescent="0.2">
      <c r="A799" s="260" t="s">
        <v>8402</v>
      </c>
      <c r="B799" s="261" t="s">
        <v>7769</v>
      </c>
      <c r="C799" s="261" t="s">
        <v>7797</v>
      </c>
      <c r="D799" s="262" t="s">
        <v>15585</v>
      </c>
      <c r="E799" s="257">
        <v>111</v>
      </c>
      <c r="F799" s="258">
        <v>217</v>
      </c>
      <c r="G799" s="258">
        <v>720</v>
      </c>
      <c r="H799" s="258">
        <v>442</v>
      </c>
      <c r="I799" s="258">
        <v>192</v>
      </c>
      <c r="J799" s="258">
        <v>68</v>
      </c>
      <c r="K799" s="259">
        <v>15</v>
      </c>
      <c r="L799" s="257">
        <v>112</v>
      </c>
      <c r="M799" s="258">
        <v>156</v>
      </c>
      <c r="N799" s="258">
        <v>644</v>
      </c>
      <c r="O799" s="258">
        <v>418</v>
      </c>
      <c r="P799" s="258">
        <v>145</v>
      </c>
      <c r="Q799" s="258">
        <v>67</v>
      </c>
      <c r="R799" s="259">
        <v>26</v>
      </c>
      <c r="S799" s="267">
        <v>3333</v>
      </c>
      <c r="T799" s="90"/>
      <c r="U799" s="260">
        <v>21</v>
      </c>
      <c r="V799" s="273">
        <v>127.95331213303599</v>
      </c>
      <c r="W799" s="273">
        <v>117.043504350435</v>
      </c>
      <c r="X799" s="274">
        <v>1.0941878570000001</v>
      </c>
      <c r="Z799" s="257">
        <v>8345.48</v>
      </c>
      <c r="AA799" s="258">
        <v>3231.3304025312796</v>
      </c>
      <c r="AB799" s="276">
        <v>0.96949607036642049</v>
      </c>
      <c r="AC799" s="92"/>
      <c r="AD799" s="257">
        <v>364117.00983598665</v>
      </c>
      <c r="AE799" s="258">
        <v>3692.143156776368</v>
      </c>
      <c r="AF799" s="276">
        <v>1.1077537224051508</v>
      </c>
      <c r="AG799" s="93"/>
      <c r="AH799" s="257">
        <v>3646.9281273810002</v>
      </c>
      <c r="AI799" s="258">
        <v>3093.456697280466</v>
      </c>
      <c r="AJ799" s="258">
        <v>3218.0192146946238</v>
      </c>
      <c r="AK799" s="276">
        <v>0.96550231463985114</v>
      </c>
      <c r="AL799" s="93"/>
      <c r="AM799" s="257">
        <v>3342.03</v>
      </c>
      <c r="AN799" s="258">
        <v>3334.6288315244838</v>
      </c>
      <c r="AO799" s="276">
        <v>1.0004886983271779</v>
      </c>
      <c r="AQ799" s="280">
        <v>3457.7221439379277</v>
      </c>
      <c r="AR799" s="281">
        <v>3485.3642149591096</v>
      </c>
    </row>
    <row r="800" spans="1:44" x14ac:dyDescent="0.2">
      <c r="A800" s="260" t="s">
        <v>8402</v>
      </c>
      <c r="B800" s="261" t="s">
        <v>7769</v>
      </c>
      <c r="C800" s="261" t="s">
        <v>7798</v>
      </c>
      <c r="D800" s="262" t="s">
        <v>15586</v>
      </c>
      <c r="E800" s="257">
        <v>106</v>
      </c>
      <c r="F800" s="258">
        <v>216</v>
      </c>
      <c r="G800" s="258">
        <v>701</v>
      </c>
      <c r="H800" s="258">
        <v>420</v>
      </c>
      <c r="I800" s="258">
        <v>125</v>
      </c>
      <c r="J800" s="258">
        <v>41</v>
      </c>
      <c r="K800" s="259">
        <v>9</v>
      </c>
      <c r="L800" s="257">
        <v>100</v>
      </c>
      <c r="M800" s="258">
        <v>196</v>
      </c>
      <c r="N800" s="258">
        <v>636</v>
      </c>
      <c r="O800" s="258">
        <v>411</v>
      </c>
      <c r="P800" s="258">
        <v>115</v>
      </c>
      <c r="Q800" s="258">
        <v>51</v>
      </c>
      <c r="R800" s="259">
        <v>16</v>
      </c>
      <c r="S800" s="267">
        <v>3143</v>
      </c>
      <c r="T800" s="90"/>
      <c r="U800" s="260">
        <v>2</v>
      </c>
      <c r="V800" s="273">
        <v>118.950793150614</v>
      </c>
      <c r="W800" s="273">
        <v>105.95927457842799</v>
      </c>
      <c r="X800" s="274">
        <v>1.0941878570000001</v>
      </c>
      <c r="Z800" s="257">
        <v>7420.4500000000007</v>
      </c>
      <c r="AA800" s="258">
        <v>2873.1631596341058</v>
      </c>
      <c r="AB800" s="276">
        <v>0.91414672594149082</v>
      </c>
      <c r="AC800" s="92"/>
      <c r="AD800" s="257">
        <v>327722.86504112178</v>
      </c>
      <c r="AE800" s="258">
        <v>3323.1068606922722</v>
      </c>
      <c r="AF800" s="276">
        <v>1.0573041236691925</v>
      </c>
      <c r="AG800" s="93"/>
      <c r="AH800" s="257">
        <v>3439.0324345510003</v>
      </c>
      <c r="AI800" s="258">
        <v>2917.1120310688584</v>
      </c>
      <c r="AJ800" s="258">
        <v>3034.5737749130521</v>
      </c>
      <c r="AK800" s="276">
        <v>0.96550231463985114</v>
      </c>
      <c r="AL800" s="93"/>
      <c r="AM800" s="257">
        <v>3143.86</v>
      </c>
      <c r="AN800" s="258">
        <v>3136.8976934008861</v>
      </c>
      <c r="AO800" s="276">
        <v>0.99805844524367993</v>
      </c>
      <c r="AQ800" s="280">
        <v>2927.3153383357317</v>
      </c>
      <c r="AR800" s="281">
        <v>2950.7171777881977</v>
      </c>
    </row>
    <row r="801" spans="1:44" x14ac:dyDescent="0.2">
      <c r="A801" s="260" t="s">
        <v>8402</v>
      </c>
      <c r="B801" s="261" t="s">
        <v>7769</v>
      </c>
      <c r="C801" s="261" t="s">
        <v>7799</v>
      </c>
      <c r="D801" s="262" t="s">
        <v>15587</v>
      </c>
      <c r="E801" s="257">
        <v>236</v>
      </c>
      <c r="F801" s="258">
        <v>439</v>
      </c>
      <c r="G801" s="258">
        <v>1469</v>
      </c>
      <c r="H801" s="258">
        <v>1007</v>
      </c>
      <c r="I801" s="258">
        <v>425</v>
      </c>
      <c r="J801" s="258">
        <v>220</v>
      </c>
      <c r="K801" s="259">
        <v>53</v>
      </c>
      <c r="L801" s="257">
        <v>209</v>
      </c>
      <c r="M801" s="258">
        <v>434</v>
      </c>
      <c r="N801" s="258">
        <v>1409</v>
      </c>
      <c r="O801" s="258">
        <v>906</v>
      </c>
      <c r="P801" s="258">
        <v>412</v>
      </c>
      <c r="Q801" s="258">
        <v>249</v>
      </c>
      <c r="R801" s="259">
        <v>106</v>
      </c>
      <c r="S801" s="267">
        <v>7574</v>
      </c>
      <c r="T801" s="90"/>
      <c r="U801" s="260">
        <v>67</v>
      </c>
      <c r="V801" s="273">
        <v>121.840148025895</v>
      </c>
      <c r="W801" s="273">
        <v>101.28148930551799</v>
      </c>
      <c r="X801" s="274">
        <v>1.0941878570000001</v>
      </c>
      <c r="Z801" s="257">
        <v>20137.16</v>
      </c>
      <c r="AA801" s="258">
        <v>7797.0131530645067</v>
      </c>
      <c r="AB801" s="276">
        <v>1.0294445673441388</v>
      </c>
      <c r="AC801" s="92"/>
      <c r="AD801" s="257">
        <v>787073.11473183217</v>
      </c>
      <c r="AE801" s="258">
        <v>7980.9142004894848</v>
      </c>
      <c r="AF801" s="276">
        <v>1.0537251386967896</v>
      </c>
      <c r="AG801" s="93"/>
      <c r="AH801" s="257">
        <v>8287.3788289180011</v>
      </c>
      <c r="AI801" s="258">
        <v>7029.6552730879839</v>
      </c>
      <c r="AJ801" s="258">
        <v>7312.7145310822325</v>
      </c>
      <c r="AK801" s="276">
        <v>0.96550231463985114</v>
      </c>
      <c r="AL801" s="93"/>
      <c r="AM801" s="257">
        <v>7602.81</v>
      </c>
      <c r="AN801" s="258">
        <v>7585.9730243602426</v>
      </c>
      <c r="AO801" s="276">
        <v>1.0015808059625353</v>
      </c>
      <c r="AQ801" s="280">
        <v>7945.0186405629584</v>
      </c>
      <c r="AR801" s="281">
        <v>8008.533509712317</v>
      </c>
    </row>
    <row r="802" spans="1:44" x14ac:dyDescent="0.2">
      <c r="A802" s="260" t="s">
        <v>8402</v>
      </c>
      <c r="B802" s="261" t="s">
        <v>7769</v>
      </c>
      <c r="C802" s="261" t="s">
        <v>7800</v>
      </c>
      <c r="D802" s="262" t="s">
        <v>15588</v>
      </c>
      <c r="E802" s="257">
        <v>125</v>
      </c>
      <c r="F802" s="258">
        <v>238</v>
      </c>
      <c r="G802" s="258">
        <v>807</v>
      </c>
      <c r="H802" s="258">
        <v>608</v>
      </c>
      <c r="I802" s="258">
        <v>265</v>
      </c>
      <c r="J802" s="258">
        <v>127</v>
      </c>
      <c r="K802" s="259">
        <v>40</v>
      </c>
      <c r="L802" s="257">
        <v>122</v>
      </c>
      <c r="M802" s="258">
        <v>272</v>
      </c>
      <c r="N802" s="258">
        <v>895</v>
      </c>
      <c r="O802" s="258">
        <v>636</v>
      </c>
      <c r="P802" s="258">
        <v>282</v>
      </c>
      <c r="Q802" s="258">
        <v>148</v>
      </c>
      <c r="R802" s="259">
        <v>63</v>
      </c>
      <c r="S802" s="267">
        <v>4628</v>
      </c>
      <c r="T802" s="90"/>
      <c r="U802" s="260">
        <v>7</v>
      </c>
      <c r="V802" s="273">
        <v>132.02879414024801</v>
      </c>
      <c r="W802" s="273">
        <v>121.932584269662</v>
      </c>
      <c r="X802" s="274">
        <v>1.0941878570000001</v>
      </c>
      <c r="Z802" s="257">
        <v>12563.62</v>
      </c>
      <c r="AA802" s="258">
        <v>4864.5742691672667</v>
      </c>
      <c r="AB802" s="276">
        <v>1.051118035688692</v>
      </c>
      <c r="AC802" s="92"/>
      <c r="AD802" s="257">
        <v>515873.34050124983</v>
      </c>
      <c r="AE802" s="258">
        <v>5230.9509647818986</v>
      </c>
      <c r="AF802" s="276">
        <v>1.1302832681032624</v>
      </c>
      <c r="AG802" s="93"/>
      <c r="AH802" s="257">
        <v>5063.9014021960002</v>
      </c>
      <c r="AI802" s="258">
        <v>4295.3848169858975</v>
      </c>
      <c r="AJ802" s="258">
        <v>4468.3447121532308</v>
      </c>
      <c r="AK802" s="276">
        <v>0.96550231463985103</v>
      </c>
      <c r="AL802" s="93"/>
      <c r="AM802" s="257">
        <v>4631.01</v>
      </c>
      <c r="AN802" s="258">
        <v>4620.7542915767363</v>
      </c>
      <c r="AO802" s="276">
        <v>0.99843437588088513</v>
      </c>
      <c r="AQ802" s="280">
        <v>5300.3552848632535</v>
      </c>
      <c r="AR802" s="281">
        <v>5342.7279195408419</v>
      </c>
    </row>
    <row r="803" spans="1:44" x14ac:dyDescent="0.2">
      <c r="A803" s="260" t="s">
        <v>8402</v>
      </c>
      <c r="B803" s="261" t="s">
        <v>7769</v>
      </c>
      <c r="C803" s="261" t="s">
        <v>7801</v>
      </c>
      <c r="D803" s="262" t="s">
        <v>15589</v>
      </c>
      <c r="E803" s="257">
        <v>73</v>
      </c>
      <c r="F803" s="258">
        <v>122</v>
      </c>
      <c r="G803" s="258">
        <v>386</v>
      </c>
      <c r="H803" s="258">
        <v>315</v>
      </c>
      <c r="I803" s="258">
        <v>128</v>
      </c>
      <c r="J803" s="258">
        <v>59</v>
      </c>
      <c r="K803" s="259">
        <v>22</v>
      </c>
      <c r="L803" s="257">
        <v>70</v>
      </c>
      <c r="M803" s="258">
        <v>91</v>
      </c>
      <c r="N803" s="258">
        <v>389</v>
      </c>
      <c r="O803" s="258">
        <v>253</v>
      </c>
      <c r="P803" s="258">
        <v>112</v>
      </c>
      <c r="Q803" s="258">
        <v>66</v>
      </c>
      <c r="R803" s="259">
        <v>56</v>
      </c>
      <c r="S803" s="267">
        <v>2142</v>
      </c>
      <c r="T803" s="90"/>
      <c r="U803" s="260">
        <v>18</v>
      </c>
      <c r="V803" s="273">
        <v>127.88639584075599</v>
      </c>
      <c r="W803" s="273">
        <v>114.42483660130701</v>
      </c>
      <c r="X803" s="274">
        <v>1.0941878570000001</v>
      </c>
      <c r="Z803" s="257">
        <v>5909.34</v>
      </c>
      <c r="AA803" s="258">
        <v>2288.0685114450212</v>
      </c>
      <c r="AB803" s="276">
        <v>1.0681925823739595</v>
      </c>
      <c r="AC803" s="92"/>
      <c r="AD803" s="257">
        <v>232639.52821050826</v>
      </c>
      <c r="AE803" s="258">
        <v>2358.9626929678789</v>
      </c>
      <c r="AF803" s="276">
        <v>1.1012897726273945</v>
      </c>
      <c r="AG803" s="93"/>
      <c r="AH803" s="257">
        <v>2343.7503896940002</v>
      </c>
      <c r="AI803" s="258">
        <v>1988.0540790803357</v>
      </c>
      <c r="AJ803" s="258">
        <v>2068.1059579585612</v>
      </c>
      <c r="AK803" s="276">
        <v>0.96550231463985114</v>
      </c>
      <c r="AL803" s="93"/>
      <c r="AM803" s="257">
        <v>2149.7399999999998</v>
      </c>
      <c r="AN803" s="258">
        <v>2144.9792444356999</v>
      </c>
      <c r="AO803" s="276">
        <v>1.0013908704181607</v>
      </c>
      <c r="AQ803" s="280">
        <v>2436.282116900954</v>
      </c>
      <c r="AR803" s="281">
        <v>2455.7584890614758</v>
      </c>
    </row>
    <row r="804" spans="1:44" x14ac:dyDescent="0.2">
      <c r="A804" s="260" t="s">
        <v>8402</v>
      </c>
      <c r="B804" s="261" t="s">
        <v>7769</v>
      </c>
      <c r="C804" s="261" t="s">
        <v>7802</v>
      </c>
      <c r="D804" s="262" t="s">
        <v>15590</v>
      </c>
      <c r="E804" s="257">
        <v>216</v>
      </c>
      <c r="F804" s="258">
        <v>382</v>
      </c>
      <c r="G804" s="258">
        <v>1178</v>
      </c>
      <c r="H804" s="258">
        <v>844</v>
      </c>
      <c r="I804" s="258">
        <v>309</v>
      </c>
      <c r="J804" s="258">
        <v>124</v>
      </c>
      <c r="K804" s="259">
        <v>32</v>
      </c>
      <c r="L804" s="257">
        <v>210</v>
      </c>
      <c r="M804" s="258">
        <v>379</v>
      </c>
      <c r="N804" s="258">
        <v>1258</v>
      </c>
      <c r="O804" s="258">
        <v>755</v>
      </c>
      <c r="P804" s="258">
        <v>315</v>
      </c>
      <c r="Q804" s="258">
        <v>174</v>
      </c>
      <c r="R804" s="259">
        <v>60</v>
      </c>
      <c r="S804" s="267">
        <v>6236</v>
      </c>
      <c r="T804" s="90"/>
      <c r="U804" s="260">
        <v>0</v>
      </c>
      <c r="V804" s="273">
        <v>106.038384514462</v>
      </c>
      <c r="W804" s="273">
        <v>90.230917254650393</v>
      </c>
      <c r="X804" s="274">
        <v>1.1423196680000001</v>
      </c>
      <c r="Z804" s="257">
        <v>16009.99</v>
      </c>
      <c r="AA804" s="258">
        <v>6198.992440365535</v>
      </c>
      <c r="AB804" s="276">
        <v>0.9940654971721512</v>
      </c>
      <c r="AC804" s="92"/>
      <c r="AD804" s="257">
        <v>605982.02838707506</v>
      </c>
      <c r="AE804" s="258">
        <v>6144.6522376051771</v>
      </c>
      <c r="AF804" s="276">
        <v>0.98535154547870063</v>
      </c>
      <c r="AG804" s="93"/>
      <c r="AH804" s="257">
        <v>7123.5054496480006</v>
      </c>
      <c r="AI804" s="258">
        <v>6042.4156637143788</v>
      </c>
      <c r="AJ804" s="258">
        <v>6143.079518582902</v>
      </c>
      <c r="AK804" s="276">
        <v>0.98509934550720046</v>
      </c>
      <c r="AL804" s="93"/>
      <c r="AM804" s="257">
        <v>6236</v>
      </c>
      <c r="AN804" s="258">
        <v>6222.1899245029754</v>
      </c>
      <c r="AO804" s="276">
        <v>0.9977854272775778</v>
      </c>
      <c r="AQ804" s="280">
        <v>6003.8453383945525</v>
      </c>
      <c r="AR804" s="281">
        <v>6051.8418841942357</v>
      </c>
    </row>
    <row r="805" spans="1:44" x14ac:dyDescent="0.2">
      <c r="A805" s="260" t="s">
        <v>8402</v>
      </c>
      <c r="B805" s="261" t="s">
        <v>7769</v>
      </c>
      <c r="C805" s="261" t="s">
        <v>7803</v>
      </c>
      <c r="D805" s="262" t="s">
        <v>15591</v>
      </c>
      <c r="E805" s="257">
        <v>83</v>
      </c>
      <c r="F805" s="258">
        <v>167</v>
      </c>
      <c r="G805" s="258">
        <v>562</v>
      </c>
      <c r="H805" s="258">
        <v>408</v>
      </c>
      <c r="I805" s="258">
        <v>136</v>
      </c>
      <c r="J805" s="258">
        <v>67</v>
      </c>
      <c r="K805" s="259">
        <v>24</v>
      </c>
      <c r="L805" s="257">
        <v>71</v>
      </c>
      <c r="M805" s="258">
        <v>142</v>
      </c>
      <c r="N805" s="258">
        <v>521</v>
      </c>
      <c r="O805" s="258">
        <v>352</v>
      </c>
      <c r="P805" s="258">
        <v>150</v>
      </c>
      <c r="Q805" s="258">
        <v>92</v>
      </c>
      <c r="R805" s="259">
        <v>43</v>
      </c>
      <c r="S805" s="267">
        <v>2818</v>
      </c>
      <c r="T805" s="90"/>
      <c r="U805" s="260">
        <v>16</v>
      </c>
      <c r="V805" s="273">
        <v>128.17032428806601</v>
      </c>
      <c r="W805" s="273">
        <v>117.281050390347</v>
      </c>
      <c r="X805" s="274">
        <v>1.0941878570000001</v>
      </c>
      <c r="Z805" s="257">
        <v>7413.8499999999995</v>
      </c>
      <c r="AA805" s="258">
        <v>2870.6076708357728</v>
      </c>
      <c r="AB805" s="276">
        <v>1.0186684424541421</v>
      </c>
      <c r="AC805" s="92"/>
      <c r="AD805" s="257">
        <v>308173.49764930003</v>
      </c>
      <c r="AE805" s="258">
        <v>3124.876453748268</v>
      </c>
      <c r="AF805" s="276">
        <v>1.1088986705991015</v>
      </c>
      <c r="AG805" s="93"/>
      <c r="AH805" s="257">
        <v>3083.4213810260003</v>
      </c>
      <c r="AI805" s="258">
        <v>2615.4698388647926</v>
      </c>
      <c r="AJ805" s="258">
        <v>2720.7855226551005</v>
      </c>
      <c r="AK805" s="276">
        <v>0.96550231463985114</v>
      </c>
      <c r="AL805" s="93"/>
      <c r="AM805" s="257">
        <v>2824.88</v>
      </c>
      <c r="AN805" s="258">
        <v>2818.6240978078845</v>
      </c>
      <c r="AO805" s="276">
        <v>1.0002214683491428</v>
      </c>
      <c r="AQ805" s="280">
        <v>3074.0802091823111</v>
      </c>
      <c r="AR805" s="281">
        <v>3098.6553311642797</v>
      </c>
    </row>
    <row r="806" spans="1:44" x14ac:dyDescent="0.2">
      <c r="A806" s="260" t="s">
        <v>8402</v>
      </c>
      <c r="B806" s="261" t="s">
        <v>7769</v>
      </c>
      <c r="C806" s="261" t="s">
        <v>7804</v>
      </c>
      <c r="D806" s="262" t="s">
        <v>15592</v>
      </c>
      <c r="E806" s="257">
        <v>74</v>
      </c>
      <c r="F806" s="258">
        <v>152</v>
      </c>
      <c r="G806" s="258">
        <v>487</v>
      </c>
      <c r="H806" s="258">
        <v>332</v>
      </c>
      <c r="I806" s="258">
        <v>115</v>
      </c>
      <c r="J806" s="258">
        <v>61</v>
      </c>
      <c r="K806" s="259">
        <v>17</v>
      </c>
      <c r="L806" s="257">
        <v>79</v>
      </c>
      <c r="M806" s="258">
        <v>122</v>
      </c>
      <c r="N806" s="258">
        <v>547</v>
      </c>
      <c r="O806" s="258">
        <v>370</v>
      </c>
      <c r="P806" s="258">
        <v>168</v>
      </c>
      <c r="Q806" s="258">
        <v>84</v>
      </c>
      <c r="R806" s="259">
        <v>37</v>
      </c>
      <c r="S806" s="267">
        <v>2645</v>
      </c>
      <c r="T806" s="90"/>
      <c r="U806" s="260">
        <v>9</v>
      </c>
      <c r="V806" s="273">
        <v>128.46553601958701</v>
      </c>
      <c r="W806" s="273">
        <v>117.52703213610501</v>
      </c>
      <c r="X806" s="274">
        <v>1.0941878570000001</v>
      </c>
      <c r="Z806" s="257">
        <v>7077.62</v>
      </c>
      <c r="AA806" s="258">
        <v>2740.4210043716403</v>
      </c>
      <c r="AB806" s="276">
        <v>1.0360759940913573</v>
      </c>
      <c r="AC806" s="92"/>
      <c r="AD806" s="257">
        <v>289612.35700485704</v>
      </c>
      <c r="AE806" s="258">
        <v>2936.6666570040488</v>
      </c>
      <c r="AF806" s="276">
        <v>1.1102709478276178</v>
      </c>
      <c r="AG806" s="93"/>
      <c r="AH806" s="257">
        <v>2894.1268817650002</v>
      </c>
      <c r="AI806" s="258">
        <v>2454.9033796300128</v>
      </c>
      <c r="AJ806" s="258">
        <v>2553.7536222224062</v>
      </c>
      <c r="AK806" s="276">
        <v>0.96550231463985114</v>
      </c>
      <c r="AL806" s="93"/>
      <c r="AM806" s="257">
        <v>2648.87</v>
      </c>
      <c r="AN806" s="258">
        <v>2643.0038847527576</v>
      </c>
      <c r="AO806" s="276">
        <v>0.99924532504830155</v>
      </c>
      <c r="AQ806" s="280">
        <v>2935.4298610412138</v>
      </c>
      <c r="AR806" s="281">
        <v>2958.8965704293169</v>
      </c>
    </row>
    <row r="807" spans="1:44" x14ac:dyDescent="0.2">
      <c r="A807" s="260" t="s">
        <v>8402</v>
      </c>
      <c r="B807" s="261" t="s">
        <v>7769</v>
      </c>
      <c r="C807" s="261" t="s">
        <v>7805</v>
      </c>
      <c r="D807" s="262" t="s">
        <v>15593</v>
      </c>
      <c r="E807" s="257">
        <v>110</v>
      </c>
      <c r="F807" s="258">
        <v>173</v>
      </c>
      <c r="G807" s="258">
        <v>537</v>
      </c>
      <c r="H807" s="258">
        <v>373</v>
      </c>
      <c r="I807" s="258">
        <v>138</v>
      </c>
      <c r="J807" s="258">
        <v>48</v>
      </c>
      <c r="K807" s="259">
        <v>13</v>
      </c>
      <c r="L807" s="257">
        <v>85</v>
      </c>
      <c r="M807" s="258">
        <v>160</v>
      </c>
      <c r="N807" s="258">
        <v>552</v>
      </c>
      <c r="O807" s="258">
        <v>315</v>
      </c>
      <c r="P807" s="258">
        <v>114</v>
      </c>
      <c r="Q807" s="258">
        <v>54</v>
      </c>
      <c r="R807" s="259">
        <v>30</v>
      </c>
      <c r="S807" s="267">
        <v>2702</v>
      </c>
      <c r="T807" s="90"/>
      <c r="U807" s="260">
        <v>12</v>
      </c>
      <c r="V807" s="273">
        <v>130.06518586403399</v>
      </c>
      <c r="W807" s="273">
        <v>121.441894892672</v>
      </c>
      <c r="X807" s="274">
        <v>1.0941878570000001</v>
      </c>
      <c r="Z807" s="257">
        <v>6755.52</v>
      </c>
      <c r="AA807" s="258">
        <v>2615.7054071075731</v>
      </c>
      <c r="AB807" s="276">
        <v>0.96806269693100411</v>
      </c>
      <c r="AC807" s="92"/>
      <c r="AD807" s="257">
        <v>299486.72488523641</v>
      </c>
      <c r="AE807" s="258">
        <v>3036.792657196836</v>
      </c>
      <c r="AF807" s="276">
        <v>1.1239054985924632</v>
      </c>
      <c r="AG807" s="93"/>
      <c r="AH807" s="257">
        <v>2956.4955896140004</v>
      </c>
      <c r="AI807" s="258">
        <v>2507.8067794934955</v>
      </c>
      <c r="AJ807" s="258">
        <v>2608.7872541568777</v>
      </c>
      <c r="AK807" s="276">
        <v>0.96550231463985114</v>
      </c>
      <c r="AL807" s="93"/>
      <c r="AM807" s="257">
        <v>2707.16</v>
      </c>
      <c r="AN807" s="258">
        <v>2701.1647973087674</v>
      </c>
      <c r="AO807" s="276">
        <v>0.99969089463684957</v>
      </c>
      <c r="AQ807" s="280">
        <v>2837.5118367175751</v>
      </c>
      <c r="AR807" s="281">
        <v>2860.1957599621028</v>
      </c>
    </row>
    <row r="808" spans="1:44" x14ac:dyDescent="0.2">
      <c r="A808" s="260" t="s">
        <v>8402</v>
      </c>
      <c r="B808" s="261" t="s">
        <v>7769</v>
      </c>
      <c r="C808" s="261" t="s">
        <v>7806</v>
      </c>
      <c r="D808" s="262" t="s">
        <v>15594</v>
      </c>
      <c r="E808" s="257">
        <v>92</v>
      </c>
      <c r="F808" s="258">
        <v>208</v>
      </c>
      <c r="G808" s="258">
        <v>646</v>
      </c>
      <c r="H808" s="258">
        <v>376</v>
      </c>
      <c r="I808" s="258">
        <v>138</v>
      </c>
      <c r="J808" s="258">
        <v>76</v>
      </c>
      <c r="K808" s="259">
        <v>20</v>
      </c>
      <c r="L808" s="257">
        <v>94</v>
      </c>
      <c r="M808" s="258">
        <v>208</v>
      </c>
      <c r="N808" s="258">
        <v>627</v>
      </c>
      <c r="O808" s="258">
        <v>374</v>
      </c>
      <c r="P808" s="258">
        <v>130</v>
      </c>
      <c r="Q808" s="258">
        <v>98</v>
      </c>
      <c r="R808" s="259">
        <v>49</v>
      </c>
      <c r="S808" s="267">
        <v>3136</v>
      </c>
      <c r="T808" s="90"/>
      <c r="U808" s="260">
        <v>10</v>
      </c>
      <c r="V808" s="273">
        <v>154.927113412659</v>
      </c>
      <c r="W808" s="273">
        <v>166.111607142857</v>
      </c>
      <c r="X808" s="274">
        <v>1.0941878570000001</v>
      </c>
      <c r="Z808" s="257">
        <v>7983.15</v>
      </c>
      <c r="AA808" s="258">
        <v>3091.0379394555598</v>
      </c>
      <c r="AB808" s="276">
        <v>0.9856626082447576</v>
      </c>
      <c r="AC808" s="92"/>
      <c r="AD808" s="257">
        <v>401118.23289395694</v>
      </c>
      <c r="AE808" s="258">
        <v>4067.3352209081077</v>
      </c>
      <c r="AF808" s="276">
        <v>1.2969818944222282</v>
      </c>
      <c r="AG808" s="93"/>
      <c r="AH808" s="257">
        <v>3431.3731195520004</v>
      </c>
      <c r="AI808" s="258">
        <v>2910.615122313694</v>
      </c>
      <c r="AJ808" s="258">
        <v>3027.8152587105733</v>
      </c>
      <c r="AK808" s="276">
        <v>0.96550231463985114</v>
      </c>
      <c r="AL808" s="93"/>
      <c r="AM808" s="257">
        <v>3140.3</v>
      </c>
      <c r="AN808" s="258">
        <v>3133.3455772797779</v>
      </c>
      <c r="AO808" s="276">
        <v>0.99915356418360268</v>
      </c>
      <c r="AQ808" s="280">
        <v>3867.4420088954689</v>
      </c>
      <c r="AR808" s="281">
        <v>3898.3595037750433</v>
      </c>
    </row>
    <row r="809" spans="1:44" x14ac:dyDescent="0.2">
      <c r="A809" s="260" t="s">
        <v>8402</v>
      </c>
      <c r="B809" s="261" t="s">
        <v>7769</v>
      </c>
      <c r="C809" s="261" t="s">
        <v>7807</v>
      </c>
      <c r="D809" s="262" t="s">
        <v>15595</v>
      </c>
      <c r="E809" s="257">
        <v>45</v>
      </c>
      <c r="F809" s="258">
        <v>106</v>
      </c>
      <c r="G809" s="258">
        <v>432</v>
      </c>
      <c r="H809" s="258">
        <v>352</v>
      </c>
      <c r="I809" s="258">
        <v>103</v>
      </c>
      <c r="J809" s="258">
        <v>63</v>
      </c>
      <c r="K809" s="259">
        <v>17</v>
      </c>
      <c r="L809" s="257">
        <v>50</v>
      </c>
      <c r="M809" s="258">
        <v>107</v>
      </c>
      <c r="N809" s="258">
        <v>343</v>
      </c>
      <c r="O809" s="258">
        <v>252</v>
      </c>
      <c r="P809" s="258">
        <v>138</v>
      </c>
      <c r="Q809" s="258">
        <v>71</v>
      </c>
      <c r="R809" s="259">
        <v>29</v>
      </c>
      <c r="S809" s="267">
        <v>2108</v>
      </c>
      <c r="T809" s="90"/>
      <c r="U809" s="260">
        <v>4</v>
      </c>
      <c r="V809" s="273">
        <v>135.67136761432599</v>
      </c>
      <c r="W809" s="273">
        <v>127.64136622390799</v>
      </c>
      <c r="X809" s="274">
        <v>1.0941878570000001</v>
      </c>
      <c r="Z809" s="257">
        <v>5614.29</v>
      </c>
      <c r="AA809" s="258">
        <v>2173.8265463013918</v>
      </c>
      <c r="AB809" s="276">
        <v>1.0312270143744742</v>
      </c>
      <c r="AC809" s="92"/>
      <c r="AD809" s="257">
        <v>239828.73577142999</v>
      </c>
      <c r="AE809" s="258">
        <v>2431.8611920263506</v>
      </c>
      <c r="AF809" s="276">
        <v>1.1536343415684776</v>
      </c>
      <c r="AG809" s="93"/>
      <c r="AH809" s="257">
        <v>2306.548002556</v>
      </c>
      <c r="AI809" s="258">
        <v>1956.4976651266793</v>
      </c>
      <c r="AJ809" s="258">
        <v>2035.2788792608062</v>
      </c>
      <c r="AK809" s="276">
        <v>0.96550231463985114</v>
      </c>
      <c r="AL809" s="93"/>
      <c r="AM809" s="257">
        <v>2109.7199999999998</v>
      </c>
      <c r="AN809" s="258">
        <v>2105.0478716360517</v>
      </c>
      <c r="AO809" s="276">
        <v>0.99859955959964497</v>
      </c>
      <c r="AQ809" s="280">
        <v>2417.8967590705511</v>
      </c>
      <c r="AR809" s="281">
        <v>2437.2261531496242</v>
      </c>
    </row>
    <row r="810" spans="1:44" x14ac:dyDescent="0.2">
      <c r="A810" s="260" t="s">
        <v>8402</v>
      </c>
      <c r="B810" s="261" t="s">
        <v>7769</v>
      </c>
      <c r="C810" s="261" t="s">
        <v>7808</v>
      </c>
      <c r="D810" s="262" t="s">
        <v>15596</v>
      </c>
      <c r="E810" s="257">
        <v>226</v>
      </c>
      <c r="F810" s="258">
        <v>284</v>
      </c>
      <c r="G810" s="258">
        <v>917</v>
      </c>
      <c r="H810" s="258">
        <v>427</v>
      </c>
      <c r="I810" s="258">
        <v>99</v>
      </c>
      <c r="J810" s="258">
        <v>37</v>
      </c>
      <c r="K810" s="259">
        <v>7</v>
      </c>
      <c r="L810" s="257">
        <v>168</v>
      </c>
      <c r="M810" s="258">
        <v>255</v>
      </c>
      <c r="N810" s="258">
        <v>907</v>
      </c>
      <c r="O810" s="258">
        <v>374</v>
      </c>
      <c r="P810" s="258">
        <v>96</v>
      </c>
      <c r="Q810" s="258">
        <v>57</v>
      </c>
      <c r="R810" s="259">
        <v>13</v>
      </c>
      <c r="S810" s="267">
        <v>3867</v>
      </c>
      <c r="T810" s="90"/>
      <c r="U810" s="260">
        <v>6</v>
      </c>
      <c r="V810" s="273">
        <v>153.84389722603001</v>
      </c>
      <c r="W810" s="273">
        <v>159.04370312904001</v>
      </c>
      <c r="X810" s="274">
        <v>1.0941878570000001</v>
      </c>
      <c r="Z810" s="257">
        <v>8759.65</v>
      </c>
      <c r="AA810" s="258">
        <v>3391.6950685320826</v>
      </c>
      <c r="AB810" s="276">
        <v>0.87708690678357448</v>
      </c>
      <c r="AC810" s="92"/>
      <c r="AD810" s="257">
        <v>487053.75797215354</v>
      </c>
      <c r="AE810" s="258">
        <v>4938.7206609466448</v>
      </c>
      <c r="AF810" s="276">
        <v>1.2771452446202858</v>
      </c>
      <c r="AG810" s="93"/>
      <c r="AH810" s="257">
        <v>4231.2244430190003</v>
      </c>
      <c r="AI810" s="258">
        <v>3589.0780223173001</v>
      </c>
      <c r="AJ810" s="258">
        <v>3733.5974507123042</v>
      </c>
      <c r="AK810" s="276">
        <v>0.96550231463985114</v>
      </c>
      <c r="AL810" s="93"/>
      <c r="AM810" s="257">
        <v>3869.58</v>
      </c>
      <c r="AN810" s="258">
        <v>3861.0105336847701</v>
      </c>
      <c r="AO810" s="276">
        <v>0.99845113361385318</v>
      </c>
      <c r="AQ810" s="280">
        <v>4175.7762921999838</v>
      </c>
      <c r="AR810" s="281">
        <v>4209.158704097923</v>
      </c>
    </row>
    <row r="811" spans="1:44" x14ac:dyDescent="0.2">
      <c r="A811" s="260" t="s">
        <v>8402</v>
      </c>
      <c r="B811" s="261" t="s">
        <v>7769</v>
      </c>
      <c r="C811" s="261" t="s">
        <v>7809</v>
      </c>
      <c r="D811" s="262" t="s">
        <v>15597</v>
      </c>
      <c r="E811" s="257">
        <v>79</v>
      </c>
      <c r="F811" s="258">
        <v>186</v>
      </c>
      <c r="G811" s="258">
        <v>594</v>
      </c>
      <c r="H811" s="258">
        <v>434</v>
      </c>
      <c r="I811" s="258">
        <v>164</v>
      </c>
      <c r="J811" s="258">
        <v>71</v>
      </c>
      <c r="K811" s="259">
        <v>21</v>
      </c>
      <c r="L811" s="257">
        <v>75</v>
      </c>
      <c r="M811" s="258">
        <v>168</v>
      </c>
      <c r="N811" s="258">
        <v>520</v>
      </c>
      <c r="O811" s="258">
        <v>410</v>
      </c>
      <c r="P811" s="258">
        <v>179</v>
      </c>
      <c r="Q811" s="258">
        <v>93</v>
      </c>
      <c r="R811" s="259">
        <v>39</v>
      </c>
      <c r="S811" s="267">
        <v>3033</v>
      </c>
      <c r="T811" s="90"/>
      <c r="U811" s="260">
        <v>11</v>
      </c>
      <c r="V811" s="273">
        <v>127.486252784866</v>
      </c>
      <c r="W811" s="273">
        <v>114.605670952851</v>
      </c>
      <c r="X811" s="274">
        <v>1.0941878570000001</v>
      </c>
      <c r="Z811" s="257">
        <v>7983.33</v>
      </c>
      <c r="AA811" s="258">
        <v>3091.1076346046052</v>
      </c>
      <c r="AB811" s="276">
        <v>1.0191584683826591</v>
      </c>
      <c r="AC811" s="92"/>
      <c r="AD811" s="257">
        <v>329222.6675364899</v>
      </c>
      <c r="AE811" s="258">
        <v>3338.3148443079895</v>
      </c>
      <c r="AF811" s="276">
        <v>1.1006643073880611</v>
      </c>
      <c r="AG811" s="93"/>
      <c r="AH811" s="257">
        <v>3318.6717702810001</v>
      </c>
      <c r="AI811" s="258">
        <v>2815.017750630559</v>
      </c>
      <c r="AJ811" s="258">
        <v>2928.3685203026685</v>
      </c>
      <c r="AK811" s="276">
        <v>0.96550231463985114</v>
      </c>
      <c r="AL811" s="93"/>
      <c r="AM811" s="257">
        <v>3037.73</v>
      </c>
      <c r="AN811" s="258">
        <v>3031.0027260039169</v>
      </c>
      <c r="AO811" s="276">
        <v>0.99934148565905601</v>
      </c>
      <c r="AQ811" s="280">
        <v>3282.7381854891692</v>
      </c>
      <c r="AR811" s="281">
        <v>3308.9813821052785</v>
      </c>
    </row>
    <row r="812" spans="1:44" x14ac:dyDescent="0.2">
      <c r="A812" s="260" t="s">
        <v>8402</v>
      </c>
      <c r="B812" s="261" t="s">
        <v>7769</v>
      </c>
      <c r="C812" s="261" t="s">
        <v>7810</v>
      </c>
      <c r="D812" s="262" t="s">
        <v>15598</v>
      </c>
      <c r="E812" s="257">
        <v>35</v>
      </c>
      <c r="F812" s="258">
        <v>92</v>
      </c>
      <c r="G812" s="258">
        <v>367</v>
      </c>
      <c r="H812" s="258">
        <v>296</v>
      </c>
      <c r="I812" s="258">
        <v>110</v>
      </c>
      <c r="J812" s="258">
        <v>68</v>
      </c>
      <c r="K812" s="259">
        <v>11</v>
      </c>
      <c r="L812" s="257">
        <v>42</v>
      </c>
      <c r="M812" s="258">
        <v>104</v>
      </c>
      <c r="N812" s="258">
        <v>331</v>
      </c>
      <c r="O812" s="258">
        <v>263</v>
      </c>
      <c r="P812" s="258">
        <v>110</v>
      </c>
      <c r="Q812" s="258">
        <v>66</v>
      </c>
      <c r="R812" s="259">
        <v>39</v>
      </c>
      <c r="S812" s="267">
        <v>1934</v>
      </c>
      <c r="T812" s="90"/>
      <c r="U812" s="260">
        <v>14</v>
      </c>
      <c r="V812" s="273">
        <v>129.848862057942</v>
      </c>
      <c r="W812" s="273">
        <v>120.136504653567</v>
      </c>
      <c r="X812" s="274">
        <v>1.0941878570000001</v>
      </c>
      <c r="Z812" s="257">
        <v>5270.29</v>
      </c>
      <c r="AA812" s="258">
        <v>2040.6313725701311</v>
      </c>
      <c r="AB812" s="276">
        <v>1.0551351461065828</v>
      </c>
      <c r="AC812" s="92"/>
      <c r="AD812" s="257">
        <v>213655.45729131828</v>
      </c>
      <c r="AE812" s="258">
        <v>2166.4643870974205</v>
      </c>
      <c r="AF812" s="276">
        <v>1.1201987523771564</v>
      </c>
      <c r="AG812" s="93"/>
      <c r="AH812" s="257">
        <v>2116.1593154380002</v>
      </c>
      <c r="AI812" s="258">
        <v>1795.0030760697334</v>
      </c>
      <c r="AJ812" s="258">
        <v>1867.2814765134722</v>
      </c>
      <c r="AK812" s="276">
        <v>0.96550231463985114</v>
      </c>
      <c r="AL812" s="93"/>
      <c r="AM812" s="257">
        <v>1940.02</v>
      </c>
      <c r="AN812" s="258">
        <v>1935.7236846270466</v>
      </c>
      <c r="AO812" s="276">
        <v>1.0008912536851327</v>
      </c>
      <c r="AQ812" s="280">
        <v>2209.0210649502505</v>
      </c>
      <c r="AR812" s="281">
        <v>2226.680643893485</v>
      </c>
    </row>
    <row r="813" spans="1:44" x14ac:dyDescent="0.2">
      <c r="A813" s="260" t="s">
        <v>8402</v>
      </c>
      <c r="B813" s="261" t="s">
        <v>7769</v>
      </c>
      <c r="C813" s="261" t="s">
        <v>7811</v>
      </c>
      <c r="D813" s="262" t="s">
        <v>15599</v>
      </c>
      <c r="E813" s="257">
        <v>134</v>
      </c>
      <c r="F813" s="258">
        <v>261</v>
      </c>
      <c r="G813" s="258">
        <v>895</v>
      </c>
      <c r="H813" s="258">
        <v>642</v>
      </c>
      <c r="I813" s="258">
        <v>269</v>
      </c>
      <c r="J813" s="258">
        <v>128</v>
      </c>
      <c r="K813" s="259">
        <v>36</v>
      </c>
      <c r="L813" s="257">
        <v>125</v>
      </c>
      <c r="M813" s="258">
        <v>232</v>
      </c>
      <c r="N813" s="258">
        <v>838</v>
      </c>
      <c r="O813" s="258">
        <v>632</v>
      </c>
      <c r="P813" s="258">
        <v>261</v>
      </c>
      <c r="Q813" s="258">
        <v>166</v>
      </c>
      <c r="R813" s="259">
        <v>74</v>
      </c>
      <c r="S813" s="267">
        <v>4693</v>
      </c>
      <c r="T813" s="90"/>
      <c r="U813" s="260">
        <v>7</v>
      </c>
      <c r="V813" s="273">
        <v>133.90466335897199</v>
      </c>
      <c r="W813" s="273">
        <v>124.68037502663501</v>
      </c>
      <c r="X813" s="274">
        <v>1.0941878570000001</v>
      </c>
      <c r="Z813" s="257">
        <v>12702.85</v>
      </c>
      <c r="AA813" s="258">
        <v>4918.4834669539041</v>
      </c>
      <c r="AB813" s="276">
        <v>1.0480467647461973</v>
      </c>
      <c r="AC813" s="92"/>
      <c r="AD813" s="257">
        <v>528470.88531026512</v>
      </c>
      <c r="AE813" s="258">
        <v>5358.6899541791272</v>
      </c>
      <c r="AF813" s="276">
        <v>1.1418474225823838</v>
      </c>
      <c r="AG813" s="93"/>
      <c r="AH813" s="257">
        <v>5135.0236129010009</v>
      </c>
      <c r="AI813" s="258">
        <v>4355.7132554267109</v>
      </c>
      <c r="AJ813" s="258">
        <v>4531.1023626048209</v>
      </c>
      <c r="AK813" s="276">
        <v>0.96550231463985103</v>
      </c>
      <c r="AL813" s="93"/>
      <c r="AM813" s="257">
        <v>4696.01</v>
      </c>
      <c r="AN813" s="258">
        <v>4685.6103443497786</v>
      </c>
      <c r="AO813" s="276">
        <v>0.99842538767308298</v>
      </c>
      <c r="AQ813" s="280">
        <v>5413.8750308183162</v>
      </c>
      <c r="AR813" s="281">
        <v>5457.1551764957394</v>
      </c>
    </row>
    <row r="814" spans="1:44" x14ac:dyDescent="0.2">
      <c r="A814" s="260" t="s">
        <v>8402</v>
      </c>
      <c r="B814" s="261" t="s">
        <v>7769</v>
      </c>
      <c r="C814" s="261" t="s">
        <v>7812</v>
      </c>
      <c r="D814" s="262" t="s">
        <v>15600</v>
      </c>
      <c r="E814" s="257">
        <v>80</v>
      </c>
      <c r="F814" s="258">
        <v>184</v>
      </c>
      <c r="G814" s="258">
        <v>678</v>
      </c>
      <c r="H814" s="258">
        <v>471</v>
      </c>
      <c r="I814" s="258">
        <v>143</v>
      </c>
      <c r="J814" s="258">
        <v>59</v>
      </c>
      <c r="K814" s="259">
        <v>19</v>
      </c>
      <c r="L814" s="257">
        <v>89</v>
      </c>
      <c r="M814" s="258">
        <v>167</v>
      </c>
      <c r="N814" s="258">
        <v>590</v>
      </c>
      <c r="O814" s="258">
        <v>421</v>
      </c>
      <c r="P814" s="258">
        <v>161</v>
      </c>
      <c r="Q814" s="258">
        <v>67</v>
      </c>
      <c r="R814" s="259">
        <v>23</v>
      </c>
      <c r="S814" s="267">
        <v>3152</v>
      </c>
      <c r="T814" s="90"/>
      <c r="U814" s="260">
        <v>5</v>
      </c>
      <c r="V814" s="273">
        <v>120.71126879194701</v>
      </c>
      <c r="W814" s="273">
        <v>103.78369806533399</v>
      </c>
      <c r="X814" s="274">
        <v>1.0941878570000001</v>
      </c>
      <c r="Z814" s="257">
        <v>7854.1799999999994</v>
      </c>
      <c r="AA814" s="258">
        <v>3041.1013651645112</v>
      </c>
      <c r="AB814" s="276">
        <v>0.96481642295828396</v>
      </c>
      <c r="AC814" s="92"/>
      <c r="AD814" s="257">
        <v>328486.86577913904</v>
      </c>
      <c r="AE814" s="258">
        <v>3330.8538212034364</v>
      </c>
      <c r="AF814" s="276">
        <v>1.0567429635797705</v>
      </c>
      <c r="AG814" s="93"/>
      <c r="AH814" s="257">
        <v>3448.8801252640005</v>
      </c>
      <c r="AI814" s="258">
        <v>2925.4651994683559</v>
      </c>
      <c r="AJ814" s="258">
        <v>3043.2632957448104</v>
      </c>
      <c r="AK814" s="276">
        <v>0.96550231463985103</v>
      </c>
      <c r="AL814" s="93"/>
      <c r="AM814" s="257">
        <v>3154.15</v>
      </c>
      <c r="AN814" s="258">
        <v>3147.1649054475724</v>
      </c>
      <c r="AO814" s="276">
        <v>0.99846602330189482</v>
      </c>
      <c r="AQ814" s="280">
        <v>3098.0389317768895</v>
      </c>
      <c r="AR814" s="281">
        <v>3122.8055869948926</v>
      </c>
    </row>
    <row r="815" spans="1:44" x14ac:dyDescent="0.2">
      <c r="A815" s="260" t="s">
        <v>8402</v>
      </c>
      <c r="B815" s="261" t="s">
        <v>7769</v>
      </c>
      <c r="C815" s="261" t="s">
        <v>7813</v>
      </c>
      <c r="D815" s="262" t="s">
        <v>15601</v>
      </c>
      <c r="E815" s="257">
        <v>95</v>
      </c>
      <c r="F815" s="258">
        <v>153</v>
      </c>
      <c r="G815" s="258">
        <v>572</v>
      </c>
      <c r="H815" s="258">
        <v>370</v>
      </c>
      <c r="I815" s="258">
        <v>162</v>
      </c>
      <c r="J815" s="258">
        <v>74</v>
      </c>
      <c r="K815" s="259">
        <v>15</v>
      </c>
      <c r="L815" s="257">
        <v>89</v>
      </c>
      <c r="M815" s="258">
        <v>165</v>
      </c>
      <c r="N815" s="258">
        <v>523</v>
      </c>
      <c r="O815" s="258">
        <v>344</v>
      </c>
      <c r="P815" s="258">
        <v>185</v>
      </c>
      <c r="Q815" s="258">
        <v>73</v>
      </c>
      <c r="R815" s="259">
        <v>41</v>
      </c>
      <c r="S815" s="267">
        <v>2861</v>
      </c>
      <c r="T815" s="90"/>
      <c r="U815" s="260">
        <v>10</v>
      </c>
      <c r="V815" s="273">
        <v>130.07196719114901</v>
      </c>
      <c r="W815" s="273">
        <v>120.04893393918201</v>
      </c>
      <c r="X815" s="274">
        <v>1.0941878570000001</v>
      </c>
      <c r="Z815" s="257">
        <v>7569.5300000000007</v>
      </c>
      <c r="AA815" s="258">
        <v>2930.8862308546181</v>
      </c>
      <c r="AB815" s="276">
        <v>1.0244272040736169</v>
      </c>
      <c r="AC815" s="92"/>
      <c r="AD815" s="257">
        <v>316171.62719766202</v>
      </c>
      <c r="AE815" s="258">
        <v>3205.9774143770978</v>
      </c>
      <c r="AF815" s="276">
        <v>1.120579312959489</v>
      </c>
      <c r="AG815" s="93"/>
      <c r="AH815" s="257">
        <v>3130.4714588770003</v>
      </c>
      <c r="AI815" s="258">
        <v>2655.3794212179459</v>
      </c>
      <c r="AJ815" s="258">
        <v>2762.3021221846138</v>
      </c>
      <c r="AK815" s="276">
        <v>0.96550231463985103</v>
      </c>
      <c r="AL815" s="93"/>
      <c r="AM815" s="257">
        <v>2865.3</v>
      </c>
      <c r="AN815" s="258">
        <v>2858.9545847784443</v>
      </c>
      <c r="AO815" s="276">
        <v>0.99928506982818743</v>
      </c>
      <c r="AQ815" s="280">
        <v>3168.7230228919589</v>
      </c>
      <c r="AR815" s="281">
        <v>3194.0547479985576</v>
      </c>
    </row>
    <row r="816" spans="1:44" x14ac:dyDescent="0.2">
      <c r="A816" s="260" t="s">
        <v>8402</v>
      </c>
      <c r="B816" s="261" t="s">
        <v>7769</v>
      </c>
      <c r="C816" s="261" t="s">
        <v>7814</v>
      </c>
      <c r="D816" s="262" t="s">
        <v>15602</v>
      </c>
      <c r="E816" s="257">
        <v>59</v>
      </c>
      <c r="F816" s="258">
        <v>92</v>
      </c>
      <c r="G816" s="258">
        <v>389</v>
      </c>
      <c r="H816" s="258">
        <v>287</v>
      </c>
      <c r="I816" s="258">
        <v>114</v>
      </c>
      <c r="J816" s="258">
        <v>62</v>
      </c>
      <c r="K816" s="259">
        <v>17</v>
      </c>
      <c r="L816" s="257">
        <v>50</v>
      </c>
      <c r="M816" s="258">
        <v>98</v>
      </c>
      <c r="N816" s="258">
        <v>367</v>
      </c>
      <c r="O816" s="258">
        <v>265</v>
      </c>
      <c r="P816" s="258">
        <v>126</v>
      </c>
      <c r="Q816" s="258">
        <v>62</v>
      </c>
      <c r="R816" s="259">
        <v>24</v>
      </c>
      <c r="S816" s="267">
        <v>2012</v>
      </c>
      <c r="T816" s="90"/>
      <c r="U816" s="260">
        <v>6</v>
      </c>
      <c r="V816" s="273">
        <v>136.096170995661</v>
      </c>
      <c r="W816" s="273">
        <v>128.16898608349899</v>
      </c>
      <c r="X816" s="274">
        <v>1.0941878570000001</v>
      </c>
      <c r="Z816" s="257">
        <v>5447.98</v>
      </c>
      <c r="AA816" s="258">
        <v>2109.4321005361417</v>
      </c>
      <c r="AB816" s="276">
        <v>1.0484254972843647</v>
      </c>
      <c r="AC816" s="92"/>
      <c r="AD816" s="257">
        <v>229381.28765169991</v>
      </c>
      <c r="AE816" s="258">
        <v>2325.9241634365226</v>
      </c>
      <c r="AF816" s="276">
        <v>1.1560259261612935</v>
      </c>
      <c r="AG816" s="93"/>
      <c r="AH816" s="257">
        <v>2201.5059682840001</v>
      </c>
      <c r="AI816" s="258">
        <v>1867.3972021987092</v>
      </c>
      <c r="AJ816" s="258">
        <v>1942.5906570553805</v>
      </c>
      <c r="AK816" s="276">
        <v>0.96550231463985114</v>
      </c>
      <c r="AL816" s="93"/>
      <c r="AM816" s="257">
        <v>2014.58</v>
      </c>
      <c r="AN816" s="258">
        <v>2010.118566084863</v>
      </c>
      <c r="AO816" s="276">
        <v>0.99906489368034945</v>
      </c>
      <c r="AQ816" s="280">
        <v>2352.2319385362657</v>
      </c>
      <c r="AR816" s="281">
        <v>2371.0363882857364</v>
      </c>
    </row>
    <row r="817" spans="1:44" x14ac:dyDescent="0.2">
      <c r="A817" s="260" t="s">
        <v>8402</v>
      </c>
      <c r="B817" s="261" t="s">
        <v>7769</v>
      </c>
      <c r="C817" s="261" t="s">
        <v>7815</v>
      </c>
      <c r="D817" s="262" t="s">
        <v>15603</v>
      </c>
      <c r="E817" s="257">
        <v>80</v>
      </c>
      <c r="F817" s="258">
        <v>201</v>
      </c>
      <c r="G817" s="258">
        <v>1056</v>
      </c>
      <c r="H817" s="258">
        <v>729</v>
      </c>
      <c r="I817" s="258">
        <v>206</v>
      </c>
      <c r="J817" s="258">
        <v>134</v>
      </c>
      <c r="K817" s="259">
        <v>28</v>
      </c>
      <c r="L817" s="257">
        <v>94</v>
      </c>
      <c r="M817" s="258">
        <v>198</v>
      </c>
      <c r="N817" s="258">
        <v>791</v>
      </c>
      <c r="O817" s="258">
        <v>549</v>
      </c>
      <c r="P817" s="258">
        <v>205</v>
      </c>
      <c r="Q817" s="258">
        <v>166</v>
      </c>
      <c r="R817" s="259">
        <v>63</v>
      </c>
      <c r="S817" s="267">
        <v>4500</v>
      </c>
      <c r="T817" s="90"/>
      <c r="U817" s="260">
        <v>14</v>
      </c>
      <c r="V817" s="273">
        <v>121.10180524283101</v>
      </c>
      <c r="W817" s="273">
        <v>124.07088888888801</v>
      </c>
      <c r="X817" s="274">
        <v>1.0941878570000001</v>
      </c>
      <c r="Z817" s="257">
        <v>11622.14</v>
      </c>
      <c r="AA817" s="258">
        <v>4500.0376640378845</v>
      </c>
      <c r="AB817" s="276">
        <v>1.0000083697861966</v>
      </c>
      <c r="AC817" s="92"/>
      <c r="AD817" s="257">
        <v>491042.52041624294</v>
      </c>
      <c r="AE817" s="258">
        <v>4979.1666757279509</v>
      </c>
      <c r="AF817" s="276">
        <v>1.1064814834951002</v>
      </c>
      <c r="AG817" s="93"/>
      <c r="AH817" s="257">
        <v>4923.8453565000009</v>
      </c>
      <c r="AI817" s="258">
        <v>4176.584199748605</v>
      </c>
      <c r="AJ817" s="258">
        <v>4344.7604158793301</v>
      </c>
      <c r="AK817" s="276">
        <v>0.96550231463985114</v>
      </c>
      <c r="AL817" s="93"/>
      <c r="AM817" s="257">
        <v>4506.0200000000004</v>
      </c>
      <c r="AN817" s="258">
        <v>4496.0410910213113</v>
      </c>
      <c r="AO817" s="276">
        <v>0.9991202424491803</v>
      </c>
      <c r="AQ817" s="280">
        <v>4803.207808111988</v>
      </c>
      <c r="AR817" s="281">
        <v>4841.6060963012524</v>
      </c>
    </row>
    <row r="818" spans="1:44" x14ac:dyDescent="0.2">
      <c r="A818" s="260" t="s">
        <v>8402</v>
      </c>
      <c r="B818" s="261" t="s">
        <v>7769</v>
      </c>
      <c r="C818" s="261" t="s">
        <v>7816</v>
      </c>
      <c r="D818" s="262" t="s">
        <v>15604</v>
      </c>
      <c r="E818" s="257">
        <v>70</v>
      </c>
      <c r="F818" s="258">
        <v>149</v>
      </c>
      <c r="G818" s="258">
        <v>519</v>
      </c>
      <c r="H818" s="258">
        <v>341</v>
      </c>
      <c r="I818" s="258">
        <v>129</v>
      </c>
      <c r="J818" s="258">
        <v>49</v>
      </c>
      <c r="K818" s="259">
        <v>10</v>
      </c>
      <c r="L818" s="257">
        <v>68</v>
      </c>
      <c r="M818" s="258">
        <v>119</v>
      </c>
      <c r="N818" s="258">
        <v>452</v>
      </c>
      <c r="O818" s="258">
        <v>369</v>
      </c>
      <c r="P818" s="258">
        <v>132</v>
      </c>
      <c r="Q818" s="258">
        <v>58</v>
      </c>
      <c r="R818" s="259">
        <v>42</v>
      </c>
      <c r="S818" s="267">
        <v>2507</v>
      </c>
      <c r="T818" s="90"/>
      <c r="U818" s="260">
        <v>17</v>
      </c>
      <c r="V818" s="273">
        <v>134.96982150350601</v>
      </c>
      <c r="W818" s="273">
        <v>126.212205823693</v>
      </c>
      <c r="X818" s="274">
        <v>1.0941878570000001</v>
      </c>
      <c r="Z818" s="257">
        <v>6487.8499999999995</v>
      </c>
      <c r="AA818" s="258">
        <v>2512.0648485242982</v>
      </c>
      <c r="AB818" s="276">
        <v>1.0020202826183877</v>
      </c>
      <c r="AC818" s="92"/>
      <c r="AD818" s="257">
        <v>283915.6710363006</v>
      </c>
      <c r="AE818" s="258">
        <v>2878.9023132712919</v>
      </c>
      <c r="AF818" s="276">
        <v>1.1483455577468256</v>
      </c>
      <c r="AG818" s="93"/>
      <c r="AH818" s="257">
        <v>2743.1289574990001</v>
      </c>
      <c r="AI818" s="258">
        <v>2326.8214641710556</v>
      </c>
      <c r="AJ818" s="258">
        <v>2420.5143028021066</v>
      </c>
      <c r="AK818" s="276">
        <v>0.96550231463985103</v>
      </c>
      <c r="AL818" s="93"/>
      <c r="AM818" s="257">
        <v>2514.31</v>
      </c>
      <c r="AN818" s="258">
        <v>2508.7418776582867</v>
      </c>
      <c r="AO818" s="276">
        <v>1.0006948056076135</v>
      </c>
      <c r="AQ818" s="280">
        <v>2787.1375723234432</v>
      </c>
      <c r="AR818" s="281">
        <v>2809.4187885440815</v>
      </c>
    </row>
    <row r="819" spans="1:44" x14ac:dyDescent="0.2">
      <c r="A819" s="260" t="s">
        <v>8402</v>
      </c>
      <c r="B819" s="261" t="s">
        <v>7769</v>
      </c>
      <c r="C819" s="261" t="s">
        <v>7817</v>
      </c>
      <c r="D819" s="262" t="s">
        <v>15605</v>
      </c>
      <c r="E819" s="257">
        <v>84</v>
      </c>
      <c r="F819" s="258">
        <v>207</v>
      </c>
      <c r="G819" s="258">
        <v>591</v>
      </c>
      <c r="H819" s="258">
        <v>362</v>
      </c>
      <c r="I819" s="258">
        <v>66</v>
      </c>
      <c r="J819" s="258">
        <v>36</v>
      </c>
      <c r="K819" s="259">
        <v>5</v>
      </c>
      <c r="L819" s="257">
        <v>92</v>
      </c>
      <c r="M819" s="258">
        <v>194</v>
      </c>
      <c r="N819" s="258">
        <v>603</v>
      </c>
      <c r="O819" s="258">
        <v>391</v>
      </c>
      <c r="P819" s="258">
        <v>84</v>
      </c>
      <c r="Q819" s="258">
        <v>39</v>
      </c>
      <c r="R819" s="259">
        <v>19</v>
      </c>
      <c r="S819" s="267">
        <v>2773</v>
      </c>
      <c r="T819" s="90"/>
      <c r="U819" s="260">
        <v>0</v>
      </c>
      <c r="V819" s="273">
        <v>118.271322940551</v>
      </c>
      <c r="W819" s="273">
        <v>95.726649837720799</v>
      </c>
      <c r="X819" s="274">
        <v>1.0941878570000001</v>
      </c>
      <c r="Z819" s="257">
        <v>6404.7400000000016</v>
      </c>
      <c r="AA819" s="258">
        <v>2479.8850494289354</v>
      </c>
      <c r="AB819" s="276">
        <v>0.89429680830470082</v>
      </c>
      <c r="AC819" s="92"/>
      <c r="AD819" s="257">
        <v>281932.56714896968</v>
      </c>
      <c r="AE819" s="258">
        <v>2858.7936579517186</v>
      </c>
      <c r="AF819" s="276">
        <v>1.0309389318253583</v>
      </c>
      <c r="AG819" s="93"/>
      <c r="AH819" s="257">
        <v>3034.1829274610004</v>
      </c>
      <c r="AI819" s="258">
        <v>2573.7039968673066</v>
      </c>
      <c r="AJ819" s="258">
        <v>2677.3379184963069</v>
      </c>
      <c r="AK819" s="276">
        <v>0.96550231463985103</v>
      </c>
      <c r="AL819" s="93"/>
      <c r="AM819" s="257">
        <v>2773</v>
      </c>
      <c r="AN819" s="258">
        <v>2766.8589898407236</v>
      </c>
      <c r="AO819" s="276">
        <v>0.99778542727757791</v>
      </c>
      <c r="AQ819" s="280">
        <v>2462.9464351153219</v>
      </c>
      <c r="AR819" s="281">
        <v>2482.6359698571991</v>
      </c>
    </row>
    <row r="820" spans="1:44" x14ac:dyDescent="0.2">
      <c r="A820" s="260" t="s">
        <v>8402</v>
      </c>
      <c r="B820" s="261" t="s">
        <v>7769</v>
      </c>
      <c r="C820" s="261" t="s">
        <v>7818</v>
      </c>
      <c r="D820" s="262" t="s">
        <v>15606</v>
      </c>
      <c r="E820" s="257">
        <v>103</v>
      </c>
      <c r="F820" s="258">
        <v>203</v>
      </c>
      <c r="G820" s="258">
        <v>605</v>
      </c>
      <c r="H820" s="258">
        <v>404</v>
      </c>
      <c r="I820" s="258">
        <v>170</v>
      </c>
      <c r="J820" s="258">
        <v>101</v>
      </c>
      <c r="K820" s="259">
        <v>32</v>
      </c>
      <c r="L820" s="257">
        <v>104</v>
      </c>
      <c r="M820" s="258">
        <v>189</v>
      </c>
      <c r="N820" s="258">
        <v>597</v>
      </c>
      <c r="O820" s="258">
        <v>397</v>
      </c>
      <c r="P820" s="258">
        <v>140</v>
      </c>
      <c r="Q820" s="258">
        <v>102</v>
      </c>
      <c r="R820" s="259">
        <v>40</v>
      </c>
      <c r="S820" s="267">
        <v>3187</v>
      </c>
      <c r="T820" s="90"/>
      <c r="U820" s="260">
        <v>1</v>
      </c>
      <c r="V820" s="273">
        <v>117.5964836663</v>
      </c>
      <c r="W820" s="273">
        <v>102.417006589268</v>
      </c>
      <c r="X820" s="274">
        <v>1.0941878570000001</v>
      </c>
      <c r="Z820" s="257">
        <v>8437.75</v>
      </c>
      <c r="AA820" s="258">
        <v>3267.0569103225102</v>
      </c>
      <c r="AB820" s="276">
        <v>1.0251198338005993</v>
      </c>
      <c r="AC820" s="92"/>
      <c r="AD820" s="257">
        <v>328510.77216802997</v>
      </c>
      <c r="AE820" s="258">
        <v>3331.096231768619</v>
      </c>
      <c r="AF820" s="276">
        <v>1.0452137533004766</v>
      </c>
      <c r="AG820" s="93"/>
      <c r="AH820" s="257">
        <v>3487.1767002590004</v>
      </c>
      <c r="AI820" s="258">
        <v>2957.9497432441781</v>
      </c>
      <c r="AJ820" s="258">
        <v>3077.0558767572056</v>
      </c>
      <c r="AK820" s="276">
        <v>0.96550231463985114</v>
      </c>
      <c r="AL820" s="93"/>
      <c r="AM820" s="257">
        <v>3187.43</v>
      </c>
      <c r="AN820" s="258">
        <v>3180.3712044673698</v>
      </c>
      <c r="AO820" s="276">
        <v>0.99792005160570119</v>
      </c>
      <c r="AQ820" s="280">
        <v>3290.1135276627556</v>
      </c>
      <c r="AR820" s="281">
        <v>3316.4156849829587</v>
      </c>
    </row>
    <row r="821" spans="1:44" x14ac:dyDescent="0.2">
      <c r="A821" s="260" t="s">
        <v>8402</v>
      </c>
      <c r="B821" s="261" t="s">
        <v>7769</v>
      </c>
      <c r="C821" s="261" t="s">
        <v>7819</v>
      </c>
      <c r="D821" s="262" t="s">
        <v>15607</v>
      </c>
      <c r="E821" s="257">
        <v>135</v>
      </c>
      <c r="F821" s="258">
        <v>287</v>
      </c>
      <c r="G821" s="258">
        <v>986</v>
      </c>
      <c r="H821" s="258">
        <v>627</v>
      </c>
      <c r="I821" s="258">
        <v>223</v>
      </c>
      <c r="J821" s="258">
        <v>79</v>
      </c>
      <c r="K821" s="259">
        <v>13</v>
      </c>
      <c r="L821" s="257">
        <v>141</v>
      </c>
      <c r="M821" s="258">
        <v>251</v>
      </c>
      <c r="N821" s="258">
        <v>1011</v>
      </c>
      <c r="O821" s="258">
        <v>723</v>
      </c>
      <c r="P821" s="258">
        <v>219</v>
      </c>
      <c r="Q821" s="258">
        <v>85</v>
      </c>
      <c r="R821" s="259">
        <v>34</v>
      </c>
      <c r="S821" s="267">
        <v>4814</v>
      </c>
      <c r="T821" s="90"/>
      <c r="U821" s="260">
        <v>13</v>
      </c>
      <c r="V821" s="273">
        <v>128.416220507312</v>
      </c>
      <c r="W821" s="273">
        <v>121.234939759036</v>
      </c>
      <c r="X821" s="274">
        <v>1.0941878570000001</v>
      </c>
      <c r="Z821" s="257">
        <v>11928.42</v>
      </c>
      <c r="AA821" s="258">
        <v>4618.6278320914034</v>
      </c>
      <c r="AB821" s="276">
        <v>0.95941583549883747</v>
      </c>
      <c r="AC821" s="92"/>
      <c r="AD821" s="257">
        <v>531269.57547412231</v>
      </c>
      <c r="AE821" s="258">
        <v>5387.0686468995718</v>
      </c>
      <c r="AF821" s="276">
        <v>1.1190420953260432</v>
      </c>
      <c r="AG821" s="93"/>
      <c r="AH821" s="257">
        <v>5267.4203435980007</v>
      </c>
      <c r="AI821" s="258">
        <v>4468.0169639088399</v>
      </c>
      <c r="AJ821" s="258">
        <v>4647.9281426762427</v>
      </c>
      <c r="AK821" s="276">
        <v>0.96550231463985103</v>
      </c>
      <c r="AL821" s="93"/>
      <c r="AM821" s="257">
        <v>4819.59</v>
      </c>
      <c r="AN821" s="258">
        <v>4808.9166674527414</v>
      </c>
      <c r="AO821" s="276">
        <v>0.99894405223363969</v>
      </c>
      <c r="AQ821" s="280">
        <v>4984.8704585162059</v>
      </c>
      <c r="AR821" s="281">
        <v>5024.7210125832162</v>
      </c>
    </row>
    <row r="822" spans="1:44" x14ac:dyDescent="0.2">
      <c r="A822" s="260" t="s">
        <v>8402</v>
      </c>
      <c r="B822" s="261" t="s">
        <v>7769</v>
      </c>
      <c r="C822" s="261" t="s">
        <v>7820</v>
      </c>
      <c r="D822" s="262" t="s">
        <v>15608</v>
      </c>
      <c r="E822" s="257">
        <v>39</v>
      </c>
      <c r="F822" s="258">
        <v>151</v>
      </c>
      <c r="G822" s="258">
        <v>406</v>
      </c>
      <c r="H822" s="258">
        <v>249</v>
      </c>
      <c r="I822" s="258">
        <v>106</v>
      </c>
      <c r="J822" s="258">
        <v>56</v>
      </c>
      <c r="K822" s="259">
        <v>6</v>
      </c>
      <c r="L822" s="257">
        <v>39</v>
      </c>
      <c r="M822" s="258">
        <v>125</v>
      </c>
      <c r="N822" s="258">
        <v>280</v>
      </c>
      <c r="O822" s="258">
        <v>170</v>
      </c>
      <c r="P822" s="258">
        <v>86</v>
      </c>
      <c r="Q822" s="258">
        <v>64</v>
      </c>
      <c r="R822" s="259">
        <v>36</v>
      </c>
      <c r="S822" s="267">
        <v>1813</v>
      </c>
      <c r="T822" s="90"/>
      <c r="U822" s="260">
        <v>10</v>
      </c>
      <c r="V822" s="273">
        <v>128.60754035956401</v>
      </c>
      <c r="W822" s="273">
        <v>121.351351351351</v>
      </c>
      <c r="X822" s="274">
        <v>1.0941878570000001</v>
      </c>
      <c r="Z822" s="257">
        <v>4601.9399999999996</v>
      </c>
      <c r="AA822" s="258">
        <v>1781.8494122117356</v>
      </c>
      <c r="AB822" s="276">
        <v>0.98281820861099589</v>
      </c>
      <c r="AC822" s="92"/>
      <c r="AD822" s="257">
        <v>200221.9276659638</v>
      </c>
      <c r="AE822" s="258">
        <v>2030.2485192917766</v>
      </c>
      <c r="AF822" s="276">
        <v>1.1198281959689886</v>
      </c>
      <c r="AG822" s="93"/>
      <c r="AH822" s="257">
        <v>1983.7625847410002</v>
      </c>
      <c r="AI822" s="258">
        <v>1682.6993675876042</v>
      </c>
      <c r="AJ822" s="258">
        <v>1750.4556964420499</v>
      </c>
      <c r="AK822" s="276">
        <v>0.96550231463985103</v>
      </c>
      <c r="AL822" s="93"/>
      <c r="AM822" s="257">
        <v>1817.3</v>
      </c>
      <c r="AN822" s="258">
        <v>1813.2754569915421</v>
      </c>
      <c r="AO822" s="276">
        <v>1.0001519343582692</v>
      </c>
      <c r="AQ822" s="280">
        <v>1926.8224375353391</v>
      </c>
      <c r="AR822" s="281">
        <v>1942.226035755901</v>
      </c>
    </row>
    <row r="823" spans="1:44" x14ac:dyDescent="0.2">
      <c r="A823" s="260" t="s">
        <v>8402</v>
      </c>
      <c r="B823" s="261" t="s">
        <v>7769</v>
      </c>
      <c r="C823" s="261" t="s">
        <v>7821</v>
      </c>
      <c r="D823" s="262" t="s">
        <v>15609</v>
      </c>
      <c r="E823" s="257">
        <v>98</v>
      </c>
      <c r="F823" s="258">
        <v>177</v>
      </c>
      <c r="G823" s="258">
        <v>617</v>
      </c>
      <c r="H823" s="258">
        <v>445</v>
      </c>
      <c r="I823" s="258">
        <v>184</v>
      </c>
      <c r="J823" s="258">
        <v>64</v>
      </c>
      <c r="K823" s="259">
        <v>7</v>
      </c>
      <c r="L823" s="257">
        <v>93</v>
      </c>
      <c r="M823" s="258">
        <v>176</v>
      </c>
      <c r="N823" s="258">
        <v>647</v>
      </c>
      <c r="O823" s="258">
        <v>492</v>
      </c>
      <c r="P823" s="258">
        <v>174</v>
      </c>
      <c r="Q823" s="258">
        <v>68</v>
      </c>
      <c r="R823" s="259">
        <v>19</v>
      </c>
      <c r="S823" s="267">
        <v>3261</v>
      </c>
      <c r="T823" s="90"/>
      <c r="U823" s="260">
        <v>0</v>
      </c>
      <c r="V823" s="273">
        <v>117.78403421601899</v>
      </c>
      <c r="W823" s="273">
        <v>95.369211898190699</v>
      </c>
      <c r="X823" s="274">
        <v>1.0941878570000001</v>
      </c>
      <c r="Z823" s="257">
        <v>8356.8100000000013</v>
      </c>
      <c r="AA823" s="258">
        <v>3235.7173249684174</v>
      </c>
      <c r="AB823" s="276">
        <v>0.99224695644539018</v>
      </c>
      <c r="AC823" s="92"/>
      <c r="AD823" s="257">
        <v>330856.87008630903</v>
      </c>
      <c r="AE823" s="258">
        <v>3354.8856432492939</v>
      </c>
      <c r="AF823" s="276">
        <v>1.028790445645291</v>
      </c>
      <c r="AG823" s="93"/>
      <c r="AH823" s="257">
        <v>3568.1466016770005</v>
      </c>
      <c r="AI823" s="258">
        <v>3026.6313500844885</v>
      </c>
      <c r="AJ823" s="258">
        <v>3148.5030480405544</v>
      </c>
      <c r="AK823" s="276">
        <v>0.96550231463985114</v>
      </c>
      <c r="AL823" s="93"/>
      <c r="AM823" s="257">
        <v>3261</v>
      </c>
      <c r="AN823" s="258">
        <v>3253.7782783521816</v>
      </c>
      <c r="AO823" s="276">
        <v>0.99778542727757791</v>
      </c>
      <c r="AQ823" s="280">
        <v>3206.9188662641136</v>
      </c>
      <c r="AR823" s="281">
        <v>3232.5559404332616</v>
      </c>
    </row>
    <row r="824" spans="1:44" x14ac:dyDescent="0.2">
      <c r="A824" s="260" t="s">
        <v>8402</v>
      </c>
      <c r="B824" s="261" t="s">
        <v>7769</v>
      </c>
      <c r="C824" s="261" t="s">
        <v>7822</v>
      </c>
      <c r="D824" s="262" t="s">
        <v>15610</v>
      </c>
      <c r="E824" s="257">
        <v>68</v>
      </c>
      <c r="F824" s="258">
        <v>145</v>
      </c>
      <c r="G824" s="258">
        <v>664</v>
      </c>
      <c r="H824" s="258">
        <v>496</v>
      </c>
      <c r="I824" s="258">
        <v>190</v>
      </c>
      <c r="J824" s="258">
        <v>102</v>
      </c>
      <c r="K824" s="259">
        <v>19</v>
      </c>
      <c r="L824" s="257">
        <v>78</v>
      </c>
      <c r="M824" s="258">
        <v>146</v>
      </c>
      <c r="N824" s="258">
        <v>597</v>
      </c>
      <c r="O824" s="258">
        <v>506</v>
      </c>
      <c r="P824" s="258">
        <v>214</v>
      </c>
      <c r="Q824" s="258">
        <v>120</v>
      </c>
      <c r="R824" s="259">
        <v>48</v>
      </c>
      <c r="S824" s="267">
        <v>3393</v>
      </c>
      <c r="T824" s="90"/>
      <c r="U824" s="260">
        <v>17</v>
      </c>
      <c r="V824" s="273">
        <v>128.17308481836099</v>
      </c>
      <c r="W824" s="273">
        <v>121.242558208075</v>
      </c>
      <c r="X824" s="274">
        <v>1.0941878570000001</v>
      </c>
      <c r="Z824" s="257">
        <v>9268.2000000000007</v>
      </c>
      <c r="AA824" s="258">
        <v>3588.6032243490376</v>
      </c>
      <c r="AB824" s="276">
        <v>1.0576490493218502</v>
      </c>
      <c r="AC824" s="92"/>
      <c r="AD824" s="257">
        <v>374239.72009336832</v>
      </c>
      <c r="AE824" s="258">
        <v>3794.7873464055656</v>
      </c>
      <c r="AF824" s="276">
        <v>1.1184165477175259</v>
      </c>
      <c r="AG824" s="93"/>
      <c r="AH824" s="257">
        <v>3712.5793988010005</v>
      </c>
      <c r="AI824" s="258">
        <v>3149.1444866104475</v>
      </c>
      <c r="AJ824" s="258">
        <v>3275.9493535730148</v>
      </c>
      <c r="AK824" s="276">
        <v>0.96550231463985114</v>
      </c>
      <c r="AL824" s="93"/>
      <c r="AM824" s="257">
        <v>3400.31</v>
      </c>
      <c r="AN824" s="258">
        <v>3392.7797662262205</v>
      </c>
      <c r="AO824" s="276">
        <v>0.99993509172597128</v>
      </c>
      <c r="AQ824" s="280">
        <v>3874.8434070998919</v>
      </c>
      <c r="AR824" s="281">
        <v>3905.8200709833091</v>
      </c>
    </row>
    <row r="825" spans="1:44" x14ac:dyDescent="0.2">
      <c r="A825" s="260" t="s">
        <v>8402</v>
      </c>
      <c r="B825" s="261" t="s">
        <v>7769</v>
      </c>
      <c r="C825" s="261" t="s">
        <v>7823</v>
      </c>
      <c r="D825" s="262" t="s">
        <v>15611</v>
      </c>
      <c r="E825" s="257">
        <v>48</v>
      </c>
      <c r="F825" s="258">
        <v>125</v>
      </c>
      <c r="G825" s="258">
        <v>377</v>
      </c>
      <c r="H825" s="258">
        <v>281</v>
      </c>
      <c r="I825" s="258">
        <v>112</v>
      </c>
      <c r="J825" s="258">
        <v>43</v>
      </c>
      <c r="K825" s="259">
        <v>7</v>
      </c>
      <c r="L825" s="257">
        <v>50</v>
      </c>
      <c r="M825" s="258">
        <v>128</v>
      </c>
      <c r="N825" s="258">
        <v>337</v>
      </c>
      <c r="O825" s="258">
        <v>217</v>
      </c>
      <c r="P825" s="258">
        <v>106</v>
      </c>
      <c r="Q825" s="258">
        <v>50</v>
      </c>
      <c r="R825" s="259">
        <v>15</v>
      </c>
      <c r="S825" s="267">
        <v>1896</v>
      </c>
      <c r="T825" s="90"/>
      <c r="U825" s="260">
        <v>0</v>
      </c>
      <c r="V825" s="273">
        <v>118.756716177637</v>
      </c>
      <c r="W825" s="273">
        <v>104.595464135021</v>
      </c>
      <c r="X825" s="274">
        <v>1.0941878570000001</v>
      </c>
      <c r="Z825" s="257">
        <v>4797.72</v>
      </c>
      <c r="AA825" s="258">
        <v>1857.6545026568122</v>
      </c>
      <c r="AB825" s="276">
        <v>0.97977558157004863</v>
      </c>
      <c r="AC825" s="92"/>
      <c r="AD825" s="257">
        <v>196988.97463088162</v>
      </c>
      <c r="AE825" s="258">
        <v>1997.4664050202277</v>
      </c>
      <c r="AF825" s="276">
        <v>1.0535160364030738</v>
      </c>
      <c r="AG825" s="93"/>
      <c r="AH825" s="257">
        <v>2074.5801768720003</v>
      </c>
      <c r="AI825" s="258">
        <v>1759.7341428274117</v>
      </c>
      <c r="AJ825" s="258">
        <v>1830.5923885571576</v>
      </c>
      <c r="AK825" s="276">
        <v>0.96550231463985103</v>
      </c>
      <c r="AL825" s="93"/>
      <c r="AM825" s="257">
        <v>1896</v>
      </c>
      <c r="AN825" s="258">
        <v>1891.8011701182875</v>
      </c>
      <c r="AO825" s="276">
        <v>0.9977854272775778</v>
      </c>
      <c r="AQ825" s="280">
        <v>1885.3699088815606</v>
      </c>
      <c r="AR825" s="281">
        <v>1900.4421231177082</v>
      </c>
    </row>
    <row r="826" spans="1:44" x14ac:dyDescent="0.2">
      <c r="A826" s="260" t="s">
        <v>8402</v>
      </c>
      <c r="B826" s="261" t="s">
        <v>7769</v>
      </c>
      <c r="C826" s="261" t="s">
        <v>7824</v>
      </c>
      <c r="D826" s="262" t="s">
        <v>15612</v>
      </c>
      <c r="E826" s="257">
        <v>150</v>
      </c>
      <c r="F826" s="258">
        <v>293</v>
      </c>
      <c r="G826" s="258">
        <v>1046</v>
      </c>
      <c r="H826" s="258">
        <v>751</v>
      </c>
      <c r="I826" s="258">
        <v>196</v>
      </c>
      <c r="J826" s="258">
        <v>99</v>
      </c>
      <c r="K826" s="259">
        <v>29</v>
      </c>
      <c r="L826" s="257">
        <v>141</v>
      </c>
      <c r="M826" s="258">
        <v>277</v>
      </c>
      <c r="N826" s="258">
        <v>919</v>
      </c>
      <c r="O826" s="258">
        <v>665</v>
      </c>
      <c r="P826" s="258">
        <v>215</v>
      </c>
      <c r="Q826" s="258">
        <v>129</v>
      </c>
      <c r="R826" s="259">
        <v>58</v>
      </c>
      <c r="S826" s="267">
        <v>4968</v>
      </c>
      <c r="T826" s="90"/>
      <c r="U826" s="260">
        <v>4</v>
      </c>
      <c r="V826" s="273">
        <v>134.712119418566</v>
      </c>
      <c r="W826" s="273">
        <v>120.60245571658599</v>
      </c>
      <c r="X826" s="274">
        <v>1.0941878570000001</v>
      </c>
      <c r="Z826" s="257">
        <v>12486.159999999998</v>
      </c>
      <c r="AA826" s="258">
        <v>4834.5821233613833</v>
      </c>
      <c r="AB826" s="276">
        <v>0.97314454979093867</v>
      </c>
      <c r="AC826" s="92"/>
      <c r="AD826" s="257">
        <v>555689.2183712353</v>
      </c>
      <c r="AE826" s="258">
        <v>5634.6836030207114</v>
      </c>
      <c r="AF826" s="276">
        <v>1.1341955722666488</v>
      </c>
      <c r="AG826" s="93"/>
      <c r="AH826" s="257">
        <v>5435.9252735760001</v>
      </c>
      <c r="AI826" s="258">
        <v>4610.9489565224585</v>
      </c>
      <c r="AJ826" s="258">
        <v>4796.6154991307803</v>
      </c>
      <c r="AK826" s="276">
        <v>0.96550231463985114</v>
      </c>
      <c r="AL826" s="93"/>
      <c r="AM826" s="257">
        <v>4969.72</v>
      </c>
      <c r="AN826" s="258">
        <v>4958.7141936499247</v>
      </c>
      <c r="AO826" s="276">
        <v>0.99813087633855169</v>
      </c>
      <c r="AQ826" s="280">
        <v>5284.3028421586614</v>
      </c>
      <c r="AR826" s="281">
        <v>5326.5471487801387</v>
      </c>
    </row>
    <row r="827" spans="1:44" x14ac:dyDescent="0.2">
      <c r="A827" s="260" t="s">
        <v>8402</v>
      </c>
      <c r="B827" s="261" t="s">
        <v>7769</v>
      </c>
      <c r="C827" s="261" t="s">
        <v>7825</v>
      </c>
      <c r="D827" s="262" t="s">
        <v>15613</v>
      </c>
      <c r="E827" s="257">
        <v>138</v>
      </c>
      <c r="F827" s="258">
        <v>276</v>
      </c>
      <c r="G827" s="258">
        <v>946</v>
      </c>
      <c r="H827" s="258">
        <v>639</v>
      </c>
      <c r="I827" s="258">
        <v>222</v>
      </c>
      <c r="J827" s="258">
        <v>85</v>
      </c>
      <c r="K827" s="259">
        <v>20</v>
      </c>
      <c r="L827" s="257">
        <v>130</v>
      </c>
      <c r="M827" s="258">
        <v>234</v>
      </c>
      <c r="N827" s="258">
        <v>918</v>
      </c>
      <c r="O827" s="258">
        <v>577</v>
      </c>
      <c r="P827" s="258">
        <v>213</v>
      </c>
      <c r="Q827" s="258">
        <v>134</v>
      </c>
      <c r="R827" s="259">
        <v>58</v>
      </c>
      <c r="S827" s="267">
        <v>4590</v>
      </c>
      <c r="T827" s="90"/>
      <c r="U827" s="260">
        <v>9</v>
      </c>
      <c r="V827" s="273">
        <v>130.91044358566199</v>
      </c>
      <c r="W827" s="273">
        <v>120.292592592592</v>
      </c>
      <c r="X827" s="274">
        <v>1.0941878570000001</v>
      </c>
      <c r="Z827" s="257">
        <v>11690.26</v>
      </c>
      <c r="AA827" s="258">
        <v>4526.4134059988537</v>
      </c>
      <c r="AB827" s="276">
        <v>0.98614671154659117</v>
      </c>
      <c r="AC827" s="92"/>
      <c r="AD827" s="257">
        <v>508514.79283159529</v>
      </c>
      <c r="AE827" s="258">
        <v>5156.3353585662881</v>
      </c>
      <c r="AF827" s="276">
        <v>1.1233846097094309</v>
      </c>
      <c r="AG827" s="93"/>
      <c r="AH827" s="257">
        <v>5022.3222636300006</v>
      </c>
      <c r="AI827" s="258">
        <v>4260.115883743576</v>
      </c>
      <c r="AJ827" s="258">
        <v>4431.6556241969165</v>
      </c>
      <c r="AK827" s="276">
        <v>0.96550231463985114</v>
      </c>
      <c r="AL827" s="93"/>
      <c r="AM827" s="257">
        <v>4593.87</v>
      </c>
      <c r="AN827" s="258">
        <v>4583.6965408076467</v>
      </c>
      <c r="AO827" s="276">
        <v>0.9986266973437139</v>
      </c>
      <c r="AQ827" s="280">
        <v>4902.7435584213708</v>
      </c>
      <c r="AR827" s="281">
        <v>4941.9375653424077</v>
      </c>
    </row>
    <row r="828" spans="1:44" x14ac:dyDescent="0.2">
      <c r="A828" s="260" t="s">
        <v>8402</v>
      </c>
      <c r="B828" s="261" t="s">
        <v>7769</v>
      </c>
      <c r="C828" s="261" t="s">
        <v>7826</v>
      </c>
      <c r="D828" s="262" t="s">
        <v>15614</v>
      </c>
      <c r="E828" s="257">
        <v>114</v>
      </c>
      <c r="F828" s="258">
        <v>178</v>
      </c>
      <c r="G828" s="258">
        <v>580</v>
      </c>
      <c r="H828" s="258">
        <v>334</v>
      </c>
      <c r="I828" s="258">
        <v>111</v>
      </c>
      <c r="J828" s="258">
        <v>35</v>
      </c>
      <c r="K828" s="259">
        <v>6</v>
      </c>
      <c r="L828" s="257">
        <v>92</v>
      </c>
      <c r="M828" s="258">
        <v>165</v>
      </c>
      <c r="N828" s="258">
        <v>593</v>
      </c>
      <c r="O828" s="258">
        <v>306</v>
      </c>
      <c r="P828" s="258">
        <v>106</v>
      </c>
      <c r="Q828" s="258">
        <v>54</v>
      </c>
      <c r="R828" s="259">
        <v>13</v>
      </c>
      <c r="S828" s="267">
        <v>2687</v>
      </c>
      <c r="T828" s="90"/>
      <c r="U828" s="260">
        <v>7</v>
      </c>
      <c r="V828" s="273">
        <v>134.37048049434301</v>
      </c>
      <c r="W828" s="273">
        <v>131.01042054335599</v>
      </c>
      <c r="X828" s="274">
        <v>1.0941878570000001</v>
      </c>
      <c r="Z828" s="257">
        <v>6440.6499999999987</v>
      </c>
      <c r="AA828" s="258">
        <v>2493.7892316634975</v>
      </c>
      <c r="AB828" s="276">
        <v>0.92809424326888634</v>
      </c>
      <c r="AC828" s="92"/>
      <c r="AD828" s="257">
        <v>306932.45818620885</v>
      </c>
      <c r="AE828" s="258">
        <v>3112.2923249183477</v>
      </c>
      <c r="AF828" s="276">
        <v>1.1582777539703564</v>
      </c>
      <c r="AG828" s="93"/>
      <c r="AH828" s="257">
        <v>2940.0827717590005</v>
      </c>
      <c r="AI828" s="258">
        <v>2493.8848321609998</v>
      </c>
      <c r="AJ828" s="258">
        <v>2594.3047194372798</v>
      </c>
      <c r="AK828" s="276">
        <v>0.96550231463985103</v>
      </c>
      <c r="AL828" s="93"/>
      <c r="AM828" s="257">
        <v>2690.01</v>
      </c>
      <c r="AN828" s="258">
        <v>2684.0527772309574</v>
      </c>
      <c r="AO828" s="276">
        <v>0.99890315490545489</v>
      </c>
      <c r="AQ828" s="280">
        <v>2785.7950647704115</v>
      </c>
      <c r="AR828" s="281">
        <v>2808.0655485817983</v>
      </c>
    </row>
    <row r="829" spans="1:44" x14ac:dyDescent="0.2">
      <c r="A829" s="260" t="s">
        <v>8402</v>
      </c>
      <c r="B829" s="261" t="s">
        <v>7769</v>
      </c>
      <c r="C829" s="261" t="s">
        <v>7827</v>
      </c>
      <c r="D829" s="262" t="s">
        <v>15615</v>
      </c>
      <c r="E829" s="257">
        <v>68</v>
      </c>
      <c r="F829" s="258">
        <v>179</v>
      </c>
      <c r="G829" s="258">
        <v>478</v>
      </c>
      <c r="H829" s="258">
        <v>245</v>
      </c>
      <c r="I829" s="258">
        <v>77</v>
      </c>
      <c r="J829" s="258">
        <v>26</v>
      </c>
      <c r="K829" s="259">
        <v>6</v>
      </c>
      <c r="L829" s="257">
        <v>65</v>
      </c>
      <c r="M829" s="258">
        <v>146</v>
      </c>
      <c r="N829" s="258">
        <v>462</v>
      </c>
      <c r="O829" s="258">
        <v>210</v>
      </c>
      <c r="P829" s="258">
        <v>62</v>
      </c>
      <c r="Q829" s="258">
        <v>38</v>
      </c>
      <c r="R829" s="259">
        <v>11</v>
      </c>
      <c r="S829" s="267">
        <v>2073</v>
      </c>
      <c r="T829" s="90"/>
      <c r="U829" s="260">
        <v>7</v>
      </c>
      <c r="V829" s="273">
        <v>128.65970093714401</v>
      </c>
      <c r="W829" s="273">
        <v>117.164013506994</v>
      </c>
      <c r="X829" s="274">
        <v>1.0941878570000001</v>
      </c>
      <c r="Z829" s="257">
        <v>4707.3999999999996</v>
      </c>
      <c r="AA829" s="258">
        <v>1822.6830256469066</v>
      </c>
      <c r="AB829" s="276">
        <v>0.87924892698837753</v>
      </c>
      <c r="AC829" s="92"/>
      <c r="AD829" s="257">
        <v>226908.57486515064</v>
      </c>
      <c r="AE829" s="258">
        <v>2300.8508783470852</v>
      </c>
      <c r="AF829" s="276">
        <v>1.10991359302802</v>
      </c>
      <c r="AG829" s="93"/>
      <c r="AH829" s="257">
        <v>2268.2514275610001</v>
      </c>
      <c r="AI829" s="258">
        <v>1924.0131213508566</v>
      </c>
      <c r="AJ829" s="258">
        <v>2001.4862982484112</v>
      </c>
      <c r="AK829" s="276">
        <v>0.96550231463985103</v>
      </c>
      <c r="AL829" s="93"/>
      <c r="AM829" s="257">
        <v>2076.0100000000002</v>
      </c>
      <c r="AN829" s="258">
        <v>2071.4125248825248</v>
      </c>
      <c r="AO829" s="276">
        <v>0.99923421364328258</v>
      </c>
      <c r="AQ829" s="280">
        <v>1951.7353777809149</v>
      </c>
      <c r="AR829" s="281">
        <v>1967.3381375404749</v>
      </c>
    </row>
    <row r="830" spans="1:44" x14ac:dyDescent="0.2">
      <c r="A830" s="260" t="s">
        <v>8402</v>
      </c>
      <c r="B830" s="261" t="s">
        <v>7835</v>
      </c>
      <c r="C830" s="261" t="s">
        <v>7881</v>
      </c>
      <c r="D830" s="262" t="s">
        <v>15667</v>
      </c>
      <c r="E830" s="257">
        <v>73</v>
      </c>
      <c r="F830" s="258">
        <v>189</v>
      </c>
      <c r="G830" s="258">
        <v>541</v>
      </c>
      <c r="H830" s="258">
        <v>138</v>
      </c>
      <c r="I830" s="258">
        <v>20</v>
      </c>
      <c r="J830" s="258">
        <v>9</v>
      </c>
      <c r="K830" s="259">
        <v>2</v>
      </c>
      <c r="L830" s="257">
        <v>63</v>
      </c>
      <c r="M830" s="258">
        <v>157</v>
      </c>
      <c r="N830" s="258">
        <v>339</v>
      </c>
      <c r="O830" s="258">
        <v>116</v>
      </c>
      <c r="P830" s="258">
        <v>16</v>
      </c>
      <c r="Q830" s="258">
        <v>11</v>
      </c>
      <c r="R830" s="259">
        <v>1</v>
      </c>
      <c r="S830" s="267">
        <v>1675</v>
      </c>
      <c r="T830" s="90"/>
      <c r="U830" s="260">
        <v>0</v>
      </c>
      <c r="V830" s="273">
        <v>135.98148375208899</v>
      </c>
      <c r="W830" s="273">
        <v>163.477014925373</v>
      </c>
      <c r="X830" s="274">
        <v>1.0829008819999999</v>
      </c>
      <c r="Z830" s="257">
        <v>3158.0099999999993</v>
      </c>
      <c r="AA830" s="258">
        <v>1222.7665424274942</v>
      </c>
      <c r="AB830" s="276">
        <v>0.73000987607611589</v>
      </c>
      <c r="AC830" s="92"/>
      <c r="AD830" s="257">
        <v>204913.10574711219</v>
      </c>
      <c r="AE830" s="258">
        <v>2077.8170222225604</v>
      </c>
      <c r="AF830" s="276">
        <v>1.2404877744612302</v>
      </c>
      <c r="AG830" s="93"/>
      <c r="AH830" s="257">
        <v>1813.8589773499998</v>
      </c>
      <c r="AI830" s="258">
        <v>1538.5809660677896</v>
      </c>
      <c r="AJ830" s="258">
        <v>1609.5188637125389</v>
      </c>
      <c r="AK830" s="276">
        <v>0.9609067843059933</v>
      </c>
      <c r="AL830" s="93"/>
      <c r="AM830" s="257">
        <v>1675</v>
      </c>
      <c r="AN830" s="258">
        <v>1671.290590689943</v>
      </c>
      <c r="AO830" s="276">
        <v>0.99778542727757791</v>
      </c>
      <c r="AQ830" s="280">
        <v>1454.3014992572937</v>
      </c>
      <c r="AR830" s="281">
        <v>1465.9276229466018</v>
      </c>
    </row>
    <row r="831" spans="1:44" x14ac:dyDescent="0.2">
      <c r="A831" s="260" t="s">
        <v>8402</v>
      </c>
      <c r="B831" s="261" t="s">
        <v>6709</v>
      </c>
      <c r="C831" s="261" t="s">
        <v>6758</v>
      </c>
      <c r="D831" s="262" t="s">
        <v>14667</v>
      </c>
      <c r="E831" s="257">
        <v>177</v>
      </c>
      <c r="F831" s="258">
        <v>314</v>
      </c>
      <c r="G831" s="258">
        <v>940</v>
      </c>
      <c r="H831" s="258">
        <v>628</v>
      </c>
      <c r="I831" s="258">
        <v>173</v>
      </c>
      <c r="J831" s="258">
        <v>129</v>
      </c>
      <c r="K831" s="259">
        <v>30</v>
      </c>
      <c r="L831" s="257">
        <v>191</v>
      </c>
      <c r="M831" s="258">
        <v>259</v>
      </c>
      <c r="N831" s="258">
        <v>1005</v>
      </c>
      <c r="O831" s="258">
        <v>627</v>
      </c>
      <c r="P831" s="258">
        <v>245</v>
      </c>
      <c r="Q831" s="258">
        <v>178</v>
      </c>
      <c r="R831" s="259">
        <v>67</v>
      </c>
      <c r="S831" s="267">
        <v>4963</v>
      </c>
      <c r="T831" s="90"/>
      <c r="U831" s="260">
        <v>24</v>
      </c>
      <c r="V831" s="273">
        <v>106.634745817647</v>
      </c>
      <c r="W831" s="273">
        <v>114.665055387713</v>
      </c>
      <c r="X831" s="274">
        <v>1.1545147899999999</v>
      </c>
      <c r="Z831" s="257">
        <v>13078.84</v>
      </c>
      <c r="AA831" s="258">
        <v>5064.0650174516268</v>
      </c>
      <c r="AB831" s="276">
        <v>1.0203636948320827</v>
      </c>
      <c r="AC831" s="92"/>
      <c r="AD831" s="257">
        <v>511762.53611116385</v>
      </c>
      <c r="AE831" s="258">
        <v>5189.2674457819521</v>
      </c>
      <c r="AF831" s="276">
        <v>1.0455908615317251</v>
      </c>
      <c r="AG831" s="93"/>
      <c r="AH831" s="257">
        <v>5729.8569027699996</v>
      </c>
      <c r="AI831" s="258">
        <v>4860.2724241405913</v>
      </c>
      <c r="AJ831" s="258">
        <v>4913.6907635874841</v>
      </c>
      <c r="AK831" s="276">
        <v>0.99006463098679909</v>
      </c>
      <c r="AL831" s="93"/>
      <c r="AM831" s="257">
        <v>4973.32</v>
      </c>
      <c r="AN831" s="258">
        <v>4962.3062211881233</v>
      </c>
      <c r="AO831" s="276">
        <v>0.99986020979007117</v>
      </c>
      <c r="AQ831" s="280">
        <v>5241.6000937899207</v>
      </c>
      <c r="AR831" s="281">
        <v>5283.5030217944732</v>
      </c>
    </row>
    <row r="832" spans="1:44" x14ac:dyDescent="0.2">
      <c r="A832" s="260" t="s">
        <v>8402</v>
      </c>
      <c r="B832" s="261" t="s">
        <v>6252</v>
      </c>
      <c r="C832" s="261" t="s">
        <v>6299</v>
      </c>
      <c r="D832" s="262" t="s">
        <v>14255</v>
      </c>
      <c r="E832" s="257">
        <v>698</v>
      </c>
      <c r="F832" s="258">
        <v>988</v>
      </c>
      <c r="G832" s="258">
        <v>3306</v>
      </c>
      <c r="H832" s="258">
        <v>1594</v>
      </c>
      <c r="I832" s="258">
        <v>371</v>
      </c>
      <c r="J832" s="258">
        <v>186</v>
      </c>
      <c r="K832" s="259">
        <v>49</v>
      </c>
      <c r="L832" s="257">
        <v>701</v>
      </c>
      <c r="M832" s="258">
        <v>916</v>
      </c>
      <c r="N832" s="258">
        <v>3300</v>
      </c>
      <c r="O832" s="258">
        <v>1309</v>
      </c>
      <c r="P832" s="258">
        <v>359</v>
      </c>
      <c r="Q832" s="258">
        <v>231</v>
      </c>
      <c r="R832" s="259">
        <v>89</v>
      </c>
      <c r="S832" s="267">
        <v>14097</v>
      </c>
      <c r="T832" s="90"/>
      <c r="U832" s="260">
        <v>13</v>
      </c>
      <c r="V832" s="273">
        <v>136.92658920658999</v>
      </c>
      <c r="W832" s="273">
        <v>156.77085106382901</v>
      </c>
      <c r="X832" s="274">
        <v>1.142347679</v>
      </c>
      <c r="Z832" s="257">
        <v>32502.720000000001</v>
      </c>
      <c r="AA832" s="258">
        <v>12584.899526565456</v>
      </c>
      <c r="AB832" s="276">
        <v>0.89273600954568033</v>
      </c>
      <c r="AC832" s="92"/>
      <c r="AD832" s="257">
        <v>1705669.9753789338</v>
      </c>
      <c r="AE832" s="258">
        <v>17295.477984263729</v>
      </c>
      <c r="AF832" s="276">
        <v>1.226890684845267</v>
      </c>
      <c r="AG832" s="93"/>
      <c r="AH832" s="257">
        <v>16103.675230863</v>
      </c>
      <c r="AI832" s="258">
        <v>13659.721347324032</v>
      </c>
      <c r="AJ832" s="258">
        <v>13887.106246715535</v>
      </c>
      <c r="AK832" s="276">
        <v>0.98511075028130346</v>
      </c>
      <c r="AL832" s="93"/>
      <c r="AM832" s="257">
        <v>14102.59</v>
      </c>
      <c r="AN832" s="258">
        <v>14071.358788870497</v>
      </c>
      <c r="AO832" s="276">
        <v>0.99818108738529454</v>
      </c>
      <c r="AQ832" s="280">
        <v>15182.735184697878</v>
      </c>
      <c r="AR832" s="281">
        <v>15304.110537256789</v>
      </c>
    </row>
    <row r="833" spans="1:44" x14ac:dyDescent="0.2">
      <c r="A833" s="260" t="s">
        <v>8402</v>
      </c>
      <c r="B833" s="261" t="s">
        <v>5202</v>
      </c>
      <c r="C833" s="261" t="s">
        <v>5298</v>
      </c>
      <c r="D833" s="262" t="s">
        <v>13356</v>
      </c>
      <c r="E833" s="257"/>
      <c r="F833" s="258"/>
      <c r="G833" s="258"/>
      <c r="H833" s="258"/>
      <c r="I833" s="258"/>
      <c r="J833" s="258"/>
      <c r="K833" s="259"/>
      <c r="L833" s="257"/>
      <c r="M833" s="258"/>
      <c r="N833" s="258"/>
      <c r="O833" s="258"/>
      <c r="P833" s="258"/>
      <c r="Q833" s="258"/>
      <c r="R833" s="259"/>
      <c r="S833" s="267"/>
      <c r="T833" s="90"/>
      <c r="U833" s="260"/>
      <c r="V833" s="273"/>
      <c r="W833" s="273"/>
      <c r="X833" s="274"/>
      <c r="Z833" s="257"/>
      <c r="AA833" s="258"/>
      <c r="AB833" s="276"/>
      <c r="AC833" s="92"/>
      <c r="AD833" s="257"/>
      <c r="AE833" s="258"/>
      <c r="AF833" s="276"/>
      <c r="AG833" s="93"/>
      <c r="AH833" s="257"/>
      <c r="AI833" s="258"/>
      <c r="AJ833" s="258"/>
      <c r="AK833" s="276"/>
      <c r="AL833" s="93"/>
      <c r="AM833" s="257"/>
      <c r="AN833" s="258"/>
      <c r="AO833" s="276"/>
      <c r="AQ833" s="280"/>
      <c r="AR833" s="281">
        <v>11.272450583339944</v>
      </c>
    </row>
    <row r="834" spans="1:44" x14ac:dyDescent="0.2">
      <c r="A834" s="260" t="s">
        <v>8402</v>
      </c>
      <c r="B834" s="261" t="s">
        <v>5979</v>
      </c>
      <c r="C834" s="261" t="s">
        <v>6011</v>
      </c>
      <c r="D834" s="262" t="s">
        <v>13995</v>
      </c>
      <c r="E834" s="257"/>
      <c r="F834" s="258"/>
      <c r="G834" s="258"/>
      <c r="H834" s="258"/>
      <c r="I834" s="258"/>
      <c r="J834" s="258"/>
      <c r="K834" s="259"/>
      <c r="L834" s="257"/>
      <c r="M834" s="258"/>
      <c r="N834" s="258"/>
      <c r="O834" s="258"/>
      <c r="P834" s="258"/>
      <c r="Q834" s="258"/>
      <c r="R834" s="259"/>
      <c r="S834" s="267"/>
      <c r="T834" s="90"/>
      <c r="U834" s="260"/>
      <c r="V834" s="273"/>
      <c r="W834" s="273"/>
      <c r="X834" s="274"/>
      <c r="Z834" s="257"/>
      <c r="AA834" s="258"/>
      <c r="AB834" s="276"/>
      <c r="AC834" s="92"/>
      <c r="AD834" s="257"/>
      <c r="AE834" s="258"/>
      <c r="AF834" s="276"/>
      <c r="AG834" s="93"/>
      <c r="AH834" s="257"/>
      <c r="AI834" s="258"/>
      <c r="AJ834" s="258"/>
      <c r="AK834" s="276"/>
      <c r="AL834" s="93"/>
      <c r="AM834" s="257"/>
      <c r="AN834" s="258"/>
      <c r="AO834" s="276"/>
      <c r="AQ834" s="280"/>
      <c r="AR834" s="281">
        <v>5.5907402378743711</v>
      </c>
    </row>
    <row r="835" spans="1:44" x14ac:dyDescent="0.2">
      <c r="A835" s="260" t="s">
        <v>8402</v>
      </c>
      <c r="B835" s="261" t="s">
        <v>6014</v>
      </c>
      <c r="C835" s="261" t="s">
        <v>6048</v>
      </c>
      <c r="D835" s="262" t="s">
        <v>14028</v>
      </c>
      <c r="E835" s="257">
        <v>135</v>
      </c>
      <c r="F835" s="258">
        <v>185</v>
      </c>
      <c r="G835" s="258">
        <v>719</v>
      </c>
      <c r="H835" s="258">
        <v>472</v>
      </c>
      <c r="I835" s="258">
        <v>146</v>
      </c>
      <c r="J835" s="258">
        <v>66</v>
      </c>
      <c r="K835" s="259">
        <v>16</v>
      </c>
      <c r="L835" s="257">
        <v>129</v>
      </c>
      <c r="M835" s="258">
        <v>166</v>
      </c>
      <c r="N835" s="258">
        <v>744</v>
      </c>
      <c r="O835" s="258">
        <v>429</v>
      </c>
      <c r="P835" s="258">
        <v>139</v>
      </c>
      <c r="Q835" s="258">
        <v>93</v>
      </c>
      <c r="R835" s="259">
        <v>44</v>
      </c>
      <c r="S835" s="267">
        <v>3483</v>
      </c>
      <c r="T835" s="90"/>
      <c r="U835" s="260">
        <v>9</v>
      </c>
      <c r="V835" s="273">
        <v>124.08858840447</v>
      </c>
      <c r="W835" s="273">
        <v>139.093310364628</v>
      </c>
      <c r="X835" s="274">
        <v>1.1026206540000001</v>
      </c>
      <c r="Z835" s="257">
        <v>8864.51</v>
      </c>
      <c r="AA835" s="258">
        <v>3432.2963648037685</v>
      </c>
      <c r="AB835" s="276">
        <v>0.98544253942112214</v>
      </c>
      <c r="AC835" s="92"/>
      <c r="AD835" s="257">
        <v>395171.66104374442</v>
      </c>
      <c r="AE835" s="258">
        <v>4007.0370366158368</v>
      </c>
      <c r="AF835" s="276">
        <v>1.1504556522009293</v>
      </c>
      <c r="AG835" s="93"/>
      <c r="AH835" s="257">
        <v>3840.4277378820002</v>
      </c>
      <c r="AI835" s="258">
        <v>3257.59008437174</v>
      </c>
      <c r="AJ835" s="258">
        <v>3374.8032404984351</v>
      </c>
      <c r="AK835" s="276">
        <v>0.96893575667483067</v>
      </c>
      <c r="AL835" s="93"/>
      <c r="AM835" s="257">
        <v>3486.87</v>
      </c>
      <c r="AN835" s="258">
        <v>3479.1480728113679</v>
      </c>
      <c r="AO835" s="276">
        <v>0.99889407775233074</v>
      </c>
      <c r="AQ835" s="280">
        <v>3821.8099235391642</v>
      </c>
      <c r="AR835" s="281">
        <v>3852.3626218006889</v>
      </c>
    </row>
    <row r="836" spans="1:44" x14ac:dyDescent="0.2">
      <c r="A836" s="260" t="s">
        <v>8402</v>
      </c>
      <c r="B836" s="261" t="s">
        <v>6709</v>
      </c>
      <c r="C836" s="261" t="s">
        <v>6759</v>
      </c>
      <c r="D836" s="262" t="s">
        <v>14668</v>
      </c>
      <c r="E836" s="257">
        <v>68</v>
      </c>
      <c r="F836" s="258">
        <v>72</v>
      </c>
      <c r="G836" s="258">
        <v>439</v>
      </c>
      <c r="H836" s="258">
        <v>234</v>
      </c>
      <c r="I836" s="258">
        <v>62</v>
      </c>
      <c r="J836" s="258">
        <v>37</v>
      </c>
      <c r="K836" s="259">
        <v>7</v>
      </c>
      <c r="L836" s="257">
        <v>57</v>
      </c>
      <c r="M836" s="258">
        <v>77</v>
      </c>
      <c r="N836" s="258">
        <v>380</v>
      </c>
      <c r="O836" s="258">
        <v>189</v>
      </c>
      <c r="P836" s="258">
        <v>58</v>
      </c>
      <c r="Q836" s="258">
        <v>36</v>
      </c>
      <c r="R836" s="259">
        <v>16</v>
      </c>
      <c r="S836" s="267">
        <v>1732</v>
      </c>
      <c r="T836" s="90"/>
      <c r="U836" s="260">
        <v>1</v>
      </c>
      <c r="V836" s="273">
        <v>103.01611795571699</v>
      </c>
      <c r="W836" s="273">
        <v>113.332564841498</v>
      </c>
      <c r="X836" s="274">
        <v>1.1545147899999999</v>
      </c>
      <c r="Z836" s="257">
        <v>4194.16</v>
      </c>
      <c r="AA836" s="258">
        <v>1623.9589240020457</v>
      </c>
      <c r="AB836" s="276">
        <v>0.93762062586723194</v>
      </c>
      <c r="AC836" s="92"/>
      <c r="AD836" s="257">
        <v>176412.9938074068</v>
      </c>
      <c r="AE836" s="258">
        <v>1788.8261472482159</v>
      </c>
      <c r="AF836" s="276">
        <v>1.0328095538384618</v>
      </c>
      <c r="AG836" s="93"/>
      <c r="AH836" s="257">
        <v>1999.6196162799997</v>
      </c>
      <c r="AI836" s="258">
        <v>1696.1498768107001</v>
      </c>
      <c r="AJ836" s="258">
        <v>1714.7919408691359</v>
      </c>
      <c r="AK836" s="276">
        <v>0.99006463098679909</v>
      </c>
      <c r="AL836" s="93"/>
      <c r="AM836" s="257">
        <v>1732.43</v>
      </c>
      <c r="AN836" s="258">
        <v>1728.5934077784941</v>
      </c>
      <c r="AO836" s="276">
        <v>0.99803314536864551</v>
      </c>
      <c r="AQ836" s="280">
        <v>1657.3101783604482</v>
      </c>
      <c r="AR836" s="281">
        <v>1670.5592145025466</v>
      </c>
    </row>
    <row r="837" spans="1:44" x14ac:dyDescent="0.2">
      <c r="A837" s="260" t="s">
        <v>8402</v>
      </c>
      <c r="B837" s="261" t="s">
        <v>2313</v>
      </c>
      <c r="C837" s="261" t="s">
        <v>2356</v>
      </c>
      <c r="D837" s="262" t="s">
        <v>10656</v>
      </c>
      <c r="E837" s="257">
        <v>130</v>
      </c>
      <c r="F837" s="258">
        <v>226</v>
      </c>
      <c r="G837" s="258">
        <v>944</v>
      </c>
      <c r="H837" s="258">
        <v>427</v>
      </c>
      <c r="I837" s="258">
        <v>94</v>
      </c>
      <c r="J837" s="258">
        <v>45</v>
      </c>
      <c r="K837" s="259">
        <v>18</v>
      </c>
      <c r="L837" s="257">
        <v>147</v>
      </c>
      <c r="M837" s="258">
        <v>220</v>
      </c>
      <c r="N837" s="258">
        <v>744</v>
      </c>
      <c r="O837" s="258">
        <v>378</v>
      </c>
      <c r="P837" s="258">
        <v>113</v>
      </c>
      <c r="Q837" s="258">
        <v>69</v>
      </c>
      <c r="R837" s="259">
        <v>27</v>
      </c>
      <c r="S837" s="267">
        <v>3582</v>
      </c>
      <c r="T837" s="90"/>
      <c r="U837" s="260">
        <v>6</v>
      </c>
      <c r="V837" s="273">
        <v>133.948685169377</v>
      </c>
      <c r="W837" s="273">
        <v>164.403631284916</v>
      </c>
      <c r="X837" s="274">
        <v>1.091463415</v>
      </c>
      <c r="Z837" s="257">
        <v>8242.2999999999993</v>
      </c>
      <c r="AA837" s="258">
        <v>3191.3795943173509</v>
      </c>
      <c r="AB837" s="276">
        <v>0.89094907714052229</v>
      </c>
      <c r="AC837" s="92"/>
      <c r="AD837" s="257">
        <v>437092.48569824826</v>
      </c>
      <c r="AE837" s="258">
        <v>4432.113816039755</v>
      </c>
      <c r="AF837" s="276">
        <v>1.2373293735454369</v>
      </c>
      <c r="AG837" s="93"/>
      <c r="AH837" s="257">
        <v>3909.6219525299998</v>
      </c>
      <c r="AI837" s="258">
        <v>3316.2831266362259</v>
      </c>
      <c r="AJ837" s="258">
        <v>3454.4559007853886</v>
      </c>
      <c r="AK837" s="276">
        <v>0.96439304879547416</v>
      </c>
      <c r="AL837" s="93"/>
      <c r="AM837" s="257">
        <v>3584.58</v>
      </c>
      <c r="AN837" s="258">
        <v>3576.6416869106597</v>
      </c>
      <c r="AO837" s="276">
        <v>0.99850410019839742</v>
      </c>
      <c r="AQ837" s="280">
        <v>3802.4867618999324</v>
      </c>
      <c r="AR837" s="281">
        <v>3832.8849849942371</v>
      </c>
    </row>
    <row r="838" spans="1:44" x14ac:dyDescent="0.2">
      <c r="A838" s="260" t="s">
        <v>8402</v>
      </c>
      <c r="B838" s="261" t="s">
        <v>5202</v>
      </c>
      <c r="C838" s="261" t="s">
        <v>5299</v>
      </c>
      <c r="D838" s="262" t="s">
        <v>13357</v>
      </c>
      <c r="E838" s="257">
        <v>105</v>
      </c>
      <c r="F838" s="258">
        <v>140</v>
      </c>
      <c r="G838" s="258">
        <v>669</v>
      </c>
      <c r="H838" s="258">
        <v>327</v>
      </c>
      <c r="I838" s="258">
        <v>60</v>
      </c>
      <c r="J838" s="258">
        <v>25</v>
      </c>
      <c r="K838" s="259">
        <v>0</v>
      </c>
      <c r="L838" s="257">
        <v>101</v>
      </c>
      <c r="M838" s="258">
        <v>136</v>
      </c>
      <c r="N838" s="258">
        <v>531</v>
      </c>
      <c r="O838" s="258">
        <v>235</v>
      </c>
      <c r="P838" s="258">
        <v>45</v>
      </c>
      <c r="Q838" s="258">
        <v>28</v>
      </c>
      <c r="R838" s="259">
        <v>7</v>
      </c>
      <c r="S838" s="267">
        <v>2409</v>
      </c>
      <c r="T838" s="90"/>
      <c r="U838" s="260">
        <v>1</v>
      </c>
      <c r="V838" s="273">
        <v>153.775934254497</v>
      </c>
      <c r="W838" s="273">
        <v>244.968879668049</v>
      </c>
      <c r="X838" s="274">
        <v>1.1516606119999999</v>
      </c>
      <c r="Z838" s="257">
        <v>5251.72</v>
      </c>
      <c r="AA838" s="258">
        <v>2033.441156360278</v>
      </c>
      <c r="AB838" s="276">
        <v>0.84410176685773264</v>
      </c>
      <c r="AC838" s="92"/>
      <c r="AD838" s="257">
        <v>352381.81618847296</v>
      </c>
      <c r="AE838" s="258">
        <v>3573.148400286881</v>
      </c>
      <c r="AF838" s="276">
        <v>1.4832496472755836</v>
      </c>
      <c r="AG838" s="93"/>
      <c r="AH838" s="257">
        <v>2774.3504143079999</v>
      </c>
      <c r="AI838" s="258">
        <v>2353.3046361150041</v>
      </c>
      <c r="AJ838" s="258">
        <v>2382.2662253352019</v>
      </c>
      <c r="AK838" s="276">
        <v>0.9889025426879211</v>
      </c>
      <c r="AL838" s="93"/>
      <c r="AM838" s="257">
        <v>2409.4299999999998</v>
      </c>
      <c r="AN838" s="258">
        <v>2404.0941420454146</v>
      </c>
      <c r="AO838" s="276">
        <v>0.99796352928410736</v>
      </c>
      <c r="AQ838" s="280">
        <v>2976.5557888859075</v>
      </c>
      <c r="AR838" s="281">
        <v>3000.3512713133041</v>
      </c>
    </row>
    <row r="839" spans="1:44" x14ac:dyDescent="0.2">
      <c r="A839" s="260" t="s">
        <v>8402</v>
      </c>
      <c r="B839" s="261" t="s">
        <v>6303</v>
      </c>
      <c r="C839" s="261" t="s">
        <v>6340</v>
      </c>
      <c r="D839" s="262" t="s">
        <v>14291</v>
      </c>
      <c r="E839" s="257">
        <v>56</v>
      </c>
      <c r="F839" s="258">
        <v>143</v>
      </c>
      <c r="G839" s="258">
        <v>587</v>
      </c>
      <c r="H839" s="258">
        <v>371</v>
      </c>
      <c r="I839" s="258">
        <v>95</v>
      </c>
      <c r="J839" s="258">
        <v>45</v>
      </c>
      <c r="K839" s="259">
        <v>18</v>
      </c>
      <c r="L839" s="257">
        <v>77</v>
      </c>
      <c r="M839" s="258">
        <v>130</v>
      </c>
      <c r="N839" s="258">
        <v>578</v>
      </c>
      <c r="O839" s="258">
        <v>342</v>
      </c>
      <c r="P839" s="258">
        <v>96</v>
      </c>
      <c r="Q839" s="258">
        <v>59</v>
      </c>
      <c r="R839" s="259">
        <v>49</v>
      </c>
      <c r="S839" s="267">
        <v>2646</v>
      </c>
      <c r="T839" s="90"/>
      <c r="U839" s="260">
        <v>8</v>
      </c>
      <c r="V839" s="273">
        <v>99.768417643302996</v>
      </c>
      <c r="W839" s="273">
        <v>107.803476946334</v>
      </c>
      <c r="X839" s="274">
        <v>1.182018682</v>
      </c>
      <c r="Z839" s="257">
        <v>6551.2099999999991</v>
      </c>
      <c r="AA839" s="258">
        <v>2536.5975409882885</v>
      </c>
      <c r="AB839" s="276">
        <v>0.95865364360857463</v>
      </c>
      <c r="AC839" s="92"/>
      <c r="AD839" s="257">
        <v>263800.57319993345</v>
      </c>
      <c r="AE839" s="258">
        <v>2674.9354047824972</v>
      </c>
      <c r="AF839" s="276">
        <v>1.0109355271286837</v>
      </c>
      <c r="AG839" s="93"/>
      <c r="AH839" s="257">
        <v>3127.6214325720002</v>
      </c>
      <c r="AI839" s="258">
        <v>2652.961925546881</v>
      </c>
      <c r="AJ839" s="258">
        <v>2649.3417242625028</v>
      </c>
      <c r="AK839" s="276">
        <v>1.0012629343395703</v>
      </c>
      <c r="AL839" s="93"/>
      <c r="AM839" s="257">
        <v>2649.44</v>
      </c>
      <c r="AN839" s="258">
        <v>2643.572622446306</v>
      </c>
      <c r="AO839" s="276">
        <v>0.99908262375143841</v>
      </c>
      <c r="AQ839" s="280">
        <v>2565.2197284585495</v>
      </c>
      <c r="AR839" s="281">
        <v>2585.7268666747605</v>
      </c>
    </row>
    <row r="840" spans="1:44" x14ac:dyDescent="0.2">
      <c r="A840" s="260" t="s">
        <v>8402</v>
      </c>
      <c r="B840" s="261" t="s">
        <v>7835</v>
      </c>
      <c r="C840" s="261" t="s">
        <v>7882</v>
      </c>
      <c r="D840" s="262" t="s">
        <v>15668</v>
      </c>
      <c r="E840" s="257"/>
      <c r="F840" s="258"/>
      <c r="G840" s="258"/>
      <c r="H840" s="258"/>
      <c r="I840" s="258"/>
      <c r="J840" s="258"/>
      <c r="K840" s="259"/>
      <c r="L840" s="257"/>
      <c r="M840" s="258"/>
      <c r="N840" s="258"/>
      <c r="O840" s="258"/>
      <c r="P840" s="258"/>
      <c r="Q840" s="258"/>
      <c r="R840" s="259"/>
      <c r="S840" s="267"/>
      <c r="T840" s="90"/>
      <c r="U840" s="260"/>
      <c r="V840" s="273"/>
      <c r="W840" s="273"/>
      <c r="X840" s="274"/>
      <c r="Z840" s="257"/>
      <c r="AA840" s="258"/>
      <c r="AB840" s="276"/>
      <c r="AC840" s="92"/>
      <c r="AD840" s="257"/>
      <c r="AE840" s="258"/>
      <c r="AF840" s="276"/>
      <c r="AG840" s="93"/>
      <c r="AH840" s="257"/>
      <c r="AI840" s="258"/>
      <c r="AJ840" s="258"/>
      <c r="AK840" s="276"/>
      <c r="AL840" s="93"/>
      <c r="AM840" s="257"/>
      <c r="AN840" s="258"/>
      <c r="AO840" s="276"/>
      <c r="AQ840" s="280"/>
      <c r="AR840" s="281">
        <v>11.70441242877884</v>
      </c>
    </row>
    <row r="841" spans="1:44" x14ac:dyDescent="0.2">
      <c r="A841" s="260" t="s">
        <v>8402</v>
      </c>
      <c r="B841" s="261" t="s">
        <v>7769</v>
      </c>
      <c r="C841" s="261" t="s">
        <v>7828</v>
      </c>
      <c r="D841" s="262" t="s">
        <v>15616</v>
      </c>
      <c r="E841" s="257">
        <v>185</v>
      </c>
      <c r="F841" s="258">
        <v>198</v>
      </c>
      <c r="G841" s="258">
        <v>658</v>
      </c>
      <c r="H841" s="258">
        <v>234</v>
      </c>
      <c r="I841" s="258">
        <v>43</v>
      </c>
      <c r="J841" s="258">
        <v>12</v>
      </c>
      <c r="K841" s="259">
        <v>3</v>
      </c>
      <c r="L841" s="257">
        <v>166</v>
      </c>
      <c r="M841" s="258">
        <v>178</v>
      </c>
      <c r="N841" s="258">
        <v>739</v>
      </c>
      <c r="O841" s="258">
        <v>218</v>
      </c>
      <c r="P841" s="258">
        <v>48</v>
      </c>
      <c r="Q841" s="258">
        <v>16</v>
      </c>
      <c r="R841" s="259">
        <v>9</v>
      </c>
      <c r="S841" s="267">
        <v>2707</v>
      </c>
      <c r="T841" s="90"/>
      <c r="U841" s="260">
        <v>1</v>
      </c>
      <c r="V841" s="273">
        <v>150.865246733319</v>
      </c>
      <c r="W841" s="273">
        <v>146.81962375507101</v>
      </c>
      <c r="X841" s="274">
        <v>1.0941878570000001</v>
      </c>
      <c r="Z841" s="257">
        <v>5916.2999999999993</v>
      </c>
      <c r="AA841" s="258">
        <v>2290.7633905414441</v>
      </c>
      <c r="AB841" s="276">
        <v>0.84623693776928111</v>
      </c>
      <c r="AC841" s="92"/>
      <c r="AD841" s="257">
        <v>331009.99283570616</v>
      </c>
      <c r="AE841" s="258">
        <v>3356.4383065307707</v>
      </c>
      <c r="AF841" s="276">
        <v>1.2399107153789326</v>
      </c>
      <c r="AG841" s="93"/>
      <c r="AH841" s="257">
        <v>2961.9665288990004</v>
      </c>
      <c r="AI841" s="258">
        <v>2512.4474286043273</v>
      </c>
      <c r="AJ841" s="258">
        <v>2613.6147657300771</v>
      </c>
      <c r="AK841" s="276">
        <v>0.96550231463985114</v>
      </c>
      <c r="AL841" s="93"/>
      <c r="AM841" s="257">
        <v>2707.43</v>
      </c>
      <c r="AN841" s="258">
        <v>2701.4341993741327</v>
      </c>
      <c r="AO841" s="276">
        <v>0.9979439229309689</v>
      </c>
      <c r="AQ841" s="280">
        <v>2736.7183501061845</v>
      </c>
      <c r="AR841" s="281">
        <v>2758.5964998965705</v>
      </c>
    </row>
    <row r="842" spans="1:44" x14ac:dyDescent="0.2">
      <c r="A842" s="260" t="s">
        <v>8402</v>
      </c>
      <c r="B842" s="261" t="s">
        <v>7835</v>
      </c>
      <c r="C842" s="261" t="s">
        <v>7883</v>
      </c>
      <c r="D842" s="262" t="s">
        <v>15669</v>
      </c>
      <c r="E842" s="257">
        <v>156</v>
      </c>
      <c r="F842" s="258">
        <v>161</v>
      </c>
      <c r="G842" s="258">
        <v>1416</v>
      </c>
      <c r="H842" s="258">
        <v>278</v>
      </c>
      <c r="I842" s="258">
        <v>22</v>
      </c>
      <c r="J842" s="258">
        <v>9</v>
      </c>
      <c r="K842" s="259">
        <v>0</v>
      </c>
      <c r="L842" s="257">
        <v>132</v>
      </c>
      <c r="M842" s="258">
        <v>167</v>
      </c>
      <c r="N842" s="258">
        <v>852</v>
      </c>
      <c r="O842" s="258">
        <v>163</v>
      </c>
      <c r="P842" s="258">
        <v>23</v>
      </c>
      <c r="Q842" s="258">
        <v>9</v>
      </c>
      <c r="R842" s="259">
        <v>1</v>
      </c>
      <c r="S842" s="267">
        <v>3389</v>
      </c>
      <c r="T842" s="90"/>
      <c r="U842" s="260">
        <v>1</v>
      </c>
      <c r="V842" s="273">
        <v>137.36659316811</v>
      </c>
      <c r="W842" s="273">
        <v>170.93978748524199</v>
      </c>
      <c r="X842" s="274">
        <v>1.0829008819999999</v>
      </c>
      <c r="Z842" s="257">
        <v>6212.99</v>
      </c>
      <c r="AA842" s="258">
        <v>2405.6403559319315</v>
      </c>
      <c r="AB842" s="276">
        <v>0.70983781526465961</v>
      </c>
      <c r="AC842" s="92"/>
      <c r="AD842" s="257">
        <v>421811.17294011719</v>
      </c>
      <c r="AE842" s="258">
        <v>4277.1614441307711</v>
      </c>
      <c r="AF842" s="276">
        <v>1.2620718336178138</v>
      </c>
      <c r="AG842" s="93"/>
      <c r="AH842" s="257">
        <v>3669.9510890979996</v>
      </c>
      <c r="AI842" s="258">
        <v>3112.9856083604409</v>
      </c>
      <c r="AJ842" s="258">
        <v>3256.5130920130114</v>
      </c>
      <c r="AK842" s="276">
        <v>0.9609067843059933</v>
      </c>
      <c r="AL842" s="93"/>
      <c r="AM842" s="257">
        <v>3389.43</v>
      </c>
      <c r="AN842" s="258">
        <v>3381.923860777441</v>
      </c>
      <c r="AO842" s="276">
        <v>0.99791202737605222</v>
      </c>
      <c r="AQ842" s="280">
        <v>2911.3089251252568</v>
      </c>
      <c r="AR842" s="281">
        <v>2934.582804495235</v>
      </c>
    </row>
    <row r="843" spans="1:44" x14ac:dyDescent="0.2">
      <c r="A843" s="260" t="s">
        <v>8402</v>
      </c>
      <c r="B843" s="261" t="s">
        <v>7769</v>
      </c>
      <c r="C843" s="261" t="s">
        <v>7829</v>
      </c>
      <c r="D843" s="262" t="s">
        <v>15617</v>
      </c>
      <c r="E843" s="257">
        <v>213</v>
      </c>
      <c r="F843" s="258">
        <v>239</v>
      </c>
      <c r="G843" s="258">
        <v>818</v>
      </c>
      <c r="H843" s="258">
        <v>446</v>
      </c>
      <c r="I843" s="258">
        <v>152</v>
      </c>
      <c r="J843" s="258">
        <v>65</v>
      </c>
      <c r="K843" s="259">
        <v>24</v>
      </c>
      <c r="L843" s="257">
        <v>188</v>
      </c>
      <c r="M843" s="258">
        <v>218</v>
      </c>
      <c r="N843" s="258">
        <v>899</v>
      </c>
      <c r="O843" s="258">
        <v>389</v>
      </c>
      <c r="P843" s="258">
        <v>150</v>
      </c>
      <c r="Q843" s="258">
        <v>75</v>
      </c>
      <c r="R843" s="259">
        <v>54</v>
      </c>
      <c r="S843" s="267">
        <v>3930</v>
      </c>
      <c r="T843" s="90"/>
      <c r="U843" s="260">
        <v>15</v>
      </c>
      <c r="V843" s="273">
        <v>131.886753518273</v>
      </c>
      <c r="W843" s="273">
        <v>120.623981670061</v>
      </c>
      <c r="X843" s="274">
        <v>1.0941878570000001</v>
      </c>
      <c r="Z843" s="257">
        <v>9819.65</v>
      </c>
      <c r="AA843" s="258">
        <v>3802.1220573551532</v>
      </c>
      <c r="AB843" s="276">
        <v>0.96746108329647662</v>
      </c>
      <c r="AC843" s="92"/>
      <c r="AD843" s="257">
        <v>436705.37115529744</v>
      </c>
      <c r="AE843" s="258">
        <v>4428.1884781070712</v>
      </c>
      <c r="AF843" s="276">
        <v>1.126765516057779</v>
      </c>
      <c r="AG843" s="93"/>
      <c r="AH843" s="257">
        <v>4300.1582780100007</v>
      </c>
      <c r="AI843" s="258">
        <v>3647.5502011137814</v>
      </c>
      <c r="AJ843" s="258">
        <v>3794.4240965346153</v>
      </c>
      <c r="AK843" s="276">
        <v>0.96550231463985126</v>
      </c>
      <c r="AL843" s="93"/>
      <c r="AM843" s="257">
        <v>3936.45</v>
      </c>
      <c r="AN843" s="258">
        <v>3927.7324452068215</v>
      </c>
      <c r="AO843" s="276">
        <v>0.99942301404753731</v>
      </c>
      <c r="AQ843" s="280">
        <v>4133.9218955653359</v>
      </c>
      <c r="AR843" s="281">
        <v>4166.9697108253258</v>
      </c>
    </row>
    <row r="844" spans="1:44" x14ac:dyDescent="0.2">
      <c r="A844" s="260" t="s">
        <v>8402</v>
      </c>
      <c r="B844" s="261" t="s">
        <v>7769</v>
      </c>
      <c r="C844" s="261" t="s">
        <v>7830</v>
      </c>
      <c r="D844" s="262" t="s">
        <v>15618</v>
      </c>
      <c r="E844" s="257">
        <v>261</v>
      </c>
      <c r="F844" s="258">
        <v>447</v>
      </c>
      <c r="G844" s="258">
        <v>1471</v>
      </c>
      <c r="H844" s="258">
        <v>958</v>
      </c>
      <c r="I844" s="258">
        <v>319</v>
      </c>
      <c r="J844" s="258">
        <v>138</v>
      </c>
      <c r="K844" s="259">
        <v>35</v>
      </c>
      <c r="L844" s="257">
        <v>308</v>
      </c>
      <c r="M844" s="258">
        <v>401</v>
      </c>
      <c r="N844" s="258">
        <v>1581</v>
      </c>
      <c r="O844" s="258">
        <v>943</v>
      </c>
      <c r="P844" s="258">
        <v>321</v>
      </c>
      <c r="Q844" s="258">
        <v>197</v>
      </c>
      <c r="R844" s="259">
        <v>86</v>
      </c>
      <c r="S844" s="267">
        <v>7466</v>
      </c>
      <c r="T844" s="90"/>
      <c r="U844" s="260">
        <v>60</v>
      </c>
      <c r="V844" s="273">
        <v>132.80492910168601</v>
      </c>
      <c r="W844" s="273">
        <v>120.87543530672301</v>
      </c>
      <c r="X844" s="274">
        <v>1.0941878570000001</v>
      </c>
      <c r="Z844" s="257">
        <v>19013.3</v>
      </c>
      <c r="AA844" s="258">
        <v>7361.8598741412097</v>
      </c>
      <c r="AB844" s="276">
        <v>0.98605141630608217</v>
      </c>
      <c r="AC844" s="92"/>
      <c r="AD844" s="257">
        <v>831863.77537580149</v>
      </c>
      <c r="AE844" s="258">
        <v>8435.0910906562331</v>
      </c>
      <c r="AF844" s="276">
        <v>1.1298005746927717</v>
      </c>
      <c r="AG844" s="93"/>
      <c r="AH844" s="257">
        <v>8169.2065403620009</v>
      </c>
      <c r="AI844" s="258">
        <v>6929.417252294018</v>
      </c>
      <c r="AJ844" s="258">
        <v>7208.4402811011287</v>
      </c>
      <c r="AK844" s="276">
        <v>0.96550231463985114</v>
      </c>
      <c r="AL844" s="93"/>
      <c r="AM844" s="257">
        <v>7491.8</v>
      </c>
      <c r="AN844" s="258">
        <v>7475.2088640781585</v>
      </c>
      <c r="AO844" s="276">
        <v>1.0012334401390515</v>
      </c>
      <c r="AQ844" s="280">
        <v>8040.4064548074575</v>
      </c>
      <c r="AR844" s="281">
        <v>8104.683882839844</v>
      </c>
    </row>
    <row r="845" spans="1:44" x14ac:dyDescent="0.2">
      <c r="A845" s="260" t="s">
        <v>8402</v>
      </c>
      <c r="B845" s="261" t="s">
        <v>5202</v>
      </c>
      <c r="C845" s="261" t="s">
        <v>5300</v>
      </c>
      <c r="D845" s="262" t="s">
        <v>13358</v>
      </c>
      <c r="E845" s="257">
        <v>185</v>
      </c>
      <c r="F845" s="258">
        <v>196</v>
      </c>
      <c r="G845" s="258">
        <v>616</v>
      </c>
      <c r="H845" s="258">
        <v>251</v>
      </c>
      <c r="I845" s="258">
        <v>56</v>
      </c>
      <c r="J845" s="258">
        <v>30</v>
      </c>
      <c r="K845" s="259">
        <v>8</v>
      </c>
      <c r="L845" s="257">
        <v>161</v>
      </c>
      <c r="M845" s="258">
        <v>250</v>
      </c>
      <c r="N845" s="258">
        <v>777</v>
      </c>
      <c r="O845" s="258">
        <v>229</v>
      </c>
      <c r="P845" s="258">
        <v>71</v>
      </c>
      <c r="Q845" s="258">
        <v>49</v>
      </c>
      <c r="R845" s="259">
        <v>27</v>
      </c>
      <c r="S845" s="267">
        <v>2906</v>
      </c>
      <c r="T845" s="90"/>
      <c r="U845" s="260">
        <v>21</v>
      </c>
      <c r="V845" s="273">
        <v>142.14173533749499</v>
      </c>
      <c r="W845" s="273">
        <v>200.17303061575501</v>
      </c>
      <c r="X845" s="274">
        <v>1.1516606119999999</v>
      </c>
      <c r="Z845" s="257">
        <v>6725.409999999998</v>
      </c>
      <c r="AA845" s="258">
        <v>2604.0469574533622</v>
      </c>
      <c r="AB845" s="276">
        <v>0.89609324069282936</v>
      </c>
      <c r="AC845" s="92"/>
      <c r="AD845" s="257">
        <v>385431.73313019343</v>
      </c>
      <c r="AE845" s="258">
        <v>3908.2742564597793</v>
      </c>
      <c r="AF845" s="276">
        <v>1.3448982300274532</v>
      </c>
      <c r="AG845" s="93"/>
      <c r="AH845" s="257">
        <v>3346.7257384719996</v>
      </c>
      <c r="AI845" s="258">
        <v>2838.8141438564553</v>
      </c>
      <c r="AJ845" s="258">
        <v>2873.7507890510988</v>
      </c>
      <c r="AK845" s="276">
        <v>0.9889025426879211</v>
      </c>
      <c r="AL845" s="93"/>
      <c r="AM845" s="257">
        <v>2915.03</v>
      </c>
      <c r="AN845" s="258">
        <v>2908.5744540769579</v>
      </c>
      <c r="AO845" s="276">
        <v>1.0008859098681893</v>
      </c>
      <c r="AQ845" s="280">
        <v>3466.3810545847259</v>
      </c>
      <c r="AR845" s="281">
        <v>3494.0923475425184</v>
      </c>
    </row>
    <row r="846" spans="1:44" x14ac:dyDescent="0.2">
      <c r="A846" s="260" t="s">
        <v>8402</v>
      </c>
      <c r="B846" s="261" t="s">
        <v>7769</v>
      </c>
      <c r="C846" s="261" t="s">
        <v>7831</v>
      </c>
      <c r="D846" s="262" t="s">
        <v>15619</v>
      </c>
      <c r="E846" s="257">
        <v>180</v>
      </c>
      <c r="F846" s="258">
        <v>307</v>
      </c>
      <c r="G846" s="258">
        <v>1047</v>
      </c>
      <c r="H846" s="258">
        <v>722</v>
      </c>
      <c r="I846" s="258">
        <v>268</v>
      </c>
      <c r="J846" s="258">
        <v>113</v>
      </c>
      <c r="K846" s="259">
        <v>22</v>
      </c>
      <c r="L846" s="257">
        <v>179</v>
      </c>
      <c r="M846" s="258">
        <v>297</v>
      </c>
      <c r="N846" s="258">
        <v>1055</v>
      </c>
      <c r="O846" s="258">
        <v>694</v>
      </c>
      <c r="P846" s="258">
        <v>304</v>
      </c>
      <c r="Q846" s="258">
        <v>164</v>
      </c>
      <c r="R846" s="259">
        <v>53</v>
      </c>
      <c r="S846" s="267">
        <v>5405</v>
      </c>
      <c r="T846" s="90"/>
      <c r="U846" s="260">
        <v>17</v>
      </c>
      <c r="V846" s="273">
        <v>121.403011496297</v>
      </c>
      <c r="W846" s="273">
        <v>102.937465309898</v>
      </c>
      <c r="X846" s="274">
        <v>1.0941878570000001</v>
      </c>
      <c r="Z846" s="257">
        <v>14083.56</v>
      </c>
      <c r="AA846" s="258">
        <v>5453.0878516123012</v>
      </c>
      <c r="AB846" s="276">
        <v>1.0088969198172619</v>
      </c>
      <c r="AC846" s="92"/>
      <c r="AD846" s="257">
        <v>563177.60034445394</v>
      </c>
      <c r="AE846" s="258">
        <v>5710.6157278895844</v>
      </c>
      <c r="AF846" s="276">
        <v>1.0565431503958529</v>
      </c>
      <c r="AG846" s="93"/>
      <c r="AH846" s="257">
        <v>5914.0853670850001</v>
      </c>
      <c r="AI846" s="258">
        <v>5016.5416888091568</v>
      </c>
      <c r="AJ846" s="258">
        <v>5218.5400106283951</v>
      </c>
      <c r="AK846" s="276">
        <v>0.96550231463985103</v>
      </c>
      <c r="AL846" s="93"/>
      <c r="AM846" s="257">
        <v>5412.31</v>
      </c>
      <c r="AN846" s="258">
        <v>5400.3240459087083</v>
      </c>
      <c r="AO846" s="276">
        <v>0.99913488360938174</v>
      </c>
      <c r="AQ846" s="280">
        <v>5557.8545191330486</v>
      </c>
      <c r="AR846" s="281">
        <v>5602.2856801540747</v>
      </c>
    </row>
    <row r="847" spans="1:44" x14ac:dyDescent="0.2">
      <c r="A847" s="260" t="s">
        <v>8402</v>
      </c>
      <c r="B847" s="261" t="s">
        <v>5202</v>
      </c>
      <c r="C847" s="261" t="s">
        <v>5301</v>
      </c>
      <c r="D847" s="262" t="s">
        <v>13359</v>
      </c>
      <c r="E847" s="257">
        <v>268</v>
      </c>
      <c r="F847" s="258">
        <v>260</v>
      </c>
      <c r="G847" s="258">
        <v>707</v>
      </c>
      <c r="H847" s="258">
        <v>265</v>
      </c>
      <c r="I847" s="258">
        <v>49</v>
      </c>
      <c r="J847" s="258">
        <v>31</v>
      </c>
      <c r="K847" s="259">
        <v>8</v>
      </c>
      <c r="L847" s="257">
        <v>217</v>
      </c>
      <c r="M847" s="258">
        <v>267</v>
      </c>
      <c r="N847" s="258">
        <v>940</v>
      </c>
      <c r="O847" s="258">
        <v>292</v>
      </c>
      <c r="P847" s="258">
        <v>71</v>
      </c>
      <c r="Q847" s="258">
        <v>49</v>
      </c>
      <c r="R847" s="259">
        <v>21</v>
      </c>
      <c r="S847" s="267">
        <v>3445</v>
      </c>
      <c r="T847" s="90"/>
      <c r="U847" s="260">
        <v>19</v>
      </c>
      <c r="V847" s="273">
        <v>145.314006871007</v>
      </c>
      <c r="W847" s="273">
        <v>198.88214804063799</v>
      </c>
      <c r="X847" s="274">
        <v>1.1516606119999999</v>
      </c>
      <c r="Z847" s="257">
        <v>7968.1699999999992</v>
      </c>
      <c r="AA847" s="258">
        <v>3085.23775427389</v>
      </c>
      <c r="AB847" s="276">
        <v>0.89556973999242095</v>
      </c>
      <c r="AC847" s="92"/>
      <c r="AD847" s="257">
        <v>458722.04196108162</v>
      </c>
      <c r="AE847" s="258">
        <v>4651.4373191518489</v>
      </c>
      <c r="AF847" s="276">
        <v>1.3501995120905221</v>
      </c>
      <c r="AG847" s="93"/>
      <c r="AH847" s="257">
        <v>3967.4708083399996</v>
      </c>
      <c r="AI847" s="258">
        <v>3365.3526240831002</v>
      </c>
      <c r="AJ847" s="258">
        <v>3406.7692595598883</v>
      </c>
      <c r="AK847" s="276">
        <v>0.9889025426879211</v>
      </c>
      <c r="AL847" s="93"/>
      <c r="AM847" s="257">
        <v>3453.17</v>
      </c>
      <c r="AN847" s="258">
        <v>3445.5227039121137</v>
      </c>
      <c r="AO847" s="276">
        <v>1.0001517282763754</v>
      </c>
      <c r="AQ847" s="280">
        <v>4120.0830205372968</v>
      </c>
      <c r="AR847" s="281">
        <v>4153.0202036670998</v>
      </c>
    </row>
    <row r="848" spans="1:44" x14ac:dyDescent="0.2">
      <c r="A848" s="260" t="s">
        <v>8402</v>
      </c>
      <c r="B848" s="261" t="s">
        <v>2361</v>
      </c>
      <c r="C848" s="261" t="s">
        <v>2400</v>
      </c>
      <c r="D848" s="262" t="s">
        <v>10697</v>
      </c>
      <c r="E848" s="257">
        <v>111</v>
      </c>
      <c r="F848" s="258">
        <v>122</v>
      </c>
      <c r="G848" s="258">
        <v>455</v>
      </c>
      <c r="H848" s="258">
        <v>180</v>
      </c>
      <c r="I848" s="258">
        <v>23</v>
      </c>
      <c r="J848" s="258">
        <v>14</v>
      </c>
      <c r="K848" s="259">
        <v>2</v>
      </c>
      <c r="L848" s="257">
        <v>108</v>
      </c>
      <c r="M848" s="258">
        <v>121</v>
      </c>
      <c r="N848" s="258">
        <v>491</v>
      </c>
      <c r="O848" s="258">
        <v>139</v>
      </c>
      <c r="P848" s="258">
        <v>15</v>
      </c>
      <c r="Q848" s="258">
        <v>12</v>
      </c>
      <c r="R848" s="259">
        <v>2</v>
      </c>
      <c r="S848" s="267">
        <v>1795</v>
      </c>
      <c r="T848" s="90"/>
      <c r="U848" s="260">
        <v>8</v>
      </c>
      <c r="V848" s="273">
        <v>138.541117194111</v>
      </c>
      <c r="W848" s="273">
        <v>165.513091922005</v>
      </c>
      <c r="X848" s="274">
        <v>1.11079398</v>
      </c>
      <c r="Z848" s="257">
        <v>3830.97</v>
      </c>
      <c r="AA848" s="258">
        <v>1483.3334729919975</v>
      </c>
      <c r="AB848" s="276">
        <v>0.8263696228367674</v>
      </c>
      <c r="AC848" s="92"/>
      <c r="AD848" s="257">
        <v>221658.6128556593</v>
      </c>
      <c r="AE848" s="258">
        <v>2247.6163114824099</v>
      </c>
      <c r="AF848" s="276">
        <v>1.2521539339734873</v>
      </c>
      <c r="AG848" s="93"/>
      <c r="AH848" s="257">
        <v>1993.8751940999998</v>
      </c>
      <c r="AI848" s="258">
        <v>1691.2772495901881</v>
      </c>
      <c r="AJ848" s="258">
        <v>1745.2130798032904</v>
      </c>
      <c r="AK848" s="276">
        <v>0.97226355420796118</v>
      </c>
      <c r="AL848" s="93"/>
      <c r="AM848" s="257">
        <v>1798.44</v>
      </c>
      <c r="AN848" s="258">
        <v>1794.4572238330875</v>
      </c>
      <c r="AO848" s="276">
        <v>0.99969761773431054</v>
      </c>
      <c r="AQ848" s="280">
        <v>1805.2991719388522</v>
      </c>
      <c r="AR848" s="281">
        <v>1819.7312766158298</v>
      </c>
    </row>
    <row r="849" spans="1:44" x14ac:dyDescent="0.2">
      <c r="A849" s="260" t="s">
        <v>8402</v>
      </c>
      <c r="B849" s="261" t="s">
        <v>6252</v>
      </c>
      <c r="C849" s="261" t="s">
        <v>6300</v>
      </c>
      <c r="D849" s="262" t="s">
        <v>14256</v>
      </c>
      <c r="E849" s="257">
        <v>43</v>
      </c>
      <c r="F849" s="258">
        <v>24</v>
      </c>
      <c r="G849" s="258">
        <v>1685</v>
      </c>
      <c r="H849" s="258">
        <v>130</v>
      </c>
      <c r="I849" s="258">
        <v>7</v>
      </c>
      <c r="J849" s="258">
        <v>2</v>
      </c>
      <c r="K849" s="259">
        <v>0</v>
      </c>
      <c r="L849" s="257">
        <v>53</v>
      </c>
      <c r="M849" s="258">
        <v>20</v>
      </c>
      <c r="N849" s="258">
        <v>1527</v>
      </c>
      <c r="O849" s="258">
        <v>59</v>
      </c>
      <c r="P849" s="258">
        <v>2</v>
      </c>
      <c r="Q849" s="258">
        <v>1</v>
      </c>
      <c r="R849" s="259">
        <v>0</v>
      </c>
      <c r="S849" s="267">
        <v>3553</v>
      </c>
      <c r="T849" s="90"/>
      <c r="U849" s="260">
        <v>0</v>
      </c>
      <c r="V849" s="273">
        <v>163.27187759469001</v>
      </c>
      <c r="W849" s="273">
        <v>224.82058492688401</v>
      </c>
      <c r="X849" s="274">
        <v>1.1423196680000001</v>
      </c>
      <c r="Z849" s="257">
        <v>6006.31</v>
      </c>
      <c r="AA849" s="258">
        <v>2325.6148370168821</v>
      </c>
      <c r="AB849" s="276">
        <v>0.65454963045788972</v>
      </c>
      <c r="AC849" s="92"/>
      <c r="AD849" s="257">
        <v>511585.00276761886</v>
      </c>
      <c r="AE849" s="258">
        <v>5187.4672592985899</v>
      </c>
      <c r="AF849" s="276">
        <v>1.4600245593297467</v>
      </c>
      <c r="AG849" s="93"/>
      <c r="AH849" s="257">
        <v>4058.6617804040002</v>
      </c>
      <c r="AI849" s="258">
        <v>3442.7041137230894</v>
      </c>
      <c r="AJ849" s="258">
        <v>3500.0579745870828</v>
      </c>
      <c r="AK849" s="276">
        <v>0.98509934550720035</v>
      </c>
      <c r="AL849" s="93"/>
      <c r="AM849" s="257">
        <v>3553</v>
      </c>
      <c r="AN849" s="258">
        <v>3545.1316231172341</v>
      </c>
      <c r="AO849" s="276">
        <v>0.9977854272775778</v>
      </c>
      <c r="AQ849" s="280">
        <v>3337.4528427651471</v>
      </c>
      <c r="AR849" s="281">
        <v>3364.133444811584</v>
      </c>
    </row>
    <row r="850" spans="1:44" x14ac:dyDescent="0.2">
      <c r="A850" s="260" t="s">
        <v>8402</v>
      </c>
      <c r="B850" s="261" t="s">
        <v>6252</v>
      </c>
      <c r="C850" s="261" t="s">
        <v>6301</v>
      </c>
      <c r="D850" s="262" t="s">
        <v>14257</v>
      </c>
      <c r="E850" s="257">
        <v>0</v>
      </c>
      <c r="F850" s="258">
        <v>0</v>
      </c>
      <c r="G850" s="258">
        <v>2</v>
      </c>
      <c r="H850" s="258">
        <v>26</v>
      </c>
      <c r="I850" s="258">
        <v>44</v>
      </c>
      <c r="J850" s="258">
        <v>105</v>
      </c>
      <c r="K850" s="259">
        <v>99</v>
      </c>
      <c r="L850" s="257">
        <v>0</v>
      </c>
      <c r="M850" s="258">
        <v>0</v>
      </c>
      <c r="N850" s="258">
        <v>1</v>
      </c>
      <c r="O850" s="258">
        <v>18</v>
      </c>
      <c r="P850" s="258">
        <v>59</v>
      </c>
      <c r="Q850" s="258">
        <v>173</v>
      </c>
      <c r="R850" s="259">
        <v>354</v>
      </c>
      <c r="S850" s="267">
        <v>881</v>
      </c>
      <c r="T850" s="90"/>
      <c r="U850" s="260">
        <v>874</v>
      </c>
      <c r="V850" s="273">
        <v>129.307481570238</v>
      </c>
      <c r="W850" s="273">
        <v>152.448354143019</v>
      </c>
      <c r="X850" s="274">
        <v>1.1423196680000001</v>
      </c>
      <c r="Z850" s="257">
        <v>5338.61</v>
      </c>
      <c r="AA850" s="258">
        <v>2067.0845535855951</v>
      </c>
      <c r="AB850" s="276">
        <v>2.3462934773956814</v>
      </c>
      <c r="AC850" s="92"/>
      <c r="AD850" s="257">
        <v>103942.24872343155</v>
      </c>
      <c r="AE850" s="258">
        <v>1053.9734534704396</v>
      </c>
      <c r="AF850" s="276">
        <v>1.1963376316350052</v>
      </c>
      <c r="AG850" s="93"/>
      <c r="AH850" s="257">
        <v>1006.383627508</v>
      </c>
      <c r="AI850" s="258">
        <v>853.6510903996741</v>
      </c>
      <c r="AJ850" s="258">
        <v>867.87252339184352</v>
      </c>
      <c r="AK850" s="276">
        <v>0.98509934550720035</v>
      </c>
      <c r="AL850" s="93"/>
      <c r="AM850" s="257">
        <v>1256.82</v>
      </c>
      <c r="AN850" s="258">
        <v>1254.0366807110054</v>
      </c>
      <c r="AO850" s="276">
        <v>1.4234241551770777</v>
      </c>
      <c r="AQ850" s="280">
        <v>3467.5790278348595</v>
      </c>
      <c r="AR850" s="281">
        <v>3495.2998977512052</v>
      </c>
    </row>
    <row r="851" spans="1:44" x14ac:dyDescent="0.2">
      <c r="A851" s="260" t="s">
        <v>8402</v>
      </c>
      <c r="B851" s="261" t="s">
        <v>5979</v>
      </c>
      <c r="C851" s="261" t="s">
        <v>6012</v>
      </c>
      <c r="D851" s="262" t="s">
        <v>13996</v>
      </c>
      <c r="E851" s="257">
        <v>133</v>
      </c>
      <c r="F851" s="258">
        <v>157</v>
      </c>
      <c r="G851" s="258">
        <v>635</v>
      </c>
      <c r="H851" s="258">
        <v>281</v>
      </c>
      <c r="I851" s="258">
        <v>74</v>
      </c>
      <c r="J851" s="258">
        <v>25</v>
      </c>
      <c r="K851" s="259">
        <v>8</v>
      </c>
      <c r="L851" s="257">
        <v>136</v>
      </c>
      <c r="M851" s="258">
        <v>146</v>
      </c>
      <c r="N851" s="258">
        <v>662</v>
      </c>
      <c r="O851" s="258">
        <v>214</v>
      </c>
      <c r="P851" s="258">
        <v>67</v>
      </c>
      <c r="Q851" s="258">
        <v>31</v>
      </c>
      <c r="R851" s="259">
        <v>18</v>
      </c>
      <c r="S851" s="267">
        <v>2587</v>
      </c>
      <c r="T851" s="90"/>
      <c r="U851" s="260">
        <v>29</v>
      </c>
      <c r="V851" s="273">
        <v>115.510481510239</v>
      </c>
      <c r="W851" s="273">
        <v>112.997681607418</v>
      </c>
      <c r="X851" s="274">
        <v>1.112091334</v>
      </c>
      <c r="Z851" s="257">
        <v>5910.65</v>
      </c>
      <c r="AA851" s="258">
        <v>2288.5757372519624</v>
      </c>
      <c r="AB851" s="276">
        <v>0.88464466070814163</v>
      </c>
      <c r="AC851" s="92"/>
      <c r="AD851" s="257">
        <v>271735.09968033608</v>
      </c>
      <c r="AE851" s="258">
        <v>2755.3914308826661</v>
      </c>
      <c r="AF851" s="276">
        <v>1.0650913919144438</v>
      </c>
      <c r="AG851" s="93"/>
      <c r="AH851" s="257">
        <v>2876.9802810579999</v>
      </c>
      <c r="AI851" s="258">
        <v>2440.3590110710538</v>
      </c>
      <c r="AJ851" s="258">
        <v>2516.6123253141059</v>
      </c>
      <c r="AK851" s="276">
        <v>0.97279177631005254</v>
      </c>
      <c r="AL851" s="93"/>
      <c r="AM851" s="257">
        <v>2599.4699999999998</v>
      </c>
      <c r="AN851" s="258">
        <v>2593.7132846452455</v>
      </c>
      <c r="AO851" s="276">
        <v>1.0025950075938328</v>
      </c>
      <c r="AQ851" s="280">
        <v>2377.3744576785971</v>
      </c>
      <c r="AR851" s="281">
        <v>2396.3799042898318</v>
      </c>
    </row>
    <row r="852" spans="1:44" x14ac:dyDescent="0.2">
      <c r="A852" s="260" t="s">
        <v>8402</v>
      </c>
      <c r="B852" s="261" t="s">
        <v>2361</v>
      </c>
      <c r="C852" s="261" t="s">
        <v>2401</v>
      </c>
      <c r="D852" s="262" t="s">
        <v>10698</v>
      </c>
      <c r="E852" s="257">
        <v>161</v>
      </c>
      <c r="F852" s="258">
        <v>207</v>
      </c>
      <c r="G852" s="258">
        <v>498</v>
      </c>
      <c r="H852" s="258">
        <v>241</v>
      </c>
      <c r="I852" s="258">
        <v>69</v>
      </c>
      <c r="J852" s="258">
        <v>31</v>
      </c>
      <c r="K852" s="259">
        <v>5</v>
      </c>
      <c r="L852" s="257">
        <v>154</v>
      </c>
      <c r="M852" s="258">
        <v>187</v>
      </c>
      <c r="N852" s="258">
        <v>698</v>
      </c>
      <c r="O852" s="258">
        <v>329</v>
      </c>
      <c r="P852" s="258">
        <v>81</v>
      </c>
      <c r="Q852" s="258">
        <v>42</v>
      </c>
      <c r="R852" s="259">
        <v>18</v>
      </c>
      <c r="S852" s="267">
        <v>2721</v>
      </c>
      <c r="T852" s="90"/>
      <c r="U852" s="260">
        <v>5</v>
      </c>
      <c r="V852" s="273">
        <v>114.33994224324</v>
      </c>
      <c r="W852" s="273">
        <v>136.51910360029299</v>
      </c>
      <c r="X852" s="274">
        <v>1.11079398</v>
      </c>
      <c r="Z852" s="257">
        <v>6555.3300000000008</v>
      </c>
      <c r="AA852" s="258">
        <v>2538.1927855108843</v>
      </c>
      <c r="AB852" s="276">
        <v>0.93281616520061894</v>
      </c>
      <c r="AC852" s="92"/>
      <c r="AD852" s="257">
        <v>300131.575706704</v>
      </c>
      <c r="AE852" s="258">
        <v>3043.3314386415577</v>
      </c>
      <c r="AF852" s="276">
        <v>1.1184606536720167</v>
      </c>
      <c r="AG852" s="93"/>
      <c r="AH852" s="257">
        <v>3022.47041958</v>
      </c>
      <c r="AI852" s="258">
        <v>2563.7690229163804</v>
      </c>
      <c r="AJ852" s="258">
        <v>2645.5291309998629</v>
      </c>
      <c r="AK852" s="276">
        <v>0.9722635542079614</v>
      </c>
      <c r="AL852" s="93"/>
      <c r="AM852" s="257">
        <v>2723.15</v>
      </c>
      <c r="AN852" s="258">
        <v>2717.1193862909363</v>
      </c>
      <c r="AO852" s="276">
        <v>0.99857382811133266</v>
      </c>
      <c r="AQ852" s="280">
        <v>2756.1922146346201</v>
      </c>
      <c r="AR852" s="281">
        <v>2778.2260443564587</v>
      </c>
    </row>
    <row r="853" spans="1:44" x14ac:dyDescent="0.2">
      <c r="A853" s="260" t="s">
        <v>8402</v>
      </c>
      <c r="B853" s="261" t="s">
        <v>2361</v>
      </c>
      <c r="C853" s="261" t="s">
        <v>2402</v>
      </c>
      <c r="D853" s="262" t="s">
        <v>10699</v>
      </c>
      <c r="E853" s="257">
        <v>100</v>
      </c>
      <c r="F853" s="258">
        <v>109</v>
      </c>
      <c r="G853" s="258">
        <v>374</v>
      </c>
      <c r="H853" s="258">
        <v>159</v>
      </c>
      <c r="I853" s="258">
        <v>43</v>
      </c>
      <c r="J853" s="258">
        <v>16</v>
      </c>
      <c r="K853" s="259">
        <v>6</v>
      </c>
      <c r="L853" s="257">
        <v>101</v>
      </c>
      <c r="M853" s="258">
        <v>89</v>
      </c>
      <c r="N853" s="258">
        <v>428</v>
      </c>
      <c r="O853" s="258">
        <v>170</v>
      </c>
      <c r="P853" s="258">
        <v>57</v>
      </c>
      <c r="Q853" s="258">
        <v>34</v>
      </c>
      <c r="R853" s="259">
        <v>18</v>
      </c>
      <c r="S853" s="267">
        <v>1704</v>
      </c>
      <c r="T853" s="90"/>
      <c r="U853" s="260">
        <v>19</v>
      </c>
      <c r="V853" s="273">
        <v>122.177539009066</v>
      </c>
      <c r="W853" s="273">
        <v>135.24178403755801</v>
      </c>
      <c r="X853" s="274">
        <v>1.11079398</v>
      </c>
      <c r="Z853" s="257">
        <v>4132.0999999999995</v>
      </c>
      <c r="AA853" s="258">
        <v>1599.9295853922722</v>
      </c>
      <c r="AB853" s="276">
        <v>0.93892581302363387</v>
      </c>
      <c r="AC853" s="92"/>
      <c r="AD853" s="257">
        <v>190926.91070801849</v>
      </c>
      <c r="AE853" s="258">
        <v>1935.9971321652686</v>
      </c>
      <c r="AF853" s="276">
        <v>1.136148551740181</v>
      </c>
      <c r="AG853" s="93"/>
      <c r="AH853" s="257">
        <v>1892.79294192</v>
      </c>
      <c r="AI853" s="258">
        <v>1605.5356174382623</v>
      </c>
      <c r="AJ853" s="258">
        <v>1656.7370963703661</v>
      </c>
      <c r="AK853" s="276">
        <v>0.97226355420796129</v>
      </c>
      <c r="AL853" s="93"/>
      <c r="AM853" s="257">
        <v>1712.17</v>
      </c>
      <c r="AN853" s="258">
        <v>1708.3782750218506</v>
      </c>
      <c r="AO853" s="276">
        <v>1.0025694102240907</v>
      </c>
      <c r="AQ853" s="280">
        <v>1771.8805642320706</v>
      </c>
      <c r="AR853" s="281">
        <v>1786.045510505566</v>
      </c>
    </row>
    <row r="854" spans="1:44" x14ac:dyDescent="0.2">
      <c r="A854" s="260" t="s">
        <v>8402</v>
      </c>
      <c r="B854" s="261" t="s">
        <v>6014</v>
      </c>
      <c r="C854" s="261" t="s">
        <v>6049</v>
      </c>
      <c r="D854" s="262" t="s">
        <v>14029</v>
      </c>
      <c r="E854" s="257">
        <v>94</v>
      </c>
      <c r="F854" s="258">
        <v>129</v>
      </c>
      <c r="G854" s="258">
        <v>339</v>
      </c>
      <c r="H854" s="258">
        <v>177</v>
      </c>
      <c r="I854" s="258">
        <v>52</v>
      </c>
      <c r="J854" s="258">
        <v>31</v>
      </c>
      <c r="K854" s="259">
        <v>3</v>
      </c>
      <c r="L854" s="257">
        <v>90</v>
      </c>
      <c r="M854" s="258">
        <v>97</v>
      </c>
      <c r="N854" s="258">
        <v>414</v>
      </c>
      <c r="O854" s="258">
        <v>166</v>
      </c>
      <c r="P854" s="258">
        <v>71</v>
      </c>
      <c r="Q854" s="258">
        <v>42</v>
      </c>
      <c r="R854" s="259">
        <v>14</v>
      </c>
      <c r="S854" s="267">
        <v>1719</v>
      </c>
      <c r="T854" s="90"/>
      <c r="U854" s="260">
        <v>10</v>
      </c>
      <c r="V854" s="273">
        <v>121.70283753098801</v>
      </c>
      <c r="W854" s="273">
        <v>128.95753344968</v>
      </c>
      <c r="X854" s="274">
        <v>1.1026206540000001</v>
      </c>
      <c r="Z854" s="257">
        <v>4255.71</v>
      </c>
      <c r="AA854" s="258">
        <v>1647.7907930228569</v>
      </c>
      <c r="AB854" s="276">
        <v>0.95857521409124891</v>
      </c>
      <c r="AC854" s="92"/>
      <c r="AD854" s="257">
        <v>189836.8739404729</v>
      </c>
      <c r="AE854" s="258">
        <v>1924.944169290118</v>
      </c>
      <c r="AF854" s="276">
        <v>1.119804636003559</v>
      </c>
      <c r="AG854" s="93"/>
      <c r="AH854" s="257">
        <v>1895.4049042260001</v>
      </c>
      <c r="AI854" s="258">
        <v>1607.7511785917372</v>
      </c>
      <c r="AJ854" s="258">
        <v>1665.6005657240339</v>
      </c>
      <c r="AK854" s="276">
        <v>0.96893575667483067</v>
      </c>
      <c r="AL854" s="93"/>
      <c r="AM854" s="257">
        <v>1723.3</v>
      </c>
      <c r="AN854" s="258">
        <v>1719.4836268274498</v>
      </c>
      <c r="AO854" s="276">
        <v>1.0002813419589587</v>
      </c>
      <c r="AQ854" s="280">
        <v>1788.386917082028</v>
      </c>
      <c r="AR854" s="281">
        <v>1802.6838201058881</v>
      </c>
    </row>
    <row r="855" spans="1:44" x14ac:dyDescent="0.2">
      <c r="A855" s="260" t="s">
        <v>8402</v>
      </c>
      <c r="B855" s="261" t="s">
        <v>6014</v>
      </c>
      <c r="C855" s="261" t="s">
        <v>6050</v>
      </c>
      <c r="D855" s="262" t="s">
        <v>14030</v>
      </c>
      <c r="E855" s="257">
        <v>95</v>
      </c>
      <c r="F855" s="258">
        <v>128</v>
      </c>
      <c r="G855" s="258">
        <v>344</v>
      </c>
      <c r="H855" s="258">
        <v>122</v>
      </c>
      <c r="I855" s="258">
        <v>41</v>
      </c>
      <c r="J855" s="258">
        <v>21</v>
      </c>
      <c r="K855" s="259">
        <v>2</v>
      </c>
      <c r="L855" s="257">
        <v>77</v>
      </c>
      <c r="M855" s="258">
        <v>134</v>
      </c>
      <c r="N855" s="258">
        <v>379</v>
      </c>
      <c r="O855" s="258">
        <v>113</v>
      </c>
      <c r="P855" s="258">
        <v>36</v>
      </c>
      <c r="Q855" s="258">
        <v>14</v>
      </c>
      <c r="R855" s="259">
        <v>4</v>
      </c>
      <c r="S855" s="267">
        <v>1510</v>
      </c>
      <c r="T855" s="90"/>
      <c r="U855" s="260">
        <v>7</v>
      </c>
      <c r="V855" s="273">
        <v>139.32587553264901</v>
      </c>
      <c r="W855" s="273">
        <v>134.87350993377399</v>
      </c>
      <c r="X855" s="274">
        <v>1.068629995</v>
      </c>
      <c r="Z855" s="257">
        <v>3349.12</v>
      </c>
      <c r="AA855" s="258">
        <v>1296.7634309501141</v>
      </c>
      <c r="AB855" s="276">
        <v>0.85878372910603584</v>
      </c>
      <c r="AC855" s="92"/>
      <c r="AD855" s="257">
        <v>175820.48095698014</v>
      </c>
      <c r="AE855" s="258">
        <v>1782.8180723522084</v>
      </c>
      <c r="AF855" s="276">
        <v>1.1806742201008003</v>
      </c>
      <c r="AG855" s="93"/>
      <c r="AH855" s="257">
        <v>1613.63129245</v>
      </c>
      <c r="AI855" s="258">
        <v>1368.7405822706789</v>
      </c>
      <c r="AJ855" s="258">
        <v>1442.1954794899259</v>
      </c>
      <c r="AK855" s="276">
        <v>0.95509634403306354</v>
      </c>
      <c r="AL855" s="93"/>
      <c r="AM855" s="257">
        <v>1513.01</v>
      </c>
      <c r="AN855" s="258">
        <v>1509.6593293252481</v>
      </c>
      <c r="AO855" s="276">
        <v>0.99977439028162129</v>
      </c>
      <c r="AQ855" s="280">
        <v>1461.9752683988049</v>
      </c>
      <c r="AR855" s="281">
        <v>1473.6627385071658</v>
      </c>
    </row>
    <row r="856" spans="1:44" x14ac:dyDescent="0.2">
      <c r="A856" s="260" t="s">
        <v>8402</v>
      </c>
      <c r="B856" s="261" t="s">
        <v>6014</v>
      </c>
      <c r="C856" s="261" t="s">
        <v>6051</v>
      </c>
      <c r="D856" s="262" t="s">
        <v>14031</v>
      </c>
      <c r="E856" s="257">
        <v>126</v>
      </c>
      <c r="F856" s="258">
        <v>199</v>
      </c>
      <c r="G856" s="258">
        <v>495</v>
      </c>
      <c r="H856" s="258">
        <v>181</v>
      </c>
      <c r="I856" s="258">
        <v>38</v>
      </c>
      <c r="J856" s="258">
        <v>25</v>
      </c>
      <c r="K856" s="259">
        <v>5</v>
      </c>
      <c r="L856" s="257">
        <v>130</v>
      </c>
      <c r="M856" s="258">
        <v>183</v>
      </c>
      <c r="N856" s="258">
        <v>611</v>
      </c>
      <c r="O856" s="258">
        <v>166</v>
      </c>
      <c r="P856" s="258">
        <v>48</v>
      </c>
      <c r="Q856" s="258">
        <v>27</v>
      </c>
      <c r="R856" s="259">
        <v>8</v>
      </c>
      <c r="S856" s="267">
        <v>2242</v>
      </c>
      <c r="T856" s="90"/>
      <c r="U856" s="260">
        <v>4</v>
      </c>
      <c r="V856" s="273">
        <v>138.73950264899599</v>
      </c>
      <c r="W856" s="273">
        <v>147.162282657155</v>
      </c>
      <c r="X856" s="274">
        <v>1.068629995</v>
      </c>
      <c r="Z856" s="257">
        <v>4954.54</v>
      </c>
      <c r="AA856" s="258">
        <v>1918.3744652862779</v>
      </c>
      <c r="AB856" s="276">
        <v>0.85565319593500355</v>
      </c>
      <c r="AC856" s="92"/>
      <c r="AD856" s="257">
        <v>267232.41700179043</v>
      </c>
      <c r="AE856" s="258">
        <v>2709.7342696140499</v>
      </c>
      <c r="AF856" s="276">
        <v>1.2086236706574709</v>
      </c>
      <c r="AG856" s="93"/>
      <c r="AH856" s="257">
        <v>2395.86844879</v>
      </c>
      <c r="AI856" s="258">
        <v>2032.2625069211006</v>
      </c>
      <c r="AJ856" s="258">
        <v>2141.3260033221286</v>
      </c>
      <c r="AK856" s="276">
        <v>0.95509634403306365</v>
      </c>
      <c r="AL856" s="93"/>
      <c r="AM856" s="257">
        <v>2243.7199999999998</v>
      </c>
      <c r="AN856" s="258">
        <v>2238.7511188912467</v>
      </c>
      <c r="AO856" s="276">
        <v>0.99855090048672912</v>
      </c>
      <c r="AQ856" s="280">
        <v>2211.2704938948118</v>
      </c>
      <c r="AR856" s="281">
        <v>2228.9480554497354</v>
      </c>
    </row>
    <row r="857" spans="1:44" x14ac:dyDescent="0.2">
      <c r="A857" s="260" t="s">
        <v>8402</v>
      </c>
      <c r="B857" s="261" t="s">
        <v>6014</v>
      </c>
      <c r="C857" s="261" t="s">
        <v>6052</v>
      </c>
      <c r="D857" s="262" t="s">
        <v>14032</v>
      </c>
      <c r="E857" s="257">
        <v>119</v>
      </c>
      <c r="F857" s="258">
        <v>145</v>
      </c>
      <c r="G857" s="258">
        <v>367</v>
      </c>
      <c r="H857" s="258">
        <v>109</v>
      </c>
      <c r="I857" s="258">
        <v>25</v>
      </c>
      <c r="J857" s="258">
        <v>3</v>
      </c>
      <c r="K857" s="259">
        <v>2</v>
      </c>
      <c r="L857" s="257">
        <v>121</v>
      </c>
      <c r="M857" s="258">
        <v>130</v>
      </c>
      <c r="N857" s="258">
        <v>433</v>
      </c>
      <c r="O857" s="258">
        <v>107</v>
      </c>
      <c r="P857" s="258">
        <v>16</v>
      </c>
      <c r="Q857" s="258">
        <v>15</v>
      </c>
      <c r="R857" s="259">
        <v>5</v>
      </c>
      <c r="S857" s="267">
        <v>1597</v>
      </c>
      <c r="T857" s="90"/>
      <c r="U857" s="260">
        <v>1</v>
      </c>
      <c r="V857" s="273">
        <v>130.31252484154601</v>
      </c>
      <c r="W857" s="273">
        <v>131.89480275516499</v>
      </c>
      <c r="X857" s="274">
        <v>1.068629995</v>
      </c>
      <c r="Z857" s="257">
        <v>3454.67</v>
      </c>
      <c r="AA857" s="258">
        <v>1337.6318919598077</v>
      </c>
      <c r="AB857" s="276">
        <v>0.83759041450207117</v>
      </c>
      <c r="AC857" s="92"/>
      <c r="AD857" s="257">
        <v>181065.19199220411</v>
      </c>
      <c r="AE857" s="258">
        <v>1835.9993943857335</v>
      </c>
      <c r="AF857" s="276">
        <v>1.1496552250380296</v>
      </c>
      <c r="AG857" s="93"/>
      <c r="AH857" s="257">
        <v>1706.6021020149999</v>
      </c>
      <c r="AI857" s="258">
        <v>1447.6017946266716</v>
      </c>
      <c r="AJ857" s="258">
        <v>1525.2888614208023</v>
      </c>
      <c r="AK857" s="276">
        <v>0.95509634403306343</v>
      </c>
      <c r="AL857" s="93"/>
      <c r="AM857" s="257">
        <v>1597.43</v>
      </c>
      <c r="AN857" s="258">
        <v>1593.8923750960214</v>
      </c>
      <c r="AO857" s="276">
        <v>0.99805408584597455</v>
      </c>
      <c r="AQ857" s="280">
        <v>1465.9038712173931</v>
      </c>
      <c r="AR857" s="281">
        <v>1477.6227477585455</v>
      </c>
    </row>
    <row r="858" spans="1:44" x14ac:dyDescent="0.2">
      <c r="A858" s="260" t="s">
        <v>8402</v>
      </c>
      <c r="B858" s="261" t="s">
        <v>2313</v>
      </c>
      <c r="C858" s="261" t="s">
        <v>2357</v>
      </c>
      <c r="D858" s="262" t="s">
        <v>10657</v>
      </c>
      <c r="E858" s="257">
        <v>126</v>
      </c>
      <c r="F858" s="258">
        <v>209</v>
      </c>
      <c r="G858" s="258">
        <v>450</v>
      </c>
      <c r="H858" s="258">
        <v>235</v>
      </c>
      <c r="I858" s="258">
        <v>62</v>
      </c>
      <c r="J858" s="258">
        <v>33</v>
      </c>
      <c r="K858" s="259">
        <v>3</v>
      </c>
      <c r="L858" s="257">
        <v>125</v>
      </c>
      <c r="M858" s="258">
        <v>176</v>
      </c>
      <c r="N858" s="258">
        <v>571</v>
      </c>
      <c r="O858" s="258">
        <v>264</v>
      </c>
      <c r="P858" s="258">
        <v>87</v>
      </c>
      <c r="Q858" s="258">
        <v>46</v>
      </c>
      <c r="R858" s="259">
        <v>14</v>
      </c>
      <c r="S858" s="267">
        <v>2401</v>
      </c>
      <c r="T858" s="90"/>
      <c r="U858" s="260">
        <v>17</v>
      </c>
      <c r="V858" s="273">
        <v>148.005567232961</v>
      </c>
      <c r="W858" s="273">
        <v>191.75093710953701</v>
      </c>
      <c r="X858" s="274">
        <v>1.091463415</v>
      </c>
      <c r="Z858" s="257">
        <v>5741.5</v>
      </c>
      <c r="AA858" s="258">
        <v>2223.0816569128847</v>
      </c>
      <c r="AB858" s="276">
        <v>0.92589823278337557</v>
      </c>
      <c r="AC858" s="92"/>
      <c r="AD858" s="257">
        <v>317341.14421281312</v>
      </c>
      <c r="AE858" s="258">
        <v>3217.8363062376252</v>
      </c>
      <c r="AF858" s="276">
        <v>1.3402067081372866</v>
      </c>
      <c r="AG858" s="93"/>
      <c r="AH858" s="257">
        <v>2620.603659415</v>
      </c>
      <c r="AI858" s="258">
        <v>2222.8910628290282</v>
      </c>
      <c r="AJ858" s="258">
        <v>2315.5077101579336</v>
      </c>
      <c r="AK858" s="276">
        <v>0.96439304879547427</v>
      </c>
      <c r="AL858" s="93"/>
      <c r="AM858" s="257">
        <v>2408.31</v>
      </c>
      <c r="AN858" s="258">
        <v>2402.9766223668635</v>
      </c>
      <c r="AO858" s="276">
        <v>1.0008232496321796</v>
      </c>
      <c r="AQ858" s="280">
        <v>2875.6674372018274</v>
      </c>
      <c r="AR858" s="281">
        <v>2898.6563877951521</v>
      </c>
    </row>
    <row r="859" spans="1:44" x14ac:dyDescent="0.2">
      <c r="A859" s="260" t="s">
        <v>8402</v>
      </c>
      <c r="B859" s="261" t="s">
        <v>5979</v>
      </c>
      <c r="C859" s="261" t="s">
        <v>6013</v>
      </c>
      <c r="D859" s="262" t="s">
        <v>13997</v>
      </c>
      <c r="E859" s="257">
        <v>107</v>
      </c>
      <c r="F859" s="258">
        <v>109</v>
      </c>
      <c r="G859" s="258">
        <v>562</v>
      </c>
      <c r="H859" s="258">
        <v>182</v>
      </c>
      <c r="I859" s="258">
        <v>35</v>
      </c>
      <c r="J859" s="258">
        <v>14</v>
      </c>
      <c r="K859" s="259">
        <v>5</v>
      </c>
      <c r="L859" s="257">
        <v>105</v>
      </c>
      <c r="M859" s="258">
        <v>95</v>
      </c>
      <c r="N859" s="258">
        <v>588</v>
      </c>
      <c r="O859" s="258">
        <v>151</v>
      </c>
      <c r="P859" s="258">
        <v>35</v>
      </c>
      <c r="Q859" s="258">
        <v>24</v>
      </c>
      <c r="R859" s="259">
        <v>9</v>
      </c>
      <c r="S859" s="267">
        <v>2021</v>
      </c>
      <c r="T859" s="90"/>
      <c r="U859" s="260">
        <v>12</v>
      </c>
      <c r="V859" s="273">
        <v>119.24052826475</v>
      </c>
      <c r="W859" s="273">
        <v>121.12666996536301</v>
      </c>
      <c r="X859" s="274">
        <v>1.112091334</v>
      </c>
      <c r="Z859" s="257">
        <v>4423.1699999999992</v>
      </c>
      <c r="AA859" s="258">
        <v>1712.6305133514525</v>
      </c>
      <c r="AB859" s="276">
        <v>0.84741737424614172</v>
      </c>
      <c r="AC859" s="92"/>
      <c r="AD859" s="257">
        <v>218141.51437576173</v>
      </c>
      <c r="AE859" s="258">
        <v>2211.9529649935666</v>
      </c>
      <c r="AF859" s="276">
        <v>1.0944843963352631</v>
      </c>
      <c r="AG859" s="93"/>
      <c r="AH859" s="257">
        <v>2247.536586014</v>
      </c>
      <c r="AI859" s="258">
        <v>1906.4420415054503</v>
      </c>
      <c r="AJ859" s="258">
        <v>1966.0121799226163</v>
      </c>
      <c r="AK859" s="276">
        <v>0.97279177631005254</v>
      </c>
      <c r="AL859" s="93"/>
      <c r="AM859" s="257">
        <v>2026.16</v>
      </c>
      <c r="AN859" s="258">
        <v>2021.6729213327374</v>
      </c>
      <c r="AO859" s="276">
        <v>1.0003329645387122</v>
      </c>
      <c r="AQ859" s="280">
        <v>1824.0541333021413</v>
      </c>
      <c r="AR859" s="281">
        <v>1838.6361707823985</v>
      </c>
    </row>
    <row r="860" spans="1:44" x14ac:dyDescent="0.2">
      <c r="A860" s="260" t="s">
        <v>8402</v>
      </c>
      <c r="B860" s="261" t="s">
        <v>6252</v>
      </c>
      <c r="C860" s="261" t="s">
        <v>6302</v>
      </c>
      <c r="D860" s="262" t="s">
        <v>14258</v>
      </c>
      <c r="E860" s="257">
        <v>123</v>
      </c>
      <c r="F860" s="258">
        <v>171</v>
      </c>
      <c r="G860" s="258">
        <v>711</v>
      </c>
      <c r="H860" s="258">
        <v>283</v>
      </c>
      <c r="I860" s="258">
        <v>85</v>
      </c>
      <c r="J860" s="258">
        <v>44</v>
      </c>
      <c r="K860" s="259">
        <v>14</v>
      </c>
      <c r="L860" s="257">
        <v>143</v>
      </c>
      <c r="M860" s="258">
        <v>155</v>
      </c>
      <c r="N860" s="258">
        <v>756</v>
      </c>
      <c r="O860" s="258">
        <v>269</v>
      </c>
      <c r="P860" s="258">
        <v>102</v>
      </c>
      <c r="Q860" s="258">
        <v>67</v>
      </c>
      <c r="R860" s="259">
        <v>38</v>
      </c>
      <c r="S860" s="267">
        <v>2961</v>
      </c>
      <c r="T860" s="90"/>
      <c r="U860" s="260">
        <v>14</v>
      </c>
      <c r="V860" s="273">
        <v>119.836263990459</v>
      </c>
      <c r="W860" s="273">
        <v>122.896318811212</v>
      </c>
      <c r="X860" s="274">
        <v>1.1423196680000001</v>
      </c>
      <c r="Z860" s="257">
        <v>7128.4299999999994</v>
      </c>
      <c r="AA860" s="258">
        <v>2760.0943961660741</v>
      </c>
      <c r="AB860" s="276">
        <v>0.93214940768864374</v>
      </c>
      <c r="AC860" s="92"/>
      <c r="AD860" s="257">
        <v>321303.95141002157</v>
      </c>
      <c r="AE860" s="258">
        <v>3258.0191350524283</v>
      </c>
      <c r="AF860" s="276">
        <v>1.1003104137292903</v>
      </c>
      <c r="AG860" s="93"/>
      <c r="AH860" s="257">
        <v>3382.4085369480003</v>
      </c>
      <c r="AI860" s="258">
        <v>2869.0815875975431</v>
      </c>
      <c r="AJ860" s="258">
        <v>2916.879162046821</v>
      </c>
      <c r="AK860" s="276">
        <v>0.98509934550720057</v>
      </c>
      <c r="AL860" s="93"/>
      <c r="AM860" s="257">
        <v>2967.02</v>
      </c>
      <c r="AN860" s="258">
        <v>2960.449318441119</v>
      </c>
      <c r="AO860" s="276">
        <v>0.99981402176329581</v>
      </c>
      <c r="AQ860" s="280">
        <v>2991.1515137034353</v>
      </c>
      <c r="AR860" s="281">
        <v>3015.0636787459225</v>
      </c>
    </row>
    <row r="861" spans="1:44" x14ac:dyDescent="0.2">
      <c r="A861" s="260" t="s">
        <v>8402</v>
      </c>
      <c r="B861" s="261" t="s">
        <v>7835</v>
      </c>
      <c r="C861" s="261" t="s">
        <v>7884</v>
      </c>
      <c r="D861" s="262" t="s">
        <v>15670</v>
      </c>
      <c r="E861" s="257">
        <v>132</v>
      </c>
      <c r="F861" s="258">
        <v>155</v>
      </c>
      <c r="G861" s="258">
        <v>450</v>
      </c>
      <c r="H861" s="258">
        <v>106</v>
      </c>
      <c r="I861" s="258">
        <v>27</v>
      </c>
      <c r="J861" s="258">
        <v>6</v>
      </c>
      <c r="K861" s="259">
        <v>1</v>
      </c>
      <c r="L861" s="257">
        <v>143</v>
      </c>
      <c r="M861" s="258">
        <v>160</v>
      </c>
      <c r="N861" s="258">
        <v>460</v>
      </c>
      <c r="O861" s="258">
        <v>111</v>
      </c>
      <c r="P861" s="258">
        <v>17</v>
      </c>
      <c r="Q861" s="258">
        <v>10</v>
      </c>
      <c r="R861" s="259">
        <v>4</v>
      </c>
      <c r="S861" s="267">
        <v>1782</v>
      </c>
      <c r="T861" s="90"/>
      <c r="U861" s="260">
        <v>0</v>
      </c>
      <c r="V861" s="273">
        <v>139.074089357795</v>
      </c>
      <c r="W861" s="273">
        <v>167.74200785193401</v>
      </c>
      <c r="X861" s="274">
        <v>1.0829008819999999</v>
      </c>
      <c r="Z861" s="257">
        <v>3763.26</v>
      </c>
      <c r="AA861" s="258">
        <v>1457.116481092743</v>
      </c>
      <c r="AB861" s="276">
        <v>0.81768601632589399</v>
      </c>
      <c r="AC861" s="92"/>
      <c r="AD861" s="257">
        <v>221241.70845479509</v>
      </c>
      <c r="AE861" s="258">
        <v>2243.3889046623494</v>
      </c>
      <c r="AF861" s="276">
        <v>1.2589163325826878</v>
      </c>
      <c r="AG861" s="93"/>
      <c r="AH861" s="257">
        <v>1929.7293717239997</v>
      </c>
      <c r="AI861" s="258">
        <v>1636.8664367360007</v>
      </c>
      <c r="AJ861" s="258">
        <v>1712.3358896332802</v>
      </c>
      <c r="AK861" s="276">
        <v>0.96090678430599341</v>
      </c>
      <c r="AL861" s="93"/>
      <c r="AM861" s="257">
        <v>1782</v>
      </c>
      <c r="AN861" s="258">
        <v>1778.0536314086439</v>
      </c>
      <c r="AO861" s="276">
        <v>0.99778542727757791</v>
      </c>
      <c r="AQ861" s="280">
        <v>1758.7720477238245</v>
      </c>
      <c r="AR861" s="281">
        <v>1772.8322005728569</v>
      </c>
    </row>
    <row r="862" spans="1:44" x14ac:dyDescent="0.2">
      <c r="A862" s="260" t="s">
        <v>8402</v>
      </c>
      <c r="B862" s="261" t="s">
        <v>6014</v>
      </c>
      <c r="C862" s="261" t="s">
        <v>6053</v>
      </c>
      <c r="D862" s="262" t="s">
        <v>14033</v>
      </c>
      <c r="E862" s="257">
        <v>89</v>
      </c>
      <c r="F862" s="258">
        <v>76</v>
      </c>
      <c r="G862" s="258">
        <v>381</v>
      </c>
      <c r="H862" s="258">
        <v>166</v>
      </c>
      <c r="I862" s="258">
        <v>28</v>
      </c>
      <c r="J862" s="258">
        <v>12</v>
      </c>
      <c r="K862" s="259">
        <v>1</v>
      </c>
      <c r="L862" s="257">
        <v>80</v>
      </c>
      <c r="M862" s="258">
        <v>84</v>
      </c>
      <c r="N862" s="258">
        <v>433</v>
      </c>
      <c r="O862" s="258">
        <v>138</v>
      </c>
      <c r="P862" s="258">
        <v>27</v>
      </c>
      <c r="Q862" s="258">
        <v>12</v>
      </c>
      <c r="R862" s="259">
        <v>6</v>
      </c>
      <c r="S862" s="267">
        <v>1533</v>
      </c>
      <c r="T862" s="90"/>
      <c r="U862" s="260">
        <v>0</v>
      </c>
      <c r="V862" s="273">
        <v>125.731507630273</v>
      </c>
      <c r="W862" s="273">
        <v>140.778212654924</v>
      </c>
      <c r="X862" s="274">
        <v>1.1026206540000001</v>
      </c>
      <c r="Z862" s="257">
        <v>3410.0099999999998</v>
      </c>
      <c r="AA862" s="258">
        <v>1320.3397510910922</v>
      </c>
      <c r="AB862" s="276">
        <v>0.8612783764455918</v>
      </c>
      <c r="AC862" s="92"/>
      <c r="AD862" s="257">
        <v>175199.26195265062</v>
      </c>
      <c r="AE862" s="258">
        <v>1776.5189173176009</v>
      </c>
      <c r="AF862" s="276">
        <v>1.1588512180806267</v>
      </c>
      <c r="AG862" s="93"/>
      <c r="AH862" s="257">
        <v>1690.3174625820002</v>
      </c>
      <c r="AI862" s="258">
        <v>1433.7885728802405</v>
      </c>
      <c r="AJ862" s="258">
        <v>1485.3785149825155</v>
      </c>
      <c r="AK862" s="276">
        <v>0.96893575667483078</v>
      </c>
      <c r="AL862" s="93"/>
      <c r="AM862" s="257">
        <v>1533</v>
      </c>
      <c r="AN862" s="258">
        <v>1529.605060016527</v>
      </c>
      <c r="AO862" s="276">
        <v>0.99778542727757791</v>
      </c>
      <c r="AQ862" s="280">
        <v>1479.2634270467927</v>
      </c>
      <c r="AR862" s="281">
        <v>1491.0891038962623</v>
      </c>
    </row>
    <row r="863" spans="1:44" x14ac:dyDescent="0.2">
      <c r="A863" s="260" t="s">
        <v>8402</v>
      </c>
      <c r="B863" s="261" t="s">
        <v>2313</v>
      </c>
      <c r="C863" s="261" t="s">
        <v>2358</v>
      </c>
      <c r="D863" s="262" t="s">
        <v>10658</v>
      </c>
      <c r="E863" s="257">
        <v>204</v>
      </c>
      <c r="F863" s="258">
        <v>411</v>
      </c>
      <c r="G863" s="258">
        <v>1049</v>
      </c>
      <c r="H863" s="258">
        <v>225</v>
      </c>
      <c r="I863" s="258">
        <v>32</v>
      </c>
      <c r="J863" s="258">
        <v>31</v>
      </c>
      <c r="K863" s="259">
        <v>7</v>
      </c>
      <c r="L863" s="257">
        <v>184</v>
      </c>
      <c r="M863" s="258">
        <v>379</v>
      </c>
      <c r="N863" s="258">
        <v>856</v>
      </c>
      <c r="O863" s="258">
        <v>200</v>
      </c>
      <c r="P863" s="258">
        <v>53</v>
      </c>
      <c r="Q863" s="258">
        <v>26</v>
      </c>
      <c r="R863" s="259">
        <v>18</v>
      </c>
      <c r="S863" s="267">
        <v>3675</v>
      </c>
      <c r="T863" s="90"/>
      <c r="U863" s="260">
        <v>14</v>
      </c>
      <c r="V863" s="273">
        <v>138.44671150656001</v>
      </c>
      <c r="W863" s="273">
        <v>171.79156462584999</v>
      </c>
      <c r="X863" s="274">
        <v>1.091463415</v>
      </c>
      <c r="Z863" s="257">
        <v>7294.47</v>
      </c>
      <c r="AA863" s="258">
        <v>2824.3842992077562</v>
      </c>
      <c r="AB863" s="276">
        <v>0.76853994536265469</v>
      </c>
      <c r="AC863" s="92"/>
      <c r="AD863" s="257">
        <v>459185.84609902237</v>
      </c>
      <c r="AE863" s="258">
        <v>4656.1402888778548</v>
      </c>
      <c r="AF863" s="276">
        <v>1.2669769493545182</v>
      </c>
      <c r="AG863" s="93"/>
      <c r="AH863" s="257">
        <v>4011.1280501249998</v>
      </c>
      <c r="AI863" s="258">
        <v>3402.3842798403489</v>
      </c>
      <c r="AJ863" s="258">
        <v>3544.1444543233674</v>
      </c>
      <c r="AK863" s="276">
        <v>0.96439304879547416</v>
      </c>
      <c r="AL863" s="93"/>
      <c r="AM863" s="257">
        <v>3681.02</v>
      </c>
      <c r="AN863" s="258">
        <v>3672.8681135173097</v>
      </c>
      <c r="AO863" s="276">
        <v>0.99941989483464211</v>
      </c>
      <c r="AQ863" s="280">
        <v>3449.0108774560063</v>
      </c>
      <c r="AR863" s="281">
        <v>3476.5833079922813</v>
      </c>
    </row>
    <row r="864" spans="1:44" x14ac:dyDescent="0.2">
      <c r="A864" s="260" t="s">
        <v>8402</v>
      </c>
      <c r="B864" s="261" t="s">
        <v>5202</v>
      </c>
      <c r="C864" s="261" t="s">
        <v>5302</v>
      </c>
      <c r="D864" s="262" t="s">
        <v>13360</v>
      </c>
      <c r="E864" s="257">
        <v>80</v>
      </c>
      <c r="F864" s="258">
        <v>25</v>
      </c>
      <c r="G864" s="258">
        <v>2506</v>
      </c>
      <c r="H864" s="258">
        <v>141</v>
      </c>
      <c r="I864" s="258">
        <v>16</v>
      </c>
      <c r="J864" s="258">
        <v>4</v>
      </c>
      <c r="K864" s="259">
        <v>0</v>
      </c>
      <c r="L864" s="257">
        <v>77</v>
      </c>
      <c r="M864" s="258">
        <v>13</v>
      </c>
      <c r="N864" s="258">
        <v>3084</v>
      </c>
      <c r="O864" s="258">
        <v>90</v>
      </c>
      <c r="P864" s="258">
        <v>7</v>
      </c>
      <c r="Q864" s="258">
        <v>1</v>
      </c>
      <c r="R864" s="259">
        <v>0</v>
      </c>
      <c r="S864" s="267">
        <v>6044</v>
      </c>
      <c r="T864" s="90"/>
      <c r="U864" s="260">
        <v>0</v>
      </c>
      <c r="V864" s="273">
        <v>155.496082789556</v>
      </c>
      <c r="W864" s="273">
        <v>244.208898445253</v>
      </c>
      <c r="X864" s="274">
        <v>1.1516606119999999</v>
      </c>
      <c r="Z864" s="257">
        <v>10683.169999999998</v>
      </c>
      <c r="AA864" s="258">
        <v>4136.4729190424141</v>
      </c>
      <c r="AB864" s="276">
        <v>0.68439326919960519</v>
      </c>
      <c r="AC864" s="92"/>
      <c r="AD864" s="257">
        <v>885727.05093426502</v>
      </c>
      <c r="AE864" s="258">
        <v>8981.2642132585552</v>
      </c>
      <c r="AF864" s="276">
        <v>1.4859801808832818</v>
      </c>
      <c r="AG864" s="93"/>
      <c r="AH864" s="257">
        <v>6960.6367389279994</v>
      </c>
      <c r="AI864" s="258">
        <v>5904.2645166787397</v>
      </c>
      <c r="AJ864" s="258">
        <v>5976.9269680057951</v>
      </c>
      <c r="AK864" s="276">
        <v>0.9889025426879211</v>
      </c>
      <c r="AL864" s="93"/>
      <c r="AM864" s="257">
        <v>6044</v>
      </c>
      <c r="AN864" s="258">
        <v>6030.6151224656805</v>
      </c>
      <c r="AO864" s="276">
        <v>0.99778542727757791</v>
      </c>
      <c r="AQ864" s="280">
        <v>6065.0425606032013</v>
      </c>
      <c r="AR864" s="281">
        <v>6113.5283354074636</v>
      </c>
    </row>
    <row r="865" spans="1:44" x14ac:dyDescent="0.2">
      <c r="A865" s="260" t="s">
        <v>8402</v>
      </c>
      <c r="B865" s="261" t="s">
        <v>2313</v>
      </c>
      <c r="C865" s="261" t="s">
        <v>2359</v>
      </c>
      <c r="D865" s="262" t="s">
        <v>10659</v>
      </c>
      <c r="E865" s="257">
        <v>94</v>
      </c>
      <c r="F865" s="258">
        <v>114</v>
      </c>
      <c r="G865" s="258">
        <v>436</v>
      </c>
      <c r="H865" s="258">
        <v>154</v>
      </c>
      <c r="I865" s="258">
        <v>19</v>
      </c>
      <c r="J865" s="258">
        <v>11</v>
      </c>
      <c r="K865" s="259">
        <v>0</v>
      </c>
      <c r="L865" s="257">
        <v>97</v>
      </c>
      <c r="M865" s="258">
        <v>101</v>
      </c>
      <c r="N865" s="258">
        <v>530</v>
      </c>
      <c r="O865" s="258">
        <v>136</v>
      </c>
      <c r="P865" s="258">
        <v>18</v>
      </c>
      <c r="Q865" s="258">
        <v>13</v>
      </c>
      <c r="R865" s="259">
        <v>3</v>
      </c>
      <c r="S865" s="267">
        <v>1726</v>
      </c>
      <c r="T865" s="90"/>
      <c r="U865" s="260">
        <v>0</v>
      </c>
      <c r="V865" s="273">
        <v>130.757100223853</v>
      </c>
      <c r="W865" s="273">
        <v>159.060359837492</v>
      </c>
      <c r="X865" s="274">
        <v>1.091463415</v>
      </c>
      <c r="Z865" s="257">
        <v>3675.94</v>
      </c>
      <c r="AA865" s="258">
        <v>1423.3065899002613</v>
      </c>
      <c r="AB865" s="276">
        <v>0.82462722473943295</v>
      </c>
      <c r="AC865" s="92"/>
      <c r="AD865" s="257">
        <v>206992.53061707565</v>
      </c>
      <c r="AE865" s="258">
        <v>2098.9023714269947</v>
      </c>
      <c r="AF865" s="276">
        <v>1.2160500413829634</v>
      </c>
      <c r="AG865" s="93"/>
      <c r="AH865" s="257">
        <v>1883.86585429</v>
      </c>
      <c r="AI865" s="258">
        <v>1597.9633379603927</v>
      </c>
      <c r="AJ865" s="258">
        <v>1664.5424022209884</v>
      </c>
      <c r="AK865" s="276">
        <v>0.96439304879547416</v>
      </c>
      <c r="AL865" s="93"/>
      <c r="AM865" s="257">
        <v>1726</v>
      </c>
      <c r="AN865" s="258">
        <v>1722.1776474810993</v>
      </c>
      <c r="AO865" s="276">
        <v>0.9977854272775778</v>
      </c>
      <c r="AQ865" s="280">
        <v>1665.4865704265692</v>
      </c>
      <c r="AR865" s="281">
        <v>1678.8009711065861</v>
      </c>
    </row>
    <row r="866" spans="1:44" x14ac:dyDescent="0.2">
      <c r="A866" s="260" t="s">
        <v>8402</v>
      </c>
      <c r="B866" s="261" t="s">
        <v>7769</v>
      </c>
      <c r="C866" s="261" t="s">
        <v>7832</v>
      </c>
      <c r="D866" s="262" t="s">
        <v>15620</v>
      </c>
      <c r="E866" s="257">
        <v>122</v>
      </c>
      <c r="F866" s="258">
        <v>168</v>
      </c>
      <c r="G866" s="258">
        <v>395</v>
      </c>
      <c r="H866" s="258">
        <v>141</v>
      </c>
      <c r="I866" s="258">
        <v>27</v>
      </c>
      <c r="J866" s="258">
        <v>14</v>
      </c>
      <c r="K866" s="259">
        <v>5</v>
      </c>
      <c r="L866" s="257">
        <v>117</v>
      </c>
      <c r="M866" s="258">
        <v>131</v>
      </c>
      <c r="N866" s="258">
        <v>489</v>
      </c>
      <c r="O866" s="258">
        <v>137</v>
      </c>
      <c r="P866" s="258">
        <v>44</v>
      </c>
      <c r="Q866" s="258">
        <v>23</v>
      </c>
      <c r="R866" s="259">
        <v>14</v>
      </c>
      <c r="S866" s="267">
        <v>1827</v>
      </c>
      <c r="T866" s="90"/>
      <c r="U866" s="260">
        <v>19</v>
      </c>
      <c r="V866" s="273">
        <v>153.92214854926601</v>
      </c>
      <c r="W866" s="273">
        <v>170.06564551422301</v>
      </c>
      <c r="X866" s="274">
        <v>1.0941878570000001</v>
      </c>
      <c r="Z866" s="257">
        <v>4138.12</v>
      </c>
      <c r="AA866" s="258">
        <v>1602.2605009325694</v>
      </c>
      <c r="AB866" s="276">
        <v>0.87698987462100131</v>
      </c>
      <c r="AC866" s="92"/>
      <c r="AD866" s="257">
        <v>234918.05579184977</v>
      </c>
      <c r="AE866" s="258">
        <v>2382.0669418486596</v>
      </c>
      <c r="AF866" s="276">
        <v>1.3038133233982812</v>
      </c>
      <c r="AG866" s="93"/>
      <c r="AH866" s="257">
        <v>1999.0812147390002</v>
      </c>
      <c r="AI866" s="258">
        <v>1695.6931850979333</v>
      </c>
      <c r="AJ866" s="258">
        <v>1763.9727288470081</v>
      </c>
      <c r="AK866" s="276">
        <v>0.96550231463985114</v>
      </c>
      <c r="AL866" s="93"/>
      <c r="AM866" s="257">
        <v>1835.17</v>
      </c>
      <c r="AN866" s="258">
        <v>1831.1058825769926</v>
      </c>
      <c r="AO866" s="276">
        <v>1.0022473358385291</v>
      </c>
      <c r="AQ866" s="280">
        <v>2021.514082000388</v>
      </c>
      <c r="AR866" s="281">
        <v>2037.6746737133287</v>
      </c>
    </row>
    <row r="867" spans="1:44" x14ac:dyDescent="0.2">
      <c r="A867" s="260" t="s">
        <v>8402</v>
      </c>
      <c r="B867" s="261" t="s">
        <v>7769</v>
      </c>
      <c r="C867" s="261" t="s">
        <v>7833</v>
      </c>
      <c r="D867" s="262" t="s">
        <v>15621</v>
      </c>
      <c r="E867" s="257">
        <v>54</v>
      </c>
      <c r="F867" s="258">
        <v>72</v>
      </c>
      <c r="G867" s="258">
        <v>239</v>
      </c>
      <c r="H867" s="258">
        <v>171</v>
      </c>
      <c r="I867" s="258">
        <v>65</v>
      </c>
      <c r="J867" s="258">
        <v>24</v>
      </c>
      <c r="K867" s="259">
        <v>7</v>
      </c>
      <c r="L867" s="257">
        <v>42</v>
      </c>
      <c r="M867" s="258">
        <v>72</v>
      </c>
      <c r="N867" s="258">
        <v>262</v>
      </c>
      <c r="O867" s="258">
        <v>176</v>
      </c>
      <c r="P867" s="258">
        <v>70</v>
      </c>
      <c r="Q867" s="258">
        <v>24</v>
      </c>
      <c r="R867" s="259">
        <v>4</v>
      </c>
      <c r="S867" s="267">
        <v>1282</v>
      </c>
      <c r="T867" s="90"/>
      <c r="U867" s="260">
        <v>1</v>
      </c>
      <c r="V867" s="273">
        <v>126.36986665118501</v>
      </c>
      <c r="W867" s="273">
        <v>107.23634945397799</v>
      </c>
      <c r="X867" s="274">
        <v>1.0941878570000001</v>
      </c>
      <c r="Z867" s="257">
        <v>3273.71</v>
      </c>
      <c r="AA867" s="258">
        <v>1267.5650354528052</v>
      </c>
      <c r="AB867" s="276">
        <v>0.9887402772642786</v>
      </c>
      <c r="AC867" s="92"/>
      <c r="AD867" s="257">
        <v>136546.54916657679</v>
      </c>
      <c r="AE867" s="258">
        <v>1384.5807624145164</v>
      </c>
      <c r="AF867" s="276">
        <v>1.080016195331136</v>
      </c>
      <c r="AG867" s="93"/>
      <c r="AH867" s="257">
        <v>1402.7488326740001</v>
      </c>
      <c r="AI867" s="258">
        <v>1189.8624320172692</v>
      </c>
      <c r="AJ867" s="258">
        <v>1237.773967368289</v>
      </c>
      <c r="AK867" s="276">
        <v>0.96550231463985103</v>
      </c>
      <c r="AL867" s="93"/>
      <c r="AM867" s="257">
        <v>1282.43</v>
      </c>
      <c r="AN867" s="258">
        <v>1279.5899655035842</v>
      </c>
      <c r="AO867" s="276">
        <v>0.99812009789671152</v>
      </c>
      <c r="AQ867" s="280">
        <v>1319.278967724659</v>
      </c>
      <c r="AR867" s="281">
        <v>1329.8256806774425</v>
      </c>
    </row>
    <row r="868" spans="1:44" x14ac:dyDescent="0.2">
      <c r="A868" s="260" t="s">
        <v>8402</v>
      </c>
      <c r="B868" s="261" t="s">
        <v>7769</v>
      </c>
      <c r="C868" s="261" t="s">
        <v>7834</v>
      </c>
      <c r="D868" s="262" t="s">
        <v>15622</v>
      </c>
      <c r="E868" s="257">
        <v>59</v>
      </c>
      <c r="F868" s="258">
        <v>68</v>
      </c>
      <c r="G868" s="258">
        <v>339</v>
      </c>
      <c r="H868" s="258">
        <v>132</v>
      </c>
      <c r="I868" s="258">
        <v>22</v>
      </c>
      <c r="J868" s="258">
        <v>4</v>
      </c>
      <c r="K868" s="259">
        <v>2</v>
      </c>
      <c r="L868" s="257">
        <v>54</v>
      </c>
      <c r="M868" s="258">
        <v>79</v>
      </c>
      <c r="N868" s="258">
        <v>410</v>
      </c>
      <c r="O868" s="258">
        <v>127</v>
      </c>
      <c r="P868" s="258">
        <v>21</v>
      </c>
      <c r="Q868" s="258">
        <v>3</v>
      </c>
      <c r="R868" s="259">
        <v>6</v>
      </c>
      <c r="S868" s="267">
        <v>1326</v>
      </c>
      <c r="T868" s="90"/>
      <c r="U868" s="260">
        <v>0</v>
      </c>
      <c r="V868" s="273">
        <v>127.241300752058</v>
      </c>
      <c r="W868" s="273">
        <v>108.748114630467</v>
      </c>
      <c r="X868" s="274">
        <v>1.0941878570000001</v>
      </c>
      <c r="Z868" s="257">
        <v>2826.0099999999998</v>
      </c>
      <c r="AA868" s="258">
        <v>1094.2177119659291</v>
      </c>
      <c r="AB868" s="276">
        <v>0.82520189439361169</v>
      </c>
      <c r="AC868" s="92"/>
      <c r="AD868" s="257">
        <v>142009.38790679615</v>
      </c>
      <c r="AE868" s="258">
        <v>1439.9738973860435</v>
      </c>
      <c r="AF868" s="276">
        <v>1.0859531654495049</v>
      </c>
      <c r="AG868" s="93"/>
      <c r="AH868" s="257">
        <v>1450.8930983820001</v>
      </c>
      <c r="AI868" s="258">
        <v>1230.7001441925886</v>
      </c>
      <c r="AJ868" s="258">
        <v>1280.2560692124425</v>
      </c>
      <c r="AK868" s="276">
        <v>0.96550231463985103</v>
      </c>
      <c r="AL868" s="93"/>
      <c r="AM868" s="257">
        <v>1326</v>
      </c>
      <c r="AN868" s="258">
        <v>1323.0634765700681</v>
      </c>
      <c r="AO868" s="276">
        <v>0.9977854272775778</v>
      </c>
      <c r="AQ868" s="280">
        <v>1144.7359238521931</v>
      </c>
      <c r="AR868" s="281">
        <v>1153.8872872036691</v>
      </c>
    </row>
    <row r="869" spans="1:44" x14ac:dyDescent="0.2">
      <c r="A869" s="260" t="s">
        <v>8402</v>
      </c>
      <c r="B869" s="261" t="s">
        <v>5204</v>
      </c>
      <c r="C869" s="261" t="s">
        <v>5303</v>
      </c>
      <c r="D869" s="262" t="s">
        <v>13361</v>
      </c>
      <c r="E869" s="257">
        <v>100</v>
      </c>
      <c r="F869" s="258">
        <v>126</v>
      </c>
      <c r="G869" s="258">
        <v>635</v>
      </c>
      <c r="H869" s="258">
        <v>99</v>
      </c>
      <c r="I869" s="258">
        <v>13</v>
      </c>
      <c r="J869" s="258">
        <v>10</v>
      </c>
      <c r="K869" s="259">
        <v>0</v>
      </c>
      <c r="L869" s="257">
        <v>99</v>
      </c>
      <c r="M869" s="258">
        <v>116</v>
      </c>
      <c r="N869" s="258">
        <v>727</v>
      </c>
      <c r="O869" s="258">
        <v>103</v>
      </c>
      <c r="P869" s="258">
        <v>15</v>
      </c>
      <c r="Q869" s="258">
        <v>6</v>
      </c>
      <c r="R869" s="259">
        <v>3</v>
      </c>
      <c r="S869" s="267">
        <v>2052</v>
      </c>
      <c r="T869" s="90"/>
      <c r="U869" s="260">
        <v>0</v>
      </c>
      <c r="V869" s="273">
        <v>127.45537960488301</v>
      </c>
      <c r="W869" s="273">
        <v>174.49173151750901</v>
      </c>
      <c r="X869" s="274">
        <v>1.1785158280000001</v>
      </c>
      <c r="Z869" s="257">
        <v>4048.35</v>
      </c>
      <c r="AA869" s="258">
        <v>1567.5019813225251</v>
      </c>
      <c r="AB869" s="276">
        <v>0.76388985444567503</v>
      </c>
      <c r="AC869" s="92"/>
      <c r="AD869" s="257">
        <v>251816.17608217208</v>
      </c>
      <c r="AE869" s="258">
        <v>2553.4137273789502</v>
      </c>
      <c r="AF869" s="276">
        <v>1.2443536683133285</v>
      </c>
      <c r="AG869" s="93"/>
      <c r="AH869" s="257">
        <v>2418.314479056</v>
      </c>
      <c r="AI869" s="258">
        <v>2051.3020438213198</v>
      </c>
      <c r="AJ869" s="258">
        <v>2051.6649810342333</v>
      </c>
      <c r="AK869" s="276">
        <v>0.99983673539679985</v>
      </c>
      <c r="AL869" s="93"/>
      <c r="AM869" s="257">
        <v>2052</v>
      </c>
      <c r="AN869" s="258">
        <v>2047.4556967735898</v>
      </c>
      <c r="AO869" s="276">
        <v>0.99778542727757791</v>
      </c>
      <c r="AQ869" s="280">
        <v>1945.8895102561057</v>
      </c>
      <c r="AR869" s="281">
        <v>1961.4455363920331</v>
      </c>
    </row>
    <row r="870" spans="1:44" x14ac:dyDescent="0.2">
      <c r="A870" s="260" t="s">
        <v>8402</v>
      </c>
      <c r="B870" s="261" t="s">
        <v>2313</v>
      </c>
      <c r="C870" s="261" t="s">
        <v>2360</v>
      </c>
      <c r="D870" s="262" t="s">
        <v>10660</v>
      </c>
      <c r="E870" s="257">
        <v>93</v>
      </c>
      <c r="F870" s="258">
        <v>158</v>
      </c>
      <c r="G870" s="258">
        <v>385</v>
      </c>
      <c r="H870" s="258">
        <v>202</v>
      </c>
      <c r="I870" s="258">
        <v>55</v>
      </c>
      <c r="J870" s="258">
        <v>30</v>
      </c>
      <c r="K870" s="259">
        <v>10</v>
      </c>
      <c r="L870" s="257">
        <v>101</v>
      </c>
      <c r="M870" s="258">
        <v>151</v>
      </c>
      <c r="N870" s="258">
        <v>461</v>
      </c>
      <c r="O870" s="258">
        <v>251</v>
      </c>
      <c r="P870" s="258">
        <v>82</v>
      </c>
      <c r="Q870" s="258">
        <v>45</v>
      </c>
      <c r="R870" s="259">
        <v>13</v>
      </c>
      <c r="S870" s="267">
        <v>2037</v>
      </c>
      <c r="T870" s="90"/>
      <c r="U870" s="260">
        <v>6</v>
      </c>
      <c r="V870" s="273">
        <v>139.926372105056</v>
      </c>
      <c r="W870" s="273">
        <v>170.07167403043599</v>
      </c>
      <c r="X870" s="274">
        <v>1.091463415</v>
      </c>
      <c r="Z870" s="257">
        <v>4983.6499999999996</v>
      </c>
      <c r="AA870" s="258">
        <v>1929.6457196680133</v>
      </c>
      <c r="AB870" s="276">
        <v>0.94729784961610863</v>
      </c>
      <c r="AC870" s="92"/>
      <c r="AD870" s="257">
        <v>254477.809677254</v>
      </c>
      <c r="AE870" s="258">
        <v>2580.4026677428028</v>
      </c>
      <c r="AF870" s="276">
        <v>1.2667661599130107</v>
      </c>
      <c r="AG870" s="93"/>
      <c r="AH870" s="257">
        <v>2223.3109763550001</v>
      </c>
      <c r="AI870" s="258">
        <v>1885.8930008257937</v>
      </c>
      <c r="AJ870" s="258">
        <v>1964.468640396381</v>
      </c>
      <c r="AK870" s="276">
        <v>0.96439304879547427</v>
      </c>
      <c r="AL870" s="93"/>
      <c r="AM870" s="257">
        <v>2039.58</v>
      </c>
      <c r="AN870" s="258">
        <v>2035.0632017668024</v>
      </c>
      <c r="AO870" s="276">
        <v>0.99904919085262756</v>
      </c>
      <c r="AQ870" s="280">
        <v>2355.1305035440282</v>
      </c>
      <c r="AR870" s="281">
        <v>2373.9581252941593</v>
      </c>
    </row>
    <row r="871" spans="1:44" x14ac:dyDescent="0.2">
      <c r="A871" s="260" t="s">
        <v>8402</v>
      </c>
      <c r="B871" s="261" t="s">
        <v>2361</v>
      </c>
      <c r="C871" s="261" t="s">
        <v>2403</v>
      </c>
      <c r="D871" s="262" t="s">
        <v>10700</v>
      </c>
      <c r="E871" s="257">
        <v>92</v>
      </c>
      <c r="F871" s="258">
        <v>158</v>
      </c>
      <c r="G871" s="258">
        <v>513</v>
      </c>
      <c r="H871" s="258">
        <v>217</v>
      </c>
      <c r="I871" s="258">
        <v>44</v>
      </c>
      <c r="J871" s="258">
        <v>13</v>
      </c>
      <c r="K871" s="259">
        <v>4</v>
      </c>
      <c r="L871" s="257">
        <v>105</v>
      </c>
      <c r="M871" s="258">
        <v>142</v>
      </c>
      <c r="N871" s="258">
        <v>549</v>
      </c>
      <c r="O871" s="258">
        <v>204</v>
      </c>
      <c r="P871" s="258">
        <v>40</v>
      </c>
      <c r="Q871" s="258">
        <v>13</v>
      </c>
      <c r="R871" s="259">
        <v>23</v>
      </c>
      <c r="S871" s="267">
        <v>2117</v>
      </c>
      <c r="T871" s="90"/>
      <c r="U871" s="260">
        <v>18</v>
      </c>
      <c r="V871" s="273">
        <v>113.30394397897901</v>
      </c>
      <c r="W871" s="273">
        <v>115.119981105337</v>
      </c>
      <c r="X871" s="274">
        <v>1.11079398</v>
      </c>
      <c r="Z871" s="257">
        <v>4651.49</v>
      </c>
      <c r="AA871" s="258">
        <v>1801.0349379628519</v>
      </c>
      <c r="AB871" s="276">
        <v>0.85074867168769575</v>
      </c>
      <c r="AC871" s="92"/>
      <c r="AD871" s="257">
        <v>222210.76040172327</v>
      </c>
      <c r="AE871" s="258">
        <v>2253.2150825605563</v>
      </c>
      <c r="AF871" s="276">
        <v>1.0643434494853832</v>
      </c>
      <c r="AG871" s="93"/>
      <c r="AH871" s="257">
        <v>2351.5508556599998</v>
      </c>
      <c r="AI871" s="258">
        <v>1994.6707172046956</v>
      </c>
      <c r="AJ871" s="258">
        <v>2058.281944258254</v>
      </c>
      <c r="AK871" s="276">
        <v>0.97226355420796129</v>
      </c>
      <c r="AL871" s="93"/>
      <c r="AM871" s="257">
        <v>2124.7399999999998</v>
      </c>
      <c r="AN871" s="258">
        <v>2120.0346087537605</v>
      </c>
      <c r="AO871" s="276">
        <v>1.0014334476871802</v>
      </c>
      <c r="AQ871" s="280">
        <v>1866.4227879444584</v>
      </c>
      <c r="AR871" s="281">
        <v>1881.3435331958847</v>
      </c>
    </row>
    <row r="872" spans="1:44" x14ac:dyDescent="0.2">
      <c r="A872" s="260" t="s">
        <v>8402</v>
      </c>
      <c r="B872" s="261" t="s">
        <v>5204</v>
      </c>
      <c r="C872" s="261" t="s">
        <v>5304</v>
      </c>
      <c r="D872" s="262" t="s">
        <v>13362</v>
      </c>
      <c r="E872" s="257">
        <v>167</v>
      </c>
      <c r="F872" s="258">
        <v>195</v>
      </c>
      <c r="G872" s="258">
        <v>1604</v>
      </c>
      <c r="H872" s="258">
        <v>225</v>
      </c>
      <c r="I872" s="258">
        <v>27</v>
      </c>
      <c r="J872" s="258">
        <v>13</v>
      </c>
      <c r="K872" s="259">
        <v>2</v>
      </c>
      <c r="L872" s="257">
        <v>149</v>
      </c>
      <c r="M872" s="258">
        <v>215</v>
      </c>
      <c r="N872" s="258">
        <v>1286</v>
      </c>
      <c r="O872" s="258">
        <v>147</v>
      </c>
      <c r="P872" s="258">
        <v>25</v>
      </c>
      <c r="Q872" s="258">
        <v>6</v>
      </c>
      <c r="R872" s="259">
        <v>2</v>
      </c>
      <c r="S872" s="267">
        <v>4063</v>
      </c>
      <c r="T872" s="90"/>
      <c r="U872" s="260">
        <v>4</v>
      </c>
      <c r="V872" s="273">
        <v>146.57450985963399</v>
      </c>
      <c r="W872" s="273">
        <v>211.647233201581</v>
      </c>
      <c r="X872" s="274">
        <v>1.1785158280000001</v>
      </c>
      <c r="Z872" s="257">
        <v>7430.5399999999991</v>
      </c>
      <c r="AA872" s="258">
        <v>2877.0699599333739</v>
      </c>
      <c r="AB872" s="276">
        <v>0.70811468371483477</v>
      </c>
      <c r="AC872" s="92"/>
      <c r="AD872" s="257">
        <v>554629.29065810598</v>
      </c>
      <c r="AE872" s="258">
        <v>5623.9359456825641</v>
      </c>
      <c r="AF872" s="276">
        <v>1.3841831025553937</v>
      </c>
      <c r="AG872" s="93"/>
      <c r="AH872" s="257">
        <v>4788.3098091640004</v>
      </c>
      <c r="AI872" s="258">
        <v>4061.6180331608298</v>
      </c>
      <c r="AJ872" s="258">
        <v>4062.3366559171982</v>
      </c>
      <c r="AK872" s="276">
        <v>0.99983673539679996</v>
      </c>
      <c r="AL872" s="93"/>
      <c r="AM872" s="257">
        <v>4064.72</v>
      </c>
      <c r="AN872" s="258">
        <v>4055.7183819637162</v>
      </c>
      <c r="AO872" s="276">
        <v>0.99820782228986371</v>
      </c>
      <c r="AQ872" s="280">
        <v>3974.6054515653427</v>
      </c>
      <c r="AR872" s="281">
        <v>4006.3796432440945</v>
      </c>
    </row>
    <row r="873" spans="1:44" x14ac:dyDescent="0.2">
      <c r="A873" s="260" t="s">
        <v>8402</v>
      </c>
      <c r="B873" s="261" t="s">
        <v>7835</v>
      </c>
      <c r="C873" s="261" t="s">
        <v>7885</v>
      </c>
      <c r="D873" s="262" t="s">
        <v>15671</v>
      </c>
      <c r="E873" s="257">
        <v>364</v>
      </c>
      <c r="F873" s="258">
        <v>718</v>
      </c>
      <c r="G873" s="258">
        <v>2365</v>
      </c>
      <c r="H873" s="258">
        <v>1494</v>
      </c>
      <c r="I873" s="258">
        <v>536</v>
      </c>
      <c r="J873" s="258">
        <v>228</v>
      </c>
      <c r="K873" s="259">
        <v>77</v>
      </c>
      <c r="L873" s="257">
        <v>352</v>
      </c>
      <c r="M873" s="258">
        <v>664</v>
      </c>
      <c r="N873" s="258">
        <v>2106</v>
      </c>
      <c r="O873" s="258">
        <v>1412</v>
      </c>
      <c r="P873" s="258">
        <v>546</v>
      </c>
      <c r="Q873" s="258">
        <v>304</v>
      </c>
      <c r="R873" s="259">
        <v>169</v>
      </c>
      <c r="S873" s="267">
        <v>11335</v>
      </c>
      <c r="T873" s="90"/>
      <c r="U873" s="260">
        <v>37</v>
      </c>
      <c r="V873" s="273">
        <v>113.190385797758</v>
      </c>
      <c r="W873" s="273">
        <v>118.512748125275</v>
      </c>
      <c r="X873" s="274">
        <v>1.0829008819999999</v>
      </c>
      <c r="Z873" s="257">
        <v>28974.410000000003</v>
      </c>
      <c r="AA873" s="258">
        <v>11218.75457474062</v>
      </c>
      <c r="AB873" s="276">
        <v>0.98974455886551571</v>
      </c>
      <c r="AC873" s="92"/>
      <c r="AD873" s="257">
        <v>1198546.4358810408</v>
      </c>
      <c r="AE873" s="258">
        <v>12153.249921804492</v>
      </c>
      <c r="AF873" s="276">
        <v>1.0721879066435371</v>
      </c>
      <c r="AG873" s="93"/>
      <c r="AH873" s="257">
        <v>12274.681497469999</v>
      </c>
      <c r="AI873" s="258">
        <v>10411.830000225907</v>
      </c>
      <c r="AJ873" s="258">
        <v>10891.878400108435</v>
      </c>
      <c r="AK873" s="276">
        <v>0.96090678430599341</v>
      </c>
      <c r="AL873" s="93"/>
      <c r="AM873" s="257">
        <v>11350.91</v>
      </c>
      <c r="AN873" s="258">
        <v>11325.772584339331</v>
      </c>
      <c r="AO873" s="276">
        <v>0.99918593598053207</v>
      </c>
      <c r="AQ873" s="280">
        <v>11548.96656292952</v>
      </c>
      <c r="AR873" s="281">
        <v>11641.292475962597</v>
      </c>
    </row>
    <row r="874" spans="1:44" x14ac:dyDescent="0.2">
      <c r="A874" s="260" t="s">
        <v>8402</v>
      </c>
      <c r="B874" s="261" t="s">
        <v>7835</v>
      </c>
      <c r="C874" s="261" t="s">
        <v>7886</v>
      </c>
      <c r="D874" s="262" t="s">
        <v>15672</v>
      </c>
      <c r="E874" s="257">
        <v>98</v>
      </c>
      <c r="F874" s="258">
        <v>192</v>
      </c>
      <c r="G874" s="258">
        <v>591</v>
      </c>
      <c r="H874" s="258">
        <v>285</v>
      </c>
      <c r="I874" s="258">
        <v>86</v>
      </c>
      <c r="J874" s="258">
        <v>34</v>
      </c>
      <c r="K874" s="259">
        <v>12</v>
      </c>
      <c r="L874" s="257">
        <v>118</v>
      </c>
      <c r="M874" s="258">
        <v>177</v>
      </c>
      <c r="N874" s="258">
        <v>549</v>
      </c>
      <c r="O874" s="258">
        <v>221</v>
      </c>
      <c r="P874" s="258">
        <v>78</v>
      </c>
      <c r="Q874" s="258">
        <v>41</v>
      </c>
      <c r="R874" s="259">
        <v>18</v>
      </c>
      <c r="S874" s="267">
        <v>2500</v>
      </c>
      <c r="T874" s="90"/>
      <c r="U874" s="260">
        <v>3</v>
      </c>
      <c r="V874" s="273">
        <v>133.94987346575201</v>
      </c>
      <c r="W874" s="273">
        <v>156.1584</v>
      </c>
      <c r="X874" s="274">
        <v>1.0829008819999999</v>
      </c>
      <c r="Z874" s="257">
        <v>5760.3399999999992</v>
      </c>
      <c r="AA874" s="258">
        <v>2230.3764158463059</v>
      </c>
      <c r="AB874" s="276">
        <v>0.89215056633852241</v>
      </c>
      <c r="AC874" s="92"/>
      <c r="AD874" s="257">
        <v>300182.18059895281</v>
      </c>
      <c r="AE874" s="258">
        <v>3043.8445717871364</v>
      </c>
      <c r="AF874" s="276">
        <v>1.2175378287148546</v>
      </c>
      <c r="AG874" s="93"/>
      <c r="AH874" s="257">
        <v>2707.2522049999998</v>
      </c>
      <c r="AI874" s="258">
        <v>2296.389501593716</v>
      </c>
      <c r="AJ874" s="258">
        <v>2402.2669607649837</v>
      </c>
      <c r="AK874" s="276">
        <v>0.96090678430599341</v>
      </c>
      <c r="AL874" s="93"/>
      <c r="AM874" s="257">
        <v>2501.29</v>
      </c>
      <c r="AN874" s="258">
        <v>2495.7507113951324</v>
      </c>
      <c r="AO874" s="276">
        <v>0.99830028455805297</v>
      </c>
      <c r="AQ874" s="280">
        <v>2604.9721363294052</v>
      </c>
      <c r="AR874" s="281">
        <v>2625.7970672530369</v>
      </c>
    </row>
    <row r="875" spans="1:44" x14ac:dyDescent="0.2">
      <c r="A875" s="260" t="s">
        <v>8402</v>
      </c>
      <c r="B875" s="261" t="s">
        <v>7835</v>
      </c>
      <c r="C875" s="261" t="s">
        <v>7887</v>
      </c>
      <c r="D875" s="262" t="s">
        <v>15673</v>
      </c>
      <c r="E875" s="257">
        <v>126</v>
      </c>
      <c r="F875" s="258">
        <v>263</v>
      </c>
      <c r="G875" s="258">
        <v>696</v>
      </c>
      <c r="H875" s="258">
        <v>224</v>
      </c>
      <c r="I875" s="258">
        <v>44</v>
      </c>
      <c r="J875" s="258">
        <v>24</v>
      </c>
      <c r="K875" s="259">
        <v>4</v>
      </c>
      <c r="L875" s="257">
        <v>132</v>
      </c>
      <c r="M875" s="258">
        <v>221</v>
      </c>
      <c r="N875" s="258">
        <v>624</v>
      </c>
      <c r="O875" s="258">
        <v>197</v>
      </c>
      <c r="P875" s="258">
        <v>45</v>
      </c>
      <c r="Q875" s="258">
        <v>43</v>
      </c>
      <c r="R875" s="259">
        <v>5</v>
      </c>
      <c r="S875" s="267">
        <v>2648</v>
      </c>
      <c r="T875" s="90"/>
      <c r="U875" s="260">
        <v>1</v>
      </c>
      <c r="V875" s="273">
        <v>142.30047167214701</v>
      </c>
      <c r="W875" s="273">
        <v>174.69686674216601</v>
      </c>
      <c r="X875" s="274">
        <v>1.0829008819999999</v>
      </c>
      <c r="Z875" s="257">
        <v>5578.6</v>
      </c>
      <c r="AA875" s="258">
        <v>2160.0075470267739</v>
      </c>
      <c r="AB875" s="276">
        <v>0.81571281987415933</v>
      </c>
      <c r="AC875" s="92"/>
      <c r="AD875" s="257">
        <v>335350.13002300536</v>
      </c>
      <c r="AE875" s="258">
        <v>3400.4472580015504</v>
      </c>
      <c r="AF875" s="276">
        <v>1.2841568194869903</v>
      </c>
      <c r="AG875" s="93"/>
      <c r="AH875" s="257">
        <v>2867.5215355359996</v>
      </c>
      <c r="AI875" s="258">
        <v>2432.3357600880636</v>
      </c>
      <c r="AJ875" s="258">
        <v>2544.4811648422706</v>
      </c>
      <c r="AK875" s="276">
        <v>0.96090678430599341</v>
      </c>
      <c r="AL875" s="93"/>
      <c r="AM875" s="257">
        <v>2648.43</v>
      </c>
      <c r="AN875" s="258">
        <v>2642.5648591647555</v>
      </c>
      <c r="AO875" s="276">
        <v>0.99794745436735477</v>
      </c>
      <c r="AQ875" s="280">
        <v>2659.8813557622116</v>
      </c>
      <c r="AR875" s="281">
        <v>2681.1452475045835</v>
      </c>
    </row>
    <row r="876" spans="1:44" x14ac:dyDescent="0.2">
      <c r="A876" s="260" t="s">
        <v>8405</v>
      </c>
      <c r="B876" s="261" t="s">
        <v>2996</v>
      </c>
      <c r="C876" s="261" t="s">
        <v>2997</v>
      </c>
      <c r="D876" s="262" t="s">
        <v>11239</v>
      </c>
      <c r="E876" s="257">
        <v>328</v>
      </c>
      <c r="F876" s="258">
        <v>682</v>
      </c>
      <c r="G876" s="258">
        <v>2771</v>
      </c>
      <c r="H876" s="258">
        <v>1602</v>
      </c>
      <c r="I876" s="258">
        <v>499</v>
      </c>
      <c r="J876" s="258">
        <v>328</v>
      </c>
      <c r="K876" s="259">
        <v>96</v>
      </c>
      <c r="L876" s="257">
        <v>344</v>
      </c>
      <c r="M876" s="258">
        <v>584</v>
      </c>
      <c r="N876" s="258">
        <v>2705</v>
      </c>
      <c r="O876" s="258">
        <v>1639</v>
      </c>
      <c r="P876" s="258">
        <v>530</v>
      </c>
      <c r="Q876" s="258">
        <v>406</v>
      </c>
      <c r="R876" s="259">
        <v>191</v>
      </c>
      <c r="S876" s="267">
        <v>12705</v>
      </c>
      <c r="T876" s="90"/>
      <c r="U876" s="260">
        <v>45</v>
      </c>
      <c r="V876" s="273">
        <v>104.940944941425</v>
      </c>
      <c r="W876" s="273">
        <v>109.782971356625</v>
      </c>
      <c r="X876" s="274">
        <v>1.085625324</v>
      </c>
      <c r="Z876" s="257">
        <v>32687.68</v>
      </c>
      <c r="AA876" s="258">
        <v>12656.515164162358</v>
      </c>
      <c r="AB876" s="276">
        <v>0.99618379883214148</v>
      </c>
      <c r="AC876" s="92"/>
      <c r="AD876" s="257">
        <v>1289777.8564074147</v>
      </c>
      <c r="AE876" s="258">
        <v>13078.335693356788</v>
      </c>
      <c r="AF876" s="276">
        <v>1.0293849424129704</v>
      </c>
      <c r="AG876" s="93"/>
      <c r="AH876" s="257">
        <v>13792.86974142</v>
      </c>
      <c r="AI876" s="258">
        <v>11699.612327417615</v>
      </c>
      <c r="AJ876" s="258">
        <v>12222.413917160455</v>
      </c>
      <c r="AK876" s="276">
        <v>0.96201605015037028</v>
      </c>
      <c r="AL876" s="93"/>
      <c r="AM876" s="257">
        <v>12724.35</v>
      </c>
      <c r="AN876" s="258">
        <v>12696.171001579447</v>
      </c>
      <c r="AO876" s="276">
        <v>0.99930507686575731</v>
      </c>
      <c r="AQ876" s="280">
        <v>12524.845191181565</v>
      </c>
      <c r="AR876" s="281">
        <v>12624.972571546969</v>
      </c>
    </row>
    <row r="877" spans="1:44" x14ac:dyDescent="0.2">
      <c r="A877" s="260" t="s">
        <v>8405</v>
      </c>
      <c r="B877" s="261" t="s">
        <v>3123</v>
      </c>
      <c r="C877" s="261" t="s">
        <v>3124</v>
      </c>
      <c r="D877" s="262" t="s">
        <v>11353</v>
      </c>
      <c r="E877" s="257">
        <v>254</v>
      </c>
      <c r="F877" s="258">
        <v>632</v>
      </c>
      <c r="G877" s="258">
        <v>2021</v>
      </c>
      <c r="H877" s="258">
        <v>1795</v>
      </c>
      <c r="I877" s="258">
        <v>647</v>
      </c>
      <c r="J877" s="258">
        <v>304</v>
      </c>
      <c r="K877" s="259">
        <v>95</v>
      </c>
      <c r="L877" s="257">
        <v>214</v>
      </c>
      <c r="M877" s="258">
        <v>593</v>
      </c>
      <c r="N877" s="258">
        <v>1922</v>
      </c>
      <c r="O877" s="258">
        <v>1835</v>
      </c>
      <c r="P877" s="258">
        <v>686</v>
      </c>
      <c r="Q877" s="258">
        <v>389</v>
      </c>
      <c r="R877" s="259">
        <v>189</v>
      </c>
      <c r="S877" s="267">
        <v>11576</v>
      </c>
      <c r="T877" s="90"/>
      <c r="U877" s="260">
        <v>64</v>
      </c>
      <c r="V877" s="273">
        <v>109.722365178769</v>
      </c>
      <c r="W877" s="273">
        <v>113.562964242528</v>
      </c>
      <c r="X877" s="274">
        <v>1.0648676699999999</v>
      </c>
      <c r="Z877" s="257">
        <v>31587.649999999994</v>
      </c>
      <c r="AA877" s="258">
        <v>12230.588748582126</v>
      </c>
      <c r="AB877" s="276">
        <v>1.0565470584469701</v>
      </c>
      <c r="AC877" s="92"/>
      <c r="AD877" s="257">
        <v>1199979.3086198268</v>
      </c>
      <c r="AE877" s="258">
        <v>12167.779238299274</v>
      </c>
      <c r="AF877" s="276">
        <v>1.0511212196181128</v>
      </c>
      <c r="AG877" s="93"/>
      <c r="AH877" s="257">
        <v>12326.908147919999</v>
      </c>
      <c r="AI877" s="258">
        <v>10456.130539191314</v>
      </c>
      <c r="AJ877" s="258">
        <v>11038.46265881183</v>
      </c>
      <c r="AK877" s="276">
        <v>0.95356450058844422</v>
      </c>
      <c r="AL877" s="93"/>
      <c r="AM877" s="257">
        <v>11603.52</v>
      </c>
      <c r="AN877" s="258">
        <v>11577.823161123921</v>
      </c>
      <c r="AO877" s="276">
        <v>1.0001574949139531</v>
      </c>
      <c r="AQ877" s="280">
        <v>12260.795121205139</v>
      </c>
      <c r="AR877" s="281">
        <v>12358.81160587575</v>
      </c>
    </row>
    <row r="878" spans="1:44" x14ac:dyDescent="0.2">
      <c r="A878" s="260" t="s">
        <v>8405</v>
      </c>
      <c r="B878" s="261" t="s">
        <v>2973</v>
      </c>
      <c r="C878" s="261" t="s">
        <v>2974</v>
      </c>
      <c r="D878" s="262" t="s">
        <v>11221</v>
      </c>
      <c r="E878" s="257">
        <v>132</v>
      </c>
      <c r="F878" s="258">
        <v>312</v>
      </c>
      <c r="G878" s="258">
        <v>1074</v>
      </c>
      <c r="H878" s="258">
        <v>780</v>
      </c>
      <c r="I878" s="258">
        <v>243</v>
      </c>
      <c r="J878" s="258">
        <v>118</v>
      </c>
      <c r="K878" s="259">
        <v>37</v>
      </c>
      <c r="L878" s="257">
        <v>159</v>
      </c>
      <c r="M878" s="258">
        <v>266</v>
      </c>
      <c r="N878" s="258">
        <v>1003</v>
      </c>
      <c r="O878" s="258">
        <v>662</v>
      </c>
      <c r="P878" s="258">
        <v>234</v>
      </c>
      <c r="Q878" s="258">
        <v>133</v>
      </c>
      <c r="R878" s="259">
        <v>71</v>
      </c>
      <c r="S878" s="267">
        <v>5224</v>
      </c>
      <c r="T878" s="90"/>
      <c r="U878" s="260">
        <v>25</v>
      </c>
      <c r="V878" s="273">
        <v>136.40083345812499</v>
      </c>
      <c r="W878" s="273">
        <v>171.36504594180701</v>
      </c>
      <c r="X878" s="274">
        <v>1.0369745720000001</v>
      </c>
      <c r="Z878" s="257">
        <v>13316.750000000002</v>
      </c>
      <c r="AA878" s="258">
        <v>5156.1826447260582</v>
      </c>
      <c r="AB878" s="276">
        <v>0.98701811729059308</v>
      </c>
      <c r="AC878" s="92"/>
      <c r="AD878" s="257">
        <v>649412.5012432466</v>
      </c>
      <c r="AE878" s="258">
        <v>6585.0368360168377</v>
      </c>
      <c r="AF878" s="276">
        <v>1.2605353820859184</v>
      </c>
      <c r="AG878" s="93"/>
      <c r="AH878" s="257">
        <v>5417.1551641280003</v>
      </c>
      <c r="AI878" s="258">
        <v>4595.0274689711532</v>
      </c>
      <c r="AJ878" s="258">
        <v>4922.0931851061541</v>
      </c>
      <c r="AK878" s="276">
        <v>0.94220773068647667</v>
      </c>
      <c r="AL878" s="93"/>
      <c r="AM878" s="257">
        <v>5234.75</v>
      </c>
      <c r="AN878" s="258">
        <v>5223.1572654413003</v>
      </c>
      <c r="AO878" s="276">
        <v>0.99983868021464406</v>
      </c>
      <c r="AQ878" s="280">
        <v>6122.9389674353515</v>
      </c>
      <c r="AR878" s="281">
        <v>6171.8875835330746</v>
      </c>
    </row>
    <row r="879" spans="1:44" x14ac:dyDescent="0.2">
      <c r="A879" s="260" t="s">
        <v>8405</v>
      </c>
      <c r="B879" s="261" t="s">
        <v>3188</v>
      </c>
      <c r="C879" s="261" t="s">
        <v>3189</v>
      </c>
      <c r="D879" s="262" t="s">
        <v>11413</v>
      </c>
      <c r="E879" s="257">
        <v>346</v>
      </c>
      <c r="F879" s="258">
        <v>694</v>
      </c>
      <c r="G879" s="258">
        <v>2306</v>
      </c>
      <c r="H879" s="258">
        <v>1520</v>
      </c>
      <c r="I879" s="258">
        <v>599</v>
      </c>
      <c r="J879" s="258">
        <v>345</v>
      </c>
      <c r="K879" s="259">
        <v>109</v>
      </c>
      <c r="L879" s="257">
        <v>320</v>
      </c>
      <c r="M879" s="258">
        <v>637</v>
      </c>
      <c r="N879" s="258">
        <v>2015</v>
      </c>
      <c r="O879" s="258">
        <v>1387</v>
      </c>
      <c r="P879" s="258">
        <v>644</v>
      </c>
      <c r="Q879" s="258">
        <v>415</v>
      </c>
      <c r="R879" s="259">
        <v>225</v>
      </c>
      <c r="S879" s="267">
        <v>11562</v>
      </c>
      <c r="T879" s="90"/>
      <c r="U879" s="260">
        <v>110</v>
      </c>
      <c r="V879" s="273">
        <v>119.25479633731899</v>
      </c>
      <c r="W879" s="273">
        <v>126.52473620480799</v>
      </c>
      <c r="X879" s="274">
        <v>1.067981318</v>
      </c>
      <c r="Z879" s="257">
        <v>31175.879999999997</v>
      </c>
      <c r="AA879" s="258">
        <v>12071.153351235263</v>
      </c>
      <c r="AB879" s="276">
        <v>1.0440367887247244</v>
      </c>
      <c r="AC879" s="92"/>
      <c r="AD879" s="257">
        <v>1262792.2355540788</v>
      </c>
      <c r="AE879" s="258">
        <v>12804.701744176866</v>
      </c>
      <c r="AF879" s="276">
        <v>1.1074815554555324</v>
      </c>
      <c r="AG879" s="93"/>
      <c r="AH879" s="257">
        <v>12347.999998715999</v>
      </c>
      <c r="AI879" s="258">
        <v>10474.021411954354</v>
      </c>
      <c r="AJ879" s="258">
        <v>11039.770277738091</v>
      </c>
      <c r="AK879" s="276">
        <v>0.95483223298201791</v>
      </c>
      <c r="AL879" s="93"/>
      <c r="AM879" s="257">
        <v>11609.3</v>
      </c>
      <c r="AN879" s="258">
        <v>11583.590360893584</v>
      </c>
      <c r="AO879" s="276">
        <v>1.0018673552061568</v>
      </c>
      <c r="AQ879" s="280">
        <v>12788.587120644223</v>
      </c>
      <c r="AR879" s="281">
        <v>12890.822933336456</v>
      </c>
    </row>
    <row r="880" spans="1:44" x14ac:dyDescent="0.2">
      <c r="A880" s="260" t="s">
        <v>8405</v>
      </c>
      <c r="B880" s="261" t="s">
        <v>2996</v>
      </c>
      <c r="C880" s="261" t="s">
        <v>2998</v>
      </c>
      <c r="D880" s="262" t="s">
        <v>11240</v>
      </c>
      <c r="E880" s="257">
        <v>241</v>
      </c>
      <c r="F880" s="258">
        <v>545</v>
      </c>
      <c r="G880" s="258">
        <v>1724</v>
      </c>
      <c r="H880" s="258">
        <v>1690</v>
      </c>
      <c r="I880" s="258">
        <v>823</v>
      </c>
      <c r="J880" s="258">
        <v>437</v>
      </c>
      <c r="K880" s="259">
        <v>118</v>
      </c>
      <c r="L880" s="257">
        <v>207</v>
      </c>
      <c r="M880" s="258">
        <v>586</v>
      </c>
      <c r="N880" s="258">
        <v>1642</v>
      </c>
      <c r="O880" s="258">
        <v>1726</v>
      </c>
      <c r="P880" s="258">
        <v>815</v>
      </c>
      <c r="Q880" s="258">
        <v>499</v>
      </c>
      <c r="R880" s="259">
        <v>228</v>
      </c>
      <c r="S880" s="267">
        <v>11281</v>
      </c>
      <c r="T880" s="90"/>
      <c r="U880" s="260">
        <v>113</v>
      </c>
      <c r="V880" s="273">
        <v>87.553168817472695</v>
      </c>
      <c r="W880" s="273">
        <v>82.194131725910793</v>
      </c>
      <c r="X880" s="274">
        <v>1.050077841</v>
      </c>
      <c r="Z880" s="257">
        <v>33178.31</v>
      </c>
      <c r="AA880" s="258">
        <v>12846.484780696566</v>
      </c>
      <c r="AB880" s="276">
        <v>1.1387718092985166</v>
      </c>
      <c r="AC880" s="92"/>
      <c r="AD880" s="257">
        <v>1020305.4498438207</v>
      </c>
      <c r="AE880" s="258">
        <v>10345.887950028371</v>
      </c>
      <c r="AF880" s="276">
        <v>0.91710734420958884</v>
      </c>
      <c r="AG880" s="93"/>
      <c r="AH880" s="257">
        <v>11845.928124321001</v>
      </c>
      <c r="AI880" s="258">
        <v>10048.145839934587</v>
      </c>
      <c r="AJ880" s="258">
        <v>10689.230003168601</v>
      </c>
      <c r="AK880" s="276">
        <v>0.94754277131181641</v>
      </c>
      <c r="AL880" s="93"/>
      <c r="AM880" s="257">
        <v>11329.59</v>
      </c>
      <c r="AN880" s="258">
        <v>11304.499799029774</v>
      </c>
      <c r="AO880" s="276">
        <v>1.0020831308421039</v>
      </c>
      <c r="AQ880" s="280">
        <v>11186.830351277282</v>
      </c>
      <c r="AR880" s="281">
        <v>11276.261238491299</v>
      </c>
    </row>
    <row r="881" spans="1:44" x14ac:dyDescent="0.2">
      <c r="A881" s="260" t="s">
        <v>8405</v>
      </c>
      <c r="B881" s="261" t="s">
        <v>3123</v>
      </c>
      <c r="C881" s="261" t="s">
        <v>3125</v>
      </c>
      <c r="D881" s="262" t="s">
        <v>11354</v>
      </c>
      <c r="E881" s="257">
        <v>149</v>
      </c>
      <c r="F881" s="258">
        <v>268</v>
      </c>
      <c r="G881" s="258">
        <v>1160</v>
      </c>
      <c r="H881" s="258">
        <v>839</v>
      </c>
      <c r="I881" s="258">
        <v>341</v>
      </c>
      <c r="J881" s="258">
        <v>151</v>
      </c>
      <c r="K881" s="259">
        <v>47</v>
      </c>
      <c r="L881" s="257">
        <v>154</v>
      </c>
      <c r="M881" s="258">
        <v>303</v>
      </c>
      <c r="N881" s="258">
        <v>1049</v>
      </c>
      <c r="O881" s="258">
        <v>784</v>
      </c>
      <c r="P881" s="258">
        <v>347</v>
      </c>
      <c r="Q881" s="258">
        <v>203</v>
      </c>
      <c r="R881" s="259">
        <v>100</v>
      </c>
      <c r="S881" s="267">
        <v>5895</v>
      </c>
      <c r="T881" s="90"/>
      <c r="U881" s="260">
        <v>46</v>
      </c>
      <c r="V881" s="273">
        <v>125.826658443314</v>
      </c>
      <c r="W881" s="273">
        <v>133.78914334181499</v>
      </c>
      <c r="X881" s="274">
        <v>1.0648676699999999</v>
      </c>
      <c r="Z881" s="257">
        <v>15958.580000000002</v>
      </c>
      <c r="AA881" s="258">
        <v>6179.0867314076168</v>
      </c>
      <c r="AB881" s="276">
        <v>1.0481911334024796</v>
      </c>
      <c r="AC881" s="92"/>
      <c r="AD881" s="257">
        <v>664103.2848903191</v>
      </c>
      <c r="AE881" s="258">
        <v>6734.0012481289032</v>
      </c>
      <c r="AF881" s="276">
        <v>1.1423242151194068</v>
      </c>
      <c r="AG881" s="93"/>
      <c r="AH881" s="257">
        <v>6277.3949146499999</v>
      </c>
      <c r="AI881" s="258">
        <v>5324.714022851831</v>
      </c>
      <c r="AJ881" s="258">
        <v>5621.2627309688787</v>
      </c>
      <c r="AK881" s="276">
        <v>0.95356450058844422</v>
      </c>
      <c r="AL881" s="93"/>
      <c r="AM881" s="257">
        <v>5914.78</v>
      </c>
      <c r="AN881" s="258">
        <v>5901.6812895528719</v>
      </c>
      <c r="AO881" s="276">
        <v>1.001133382451717</v>
      </c>
      <c r="AQ881" s="280">
        <v>6738.3829997162129</v>
      </c>
      <c r="AR881" s="281">
        <v>6792.2516605548635</v>
      </c>
    </row>
    <row r="882" spans="1:44" x14ac:dyDescent="0.2">
      <c r="A882" s="260" t="s">
        <v>8405</v>
      </c>
      <c r="B882" s="261" t="s">
        <v>3036</v>
      </c>
      <c r="C882" s="261" t="s">
        <v>3037</v>
      </c>
      <c r="D882" s="262" t="s">
        <v>11273</v>
      </c>
      <c r="E882" s="257">
        <v>124</v>
      </c>
      <c r="F882" s="258">
        <v>303</v>
      </c>
      <c r="G882" s="258">
        <v>874</v>
      </c>
      <c r="H882" s="258">
        <v>818</v>
      </c>
      <c r="I882" s="258">
        <v>283</v>
      </c>
      <c r="J882" s="258">
        <v>141</v>
      </c>
      <c r="K882" s="259">
        <v>34</v>
      </c>
      <c r="L882" s="257">
        <v>127</v>
      </c>
      <c r="M882" s="258">
        <v>284</v>
      </c>
      <c r="N882" s="258">
        <v>896</v>
      </c>
      <c r="O882" s="258">
        <v>825</v>
      </c>
      <c r="P882" s="258">
        <v>298</v>
      </c>
      <c r="Q882" s="258">
        <v>155</v>
      </c>
      <c r="R882" s="259">
        <v>71</v>
      </c>
      <c r="S882" s="267">
        <v>5233</v>
      </c>
      <c r="T882" s="90"/>
      <c r="U882" s="260">
        <v>42</v>
      </c>
      <c r="V882" s="273">
        <v>87.425813076004204</v>
      </c>
      <c r="W882" s="273">
        <v>86.763233326963501</v>
      </c>
      <c r="X882" s="274">
        <v>1.0845874419999999</v>
      </c>
      <c r="Z882" s="257">
        <v>14109.62</v>
      </c>
      <c r="AA882" s="258">
        <v>5463.1781604129892</v>
      </c>
      <c r="AB882" s="276">
        <v>1.043985889626025</v>
      </c>
      <c r="AC882" s="92"/>
      <c r="AD882" s="257">
        <v>478783.46664675052</v>
      </c>
      <c r="AE882" s="258">
        <v>4854.8599823823888</v>
      </c>
      <c r="AF882" s="276">
        <v>0.92773934308855133</v>
      </c>
      <c r="AG882" s="93"/>
      <c r="AH882" s="257">
        <v>5675.6460839859992</v>
      </c>
      <c r="AI882" s="258">
        <v>4814.2888416363612</v>
      </c>
      <c r="AJ882" s="258">
        <v>5032.0186439854533</v>
      </c>
      <c r="AK882" s="276">
        <v>0.96159347295728137</v>
      </c>
      <c r="AL882" s="93"/>
      <c r="AM882" s="257">
        <v>5251.06</v>
      </c>
      <c r="AN882" s="258">
        <v>5239.4311457601989</v>
      </c>
      <c r="AO882" s="276">
        <v>1.0012289596331356</v>
      </c>
      <c r="AQ882" s="280">
        <v>4879.7351082659434</v>
      </c>
      <c r="AR882" s="281">
        <v>4918.7451787146993</v>
      </c>
    </row>
    <row r="883" spans="1:44" x14ac:dyDescent="0.2">
      <c r="A883" s="260" t="s">
        <v>8405</v>
      </c>
      <c r="B883" s="261" t="s">
        <v>2996</v>
      </c>
      <c r="C883" s="261" t="s">
        <v>2999</v>
      </c>
      <c r="D883" s="262" t="s">
        <v>11241</v>
      </c>
      <c r="E883" s="257">
        <v>204</v>
      </c>
      <c r="F883" s="258">
        <v>402</v>
      </c>
      <c r="G883" s="258">
        <v>1364</v>
      </c>
      <c r="H883" s="258">
        <v>822</v>
      </c>
      <c r="I883" s="258">
        <v>279</v>
      </c>
      <c r="J883" s="258">
        <v>161</v>
      </c>
      <c r="K883" s="259">
        <v>36</v>
      </c>
      <c r="L883" s="257">
        <v>164</v>
      </c>
      <c r="M883" s="258">
        <v>431</v>
      </c>
      <c r="N883" s="258">
        <v>1704</v>
      </c>
      <c r="O883" s="258">
        <v>862</v>
      </c>
      <c r="P883" s="258">
        <v>308</v>
      </c>
      <c r="Q883" s="258">
        <v>193</v>
      </c>
      <c r="R883" s="259">
        <v>70</v>
      </c>
      <c r="S883" s="267">
        <v>7000</v>
      </c>
      <c r="T883" s="90"/>
      <c r="U883" s="260">
        <v>30</v>
      </c>
      <c r="V883" s="273">
        <v>99.706944682045105</v>
      </c>
      <c r="W883" s="273">
        <v>99.3121965152813</v>
      </c>
      <c r="X883" s="274">
        <v>1.085625324</v>
      </c>
      <c r="Z883" s="257">
        <v>17619.560000000001</v>
      </c>
      <c r="AA883" s="258">
        <v>6822.2103350824682</v>
      </c>
      <c r="AB883" s="276">
        <v>0.97460147644035255</v>
      </c>
      <c r="AC883" s="92"/>
      <c r="AD883" s="257">
        <v>683699.96975471859</v>
      </c>
      <c r="AE883" s="258">
        <v>6932.7114538130227</v>
      </c>
      <c r="AF883" s="276">
        <v>0.99038735054471749</v>
      </c>
      <c r="AG883" s="93"/>
      <c r="AH883" s="257">
        <v>7599.3772680000002</v>
      </c>
      <c r="AI883" s="258">
        <v>6446.0673980262336</v>
      </c>
      <c r="AJ883" s="258">
        <v>6734.1123510525922</v>
      </c>
      <c r="AK883" s="276">
        <v>0.96201605015037028</v>
      </c>
      <c r="AL883" s="93"/>
      <c r="AM883" s="257">
        <v>7012.9</v>
      </c>
      <c r="AN883" s="258">
        <v>6997.3694229549246</v>
      </c>
      <c r="AO883" s="276">
        <v>0.99962420327927493</v>
      </c>
      <c r="AQ883" s="280">
        <v>6497.54461854489</v>
      </c>
      <c r="AR883" s="281">
        <v>6549.4879449119326</v>
      </c>
    </row>
    <row r="884" spans="1:44" x14ac:dyDescent="0.2">
      <c r="A884" s="260" t="s">
        <v>8405</v>
      </c>
      <c r="B884" s="261" t="s">
        <v>2996</v>
      </c>
      <c r="C884" s="261" t="s">
        <v>3000</v>
      </c>
      <c r="D884" s="262" t="s">
        <v>11242</v>
      </c>
      <c r="E884" s="257">
        <v>391</v>
      </c>
      <c r="F884" s="258">
        <v>712</v>
      </c>
      <c r="G884" s="258">
        <v>2735</v>
      </c>
      <c r="H884" s="258">
        <v>1814</v>
      </c>
      <c r="I884" s="258">
        <v>554</v>
      </c>
      <c r="J884" s="258">
        <v>331</v>
      </c>
      <c r="K884" s="259">
        <v>95</v>
      </c>
      <c r="L884" s="257">
        <v>337</v>
      </c>
      <c r="M884" s="258">
        <v>637</v>
      </c>
      <c r="N884" s="258">
        <v>2694</v>
      </c>
      <c r="O884" s="258">
        <v>1937</v>
      </c>
      <c r="P884" s="258">
        <v>671</v>
      </c>
      <c r="Q884" s="258">
        <v>439</v>
      </c>
      <c r="R884" s="259">
        <v>210</v>
      </c>
      <c r="S884" s="267">
        <v>13557</v>
      </c>
      <c r="T884" s="90"/>
      <c r="U884" s="260">
        <v>84</v>
      </c>
      <c r="V884" s="273">
        <v>99.777782094768696</v>
      </c>
      <c r="W884" s="273">
        <v>99.2600132772737</v>
      </c>
      <c r="X884" s="274">
        <v>1.085625324</v>
      </c>
      <c r="Z884" s="257">
        <v>35670.369999999995</v>
      </c>
      <c r="AA884" s="258">
        <v>13811.398631419603</v>
      </c>
      <c r="AB884" s="276">
        <v>1.0187651125927273</v>
      </c>
      <c r="AC884" s="92"/>
      <c r="AD884" s="257">
        <v>1324214.7966639202</v>
      </c>
      <c r="AE884" s="258">
        <v>13427.525953283521</v>
      </c>
      <c r="AF884" s="276">
        <v>0.99044965355783143</v>
      </c>
      <c r="AG884" s="93"/>
      <c r="AH884" s="257">
        <v>14717.822517467999</v>
      </c>
      <c r="AI884" s="258">
        <v>12484.190816434522</v>
      </c>
      <c r="AJ884" s="258">
        <v>13042.051591888572</v>
      </c>
      <c r="AK884" s="276">
        <v>0.96201605015037039</v>
      </c>
      <c r="AL884" s="93"/>
      <c r="AM884" s="257">
        <v>13593.12</v>
      </c>
      <c r="AN884" s="258">
        <v>13563.017047235391</v>
      </c>
      <c r="AO884" s="276">
        <v>1.0004438332400525</v>
      </c>
      <c r="AQ884" s="280">
        <v>13165.734536260437</v>
      </c>
      <c r="AR884" s="281">
        <v>13270.985378852107</v>
      </c>
    </row>
    <row r="885" spans="1:44" x14ac:dyDescent="0.2">
      <c r="A885" s="260" t="s">
        <v>8405</v>
      </c>
      <c r="B885" s="261" t="s">
        <v>3038</v>
      </c>
      <c r="C885" s="261" t="s">
        <v>3039</v>
      </c>
      <c r="D885" s="262" t="s">
        <v>11274</v>
      </c>
      <c r="E885" s="257">
        <v>196</v>
      </c>
      <c r="F885" s="258">
        <v>420</v>
      </c>
      <c r="G885" s="258">
        <v>1264</v>
      </c>
      <c r="H885" s="258">
        <v>1084</v>
      </c>
      <c r="I885" s="258">
        <v>500</v>
      </c>
      <c r="J885" s="258">
        <v>319</v>
      </c>
      <c r="K885" s="259">
        <v>86</v>
      </c>
      <c r="L885" s="257">
        <v>155</v>
      </c>
      <c r="M885" s="258">
        <v>352</v>
      </c>
      <c r="N885" s="258">
        <v>1231</v>
      </c>
      <c r="O885" s="258">
        <v>1180</v>
      </c>
      <c r="P885" s="258">
        <v>559</v>
      </c>
      <c r="Q885" s="258">
        <v>413</v>
      </c>
      <c r="R885" s="259">
        <v>148</v>
      </c>
      <c r="S885" s="267">
        <v>7907</v>
      </c>
      <c r="T885" s="90"/>
      <c r="U885" s="260">
        <v>78</v>
      </c>
      <c r="V885" s="273">
        <v>97.401446257275694</v>
      </c>
      <c r="W885" s="273">
        <v>83.674300898393</v>
      </c>
      <c r="X885" s="274">
        <v>1.089776855</v>
      </c>
      <c r="Z885" s="257">
        <v>23339.52</v>
      </c>
      <c r="AA885" s="258">
        <v>9036.9518058262511</v>
      </c>
      <c r="AB885" s="276">
        <v>1.1429052492508223</v>
      </c>
      <c r="AC885" s="92"/>
      <c r="AD885" s="257">
        <v>738252.19825544488</v>
      </c>
      <c r="AE885" s="258">
        <v>7485.8705529624494</v>
      </c>
      <c r="AF885" s="276">
        <v>0.9467396677579929</v>
      </c>
      <c r="AG885" s="93"/>
      <c r="AH885" s="257">
        <v>8616.8655924849991</v>
      </c>
      <c r="AI885" s="258">
        <v>7309.1378951251663</v>
      </c>
      <c r="AJ885" s="258">
        <v>7620.0261896600805</v>
      </c>
      <c r="AK885" s="276">
        <v>0.9637063601441862</v>
      </c>
      <c r="AL885" s="93"/>
      <c r="AM885" s="257">
        <v>7940.54</v>
      </c>
      <c r="AN885" s="258">
        <v>7922.9550967146988</v>
      </c>
      <c r="AO885" s="276">
        <v>1.002017844532022</v>
      </c>
      <c r="AQ885" s="280">
        <v>8261.7627872861849</v>
      </c>
      <c r="AR885" s="281">
        <v>8327.8098044320559</v>
      </c>
    </row>
    <row r="886" spans="1:44" x14ac:dyDescent="0.2">
      <c r="A886" s="260" t="s">
        <v>8405</v>
      </c>
      <c r="B886" s="261" t="s">
        <v>3006</v>
      </c>
      <c r="C886" s="261" t="s">
        <v>3040</v>
      </c>
      <c r="D886" s="262" t="s">
        <v>11275</v>
      </c>
      <c r="E886" s="257">
        <v>239</v>
      </c>
      <c r="F886" s="258">
        <v>528</v>
      </c>
      <c r="G886" s="258">
        <v>1869</v>
      </c>
      <c r="H886" s="258">
        <v>1418</v>
      </c>
      <c r="I886" s="258">
        <v>575</v>
      </c>
      <c r="J886" s="258">
        <v>307</v>
      </c>
      <c r="K886" s="259">
        <v>101</v>
      </c>
      <c r="L886" s="257">
        <v>232</v>
      </c>
      <c r="M886" s="258">
        <v>451</v>
      </c>
      <c r="N886" s="258">
        <v>1830</v>
      </c>
      <c r="O886" s="258">
        <v>1571</v>
      </c>
      <c r="P886" s="258">
        <v>627</v>
      </c>
      <c r="Q886" s="258">
        <v>401</v>
      </c>
      <c r="R886" s="259">
        <v>196</v>
      </c>
      <c r="S886" s="267">
        <v>10345</v>
      </c>
      <c r="T886" s="90"/>
      <c r="U886" s="260">
        <v>79</v>
      </c>
      <c r="V886" s="273">
        <v>93.5400457167014</v>
      </c>
      <c r="W886" s="273">
        <v>91.672272156180497</v>
      </c>
      <c r="X886" s="274">
        <v>1.098079917</v>
      </c>
      <c r="Z886" s="257">
        <v>28877.859999999997</v>
      </c>
      <c r="AA886" s="258">
        <v>11181.370871183195</v>
      </c>
      <c r="AB886" s="276">
        <v>1.0808478367504297</v>
      </c>
      <c r="AC886" s="92"/>
      <c r="AD886" s="257">
        <v>975038.07892878051</v>
      </c>
      <c r="AE886" s="258">
        <v>9886.8772220634601</v>
      </c>
      <c r="AF886" s="276">
        <v>0.95571553620719774</v>
      </c>
      <c r="AG886" s="93"/>
      <c r="AH886" s="257">
        <v>11359.636741365</v>
      </c>
      <c r="AI886" s="258">
        <v>9635.6558530492875</v>
      </c>
      <c r="AJ886" s="258">
        <v>10004.514809463659</v>
      </c>
      <c r="AK886" s="276">
        <v>0.96708698013181815</v>
      </c>
      <c r="AL886" s="93"/>
      <c r="AM886" s="257">
        <v>10378.969999999999</v>
      </c>
      <c r="AN886" s="258">
        <v>10355.985016151162</v>
      </c>
      <c r="AO886" s="276">
        <v>1.0010618671968257</v>
      </c>
      <c r="AQ886" s="280">
        <v>10345.468280943582</v>
      </c>
      <c r="AR886" s="281">
        <v>10428.173066656509</v>
      </c>
    </row>
    <row r="887" spans="1:44" x14ac:dyDescent="0.2">
      <c r="A887" s="260" t="s">
        <v>8405</v>
      </c>
      <c r="B887" s="261" t="s">
        <v>2973</v>
      </c>
      <c r="C887" s="261" t="s">
        <v>2975</v>
      </c>
      <c r="D887" s="262" t="s">
        <v>10694</v>
      </c>
      <c r="E887" s="257">
        <v>314</v>
      </c>
      <c r="F887" s="258">
        <v>614</v>
      </c>
      <c r="G887" s="258">
        <v>2153</v>
      </c>
      <c r="H887" s="258">
        <v>1549</v>
      </c>
      <c r="I887" s="258">
        <v>507</v>
      </c>
      <c r="J887" s="258">
        <v>218</v>
      </c>
      <c r="K887" s="259">
        <v>59</v>
      </c>
      <c r="L887" s="257">
        <v>314</v>
      </c>
      <c r="M887" s="258">
        <v>599</v>
      </c>
      <c r="N887" s="258">
        <v>1984</v>
      </c>
      <c r="O887" s="258">
        <v>1316</v>
      </c>
      <c r="P887" s="258">
        <v>487</v>
      </c>
      <c r="Q887" s="258">
        <v>284</v>
      </c>
      <c r="R887" s="259">
        <v>122</v>
      </c>
      <c r="S887" s="267">
        <v>10520</v>
      </c>
      <c r="T887" s="90"/>
      <c r="U887" s="260">
        <v>86</v>
      </c>
      <c r="V887" s="273">
        <v>132.14332557712601</v>
      </c>
      <c r="W887" s="273">
        <v>155.013205396161</v>
      </c>
      <c r="X887" s="274">
        <v>1.0369745720000001</v>
      </c>
      <c r="Z887" s="257">
        <v>26749.65</v>
      </c>
      <c r="AA887" s="258">
        <v>10357.33802035004</v>
      </c>
      <c r="AB887" s="276">
        <v>0.98453783463403421</v>
      </c>
      <c r="AC887" s="92"/>
      <c r="AD887" s="257">
        <v>1255351.1369523273</v>
      </c>
      <c r="AE887" s="258">
        <v>12729.249072263157</v>
      </c>
      <c r="AF887" s="276">
        <v>1.2100046646637983</v>
      </c>
      <c r="AG887" s="93"/>
      <c r="AH887" s="257">
        <v>10908.972497440001</v>
      </c>
      <c r="AI887" s="258">
        <v>9253.3860975452772</v>
      </c>
      <c r="AJ887" s="258">
        <v>9912.025326821733</v>
      </c>
      <c r="AK887" s="276">
        <v>0.94220773068647656</v>
      </c>
      <c r="AL887" s="93"/>
      <c r="AM887" s="257">
        <v>10556.98</v>
      </c>
      <c r="AN887" s="258">
        <v>10533.600800060844</v>
      </c>
      <c r="AO887" s="276">
        <v>1.0012928517168103</v>
      </c>
      <c r="AQ887" s="280">
        <v>11823.416090277085</v>
      </c>
      <c r="AR887" s="281">
        <v>11917.936035395698</v>
      </c>
    </row>
    <row r="888" spans="1:44" x14ac:dyDescent="0.2">
      <c r="A888" s="260" t="s">
        <v>8405</v>
      </c>
      <c r="B888" s="261" t="s">
        <v>3123</v>
      </c>
      <c r="C888" s="261" t="s">
        <v>3126</v>
      </c>
      <c r="D888" s="262" t="s">
        <v>11355</v>
      </c>
      <c r="E888" s="257">
        <v>303</v>
      </c>
      <c r="F888" s="258">
        <v>735</v>
      </c>
      <c r="G888" s="258">
        <v>2111</v>
      </c>
      <c r="H888" s="258">
        <v>1818</v>
      </c>
      <c r="I888" s="258">
        <v>699</v>
      </c>
      <c r="J888" s="258">
        <v>346</v>
      </c>
      <c r="K888" s="259">
        <v>77</v>
      </c>
      <c r="L888" s="257">
        <v>261</v>
      </c>
      <c r="M888" s="258">
        <v>682</v>
      </c>
      <c r="N888" s="258">
        <v>2037</v>
      </c>
      <c r="O888" s="258">
        <v>1784</v>
      </c>
      <c r="P888" s="258">
        <v>749</v>
      </c>
      <c r="Q888" s="258">
        <v>379</v>
      </c>
      <c r="R888" s="259">
        <v>165</v>
      </c>
      <c r="S888" s="267">
        <v>12146</v>
      </c>
      <c r="T888" s="90"/>
      <c r="U888" s="260">
        <v>16</v>
      </c>
      <c r="V888" s="273">
        <v>88.510930310160504</v>
      </c>
      <c r="W888" s="273">
        <v>79.548164004610499</v>
      </c>
      <c r="X888" s="274">
        <v>1.0660352879999999</v>
      </c>
      <c r="Z888" s="257">
        <v>32801.42</v>
      </c>
      <c r="AA888" s="258">
        <v>12700.554754453617</v>
      </c>
      <c r="AB888" s="276">
        <v>1.045657397863792</v>
      </c>
      <c r="AC888" s="92"/>
      <c r="AD888" s="257">
        <v>1093968.9980257535</v>
      </c>
      <c r="AE888" s="258">
        <v>11092.835656333822</v>
      </c>
      <c r="AF888" s="276">
        <v>0.91329126101875691</v>
      </c>
      <c r="AG888" s="93"/>
      <c r="AH888" s="257">
        <v>12948.064608047998</v>
      </c>
      <c r="AI888" s="258">
        <v>10983.017975555984</v>
      </c>
      <c r="AJ888" s="258">
        <v>11587.768628266873</v>
      </c>
      <c r="AK888" s="276">
        <v>0.95403990023603435</v>
      </c>
      <c r="AL888" s="93"/>
      <c r="AM888" s="257">
        <v>12152.88</v>
      </c>
      <c r="AN888" s="258">
        <v>12125.96656345313</v>
      </c>
      <c r="AO888" s="276">
        <v>0.99835061447827522</v>
      </c>
      <c r="AQ888" s="280">
        <v>11047.947990913362</v>
      </c>
      <c r="AR888" s="281">
        <v>11136.268610758008</v>
      </c>
    </row>
    <row r="889" spans="1:44" x14ac:dyDescent="0.2">
      <c r="A889" s="260" t="s">
        <v>8405</v>
      </c>
      <c r="B889" s="261" t="s">
        <v>3006</v>
      </c>
      <c r="C889" s="261" t="s">
        <v>3041</v>
      </c>
      <c r="D889" s="262" t="s">
        <v>11276</v>
      </c>
      <c r="E889" s="257">
        <v>227</v>
      </c>
      <c r="F889" s="258">
        <v>476</v>
      </c>
      <c r="G889" s="258">
        <v>1536</v>
      </c>
      <c r="H889" s="258">
        <v>1216</v>
      </c>
      <c r="I889" s="258">
        <v>461</v>
      </c>
      <c r="J889" s="258">
        <v>294</v>
      </c>
      <c r="K889" s="259">
        <v>68</v>
      </c>
      <c r="L889" s="257">
        <v>203</v>
      </c>
      <c r="M889" s="258">
        <v>470</v>
      </c>
      <c r="N889" s="258">
        <v>1583</v>
      </c>
      <c r="O889" s="258">
        <v>1319</v>
      </c>
      <c r="P889" s="258">
        <v>505</v>
      </c>
      <c r="Q889" s="258">
        <v>360</v>
      </c>
      <c r="R889" s="259">
        <v>133</v>
      </c>
      <c r="S889" s="267">
        <v>8851</v>
      </c>
      <c r="T889" s="90"/>
      <c r="U889" s="260">
        <v>41</v>
      </c>
      <c r="V889" s="273">
        <v>89.825572949827105</v>
      </c>
      <c r="W889" s="273">
        <v>84.807253417692905</v>
      </c>
      <c r="X889" s="274">
        <v>1.0845874419999999</v>
      </c>
      <c r="Z889" s="257">
        <v>24480.589999999997</v>
      </c>
      <c r="AA889" s="258">
        <v>9478.7687153888346</v>
      </c>
      <c r="AB889" s="276">
        <v>1.0709263038514105</v>
      </c>
      <c r="AC889" s="92"/>
      <c r="AD889" s="257">
        <v>811253.57291462494</v>
      </c>
      <c r="AE889" s="258">
        <v>8226.1038257902346</v>
      </c>
      <c r="AF889" s="276">
        <v>0.92939824040111119</v>
      </c>
      <c r="AG889" s="93"/>
      <c r="AH889" s="257">
        <v>9599.6834491419995</v>
      </c>
      <c r="AI889" s="258">
        <v>8142.79964405187</v>
      </c>
      <c r="AJ889" s="258">
        <v>8511.0638291448977</v>
      </c>
      <c r="AK889" s="276">
        <v>0.96159347295728137</v>
      </c>
      <c r="AL889" s="93"/>
      <c r="AM889" s="257">
        <v>8868.6299999999992</v>
      </c>
      <c r="AN889" s="258">
        <v>8848.9897739167463</v>
      </c>
      <c r="AO889" s="276">
        <v>0.99977288147291221</v>
      </c>
      <c r="AQ889" s="280">
        <v>8469.2827398801983</v>
      </c>
      <c r="AR889" s="281">
        <v>8536.988733956292</v>
      </c>
    </row>
    <row r="890" spans="1:44" x14ac:dyDescent="0.2">
      <c r="A890" s="260" t="s">
        <v>8405</v>
      </c>
      <c r="B890" s="261" t="s">
        <v>3123</v>
      </c>
      <c r="C890" s="261" t="s">
        <v>3127</v>
      </c>
      <c r="D890" s="262" t="s">
        <v>11356</v>
      </c>
      <c r="E890" s="257">
        <v>278</v>
      </c>
      <c r="F890" s="258">
        <v>519</v>
      </c>
      <c r="G890" s="258">
        <v>1867</v>
      </c>
      <c r="H890" s="258">
        <v>1289</v>
      </c>
      <c r="I890" s="258">
        <v>438</v>
      </c>
      <c r="J890" s="258">
        <v>221</v>
      </c>
      <c r="K890" s="259">
        <v>57</v>
      </c>
      <c r="L890" s="257">
        <v>293</v>
      </c>
      <c r="M890" s="258">
        <v>456</v>
      </c>
      <c r="N890" s="258">
        <v>1784</v>
      </c>
      <c r="O890" s="258">
        <v>1180</v>
      </c>
      <c r="P890" s="258">
        <v>400</v>
      </c>
      <c r="Q890" s="258">
        <v>279</v>
      </c>
      <c r="R890" s="259">
        <v>118</v>
      </c>
      <c r="S890" s="267">
        <v>9179</v>
      </c>
      <c r="T890" s="90"/>
      <c r="U890" s="260">
        <v>57</v>
      </c>
      <c r="V890" s="273">
        <v>126.421855548126</v>
      </c>
      <c r="W890" s="273">
        <v>135.96590413943301</v>
      </c>
      <c r="X890" s="274">
        <v>1.0648676699999999</v>
      </c>
      <c r="Z890" s="257">
        <v>23770.689999999995</v>
      </c>
      <c r="AA890" s="258">
        <v>9203.8987914591198</v>
      </c>
      <c r="AB890" s="276">
        <v>1.0027125821395708</v>
      </c>
      <c r="AC890" s="92"/>
      <c r="AD890" s="257">
        <v>1040220.777116247</v>
      </c>
      <c r="AE890" s="258">
        <v>10547.829186821926</v>
      </c>
      <c r="AF890" s="276">
        <v>1.1491261778866899</v>
      </c>
      <c r="AG890" s="93"/>
      <c r="AH890" s="257">
        <v>9774.4203429299996</v>
      </c>
      <c r="AI890" s="258">
        <v>8291.0178143777703</v>
      </c>
      <c r="AJ890" s="258">
        <v>8752.7685509013299</v>
      </c>
      <c r="AK890" s="276">
        <v>0.95356450058844422</v>
      </c>
      <c r="AL890" s="93"/>
      <c r="AM890" s="257">
        <v>9203.51</v>
      </c>
      <c r="AN890" s="258">
        <v>9183.1281578034614</v>
      </c>
      <c r="AO890" s="276">
        <v>1.0004497393837521</v>
      </c>
      <c r="AQ890" s="280">
        <v>10089.854483226662</v>
      </c>
      <c r="AR890" s="281">
        <v>10170.51581534316</v>
      </c>
    </row>
    <row r="891" spans="1:44" x14ac:dyDescent="0.2">
      <c r="A891" s="260" t="s">
        <v>8405</v>
      </c>
      <c r="B891" s="261" t="s">
        <v>3188</v>
      </c>
      <c r="C891" s="261" t="s">
        <v>3190</v>
      </c>
      <c r="D891" s="262" t="s">
        <v>11414</v>
      </c>
      <c r="E891" s="257">
        <v>313</v>
      </c>
      <c r="F891" s="258">
        <v>654</v>
      </c>
      <c r="G891" s="258">
        <v>2187</v>
      </c>
      <c r="H891" s="258">
        <v>1404</v>
      </c>
      <c r="I891" s="258">
        <v>505</v>
      </c>
      <c r="J891" s="258">
        <v>222</v>
      </c>
      <c r="K891" s="259">
        <v>58</v>
      </c>
      <c r="L891" s="257">
        <v>299</v>
      </c>
      <c r="M891" s="258">
        <v>632</v>
      </c>
      <c r="N891" s="258">
        <v>2004</v>
      </c>
      <c r="O891" s="258">
        <v>1401</v>
      </c>
      <c r="P891" s="258">
        <v>497</v>
      </c>
      <c r="Q891" s="258">
        <v>312</v>
      </c>
      <c r="R891" s="259">
        <v>146</v>
      </c>
      <c r="S891" s="267">
        <v>10634</v>
      </c>
      <c r="T891" s="90"/>
      <c r="U891" s="260">
        <v>104</v>
      </c>
      <c r="V891" s="273">
        <v>117.893653804984</v>
      </c>
      <c r="W891" s="273">
        <v>133.52787964268899</v>
      </c>
      <c r="X891" s="274">
        <v>1.067981318</v>
      </c>
      <c r="Z891" s="257">
        <v>27220.280000000002</v>
      </c>
      <c r="AA891" s="258">
        <v>10539.563731434759</v>
      </c>
      <c r="AB891" s="276">
        <v>0.99111940299367673</v>
      </c>
      <c r="AC891" s="92"/>
      <c r="AD891" s="257">
        <v>1175288.6986471338</v>
      </c>
      <c r="AE891" s="258">
        <v>11917.416678504618</v>
      </c>
      <c r="AF891" s="276">
        <v>1.1206899265097441</v>
      </c>
      <c r="AG891" s="93"/>
      <c r="AH891" s="257">
        <v>11356.913335612</v>
      </c>
      <c r="AI891" s="258">
        <v>9633.3457615224543</v>
      </c>
      <c r="AJ891" s="258">
        <v>10153.685965530778</v>
      </c>
      <c r="AK891" s="276">
        <v>0.95483223298201791</v>
      </c>
      <c r="AL891" s="93"/>
      <c r="AM891" s="257">
        <v>10678.72</v>
      </c>
      <c r="AN891" s="258">
        <v>10655.071197977615</v>
      </c>
      <c r="AO891" s="276">
        <v>1.0019814931331217</v>
      </c>
      <c r="AQ891" s="280">
        <v>11300.427517152986</v>
      </c>
      <c r="AR891" s="281">
        <v>11390.766534284974</v>
      </c>
    </row>
    <row r="892" spans="1:44" x14ac:dyDescent="0.2">
      <c r="A892" s="260" t="s">
        <v>8405</v>
      </c>
      <c r="B892" s="261" t="s">
        <v>3123</v>
      </c>
      <c r="C892" s="261" t="s">
        <v>3128</v>
      </c>
      <c r="D892" s="262" t="s">
        <v>11357</v>
      </c>
      <c r="E892" s="257">
        <v>317</v>
      </c>
      <c r="F892" s="258">
        <v>517</v>
      </c>
      <c r="G892" s="258">
        <v>1982</v>
      </c>
      <c r="H892" s="258">
        <v>1524</v>
      </c>
      <c r="I892" s="258">
        <v>510</v>
      </c>
      <c r="J892" s="258">
        <v>249</v>
      </c>
      <c r="K892" s="259">
        <v>75</v>
      </c>
      <c r="L892" s="257">
        <v>286</v>
      </c>
      <c r="M892" s="258">
        <v>569</v>
      </c>
      <c r="N892" s="258">
        <v>1970</v>
      </c>
      <c r="O892" s="258">
        <v>1470</v>
      </c>
      <c r="P892" s="258">
        <v>526</v>
      </c>
      <c r="Q892" s="258">
        <v>371</v>
      </c>
      <c r="R892" s="259">
        <v>199</v>
      </c>
      <c r="S892" s="267">
        <v>10565</v>
      </c>
      <c r="T892" s="90"/>
      <c r="U892" s="260">
        <v>101</v>
      </c>
      <c r="V892" s="273">
        <v>122.90413824732499</v>
      </c>
      <c r="W892" s="273">
        <v>122.68691456145299</v>
      </c>
      <c r="X892" s="274">
        <v>1.0648676699999999</v>
      </c>
      <c r="Z892" s="257">
        <v>28362.31</v>
      </c>
      <c r="AA892" s="258">
        <v>10981.75234845892</v>
      </c>
      <c r="AB892" s="276">
        <v>1.0394465071896755</v>
      </c>
      <c r="AC892" s="92"/>
      <c r="AD892" s="257">
        <v>1154369.6127696806</v>
      </c>
      <c r="AE892" s="258">
        <v>11705.29733861647</v>
      </c>
      <c r="AF892" s="276">
        <v>1.1079315985439158</v>
      </c>
      <c r="AG892" s="93"/>
      <c r="AH892" s="257">
        <v>11250.326933549999</v>
      </c>
      <c r="AI892" s="258">
        <v>9542.9353098269021</v>
      </c>
      <c r="AJ892" s="258">
        <v>10074.408948716913</v>
      </c>
      <c r="AK892" s="276">
        <v>0.95356450058844422</v>
      </c>
      <c r="AL892" s="93"/>
      <c r="AM892" s="257">
        <v>10608.43</v>
      </c>
      <c r="AN892" s="258">
        <v>10584.936860294276</v>
      </c>
      <c r="AO892" s="276">
        <v>1.0018870667576218</v>
      </c>
      <c r="AQ892" s="280">
        <v>11623.942139338527</v>
      </c>
      <c r="AR892" s="281">
        <v>11716.867429684666</v>
      </c>
    </row>
    <row r="893" spans="1:44" x14ac:dyDescent="0.2">
      <c r="A893" s="260" t="s">
        <v>8405</v>
      </c>
      <c r="B893" s="261" t="s">
        <v>3123</v>
      </c>
      <c r="C893" s="261" t="s">
        <v>3129</v>
      </c>
      <c r="D893" s="262" t="s">
        <v>11358</v>
      </c>
      <c r="E893" s="257">
        <v>487</v>
      </c>
      <c r="F893" s="258">
        <v>853</v>
      </c>
      <c r="G893" s="258">
        <v>2743</v>
      </c>
      <c r="H893" s="258">
        <v>2019</v>
      </c>
      <c r="I893" s="258">
        <v>624</v>
      </c>
      <c r="J893" s="258">
        <v>259</v>
      </c>
      <c r="K893" s="259">
        <v>81</v>
      </c>
      <c r="L893" s="257">
        <v>465</v>
      </c>
      <c r="M893" s="258">
        <v>843</v>
      </c>
      <c r="N893" s="258">
        <v>2715</v>
      </c>
      <c r="O893" s="258">
        <v>1863</v>
      </c>
      <c r="P893" s="258">
        <v>620</v>
      </c>
      <c r="Q893" s="258">
        <v>359</v>
      </c>
      <c r="R893" s="259">
        <v>150</v>
      </c>
      <c r="S893" s="267">
        <v>14081</v>
      </c>
      <c r="T893" s="90"/>
      <c r="U893" s="260">
        <v>80</v>
      </c>
      <c r="V893" s="273">
        <v>128.701586054751</v>
      </c>
      <c r="W893" s="273">
        <v>117.411259406502</v>
      </c>
      <c r="X893" s="274">
        <v>1.0648676699999999</v>
      </c>
      <c r="Z893" s="257">
        <v>35728.21</v>
      </c>
      <c r="AA893" s="258">
        <v>13833.794005979536</v>
      </c>
      <c r="AB893" s="276">
        <v>0.98244400298128942</v>
      </c>
      <c r="AC893" s="92"/>
      <c r="AD893" s="257">
        <v>1542270.9348809407</v>
      </c>
      <c r="AE893" s="258">
        <v>15638.613204806603</v>
      </c>
      <c r="AF893" s="276">
        <v>1.1106180814435482</v>
      </c>
      <c r="AG893" s="93"/>
      <c r="AH893" s="257">
        <v>14994.40166127</v>
      </c>
      <c r="AI893" s="258">
        <v>12718.795276637258</v>
      </c>
      <c r="AJ893" s="258">
        <v>13427.141732785884</v>
      </c>
      <c r="AK893" s="276">
        <v>0.95356450058844422</v>
      </c>
      <c r="AL893" s="93"/>
      <c r="AM893" s="257">
        <v>14115.4</v>
      </c>
      <c r="AN893" s="258">
        <v>14084.140420193924</v>
      </c>
      <c r="AO893" s="276">
        <v>1.000223025367085</v>
      </c>
      <c r="AQ893" s="280">
        <v>14653.891338051499</v>
      </c>
      <c r="AR893" s="281">
        <v>14771.038953805779</v>
      </c>
    </row>
    <row r="894" spans="1:44" x14ac:dyDescent="0.2">
      <c r="A894" s="260" t="s">
        <v>8405</v>
      </c>
      <c r="B894" s="261" t="s">
        <v>3123</v>
      </c>
      <c r="C894" s="261" t="s">
        <v>3130</v>
      </c>
      <c r="D894" s="262" t="s">
        <v>9327</v>
      </c>
      <c r="E894" s="257">
        <v>171</v>
      </c>
      <c r="F894" s="258">
        <v>307</v>
      </c>
      <c r="G894" s="258">
        <v>1018</v>
      </c>
      <c r="H894" s="258">
        <v>646</v>
      </c>
      <c r="I894" s="258">
        <v>173</v>
      </c>
      <c r="J894" s="258">
        <v>78</v>
      </c>
      <c r="K894" s="259">
        <v>25</v>
      </c>
      <c r="L894" s="257">
        <v>160</v>
      </c>
      <c r="M894" s="258">
        <v>262</v>
      </c>
      <c r="N894" s="258">
        <v>951</v>
      </c>
      <c r="O894" s="258">
        <v>544</v>
      </c>
      <c r="P894" s="258">
        <v>175</v>
      </c>
      <c r="Q894" s="258">
        <v>108</v>
      </c>
      <c r="R894" s="259">
        <v>43</v>
      </c>
      <c r="S894" s="267">
        <v>4661</v>
      </c>
      <c r="T894" s="90"/>
      <c r="U894" s="260">
        <v>53</v>
      </c>
      <c r="V894" s="273">
        <v>128.004652881759</v>
      </c>
      <c r="W894" s="273">
        <v>144.48102893890601</v>
      </c>
      <c r="X894" s="274">
        <v>1.0648676699999999</v>
      </c>
      <c r="Z894" s="257">
        <v>11368.279999999999</v>
      </c>
      <c r="AA894" s="258">
        <v>4401.7442721674843</v>
      </c>
      <c r="AB894" s="276">
        <v>0.94437765976560484</v>
      </c>
      <c r="AC894" s="92"/>
      <c r="AD894" s="257">
        <v>539536.58830778545</v>
      </c>
      <c r="AE894" s="258">
        <v>5470.8960815875053</v>
      </c>
      <c r="AF894" s="276">
        <v>1.1737601548138823</v>
      </c>
      <c r="AG894" s="93"/>
      <c r="AH894" s="257">
        <v>4963.3482098699997</v>
      </c>
      <c r="AI894" s="258">
        <v>4210.0919525890386</v>
      </c>
      <c r="AJ894" s="258">
        <v>4444.564137242739</v>
      </c>
      <c r="AK894" s="276">
        <v>0.95356450058844433</v>
      </c>
      <c r="AL894" s="93"/>
      <c r="AM894" s="257">
        <v>4683.79</v>
      </c>
      <c r="AN894" s="258">
        <v>4673.4174064284462</v>
      </c>
      <c r="AO894" s="276">
        <v>1.0026641077941314</v>
      </c>
      <c r="AQ894" s="280">
        <v>4939.8039600690136</v>
      </c>
      <c r="AR894" s="281">
        <v>4979.2942389898744</v>
      </c>
    </row>
    <row r="895" spans="1:44" x14ac:dyDescent="0.2">
      <c r="A895" s="260" t="s">
        <v>8405</v>
      </c>
      <c r="B895" s="261" t="s">
        <v>2996</v>
      </c>
      <c r="C895" s="261" t="s">
        <v>3001</v>
      </c>
      <c r="D895" s="262" t="s">
        <v>11243</v>
      </c>
      <c r="E895" s="257">
        <v>369</v>
      </c>
      <c r="F895" s="258">
        <v>819</v>
      </c>
      <c r="G895" s="258">
        <v>2237</v>
      </c>
      <c r="H895" s="258">
        <v>1994</v>
      </c>
      <c r="I895" s="258">
        <v>970</v>
      </c>
      <c r="J895" s="258">
        <v>490</v>
      </c>
      <c r="K895" s="259">
        <v>162</v>
      </c>
      <c r="L895" s="257">
        <v>353</v>
      </c>
      <c r="M895" s="258">
        <v>727</v>
      </c>
      <c r="N895" s="258">
        <v>2455</v>
      </c>
      <c r="O895" s="258">
        <v>2100</v>
      </c>
      <c r="P895" s="258">
        <v>979</v>
      </c>
      <c r="Q895" s="258">
        <v>595</v>
      </c>
      <c r="R895" s="259">
        <v>348</v>
      </c>
      <c r="S895" s="267">
        <v>14598</v>
      </c>
      <c r="T895" s="90"/>
      <c r="U895" s="260">
        <v>143</v>
      </c>
      <c r="V895" s="273">
        <v>92.658107669019003</v>
      </c>
      <c r="W895" s="273">
        <v>86.706055624057996</v>
      </c>
      <c r="X895" s="274">
        <v>1.085625324</v>
      </c>
      <c r="Z895" s="257">
        <v>42292.02</v>
      </c>
      <c r="AA895" s="258">
        <v>16375.270207401003</v>
      </c>
      <c r="AB895" s="276">
        <v>1.1217475138649817</v>
      </c>
      <c r="AC895" s="92"/>
      <c r="AD895" s="257">
        <v>1355365.7700097233</v>
      </c>
      <c r="AE895" s="258">
        <v>13743.396538723726</v>
      </c>
      <c r="AF895" s="276">
        <v>0.94145749682995794</v>
      </c>
      <c r="AG895" s="93"/>
      <c r="AH895" s="257">
        <v>15847.958479752</v>
      </c>
      <c r="AI895" s="258">
        <v>13442.813125198138</v>
      </c>
      <c r="AJ895" s="258">
        <v>14043.510300095106</v>
      </c>
      <c r="AK895" s="276">
        <v>0.96201605015037028</v>
      </c>
      <c r="AL895" s="93"/>
      <c r="AM895" s="257">
        <v>14659.49</v>
      </c>
      <c r="AN895" s="258">
        <v>14627.02549332138</v>
      </c>
      <c r="AO895" s="276">
        <v>1.0019883198603494</v>
      </c>
      <c r="AQ895" s="280">
        <v>14860.525589189589</v>
      </c>
      <c r="AR895" s="281">
        <v>14979.325101310204</v>
      </c>
    </row>
    <row r="896" spans="1:44" x14ac:dyDescent="0.2">
      <c r="A896" s="260" t="s">
        <v>8405</v>
      </c>
      <c r="B896" s="261" t="s">
        <v>3002</v>
      </c>
      <c r="C896" s="261" t="s">
        <v>3003</v>
      </c>
      <c r="D896" s="262" t="s">
        <v>11244</v>
      </c>
      <c r="E896" s="257">
        <v>214</v>
      </c>
      <c r="F896" s="258">
        <v>466</v>
      </c>
      <c r="G896" s="258">
        <v>1671</v>
      </c>
      <c r="H896" s="258">
        <v>1399</v>
      </c>
      <c r="I896" s="258">
        <v>493</v>
      </c>
      <c r="J896" s="258">
        <v>365</v>
      </c>
      <c r="K896" s="259">
        <v>116</v>
      </c>
      <c r="L896" s="257">
        <v>184</v>
      </c>
      <c r="M896" s="258">
        <v>459</v>
      </c>
      <c r="N896" s="258">
        <v>1543</v>
      </c>
      <c r="O896" s="258">
        <v>1397</v>
      </c>
      <c r="P896" s="258">
        <v>519</v>
      </c>
      <c r="Q896" s="258">
        <v>471</v>
      </c>
      <c r="R896" s="259">
        <v>224</v>
      </c>
      <c r="S896" s="267">
        <v>9521</v>
      </c>
      <c r="T896" s="90"/>
      <c r="U896" s="260">
        <v>100</v>
      </c>
      <c r="V896" s="273">
        <v>99.548636096951199</v>
      </c>
      <c r="W896" s="273">
        <v>104.50598613736599</v>
      </c>
      <c r="X896" s="274">
        <v>1.0683705240000001</v>
      </c>
      <c r="Z896" s="257">
        <v>27299.84</v>
      </c>
      <c r="AA896" s="258">
        <v>10570.368987312837</v>
      </c>
      <c r="AB896" s="276">
        <v>1.1102162574637997</v>
      </c>
      <c r="AC896" s="92"/>
      <c r="AD896" s="257">
        <v>941243.80918420164</v>
      </c>
      <c r="AE896" s="258">
        <v>9544.2036352626001</v>
      </c>
      <c r="AF896" s="276">
        <v>1.0024371006472639</v>
      </c>
      <c r="AG896" s="93"/>
      <c r="AH896" s="257">
        <v>10171.955759004</v>
      </c>
      <c r="AI896" s="258">
        <v>8628.2217713264454</v>
      </c>
      <c r="AJ896" s="258">
        <v>9092.4664502366941</v>
      </c>
      <c r="AK896" s="276">
        <v>0.95499069953121463</v>
      </c>
      <c r="AL896" s="93"/>
      <c r="AM896" s="257">
        <v>9564</v>
      </c>
      <c r="AN896" s="258">
        <v>9542.8198264827552</v>
      </c>
      <c r="AO896" s="276">
        <v>1.0022917578492547</v>
      </c>
      <c r="AQ896" s="280">
        <v>10142.396408571152</v>
      </c>
      <c r="AR896" s="281">
        <v>10223.477776645284</v>
      </c>
    </row>
    <row r="897" spans="1:44" x14ac:dyDescent="0.2">
      <c r="A897" s="260" t="s">
        <v>8405</v>
      </c>
      <c r="B897" s="261" t="s">
        <v>3123</v>
      </c>
      <c r="C897" s="261" t="s">
        <v>3131</v>
      </c>
      <c r="D897" s="262" t="s">
        <v>11359</v>
      </c>
      <c r="E897" s="257">
        <v>368</v>
      </c>
      <c r="F897" s="258">
        <v>635</v>
      </c>
      <c r="G897" s="258">
        <v>2063</v>
      </c>
      <c r="H897" s="258">
        <v>1277</v>
      </c>
      <c r="I897" s="258">
        <v>463</v>
      </c>
      <c r="J897" s="258">
        <v>275</v>
      </c>
      <c r="K897" s="259">
        <v>81</v>
      </c>
      <c r="L897" s="257">
        <v>365</v>
      </c>
      <c r="M897" s="258">
        <v>604</v>
      </c>
      <c r="N897" s="258">
        <v>2060</v>
      </c>
      <c r="O897" s="258">
        <v>1401</v>
      </c>
      <c r="P897" s="258">
        <v>503</v>
      </c>
      <c r="Q897" s="258">
        <v>386</v>
      </c>
      <c r="R897" s="259">
        <v>216</v>
      </c>
      <c r="S897" s="267">
        <v>10697</v>
      </c>
      <c r="T897" s="90"/>
      <c r="U897" s="260">
        <v>108</v>
      </c>
      <c r="V897" s="273">
        <v>128.930682915353</v>
      </c>
      <c r="W897" s="273">
        <v>128.868723702664</v>
      </c>
      <c r="X897" s="274">
        <v>1.0648676699999999</v>
      </c>
      <c r="Z897" s="257">
        <v>28615.260000000006</v>
      </c>
      <c r="AA897" s="258">
        <v>11079.69339263137</v>
      </c>
      <c r="AB897" s="276">
        <v>1.0357757682183202</v>
      </c>
      <c r="AC897" s="92"/>
      <c r="AD897" s="257">
        <v>1201283.8704583012</v>
      </c>
      <c r="AE897" s="258">
        <v>12181.007483435869</v>
      </c>
      <c r="AF897" s="276">
        <v>1.138731184765436</v>
      </c>
      <c r="AG897" s="93"/>
      <c r="AH897" s="257">
        <v>11390.88946599</v>
      </c>
      <c r="AI897" s="258">
        <v>9662.1655474887248</v>
      </c>
      <c r="AJ897" s="258">
        <v>10200.279462794588</v>
      </c>
      <c r="AK897" s="276">
        <v>0.95356450058844422</v>
      </c>
      <c r="AL897" s="93"/>
      <c r="AM897" s="257">
        <v>10743.44</v>
      </c>
      <c r="AN897" s="258">
        <v>10719.647870831022</v>
      </c>
      <c r="AO897" s="276">
        <v>1.0021172170544099</v>
      </c>
      <c r="AQ897" s="280">
        <v>12056.397408799749</v>
      </c>
      <c r="AR897" s="281">
        <v>12152.779876667479</v>
      </c>
    </row>
    <row r="898" spans="1:44" x14ac:dyDescent="0.2">
      <c r="A898" s="260" t="s">
        <v>8405</v>
      </c>
      <c r="B898" s="261" t="s">
        <v>3036</v>
      </c>
      <c r="C898" s="261" t="s">
        <v>3042</v>
      </c>
      <c r="D898" s="262" t="s">
        <v>11277</v>
      </c>
      <c r="E898" s="257">
        <v>237</v>
      </c>
      <c r="F898" s="258">
        <v>463</v>
      </c>
      <c r="G898" s="258">
        <v>1426</v>
      </c>
      <c r="H898" s="258">
        <v>1140</v>
      </c>
      <c r="I898" s="258">
        <v>463</v>
      </c>
      <c r="J898" s="258">
        <v>213</v>
      </c>
      <c r="K898" s="259">
        <v>44</v>
      </c>
      <c r="L898" s="257">
        <v>220</v>
      </c>
      <c r="M898" s="258">
        <v>436</v>
      </c>
      <c r="N898" s="258">
        <v>1442</v>
      </c>
      <c r="O898" s="258">
        <v>1065</v>
      </c>
      <c r="P898" s="258">
        <v>458</v>
      </c>
      <c r="Q898" s="258">
        <v>244</v>
      </c>
      <c r="R898" s="259">
        <v>116</v>
      </c>
      <c r="S898" s="267">
        <v>7967</v>
      </c>
      <c r="T898" s="90"/>
      <c r="U898" s="260">
        <v>74</v>
      </c>
      <c r="V898" s="273">
        <v>111.773434429246</v>
      </c>
      <c r="W898" s="273">
        <v>101.187876506024</v>
      </c>
      <c r="X898" s="274">
        <v>1.0845874419999999</v>
      </c>
      <c r="Z898" s="257">
        <v>21377.77</v>
      </c>
      <c r="AA898" s="258">
        <v>8277.3714800492144</v>
      </c>
      <c r="AB898" s="276">
        <v>1.0389571331805214</v>
      </c>
      <c r="AC898" s="92"/>
      <c r="AD898" s="257">
        <v>806791.59209869953</v>
      </c>
      <c r="AE898" s="258">
        <v>8180.8593810371412</v>
      </c>
      <c r="AF898" s="276">
        <v>1.0268431506259748</v>
      </c>
      <c r="AG898" s="93"/>
      <c r="AH898" s="257">
        <v>8640.9081504139995</v>
      </c>
      <c r="AI898" s="258">
        <v>7329.5316646888768</v>
      </c>
      <c r="AJ898" s="258">
        <v>7661.0151990506611</v>
      </c>
      <c r="AK898" s="276">
        <v>0.96159347295728137</v>
      </c>
      <c r="AL898" s="93"/>
      <c r="AM898" s="257">
        <v>7998.82</v>
      </c>
      <c r="AN898" s="258">
        <v>7981.1060314164361</v>
      </c>
      <c r="AO898" s="276">
        <v>1.0017705574766456</v>
      </c>
      <c r="AQ898" s="280">
        <v>8187.5945286235547</v>
      </c>
      <c r="AR898" s="281">
        <v>8253.0486223972966</v>
      </c>
    </row>
    <row r="899" spans="1:44" x14ac:dyDescent="0.2">
      <c r="A899" s="260" t="s">
        <v>8405</v>
      </c>
      <c r="B899" s="261" t="s">
        <v>3123</v>
      </c>
      <c r="C899" s="261" t="s">
        <v>3132</v>
      </c>
      <c r="D899" s="262" t="s">
        <v>11360</v>
      </c>
      <c r="E899" s="257">
        <v>155</v>
      </c>
      <c r="F899" s="258">
        <v>260</v>
      </c>
      <c r="G899" s="258">
        <v>1039</v>
      </c>
      <c r="H899" s="258">
        <v>659</v>
      </c>
      <c r="I899" s="258">
        <v>198</v>
      </c>
      <c r="J899" s="258">
        <v>128</v>
      </c>
      <c r="K899" s="259">
        <v>29</v>
      </c>
      <c r="L899" s="257">
        <v>156</v>
      </c>
      <c r="M899" s="258">
        <v>253</v>
      </c>
      <c r="N899" s="258">
        <v>860</v>
      </c>
      <c r="O899" s="258">
        <v>512</v>
      </c>
      <c r="P899" s="258">
        <v>183</v>
      </c>
      <c r="Q899" s="258">
        <v>143</v>
      </c>
      <c r="R899" s="259">
        <v>80</v>
      </c>
      <c r="S899" s="267">
        <v>4655</v>
      </c>
      <c r="T899" s="90"/>
      <c r="U899" s="260">
        <v>42</v>
      </c>
      <c r="V899" s="273">
        <v>135.26247158920299</v>
      </c>
      <c r="W899" s="273">
        <v>145.23329752953799</v>
      </c>
      <c r="X899" s="274">
        <v>1.0648676699999999</v>
      </c>
      <c r="Z899" s="257">
        <v>11914.170000000002</v>
      </c>
      <c r="AA899" s="258">
        <v>4613.1102994586408</v>
      </c>
      <c r="AB899" s="276">
        <v>0.99100113844439119</v>
      </c>
      <c r="AC899" s="92"/>
      <c r="AD899" s="257">
        <v>548494.13455044711</v>
      </c>
      <c r="AE899" s="258">
        <v>5561.7255187408218</v>
      </c>
      <c r="AF899" s="276">
        <v>1.1947852886661272</v>
      </c>
      <c r="AG899" s="93"/>
      <c r="AH899" s="257">
        <v>4956.95900385</v>
      </c>
      <c r="AI899" s="258">
        <v>4204.6723963316836</v>
      </c>
      <c r="AJ899" s="258">
        <v>4438.8427502392078</v>
      </c>
      <c r="AK899" s="276">
        <v>0.95356450058844422</v>
      </c>
      <c r="AL899" s="93"/>
      <c r="AM899" s="257">
        <v>4673.0600000000004</v>
      </c>
      <c r="AN899" s="258">
        <v>4662.7111687937586</v>
      </c>
      <c r="AO899" s="276">
        <v>1.0016565346495723</v>
      </c>
      <c r="AQ899" s="280">
        <v>5264.4451917976712</v>
      </c>
      <c r="AR899" s="281">
        <v>5306.5307503882932</v>
      </c>
    </row>
    <row r="900" spans="1:44" x14ac:dyDescent="0.2">
      <c r="A900" s="260" t="s">
        <v>8405</v>
      </c>
      <c r="B900" s="261" t="s">
        <v>3123</v>
      </c>
      <c r="C900" s="261" t="s">
        <v>3133</v>
      </c>
      <c r="D900" s="262" t="s">
        <v>11361</v>
      </c>
      <c r="E900" s="257">
        <v>395</v>
      </c>
      <c r="F900" s="258">
        <v>799</v>
      </c>
      <c r="G900" s="258">
        <v>2778</v>
      </c>
      <c r="H900" s="258">
        <v>1983</v>
      </c>
      <c r="I900" s="258">
        <v>769</v>
      </c>
      <c r="J900" s="258">
        <v>421</v>
      </c>
      <c r="K900" s="259">
        <v>113</v>
      </c>
      <c r="L900" s="257">
        <v>377</v>
      </c>
      <c r="M900" s="258">
        <v>787</v>
      </c>
      <c r="N900" s="258">
        <v>2703</v>
      </c>
      <c r="O900" s="258">
        <v>2033</v>
      </c>
      <c r="P900" s="258">
        <v>842</v>
      </c>
      <c r="Q900" s="258">
        <v>512</v>
      </c>
      <c r="R900" s="259">
        <v>246</v>
      </c>
      <c r="S900" s="267">
        <v>14758</v>
      </c>
      <c r="T900" s="90"/>
      <c r="U900" s="260">
        <v>143</v>
      </c>
      <c r="V900" s="273">
        <v>126.38486250247099</v>
      </c>
      <c r="W900" s="273">
        <v>122.980146361295</v>
      </c>
      <c r="X900" s="274">
        <v>1.066029753</v>
      </c>
      <c r="Z900" s="257">
        <v>39919.640000000007</v>
      </c>
      <c r="AA900" s="258">
        <v>15456.695886887726</v>
      </c>
      <c r="AB900" s="276">
        <v>1.0473435348209599</v>
      </c>
      <c r="AC900" s="92"/>
      <c r="AD900" s="257">
        <v>1626951.2337419125</v>
      </c>
      <c r="AE900" s="258">
        <v>16497.270662457773</v>
      </c>
      <c r="AF900" s="276">
        <v>1.11785273495445</v>
      </c>
      <c r="AG900" s="93"/>
      <c r="AH900" s="257">
        <v>15732.467094774</v>
      </c>
      <c r="AI900" s="258">
        <v>13344.849144044783</v>
      </c>
      <c r="AJ900" s="258">
        <v>14079.687589141497</v>
      </c>
      <c r="AK900" s="276">
        <v>0.95403764664192281</v>
      </c>
      <c r="AL900" s="93"/>
      <c r="AM900" s="257">
        <v>14819.49</v>
      </c>
      <c r="AN900" s="258">
        <v>14786.671161685792</v>
      </c>
      <c r="AO900" s="276">
        <v>1.0019427538749013</v>
      </c>
      <c r="AQ900" s="280">
        <v>16516.182653226148</v>
      </c>
      <c r="AR900" s="281">
        <v>16648.217985995641</v>
      </c>
    </row>
    <row r="901" spans="1:44" x14ac:dyDescent="0.2">
      <c r="A901" s="260" t="s">
        <v>8405</v>
      </c>
      <c r="B901" s="261" t="s">
        <v>3002</v>
      </c>
      <c r="C901" s="261" t="s">
        <v>3004</v>
      </c>
      <c r="D901" s="262" t="s">
        <v>11245</v>
      </c>
      <c r="E901" s="257">
        <v>193</v>
      </c>
      <c r="F901" s="258">
        <v>443</v>
      </c>
      <c r="G901" s="258">
        <v>1259</v>
      </c>
      <c r="H901" s="258">
        <v>1235</v>
      </c>
      <c r="I901" s="258">
        <v>531</v>
      </c>
      <c r="J901" s="258">
        <v>362</v>
      </c>
      <c r="K901" s="259">
        <v>136</v>
      </c>
      <c r="L901" s="257">
        <v>202</v>
      </c>
      <c r="M901" s="258">
        <v>376</v>
      </c>
      <c r="N901" s="258">
        <v>1336</v>
      </c>
      <c r="O901" s="258">
        <v>1221</v>
      </c>
      <c r="P901" s="258">
        <v>611</v>
      </c>
      <c r="Q901" s="258">
        <v>565</v>
      </c>
      <c r="R901" s="259">
        <v>299</v>
      </c>
      <c r="S901" s="267">
        <v>8769</v>
      </c>
      <c r="T901" s="90"/>
      <c r="U901" s="260">
        <v>133</v>
      </c>
      <c r="V901" s="273">
        <v>94.648458971571401</v>
      </c>
      <c r="W901" s="273">
        <v>100.56266392975201</v>
      </c>
      <c r="X901" s="274">
        <v>1.0683705240000001</v>
      </c>
      <c r="Z901" s="257">
        <v>27193.770000000004</v>
      </c>
      <c r="AA901" s="258">
        <v>10529.299184761458</v>
      </c>
      <c r="AB901" s="276">
        <v>1.2007411546084454</v>
      </c>
      <c r="AC901" s="92"/>
      <c r="AD901" s="257">
        <v>847492.81977487344</v>
      </c>
      <c r="AE901" s="258">
        <v>8593.5694582309316</v>
      </c>
      <c r="AF901" s="276">
        <v>0.97999423631325477</v>
      </c>
      <c r="AG901" s="93"/>
      <c r="AH901" s="257">
        <v>9368.5411249560002</v>
      </c>
      <c r="AI901" s="258">
        <v>7946.7363420608754</v>
      </c>
      <c r="AJ901" s="258">
        <v>8374.3134441892198</v>
      </c>
      <c r="AK901" s="276">
        <v>0.95499069953121452</v>
      </c>
      <c r="AL901" s="93"/>
      <c r="AM901" s="257">
        <v>8826.19</v>
      </c>
      <c r="AN901" s="258">
        <v>8806.6437603830855</v>
      </c>
      <c r="AO901" s="276">
        <v>1.0042928224863823</v>
      </c>
      <c r="AQ901" s="280">
        <v>9896.5195871765809</v>
      </c>
      <c r="AR901" s="281">
        <v>9975.6353419722236</v>
      </c>
    </row>
    <row r="902" spans="1:44" x14ac:dyDescent="0.2">
      <c r="A902" s="260" t="s">
        <v>8405</v>
      </c>
      <c r="B902" s="261" t="s">
        <v>3036</v>
      </c>
      <c r="C902" s="261" t="s">
        <v>3043</v>
      </c>
      <c r="D902" s="262" t="s">
        <v>11278</v>
      </c>
      <c r="E902" s="257">
        <v>172</v>
      </c>
      <c r="F902" s="258">
        <v>317</v>
      </c>
      <c r="G902" s="258">
        <v>1057</v>
      </c>
      <c r="H902" s="258">
        <v>718</v>
      </c>
      <c r="I902" s="258">
        <v>286</v>
      </c>
      <c r="J902" s="258">
        <v>126</v>
      </c>
      <c r="K902" s="259">
        <v>40</v>
      </c>
      <c r="L902" s="257">
        <v>157</v>
      </c>
      <c r="M902" s="258">
        <v>269</v>
      </c>
      <c r="N902" s="258">
        <v>1071</v>
      </c>
      <c r="O902" s="258">
        <v>705</v>
      </c>
      <c r="P902" s="258">
        <v>281</v>
      </c>
      <c r="Q902" s="258">
        <v>164</v>
      </c>
      <c r="R902" s="259">
        <v>89</v>
      </c>
      <c r="S902" s="267">
        <v>5452</v>
      </c>
      <c r="T902" s="90"/>
      <c r="U902" s="260">
        <v>27</v>
      </c>
      <c r="V902" s="273">
        <v>110.145719223811</v>
      </c>
      <c r="W902" s="273">
        <v>100.252384446074</v>
      </c>
      <c r="X902" s="274">
        <v>1.0845874419999999</v>
      </c>
      <c r="Z902" s="257">
        <v>14419.23</v>
      </c>
      <c r="AA902" s="258">
        <v>5583.0576887238485</v>
      </c>
      <c r="AB902" s="276">
        <v>1.0240384608811168</v>
      </c>
      <c r="AC902" s="92"/>
      <c r="AD902" s="257">
        <v>548580.83490452485</v>
      </c>
      <c r="AE902" s="258">
        <v>5562.6046595399357</v>
      </c>
      <c r="AF902" s="276">
        <v>1.020286988176804</v>
      </c>
      <c r="AG902" s="93"/>
      <c r="AH902" s="257">
        <v>5913.1707337839998</v>
      </c>
      <c r="AI902" s="258">
        <v>5015.7658636731212</v>
      </c>
      <c r="AJ902" s="258">
        <v>5242.6076145630977</v>
      </c>
      <c r="AK902" s="276">
        <v>0.96159347295728137</v>
      </c>
      <c r="AL902" s="93"/>
      <c r="AM902" s="257">
        <v>5463.61</v>
      </c>
      <c r="AN902" s="258">
        <v>5451.5104383280468</v>
      </c>
      <c r="AO902" s="276">
        <v>0.99991020512253248</v>
      </c>
      <c r="AQ902" s="280">
        <v>5477.0533476344717</v>
      </c>
      <c r="AR902" s="281">
        <v>5520.8385597827482</v>
      </c>
    </row>
    <row r="903" spans="1:44" x14ac:dyDescent="0.2">
      <c r="A903" s="260" t="s">
        <v>8405</v>
      </c>
      <c r="B903" s="261" t="s">
        <v>3038</v>
      </c>
      <c r="C903" s="261" t="s">
        <v>3044</v>
      </c>
      <c r="D903" s="262" t="s">
        <v>11279</v>
      </c>
      <c r="E903" s="257">
        <v>213</v>
      </c>
      <c r="F903" s="258">
        <v>401</v>
      </c>
      <c r="G903" s="258">
        <v>1239</v>
      </c>
      <c r="H903" s="258">
        <v>644</v>
      </c>
      <c r="I903" s="258">
        <v>182</v>
      </c>
      <c r="J903" s="258">
        <v>93</v>
      </c>
      <c r="K903" s="259">
        <v>12</v>
      </c>
      <c r="L903" s="257">
        <v>198</v>
      </c>
      <c r="M903" s="258">
        <v>354</v>
      </c>
      <c r="N903" s="258">
        <v>1203</v>
      </c>
      <c r="O903" s="258">
        <v>619</v>
      </c>
      <c r="P903" s="258">
        <v>187</v>
      </c>
      <c r="Q903" s="258">
        <v>89</v>
      </c>
      <c r="R903" s="259">
        <v>21</v>
      </c>
      <c r="S903" s="267">
        <v>5455</v>
      </c>
      <c r="T903" s="90"/>
      <c r="U903" s="260">
        <v>17</v>
      </c>
      <c r="V903" s="273">
        <v>145.80988612789301</v>
      </c>
      <c r="W903" s="273">
        <v>157.851668500183</v>
      </c>
      <c r="X903" s="274">
        <v>1.089776855</v>
      </c>
      <c r="Z903" s="257">
        <v>12717.69</v>
      </c>
      <c r="AA903" s="258">
        <v>4924.2294447974273</v>
      </c>
      <c r="AB903" s="276">
        <v>0.90270017319842843</v>
      </c>
      <c r="AC903" s="92"/>
      <c r="AD903" s="257">
        <v>674079.87480437604</v>
      </c>
      <c r="AE903" s="258">
        <v>6835.1637788102953</v>
      </c>
      <c r="AF903" s="276">
        <v>1.2530089420367176</v>
      </c>
      <c r="AG903" s="93"/>
      <c r="AH903" s="257">
        <v>5944.7327440250001</v>
      </c>
      <c r="AI903" s="258">
        <v>5042.5379053886163</v>
      </c>
      <c r="AJ903" s="258">
        <v>5257.0181945865352</v>
      </c>
      <c r="AK903" s="276">
        <v>0.96370636014418609</v>
      </c>
      <c r="AL903" s="93"/>
      <c r="AM903" s="257">
        <v>5462.31</v>
      </c>
      <c r="AN903" s="258">
        <v>5450.2133172725871</v>
      </c>
      <c r="AO903" s="276">
        <v>0.99912251462375568</v>
      </c>
      <c r="AQ903" s="280">
        <v>5940.9503362157293</v>
      </c>
      <c r="AR903" s="281">
        <v>5988.4440804470005</v>
      </c>
    </row>
    <row r="904" spans="1:44" x14ac:dyDescent="0.2">
      <c r="A904" s="260" t="s">
        <v>8405</v>
      </c>
      <c r="B904" s="261" t="s">
        <v>3006</v>
      </c>
      <c r="C904" s="261" t="s">
        <v>3045</v>
      </c>
      <c r="D904" s="262" t="s">
        <v>11280</v>
      </c>
      <c r="E904" s="257">
        <v>228</v>
      </c>
      <c r="F904" s="258">
        <v>543</v>
      </c>
      <c r="G904" s="258">
        <v>1813</v>
      </c>
      <c r="H904" s="258">
        <v>1564</v>
      </c>
      <c r="I904" s="258">
        <v>695</v>
      </c>
      <c r="J904" s="258">
        <v>379</v>
      </c>
      <c r="K904" s="259">
        <v>113</v>
      </c>
      <c r="L904" s="257">
        <v>230</v>
      </c>
      <c r="M904" s="258">
        <v>541</v>
      </c>
      <c r="N904" s="258">
        <v>1691</v>
      </c>
      <c r="O904" s="258">
        <v>1594</v>
      </c>
      <c r="P904" s="258">
        <v>740</v>
      </c>
      <c r="Q904" s="258">
        <v>425</v>
      </c>
      <c r="R904" s="259">
        <v>220</v>
      </c>
      <c r="S904" s="267">
        <v>10776</v>
      </c>
      <c r="T904" s="90"/>
      <c r="U904" s="260">
        <v>80</v>
      </c>
      <c r="V904" s="273">
        <v>86.199613873278196</v>
      </c>
      <c r="W904" s="273">
        <v>74.002226964832502</v>
      </c>
      <c r="X904" s="274">
        <v>1.0845874419999999</v>
      </c>
      <c r="Z904" s="257">
        <v>30833.940000000002</v>
      </c>
      <c r="AA904" s="258">
        <v>11938.755799765304</v>
      </c>
      <c r="AB904" s="276">
        <v>1.1079023570680497</v>
      </c>
      <c r="AC904" s="92"/>
      <c r="AD904" s="257">
        <v>949921.60301330278</v>
      </c>
      <c r="AE904" s="258">
        <v>9632.1963854954538</v>
      </c>
      <c r="AF904" s="276">
        <v>0.89385638321227301</v>
      </c>
      <c r="AG904" s="93"/>
      <c r="AH904" s="257">
        <v>11687.514274992</v>
      </c>
      <c r="AI904" s="258">
        <v>9913.7734678909674</v>
      </c>
      <c r="AJ904" s="258">
        <v>10362.131264587664</v>
      </c>
      <c r="AK904" s="276">
        <v>0.96159347295728137</v>
      </c>
      <c r="AL904" s="93"/>
      <c r="AM904" s="257">
        <v>10810.4</v>
      </c>
      <c r="AN904" s="258">
        <v>10786.459583041527</v>
      </c>
      <c r="AO904" s="276">
        <v>1.0009706368821016</v>
      </c>
      <c r="AQ904" s="280">
        <v>10271.63691717485</v>
      </c>
      <c r="AR904" s="281">
        <v>10353.75147275478</v>
      </c>
    </row>
    <row r="905" spans="1:44" x14ac:dyDescent="0.2">
      <c r="A905" s="260" t="s">
        <v>8405</v>
      </c>
      <c r="B905" s="261" t="s">
        <v>3038</v>
      </c>
      <c r="C905" s="261" t="s">
        <v>3046</v>
      </c>
      <c r="D905" s="262" t="s">
        <v>10070</v>
      </c>
      <c r="E905" s="257">
        <v>115</v>
      </c>
      <c r="F905" s="258">
        <v>302</v>
      </c>
      <c r="G905" s="258">
        <v>1012</v>
      </c>
      <c r="H905" s="258">
        <v>886</v>
      </c>
      <c r="I905" s="258">
        <v>378</v>
      </c>
      <c r="J905" s="258">
        <v>220</v>
      </c>
      <c r="K905" s="259">
        <v>55</v>
      </c>
      <c r="L905" s="257">
        <v>88</v>
      </c>
      <c r="M905" s="258">
        <v>294</v>
      </c>
      <c r="N905" s="258">
        <v>1030</v>
      </c>
      <c r="O905" s="258">
        <v>934</v>
      </c>
      <c r="P905" s="258">
        <v>473</v>
      </c>
      <c r="Q905" s="258">
        <v>331</v>
      </c>
      <c r="R905" s="259">
        <v>147</v>
      </c>
      <c r="S905" s="267">
        <v>6265</v>
      </c>
      <c r="T905" s="90"/>
      <c r="U905" s="260">
        <v>76</v>
      </c>
      <c r="V905" s="273">
        <v>95.837628692956102</v>
      </c>
      <c r="W905" s="273">
        <v>81.921308858738996</v>
      </c>
      <c r="X905" s="274">
        <v>1.089776855</v>
      </c>
      <c r="Z905" s="257">
        <v>18399.48</v>
      </c>
      <c r="AA905" s="258">
        <v>7124.191671990854</v>
      </c>
      <c r="AB905" s="276">
        <v>1.1371415278516925</v>
      </c>
      <c r="AC905" s="92"/>
      <c r="AD905" s="257">
        <v>579784.93865328166</v>
      </c>
      <c r="AE905" s="258">
        <v>5879.0139867812186</v>
      </c>
      <c r="AF905" s="276">
        <v>0.93839010164105641</v>
      </c>
      <c r="AG905" s="93"/>
      <c r="AH905" s="257">
        <v>6827.4519965749996</v>
      </c>
      <c r="AI905" s="258">
        <v>5791.2923881319302</v>
      </c>
      <c r="AJ905" s="258">
        <v>6037.6203463033271</v>
      </c>
      <c r="AK905" s="276">
        <v>0.96370636014418631</v>
      </c>
      <c r="AL905" s="93"/>
      <c r="AM905" s="257">
        <v>6297.68</v>
      </c>
      <c r="AN905" s="258">
        <v>6283.733329657457</v>
      </c>
      <c r="AO905" s="276">
        <v>1.0029901563699053</v>
      </c>
      <c r="AQ905" s="280">
        <v>6461.9026265407074</v>
      </c>
      <c r="AR905" s="281">
        <v>6513.5610201013233</v>
      </c>
    </row>
    <row r="906" spans="1:44" x14ac:dyDescent="0.2">
      <c r="A906" s="260" t="s">
        <v>8405</v>
      </c>
      <c r="B906" s="261" t="s">
        <v>2973</v>
      </c>
      <c r="C906" s="261" t="s">
        <v>2976</v>
      </c>
      <c r="D906" s="262" t="s">
        <v>9836</v>
      </c>
      <c r="E906" s="257">
        <v>334</v>
      </c>
      <c r="F906" s="258">
        <v>492</v>
      </c>
      <c r="G906" s="258">
        <v>2553</v>
      </c>
      <c r="H906" s="258">
        <v>1657</v>
      </c>
      <c r="I906" s="258">
        <v>518</v>
      </c>
      <c r="J906" s="258">
        <v>262</v>
      </c>
      <c r="K906" s="259">
        <v>93</v>
      </c>
      <c r="L906" s="257">
        <v>289</v>
      </c>
      <c r="M906" s="258">
        <v>526</v>
      </c>
      <c r="N906" s="258">
        <v>2068</v>
      </c>
      <c r="O906" s="258">
        <v>1352</v>
      </c>
      <c r="P906" s="258">
        <v>447</v>
      </c>
      <c r="Q906" s="258">
        <v>317</v>
      </c>
      <c r="R906" s="259">
        <v>134</v>
      </c>
      <c r="S906" s="267">
        <v>11042</v>
      </c>
      <c r="T906" s="90"/>
      <c r="U906" s="260">
        <v>83</v>
      </c>
      <c r="V906" s="273">
        <v>136.66217532971601</v>
      </c>
      <c r="W906" s="273">
        <v>163.44987775061099</v>
      </c>
      <c r="X906" s="274">
        <v>1.0369745720000001</v>
      </c>
      <c r="Z906" s="257">
        <v>28101.280000000002</v>
      </c>
      <c r="AA906" s="258">
        <v>10880.682766484877</v>
      </c>
      <c r="AB906" s="276">
        <v>0.98539057838116983</v>
      </c>
      <c r="AC906" s="92"/>
      <c r="AD906" s="257">
        <v>1352728.0374255208</v>
      </c>
      <c r="AE906" s="258">
        <v>13716.649954392069</v>
      </c>
      <c r="AF906" s="276">
        <v>1.2422251362427159</v>
      </c>
      <c r="AG906" s="93"/>
      <c r="AH906" s="257">
        <v>11450.273224024</v>
      </c>
      <c r="AI906" s="258">
        <v>9712.5370046668213</v>
      </c>
      <c r="AJ906" s="258">
        <v>10403.857762240073</v>
      </c>
      <c r="AK906" s="276">
        <v>0.94220773068647645</v>
      </c>
      <c r="AL906" s="93"/>
      <c r="AM906" s="257">
        <v>11077.69</v>
      </c>
      <c r="AN906" s="258">
        <v>11053.157649898552</v>
      </c>
      <c r="AO906" s="276">
        <v>1.0010104736368912</v>
      </c>
      <c r="AQ906" s="280">
        <v>12747.990936309268</v>
      </c>
      <c r="AR906" s="281">
        <v>12849.90221089119</v>
      </c>
    </row>
    <row r="907" spans="1:44" x14ac:dyDescent="0.2">
      <c r="A907" s="260" t="s">
        <v>8405</v>
      </c>
      <c r="B907" s="261" t="s">
        <v>2973</v>
      </c>
      <c r="C907" s="261" t="s">
        <v>2977</v>
      </c>
      <c r="D907" s="262" t="s">
        <v>11222</v>
      </c>
      <c r="E907" s="257">
        <v>197</v>
      </c>
      <c r="F907" s="258">
        <v>301</v>
      </c>
      <c r="G907" s="258">
        <v>1507</v>
      </c>
      <c r="H907" s="258">
        <v>1147</v>
      </c>
      <c r="I907" s="258">
        <v>309</v>
      </c>
      <c r="J907" s="258">
        <v>187</v>
      </c>
      <c r="K907" s="259">
        <v>43</v>
      </c>
      <c r="L907" s="257">
        <v>178</v>
      </c>
      <c r="M907" s="258">
        <v>260</v>
      </c>
      <c r="N907" s="258">
        <v>1236</v>
      </c>
      <c r="O907" s="258">
        <v>919</v>
      </c>
      <c r="P907" s="258">
        <v>323</v>
      </c>
      <c r="Q907" s="258">
        <v>265</v>
      </c>
      <c r="R907" s="259">
        <v>94</v>
      </c>
      <c r="S907" s="267">
        <v>6966</v>
      </c>
      <c r="T907" s="90"/>
      <c r="U907" s="260">
        <v>43</v>
      </c>
      <c r="V907" s="273">
        <v>136.77025339932101</v>
      </c>
      <c r="W907" s="273">
        <v>165.148701019089</v>
      </c>
      <c r="X907" s="274">
        <v>1.0369745720000001</v>
      </c>
      <c r="Z907" s="257">
        <v>18402.850000000002</v>
      </c>
      <c r="AA907" s="258">
        <v>7125.4965200590941</v>
      </c>
      <c r="AB907" s="276">
        <v>1.0228964283748341</v>
      </c>
      <c r="AC907" s="92"/>
      <c r="AD907" s="257">
        <v>856385.81632321584</v>
      </c>
      <c r="AE907" s="258">
        <v>8683.7443620729355</v>
      </c>
      <c r="AF907" s="276">
        <v>1.2465897734816158</v>
      </c>
      <c r="AG907" s="93"/>
      <c r="AH907" s="257">
        <v>7223.5648685520009</v>
      </c>
      <c r="AI907" s="258">
        <v>6127.2896915874908</v>
      </c>
      <c r="AJ907" s="258">
        <v>6563.4190519619951</v>
      </c>
      <c r="AK907" s="276">
        <v>0.94220773068647645</v>
      </c>
      <c r="AL907" s="93"/>
      <c r="AM907" s="257">
        <v>6984.49</v>
      </c>
      <c r="AN907" s="258">
        <v>6969.0223389659695</v>
      </c>
      <c r="AO907" s="276">
        <v>1.0004338700783764</v>
      </c>
      <c r="AQ907" s="280">
        <v>8372.8583093284342</v>
      </c>
      <c r="AR907" s="281">
        <v>8439.7934574988903</v>
      </c>
    </row>
    <row r="908" spans="1:44" x14ac:dyDescent="0.2">
      <c r="A908" s="260" t="s">
        <v>8405</v>
      </c>
      <c r="B908" s="261" t="s">
        <v>3036</v>
      </c>
      <c r="C908" s="261" t="s">
        <v>3047</v>
      </c>
      <c r="D908" s="262" t="s">
        <v>11281</v>
      </c>
      <c r="E908" s="257">
        <v>527</v>
      </c>
      <c r="F908" s="258">
        <v>911</v>
      </c>
      <c r="G908" s="258">
        <v>3053</v>
      </c>
      <c r="H908" s="258">
        <v>2147</v>
      </c>
      <c r="I908" s="258">
        <v>912</v>
      </c>
      <c r="J908" s="258">
        <v>388</v>
      </c>
      <c r="K908" s="259">
        <v>94</v>
      </c>
      <c r="L908" s="257">
        <v>527</v>
      </c>
      <c r="M908" s="258">
        <v>871</v>
      </c>
      <c r="N908" s="258">
        <v>3138</v>
      </c>
      <c r="O908" s="258">
        <v>2176</v>
      </c>
      <c r="P908" s="258">
        <v>999</v>
      </c>
      <c r="Q908" s="258">
        <v>511</v>
      </c>
      <c r="R908" s="259">
        <v>242</v>
      </c>
      <c r="S908" s="267">
        <v>16496</v>
      </c>
      <c r="T908" s="90"/>
      <c r="U908" s="260">
        <v>88</v>
      </c>
      <c r="V908" s="273">
        <v>109.72817664632601</v>
      </c>
      <c r="W908" s="273">
        <v>100.44186469447099</v>
      </c>
      <c r="X908" s="274">
        <v>1.0845874419999999</v>
      </c>
      <c r="Z908" s="257">
        <v>44279.439999999995</v>
      </c>
      <c r="AA908" s="258">
        <v>17144.789835822463</v>
      </c>
      <c r="AB908" s="276">
        <v>1.0393301306875886</v>
      </c>
      <c r="AC908" s="92"/>
      <c r="AD908" s="257">
        <v>1658770.6083512763</v>
      </c>
      <c r="AE908" s="258">
        <v>16819.918830610601</v>
      </c>
      <c r="AF908" s="276">
        <v>1.0196362045714478</v>
      </c>
      <c r="AG908" s="93"/>
      <c r="AH908" s="257">
        <v>17891.354443231998</v>
      </c>
      <c r="AI908" s="258">
        <v>15176.09568729857</v>
      </c>
      <c r="AJ908" s="258">
        <v>15862.445929903313</v>
      </c>
      <c r="AK908" s="276">
        <v>0.96159347295728137</v>
      </c>
      <c r="AL908" s="93"/>
      <c r="AM908" s="257">
        <v>16533.84</v>
      </c>
      <c r="AN908" s="258">
        <v>16497.224608939108</v>
      </c>
      <c r="AO908" s="276">
        <v>1.000074236720363</v>
      </c>
      <c r="AQ908" s="280">
        <v>16811.294636992909</v>
      </c>
      <c r="AR908" s="281">
        <v>16945.689183740538</v>
      </c>
    </row>
    <row r="909" spans="1:44" x14ac:dyDescent="0.2">
      <c r="A909" s="260" t="s">
        <v>8405</v>
      </c>
      <c r="B909" s="261" t="s">
        <v>3038</v>
      </c>
      <c r="C909" s="261" t="s">
        <v>3048</v>
      </c>
      <c r="D909" s="262" t="s">
        <v>10754</v>
      </c>
      <c r="E909" s="257">
        <v>134</v>
      </c>
      <c r="F909" s="258">
        <v>254</v>
      </c>
      <c r="G909" s="258">
        <v>1418</v>
      </c>
      <c r="H909" s="258">
        <v>706</v>
      </c>
      <c r="I909" s="258">
        <v>351</v>
      </c>
      <c r="J909" s="258">
        <v>202</v>
      </c>
      <c r="K909" s="259">
        <v>58</v>
      </c>
      <c r="L909" s="257">
        <v>115</v>
      </c>
      <c r="M909" s="258">
        <v>244</v>
      </c>
      <c r="N909" s="258">
        <v>2017</v>
      </c>
      <c r="O909" s="258">
        <v>761</v>
      </c>
      <c r="P909" s="258">
        <v>389</v>
      </c>
      <c r="Q909" s="258">
        <v>244</v>
      </c>
      <c r="R909" s="259">
        <v>116</v>
      </c>
      <c r="S909" s="267">
        <v>7009</v>
      </c>
      <c r="T909" s="90"/>
      <c r="U909" s="260">
        <v>49</v>
      </c>
      <c r="V909" s="273">
        <v>96.091363656915803</v>
      </c>
      <c r="W909" s="273">
        <v>78.934094151212506</v>
      </c>
      <c r="X909" s="274">
        <v>1.089776855</v>
      </c>
      <c r="Z909" s="257">
        <v>18691.02</v>
      </c>
      <c r="AA909" s="258">
        <v>7237.0745817280977</v>
      </c>
      <c r="AB909" s="276">
        <v>1.0325402456453272</v>
      </c>
      <c r="AC909" s="92"/>
      <c r="AD909" s="257">
        <v>644144.59271346463</v>
      </c>
      <c r="AE909" s="258">
        <v>6531.6202916001967</v>
      </c>
      <c r="AF909" s="276">
        <v>0.93189046819805921</v>
      </c>
      <c r="AG909" s="93"/>
      <c r="AH909" s="257">
        <v>7638.2459766949996</v>
      </c>
      <c r="AI909" s="258">
        <v>6479.0372463554186</v>
      </c>
      <c r="AJ909" s="258">
        <v>6754.6178782506013</v>
      </c>
      <c r="AK909" s="276">
        <v>0.9637063601441862</v>
      </c>
      <c r="AL909" s="93"/>
      <c r="AM909" s="257">
        <v>7030.07</v>
      </c>
      <c r="AN909" s="258">
        <v>7014.5013987412813</v>
      </c>
      <c r="AO909" s="276">
        <v>1.0007849049424</v>
      </c>
      <c r="AQ909" s="280">
        <v>6504.492080271868</v>
      </c>
      <c r="AR909" s="281">
        <v>6556.490946737993</v>
      </c>
    </row>
    <row r="910" spans="1:44" x14ac:dyDescent="0.2">
      <c r="A910" s="260" t="s">
        <v>8405</v>
      </c>
      <c r="B910" s="261" t="s">
        <v>3006</v>
      </c>
      <c r="C910" s="261" t="s">
        <v>3049</v>
      </c>
      <c r="D910" s="262" t="s">
        <v>9637</v>
      </c>
      <c r="E910" s="257">
        <v>177</v>
      </c>
      <c r="F910" s="258">
        <v>255</v>
      </c>
      <c r="G910" s="258">
        <v>1405</v>
      </c>
      <c r="H910" s="258">
        <v>695</v>
      </c>
      <c r="I910" s="258">
        <v>183</v>
      </c>
      <c r="J910" s="258">
        <v>121</v>
      </c>
      <c r="K910" s="259">
        <v>37</v>
      </c>
      <c r="L910" s="257">
        <v>151</v>
      </c>
      <c r="M910" s="258">
        <v>268</v>
      </c>
      <c r="N910" s="258">
        <v>1252</v>
      </c>
      <c r="O910" s="258">
        <v>546</v>
      </c>
      <c r="P910" s="258">
        <v>164</v>
      </c>
      <c r="Q910" s="258">
        <v>124</v>
      </c>
      <c r="R910" s="259">
        <v>55</v>
      </c>
      <c r="S910" s="267">
        <v>5433</v>
      </c>
      <c r="T910" s="90"/>
      <c r="U910" s="260">
        <v>10</v>
      </c>
      <c r="V910" s="273">
        <v>133.915123190771</v>
      </c>
      <c r="W910" s="273">
        <v>189.53588516746399</v>
      </c>
      <c r="X910" s="274">
        <v>1.098079917</v>
      </c>
      <c r="Z910" s="257">
        <v>12978.250000000002</v>
      </c>
      <c r="AA910" s="258">
        <v>5025.1170449934079</v>
      </c>
      <c r="AB910" s="276">
        <v>0.92492491164980817</v>
      </c>
      <c r="AC910" s="92"/>
      <c r="AD910" s="257">
        <v>695240.6394745867</v>
      </c>
      <c r="AE910" s="258">
        <v>7049.7337394514243</v>
      </c>
      <c r="AF910" s="276">
        <v>1.2975766131881878</v>
      </c>
      <c r="AG910" s="93"/>
      <c r="AH910" s="257">
        <v>5965.8681890609996</v>
      </c>
      <c r="AI910" s="258">
        <v>5060.4657563670153</v>
      </c>
      <c r="AJ910" s="258">
        <v>5254.1835630561673</v>
      </c>
      <c r="AK910" s="276">
        <v>0.96708698013181804</v>
      </c>
      <c r="AL910" s="93"/>
      <c r="AM910" s="257">
        <v>5437.3</v>
      </c>
      <c r="AN910" s="258">
        <v>5425.2587037363746</v>
      </c>
      <c r="AO910" s="276">
        <v>0.99857513413148802</v>
      </c>
      <c r="AQ910" s="280">
        <v>6296.8808410570382</v>
      </c>
      <c r="AR910" s="281">
        <v>6347.2200008202308</v>
      </c>
    </row>
    <row r="911" spans="1:44" x14ac:dyDescent="0.2">
      <c r="A911" s="260" t="s">
        <v>8405</v>
      </c>
      <c r="B911" s="261" t="s">
        <v>3123</v>
      </c>
      <c r="C911" s="261" t="s">
        <v>3134</v>
      </c>
      <c r="D911" s="262" t="s">
        <v>9718</v>
      </c>
      <c r="E911" s="257">
        <v>251</v>
      </c>
      <c r="F911" s="258">
        <v>534</v>
      </c>
      <c r="G911" s="258">
        <v>1917</v>
      </c>
      <c r="H911" s="258">
        <v>1321</v>
      </c>
      <c r="I911" s="258">
        <v>486</v>
      </c>
      <c r="J911" s="258">
        <v>208</v>
      </c>
      <c r="K911" s="259">
        <v>62</v>
      </c>
      <c r="L911" s="257">
        <v>241</v>
      </c>
      <c r="M911" s="258">
        <v>527</v>
      </c>
      <c r="N911" s="258">
        <v>1771</v>
      </c>
      <c r="O911" s="258">
        <v>1361</v>
      </c>
      <c r="P911" s="258">
        <v>529</v>
      </c>
      <c r="Q911" s="258">
        <v>267</v>
      </c>
      <c r="R911" s="259">
        <v>121</v>
      </c>
      <c r="S911" s="267">
        <v>9596</v>
      </c>
      <c r="T911" s="90"/>
      <c r="U911" s="260">
        <v>59</v>
      </c>
      <c r="V911" s="273">
        <v>120.080881664369</v>
      </c>
      <c r="W911" s="273">
        <v>123.88839099624801</v>
      </c>
      <c r="X911" s="274">
        <v>1.0648676699999999</v>
      </c>
      <c r="Z911" s="257">
        <v>24993.03</v>
      </c>
      <c r="AA911" s="258">
        <v>9677.1830608157161</v>
      </c>
      <c r="AB911" s="276">
        <v>1.0084600938740846</v>
      </c>
      <c r="AC911" s="92"/>
      <c r="AD911" s="257">
        <v>1044147.838958852</v>
      </c>
      <c r="AE911" s="258">
        <v>10587.649558067265</v>
      </c>
      <c r="AF911" s="276">
        <v>1.1033398872516951</v>
      </c>
      <c r="AG911" s="93"/>
      <c r="AH911" s="257">
        <v>10218.47016132</v>
      </c>
      <c r="AI911" s="258">
        <v>8667.6769742639826</v>
      </c>
      <c r="AJ911" s="258">
        <v>9150.4049476467117</v>
      </c>
      <c r="AK911" s="276">
        <v>0.95356450058844433</v>
      </c>
      <c r="AL911" s="93"/>
      <c r="AM911" s="257">
        <v>9621.3700000000008</v>
      </c>
      <c r="AN911" s="258">
        <v>9600.0627764456694</v>
      </c>
      <c r="AO911" s="276">
        <v>1.0004233822890443</v>
      </c>
      <c r="AQ911" s="280">
        <v>10185.730561089242</v>
      </c>
      <c r="AR911" s="281">
        <v>10267.158355415017</v>
      </c>
    </row>
    <row r="912" spans="1:44" x14ac:dyDescent="0.2">
      <c r="A912" s="260" t="s">
        <v>8405</v>
      </c>
      <c r="B912" s="261" t="s">
        <v>3188</v>
      </c>
      <c r="C912" s="261" t="s">
        <v>3191</v>
      </c>
      <c r="D912" s="262" t="s">
        <v>11415</v>
      </c>
      <c r="E912" s="257">
        <v>392</v>
      </c>
      <c r="F912" s="258">
        <v>752</v>
      </c>
      <c r="G912" s="258">
        <v>2525</v>
      </c>
      <c r="H912" s="258">
        <v>1730</v>
      </c>
      <c r="I912" s="258">
        <v>503</v>
      </c>
      <c r="J912" s="258">
        <v>233</v>
      </c>
      <c r="K912" s="259">
        <v>62</v>
      </c>
      <c r="L912" s="257">
        <v>343</v>
      </c>
      <c r="M912" s="258">
        <v>714</v>
      </c>
      <c r="N912" s="258">
        <v>2463</v>
      </c>
      <c r="O912" s="258">
        <v>1745</v>
      </c>
      <c r="P912" s="258">
        <v>530</v>
      </c>
      <c r="Q912" s="258">
        <v>342</v>
      </c>
      <c r="R912" s="259">
        <v>159</v>
      </c>
      <c r="S912" s="267">
        <v>12493</v>
      </c>
      <c r="T912" s="90"/>
      <c r="U912" s="260">
        <v>103</v>
      </c>
      <c r="V912" s="273">
        <v>113.82262419606499</v>
      </c>
      <c r="W912" s="273">
        <v>126.39138786617499</v>
      </c>
      <c r="X912" s="274">
        <v>1.067981318</v>
      </c>
      <c r="Z912" s="257">
        <v>31610.53</v>
      </c>
      <c r="AA912" s="258">
        <v>12239.447776416346</v>
      </c>
      <c r="AB912" s="276">
        <v>0.97970445660900873</v>
      </c>
      <c r="AC912" s="92"/>
      <c r="AD912" s="257">
        <v>1346358.1582268747</v>
      </c>
      <c r="AE912" s="258">
        <v>13652.059437449818</v>
      </c>
      <c r="AF912" s="276">
        <v>1.0927767099535595</v>
      </c>
      <c r="AG912" s="93"/>
      <c r="AH912" s="257">
        <v>13342.290605774</v>
      </c>
      <c r="AI912" s="258">
        <v>11317.414763842393</v>
      </c>
      <c r="AJ912" s="258">
        <v>11928.719086644349</v>
      </c>
      <c r="AK912" s="276">
        <v>0.9548322329820178</v>
      </c>
      <c r="AL912" s="93"/>
      <c r="AM912" s="257">
        <v>12537.29</v>
      </c>
      <c r="AN912" s="258">
        <v>12509.525259552905</v>
      </c>
      <c r="AO912" s="276">
        <v>1.0013227615106783</v>
      </c>
      <c r="AQ912" s="280">
        <v>12787.758144517364</v>
      </c>
      <c r="AR912" s="281">
        <v>12889.987330125054</v>
      </c>
    </row>
    <row r="913" spans="1:44" x14ac:dyDescent="0.2">
      <c r="A913" s="260" t="s">
        <v>8405</v>
      </c>
      <c r="B913" s="261" t="s">
        <v>3123</v>
      </c>
      <c r="C913" s="261" t="s">
        <v>3135</v>
      </c>
      <c r="D913" s="262" t="s">
        <v>11362</v>
      </c>
      <c r="E913" s="257">
        <v>223</v>
      </c>
      <c r="F913" s="258">
        <v>397</v>
      </c>
      <c r="G913" s="258">
        <v>1496</v>
      </c>
      <c r="H913" s="258">
        <v>1139</v>
      </c>
      <c r="I913" s="258">
        <v>423</v>
      </c>
      <c r="J913" s="258">
        <v>182</v>
      </c>
      <c r="K913" s="259">
        <v>47</v>
      </c>
      <c r="L913" s="257">
        <v>201</v>
      </c>
      <c r="M913" s="258">
        <v>375</v>
      </c>
      <c r="N913" s="258">
        <v>1388</v>
      </c>
      <c r="O913" s="258">
        <v>1174</v>
      </c>
      <c r="P913" s="258">
        <v>437</v>
      </c>
      <c r="Q913" s="258">
        <v>240</v>
      </c>
      <c r="R913" s="259">
        <v>118</v>
      </c>
      <c r="S913" s="267">
        <v>7840</v>
      </c>
      <c r="T913" s="90"/>
      <c r="U913" s="260">
        <v>77</v>
      </c>
      <c r="V913" s="273">
        <v>112.65416174273</v>
      </c>
      <c r="W913" s="273">
        <v>107.88048469387699</v>
      </c>
      <c r="X913" s="274">
        <v>1.0648676699999999</v>
      </c>
      <c r="Z913" s="257">
        <v>20996.219999999998</v>
      </c>
      <c r="AA913" s="258">
        <v>8129.6371238365318</v>
      </c>
      <c r="AB913" s="276">
        <v>1.0369435106934353</v>
      </c>
      <c r="AC913" s="92"/>
      <c r="AD913" s="257">
        <v>808156.74829865224</v>
      </c>
      <c r="AE913" s="258">
        <v>8194.7020524461386</v>
      </c>
      <c r="AF913" s="276">
        <v>1.0452426087303748</v>
      </c>
      <c r="AG913" s="93"/>
      <c r="AH913" s="257">
        <v>8348.5625327999987</v>
      </c>
      <c r="AI913" s="258">
        <v>7081.5535096112562</v>
      </c>
      <c r="AJ913" s="258">
        <v>7475.9456846134035</v>
      </c>
      <c r="AK913" s="276">
        <v>0.95356450058844433</v>
      </c>
      <c r="AL913" s="93"/>
      <c r="AM913" s="257">
        <v>7873.11</v>
      </c>
      <c r="AN913" s="258">
        <v>7855.6744253533716</v>
      </c>
      <c r="AO913" s="276">
        <v>1.0019992889481342</v>
      </c>
      <c r="AQ913" s="280">
        <v>8119.0600592149694</v>
      </c>
      <c r="AR913" s="281">
        <v>8183.9662678227169</v>
      </c>
    </row>
    <row r="914" spans="1:44" x14ac:dyDescent="0.2">
      <c r="A914" s="260" t="s">
        <v>8405</v>
      </c>
      <c r="B914" s="261" t="s">
        <v>2973</v>
      </c>
      <c r="C914" s="261" t="s">
        <v>2978</v>
      </c>
      <c r="D914" s="262" t="s">
        <v>11223</v>
      </c>
      <c r="E914" s="257">
        <v>259</v>
      </c>
      <c r="F914" s="258">
        <v>461</v>
      </c>
      <c r="G914" s="258">
        <v>1768</v>
      </c>
      <c r="H914" s="258">
        <v>1194</v>
      </c>
      <c r="I914" s="258">
        <v>385</v>
      </c>
      <c r="J914" s="258">
        <v>206</v>
      </c>
      <c r="K914" s="259">
        <v>44</v>
      </c>
      <c r="L914" s="257">
        <v>261</v>
      </c>
      <c r="M914" s="258">
        <v>478</v>
      </c>
      <c r="N914" s="258">
        <v>1745</v>
      </c>
      <c r="O914" s="258">
        <v>1049</v>
      </c>
      <c r="P914" s="258">
        <v>396</v>
      </c>
      <c r="Q914" s="258">
        <v>245</v>
      </c>
      <c r="R914" s="259">
        <v>113</v>
      </c>
      <c r="S914" s="267">
        <v>8604</v>
      </c>
      <c r="T914" s="90"/>
      <c r="U914" s="260">
        <v>29</v>
      </c>
      <c r="V914" s="273">
        <v>124.45217060479</v>
      </c>
      <c r="W914" s="273">
        <v>137.798977457587</v>
      </c>
      <c r="X914" s="274">
        <v>1.0369745720000001</v>
      </c>
      <c r="Z914" s="257">
        <v>22045.890000000003</v>
      </c>
      <c r="AA914" s="258">
        <v>8536.0643854949412</v>
      </c>
      <c r="AB914" s="276">
        <v>0.99210418241456777</v>
      </c>
      <c r="AC914" s="92"/>
      <c r="AD914" s="257">
        <v>974366.60728519829</v>
      </c>
      <c r="AE914" s="258">
        <v>9880.0685057254377</v>
      </c>
      <c r="AF914" s="276">
        <v>1.1483110769090468</v>
      </c>
      <c r="AG914" s="93"/>
      <c r="AH914" s="257">
        <v>8922.129217488</v>
      </c>
      <c r="AI914" s="258">
        <v>7568.0735725550912</v>
      </c>
      <c r="AJ914" s="258">
        <v>8106.7553148264433</v>
      </c>
      <c r="AK914" s="276">
        <v>0.94220773068647645</v>
      </c>
      <c r="AL914" s="93"/>
      <c r="AM914" s="257">
        <v>8616.4699999999993</v>
      </c>
      <c r="AN914" s="258">
        <v>8597.3882005744308</v>
      </c>
      <c r="AO914" s="276">
        <v>0.99923154353491761</v>
      </c>
      <c r="AQ914" s="280">
        <v>9228.477015845323</v>
      </c>
      <c r="AR914" s="281">
        <v>9302.2522373554075</v>
      </c>
    </row>
    <row r="915" spans="1:44" x14ac:dyDescent="0.2">
      <c r="A915" s="260" t="s">
        <v>8405</v>
      </c>
      <c r="B915" s="261" t="s">
        <v>3006</v>
      </c>
      <c r="C915" s="261" t="s">
        <v>3136</v>
      </c>
      <c r="D915" s="262" t="s">
        <v>11363</v>
      </c>
      <c r="E915" s="257">
        <v>250</v>
      </c>
      <c r="F915" s="258">
        <v>447</v>
      </c>
      <c r="G915" s="258">
        <v>1537</v>
      </c>
      <c r="H915" s="258">
        <v>1360</v>
      </c>
      <c r="I915" s="258">
        <v>530</v>
      </c>
      <c r="J915" s="258">
        <v>272</v>
      </c>
      <c r="K915" s="259">
        <v>77</v>
      </c>
      <c r="L915" s="257">
        <v>201</v>
      </c>
      <c r="M915" s="258">
        <v>498</v>
      </c>
      <c r="N915" s="258">
        <v>1535</v>
      </c>
      <c r="O915" s="258">
        <v>1319</v>
      </c>
      <c r="P915" s="258">
        <v>521</v>
      </c>
      <c r="Q915" s="258">
        <v>380</v>
      </c>
      <c r="R915" s="259">
        <v>203</v>
      </c>
      <c r="S915" s="267">
        <v>9130</v>
      </c>
      <c r="T915" s="90"/>
      <c r="U915" s="260">
        <v>144</v>
      </c>
      <c r="V915" s="273">
        <v>77.979110667349303</v>
      </c>
      <c r="W915" s="273">
        <v>82.208543263964899</v>
      </c>
      <c r="X915" s="274">
        <v>1.0976828059999999</v>
      </c>
      <c r="Z915" s="257">
        <v>25667.96</v>
      </c>
      <c r="AA915" s="258">
        <v>9938.512766066995</v>
      </c>
      <c r="AB915" s="276">
        <v>1.0885556151223434</v>
      </c>
      <c r="AC915" s="92"/>
      <c r="AD915" s="257">
        <v>802962.86121460551</v>
      </c>
      <c r="AE915" s="258">
        <v>8142.036084813727</v>
      </c>
      <c r="AF915" s="276">
        <v>0.89178927544509601</v>
      </c>
      <c r="AG915" s="93"/>
      <c r="AH915" s="257">
        <v>10021.844018779999</v>
      </c>
      <c r="AI915" s="258">
        <v>8500.8915493102959</v>
      </c>
      <c r="AJ915" s="258">
        <v>8828.0279436689416</v>
      </c>
      <c r="AK915" s="276">
        <v>0.96692529503493341</v>
      </c>
      <c r="AL915" s="93"/>
      <c r="AM915" s="257">
        <v>9191.92</v>
      </c>
      <c r="AN915" s="258">
        <v>9171.5638247013139</v>
      </c>
      <c r="AO915" s="276">
        <v>1.0045524452027725</v>
      </c>
      <c r="AQ915" s="280">
        <v>8608.9301070134206</v>
      </c>
      <c r="AR915" s="281">
        <v>8677.7524841531413</v>
      </c>
    </row>
    <row r="916" spans="1:44" x14ac:dyDescent="0.2">
      <c r="A916" s="260" t="s">
        <v>8405</v>
      </c>
      <c r="B916" s="261" t="s">
        <v>2996</v>
      </c>
      <c r="C916" s="261" t="s">
        <v>3005</v>
      </c>
      <c r="D916" s="262" t="s">
        <v>11246</v>
      </c>
      <c r="E916" s="257">
        <v>332</v>
      </c>
      <c r="F916" s="258">
        <v>619</v>
      </c>
      <c r="G916" s="258">
        <v>1941</v>
      </c>
      <c r="H916" s="258">
        <v>1417</v>
      </c>
      <c r="I916" s="258">
        <v>513</v>
      </c>
      <c r="J916" s="258">
        <v>281</v>
      </c>
      <c r="K916" s="259">
        <v>94</v>
      </c>
      <c r="L916" s="257">
        <v>245</v>
      </c>
      <c r="M916" s="258">
        <v>565</v>
      </c>
      <c r="N916" s="258">
        <v>1955</v>
      </c>
      <c r="O916" s="258">
        <v>1353</v>
      </c>
      <c r="P916" s="258">
        <v>552</v>
      </c>
      <c r="Q916" s="258">
        <v>375</v>
      </c>
      <c r="R916" s="259">
        <v>181</v>
      </c>
      <c r="S916" s="267">
        <v>10423</v>
      </c>
      <c r="T916" s="90"/>
      <c r="U916" s="260">
        <v>42</v>
      </c>
      <c r="V916" s="273">
        <v>96.332153718189701</v>
      </c>
      <c r="W916" s="273">
        <v>95.760456638526406</v>
      </c>
      <c r="X916" s="274">
        <v>1.085625324</v>
      </c>
      <c r="Z916" s="257">
        <v>28022.920000000002</v>
      </c>
      <c r="AA916" s="258">
        <v>10850.342144933767</v>
      </c>
      <c r="AB916" s="276">
        <v>1.0409999179635199</v>
      </c>
      <c r="AC916" s="92"/>
      <c r="AD916" s="257">
        <v>1000078.3829514411</v>
      </c>
      <c r="AE916" s="258">
        <v>10140.785676333449</v>
      </c>
      <c r="AF916" s="276">
        <v>0.97292388720459078</v>
      </c>
      <c r="AG916" s="93"/>
      <c r="AH916" s="257">
        <v>11315.472752051999</v>
      </c>
      <c r="AI916" s="258">
        <v>9598.1943556610622</v>
      </c>
      <c r="AJ916" s="258">
        <v>10027.09329071731</v>
      </c>
      <c r="AK916" s="276">
        <v>0.96201605015037039</v>
      </c>
      <c r="AL916" s="93"/>
      <c r="AM916" s="257">
        <v>10441.06</v>
      </c>
      <c r="AN916" s="258">
        <v>10417.937513330828</v>
      </c>
      <c r="AO916" s="276">
        <v>0.99951429658743429</v>
      </c>
      <c r="AQ916" s="280">
        <v>10150.644724742762</v>
      </c>
      <c r="AR916" s="281">
        <v>10231.792032337748</v>
      </c>
    </row>
    <row r="917" spans="1:44" x14ac:dyDescent="0.2">
      <c r="A917" s="260" t="s">
        <v>8405</v>
      </c>
      <c r="B917" s="261" t="s">
        <v>3036</v>
      </c>
      <c r="C917" s="261" t="s">
        <v>3050</v>
      </c>
      <c r="D917" s="262" t="s">
        <v>11282</v>
      </c>
      <c r="E917" s="257">
        <v>394</v>
      </c>
      <c r="F917" s="258">
        <v>811</v>
      </c>
      <c r="G917" s="258">
        <v>2564</v>
      </c>
      <c r="H917" s="258">
        <v>1716</v>
      </c>
      <c r="I917" s="258">
        <v>618</v>
      </c>
      <c r="J917" s="258">
        <v>353</v>
      </c>
      <c r="K917" s="259">
        <v>98</v>
      </c>
      <c r="L917" s="257">
        <v>335</v>
      </c>
      <c r="M917" s="258">
        <v>730</v>
      </c>
      <c r="N917" s="258">
        <v>2461</v>
      </c>
      <c r="O917" s="258">
        <v>1751</v>
      </c>
      <c r="P917" s="258">
        <v>696</v>
      </c>
      <c r="Q917" s="258">
        <v>445</v>
      </c>
      <c r="R917" s="259">
        <v>198</v>
      </c>
      <c r="S917" s="267">
        <v>13170</v>
      </c>
      <c r="T917" s="90"/>
      <c r="U917" s="260">
        <v>83</v>
      </c>
      <c r="V917" s="273">
        <v>107.363333562946</v>
      </c>
      <c r="W917" s="273">
        <v>109.729916476841</v>
      </c>
      <c r="X917" s="274">
        <v>1.0845874419999999</v>
      </c>
      <c r="Z917" s="257">
        <v>34846.379999999997</v>
      </c>
      <c r="AA917" s="258">
        <v>13492.353598853262</v>
      </c>
      <c r="AB917" s="276">
        <v>1.0244763552660032</v>
      </c>
      <c r="AC917" s="92"/>
      <c r="AD917" s="257">
        <v>1345149.4208347162</v>
      </c>
      <c r="AE917" s="258">
        <v>13639.802851324363</v>
      </c>
      <c r="AF917" s="276">
        <v>1.0356721982782355</v>
      </c>
      <c r="AG917" s="93"/>
      <c r="AH917" s="257">
        <v>14284.016611139999</v>
      </c>
      <c r="AI917" s="258">
        <v>12116.220914265408</v>
      </c>
      <c r="AJ917" s="258">
        <v>12664.186038847396</v>
      </c>
      <c r="AK917" s="276">
        <v>0.96159347295728137</v>
      </c>
      <c r="AL917" s="93"/>
      <c r="AM917" s="257">
        <v>13205.69</v>
      </c>
      <c r="AN917" s="258">
        <v>13176.445039145237</v>
      </c>
      <c r="AO917" s="276">
        <v>1.000489372752106</v>
      </c>
      <c r="AQ917" s="280">
        <v>13443.55162326947</v>
      </c>
      <c r="AR917" s="281">
        <v>13551.023419231689</v>
      </c>
    </row>
    <row r="918" spans="1:44" x14ac:dyDescent="0.2">
      <c r="A918" s="260" t="s">
        <v>8405</v>
      </c>
      <c r="B918" s="261" t="s">
        <v>3188</v>
      </c>
      <c r="C918" s="261" t="s">
        <v>3192</v>
      </c>
      <c r="D918" s="262" t="s">
        <v>9067</v>
      </c>
      <c r="E918" s="257">
        <v>243</v>
      </c>
      <c r="F918" s="258">
        <v>506</v>
      </c>
      <c r="G918" s="258">
        <v>1688</v>
      </c>
      <c r="H918" s="258">
        <v>1144</v>
      </c>
      <c r="I918" s="258">
        <v>393</v>
      </c>
      <c r="J918" s="258">
        <v>216</v>
      </c>
      <c r="K918" s="259">
        <v>64</v>
      </c>
      <c r="L918" s="257">
        <v>240</v>
      </c>
      <c r="M918" s="258">
        <v>518</v>
      </c>
      <c r="N918" s="258">
        <v>1559</v>
      </c>
      <c r="O918" s="258">
        <v>988</v>
      </c>
      <c r="P918" s="258">
        <v>391</v>
      </c>
      <c r="Q918" s="258">
        <v>297</v>
      </c>
      <c r="R918" s="259">
        <v>154</v>
      </c>
      <c r="S918" s="267">
        <v>8401</v>
      </c>
      <c r="T918" s="90"/>
      <c r="U918" s="260">
        <v>92</v>
      </c>
      <c r="V918" s="273">
        <v>123.464840857504</v>
      </c>
      <c r="W918" s="273">
        <v>138.144166666666</v>
      </c>
      <c r="X918" s="274">
        <v>1.067981318</v>
      </c>
      <c r="Z918" s="257">
        <v>22000.29</v>
      </c>
      <c r="AA918" s="258">
        <v>8518.4082810700984</v>
      </c>
      <c r="AB918" s="276">
        <v>1.0139755125663727</v>
      </c>
      <c r="AC918" s="92"/>
      <c r="AD918" s="257">
        <v>949898.18081156071</v>
      </c>
      <c r="AE918" s="258">
        <v>9631.9588845835424</v>
      </c>
      <c r="AF918" s="276">
        <v>1.1465252808693658</v>
      </c>
      <c r="AG918" s="93"/>
      <c r="AH918" s="257">
        <v>8972.1110525179993</v>
      </c>
      <c r="AI918" s="258">
        <v>7610.4699776706912</v>
      </c>
      <c r="AJ918" s="258">
        <v>8021.5455892819318</v>
      </c>
      <c r="AK918" s="276">
        <v>0.9548322329820178</v>
      </c>
      <c r="AL918" s="93"/>
      <c r="AM918" s="257">
        <v>8440.56</v>
      </c>
      <c r="AN918" s="258">
        <v>8421.8677660620324</v>
      </c>
      <c r="AO918" s="276">
        <v>1.0024839621547474</v>
      </c>
      <c r="AQ918" s="280">
        <v>9348.6002992658523</v>
      </c>
      <c r="AR918" s="281">
        <v>9423.3358224408439</v>
      </c>
    </row>
    <row r="919" spans="1:44" x14ac:dyDescent="0.2">
      <c r="A919" s="260" t="s">
        <v>8405</v>
      </c>
      <c r="B919" s="261" t="s">
        <v>3006</v>
      </c>
      <c r="C919" s="261" t="s">
        <v>3007</v>
      </c>
      <c r="D919" s="262" t="s">
        <v>11247</v>
      </c>
      <c r="E919" s="257">
        <v>161</v>
      </c>
      <c r="F919" s="258">
        <v>364</v>
      </c>
      <c r="G919" s="258">
        <v>1184</v>
      </c>
      <c r="H919" s="258">
        <v>1156</v>
      </c>
      <c r="I919" s="258">
        <v>504</v>
      </c>
      <c r="J919" s="258">
        <v>248</v>
      </c>
      <c r="K919" s="259">
        <v>74</v>
      </c>
      <c r="L919" s="257">
        <v>159</v>
      </c>
      <c r="M919" s="258">
        <v>347</v>
      </c>
      <c r="N919" s="258">
        <v>1140</v>
      </c>
      <c r="O919" s="258">
        <v>1174</v>
      </c>
      <c r="P919" s="258">
        <v>537</v>
      </c>
      <c r="Q919" s="258">
        <v>272</v>
      </c>
      <c r="R919" s="259">
        <v>146</v>
      </c>
      <c r="S919" s="267">
        <v>7466</v>
      </c>
      <c r="T919" s="90"/>
      <c r="U919" s="260">
        <v>73</v>
      </c>
      <c r="V919" s="273">
        <v>86.637605654561398</v>
      </c>
      <c r="W919" s="273">
        <v>89.250033480648099</v>
      </c>
      <c r="X919" s="274">
        <v>1.050077841</v>
      </c>
      <c r="Z919" s="257">
        <v>21490.489999999998</v>
      </c>
      <c r="AA919" s="258">
        <v>8321.0161311625507</v>
      </c>
      <c r="AB919" s="276">
        <v>1.114521314112316</v>
      </c>
      <c r="AC919" s="92"/>
      <c r="AD919" s="257">
        <v>685946.57917287084</v>
      </c>
      <c r="AE919" s="258">
        <v>6955.4920528103521</v>
      </c>
      <c r="AF919" s="276">
        <v>0.93162229477770586</v>
      </c>
      <c r="AG919" s="93"/>
      <c r="AH919" s="257">
        <v>7839.8811609060003</v>
      </c>
      <c r="AI919" s="258">
        <v>6650.0715221125447</v>
      </c>
      <c r="AJ919" s="258">
        <v>7074.3543306140218</v>
      </c>
      <c r="AK919" s="276">
        <v>0.94754277131181652</v>
      </c>
      <c r="AL919" s="93"/>
      <c r="AM919" s="257">
        <v>7497.39</v>
      </c>
      <c r="AN919" s="258">
        <v>7480.7864846166394</v>
      </c>
      <c r="AO919" s="276">
        <v>1.0019805095923706</v>
      </c>
      <c r="AQ919" s="280">
        <v>7359.9410126557223</v>
      </c>
      <c r="AR919" s="281">
        <v>7418.7785952359818</v>
      </c>
    </row>
    <row r="920" spans="1:44" x14ac:dyDescent="0.2">
      <c r="A920" s="260" t="s">
        <v>8405</v>
      </c>
      <c r="B920" s="261" t="s">
        <v>3188</v>
      </c>
      <c r="C920" s="261" t="s">
        <v>3193</v>
      </c>
      <c r="D920" s="262" t="s">
        <v>11416</v>
      </c>
      <c r="E920" s="257">
        <v>151</v>
      </c>
      <c r="F920" s="258">
        <v>317</v>
      </c>
      <c r="G920" s="258">
        <v>1125</v>
      </c>
      <c r="H920" s="258">
        <v>741</v>
      </c>
      <c r="I920" s="258">
        <v>257</v>
      </c>
      <c r="J920" s="258">
        <v>175</v>
      </c>
      <c r="K920" s="259">
        <v>46</v>
      </c>
      <c r="L920" s="257">
        <v>146</v>
      </c>
      <c r="M920" s="258">
        <v>301</v>
      </c>
      <c r="N920" s="258">
        <v>983</v>
      </c>
      <c r="O920" s="258">
        <v>700</v>
      </c>
      <c r="P920" s="258">
        <v>275</v>
      </c>
      <c r="Q920" s="258">
        <v>203</v>
      </c>
      <c r="R920" s="259">
        <v>95</v>
      </c>
      <c r="S920" s="267">
        <v>5515</v>
      </c>
      <c r="T920" s="90"/>
      <c r="U920" s="260">
        <v>44</v>
      </c>
      <c r="V920" s="273">
        <v>120.626693813369</v>
      </c>
      <c r="W920" s="273">
        <v>139.920203119332</v>
      </c>
      <c r="X920" s="274">
        <v>1.067981318</v>
      </c>
      <c r="Z920" s="257">
        <v>14705.949999999999</v>
      </c>
      <c r="AA920" s="258">
        <v>5694.0743172477642</v>
      </c>
      <c r="AB920" s="276">
        <v>1.0324704111056688</v>
      </c>
      <c r="AC920" s="92"/>
      <c r="AD920" s="257">
        <v>621810.56061511731</v>
      </c>
      <c r="AE920" s="258">
        <v>6305.1534099450928</v>
      </c>
      <c r="AF920" s="276">
        <v>1.1432735104161547</v>
      </c>
      <c r="AG920" s="93"/>
      <c r="AH920" s="257">
        <v>5889.9169687699996</v>
      </c>
      <c r="AI920" s="258">
        <v>4996.0411768663089</v>
      </c>
      <c r="AJ920" s="258">
        <v>5265.8997648958284</v>
      </c>
      <c r="AK920" s="276">
        <v>0.9548322329820178</v>
      </c>
      <c r="AL920" s="93"/>
      <c r="AM920" s="257">
        <v>5533.92</v>
      </c>
      <c r="AN920" s="258">
        <v>5521.664731719934</v>
      </c>
      <c r="AO920" s="276">
        <v>1.0012084735666245</v>
      </c>
      <c r="AQ920" s="280">
        <v>6223.3590816423266</v>
      </c>
      <c r="AR920" s="281">
        <v>6273.1104863428664</v>
      </c>
    </row>
    <row r="921" spans="1:44" x14ac:dyDescent="0.2">
      <c r="A921" s="260" t="s">
        <v>8405</v>
      </c>
      <c r="B921" s="261" t="s">
        <v>3036</v>
      </c>
      <c r="C921" s="261" t="s">
        <v>3051</v>
      </c>
      <c r="D921" s="262" t="s">
        <v>11283</v>
      </c>
      <c r="E921" s="257">
        <v>228</v>
      </c>
      <c r="F921" s="258">
        <v>454</v>
      </c>
      <c r="G921" s="258">
        <v>1554</v>
      </c>
      <c r="H921" s="258">
        <v>1096</v>
      </c>
      <c r="I921" s="258">
        <v>451</v>
      </c>
      <c r="J921" s="258">
        <v>211</v>
      </c>
      <c r="K921" s="259">
        <v>47</v>
      </c>
      <c r="L921" s="257">
        <v>230</v>
      </c>
      <c r="M921" s="258">
        <v>404</v>
      </c>
      <c r="N921" s="258">
        <v>1591</v>
      </c>
      <c r="O921" s="258">
        <v>1150</v>
      </c>
      <c r="P921" s="258">
        <v>425</v>
      </c>
      <c r="Q921" s="258">
        <v>261</v>
      </c>
      <c r="R921" s="259">
        <v>114</v>
      </c>
      <c r="S921" s="267">
        <v>8216</v>
      </c>
      <c r="T921" s="90"/>
      <c r="U921" s="260">
        <v>48</v>
      </c>
      <c r="V921" s="273">
        <v>109.29154674468499</v>
      </c>
      <c r="W921" s="273">
        <v>99.408399269628703</v>
      </c>
      <c r="X921" s="274">
        <v>1.0845874419999999</v>
      </c>
      <c r="Z921" s="257">
        <v>21877.32</v>
      </c>
      <c r="AA921" s="258">
        <v>8470.7948784138971</v>
      </c>
      <c r="AB921" s="276">
        <v>1.0310120348605036</v>
      </c>
      <c r="AC921" s="92"/>
      <c r="AD921" s="257">
        <v>823220.35987699986</v>
      </c>
      <c r="AE921" s="258">
        <v>8347.4469363788758</v>
      </c>
      <c r="AF921" s="276">
        <v>1.0159988968328719</v>
      </c>
      <c r="AG921" s="93"/>
      <c r="AH921" s="257">
        <v>8910.9704234719993</v>
      </c>
      <c r="AI921" s="258">
        <v>7558.6082787854666</v>
      </c>
      <c r="AJ921" s="258">
        <v>7900.4519738170238</v>
      </c>
      <c r="AK921" s="276">
        <v>0.96159347295728137</v>
      </c>
      <c r="AL921" s="93"/>
      <c r="AM921" s="257">
        <v>8236.64</v>
      </c>
      <c r="AN921" s="258">
        <v>8218.39936173159</v>
      </c>
      <c r="AO921" s="276">
        <v>1.0002920352643123</v>
      </c>
      <c r="AQ921" s="280">
        <v>8278.1962765325061</v>
      </c>
      <c r="AR921" s="281">
        <v>8344.3746679351734</v>
      </c>
    </row>
    <row r="922" spans="1:44" x14ac:dyDescent="0.2">
      <c r="A922" s="260" t="s">
        <v>8405</v>
      </c>
      <c r="B922" s="261" t="s">
        <v>2973</v>
      </c>
      <c r="C922" s="261" t="s">
        <v>2979</v>
      </c>
      <c r="D922" s="262" t="s">
        <v>11224</v>
      </c>
      <c r="E922" s="257">
        <v>281</v>
      </c>
      <c r="F922" s="258">
        <v>564</v>
      </c>
      <c r="G922" s="258">
        <v>2544</v>
      </c>
      <c r="H922" s="258">
        <v>1879</v>
      </c>
      <c r="I922" s="258">
        <v>619</v>
      </c>
      <c r="J922" s="258">
        <v>300</v>
      </c>
      <c r="K922" s="259">
        <v>92</v>
      </c>
      <c r="L922" s="257">
        <v>269</v>
      </c>
      <c r="M922" s="258">
        <v>561</v>
      </c>
      <c r="N922" s="258">
        <v>2020</v>
      </c>
      <c r="O922" s="258">
        <v>1358</v>
      </c>
      <c r="P922" s="258">
        <v>597</v>
      </c>
      <c r="Q922" s="258">
        <v>384</v>
      </c>
      <c r="R922" s="259">
        <v>222</v>
      </c>
      <c r="S922" s="267">
        <v>11690</v>
      </c>
      <c r="T922" s="90"/>
      <c r="U922" s="260">
        <v>149</v>
      </c>
      <c r="V922" s="273">
        <v>132.723238016973</v>
      </c>
      <c r="W922" s="273">
        <v>165.087752309271</v>
      </c>
      <c r="X922" s="274">
        <v>1.0369745720000001</v>
      </c>
      <c r="Z922" s="257">
        <v>30713.210000000003</v>
      </c>
      <c r="AA922" s="258">
        <v>11892.009714519445</v>
      </c>
      <c r="AB922" s="276">
        <v>1.0172805572728354</v>
      </c>
      <c r="AC922" s="92"/>
      <c r="AD922" s="257">
        <v>1424621.1366865945</v>
      </c>
      <c r="AE922" s="258">
        <v>14445.645324797264</v>
      </c>
      <c r="AF922" s="276">
        <v>1.2357267172623836</v>
      </c>
      <c r="AG922" s="93"/>
      <c r="AH922" s="257">
        <v>12122.232746680002</v>
      </c>
      <c r="AI922" s="258">
        <v>10282.517441093565</v>
      </c>
      <c r="AJ922" s="258">
        <v>11014.408371724912</v>
      </c>
      <c r="AK922" s="276">
        <v>0.94220773068647667</v>
      </c>
      <c r="AL922" s="93"/>
      <c r="AM922" s="257">
        <v>11754.07</v>
      </c>
      <c r="AN922" s="258">
        <v>11728.03975720056</v>
      </c>
      <c r="AO922" s="276">
        <v>1.0032540425321266</v>
      </c>
      <c r="AQ922" s="280">
        <v>13891.05636202319</v>
      </c>
      <c r="AR922" s="281">
        <v>14002.105645491927</v>
      </c>
    </row>
    <row r="923" spans="1:44" x14ac:dyDescent="0.2">
      <c r="A923" s="260" t="s">
        <v>8405</v>
      </c>
      <c r="B923" s="261" t="s">
        <v>2996</v>
      </c>
      <c r="C923" s="261" t="s">
        <v>3008</v>
      </c>
      <c r="D923" s="262" t="s">
        <v>8506</v>
      </c>
      <c r="E923" s="257">
        <v>254</v>
      </c>
      <c r="F923" s="258">
        <v>416</v>
      </c>
      <c r="G923" s="258">
        <v>9418</v>
      </c>
      <c r="H923" s="258">
        <v>1167</v>
      </c>
      <c r="I923" s="258">
        <v>280</v>
      </c>
      <c r="J923" s="258">
        <v>170</v>
      </c>
      <c r="K923" s="259">
        <v>54</v>
      </c>
      <c r="L923" s="257">
        <v>248</v>
      </c>
      <c r="M923" s="258">
        <v>390</v>
      </c>
      <c r="N923" s="258">
        <v>7202</v>
      </c>
      <c r="O923" s="258">
        <v>920</v>
      </c>
      <c r="P923" s="258">
        <v>305</v>
      </c>
      <c r="Q923" s="258">
        <v>218</v>
      </c>
      <c r="R923" s="259">
        <v>114</v>
      </c>
      <c r="S923" s="267">
        <v>21156</v>
      </c>
      <c r="T923" s="90"/>
      <c r="U923" s="260">
        <v>18</v>
      </c>
      <c r="V923" s="273">
        <v>91.401847080453507</v>
      </c>
      <c r="W923" s="273">
        <v>90.802625343569304</v>
      </c>
      <c r="X923" s="274">
        <v>1.085625324</v>
      </c>
      <c r="Z923" s="257">
        <v>39901.83</v>
      </c>
      <c r="AA923" s="258">
        <v>15449.799939084955</v>
      </c>
      <c r="AB923" s="276">
        <v>0.73027982317474738</v>
      </c>
      <c r="AC923" s="92"/>
      <c r="AD923" s="257">
        <v>1977828.3609923411</v>
      </c>
      <c r="AE923" s="258">
        <v>20055.161530644797</v>
      </c>
      <c r="AF923" s="276">
        <v>0.9479656613086026</v>
      </c>
      <c r="AG923" s="93"/>
      <c r="AH923" s="257">
        <v>22967.489354543999</v>
      </c>
      <c r="AI923" s="258">
        <v>19481.857410377572</v>
      </c>
      <c r="AJ923" s="258">
        <v>20352.411556981235</v>
      </c>
      <c r="AK923" s="276">
        <v>0.96201605015037028</v>
      </c>
      <c r="AL923" s="93"/>
      <c r="AM923" s="257">
        <v>21163.74</v>
      </c>
      <c r="AN923" s="258">
        <v>21116.871358691569</v>
      </c>
      <c r="AO923" s="276">
        <v>0.99815047072658203</v>
      </c>
      <c r="AQ923" s="280">
        <v>14063.512377042516</v>
      </c>
      <c r="AR923" s="281">
        <v>14175.940325776057</v>
      </c>
    </row>
    <row r="924" spans="1:44" x14ac:dyDescent="0.2">
      <c r="A924" s="260" t="s">
        <v>8405</v>
      </c>
      <c r="B924" s="261" t="s">
        <v>3123</v>
      </c>
      <c r="C924" s="261" t="s">
        <v>3137</v>
      </c>
      <c r="D924" s="262" t="s">
        <v>11364</v>
      </c>
      <c r="E924" s="257">
        <v>229</v>
      </c>
      <c r="F924" s="258">
        <v>447</v>
      </c>
      <c r="G924" s="258">
        <v>1399</v>
      </c>
      <c r="H924" s="258">
        <v>1148</v>
      </c>
      <c r="I924" s="258">
        <v>406</v>
      </c>
      <c r="J924" s="258">
        <v>226</v>
      </c>
      <c r="K924" s="259">
        <v>63</v>
      </c>
      <c r="L924" s="257">
        <v>223</v>
      </c>
      <c r="M924" s="258">
        <v>395</v>
      </c>
      <c r="N924" s="258">
        <v>1430</v>
      </c>
      <c r="O924" s="258">
        <v>1170</v>
      </c>
      <c r="P924" s="258">
        <v>431</v>
      </c>
      <c r="Q924" s="258">
        <v>250</v>
      </c>
      <c r="R924" s="259">
        <v>129</v>
      </c>
      <c r="S924" s="267">
        <v>7946</v>
      </c>
      <c r="T924" s="90"/>
      <c r="U924" s="260">
        <v>57</v>
      </c>
      <c r="V924" s="273">
        <v>102.560866345156</v>
      </c>
      <c r="W924" s="273">
        <v>86.074502894538099</v>
      </c>
      <c r="X924" s="274">
        <v>1.0648676699999999</v>
      </c>
      <c r="Z924" s="257">
        <v>21564.720000000001</v>
      </c>
      <c r="AA924" s="258">
        <v>8349.7576362383406</v>
      </c>
      <c r="AB924" s="276">
        <v>1.0508126901885655</v>
      </c>
      <c r="AC924" s="92"/>
      <c r="AD924" s="257">
        <v>757115.29765501386</v>
      </c>
      <c r="AE924" s="258">
        <v>7677.142208727947</v>
      </c>
      <c r="AF924" s="276">
        <v>0.96616438569443075</v>
      </c>
      <c r="AG924" s="93"/>
      <c r="AH924" s="257">
        <v>8461.4385058199987</v>
      </c>
      <c r="AI924" s="258">
        <v>7177.2990034912036</v>
      </c>
      <c r="AJ924" s="258">
        <v>7577.0235216757774</v>
      </c>
      <c r="AK924" s="276">
        <v>0.95356450058844422</v>
      </c>
      <c r="AL924" s="93"/>
      <c r="AM924" s="257">
        <v>7970.51</v>
      </c>
      <c r="AN924" s="258">
        <v>7952.8587259702081</v>
      </c>
      <c r="AO924" s="276">
        <v>1.0008631671243655</v>
      </c>
      <c r="AQ924" s="280">
        <v>7699.2722379002234</v>
      </c>
      <c r="AR924" s="281">
        <v>7760.8225363776692</v>
      </c>
    </row>
    <row r="925" spans="1:44" x14ac:dyDescent="0.2">
      <c r="A925" s="260" t="s">
        <v>8405</v>
      </c>
      <c r="B925" s="261" t="s">
        <v>2973</v>
      </c>
      <c r="C925" s="261" t="s">
        <v>2980</v>
      </c>
      <c r="D925" s="262" t="s">
        <v>11225</v>
      </c>
      <c r="E925" s="257">
        <v>187</v>
      </c>
      <c r="F925" s="258">
        <v>393</v>
      </c>
      <c r="G925" s="258">
        <v>1205</v>
      </c>
      <c r="H925" s="258">
        <v>837</v>
      </c>
      <c r="I925" s="258">
        <v>335</v>
      </c>
      <c r="J925" s="258">
        <v>147</v>
      </c>
      <c r="K925" s="259">
        <v>47</v>
      </c>
      <c r="L925" s="257">
        <v>170</v>
      </c>
      <c r="M925" s="258">
        <v>359</v>
      </c>
      <c r="N925" s="258">
        <v>1207</v>
      </c>
      <c r="O925" s="258">
        <v>818</v>
      </c>
      <c r="P925" s="258">
        <v>358</v>
      </c>
      <c r="Q925" s="258">
        <v>220</v>
      </c>
      <c r="R925" s="259">
        <v>88</v>
      </c>
      <c r="S925" s="267">
        <v>6371</v>
      </c>
      <c r="T925" s="90"/>
      <c r="U925" s="260">
        <v>10</v>
      </c>
      <c r="V925" s="273">
        <v>130.00049265046999</v>
      </c>
      <c r="W925" s="273">
        <v>158.340866290018</v>
      </c>
      <c r="X925" s="274">
        <v>1.0369745720000001</v>
      </c>
      <c r="Z925" s="257">
        <v>16889.18</v>
      </c>
      <c r="AA925" s="258">
        <v>6539.4106519724737</v>
      </c>
      <c r="AB925" s="276">
        <v>1.0264339431757139</v>
      </c>
      <c r="AC925" s="92"/>
      <c r="AD925" s="257">
        <v>761705.36966177099</v>
      </c>
      <c r="AE925" s="258">
        <v>7723.6854969871047</v>
      </c>
      <c r="AF925" s="276">
        <v>1.2123191801894686</v>
      </c>
      <c r="AG925" s="93"/>
      <c r="AH925" s="257">
        <v>6606.5649982120003</v>
      </c>
      <c r="AI925" s="258">
        <v>5603.9280254240466</v>
      </c>
      <c r="AJ925" s="258">
        <v>6002.8054522035418</v>
      </c>
      <c r="AK925" s="276">
        <v>0.94220773068647645</v>
      </c>
      <c r="AL925" s="93"/>
      <c r="AM925" s="257">
        <v>6375.3</v>
      </c>
      <c r="AN925" s="258">
        <v>6361.1814345227422</v>
      </c>
      <c r="AO925" s="276">
        <v>0.99845886588019817</v>
      </c>
      <c r="AQ925" s="280">
        <v>7458.1725617375305</v>
      </c>
      <c r="AR925" s="281">
        <v>7517.7954368726014</v>
      </c>
    </row>
    <row r="926" spans="1:44" x14ac:dyDescent="0.2">
      <c r="A926" s="260" t="s">
        <v>8405</v>
      </c>
      <c r="B926" s="261" t="s">
        <v>3006</v>
      </c>
      <c r="C926" s="261" t="s">
        <v>3052</v>
      </c>
      <c r="D926" s="262" t="s">
        <v>11284</v>
      </c>
      <c r="E926" s="257">
        <v>435</v>
      </c>
      <c r="F926" s="258">
        <v>955</v>
      </c>
      <c r="G926" s="258">
        <v>2624</v>
      </c>
      <c r="H926" s="258">
        <v>1760</v>
      </c>
      <c r="I926" s="258">
        <v>473</v>
      </c>
      <c r="J926" s="258">
        <v>325</v>
      </c>
      <c r="K926" s="259">
        <v>110</v>
      </c>
      <c r="L926" s="257">
        <v>465</v>
      </c>
      <c r="M926" s="258">
        <v>786</v>
      </c>
      <c r="N926" s="258">
        <v>2774</v>
      </c>
      <c r="O926" s="258">
        <v>1731</v>
      </c>
      <c r="P926" s="258">
        <v>584</v>
      </c>
      <c r="Q926" s="258">
        <v>446</v>
      </c>
      <c r="R926" s="259">
        <v>205</v>
      </c>
      <c r="S926" s="267">
        <v>13673</v>
      </c>
      <c r="T926" s="90"/>
      <c r="U926" s="260">
        <v>153</v>
      </c>
      <c r="V926" s="273">
        <v>104.62098464036499</v>
      </c>
      <c r="W926" s="273">
        <v>111.002998391107</v>
      </c>
      <c r="X926" s="274">
        <v>1.098079917</v>
      </c>
      <c r="Z926" s="257">
        <v>35268.47</v>
      </c>
      <c r="AA926" s="258">
        <v>13655.784851412067</v>
      </c>
      <c r="AB926" s="276">
        <v>0.99874093844891876</v>
      </c>
      <c r="AC926" s="92"/>
      <c r="AD926" s="257">
        <v>1390853.6572383407</v>
      </c>
      <c r="AE926" s="258">
        <v>14103.243391356653</v>
      </c>
      <c r="AF926" s="276">
        <v>1.0314666416555733</v>
      </c>
      <c r="AG926" s="93"/>
      <c r="AH926" s="257">
        <v>15014.046705141</v>
      </c>
      <c r="AI926" s="258">
        <v>12735.458915296556</v>
      </c>
      <c r="AJ926" s="258">
        <v>13222.980279342348</v>
      </c>
      <c r="AK926" s="276">
        <v>0.96708698013181804</v>
      </c>
      <c r="AL926" s="93"/>
      <c r="AM926" s="257">
        <v>13738.79</v>
      </c>
      <c r="AN926" s="258">
        <v>13708.364450426916</v>
      </c>
      <c r="AO926" s="276">
        <v>1.0025864441181098</v>
      </c>
      <c r="AQ926" s="280">
        <v>13657.12290044502</v>
      </c>
      <c r="AR926" s="281">
        <v>13766.302049446616</v>
      </c>
    </row>
    <row r="927" spans="1:44" x14ac:dyDescent="0.2">
      <c r="A927" s="260" t="s">
        <v>8405</v>
      </c>
      <c r="B927" s="261" t="s">
        <v>3123</v>
      </c>
      <c r="C927" s="261" t="s">
        <v>3138</v>
      </c>
      <c r="D927" s="262" t="s">
        <v>11365</v>
      </c>
      <c r="E927" s="257">
        <v>237</v>
      </c>
      <c r="F927" s="258">
        <v>500</v>
      </c>
      <c r="G927" s="258">
        <v>1712</v>
      </c>
      <c r="H927" s="258">
        <v>1333</v>
      </c>
      <c r="I927" s="258">
        <v>508</v>
      </c>
      <c r="J927" s="258">
        <v>256</v>
      </c>
      <c r="K927" s="259">
        <v>82</v>
      </c>
      <c r="L927" s="257">
        <v>237</v>
      </c>
      <c r="M927" s="258">
        <v>519</v>
      </c>
      <c r="N927" s="258">
        <v>1701</v>
      </c>
      <c r="O927" s="258">
        <v>1327</v>
      </c>
      <c r="P927" s="258">
        <v>494</v>
      </c>
      <c r="Q927" s="258">
        <v>365</v>
      </c>
      <c r="R927" s="259">
        <v>215</v>
      </c>
      <c r="S927" s="267">
        <v>9486</v>
      </c>
      <c r="T927" s="90"/>
      <c r="U927" s="260">
        <v>123</v>
      </c>
      <c r="V927" s="273">
        <v>94.902054024749702</v>
      </c>
      <c r="W927" s="273">
        <v>87.555696069132594</v>
      </c>
      <c r="X927" s="274">
        <v>1.0660352879999999</v>
      </c>
      <c r="Z927" s="257">
        <v>26029.250000000004</v>
      </c>
      <c r="AA927" s="258">
        <v>10078.402546059344</v>
      </c>
      <c r="AB927" s="276">
        <v>1.0624501946088281</v>
      </c>
      <c r="AC927" s="92"/>
      <c r="AD927" s="257">
        <v>888204.13688182796</v>
      </c>
      <c r="AE927" s="258">
        <v>9006.3818421607593</v>
      </c>
      <c r="AF927" s="276">
        <v>0.94943936771671511</v>
      </c>
      <c r="AG927" s="93"/>
      <c r="AH927" s="257">
        <v>10112.410741967999</v>
      </c>
      <c r="AI927" s="258">
        <v>8577.7135284146279</v>
      </c>
      <c r="AJ927" s="258">
        <v>9050.0224936390223</v>
      </c>
      <c r="AK927" s="276">
        <v>0.95403990023603435</v>
      </c>
      <c r="AL927" s="93"/>
      <c r="AM927" s="257">
        <v>9538.89</v>
      </c>
      <c r="AN927" s="258">
        <v>9517.7654344038147</v>
      </c>
      <c r="AO927" s="276">
        <v>1.0033486648117029</v>
      </c>
      <c r="AQ927" s="280">
        <v>9159.6177817706503</v>
      </c>
      <c r="AR927" s="281">
        <v>9232.8425218483007</v>
      </c>
    </row>
    <row r="928" spans="1:44" x14ac:dyDescent="0.2">
      <c r="A928" s="260" t="s">
        <v>8405</v>
      </c>
      <c r="B928" s="261" t="s">
        <v>3123</v>
      </c>
      <c r="C928" s="261" t="s">
        <v>3139</v>
      </c>
      <c r="D928" s="262" t="s">
        <v>11366</v>
      </c>
      <c r="E928" s="257">
        <v>183</v>
      </c>
      <c r="F928" s="258">
        <v>298</v>
      </c>
      <c r="G928" s="258">
        <v>1100</v>
      </c>
      <c r="H928" s="258">
        <v>822</v>
      </c>
      <c r="I928" s="258">
        <v>394</v>
      </c>
      <c r="J928" s="258">
        <v>207</v>
      </c>
      <c r="K928" s="259">
        <v>69</v>
      </c>
      <c r="L928" s="257">
        <v>171</v>
      </c>
      <c r="M928" s="258">
        <v>292</v>
      </c>
      <c r="N928" s="258">
        <v>1072</v>
      </c>
      <c r="O928" s="258">
        <v>941</v>
      </c>
      <c r="P928" s="258">
        <v>425</v>
      </c>
      <c r="Q928" s="258">
        <v>280</v>
      </c>
      <c r="R928" s="259">
        <v>122</v>
      </c>
      <c r="S928" s="267">
        <v>6376</v>
      </c>
      <c r="T928" s="90"/>
      <c r="U928" s="260">
        <v>59</v>
      </c>
      <c r="V928" s="273">
        <v>115.757645535911</v>
      </c>
      <c r="W928" s="273">
        <v>103.31524466750299</v>
      </c>
      <c r="X928" s="274">
        <v>1.0648676699999999</v>
      </c>
      <c r="Z928" s="257">
        <v>18374.670000000002</v>
      </c>
      <c r="AA928" s="258">
        <v>7114.58535728076</v>
      </c>
      <c r="AB928" s="276">
        <v>1.1158383559097804</v>
      </c>
      <c r="AC928" s="92"/>
      <c r="AD928" s="257">
        <v>655521.82950373902</v>
      </c>
      <c r="AE928" s="258">
        <v>6646.98536882402</v>
      </c>
      <c r="AF928" s="276">
        <v>1.0425008420363895</v>
      </c>
      <c r="AG928" s="93"/>
      <c r="AH928" s="257">
        <v>6789.5962639199997</v>
      </c>
      <c r="AI928" s="258">
        <v>5759.1817828165013</v>
      </c>
      <c r="AJ928" s="258">
        <v>6079.9272557519198</v>
      </c>
      <c r="AK928" s="276">
        <v>0.95356450058844411</v>
      </c>
      <c r="AL928" s="93"/>
      <c r="AM928" s="257">
        <v>6401.37</v>
      </c>
      <c r="AN928" s="258">
        <v>6387.1937006118687</v>
      </c>
      <c r="AO928" s="276">
        <v>1.0017555992176708</v>
      </c>
      <c r="AQ928" s="280">
        <v>7084.9674919477102</v>
      </c>
      <c r="AR928" s="281">
        <v>7141.6068534818742</v>
      </c>
    </row>
    <row r="929" spans="1:44" x14ac:dyDescent="0.2">
      <c r="A929" s="260" t="s">
        <v>8405</v>
      </c>
      <c r="B929" s="261" t="s">
        <v>3006</v>
      </c>
      <c r="C929" s="261" t="s">
        <v>3053</v>
      </c>
      <c r="D929" s="262" t="s">
        <v>11285</v>
      </c>
      <c r="E929" s="257">
        <v>310</v>
      </c>
      <c r="F929" s="258">
        <v>502</v>
      </c>
      <c r="G929" s="258">
        <v>1796</v>
      </c>
      <c r="H929" s="258">
        <v>883</v>
      </c>
      <c r="I929" s="258">
        <v>277</v>
      </c>
      <c r="J929" s="258">
        <v>167</v>
      </c>
      <c r="K929" s="259">
        <v>47</v>
      </c>
      <c r="L929" s="257">
        <v>285</v>
      </c>
      <c r="M929" s="258">
        <v>531</v>
      </c>
      <c r="N929" s="258">
        <v>1630</v>
      </c>
      <c r="O929" s="258">
        <v>933</v>
      </c>
      <c r="P929" s="258">
        <v>288</v>
      </c>
      <c r="Q929" s="258">
        <v>196</v>
      </c>
      <c r="R929" s="259">
        <v>84</v>
      </c>
      <c r="S929" s="267">
        <v>7929</v>
      </c>
      <c r="T929" s="90"/>
      <c r="U929" s="260">
        <v>40</v>
      </c>
      <c r="V929" s="273">
        <v>134.174398317174</v>
      </c>
      <c r="W929" s="273">
        <v>182.315550510783</v>
      </c>
      <c r="X929" s="274">
        <v>1.098079917</v>
      </c>
      <c r="Z929" s="257">
        <v>19444.32</v>
      </c>
      <c r="AA929" s="258">
        <v>7528.748780483209</v>
      </c>
      <c r="AB929" s="276">
        <v>0.94952059282169365</v>
      </c>
      <c r="AC929" s="92"/>
      <c r="AD929" s="257">
        <v>1001626.7532316818</v>
      </c>
      <c r="AE929" s="258">
        <v>10156.48613684454</v>
      </c>
      <c r="AF929" s="276">
        <v>1.2809290120878472</v>
      </c>
      <c r="AG929" s="93"/>
      <c r="AH929" s="257">
        <v>8706.6756618929994</v>
      </c>
      <c r="AI929" s="258">
        <v>7385.3180530524678</v>
      </c>
      <c r="AJ929" s="258">
        <v>7668.0326654651844</v>
      </c>
      <c r="AK929" s="276">
        <v>0.96708698013181793</v>
      </c>
      <c r="AL929" s="93"/>
      <c r="AM929" s="257">
        <v>7946.2</v>
      </c>
      <c r="AN929" s="258">
        <v>7928.6025622330899</v>
      </c>
      <c r="AO929" s="276">
        <v>0.99994987542351998</v>
      </c>
      <c r="AQ929" s="280">
        <v>9325.9189144951306</v>
      </c>
      <c r="AR929" s="281">
        <v>9400.4731158569175</v>
      </c>
    </row>
    <row r="930" spans="1:44" x14ac:dyDescent="0.2">
      <c r="A930" s="260" t="s">
        <v>8405</v>
      </c>
      <c r="B930" s="261" t="s">
        <v>2973</v>
      </c>
      <c r="C930" s="261" t="s">
        <v>2981</v>
      </c>
      <c r="D930" s="262" t="s">
        <v>11226</v>
      </c>
      <c r="E930" s="257">
        <v>421</v>
      </c>
      <c r="F930" s="258">
        <v>745</v>
      </c>
      <c r="G930" s="258">
        <v>2647</v>
      </c>
      <c r="H930" s="258">
        <v>1939</v>
      </c>
      <c r="I930" s="258">
        <v>708</v>
      </c>
      <c r="J930" s="258">
        <v>482</v>
      </c>
      <c r="K930" s="259">
        <v>131</v>
      </c>
      <c r="L930" s="257">
        <v>351</v>
      </c>
      <c r="M930" s="258">
        <v>783</v>
      </c>
      <c r="N930" s="258">
        <v>2771</v>
      </c>
      <c r="O930" s="258">
        <v>2065</v>
      </c>
      <c r="P930" s="258">
        <v>825</v>
      </c>
      <c r="Q930" s="258">
        <v>664</v>
      </c>
      <c r="R930" s="259">
        <v>311</v>
      </c>
      <c r="S930" s="267">
        <v>14843</v>
      </c>
      <c r="T930" s="90"/>
      <c r="U930" s="260">
        <v>140</v>
      </c>
      <c r="V930" s="273">
        <v>123.17615809073401</v>
      </c>
      <c r="W930" s="273">
        <v>128.11371597952001</v>
      </c>
      <c r="X930" s="274">
        <v>1.0369745720000001</v>
      </c>
      <c r="Z930" s="257">
        <v>41460.58</v>
      </c>
      <c r="AA930" s="258">
        <v>16053.340570054728</v>
      </c>
      <c r="AB930" s="276">
        <v>1.0815428532004803</v>
      </c>
      <c r="AC930" s="92"/>
      <c r="AD930" s="257">
        <v>1641924.6014489243</v>
      </c>
      <c r="AE930" s="258">
        <v>16649.10047435874</v>
      </c>
      <c r="AF930" s="276">
        <v>1.1216802852764765</v>
      </c>
      <c r="AG930" s="93"/>
      <c r="AH930" s="257">
        <v>15391.813572196001</v>
      </c>
      <c r="AI930" s="258">
        <v>13055.894472040358</v>
      </c>
      <c r="AJ930" s="258">
        <v>13985.189346579373</v>
      </c>
      <c r="AK930" s="276">
        <v>0.94220773068647667</v>
      </c>
      <c r="AL930" s="93"/>
      <c r="AM930" s="257">
        <v>14903.2</v>
      </c>
      <c r="AN930" s="258">
        <v>14870.195779803198</v>
      </c>
      <c r="AO930" s="276">
        <v>1.0018322293204338</v>
      </c>
      <c r="AQ930" s="280">
        <v>16997.152395910667</v>
      </c>
      <c r="AR930" s="281">
        <v>17133.032745495533</v>
      </c>
    </row>
    <row r="931" spans="1:44" x14ac:dyDescent="0.2">
      <c r="A931" s="260" t="s">
        <v>8405</v>
      </c>
      <c r="B931" s="261" t="s">
        <v>2973</v>
      </c>
      <c r="C931" s="261" t="s">
        <v>3009</v>
      </c>
      <c r="D931" s="262" t="s">
        <v>11248</v>
      </c>
      <c r="E931" s="257">
        <v>207</v>
      </c>
      <c r="F931" s="258">
        <v>528</v>
      </c>
      <c r="G931" s="258">
        <v>1673</v>
      </c>
      <c r="H931" s="258">
        <v>1382</v>
      </c>
      <c r="I931" s="258">
        <v>731</v>
      </c>
      <c r="J931" s="258">
        <v>488</v>
      </c>
      <c r="K931" s="259">
        <v>192</v>
      </c>
      <c r="L931" s="257">
        <v>216</v>
      </c>
      <c r="M931" s="258">
        <v>502</v>
      </c>
      <c r="N931" s="258">
        <v>1621</v>
      </c>
      <c r="O931" s="258">
        <v>1400</v>
      </c>
      <c r="P931" s="258">
        <v>810</v>
      </c>
      <c r="Q931" s="258">
        <v>692</v>
      </c>
      <c r="R931" s="259">
        <v>371</v>
      </c>
      <c r="S931" s="267">
        <v>10813</v>
      </c>
      <c r="T931" s="90"/>
      <c r="U931" s="260">
        <v>150</v>
      </c>
      <c r="V931" s="273">
        <v>110.494337465603</v>
      </c>
      <c r="W931" s="273">
        <v>110.37260704707199</v>
      </c>
      <c r="X931" s="274">
        <v>1.0369745720000001</v>
      </c>
      <c r="Z931" s="257">
        <v>33693.509999999995</v>
      </c>
      <c r="AA931" s="258">
        <v>13045.967785075476</v>
      </c>
      <c r="AB931" s="276">
        <v>1.2065077023097639</v>
      </c>
      <c r="AC931" s="92"/>
      <c r="AD931" s="257">
        <v>1114898.3122657123</v>
      </c>
      <c r="AE931" s="258">
        <v>11305.058711724432</v>
      </c>
      <c r="AF931" s="276">
        <v>1.0455062158258053</v>
      </c>
      <c r="AG931" s="93"/>
      <c r="AH931" s="257">
        <v>11212.806047036001</v>
      </c>
      <c r="AI931" s="258">
        <v>9511.1087331518156</v>
      </c>
      <c r="AJ931" s="258">
        <v>10188.09219191287</v>
      </c>
      <c r="AK931" s="276">
        <v>0.94220773068647645</v>
      </c>
      <c r="AL931" s="93"/>
      <c r="AM931" s="257">
        <v>10877.5</v>
      </c>
      <c r="AN931" s="258">
        <v>10853.410985211854</v>
      </c>
      <c r="AO931" s="276">
        <v>1.0037372593370808</v>
      </c>
      <c r="AQ931" s="280">
        <v>12899.40355866457</v>
      </c>
      <c r="AR931" s="281">
        <v>13002.525271299759</v>
      </c>
    </row>
    <row r="932" spans="1:44" x14ac:dyDescent="0.2">
      <c r="A932" s="260" t="s">
        <v>8405</v>
      </c>
      <c r="B932" s="261" t="s">
        <v>2973</v>
      </c>
      <c r="C932" s="261" t="s">
        <v>2982</v>
      </c>
      <c r="D932" s="262" t="s">
        <v>9161</v>
      </c>
      <c r="E932" s="257">
        <v>236</v>
      </c>
      <c r="F932" s="258">
        <v>520</v>
      </c>
      <c r="G932" s="258">
        <v>1747</v>
      </c>
      <c r="H932" s="258">
        <v>1376</v>
      </c>
      <c r="I932" s="258">
        <v>548</v>
      </c>
      <c r="J932" s="258">
        <v>345</v>
      </c>
      <c r="K932" s="259">
        <v>102</v>
      </c>
      <c r="L932" s="257">
        <v>262</v>
      </c>
      <c r="M932" s="258">
        <v>485</v>
      </c>
      <c r="N932" s="258">
        <v>1787</v>
      </c>
      <c r="O932" s="258">
        <v>1434</v>
      </c>
      <c r="P932" s="258">
        <v>644</v>
      </c>
      <c r="Q932" s="258">
        <v>462</v>
      </c>
      <c r="R932" s="259">
        <v>193</v>
      </c>
      <c r="S932" s="267">
        <v>10141</v>
      </c>
      <c r="T932" s="90"/>
      <c r="U932" s="260">
        <v>91</v>
      </c>
      <c r="V932" s="273">
        <v>117.979073532665</v>
      </c>
      <c r="W932" s="273">
        <v>129.21102455379099</v>
      </c>
      <c r="X932" s="274">
        <v>1.0369745720000001</v>
      </c>
      <c r="Z932" s="257">
        <v>28810.5</v>
      </c>
      <c r="AA932" s="258">
        <v>11155.289397629307</v>
      </c>
      <c r="AB932" s="276">
        <v>1.1000186764253335</v>
      </c>
      <c r="AC932" s="92"/>
      <c r="AD932" s="257">
        <v>1110662.979513034</v>
      </c>
      <c r="AE932" s="258">
        <v>11262.112476264254</v>
      </c>
      <c r="AF932" s="276">
        <v>1.1105524579690615</v>
      </c>
      <c r="AG932" s="93"/>
      <c r="AH932" s="257">
        <v>10515.959134652001</v>
      </c>
      <c r="AI932" s="258">
        <v>8920.017910190747</v>
      </c>
      <c r="AJ932" s="258">
        <v>9554.9285968915592</v>
      </c>
      <c r="AK932" s="276">
        <v>0.94220773068647656</v>
      </c>
      <c r="AL932" s="93"/>
      <c r="AM932" s="257">
        <v>10180.129999999999</v>
      </c>
      <c r="AN932" s="258">
        <v>10157.585361791289</v>
      </c>
      <c r="AO932" s="276">
        <v>1.0016354759679804</v>
      </c>
      <c r="AQ932" s="280">
        <v>11691.662775015784</v>
      </c>
      <c r="AR932" s="281">
        <v>11785.129444496239</v>
      </c>
    </row>
    <row r="933" spans="1:44" x14ac:dyDescent="0.2">
      <c r="A933" s="260" t="s">
        <v>8405</v>
      </c>
      <c r="B933" s="261" t="s">
        <v>3036</v>
      </c>
      <c r="C933" s="261" t="s">
        <v>3054</v>
      </c>
      <c r="D933" s="262" t="s">
        <v>11286</v>
      </c>
      <c r="E933" s="257">
        <v>476</v>
      </c>
      <c r="F933" s="258">
        <v>787</v>
      </c>
      <c r="G933" s="258">
        <v>2858</v>
      </c>
      <c r="H933" s="258">
        <v>2121</v>
      </c>
      <c r="I933" s="258">
        <v>733</v>
      </c>
      <c r="J933" s="258">
        <v>390</v>
      </c>
      <c r="K933" s="259">
        <v>95</v>
      </c>
      <c r="L933" s="257">
        <v>440</v>
      </c>
      <c r="M933" s="258">
        <v>782</v>
      </c>
      <c r="N933" s="258">
        <v>2901</v>
      </c>
      <c r="O933" s="258">
        <v>2178</v>
      </c>
      <c r="P933" s="258">
        <v>808</v>
      </c>
      <c r="Q933" s="258">
        <v>488</v>
      </c>
      <c r="R933" s="259">
        <v>215</v>
      </c>
      <c r="S933" s="267">
        <v>15272</v>
      </c>
      <c r="T933" s="90"/>
      <c r="U933" s="260">
        <v>69</v>
      </c>
      <c r="V933" s="273">
        <v>105.456310022754</v>
      </c>
      <c r="W933" s="273">
        <v>105.362558931377</v>
      </c>
      <c r="X933" s="274">
        <v>1.0845874419999999</v>
      </c>
      <c r="Z933" s="257">
        <v>40776.279999999992</v>
      </c>
      <c r="AA933" s="258">
        <v>15788.382845100361</v>
      </c>
      <c r="AB933" s="276">
        <v>1.033812391638316</v>
      </c>
      <c r="AC933" s="92"/>
      <c r="AD933" s="257">
        <v>1536444.9787352148</v>
      </c>
      <c r="AE933" s="258">
        <v>15579.538062657077</v>
      </c>
      <c r="AF933" s="276">
        <v>1.0201373796920559</v>
      </c>
      <c r="AG933" s="93"/>
      <c r="AH933" s="257">
        <v>16563.819414223999</v>
      </c>
      <c r="AI933" s="258">
        <v>14050.032331257504</v>
      </c>
      <c r="AJ933" s="258">
        <v>14685.455519003601</v>
      </c>
      <c r="AK933" s="276">
        <v>0.96159347295728137</v>
      </c>
      <c r="AL933" s="93"/>
      <c r="AM933" s="257">
        <v>15301.67</v>
      </c>
      <c r="AN933" s="258">
        <v>15267.783339010495</v>
      </c>
      <c r="AO933" s="276">
        <v>0.99972389595406597</v>
      </c>
      <c r="AQ933" s="280">
        <v>15483.455484154145</v>
      </c>
      <c r="AR933" s="281">
        <v>15607.234885253989</v>
      </c>
    </row>
    <row r="934" spans="1:44" x14ac:dyDescent="0.2">
      <c r="A934" s="260" t="s">
        <v>8405</v>
      </c>
      <c r="B934" s="261" t="s">
        <v>3002</v>
      </c>
      <c r="C934" s="261" t="s">
        <v>3010</v>
      </c>
      <c r="D934" s="262" t="s">
        <v>11249</v>
      </c>
      <c r="E934" s="257">
        <v>221</v>
      </c>
      <c r="F934" s="258">
        <v>484</v>
      </c>
      <c r="G934" s="258">
        <v>1540</v>
      </c>
      <c r="H934" s="258">
        <v>1472</v>
      </c>
      <c r="I934" s="258">
        <v>699</v>
      </c>
      <c r="J934" s="258">
        <v>447</v>
      </c>
      <c r="K934" s="259">
        <v>137</v>
      </c>
      <c r="L934" s="257">
        <v>226</v>
      </c>
      <c r="M934" s="258">
        <v>517</v>
      </c>
      <c r="N934" s="258">
        <v>1495</v>
      </c>
      <c r="O934" s="258">
        <v>1550</v>
      </c>
      <c r="P934" s="258">
        <v>844</v>
      </c>
      <c r="Q934" s="258">
        <v>563</v>
      </c>
      <c r="R934" s="259">
        <v>298</v>
      </c>
      <c r="S934" s="267">
        <v>10493</v>
      </c>
      <c r="T934" s="90"/>
      <c r="U934" s="260">
        <v>172</v>
      </c>
      <c r="V934" s="273">
        <v>92.310358114993306</v>
      </c>
      <c r="W934" s="273">
        <v>88.520487897846294</v>
      </c>
      <c r="X934" s="274">
        <v>1.0683705240000001</v>
      </c>
      <c r="Z934" s="257">
        <v>32155.649999999998</v>
      </c>
      <c r="AA934" s="258">
        <v>12450.515663347698</v>
      </c>
      <c r="AB934" s="276">
        <v>1.1865544327978366</v>
      </c>
      <c r="AC934" s="92"/>
      <c r="AD934" s="257">
        <v>977787.69440730324</v>
      </c>
      <c r="AE934" s="258">
        <v>9914.7582979224717</v>
      </c>
      <c r="AF934" s="276">
        <v>0.94489262345587266</v>
      </c>
      <c r="AG934" s="93"/>
      <c r="AH934" s="257">
        <v>11210.411908332</v>
      </c>
      <c r="AI934" s="258">
        <v>9509.0779378771549</v>
      </c>
      <c r="AJ934" s="258">
        <v>10020.717410181034</v>
      </c>
      <c r="AK934" s="276">
        <v>0.95499069953121452</v>
      </c>
      <c r="AL934" s="93"/>
      <c r="AM934" s="257">
        <v>10566.96</v>
      </c>
      <c r="AN934" s="258">
        <v>10543.558698625073</v>
      </c>
      <c r="AO934" s="276">
        <v>1.0048183263723505</v>
      </c>
      <c r="AQ934" s="280">
        <v>11289.026356812243</v>
      </c>
      <c r="AR934" s="281">
        <v>11379.274229638604</v>
      </c>
    </row>
    <row r="935" spans="1:44" x14ac:dyDescent="0.2">
      <c r="A935" s="260" t="s">
        <v>8405</v>
      </c>
      <c r="B935" s="261" t="s">
        <v>3123</v>
      </c>
      <c r="C935" s="261" t="s">
        <v>3140</v>
      </c>
      <c r="D935" s="262" t="s">
        <v>11367</v>
      </c>
      <c r="E935" s="257">
        <v>323</v>
      </c>
      <c r="F935" s="258">
        <v>641</v>
      </c>
      <c r="G935" s="258">
        <v>2240</v>
      </c>
      <c r="H935" s="258">
        <v>1588</v>
      </c>
      <c r="I935" s="258">
        <v>592</v>
      </c>
      <c r="J935" s="258">
        <v>299</v>
      </c>
      <c r="K935" s="259">
        <v>90</v>
      </c>
      <c r="L935" s="257">
        <v>335</v>
      </c>
      <c r="M935" s="258">
        <v>539</v>
      </c>
      <c r="N935" s="258">
        <v>2161</v>
      </c>
      <c r="O935" s="258">
        <v>1533</v>
      </c>
      <c r="P935" s="258">
        <v>627</v>
      </c>
      <c r="Q935" s="258">
        <v>382</v>
      </c>
      <c r="R935" s="259">
        <v>192</v>
      </c>
      <c r="S935" s="267">
        <v>11542</v>
      </c>
      <c r="T935" s="90"/>
      <c r="U935" s="260">
        <v>75</v>
      </c>
      <c r="V935" s="273">
        <v>102.831607518038</v>
      </c>
      <c r="W935" s="273">
        <v>90.655435253356401</v>
      </c>
      <c r="X935" s="274">
        <v>1.064872807</v>
      </c>
      <c r="Z935" s="257">
        <v>30936.170000000002</v>
      </c>
      <c r="AA935" s="258">
        <v>11978.338772470381</v>
      </c>
      <c r="AB935" s="276">
        <v>1.0378044335877994</v>
      </c>
      <c r="AC935" s="92"/>
      <c r="AD935" s="257">
        <v>1113085.7241865478</v>
      </c>
      <c r="AE935" s="258">
        <v>11286.679085143525</v>
      </c>
      <c r="AF935" s="276">
        <v>0.97787897116128275</v>
      </c>
      <c r="AG935" s="93"/>
      <c r="AH935" s="257">
        <v>12290.761938394</v>
      </c>
      <c r="AI935" s="258">
        <v>10425.470013391534</v>
      </c>
      <c r="AJ935" s="258">
        <v>11006.065606427936</v>
      </c>
      <c r="AK935" s="276">
        <v>0.95356659213549955</v>
      </c>
      <c r="AL935" s="93"/>
      <c r="AM935" s="257">
        <v>11574.25</v>
      </c>
      <c r="AN935" s="258">
        <v>11548.617981667505</v>
      </c>
      <c r="AO935" s="276">
        <v>1.0005733825738612</v>
      </c>
      <c r="AQ935" s="280">
        <v>11175.878494719458</v>
      </c>
      <c r="AR935" s="281">
        <v>11265.221829497454</v>
      </c>
    </row>
    <row r="936" spans="1:44" x14ac:dyDescent="0.2">
      <c r="A936" s="260" t="s">
        <v>8405</v>
      </c>
      <c r="B936" s="261" t="s">
        <v>3002</v>
      </c>
      <c r="C936" s="261" t="s">
        <v>3011</v>
      </c>
      <c r="D936" s="262" t="s">
        <v>11250</v>
      </c>
      <c r="E936" s="257">
        <v>240</v>
      </c>
      <c r="F936" s="258">
        <v>514</v>
      </c>
      <c r="G936" s="258">
        <v>1704</v>
      </c>
      <c r="H936" s="258">
        <v>1209</v>
      </c>
      <c r="I936" s="258">
        <v>559</v>
      </c>
      <c r="J936" s="258">
        <v>321</v>
      </c>
      <c r="K936" s="259">
        <v>80</v>
      </c>
      <c r="L936" s="257">
        <v>236</v>
      </c>
      <c r="M936" s="258">
        <v>477</v>
      </c>
      <c r="N936" s="258">
        <v>1664</v>
      </c>
      <c r="O936" s="258">
        <v>1357</v>
      </c>
      <c r="P936" s="258">
        <v>667</v>
      </c>
      <c r="Q936" s="258">
        <v>416</v>
      </c>
      <c r="R936" s="259">
        <v>171</v>
      </c>
      <c r="S936" s="267">
        <v>9615</v>
      </c>
      <c r="T936" s="90"/>
      <c r="U936" s="260">
        <v>28</v>
      </c>
      <c r="V936" s="273">
        <v>106.306304079884</v>
      </c>
      <c r="W936" s="273">
        <v>109.966094643785</v>
      </c>
      <c r="X936" s="274">
        <v>1.050077841</v>
      </c>
      <c r="Z936" s="257">
        <v>27218.229999999996</v>
      </c>
      <c r="AA936" s="258">
        <v>10538.769981126183</v>
      </c>
      <c r="AB936" s="276">
        <v>1.0960759210739659</v>
      </c>
      <c r="AC936" s="92"/>
      <c r="AD936" s="257">
        <v>979934.49219008756</v>
      </c>
      <c r="AE936" s="258">
        <v>9936.5268078480585</v>
      </c>
      <c r="AF936" s="276">
        <v>1.0334401256212229</v>
      </c>
      <c r="AG936" s="93"/>
      <c r="AH936" s="257">
        <v>10096.498441215001</v>
      </c>
      <c r="AI936" s="258">
        <v>8564.2161378398232</v>
      </c>
      <c r="AJ936" s="258">
        <v>9110.6237461631154</v>
      </c>
      <c r="AK936" s="276">
        <v>0.94754277131181652</v>
      </c>
      <c r="AL936" s="93"/>
      <c r="AM936" s="257">
        <v>9627.0400000000009</v>
      </c>
      <c r="AN936" s="258">
        <v>9605.7202198183331</v>
      </c>
      <c r="AO936" s="276">
        <v>0.99903486425567689</v>
      </c>
      <c r="AQ936" s="280">
        <v>10309.906173693984</v>
      </c>
      <c r="AR936" s="281">
        <v>10392.326665223245</v>
      </c>
    </row>
    <row r="937" spans="1:44" x14ac:dyDescent="0.2">
      <c r="A937" s="260" t="s">
        <v>8405</v>
      </c>
      <c r="B937" s="261" t="s">
        <v>2973</v>
      </c>
      <c r="C937" s="261" t="s">
        <v>2983</v>
      </c>
      <c r="D937" s="262" t="s">
        <v>11227</v>
      </c>
      <c r="E937" s="257">
        <v>126</v>
      </c>
      <c r="F937" s="258">
        <v>265</v>
      </c>
      <c r="G937" s="258">
        <v>834</v>
      </c>
      <c r="H937" s="258">
        <v>579</v>
      </c>
      <c r="I937" s="258">
        <v>212</v>
      </c>
      <c r="J937" s="258">
        <v>136</v>
      </c>
      <c r="K937" s="259">
        <v>30</v>
      </c>
      <c r="L937" s="257">
        <v>119</v>
      </c>
      <c r="M937" s="258">
        <v>200</v>
      </c>
      <c r="N937" s="258">
        <v>809</v>
      </c>
      <c r="O937" s="258">
        <v>564</v>
      </c>
      <c r="P937" s="258">
        <v>276</v>
      </c>
      <c r="Q937" s="258">
        <v>169</v>
      </c>
      <c r="R937" s="259">
        <v>76</v>
      </c>
      <c r="S937" s="267">
        <v>4395</v>
      </c>
      <c r="T937" s="90"/>
      <c r="U937" s="260">
        <v>28</v>
      </c>
      <c r="V937" s="273">
        <v>121.299051896412</v>
      </c>
      <c r="W937" s="273">
        <v>138.268425841674</v>
      </c>
      <c r="X937" s="274">
        <v>1.0369745720000001</v>
      </c>
      <c r="Z937" s="257">
        <v>12006.96</v>
      </c>
      <c r="AA937" s="258">
        <v>4649.0381487915583</v>
      </c>
      <c r="AB937" s="276">
        <v>1.0578016265737333</v>
      </c>
      <c r="AC937" s="92"/>
      <c r="AD937" s="257">
        <v>494584.64418257488</v>
      </c>
      <c r="AE937" s="258">
        <v>5015.0837783928555</v>
      </c>
      <c r="AF937" s="276">
        <v>1.1410884592475212</v>
      </c>
      <c r="AG937" s="93"/>
      <c r="AH937" s="257">
        <v>4557.5032439400002</v>
      </c>
      <c r="AI937" s="258">
        <v>3865.839534098051</v>
      </c>
      <c r="AJ937" s="258">
        <v>4141.0029763670645</v>
      </c>
      <c r="AK937" s="276">
        <v>0.94220773068647656</v>
      </c>
      <c r="AL937" s="93"/>
      <c r="AM937" s="257">
        <v>4407.04</v>
      </c>
      <c r="AN937" s="258">
        <v>4397.2802894293773</v>
      </c>
      <c r="AO937" s="276">
        <v>1.0005188371852962</v>
      </c>
      <c r="AQ937" s="280">
        <v>5000.9712271317776</v>
      </c>
      <c r="AR937" s="281">
        <v>5040.9504955867696</v>
      </c>
    </row>
    <row r="938" spans="1:44" x14ac:dyDescent="0.2">
      <c r="A938" s="260" t="s">
        <v>8405</v>
      </c>
      <c r="B938" s="261" t="s">
        <v>3036</v>
      </c>
      <c r="C938" s="261" t="s">
        <v>3055</v>
      </c>
      <c r="D938" s="262" t="s">
        <v>11287</v>
      </c>
      <c r="E938" s="257">
        <v>256</v>
      </c>
      <c r="F938" s="258">
        <v>529</v>
      </c>
      <c r="G938" s="258">
        <v>1849</v>
      </c>
      <c r="H938" s="258">
        <v>1552</v>
      </c>
      <c r="I938" s="258">
        <v>602</v>
      </c>
      <c r="J938" s="258">
        <v>304</v>
      </c>
      <c r="K938" s="259">
        <v>98</v>
      </c>
      <c r="L938" s="257">
        <v>233</v>
      </c>
      <c r="M938" s="258">
        <v>493</v>
      </c>
      <c r="N938" s="258">
        <v>1836</v>
      </c>
      <c r="O938" s="258">
        <v>1573</v>
      </c>
      <c r="P938" s="258">
        <v>618</v>
      </c>
      <c r="Q938" s="258">
        <v>376</v>
      </c>
      <c r="R938" s="259">
        <v>178</v>
      </c>
      <c r="S938" s="267">
        <v>10497</v>
      </c>
      <c r="T938" s="90"/>
      <c r="U938" s="260">
        <v>112</v>
      </c>
      <c r="V938" s="273">
        <v>103.13278753130599</v>
      </c>
      <c r="W938" s="273">
        <v>93.451800342922397</v>
      </c>
      <c r="X938" s="274">
        <v>1.0845874419999999</v>
      </c>
      <c r="Z938" s="257">
        <v>29029.059999999998</v>
      </c>
      <c r="AA938" s="258">
        <v>11239.914796381356</v>
      </c>
      <c r="AB938" s="276">
        <v>1.0707740112776369</v>
      </c>
      <c r="AC938" s="92"/>
      <c r="AD938" s="257">
        <v>1020083.509259265</v>
      </c>
      <c r="AE938" s="258">
        <v>10343.637474526424</v>
      </c>
      <c r="AF938" s="276">
        <v>0.98538987087038432</v>
      </c>
      <c r="AG938" s="93"/>
      <c r="AH938" s="257">
        <v>11384.914378673999</v>
      </c>
      <c r="AI938" s="258">
        <v>9657.0972617345469</v>
      </c>
      <c r="AJ938" s="258">
        <v>10093.846685632583</v>
      </c>
      <c r="AK938" s="276">
        <v>0.96159347295728137</v>
      </c>
      <c r="AL938" s="93"/>
      <c r="AM938" s="257">
        <v>10545.16</v>
      </c>
      <c r="AN938" s="258">
        <v>10521.806976310423</v>
      </c>
      <c r="AO938" s="276">
        <v>1.0023632443851027</v>
      </c>
      <c r="AQ938" s="280">
        <v>10675.488394540484</v>
      </c>
      <c r="AR938" s="281">
        <v>10760.831460322981</v>
      </c>
    </row>
    <row r="939" spans="1:44" x14ac:dyDescent="0.2">
      <c r="A939" s="260" t="s">
        <v>8405</v>
      </c>
      <c r="B939" s="261" t="s">
        <v>3036</v>
      </c>
      <c r="C939" s="261" t="s">
        <v>3056</v>
      </c>
      <c r="D939" s="262" t="s">
        <v>11288</v>
      </c>
      <c r="E939" s="257">
        <v>231</v>
      </c>
      <c r="F939" s="258">
        <v>396</v>
      </c>
      <c r="G939" s="258">
        <v>1547</v>
      </c>
      <c r="H939" s="258">
        <v>1236</v>
      </c>
      <c r="I939" s="258">
        <v>554</v>
      </c>
      <c r="J939" s="258">
        <v>318</v>
      </c>
      <c r="K939" s="259">
        <v>81</v>
      </c>
      <c r="L939" s="257">
        <v>202</v>
      </c>
      <c r="M939" s="258">
        <v>387</v>
      </c>
      <c r="N939" s="258">
        <v>1546</v>
      </c>
      <c r="O939" s="258">
        <v>1211</v>
      </c>
      <c r="P939" s="258">
        <v>622</v>
      </c>
      <c r="Q939" s="258">
        <v>355</v>
      </c>
      <c r="R939" s="259">
        <v>157</v>
      </c>
      <c r="S939" s="267">
        <v>8843</v>
      </c>
      <c r="T939" s="90"/>
      <c r="U939" s="260">
        <v>106</v>
      </c>
      <c r="V939" s="273">
        <v>101.73563496622199</v>
      </c>
      <c r="W939" s="273">
        <v>92.148688376300299</v>
      </c>
      <c r="X939" s="274">
        <v>1.0845874419999999</v>
      </c>
      <c r="Z939" s="257">
        <v>25249.22</v>
      </c>
      <c r="AA939" s="258">
        <v>9776.3786176709855</v>
      </c>
      <c r="AB939" s="276">
        <v>1.1055499963441124</v>
      </c>
      <c r="AC939" s="92"/>
      <c r="AD939" s="257">
        <v>853395.34681118559</v>
      </c>
      <c r="AE939" s="258">
        <v>8653.4210285122099</v>
      </c>
      <c r="AF939" s="276">
        <v>0.9785616904344917</v>
      </c>
      <c r="AG939" s="93"/>
      <c r="AH939" s="257">
        <v>9591.0067496059983</v>
      </c>
      <c r="AI939" s="258">
        <v>8135.439752835915</v>
      </c>
      <c r="AJ939" s="258">
        <v>8503.3710813612397</v>
      </c>
      <c r="AK939" s="276">
        <v>0.96159347295728148</v>
      </c>
      <c r="AL939" s="93"/>
      <c r="AM939" s="257">
        <v>8888.58</v>
      </c>
      <c r="AN939" s="258">
        <v>8868.8955931909331</v>
      </c>
      <c r="AO939" s="276">
        <v>1.0029283719541935</v>
      </c>
      <c r="AQ939" s="280">
        <v>9226.3015783896553</v>
      </c>
      <c r="AR939" s="281">
        <v>9300.0594087982718</v>
      </c>
    </row>
    <row r="940" spans="1:44" x14ac:dyDescent="0.2">
      <c r="A940" s="260" t="s">
        <v>8405</v>
      </c>
      <c r="B940" s="261" t="s">
        <v>3038</v>
      </c>
      <c r="C940" s="261" t="s">
        <v>3057</v>
      </c>
      <c r="D940" s="262" t="s">
        <v>11289</v>
      </c>
      <c r="E940" s="257">
        <v>166</v>
      </c>
      <c r="F940" s="258">
        <v>363</v>
      </c>
      <c r="G940" s="258">
        <v>1202</v>
      </c>
      <c r="H940" s="258">
        <v>1060</v>
      </c>
      <c r="I940" s="258">
        <v>443</v>
      </c>
      <c r="J940" s="258">
        <v>254</v>
      </c>
      <c r="K940" s="259">
        <v>55</v>
      </c>
      <c r="L940" s="257">
        <v>159</v>
      </c>
      <c r="M940" s="258">
        <v>371</v>
      </c>
      <c r="N940" s="258">
        <v>1140</v>
      </c>
      <c r="O940" s="258">
        <v>985</v>
      </c>
      <c r="P940" s="258">
        <v>431</v>
      </c>
      <c r="Q940" s="258">
        <v>355</v>
      </c>
      <c r="R940" s="259">
        <v>131</v>
      </c>
      <c r="S940" s="267">
        <v>7115</v>
      </c>
      <c r="T940" s="90"/>
      <c r="U940" s="260">
        <v>75</v>
      </c>
      <c r="V940" s="273">
        <v>111.459403746861</v>
      </c>
      <c r="W940" s="273">
        <v>110.200983836964</v>
      </c>
      <c r="X940" s="274">
        <v>1.089776855</v>
      </c>
      <c r="Z940" s="257">
        <v>20295.64</v>
      </c>
      <c r="AA940" s="258">
        <v>7858.3758598462809</v>
      </c>
      <c r="AB940" s="276">
        <v>1.1044800927401659</v>
      </c>
      <c r="AC940" s="92"/>
      <c r="AD940" s="257">
        <v>735111.89749762567</v>
      </c>
      <c r="AE940" s="258">
        <v>7454.0279319367955</v>
      </c>
      <c r="AF940" s="276">
        <v>1.0476497444746022</v>
      </c>
      <c r="AG940" s="93"/>
      <c r="AH940" s="257">
        <v>7753.7623233249997</v>
      </c>
      <c r="AI940" s="258">
        <v>6577.0224008872601</v>
      </c>
      <c r="AJ940" s="258">
        <v>6856.7707524258849</v>
      </c>
      <c r="AK940" s="276">
        <v>0.9637063601441862</v>
      </c>
      <c r="AL940" s="93"/>
      <c r="AM940" s="257">
        <v>7147.25</v>
      </c>
      <c r="AN940" s="258">
        <v>7131.4218951096691</v>
      </c>
      <c r="AO940" s="276">
        <v>1.0023080667757791</v>
      </c>
      <c r="AQ940" s="280">
        <v>7952.338521663095</v>
      </c>
      <c r="AR940" s="281">
        <v>8015.9119081440413</v>
      </c>
    </row>
    <row r="941" spans="1:44" x14ac:dyDescent="0.2">
      <c r="A941" s="260" t="s">
        <v>8405</v>
      </c>
      <c r="B941" s="261" t="s">
        <v>2996</v>
      </c>
      <c r="C941" s="261" t="s">
        <v>3012</v>
      </c>
      <c r="D941" s="262" t="s">
        <v>11251</v>
      </c>
      <c r="E941" s="257">
        <v>243</v>
      </c>
      <c r="F941" s="258">
        <v>450</v>
      </c>
      <c r="G941" s="258">
        <v>1306</v>
      </c>
      <c r="H941" s="258">
        <v>917</v>
      </c>
      <c r="I941" s="258">
        <v>401</v>
      </c>
      <c r="J941" s="258">
        <v>227</v>
      </c>
      <c r="K941" s="259">
        <v>63</v>
      </c>
      <c r="L941" s="257">
        <v>188</v>
      </c>
      <c r="M941" s="258">
        <v>383</v>
      </c>
      <c r="N941" s="258">
        <v>1277</v>
      </c>
      <c r="O941" s="258">
        <v>963</v>
      </c>
      <c r="P941" s="258">
        <v>434</v>
      </c>
      <c r="Q941" s="258">
        <v>298</v>
      </c>
      <c r="R941" s="259">
        <v>157</v>
      </c>
      <c r="S941" s="267">
        <v>7307</v>
      </c>
      <c r="T941" s="90"/>
      <c r="U941" s="260">
        <v>68</v>
      </c>
      <c r="V941" s="273">
        <v>115.86838005454401</v>
      </c>
      <c r="W941" s="273">
        <v>135.16012043246201</v>
      </c>
      <c r="X941" s="274">
        <v>1.085625324</v>
      </c>
      <c r="Z941" s="257">
        <v>20363.920000000002</v>
      </c>
      <c r="AA941" s="258">
        <v>7884.8135530508471</v>
      </c>
      <c r="AB941" s="276">
        <v>1.0790767145272817</v>
      </c>
      <c r="AC941" s="92"/>
      <c r="AD941" s="257">
        <v>806541.81958624104</v>
      </c>
      <c r="AE941" s="258">
        <v>8178.3266900402541</v>
      </c>
      <c r="AF941" s="276">
        <v>1.1192454755768788</v>
      </c>
      <c r="AG941" s="93"/>
      <c r="AH941" s="257">
        <v>7932.6642424680003</v>
      </c>
      <c r="AI941" s="258">
        <v>6728.7734967682418</v>
      </c>
      <c r="AJ941" s="258">
        <v>7029.4512784487561</v>
      </c>
      <c r="AK941" s="276">
        <v>0.96201605015037028</v>
      </c>
      <c r="AL941" s="93"/>
      <c r="AM941" s="257">
        <v>7336.24</v>
      </c>
      <c r="AN941" s="258">
        <v>7319.993363010858</v>
      </c>
      <c r="AO941" s="276">
        <v>1.0017782076106279</v>
      </c>
      <c r="AQ941" s="280">
        <v>8504.9286300379026</v>
      </c>
      <c r="AR941" s="281">
        <v>8572.9195880834359</v>
      </c>
    </row>
    <row r="942" spans="1:44" x14ac:dyDescent="0.2">
      <c r="A942" s="260" t="s">
        <v>8405</v>
      </c>
      <c r="B942" s="261" t="s">
        <v>3002</v>
      </c>
      <c r="C942" s="261" t="s">
        <v>3013</v>
      </c>
      <c r="D942" s="262" t="s">
        <v>11252</v>
      </c>
      <c r="E942" s="257">
        <v>325</v>
      </c>
      <c r="F942" s="258">
        <v>609</v>
      </c>
      <c r="G942" s="258">
        <v>2028</v>
      </c>
      <c r="H942" s="258">
        <v>1165</v>
      </c>
      <c r="I942" s="258">
        <v>518</v>
      </c>
      <c r="J942" s="258">
        <v>324</v>
      </c>
      <c r="K942" s="259">
        <v>72</v>
      </c>
      <c r="L942" s="257">
        <v>254</v>
      </c>
      <c r="M942" s="258">
        <v>538</v>
      </c>
      <c r="N942" s="258">
        <v>1915</v>
      </c>
      <c r="O942" s="258">
        <v>1301</v>
      </c>
      <c r="P942" s="258">
        <v>602</v>
      </c>
      <c r="Q942" s="258">
        <v>436</v>
      </c>
      <c r="R942" s="259">
        <v>158</v>
      </c>
      <c r="S942" s="267">
        <v>10245</v>
      </c>
      <c r="T942" s="90"/>
      <c r="U942" s="260">
        <v>45</v>
      </c>
      <c r="V942" s="273">
        <v>127.26511443737</v>
      </c>
      <c r="W942" s="273">
        <v>122.921913128355</v>
      </c>
      <c r="X942" s="274">
        <v>1.050077841</v>
      </c>
      <c r="Z942" s="257">
        <v>27897.87</v>
      </c>
      <c r="AA942" s="258">
        <v>10801.923376110819</v>
      </c>
      <c r="AB942" s="276">
        <v>1.0543605052328764</v>
      </c>
      <c r="AC942" s="92"/>
      <c r="AD942" s="257">
        <v>1131642.9966888442</v>
      </c>
      <c r="AE942" s="258">
        <v>11474.849658961679</v>
      </c>
      <c r="AF942" s="276">
        <v>1.1200438905770307</v>
      </c>
      <c r="AG942" s="93"/>
      <c r="AH942" s="257">
        <v>10758.047481045</v>
      </c>
      <c r="AI942" s="258">
        <v>9125.3660251865804</v>
      </c>
      <c r="AJ942" s="258">
        <v>9707.5756920895583</v>
      </c>
      <c r="AK942" s="276">
        <v>0.9475427713118163</v>
      </c>
      <c r="AL942" s="93"/>
      <c r="AM942" s="257">
        <v>10264.35</v>
      </c>
      <c r="AN942" s="258">
        <v>10241.618850476607</v>
      </c>
      <c r="AO942" s="276">
        <v>0.99966997076394404</v>
      </c>
      <c r="AQ942" s="280">
        <v>11460.184328666217</v>
      </c>
      <c r="AR942" s="281">
        <v>11551.800489809822</v>
      </c>
    </row>
    <row r="943" spans="1:44" x14ac:dyDescent="0.2">
      <c r="A943" s="260" t="s">
        <v>8405</v>
      </c>
      <c r="B943" s="261" t="s">
        <v>3002</v>
      </c>
      <c r="C943" s="261" t="s">
        <v>3014</v>
      </c>
      <c r="D943" s="262" t="s">
        <v>11253</v>
      </c>
      <c r="E943" s="257">
        <v>199</v>
      </c>
      <c r="F943" s="258">
        <v>492</v>
      </c>
      <c r="G943" s="258">
        <v>1549</v>
      </c>
      <c r="H943" s="258">
        <v>1582</v>
      </c>
      <c r="I943" s="258">
        <v>913</v>
      </c>
      <c r="J943" s="258">
        <v>567</v>
      </c>
      <c r="K943" s="259">
        <v>143</v>
      </c>
      <c r="L943" s="257">
        <v>187</v>
      </c>
      <c r="M943" s="258">
        <v>450</v>
      </c>
      <c r="N943" s="258">
        <v>1444</v>
      </c>
      <c r="O943" s="258">
        <v>1626</v>
      </c>
      <c r="P943" s="258">
        <v>996</v>
      </c>
      <c r="Q943" s="258">
        <v>618</v>
      </c>
      <c r="R943" s="259">
        <v>289</v>
      </c>
      <c r="S943" s="267">
        <v>11055</v>
      </c>
      <c r="T943" s="90"/>
      <c r="U943" s="260">
        <v>157</v>
      </c>
      <c r="V943" s="273">
        <v>103.141000491819</v>
      </c>
      <c r="W943" s="273">
        <v>78.273944107804994</v>
      </c>
      <c r="X943" s="274">
        <v>1.050077841</v>
      </c>
      <c r="Z943" s="257">
        <v>34930.620000000003</v>
      </c>
      <c r="AA943" s="258">
        <v>13524.970928606524</v>
      </c>
      <c r="AB943" s="276">
        <v>1.2234256832751267</v>
      </c>
      <c r="AC943" s="92"/>
      <c r="AD943" s="257">
        <v>1034606.6207601241</v>
      </c>
      <c r="AE943" s="258">
        <v>10490.901692606074</v>
      </c>
      <c r="AF943" s="276">
        <v>0.94897346834971275</v>
      </c>
      <c r="AG943" s="93"/>
      <c r="AH943" s="257">
        <v>11608.610532254999</v>
      </c>
      <c r="AI943" s="258">
        <v>9846.8444517752705</v>
      </c>
      <c r="AJ943" s="258">
        <v>10475.085336852131</v>
      </c>
      <c r="AK943" s="276">
        <v>0.94754277131181652</v>
      </c>
      <c r="AL943" s="93"/>
      <c r="AM943" s="257">
        <v>11122.51</v>
      </c>
      <c r="AN943" s="258">
        <v>11097.878392749133</v>
      </c>
      <c r="AO943" s="276">
        <v>1.0038786424920065</v>
      </c>
      <c r="AQ943" s="280">
        <v>12208.728846933676</v>
      </c>
      <c r="AR943" s="281">
        <v>12306.329098144421</v>
      </c>
    </row>
    <row r="944" spans="1:44" x14ac:dyDescent="0.2">
      <c r="A944" s="260" t="s">
        <v>8405</v>
      </c>
      <c r="B944" s="261" t="s">
        <v>3123</v>
      </c>
      <c r="C944" s="261" t="s">
        <v>3141</v>
      </c>
      <c r="D944" s="262" t="s">
        <v>11368</v>
      </c>
      <c r="E944" s="257">
        <v>203</v>
      </c>
      <c r="F944" s="258">
        <v>401</v>
      </c>
      <c r="G944" s="258">
        <v>1395</v>
      </c>
      <c r="H944" s="258">
        <v>1087</v>
      </c>
      <c r="I944" s="258">
        <v>371</v>
      </c>
      <c r="J944" s="258">
        <v>177</v>
      </c>
      <c r="K944" s="259">
        <v>37</v>
      </c>
      <c r="L944" s="257">
        <v>185</v>
      </c>
      <c r="M944" s="258">
        <v>370</v>
      </c>
      <c r="N944" s="258">
        <v>1271</v>
      </c>
      <c r="O944" s="258">
        <v>989</v>
      </c>
      <c r="P944" s="258">
        <v>382</v>
      </c>
      <c r="Q944" s="258">
        <v>201</v>
      </c>
      <c r="R944" s="259">
        <v>83</v>
      </c>
      <c r="S944" s="267">
        <v>7152</v>
      </c>
      <c r="T944" s="90"/>
      <c r="U944" s="260">
        <v>18</v>
      </c>
      <c r="V944" s="273">
        <v>112.668323465969</v>
      </c>
      <c r="W944" s="273">
        <v>116.020550817838</v>
      </c>
      <c r="X944" s="274">
        <v>1.0648676699999999</v>
      </c>
      <c r="Z944" s="257">
        <v>18694.559999999998</v>
      </c>
      <c r="AA944" s="258">
        <v>7238.4452529926566</v>
      </c>
      <c r="AB944" s="276">
        <v>1.0120868642327541</v>
      </c>
      <c r="AC944" s="92"/>
      <c r="AD944" s="257">
        <v>751046.95605266886</v>
      </c>
      <c r="AE944" s="258">
        <v>7615.6092802603325</v>
      </c>
      <c r="AF944" s="276">
        <v>1.0648223266583239</v>
      </c>
      <c r="AG944" s="93"/>
      <c r="AH944" s="257">
        <v>7615.9335758399993</v>
      </c>
      <c r="AI944" s="258">
        <v>6460.1110587678195</v>
      </c>
      <c r="AJ944" s="258">
        <v>6819.8933082085532</v>
      </c>
      <c r="AK944" s="276">
        <v>0.95356450058844422</v>
      </c>
      <c r="AL944" s="93"/>
      <c r="AM944" s="257">
        <v>7159.74</v>
      </c>
      <c r="AN944" s="258">
        <v>7143.884235096366</v>
      </c>
      <c r="AO944" s="276">
        <v>0.99886524539938004</v>
      </c>
      <c r="AQ944" s="280">
        <v>7341.409000110646</v>
      </c>
      <c r="AR944" s="281">
        <v>7400.0984322075501</v>
      </c>
    </row>
    <row r="945" spans="1:44" x14ac:dyDescent="0.2">
      <c r="A945" s="260" t="s">
        <v>8405</v>
      </c>
      <c r="B945" s="261" t="s">
        <v>3002</v>
      </c>
      <c r="C945" s="261" t="s">
        <v>3015</v>
      </c>
      <c r="D945" s="262" t="s">
        <v>11254</v>
      </c>
      <c r="E945" s="257">
        <v>352</v>
      </c>
      <c r="F945" s="258">
        <v>663</v>
      </c>
      <c r="G945" s="258">
        <v>2349</v>
      </c>
      <c r="H945" s="258">
        <v>1626</v>
      </c>
      <c r="I945" s="258">
        <v>606</v>
      </c>
      <c r="J945" s="258">
        <v>370</v>
      </c>
      <c r="K945" s="259">
        <v>96</v>
      </c>
      <c r="L945" s="257">
        <v>340</v>
      </c>
      <c r="M945" s="258">
        <v>672</v>
      </c>
      <c r="N945" s="258">
        <v>2171</v>
      </c>
      <c r="O945" s="258">
        <v>1611</v>
      </c>
      <c r="P945" s="258">
        <v>643</v>
      </c>
      <c r="Q945" s="258">
        <v>495</v>
      </c>
      <c r="R945" s="259">
        <v>191</v>
      </c>
      <c r="S945" s="267">
        <v>12185</v>
      </c>
      <c r="T945" s="90"/>
      <c r="U945" s="260">
        <v>82</v>
      </c>
      <c r="V945" s="273">
        <v>127.257160401275</v>
      </c>
      <c r="W945" s="273">
        <v>139.957902511078</v>
      </c>
      <c r="X945" s="274">
        <v>1.050077841</v>
      </c>
      <c r="Z945" s="257">
        <v>33028.43</v>
      </c>
      <c r="AA945" s="258">
        <v>12788.451953258074</v>
      </c>
      <c r="AB945" s="276">
        <v>1.0495241652242984</v>
      </c>
      <c r="AC945" s="92"/>
      <c r="AD945" s="257">
        <v>1395053.8317286929</v>
      </c>
      <c r="AE945" s="258">
        <v>14145.833122357697</v>
      </c>
      <c r="AF945" s="276">
        <v>1.1609218811947228</v>
      </c>
      <c r="AG945" s="93"/>
      <c r="AH945" s="257">
        <v>12795.198492584999</v>
      </c>
      <c r="AI945" s="258">
        <v>10853.351392571838</v>
      </c>
      <c r="AJ945" s="258">
        <v>11545.808668434482</v>
      </c>
      <c r="AK945" s="276">
        <v>0.9475427713118163</v>
      </c>
      <c r="AL945" s="93"/>
      <c r="AM945" s="257">
        <v>12220.26</v>
      </c>
      <c r="AN945" s="258">
        <v>12193.197345543094</v>
      </c>
      <c r="AO945" s="276">
        <v>1.0006727407093226</v>
      </c>
      <c r="AQ945" s="280">
        <v>14077.056872187095</v>
      </c>
      <c r="AR945" s="281">
        <v>14189.593099689477</v>
      </c>
    </row>
    <row r="946" spans="1:44" x14ac:dyDescent="0.2">
      <c r="A946" s="260" t="s">
        <v>8405</v>
      </c>
      <c r="B946" s="261" t="s">
        <v>2996</v>
      </c>
      <c r="C946" s="261" t="s">
        <v>3016</v>
      </c>
      <c r="D946" s="262" t="s">
        <v>11255</v>
      </c>
      <c r="E946" s="257">
        <v>322</v>
      </c>
      <c r="F946" s="258">
        <v>571</v>
      </c>
      <c r="G946" s="258">
        <v>1821</v>
      </c>
      <c r="H946" s="258">
        <v>1185</v>
      </c>
      <c r="I946" s="258">
        <v>406</v>
      </c>
      <c r="J946" s="258">
        <v>225</v>
      </c>
      <c r="K946" s="259">
        <v>62</v>
      </c>
      <c r="L946" s="257">
        <v>325</v>
      </c>
      <c r="M946" s="258">
        <v>531</v>
      </c>
      <c r="N946" s="258">
        <v>1761</v>
      </c>
      <c r="O946" s="258">
        <v>1064</v>
      </c>
      <c r="P946" s="258">
        <v>409</v>
      </c>
      <c r="Q946" s="258">
        <v>282</v>
      </c>
      <c r="R946" s="259">
        <v>98</v>
      </c>
      <c r="S946" s="267">
        <v>9062</v>
      </c>
      <c r="T946" s="90"/>
      <c r="U946" s="260">
        <v>16</v>
      </c>
      <c r="V946" s="273">
        <v>112.83852474756399</v>
      </c>
      <c r="W946" s="273">
        <v>122.501765614654</v>
      </c>
      <c r="X946" s="274">
        <v>1.085625324</v>
      </c>
      <c r="Z946" s="257">
        <v>23331.09</v>
      </c>
      <c r="AA946" s="258">
        <v>9033.6877496792895</v>
      </c>
      <c r="AB946" s="276">
        <v>0.99687571724556279</v>
      </c>
      <c r="AC946" s="92"/>
      <c r="AD946" s="257">
        <v>965928.53700618085</v>
      </c>
      <c r="AE946" s="258">
        <v>9794.5065501026966</v>
      </c>
      <c r="AF946" s="276">
        <v>1.0808327687158128</v>
      </c>
      <c r="AG946" s="93"/>
      <c r="AH946" s="257">
        <v>9837.936686088</v>
      </c>
      <c r="AI946" s="258">
        <v>8344.8946801305319</v>
      </c>
      <c r="AJ946" s="258">
        <v>8717.7894464626552</v>
      </c>
      <c r="AK946" s="276">
        <v>0.96201605015037028</v>
      </c>
      <c r="AL946" s="93"/>
      <c r="AM946" s="257">
        <v>9068.8799999999992</v>
      </c>
      <c r="AN946" s="258">
        <v>9048.7963057290799</v>
      </c>
      <c r="AO946" s="276">
        <v>0.99854296024377398</v>
      </c>
      <c r="AQ946" s="280">
        <v>9379.3480121294924</v>
      </c>
      <c r="AR946" s="281">
        <v>9454.329341771092</v>
      </c>
    </row>
    <row r="947" spans="1:44" x14ac:dyDescent="0.2">
      <c r="A947" s="260" t="s">
        <v>8405</v>
      </c>
      <c r="B947" s="261" t="s">
        <v>2973</v>
      </c>
      <c r="C947" s="261" t="s">
        <v>3017</v>
      </c>
      <c r="D947" s="262" t="s">
        <v>11256</v>
      </c>
      <c r="E947" s="257">
        <v>154</v>
      </c>
      <c r="F947" s="258">
        <v>370</v>
      </c>
      <c r="G947" s="258">
        <v>1409</v>
      </c>
      <c r="H947" s="258">
        <v>1131</v>
      </c>
      <c r="I947" s="258">
        <v>569</v>
      </c>
      <c r="J947" s="258">
        <v>418</v>
      </c>
      <c r="K947" s="259">
        <v>129</v>
      </c>
      <c r="L947" s="257">
        <v>161</v>
      </c>
      <c r="M947" s="258">
        <v>354</v>
      </c>
      <c r="N947" s="258">
        <v>1246</v>
      </c>
      <c r="O947" s="258">
        <v>1170</v>
      </c>
      <c r="P947" s="258">
        <v>661</v>
      </c>
      <c r="Q947" s="258">
        <v>547</v>
      </c>
      <c r="R947" s="259">
        <v>220</v>
      </c>
      <c r="S947" s="267">
        <v>8539</v>
      </c>
      <c r="T947" s="90"/>
      <c r="U947" s="260">
        <v>49</v>
      </c>
      <c r="V947" s="273">
        <v>109.905170576487</v>
      </c>
      <c r="W947" s="273">
        <v>109.56868485771101</v>
      </c>
      <c r="X947" s="274">
        <v>1.0369745720000001</v>
      </c>
      <c r="Z947" s="257">
        <v>26391.49</v>
      </c>
      <c r="AA947" s="258">
        <v>10218.66016156054</v>
      </c>
      <c r="AB947" s="276">
        <v>1.1967045510669327</v>
      </c>
      <c r="AC947" s="92"/>
      <c r="AD947" s="257">
        <v>877493.40321296593</v>
      </c>
      <c r="AE947" s="258">
        <v>8897.7751005054997</v>
      </c>
      <c r="AF947" s="276">
        <v>1.0420160558034313</v>
      </c>
      <c r="AG947" s="93"/>
      <c r="AH947" s="257">
        <v>8854.7258703080006</v>
      </c>
      <c r="AI947" s="258">
        <v>7510.8996090246328</v>
      </c>
      <c r="AJ947" s="258">
        <v>8045.5118123318234</v>
      </c>
      <c r="AK947" s="276">
        <v>0.94220773068647656</v>
      </c>
      <c r="AL947" s="93"/>
      <c r="AM947" s="257">
        <v>8560.07</v>
      </c>
      <c r="AN947" s="258">
        <v>8541.1131024759761</v>
      </c>
      <c r="AO947" s="276">
        <v>1.000247464864267</v>
      </c>
      <c r="AQ947" s="280">
        <v>10035.11813839398</v>
      </c>
      <c r="AR947" s="281">
        <v>10115.341891703298</v>
      </c>
    </row>
    <row r="948" spans="1:44" x14ac:dyDescent="0.2">
      <c r="A948" s="260" t="s">
        <v>8405</v>
      </c>
      <c r="B948" s="261" t="s">
        <v>3006</v>
      </c>
      <c r="C948" s="261" t="s">
        <v>3058</v>
      </c>
      <c r="D948" s="262" t="s">
        <v>11290</v>
      </c>
      <c r="E948" s="257">
        <v>94</v>
      </c>
      <c r="F948" s="258">
        <v>121</v>
      </c>
      <c r="G948" s="258">
        <v>498</v>
      </c>
      <c r="H948" s="258">
        <v>229</v>
      </c>
      <c r="I948" s="258">
        <v>71</v>
      </c>
      <c r="J948" s="258">
        <v>34</v>
      </c>
      <c r="K948" s="259">
        <v>12</v>
      </c>
      <c r="L948" s="257">
        <v>97</v>
      </c>
      <c r="M948" s="258">
        <v>135</v>
      </c>
      <c r="N948" s="258">
        <v>438</v>
      </c>
      <c r="O948" s="258">
        <v>184</v>
      </c>
      <c r="P948" s="258">
        <v>50</v>
      </c>
      <c r="Q948" s="258">
        <v>29</v>
      </c>
      <c r="R948" s="259">
        <v>24</v>
      </c>
      <c r="S948" s="267">
        <v>2016</v>
      </c>
      <c r="T948" s="90"/>
      <c r="U948" s="260">
        <v>17</v>
      </c>
      <c r="V948" s="273">
        <v>134.163946125461</v>
      </c>
      <c r="W948" s="273">
        <v>181.24206349206301</v>
      </c>
      <c r="X948" s="274">
        <v>1.098079917</v>
      </c>
      <c r="Z948" s="257">
        <v>4732.2199999999993</v>
      </c>
      <c r="AA948" s="258">
        <v>1832.2932123097257</v>
      </c>
      <c r="AB948" s="276">
        <v>0.90887560134410994</v>
      </c>
      <c r="AC948" s="92"/>
      <c r="AD948" s="257">
        <v>254152.25233381867</v>
      </c>
      <c r="AE948" s="258">
        <v>2577.1015192514305</v>
      </c>
      <c r="AF948" s="276">
        <v>1.2783241662953524</v>
      </c>
      <c r="AG948" s="93"/>
      <c r="AH948" s="257">
        <v>2213.7291126719997</v>
      </c>
      <c r="AI948" s="258">
        <v>1877.7653165536353</v>
      </c>
      <c r="AJ948" s="258">
        <v>1949.647351945745</v>
      </c>
      <c r="AK948" s="276">
        <v>0.96708698013181793</v>
      </c>
      <c r="AL948" s="93"/>
      <c r="AM948" s="257">
        <v>2023.31</v>
      </c>
      <c r="AN948" s="258">
        <v>2018.8292328649961</v>
      </c>
      <c r="AO948" s="276">
        <v>1.0014033893179544</v>
      </c>
      <c r="AQ948" s="280">
        <v>2268.3526092140496</v>
      </c>
      <c r="AR948" s="281">
        <v>2286.4865023711118</v>
      </c>
    </row>
    <row r="949" spans="1:44" x14ac:dyDescent="0.2">
      <c r="A949" s="260" t="s">
        <v>8405</v>
      </c>
      <c r="B949" s="261" t="s">
        <v>3123</v>
      </c>
      <c r="C949" s="261" t="s">
        <v>3142</v>
      </c>
      <c r="D949" s="262" t="s">
        <v>11369</v>
      </c>
      <c r="E949" s="257">
        <v>273</v>
      </c>
      <c r="F949" s="258">
        <v>526</v>
      </c>
      <c r="G949" s="258">
        <v>1397</v>
      </c>
      <c r="H949" s="258">
        <v>935</v>
      </c>
      <c r="I949" s="258">
        <v>364</v>
      </c>
      <c r="J949" s="258">
        <v>192</v>
      </c>
      <c r="K949" s="259">
        <v>73</v>
      </c>
      <c r="L949" s="257">
        <v>218</v>
      </c>
      <c r="M949" s="258">
        <v>458</v>
      </c>
      <c r="N949" s="258">
        <v>1448</v>
      </c>
      <c r="O949" s="258">
        <v>961</v>
      </c>
      <c r="P949" s="258">
        <v>411</v>
      </c>
      <c r="Q949" s="258">
        <v>278</v>
      </c>
      <c r="R949" s="259">
        <v>128</v>
      </c>
      <c r="S949" s="267">
        <v>7662</v>
      </c>
      <c r="T949" s="90"/>
      <c r="U949" s="260">
        <v>58</v>
      </c>
      <c r="V949" s="273">
        <v>123.24085238364199</v>
      </c>
      <c r="W949" s="273">
        <v>128.318413154117</v>
      </c>
      <c r="X949" s="274">
        <v>1.0648676699999999</v>
      </c>
      <c r="Z949" s="257">
        <v>20511.05</v>
      </c>
      <c r="AA949" s="258">
        <v>7941.7815934900336</v>
      </c>
      <c r="AB949" s="276">
        <v>1.0365154781375663</v>
      </c>
      <c r="AC949" s="92"/>
      <c r="AD949" s="257">
        <v>848067.06094561017</v>
      </c>
      <c r="AE949" s="258">
        <v>8599.3922584616321</v>
      </c>
      <c r="AF949" s="276">
        <v>1.122343025118981</v>
      </c>
      <c r="AG949" s="93"/>
      <c r="AH949" s="257">
        <v>8159.0160875399997</v>
      </c>
      <c r="AI949" s="258">
        <v>6920.7733406430416</v>
      </c>
      <c r="AJ949" s="258">
        <v>7306.2112035086602</v>
      </c>
      <c r="AK949" s="276">
        <v>0.95356450058844433</v>
      </c>
      <c r="AL949" s="93"/>
      <c r="AM949" s="257">
        <v>7686.94</v>
      </c>
      <c r="AN949" s="258">
        <v>7669.9167123571042</v>
      </c>
      <c r="AO949" s="276">
        <v>1.0010332435861531</v>
      </c>
      <c r="AQ949" s="280">
        <v>8508.2869092951332</v>
      </c>
      <c r="AR949" s="281">
        <v>8576.304714435335</v>
      </c>
    </row>
    <row r="950" spans="1:44" x14ac:dyDescent="0.2">
      <c r="A950" s="260" t="s">
        <v>8405</v>
      </c>
      <c r="B950" s="261" t="s">
        <v>3038</v>
      </c>
      <c r="C950" s="261" t="s">
        <v>3059</v>
      </c>
      <c r="D950" s="262" t="s">
        <v>11291</v>
      </c>
      <c r="E950" s="257">
        <v>184</v>
      </c>
      <c r="F950" s="258">
        <v>367</v>
      </c>
      <c r="G950" s="258">
        <v>1057</v>
      </c>
      <c r="H950" s="258">
        <v>1037</v>
      </c>
      <c r="I950" s="258">
        <v>444</v>
      </c>
      <c r="J950" s="258">
        <v>228</v>
      </c>
      <c r="K950" s="259">
        <v>48</v>
      </c>
      <c r="L950" s="257">
        <v>150</v>
      </c>
      <c r="M950" s="258">
        <v>356</v>
      </c>
      <c r="N950" s="258">
        <v>1061</v>
      </c>
      <c r="O950" s="258">
        <v>1095</v>
      </c>
      <c r="P950" s="258">
        <v>460</v>
      </c>
      <c r="Q950" s="258">
        <v>255</v>
      </c>
      <c r="R950" s="259">
        <v>128</v>
      </c>
      <c r="S950" s="267">
        <v>6870</v>
      </c>
      <c r="T950" s="90"/>
      <c r="U950" s="260">
        <v>45</v>
      </c>
      <c r="V950" s="273">
        <v>81.423360622729206</v>
      </c>
      <c r="W950" s="273">
        <v>79.250072780203695</v>
      </c>
      <c r="X950" s="274">
        <v>1.0897542579999999</v>
      </c>
      <c r="Z950" s="257">
        <v>19597.16</v>
      </c>
      <c r="AA950" s="258">
        <v>7587.9277059282258</v>
      </c>
      <c r="AB950" s="276">
        <v>1.1045018494800911</v>
      </c>
      <c r="AC950" s="92"/>
      <c r="AD950" s="257">
        <v>605568.22648491862</v>
      </c>
      <c r="AE950" s="258">
        <v>6140.4562900936999</v>
      </c>
      <c r="AF950" s="276">
        <v>0.89380732024653564</v>
      </c>
      <c r="AG950" s="93"/>
      <c r="AH950" s="257">
        <v>7486.6117524599995</v>
      </c>
      <c r="AI950" s="258">
        <v>6350.415598186677</v>
      </c>
      <c r="AJ950" s="258">
        <v>6620.5994871296043</v>
      </c>
      <c r="AK950" s="276">
        <v>0.96369715969863234</v>
      </c>
      <c r="AL950" s="93"/>
      <c r="AM950" s="257">
        <v>6889.35</v>
      </c>
      <c r="AN950" s="258">
        <v>6874.0930334147815</v>
      </c>
      <c r="AO950" s="276">
        <v>1.0005957836120498</v>
      </c>
      <c r="AQ950" s="280">
        <v>6539.8281927586168</v>
      </c>
      <c r="AR950" s="281">
        <v>6592.1095467382866</v>
      </c>
    </row>
    <row r="951" spans="1:44" x14ac:dyDescent="0.2">
      <c r="A951" s="260" t="s">
        <v>8405</v>
      </c>
      <c r="B951" s="261" t="s">
        <v>3123</v>
      </c>
      <c r="C951" s="261" t="s">
        <v>3143</v>
      </c>
      <c r="D951" s="262" t="s">
        <v>11370</v>
      </c>
      <c r="E951" s="257">
        <v>270</v>
      </c>
      <c r="F951" s="258">
        <v>557</v>
      </c>
      <c r="G951" s="258">
        <v>1819</v>
      </c>
      <c r="H951" s="258">
        <v>1398</v>
      </c>
      <c r="I951" s="258">
        <v>501</v>
      </c>
      <c r="J951" s="258">
        <v>226</v>
      </c>
      <c r="K951" s="259">
        <v>64</v>
      </c>
      <c r="L951" s="257">
        <v>268</v>
      </c>
      <c r="M951" s="258">
        <v>535</v>
      </c>
      <c r="N951" s="258">
        <v>1863</v>
      </c>
      <c r="O951" s="258">
        <v>1490</v>
      </c>
      <c r="P951" s="258">
        <v>498</v>
      </c>
      <c r="Q951" s="258">
        <v>286</v>
      </c>
      <c r="R951" s="259">
        <v>166</v>
      </c>
      <c r="S951" s="267">
        <v>9941</v>
      </c>
      <c r="T951" s="90"/>
      <c r="U951" s="260">
        <v>64</v>
      </c>
      <c r="V951" s="273">
        <v>110.520538224278</v>
      </c>
      <c r="W951" s="273">
        <v>120.807665224826</v>
      </c>
      <c r="X951" s="274">
        <v>1.0648676699999999</v>
      </c>
      <c r="Z951" s="257">
        <v>26353.68</v>
      </c>
      <c r="AA951" s="258">
        <v>10204.020308308274</v>
      </c>
      <c r="AB951" s="276">
        <v>1.0264581338203675</v>
      </c>
      <c r="AC951" s="92"/>
      <c r="AD951" s="257">
        <v>1049617.1187378219</v>
      </c>
      <c r="AE951" s="258">
        <v>10643.108005112941</v>
      </c>
      <c r="AF951" s="276">
        <v>1.0706275027776824</v>
      </c>
      <c r="AG951" s="93"/>
      <c r="AH951" s="257">
        <v>10585.849507469999</v>
      </c>
      <c r="AI951" s="258">
        <v>8979.3014590619259</v>
      </c>
      <c r="AJ951" s="258">
        <v>9479.3847003497249</v>
      </c>
      <c r="AK951" s="276">
        <v>0.95356450058844433</v>
      </c>
      <c r="AL951" s="93"/>
      <c r="AM951" s="257">
        <v>9968.52</v>
      </c>
      <c r="AN951" s="258">
        <v>9946.443987525081</v>
      </c>
      <c r="AO951" s="276">
        <v>1.0005476297681402</v>
      </c>
      <c r="AQ951" s="280">
        <v>10423.115542731937</v>
      </c>
      <c r="AR951" s="281">
        <v>10506.441064014585</v>
      </c>
    </row>
    <row r="952" spans="1:44" x14ac:dyDescent="0.2">
      <c r="A952" s="260" t="s">
        <v>8405</v>
      </c>
      <c r="B952" s="261" t="s">
        <v>3123</v>
      </c>
      <c r="C952" s="261" t="s">
        <v>3144</v>
      </c>
      <c r="D952" s="262" t="s">
        <v>11371</v>
      </c>
      <c r="E952" s="257">
        <v>342</v>
      </c>
      <c r="F952" s="258">
        <v>906</v>
      </c>
      <c r="G952" s="258">
        <v>2631</v>
      </c>
      <c r="H952" s="258">
        <v>2030</v>
      </c>
      <c r="I952" s="258">
        <v>775</v>
      </c>
      <c r="J952" s="258">
        <v>424</v>
      </c>
      <c r="K952" s="259">
        <v>122</v>
      </c>
      <c r="L952" s="257">
        <v>296</v>
      </c>
      <c r="M952" s="258">
        <v>785</v>
      </c>
      <c r="N952" s="258">
        <v>2467</v>
      </c>
      <c r="O952" s="258">
        <v>2067</v>
      </c>
      <c r="P952" s="258">
        <v>836</v>
      </c>
      <c r="Q952" s="258">
        <v>562</v>
      </c>
      <c r="R952" s="259">
        <v>252</v>
      </c>
      <c r="S952" s="267">
        <v>14495</v>
      </c>
      <c r="T952" s="90"/>
      <c r="U952" s="260">
        <v>128</v>
      </c>
      <c r="V952" s="273">
        <v>94.206235399876505</v>
      </c>
      <c r="W952" s="273">
        <v>85.953984132459397</v>
      </c>
      <c r="X952" s="274">
        <v>1.0660352879999999</v>
      </c>
      <c r="Z952" s="257">
        <v>39505.740000000005</v>
      </c>
      <c r="AA952" s="258">
        <v>15296.435763610492</v>
      </c>
      <c r="AB952" s="276">
        <v>1.0552904976619863</v>
      </c>
      <c r="AC952" s="92"/>
      <c r="AD952" s="257">
        <v>1349081.8819209537</v>
      </c>
      <c r="AE952" s="258">
        <v>13679.67797085086</v>
      </c>
      <c r="AF952" s="276">
        <v>0.94375149850644091</v>
      </c>
      <c r="AG952" s="93"/>
      <c r="AH952" s="257">
        <v>15452.181499559998</v>
      </c>
      <c r="AI952" s="258">
        <v>13107.100737336077</v>
      </c>
      <c r="AJ952" s="258">
        <v>13828.808353921318</v>
      </c>
      <c r="AK952" s="276">
        <v>0.95403990023603435</v>
      </c>
      <c r="AL952" s="93"/>
      <c r="AM952" s="257">
        <v>14550.04</v>
      </c>
      <c r="AN952" s="258">
        <v>14517.81787830585</v>
      </c>
      <c r="AO952" s="276">
        <v>1.0015741896037151</v>
      </c>
      <c r="AQ952" s="280">
        <v>13794.23321201906</v>
      </c>
      <c r="AR952" s="281">
        <v>13904.508462098907</v>
      </c>
    </row>
    <row r="953" spans="1:44" x14ac:dyDescent="0.2">
      <c r="A953" s="260" t="s">
        <v>8405</v>
      </c>
      <c r="B953" s="261" t="s">
        <v>3006</v>
      </c>
      <c r="C953" s="261" t="s">
        <v>3060</v>
      </c>
      <c r="D953" s="262" t="s">
        <v>11292</v>
      </c>
      <c r="E953" s="257">
        <v>251</v>
      </c>
      <c r="F953" s="258">
        <v>511</v>
      </c>
      <c r="G953" s="258">
        <v>1547</v>
      </c>
      <c r="H953" s="258">
        <v>1236</v>
      </c>
      <c r="I953" s="258">
        <v>395</v>
      </c>
      <c r="J953" s="258">
        <v>272</v>
      </c>
      <c r="K953" s="259">
        <v>80</v>
      </c>
      <c r="L953" s="257">
        <v>258</v>
      </c>
      <c r="M953" s="258">
        <v>513</v>
      </c>
      <c r="N953" s="258">
        <v>1647</v>
      </c>
      <c r="O953" s="258">
        <v>1250</v>
      </c>
      <c r="P953" s="258">
        <v>494</v>
      </c>
      <c r="Q953" s="258">
        <v>354</v>
      </c>
      <c r="R953" s="259">
        <v>200</v>
      </c>
      <c r="S953" s="267">
        <v>9008</v>
      </c>
      <c r="T953" s="90"/>
      <c r="U953" s="260">
        <v>82</v>
      </c>
      <c r="V953" s="273">
        <v>103.634582723482</v>
      </c>
      <c r="W953" s="273">
        <v>99.613608613608605</v>
      </c>
      <c r="X953" s="274">
        <v>1.098079917</v>
      </c>
      <c r="Z953" s="257">
        <v>24846.190000000002</v>
      </c>
      <c r="AA953" s="258">
        <v>9620.3273070055493</v>
      </c>
      <c r="AB953" s="276">
        <v>1.0679759443833869</v>
      </c>
      <c r="AC953" s="92"/>
      <c r="AD953" s="257">
        <v>889706.55119638634</v>
      </c>
      <c r="AE953" s="258">
        <v>9021.6163095992306</v>
      </c>
      <c r="AF953" s="276">
        <v>1.0015115796624368</v>
      </c>
      <c r="AG953" s="93"/>
      <c r="AH953" s="257">
        <v>9891.5038923359989</v>
      </c>
      <c r="AI953" s="258">
        <v>8390.3323271404497</v>
      </c>
      <c r="AJ953" s="258">
        <v>8711.5195170274164</v>
      </c>
      <c r="AK953" s="276">
        <v>0.96708698013181804</v>
      </c>
      <c r="AL953" s="93"/>
      <c r="AM953" s="257">
        <v>9043.26</v>
      </c>
      <c r="AN953" s="258">
        <v>9023.2330430822294</v>
      </c>
      <c r="AO953" s="276">
        <v>1.0016910571805318</v>
      </c>
      <c r="AQ953" s="280">
        <v>9333.5134158958772</v>
      </c>
      <c r="AR953" s="281">
        <v>9408.1283299865518</v>
      </c>
    </row>
    <row r="954" spans="1:44" x14ac:dyDescent="0.2">
      <c r="A954" s="260" t="s">
        <v>8405</v>
      </c>
      <c r="B954" s="261" t="s">
        <v>3123</v>
      </c>
      <c r="C954" s="261" t="s">
        <v>3145</v>
      </c>
      <c r="D954" s="262" t="s">
        <v>11372</v>
      </c>
      <c r="E954" s="257">
        <v>152</v>
      </c>
      <c r="F954" s="258">
        <v>258</v>
      </c>
      <c r="G954" s="258">
        <v>886</v>
      </c>
      <c r="H954" s="258">
        <v>554</v>
      </c>
      <c r="I954" s="258">
        <v>187</v>
      </c>
      <c r="J954" s="258">
        <v>99</v>
      </c>
      <c r="K954" s="259">
        <v>21</v>
      </c>
      <c r="L954" s="257">
        <v>134</v>
      </c>
      <c r="M954" s="258">
        <v>231</v>
      </c>
      <c r="N954" s="258">
        <v>840</v>
      </c>
      <c r="O954" s="258">
        <v>531</v>
      </c>
      <c r="P954" s="258">
        <v>173</v>
      </c>
      <c r="Q954" s="258">
        <v>108</v>
      </c>
      <c r="R954" s="259">
        <v>50</v>
      </c>
      <c r="S954" s="267">
        <v>4224</v>
      </c>
      <c r="T954" s="90"/>
      <c r="U954" s="260">
        <v>37</v>
      </c>
      <c r="V954" s="273">
        <v>129.20984166253899</v>
      </c>
      <c r="W954" s="273">
        <v>138.17514792899399</v>
      </c>
      <c r="X954" s="274">
        <v>1.0648676699999999</v>
      </c>
      <c r="Z954" s="257">
        <v>10690.59</v>
      </c>
      <c r="AA954" s="258">
        <v>4139.3459079641761</v>
      </c>
      <c r="AB954" s="276">
        <v>0.97995878502939782</v>
      </c>
      <c r="AC954" s="92"/>
      <c r="AD954" s="257">
        <v>483974.50748630299</v>
      </c>
      <c r="AE954" s="258">
        <v>4907.4970891216026</v>
      </c>
      <c r="AF954" s="276">
        <v>1.1618127578412885</v>
      </c>
      <c r="AG954" s="93"/>
      <c r="AH954" s="257">
        <v>4498.0010380799995</v>
      </c>
      <c r="AI954" s="258">
        <v>3815.3676051783091</v>
      </c>
      <c r="AJ954" s="258">
        <v>4027.8564504855885</v>
      </c>
      <c r="AK954" s="276">
        <v>0.95356450058844422</v>
      </c>
      <c r="AL954" s="93"/>
      <c r="AM954" s="257">
        <v>4239.91</v>
      </c>
      <c r="AN954" s="258">
        <v>4230.5204109684755</v>
      </c>
      <c r="AO954" s="276">
        <v>1.0015436578997339</v>
      </c>
      <c r="AQ954" s="280">
        <v>4592.9087929739744</v>
      </c>
      <c r="AR954" s="281">
        <v>4629.625887571</v>
      </c>
    </row>
    <row r="955" spans="1:44" x14ac:dyDescent="0.2">
      <c r="A955" s="260" t="s">
        <v>8405</v>
      </c>
      <c r="B955" s="261" t="s">
        <v>3006</v>
      </c>
      <c r="C955" s="261" t="s">
        <v>3146</v>
      </c>
      <c r="D955" s="262" t="s">
        <v>11373</v>
      </c>
      <c r="E955" s="257">
        <v>205</v>
      </c>
      <c r="F955" s="258">
        <v>487</v>
      </c>
      <c r="G955" s="258">
        <v>1392</v>
      </c>
      <c r="H955" s="258">
        <v>1206</v>
      </c>
      <c r="I955" s="258">
        <v>425</v>
      </c>
      <c r="J955" s="258">
        <v>182</v>
      </c>
      <c r="K955" s="259">
        <v>58</v>
      </c>
      <c r="L955" s="257">
        <v>212</v>
      </c>
      <c r="M955" s="258">
        <v>493</v>
      </c>
      <c r="N955" s="258">
        <v>1417</v>
      </c>
      <c r="O955" s="258">
        <v>1214</v>
      </c>
      <c r="P955" s="258">
        <v>445</v>
      </c>
      <c r="Q955" s="258">
        <v>224</v>
      </c>
      <c r="R955" s="259">
        <v>111</v>
      </c>
      <c r="S955" s="267">
        <v>8071</v>
      </c>
      <c r="T955" s="90"/>
      <c r="U955" s="260">
        <v>110</v>
      </c>
      <c r="V955" s="273">
        <v>78.454771543023099</v>
      </c>
      <c r="W955" s="273">
        <v>77.997645892702195</v>
      </c>
      <c r="X955" s="274">
        <v>1.098079917</v>
      </c>
      <c r="Z955" s="257">
        <v>21377.949999999997</v>
      </c>
      <c r="AA955" s="258">
        <v>8277.4411751982589</v>
      </c>
      <c r="AB955" s="276">
        <v>1.025578140899301</v>
      </c>
      <c r="AC955" s="92"/>
      <c r="AD955" s="257">
        <v>702782.21386246453</v>
      </c>
      <c r="AE955" s="258">
        <v>7126.2052349195037</v>
      </c>
      <c r="AF955" s="276">
        <v>0.8829395657191802</v>
      </c>
      <c r="AG955" s="93"/>
      <c r="AH955" s="257">
        <v>8862.6030101069991</v>
      </c>
      <c r="AI955" s="258">
        <v>7517.5812846747976</v>
      </c>
      <c r="AJ955" s="258">
        <v>7805.3590166439026</v>
      </c>
      <c r="AK955" s="276">
        <v>0.96708698013181793</v>
      </c>
      <c r="AL955" s="93"/>
      <c r="AM955" s="257">
        <v>8118.3</v>
      </c>
      <c r="AN955" s="258">
        <v>8100.321434267561</v>
      </c>
      <c r="AO955" s="276">
        <v>1.0036329369678554</v>
      </c>
      <c r="AQ955" s="280">
        <v>7093.6135251897113</v>
      </c>
      <c r="AR955" s="281">
        <v>7150.3220057146382</v>
      </c>
    </row>
    <row r="956" spans="1:44" x14ac:dyDescent="0.2">
      <c r="A956" s="260" t="s">
        <v>8405</v>
      </c>
      <c r="B956" s="261" t="s">
        <v>3188</v>
      </c>
      <c r="C956" s="261" t="s">
        <v>3194</v>
      </c>
      <c r="D956" s="262" t="s">
        <v>11417</v>
      </c>
      <c r="E956" s="257">
        <v>171</v>
      </c>
      <c r="F956" s="258">
        <v>268</v>
      </c>
      <c r="G956" s="258">
        <v>1029</v>
      </c>
      <c r="H956" s="258">
        <v>685</v>
      </c>
      <c r="I956" s="258">
        <v>224</v>
      </c>
      <c r="J956" s="258">
        <v>130</v>
      </c>
      <c r="K956" s="259">
        <v>41</v>
      </c>
      <c r="L956" s="257">
        <v>154</v>
      </c>
      <c r="M956" s="258">
        <v>272</v>
      </c>
      <c r="N956" s="258">
        <v>1000</v>
      </c>
      <c r="O956" s="258">
        <v>681</v>
      </c>
      <c r="P956" s="258">
        <v>218</v>
      </c>
      <c r="Q956" s="258">
        <v>150</v>
      </c>
      <c r="R956" s="259">
        <v>65</v>
      </c>
      <c r="S956" s="267">
        <v>5088</v>
      </c>
      <c r="T956" s="90"/>
      <c r="U956" s="260">
        <v>29</v>
      </c>
      <c r="V956" s="273">
        <v>114.58547171826601</v>
      </c>
      <c r="W956" s="273">
        <v>128.39241501277201</v>
      </c>
      <c r="X956" s="274">
        <v>1.067981318</v>
      </c>
      <c r="Z956" s="257">
        <v>13230.73</v>
      </c>
      <c r="AA956" s="258">
        <v>5122.8761073877931</v>
      </c>
      <c r="AB956" s="276">
        <v>1.0068545808545191</v>
      </c>
      <c r="AC956" s="92"/>
      <c r="AD956" s="257">
        <v>551752.81519059849</v>
      </c>
      <c r="AE956" s="258">
        <v>5594.7685106929794</v>
      </c>
      <c r="AF956" s="276">
        <v>1.0996007293028653</v>
      </c>
      <c r="AG956" s="93"/>
      <c r="AH956" s="257">
        <v>5433.8889459840002</v>
      </c>
      <c r="AI956" s="258">
        <v>4609.2216696093892</v>
      </c>
      <c r="AJ956" s="258">
        <v>4858.1864014125076</v>
      </c>
      <c r="AK956" s="276">
        <v>0.95483223298201803</v>
      </c>
      <c r="AL956" s="93"/>
      <c r="AM956" s="257">
        <v>5100.47</v>
      </c>
      <c r="AN956" s="258">
        <v>5089.1746382664678</v>
      </c>
      <c r="AO956" s="276">
        <v>1.0002308644391642</v>
      </c>
      <c r="AQ956" s="280">
        <v>5379.9246752983108</v>
      </c>
      <c r="AR956" s="281">
        <v>5422.9334116202645</v>
      </c>
    </row>
    <row r="957" spans="1:44" x14ac:dyDescent="0.2">
      <c r="A957" s="260" t="s">
        <v>8405</v>
      </c>
      <c r="B957" s="261" t="s">
        <v>3038</v>
      </c>
      <c r="C957" s="261" t="s">
        <v>3061</v>
      </c>
      <c r="D957" s="262" t="s">
        <v>11293</v>
      </c>
      <c r="E957" s="257">
        <v>405</v>
      </c>
      <c r="F957" s="258">
        <v>734</v>
      </c>
      <c r="G957" s="258">
        <v>2424</v>
      </c>
      <c r="H957" s="258">
        <v>1527</v>
      </c>
      <c r="I957" s="258">
        <v>500</v>
      </c>
      <c r="J957" s="258">
        <v>236</v>
      </c>
      <c r="K957" s="259">
        <v>59</v>
      </c>
      <c r="L957" s="257">
        <v>358</v>
      </c>
      <c r="M957" s="258">
        <v>708</v>
      </c>
      <c r="N957" s="258">
        <v>2354</v>
      </c>
      <c r="O957" s="258">
        <v>1501</v>
      </c>
      <c r="P957" s="258">
        <v>572</v>
      </c>
      <c r="Q957" s="258">
        <v>329</v>
      </c>
      <c r="R957" s="259">
        <v>142</v>
      </c>
      <c r="S957" s="267">
        <v>11849</v>
      </c>
      <c r="T957" s="90"/>
      <c r="U957" s="260">
        <v>140</v>
      </c>
      <c r="V957" s="273">
        <v>126.58725771044401</v>
      </c>
      <c r="W957" s="273">
        <v>127.82285424930301</v>
      </c>
      <c r="X957" s="274">
        <v>1.089776855</v>
      </c>
      <c r="Z957" s="257">
        <v>30086.81</v>
      </c>
      <c r="AA957" s="258">
        <v>11649.470595841358</v>
      </c>
      <c r="AB957" s="276">
        <v>0.98316065455661728</v>
      </c>
      <c r="AC957" s="92"/>
      <c r="AD957" s="257">
        <v>1320469.1642779738</v>
      </c>
      <c r="AE957" s="258">
        <v>13389.545275072962</v>
      </c>
      <c r="AF957" s="276">
        <v>1.130014792393701</v>
      </c>
      <c r="AG957" s="93"/>
      <c r="AH957" s="257">
        <v>12912.765954895</v>
      </c>
      <c r="AI957" s="258">
        <v>10953.076377809297</v>
      </c>
      <c r="AJ957" s="258">
        <v>11418.956661348464</v>
      </c>
      <c r="AK957" s="276">
        <v>0.96370636014418631</v>
      </c>
      <c r="AL957" s="93"/>
      <c r="AM957" s="257">
        <v>11909.2</v>
      </c>
      <c r="AN957" s="258">
        <v>11882.826210534131</v>
      </c>
      <c r="AO957" s="276">
        <v>1.0028547734436772</v>
      </c>
      <c r="AQ957" s="280">
        <v>12722.518450405163</v>
      </c>
      <c r="AR957" s="281">
        <v>12824.226090271761</v>
      </c>
    </row>
    <row r="958" spans="1:44" x14ac:dyDescent="0.2">
      <c r="A958" s="260" t="s">
        <v>8405</v>
      </c>
      <c r="B958" s="261" t="s">
        <v>2973</v>
      </c>
      <c r="C958" s="261" t="s">
        <v>2984</v>
      </c>
      <c r="D958" s="262" t="s">
        <v>11228</v>
      </c>
      <c r="E958" s="257">
        <v>379</v>
      </c>
      <c r="F958" s="258">
        <v>721</v>
      </c>
      <c r="G958" s="258">
        <v>2635</v>
      </c>
      <c r="H958" s="258">
        <v>1742</v>
      </c>
      <c r="I958" s="258">
        <v>500</v>
      </c>
      <c r="J958" s="258">
        <v>255</v>
      </c>
      <c r="K958" s="259">
        <v>72</v>
      </c>
      <c r="L958" s="257">
        <v>397</v>
      </c>
      <c r="M958" s="258">
        <v>650</v>
      </c>
      <c r="N958" s="258">
        <v>2329</v>
      </c>
      <c r="O958" s="258">
        <v>1502</v>
      </c>
      <c r="P958" s="258">
        <v>483</v>
      </c>
      <c r="Q958" s="258">
        <v>353</v>
      </c>
      <c r="R958" s="259">
        <v>131</v>
      </c>
      <c r="S958" s="267">
        <v>12149</v>
      </c>
      <c r="T958" s="90"/>
      <c r="U958" s="260">
        <v>97</v>
      </c>
      <c r="V958" s="273">
        <v>135.26157517097701</v>
      </c>
      <c r="W958" s="273">
        <v>161.49814799571899</v>
      </c>
      <c r="X958" s="274">
        <v>1.0369745720000001</v>
      </c>
      <c r="Z958" s="257">
        <v>30517.63</v>
      </c>
      <c r="AA958" s="258">
        <v>11816.282063128863</v>
      </c>
      <c r="AB958" s="276">
        <v>0.97261355363641977</v>
      </c>
      <c r="AC958" s="92"/>
      <c r="AD958" s="257">
        <v>1478286.2121238345</v>
      </c>
      <c r="AE958" s="258">
        <v>14989.808699979169</v>
      </c>
      <c r="AF958" s="276">
        <v>1.2338306609580352</v>
      </c>
      <c r="AG958" s="93"/>
      <c r="AH958" s="257">
        <v>12598.204075228001</v>
      </c>
      <c r="AI958" s="258">
        <v>10686.253583562508</v>
      </c>
      <c r="AJ958" s="258">
        <v>11446.881720110003</v>
      </c>
      <c r="AK958" s="276">
        <v>0.94220773068647645</v>
      </c>
      <c r="AL958" s="93"/>
      <c r="AM958" s="257">
        <v>12190.71</v>
      </c>
      <c r="AN958" s="258">
        <v>12163.712786167041</v>
      </c>
      <c r="AO958" s="276">
        <v>1.0012110285757709</v>
      </c>
      <c r="AQ958" s="280">
        <v>13753.35635131605</v>
      </c>
      <c r="AR958" s="281">
        <v>13863.304819474262</v>
      </c>
    </row>
    <row r="959" spans="1:44" x14ac:dyDescent="0.2">
      <c r="A959" s="260" t="s">
        <v>8405</v>
      </c>
      <c r="B959" s="261" t="s">
        <v>3036</v>
      </c>
      <c r="C959" s="261" t="s">
        <v>3062</v>
      </c>
      <c r="D959" s="262" t="s">
        <v>11294</v>
      </c>
      <c r="E959" s="257">
        <v>154</v>
      </c>
      <c r="F959" s="258">
        <v>225</v>
      </c>
      <c r="G959" s="258">
        <v>909</v>
      </c>
      <c r="H959" s="258">
        <v>592</v>
      </c>
      <c r="I959" s="258">
        <v>240</v>
      </c>
      <c r="J959" s="258">
        <v>121</v>
      </c>
      <c r="K959" s="259">
        <v>36</v>
      </c>
      <c r="L959" s="257">
        <v>140</v>
      </c>
      <c r="M959" s="258">
        <v>259</v>
      </c>
      <c r="N959" s="258">
        <v>789</v>
      </c>
      <c r="O959" s="258">
        <v>561</v>
      </c>
      <c r="P959" s="258">
        <v>226</v>
      </c>
      <c r="Q959" s="258">
        <v>104</v>
      </c>
      <c r="R959" s="259">
        <v>65</v>
      </c>
      <c r="S959" s="267">
        <v>4421</v>
      </c>
      <c r="T959" s="90"/>
      <c r="U959" s="260">
        <v>29</v>
      </c>
      <c r="V959" s="273">
        <v>107.613497718918</v>
      </c>
      <c r="W959" s="273">
        <v>104.742081447963</v>
      </c>
      <c r="X959" s="274">
        <v>1.0845874419999999</v>
      </c>
      <c r="Z959" s="257">
        <v>11588.96</v>
      </c>
      <c r="AA959" s="258">
        <v>4487.1905248971771</v>
      </c>
      <c r="AB959" s="276">
        <v>1.014971844582035</v>
      </c>
      <c r="AC959" s="92"/>
      <c r="AD959" s="257">
        <v>446617.37838761794</v>
      </c>
      <c r="AE959" s="258">
        <v>4528.696140985041</v>
      </c>
      <c r="AF959" s="276">
        <v>1.0243601314148476</v>
      </c>
      <c r="AG959" s="93"/>
      <c r="AH959" s="257">
        <v>4794.9610810819995</v>
      </c>
      <c r="AI959" s="258">
        <v>4067.2598832169606</v>
      </c>
      <c r="AJ959" s="258">
        <v>4251.2047439441412</v>
      </c>
      <c r="AK959" s="276">
        <v>0.96159347295728148</v>
      </c>
      <c r="AL959" s="93"/>
      <c r="AM959" s="257">
        <v>4433.47</v>
      </c>
      <c r="AN959" s="258">
        <v>4423.6517582723236</v>
      </c>
      <c r="AO959" s="276">
        <v>1.0005998096069495</v>
      </c>
      <c r="AQ959" s="280">
        <v>4422.6146462873412</v>
      </c>
      <c r="AR959" s="281">
        <v>4457.9703582453785</v>
      </c>
    </row>
    <row r="960" spans="1:44" x14ac:dyDescent="0.2">
      <c r="A960" s="260" t="s">
        <v>8405</v>
      </c>
      <c r="B960" s="261" t="s">
        <v>3123</v>
      </c>
      <c r="C960" s="261" t="s">
        <v>3147</v>
      </c>
      <c r="D960" s="262" t="s">
        <v>11374</v>
      </c>
      <c r="E960" s="257">
        <v>226</v>
      </c>
      <c r="F960" s="258">
        <v>449</v>
      </c>
      <c r="G960" s="258">
        <v>1489</v>
      </c>
      <c r="H960" s="258">
        <v>841</v>
      </c>
      <c r="I960" s="258">
        <v>253</v>
      </c>
      <c r="J960" s="258">
        <v>120</v>
      </c>
      <c r="K960" s="259">
        <v>45</v>
      </c>
      <c r="L960" s="257">
        <v>251</v>
      </c>
      <c r="M960" s="258">
        <v>390</v>
      </c>
      <c r="N960" s="258">
        <v>1382</v>
      </c>
      <c r="O960" s="258">
        <v>762</v>
      </c>
      <c r="P960" s="258">
        <v>257</v>
      </c>
      <c r="Q960" s="258">
        <v>159</v>
      </c>
      <c r="R960" s="259">
        <v>84</v>
      </c>
      <c r="S960" s="267">
        <v>6708</v>
      </c>
      <c r="T960" s="90"/>
      <c r="U960" s="260">
        <v>120</v>
      </c>
      <c r="V960" s="273">
        <v>115.202446592626</v>
      </c>
      <c r="W960" s="273">
        <v>121.836612999403</v>
      </c>
      <c r="X960" s="274">
        <v>1.0648676699999999</v>
      </c>
      <c r="Z960" s="257">
        <v>16485.53</v>
      </c>
      <c r="AA960" s="258">
        <v>6383.1192802381029</v>
      </c>
      <c r="AB960" s="276">
        <v>0.95156816938552513</v>
      </c>
      <c r="AC960" s="92"/>
      <c r="AD960" s="257">
        <v>718097.80896677088</v>
      </c>
      <c r="AE960" s="258">
        <v>7281.5052295058404</v>
      </c>
      <c r="AF960" s="276">
        <v>1.0854957110175671</v>
      </c>
      <c r="AG960" s="93"/>
      <c r="AH960" s="257">
        <v>7143.1323303599993</v>
      </c>
      <c r="AI960" s="258">
        <v>6059.0638957235078</v>
      </c>
      <c r="AJ960" s="258">
        <v>6396.5106699472835</v>
      </c>
      <c r="AK960" s="276">
        <v>0.95356450058844422</v>
      </c>
      <c r="AL960" s="93"/>
      <c r="AM960" s="257">
        <v>6759.6</v>
      </c>
      <c r="AN960" s="258">
        <v>6744.6303742255159</v>
      </c>
      <c r="AO960" s="276">
        <v>1.0054606997950977</v>
      </c>
      <c r="AQ960" s="280">
        <v>6643.183468216328</v>
      </c>
      <c r="AR960" s="281">
        <v>6696.291075360853</v>
      </c>
    </row>
    <row r="961" spans="1:44" x14ac:dyDescent="0.2">
      <c r="A961" s="260" t="s">
        <v>8405</v>
      </c>
      <c r="B961" s="261" t="s">
        <v>3006</v>
      </c>
      <c r="C961" s="261" t="s">
        <v>3063</v>
      </c>
      <c r="D961" s="262" t="s">
        <v>11295</v>
      </c>
      <c r="E961" s="257">
        <v>280</v>
      </c>
      <c r="F961" s="258">
        <v>373</v>
      </c>
      <c r="G961" s="258">
        <v>1565</v>
      </c>
      <c r="H961" s="258">
        <v>909</v>
      </c>
      <c r="I961" s="258">
        <v>244</v>
      </c>
      <c r="J961" s="258">
        <v>134</v>
      </c>
      <c r="K961" s="259">
        <v>38</v>
      </c>
      <c r="L961" s="257">
        <v>243</v>
      </c>
      <c r="M961" s="258">
        <v>341</v>
      </c>
      <c r="N961" s="258">
        <v>1513</v>
      </c>
      <c r="O961" s="258">
        <v>774</v>
      </c>
      <c r="P961" s="258">
        <v>250</v>
      </c>
      <c r="Q961" s="258">
        <v>187</v>
      </c>
      <c r="R961" s="259">
        <v>98</v>
      </c>
      <c r="S961" s="267">
        <v>6949</v>
      </c>
      <c r="T961" s="90"/>
      <c r="U961" s="260">
        <v>55</v>
      </c>
      <c r="V961" s="273">
        <v>109.298847763138</v>
      </c>
      <c r="W961" s="273">
        <v>124.726187050359</v>
      </c>
      <c r="X961" s="274">
        <v>1.098079917</v>
      </c>
      <c r="Z961" s="257">
        <v>17337.96</v>
      </c>
      <c r="AA961" s="258">
        <v>6713.1761463536222</v>
      </c>
      <c r="AB961" s="276">
        <v>0.96606362733538964</v>
      </c>
      <c r="AC961" s="92"/>
      <c r="AD961" s="257">
        <v>737937.70130259672</v>
      </c>
      <c r="AE961" s="258">
        <v>7482.681556730693</v>
      </c>
      <c r="AF961" s="276">
        <v>1.0767997635243478</v>
      </c>
      <c r="AG961" s="93"/>
      <c r="AH961" s="257">
        <v>7630.5573432329993</v>
      </c>
      <c r="AI961" s="258">
        <v>6472.5154686166734</v>
      </c>
      <c r="AJ961" s="258">
        <v>6720.2874249360029</v>
      </c>
      <c r="AK961" s="276">
        <v>0.96708698013181793</v>
      </c>
      <c r="AL961" s="93"/>
      <c r="AM961" s="257">
        <v>6972.65</v>
      </c>
      <c r="AN961" s="258">
        <v>6957.2085595070039</v>
      </c>
      <c r="AO961" s="276">
        <v>1.0011812576639809</v>
      </c>
      <c r="AQ961" s="280">
        <v>6999.0845776565784</v>
      </c>
      <c r="AR961" s="281">
        <v>7055.0373653373454</v>
      </c>
    </row>
    <row r="962" spans="1:44" x14ac:dyDescent="0.2">
      <c r="A962" s="260" t="s">
        <v>8405</v>
      </c>
      <c r="B962" s="261" t="s">
        <v>3038</v>
      </c>
      <c r="C962" s="261" t="s">
        <v>3064</v>
      </c>
      <c r="D962" s="262" t="s">
        <v>11296</v>
      </c>
      <c r="E962" s="257">
        <v>51</v>
      </c>
      <c r="F962" s="258">
        <v>103</v>
      </c>
      <c r="G962" s="258">
        <v>419</v>
      </c>
      <c r="H962" s="258">
        <v>276</v>
      </c>
      <c r="I962" s="258">
        <v>69</v>
      </c>
      <c r="J962" s="258">
        <v>24</v>
      </c>
      <c r="K962" s="259">
        <v>3</v>
      </c>
      <c r="L962" s="257">
        <v>47</v>
      </c>
      <c r="M962" s="258">
        <v>89</v>
      </c>
      <c r="N962" s="258">
        <v>368</v>
      </c>
      <c r="O962" s="258">
        <v>259</v>
      </c>
      <c r="P962" s="258">
        <v>76</v>
      </c>
      <c r="Q962" s="258">
        <v>22</v>
      </c>
      <c r="R962" s="259">
        <v>11</v>
      </c>
      <c r="S962" s="267">
        <v>1817</v>
      </c>
      <c r="T962" s="90"/>
      <c r="U962" s="260">
        <v>3</v>
      </c>
      <c r="V962" s="273">
        <v>145.19433028598399</v>
      </c>
      <c r="W962" s="273">
        <v>149.84543454345399</v>
      </c>
      <c r="X962" s="274">
        <v>1.089776855</v>
      </c>
      <c r="Z962" s="257">
        <v>4304.05</v>
      </c>
      <c r="AA962" s="258">
        <v>1666.5078124942791</v>
      </c>
      <c r="AB962" s="276">
        <v>0.91717546092145241</v>
      </c>
      <c r="AC962" s="92"/>
      <c r="AD962" s="257">
        <v>220792.21796147097</v>
      </c>
      <c r="AE962" s="258">
        <v>2238.8310751621284</v>
      </c>
      <c r="AF962" s="276">
        <v>1.2321579940352936</v>
      </c>
      <c r="AG962" s="93"/>
      <c r="AH962" s="257">
        <v>1980.1245455349999</v>
      </c>
      <c r="AI962" s="258">
        <v>1679.613450795805</v>
      </c>
      <c r="AJ962" s="258">
        <v>1751.0544563819863</v>
      </c>
      <c r="AK962" s="276">
        <v>0.9637063601441862</v>
      </c>
      <c r="AL962" s="93"/>
      <c r="AM962" s="257">
        <v>1818.29</v>
      </c>
      <c r="AN962" s="258">
        <v>1814.2632645645472</v>
      </c>
      <c r="AO962" s="276">
        <v>0.99849381649122027</v>
      </c>
      <c r="AQ962" s="280">
        <v>1975.8949800089604</v>
      </c>
      <c r="AR962" s="281">
        <v>1991.690878896776</v>
      </c>
    </row>
    <row r="963" spans="1:44" x14ac:dyDescent="0.2">
      <c r="A963" s="260" t="s">
        <v>8405</v>
      </c>
      <c r="B963" s="261" t="s">
        <v>3123</v>
      </c>
      <c r="C963" s="261" t="s">
        <v>3148</v>
      </c>
      <c r="D963" s="262" t="s">
        <v>11375</v>
      </c>
      <c r="E963" s="257">
        <v>541</v>
      </c>
      <c r="F963" s="258">
        <v>865</v>
      </c>
      <c r="G963" s="258">
        <v>2830</v>
      </c>
      <c r="H963" s="258">
        <v>1466</v>
      </c>
      <c r="I963" s="258">
        <v>440</v>
      </c>
      <c r="J963" s="258">
        <v>250</v>
      </c>
      <c r="K963" s="259">
        <v>91</v>
      </c>
      <c r="L963" s="257">
        <v>483</v>
      </c>
      <c r="M963" s="258">
        <v>895</v>
      </c>
      <c r="N963" s="258">
        <v>2702</v>
      </c>
      <c r="O963" s="258">
        <v>1304</v>
      </c>
      <c r="P963" s="258">
        <v>492</v>
      </c>
      <c r="Q963" s="258">
        <v>327</v>
      </c>
      <c r="R963" s="259">
        <v>172</v>
      </c>
      <c r="S963" s="267">
        <v>12858</v>
      </c>
      <c r="T963" s="90"/>
      <c r="U963" s="260">
        <v>109</v>
      </c>
      <c r="V963" s="273">
        <v>135.711582428866</v>
      </c>
      <c r="W963" s="273">
        <v>147.83434437704099</v>
      </c>
      <c r="X963" s="274">
        <v>1.0648676699999999</v>
      </c>
      <c r="Z963" s="257">
        <v>31617.439999999999</v>
      </c>
      <c r="AA963" s="258">
        <v>12242.123295749145</v>
      </c>
      <c r="AB963" s="276">
        <v>0.95210167178014815</v>
      </c>
      <c r="AC963" s="92"/>
      <c r="AD963" s="257">
        <v>1524471.9848821927</v>
      </c>
      <c r="AE963" s="258">
        <v>15458.132014253919</v>
      </c>
      <c r="AF963" s="276">
        <v>1.2022190087302784</v>
      </c>
      <c r="AG963" s="93"/>
      <c r="AH963" s="257">
        <v>13692.068500859999</v>
      </c>
      <c r="AI963" s="258">
        <v>11614.109059512952</v>
      </c>
      <c r="AJ963" s="258">
        <v>12260.932348566217</v>
      </c>
      <c r="AK963" s="276">
        <v>0.95356450058844433</v>
      </c>
      <c r="AL963" s="93"/>
      <c r="AM963" s="257">
        <v>12904.87</v>
      </c>
      <c r="AN963" s="258">
        <v>12876.291226911597</v>
      </c>
      <c r="AO963" s="276">
        <v>1.0014225561449368</v>
      </c>
      <c r="AQ963" s="280">
        <v>14054.253528544588</v>
      </c>
      <c r="AR963" s="281">
        <v>14166.607459257855</v>
      </c>
    </row>
    <row r="964" spans="1:44" x14ac:dyDescent="0.2">
      <c r="A964" s="260" t="s">
        <v>8405</v>
      </c>
      <c r="B964" s="261" t="s">
        <v>3188</v>
      </c>
      <c r="C964" s="261" t="s">
        <v>3195</v>
      </c>
      <c r="D964" s="262" t="s">
        <v>11418</v>
      </c>
      <c r="E964" s="257">
        <v>307</v>
      </c>
      <c r="F964" s="258">
        <v>578</v>
      </c>
      <c r="G964" s="258">
        <v>1905</v>
      </c>
      <c r="H964" s="258">
        <v>1363</v>
      </c>
      <c r="I964" s="258">
        <v>498</v>
      </c>
      <c r="J964" s="258">
        <v>264</v>
      </c>
      <c r="K964" s="259">
        <v>87</v>
      </c>
      <c r="L964" s="257">
        <v>296</v>
      </c>
      <c r="M964" s="258">
        <v>526</v>
      </c>
      <c r="N964" s="258">
        <v>1905</v>
      </c>
      <c r="O964" s="258">
        <v>1268</v>
      </c>
      <c r="P964" s="258">
        <v>521</v>
      </c>
      <c r="Q964" s="258">
        <v>365</v>
      </c>
      <c r="R964" s="259">
        <v>192</v>
      </c>
      <c r="S964" s="267">
        <v>10075</v>
      </c>
      <c r="T964" s="90"/>
      <c r="U964" s="260">
        <v>52</v>
      </c>
      <c r="V964" s="273">
        <v>112.421289591674</v>
      </c>
      <c r="W964" s="273">
        <v>129.11652605459</v>
      </c>
      <c r="X964" s="274">
        <v>1.067981318</v>
      </c>
      <c r="Z964" s="257">
        <v>27130.74</v>
      </c>
      <c r="AA964" s="258">
        <v>10504.894266737383</v>
      </c>
      <c r="AB964" s="276">
        <v>1.0426694061277799</v>
      </c>
      <c r="AC964" s="92"/>
      <c r="AD964" s="257">
        <v>1088586.1034919203</v>
      </c>
      <c r="AE964" s="258">
        <v>11038.253154885471</v>
      </c>
      <c r="AF964" s="276">
        <v>1.0956082535866474</v>
      </c>
      <c r="AG964" s="93"/>
      <c r="AH964" s="257">
        <v>10759.911778849999</v>
      </c>
      <c r="AI964" s="258">
        <v>9126.9473901954771</v>
      </c>
      <c r="AJ964" s="258">
        <v>9619.934747293828</v>
      </c>
      <c r="AK964" s="276">
        <v>0.95483223298201769</v>
      </c>
      <c r="AL964" s="93"/>
      <c r="AM964" s="257">
        <v>10097.36</v>
      </c>
      <c r="AN964" s="258">
        <v>10074.998661975525</v>
      </c>
      <c r="AO964" s="276">
        <v>0.99999986719360057</v>
      </c>
      <c r="AQ964" s="280">
        <v>10989.40033109274</v>
      </c>
      <c r="AR964" s="281">
        <v>11077.252903331617</v>
      </c>
    </row>
    <row r="965" spans="1:44" x14ac:dyDescent="0.2">
      <c r="A965" s="260" t="s">
        <v>8405</v>
      </c>
      <c r="B965" s="261" t="s">
        <v>3036</v>
      </c>
      <c r="C965" s="261" t="s">
        <v>3065</v>
      </c>
      <c r="D965" s="262" t="s">
        <v>11297</v>
      </c>
      <c r="E965" s="257">
        <v>130</v>
      </c>
      <c r="F965" s="258">
        <v>231</v>
      </c>
      <c r="G965" s="258">
        <v>808</v>
      </c>
      <c r="H965" s="258">
        <v>533</v>
      </c>
      <c r="I965" s="258">
        <v>179</v>
      </c>
      <c r="J965" s="258">
        <v>95</v>
      </c>
      <c r="K965" s="259">
        <v>26</v>
      </c>
      <c r="L965" s="257">
        <v>129</v>
      </c>
      <c r="M965" s="258">
        <v>227</v>
      </c>
      <c r="N965" s="258">
        <v>761</v>
      </c>
      <c r="O965" s="258">
        <v>533</v>
      </c>
      <c r="P965" s="258">
        <v>193</v>
      </c>
      <c r="Q965" s="258">
        <v>97</v>
      </c>
      <c r="R965" s="259">
        <v>65</v>
      </c>
      <c r="S965" s="267">
        <v>4007</v>
      </c>
      <c r="T965" s="90"/>
      <c r="U965" s="260">
        <v>32</v>
      </c>
      <c r="V965" s="273">
        <v>110.48777133335901</v>
      </c>
      <c r="W965" s="273">
        <v>99.098078362864896</v>
      </c>
      <c r="X965" s="274">
        <v>1.0845874419999999</v>
      </c>
      <c r="Z965" s="257">
        <v>10364.120000000001</v>
      </c>
      <c r="AA965" s="258">
        <v>4012.9382673593959</v>
      </c>
      <c r="AB965" s="276">
        <v>1.0014819733864226</v>
      </c>
      <c r="AC965" s="92"/>
      <c r="AD965" s="257">
        <v>402447.62306521268</v>
      </c>
      <c r="AE965" s="258">
        <v>4080.8152251125216</v>
      </c>
      <c r="AF965" s="276">
        <v>1.0184215685331972</v>
      </c>
      <c r="AG965" s="93"/>
      <c r="AH965" s="257">
        <v>4345.9418800939993</v>
      </c>
      <c r="AI965" s="258">
        <v>3686.3855127913048</v>
      </c>
      <c r="AJ965" s="258">
        <v>3853.1050461398263</v>
      </c>
      <c r="AK965" s="276">
        <v>0.96159347295728137</v>
      </c>
      <c r="AL965" s="93"/>
      <c r="AM965" s="257">
        <v>4020.76</v>
      </c>
      <c r="AN965" s="258">
        <v>4011.8557345805939</v>
      </c>
      <c r="AO965" s="276">
        <v>1.0012118129724468</v>
      </c>
      <c r="AQ965" s="280">
        <v>3934.6629793891593</v>
      </c>
      <c r="AR965" s="281">
        <v>3966.1178589292558</v>
      </c>
    </row>
    <row r="966" spans="1:44" x14ac:dyDescent="0.2">
      <c r="A966" s="260" t="s">
        <v>8405</v>
      </c>
      <c r="B966" s="261" t="s">
        <v>3002</v>
      </c>
      <c r="C966" s="261" t="s">
        <v>3018</v>
      </c>
      <c r="D966" s="262" t="s">
        <v>11257</v>
      </c>
      <c r="E966" s="257">
        <v>229</v>
      </c>
      <c r="F966" s="258">
        <v>456</v>
      </c>
      <c r="G966" s="258">
        <v>1574</v>
      </c>
      <c r="H966" s="258">
        <v>1254</v>
      </c>
      <c r="I966" s="258">
        <v>547</v>
      </c>
      <c r="J966" s="258">
        <v>269</v>
      </c>
      <c r="K966" s="259">
        <v>61</v>
      </c>
      <c r="L966" s="257">
        <v>201</v>
      </c>
      <c r="M966" s="258">
        <v>442</v>
      </c>
      <c r="N966" s="258">
        <v>1522</v>
      </c>
      <c r="O966" s="258">
        <v>1203</v>
      </c>
      <c r="P966" s="258">
        <v>554</v>
      </c>
      <c r="Q966" s="258">
        <v>301</v>
      </c>
      <c r="R966" s="259">
        <v>114</v>
      </c>
      <c r="S966" s="267">
        <v>8727</v>
      </c>
      <c r="T966" s="90"/>
      <c r="U966" s="260">
        <v>57</v>
      </c>
      <c r="V966" s="273">
        <v>97.211764124427603</v>
      </c>
      <c r="W966" s="273">
        <v>94.218402658416395</v>
      </c>
      <c r="X966" s="274">
        <v>1.0683705240000001</v>
      </c>
      <c r="Z966" s="257">
        <v>23925.82</v>
      </c>
      <c r="AA966" s="258">
        <v>9263.9643940781061</v>
      </c>
      <c r="AB966" s="276">
        <v>1.0615290929389374</v>
      </c>
      <c r="AC966" s="92"/>
      <c r="AD966" s="257">
        <v>836167.04319894954</v>
      </c>
      <c r="AE966" s="258">
        <v>8478.7261871109931</v>
      </c>
      <c r="AF966" s="276">
        <v>0.97155106991073603</v>
      </c>
      <c r="AG966" s="93"/>
      <c r="AH966" s="257">
        <v>9323.669562948</v>
      </c>
      <c r="AI966" s="258">
        <v>7908.6746558518944</v>
      </c>
      <c r="AJ966" s="258">
        <v>8334.2038348089081</v>
      </c>
      <c r="AK966" s="276">
        <v>0.9549906995312144</v>
      </c>
      <c r="AL966" s="93"/>
      <c r="AM966" s="257">
        <v>8751.51</v>
      </c>
      <c r="AN966" s="258">
        <v>8732.1291446739961</v>
      </c>
      <c r="AO966" s="276">
        <v>1.0005877328605473</v>
      </c>
      <c r="AQ966" s="280">
        <v>8600.3639046680764</v>
      </c>
      <c r="AR966" s="281">
        <v>8669.1178010092372</v>
      </c>
    </row>
    <row r="967" spans="1:44" x14ac:dyDescent="0.2">
      <c r="A967" s="260" t="s">
        <v>8405</v>
      </c>
      <c r="B967" s="261" t="s">
        <v>3002</v>
      </c>
      <c r="C967" s="261" t="s">
        <v>3019</v>
      </c>
      <c r="D967" s="262" t="s">
        <v>11258</v>
      </c>
      <c r="E967" s="257">
        <v>335</v>
      </c>
      <c r="F967" s="258">
        <v>626</v>
      </c>
      <c r="G967" s="258">
        <v>1734</v>
      </c>
      <c r="H967" s="258">
        <v>1507</v>
      </c>
      <c r="I967" s="258">
        <v>545</v>
      </c>
      <c r="J967" s="258">
        <v>264</v>
      </c>
      <c r="K967" s="259">
        <v>79</v>
      </c>
      <c r="L967" s="257">
        <v>289</v>
      </c>
      <c r="M967" s="258">
        <v>567</v>
      </c>
      <c r="N967" s="258">
        <v>1990</v>
      </c>
      <c r="O967" s="258">
        <v>1523</v>
      </c>
      <c r="P967" s="258">
        <v>593</v>
      </c>
      <c r="Q967" s="258">
        <v>322</v>
      </c>
      <c r="R967" s="259">
        <v>147</v>
      </c>
      <c r="S967" s="267">
        <v>10521</v>
      </c>
      <c r="T967" s="90"/>
      <c r="U967" s="260">
        <v>57</v>
      </c>
      <c r="V967" s="273">
        <v>96.932088720199502</v>
      </c>
      <c r="W967" s="273">
        <v>94.108588257647696</v>
      </c>
      <c r="X967" s="274">
        <v>1.0683705240000001</v>
      </c>
      <c r="Z967" s="257">
        <v>28400.28</v>
      </c>
      <c r="AA967" s="258">
        <v>10996.454152954779</v>
      </c>
      <c r="AB967" s="276">
        <v>1.0451909659685181</v>
      </c>
      <c r="AC967" s="92"/>
      <c r="AD967" s="257">
        <v>1007015.0354650165</v>
      </c>
      <c r="AE967" s="258">
        <v>10211.123269516665</v>
      </c>
      <c r="AF967" s="276">
        <v>0.97054683675664533</v>
      </c>
      <c r="AG967" s="93"/>
      <c r="AH967" s="257">
        <v>11240.326283004</v>
      </c>
      <c r="AI967" s="258">
        <v>9534.4523953498083</v>
      </c>
      <c r="AJ967" s="258">
        <v>10047.457149767908</v>
      </c>
      <c r="AK967" s="276">
        <v>0.95499069953121452</v>
      </c>
      <c r="AL967" s="93"/>
      <c r="AM967" s="257">
        <v>10545.51</v>
      </c>
      <c r="AN967" s="258">
        <v>10522.156201209971</v>
      </c>
      <c r="AO967" s="276">
        <v>1.0001098946117262</v>
      </c>
      <c r="AQ967" s="280">
        <v>10193.328781853421</v>
      </c>
      <c r="AR967" s="281">
        <v>10274.817318641792</v>
      </c>
    </row>
    <row r="968" spans="1:44" x14ac:dyDescent="0.2">
      <c r="A968" s="260" t="s">
        <v>8405</v>
      </c>
      <c r="B968" s="261" t="s">
        <v>3123</v>
      </c>
      <c r="C968" s="261" t="s">
        <v>3149</v>
      </c>
      <c r="D968" s="262" t="s">
        <v>11376</v>
      </c>
      <c r="E968" s="257">
        <v>384</v>
      </c>
      <c r="F968" s="258">
        <v>725</v>
      </c>
      <c r="G968" s="258">
        <v>2343</v>
      </c>
      <c r="H968" s="258">
        <v>1695</v>
      </c>
      <c r="I968" s="258">
        <v>605</v>
      </c>
      <c r="J968" s="258">
        <v>309</v>
      </c>
      <c r="K968" s="259">
        <v>111</v>
      </c>
      <c r="L968" s="257">
        <v>376</v>
      </c>
      <c r="M968" s="258">
        <v>668</v>
      </c>
      <c r="N968" s="258">
        <v>2327</v>
      </c>
      <c r="O968" s="258">
        <v>1681</v>
      </c>
      <c r="P968" s="258">
        <v>639</v>
      </c>
      <c r="Q968" s="258">
        <v>427</v>
      </c>
      <c r="R968" s="259">
        <v>239</v>
      </c>
      <c r="S968" s="267">
        <v>12529</v>
      </c>
      <c r="T968" s="90"/>
      <c r="U968" s="260">
        <v>126</v>
      </c>
      <c r="V968" s="273">
        <v>118.893272077498</v>
      </c>
      <c r="W968" s="273">
        <v>117.448727156651</v>
      </c>
      <c r="X968" s="274">
        <v>1.0648676699999999</v>
      </c>
      <c r="Z968" s="257">
        <v>33655.75</v>
      </c>
      <c r="AA968" s="258">
        <v>13031.347291586837</v>
      </c>
      <c r="AB968" s="276">
        <v>1.0400947634756834</v>
      </c>
      <c r="AC968" s="92"/>
      <c r="AD968" s="257">
        <v>1340301.5352787857</v>
      </c>
      <c r="AE968" s="258">
        <v>13590.645336029414</v>
      </c>
      <c r="AF968" s="276">
        <v>1.0847350415858739</v>
      </c>
      <c r="AG968" s="93"/>
      <c r="AH968" s="257">
        <v>13341.727037429999</v>
      </c>
      <c r="AI968" s="258">
        <v>11316.936724734622</v>
      </c>
      <c r="AJ968" s="258">
        <v>11947.209627872619</v>
      </c>
      <c r="AK968" s="276">
        <v>0.95356450058844433</v>
      </c>
      <c r="AL968" s="93"/>
      <c r="AM968" s="257">
        <v>12583.18</v>
      </c>
      <c r="AN968" s="258">
        <v>12555.313632810672</v>
      </c>
      <c r="AO968" s="276">
        <v>1.0021002181188181</v>
      </c>
      <c r="AQ968" s="280">
        <v>13507.476493880082</v>
      </c>
      <c r="AR968" s="281">
        <v>13615.459324488776</v>
      </c>
    </row>
    <row r="969" spans="1:44" x14ac:dyDescent="0.2">
      <c r="A969" s="260" t="s">
        <v>8405</v>
      </c>
      <c r="B969" s="261" t="s">
        <v>3123</v>
      </c>
      <c r="C969" s="261" t="s">
        <v>3150</v>
      </c>
      <c r="D969" s="262" t="s">
        <v>11377</v>
      </c>
      <c r="E969" s="257">
        <v>273</v>
      </c>
      <c r="F969" s="258">
        <v>550</v>
      </c>
      <c r="G969" s="258">
        <v>1731</v>
      </c>
      <c r="H969" s="258">
        <v>1313</v>
      </c>
      <c r="I969" s="258">
        <v>410</v>
      </c>
      <c r="J969" s="258">
        <v>192</v>
      </c>
      <c r="K969" s="259">
        <v>61</v>
      </c>
      <c r="L969" s="257">
        <v>272</v>
      </c>
      <c r="M969" s="258">
        <v>511</v>
      </c>
      <c r="N969" s="258">
        <v>1776</v>
      </c>
      <c r="O969" s="258">
        <v>1242</v>
      </c>
      <c r="P969" s="258">
        <v>429</v>
      </c>
      <c r="Q969" s="258">
        <v>270</v>
      </c>
      <c r="R969" s="259">
        <v>121</v>
      </c>
      <c r="S969" s="267">
        <v>9151</v>
      </c>
      <c r="T969" s="90"/>
      <c r="U969" s="260">
        <v>31</v>
      </c>
      <c r="V969" s="273">
        <v>121.645403847466</v>
      </c>
      <c r="W969" s="273">
        <v>130.99147634138299</v>
      </c>
      <c r="X969" s="274">
        <v>1.0648676699999999</v>
      </c>
      <c r="Z969" s="257">
        <v>23708.770000000004</v>
      </c>
      <c r="AA969" s="258">
        <v>9179.9236601874964</v>
      </c>
      <c r="AB969" s="276">
        <v>1.0031607103253739</v>
      </c>
      <c r="AC969" s="92"/>
      <c r="AD969" s="257">
        <v>1014855.4092923203</v>
      </c>
      <c r="AE969" s="258">
        <v>10290.624588573657</v>
      </c>
      <c r="AF969" s="276">
        <v>1.1245355249233588</v>
      </c>
      <c r="AG969" s="93"/>
      <c r="AH969" s="257">
        <v>9744.6040481700002</v>
      </c>
      <c r="AI969" s="258">
        <v>8265.7265518434451</v>
      </c>
      <c r="AJ969" s="258">
        <v>8726.0687448848548</v>
      </c>
      <c r="AK969" s="276">
        <v>0.95356450058844444</v>
      </c>
      <c r="AL969" s="93"/>
      <c r="AM969" s="257">
        <v>9164.33</v>
      </c>
      <c r="AN969" s="258">
        <v>9144.0349247627255</v>
      </c>
      <c r="AO969" s="276">
        <v>0.99923887277485801</v>
      </c>
      <c r="AQ969" s="280">
        <v>9836.2972572973704</v>
      </c>
      <c r="AR969" s="281">
        <v>9914.9315766709969</v>
      </c>
    </row>
    <row r="970" spans="1:44" x14ac:dyDescent="0.2">
      <c r="A970" s="260" t="s">
        <v>8405</v>
      </c>
      <c r="B970" s="261" t="s">
        <v>3002</v>
      </c>
      <c r="C970" s="261" t="s">
        <v>3020</v>
      </c>
      <c r="D970" s="262" t="s">
        <v>9667</v>
      </c>
      <c r="E970" s="257">
        <v>230</v>
      </c>
      <c r="F970" s="258">
        <v>483</v>
      </c>
      <c r="G970" s="258">
        <v>1395</v>
      </c>
      <c r="H970" s="258">
        <v>1195</v>
      </c>
      <c r="I970" s="258">
        <v>489</v>
      </c>
      <c r="J970" s="258">
        <v>311</v>
      </c>
      <c r="K970" s="259">
        <v>78</v>
      </c>
      <c r="L970" s="257">
        <v>193</v>
      </c>
      <c r="M970" s="258">
        <v>471</v>
      </c>
      <c r="N970" s="258">
        <v>1496</v>
      </c>
      <c r="O970" s="258">
        <v>1297</v>
      </c>
      <c r="P970" s="258">
        <v>562</v>
      </c>
      <c r="Q970" s="258">
        <v>391</v>
      </c>
      <c r="R970" s="259">
        <v>177</v>
      </c>
      <c r="S970" s="267">
        <v>8768</v>
      </c>
      <c r="T970" s="90"/>
      <c r="U970" s="260">
        <v>50</v>
      </c>
      <c r="V970" s="273">
        <v>106.72174711218599</v>
      </c>
      <c r="W970" s="273">
        <v>111.284443430656</v>
      </c>
      <c r="X970" s="274">
        <v>1.050077841</v>
      </c>
      <c r="Z970" s="257">
        <v>25067.85</v>
      </c>
      <c r="AA970" s="258">
        <v>9706.1530111022657</v>
      </c>
      <c r="AB970" s="276">
        <v>1.1069973780910431</v>
      </c>
      <c r="AC970" s="92"/>
      <c r="AD970" s="257">
        <v>897298.61149718775</v>
      </c>
      <c r="AE970" s="258">
        <v>9098.5997317636175</v>
      </c>
      <c r="AF970" s="276">
        <v>1.0377052613781499</v>
      </c>
      <c r="AG970" s="93"/>
      <c r="AH970" s="257">
        <v>9207.0825098879995</v>
      </c>
      <c r="AI970" s="258">
        <v>7809.7812892958464</v>
      </c>
      <c r="AJ970" s="258">
        <v>8308.0550188620073</v>
      </c>
      <c r="AK970" s="276">
        <v>0.94754277131181652</v>
      </c>
      <c r="AL970" s="93"/>
      <c r="AM970" s="257">
        <v>8789.5</v>
      </c>
      <c r="AN970" s="258">
        <v>8770.0350130562711</v>
      </c>
      <c r="AO970" s="276">
        <v>1.0002320954671842</v>
      </c>
      <c r="AQ970" s="280">
        <v>9545.9852937292526</v>
      </c>
      <c r="AR970" s="281">
        <v>9622.2987719302237</v>
      </c>
    </row>
    <row r="971" spans="1:44" x14ac:dyDescent="0.2">
      <c r="A971" s="260" t="s">
        <v>8405</v>
      </c>
      <c r="B971" s="261" t="s">
        <v>3123</v>
      </c>
      <c r="C971" s="261" t="s">
        <v>3151</v>
      </c>
      <c r="D971" s="262" t="s">
        <v>11378</v>
      </c>
      <c r="E971" s="257">
        <v>113</v>
      </c>
      <c r="F971" s="258">
        <v>227</v>
      </c>
      <c r="G971" s="258">
        <v>729</v>
      </c>
      <c r="H971" s="258">
        <v>578</v>
      </c>
      <c r="I971" s="258">
        <v>244</v>
      </c>
      <c r="J971" s="258">
        <v>128</v>
      </c>
      <c r="K971" s="259">
        <v>47</v>
      </c>
      <c r="L971" s="257">
        <v>112</v>
      </c>
      <c r="M971" s="258">
        <v>210</v>
      </c>
      <c r="N971" s="258">
        <v>739</v>
      </c>
      <c r="O971" s="258">
        <v>537</v>
      </c>
      <c r="P971" s="258">
        <v>217</v>
      </c>
      <c r="Q971" s="258">
        <v>148</v>
      </c>
      <c r="R971" s="259">
        <v>70</v>
      </c>
      <c r="S971" s="267">
        <v>4099</v>
      </c>
      <c r="T971" s="90"/>
      <c r="U971" s="260">
        <v>32</v>
      </c>
      <c r="V971" s="273">
        <v>120.053096548635</v>
      </c>
      <c r="W971" s="273">
        <v>125.03391898487</v>
      </c>
      <c r="X971" s="274">
        <v>1.0648676699999999</v>
      </c>
      <c r="Z971" s="257">
        <v>11276.009999999998</v>
      </c>
      <c r="AA971" s="258">
        <v>4366.0177643762527</v>
      </c>
      <c r="AB971" s="276">
        <v>1.0651421723289223</v>
      </c>
      <c r="AC971" s="92"/>
      <c r="AD971" s="257">
        <v>447097.18227556621</v>
      </c>
      <c r="AE971" s="258">
        <v>4533.561348030109</v>
      </c>
      <c r="AF971" s="276">
        <v>1.106016430356211</v>
      </c>
      <c r="AG971" s="93"/>
      <c r="AH971" s="257">
        <v>4364.8925793299995</v>
      </c>
      <c r="AI971" s="258">
        <v>3702.4601831500686</v>
      </c>
      <c r="AJ971" s="258">
        <v>3908.6608879120331</v>
      </c>
      <c r="AK971" s="276">
        <v>0.95356450058844433</v>
      </c>
      <c r="AL971" s="93"/>
      <c r="AM971" s="257">
        <v>4112.76</v>
      </c>
      <c r="AN971" s="258">
        <v>4103.6519938901311</v>
      </c>
      <c r="AO971" s="276">
        <v>1.0011349094633157</v>
      </c>
      <c r="AQ971" s="280">
        <v>4609.8814526119668</v>
      </c>
      <c r="AR971" s="281">
        <v>4646.7342317561024</v>
      </c>
    </row>
    <row r="972" spans="1:44" x14ac:dyDescent="0.2">
      <c r="A972" s="260" t="s">
        <v>8405</v>
      </c>
      <c r="B972" s="261" t="s">
        <v>3038</v>
      </c>
      <c r="C972" s="261" t="s">
        <v>3066</v>
      </c>
      <c r="D972" s="262" t="s">
        <v>11298</v>
      </c>
      <c r="E972" s="257">
        <v>50</v>
      </c>
      <c r="F972" s="258">
        <v>142</v>
      </c>
      <c r="G972" s="258">
        <v>503</v>
      </c>
      <c r="H972" s="258">
        <v>393</v>
      </c>
      <c r="I972" s="258">
        <v>131</v>
      </c>
      <c r="J972" s="258">
        <v>99</v>
      </c>
      <c r="K972" s="259">
        <v>23</v>
      </c>
      <c r="L972" s="257">
        <v>61</v>
      </c>
      <c r="M972" s="258">
        <v>141</v>
      </c>
      <c r="N972" s="258">
        <v>411</v>
      </c>
      <c r="O972" s="258">
        <v>358</v>
      </c>
      <c r="P972" s="258">
        <v>132</v>
      </c>
      <c r="Q972" s="258">
        <v>112</v>
      </c>
      <c r="R972" s="259">
        <v>48</v>
      </c>
      <c r="S972" s="267">
        <v>2604</v>
      </c>
      <c r="T972" s="90"/>
      <c r="U972" s="260">
        <v>21</v>
      </c>
      <c r="V972" s="273">
        <v>125.326375080948</v>
      </c>
      <c r="W972" s="273">
        <v>124.95238095238</v>
      </c>
      <c r="X972" s="274">
        <v>1.089776855</v>
      </c>
      <c r="Z972" s="257">
        <v>7142.5300000000007</v>
      </c>
      <c r="AA972" s="258">
        <v>2765.5538495079663</v>
      </c>
      <c r="AB972" s="276">
        <v>1.0620406488125831</v>
      </c>
      <c r="AC972" s="92"/>
      <c r="AD972" s="257">
        <v>287566.25230762188</v>
      </c>
      <c r="AE972" s="258">
        <v>2915.9191740469969</v>
      </c>
      <c r="AF972" s="276">
        <v>1.119784629050306</v>
      </c>
      <c r="AG972" s="93"/>
      <c r="AH972" s="257">
        <v>2837.7789304200001</v>
      </c>
      <c r="AI972" s="258">
        <v>2407.1070037822101</v>
      </c>
      <c r="AJ972" s="258">
        <v>2509.491361815461</v>
      </c>
      <c r="AK972" s="276">
        <v>0.9637063601441862</v>
      </c>
      <c r="AL972" s="93"/>
      <c r="AM972" s="257">
        <v>2613.0300000000002</v>
      </c>
      <c r="AN972" s="258">
        <v>2607.2432550391295</v>
      </c>
      <c r="AO972" s="276">
        <v>1.0012454896463632</v>
      </c>
      <c r="AQ972" s="280">
        <v>2988.1467276715653</v>
      </c>
      <c r="AR972" s="281">
        <v>3012.0348715505702</v>
      </c>
    </row>
    <row r="973" spans="1:44" x14ac:dyDescent="0.2">
      <c r="A973" s="260" t="s">
        <v>8405</v>
      </c>
      <c r="B973" s="261" t="s">
        <v>3123</v>
      </c>
      <c r="C973" s="261" t="s">
        <v>3152</v>
      </c>
      <c r="D973" s="262" t="s">
        <v>11379</v>
      </c>
      <c r="E973" s="257">
        <v>191</v>
      </c>
      <c r="F973" s="258">
        <v>311</v>
      </c>
      <c r="G973" s="258">
        <v>1128</v>
      </c>
      <c r="H973" s="258">
        <v>779</v>
      </c>
      <c r="I973" s="258">
        <v>257</v>
      </c>
      <c r="J973" s="258">
        <v>132</v>
      </c>
      <c r="K973" s="259">
        <v>33</v>
      </c>
      <c r="L973" s="257">
        <v>196</v>
      </c>
      <c r="M973" s="258">
        <v>295</v>
      </c>
      <c r="N973" s="258">
        <v>1116</v>
      </c>
      <c r="O973" s="258">
        <v>799</v>
      </c>
      <c r="P973" s="258">
        <v>286</v>
      </c>
      <c r="Q973" s="258">
        <v>180</v>
      </c>
      <c r="R973" s="259">
        <v>98</v>
      </c>
      <c r="S973" s="267">
        <v>5801</v>
      </c>
      <c r="T973" s="90"/>
      <c r="U973" s="260">
        <v>58</v>
      </c>
      <c r="V973" s="273">
        <v>125.676979989755</v>
      </c>
      <c r="W973" s="273">
        <v>133.18651956559199</v>
      </c>
      <c r="X973" s="274">
        <v>1.0648676699999999</v>
      </c>
      <c r="Z973" s="257">
        <v>15335.019999999999</v>
      </c>
      <c r="AA973" s="258">
        <v>5937.6472473033564</v>
      </c>
      <c r="AB973" s="276">
        <v>1.0235558088783583</v>
      </c>
      <c r="AC973" s="92"/>
      <c r="AD973" s="257">
        <v>652459.25902440632</v>
      </c>
      <c r="AE973" s="258">
        <v>6615.9309321128458</v>
      </c>
      <c r="AF973" s="276">
        <v>1.1404811122414835</v>
      </c>
      <c r="AG973" s="93"/>
      <c r="AH973" s="257">
        <v>6177.2973536699992</v>
      </c>
      <c r="AI973" s="258">
        <v>5239.8076414865936</v>
      </c>
      <c r="AJ973" s="258">
        <v>5531.6276679135644</v>
      </c>
      <c r="AK973" s="276">
        <v>0.95356450058844411</v>
      </c>
      <c r="AL973" s="93"/>
      <c r="AM973" s="257">
        <v>5825.94</v>
      </c>
      <c r="AN973" s="258">
        <v>5813.0380321935318</v>
      </c>
      <c r="AO973" s="276">
        <v>1.0020751650049184</v>
      </c>
      <c r="AQ973" s="280">
        <v>6470.7238165717727</v>
      </c>
      <c r="AR973" s="281">
        <v>6522.4527293792162</v>
      </c>
    </row>
    <row r="974" spans="1:44" x14ac:dyDescent="0.2">
      <c r="A974" s="260" t="s">
        <v>8405</v>
      </c>
      <c r="B974" s="261" t="s">
        <v>3038</v>
      </c>
      <c r="C974" s="261" t="s">
        <v>3067</v>
      </c>
      <c r="D974" s="262" t="s">
        <v>11299</v>
      </c>
      <c r="E974" s="257">
        <v>52</v>
      </c>
      <c r="F974" s="258">
        <v>136</v>
      </c>
      <c r="G974" s="258">
        <v>483</v>
      </c>
      <c r="H974" s="258">
        <v>436</v>
      </c>
      <c r="I974" s="258">
        <v>204</v>
      </c>
      <c r="J974" s="258">
        <v>103</v>
      </c>
      <c r="K974" s="259">
        <v>24</v>
      </c>
      <c r="L974" s="257">
        <v>59</v>
      </c>
      <c r="M974" s="258">
        <v>117</v>
      </c>
      <c r="N974" s="258">
        <v>413</v>
      </c>
      <c r="O974" s="258">
        <v>391</v>
      </c>
      <c r="P974" s="258">
        <v>197</v>
      </c>
      <c r="Q974" s="258">
        <v>100</v>
      </c>
      <c r="R974" s="259">
        <v>47</v>
      </c>
      <c r="S974" s="267">
        <v>2762</v>
      </c>
      <c r="T974" s="90"/>
      <c r="U974" s="260">
        <v>14</v>
      </c>
      <c r="V974" s="273">
        <v>102.63687453570201</v>
      </c>
      <c r="W974" s="273">
        <v>89.784214337436595</v>
      </c>
      <c r="X974" s="274">
        <v>1.089776855</v>
      </c>
      <c r="Z974" s="257">
        <v>7867.9800000000005</v>
      </c>
      <c r="AA974" s="258">
        <v>3046.4446599246612</v>
      </c>
      <c r="AB974" s="276">
        <v>1.1029850325578063</v>
      </c>
      <c r="AC974" s="92"/>
      <c r="AD974" s="257">
        <v>265651.177286166</v>
      </c>
      <c r="AE974" s="258">
        <v>2693.7005133281368</v>
      </c>
      <c r="AF974" s="276">
        <v>0.97527172821438701</v>
      </c>
      <c r="AG974" s="93"/>
      <c r="AH974" s="257">
        <v>3009.9636735099998</v>
      </c>
      <c r="AI974" s="258">
        <v>2553.1603473296714</v>
      </c>
      <c r="AJ974" s="258">
        <v>2661.7569667182424</v>
      </c>
      <c r="AK974" s="276">
        <v>0.9637063601441862</v>
      </c>
      <c r="AL974" s="93"/>
      <c r="AM974" s="257">
        <v>2768.02</v>
      </c>
      <c r="AN974" s="258">
        <v>2761.8900184128811</v>
      </c>
      <c r="AO974" s="276">
        <v>0.99996018045361368</v>
      </c>
      <c r="AQ974" s="280">
        <v>2863.1648886769731</v>
      </c>
      <c r="AR974" s="281">
        <v>2886.0538901361906</v>
      </c>
    </row>
    <row r="975" spans="1:44" x14ac:dyDescent="0.2">
      <c r="A975" s="260" t="s">
        <v>8405</v>
      </c>
      <c r="B975" s="261" t="s">
        <v>3188</v>
      </c>
      <c r="C975" s="261" t="s">
        <v>3196</v>
      </c>
      <c r="D975" s="262" t="s">
        <v>11419</v>
      </c>
      <c r="E975" s="257">
        <v>226</v>
      </c>
      <c r="F975" s="258">
        <v>487</v>
      </c>
      <c r="G975" s="258">
        <v>1718</v>
      </c>
      <c r="H975" s="258">
        <v>1102</v>
      </c>
      <c r="I975" s="258">
        <v>385</v>
      </c>
      <c r="J975" s="258">
        <v>158</v>
      </c>
      <c r="K975" s="259">
        <v>48</v>
      </c>
      <c r="L975" s="257">
        <v>208</v>
      </c>
      <c r="M975" s="258">
        <v>403</v>
      </c>
      <c r="N975" s="258">
        <v>1558</v>
      </c>
      <c r="O975" s="258">
        <v>991</v>
      </c>
      <c r="P975" s="258">
        <v>393</v>
      </c>
      <c r="Q975" s="258">
        <v>215</v>
      </c>
      <c r="R975" s="259">
        <v>108</v>
      </c>
      <c r="S975" s="267">
        <v>8000</v>
      </c>
      <c r="T975" s="90"/>
      <c r="U975" s="260">
        <v>44</v>
      </c>
      <c r="V975" s="273">
        <v>115.09216780258799</v>
      </c>
      <c r="W975" s="273">
        <v>127.948875</v>
      </c>
      <c r="X975" s="274">
        <v>1.067981318</v>
      </c>
      <c r="Z975" s="257">
        <v>20317.849999999999</v>
      </c>
      <c r="AA975" s="258">
        <v>7866.9754668479409</v>
      </c>
      <c r="AB975" s="276">
        <v>0.9833719333559926</v>
      </c>
      <c r="AC975" s="92"/>
      <c r="AD975" s="257">
        <v>867754.36213316687</v>
      </c>
      <c r="AE975" s="258">
        <v>8799.0213128355954</v>
      </c>
      <c r="AF975" s="276">
        <v>1.0998776641044494</v>
      </c>
      <c r="AG975" s="93"/>
      <c r="AH975" s="257">
        <v>8543.850543999999</v>
      </c>
      <c r="AI975" s="258">
        <v>7247.2038830336296</v>
      </c>
      <c r="AJ975" s="258">
        <v>7638.6578638561423</v>
      </c>
      <c r="AK975" s="276">
        <v>0.9548322329820178</v>
      </c>
      <c r="AL975" s="93"/>
      <c r="AM975" s="257">
        <v>8018.92</v>
      </c>
      <c r="AN975" s="258">
        <v>8001.1615185047149</v>
      </c>
      <c r="AO975" s="276">
        <v>1.0001451898130893</v>
      </c>
      <c r="AQ975" s="280">
        <v>8263.0865254138353</v>
      </c>
      <c r="AR975" s="281">
        <v>8329.1441249205254</v>
      </c>
    </row>
    <row r="976" spans="1:44" x14ac:dyDescent="0.2">
      <c r="A976" s="260" t="s">
        <v>8405</v>
      </c>
      <c r="B976" s="261" t="s">
        <v>3036</v>
      </c>
      <c r="C976" s="261" t="s">
        <v>3068</v>
      </c>
      <c r="D976" s="262" t="s">
        <v>11300</v>
      </c>
      <c r="E976" s="257">
        <v>240</v>
      </c>
      <c r="F976" s="258">
        <v>568</v>
      </c>
      <c r="G976" s="258">
        <v>1570</v>
      </c>
      <c r="H976" s="258">
        <v>1320</v>
      </c>
      <c r="I976" s="258">
        <v>397</v>
      </c>
      <c r="J976" s="258">
        <v>183</v>
      </c>
      <c r="K976" s="259">
        <v>35</v>
      </c>
      <c r="L976" s="257">
        <v>237</v>
      </c>
      <c r="M976" s="258">
        <v>516</v>
      </c>
      <c r="N976" s="258">
        <v>1565</v>
      </c>
      <c r="O976" s="258">
        <v>1290</v>
      </c>
      <c r="P976" s="258">
        <v>399</v>
      </c>
      <c r="Q976" s="258">
        <v>215</v>
      </c>
      <c r="R976" s="259">
        <v>109</v>
      </c>
      <c r="S976" s="267">
        <v>8644</v>
      </c>
      <c r="T976" s="90"/>
      <c r="U976" s="260">
        <v>77</v>
      </c>
      <c r="V976" s="273">
        <v>94.2281997778435</v>
      </c>
      <c r="W976" s="273">
        <v>94.944354465525194</v>
      </c>
      <c r="X976" s="274">
        <v>1.0845874419999999</v>
      </c>
      <c r="Z976" s="257">
        <v>22165.360000000001</v>
      </c>
      <c r="AA976" s="258">
        <v>8582.3226046974814</v>
      </c>
      <c r="AB976" s="276">
        <v>0.99286471595297099</v>
      </c>
      <c r="AC976" s="92"/>
      <c r="AD976" s="257">
        <v>822965.15659142809</v>
      </c>
      <c r="AE976" s="258">
        <v>8344.8591773921835</v>
      </c>
      <c r="AF976" s="276">
        <v>0.96539324125314474</v>
      </c>
      <c r="AG976" s="93"/>
      <c r="AH976" s="257">
        <v>9375.173848647999</v>
      </c>
      <c r="AI976" s="258">
        <v>7952.3624588390412</v>
      </c>
      <c r="AJ976" s="258">
        <v>8312.0139802427402</v>
      </c>
      <c r="AK976" s="276">
        <v>0.96159347295728137</v>
      </c>
      <c r="AL976" s="93"/>
      <c r="AM976" s="257">
        <v>8677.11</v>
      </c>
      <c r="AN976" s="258">
        <v>8657.8939088845455</v>
      </c>
      <c r="AO976" s="276">
        <v>1.0016073471638762</v>
      </c>
      <c r="AQ976" s="280">
        <v>7979.9119199788483</v>
      </c>
      <c r="AR976" s="281">
        <v>8043.7057365009641</v>
      </c>
    </row>
    <row r="977" spans="1:44" x14ac:dyDescent="0.2">
      <c r="A977" s="260" t="s">
        <v>8405</v>
      </c>
      <c r="B977" s="261" t="s">
        <v>3123</v>
      </c>
      <c r="C977" s="261" t="s">
        <v>3153</v>
      </c>
      <c r="D977" s="262" t="s">
        <v>11380</v>
      </c>
      <c r="E977" s="257">
        <v>131</v>
      </c>
      <c r="F977" s="258">
        <v>322</v>
      </c>
      <c r="G977" s="258">
        <v>1147</v>
      </c>
      <c r="H977" s="258">
        <v>897</v>
      </c>
      <c r="I977" s="258">
        <v>292</v>
      </c>
      <c r="J977" s="258">
        <v>158</v>
      </c>
      <c r="K977" s="259">
        <v>48</v>
      </c>
      <c r="L977" s="257">
        <v>127</v>
      </c>
      <c r="M977" s="258">
        <v>289</v>
      </c>
      <c r="N977" s="258">
        <v>1082</v>
      </c>
      <c r="O977" s="258">
        <v>825</v>
      </c>
      <c r="P977" s="258">
        <v>310</v>
      </c>
      <c r="Q977" s="258">
        <v>184</v>
      </c>
      <c r="R977" s="259">
        <v>97</v>
      </c>
      <c r="S977" s="267">
        <v>5909</v>
      </c>
      <c r="T977" s="90"/>
      <c r="U977" s="260">
        <v>57</v>
      </c>
      <c r="V977" s="273">
        <v>128.77244499150399</v>
      </c>
      <c r="W977" s="273">
        <v>126.512777119647</v>
      </c>
      <c r="X977" s="274">
        <v>1.0660352879999999</v>
      </c>
      <c r="Z977" s="257">
        <v>15665.280000000002</v>
      </c>
      <c r="AA977" s="258">
        <v>6065.5223579908179</v>
      </c>
      <c r="AB977" s="276">
        <v>1.0264888065647009</v>
      </c>
      <c r="AC977" s="92"/>
      <c r="AD977" s="257">
        <v>660046.46281231882</v>
      </c>
      <c r="AE977" s="258">
        <v>6692.8651092808586</v>
      </c>
      <c r="AF977" s="276">
        <v>1.1326561362803957</v>
      </c>
      <c r="AG977" s="93"/>
      <c r="AH977" s="257">
        <v>6299.2025167919992</v>
      </c>
      <c r="AI977" s="258">
        <v>5343.2120218640139</v>
      </c>
      <c r="AJ977" s="258">
        <v>5637.4217704947268</v>
      </c>
      <c r="AK977" s="276">
        <v>0.95403990023603435</v>
      </c>
      <c r="AL977" s="93"/>
      <c r="AM977" s="257">
        <v>5933.51</v>
      </c>
      <c r="AN977" s="258">
        <v>5920.3698106057809</v>
      </c>
      <c r="AO977" s="276">
        <v>1.0019241513971537</v>
      </c>
      <c r="AQ977" s="280">
        <v>6567.0099423461661</v>
      </c>
      <c r="AR977" s="281">
        <v>6619.5085954092501</v>
      </c>
    </row>
    <row r="978" spans="1:44" x14ac:dyDescent="0.2">
      <c r="A978" s="260" t="s">
        <v>8405</v>
      </c>
      <c r="B978" s="261" t="s">
        <v>3123</v>
      </c>
      <c r="C978" s="261" t="s">
        <v>3154</v>
      </c>
      <c r="D978" s="262" t="s">
        <v>11381</v>
      </c>
      <c r="E978" s="257">
        <v>121</v>
      </c>
      <c r="F978" s="258">
        <v>271</v>
      </c>
      <c r="G978" s="258">
        <v>860</v>
      </c>
      <c r="H978" s="258">
        <v>546</v>
      </c>
      <c r="I978" s="258">
        <v>212</v>
      </c>
      <c r="J978" s="258">
        <v>91</v>
      </c>
      <c r="K978" s="259">
        <v>23</v>
      </c>
      <c r="L978" s="257">
        <v>134</v>
      </c>
      <c r="M978" s="258">
        <v>250</v>
      </c>
      <c r="N978" s="258">
        <v>723</v>
      </c>
      <c r="O978" s="258">
        <v>471</v>
      </c>
      <c r="P978" s="258">
        <v>204</v>
      </c>
      <c r="Q978" s="258">
        <v>100</v>
      </c>
      <c r="R978" s="259">
        <v>57</v>
      </c>
      <c r="S978" s="267">
        <v>4063</v>
      </c>
      <c r="T978" s="90"/>
      <c r="U978" s="260">
        <v>27</v>
      </c>
      <c r="V978" s="273">
        <v>139.965775494176</v>
      </c>
      <c r="W978" s="273">
        <v>148.314545902042</v>
      </c>
      <c r="X978" s="274">
        <v>1.0660352879999999</v>
      </c>
      <c r="Z978" s="257">
        <v>10316</v>
      </c>
      <c r="AA978" s="258">
        <v>3994.3064308479175</v>
      </c>
      <c r="AB978" s="276">
        <v>0.98309289462168781</v>
      </c>
      <c r="AC978" s="92"/>
      <c r="AD978" s="257">
        <v>486693.82592424459</v>
      </c>
      <c r="AE978" s="258">
        <v>4935.0709532656156</v>
      </c>
      <c r="AF978" s="276">
        <v>1.2146372023789356</v>
      </c>
      <c r="AG978" s="93"/>
      <c r="AH978" s="257">
        <v>4331.3013751439994</v>
      </c>
      <c r="AI978" s="258">
        <v>3673.9669055395989</v>
      </c>
      <c r="AJ978" s="258">
        <v>3876.2641146590076</v>
      </c>
      <c r="AK978" s="276">
        <v>0.95403990023603435</v>
      </c>
      <c r="AL978" s="93"/>
      <c r="AM978" s="257">
        <v>4074.61</v>
      </c>
      <c r="AN978" s="258">
        <v>4065.5864798394914</v>
      </c>
      <c r="AO978" s="276">
        <v>1.0006365936105073</v>
      </c>
      <c r="AQ978" s="280">
        <v>4631.598213304007</v>
      </c>
      <c r="AR978" s="281">
        <v>4668.6246027662683</v>
      </c>
    </row>
    <row r="979" spans="1:44" x14ac:dyDescent="0.2">
      <c r="A979" s="260" t="s">
        <v>8405</v>
      </c>
      <c r="B979" s="261" t="s">
        <v>3002</v>
      </c>
      <c r="C979" s="261" t="s">
        <v>3021</v>
      </c>
      <c r="D979" s="262" t="s">
        <v>11259</v>
      </c>
      <c r="E979" s="257">
        <v>137</v>
      </c>
      <c r="F979" s="258">
        <v>310</v>
      </c>
      <c r="G979" s="258">
        <v>937</v>
      </c>
      <c r="H979" s="258">
        <v>866</v>
      </c>
      <c r="I979" s="258">
        <v>387</v>
      </c>
      <c r="J979" s="258">
        <v>256</v>
      </c>
      <c r="K979" s="259">
        <v>71</v>
      </c>
      <c r="L979" s="257">
        <v>120</v>
      </c>
      <c r="M979" s="258">
        <v>266</v>
      </c>
      <c r="N979" s="258">
        <v>935</v>
      </c>
      <c r="O979" s="258">
        <v>911</v>
      </c>
      <c r="P979" s="258">
        <v>477</v>
      </c>
      <c r="Q979" s="258">
        <v>315</v>
      </c>
      <c r="R979" s="259">
        <v>197</v>
      </c>
      <c r="S979" s="267">
        <v>6185</v>
      </c>
      <c r="T979" s="90"/>
      <c r="U979" s="260">
        <v>102</v>
      </c>
      <c r="V979" s="273">
        <v>96.755450978850405</v>
      </c>
      <c r="W979" s="273">
        <v>75.014227970897295</v>
      </c>
      <c r="X979" s="274">
        <v>1.050077841</v>
      </c>
      <c r="Z979" s="257">
        <v>18775.18</v>
      </c>
      <c r="AA979" s="258">
        <v>7269.6609358595597</v>
      </c>
      <c r="AB979" s="276">
        <v>1.1753695935100339</v>
      </c>
      <c r="AC979" s="92"/>
      <c r="AD979" s="257">
        <v>563749.4809330391</v>
      </c>
      <c r="AE979" s="258">
        <v>5716.4145918388103</v>
      </c>
      <c r="AF979" s="276">
        <v>0.92423841420190955</v>
      </c>
      <c r="AG979" s="93"/>
      <c r="AH979" s="257">
        <v>6494.7314465850004</v>
      </c>
      <c r="AI979" s="258">
        <v>5509.0667511741349</v>
      </c>
      <c r="AJ979" s="258">
        <v>5860.5520405635853</v>
      </c>
      <c r="AK979" s="276">
        <v>0.94754277131181652</v>
      </c>
      <c r="AL979" s="93"/>
      <c r="AM979" s="257">
        <v>6228.86</v>
      </c>
      <c r="AN979" s="258">
        <v>6215.0657365522138</v>
      </c>
      <c r="AO979" s="276">
        <v>1.0048610730076335</v>
      </c>
      <c r="AQ979" s="280">
        <v>6397.3927808862245</v>
      </c>
      <c r="AR979" s="281">
        <v>6448.5354633338829</v>
      </c>
    </row>
    <row r="980" spans="1:44" x14ac:dyDescent="0.2">
      <c r="A980" s="260" t="s">
        <v>8405</v>
      </c>
      <c r="B980" s="261" t="s">
        <v>3002</v>
      </c>
      <c r="C980" s="261" t="s">
        <v>3022</v>
      </c>
      <c r="D980" s="262" t="s">
        <v>11260</v>
      </c>
      <c r="E980" s="257">
        <v>90</v>
      </c>
      <c r="F980" s="258">
        <v>197</v>
      </c>
      <c r="G980" s="258">
        <v>822</v>
      </c>
      <c r="H980" s="258">
        <v>797</v>
      </c>
      <c r="I980" s="258">
        <v>393</v>
      </c>
      <c r="J980" s="258">
        <v>282</v>
      </c>
      <c r="K980" s="259">
        <v>104</v>
      </c>
      <c r="L980" s="257">
        <v>88</v>
      </c>
      <c r="M980" s="258">
        <v>184</v>
      </c>
      <c r="N980" s="258">
        <v>696</v>
      </c>
      <c r="O980" s="258">
        <v>707</v>
      </c>
      <c r="P980" s="258">
        <v>406</v>
      </c>
      <c r="Q980" s="258">
        <v>376</v>
      </c>
      <c r="R980" s="259">
        <v>184</v>
      </c>
      <c r="S980" s="267">
        <v>5326</v>
      </c>
      <c r="T980" s="90"/>
      <c r="U980" s="260">
        <v>99</v>
      </c>
      <c r="V980" s="273">
        <v>98.594584521507599</v>
      </c>
      <c r="W980" s="273">
        <v>103.151896357491</v>
      </c>
      <c r="X980" s="274">
        <v>1.0683705240000001</v>
      </c>
      <c r="Z980" s="257">
        <v>17147.34</v>
      </c>
      <c r="AA980" s="258">
        <v>6639.3689835145151</v>
      </c>
      <c r="AB980" s="276">
        <v>1.2465957535701304</v>
      </c>
      <c r="AC980" s="92"/>
      <c r="AD980" s="257">
        <v>523492.63975273794</v>
      </c>
      <c r="AE980" s="258">
        <v>5308.2105896576622</v>
      </c>
      <c r="AF980" s="276">
        <v>0.99665989291356782</v>
      </c>
      <c r="AG980" s="93"/>
      <c r="AH980" s="257">
        <v>5690.1414108240006</v>
      </c>
      <c r="AI980" s="258">
        <v>4826.5843035484359</v>
      </c>
      <c r="AJ980" s="258">
        <v>5086.2804657032493</v>
      </c>
      <c r="AK980" s="276">
        <v>0.95499069953121463</v>
      </c>
      <c r="AL980" s="93"/>
      <c r="AM980" s="257">
        <v>5368.57</v>
      </c>
      <c r="AN980" s="258">
        <v>5356.6809113195868</v>
      </c>
      <c r="AO980" s="276">
        <v>1.0057605916859909</v>
      </c>
      <c r="AQ980" s="280">
        <v>6355.7608006553874</v>
      </c>
      <c r="AR980" s="281">
        <v>6406.5706645287401</v>
      </c>
    </row>
    <row r="981" spans="1:44" x14ac:dyDescent="0.2">
      <c r="A981" s="260" t="s">
        <v>8405</v>
      </c>
      <c r="B981" s="261" t="s">
        <v>3006</v>
      </c>
      <c r="C981" s="261" t="s">
        <v>3069</v>
      </c>
      <c r="D981" s="262" t="s">
        <v>11301</v>
      </c>
      <c r="E981" s="257">
        <v>167</v>
      </c>
      <c r="F981" s="258">
        <v>283</v>
      </c>
      <c r="G981" s="258">
        <v>2083</v>
      </c>
      <c r="H981" s="258">
        <v>825</v>
      </c>
      <c r="I981" s="258">
        <v>271</v>
      </c>
      <c r="J981" s="258">
        <v>163</v>
      </c>
      <c r="K981" s="259">
        <v>52</v>
      </c>
      <c r="L981" s="257">
        <v>180</v>
      </c>
      <c r="M981" s="258">
        <v>304</v>
      </c>
      <c r="N981" s="258">
        <v>1414</v>
      </c>
      <c r="O981" s="258">
        <v>854</v>
      </c>
      <c r="P981" s="258">
        <v>275</v>
      </c>
      <c r="Q981" s="258">
        <v>212</v>
      </c>
      <c r="R981" s="259">
        <v>83</v>
      </c>
      <c r="S981" s="267">
        <v>7166</v>
      </c>
      <c r="T981" s="90"/>
      <c r="U981" s="260">
        <v>53</v>
      </c>
      <c r="V981" s="273">
        <v>104.231247948324</v>
      </c>
      <c r="W981" s="273">
        <v>109.0966796875</v>
      </c>
      <c r="X981" s="274">
        <v>1.098079917</v>
      </c>
      <c r="Z981" s="257">
        <v>17486.399999999998</v>
      </c>
      <c r="AA981" s="258">
        <v>6770.6514125997501</v>
      </c>
      <c r="AB981" s="276">
        <v>0.94482994873007953</v>
      </c>
      <c r="AC981" s="92"/>
      <c r="AD981" s="257">
        <v>724980.78235885105</v>
      </c>
      <c r="AE981" s="258">
        <v>7351.2985168869764</v>
      </c>
      <c r="AF981" s="276">
        <v>1.0258580124039878</v>
      </c>
      <c r="AG981" s="93"/>
      <c r="AH981" s="257">
        <v>7868.8406852219996</v>
      </c>
      <c r="AI981" s="258">
        <v>6674.6360408845994</v>
      </c>
      <c r="AJ981" s="258">
        <v>6930.145299624608</v>
      </c>
      <c r="AK981" s="276">
        <v>0.96708698013181804</v>
      </c>
      <c r="AL981" s="93"/>
      <c r="AM981" s="257">
        <v>7188.79</v>
      </c>
      <c r="AN981" s="258">
        <v>7172.8699017587787</v>
      </c>
      <c r="AO981" s="276">
        <v>1.0009586801226318</v>
      </c>
      <c r="AQ981" s="280">
        <v>6723.5617215197371</v>
      </c>
      <c r="AR981" s="281">
        <v>6777.311896601731</v>
      </c>
    </row>
    <row r="982" spans="1:44" x14ac:dyDescent="0.2">
      <c r="A982" s="260" t="s">
        <v>8405</v>
      </c>
      <c r="B982" s="261" t="s">
        <v>2996</v>
      </c>
      <c r="C982" s="261" t="s">
        <v>3023</v>
      </c>
      <c r="D982" s="262" t="s">
        <v>11261</v>
      </c>
      <c r="E982" s="257">
        <v>199</v>
      </c>
      <c r="F982" s="258">
        <v>459</v>
      </c>
      <c r="G982" s="258">
        <v>1415</v>
      </c>
      <c r="H982" s="258">
        <v>1161</v>
      </c>
      <c r="I982" s="258">
        <v>484</v>
      </c>
      <c r="J982" s="258">
        <v>267</v>
      </c>
      <c r="K982" s="259">
        <v>89</v>
      </c>
      <c r="L982" s="257">
        <v>227</v>
      </c>
      <c r="M982" s="258">
        <v>469</v>
      </c>
      <c r="N982" s="258">
        <v>1463</v>
      </c>
      <c r="O982" s="258">
        <v>1156</v>
      </c>
      <c r="P982" s="258">
        <v>534</v>
      </c>
      <c r="Q982" s="258">
        <v>387</v>
      </c>
      <c r="R982" s="259">
        <v>177</v>
      </c>
      <c r="S982" s="267">
        <v>8487</v>
      </c>
      <c r="T982" s="90"/>
      <c r="U982" s="260">
        <v>102</v>
      </c>
      <c r="V982" s="273">
        <v>115.100818091763</v>
      </c>
      <c r="W982" s="273">
        <v>130.15623895369299</v>
      </c>
      <c r="X982" s="274">
        <v>1.085625324</v>
      </c>
      <c r="Z982" s="257">
        <v>24072.670000000002</v>
      </c>
      <c r="AA982" s="258">
        <v>9320.8240198410003</v>
      </c>
      <c r="AB982" s="276">
        <v>1.0982472039402615</v>
      </c>
      <c r="AC982" s="92"/>
      <c r="AD982" s="257">
        <v>925033.51891726081</v>
      </c>
      <c r="AE982" s="258">
        <v>9379.8314398922048</v>
      </c>
      <c r="AF982" s="276">
        <v>1.1051998868731241</v>
      </c>
      <c r="AG982" s="93"/>
      <c r="AH982" s="257">
        <v>9213.7021247880002</v>
      </c>
      <c r="AI982" s="258">
        <v>7815.3962867212358</v>
      </c>
      <c r="AJ982" s="258">
        <v>8164.6302176261925</v>
      </c>
      <c r="AK982" s="276">
        <v>0.96201605015037028</v>
      </c>
      <c r="AL982" s="93"/>
      <c r="AM982" s="257">
        <v>8530.86</v>
      </c>
      <c r="AN982" s="258">
        <v>8511.9677901451978</v>
      </c>
      <c r="AO982" s="276">
        <v>1.0029418864316246</v>
      </c>
      <c r="AQ982" s="280">
        <v>9939.2411419715008</v>
      </c>
      <c r="AR982" s="281">
        <v>10018.698425728297</v>
      </c>
    </row>
    <row r="983" spans="1:44" x14ac:dyDescent="0.2">
      <c r="A983" s="260" t="s">
        <v>8405</v>
      </c>
      <c r="B983" s="261" t="s">
        <v>3036</v>
      </c>
      <c r="C983" s="261" t="s">
        <v>3070</v>
      </c>
      <c r="D983" s="262" t="s">
        <v>11302</v>
      </c>
      <c r="E983" s="257">
        <v>205</v>
      </c>
      <c r="F983" s="258">
        <v>451</v>
      </c>
      <c r="G983" s="258">
        <v>1366</v>
      </c>
      <c r="H983" s="258">
        <v>1161</v>
      </c>
      <c r="I983" s="258">
        <v>509</v>
      </c>
      <c r="J983" s="258">
        <v>236</v>
      </c>
      <c r="K983" s="259">
        <v>69</v>
      </c>
      <c r="L983" s="257">
        <v>191</v>
      </c>
      <c r="M983" s="258">
        <v>435</v>
      </c>
      <c r="N983" s="258">
        <v>1441</v>
      </c>
      <c r="O983" s="258">
        <v>1172</v>
      </c>
      <c r="P983" s="258">
        <v>537</v>
      </c>
      <c r="Q983" s="258">
        <v>293</v>
      </c>
      <c r="R983" s="259">
        <v>127</v>
      </c>
      <c r="S983" s="267">
        <v>8193</v>
      </c>
      <c r="T983" s="90"/>
      <c r="U983" s="260">
        <v>61</v>
      </c>
      <c r="V983" s="273">
        <v>102.625024215952</v>
      </c>
      <c r="W983" s="273">
        <v>116.704015623092</v>
      </c>
      <c r="X983" s="274">
        <v>1.0845874419999999</v>
      </c>
      <c r="Z983" s="257">
        <v>22738.989999999994</v>
      </c>
      <c r="AA983" s="258">
        <v>8804.4294288470792</v>
      </c>
      <c r="AB983" s="276">
        <v>1.0746282715546294</v>
      </c>
      <c r="AC983" s="92"/>
      <c r="AD983" s="257">
        <v>840201.71789124631</v>
      </c>
      <c r="AE983" s="258">
        <v>8519.6377516701232</v>
      </c>
      <c r="AF983" s="276">
        <v>1.0398679057329578</v>
      </c>
      <c r="AG983" s="93"/>
      <c r="AH983" s="257">
        <v>8886.0249123059984</v>
      </c>
      <c r="AI983" s="258">
        <v>7537.4485915395953</v>
      </c>
      <c r="AJ983" s="258">
        <v>7878.3353239390062</v>
      </c>
      <c r="AK983" s="276">
        <v>0.96159347295728137</v>
      </c>
      <c r="AL983" s="93"/>
      <c r="AM983" s="257">
        <v>8219.23</v>
      </c>
      <c r="AN983" s="258">
        <v>8201.0279174426851</v>
      </c>
      <c r="AO983" s="276">
        <v>1.0009798507802619</v>
      </c>
      <c r="AQ983" s="280">
        <v>8812.441224270151</v>
      </c>
      <c r="AR983" s="281">
        <v>8882.8905305044136</v>
      </c>
    </row>
    <row r="984" spans="1:44" x14ac:dyDescent="0.2">
      <c r="A984" s="260" t="s">
        <v>8405</v>
      </c>
      <c r="B984" s="261" t="s">
        <v>3188</v>
      </c>
      <c r="C984" s="261" t="s">
        <v>3197</v>
      </c>
      <c r="D984" s="262" t="s">
        <v>11420</v>
      </c>
      <c r="E984" s="257">
        <v>101</v>
      </c>
      <c r="F984" s="258">
        <v>224</v>
      </c>
      <c r="G984" s="258">
        <v>752</v>
      </c>
      <c r="H984" s="258">
        <v>622</v>
      </c>
      <c r="I984" s="258">
        <v>162</v>
      </c>
      <c r="J984" s="258">
        <v>112</v>
      </c>
      <c r="K984" s="259">
        <v>29</v>
      </c>
      <c r="L984" s="257">
        <v>97</v>
      </c>
      <c r="M984" s="258">
        <v>230</v>
      </c>
      <c r="N984" s="258">
        <v>712</v>
      </c>
      <c r="O984" s="258">
        <v>539</v>
      </c>
      <c r="P984" s="258">
        <v>171</v>
      </c>
      <c r="Q984" s="258">
        <v>108</v>
      </c>
      <c r="R984" s="259">
        <v>58</v>
      </c>
      <c r="S984" s="267">
        <v>3917</v>
      </c>
      <c r="T984" s="90"/>
      <c r="U984" s="260">
        <v>21</v>
      </c>
      <c r="V984" s="273">
        <v>105.455789910107</v>
      </c>
      <c r="W984" s="273">
        <v>110.458769466428</v>
      </c>
      <c r="X984" s="274">
        <v>1.067981318</v>
      </c>
      <c r="Z984" s="257">
        <v>10139.379999999999</v>
      </c>
      <c r="AA984" s="258">
        <v>3925.9200018234551</v>
      </c>
      <c r="AB984" s="276">
        <v>1.0022772534652682</v>
      </c>
      <c r="AC984" s="92"/>
      <c r="AD984" s="257">
        <v>398796.81195869041</v>
      </c>
      <c r="AE984" s="258">
        <v>4043.7960338099756</v>
      </c>
      <c r="AF984" s="276">
        <v>1.0323707004876119</v>
      </c>
      <c r="AG984" s="93"/>
      <c r="AH984" s="257">
        <v>4183.2828226060001</v>
      </c>
      <c r="AI984" s="258">
        <v>3548.4122012303415</v>
      </c>
      <c r="AJ984" s="258">
        <v>3740.0778565905639</v>
      </c>
      <c r="AK984" s="276">
        <v>0.9548322329820178</v>
      </c>
      <c r="AL984" s="93"/>
      <c r="AM984" s="257">
        <v>3926.03</v>
      </c>
      <c r="AN984" s="258">
        <v>3917.3355210545892</v>
      </c>
      <c r="AO984" s="276">
        <v>1.0000856576600943</v>
      </c>
      <c r="AQ984" s="280">
        <v>3870.2710965806787</v>
      </c>
      <c r="AR984" s="281">
        <v>3901.2112080382963</v>
      </c>
    </row>
    <row r="985" spans="1:44" x14ac:dyDescent="0.2">
      <c r="A985" s="260" t="s">
        <v>8405</v>
      </c>
      <c r="B985" s="261" t="s">
        <v>3002</v>
      </c>
      <c r="C985" s="261" t="s">
        <v>3024</v>
      </c>
      <c r="D985" s="262" t="s">
        <v>11262</v>
      </c>
      <c r="E985" s="257">
        <v>198</v>
      </c>
      <c r="F985" s="258">
        <v>465</v>
      </c>
      <c r="G985" s="258">
        <v>1500</v>
      </c>
      <c r="H985" s="258">
        <v>1441</v>
      </c>
      <c r="I985" s="258">
        <v>603</v>
      </c>
      <c r="J985" s="258">
        <v>314</v>
      </c>
      <c r="K985" s="259">
        <v>118</v>
      </c>
      <c r="L985" s="257">
        <v>194</v>
      </c>
      <c r="M985" s="258">
        <v>426</v>
      </c>
      <c r="N985" s="258">
        <v>1497</v>
      </c>
      <c r="O985" s="258">
        <v>1466</v>
      </c>
      <c r="P985" s="258">
        <v>669</v>
      </c>
      <c r="Q985" s="258">
        <v>437</v>
      </c>
      <c r="R985" s="259">
        <v>233</v>
      </c>
      <c r="S985" s="267">
        <v>9561</v>
      </c>
      <c r="T985" s="90"/>
      <c r="U985" s="260">
        <v>86</v>
      </c>
      <c r="V985" s="273">
        <v>95.957324872415001</v>
      </c>
      <c r="W985" s="273">
        <v>89.079594184708697</v>
      </c>
      <c r="X985" s="274">
        <v>1.0683705240000001</v>
      </c>
      <c r="Z985" s="257">
        <v>28033.95</v>
      </c>
      <c r="AA985" s="258">
        <v>10854.61290878916</v>
      </c>
      <c r="AB985" s="276">
        <v>1.1353010049983434</v>
      </c>
      <c r="AC985" s="92"/>
      <c r="AD985" s="257">
        <v>901311.07298791234</v>
      </c>
      <c r="AE985" s="258">
        <v>9139.2860546615248</v>
      </c>
      <c r="AF985" s="276">
        <v>0.95589227640011765</v>
      </c>
      <c r="AG985" s="93"/>
      <c r="AH985" s="257">
        <v>10214.690579964001</v>
      </c>
      <c r="AI985" s="258">
        <v>8664.4709962873803</v>
      </c>
      <c r="AJ985" s="258">
        <v>9130.6660782179424</v>
      </c>
      <c r="AK985" s="276">
        <v>0.95499069953121452</v>
      </c>
      <c r="AL985" s="93"/>
      <c r="AM985" s="257">
        <v>9597.98</v>
      </c>
      <c r="AN985" s="258">
        <v>9576.7245753016468</v>
      </c>
      <c r="AO985" s="276">
        <v>1.0016446580171161</v>
      </c>
      <c r="AQ985" s="280">
        <v>9925.1279525758</v>
      </c>
      <c r="AR985" s="281">
        <v>10004.472411250832</v>
      </c>
    </row>
    <row r="986" spans="1:44" x14ac:dyDescent="0.2">
      <c r="A986" s="260" t="s">
        <v>8405</v>
      </c>
      <c r="B986" s="261" t="s">
        <v>2973</v>
      </c>
      <c r="C986" s="261" t="s">
        <v>2985</v>
      </c>
      <c r="D986" s="262" t="s">
        <v>11229</v>
      </c>
      <c r="E986" s="257">
        <v>206</v>
      </c>
      <c r="F986" s="258">
        <v>415</v>
      </c>
      <c r="G986" s="258">
        <v>1697</v>
      </c>
      <c r="H986" s="258">
        <v>1326</v>
      </c>
      <c r="I986" s="258">
        <v>499</v>
      </c>
      <c r="J986" s="258">
        <v>258</v>
      </c>
      <c r="K986" s="259">
        <v>86</v>
      </c>
      <c r="L986" s="257">
        <v>184</v>
      </c>
      <c r="M986" s="258">
        <v>406</v>
      </c>
      <c r="N986" s="258">
        <v>1529</v>
      </c>
      <c r="O986" s="258">
        <v>1158</v>
      </c>
      <c r="P986" s="258">
        <v>454</v>
      </c>
      <c r="Q986" s="258">
        <v>322</v>
      </c>
      <c r="R986" s="259">
        <v>176</v>
      </c>
      <c r="S986" s="267">
        <v>8716</v>
      </c>
      <c r="T986" s="90"/>
      <c r="U986" s="260">
        <v>165</v>
      </c>
      <c r="V986" s="273">
        <v>126.695884183575</v>
      </c>
      <c r="W986" s="273">
        <v>152.53476365305099</v>
      </c>
      <c r="X986" s="274">
        <v>1.0369745720000001</v>
      </c>
      <c r="Z986" s="257">
        <v>23794.700000000004</v>
      </c>
      <c r="AA986" s="258">
        <v>9213.1953499512383</v>
      </c>
      <c r="AB986" s="276">
        <v>1.0570439823257503</v>
      </c>
      <c r="AC986" s="92"/>
      <c r="AD986" s="257">
        <v>1022566.0079069742</v>
      </c>
      <c r="AE986" s="258">
        <v>10368.809988158715</v>
      </c>
      <c r="AF986" s="276">
        <v>1.1896294158052678</v>
      </c>
      <c r="AG986" s="93"/>
      <c r="AH986" s="257">
        <v>9038.2703695520013</v>
      </c>
      <c r="AI986" s="258">
        <v>7666.5887097152709</v>
      </c>
      <c r="AJ986" s="258">
        <v>8212.28258066333</v>
      </c>
      <c r="AK986" s="276">
        <v>0.94220773068647656</v>
      </c>
      <c r="AL986" s="93"/>
      <c r="AM986" s="257">
        <v>8786.9500000000007</v>
      </c>
      <c r="AN986" s="258">
        <v>8767.4906602167139</v>
      </c>
      <c r="AO986" s="276">
        <v>1.0059076021359241</v>
      </c>
      <c r="AQ986" s="280">
        <v>10387.875303421379</v>
      </c>
      <c r="AR986" s="281">
        <v>10470.919103629494</v>
      </c>
    </row>
    <row r="987" spans="1:44" x14ac:dyDescent="0.2">
      <c r="A987" s="260" t="s">
        <v>8405</v>
      </c>
      <c r="B987" s="261" t="s">
        <v>3123</v>
      </c>
      <c r="C987" s="261" t="s">
        <v>3155</v>
      </c>
      <c r="D987" s="262" t="s">
        <v>11382</v>
      </c>
      <c r="E987" s="257">
        <v>317</v>
      </c>
      <c r="F987" s="258">
        <v>574</v>
      </c>
      <c r="G987" s="258">
        <v>1840</v>
      </c>
      <c r="H987" s="258">
        <v>1094</v>
      </c>
      <c r="I987" s="258">
        <v>327</v>
      </c>
      <c r="J987" s="258">
        <v>173</v>
      </c>
      <c r="K987" s="259">
        <v>56</v>
      </c>
      <c r="L987" s="257">
        <v>318</v>
      </c>
      <c r="M987" s="258">
        <v>559</v>
      </c>
      <c r="N987" s="258">
        <v>1634</v>
      </c>
      <c r="O987" s="258">
        <v>881</v>
      </c>
      <c r="P987" s="258">
        <v>339</v>
      </c>
      <c r="Q987" s="258">
        <v>236</v>
      </c>
      <c r="R987" s="259">
        <v>129</v>
      </c>
      <c r="S987" s="267">
        <v>8477</v>
      </c>
      <c r="T987" s="90"/>
      <c r="U987" s="260">
        <v>58</v>
      </c>
      <c r="V987" s="273">
        <v>137.17679842485899</v>
      </c>
      <c r="W987" s="273">
        <v>146.77910130911599</v>
      </c>
      <c r="X987" s="274">
        <v>1.0660352879999999</v>
      </c>
      <c r="Z987" s="257">
        <v>21141.41</v>
      </c>
      <c r="AA987" s="258">
        <v>8185.8540054471187</v>
      </c>
      <c r="AB987" s="276">
        <v>0.96565459542846743</v>
      </c>
      <c r="AC987" s="92"/>
      <c r="AD987" s="257">
        <v>1006177.0143025891</v>
      </c>
      <c r="AE987" s="258">
        <v>10202.6257425775</v>
      </c>
      <c r="AF987" s="276">
        <v>1.2035656178574379</v>
      </c>
      <c r="AG987" s="93"/>
      <c r="AH987" s="257">
        <v>9036.7811363759993</v>
      </c>
      <c r="AI987" s="258">
        <v>7665.3254881267976</v>
      </c>
      <c r="AJ987" s="258">
        <v>8087.3962343008625</v>
      </c>
      <c r="AK987" s="276">
        <v>0.95403990023603424</v>
      </c>
      <c r="AL987" s="93"/>
      <c r="AM987" s="257">
        <v>8501.94</v>
      </c>
      <c r="AN987" s="258">
        <v>8483.1118355883318</v>
      </c>
      <c r="AO987" s="276">
        <v>1.0007209903961698</v>
      </c>
      <c r="AQ987" s="280">
        <v>9406.1806472515218</v>
      </c>
      <c r="AR987" s="281">
        <v>9481.3764850504722</v>
      </c>
    </row>
    <row r="988" spans="1:44" x14ac:dyDescent="0.2">
      <c r="A988" s="260" t="s">
        <v>8405</v>
      </c>
      <c r="B988" s="261" t="s">
        <v>3006</v>
      </c>
      <c r="C988" s="261" t="s">
        <v>3071</v>
      </c>
      <c r="D988" s="262" t="s">
        <v>11303</v>
      </c>
      <c r="E988" s="257">
        <v>83</v>
      </c>
      <c r="F988" s="258">
        <v>122</v>
      </c>
      <c r="G988" s="258">
        <v>591</v>
      </c>
      <c r="H988" s="258">
        <v>300</v>
      </c>
      <c r="I988" s="258">
        <v>64</v>
      </c>
      <c r="J988" s="258">
        <v>36</v>
      </c>
      <c r="K988" s="259">
        <v>11</v>
      </c>
      <c r="L988" s="257">
        <v>80</v>
      </c>
      <c r="M988" s="258">
        <v>107</v>
      </c>
      <c r="N988" s="258">
        <v>452</v>
      </c>
      <c r="O988" s="258">
        <v>212</v>
      </c>
      <c r="P988" s="258">
        <v>40</v>
      </c>
      <c r="Q988" s="258">
        <v>44</v>
      </c>
      <c r="R988" s="259">
        <v>9</v>
      </c>
      <c r="S988" s="267">
        <v>2151</v>
      </c>
      <c r="T988" s="90"/>
      <c r="U988" s="260">
        <v>2</v>
      </c>
      <c r="V988" s="273">
        <v>131.76872745535499</v>
      </c>
      <c r="W988" s="273">
        <v>171.399349139934</v>
      </c>
      <c r="X988" s="274">
        <v>1.098079917</v>
      </c>
      <c r="Z988" s="257">
        <v>4895.42</v>
      </c>
      <c r="AA988" s="258">
        <v>1895.4834807775801</v>
      </c>
      <c r="AB988" s="276">
        <v>0.88121035833453287</v>
      </c>
      <c r="AC988" s="92"/>
      <c r="AD988" s="257">
        <v>264813.2948293513</v>
      </c>
      <c r="AE988" s="258">
        <v>2685.2043928626172</v>
      </c>
      <c r="AF988" s="276">
        <v>1.2483516470769955</v>
      </c>
      <c r="AG988" s="93"/>
      <c r="AH988" s="257">
        <v>2361.969901467</v>
      </c>
      <c r="AI988" s="258">
        <v>2003.5085297157095</v>
      </c>
      <c r="AJ988" s="258">
        <v>2080.2040942635404</v>
      </c>
      <c r="AK988" s="276">
        <v>0.96708698013181793</v>
      </c>
      <c r="AL988" s="93"/>
      <c r="AM988" s="257">
        <v>2151.86</v>
      </c>
      <c r="AN988" s="258">
        <v>2147.094549541529</v>
      </c>
      <c r="AO988" s="276">
        <v>0.99818435590029242</v>
      </c>
      <c r="AQ988" s="280">
        <v>2284.1953232411479</v>
      </c>
      <c r="AR988" s="281">
        <v>2302.4558678201797</v>
      </c>
    </row>
    <row r="989" spans="1:44" x14ac:dyDescent="0.2">
      <c r="A989" s="260" t="s">
        <v>8405</v>
      </c>
      <c r="B989" s="261" t="s">
        <v>3123</v>
      </c>
      <c r="C989" s="261" t="s">
        <v>3156</v>
      </c>
      <c r="D989" s="262" t="s">
        <v>11383</v>
      </c>
      <c r="E989" s="257">
        <v>50</v>
      </c>
      <c r="F989" s="258">
        <v>93</v>
      </c>
      <c r="G989" s="258">
        <v>442</v>
      </c>
      <c r="H989" s="258">
        <v>334</v>
      </c>
      <c r="I989" s="258">
        <v>116</v>
      </c>
      <c r="J989" s="258">
        <v>64</v>
      </c>
      <c r="K989" s="259">
        <v>19</v>
      </c>
      <c r="L989" s="257">
        <v>72</v>
      </c>
      <c r="M989" s="258">
        <v>89</v>
      </c>
      <c r="N989" s="258">
        <v>351</v>
      </c>
      <c r="O989" s="258">
        <v>281</v>
      </c>
      <c r="P989" s="258">
        <v>118</v>
      </c>
      <c r="Q989" s="258">
        <v>83</v>
      </c>
      <c r="R989" s="259">
        <v>26</v>
      </c>
      <c r="S989" s="267">
        <v>2138</v>
      </c>
      <c r="T989" s="90"/>
      <c r="U989" s="260">
        <v>9</v>
      </c>
      <c r="V989" s="273">
        <v>118.144447862909</v>
      </c>
      <c r="W989" s="273">
        <v>119.62441534144</v>
      </c>
      <c r="X989" s="274">
        <v>1.0648676699999999</v>
      </c>
      <c r="Z989" s="257">
        <v>5802.3400000000011</v>
      </c>
      <c r="AA989" s="258">
        <v>2246.6386172902398</v>
      </c>
      <c r="AB989" s="276">
        <v>1.0508131979842095</v>
      </c>
      <c r="AC989" s="92"/>
      <c r="AD989" s="257">
        <v>229397.77715199406</v>
      </c>
      <c r="AE989" s="258">
        <v>2326.091366819021</v>
      </c>
      <c r="AF989" s="276">
        <v>1.0879753820481857</v>
      </c>
      <c r="AG989" s="93"/>
      <c r="AH989" s="257">
        <v>2276.6870784600001</v>
      </c>
      <c r="AI989" s="258">
        <v>1931.1685463710289</v>
      </c>
      <c r="AJ989" s="258">
        <v>2038.7209022580937</v>
      </c>
      <c r="AK989" s="276">
        <v>0.95356450058844422</v>
      </c>
      <c r="AL989" s="93"/>
      <c r="AM989" s="257">
        <v>2141.87</v>
      </c>
      <c r="AN989" s="258">
        <v>2137.1266731230257</v>
      </c>
      <c r="AO989" s="276">
        <v>0.99959152157297748</v>
      </c>
      <c r="AQ989" s="280">
        <v>2329.8337211164999</v>
      </c>
      <c r="AR989" s="281">
        <v>2348.4591127777576</v>
      </c>
    </row>
    <row r="990" spans="1:44" x14ac:dyDescent="0.2">
      <c r="A990" s="260" t="s">
        <v>8405</v>
      </c>
      <c r="B990" s="261" t="s">
        <v>3123</v>
      </c>
      <c r="C990" s="261" t="s">
        <v>3157</v>
      </c>
      <c r="D990" s="262" t="s">
        <v>11384</v>
      </c>
      <c r="E990" s="257">
        <v>79</v>
      </c>
      <c r="F990" s="258">
        <v>133</v>
      </c>
      <c r="G990" s="258">
        <v>549</v>
      </c>
      <c r="H990" s="258">
        <v>367</v>
      </c>
      <c r="I990" s="258">
        <v>124</v>
      </c>
      <c r="J990" s="258">
        <v>54</v>
      </c>
      <c r="K990" s="259">
        <v>14</v>
      </c>
      <c r="L990" s="257">
        <v>72</v>
      </c>
      <c r="M990" s="258">
        <v>125</v>
      </c>
      <c r="N990" s="258">
        <v>466</v>
      </c>
      <c r="O990" s="258">
        <v>277</v>
      </c>
      <c r="P990" s="258">
        <v>96</v>
      </c>
      <c r="Q990" s="258">
        <v>65</v>
      </c>
      <c r="R990" s="259">
        <v>29</v>
      </c>
      <c r="S990" s="267">
        <v>2450</v>
      </c>
      <c r="T990" s="90"/>
      <c r="U990" s="260">
        <v>13</v>
      </c>
      <c r="V990" s="273">
        <v>133.886390606963</v>
      </c>
      <c r="W990" s="273">
        <v>137.86653061224399</v>
      </c>
      <c r="X990" s="274">
        <v>1.0660352879999999</v>
      </c>
      <c r="Z990" s="257">
        <v>6151.7599999999993</v>
      </c>
      <c r="AA990" s="258">
        <v>2381.9323893983119</v>
      </c>
      <c r="AB990" s="276">
        <v>0.97221730179522936</v>
      </c>
      <c r="AC990" s="92"/>
      <c r="AD990" s="257">
        <v>283527.50120217004</v>
      </c>
      <c r="AE990" s="258">
        <v>2874.9662746956765</v>
      </c>
      <c r="AF990" s="276">
        <v>1.1734556223247659</v>
      </c>
      <c r="AG990" s="93"/>
      <c r="AH990" s="257">
        <v>2611.7864556</v>
      </c>
      <c r="AI990" s="258">
        <v>2215.4119907880922</v>
      </c>
      <c r="AJ990" s="258">
        <v>2337.397755578284</v>
      </c>
      <c r="AK990" s="276">
        <v>0.95403990023603424</v>
      </c>
      <c r="AL990" s="93"/>
      <c r="AM990" s="257">
        <v>2455.59</v>
      </c>
      <c r="AN990" s="258">
        <v>2450.1519173685474</v>
      </c>
      <c r="AO990" s="276">
        <v>1.000062007089203</v>
      </c>
      <c r="AQ990" s="280">
        <v>2666.7945991838606</v>
      </c>
      <c r="AR990" s="281">
        <v>2688.1137574738882</v>
      </c>
    </row>
    <row r="991" spans="1:44" x14ac:dyDescent="0.2">
      <c r="A991" s="260" t="s">
        <v>8405</v>
      </c>
      <c r="B991" s="261" t="s">
        <v>3188</v>
      </c>
      <c r="C991" s="261" t="s">
        <v>3198</v>
      </c>
      <c r="D991" s="262" t="s">
        <v>11421</v>
      </c>
      <c r="E991" s="257">
        <v>208</v>
      </c>
      <c r="F991" s="258">
        <v>420</v>
      </c>
      <c r="G991" s="258">
        <v>1162</v>
      </c>
      <c r="H991" s="258">
        <v>540</v>
      </c>
      <c r="I991" s="258">
        <v>144</v>
      </c>
      <c r="J991" s="258">
        <v>96</v>
      </c>
      <c r="K991" s="259">
        <v>21</v>
      </c>
      <c r="L991" s="257">
        <v>204</v>
      </c>
      <c r="M991" s="258">
        <v>404</v>
      </c>
      <c r="N991" s="258">
        <v>1139</v>
      </c>
      <c r="O991" s="258">
        <v>513</v>
      </c>
      <c r="P991" s="258">
        <v>197</v>
      </c>
      <c r="Q991" s="258">
        <v>113</v>
      </c>
      <c r="R991" s="259">
        <v>48</v>
      </c>
      <c r="S991" s="267">
        <v>5209</v>
      </c>
      <c r="T991" s="90"/>
      <c r="U991" s="260">
        <v>17</v>
      </c>
      <c r="V991" s="273">
        <v>145.60543341775499</v>
      </c>
      <c r="W991" s="273">
        <v>166.29621808408501</v>
      </c>
      <c r="X991" s="274">
        <v>1.067981318</v>
      </c>
      <c r="Z991" s="257">
        <v>12294.74</v>
      </c>
      <c r="AA991" s="258">
        <v>4760.465204304297</v>
      </c>
      <c r="AB991" s="276">
        <v>0.91389234100677619</v>
      </c>
      <c r="AC991" s="92"/>
      <c r="AD991" s="257">
        <v>653817.80052307609</v>
      </c>
      <c r="AE991" s="258">
        <v>6629.7065305112001</v>
      </c>
      <c r="AF991" s="276">
        <v>1.2727407430430409</v>
      </c>
      <c r="AG991" s="93"/>
      <c r="AH991" s="257">
        <v>5563.1146854620001</v>
      </c>
      <c r="AI991" s="258">
        <v>4718.8356283402727</v>
      </c>
      <c r="AJ991" s="258">
        <v>4973.7211016033307</v>
      </c>
      <c r="AK991" s="276">
        <v>0.9548322329820178</v>
      </c>
      <c r="AL991" s="93"/>
      <c r="AM991" s="257">
        <v>5216.3100000000004</v>
      </c>
      <c r="AN991" s="258">
        <v>5204.7581021623027</v>
      </c>
      <c r="AO991" s="276">
        <v>0.99918565985070129</v>
      </c>
      <c r="AQ991" s="280">
        <v>5780.4627378821451</v>
      </c>
      <c r="AR991" s="281">
        <v>5826.6734959721116</v>
      </c>
    </row>
    <row r="992" spans="1:44" x14ac:dyDescent="0.2">
      <c r="A992" s="260" t="s">
        <v>8405</v>
      </c>
      <c r="B992" s="261" t="s">
        <v>3006</v>
      </c>
      <c r="C992" s="261" t="s">
        <v>3072</v>
      </c>
      <c r="D992" s="262" t="s">
        <v>11304</v>
      </c>
      <c r="E992" s="257">
        <v>177</v>
      </c>
      <c r="F992" s="258">
        <v>313</v>
      </c>
      <c r="G992" s="258">
        <v>1339</v>
      </c>
      <c r="H992" s="258">
        <v>729</v>
      </c>
      <c r="I992" s="258">
        <v>242</v>
      </c>
      <c r="J992" s="258">
        <v>140</v>
      </c>
      <c r="K992" s="259">
        <v>35</v>
      </c>
      <c r="L992" s="257">
        <v>169</v>
      </c>
      <c r="M992" s="258">
        <v>294</v>
      </c>
      <c r="N992" s="258">
        <v>1321</v>
      </c>
      <c r="O992" s="258">
        <v>686</v>
      </c>
      <c r="P992" s="258">
        <v>229</v>
      </c>
      <c r="Q992" s="258">
        <v>169</v>
      </c>
      <c r="R992" s="259">
        <v>72</v>
      </c>
      <c r="S992" s="267">
        <v>5915</v>
      </c>
      <c r="T992" s="90"/>
      <c r="U992" s="260">
        <v>13</v>
      </c>
      <c r="V992" s="273">
        <v>114.14800668397</v>
      </c>
      <c r="W992" s="273">
        <v>131.34432048681501</v>
      </c>
      <c r="X992" s="274">
        <v>1.098079917</v>
      </c>
      <c r="Z992" s="257">
        <v>14829.1</v>
      </c>
      <c r="AA992" s="258">
        <v>5741.7574150530108</v>
      </c>
      <c r="AB992" s="276">
        <v>0.97071131277312106</v>
      </c>
      <c r="AC992" s="92"/>
      <c r="AD992" s="257">
        <v>644892.53575642454</v>
      </c>
      <c r="AE992" s="258">
        <v>6539.2044272300236</v>
      </c>
      <c r="AF992" s="276">
        <v>1.1055290663110775</v>
      </c>
      <c r="AG992" s="93"/>
      <c r="AH992" s="257">
        <v>6495.1427090549996</v>
      </c>
      <c r="AI992" s="258">
        <v>5509.415598916049</v>
      </c>
      <c r="AJ992" s="258">
        <v>5720.3194874797036</v>
      </c>
      <c r="AK992" s="276">
        <v>0.96708698013181804</v>
      </c>
      <c r="AL992" s="93"/>
      <c r="AM992" s="257">
        <v>5920.59</v>
      </c>
      <c r="AN992" s="258">
        <v>5907.478422885355</v>
      </c>
      <c r="AO992" s="276">
        <v>0.9987283893297304</v>
      </c>
      <c r="AQ992" s="280">
        <v>6130.9522948122913</v>
      </c>
      <c r="AR992" s="281">
        <v>6179.9649718597511</v>
      </c>
    </row>
    <row r="993" spans="1:44" x14ac:dyDescent="0.2">
      <c r="A993" s="260" t="s">
        <v>8405</v>
      </c>
      <c r="B993" s="261" t="s">
        <v>3123</v>
      </c>
      <c r="C993" s="261" t="s">
        <v>3158</v>
      </c>
      <c r="D993" s="262" t="s">
        <v>11385</v>
      </c>
      <c r="E993" s="257">
        <v>210</v>
      </c>
      <c r="F993" s="258">
        <v>381</v>
      </c>
      <c r="G993" s="258">
        <v>969</v>
      </c>
      <c r="H993" s="258">
        <v>384</v>
      </c>
      <c r="I993" s="258">
        <v>95</v>
      </c>
      <c r="J993" s="258">
        <v>59</v>
      </c>
      <c r="K993" s="259">
        <v>23</v>
      </c>
      <c r="L993" s="257">
        <v>191</v>
      </c>
      <c r="M993" s="258">
        <v>351</v>
      </c>
      <c r="N993" s="258">
        <v>853</v>
      </c>
      <c r="O993" s="258">
        <v>352</v>
      </c>
      <c r="P993" s="258">
        <v>76</v>
      </c>
      <c r="Q993" s="258">
        <v>76</v>
      </c>
      <c r="R993" s="259">
        <v>37</v>
      </c>
      <c r="S993" s="267">
        <v>4057</v>
      </c>
      <c r="T993" s="90"/>
      <c r="U993" s="260">
        <v>13</v>
      </c>
      <c r="V993" s="273">
        <v>137.441465217912</v>
      </c>
      <c r="W993" s="273">
        <v>153.56815380823201</v>
      </c>
      <c r="X993" s="274">
        <v>1.0648676699999999</v>
      </c>
      <c r="Z993" s="257">
        <v>9144.4</v>
      </c>
      <c r="AA993" s="258">
        <v>3540.6684496166831</v>
      </c>
      <c r="AB993" s="276">
        <v>0.87273069993016594</v>
      </c>
      <c r="AC993" s="92"/>
      <c r="AD993" s="257">
        <v>488346.91072920465</v>
      </c>
      <c r="AE993" s="258">
        <v>4951.8332181017295</v>
      </c>
      <c r="AF993" s="276">
        <v>1.2205652497169657</v>
      </c>
      <c r="AG993" s="93"/>
      <c r="AH993" s="257">
        <v>4320.1681371899995</v>
      </c>
      <c r="AI993" s="258">
        <v>3664.5232893485795</v>
      </c>
      <c r="AJ993" s="258">
        <v>3868.6111788873177</v>
      </c>
      <c r="AK993" s="276">
        <v>0.95356450058844411</v>
      </c>
      <c r="AL993" s="93"/>
      <c r="AM993" s="257">
        <v>4062.59</v>
      </c>
      <c r="AN993" s="258">
        <v>4053.5930990036154</v>
      </c>
      <c r="AO993" s="276">
        <v>0.99916024131220493</v>
      </c>
      <c r="AQ993" s="280">
        <v>4117.4798371999977</v>
      </c>
      <c r="AR993" s="281">
        <v>4150.3962096990745</v>
      </c>
    </row>
    <row r="994" spans="1:44" x14ac:dyDescent="0.2">
      <c r="A994" s="260" t="s">
        <v>8405</v>
      </c>
      <c r="B994" s="261" t="s">
        <v>3036</v>
      </c>
      <c r="C994" s="261" t="s">
        <v>3073</v>
      </c>
      <c r="D994" s="262" t="s">
        <v>11305</v>
      </c>
      <c r="E994" s="257">
        <v>119</v>
      </c>
      <c r="F994" s="258">
        <v>237</v>
      </c>
      <c r="G994" s="258">
        <v>750</v>
      </c>
      <c r="H994" s="258">
        <v>673</v>
      </c>
      <c r="I994" s="258">
        <v>194</v>
      </c>
      <c r="J994" s="258">
        <v>87</v>
      </c>
      <c r="K994" s="259">
        <v>31</v>
      </c>
      <c r="L994" s="257">
        <v>91</v>
      </c>
      <c r="M994" s="258">
        <v>234</v>
      </c>
      <c r="N994" s="258">
        <v>748</v>
      </c>
      <c r="O994" s="258">
        <v>601</v>
      </c>
      <c r="P994" s="258">
        <v>214</v>
      </c>
      <c r="Q994" s="258">
        <v>119</v>
      </c>
      <c r="R994" s="259">
        <v>63</v>
      </c>
      <c r="S994" s="267">
        <v>4161</v>
      </c>
      <c r="T994" s="90"/>
      <c r="U994" s="260">
        <v>20</v>
      </c>
      <c r="V994" s="273">
        <v>96.083333913573597</v>
      </c>
      <c r="W994" s="273">
        <v>91.512136505647604</v>
      </c>
      <c r="X994" s="274">
        <v>1.0845874419999999</v>
      </c>
      <c r="Z994" s="257">
        <v>10918.76</v>
      </c>
      <c r="AA994" s="258">
        <v>4227.6922532847038</v>
      </c>
      <c r="AB994" s="276">
        <v>1.0160279387850766</v>
      </c>
      <c r="AC994" s="92"/>
      <c r="AD994" s="257">
        <v>394788.92291301524</v>
      </c>
      <c r="AE994" s="258">
        <v>4003.1560754631405</v>
      </c>
      <c r="AF994" s="276">
        <v>0.96206586769121372</v>
      </c>
      <c r="AG994" s="93"/>
      <c r="AH994" s="257">
        <v>4512.9683461619998</v>
      </c>
      <c r="AI994" s="258">
        <v>3828.0634186984335</v>
      </c>
      <c r="AJ994" s="258">
        <v>4001.1904409752483</v>
      </c>
      <c r="AK994" s="276">
        <v>0.96159347295728148</v>
      </c>
      <c r="AL994" s="93"/>
      <c r="AM994" s="257">
        <v>4169.6000000000004</v>
      </c>
      <c r="AN994" s="258">
        <v>4160.3661175765892</v>
      </c>
      <c r="AO994" s="276">
        <v>0.99984766103739231</v>
      </c>
      <c r="AQ994" s="280">
        <v>3910.5110272939455</v>
      </c>
      <c r="AR994" s="281">
        <v>3941.7728288632497</v>
      </c>
    </row>
    <row r="995" spans="1:44" x14ac:dyDescent="0.2">
      <c r="A995" s="260" t="s">
        <v>8405</v>
      </c>
      <c r="B995" s="261" t="s">
        <v>2973</v>
      </c>
      <c r="C995" s="261" t="s">
        <v>2986</v>
      </c>
      <c r="D995" s="262" t="s">
        <v>11230</v>
      </c>
      <c r="E995" s="257">
        <v>218</v>
      </c>
      <c r="F995" s="258">
        <v>454</v>
      </c>
      <c r="G995" s="258">
        <v>1613</v>
      </c>
      <c r="H995" s="258">
        <v>1112</v>
      </c>
      <c r="I995" s="258">
        <v>359</v>
      </c>
      <c r="J995" s="258">
        <v>164</v>
      </c>
      <c r="K995" s="259">
        <v>55</v>
      </c>
      <c r="L995" s="257">
        <v>234</v>
      </c>
      <c r="M995" s="258">
        <v>435</v>
      </c>
      <c r="N995" s="258">
        <v>1660</v>
      </c>
      <c r="O995" s="258">
        <v>1072</v>
      </c>
      <c r="P995" s="258">
        <v>354</v>
      </c>
      <c r="Q995" s="258">
        <v>204</v>
      </c>
      <c r="R995" s="259">
        <v>102</v>
      </c>
      <c r="S995" s="267">
        <v>8036</v>
      </c>
      <c r="T995" s="90"/>
      <c r="U995" s="260">
        <v>43</v>
      </c>
      <c r="V995" s="273">
        <v>130.09005074510699</v>
      </c>
      <c r="W995" s="273">
        <v>158.47560975609699</v>
      </c>
      <c r="X995" s="274">
        <v>1.0369745720000001</v>
      </c>
      <c r="Z995" s="257">
        <v>20457.18</v>
      </c>
      <c r="AA995" s="258">
        <v>7920.923384161827</v>
      </c>
      <c r="AB995" s="276">
        <v>0.98567986363387594</v>
      </c>
      <c r="AC995" s="92"/>
      <c r="AD995" s="257">
        <v>961214.10301975149</v>
      </c>
      <c r="AE995" s="258">
        <v>9746.7022325045982</v>
      </c>
      <c r="AF995" s="276">
        <v>1.2128798198736435</v>
      </c>
      <c r="AG995" s="93"/>
      <c r="AH995" s="257">
        <v>8333.1276605920011</v>
      </c>
      <c r="AI995" s="258">
        <v>7068.4610912427615</v>
      </c>
      <c r="AJ995" s="258">
        <v>7571.5813237965258</v>
      </c>
      <c r="AK995" s="276">
        <v>0.94220773068647656</v>
      </c>
      <c r="AL995" s="93"/>
      <c r="AM995" s="257">
        <v>8054.49</v>
      </c>
      <c r="AN995" s="258">
        <v>8036.6527461529786</v>
      </c>
      <c r="AO995" s="276">
        <v>1.000081227744273</v>
      </c>
      <c r="AQ995" s="280">
        <v>9052.6456576084784</v>
      </c>
      <c r="AR995" s="281">
        <v>9125.0152303446557</v>
      </c>
    </row>
    <row r="996" spans="1:44" x14ac:dyDescent="0.2">
      <c r="A996" s="260" t="s">
        <v>8405</v>
      </c>
      <c r="B996" s="261" t="s">
        <v>3036</v>
      </c>
      <c r="C996" s="261" t="s">
        <v>3074</v>
      </c>
      <c r="D996" s="262" t="s">
        <v>11306</v>
      </c>
      <c r="E996" s="257">
        <v>103</v>
      </c>
      <c r="F996" s="258">
        <v>223</v>
      </c>
      <c r="G996" s="258">
        <v>694</v>
      </c>
      <c r="H996" s="258">
        <v>613</v>
      </c>
      <c r="I996" s="258">
        <v>257</v>
      </c>
      <c r="J996" s="258">
        <v>94</v>
      </c>
      <c r="K996" s="259">
        <v>41</v>
      </c>
      <c r="L996" s="257">
        <v>82</v>
      </c>
      <c r="M996" s="258">
        <v>186</v>
      </c>
      <c r="N996" s="258">
        <v>640</v>
      </c>
      <c r="O996" s="258">
        <v>580</v>
      </c>
      <c r="P996" s="258">
        <v>233</v>
      </c>
      <c r="Q996" s="258">
        <v>113</v>
      </c>
      <c r="R996" s="259">
        <v>72</v>
      </c>
      <c r="S996" s="267">
        <v>3931</v>
      </c>
      <c r="T996" s="90"/>
      <c r="U996" s="260">
        <v>19</v>
      </c>
      <c r="V996" s="273">
        <v>85.597878293439294</v>
      </c>
      <c r="W996" s="273">
        <v>79.529381836682703</v>
      </c>
      <c r="X996" s="274">
        <v>1.0845932140000001</v>
      </c>
      <c r="Z996" s="257">
        <v>10746.92</v>
      </c>
      <c r="AA996" s="258">
        <v>4161.1566176626702</v>
      </c>
      <c r="AB996" s="276">
        <v>1.0585491268538973</v>
      </c>
      <c r="AC996" s="92"/>
      <c r="AD996" s="257">
        <v>351050.33813709969</v>
      </c>
      <c r="AE996" s="258">
        <v>3559.6472249971298</v>
      </c>
      <c r="AF996" s="276">
        <v>0.90553223734345711</v>
      </c>
      <c r="AG996" s="93"/>
      <c r="AH996" s="257">
        <v>4263.535924234</v>
      </c>
      <c r="AI996" s="258">
        <v>3616.4857924932849</v>
      </c>
      <c r="AJ996" s="258">
        <v>3780.0331803967765</v>
      </c>
      <c r="AK996" s="276">
        <v>0.96159582304675062</v>
      </c>
      <c r="AL996" s="93"/>
      <c r="AM996" s="257">
        <v>3939.17</v>
      </c>
      <c r="AN996" s="258">
        <v>3930.4464215690164</v>
      </c>
      <c r="AO996" s="276">
        <v>0.99985917618138298</v>
      </c>
      <c r="AQ996" s="280">
        <v>3622.841908486228</v>
      </c>
      <c r="AR996" s="281">
        <v>3651.8039965789517</v>
      </c>
    </row>
    <row r="997" spans="1:44" x14ac:dyDescent="0.2">
      <c r="A997" s="260" t="s">
        <v>8405</v>
      </c>
      <c r="B997" s="261" t="s">
        <v>3006</v>
      </c>
      <c r="C997" s="261" t="s">
        <v>3075</v>
      </c>
      <c r="D997" s="262" t="s">
        <v>11307</v>
      </c>
      <c r="E997" s="257">
        <v>126</v>
      </c>
      <c r="F997" s="258">
        <v>228</v>
      </c>
      <c r="G997" s="258">
        <v>1016</v>
      </c>
      <c r="H997" s="258">
        <v>559</v>
      </c>
      <c r="I997" s="258">
        <v>176</v>
      </c>
      <c r="J997" s="258">
        <v>108</v>
      </c>
      <c r="K997" s="259">
        <v>32</v>
      </c>
      <c r="L997" s="257">
        <v>127</v>
      </c>
      <c r="M997" s="258">
        <v>246</v>
      </c>
      <c r="N997" s="258">
        <v>914</v>
      </c>
      <c r="O997" s="258">
        <v>539</v>
      </c>
      <c r="P997" s="258">
        <v>210</v>
      </c>
      <c r="Q997" s="258">
        <v>123</v>
      </c>
      <c r="R997" s="259">
        <v>70</v>
      </c>
      <c r="S997" s="267">
        <v>4474</v>
      </c>
      <c r="T997" s="90"/>
      <c r="U997" s="260">
        <v>58</v>
      </c>
      <c r="V997" s="273">
        <v>112.203664603986</v>
      </c>
      <c r="W997" s="273">
        <v>130.00938547486001</v>
      </c>
      <c r="X997" s="274">
        <v>1.098079917</v>
      </c>
      <c r="Z997" s="257">
        <v>11369.05</v>
      </c>
      <c r="AA997" s="258">
        <v>4402.0424125272893</v>
      </c>
      <c r="AB997" s="276">
        <v>0.98391649810623361</v>
      </c>
      <c r="AC997" s="92"/>
      <c r="AD997" s="257">
        <v>484099.36798658926</v>
      </c>
      <c r="AE997" s="258">
        <v>4908.7631734550187</v>
      </c>
      <c r="AF997" s="276">
        <v>1.097175496972512</v>
      </c>
      <c r="AG997" s="93"/>
      <c r="AH997" s="257">
        <v>4912.8095486579996</v>
      </c>
      <c r="AI997" s="258">
        <v>4167.2232273119871</v>
      </c>
      <c r="AJ997" s="258">
        <v>4326.747149109754</v>
      </c>
      <c r="AK997" s="276">
        <v>0.96708698013181804</v>
      </c>
      <c r="AL997" s="93"/>
      <c r="AM997" s="257">
        <v>4498.9399999999996</v>
      </c>
      <c r="AN997" s="258">
        <v>4488.9767701961855</v>
      </c>
      <c r="AO997" s="276">
        <v>1.0033475123371001</v>
      </c>
      <c r="AQ997" s="280">
        <v>4686.4850638555272</v>
      </c>
      <c r="AR997" s="281">
        <v>4723.9502353129628</v>
      </c>
    </row>
    <row r="998" spans="1:44" x14ac:dyDescent="0.2">
      <c r="A998" s="260" t="s">
        <v>8405</v>
      </c>
      <c r="B998" s="261" t="s">
        <v>3038</v>
      </c>
      <c r="C998" s="261" t="s">
        <v>3076</v>
      </c>
      <c r="D998" s="262" t="s">
        <v>11308</v>
      </c>
      <c r="E998" s="257">
        <v>64</v>
      </c>
      <c r="F998" s="258">
        <v>124</v>
      </c>
      <c r="G998" s="258">
        <v>464</v>
      </c>
      <c r="H998" s="258">
        <v>382</v>
      </c>
      <c r="I998" s="258">
        <v>183</v>
      </c>
      <c r="J998" s="258">
        <v>94</v>
      </c>
      <c r="K998" s="259">
        <v>20</v>
      </c>
      <c r="L998" s="257">
        <v>55</v>
      </c>
      <c r="M998" s="258">
        <v>141</v>
      </c>
      <c r="N998" s="258">
        <v>431</v>
      </c>
      <c r="O998" s="258">
        <v>388</v>
      </c>
      <c r="P998" s="258">
        <v>206</v>
      </c>
      <c r="Q998" s="258">
        <v>96</v>
      </c>
      <c r="R998" s="259">
        <v>42</v>
      </c>
      <c r="S998" s="267">
        <v>2690</v>
      </c>
      <c r="T998" s="90"/>
      <c r="U998" s="260">
        <v>13</v>
      </c>
      <c r="V998" s="273">
        <v>90.026961022903293</v>
      </c>
      <c r="W998" s="273">
        <v>76.570631970260195</v>
      </c>
      <c r="X998" s="274">
        <v>1.089776855</v>
      </c>
      <c r="Z998" s="257">
        <v>7626.7800000000007</v>
      </c>
      <c r="AA998" s="258">
        <v>2953.053160203789</v>
      </c>
      <c r="AB998" s="276">
        <v>1.097789278886167</v>
      </c>
      <c r="AC998" s="92"/>
      <c r="AD998" s="257">
        <v>241452.25794334291</v>
      </c>
      <c r="AE998" s="258">
        <v>2448.323692033156</v>
      </c>
      <c r="AF998" s="276">
        <v>0.9101575063320283</v>
      </c>
      <c r="AG998" s="93"/>
      <c r="AH998" s="257">
        <v>2931.4997399499998</v>
      </c>
      <c r="AI998" s="258">
        <v>2486.6043933080432</v>
      </c>
      <c r="AJ998" s="258">
        <v>2592.3701087878608</v>
      </c>
      <c r="AK998" s="276">
        <v>0.9637063601441862</v>
      </c>
      <c r="AL998" s="93"/>
      <c r="AM998" s="257">
        <v>2695.59</v>
      </c>
      <c r="AN998" s="258">
        <v>2689.6204199151662</v>
      </c>
      <c r="AO998" s="276">
        <v>0.99985889216177182</v>
      </c>
      <c r="AQ998" s="280">
        <v>2589.8300088418332</v>
      </c>
      <c r="AR998" s="281">
        <v>2610.533889043053</v>
      </c>
    </row>
    <row r="999" spans="1:44" x14ac:dyDescent="0.2">
      <c r="A999" s="260" t="s">
        <v>8405</v>
      </c>
      <c r="B999" s="261" t="s">
        <v>3006</v>
      </c>
      <c r="C999" s="261" t="s">
        <v>3077</v>
      </c>
      <c r="D999" s="262" t="s">
        <v>11309</v>
      </c>
      <c r="E999" s="257">
        <v>132</v>
      </c>
      <c r="F999" s="258">
        <v>209</v>
      </c>
      <c r="G999" s="258">
        <v>836</v>
      </c>
      <c r="H999" s="258">
        <v>585</v>
      </c>
      <c r="I999" s="258">
        <v>172</v>
      </c>
      <c r="J999" s="258">
        <v>92</v>
      </c>
      <c r="K999" s="259">
        <v>23</v>
      </c>
      <c r="L999" s="257">
        <v>108</v>
      </c>
      <c r="M999" s="258">
        <v>231</v>
      </c>
      <c r="N999" s="258">
        <v>806</v>
      </c>
      <c r="O999" s="258">
        <v>497</v>
      </c>
      <c r="P999" s="258">
        <v>148</v>
      </c>
      <c r="Q999" s="258">
        <v>95</v>
      </c>
      <c r="R999" s="259">
        <v>45</v>
      </c>
      <c r="S999" s="267">
        <v>3979</v>
      </c>
      <c r="T999" s="90"/>
      <c r="U999" s="260">
        <v>31</v>
      </c>
      <c r="V999" s="273">
        <v>103.16246830446001</v>
      </c>
      <c r="W999" s="273">
        <v>96.627795928625204</v>
      </c>
      <c r="X999" s="274">
        <v>1.0845874419999999</v>
      </c>
      <c r="Z999" s="257">
        <v>9962.1400000000012</v>
      </c>
      <c r="AA999" s="258">
        <v>3857.2935117300585</v>
      </c>
      <c r="AB999" s="276">
        <v>0.96941279510682543</v>
      </c>
      <c r="AC999" s="92"/>
      <c r="AD999" s="257">
        <v>389696.39846028696</v>
      </c>
      <c r="AE999" s="258">
        <v>3951.5179239872559</v>
      </c>
      <c r="AF999" s="276">
        <v>0.99309322040393466</v>
      </c>
      <c r="AG999" s="93"/>
      <c r="AH999" s="257">
        <v>4315.5734317179995</v>
      </c>
      <c r="AI999" s="258">
        <v>3660.6258935354635</v>
      </c>
      <c r="AJ999" s="258">
        <v>3826.1804288970225</v>
      </c>
      <c r="AK999" s="276">
        <v>0.96159347295728137</v>
      </c>
      <c r="AL999" s="93"/>
      <c r="AM999" s="257">
        <v>3992.33</v>
      </c>
      <c r="AN999" s="258">
        <v>3983.4886948830926</v>
      </c>
      <c r="AO999" s="276">
        <v>1.0011280962259594</v>
      </c>
      <c r="AQ999" s="280">
        <v>3687.6853708955414</v>
      </c>
      <c r="AR999" s="281">
        <v>3717.165837133924</v>
      </c>
    </row>
    <row r="1000" spans="1:44" x14ac:dyDescent="0.2">
      <c r="A1000" s="260" t="s">
        <v>8405</v>
      </c>
      <c r="B1000" s="261" t="s">
        <v>3036</v>
      </c>
      <c r="C1000" s="261" t="s">
        <v>3078</v>
      </c>
      <c r="D1000" s="262" t="s">
        <v>11310</v>
      </c>
      <c r="E1000" s="257">
        <v>111</v>
      </c>
      <c r="F1000" s="258">
        <v>215</v>
      </c>
      <c r="G1000" s="258">
        <v>800</v>
      </c>
      <c r="H1000" s="258">
        <v>488</v>
      </c>
      <c r="I1000" s="258">
        <v>136</v>
      </c>
      <c r="J1000" s="258">
        <v>45</v>
      </c>
      <c r="K1000" s="259">
        <v>17</v>
      </c>
      <c r="L1000" s="257">
        <v>104</v>
      </c>
      <c r="M1000" s="258">
        <v>214</v>
      </c>
      <c r="N1000" s="258">
        <v>660</v>
      </c>
      <c r="O1000" s="258">
        <v>454</v>
      </c>
      <c r="P1000" s="258">
        <v>112</v>
      </c>
      <c r="Q1000" s="258">
        <v>68</v>
      </c>
      <c r="R1000" s="259">
        <v>43</v>
      </c>
      <c r="S1000" s="267">
        <v>3467</v>
      </c>
      <c r="T1000" s="90"/>
      <c r="U1000" s="260">
        <v>74</v>
      </c>
      <c r="V1000" s="273">
        <v>120.42355030976</v>
      </c>
      <c r="W1000" s="273">
        <v>122.85780213440999</v>
      </c>
      <c r="X1000" s="274">
        <v>1.0845874419999999</v>
      </c>
      <c r="Z1000" s="257">
        <v>8314.5499999999993</v>
      </c>
      <c r="AA1000" s="258">
        <v>3219.3544527536401</v>
      </c>
      <c r="AB1000" s="276">
        <v>0.92857065265464089</v>
      </c>
      <c r="AC1000" s="92"/>
      <c r="AD1000" s="257">
        <v>376711.12651648629</v>
      </c>
      <c r="AE1000" s="258">
        <v>3819.8473849817319</v>
      </c>
      <c r="AF1000" s="276">
        <v>1.1017731136376498</v>
      </c>
      <c r="AG1000" s="93"/>
      <c r="AH1000" s="257">
        <v>3760.2646614139999</v>
      </c>
      <c r="AI1000" s="258">
        <v>3189.5928557143638</v>
      </c>
      <c r="AJ1000" s="258">
        <v>3333.8445707428946</v>
      </c>
      <c r="AK1000" s="276">
        <v>0.96159347295728137</v>
      </c>
      <c r="AL1000" s="93"/>
      <c r="AM1000" s="257">
        <v>3498.82</v>
      </c>
      <c r="AN1000" s="258">
        <v>3491.0716086673356</v>
      </c>
      <c r="AO1000" s="276">
        <v>1.0069430656669558</v>
      </c>
      <c r="AQ1000" s="280">
        <v>3434.4514999719904</v>
      </c>
      <c r="AR1000" s="281">
        <v>3461.907538464694</v>
      </c>
    </row>
    <row r="1001" spans="1:44" x14ac:dyDescent="0.2">
      <c r="A1001" s="260" t="s">
        <v>8405</v>
      </c>
      <c r="B1001" s="261" t="s">
        <v>3036</v>
      </c>
      <c r="C1001" s="261" t="s">
        <v>3079</v>
      </c>
      <c r="D1001" s="262" t="s">
        <v>11311</v>
      </c>
      <c r="E1001" s="257">
        <v>120</v>
      </c>
      <c r="F1001" s="258">
        <v>200</v>
      </c>
      <c r="G1001" s="258">
        <v>825</v>
      </c>
      <c r="H1001" s="258">
        <v>503</v>
      </c>
      <c r="I1001" s="258">
        <v>193</v>
      </c>
      <c r="J1001" s="258">
        <v>93</v>
      </c>
      <c r="K1001" s="259">
        <v>28</v>
      </c>
      <c r="L1001" s="257">
        <v>119</v>
      </c>
      <c r="M1001" s="258">
        <v>219</v>
      </c>
      <c r="N1001" s="258">
        <v>735</v>
      </c>
      <c r="O1001" s="258">
        <v>504</v>
      </c>
      <c r="P1001" s="258">
        <v>182</v>
      </c>
      <c r="Q1001" s="258">
        <v>131</v>
      </c>
      <c r="R1001" s="259">
        <v>53</v>
      </c>
      <c r="S1001" s="267">
        <v>3905</v>
      </c>
      <c r="T1001" s="90"/>
      <c r="U1001" s="260">
        <v>22</v>
      </c>
      <c r="V1001" s="273">
        <v>105.200723969756</v>
      </c>
      <c r="W1001" s="273">
        <v>105.26234962887099</v>
      </c>
      <c r="X1001" s="274">
        <v>1.0845874419999999</v>
      </c>
      <c r="Z1001" s="257">
        <v>10195.24</v>
      </c>
      <c r="AA1001" s="258">
        <v>3947.5487297438854</v>
      </c>
      <c r="AB1001" s="276">
        <v>1.0108959615221218</v>
      </c>
      <c r="AC1001" s="92"/>
      <c r="AD1001" s="257">
        <v>392510.61796986393</v>
      </c>
      <c r="AE1001" s="258">
        <v>3980.0540841315769</v>
      </c>
      <c r="AF1001" s="276">
        <v>1.0192199959363832</v>
      </c>
      <c r="AG1001" s="93"/>
      <c r="AH1001" s="257">
        <v>4235.3139610099997</v>
      </c>
      <c r="AI1001" s="258">
        <v>3592.5468997878829</v>
      </c>
      <c r="AJ1001" s="258">
        <v>3755.0225118981839</v>
      </c>
      <c r="AK1001" s="276">
        <v>0.96159347295728137</v>
      </c>
      <c r="AL1001" s="93"/>
      <c r="AM1001" s="257">
        <v>3914.46</v>
      </c>
      <c r="AN1001" s="258">
        <v>3905.7911436609875</v>
      </c>
      <c r="AO1001" s="276">
        <v>1.0002025976084474</v>
      </c>
      <c r="AQ1001" s="280">
        <v>3869.6788170709801</v>
      </c>
      <c r="AR1001" s="281">
        <v>3900.6141936680187</v>
      </c>
    </row>
    <row r="1002" spans="1:44" x14ac:dyDescent="0.2">
      <c r="A1002" s="260" t="s">
        <v>8405</v>
      </c>
      <c r="B1002" s="261" t="s">
        <v>3123</v>
      </c>
      <c r="C1002" s="261" t="s">
        <v>3159</v>
      </c>
      <c r="D1002" s="262" t="s">
        <v>11386</v>
      </c>
      <c r="E1002" s="257">
        <v>300</v>
      </c>
      <c r="F1002" s="258">
        <v>538</v>
      </c>
      <c r="G1002" s="258">
        <v>1447</v>
      </c>
      <c r="H1002" s="258">
        <v>629</v>
      </c>
      <c r="I1002" s="258">
        <v>186</v>
      </c>
      <c r="J1002" s="258">
        <v>134</v>
      </c>
      <c r="K1002" s="259">
        <v>45</v>
      </c>
      <c r="L1002" s="257">
        <v>308</v>
      </c>
      <c r="M1002" s="258">
        <v>500</v>
      </c>
      <c r="N1002" s="258">
        <v>1344</v>
      </c>
      <c r="O1002" s="258">
        <v>511</v>
      </c>
      <c r="P1002" s="258">
        <v>170</v>
      </c>
      <c r="Q1002" s="258">
        <v>119</v>
      </c>
      <c r="R1002" s="259">
        <v>54</v>
      </c>
      <c r="S1002" s="267">
        <v>6285</v>
      </c>
      <c r="T1002" s="90"/>
      <c r="U1002" s="260">
        <v>24</v>
      </c>
      <c r="V1002" s="273">
        <v>147.64881874289199</v>
      </c>
      <c r="W1002" s="273">
        <v>164.56506522430701</v>
      </c>
      <c r="X1002" s="274">
        <v>1.0660352879999999</v>
      </c>
      <c r="Z1002" s="257">
        <v>14675.279999999997</v>
      </c>
      <c r="AA1002" s="258">
        <v>5682.1990382409676</v>
      </c>
      <c r="AB1002" s="276">
        <v>0.90408894800970052</v>
      </c>
      <c r="AC1002" s="92"/>
      <c r="AD1002" s="257">
        <v>789651.88659258478</v>
      </c>
      <c r="AE1002" s="258">
        <v>8007.0629236234408</v>
      </c>
      <c r="AF1002" s="276">
        <v>1.2739956919050821</v>
      </c>
      <c r="AG1002" s="93"/>
      <c r="AH1002" s="257">
        <v>6700.0317850799993</v>
      </c>
      <c r="AI1002" s="258">
        <v>5683.2099437155748</v>
      </c>
      <c r="AJ1002" s="258">
        <v>5996.1407729834755</v>
      </c>
      <c r="AK1002" s="276">
        <v>0.95403990023603424</v>
      </c>
      <c r="AL1002" s="93"/>
      <c r="AM1002" s="257">
        <v>6295.32</v>
      </c>
      <c r="AN1002" s="258">
        <v>6281.3785560490815</v>
      </c>
      <c r="AO1002" s="276">
        <v>0.99942379571186657</v>
      </c>
      <c r="AQ1002" s="280">
        <v>6902.4079804906733</v>
      </c>
      <c r="AR1002" s="281">
        <v>6957.5879063700286</v>
      </c>
    </row>
    <row r="1003" spans="1:44" x14ac:dyDescent="0.2">
      <c r="A1003" s="260" t="s">
        <v>8405</v>
      </c>
      <c r="B1003" s="261" t="s">
        <v>3006</v>
      </c>
      <c r="C1003" s="261" t="s">
        <v>3080</v>
      </c>
      <c r="D1003" s="262" t="s">
        <v>11312</v>
      </c>
      <c r="E1003" s="257">
        <v>357</v>
      </c>
      <c r="F1003" s="258">
        <v>574</v>
      </c>
      <c r="G1003" s="258">
        <v>1783</v>
      </c>
      <c r="H1003" s="258">
        <v>833</v>
      </c>
      <c r="I1003" s="258">
        <v>206</v>
      </c>
      <c r="J1003" s="258">
        <v>122</v>
      </c>
      <c r="K1003" s="259">
        <v>45</v>
      </c>
      <c r="L1003" s="257">
        <v>354</v>
      </c>
      <c r="M1003" s="258">
        <v>558</v>
      </c>
      <c r="N1003" s="258">
        <v>1749</v>
      </c>
      <c r="O1003" s="258">
        <v>845</v>
      </c>
      <c r="P1003" s="258">
        <v>242</v>
      </c>
      <c r="Q1003" s="258">
        <v>171</v>
      </c>
      <c r="R1003" s="259">
        <v>84</v>
      </c>
      <c r="S1003" s="267">
        <v>7923</v>
      </c>
      <c r="T1003" s="90"/>
      <c r="U1003" s="260">
        <v>40</v>
      </c>
      <c r="V1003" s="273">
        <v>131.28773678940601</v>
      </c>
      <c r="W1003" s="273">
        <v>157.54865581219201</v>
      </c>
      <c r="X1003" s="274">
        <v>1.098079917</v>
      </c>
      <c r="Z1003" s="257">
        <v>18865.439999999995</v>
      </c>
      <c r="AA1003" s="258">
        <v>7304.6091811531151</v>
      </c>
      <c r="AB1003" s="276">
        <v>0.92194991558161243</v>
      </c>
      <c r="AC1003" s="92"/>
      <c r="AD1003" s="257">
        <v>948437.07316080993</v>
      </c>
      <c r="AE1003" s="258">
        <v>9617.1432663391133</v>
      </c>
      <c r="AF1003" s="276">
        <v>1.2138259833824452</v>
      </c>
      <c r="AG1003" s="93"/>
      <c r="AH1003" s="257">
        <v>8700.0871823910002</v>
      </c>
      <c r="AI1003" s="258">
        <v>7379.7294658008213</v>
      </c>
      <c r="AJ1003" s="258">
        <v>7662.2301435843947</v>
      </c>
      <c r="AK1003" s="276">
        <v>0.96708698013181804</v>
      </c>
      <c r="AL1003" s="93"/>
      <c r="AM1003" s="257">
        <v>7940.2</v>
      </c>
      <c r="AN1003" s="258">
        <v>7922.6158496694234</v>
      </c>
      <c r="AO1003" s="276">
        <v>0.99995151453608777</v>
      </c>
      <c r="AQ1003" s="280">
        <v>8574.2845797336031</v>
      </c>
      <c r="AR1003" s="281">
        <v>8642.8299901056744</v>
      </c>
    </row>
    <row r="1004" spans="1:44" x14ac:dyDescent="0.2">
      <c r="A1004" s="260" t="s">
        <v>8405</v>
      </c>
      <c r="B1004" s="261" t="s">
        <v>3006</v>
      </c>
      <c r="C1004" s="261" t="s">
        <v>3081</v>
      </c>
      <c r="D1004" s="262" t="s">
        <v>11183</v>
      </c>
      <c r="E1004" s="257">
        <v>388</v>
      </c>
      <c r="F1004" s="258">
        <v>728</v>
      </c>
      <c r="G1004" s="258">
        <v>2245</v>
      </c>
      <c r="H1004" s="258">
        <v>1463</v>
      </c>
      <c r="I1004" s="258">
        <v>465</v>
      </c>
      <c r="J1004" s="258">
        <v>244</v>
      </c>
      <c r="K1004" s="259">
        <v>63</v>
      </c>
      <c r="L1004" s="257">
        <v>371</v>
      </c>
      <c r="M1004" s="258">
        <v>665</v>
      </c>
      <c r="N1004" s="258">
        <v>2287</v>
      </c>
      <c r="O1004" s="258">
        <v>1436</v>
      </c>
      <c r="P1004" s="258">
        <v>556</v>
      </c>
      <c r="Q1004" s="258">
        <v>274</v>
      </c>
      <c r="R1004" s="259">
        <v>111</v>
      </c>
      <c r="S1004" s="267">
        <v>11296</v>
      </c>
      <c r="T1004" s="90"/>
      <c r="U1004" s="260">
        <v>61</v>
      </c>
      <c r="V1004" s="273">
        <v>97.444692471637595</v>
      </c>
      <c r="W1004" s="273">
        <v>90.872621049836198</v>
      </c>
      <c r="X1004" s="274">
        <v>1.084014845</v>
      </c>
      <c r="Z1004" s="257">
        <v>28607.999999999996</v>
      </c>
      <c r="AA1004" s="258">
        <v>11076.882354953201</v>
      </c>
      <c r="AB1004" s="276">
        <v>0.98060219147956806</v>
      </c>
      <c r="AC1004" s="92"/>
      <c r="AD1004" s="257">
        <v>1074051.7302128244</v>
      </c>
      <c r="AE1004" s="258">
        <v>10890.874742477276</v>
      </c>
      <c r="AF1004" s="276">
        <v>0.96413551190485791</v>
      </c>
      <c r="AG1004" s="93"/>
      <c r="AH1004" s="257">
        <v>12245.03168912</v>
      </c>
      <c r="AI1004" s="258">
        <v>10386.679957502347</v>
      </c>
      <c r="AJ1004" s="258">
        <v>10859.526379601128</v>
      </c>
      <c r="AK1004" s="276">
        <v>0.96136033813749355</v>
      </c>
      <c r="AL1004" s="93"/>
      <c r="AM1004" s="257">
        <v>11322.23</v>
      </c>
      <c r="AN1004" s="258">
        <v>11297.156098285011</v>
      </c>
      <c r="AO1004" s="276">
        <v>1.0001023458113503</v>
      </c>
      <c r="AQ1004" s="280">
        <v>10268.009682705882</v>
      </c>
      <c r="AR1004" s="281">
        <v>10350.09524108227</v>
      </c>
    </row>
    <row r="1005" spans="1:44" x14ac:dyDescent="0.2">
      <c r="A1005" s="260" t="s">
        <v>8405</v>
      </c>
      <c r="B1005" s="261" t="s">
        <v>3036</v>
      </c>
      <c r="C1005" s="261" t="s">
        <v>3082</v>
      </c>
      <c r="D1005" s="262" t="s">
        <v>11313</v>
      </c>
      <c r="E1005" s="257">
        <v>150</v>
      </c>
      <c r="F1005" s="258">
        <v>262</v>
      </c>
      <c r="G1005" s="258">
        <v>883</v>
      </c>
      <c r="H1005" s="258">
        <v>647</v>
      </c>
      <c r="I1005" s="258">
        <v>197</v>
      </c>
      <c r="J1005" s="258">
        <v>74</v>
      </c>
      <c r="K1005" s="259">
        <v>20</v>
      </c>
      <c r="L1005" s="257">
        <v>124</v>
      </c>
      <c r="M1005" s="258">
        <v>246</v>
      </c>
      <c r="N1005" s="258">
        <v>889</v>
      </c>
      <c r="O1005" s="258">
        <v>649</v>
      </c>
      <c r="P1005" s="258">
        <v>170</v>
      </c>
      <c r="Q1005" s="258">
        <v>67</v>
      </c>
      <c r="R1005" s="259">
        <v>44</v>
      </c>
      <c r="S1005" s="267">
        <v>4422</v>
      </c>
      <c r="T1005" s="90"/>
      <c r="U1005" s="260">
        <v>31</v>
      </c>
      <c r="V1005" s="273">
        <v>106.02867613158701</v>
      </c>
      <c r="W1005" s="273">
        <v>107.719195116436</v>
      </c>
      <c r="X1005" s="274">
        <v>1.0845874419999999</v>
      </c>
      <c r="Z1005" s="257">
        <v>10932.93</v>
      </c>
      <c r="AA1005" s="258">
        <v>4233.1788102956698</v>
      </c>
      <c r="AB1005" s="276">
        <v>0.95729959527265263</v>
      </c>
      <c r="AC1005" s="92"/>
      <c r="AD1005" s="257">
        <v>448005.13707210351</v>
      </c>
      <c r="AE1005" s="258">
        <v>4542.7680013809304</v>
      </c>
      <c r="AF1005" s="276">
        <v>1.0273107194439011</v>
      </c>
      <c r="AG1005" s="93"/>
      <c r="AH1005" s="257">
        <v>4796.0456685239997</v>
      </c>
      <c r="AI1005" s="258">
        <v>4068.1798696189544</v>
      </c>
      <c r="AJ1005" s="258">
        <v>4252.1663374170985</v>
      </c>
      <c r="AK1005" s="276">
        <v>0.96159347295728148</v>
      </c>
      <c r="AL1005" s="93"/>
      <c r="AM1005" s="257">
        <v>4435.33</v>
      </c>
      <c r="AN1005" s="258">
        <v>4425.5076391670591</v>
      </c>
      <c r="AO1005" s="276">
        <v>1.0007932245968021</v>
      </c>
      <c r="AQ1005" s="280">
        <v>4185.0851308617148</v>
      </c>
      <c r="AR1005" s="281">
        <v>4218.5419604163362</v>
      </c>
    </row>
    <row r="1006" spans="1:44" x14ac:dyDescent="0.2">
      <c r="A1006" s="260" t="s">
        <v>8405</v>
      </c>
      <c r="B1006" s="261" t="s">
        <v>2996</v>
      </c>
      <c r="C1006" s="261" t="s">
        <v>3025</v>
      </c>
      <c r="D1006" s="262" t="s">
        <v>11263</v>
      </c>
      <c r="E1006" s="257">
        <v>130</v>
      </c>
      <c r="F1006" s="258">
        <v>278</v>
      </c>
      <c r="G1006" s="258">
        <v>1401</v>
      </c>
      <c r="H1006" s="258">
        <v>914</v>
      </c>
      <c r="I1006" s="258">
        <v>391</v>
      </c>
      <c r="J1006" s="258">
        <v>224</v>
      </c>
      <c r="K1006" s="259">
        <v>60</v>
      </c>
      <c r="L1006" s="257">
        <v>145</v>
      </c>
      <c r="M1006" s="258">
        <v>277</v>
      </c>
      <c r="N1006" s="258">
        <v>1090</v>
      </c>
      <c r="O1006" s="258">
        <v>893</v>
      </c>
      <c r="P1006" s="258">
        <v>451</v>
      </c>
      <c r="Q1006" s="258">
        <v>269</v>
      </c>
      <c r="R1006" s="259">
        <v>111</v>
      </c>
      <c r="S1006" s="267">
        <v>6634</v>
      </c>
      <c r="T1006" s="90"/>
      <c r="U1006" s="260">
        <v>62</v>
      </c>
      <c r="V1006" s="273">
        <v>87.261963910132593</v>
      </c>
      <c r="W1006" s="273">
        <v>79.928420735382701</v>
      </c>
      <c r="X1006" s="274">
        <v>1.050077841</v>
      </c>
      <c r="Z1006" s="257">
        <v>18428.069999999996</v>
      </c>
      <c r="AA1006" s="258">
        <v>7135.2615848309015</v>
      </c>
      <c r="AB1006" s="276">
        <v>1.0755594791725809</v>
      </c>
      <c r="AC1006" s="92"/>
      <c r="AD1006" s="257">
        <v>595946.24937383318</v>
      </c>
      <c r="AE1006" s="258">
        <v>6042.889529998215</v>
      </c>
      <c r="AF1006" s="276">
        <v>0.91089682393702365</v>
      </c>
      <c r="AG1006" s="93"/>
      <c r="AH1006" s="257">
        <v>6966.2163971939999</v>
      </c>
      <c r="AI1006" s="258">
        <v>5908.9973851720624</v>
      </c>
      <c r="AJ1006" s="258">
        <v>6285.9987448825905</v>
      </c>
      <c r="AK1006" s="276">
        <v>0.94754277131181652</v>
      </c>
      <c r="AL1006" s="93"/>
      <c r="AM1006" s="257">
        <v>6660.66</v>
      </c>
      <c r="AN1006" s="258">
        <v>6645.9094840506723</v>
      </c>
      <c r="AO1006" s="276">
        <v>1.0017952191815906</v>
      </c>
      <c r="AQ1006" s="280">
        <v>6169.5979663936769</v>
      </c>
      <c r="AR1006" s="281">
        <v>6218.9195885657145</v>
      </c>
    </row>
    <row r="1007" spans="1:44" x14ac:dyDescent="0.2">
      <c r="A1007" s="260" t="s">
        <v>8405</v>
      </c>
      <c r="B1007" s="261" t="s">
        <v>3002</v>
      </c>
      <c r="C1007" s="261" t="s">
        <v>3026</v>
      </c>
      <c r="D1007" s="262" t="s">
        <v>11264</v>
      </c>
      <c r="E1007" s="257">
        <v>208</v>
      </c>
      <c r="F1007" s="258">
        <v>477</v>
      </c>
      <c r="G1007" s="258">
        <v>1453</v>
      </c>
      <c r="H1007" s="258">
        <v>1430</v>
      </c>
      <c r="I1007" s="258">
        <v>598</v>
      </c>
      <c r="J1007" s="258">
        <v>363</v>
      </c>
      <c r="K1007" s="259">
        <v>148</v>
      </c>
      <c r="L1007" s="257">
        <v>188</v>
      </c>
      <c r="M1007" s="258">
        <v>416</v>
      </c>
      <c r="N1007" s="258">
        <v>1552</v>
      </c>
      <c r="O1007" s="258">
        <v>1492</v>
      </c>
      <c r="P1007" s="258">
        <v>654</v>
      </c>
      <c r="Q1007" s="258">
        <v>524</v>
      </c>
      <c r="R1007" s="259">
        <v>263</v>
      </c>
      <c r="S1007" s="267">
        <v>9766</v>
      </c>
      <c r="T1007" s="90"/>
      <c r="U1007" s="260">
        <v>51</v>
      </c>
      <c r="V1007" s="273">
        <v>95.941274426919804</v>
      </c>
      <c r="W1007" s="273">
        <v>71.356228887296496</v>
      </c>
      <c r="X1007" s="274">
        <v>1.049912878</v>
      </c>
      <c r="Z1007" s="257">
        <v>29340.289999999997</v>
      </c>
      <c r="AA1007" s="258">
        <v>11360.421581033621</v>
      </c>
      <c r="AB1007" s="276">
        <v>1.163262500617819</v>
      </c>
      <c r="AC1007" s="92"/>
      <c r="AD1007" s="257">
        <v>879615.46117056475</v>
      </c>
      <c r="AE1007" s="258">
        <v>8919.2927488294827</v>
      </c>
      <c r="AF1007" s="276">
        <v>0.9133005067406802</v>
      </c>
      <c r="AG1007" s="93"/>
      <c r="AH1007" s="257">
        <v>10253.449166548</v>
      </c>
      <c r="AI1007" s="258">
        <v>8697.347435048323</v>
      </c>
      <c r="AJ1007" s="258">
        <v>9253.0467688231947</v>
      </c>
      <c r="AK1007" s="276">
        <v>0.94747560606422232</v>
      </c>
      <c r="AL1007" s="93"/>
      <c r="AM1007" s="257">
        <v>9787.93</v>
      </c>
      <c r="AN1007" s="258">
        <v>9766.2539172130237</v>
      </c>
      <c r="AO1007" s="276">
        <v>1.0000260001242089</v>
      </c>
      <c r="AQ1007" s="280">
        <v>9830.7686462388083</v>
      </c>
      <c r="AR1007" s="281">
        <v>9909.3587682324342</v>
      </c>
    </row>
    <row r="1008" spans="1:44" x14ac:dyDescent="0.2">
      <c r="A1008" s="260" t="s">
        <v>8405</v>
      </c>
      <c r="B1008" s="261" t="s">
        <v>3006</v>
      </c>
      <c r="C1008" s="261" t="s">
        <v>3083</v>
      </c>
      <c r="D1008" s="262" t="s">
        <v>11314</v>
      </c>
      <c r="E1008" s="257">
        <v>403</v>
      </c>
      <c r="F1008" s="258">
        <v>573</v>
      </c>
      <c r="G1008" s="258">
        <v>1754</v>
      </c>
      <c r="H1008" s="258">
        <v>564</v>
      </c>
      <c r="I1008" s="258">
        <v>130</v>
      </c>
      <c r="J1008" s="258">
        <v>72</v>
      </c>
      <c r="K1008" s="259">
        <v>18</v>
      </c>
      <c r="L1008" s="257">
        <v>384</v>
      </c>
      <c r="M1008" s="258">
        <v>553</v>
      </c>
      <c r="N1008" s="258">
        <v>1653</v>
      </c>
      <c r="O1008" s="258">
        <v>505</v>
      </c>
      <c r="P1008" s="258">
        <v>114</v>
      </c>
      <c r="Q1008" s="258">
        <v>90</v>
      </c>
      <c r="R1008" s="259">
        <v>23</v>
      </c>
      <c r="S1008" s="267">
        <v>6836</v>
      </c>
      <c r="T1008" s="90"/>
      <c r="U1008" s="260">
        <v>19</v>
      </c>
      <c r="V1008" s="273">
        <v>132.36041266278599</v>
      </c>
      <c r="W1008" s="273">
        <v>163.281889994148</v>
      </c>
      <c r="X1008" s="274">
        <v>1.098079917</v>
      </c>
      <c r="Z1008" s="257">
        <v>14843.779999999999</v>
      </c>
      <c r="AA1008" s="258">
        <v>5747.4414416529371</v>
      </c>
      <c r="AB1008" s="276">
        <v>0.84076088965080997</v>
      </c>
      <c r="AC1008" s="92"/>
      <c r="AD1008" s="257">
        <v>829509.92219843541</v>
      </c>
      <c r="AE1008" s="258">
        <v>8411.2230409191907</v>
      </c>
      <c r="AF1008" s="276">
        <v>1.2304305209068447</v>
      </c>
      <c r="AG1008" s="93"/>
      <c r="AH1008" s="257">
        <v>7506.4743126120002</v>
      </c>
      <c r="AI1008" s="258">
        <v>6367.2637420439751</v>
      </c>
      <c r="AJ1008" s="258">
        <v>6611.0065961811088</v>
      </c>
      <c r="AK1008" s="276">
        <v>0.96708698013181815</v>
      </c>
      <c r="AL1008" s="93"/>
      <c r="AM1008" s="257">
        <v>6844.17</v>
      </c>
      <c r="AN1008" s="258">
        <v>6829.0130878103801</v>
      </c>
      <c r="AO1008" s="276">
        <v>0.99897792390438567</v>
      </c>
      <c r="AQ1008" s="280">
        <v>6832.0821201188473</v>
      </c>
      <c r="AR1008" s="281">
        <v>6886.6998399139356</v>
      </c>
    </row>
    <row r="1009" spans="1:44" x14ac:dyDescent="0.2">
      <c r="A1009" s="260" t="s">
        <v>8405</v>
      </c>
      <c r="B1009" s="261" t="s">
        <v>3123</v>
      </c>
      <c r="C1009" s="261" t="s">
        <v>3160</v>
      </c>
      <c r="D1009" s="262" t="s">
        <v>11387</v>
      </c>
      <c r="E1009" s="257">
        <v>165</v>
      </c>
      <c r="F1009" s="258">
        <v>277</v>
      </c>
      <c r="G1009" s="258">
        <v>883</v>
      </c>
      <c r="H1009" s="258">
        <v>624</v>
      </c>
      <c r="I1009" s="258">
        <v>177</v>
      </c>
      <c r="J1009" s="258">
        <v>77</v>
      </c>
      <c r="K1009" s="259">
        <v>26</v>
      </c>
      <c r="L1009" s="257">
        <v>149</v>
      </c>
      <c r="M1009" s="258">
        <v>250</v>
      </c>
      <c r="N1009" s="258">
        <v>955</v>
      </c>
      <c r="O1009" s="258">
        <v>611</v>
      </c>
      <c r="P1009" s="258">
        <v>147</v>
      </c>
      <c r="Q1009" s="258">
        <v>103</v>
      </c>
      <c r="R1009" s="259">
        <v>64</v>
      </c>
      <c r="S1009" s="267">
        <v>4508</v>
      </c>
      <c r="T1009" s="90"/>
      <c r="U1009" s="260">
        <v>35</v>
      </c>
      <c r="V1009" s="273">
        <v>122.12011441814199</v>
      </c>
      <c r="W1009" s="273">
        <v>127.439760372753</v>
      </c>
      <c r="X1009" s="274">
        <v>1.0648676699999999</v>
      </c>
      <c r="Z1009" s="257">
        <v>11299.159999999998</v>
      </c>
      <c r="AA1009" s="258">
        <v>4374.9813349340402</v>
      </c>
      <c r="AB1009" s="276">
        <v>0.97049275397826984</v>
      </c>
      <c r="AC1009" s="92"/>
      <c r="AD1009" s="257">
        <v>496709.94780204771</v>
      </c>
      <c r="AE1009" s="258">
        <v>5036.6343376986215</v>
      </c>
      <c r="AF1009" s="276">
        <v>1.1172658246891352</v>
      </c>
      <c r="AG1009" s="93"/>
      <c r="AH1009" s="257">
        <v>4800.4234563599994</v>
      </c>
      <c r="AI1009" s="258">
        <v>4071.893268026472</v>
      </c>
      <c r="AJ1009" s="258">
        <v>4298.6687686527066</v>
      </c>
      <c r="AK1009" s="276">
        <v>0.95356450058844422</v>
      </c>
      <c r="AL1009" s="93"/>
      <c r="AM1009" s="257">
        <v>4523.05</v>
      </c>
      <c r="AN1009" s="258">
        <v>4513.0333768478495</v>
      </c>
      <c r="AO1009" s="276">
        <v>1.0011165432226818</v>
      </c>
      <c r="AQ1009" s="280">
        <v>4666.2438648393445</v>
      </c>
      <c r="AR1009" s="281">
        <v>4703.5472220625907</v>
      </c>
    </row>
    <row r="1010" spans="1:44" x14ac:dyDescent="0.2">
      <c r="A1010" s="260" t="s">
        <v>8405</v>
      </c>
      <c r="B1010" s="261" t="s">
        <v>3038</v>
      </c>
      <c r="C1010" s="261" t="s">
        <v>3084</v>
      </c>
      <c r="D1010" s="262" t="s">
        <v>11315</v>
      </c>
      <c r="E1010" s="257">
        <v>142</v>
      </c>
      <c r="F1010" s="258">
        <v>330</v>
      </c>
      <c r="G1010" s="258">
        <v>987</v>
      </c>
      <c r="H1010" s="258">
        <v>672</v>
      </c>
      <c r="I1010" s="258">
        <v>147</v>
      </c>
      <c r="J1010" s="258">
        <v>60</v>
      </c>
      <c r="K1010" s="259">
        <v>18</v>
      </c>
      <c r="L1010" s="257">
        <v>149</v>
      </c>
      <c r="M1010" s="258">
        <v>335</v>
      </c>
      <c r="N1010" s="258">
        <v>988</v>
      </c>
      <c r="O1010" s="258">
        <v>677</v>
      </c>
      <c r="P1010" s="258">
        <v>174</v>
      </c>
      <c r="Q1010" s="258">
        <v>86</v>
      </c>
      <c r="R1010" s="259">
        <v>34</v>
      </c>
      <c r="S1010" s="267">
        <v>4799</v>
      </c>
      <c r="T1010" s="90"/>
      <c r="U1010" s="260">
        <v>15</v>
      </c>
      <c r="V1010" s="273">
        <v>133.32726321105201</v>
      </c>
      <c r="W1010" s="273">
        <v>120.541779537403</v>
      </c>
      <c r="X1010" s="274">
        <v>1.089776855</v>
      </c>
      <c r="Z1010" s="257">
        <v>11397.109999999999</v>
      </c>
      <c r="AA1010" s="258">
        <v>4412.9071118729271</v>
      </c>
      <c r="AB1010" s="276">
        <v>0.91954722064449412</v>
      </c>
      <c r="AC1010" s="92"/>
      <c r="AD1010" s="257">
        <v>534981.4175655297</v>
      </c>
      <c r="AE1010" s="258">
        <v>5424.7066918318797</v>
      </c>
      <c r="AF1010" s="276">
        <v>1.1303827238657802</v>
      </c>
      <c r="AG1010" s="93"/>
      <c r="AH1010" s="257">
        <v>5229.839127145</v>
      </c>
      <c r="AI1010" s="258">
        <v>4436.1392131915618</v>
      </c>
      <c r="AJ1010" s="258">
        <v>4624.8268223319501</v>
      </c>
      <c r="AK1010" s="276">
        <v>0.96370636014418631</v>
      </c>
      <c r="AL1010" s="93"/>
      <c r="AM1010" s="257">
        <v>4805.45</v>
      </c>
      <c r="AN1010" s="258">
        <v>4794.8079815110368</v>
      </c>
      <c r="AO1010" s="276">
        <v>0.99912648083163924</v>
      </c>
      <c r="AQ1010" s="280">
        <v>4803.0321339080256</v>
      </c>
      <c r="AR1010" s="281">
        <v>4841.4290177048542</v>
      </c>
    </row>
    <row r="1011" spans="1:44" x14ac:dyDescent="0.2">
      <c r="A1011" s="260" t="s">
        <v>8405</v>
      </c>
      <c r="B1011" s="261" t="s">
        <v>3188</v>
      </c>
      <c r="C1011" s="261" t="s">
        <v>3199</v>
      </c>
      <c r="D1011" s="262" t="s">
        <v>11422</v>
      </c>
      <c r="E1011" s="257">
        <v>147</v>
      </c>
      <c r="F1011" s="258">
        <v>352</v>
      </c>
      <c r="G1011" s="258">
        <v>1176</v>
      </c>
      <c r="H1011" s="258">
        <v>621</v>
      </c>
      <c r="I1011" s="258">
        <v>145</v>
      </c>
      <c r="J1011" s="258">
        <v>72</v>
      </c>
      <c r="K1011" s="259">
        <v>19</v>
      </c>
      <c r="L1011" s="257">
        <v>160</v>
      </c>
      <c r="M1011" s="258">
        <v>355</v>
      </c>
      <c r="N1011" s="258">
        <v>1048</v>
      </c>
      <c r="O1011" s="258">
        <v>599</v>
      </c>
      <c r="P1011" s="258">
        <v>147</v>
      </c>
      <c r="Q1011" s="258">
        <v>94</v>
      </c>
      <c r="R1011" s="259">
        <v>33</v>
      </c>
      <c r="S1011" s="267">
        <v>4968</v>
      </c>
      <c r="T1011" s="90"/>
      <c r="U1011" s="260">
        <v>14</v>
      </c>
      <c r="V1011" s="273">
        <v>128.30677062213701</v>
      </c>
      <c r="W1011" s="273">
        <v>139.39001811229599</v>
      </c>
      <c r="X1011" s="274">
        <v>1.067981318</v>
      </c>
      <c r="Z1011" s="257">
        <v>11433.319999999998</v>
      </c>
      <c r="AA1011" s="258">
        <v>4426.9274526892314</v>
      </c>
      <c r="AB1011" s="276">
        <v>0.89108845666047332</v>
      </c>
      <c r="AC1011" s="92"/>
      <c r="AD1011" s="257">
        <v>569477.33817843173</v>
      </c>
      <c r="AE1011" s="258">
        <v>5774.4950120342146</v>
      </c>
      <c r="AF1011" s="276">
        <v>1.162337965385309</v>
      </c>
      <c r="AG1011" s="93"/>
      <c r="AH1011" s="257">
        <v>5305.7311878239998</v>
      </c>
      <c r="AI1011" s="258">
        <v>4500.5136113638846</v>
      </c>
      <c r="AJ1011" s="258">
        <v>4743.6065334546647</v>
      </c>
      <c r="AK1011" s="276">
        <v>0.9548322329820178</v>
      </c>
      <c r="AL1011" s="93"/>
      <c r="AM1011" s="257">
        <v>4974.0200000000004</v>
      </c>
      <c r="AN1011" s="258">
        <v>4963.0046709872186</v>
      </c>
      <c r="AO1011" s="276">
        <v>0.99899449899098602</v>
      </c>
      <c r="AQ1011" s="280">
        <v>4908.2310268769124</v>
      </c>
      <c r="AR1011" s="281">
        <v>4947.4689022716038</v>
      </c>
    </row>
    <row r="1012" spans="1:44" x14ac:dyDescent="0.2">
      <c r="A1012" s="260" t="s">
        <v>8405</v>
      </c>
      <c r="B1012" s="261" t="s">
        <v>3038</v>
      </c>
      <c r="C1012" s="261" t="s">
        <v>3085</v>
      </c>
      <c r="D1012" s="262" t="s">
        <v>11316</v>
      </c>
      <c r="E1012" s="257">
        <v>380</v>
      </c>
      <c r="F1012" s="258">
        <v>625</v>
      </c>
      <c r="G1012" s="258">
        <v>1959</v>
      </c>
      <c r="H1012" s="258">
        <v>1045</v>
      </c>
      <c r="I1012" s="258">
        <v>291</v>
      </c>
      <c r="J1012" s="258">
        <v>110</v>
      </c>
      <c r="K1012" s="259">
        <v>9</v>
      </c>
      <c r="L1012" s="257">
        <v>363</v>
      </c>
      <c r="M1012" s="258">
        <v>560</v>
      </c>
      <c r="N1012" s="258">
        <v>2003</v>
      </c>
      <c r="O1012" s="258">
        <v>1057</v>
      </c>
      <c r="P1012" s="258">
        <v>302</v>
      </c>
      <c r="Q1012" s="258">
        <v>127</v>
      </c>
      <c r="R1012" s="259">
        <v>31</v>
      </c>
      <c r="S1012" s="267">
        <v>8862</v>
      </c>
      <c r="T1012" s="90"/>
      <c r="U1012" s="260">
        <v>28</v>
      </c>
      <c r="V1012" s="273">
        <v>146.56943341816199</v>
      </c>
      <c r="W1012" s="273">
        <v>151.16303734627101</v>
      </c>
      <c r="X1012" s="274">
        <v>1.089776855</v>
      </c>
      <c r="Z1012" s="257">
        <v>20656.399999999998</v>
      </c>
      <c r="AA1012" s="258">
        <v>7998.0604263442146</v>
      </c>
      <c r="AB1012" s="276">
        <v>0.90251189645048691</v>
      </c>
      <c r="AC1012" s="92"/>
      <c r="AD1012" s="257">
        <v>1082810.2783135278</v>
      </c>
      <c r="AE1012" s="258">
        <v>10979.68634028721</v>
      </c>
      <c r="AF1012" s="276">
        <v>1.2389625750719035</v>
      </c>
      <c r="AG1012" s="93"/>
      <c r="AH1012" s="257">
        <v>9657.6024890099998</v>
      </c>
      <c r="AI1012" s="258">
        <v>8191.9286741620381</v>
      </c>
      <c r="AJ1012" s="258">
        <v>8540.3657635977779</v>
      </c>
      <c r="AK1012" s="276">
        <v>0.9637063601441862</v>
      </c>
      <c r="AL1012" s="93"/>
      <c r="AM1012" s="257">
        <v>8874.0400000000009</v>
      </c>
      <c r="AN1012" s="258">
        <v>8854.3877930783183</v>
      </c>
      <c r="AO1012" s="276">
        <v>0.99914102833201512</v>
      </c>
      <c r="AQ1012" s="280">
        <v>9541.4501837901898</v>
      </c>
      <c r="AR1012" s="281">
        <v>9617.7274069579908</v>
      </c>
    </row>
    <row r="1013" spans="1:44" x14ac:dyDescent="0.2">
      <c r="A1013" s="260" t="s">
        <v>8405</v>
      </c>
      <c r="B1013" s="261" t="s">
        <v>3002</v>
      </c>
      <c r="C1013" s="261" t="s">
        <v>3027</v>
      </c>
      <c r="D1013" s="262" t="s">
        <v>11265</v>
      </c>
      <c r="E1013" s="257">
        <v>136</v>
      </c>
      <c r="F1013" s="258">
        <v>273</v>
      </c>
      <c r="G1013" s="258">
        <v>1048</v>
      </c>
      <c r="H1013" s="258">
        <v>881</v>
      </c>
      <c r="I1013" s="258">
        <v>314</v>
      </c>
      <c r="J1013" s="258">
        <v>229</v>
      </c>
      <c r="K1013" s="259">
        <v>99</v>
      </c>
      <c r="L1013" s="257">
        <v>163</v>
      </c>
      <c r="M1013" s="258">
        <v>257</v>
      </c>
      <c r="N1013" s="258">
        <v>968</v>
      </c>
      <c r="O1013" s="258">
        <v>785</v>
      </c>
      <c r="P1013" s="258">
        <v>404</v>
      </c>
      <c r="Q1013" s="258">
        <v>335</v>
      </c>
      <c r="R1013" s="259">
        <v>220</v>
      </c>
      <c r="S1013" s="267">
        <v>6112</v>
      </c>
      <c r="T1013" s="90"/>
      <c r="U1013" s="260">
        <v>133</v>
      </c>
      <c r="V1013" s="273">
        <v>99.586599926461005</v>
      </c>
      <c r="W1013" s="273">
        <v>105.30317408376899</v>
      </c>
      <c r="X1013" s="274">
        <v>1.0683705240000001</v>
      </c>
      <c r="Z1013" s="257">
        <v>18316.63</v>
      </c>
      <c r="AA1013" s="258">
        <v>7092.1125436663342</v>
      </c>
      <c r="AB1013" s="276">
        <v>1.1603587276940992</v>
      </c>
      <c r="AC1013" s="92"/>
      <c r="AD1013" s="257">
        <v>605445.06344869977</v>
      </c>
      <c r="AE1013" s="258">
        <v>6139.2074180304362</v>
      </c>
      <c r="AF1013" s="276">
        <v>1.0044514754630949</v>
      </c>
      <c r="AG1013" s="93"/>
      <c r="AH1013" s="257">
        <v>6529.880642688001</v>
      </c>
      <c r="AI1013" s="258">
        <v>5538.8815740308</v>
      </c>
      <c r="AJ1013" s="258">
        <v>5836.9031555347847</v>
      </c>
      <c r="AK1013" s="276">
        <v>0.95499069953121474</v>
      </c>
      <c r="AL1013" s="93"/>
      <c r="AM1013" s="257">
        <v>6169.19</v>
      </c>
      <c r="AN1013" s="258">
        <v>6155.5278801065597</v>
      </c>
      <c r="AO1013" s="276">
        <v>1.0071217081326178</v>
      </c>
      <c r="AQ1013" s="280">
        <v>6851.5002672500059</v>
      </c>
      <c r="AR1013" s="281">
        <v>6906.2732215549122</v>
      </c>
    </row>
    <row r="1014" spans="1:44" x14ac:dyDescent="0.2">
      <c r="A1014" s="260" t="s">
        <v>8405</v>
      </c>
      <c r="B1014" s="261" t="s">
        <v>3123</v>
      </c>
      <c r="C1014" s="261" t="s">
        <v>3161</v>
      </c>
      <c r="D1014" s="262" t="s">
        <v>11388</v>
      </c>
      <c r="E1014" s="257">
        <v>153</v>
      </c>
      <c r="F1014" s="258">
        <v>323</v>
      </c>
      <c r="G1014" s="258">
        <v>1051</v>
      </c>
      <c r="H1014" s="258">
        <v>735</v>
      </c>
      <c r="I1014" s="258">
        <v>228</v>
      </c>
      <c r="J1014" s="258">
        <v>124</v>
      </c>
      <c r="K1014" s="259">
        <v>29</v>
      </c>
      <c r="L1014" s="257">
        <v>151</v>
      </c>
      <c r="M1014" s="258">
        <v>317</v>
      </c>
      <c r="N1014" s="258">
        <v>973</v>
      </c>
      <c r="O1014" s="258">
        <v>626</v>
      </c>
      <c r="P1014" s="258">
        <v>229</v>
      </c>
      <c r="Q1014" s="258">
        <v>163</v>
      </c>
      <c r="R1014" s="259">
        <v>76</v>
      </c>
      <c r="S1014" s="267">
        <v>5178</v>
      </c>
      <c r="T1014" s="90"/>
      <c r="U1014" s="260">
        <v>30</v>
      </c>
      <c r="V1014" s="273">
        <v>114.46930156831399</v>
      </c>
      <c r="W1014" s="273">
        <v>126.703746620316</v>
      </c>
      <c r="X1014" s="274">
        <v>1.0648676699999999</v>
      </c>
      <c r="Z1014" s="257">
        <v>13255.92</v>
      </c>
      <c r="AA1014" s="258">
        <v>5132.6295563014282</v>
      </c>
      <c r="AB1014" s="276">
        <v>0.99123784401340831</v>
      </c>
      <c r="AC1014" s="92"/>
      <c r="AD1014" s="257">
        <v>559285.29278543766</v>
      </c>
      <c r="AE1014" s="258">
        <v>5671.1477647626643</v>
      </c>
      <c r="AF1014" s="276">
        <v>1.0952390430209857</v>
      </c>
      <c r="AG1014" s="93"/>
      <c r="AH1014" s="257">
        <v>5513.8847952599999</v>
      </c>
      <c r="AI1014" s="258">
        <v>4677.0770500978424</v>
      </c>
      <c r="AJ1014" s="258">
        <v>4937.5569840469643</v>
      </c>
      <c r="AK1014" s="276">
        <v>0.95356450058844422</v>
      </c>
      <c r="AL1014" s="93"/>
      <c r="AM1014" s="257">
        <v>5190.8999999999996</v>
      </c>
      <c r="AN1014" s="258">
        <v>5179.4043744551782</v>
      </c>
      <c r="AO1014" s="276">
        <v>1.000271219477632</v>
      </c>
      <c r="AQ1014" s="280">
        <v>5361.8750041088797</v>
      </c>
      <c r="AR1014" s="281">
        <v>5404.7394459293791</v>
      </c>
    </row>
    <row r="1015" spans="1:44" x14ac:dyDescent="0.2">
      <c r="A1015" s="260" t="s">
        <v>8405</v>
      </c>
      <c r="B1015" s="261" t="s">
        <v>3006</v>
      </c>
      <c r="C1015" s="261" t="s">
        <v>3086</v>
      </c>
      <c r="D1015" s="262" t="s">
        <v>11317</v>
      </c>
      <c r="E1015" s="257">
        <v>284</v>
      </c>
      <c r="F1015" s="258">
        <v>533</v>
      </c>
      <c r="G1015" s="258">
        <v>6773</v>
      </c>
      <c r="H1015" s="258">
        <v>1385</v>
      </c>
      <c r="I1015" s="258">
        <v>387</v>
      </c>
      <c r="J1015" s="258">
        <v>207</v>
      </c>
      <c r="K1015" s="259">
        <v>77</v>
      </c>
      <c r="L1015" s="257">
        <v>254</v>
      </c>
      <c r="M1015" s="258">
        <v>496</v>
      </c>
      <c r="N1015" s="258">
        <v>5160</v>
      </c>
      <c r="O1015" s="258">
        <v>1337</v>
      </c>
      <c r="P1015" s="258">
        <v>425</v>
      </c>
      <c r="Q1015" s="258">
        <v>303</v>
      </c>
      <c r="R1015" s="259">
        <v>131</v>
      </c>
      <c r="S1015" s="267">
        <v>17752</v>
      </c>
      <c r="T1015" s="90"/>
      <c r="U1015" s="260">
        <v>51</v>
      </c>
      <c r="V1015" s="273">
        <v>112.648400374503</v>
      </c>
      <c r="W1015" s="273">
        <v>134.08846218818601</v>
      </c>
      <c r="X1015" s="274">
        <v>1.0845874419999999</v>
      </c>
      <c r="Z1015" s="257">
        <v>37037.300000000003</v>
      </c>
      <c r="AA1015" s="258">
        <v>14340.667465223305</v>
      </c>
      <c r="AB1015" s="276">
        <v>0.80783390407972655</v>
      </c>
      <c r="AC1015" s="92"/>
      <c r="AD1015" s="257">
        <v>1940022.2440903366</v>
      </c>
      <c r="AE1015" s="258">
        <v>19671.807850280071</v>
      </c>
      <c r="AF1015" s="276">
        <v>1.1081460032830144</v>
      </c>
      <c r="AG1015" s="93"/>
      <c r="AH1015" s="257">
        <v>19253.596270383998</v>
      </c>
      <c r="AI1015" s="258">
        <v>16331.598608203456</v>
      </c>
      <c r="AJ1015" s="258">
        <v>17070.207331937658</v>
      </c>
      <c r="AK1015" s="276">
        <v>0.96159347295728126</v>
      </c>
      <c r="AL1015" s="93"/>
      <c r="AM1015" s="257">
        <v>17773.93</v>
      </c>
      <c r="AN1015" s="258">
        <v>17734.568339451758</v>
      </c>
      <c r="AO1015" s="276">
        <v>0.9990180452597881</v>
      </c>
      <c r="AQ1015" s="280">
        <v>15266.208502560941</v>
      </c>
      <c r="AR1015" s="281">
        <v>15388.251165934515</v>
      </c>
    </row>
    <row r="1016" spans="1:44" x14ac:dyDescent="0.2">
      <c r="A1016" s="260" t="s">
        <v>8405</v>
      </c>
      <c r="B1016" s="261" t="s">
        <v>3188</v>
      </c>
      <c r="C1016" s="261" t="s">
        <v>3200</v>
      </c>
      <c r="D1016" s="262" t="s">
        <v>11423</v>
      </c>
      <c r="E1016" s="257">
        <v>158</v>
      </c>
      <c r="F1016" s="258">
        <v>325</v>
      </c>
      <c r="G1016" s="258">
        <v>856</v>
      </c>
      <c r="H1016" s="258">
        <v>546</v>
      </c>
      <c r="I1016" s="258">
        <v>205</v>
      </c>
      <c r="J1016" s="258">
        <v>123</v>
      </c>
      <c r="K1016" s="259">
        <v>30</v>
      </c>
      <c r="L1016" s="257">
        <v>143</v>
      </c>
      <c r="M1016" s="258">
        <v>289</v>
      </c>
      <c r="N1016" s="258">
        <v>833</v>
      </c>
      <c r="O1016" s="258">
        <v>542</v>
      </c>
      <c r="P1016" s="258">
        <v>202</v>
      </c>
      <c r="Q1016" s="258">
        <v>150</v>
      </c>
      <c r="R1016" s="259">
        <v>77</v>
      </c>
      <c r="S1016" s="267">
        <v>4479</v>
      </c>
      <c r="T1016" s="90"/>
      <c r="U1016" s="260">
        <v>32</v>
      </c>
      <c r="V1016" s="273">
        <v>109.816555896072</v>
      </c>
      <c r="W1016" s="273">
        <v>124.650814914043</v>
      </c>
      <c r="X1016" s="274">
        <v>1.067981318</v>
      </c>
      <c r="Z1016" s="257">
        <v>11718.67</v>
      </c>
      <c r="AA1016" s="258">
        <v>4537.4136236898576</v>
      </c>
      <c r="AB1016" s="276">
        <v>1.0130416663741588</v>
      </c>
      <c r="AC1016" s="92"/>
      <c r="AD1016" s="257">
        <v>476165.71717014862</v>
      </c>
      <c r="AE1016" s="258">
        <v>4828.316026579434</v>
      </c>
      <c r="AF1016" s="276">
        <v>1.0779897357846471</v>
      </c>
      <c r="AG1016" s="93"/>
      <c r="AH1016" s="257">
        <v>4783.4883233219998</v>
      </c>
      <c r="AI1016" s="258">
        <v>4057.5282740134539</v>
      </c>
      <c r="AJ1016" s="258">
        <v>4276.6935715264581</v>
      </c>
      <c r="AK1016" s="276">
        <v>0.95483223298201791</v>
      </c>
      <c r="AL1016" s="93"/>
      <c r="AM1016" s="257">
        <v>4492.76</v>
      </c>
      <c r="AN1016" s="258">
        <v>4482.8104562556109</v>
      </c>
      <c r="AO1016" s="276">
        <v>1.0008507381682543</v>
      </c>
      <c r="AQ1016" s="280">
        <v>4674.3301287507438</v>
      </c>
      <c r="AR1016" s="281">
        <v>4711.6981300003263</v>
      </c>
    </row>
    <row r="1017" spans="1:44" x14ac:dyDescent="0.2">
      <c r="A1017" s="260" t="s">
        <v>8405</v>
      </c>
      <c r="B1017" s="261" t="s">
        <v>3123</v>
      </c>
      <c r="C1017" s="261" t="s">
        <v>3162</v>
      </c>
      <c r="D1017" s="262" t="s">
        <v>11389</v>
      </c>
      <c r="E1017" s="257">
        <v>174</v>
      </c>
      <c r="F1017" s="258">
        <v>359</v>
      </c>
      <c r="G1017" s="258">
        <v>1164</v>
      </c>
      <c r="H1017" s="258">
        <v>870</v>
      </c>
      <c r="I1017" s="258">
        <v>240</v>
      </c>
      <c r="J1017" s="258">
        <v>125</v>
      </c>
      <c r="K1017" s="259">
        <v>36</v>
      </c>
      <c r="L1017" s="257">
        <v>177</v>
      </c>
      <c r="M1017" s="258">
        <v>355</v>
      </c>
      <c r="N1017" s="258">
        <v>1141</v>
      </c>
      <c r="O1017" s="258">
        <v>910</v>
      </c>
      <c r="P1017" s="258">
        <v>251</v>
      </c>
      <c r="Q1017" s="258">
        <v>179</v>
      </c>
      <c r="R1017" s="259">
        <v>87</v>
      </c>
      <c r="S1017" s="267">
        <v>6068</v>
      </c>
      <c r="T1017" s="90"/>
      <c r="U1017" s="260">
        <v>46</v>
      </c>
      <c r="V1017" s="273">
        <v>124.95656713952199</v>
      </c>
      <c r="W1017" s="273">
        <v>139.74888779041001</v>
      </c>
      <c r="X1017" s="274">
        <v>1.0648676699999999</v>
      </c>
      <c r="Z1017" s="257">
        <v>15623.78</v>
      </c>
      <c r="AA1017" s="258">
        <v>6049.4537541831223</v>
      </c>
      <c r="AB1017" s="276">
        <v>0.99694359825034973</v>
      </c>
      <c r="AC1017" s="92"/>
      <c r="AD1017" s="257">
        <v>690775.98757482041</v>
      </c>
      <c r="AE1017" s="258">
        <v>7004.4622099325588</v>
      </c>
      <c r="AF1017" s="276">
        <v>1.154327984497785</v>
      </c>
      <c r="AG1017" s="93"/>
      <c r="AH1017" s="257">
        <v>6461.6170215599996</v>
      </c>
      <c r="AI1017" s="258">
        <v>5480.9778949389156</v>
      </c>
      <c r="AJ1017" s="258">
        <v>5786.2293895706789</v>
      </c>
      <c r="AK1017" s="276">
        <v>0.95356450058844411</v>
      </c>
      <c r="AL1017" s="93"/>
      <c r="AM1017" s="257">
        <v>6087.78</v>
      </c>
      <c r="AN1017" s="258">
        <v>6074.2981684718925</v>
      </c>
      <c r="AO1017" s="276">
        <v>1.0010379315214062</v>
      </c>
      <c r="AQ1017" s="280">
        <v>6665.7035409326709</v>
      </c>
      <c r="AR1017" s="281">
        <v>6718.9911803133082</v>
      </c>
    </row>
    <row r="1018" spans="1:44" x14ac:dyDescent="0.2">
      <c r="A1018" s="260" t="s">
        <v>8405</v>
      </c>
      <c r="B1018" s="261" t="s">
        <v>3123</v>
      </c>
      <c r="C1018" s="261" t="s">
        <v>3163</v>
      </c>
      <c r="D1018" s="262" t="s">
        <v>11390</v>
      </c>
      <c r="E1018" s="257">
        <v>229</v>
      </c>
      <c r="F1018" s="258">
        <v>415</v>
      </c>
      <c r="G1018" s="258">
        <v>1350</v>
      </c>
      <c r="H1018" s="258">
        <v>910</v>
      </c>
      <c r="I1018" s="258">
        <v>315</v>
      </c>
      <c r="J1018" s="258">
        <v>138</v>
      </c>
      <c r="K1018" s="259">
        <v>39</v>
      </c>
      <c r="L1018" s="257">
        <v>206</v>
      </c>
      <c r="M1018" s="258">
        <v>396</v>
      </c>
      <c r="N1018" s="258">
        <v>1426</v>
      </c>
      <c r="O1018" s="258">
        <v>949</v>
      </c>
      <c r="P1018" s="258">
        <v>305</v>
      </c>
      <c r="Q1018" s="258">
        <v>170</v>
      </c>
      <c r="R1018" s="259">
        <v>116</v>
      </c>
      <c r="S1018" s="267">
        <v>6964</v>
      </c>
      <c r="T1018" s="90"/>
      <c r="U1018" s="260">
        <v>98</v>
      </c>
      <c r="V1018" s="273">
        <v>120.495576866091</v>
      </c>
      <c r="W1018" s="273">
        <v>113.447587593337</v>
      </c>
      <c r="X1018" s="274">
        <v>1.0660352879999999</v>
      </c>
      <c r="Z1018" s="257">
        <v>17886.27</v>
      </c>
      <c r="AA1018" s="258">
        <v>6925.4791862041666</v>
      </c>
      <c r="AB1018" s="276">
        <v>0.99446857929410781</v>
      </c>
      <c r="AC1018" s="92"/>
      <c r="AD1018" s="257">
        <v>741297.40061370854</v>
      </c>
      <c r="AE1018" s="258">
        <v>7516.7488770844866</v>
      </c>
      <c r="AF1018" s="276">
        <v>1.0793723258306269</v>
      </c>
      <c r="AG1018" s="93"/>
      <c r="AH1018" s="257">
        <v>7423.8697456319996</v>
      </c>
      <c r="AI1018" s="258">
        <v>6297.1955525911317</v>
      </c>
      <c r="AJ1018" s="258">
        <v>6643.9338652437436</v>
      </c>
      <c r="AK1018" s="276">
        <v>0.95403990023603447</v>
      </c>
      <c r="AL1018" s="93"/>
      <c r="AM1018" s="257">
        <v>7006.14</v>
      </c>
      <c r="AN1018" s="258">
        <v>6990.6243934665299</v>
      </c>
      <c r="AO1018" s="276">
        <v>1.0038231466781347</v>
      </c>
      <c r="AQ1018" s="280">
        <v>7158.8761861177109</v>
      </c>
      <c r="AR1018" s="281">
        <v>7216.1063959873636</v>
      </c>
    </row>
    <row r="1019" spans="1:44" x14ac:dyDescent="0.2">
      <c r="A1019" s="260" t="s">
        <v>8405</v>
      </c>
      <c r="B1019" s="261" t="s">
        <v>3188</v>
      </c>
      <c r="C1019" s="261" t="s">
        <v>3201</v>
      </c>
      <c r="D1019" s="262" t="s">
        <v>11424</v>
      </c>
      <c r="E1019" s="257">
        <v>207</v>
      </c>
      <c r="F1019" s="258">
        <v>438</v>
      </c>
      <c r="G1019" s="258">
        <v>1441</v>
      </c>
      <c r="H1019" s="258">
        <v>710</v>
      </c>
      <c r="I1019" s="258">
        <v>210</v>
      </c>
      <c r="J1019" s="258">
        <v>118</v>
      </c>
      <c r="K1019" s="259">
        <v>26</v>
      </c>
      <c r="L1019" s="257">
        <v>225</v>
      </c>
      <c r="M1019" s="258">
        <v>413</v>
      </c>
      <c r="N1019" s="258">
        <v>1254</v>
      </c>
      <c r="O1019" s="258">
        <v>656</v>
      </c>
      <c r="P1019" s="258">
        <v>210</v>
      </c>
      <c r="Q1019" s="258">
        <v>127</v>
      </c>
      <c r="R1019" s="259">
        <v>66</v>
      </c>
      <c r="S1019" s="267">
        <v>6101</v>
      </c>
      <c r="T1019" s="90"/>
      <c r="U1019" s="260">
        <v>28</v>
      </c>
      <c r="V1019" s="273">
        <v>125.939681575693</v>
      </c>
      <c r="W1019" s="273">
        <v>151.089642740085</v>
      </c>
      <c r="X1019" s="274">
        <v>1.067981318</v>
      </c>
      <c r="Z1019" s="257">
        <v>14489.190000000002</v>
      </c>
      <c r="AA1019" s="258">
        <v>5610.1458699861723</v>
      </c>
      <c r="AB1019" s="276">
        <v>0.9195452991290235</v>
      </c>
      <c r="AC1019" s="92"/>
      <c r="AD1019" s="257">
        <v>712480.46404933068</v>
      </c>
      <c r="AE1019" s="258">
        <v>7224.5454033073293</v>
      </c>
      <c r="AF1019" s="276">
        <v>1.1841575812665677</v>
      </c>
      <c r="AG1019" s="93"/>
      <c r="AH1019" s="257">
        <v>6515.7540211179994</v>
      </c>
      <c r="AI1019" s="258">
        <v>5526.8988612985222</v>
      </c>
      <c r="AJ1019" s="258">
        <v>5825.4314534232908</v>
      </c>
      <c r="AK1019" s="276">
        <v>0.9548322329820178</v>
      </c>
      <c r="AL1019" s="93"/>
      <c r="AM1019" s="257">
        <v>6113.04</v>
      </c>
      <c r="AN1019" s="258">
        <v>6099.5022283649241</v>
      </c>
      <c r="AO1019" s="276">
        <v>0.99975450391164145</v>
      </c>
      <c r="AQ1019" s="280">
        <v>6341.6766443838551</v>
      </c>
      <c r="AR1019" s="281">
        <v>6392.3739152749713</v>
      </c>
    </row>
    <row r="1020" spans="1:44" x14ac:dyDescent="0.2">
      <c r="A1020" s="260" t="s">
        <v>8405</v>
      </c>
      <c r="B1020" s="261" t="s">
        <v>3123</v>
      </c>
      <c r="C1020" s="261" t="s">
        <v>3164</v>
      </c>
      <c r="D1020" s="262" t="s">
        <v>11391</v>
      </c>
      <c r="E1020" s="257">
        <v>14</v>
      </c>
      <c r="F1020" s="258">
        <v>59</v>
      </c>
      <c r="G1020" s="258">
        <v>154</v>
      </c>
      <c r="H1020" s="258">
        <v>182</v>
      </c>
      <c r="I1020" s="258">
        <v>70</v>
      </c>
      <c r="J1020" s="258">
        <v>35</v>
      </c>
      <c r="K1020" s="259">
        <v>8</v>
      </c>
      <c r="L1020" s="257">
        <v>17</v>
      </c>
      <c r="M1020" s="258">
        <v>66</v>
      </c>
      <c r="N1020" s="258">
        <v>161</v>
      </c>
      <c r="O1020" s="258">
        <v>150</v>
      </c>
      <c r="P1020" s="258">
        <v>65</v>
      </c>
      <c r="Q1020" s="258">
        <v>41</v>
      </c>
      <c r="R1020" s="259">
        <v>13</v>
      </c>
      <c r="S1020" s="267">
        <v>1035</v>
      </c>
      <c r="T1020" s="90"/>
      <c r="U1020" s="260">
        <v>2</v>
      </c>
      <c r="V1020" s="273">
        <v>83.224766981418895</v>
      </c>
      <c r="W1020" s="273">
        <v>98.618725868725804</v>
      </c>
      <c r="X1020" s="274">
        <v>1.0660352879999999</v>
      </c>
      <c r="Z1020" s="257">
        <v>2871.7000000000003</v>
      </c>
      <c r="AA1020" s="258">
        <v>1111.9086639652935</v>
      </c>
      <c r="AB1020" s="276">
        <v>1.0743078878891725</v>
      </c>
      <c r="AC1020" s="92"/>
      <c r="AD1020" s="257">
        <v>96465.019544062758</v>
      </c>
      <c r="AE1020" s="258">
        <v>978.1544178294231</v>
      </c>
      <c r="AF1020" s="276">
        <v>0.94507673220234112</v>
      </c>
      <c r="AG1020" s="93"/>
      <c r="AH1020" s="257">
        <v>1103.34652308</v>
      </c>
      <c r="AI1020" s="258">
        <v>935.89853488394908</v>
      </c>
      <c r="AJ1020" s="258">
        <v>987.43129674429565</v>
      </c>
      <c r="AK1020" s="276">
        <v>0.95403990023603447</v>
      </c>
      <c r="AL1020" s="93"/>
      <c r="AM1020" s="257">
        <v>1035.8599999999999</v>
      </c>
      <c r="AN1020" s="258">
        <v>1033.5660126997518</v>
      </c>
      <c r="AO1020" s="276">
        <v>0.9986145050239148</v>
      </c>
      <c r="AQ1020" s="280">
        <v>1001.1533236895315</v>
      </c>
      <c r="AR1020" s="281">
        <v>1009.1568445406897</v>
      </c>
    </row>
    <row r="1021" spans="1:44" x14ac:dyDescent="0.2">
      <c r="A1021" s="260" t="s">
        <v>8405</v>
      </c>
      <c r="B1021" s="261" t="s">
        <v>3188</v>
      </c>
      <c r="C1021" s="261" t="s">
        <v>3202</v>
      </c>
      <c r="D1021" s="262" t="s">
        <v>11425</v>
      </c>
      <c r="E1021" s="257">
        <v>276</v>
      </c>
      <c r="F1021" s="258">
        <v>488</v>
      </c>
      <c r="G1021" s="258">
        <v>1540</v>
      </c>
      <c r="H1021" s="258">
        <v>515</v>
      </c>
      <c r="I1021" s="258">
        <v>94</v>
      </c>
      <c r="J1021" s="258">
        <v>61</v>
      </c>
      <c r="K1021" s="259">
        <v>15</v>
      </c>
      <c r="L1021" s="257">
        <v>274</v>
      </c>
      <c r="M1021" s="258">
        <v>498</v>
      </c>
      <c r="N1021" s="258">
        <v>1298</v>
      </c>
      <c r="O1021" s="258">
        <v>442</v>
      </c>
      <c r="P1021" s="258">
        <v>94</v>
      </c>
      <c r="Q1021" s="258">
        <v>57</v>
      </c>
      <c r="R1021" s="259">
        <v>15</v>
      </c>
      <c r="S1021" s="267">
        <v>5667</v>
      </c>
      <c r="T1021" s="90"/>
      <c r="U1021" s="260">
        <v>5</v>
      </c>
      <c r="V1021" s="273">
        <v>137.75768130261099</v>
      </c>
      <c r="W1021" s="273">
        <v>148.39385918475301</v>
      </c>
      <c r="X1021" s="274">
        <v>1.067981318</v>
      </c>
      <c r="Z1021" s="257">
        <v>11882.43</v>
      </c>
      <c r="AA1021" s="258">
        <v>4600.8207215102975</v>
      </c>
      <c r="AB1021" s="276">
        <v>0.8118617825146105</v>
      </c>
      <c r="AC1021" s="92"/>
      <c r="AD1021" s="257">
        <v>675670.45156182512</v>
      </c>
      <c r="AE1021" s="258">
        <v>6851.2922126150997</v>
      </c>
      <c r="AF1021" s="276">
        <v>1.2089804504349919</v>
      </c>
      <c r="AG1021" s="93"/>
      <c r="AH1021" s="257">
        <v>6052.2501291059998</v>
      </c>
      <c r="AI1021" s="258">
        <v>5133.7380506439486</v>
      </c>
      <c r="AJ1021" s="258">
        <v>5411.0342643090953</v>
      </c>
      <c r="AK1021" s="276">
        <v>0.95483223298201791</v>
      </c>
      <c r="AL1021" s="93"/>
      <c r="AM1021" s="257">
        <v>5669.15</v>
      </c>
      <c r="AN1021" s="258">
        <v>5656.59525505068</v>
      </c>
      <c r="AO1021" s="276">
        <v>0.99816397653973532</v>
      </c>
      <c r="AQ1021" s="280">
        <v>5301.3142926004512</v>
      </c>
      <c r="AR1021" s="281">
        <v>5343.6945938743929</v>
      </c>
    </row>
    <row r="1022" spans="1:44" x14ac:dyDescent="0.2">
      <c r="A1022" s="260" t="s">
        <v>8405</v>
      </c>
      <c r="B1022" s="261" t="s">
        <v>2996</v>
      </c>
      <c r="C1022" s="261" t="s">
        <v>3028</v>
      </c>
      <c r="D1022" s="262" t="s">
        <v>11266</v>
      </c>
      <c r="E1022" s="257">
        <v>173</v>
      </c>
      <c r="F1022" s="258">
        <v>344</v>
      </c>
      <c r="G1022" s="258">
        <v>1105</v>
      </c>
      <c r="H1022" s="258">
        <v>867</v>
      </c>
      <c r="I1022" s="258">
        <v>348</v>
      </c>
      <c r="J1022" s="258">
        <v>212</v>
      </c>
      <c r="K1022" s="259">
        <v>69</v>
      </c>
      <c r="L1022" s="257">
        <v>206</v>
      </c>
      <c r="M1022" s="258">
        <v>352</v>
      </c>
      <c r="N1022" s="258">
        <v>1104</v>
      </c>
      <c r="O1022" s="258">
        <v>801</v>
      </c>
      <c r="P1022" s="258">
        <v>362</v>
      </c>
      <c r="Q1022" s="258">
        <v>252</v>
      </c>
      <c r="R1022" s="259">
        <v>118</v>
      </c>
      <c r="S1022" s="267">
        <v>6313</v>
      </c>
      <c r="T1022" s="90"/>
      <c r="U1022" s="260">
        <v>46</v>
      </c>
      <c r="V1022" s="273">
        <v>114.667454063915</v>
      </c>
      <c r="W1022" s="273">
        <v>122.73118960874299</v>
      </c>
      <c r="X1022" s="274">
        <v>1.085625324</v>
      </c>
      <c r="Z1022" s="257">
        <v>17589.349999999999</v>
      </c>
      <c r="AA1022" s="258">
        <v>6810.5131659010103</v>
      </c>
      <c r="AB1022" s="276">
        <v>1.0788077246793935</v>
      </c>
      <c r="AC1022" s="92"/>
      <c r="AD1022" s="257">
        <v>676267.76465455885</v>
      </c>
      <c r="AE1022" s="258">
        <v>6857.3489619242928</v>
      </c>
      <c r="AF1022" s="276">
        <v>1.0862266690835249</v>
      </c>
      <c r="AG1022" s="93"/>
      <c r="AH1022" s="257">
        <v>6853.5526704120002</v>
      </c>
      <c r="AI1022" s="258">
        <v>5813.4319262485169</v>
      </c>
      <c r="AJ1022" s="258">
        <v>6073.2073245992888</v>
      </c>
      <c r="AK1022" s="276">
        <v>0.96201605015037051</v>
      </c>
      <c r="AL1022" s="93"/>
      <c r="AM1022" s="257">
        <v>6332.78</v>
      </c>
      <c r="AN1022" s="258">
        <v>6318.7555981548994</v>
      </c>
      <c r="AO1022" s="276">
        <v>1.0009117057112149</v>
      </c>
      <c r="AQ1022" s="280">
        <v>7123.2532421034812</v>
      </c>
      <c r="AR1022" s="281">
        <v>7180.19867144207</v>
      </c>
    </row>
    <row r="1023" spans="1:44" x14ac:dyDescent="0.2">
      <c r="A1023" s="260" t="s">
        <v>8405</v>
      </c>
      <c r="B1023" s="261" t="s">
        <v>2973</v>
      </c>
      <c r="C1023" s="261" t="s">
        <v>2987</v>
      </c>
      <c r="D1023" s="262" t="s">
        <v>11231</v>
      </c>
      <c r="E1023" s="257">
        <v>98</v>
      </c>
      <c r="F1023" s="258">
        <v>230</v>
      </c>
      <c r="G1023" s="258">
        <v>908</v>
      </c>
      <c r="H1023" s="258">
        <v>688</v>
      </c>
      <c r="I1023" s="258">
        <v>244</v>
      </c>
      <c r="J1023" s="258">
        <v>95</v>
      </c>
      <c r="K1023" s="259">
        <v>19</v>
      </c>
      <c r="L1023" s="257">
        <v>97</v>
      </c>
      <c r="M1023" s="258">
        <v>224</v>
      </c>
      <c r="N1023" s="258">
        <v>810</v>
      </c>
      <c r="O1023" s="258">
        <v>616</v>
      </c>
      <c r="P1023" s="258">
        <v>227</v>
      </c>
      <c r="Q1023" s="258">
        <v>97</v>
      </c>
      <c r="R1023" s="259">
        <v>43</v>
      </c>
      <c r="S1023" s="267">
        <v>4396</v>
      </c>
      <c r="T1023" s="90"/>
      <c r="U1023" s="260">
        <v>38</v>
      </c>
      <c r="V1023" s="273">
        <v>130.264718370775</v>
      </c>
      <c r="W1023" s="273">
        <v>158.301796679554</v>
      </c>
      <c r="X1023" s="274">
        <v>1.0369745720000001</v>
      </c>
      <c r="Z1023" s="257">
        <v>11185.14</v>
      </c>
      <c r="AA1023" s="258">
        <v>4330.8333299664873</v>
      </c>
      <c r="AB1023" s="276">
        <v>0.98517591673486971</v>
      </c>
      <c r="AC1023" s="92"/>
      <c r="AD1023" s="257">
        <v>525840.5723129306</v>
      </c>
      <c r="AE1023" s="258">
        <v>5332.0186043905987</v>
      </c>
      <c r="AF1023" s="276">
        <v>1.2129250692426294</v>
      </c>
      <c r="AG1023" s="93"/>
      <c r="AH1023" s="257">
        <v>4558.5402185120001</v>
      </c>
      <c r="AI1023" s="258">
        <v>3866.7191335369807</v>
      </c>
      <c r="AJ1023" s="258">
        <v>4141.9451840977508</v>
      </c>
      <c r="AK1023" s="276">
        <v>0.94220773068647656</v>
      </c>
      <c r="AL1023" s="93"/>
      <c r="AM1023" s="257">
        <v>4412.34</v>
      </c>
      <c r="AN1023" s="258">
        <v>4402.5685521939486</v>
      </c>
      <c r="AO1023" s="276">
        <v>1.0014942111451202</v>
      </c>
      <c r="AQ1023" s="280">
        <v>4956.7903356529414</v>
      </c>
      <c r="AR1023" s="281">
        <v>4996.4164087703102</v>
      </c>
    </row>
    <row r="1024" spans="1:44" x14ac:dyDescent="0.2">
      <c r="A1024" s="260" t="s">
        <v>8405</v>
      </c>
      <c r="B1024" s="261" t="s">
        <v>3188</v>
      </c>
      <c r="C1024" s="261" t="s">
        <v>3203</v>
      </c>
      <c r="D1024" s="262" t="s">
        <v>11426</v>
      </c>
      <c r="E1024" s="257">
        <v>70</v>
      </c>
      <c r="F1024" s="258">
        <v>177</v>
      </c>
      <c r="G1024" s="258">
        <v>652</v>
      </c>
      <c r="H1024" s="258">
        <v>542</v>
      </c>
      <c r="I1024" s="258">
        <v>170</v>
      </c>
      <c r="J1024" s="258">
        <v>91</v>
      </c>
      <c r="K1024" s="259">
        <v>25</v>
      </c>
      <c r="L1024" s="257">
        <v>72</v>
      </c>
      <c r="M1024" s="258">
        <v>162</v>
      </c>
      <c r="N1024" s="258">
        <v>556</v>
      </c>
      <c r="O1024" s="258">
        <v>406</v>
      </c>
      <c r="P1024" s="258">
        <v>174</v>
      </c>
      <c r="Q1024" s="258">
        <v>97</v>
      </c>
      <c r="R1024" s="259">
        <v>50</v>
      </c>
      <c r="S1024" s="267">
        <v>3244</v>
      </c>
      <c r="T1024" s="90"/>
      <c r="U1024" s="260">
        <v>12</v>
      </c>
      <c r="V1024" s="273">
        <v>109.550676579491</v>
      </c>
      <c r="W1024" s="273">
        <v>119.517570900123</v>
      </c>
      <c r="X1024" s="274">
        <v>1.067981318</v>
      </c>
      <c r="Z1024" s="257">
        <v>8520.2799999999988</v>
      </c>
      <c r="AA1024" s="258">
        <v>3299.0121361598385</v>
      </c>
      <c r="AB1024" s="276">
        <v>1.0169581184216518</v>
      </c>
      <c r="AC1024" s="92"/>
      <c r="AD1024" s="257">
        <v>340704.14700825309</v>
      </c>
      <c r="AE1024" s="258">
        <v>3454.7369413707816</v>
      </c>
      <c r="AF1024" s="276">
        <v>1.0649620657739771</v>
      </c>
      <c r="AG1024" s="93"/>
      <c r="AH1024" s="257">
        <v>3464.5313955920001</v>
      </c>
      <c r="AI1024" s="258">
        <v>2938.7411745701374</v>
      </c>
      <c r="AJ1024" s="258">
        <v>3097.4757637936659</v>
      </c>
      <c r="AK1024" s="276">
        <v>0.9548322329820178</v>
      </c>
      <c r="AL1024" s="93"/>
      <c r="AM1024" s="257">
        <v>3249.16</v>
      </c>
      <c r="AN1024" s="258">
        <v>3241.964498893215</v>
      </c>
      <c r="AO1024" s="276">
        <v>0.99937253356757549</v>
      </c>
      <c r="AQ1024" s="280">
        <v>3352.5289146486562</v>
      </c>
      <c r="AR1024" s="281">
        <v>3379.3300393491345</v>
      </c>
    </row>
    <row r="1025" spans="1:44" x14ac:dyDescent="0.2">
      <c r="A1025" s="260" t="s">
        <v>8405</v>
      </c>
      <c r="B1025" s="261" t="s">
        <v>3123</v>
      </c>
      <c r="C1025" s="261" t="s">
        <v>3165</v>
      </c>
      <c r="D1025" s="262" t="s">
        <v>11392</v>
      </c>
      <c r="E1025" s="257">
        <v>107</v>
      </c>
      <c r="F1025" s="258">
        <v>178</v>
      </c>
      <c r="G1025" s="258">
        <v>630</v>
      </c>
      <c r="H1025" s="258">
        <v>494</v>
      </c>
      <c r="I1025" s="258">
        <v>186</v>
      </c>
      <c r="J1025" s="258">
        <v>92</v>
      </c>
      <c r="K1025" s="259">
        <v>29</v>
      </c>
      <c r="L1025" s="257">
        <v>100</v>
      </c>
      <c r="M1025" s="258">
        <v>178</v>
      </c>
      <c r="N1025" s="258">
        <v>612</v>
      </c>
      <c r="O1025" s="258">
        <v>462</v>
      </c>
      <c r="P1025" s="258">
        <v>168</v>
      </c>
      <c r="Q1025" s="258">
        <v>119</v>
      </c>
      <c r="R1025" s="259">
        <v>43</v>
      </c>
      <c r="S1025" s="267">
        <v>3398</v>
      </c>
      <c r="T1025" s="90"/>
      <c r="U1025" s="260">
        <v>17</v>
      </c>
      <c r="V1025" s="273">
        <v>127.015693541898</v>
      </c>
      <c r="W1025" s="273">
        <v>129.999117127722</v>
      </c>
      <c r="X1025" s="274">
        <v>1.0648676699999999</v>
      </c>
      <c r="Z1025" s="257">
        <v>9137.6999999999989</v>
      </c>
      <c r="AA1025" s="258">
        <v>3538.0742412911027</v>
      </c>
      <c r="AB1025" s="276">
        <v>1.0412225548237501</v>
      </c>
      <c r="AC1025" s="92"/>
      <c r="AD1025" s="257">
        <v>380808.89667604957</v>
      </c>
      <c r="AE1025" s="258">
        <v>3861.3987370031309</v>
      </c>
      <c r="AF1025" s="276">
        <v>1.1363739661574841</v>
      </c>
      <c r="AG1025" s="93"/>
      <c r="AH1025" s="257">
        <v>3618.4203426599997</v>
      </c>
      <c r="AI1025" s="258">
        <v>3069.2753604156951</v>
      </c>
      <c r="AJ1025" s="258">
        <v>3240.2121729995333</v>
      </c>
      <c r="AK1025" s="276">
        <v>0.95356450058844422</v>
      </c>
      <c r="AL1025" s="93"/>
      <c r="AM1025" s="257">
        <v>3405.31</v>
      </c>
      <c r="AN1025" s="258">
        <v>3397.7686933626087</v>
      </c>
      <c r="AO1025" s="276">
        <v>0.99993192859405788</v>
      </c>
      <c r="AQ1025" s="280">
        <v>3833.617051347599</v>
      </c>
      <c r="AR1025" s="281">
        <v>3864.2641393408176</v>
      </c>
    </row>
    <row r="1026" spans="1:44" x14ac:dyDescent="0.2">
      <c r="A1026" s="260" t="s">
        <v>8405</v>
      </c>
      <c r="B1026" s="261" t="s">
        <v>3123</v>
      </c>
      <c r="C1026" s="261" t="s">
        <v>3166</v>
      </c>
      <c r="D1026" s="262" t="s">
        <v>11393</v>
      </c>
      <c r="E1026" s="257">
        <v>83</v>
      </c>
      <c r="F1026" s="258">
        <v>136</v>
      </c>
      <c r="G1026" s="258">
        <v>423</v>
      </c>
      <c r="H1026" s="258">
        <v>235</v>
      </c>
      <c r="I1026" s="258">
        <v>81</v>
      </c>
      <c r="J1026" s="258">
        <v>40</v>
      </c>
      <c r="K1026" s="259">
        <v>18</v>
      </c>
      <c r="L1026" s="257">
        <v>66</v>
      </c>
      <c r="M1026" s="258">
        <v>124</v>
      </c>
      <c r="N1026" s="258">
        <v>374</v>
      </c>
      <c r="O1026" s="258">
        <v>199</v>
      </c>
      <c r="P1026" s="258">
        <v>60</v>
      </c>
      <c r="Q1026" s="258">
        <v>45</v>
      </c>
      <c r="R1026" s="259">
        <v>17</v>
      </c>
      <c r="S1026" s="267">
        <v>1901</v>
      </c>
      <c r="T1026" s="90"/>
      <c r="U1026" s="260">
        <v>12</v>
      </c>
      <c r="V1026" s="273">
        <v>129.987410808763</v>
      </c>
      <c r="W1026" s="273">
        <v>138.77012098895301</v>
      </c>
      <c r="X1026" s="274">
        <v>1.0648676699999999</v>
      </c>
      <c r="Z1026" s="257">
        <v>4647.21</v>
      </c>
      <c r="AA1026" s="258">
        <v>1799.3777421966608</v>
      </c>
      <c r="AB1026" s="276">
        <v>0.94654273655794885</v>
      </c>
      <c r="AC1026" s="92"/>
      <c r="AD1026" s="257">
        <v>218465.25096447868</v>
      </c>
      <c r="AE1026" s="258">
        <v>2215.2356510487107</v>
      </c>
      <c r="AF1026" s="276">
        <v>1.1653001846652871</v>
      </c>
      <c r="AG1026" s="93"/>
      <c r="AH1026" s="257">
        <v>2024.3134406699999</v>
      </c>
      <c r="AI1026" s="258">
        <v>1717.0960742054842</v>
      </c>
      <c r="AJ1026" s="258">
        <v>1812.7261156186323</v>
      </c>
      <c r="AK1026" s="276">
        <v>0.95356450058844411</v>
      </c>
      <c r="AL1026" s="93"/>
      <c r="AM1026" s="257">
        <v>1906.16</v>
      </c>
      <c r="AN1026" s="258">
        <v>1901.938670059428</v>
      </c>
      <c r="AO1026" s="276">
        <v>1.0004937769907565</v>
      </c>
      <c r="AQ1026" s="280">
        <v>2000.4358352597797</v>
      </c>
      <c r="AR1026" s="281">
        <v>2016.4279211272096</v>
      </c>
    </row>
    <row r="1027" spans="1:44" x14ac:dyDescent="0.2">
      <c r="A1027" s="260" t="s">
        <v>8405</v>
      </c>
      <c r="B1027" s="261" t="s">
        <v>3036</v>
      </c>
      <c r="C1027" s="261" t="s">
        <v>3087</v>
      </c>
      <c r="D1027" s="262" t="s">
        <v>11318</v>
      </c>
      <c r="E1027" s="257">
        <v>90</v>
      </c>
      <c r="F1027" s="258">
        <v>147</v>
      </c>
      <c r="G1027" s="258">
        <v>573</v>
      </c>
      <c r="H1027" s="258">
        <v>427</v>
      </c>
      <c r="I1027" s="258">
        <v>153</v>
      </c>
      <c r="J1027" s="258">
        <v>76</v>
      </c>
      <c r="K1027" s="259">
        <v>10</v>
      </c>
      <c r="L1027" s="257">
        <v>75</v>
      </c>
      <c r="M1027" s="258">
        <v>145</v>
      </c>
      <c r="N1027" s="258">
        <v>493</v>
      </c>
      <c r="O1027" s="258">
        <v>373</v>
      </c>
      <c r="P1027" s="258">
        <v>161</v>
      </c>
      <c r="Q1027" s="258">
        <v>71</v>
      </c>
      <c r="R1027" s="259">
        <v>36</v>
      </c>
      <c r="S1027" s="267">
        <v>2830</v>
      </c>
      <c r="T1027" s="90"/>
      <c r="U1027" s="260">
        <v>12</v>
      </c>
      <c r="V1027" s="273">
        <v>103.0615546036</v>
      </c>
      <c r="W1027" s="273">
        <v>96.246996466431</v>
      </c>
      <c r="X1027" s="274">
        <v>1.0845874419999999</v>
      </c>
      <c r="Z1027" s="257">
        <v>7405.4700000000012</v>
      </c>
      <c r="AA1027" s="258">
        <v>2867.3629744524364</v>
      </c>
      <c r="AB1027" s="276">
        <v>1.0132024644708255</v>
      </c>
      <c r="AC1027" s="92"/>
      <c r="AD1027" s="257">
        <v>276835.5917467862</v>
      </c>
      <c r="AE1027" s="258">
        <v>2807.1103738889774</v>
      </c>
      <c r="AF1027" s="276">
        <v>0.99191179289363163</v>
      </c>
      <c r="AG1027" s="93"/>
      <c r="AH1027" s="257">
        <v>3069.3824608599998</v>
      </c>
      <c r="AI1027" s="258">
        <v>2603.5615176439719</v>
      </c>
      <c r="AJ1027" s="258">
        <v>2721.3095284691067</v>
      </c>
      <c r="AK1027" s="276">
        <v>0.96159347295728148</v>
      </c>
      <c r="AL1027" s="93"/>
      <c r="AM1027" s="257">
        <v>2835.16</v>
      </c>
      <c r="AN1027" s="258">
        <v>2828.8813320002978</v>
      </c>
      <c r="AO1027" s="276">
        <v>0.99960471095416881</v>
      </c>
      <c r="AQ1027" s="280">
        <v>2733.8553223178988</v>
      </c>
      <c r="AR1027" s="281">
        <v>2755.7105842028473</v>
      </c>
    </row>
    <row r="1028" spans="1:44" x14ac:dyDescent="0.2">
      <c r="A1028" s="260" t="s">
        <v>8405</v>
      </c>
      <c r="B1028" s="261" t="s">
        <v>3188</v>
      </c>
      <c r="C1028" s="261" t="s">
        <v>3204</v>
      </c>
      <c r="D1028" s="262" t="s">
        <v>11427</v>
      </c>
      <c r="E1028" s="257">
        <v>323</v>
      </c>
      <c r="F1028" s="258">
        <v>648</v>
      </c>
      <c r="G1028" s="258">
        <v>1718</v>
      </c>
      <c r="H1028" s="258">
        <v>547</v>
      </c>
      <c r="I1028" s="258">
        <v>99</v>
      </c>
      <c r="J1028" s="258">
        <v>46</v>
      </c>
      <c r="K1028" s="259">
        <v>9</v>
      </c>
      <c r="L1028" s="257">
        <v>338</v>
      </c>
      <c r="M1028" s="258">
        <v>596</v>
      </c>
      <c r="N1028" s="258">
        <v>1569</v>
      </c>
      <c r="O1028" s="258">
        <v>526</v>
      </c>
      <c r="P1028" s="258">
        <v>83</v>
      </c>
      <c r="Q1028" s="258">
        <v>48</v>
      </c>
      <c r="R1028" s="259">
        <v>4</v>
      </c>
      <c r="S1028" s="267">
        <v>6554</v>
      </c>
      <c r="T1028" s="90"/>
      <c r="U1028" s="260">
        <v>2</v>
      </c>
      <c r="V1028" s="273">
        <v>138.70062277339699</v>
      </c>
      <c r="W1028" s="273">
        <v>149.56240463838799</v>
      </c>
      <c r="X1028" s="274">
        <v>1.067981318</v>
      </c>
      <c r="Z1028" s="257">
        <v>13399.310000000001</v>
      </c>
      <c r="AA1028" s="258">
        <v>5188.1494864215601</v>
      </c>
      <c r="AB1028" s="276">
        <v>0.79160047092181263</v>
      </c>
      <c r="AC1028" s="92"/>
      <c r="AD1028" s="257">
        <v>784853.70721468353</v>
      </c>
      <c r="AE1028" s="258">
        <v>7958.4094285200854</v>
      </c>
      <c r="AF1028" s="276">
        <v>1.2142827934879594</v>
      </c>
      <c r="AG1028" s="93"/>
      <c r="AH1028" s="257">
        <v>6999.5495581719997</v>
      </c>
      <c r="AI1028" s="258">
        <v>5937.2717811753018</v>
      </c>
      <c r="AJ1028" s="258">
        <v>6257.9704549641447</v>
      </c>
      <c r="AK1028" s="276">
        <v>0.9548322329820178</v>
      </c>
      <c r="AL1028" s="93"/>
      <c r="AM1028" s="257">
        <v>6554.86</v>
      </c>
      <c r="AN1028" s="258">
        <v>6540.3437858447041</v>
      </c>
      <c r="AO1028" s="276">
        <v>0.99791635426376324</v>
      </c>
      <c r="AQ1028" s="280">
        <v>6002.7952950494282</v>
      </c>
      <c r="AR1028" s="281">
        <v>6050.783446486721</v>
      </c>
    </row>
    <row r="1029" spans="1:44" x14ac:dyDescent="0.2">
      <c r="A1029" s="260" t="s">
        <v>8405</v>
      </c>
      <c r="B1029" s="261" t="s">
        <v>3038</v>
      </c>
      <c r="C1029" s="261" t="s">
        <v>3088</v>
      </c>
      <c r="D1029" s="262" t="s">
        <v>11319</v>
      </c>
      <c r="E1029" s="257">
        <v>123</v>
      </c>
      <c r="F1029" s="258">
        <v>311</v>
      </c>
      <c r="G1029" s="258">
        <v>788</v>
      </c>
      <c r="H1029" s="258">
        <v>678</v>
      </c>
      <c r="I1029" s="258">
        <v>266</v>
      </c>
      <c r="J1029" s="258">
        <v>132</v>
      </c>
      <c r="K1029" s="259">
        <v>45</v>
      </c>
      <c r="L1029" s="257">
        <v>122</v>
      </c>
      <c r="M1029" s="258">
        <v>260</v>
      </c>
      <c r="N1029" s="258">
        <v>814</v>
      </c>
      <c r="O1029" s="258">
        <v>632</v>
      </c>
      <c r="P1029" s="258">
        <v>282</v>
      </c>
      <c r="Q1029" s="258">
        <v>148</v>
      </c>
      <c r="R1029" s="259">
        <v>86</v>
      </c>
      <c r="S1029" s="267">
        <v>4687</v>
      </c>
      <c r="T1029" s="90"/>
      <c r="U1029" s="260">
        <v>62</v>
      </c>
      <c r="V1029" s="273">
        <v>100.480186924303</v>
      </c>
      <c r="W1029" s="273">
        <v>89.457435459782303</v>
      </c>
      <c r="X1029" s="274">
        <v>1.089776855</v>
      </c>
      <c r="Z1029" s="257">
        <v>12775.64</v>
      </c>
      <c r="AA1029" s="258">
        <v>4946.667410837329</v>
      </c>
      <c r="AB1029" s="276">
        <v>1.0554016238185042</v>
      </c>
      <c r="AC1029" s="92"/>
      <c r="AD1029" s="257">
        <v>447796.65134122537</v>
      </c>
      <c r="AE1029" s="258">
        <v>4540.6539579724831</v>
      </c>
      <c r="AF1029" s="276">
        <v>0.96877618049338232</v>
      </c>
      <c r="AG1029" s="93"/>
      <c r="AH1029" s="257">
        <v>5107.7841193849999</v>
      </c>
      <c r="AI1029" s="258">
        <v>4332.6077291579186</v>
      </c>
      <c r="AJ1029" s="258">
        <v>4516.8917099958016</v>
      </c>
      <c r="AK1029" s="276">
        <v>0.96370636014418642</v>
      </c>
      <c r="AL1029" s="93"/>
      <c r="AM1029" s="257">
        <v>4713.66</v>
      </c>
      <c r="AN1029" s="258">
        <v>4703.2212571412274</v>
      </c>
      <c r="AO1029" s="276">
        <v>1.0034609040198907</v>
      </c>
      <c r="AQ1029" s="280">
        <v>4634.2701343285626</v>
      </c>
      <c r="AR1029" s="281">
        <v>4671.3178839313005</v>
      </c>
    </row>
    <row r="1030" spans="1:44" x14ac:dyDescent="0.2">
      <c r="A1030" s="260" t="s">
        <v>8405</v>
      </c>
      <c r="B1030" s="261" t="s">
        <v>3006</v>
      </c>
      <c r="C1030" s="261" t="s">
        <v>3089</v>
      </c>
      <c r="D1030" s="262" t="s">
        <v>11320</v>
      </c>
      <c r="E1030" s="257">
        <v>70</v>
      </c>
      <c r="F1030" s="258">
        <v>157</v>
      </c>
      <c r="G1030" s="258">
        <v>512</v>
      </c>
      <c r="H1030" s="258">
        <v>212</v>
      </c>
      <c r="I1030" s="258">
        <v>51</v>
      </c>
      <c r="J1030" s="258">
        <v>38</v>
      </c>
      <c r="K1030" s="259">
        <v>4</v>
      </c>
      <c r="L1030" s="257">
        <v>67</v>
      </c>
      <c r="M1030" s="258">
        <v>124</v>
      </c>
      <c r="N1030" s="258">
        <v>431</v>
      </c>
      <c r="O1030" s="258">
        <v>171</v>
      </c>
      <c r="P1030" s="258">
        <v>48</v>
      </c>
      <c r="Q1030" s="258">
        <v>38</v>
      </c>
      <c r="R1030" s="259">
        <v>6</v>
      </c>
      <c r="S1030" s="267">
        <v>1929</v>
      </c>
      <c r="T1030" s="90"/>
      <c r="U1030" s="260">
        <v>2</v>
      </c>
      <c r="V1030" s="273">
        <v>127.531537730793</v>
      </c>
      <c r="W1030" s="273">
        <v>154.09072058061099</v>
      </c>
      <c r="X1030" s="274">
        <v>1.098079917</v>
      </c>
      <c r="Z1030" s="257">
        <v>4288.579999999999</v>
      </c>
      <c r="AA1030" s="258">
        <v>1660.5179016290965</v>
      </c>
      <c r="AB1030" s="276">
        <v>0.86081798943965604</v>
      </c>
      <c r="AC1030" s="92"/>
      <c r="AD1030" s="257">
        <v>227442.95038022666</v>
      </c>
      <c r="AE1030" s="258">
        <v>2306.2694411932025</v>
      </c>
      <c r="AF1030" s="276">
        <v>1.1955777300120283</v>
      </c>
      <c r="AG1030" s="93"/>
      <c r="AH1030" s="257">
        <v>2118.1961598929997</v>
      </c>
      <c r="AI1030" s="258">
        <v>1796.7308014047435</v>
      </c>
      <c r="AJ1030" s="258">
        <v>1865.5107846742769</v>
      </c>
      <c r="AK1030" s="276">
        <v>0.96708698013181804</v>
      </c>
      <c r="AL1030" s="93"/>
      <c r="AM1030" s="257">
        <v>1929.86</v>
      </c>
      <c r="AN1030" s="258">
        <v>1925.5861846859066</v>
      </c>
      <c r="AO1030" s="276">
        <v>0.99823026681488158</v>
      </c>
      <c r="AQ1030" s="280">
        <v>1916.5389461309762</v>
      </c>
      <c r="AR1030" s="281">
        <v>1931.8603350276212</v>
      </c>
    </row>
    <row r="1031" spans="1:44" x14ac:dyDescent="0.2">
      <c r="A1031" s="260" t="s">
        <v>8405</v>
      </c>
      <c r="B1031" s="261" t="s">
        <v>3036</v>
      </c>
      <c r="C1031" s="261" t="s">
        <v>3090</v>
      </c>
      <c r="D1031" s="262" t="s">
        <v>11321</v>
      </c>
      <c r="E1031" s="257">
        <v>91</v>
      </c>
      <c r="F1031" s="258">
        <v>189</v>
      </c>
      <c r="G1031" s="258">
        <v>578</v>
      </c>
      <c r="H1031" s="258">
        <v>430</v>
      </c>
      <c r="I1031" s="258">
        <v>167</v>
      </c>
      <c r="J1031" s="258">
        <v>63</v>
      </c>
      <c r="K1031" s="259">
        <v>19</v>
      </c>
      <c r="L1031" s="257">
        <v>74</v>
      </c>
      <c r="M1031" s="258">
        <v>190</v>
      </c>
      <c r="N1031" s="258">
        <v>530</v>
      </c>
      <c r="O1031" s="258">
        <v>452</v>
      </c>
      <c r="P1031" s="258">
        <v>155</v>
      </c>
      <c r="Q1031" s="258">
        <v>84</v>
      </c>
      <c r="R1031" s="259">
        <v>52</v>
      </c>
      <c r="S1031" s="267">
        <v>3074</v>
      </c>
      <c r="T1031" s="90"/>
      <c r="U1031" s="260">
        <v>30</v>
      </c>
      <c r="V1031" s="273">
        <v>83.949142240286207</v>
      </c>
      <c r="W1031" s="273">
        <v>80.750162654521702</v>
      </c>
      <c r="X1031" s="274">
        <v>1.0845932140000001</v>
      </c>
      <c r="Z1031" s="257">
        <v>8055.58</v>
      </c>
      <c r="AA1031" s="258">
        <v>3119.0824930408949</v>
      </c>
      <c r="AB1031" s="276">
        <v>1.0146657426938499</v>
      </c>
      <c r="AC1031" s="92"/>
      <c r="AD1031" s="257">
        <v>274082.53401685989</v>
      </c>
      <c r="AE1031" s="258">
        <v>2779.1943936321463</v>
      </c>
      <c r="AF1031" s="276">
        <v>0.90409707014708729</v>
      </c>
      <c r="AG1031" s="93"/>
      <c r="AH1031" s="257">
        <v>3334.0395398360001</v>
      </c>
      <c r="AI1031" s="258">
        <v>2828.0532500952327</v>
      </c>
      <c r="AJ1031" s="258">
        <v>2955.9455600457113</v>
      </c>
      <c r="AK1031" s="276">
        <v>0.96159582304675062</v>
      </c>
      <c r="AL1031" s="93"/>
      <c r="AM1031" s="257">
        <v>3086.9</v>
      </c>
      <c r="AN1031" s="258">
        <v>3080.0638354631551</v>
      </c>
      <c r="AO1031" s="276">
        <v>1.0019726205150146</v>
      </c>
      <c r="AQ1031" s="280">
        <v>2717.0044232869486</v>
      </c>
      <c r="AR1031" s="281">
        <v>2738.7249740157094</v>
      </c>
    </row>
    <row r="1032" spans="1:44" x14ac:dyDescent="0.2">
      <c r="A1032" s="260" t="s">
        <v>8405</v>
      </c>
      <c r="B1032" s="261" t="s">
        <v>3123</v>
      </c>
      <c r="C1032" s="261" t="s">
        <v>3167</v>
      </c>
      <c r="D1032" s="262" t="s">
        <v>11394</v>
      </c>
      <c r="E1032" s="257">
        <v>107</v>
      </c>
      <c r="F1032" s="258">
        <v>243</v>
      </c>
      <c r="G1032" s="258">
        <v>831</v>
      </c>
      <c r="H1032" s="258">
        <v>594</v>
      </c>
      <c r="I1032" s="258">
        <v>199</v>
      </c>
      <c r="J1032" s="258">
        <v>108</v>
      </c>
      <c r="K1032" s="259">
        <v>30</v>
      </c>
      <c r="L1032" s="257">
        <v>110</v>
      </c>
      <c r="M1032" s="258">
        <v>217</v>
      </c>
      <c r="N1032" s="258">
        <v>705</v>
      </c>
      <c r="O1032" s="258">
        <v>562</v>
      </c>
      <c r="P1032" s="258">
        <v>206</v>
      </c>
      <c r="Q1032" s="258">
        <v>126</v>
      </c>
      <c r="R1032" s="259">
        <v>47</v>
      </c>
      <c r="S1032" s="267">
        <v>4085</v>
      </c>
      <c r="T1032" s="90"/>
      <c r="U1032" s="260">
        <v>13</v>
      </c>
      <c r="V1032" s="273">
        <v>114.83143773960499</v>
      </c>
      <c r="W1032" s="273">
        <v>93.855079559363503</v>
      </c>
      <c r="X1032" s="274">
        <v>1.0660352879999999</v>
      </c>
      <c r="Z1032" s="257">
        <v>10652.05</v>
      </c>
      <c r="AA1032" s="258">
        <v>4124.4234021630054</v>
      </c>
      <c r="AB1032" s="276">
        <v>1.0096507716433305</v>
      </c>
      <c r="AC1032" s="92"/>
      <c r="AD1032" s="257">
        <v>409844.61288987566</v>
      </c>
      <c r="AE1032" s="258">
        <v>4155.820634429092</v>
      </c>
      <c r="AF1032" s="276">
        <v>1.0173367526142207</v>
      </c>
      <c r="AG1032" s="93"/>
      <c r="AH1032" s="257">
        <v>4354.7541514799996</v>
      </c>
      <c r="AI1032" s="258">
        <v>3693.8604009670839</v>
      </c>
      <c r="AJ1032" s="258">
        <v>3897.2529924642004</v>
      </c>
      <c r="AK1032" s="276">
        <v>0.95403990023603435</v>
      </c>
      <c r="AL1032" s="93"/>
      <c r="AM1032" s="257">
        <v>4090.59</v>
      </c>
      <c r="AN1032" s="258">
        <v>4081.5310909673872</v>
      </c>
      <c r="AO1032" s="276">
        <v>0.99915081786227344</v>
      </c>
      <c r="AQ1032" s="280">
        <v>3999.6829174300588</v>
      </c>
      <c r="AR1032" s="281">
        <v>4031.6575859151026</v>
      </c>
    </row>
    <row r="1033" spans="1:44" x14ac:dyDescent="0.2">
      <c r="A1033" s="260" t="s">
        <v>8405</v>
      </c>
      <c r="B1033" s="261" t="s">
        <v>3006</v>
      </c>
      <c r="C1033" s="261" t="s">
        <v>3091</v>
      </c>
      <c r="D1033" s="262" t="s">
        <v>9011</v>
      </c>
      <c r="E1033" s="257">
        <v>590</v>
      </c>
      <c r="F1033" s="258">
        <v>938</v>
      </c>
      <c r="G1033" s="258">
        <v>3086</v>
      </c>
      <c r="H1033" s="258">
        <v>1780</v>
      </c>
      <c r="I1033" s="258">
        <v>460</v>
      </c>
      <c r="J1033" s="258">
        <v>276</v>
      </c>
      <c r="K1033" s="259">
        <v>88</v>
      </c>
      <c r="L1033" s="257">
        <v>523</v>
      </c>
      <c r="M1033" s="258">
        <v>839</v>
      </c>
      <c r="N1033" s="258">
        <v>3197</v>
      </c>
      <c r="O1033" s="258">
        <v>1679</v>
      </c>
      <c r="P1033" s="258">
        <v>486</v>
      </c>
      <c r="Q1033" s="258">
        <v>392</v>
      </c>
      <c r="R1033" s="259">
        <v>196</v>
      </c>
      <c r="S1033" s="267">
        <v>14530</v>
      </c>
      <c r="T1033" s="90"/>
      <c r="U1033" s="260">
        <v>101</v>
      </c>
      <c r="V1033" s="273">
        <v>114.058161796915</v>
      </c>
      <c r="W1033" s="273">
        <v>135.59369623563401</v>
      </c>
      <c r="X1033" s="274">
        <v>1.098079917</v>
      </c>
      <c r="Z1033" s="257">
        <v>36026.93</v>
      </c>
      <c r="AA1033" s="258">
        <v>13949.456977773147</v>
      </c>
      <c r="AB1033" s="276">
        <v>0.96004521526312092</v>
      </c>
      <c r="AC1033" s="92"/>
      <c r="AD1033" s="257">
        <v>1598434.4384474095</v>
      </c>
      <c r="AE1033" s="258">
        <v>16208.110618418035</v>
      </c>
      <c r="AF1033" s="276">
        <v>1.1154928161333817</v>
      </c>
      <c r="AG1033" s="93"/>
      <c r="AH1033" s="257">
        <v>15955.10119401</v>
      </c>
      <c r="AI1033" s="258">
        <v>13533.695461073574</v>
      </c>
      <c r="AJ1033" s="258">
        <v>14051.773821315315</v>
      </c>
      <c r="AK1033" s="276">
        <v>0.96708698013181793</v>
      </c>
      <c r="AL1033" s="93"/>
      <c r="AM1033" s="257">
        <v>14573.43</v>
      </c>
      <c r="AN1033" s="258">
        <v>14541.156079449871</v>
      </c>
      <c r="AO1033" s="276">
        <v>1.0007677962456896</v>
      </c>
      <c r="AQ1033" s="280">
        <v>15059.929461209233</v>
      </c>
      <c r="AR1033" s="281">
        <v>15180.32306787036</v>
      </c>
    </row>
    <row r="1034" spans="1:44" x14ac:dyDescent="0.2">
      <c r="A1034" s="260" t="s">
        <v>8405</v>
      </c>
      <c r="B1034" s="261" t="s">
        <v>3006</v>
      </c>
      <c r="C1034" s="261" t="s">
        <v>3092</v>
      </c>
      <c r="D1034" s="262" t="s">
        <v>11322</v>
      </c>
      <c r="E1034" s="257">
        <v>43</v>
      </c>
      <c r="F1034" s="258">
        <v>62</v>
      </c>
      <c r="G1034" s="258">
        <v>434</v>
      </c>
      <c r="H1034" s="258">
        <v>292</v>
      </c>
      <c r="I1034" s="258">
        <v>100</v>
      </c>
      <c r="J1034" s="258">
        <v>52</v>
      </c>
      <c r="K1034" s="259">
        <v>19</v>
      </c>
      <c r="L1034" s="257">
        <v>38</v>
      </c>
      <c r="M1034" s="258">
        <v>54</v>
      </c>
      <c r="N1034" s="258">
        <v>311</v>
      </c>
      <c r="O1034" s="258">
        <v>195</v>
      </c>
      <c r="P1034" s="258">
        <v>86</v>
      </c>
      <c r="Q1034" s="258">
        <v>65</v>
      </c>
      <c r="R1034" s="259">
        <v>18</v>
      </c>
      <c r="S1034" s="267">
        <v>1769</v>
      </c>
      <c r="T1034" s="90"/>
      <c r="U1034" s="260">
        <v>13</v>
      </c>
      <c r="V1034" s="273">
        <v>116.019792638846</v>
      </c>
      <c r="W1034" s="273">
        <v>136.75014132278099</v>
      </c>
      <c r="X1034" s="274">
        <v>1.098079917</v>
      </c>
      <c r="Z1034" s="257">
        <v>4642.97</v>
      </c>
      <c r="AA1034" s="258">
        <v>1797.7360342413685</v>
      </c>
      <c r="AB1034" s="276">
        <v>1.0162442251223112</v>
      </c>
      <c r="AC1034" s="92"/>
      <c r="AD1034" s="257">
        <v>195996.94285146554</v>
      </c>
      <c r="AE1034" s="258">
        <v>1987.4072118303086</v>
      </c>
      <c r="AF1034" s="276">
        <v>1.1234636584682356</v>
      </c>
      <c r="AG1034" s="93"/>
      <c r="AH1034" s="257">
        <v>1942.503373173</v>
      </c>
      <c r="AI1034" s="258">
        <v>1647.7018080274709</v>
      </c>
      <c r="AJ1034" s="258">
        <v>1710.7768678531861</v>
      </c>
      <c r="AK1034" s="276">
        <v>0.96708698013181804</v>
      </c>
      <c r="AL1034" s="93"/>
      <c r="AM1034" s="257">
        <v>1774.59</v>
      </c>
      <c r="AN1034" s="258">
        <v>1770.6600413925171</v>
      </c>
      <c r="AO1034" s="276">
        <v>1.0009384066662053</v>
      </c>
      <c r="AQ1034" s="280">
        <v>1955.0498804455312</v>
      </c>
      <c r="AR1034" s="281">
        <v>1970.679137336509</v>
      </c>
    </row>
    <row r="1035" spans="1:44" x14ac:dyDescent="0.2">
      <c r="A1035" s="260" t="s">
        <v>8405</v>
      </c>
      <c r="B1035" s="261" t="s">
        <v>3002</v>
      </c>
      <c r="C1035" s="261" t="s">
        <v>3029</v>
      </c>
      <c r="D1035" s="262" t="s">
        <v>11267</v>
      </c>
      <c r="E1035" s="257">
        <v>53</v>
      </c>
      <c r="F1035" s="258">
        <v>102</v>
      </c>
      <c r="G1035" s="258">
        <v>593</v>
      </c>
      <c r="H1035" s="258">
        <v>244</v>
      </c>
      <c r="I1035" s="258">
        <v>74</v>
      </c>
      <c r="J1035" s="258">
        <v>29</v>
      </c>
      <c r="K1035" s="259">
        <v>13</v>
      </c>
      <c r="L1035" s="257">
        <v>47</v>
      </c>
      <c r="M1035" s="258">
        <v>93</v>
      </c>
      <c r="N1035" s="258">
        <v>307</v>
      </c>
      <c r="O1035" s="258">
        <v>189</v>
      </c>
      <c r="P1035" s="258">
        <v>69</v>
      </c>
      <c r="Q1035" s="258">
        <v>49</v>
      </c>
      <c r="R1035" s="259">
        <v>24</v>
      </c>
      <c r="S1035" s="267">
        <v>1886</v>
      </c>
      <c r="T1035" s="90"/>
      <c r="U1035" s="260">
        <v>39</v>
      </c>
      <c r="V1035" s="273">
        <v>128.857988999225</v>
      </c>
      <c r="W1035" s="273">
        <v>140.149681528662</v>
      </c>
      <c r="X1035" s="274">
        <v>1.050077841</v>
      </c>
      <c r="Z1035" s="257">
        <v>4397.9199999999992</v>
      </c>
      <c r="AA1035" s="258">
        <v>1702.8538327214687</v>
      </c>
      <c r="AB1035" s="276">
        <v>0.90289174587564625</v>
      </c>
      <c r="AC1035" s="92"/>
      <c r="AD1035" s="257">
        <v>216801.17397519766</v>
      </c>
      <c r="AE1035" s="258">
        <v>2198.3619255638987</v>
      </c>
      <c r="AF1035" s="276">
        <v>1.1656213815291085</v>
      </c>
      <c r="AG1035" s="93"/>
      <c r="AH1035" s="257">
        <v>1980.446808126</v>
      </c>
      <c r="AI1035" s="258">
        <v>1679.8868056126787</v>
      </c>
      <c r="AJ1035" s="258">
        <v>1787.0656666940858</v>
      </c>
      <c r="AK1035" s="276">
        <v>0.94754277131181641</v>
      </c>
      <c r="AL1035" s="93"/>
      <c r="AM1035" s="257">
        <v>1902.77</v>
      </c>
      <c r="AN1035" s="258">
        <v>1898.5561774609569</v>
      </c>
      <c r="AO1035" s="276">
        <v>1.0066575702338054</v>
      </c>
      <c r="AQ1035" s="280">
        <v>1893.2826851450559</v>
      </c>
      <c r="AR1035" s="281">
        <v>1908.4181564950907</v>
      </c>
    </row>
    <row r="1036" spans="1:44" x14ac:dyDescent="0.2">
      <c r="A1036" s="260" t="s">
        <v>8405</v>
      </c>
      <c r="B1036" s="261" t="s">
        <v>3038</v>
      </c>
      <c r="C1036" s="261" t="s">
        <v>3093</v>
      </c>
      <c r="D1036" s="262" t="s">
        <v>11323</v>
      </c>
      <c r="E1036" s="257">
        <v>150</v>
      </c>
      <c r="F1036" s="258">
        <v>305</v>
      </c>
      <c r="G1036" s="258">
        <v>899</v>
      </c>
      <c r="H1036" s="258">
        <v>753</v>
      </c>
      <c r="I1036" s="258">
        <v>290</v>
      </c>
      <c r="J1036" s="258">
        <v>163</v>
      </c>
      <c r="K1036" s="259">
        <v>35</v>
      </c>
      <c r="L1036" s="257">
        <v>134</v>
      </c>
      <c r="M1036" s="258">
        <v>271</v>
      </c>
      <c r="N1036" s="258">
        <v>909</v>
      </c>
      <c r="O1036" s="258">
        <v>822</v>
      </c>
      <c r="P1036" s="258">
        <v>304</v>
      </c>
      <c r="Q1036" s="258">
        <v>194</v>
      </c>
      <c r="R1036" s="259">
        <v>63</v>
      </c>
      <c r="S1036" s="267">
        <v>5292</v>
      </c>
      <c r="T1036" s="90"/>
      <c r="U1036" s="260">
        <v>22</v>
      </c>
      <c r="V1036" s="273">
        <v>101.295744624657</v>
      </c>
      <c r="W1036" s="273">
        <v>90.298941798941698</v>
      </c>
      <c r="X1036" s="274">
        <v>1.089776855</v>
      </c>
      <c r="Z1036" s="257">
        <v>14525.84</v>
      </c>
      <c r="AA1036" s="258">
        <v>5624.3365767223659</v>
      </c>
      <c r="AB1036" s="276">
        <v>1.0627998066368793</v>
      </c>
      <c r="AC1036" s="92"/>
      <c r="AD1036" s="257">
        <v>507779.89530659467</v>
      </c>
      <c r="AE1036" s="258">
        <v>5148.8835043695144</v>
      </c>
      <c r="AF1036" s="276">
        <v>0.97295606658532019</v>
      </c>
      <c r="AG1036" s="93"/>
      <c r="AH1036" s="257">
        <v>5767.0991166599997</v>
      </c>
      <c r="AI1036" s="258">
        <v>4891.8626205896526</v>
      </c>
      <c r="AJ1036" s="258">
        <v>5099.9340578830333</v>
      </c>
      <c r="AK1036" s="276">
        <v>0.9637063601441862</v>
      </c>
      <c r="AL1036" s="93"/>
      <c r="AM1036" s="257">
        <v>5301.46</v>
      </c>
      <c r="AN1036" s="258">
        <v>5289.719531294988</v>
      </c>
      <c r="AO1036" s="276">
        <v>0.99956907242913606</v>
      </c>
      <c r="AQ1036" s="280">
        <v>5271.3526106863465</v>
      </c>
      <c r="AR1036" s="281">
        <v>5313.4933892615563</v>
      </c>
    </row>
    <row r="1037" spans="1:44" x14ac:dyDescent="0.2">
      <c r="A1037" s="260" t="s">
        <v>8405</v>
      </c>
      <c r="B1037" s="261" t="s">
        <v>3123</v>
      </c>
      <c r="C1037" s="261" t="s">
        <v>3168</v>
      </c>
      <c r="D1037" s="262" t="s">
        <v>9378</v>
      </c>
      <c r="E1037" s="257">
        <v>31</v>
      </c>
      <c r="F1037" s="258">
        <v>67</v>
      </c>
      <c r="G1037" s="258">
        <v>306</v>
      </c>
      <c r="H1037" s="258">
        <v>255</v>
      </c>
      <c r="I1037" s="258">
        <v>99</v>
      </c>
      <c r="J1037" s="258">
        <v>39</v>
      </c>
      <c r="K1037" s="259">
        <v>9</v>
      </c>
      <c r="L1037" s="257">
        <v>25</v>
      </c>
      <c r="M1037" s="258">
        <v>52</v>
      </c>
      <c r="N1037" s="258">
        <v>235</v>
      </c>
      <c r="O1037" s="258">
        <v>190</v>
      </c>
      <c r="P1037" s="258">
        <v>80</v>
      </c>
      <c r="Q1037" s="258">
        <v>52</v>
      </c>
      <c r="R1037" s="259">
        <v>16</v>
      </c>
      <c r="S1037" s="267">
        <v>1456</v>
      </c>
      <c r="T1037" s="90"/>
      <c r="U1037" s="260">
        <v>5</v>
      </c>
      <c r="V1037" s="273">
        <v>111.700963039594</v>
      </c>
      <c r="W1037" s="273">
        <v>103.728021978021</v>
      </c>
      <c r="X1037" s="274">
        <v>1.0660352879999999</v>
      </c>
      <c r="Z1037" s="257">
        <v>3887.04</v>
      </c>
      <c r="AA1037" s="258">
        <v>1505.0435119196482</v>
      </c>
      <c r="AB1037" s="276">
        <v>1.0336837307140441</v>
      </c>
      <c r="AC1037" s="92"/>
      <c r="AD1037" s="257">
        <v>148292.36674078187</v>
      </c>
      <c r="AE1037" s="258">
        <v>1503.6832454236987</v>
      </c>
      <c r="AF1037" s="276">
        <v>1.0327494817470457</v>
      </c>
      <c r="AG1037" s="93"/>
      <c r="AH1037" s="257">
        <v>1552.1473793279999</v>
      </c>
      <c r="AI1037" s="258">
        <v>1316.5876973826375</v>
      </c>
      <c r="AJ1037" s="258">
        <v>1389.0820947436659</v>
      </c>
      <c r="AK1037" s="276">
        <v>0.95403990023603435</v>
      </c>
      <c r="AL1037" s="93"/>
      <c r="AM1037" s="257">
        <v>1458.15</v>
      </c>
      <c r="AN1037" s="258">
        <v>1454.9208207848003</v>
      </c>
      <c r="AO1037" s="276">
        <v>0.99925880548406609</v>
      </c>
      <c r="AQ1037" s="280">
        <v>1481.7964973773862</v>
      </c>
      <c r="AR1037" s="281">
        <v>1493.6424243531137</v>
      </c>
    </row>
    <row r="1038" spans="1:44" x14ac:dyDescent="0.2">
      <c r="A1038" s="260" t="s">
        <v>8405</v>
      </c>
      <c r="B1038" s="261" t="s">
        <v>2973</v>
      </c>
      <c r="C1038" s="261" t="s">
        <v>2988</v>
      </c>
      <c r="D1038" s="262" t="s">
        <v>11232</v>
      </c>
      <c r="E1038" s="257">
        <v>275</v>
      </c>
      <c r="F1038" s="258">
        <v>544</v>
      </c>
      <c r="G1038" s="258">
        <v>2132</v>
      </c>
      <c r="H1038" s="258">
        <v>1667</v>
      </c>
      <c r="I1038" s="258">
        <v>684</v>
      </c>
      <c r="J1038" s="258">
        <v>414</v>
      </c>
      <c r="K1038" s="259">
        <v>127</v>
      </c>
      <c r="L1038" s="257">
        <v>275</v>
      </c>
      <c r="M1038" s="258">
        <v>526</v>
      </c>
      <c r="N1038" s="258">
        <v>1906</v>
      </c>
      <c r="O1038" s="258">
        <v>1549</v>
      </c>
      <c r="P1038" s="258">
        <v>694</v>
      </c>
      <c r="Q1038" s="258">
        <v>484</v>
      </c>
      <c r="R1038" s="259">
        <v>269</v>
      </c>
      <c r="S1038" s="267">
        <v>11546</v>
      </c>
      <c r="T1038" s="90"/>
      <c r="U1038" s="260">
        <v>157</v>
      </c>
      <c r="V1038" s="273">
        <v>117.443169775101</v>
      </c>
      <c r="W1038" s="273">
        <v>111.726902762143</v>
      </c>
      <c r="X1038" s="274">
        <v>1.0369745720000001</v>
      </c>
      <c r="Z1038" s="257">
        <v>32772.17</v>
      </c>
      <c r="AA1038" s="258">
        <v>12689.229292733735</v>
      </c>
      <c r="AB1038" s="276">
        <v>1.0990151821179399</v>
      </c>
      <c r="AC1038" s="92"/>
      <c r="AD1038" s="257">
        <v>1215130.4278575226</v>
      </c>
      <c r="AE1038" s="258">
        <v>12321.4114490992</v>
      </c>
      <c r="AF1038" s="276">
        <v>1.0671584487354235</v>
      </c>
      <c r="AG1038" s="93"/>
      <c r="AH1038" s="257">
        <v>11972.908408312001</v>
      </c>
      <c r="AI1038" s="258">
        <v>10155.855121887622</v>
      </c>
      <c r="AJ1038" s="258">
        <v>10878.730458506059</v>
      </c>
      <c r="AK1038" s="276">
        <v>0.94220773068647667</v>
      </c>
      <c r="AL1038" s="93"/>
      <c r="AM1038" s="257">
        <v>11613.51</v>
      </c>
      <c r="AN1038" s="258">
        <v>11587.791037542424</v>
      </c>
      <c r="AO1038" s="276">
        <v>1.0036195251639028</v>
      </c>
      <c r="AQ1038" s="280">
        <v>12805.009859898073</v>
      </c>
      <c r="AR1038" s="281">
        <v>12907.37696090843</v>
      </c>
    </row>
    <row r="1039" spans="1:44" x14ac:dyDescent="0.2">
      <c r="A1039" s="260" t="s">
        <v>8405</v>
      </c>
      <c r="B1039" s="261" t="s">
        <v>3188</v>
      </c>
      <c r="C1039" s="261" t="s">
        <v>3205</v>
      </c>
      <c r="D1039" s="262" t="s">
        <v>11428</v>
      </c>
      <c r="E1039" s="257">
        <v>349</v>
      </c>
      <c r="F1039" s="258">
        <v>665</v>
      </c>
      <c r="G1039" s="258">
        <v>2055</v>
      </c>
      <c r="H1039" s="258">
        <v>561</v>
      </c>
      <c r="I1039" s="258">
        <v>109</v>
      </c>
      <c r="J1039" s="258">
        <v>60</v>
      </c>
      <c r="K1039" s="259">
        <v>7</v>
      </c>
      <c r="L1039" s="257">
        <v>330</v>
      </c>
      <c r="M1039" s="258">
        <v>651</v>
      </c>
      <c r="N1039" s="258">
        <v>1567</v>
      </c>
      <c r="O1039" s="258">
        <v>509</v>
      </c>
      <c r="P1039" s="258">
        <v>106</v>
      </c>
      <c r="Q1039" s="258">
        <v>52</v>
      </c>
      <c r="R1039" s="259">
        <v>15</v>
      </c>
      <c r="S1039" s="267">
        <v>7036</v>
      </c>
      <c r="T1039" s="90"/>
      <c r="U1039" s="260">
        <v>3</v>
      </c>
      <c r="V1039" s="273">
        <v>139.75941916252901</v>
      </c>
      <c r="W1039" s="273">
        <v>152.414582148948</v>
      </c>
      <c r="X1039" s="274">
        <v>1.067981318</v>
      </c>
      <c r="Z1039" s="257">
        <v>14183.509999999998</v>
      </c>
      <c r="AA1039" s="258">
        <v>5491.7880190961368</v>
      </c>
      <c r="AB1039" s="276">
        <v>0.78052700669359532</v>
      </c>
      <c r="AC1039" s="92"/>
      <c r="AD1039" s="257">
        <v>849270.87284337531</v>
      </c>
      <c r="AE1039" s="258">
        <v>8611.5989001188882</v>
      </c>
      <c r="AF1039" s="276">
        <v>1.2239338971175224</v>
      </c>
      <c r="AG1039" s="93"/>
      <c r="AH1039" s="257">
        <v>7514.3165534479995</v>
      </c>
      <c r="AI1039" s="258">
        <v>6373.9158151280781</v>
      </c>
      <c r="AJ1039" s="258">
        <v>6718.1995912614775</v>
      </c>
      <c r="AK1039" s="276">
        <v>0.9548322329820178</v>
      </c>
      <c r="AL1039" s="93"/>
      <c r="AM1039" s="257">
        <v>7037.29</v>
      </c>
      <c r="AN1039" s="258">
        <v>7021.7054095262265</v>
      </c>
      <c r="AO1039" s="276">
        <v>0.99796836406000944</v>
      </c>
      <c r="AQ1039" s="280">
        <v>6404.9474918983451</v>
      </c>
      <c r="AR1039" s="281">
        <v>6456.1505689785536</v>
      </c>
    </row>
    <row r="1040" spans="1:44" x14ac:dyDescent="0.2">
      <c r="A1040" s="260" t="s">
        <v>8405</v>
      </c>
      <c r="B1040" s="261" t="s">
        <v>2973</v>
      </c>
      <c r="C1040" s="261" t="s">
        <v>2989</v>
      </c>
      <c r="D1040" s="262" t="s">
        <v>11233</v>
      </c>
      <c r="E1040" s="257">
        <v>62</v>
      </c>
      <c r="F1040" s="258">
        <v>158</v>
      </c>
      <c r="G1040" s="258">
        <v>808</v>
      </c>
      <c r="H1040" s="258">
        <v>731</v>
      </c>
      <c r="I1040" s="258">
        <v>322</v>
      </c>
      <c r="J1040" s="258">
        <v>171</v>
      </c>
      <c r="K1040" s="259">
        <v>43</v>
      </c>
      <c r="L1040" s="257">
        <v>78</v>
      </c>
      <c r="M1040" s="258">
        <v>168</v>
      </c>
      <c r="N1040" s="258">
        <v>651</v>
      </c>
      <c r="O1040" s="258">
        <v>637</v>
      </c>
      <c r="P1040" s="258">
        <v>310</v>
      </c>
      <c r="Q1040" s="258">
        <v>189</v>
      </c>
      <c r="R1040" s="259">
        <v>106</v>
      </c>
      <c r="S1040" s="267">
        <v>4434</v>
      </c>
      <c r="T1040" s="90"/>
      <c r="U1040" s="260">
        <v>94</v>
      </c>
      <c r="V1040" s="273">
        <v>121.548125558642</v>
      </c>
      <c r="W1040" s="273">
        <v>143.833821871476</v>
      </c>
      <c r="X1040" s="274">
        <v>1.0369745720000001</v>
      </c>
      <c r="Z1040" s="257">
        <v>12908.06</v>
      </c>
      <c r="AA1040" s="258">
        <v>4997.9398088184153</v>
      </c>
      <c r="AB1040" s="276">
        <v>1.1271853425391103</v>
      </c>
      <c r="AC1040" s="92"/>
      <c r="AD1040" s="257">
        <v>505104.38050039363</v>
      </c>
      <c r="AE1040" s="258">
        <v>5121.7538086515951</v>
      </c>
      <c r="AF1040" s="276">
        <v>1.155109113363012</v>
      </c>
      <c r="AG1040" s="93"/>
      <c r="AH1040" s="257">
        <v>4597.9452522480005</v>
      </c>
      <c r="AI1040" s="258">
        <v>3900.143912216327</v>
      </c>
      <c r="AJ1040" s="258">
        <v>4177.7490778638366</v>
      </c>
      <c r="AK1040" s="276">
        <v>0.94220773068647645</v>
      </c>
      <c r="AL1040" s="93"/>
      <c r="AM1040" s="257">
        <v>4474.42</v>
      </c>
      <c r="AN1040" s="258">
        <v>4464.5110715193396</v>
      </c>
      <c r="AO1040" s="276">
        <v>1.0068811618221334</v>
      </c>
      <c r="AQ1040" s="280">
        <v>5476.9516947264683</v>
      </c>
      <c r="AR1040" s="281">
        <v>5520.7360942308178</v>
      </c>
    </row>
    <row r="1041" spans="1:44" x14ac:dyDescent="0.2">
      <c r="A1041" s="260" t="s">
        <v>8405</v>
      </c>
      <c r="B1041" s="261" t="s">
        <v>3006</v>
      </c>
      <c r="C1041" s="261" t="s">
        <v>3094</v>
      </c>
      <c r="D1041" s="262" t="s">
        <v>11324</v>
      </c>
      <c r="E1041" s="257">
        <v>72</v>
      </c>
      <c r="F1041" s="258">
        <v>161</v>
      </c>
      <c r="G1041" s="258">
        <v>645</v>
      </c>
      <c r="H1041" s="258">
        <v>392</v>
      </c>
      <c r="I1041" s="258">
        <v>104</v>
      </c>
      <c r="J1041" s="258">
        <v>71</v>
      </c>
      <c r="K1041" s="259">
        <v>9</v>
      </c>
      <c r="L1041" s="257">
        <v>69</v>
      </c>
      <c r="M1041" s="258">
        <v>187</v>
      </c>
      <c r="N1041" s="258">
        <v>510</v>
      </c>
      <c r="O1041" s="258">
        <v>296</v>
      </c>
      <c r="P1041" s="258">
        <v>99</v>
      </c>
      <c r="Q1041" s="258">
        <v>53</v>
      </c>
      <c r="R1041" s="259">
        <v>15</v>
      </c>
      <c r="S1041" s="267">
        <v>2683</v>
      </c>
      <c r="T1041" s="90"/>
      <c r="U1041" s="260">
        <v>0</v>
      </c>
      <c r="V1041" s="273">
        <v>128.48057348474799</v>
      </c>
      <c r="W1041" s="273">
        <v>159.770406261647</v>
      </c>
      <c r="X1041" s="274">
        <v>1.098079917</v>
      </c>
      <c r="Z1041" s="257">
        <v>6342.920000000001</v>
      </c>
      <c r="AA1041" s="258">
        <v>2455.9486376845562</v>
      </c>
      <c r="AB1041" s="276">
        <v>0.91537407293498174</v>
      </c>
      <c r="AC1041" s="92"/>
      <c r="AD1041" s="257">
        <v>320617.81087694876</v>
      </c>
      <c r="AE1041" s="258">
        <v>3251.0616763088428</v>
      </c>
      <c r="AF1041" s="276">
        <v>1.2117263049977052</v>
      </c>
      <c r="AG1041" s="93"/>
      <c r="AH1041" s="257">
        <v>2946.1484173109998</v>
      </c>
      <c r="AI1041" s="258">
        <v>2499.0299326951408</v>
      </c>
      <c r="AJ1041" s="258">
        <v>2594.6943676936676</v>
      </c>
      <c r="AK1041" s="276">
        <v>0.96708698013181793</v>
      </c>
      <c r="AL1041" s="93"/>
      <c r="AM1041" s="257">
        <v>2683</v>
      </c>
      <c r="AN1041" s="258">
        <v>2677.0583013857417</v>
      </c>
      <c r="AO1041" s="276">
        <v>0.99778542727757802</v>
      </c>
      <c r="AQ1041" s="280">
        <v>2871.6169565005325</v>
      </c>
      <c r="AR1041" s="281">
        <v>2894.573526332606</v>
      </c>
    </row>
    <row r="1042" spans="1:44" x14ac:dyDescent="0.2">
      <c r="A1042" s="260" t="s">
        <v>8405</v>
      </c>
      <c r="B1042" s="261" t="s">
        <v>3123</v>
      </c>
      <c r="C1042" s="261" t="s">
        <v>3169</v>
      </c>
      <c r="D1042" s="262" t="s">
        <v>11395</v>
      </c>
      <c r="E1042" s="257">
        <v>81</v>
      </c>
      <c r="F1042" s="258">
        <v>144</v>
      </c>
      <c r="G1042" s="258">
        <v>512</v>
      </c>
      <c r="H1042" s="258">
        <v>273</v>
      </c>
      <c r="I1042" s="258">
        <v>127</v>
      </c>
      <c r="J1042" s="258">
        <v>52</v>
      </c>
      <c r="K1042" s="259">
        <v>8</v>
      </c>
      <c r="L1042" s="257">
        <v>84</v>
      </c>
      <c r="M1042" s="258">
        <v>117</v>
      </c>
      <c r="N1042" s="258">
        <v>485</v>
      </c>
      <c r="O1042" s="258">
        <v>241</v>
      </c>
      <c r="P1042" s="258">
        <v>97</v>
      </c>
      <c r="Q1042" s="258">
        <v>64</v>
      </c>
      <c r="R1042" s="259">
        <v>32</v>
      </c>
      <c r="S1042" s="267">
        <v>2317</v>
      </c>
      <c r="T1042" s="90"/>
      <c r="U1042" s="260">
        <v>10</v>
      </c>
      <c r="V1042" s="273">
        <v>114.7357655034</v>
      </c>
      <c r="W1042" s="273">
        <v>126.92490289167</v>
      </c>
      <c r="X1042" s="274">
        <v>1.0648676699999999</v>
      </c>
      <c r="Z1042" s="257">
        <v>5868.7</v>
      </c>
      <c r="AA1042" s="258">
        <v>2272.3328955716529</v>
      </c>
      <c r="AB1042" s="276">
        <v>0.98072200931016529</v>
      </c>
      <c r="AC1042" s="92"/>
      <c r="AD1042" s="257">
        <v>250545.98023853017</v>
      </c>
      <c r="AE1042" s="258">
        <v>2540.5339531163281</v>
      </c>
      <c r="AF1042" s="276">
        <v>1.0964755947847769</v>
      </c>
      <c r="AG1042" s="93"/>
      <c r="AH1042" s="257">
        <v>2467.2983913899998</v>
      </c>
      <c r="AI1042" s="258">
        <v>2092.8519747154696</v>
      </c>
      <c r="AJ1042" s="258">
        <v>2209.4089478634255</v>
      </c>
      <c r="AK1042" s="276">
        <v>0.95356450058844433</v>
      </c>
      <c r="AL1042" s="93"/>
      <c r="AM1042" s="257">
        <v>2321.3000000000002</v>
      </c>
      <c r="AN1042" s="258">
        <v>2316.1593123394418</v>
      </c>
      <c r="AO1042" s="276">
        <v>0.99963716544645742</v>
      </c>
      <c r="AQ1042" s="280">
        <v>2374.9987990517229</v>
      </c>
      <c r="AR1042" s="281">
        <v>2393.9852539332142</v>
      </c>
    </row>
    <row r="1043" spans="1:44" x14ac:dyDescent="0.2">
      <c r="A1043" s="260" t="s">
        <v>8405</v>
      </c>
      <c r="B1043" s="261" t="s">
        <v>3036</v>
      </c>
      <c r="C1043" s="261" t="s">
        <v>3095</v>
      </c>
      <c r="D1043" s="262" t="s">
        <v>11325</v>
      </c>
      <c r="E1043" s="257">
        <v>29</v>
      </c>
      <c r="F1043" s="258">
        <v>74</v>
      </c>
      <c r="G1043" s="258">
        <v>254</v>
      </c>
      <c r="H1043" s="258">
        <v>239</v>
      </c>
      <c r="I1043" s="258">
        <v>119</v>
      </c>
      <c r="J1043" s="258">
        <v>47</v>
      </c>
      <c r="K1043" s="259">
        <v>21</v>
      </c>
      <c r="L1043" s="257">
        <v>33</v>
      </c>
      <c r="M1043" s="258">
        <v>89</v>
      </c>
      <c r="N1043" s="258">
        <v>242</v>
      </c>
      <c r="O1043" s="258">
        <v>257</v>
      </c>
      <c r="P1043" s="258">
        <v>151</v>
      </c>
      <c r="Q1043" s="258">
        <v>81</v>
      </c>
      <c r="R1043" s="259">
        <v>41</v>
      </c>
      <c r="S1043" s="267">
        <v>1677</v>
      </c>
      <c r="T1043" s="90"/>
      <c r="U1043" s="260">
        <v>16</v>
      </c>
      <c r="V1043" s="273">
        <v>91.576870723559907</v>
      </c>
      <c r="W1043" s="273">
        <v>62.7537268932617</v>
      </c>
      <c r="X1043" s="274">
        <v>1.0845874419999999</v>
      </c>
      <c r="Z1043" s="257">
        <v>5018.369999999999</v>
      </c>
      <c r="AA1043" s="258">
        <v>1943.0891395283309</v>
      </c>
      <c r="AB1043" s="276">
        <v>1.1586697313824275</v>
      </c>
      <c r="AC1043" s="92"/>
      <c r="AD1043" s="257">
        <v>145719.01122692047</v>
      </c>
      <c r="AE1043" s="258">
        <v>1477.5894439977894</v>
      </c>
      <c r="AF1043" s="276">
        <v>0.88109090280130553</v>
      </c>
      <c r="AG1043" s="93"/>
      <c r="AH1043" s="257">
        <v>1818.8531402339997</v>
      </c>
      <c r="AI1043" s="258">
        <v>1542.8171961445018</v>
      </c>
      <c r="AJ1043" s="258">
        <v>1612.592254149361</v>
      </c>
      <c r="AK1043" s="276">
        <v>0.96159347295728148</v>
      </c>
      <c r="AL1043" s="93"/>
      <c r="AM1043" s="257">
        <v>1683.88</v>
      </c>
      <c r="AN1043" s="258">
        <v>1680.1509252841679</v>
      </c>
      <c r="AO1043" s="276">
        <v>1.0018789059535884</v>
      </c>
      <c r="AQ1043" s="280">
        <v>1649.377938289502</v>
      </c>
      <c r="AR1043" s="281">
        <v>1662.5635617181808</v>
      </c>
    </row>
    <row r="1044" spans="1:44" x14ac:dyDescent="0.2">
      <c r="A1044" s="260" t="s">
        <v>8405</v>
      </c>
      <c r="B1044" s="261" t="s">
        <v>3036</v>
      </c>
      <c r="C1044" s="261" t="s">
        <v>3096</v>
      </c>
      <c r="D1044" s="262" t="s">
        <v>11326</v>
      </c>
      <c r="E1044" s="257">
        <v>62</v>
      </c>
      <c r="F1044" s="258">
        <v>143</v>
      </c>
      <c r="G1044" s="258">
        <v>528</v>
      </c>
      <c r="H1044" s="258">
        <v>328</v>
      </c>
      <c r="I1044" s="258">
        <v>76</v>
      </c>
      <c r="J1044" s="258">
        <v>27</v>
      </c>
      <c r="K1044" s="259">
        <v>4</v>
      </c>
      <c r="L1044" s="257">
        <v>67</v>
      </c>
      <c r="M1044" s="258">
        <v>141</v>
      </c>
      <c r="N1044" s="258">
        <v>450</v>
      </c>
      <c r="O1044" s="258">
        <v>231</v>
      </c>
      <c r="P1044" s="258">
        <v>59</v>
      </c>
      <c r="Q1044" s="258">
        <v>33</v>
      </c>
      <c r="R1044" s="259">
        <v>20</v>
      </c>
      <c r="S1044" s="267">
        <v>2169</v>
      </c>
      <c r="T1044" s="90"/>
      <c r="U1044" s="260">
        <v>29</v>
      </c>
      <c r="V1044" s="273">
        <v>117.279043908782</v>
      </c>
      <c r="W1044" s="273">
        <v>108.39603503918801</v>
      </c>
      <c r="X1044" s="274">
        <v>1.0845874419999999</v>
      </c>
      <c r="Z1044" s="257">
        <v>4925.45</v>
      </c>
      <c r="AA1044" s="258">
        <v>1907.1109548099919</v>
      </c>
      <c r="AB1044" s="276">
        <v>0.87925816266020829</v>
      </c>
      <c r="AC1044" s="92"/>
      <c r="AD1044" s="257">
        <v>226467.60556509212</v>
      </c>
      <c r="AE1044" s="258">
        <v>2296.3794536688119</v>
      </c>
      <c r="AF1044" s="276">
        <v>1.0587272723231038</v>
      </c>
      <c r="AG1044" s="93"/>
      <c r="AH1044" s="257">
        <v>2352.4701616979996</v>
      </c>
      <c r="AI1044" s="258">
        <v>1995.4505059257149</v>
      </c>
      <c r="AJ1044" s="258">
        <v>2085.696242844343</v>
      </c>
      <c r="AK1044" s="276">
        <v>0.96159347295728126</v>
      </c>
      <c r="AL1044" s="93"/>
      <c r="AM1044" s="257">
        <v>2181.4699999999998</v>
      </c>
      <c r="AN1044" s="258">
        <v>2176.6389760432176</v>
      </c>
      <c r="AO1044" s="276">
        <v>1.0035218884477721</v>
      </c>
      <c r="AQ1044" s="280">
        <v>1948.4013313969997</v>
      </c>
      <c r="AR1044" s="281">
        <v>1963.97743778677</v>
      </c>
    </row>
    <row r="1045" spans="1:44" x14ac:dyDescent="0.2">
      <c r="A1045" s="260" t="s">
        <v>8405</v>
      </c>
      <c r="B1045" s="261" t="s">
        <v>3002</v>
      </c>
      <c r="C1045" s="261" t="s">
        <v>3030</v>
      </c>
      <c r="D1045" s="262" t="s">
        <v>11268</v>
      </c>
      <c r="E1045" s="257">
        <v>47</v>
      </c>
      <c r="F1045" s="258">
        <v>77</v>
      </c>
      <c r="G1045" s="258">
        <v>383</v>
      </c>
      <c r="H1045" s="258">
        <v>255</v>
      </c>
      <c r="I1045" s="258">
        <v>85</v>
      </c>
      <c r="J1045" s="258">
        <v>41</v>
      </c>
      <c r="K1045" s="259">
        <v>10</v>
      </c>
      <c r="L1045" s="257">
        <v>45</v>
      </c>
      <c r="M1045" s="258">
        <v>84</v>
      </c>
      <c r="N1045" s="258">
        <v>296</v>
      </c>
      <c r="O1045" s="258">
        <v>231</v>
      </c>
      <c r="P1045" s="258">
        <v>82</v>
      </c>
      <c r="Q1045" s="258">
        <v>44</v>
      </c>
      <c r="R1045" s="259">
        <v>30</v>
      </c>
      <c r="S1045" s="267">
        <v>1710</v>
      </c>
      <c r="T1045" s="90"/>
      <c r="U1045" s="260">
        <v>15</v>
      </c>
      <c r="V1045" s="273">
        <v>124.55443938395899</v>
      </c>
      <c r="W1045" s="273">
        <v>126.000584795321</v>
      </c>
      <c r="X1045" s="274">
        <v>1.050077841</v>
      </c>
      <c r="Z1045" s="257">
        <v>4427.1600000000008</v>
      </c>
      <c r="AA1045" s="258">
        <v>1714.1754224886267</v>
      </c>
      <c r="AB1045" s="276">
        <v>1.0024417675372086</v>
      </c>
      <c r="AC1045" s="92"/>
      <c r="AD1045" s="257">
        <v>188919.24441515649</v>
      </c>
      <c r="AE1045" s="258">
        <v>1915.6394142777685</v>
      </c>
      <c r="AF1045" s="276">
        <v>1.1202569674138998</v>
      </c>
      <c r="AG1045" s="93"/>
      <c r="AH1045" s="257">
        <v>1795.63310811</v>
      </c>
      <c r="AI1045" s="258">
        <v>1523.1211227983458</v>
      </c>
      <c r="AJ1045" s="258">
        <v>1620.2981389432061</v>
      </c>
      <c r="AK1045" s="276">
        <v>0.94754277131181641</v>
      </c>
      <c r="AL1045" s="93"/>
      <c r="AM1045" s="257">
        <v>1716.45</v>
      </c>
      <c r="AN1045" s="258">
        <v>1712.6487966505988</v>
      </c>
      <c r="AO1045" s="276">
        <v>1.001549003889239</v>
      </c>
      <c r="AQ1045" s="280">
        <v>1822.4009947651502</v>
      </c>
      <c r="AR1045" s="281">
        <v>1836.9698165586217</v>
      </c>
    </row>
    <row r="1046" spans="1:44" x14ac:dyDescent="0.2">
      <c r="A1046" s="260" t="s">
        <v>8405</v>
      </c>
      <c r="B1046" s="261" t="s">
        <v>3006</v>
      </c>
      <c r="C1046" s="261" t="s">
        <v>3097</v>
      </c>
      <c r="D1046" s="262" t="s">
        <v>11327</v>
      </c>
      <c r="E1046" s="257">
        <v>50</v>
      </c>
      <c r="F1046" s="258">
        <v>96</v>
      </c>
      <c r="G1046" s="258">
        <v>422</v>
      </c>
      <c r="H1046" s="258">
        <v>345</v>
      </c>
      <c r="I1046" s="258">
        <v>131</v>
      </c>
      <c r="J1046" s="258">
        <v>78</v>
      </c>
      <c r="K1046" s="259">
        <v>27</v>
      </c>
      <c r="L1046" s="257">
        <v>54</v>
      </c>
      <c r="M1046" s="258">
        <v>89</v>
      </c>
      <c r="N1046" s="258">
        <v>316</v>
      </c>
      <c r="O1046" s="258">
        <v>283</v>
      </c>
      <c r="P1046" s="258">
        <v>121</v>
      </c>
      <c r="Q1046" s="258">
        <v>108</v>
      </c>
      <c r="R1046" s="259">
        <v>51</v>
      </c>
      <c r="S1046" s="267">
        <v>2171</v>
      </c>
      <c r="T1046" s="90"/>
      <c r="U1046" s="260">
        <v>18</v>
      </c>
      <c r="V1046" s="273">
        <v>89.794878999553205</v>
      </c>
      <c r="W1046" s="273">
        <v>79.043758636573003</v>
      </c>
      <c r="X1046" s="274">
        <v>1.098079917</v>
      </c>
      <c r="Z1046" s="257">
        <v>6214.19</v>
      </c>
      <c r="AA1046" s="258">
        <v>2406.1049902589007</v>
      </c>
      <c r="AB1046" s="276">
        <v>1.1082934086867344</v>
      </c>
      <c r="AC1046" s="92"/>
      <c r="AD1046" s="257">
        <v>196006.85262474202</v>
      </c>
      <c r="AE1046" s="258">
        <v>1987.5076968408948</v>
      </c>
      <c r="AF1046" s="276">
        <v>0.91548028412754257</v>
      </c>
      <c r="AG1046" s="93"/>
      <c r="AH1046" s="257">
        <v>2383.9314998069999</v>
      </c>
      <c r="AI1046" s="258">
        <v>2022.1371538878684</v>
      </c>
      <c r="AJ1046" s="258">
        <v>2099.545833866177</v>
      </c>
      <c r="AK1046" s="276">
        <v>0.96708698013181804</v>
      </c>
      <c r="AL1046" s="93"/>
      <c r="AM1046" s="257">
        <v>2178.7399999999998</v>
      </c>
      <c r="AN1046" s="258">
        <v>2173.9150218267496</v>
      </c>
      <c r="AO1046" s="276">
        <v>1.0013427092707277</v>
      </c>
      <c r="AQ1046" s="280">
        <v>2133.1030961962679</v>
      </c>
      <c r="AR1046" s="281">
        <v>2150.1557640585297</v>
      </c>
    </row>
    <row r="1047" spans="1:44" x14ac:dyDescent="0.2">
      <c r="A1047" s="260" t="s">
        <v>8405</v>
      </c>
      <c r="B1047" s="261" t="s">
        <v>3036</v>
      </c>
      <c r="C1047" s="261" t="s">
        <v>3098</v>
      </c>
      <c r="D1047" s="262" t="s">
        <v>11328</v>
      </c>
      <c r="E1047" s="257">
        <v>24</v>
      </c>
      <c r="F1047" s="258">
        <v>70</v>
      </c>
      <c r="G1047" s="258">
        <v>279</v>
      </c>
      <c r="H1047" s="258">
        <v>273</v>
      </c>
      <c r="I1047" s="258">
        <v>118</v>
      </c>
      <c r="J1047" s="258">
        <v>57</v>
      </c>
      <c r="K1047" s="259">
        <v>20</v>
      </c>
      <c r="L1047" s="257">
        <v>18</v>
      </c>
      <c r="M1047" s="258">
        <v>68</v>
      </c>
      <c r="N1047" s="258">
        <v>206</v>
      </c>
      <c r="O1047" s="258">
        <v>199</v>
      </c>
      <c r="P1047" s="258">
        <v>128</v>
      </c>
      <c r="Q1047" s="258">
        <v>56</v>
      </c>
      <c r="R1047" s="259">
        <v>32</v>
      </c>
      <c r="S1047" s="267">
        <v>1548</v>
      </c>
      <c r="T1047" s="90"/>
      <c r="U1047" s="260">
        <v>17</v>
      </c>
      <c r="V1047" s="273">
        <v>88.330422353985696</v>
      </c>
      <c r="W1047" s="273">
        <v>79.218992248061994</v>
      </c>
      <c r="X1047" s="274">
        <v>1.0845874419999999</v>
      </c>
      <c r="Z1047" s="257">
        <v>4453.4199999999992</v>
      </c>
      <c r="AA1047" s="258">
        <v>1724.3431703438089</v>
      </c>
      <c r="AB1047" s="276">
        <v>1.1139167767078868</v>
      </c>
      <c r="AC1047" s="92"/>
      <c r="AD1047" s="257">
        <v>139232.04016690672</v>
      </c>
      <c r="AE1047" s="258">
        <v>1411.8116166498592</v>
      </c>
      <c r="AF1047" s="276">
        <v>0.91202300817174364</v>
      </c>
      <c r="AG1047" s="93"/>
      <c r="AH1047" s="257">
        <v>1678.9413602159998</v>
      </c>
      <c r="AI1047" s="258">
        <v>1424.1389502872323</v>
      </c>
      <c r="AJ1047" s="258">
        <v>1488.5466961378715</v>
      </c>
      <c r="AK1047" s="276">
        <v>0.96159347295728137</v>
      </c>
      <c r="AL1047" s="93"/>
      <c r="AM1047" s="257">
        <v>1555.31</v>
      </c>
      <c r="AN1047" s="258">
        <v>1551.8656528990896</v>
      </c>
      <c r="AO1047" s="276">
        <v>1.0024971917952774</v>
      </c>
      <c r="AQ1047" s="280">
        <v>1516.017335631132</v>
      </c>
      <c r="AR1047" s="281">
        <v>1528.1368342826731</v>
      </c>
    </row>
    <row r="1048" spans="1:44" x14ac:dyDescent="0.2">
      <c r="A1048" s="260" t="s">
        <v>8405</v>
      </c>
      <c r="B1048" s="261" t="s">
        <v>3188</v>
      </c>
      <c r="C1048" s="261" t="s">
        <v>3206</v>
      </c>
      <c r="D1048" s="262" t="s">
        <v>11429</v>
      </c>
      <c r="E1048" s="257">
        <v>56</v>
      </c>
      <c r="F1048" s="258">
        <v>106</v>
      </c>
      <c r="G1048" s="258">
        <v>394</v>
      </c>
      <c r="H1048" s="258">
        <v>228</v>
      </c>
      <c r="I1048" s="258">
        <v>77</v>
      </c>
      <c r="J1048" s="258">
        <v>43</v>
      </c>
      <c r="K1048" s="259">
        <v>12</v>
      </c>
      <c r="L1048" s="257">
        <v>38</v>
      </c>
      <c r="M1048" s="258">
        <v>109</v>
      </c>
      <c r="N1048" s="258">
        <v>358</v>
      </c>
      <c r="O1048" s="258">
        <v>238</v>
      </c>
      <c r="P1048" s="258">
        <v>81</v>
      </c>
      <c r="Q1048" s="258">
        <v>45</v>
      </c>
      <c r="R1048" s="259">
        <v>21</v>
      </c>
      <c r="S1048" s="267">
        <v>1806</v>
      </c>
      <c r="T1048" s="90"/>
      <c r="U1048" s="260">
        <v>7</v>
      </c>
      <c r="V1048" s="273">
        <v>125.258345279031</v>
      </c>
      <c r="W1048" s="273">
        <v>146.96124031007699</v>
      </c>
      <c r="X1048" s="274">
        <v>1.067981318</v>
      </c>
      <c r="Z1048" s="257">
        <v>4536.7</v>
      </c>
      <c r="AA1048" s="258">
        <v>1756.5887926354935</v>
      </c>
      <c r="AB1048" s="276">
        <v>0.97264052748366192</v>
      </c>
      <c r="AC1048" s="92"/>
      <c r="AD1048" s="257">
        <v>208819.76158653159</v>
      </c>
      <c r="AE1048" s="258">
        <v>2117.4304767818235</v>
      </c>
      <c r="AF1048" s="276">
        <v>1.1724421244639112</v>
      </c>
      <c r="AG1048" s="93"/>
      <c r="AH1048" s="257">
        <v>1928.7742603079998</v>
      </c>
      <c r="AI1048" s="258">
        <v>1636.0562765948421</v>
      </c>
      <c r="AJ1048" s="258">
        <v>1724.4270127655241</v>
      </c>
      <c r="AK1048" s="276">
        <v>0.9548322329820178</v>
      </c>
      <c r="AL1048" s="93"/>
      <c r="AM1048" s="257">
        <v>1809.01</v>
      </c>
      <c r="AN1048" s="258">
        <v>1805.0038157994113</v>
      </c>
      <c r="AO1048" s="276">
        <v>0.99944840298970727</v>
      </c>
      <c r="AQ1048" s="280">
        <v>1965.3910364409835</v>
      </c>
      <c r="AR1048" s="281">
        <v>1981.1029636439669</v>
      </c>
    </row>
    <row r="1049" spans="1:44" x14ac:dyDescent="0.2">
      <c r="A1049" s="260" t="s">
        <v>8405</v>
      </c>
      <c r="B1049" s="261" t="s">
        <v>3038</v>
      </c>
      <c r="C1049" s="261" t="s">
        <v>3099</v>
      </c>
      <c r="D1049" s="262" t="s">
        <v>11329</v>
      </c>
      <c r="E1049" s="257">
        <v>137</v>
      </c>
      <c r="F1049" s="258">
        <v>352</v>
      </c>
      <c r="G1049" s="258">
        <v>869</v>
      </c>
      <c r="H1049" s="258">
        <v>809</v>
      </c>
      <c r="I1049" s="258">
        <v>297</v>
      </c>
      <c r="J1049" s="258">
        <v>184</v>
      </c>
      <c r="K1049" s="259">
        <v>56</v>
      </c>
      <c r="L1049" s="257">
        <v>134</v>
      </c>
      <c r="M1049" s="258">
        <v>327</v>
      </c>
      <c r="N1049" s="258">
        <v>919</v>
      </c>
      <c r="O1049" s="258">
        <v>796</v>
      </c>
      <c r="P1049" s="258">
        <v>320</v>
      </c>
      <c r="Q1049" s="258">
        <v>230</v>
      </c>
      <c r="R1049" s="259">
        <v>119</v>
      </c>
      <c r="S1049" s="267">
        <v>5549</v>
      </c>
      <c r="T1049" s="90"/>
      <c r="U1049" s="260">
        <v>94</v>
      </c>
      <c r="V1049" s="273">
        <v>86.7606717757441</v>
      </c>
      <c r="W1049" s="273">
        <v>84.860180180180095</v>
      </c>
      <c r="X1049" s="274">
        <v>1.089776855</v>
      </c>
      <c r="Z1049" s="257">
        <v>15577.699999999999</v>
      </c>
      <c r="AA1049" s="258">
        <v>6031.6117960274914</v>
      </c>
      <c r="AB1049" s="276">
        <v>1.0869727511312834</v>
      </c>
      <c r="AC1049" s="92"/>
      <c r="AD1049" s="257">
        <v>504231.22475431353</v>
      </c>
      <c r="AE1049" s="258">
        <v>5112.9000173548311</v>
      </c>
      <c r="AF1049" s="276">
        <v>0.92140926605781781</v>
      </c>
      <c r="AG1049" s="93"/>
      <c r="AH1049" s="257">
        <v>6047.1717683950001</v>
      </c>
      <c r="AI1049" s="258">
        <v>5129.4304009168527</v>
      </c>
      <c r="AJ1049" s="258">
        <v>5347.6065924400891</v>
      </c>
      <c r="AK1049" s="276">
        <v>0.9637063601441862</v>
      </c>
      <c r="AL1049" s="93"/>
      <c r="AM1049" s="257">
        <v>5589.42</v>
      </c>
      <c r="AN1049" s="258">
        <v>5577.0418229338393</v>
      </c>
      <c r="AO1049" s="276">
        <v>1.0050534912477633</v>
      </c>
      <c r="AQ1049" s="280">
        <v>5382.9439653337795</v>
      </c>
      <c r="AR1049" s="281">
        <v>5425.9768387685835</v>
      </c>
    </row>
    <row r="1050" spans="1:44" x14ac:dyDescent="0.2">
      <c r="A1050" s="260" t="s">
        <v>8405</v>
      </c>
      <c r="B1050" s="261" t="s">
        <v>3123</v>
      </c>
      <c r="C1050" s="261" t="s">
        <v>3170</v>
      </c>
      <c r="D1050" s="262" t="s">
        <v>11396</v>
      </c>
      <c r="E1050" s="257">
        <v>64</v>
      </c>
      <c r="F1050" s="258">
        <v>155</v>
      </c>
      <c r="G1050" s="258">
        <v>512</v>
      </c>
      <c r="H1050" s="258">
        <v>355</v>
      </c>
      <c r="I1050" s="258">
        <v>106</v>
      </c>
      <c r="J1050" s="258">
        <v>50</v>
      </c>
      <c r="K1050" s="259">
        <v>17</v>
      </c>
      <c r="L1050" s="257">
        <v>57</v>
      </c>
      <c r="M1050" s="258">
        <v>129</v>
      </c>
      <c r="N1050" s="258">
        <v>461</v>
      </c>
      <c r="O1050" s="258">
        <v>320</v>
      </c>
      <c r="P1050" s="258">
        <v>103</v>
      </c>
      <c r="Q1050" s="258">
        <v>75</v>
      </c>
      <c r="R1050" s="259">
        <v>25</v>
      </c>
      <c r="S1050" s="267">
        <v>2429</v>
      </c>
      <c r="T1050" s="90"/>
      <c r="U1050" s="260">
        <v>12</v>
      </c>
      <c r="V1050" s="273">
        <v>127.405127056233</v>
      </c>
      <c r="W1050" s="273">
        <v>124.922601893783</v>
      </c>
      <c r="X1050" s="274">
        <v>1.0660352879999999</v>
      </c>
      <c r="Z1050" s="257">
        <v>6126.93</v>
      </c>
      <c r="AA1050" s="258">
        <v>2372.318330782768</v>
      </c>
      <c r="AB1050" s="276">
        <v>0.97666460715634751</v>
      </c>
      <c r="AC1050" s="92"/>
      <c r="AD1050" s="257">
        <v>269542.05937275564</v>
      </c>
      <c r="AE1050" s="258">
        <v>2733.154022177659</v>
      </c>
      <c r="AF1050" s="276">
        <v>1.1252177942271135</v>
      </c>
      <c r="AG1050" s="93"/>
      <c r="AH1050" s="257">
        <v>2589.3997145519998</v>
      </c>
      <c r="AI1050" s="258">
        <v>2196.4227451527654</v>
      </c>
      <c r="AJ1050" s="258">
        <v>2317.3629176733275</v>
      </c>
      <c r="AK1050" s="276">
        <v>0.95403990023603435</v>
      </c>
      <c r="AL1050" s="93"/>
      <c r="AM1050" s="257">
        <v>2434.16</v>
      </c>
      <c r="AN1050" s="258">
        <v>2428.7693756619888</v>
      </c>
      <c r="AO1050" s="276">
        <v>0.99990505379250261</v>
      </c>
      <c r="AQ1050" s="280">
        <v>2546.448268718008</v>
      </c>
      <c r="AR1050" s="281">
        <v>2566.8053422379485</v>
      </c>
    </row>
    <row r="1051" spans="1:44" x14ac:dyDescent="0.2">
      <c r="A1051" s="260" t="s">
        <v>8405</v>
      </c>
      <c r="B1051" s="261" t="s">
        <v>3006</v>
      </c>
      <c r="C1051" s="261" t="s">
        <v>3100</v>
      </c>
      <c r="D1051" s="262" t="s">
        <v>11330</v>
      </c>
      <c r="E1051" s="257">
        <v>47</v>
      </c>
      <c r="F1051" s="258">
        <v>80</v>
      </c>
      <c r="G1051" s="258">
        <v>468</v>
      </c>
      <c r="H1051" s="258">
        <v>300</v>
      </c>
      <c r="I1051" s="258">
        <v>84</v>
      </c>
      <c r="J1051" s="258">
        <v>44</v>
      </c>
      <c r="K1051" s="259">
        <v>12</v>
      </c>
      <c r="L1051" s="257">
        <v>36</v>
      </c>
      <c r="M1051" s="258">
        <v>75</v>
      </c>
      <c r="N1051" s="258">
        <v>300</v>
      </c>
      <c r="O1051" s="258">
        <v>196</v>
      </c>
      <c r="P1051" s="258">
        <v>55</v>
      </c>
      <c r="Q1051" s="258">
        <v>45</v>
      </c>
      <c r="R1051" s="259">
        <v>24</v>
      </c>
      <c r="S1051" s="267">
        <v>1766</v>
      </c>
      <c r="T1051" s="90"/>
      <c r="U1051" s="260">
        <v>11</v>
      </c>
      <c r="V1051" s="273">
        <v>106.40944910949599</v>
      </c>
      <c r="W1051" s="273">
        <v>116.654977375565</v>
      </c>
      <c r="X1051" s="274">
        <v>1.098079917</v>
      </c>
      <c r="Z1051" s="257">
        <v>4322.37</v>
      </c>
      <c r="AA1051" s="258">
        <v>1673.6012298860135</v>
      </c>
      <c r="AB1051" s="276">
        <v>0.94767906562061921</v>
      </c>
      <c r="AC1051" s="92"/>
      <c r="AD1051" s="257">
        <v>182830.20089842551</v>
      </c>
      <c r="AE1051" s="258">
        <v>1853.8965685872079</v>
      </c>
      <c r="AF1051" s="276">
        <v>1.0497715563913974</v>
      </c>
      <c r="AG1051" s="93"/>
      <c r="AH1051" s="257">
        <v>1939.2091334219999</v>
      </c>
      <c r="AI1051" s="258">
        <v>1644.9075144016469</v>
      </c>
      <c r="AJ1051" s="258">
        <v>1707.8756069127905</v>
      </c>
      <c r="AK1051" s="276">
        <v>0.96708698013181793</v>
      </c>
      <c r="AL1051" s="93"/>
      <c r="AM1051" s="257">
        <v>1770.73</v>
      </c>
      <c r="AN1051" s="258">
        <v>1766.8085896432256</v>
      </c>
      <c r="AO1051" s="276">
        <v>1.000457865030139</v>
      </c>
      <c r="AQ1051" s="280">
        <v>1699.8520638618045</v>
      </c>
      <c r="AR1051" s="281">
        <v>1713.4411926346729</v>
      </c>
    </row>
    <row r="1052" spans="1:44" x14ac:dyDescent="0.2">
      <c r="A1052" s="260" t="s">
        <v>8405</v>
      </c>
      <c r="B1052" s="261" t="s">
        <v>3036</v>
      </c>
      <c r="C1052" s="261" t="s">
        <v>3101</v>
      </c>
      <c r="D1052" s="262" t="s">
        <v>11331</v>
      </c>
      <c r="E1052" s="257">
        <v>110</v>
      </c>
      <c r="F1052" s="258">
        <v>208</v>
      </c>
      <c r="G1052" s="258">
        <v>737</v>
      </c>
      <c r="H1052" s="258">
        <v>581</v>
      </c>
      <c r="I1052" s="258">
        <v>147</v>
      </c>
      <c r="J1052" s="258">
        <v>61</v>
      </c>
      <c r="K1052" s="259">
        <v>12</v>
      </c>
      <c r="L1052" s="257">
        <v>91</v>
      </c>
      <c r="M1052" s="258">
        <v>205</v>
      </c>
      <c r="N1052" s="258">
        <v>672</v>
      </c>
      <c r="O1052" s="258">
        <v>562</v>
      </c>
      <c r="P1052" s="258">
        <v>145</v>
      </c>
      <c r="Q1052" s="258">
        <v>63</v>
      </c>
      <c r="R1052" s="259">
        <v>34</v>
      </c>
      <c r="S1052" s="267">
        <v>3628</v>
      </c>
      <c r="T1052" s="90"/>
      <c r="U1052" s="260">
        <v>82</v>
      </c>
      <c r="V1052" s="273">
        <v>112.616888635252</v>
      </c>
      <c r="W1052" s="273">
        <v>117.49269771286799</v>
      </c>
      <c r="X1052" s="274">
        <v>1.0845874419999999</v>
      </c>
      <c r="Z1052" s="257">
        <v>8947.8700000000008</v>
      </c>
      <c r="AA1052" s="258">
        <v>3464.5729627172514</v>
      </c>
      <c r="AB1052" s="276">
        <v>0.95495395885260514</v>
      </c>
      <c r="AC1052" s="92"/>
      <c r="AD1052" s="257">
        <v>382199.90128351352</v>
      </c>
      <c r="AE1052" s="258">
        <v>3875.503511028397</v>
      </c>
      <c r="AF1052" s="276">
        <v>1.0682203723893047</v>
      </c>
      <c r="AG1052" s="93"/>
      <c r="AH1052" s="257">
        <v>3934.8832395759996</v>
      </c>
      <c r="AI1052" s="258">
        <v>3337.7106664354519</v>
      </c>
      <c r="AJ1052" s="258">
        <v>3488.6611198890168</v>
      </c>
      <c r="AK1052" s="276">
        <v>0.96159347295728137</v>
      </c>
      <c r="AL1052" s="93"/>
      <c r="AM1052" s="257">
        <v>3663.26</v>
      </c>
      <c r="AN1052" s="258">
        <v>3655.1474443288598</v>
      </c>
      <c r="AO1052" s="276">
        <v>1.0074827575327618</v>
      </c>
      <c r="AQ1052" s="280">
        <v>3585.4171964544939</v>
      </c>
      <c r="AR1052" s="281">
        <v>3614.0801001405866</v>
      </c>
    </row>
    <row r="1053" spans="1:44" x14ac:dyDescent="0.2">
      <c r="A1053" s="260" t="s">
        <v>8405</v>
      </c>
      <c r="B1053" s="261" t="s">
        <v>3188</v>
      </c>
      <c r="C1053" s="261" t="s">
        <v>3207</v>
      </c>
      <c r="D1053" s="262" t="s">
        <v>11430</v>
      </c>
      <c r="E1053" s="257">
        <v>171</v>
      </c>
      <c r="F1053" s="258">
        <v>349</v>
      </c>
      <c r="G1053" s="258">
        <v>1038</v>
      </c>
      <c r="H1053" s="258">
        <v>639</v>
      </c>
      <c r="I1053" s="258">
        <v>216</v>
      </c>
      <c r="J1053" s="258">
        <v>130</v>
      </c>
      <c r="K1053" s="259">
        <v>40</v>
      </c>
      <c r="L1053" s="257">
        <v>163</v>
      </c>
      <c r="M1053" s="258">
        <v>328</v>
      </c>
      <c r="N1053" s="258">
        <v>998</v>
      </c>
      <c r="O1053" s="258">
        <v>564</v>
      </c>
      <c r="P1053" s="258">
        <v>221</v>
      </c>
      <c r="Q1053" s="258">
        <v>160</v>
      </c>
      <c r="R1053" s="259">
        <v>80</v>
      </c>
      <c r="S1053" s="267">
        <v>5097</v>
      </c>
      <c r="T1053" s="90"/>
      <c r="U1053" s="260">
        <v>32</v>
      </c>
      <c r="V1053" s="273">
        <v>115.771559416855</v>
      </c>
      <c r="W1053" s="273">
        <v>120.42554443790399</v>
      </c>
      <c r="X1053" s="274">
        <v>1.067981318</v>
      </c>
      <c r="Z1053" s="257">
        <v>13056.820000000002</v>
      </c>
      <c r="AA1053" s="258">
        <v>5055.5389775517369</v>
      </c>
      <c r="AB1053" s="276">
        <v>0.99186560281572234</v>
      </c>
      <c r="AC1053" s="92"/>
      <c r="AD1053" s="257">
        <v>544693.42619450367</v>
      </c>
      <c r="AE1053" s="258">
        <v>5523.1863706971189</v>
      </c>
      <c r="AF1053" s="276">
        <v>1.0836151404153658</v>
      </c>
      <c r="AG1053" s="93"/>
      <c r="AH1053" s="257">
        <v>5443.5007778459994</v>
      </c>
      <c r="AI1053" s="258">
        <v>4617.3747739778019</v>
      </c>
      <c r="AJ1053" s="258">
        <v>4866.7798915093445</v>
      </c>
      <c r="AK1053" s="276">
        <v>0.95483223298201769</v>
      </c>
      <c r="AL1053" s="93"/>
      <c r="AM1053" s="257">
        <v>5110.76</v>
      </c>
      <c r="AN1053" s="258">
        <v>5099.4418503131537</v>
      </c>
      <c r="AO1053" s="276">
        <v>1.0004790759884548</v>
      </c>
      <c r="AQ1053" s="280">
        <v>5233.3238311153555</v>
      </c>
      <c r="AR1053" s="281">
        <v>5275.1605961863006</v>
      </c>
    </row>
    <row r="1054" spans="1:44" x14ac:dyDescent="0.2">
      <c r="A1054" s="260" t="s">
        <v>8405</v>
      </c>
      <c r="B1054" s="261" t="s">
        <v>3006</v>
      </c>
      <c r="C1054" s="261" t="s">
        <v>3102</v>
      </c>
      <c r="D1054" s="262" t="s">
        <v>11332</v>
      </c>
      <c r="E1054" s="257">
        <v>90</v>
      </c>
      <c r="F1054" s="258">
        <v>177</v>
      </c>
      <c r="G1054" s="258">
        <v>558</v>
      </c>
      <c r="H1054" s="258">
        <v>291</v>
      </c>
      <c r="I1054" s="258">
        <v>86</v>
      </c>
      <c r="J1054" s="258">
        <v>60</v>
      </c>
      <c r="K1054" s="259">
        <v>15</v>
      </c>
      <c r="L1054" s="257">
        <v>83</v>
      </c>
      <c r="M1054" s="258">
        <v>174</v>
      </c>
      <c r="N1054" s="258">
        <v>467</v>
      </c>
      <c r="O1054" s="258">
        <v>200</v>
      </c>
      <c r="P1054" s="258">
        <v>87</v>
      </c>
      <c r="Q1054" s="258">
        <v>56</v>
      </c>
      <c r="R1054" s="259">
        <v>23</v>
      </c>
      <c r="S1054" s="267">
        <v>2367</v>
      </c>
      <c r="T1054" s="90"/>
      <c r="U1054" s="260">
        <v>34</v>
      </c>
      <c r="V1054" s="273">
        <v>131.68677351844499</v>
      </c>
      <c r="W1054" s="273">
        <v>166.825517532741</v>
      </c>
      <c r="X1054" s="274">
        <v>1.098079917</v>
      </c>
      <c r="Z1054" s="257">
        <v>5658.13</v>
      </c>
      <c r="AA1054" s="258">
        <v>2190.801187046678</v>
      </c>
      <c r="AB1054" s="276">
        <v>0.92556028181101735</v>
      </c>
      <c r="AC1054" s="92"/>
      <c r="AD1054" s="257">
        <v>288791.54050057678</v>
      </c>
      <c r="AE1054" s="258">
        <v>2928.3435851414833</v>
      </c>
      <c r="AF1054" s="276">
        <v>1.2371540283656457</v>
      </c>
      <c r="AG1054" s="93"/>
      <c r="AH1054" s="257">
        <v>2599.1551635390001</v>
      </c>
      <c r="AI1054" s="258">
        <v>2204.6976707750277</v>
      </c>
      <c r="AJ1054" s="258">
        <v>2289.0948819720134</v>
      </c>
      <c r="AK1054" s="276">
        <v>0.96708698013181804</v>
      </c>
      <c r="AL1054" s="93"/>
      <c r="AM1054" s="257">
        <v>2381.62</v>
      </c>
      <c r="AN1054" s="258">
        <v>2376.3457293128249</v>
      </c>
      <c r="AO1054" s="276">
        <v>1.0039483436049113</v>
      </c>
      <c r="AQ1054" s="280">
        <v>2631.5016407206631</v>
      </c>
      <c r="AR1054" s="281">
        <v>2652.5386564833916</v>
      </c>
    </row>
    <row r="1055" spans="1:44" x14ac:dyDescent="0.2">
      <c r="A1055" s="260" t="s">
        <v>8405</v>
      </c>
      <c r="B1055" s="261" t="s">
        <v>3188</v>
      </c>
      <c r="C1055" s="261" t="s">
        <v>3208</v>
      </c>
      <c r="D1055" s="262" t="s">
        <v>11431</v>
      </c>
      <c r="E1055" s="257">
        <v>261</v>
      </c>
      <c r="F1055" s="258">
        <v>528</v>
      </c>
      <c r="G1055" s="258">
        <v>1486</v>
      </c>
      <c r="H1055" s="258">
        <v>496</v>
      </c>
      <c r="I1055" s="258">
        <v>135</v>
      </c>
      <c r="J1055" s="258">
        <v>78</v>
      </c>
      <c r="K1055" s="259">
        <v>16</v>
      </c>
      <c r="L1055" s="257">
        <v>249</v>
      </c>
      <c r="M1055" s="258">
        <v>495</v>
      </c>
      <c r="N1055" s="258">
        <v>1326</v>
      </c>
      <c r="O1055" s="258">
        <v>514</v>
      </c>
      <c r="P1055" s="258">
        <v>131</v>
      </c>
      <c r="Q1055" s="258">
        <v>85</v>
      </c>
      <c r="R1055" s="259">
        <v>37</v>
      </c>
      <c r="S1055" s="267">
        <v>5837</v>
      </c>
      <c r="T1055" s="90"/>
      <c r="U1055" s="260">
        <v>15</v>
      </c>
      <c r="V1055" s="273">
        <v>147.00642779019699</v>
      </c>
      <c r="W1055" s="273">
        <v>170.97875621038199</v>
      </c>
      <c r="X1055" s="274">
        <v>1.067981318</v>
      </c>
      <c r="Z1055" s="257">
        <v>12765.720000000001</v>
      </c>
      <c r="AA1055" s="258">
        <v>4942.8264337343817</v>
      </c>
      <c r="AB1055" s="276">
        <v>0.84680939416384815</v>
      </c>
      <c r="AC1055" s="92"/>
      <c r="AD1055" s="257">
        <v>741249.14581982174</v>
      </c>
      <c r="AE1055" s="258">
        <v>7516.259573914851</v>
      </c>
      <c r="AF1055" s="276">
        <v>1.2876922346950233</v>
      </c>
      <c r="AG1055" s="93"/>
      <c r="AH1055" s="257">
        <v>6233.8069531659994</v>
      </c>
      <c r="AI1055" s="258">
        <v>5287.7411331584126</v>
      </c>
      <c r="AJ1055" s="258">
        <v>5573.3557439160377</v>
      </c>
      <c r="AK1055" s="276">
        <v>0.9548322329820178</v>
      </c>
      <c r="AL1055" s="93"/>
      <c r="AM1055" s="257">
        <v>5843.45</v>
      </c>
      <c r="AN1055" s="258">
        <v>5830.509255025162</v>
      </c>
      <c r="AO1055" s="276">
        <v>0.99888799983298993</v>
      </c>
      <c r="AQ1055" s="280">
        <v>6070.5956230782458</v>
      </c>
      <c r="AR1055" s="281">
        <v>6119.1257907344871</v>
      </c>
    </row>
    <row r="1056" spans="1:44" x14ac:dyDescent="0.2">
      <c r="A1056" s="260" t="s">
        <v>8405</v>
      </c>
      <c r="B1056" s="261" t="s">
        <v>3188</v>
      </c>
      <c r="C1056" s="261" t="s">
        <v>3209</v>
      </c>
      <c r="D1056" s="262" t="s">
        <v>11432</v>
      </c>
      <c r="E1056" s="257">
        <v>181</v>
      </c>
      <c r="F1056" s="258">
        <v>320</v>
      </c>
      <c r="G1056" s="258">
        <v>950</v>
      </c>
      <c r="H1056" s="258">
        <v>404</v>
      </c>
      <c r="I1056" s="258">
        <v>92</v>
      </c>
      <c r="J1056" s="258">
        <v>31</v>
      </c>
      <c r="K1056" s="259">
        <v>7</v>
      </c>
      <c r="L1056" s="257">
        <v>185</v>
      </c>
      <c r="M1056" s="258">
        <v>333</v>
      </c>
      <c r="N1056" s="258">
        <v>937</v>
      </c>
      <c r="O1056" s="258">
        <v>443</v>
      </c>
      <c r="P1056" s="258">
        <v>109</v>
      </c>
      <c r="Q1056" s="258">
        <v>48</v>
      </c>
      <c r="R1056" s="259">
        <v>22</v>
      </c>
      <c r="S1056" s="267">
        <v>4062</v>
      </c>
      <c r="T1056" s="90"/>
      <c r="U1056" s="260">
        <v>11</v>
      </c>
      <c r="V1056" s="273">
        <v>141.27015006447999</v>
      </c>
      <c r="W1056" s="273">
        <v>162.19463582677099</v>
      </c>
      <c r="X1056" s="274">
        <v>1.067981318</v>
      </c>
      <c r="Z1056" s="257">
        <v>9042.6999999999989</v>
      </c>
      <c r="AA1056" s="258">
        <v>3501.2906904060164</v>
      </c>
      <c r="AB1056" s="276">
        <v>0.86196225760857126</v>
      </c>
      <c r="AC1056" s="92"/>
      <c r="AD1056" s="257">
        <v>501306.45617413748</v>
      </c>
      <c r="AE1056" s="258">
        <v>5083.2428906435143</v>
      </c>
      <c r="AF1056" s="276">
        <v>1.2514138086271576</v>
      </c>
      <c r="AG1056" s="93"/>
      <c r="AH1056" s="257">
        <v>4338.1401137160001</v>
      </c>
      <c r="AI1056" s="258">
        <v>3679.7677716103262</v>
      </c>
      <c r="AJ1056" s="258">
        <v>3878.528530372957</v>
      </c>
      <c r="AK1056" s="276">
        <v>0.95483223298201791</v>
      </c>
      <c r="AL1056" s="93"/>
      <c r="AM1056" s="257">
        <v>4066.73</v>
      </c>
      <c r="AN1056" s="258">
        <v>4057.7239306725446</v>
      </c>
      <c r="AO1056" s="276">
        <v>0.99894729952549099</v>
      </c>
      <c r="AQ1056" s="280">
        <v>4179.253938992937</v>
      </c>
      <c r="AR1056" s="281">
        <v>4212.6641522455357</v>
      </c>
    </row>
    <row r="1057" spans="1:44" x14ac:dyDescent="0.2">
      <c r="A1057" s="260" t="s">
        <v>8405</v>
      </c>
      <c r="B1057" s="261" t="s">
        <v>3038</v>
      </c>
      <c r="C1057" s="261" t="s">
        <v>3103</v>
      </c>
      <c r="D1057" s="262" t="s">
        <v>11333</v>
      </c>
      <c r="E1057" s="257">
        <v>164</v>
      </c>
      <c r="F1057" s="258">
        <v>489</v>
      </c>
      <c r="G1057" s="258">
        <v>1377</v>
      </c>
      <c r="H1057" s="258">
        <v>1174</v>
      </c>
      <c r="I1057" s="258">
        <v>463</v>
      </c>
      <c r="J1057" s="258">
        <v>238</v>
      </c>
      <c r="K1057" s="259">
        <v>71</v>
      </c>
      <c r="L1057" s="257">
        <v>160</v>
      </c>
      <c r="M1057" s="258">
        <v>444</v>
      </c>
      <c r="N1057" s="258">
        <v>1249</v>
      </c>
      <c r="O1057" s="258">
        <v>1168</v>
      </c>
      <c r="P1057" s="258">
        <v>488</v>
      </c>
      <c r="Q1057" s="258">
        <v>279</v>
      </c>
      <c r="R1057" s="259">
        <v>104</v>
      </c>
      <c r="S1057" s="267">
        <v>7868</v>
      </c>
      <c r="T1057" s="90"/>
      <c r="U1057" s="260">
        <v>24</v>
      </c>
      <c r="V1057" s="273">
        <v>90.079322057632098</v>
      </c>
      <c r="W1057" s="273">
        <v>79.432257244534796</v>
      </c>
      <c r="X1057" s="274">
        <v>1.089776855</v>
      </c>
      <c r="Z1057" s="257">
        <v>21460.91</v>
      </c>
      <c r="AA1057" s="258">
        <v>8309.5628950027512</v>
      </c>
      <c r="AB1057" s="276">
        <v>1.0561213643877416</v>
      </c>
      <c r="AC1057" s="92"/>
      <c r="AD1057" s="257">
        <v>711663.71714869863</v>
      </c>
      <c r="AE1057" s="258">
        <v>7216.2635971886175</v>
      </c>
      <c r="AF1057" s="276">
        <v>0.9171661918134999</v>
      </c>
      <c r="AG1057" s="93"/>
      <c r="AH1057" s="257">
        <v>8574.3642951399997</v>
      </c>
      <c r="AI1057" s="258">
        <v>7273.0867533634528</v>
      </c>
      <c r="AJ1057" s="258">
        <v>7582.4416416144577</v>
      </c>
      <c r="AK1057" s="276">
        <v>0.96370636014418631</v>
      </c>
      <c r="AL1057" s="93"/>
      <c r="AM1057" s="257">
        <v>7878.32</v>
      </c>
      <c r="AN1057" s="258">
        <v>7860.8728874294866</v>
      </c>
      <c r="AO1057" s="276">
        <v>0.99909416464533385</v>
      </c>
      <c r="AQ1057" s="280">
        <v>7337.9942064854404</v>
      </c>
      <c r="AR1057" s="281">
        <v>7396.6563396948159</v>
      </c>
    </row>
    <row r="1058" spans="1:44" x14ac:dyDescent="0.2">
      <c r="A1058" s="260" t="s">
        <v>8405</v>
      </c>
      <c r="B1058" s="261" t="s">
        <v>3123</v>
      </c>
      <c r="C1058" s="261" t="s">
        <v>3171</v>
      </c>
      <c r="D1058" s="262" t="s">
        <v>11397</v>
      </c>
      <c r="E1058" s="257">
        <v>97</v>
      </c>
      <c r="F1058" s="258">
        <v>182</v>
      </c>
      <c r="G1058" s="258">
        <v>623</v>
      </c>
      <c r="H1058" s="258">
        <v>360</v>
      </c>
      <c r="I1058" s="258">
        <v>103</v>
      </c>
      <c r="J1058" s="258">
        <v>37</v>
      </c>
      <c r="K1058" s="259">
        <v>13</v>
      </c>
      <c r="L1058" s="257">
        <v>95</v>
      </c>
      <c r="M1058" s="258">
        <v>168</v>
      </c>
      <c r="N1058" s="258">
        <v>531</v>
      </c>
      <c r="O1058" s="258">
        <v>336</v>
      </c>
      <c r="P1058" s="258">
        <v>97</v>
      </c>
      <c r="Q1058" s="258">
        <v>59</v>
      </c>
      <c r="R1058" s="259">
        <v>25</v>
      </c>
      <c r="S1058" s="267">
        <v>2726</v>
      </c>
      <c r="T1058" s="90"/>
      <c r="U1058" s="260">
        <v>10</v>
      </c>
      <c r="V1058" s="273">
        <v>132.095020412894</v>
      </c>
      <c r="W1058" s="273">
        <v>129.38329058263099</v>
      </c>
      <c r="X1058" s="274">
        <v>1.0660352879999999</v>
      </c>
      <c r="Z1058" s="257">
        <v>6547.31</v>
      </c>
      <c r="AA1058" s="258">
        <v>2535.0874794256383</v>
      </c>
      <c r="AB1058" s="276">
        <v>0.92996605995071102</v>
      </c>
      <c r="AC1058" s="92"/>
      <c r="AD1058" s="257">
        <v>308717.32590370014</v>
      </c>
      <c r="AE1058" s="258">
        <v>3130.3908672848656</v>
      </c>
      <c r="AF1058" s="276">
        <v>1.1483458794148442</v>
      </c>
      <c r="AG1058" s="93"/>
      <c r="AH1058" s="257">
        <v>2906.0121950879998</v>
      </c>
      <c r="AI1058" s="258">
        <v>2464.984933423812</v>
      </c>
      <c r="AJ1058" s="258">
        <v>2600.7127680434296</v>
      </c>
      <c r="AK1058" s="276">
        <v>0.95403990023603435</v>
      </c>
      <c r="AL1058" s="93"/>
      <c r="AM1058" s="257">
        <v>2730.3</v>
      </c>
      <c r="AN1058" s="258">
        <v>2724.2535520959709</v>
      </c>
      <c r="AO1058" s="276">
        <v>0.99935933679235911</v>
      </c>
      <c r="AQ1058" s="280">
        <v>2775.5808303290346</v>
      </c>
      <c r="AR1058" s="281">
        <v>2797.7696584775017</v>
      </c>
    </row>
    <row r="1059" spans="1:44" x14ac:dyDescent="0.2">
      <c r="A1059" s="260" t="s">
        <v>8405</v>
      </c>
      <c r="B1059" s="261" t="s">
        <v>3188</v>
      </c>
      <c r="C1059" s="261" t="s">
        <v>3210</v>
      </c>
      <c r="D1059" s="262" t="s">
        <v>11433</v>
      </c>
      <c r="E1059" s="257">
        <v>125</v>
      </c>
      <c r="F1059" s="258">
        <v>171</v>
      </c>
      <c r="G1059" s="258">
        <v>665</v>
      </c>
      <c r="H1059" s="258">
        <v>452</v>
      </c>
      <c r="I1059" s="258">
        <v>151</v>
      </c>
      <c r="J1059" s="258">
        <v>65</v>
      </c>
      <c r="K1059" s="259">
        <v>28</v>
      </c>
      <c r="L1059" s="257">
        <v>111</v>
      </c>
      <c r="M1059" s="258">
        <v>154</v>
      </c>
      <c r="N1059" s="258">
        <v>644</v>
      </c>
      <c r="O1059" s="258">
        <v>464</v>
      </c>
      <c r="P1059" s="258">
        <v>148</v>
      </c>
      <c r="Q1059" s="258">
        <v>80</v>
      </c>
      <c r="R1059" s="259">
        <v>49</v>
      </c>
      <c r="S1059" s="267">
        <v>3307</v>
      </c>
      <c r="T1059" s="90"/>
      <c r="U1059" s="260">
        <v>11</v>
      </c>
      <c r="V1059" s="273">
        <v>113.51038323250999</v>
      </c>
      <c r="W1059" s="273">
        <v>126.326888217522</v>
      </c>
      <c r="X1059" s="274">
        <v>1.067981318</v>
      </c>
      <c r="Z1059" s="257">
        <v>8616.130000000001</v>
      </c>
      <c r="AA1059" s="258">
        <v>3336.1248030265292</v>
      </c>
      <c r="AB1059" s="276">
        <v>1.0088070163370213</v>
      </c>
      <c r="AC1059" s="92"/>
      <c r="AD1059" s="257">
        <v>356071.93443176546</v>
      </c>
      <c r="AE1059" s="258">
        <v>3610.5661655975573</v>
      </c>
      <c r="AF1059" s="276">
        <v>1.0917950304195818</v>
      </c>
      <c r="AG1059" s="93"/>
      <c r="AH1059" s="257">
        <v>3531.8142186259997</v>
      </c>
      <c r="AI1059" s="258">
        <v>2995.8129051490268</v>
      </c>
      <c r="AJ1059" s="258">
        <v>3157.6301944715328</v>
      </c>
      <c r="AK1059" s="276">
        <v>0.9548322329820178</v>
      </c>
      <c r="AL1059" s="93"/>
      <c r="AM1059" s="257">
        <v>3311.73</v>
      </c>
      <c r="AN1059" s="258">
        <v>3304.395933077973</v>
      </c>
      <c r="AO1059" s="276">
        <v>0.9992125591406027</v>
      </c>
      <c r="AQ1059" s="280">
        <v>3475.1084117015157</v>
      </c>
      <c r="AR1059" s="281">
        <v>3502.8894737775913</v>
      </c>
    </row>
    <row r="1060" spans="1:44" x14ac:dyDescent="0.2">
      <c r="A1060" s="260" t="s">
        <v>8405</v>
      </c>
      <c r="B1060" s="261" t="s">
        <v>2973</v>
      </c>
      <c r="C1060" s="261" t="s">
        <v>2990</v>
      </c>
      <c r="D1060" s="262" t="s">
        <v>11234</v>
      </c>
      <c r="E1060" s="257">
        <v>107</v>
      </c>
      <c r="F1060" s="258">
        <v>228</v>
      </c>
      <c r="G1060" s="258">
        <v>619</v>
      </c>
      <c r="H1060" s="258">
        <v>369</v>
      </c>
      <c r="I1060" s="258">
        <v>104</v>
      </c>
      <c r="J1060" s="258">
        <v>42</v>
      </c>
      <c r="K1060" s="259">
        <v>8</v>
      </c>
      <c r="L1060" s="257">
        <v>78</v>
      </c>
      <c r="M1060" s="258">
        <v>190</v>
      </c>
      <c r="N1060" s="258">
        <v>552</v>
      </c>
      <c r="O1060" s="258">
        <v>292</v>
      </c>
      <c r="P1060" s="258">
        <v>79</v>
      </c>
      <c r="Q1060" s="258">
        <v>32</v>
      </c>
      <c r="R1060" s="259">
        <v>15</v>
      </c>
      <c r="S1060" s="267">
        <v>2715</v>
      </c>
      <c r="T1060" s="90"/>
      <c r="U1060" s="260">
        <v>0</v>
      </c>
      <c r="V1060" s="273">
        <v>133.474705091076</v>
      </c>
      <c r="W1060" s="273">
        <v>162.92222631772901</v>
      </c>
      <c r="X1060" s="274">
        <v>1.0369745720000001</v>
      </c>
      <c r="Z1060" s="257">
        <v>6176.8</v>
      </c>
      <c r="AA1060" s="258">
        <v>2391.6277590210761</v>
      </c>
      <c r="AB1060" s="276">
        <v>0.88089420221770764</v>
      </c>
      <c r="AC1060" s="92"/>
      <c r="AD1060" s="257">
        <v>330008.75373436685</v>
      </c>
      <c r="AE1060" s="258">
        <v>3346.2857511805769</v>
      </c>
      <c r="AF1060" s="276">
        <v>1.2325177720738774</v>
      </c>
      <c r="AG1060" s="93"/>
      <c r="AH1060" s="257">
        <v>2815.3859629800004</v>
      </c>
      <c r="AI1060" s="258">
        <v>2388.1124766953831</v>
      </c>
      <c r="AJ1060" s="258">
        <v>2558.0939888137837</v>
      </c>
      <c r="AK1060" s="276">
        <v>0.94220773068647645</v>
      </c>
      <c r="AL1060" s="93"/>
      <c r="AM1060" s="257">
        <v>2715</v>
      </c>
      <c r="AN1060" s="258">
        <v>2708.9874350586238</v>
      </c>
      <c r="AO1060" s="276">
        <v>0.9977854272775778</v>
      </c>
      <c r="AQ1060" s="280">
        <v>2771.2173906762764</v>
      </c>
      <c r="AR1060" s="281">
        <v>2793.3713361754853</v>
      </c>
    </row>
    <row r="1061" spans="1:44" x14ac:dyDescent="0.2">
      <c r="A1061" s="260" t="s">
        <v>8405</v>
      </c>
      <c r="B1061" s="261" t="s">
        <v>2973</v>
      </c>
      <c r="C1061" s="261" t="s">
        <v>2991</v>
      </c>
      <c r="D1061" s="262" t="s">
        <v>11235</v>
      </c>
      <c r="E1061" s="257">
        <v>99</v>
      </c>
      <c r="F1061" s="258">
        <v>178</v>
      </c>
      <c r="G1061" s="258">
        <v>625</v>
      </c>
      <c r="H1061" s="258">
        <v>479</v>
      </c>
      <c r="I1061" s="258">
        <v>179</v>
      </c>
      <c r="J1061" s="258">
        <v>108</v>
      </c>
      <c r="K1061" s="259">
        <v>30</v>
      </c>
      <c r="L1061" s="257">
        <v>80</v>
      </c>
      <c r="M1061" s="258">
        <v>162</v>
      </c>
      <c r="N1061" s="258">
        <v>620</v>
      </c>
      <c r="O1061" s="258">
        <v>483</v>
      </c>
      <c r="P1061" s="258">
        <v>209</v>
      </c>
      <c r="Q1061" s="258">
        <v>134</v>
      </c>
      <c r="R1061" s="259">
        <v>58</v>
      </c>
      <c r="S1061" s="267">
        <v>3444</v>
      </c>
      <c r="T1061" s="90"/>
      <c r="U1061" s="260">
        <v>19</v>
      </c>
      <c r="V1061" s="273">
        <v>117.762836586901</v>
      </c>
      <c r="W1061" s="273">
        <v>113.958478513356</v>
      </c>
      <c r="X1061" s="274">
        <v>1.0369745720000001</v>
      </c>
      <c r="Z1061" s="257">
        <v>9537.2300000000014</v>
      </c>
      <c r="AA1061" s="258">
        <v>3692.7703685028787</v>
      </c>
      <c r="AB1061" s="276">
        <v>1.072232975755772</v>
      </c>
      <c r="AC1061" s="92"/>
      <c r="AD1061" s="257">
        <v>364562.46456396021</v>
      </c>
      <c r="AE1061" s="258">
        <v>3696.6600636527646</v>
      </c>
      <c r="AF1061" s="276">
        <v>1.0733623878201988</v>
      </c>
      <c r="AG1061" s="93"/>
      <c r="AH1061" s="257">
        <v>3571.3404259680005</v>
      </c>
      <c r="AI1061" s="258">
        <v>3029.3404676754694</v>
      </c>
      <c r="AJ1061" s="258">
        <v>3244.9634244842255</v>
      </c>
      <c r="AK1061" s="276">
        <v>0.94220773068647656</v>
      </c>
      <c r="AL1061" s="93"/>
      <c r="AM1061" s="257">
        <v>3452.17</v>
      </c>
      <c r="AN1061" s="258">
        <v>3444.5249184848362</v>
      </c>
      <c r="AO1061" s="276">
        <v>1.0001524153556436</v>
      </c>
      <c r="AQ1061" s="280">
        <v>3735.1799229817648</v>
      </c>
      <c r="AR1061" s="281">
        <v>3765.0400749575301</v>
      </c>
    </row>
    <row r="1062" spans="1:44" x14ac:dyDescent="0.2">
      <c r="A1062" s="260" t="s">
        <v>8405</v>
      </c>
      <c r="B1062" s="261" t="s">
        <v>3188</v>
      </c>
      <c r="C1062" s="261" t="s">
        <v>3211</v>
      </c>
      <c r="D1062" s="262" t="s">
        <v>11434</v>
      </c>
      <c r="E1062" s="257">
        <v>35</v>
      </c>
      <c r="F1062" s="258">
        <v>86</v>
      </c>
      <c r="G1062" s="258">
        <v>423</v>
      </c>
      <c r="H1062" s="258">
        <v>209</v>
      </c>
      <c r="I1062" s="258">
        <v>49</v>
      </c>
      <c r="J1062" s="258">
        <v>24</v>
      </c>
      <c r="K1062" s="259">
        <v>10</v>
      </c>
      <c r="L1062" s="257">
        <v>40</v>
      </c>
      <c r="M1062" s="258">
        <v>102</v>
      </c>
      <c r="N1062" s="258">
        <v>284</v>
      </c>
      <c r="O1062" s="258">
        <v>154</v>
      </c>
      <c r="P1062" s="258">
        <v>47</v>
      </c>
      <c r="Q1062" s="258">
        <v>34</v>
      </c>
      <c r="R1062" s="259">
        <v>10</v>
      </c>
      <c r="S1062" s="267">
        <v>1507</v>
      </c>
      <c r="T1062" s="90"/>
      <c r="U1062" s="260">
        <v>1</v>
      </c>
      <c r="V1062" s="273">
        <v>129.06884246240801</v>
      </c>
      <c r="W1062" s="273">
        <v>148.13470471134701</v>
      </c>
      <c r="X1062" s="274">
        <v>1.067981318</v>
      </c>
      <c r="Z1062" s="257">
        <v>3424.83</v>
      </c>
      <c r="AA1062" s="258">
        <v>1326.0779850291658</v>
      </c>
      <c r="AB1062" s="276">
        <v>0.87994557732525935</v>
      </c>
      <c r="AC1062" s="92"/>
      <c r="AD1062" s="257">
        <v>176166.04085105017</v>
      </c>
      <c r="AE1062" s="258">
        <v>1786.3220465244717</v>
      </c>
      <c r="AF1062" s="276">
        <v>1.1853497322657409</v>
      </c>
      <c r="AG1062" s="93"/>
      <c r="AH1062" s="257">
        <v>1609.4478462259999</v>
      </c>
      <c r="AI1062" s="258">
        <v>1365.1920314664601</v>
      </c>
      <c r="AJ1062" s="258">
        <v>1438.9321751039008</v>
      </c>
      <c r="AK1062" s="276">
        <v>0.9548322329820178</v>
      </c>
      <c r="AL1062" s="93"/>
      <c r="AM1062" s="257">
        <v>1507.43</v>
      </c>
      <c r="AN1062" s="258">
        <v>1504.0916866410394</v>
      </c>
      <c r="AO1062" s="276">
        <v>0.99807013048509574</v>
      </c>
      <c r="AQ1062" s="280">
        <v>1497.972018550139</v>
      </c>
      <c r="AR1062" s="281">
        <v>1509.9472575082782</v>
      </c>
    </row>
    <row r="1063" spans="1:44" x14ac:dyDescent="0.2">
      <c r="A1063" s="260" t="s">
        <v>8405</v>
      </c>
      <c r="B1063" s="261" t="s">
        <v>3188</v>
      </c>
      <c r="C1063" s="261" t="s">
        <v>3212</v>
      </c>
      <c r="D1063" s="262" t="s">
        <v>11435</v>
      </c>
      <c r="E1063" s="257">
        <v>51</v>
      </c>
      <c r="F1063" s="258">
        <v>91</v>
      </c>
      <c r="G1063" s="258">
        <v>407</v>
      </c>
      <c r="H1063" s="258">
        <v>265</v>
      </c>
      <c r="I1063" s="258">
        <v>62</v>
      </c>
      <c r="J1063" s="258">
        <v>17</v>
      </c>
      <c r="K1063" s="259">
        <v>5</v>
      </c>
      <c r="L1063" s="257">
        <v>57</v>
      </c>
      <c r="M1063" s="258">
        <v>94</v>
      </c>
      <c r="N1063" s="258">
        <v>297</v>
      </c>
      <c r="O1063" s="258">
        <v>205</v>
      </c>
      <c r="P1063" s="258">
        <v>55</v>
      </c>
      <c r="Q1063" s="258">
        <v>36</v>
      </c>
      <c r="R1063" s="259">
        <v>10</v>
      </c>
      <c r="S1063" s="267">
        <v>1652</v>
      </c>
      <c r="T1063" s="90"/>
      <c r="U1063" s="260">
        <v>4</v>
      </c>
      <c r="V1063" s="273">
        <v>119.875574137366</v>
      </c>
      <c r="W1063" s="273">
        <v>139.40193704600401</v>
      </c>
      <c r="X1063" s="274">
        <v>1.067981318</v>
      </c>
      <c r="Z1063" s="257">
        <v>3885.5899999999992</v>
      </c>
      <c r="AA1063" s="258">
        <v>1504.4820787745598</v>
      </c>
      <c r="AB1063" s="276">
        <v>0.91070343751486671</v>
      </c>
      <c r="AC1063" s="92"/>
      <c r="AD1063" s="257">
        <v>185734.53973922727</v>
      </c>
      <c r="AE1063" s="258">
        <v>1883.3465379277127</v>
      </c>
      <c r="AF1063" s="276">
        <v>1.1400402771959519</v>
      </c>
      <c r="AG1063" s="93"/>
      <c r="AH1063" s="257">
        <v>1764.3051373359999</v>
      </c>
      <c r="AI1063" s="258">
        <v>1496.5476018464446</v>
      </c>
      <c r="AJ1063" s="258">
        <v>1577.3828488862935</v>
      </c>
      <c r="AK1063" s="276">
        <v>0.9548322329820178</v>
      </c>
      <c r="AL1063" s="93"/>
      <c r="AM1063" s="257">
        <v>1653.72</v>
      </c>
      <c r="AN1063" s="258">
        <v>1650.0577167974761</v>
      </c>
      <c r="AO1063" s="276">
        <v>0.99882428377571197</v>
      </c>
      <c r="AQ1063" s="280">
        <v>1635.7742894849284</v>
      </c>
      <c r="AR1063" s="281">
        <v>1648.8511612526149</v>
      </c>
    </row>
    <row r="1064" spans="1:44" x14ac:dyDescent="0.2">
      <c r="A1064" s="260" t="s">
        <v>8405</v>
      </c>
      <c r="B1064" s="261" t="s">
        <v>2973</v>
      </c>
      <c r="C1064" s="261" t="s">
        <v>2992</v>
      </c>
      <c r="D1064" s="262" t="s">
        <v>9136</v>
      </c>
      <c r="E1064" s="257">
        <v>86</v>
      </c>
      <c r="F1064" s="258">
        <v>143</v>
      </c>
      <c r="G1064" s="258">
        <v>472</v>
      </c>
      <c r="H1064" s="258">
        <v>307</v>
      </c>
      <c r="I1064" s="258">
        <v>110</v>
      </c>
      <c r="J1064" s="258">
        <v>58</v>
      </c>
      <c r="K1064" s="259">
        <v>17</v>
      </c>
      <c r="L1064" s="257">
        <v>81</v>
      </c>
      <c r="M1064" s="258">
        <v>130</v>
      </c>
      <c r="N1064" s="258">
        <v>451</v>
      </c>
      <c r="O1064" s="258">
        <v>289</v>
      </c>
      <c r="P1064" s="258">
        <v>97</v>
      </c>
      <c r="Q1064" s="258">
        <v>69</v>
      </c>
      <c r="R1064" s="259">
        <v>41</v>
      </c>
      <c r="S1064" s="267">
        <v>2351</v>
      </c>
      <c r="T1064" s="90"/>
      <c r="U1064" s="260">
        <v>2</v>
      </c>
      <c r="V1064" s="273">
        <v>124.53462136322401</v>
      </c>
      <c r="W1064" s="273">
        <v>121.62739259889401</v>
      </c>
      <c r="X1064" s="274">
        <v>1.0369745720000001</v>
      </c>
      <c r="Z1064" s="257">
        <v>6122.6100000000006</v>
      </c>
      <c r="AA1064" s="258">
        <v>2370.645647205678</v>
      </c>
      <c r="AB1064" s="276">
        <v>1.0083562940049673</v>
      </c>
      <c r="AC1064" s="92"/>
      <c r="AD1064" s="257">
        <v>257289.95544353293</v>
      </c>
      <c r="AE1064" s="258">
        <v>2608.9178001490068</v>
      </c>
      <c r="AF1064" s="276">
        <v>1.1097055721603601</v>
      </c>
      <c r="AG1064" s="93"/>
      <c r="AH1064" s="257">
        <v>2437.9272187720003</v>
      </c>
      <c r="AI1064" s="258">
        <v>2067.938280924805</v>
      </c>
      <c r="AJ1064" s="258">
        <v>2215.1303748439063</v>
      </c>
      <c r="AK1064" s="276">
        <v>0.94220773068647656</v>
      </c>
      <c r="AL1064" s="93"/>
      <c r="AM1064" s="257">
        <v>2351.86</v>
      </c>
      <c r="AN1064" s="258">
        <v>2346.6516349970448</v>
      </c>
      <c r="AO1064" s="276">
        <v>0.99815041896939383</v>
      </c>
      <c r="AQ1064" s="280">
        <v>2474.0989556808995</v>
      </c>
      <c r="AR1064" s="281">
        <v>2493.8776470272428</v>
      </c>
    </row>
    <row r="1065" spans="1:44" x14ac:dyDescent="0.2">
      <c r="A1065" s="260" t="s">
        <v>8405</v>
      </c>
      <c r="B1065" s="261" t="s">
        <v>3188</v>
      </c>
      <c r="C1065" s="261" t="s">
        <v>3213</v>
      </c>
      <c r="D1065" s="262" t="s">
        <v>11436</v>
      </c>
      <c r="E1065" s="257">
        <v>97</v>
      </c>
      <c r="F1065" s="258">
        <v>175</v>
      </c>
      <c r="G1065" s="258">
        <v>515</v>
      </c>
      <c r="H1065" s="258">
        <v>185</v>
      </c>
      <c r="I1065" s="258">
        <v>41</v>
      </c>
      <c r="J1065" s="258">
        <v>22</v>
      </c>
      <c r="K1065" s="259">
        <v>4</v>
      </c>
      <c r="L1065" s="257">
        <v>82</v>
      </c>
      <c r="M1065" s="258">
        <v>161</v>
      </c>
      <c r="N1065" s="258">
        <v>407</v>
      </c>
      <c r="O1065" s="258">
        <v>152</v>
      </c>
      <c r="P1065" s="258">
        <v>41</v>
      </c>
      <c r="Q1065" s="258">
        <v>33</v>
      </c>
      <c r="R1065" s="259">
        <v>12</v>
      </c>
      <c r="S1065" s="267">
        <v>1927</v>
      </c>
      <c r="T1065" s="90"/>
      <c r="U1065" s="260">
        <v>5</v>
      </c>
      <c r="V1065" s="273">
        <v>147.66823765766901</v>
      </c>
      <c r="W1065" s="273">
        <v>173.284898806434</v>
      </c>
      <c r="X1065" s="274">
        <v>1.067981318</v>
      </c>
      <c r="Z1065" s="257">
        <v>4173.82</v>
      </c>
      <c r="AA1065" s="258">
        <v>1616.0833721599124</v>
      </c>
      <c r="AB1065" s="276">
        <v>0.83865250241822131</v>
      </c>
      <c r="AC1065" s="92"/>
      <c r="AD1065" s="257">
        <v>246097.73442930623</v>
      </c>
      <c r="AE1065" s="258">
        <v>2495.4287812058396</v>
      </c>
      <c r="AF1065" s="276">
        <v>1.2949812045697144</v>
      </c>
      <c r="AG1065" s="93"/>
      <c r="AH1065" s="257">
        <v>2057.999999786</v>
      </c>
      <c r="AI1065" s="258">
        <v>1745.670235325726</v>
      </c>
      <c r="AJ1065" s="258">
        <v>1839.9617129563485</v>
      </c>
      <c r="AK1065" s="276">
        <v>0.95483223298201791</v>
      </c>
      <c r="AL1065" s="93"/>
      <c r="AM1065" s="257">
        <v>1929.15</v>
      </c>
      <c r="AN1065" s="258">
        <v>1924.8777570325394</v>
      </c>
      <c r="AO1065" s="276">
        <v>0.99889868034900853</v>
      </c>
      <c r="AQ1065" s="280">
        <v>1996.0698632375904</v>
      </c>
      <c r="AR1065" s="281">
        <v>2012.0270462112392</v>
      </c>
    </row>
    <row r="1066" spans="1:44" x14ac:dyDescent="0.2">
      <c r="A1066" s="260" t="s">
        <v>8405</v>
      </c>
      <c r="B1066" s="261" t="s">
        <v>3123</v>
      </c>
      <c r="C1066" s="261" t="s">
        <v>3172</v>
      </c>
      <c r="D1066" s="262" t="s">
        <v>11398</v>
      </c>
      <c r="E1066" s="257">
        <v>66</v>
      </c>
      <c r="F1066" s="258">
        <v>130</v>
      </c>
      <c r="G1066" s="258">
        <v>417</v>
      </c>
      <c r="H1066" s="258">
        <v>258</v>
      </c>
      <c r="I1066" s="258">
        <v>86</v>
      </c>
      <c r="J1066" s="258">
        <v>60</v>
      </c>
      <c r="K1066" s="259">
        <v>18</v>
      </c>
      <c r="L1066" s="257">
        <v>78</v>
      </c>
      <c r="M1066" s="258">
        <v>143</v>
      </c>
      <c r="N1066" s="258">
        <v>387</v>
      </c>
      <c r="O1066" s="258">
        <v>212</v>
      </c>
      <c r="P1066" s="258">
        <v>89</v>
      </c>
      <c r="Q1066" s="258">
        <v>61</v>
      </c>
      <c r="R1066" s="259">
        <v>16</v>
      </c>
      <c r="S1066" s="267">
        <v>2021</v>
      </c>
      <c r="T1066" s="90"/>
      <c r="U1066" s="260">
        <v>6</v>
      </c>
      <c r="V1066" s="273">
        <v>139.229882958362</v>
      </c>
      <c r="W1066" s="273">
        <v>146.605145967342</v>
      </c>
      <c r="X1066" s="274">
        <v>1.0660352879999999</v>
      </c>
      <c r="Z1066" s="257">
        <v>5130.13</v>
      </c>
      <c r="AA1066" s="258">
        <v>1986.362083180092</v>
      </c>
      <c r="AB1066" s="276">
        <v>0.98286100107871943</v>
      </c>
      <c r="AC1066" s="92"/>
      <c r="AD1066" s="257">
        <v>240882.82487177811</v>
      </c>
      <c r="AE1066" s="258">
        <v>2442.5496458841803</v>
      </c>
      <c r="AF1066" s="276">
        <v>1.2085846837625831</v>
      </c>
      <c r="AG1066" s="93"/>
      <c r="AH1066" s="257">
        <v>2154.4573170479998</v>
      </c>
      <c r="AI1066" s="258">
        <v>1827.488829952136</v>
      </c>
      <c r="AJ1066" s="258">
        <v>1928.1146383770254</v>
      </c>
      <c r="AK1066" s="276">
        <v>0.95403990023603435</v>
      </c>
      <c r="AL1066" s="93"/>
      <c r="AM1066" s="257">
        <v>2023.58</v>
      </c>
      <c r="AN1066" s="258">
        <v>2019.0986349303607</v>
      </c>
      <c r="AO1066" s="276">
        <v>0.99905919590814485</v>
      </c>
      <c r="AQ1066" s="280">
        <v>2288.1962141822223</v>
      </c>
      <c r="AR1066" s="281">
        <v>2306.4887430870435</v>
      </c>
    </row>
    <row r="1067" spans="1:44" x14ac:dyDescent="0.2">
      <c r="A1067" s="260" t="s">
        <v>8405</v>
      </c>
      <c r="B1067" s="261" t="s">
        <v>3038</v>
      </c>
      <c r="C1067" s="261" t="s">
        <v>3104</v>
      </c>
      <c r="D1067" s="262" t="s">
        <v>11334</v>
      </c>
      <c r="E1067" s="257">
        <v>52</v>
      </c>
      <c r="F1067" s="258">
        <v>124</v>
      </c>
      <c r="G1067" s="258">
        <v>453</v>
      </c>
      <c r="H1067" s="258">
        <v>378</v>
      </c>
      <c r="I1067" s="258">
        <v>122</v>
      </c>
      <c r="J1067" s="258">
        <v>65</v>
      </c>
      <c r="K1067" s="259">
        <v>12</v>
      </c>
      <c r="L1067" s="257">
        <v>52</v>
      </c>
      <c r="M1067" s="258">
        <v>95</v>
      </c>
      <c r="N1067" s="258">
        <v>349</v>
      </c>
      <c r="O1067" s="258">
        <v>313</v>
      </c>
      <c r="P1067" s="258">
        <v>96</v>
      </c>
      <c r="Q1067" s="258">
        <v>66</v>
      </c>
      <c r="R1067" s="259">
        <v>23</v>
      </c>
      <c r="S1067" s="267">
        <v>2200</v>
      </c>
      <c r="T1067" s="90"/>
      <c r="U1067" s="260">
        <v>7</v>
      </c>
      <c r="V1067" s="273">
        <v>103.29917506619999</v>
      </c>
      <c r="W1067" s="273">
        <v>93.839090909090899</v>
      </c>
      <c r="X1067" s="274">
        <v>1.089776855</v>
      </c>
      <c r="Z1067" s="257">
        <v>5731.26</v>
      </c>
      <c r="AA1067" s="258">
        <v>2219.1167773227453</v>
      </c>
      <c r="AB1067" s="276">
        <v>1.0086894442376115</v>
      </c>
      <c r="AC1067" s="92"/>
      <c r="AD1067" s="257">
        <v>214090.19001078387</v>
      </c>
      <c r="AE1067" s="258">
        <v>2170.8725729053967</v>
      </c>
      <c r="AF1067" s="276">
        <v>0.98676026041154397</v>
      </c>
      <c r="AG1067" s="93"/>
      <c r="AH1067" s="257">
        <v>2397.5090810000002</v>
      </c>
      <c r="AI1067" s="258">
        <v>2033.6541506608535</v>
      </c>
      <c r="AJ1067" s="258">
        <v>2120.1539923172095</v>
      </c>
      <c r="AK1067" s="276">
        <v>0.96370636014418609</v>
      </c>
      <c r="AL1067" s="93"/>
      <c r="AM1067" s="257">
        <v>2203.0100000000002</v>
      </c>
      <c r="AN1067" s="258">
        <v>2198.1312741467768</v>
      </c>
      <c r="AO1067" s="276">
        <v>0.99915057915762584</v>
      </c>
      <c r="AQ1067" s="280">
        <v>2108.4702491085168</v>
      </c>
      <c r="AR1067" s="281">
        <v>2125.3259945807458</v>
      </c>
    </row>
    <row r="1068" spans="1:44" x14ac:dyDescent="0.2">
      <c r="A1068" s="260" t="s">
        <v>8405</v>
      </c>
      <c r="B1068" s="261" t="s">
        <v>3123</v>
      </c>
      <c r="C1068" s="261" t="s">
        <v>3173</v>
      </c>
      <c r="D1068" s="262" t="s">
        <v>11399</v>
      </c>
      <c r="E1068" s="257">
        <v>230</v>
      </c>
      <c r="F1068" s="258">
        <v>421</v>
      </c>
      <c r="G1068" s="258">
        <v>1299</v>
      </c>
      <c r="H1068" s="258">
        <v>810</v>
      </c>
      <c r="I1068" s="258">
        <v>313</v>
      </c>
      <c r="J1068" s="258">
        <v>172</v>
      </c>
      <c r="K1068" s="259">
        <v>47</v>
      </c>
      <c r="L1068" s="257">
        <v>217</v>
      </c>
      <c r="M1068" s="258">
        <v>393</v>
      </c>
      <c r="N1068" s="258">
        <v>1313</v>
      </c>
      <c r="O1068" s="258">
        <v>821</v>
      </c>
      <c r="P1068" s="258">
        <v>344</v>
      </c>
      <c r="Q1068" s="258">
        <v>199</v>
      </c>
      <c r="R1068" s="259">
        <v>107</v>
      </c>
      <c r="S1068" s="267">
        <v>6686</v>
      </c>
      <c r="T1068" s="90"/>
      <c r="U1068" s="260">
        <v>39</v>
      </c>
      <c r="V1068" s="273">
        <v>114.748520771667</v>
      </c>
      <c r="W1068" s="273">
        <v>93.089291055937693</v>
      </c>
      <c r="X1068" s="274">
        <v>1.0660352879999999</v>
      </c>
      <c r="Z1068" s="257">
        <v>17548.77</v>
      </c>
      <c r="AA1068" s="258">
        <v>6794.8007817439911</v>
      </c>
      <c r="AB1068" s="276">
        <v>1.0162729257768459</v>
      </c>
      <c r="AC1068" s="92"/>
      <c r="AD1068" s="257">
        <v>669443.75146999606</v>
      </c>
      <c r="AE1068" s="258">
        <v>6788.1535305093084</v>
      </c>
      <c r="AF1068" s="276">
        <v>1.0152787212846708</v>
      </c>
      <c r="AG1068" s="93"/>
      <c r="AH1068" s="257">
        <v>7127.511935567999</v>
      </c>
      <c r="AI1068" s="258">
        <v>6045.814110371095</v>
      </c>
      <c r="AJ1068" s="258">
        <v>6378.7107729781255</v>
      </c>
      <c r="AK1068" s="276">
        <v>0.95403990023603435</v>
      </c>
      <c r="AL1068" s="93"/>
      <c r="AM1068" s="257">
        <v>6702.77</v>
      </c>
      <c r="AN1068" s="258">
        <v>6687.9262283933313</v>
      </c>
      <c r="AO1068" s="276">
        <v>1.0002880987725593</v>
      </c>
      <c r="AQ1068" s="280">
        <v>6583.4516777208701</v>
      </c>
      <c r="AR1068" s="281">
        <v>6636.0817709627836</v>
      </c>
    </row>
    <row r="1069" spans="1:44" x14ac:dyDescent="0.2">
      <c r="A1069" s="260" t="s">
        <v>8405</v>
      </c>
      <c r="B1069" s="261" t="s">
        <v>3123</v>
      </c>
      <c r="C1069" s="261" t="s">
        <v>3174</v>
      </c>
      <c r="D1069" s="262" t="s">
        <v>11400</v>
      </c>
      <c r="E1069" s="257">
        <v>135</v>
      </c>
      <c r="F1069" s="258">
        <v>226</v>
      </c>
      <c r="G1069" s="258">
        <v>687</v>
      </c>
      <c r="H1069" s="258">
        <v>315</v>
      </c>
      <c r="I1069" s="258">
        <v>106</v>
      </c>
      <c r="J1069" s="258">
        <v>45</v>
      </c>
      <c r="K1069" s="259">
        <v>14</v>
      </c>
      <c r="L1069" s="257">
        <v>129</v>
      </c>
      <c r="M1069" s="258">
        <v>215</v>
      </c>
      <c r="N1069" s="258">
        <v>522</v>
      </c>
      <c r="O1069" s="258">
        <v>227</v>
      </c>
      <c r="P1069" s="258">
        <v>84</v>
      </c>
      <c r="Q1069" s="258">
        <v>53</v>
      </c>
      <c r="R1069" s="259">
        <v>24</v>
      </c>
      <c r="S1069" s="267">
        <v>2782</v>
      </c>
      <c r="T1069" s="90"/>
      <c r="U1069" s="260">
        <v>3</v>
      </c>
      <c r="V1069" s="273">
        <v>137.49439077212401</v>
      </c>
      <c r="W1069" s="273">
        <v>153.02695902228601</v>
      </c>
      <c r="X1069" s="274">
        <v>1.0648676699999999</v>
      </c>
      <c r="Z1069" s="257">
        <v>6452.93</v>
      </c>
      <c r="AA1069" s="258">
        <v>2498.5439896094858</v>
      </c>
      <c r="AB1069" s="276">
        <v>0.8981107079832803</v>
      </c>
      <c r="AC1069" s="92"/>
      <c r="AD1069" s="257">
        <v>334555.31609768991</v>
      </c>
      <c r="AE1069" s="258">
        <v>3392.3878520523863</v>
      </c>
      <c r="AF1069" s="276">
        <v>1.2194061294221374</v>
      </c>
      <c r="AG1069" s="93"/>
      <c r="AH1069" s="257">
        <v>2962.4618579399998</v>
      </c>
      <c r="AI1069" s="258">
        <v>2512.8675846605247</v>
      </c>
      <c r="AJ1069" s="258">
        <v>2652.816440637052</v>
      </c>
      <c r="AK1069" s="276">
        <v>0.95356450058844433</v>
      </c>
      <c r="AL1069" s="93"/>
      <c r="AM1069" s="257">
        <v>2783.29</v>
      </c>
      <c r="AN1069" s="258">
        <v>2777.1262018874099</v>
      </c>
      <c r="AO1069" s="276">
        <v>0.9982480955741948</v>
      </c>
      <c r="AQ1069" s="280">
        <v>2900.1732257374465</v>
      </c>
      <c r="AR1069" s="281">
        <v>2923.3580829765147</v>
      </c>
    </row>
    <row r="1070" spans="1:44" x14ac:dyDescent="0.2">
      <c r="A1070" s="260" t="s">
        <v>8405</v>
      </c>
      <c r="B1070" s="261" t="s">
        <v>3123</v>
      </c>
      <c r="C1070" s="261" t="s">
        <v>3175</v>
      </c>
      <c r="D1070" s="262" t="s">
        <v>11401</v>
      </c>
      <c r="E1070" s="257">
        <v>122</v>
      </c>
      <c r="F1070" s="258">
        <v>202</v>
      </c>
      <c r="G1070" s="258">
        <v>733</v>
      </c>
      <c r="H1070" s="258">
        <v>596</v>
      </c>
      <c r="I1070" s="258">
        <v>168</v>
      </c>
      <c r="J1070" s="258">
        <v>71</v>
      </c>
      <c r="K1070" s="259">
        <v>28</v>
      </c>
      <c r="L1070" s="257">
        <v>131</v>
      </c>
      <c r="M1070" s="258">
        <v>216</v>
      </c>
      <c r="N1070" s="258">
        <v>727</v>
      </c>
      <c r="O1070" s="258">
        <v>596</v>
      </c>
      <c r="P1070" s="258">
        <v>188</v>
      </c>
      <c r="Q1070" s="258">
        <v>104</v>
      </c>
      <c r="R1070" s="259">
        <v>42</v>
      </c>
      <c r="S1070" s="267">
        <v>3924</v>
      </c>
      <c r="T1070" s="90"/>
      <c r="U1070" s="260">
        <v>13</v>
      </c>
      <c r="V1070" s="273">
        <v>102.973122210965</v>
      </c>
      <c r="W1070" s="273">
        <v>79.098623853210995</v>
      </c>
      <c r="X1070" s="274">
        <v>1.0648676699999999</v>
      </c>
      <c r="Z1070" s="257">
        <v>10189.24</v>
      </c>
      <c r="AA1070" s="258">
        <v>3945.225558109038</v>
      </c>
      <c r="AB1070" s="276">
        <v>1.0054091636363502</v>
      </c>
      <c r="AC1070" s="92"/>
      <c r="AD1070" s="257">
        <v>367830.34899580415</v>
      </c>
      <c r="AE1070" s="258">
        <v>3729.7963819686911</v>
      </c>
      <c r="AF1070" s="276">
        <v>0.95050876196959511</v>
      </c>
      <c r="AG1070" s="93"/>
      <c r="AH1070" s="257">
        <v>4178.5407370799994</v>
      </c>
      <c r="AI1070" s="258">
        <v>3544.3897923105314</v>
      </c>
      <c r="AJ1070" s="258">
        <v>3741.7871003090549</v>
      </c>
      <c r="AK1070" s="276">
        <v>0.95356450058844422</v>
      </c>
      <c r="AL1070" s="93"/>
      <c r="AM1070" s="257">
        <v>3929.59</v>
      </c>
      <c r="AN1070" s="258">
        <v>3920.8876371756978</v>
      </c>
      <c r="AO1070" s="276">
        <v>0.99920683923947451</v>
      </c>
      <c r="AQ1070" s="280">
        <v>3573.0034476547971</v>
      </c>
      <c r="AR1070" s="281">
        <v>3601.5671120984994</v>
      </c>
    </row>
    <row r="1071" spans="1:44" x14ac:dyDescent="0.2">
      <c r="A1071" s="260" t="s">
        <v>8405</v>
      </c>
      <c r="B1071" s="261" t="s">
        <v>3036</v>
      </c>
      <c r="C1071" s="261" t="s">
        <v>3105</v>
      </c>
      <c r="D1071" s="262" t="s">
        <v>11335</v>
      </c>
      <c r="E1071" s="257">
        <v>79</v>
      </c>
      <c r="F1071" s="258">
        <v>231</v>
      </c>
      <c r="G1071" s="258">
        <v>688</v>
      </c>
      <c r="H1071" s="258">
        <v>625</v>
      </c>
      <c r="I1071" s="258">
        <v>275</v>
      </c>
      <c r="J1071" s="258">
        <v>129</v>
      </c>
      <c r="K1071" s="259">
        <v>26</v>
      </c>
      <c r="L1071" s="257">
        <v>93</v>
      </c>
      <c r="M1071" s="258">
        <v>217</v>
      </c>
      <c r="N1071" s="258">
        <v>666</v>
      </c>
      <c r="O1071" s="258">
        <v>624</v>
      </c>
      <c r="P1071" s="258">
        <v>264</v>
      </c>
      <c r="Q1071" s="258">
        <v>150</v>
      </c>
      <c r="R1071" s="259">
        <v>51</v>
      </c>
      <c r="S1071" s="267">
        <v>4118</v>
      </c>
      <c r="T1071" s="90"/>
      <c r="U1071" s="260">
        <v>7</v>
      </c>
      <c r="V1071" s="273">
        <v>83.701895181066007</v>
      </c>
      <c r="W1071" s="273">
        <v>66.334628460417605</v>
      </c>
      <c r="X1071" s="274">
        <v>1.0846068369999999</v>
      </c>
      <c r="Z1071" s="257">
        <v>11394.6</v>
      </c>
      <c r="AA1071" s="258">
        <v>4411.9352517390162</v>
      </c>
      <c r="AB1071" s="276">
        <v>1.0713781572945644</v>
      </c>
      <c r="AC1071" s="92"/>
      <c r="AD1071" s="257">
        <v>352846.4507574726</v>
      </c>
      <c r="AE1071" s="258">
        <v>3577.8597905762463</v>
      </c>
      <c r="AF1071" s="276">
        <v>0.868834334768394</v>
      </c>
      <c r="AG1071" s="93"/>
      <c r="AH1071" s="257">
        <v>4466.410954766</v>
      </c>
      <c r="AI1071" s="258">
        <v>3788.5717508641974</v>
      </c>
      <c r="AJ1071" s="258">
        <v>3959.8744404148147</v>
      </c>
      <c r="AK1071" s="276">
        <v>0.96160136969762378</v>
      </c>
      <c r="AL1071" s="93"/>
      <c r="AM1071" s="257">
        <v>4121.01</v>
      </c>
      <c r="AN1071" s="258">
        <v>4111.8837236651716</v>
      </c>
      <c r="AO1071" s="276">
        <v>0.99851474591189204</v>
      </c>
      <c r="AQ1071" s="280">
        <v>3680.5749117295736</v>
      </c>
      <c r="AR1071" s="281">
        <v>3709.9985348183109</v>
      </c>
    </row>
    <row r="1072" spans="1:44" x14ac:dyDescent="0.2">
      <c r="A1072" s="260" t="s">
        <v>8405</v>
      </c>
      <c r="B1072" s="261" t="s">
        <v>3188</v>
      </c>
      <c r="C1072" s="261" t="s">
        <v>3214</v>
      </c>
      <c r="D1072" s="262" t="s">
        <v>11437</v>
      </c>
      <c r="E1072" s="257">
        <v>753</v>
      </c>
      <c r="F1072" s="258">
        <v>1300</v>
      </c>
      <c r="G1072" s="258">
        <v>3596</v>
      </c>
      <c r="H1072" s="258">
        <v>1771</v>
      </c>
      <c r="I1072" s="258">
        <v>441</v>
      </c>
      <c r="J1072" s="258">
        <v>182</v>
      </c>
      <c r="K1072" s="259">
        <v>63</v>
      </c>
      <c r="L1072" s="257">
        <v>673</v>
      </c>
      <c r="M1072" s="258">
        <v>1190</v>
      </c>
      <c r="N1072" s="258">
        <v>3681</v>
      </c>
      <c r="O1072" s="258">
        <v>1729</v>
      </c>
      <c r="P1072" s="258">
        <v>449</v>
      </c>
      <c r="Q1072" s="258">
        <v>294</v>
      </c>
      <c r="R1072" s="259">
        <v>130</v>
      </c>
      <c r="S1072" s="267">
        <v>16252</v>
      </c>
      <c r="T1072" s="90"/>
      <c r="U1072" s="260">
        <v>82</v>
      </c>
      <c r="V1072" s="273">
        <v>143.01581407597899</v>
      </c>
      <c r="W1072" s="273">
        <v>157.61410201193601</v>
      </c>
      <c r="X1072" s="274">
        <v>1.067981318</v>
      </c>
      <c r="Z1072" s="257">
        <v>37625.689999999995</v>
      </c>
      <c r="AA1072" s="258">
        <v>14568.489291594626</v>
      </c>
      <c r="AB1072" s="276">
        <v>0.89641209030240132</v>
      </c>
      <c r="AC1072" s="92"/>
      <c r="AD1072" s="257">
        <v>1995503.3580614547</v>
      </c>
      <c r="AE1072" s="258">
        <v>20234.385839622188</v>
      </c>
      <c r="AF1072" s="276">
        <v>1.2450397390857857</v>
      </c>
      <c r="AG1072" s="93"/>
      <c r="AH1072" s="257">
        <v>17356.832380135998</v>
      </c>
      <c r="AI1072" s="258">
        <v>14722.69468838282</v>
      </c>
      <c r="AJ1072" s="258">
        <v>15517.933450423754</v>
      </c>
      <c r="AK1072" s="276">
        <v>0.9548322329820178</v>
      </c>
      <c r="AL1072" s="93"/>
      <c r="AM1072" s="257">
        <v>16287.26</v>
      </c>
      <c r="AN1072" s="258">
        <v>16251.190678281004</v>
      </c>
      <c r="AO1072" s="276">
        <v>0.99995020171554294</v>
      </c>
      <c r="AQ1072" s="280">
        <v>17318.216964672698</v>
      </c>
      <c r="AR1072" s="281">
        <v>17456.664001007586</v>
      </c>
    </row>
    <row r="1073" spans="1:44" x14ac:dyDescent="0.2">
      <c r="A1073" s="260" t="s">
        <v>8405</v>
      </c>
      <c r="B1073" s="261" t="s">
        <v>3006</v>
      </c>
      <c r="C1073" s="261" t="s">
        <v>3106</v>
      </c>
      <c r="D1073" s="262" t="s">
        <v>11336</v>
      </c>
      <c r="E1073" s="257">
        <v>128</v>
      </c>
      <c r="F1073" s="258">
        <v>222</v>
      </c>
      <c r="G1073" s="258">
        <v>685</v>
      </c>
      <c r="H1073" s="258">
        <v>269</v>
      </c>
      <c r="I1073" s="258">
        <v>65</v>
      </c>
      <c r="J1073" s="258">
        <v>17</v>
      </c>
      <c r="K1073" s="259">
        <v>5</v>
      </c>
      <c r="L1073" s="257">
        <v>114</v>
      </c>
      <c r="M1073" s="258">
        <v>195</v>
      </c>
      <c r="N1073" s="258">
        <v>593</v>
      </c>
      <c r="O1073" s="258">
        <v>249</v>
      </c>
      <c r="P1073" s="258">
        <v>53</v>
      </c>
      <c r="Q1073" s="258">
        <v>29</v>
      </c>
      <c r="R1073" s="259">
        <v>16</v>
      </c>
      <c r="S1073" s="267">
        <v>2640</v>
      </c>
      <c r="T1073" s="90"/>
      <c r="U1073" s="260">
        <v>31</v>
      </c>
      <c r="V1073" s="273">
        <v>137.90029150041201</v>
      </c>
      <c r="W1073" s="273">
        <v>166.145833333333</v>
      </c>
      <c r="X1073" s="274">
        <v>1.098079917</v>
      </c>
      <c r="Z1073" s="257">
        <v>5720.2100000000009</v>
      </c>
      <c r="AA1073" s="258">
        <v>2214.8382695619011</v>
      </c>
      <c r="AB1073" s="276">
        <v>0.83895388998556863</v>
      </c>
      <c r="AC1073" s="92"/>
      <c r="AD1073" s="257">
        <v>325958.55237087782</v>
      </c>
      <c r="AE1073" s="258">
        <v>3305.2167463172555</v>
      </c>
      <c r="AF1073" s="276">
        <v>1.2519760402716877</v>
      </c>
      <c r="AG1073" s="93"/>
      <c r="AH1073" s="257">
        <v>2898.9309808799999</v>
      </c>
      <c r="AI1073" s="258">
        <v>2458.9783907249989</v>
      </c>
      <c r="AJ1073" s="258">
        <v>2553.1096275479995</v>
      </c>
      <c r="AK1073" s="276">
        <v>0.96708698013181793</v>
      </c>
      <c r="AL1073" s="93"/>
      <c r="AM1073" s="257">
        <v>2653.33</v>
      </c>
      <c r="AN1073" s="258">
        <v>2647.4540077584156</v>
      </c>
      <c r="AO1073" s="276">
        <v>1.0028234877872786</v>
      </c>
      <c r="AQ1073" s="280">
        <v>2689.230760966278</v>
      </c>
      <c r="AR1073" s="281">
        <v>2710.7292806831683</v>
      </c>
    </row>
    <row r="1074" spans="1:44" x14ac:dyDescent="0.2">
      <c r="A1074" s="260" t="s">
        <v>8405</v>
      </c>
      <c r="B1074" s="261" t="s">
        <v>3123</v>
      </c>
      <c r="C1074" s="261" t="s">
        <v>3176</v>
      </c>
      <c r="D1074" s="262" t="s">
        <v>11402</v>
      </c>
      <c r="E1074" s="257">
        <v>182</v>
      </c>
      <c r="F1074" s="258">
        <v>351</v>
      </c>
      <c r="G1074" s="258">
        <v>874</v>
      </c>
      <c r="H1074" s="258">
        <v>319</v>
      </c>
      <c r="I1074" s="258">
        <v>111</v>
      </c>
      <c r="J1074" s="258">
        <v>57</v>
      </c>
      <c r="K1074" s="259">
        <v>15</v>
      </c>
      <c r="L1074" s="257">
        <v>171</v>
      </c>
      <c r="M1074" s="258">
        <v>296</v>
      </c>
      <c r="N1074" s="258">
        <v>882</v>
      </c>
      <c r="O1074" s="258">
        <v>314</v>
      </c>
      <c r="P1074" s="258">
        <v>107</v>
      </c>
      <c r="Q1074" s="258">
        <v>53</v>
      </c>
      <c r="R1074" s="259">
        <v>21</v>
      </c>
      <c r="S1074" s="267">
        <v>3753</v>
      </c>
      <c r="T1074" s="90"/>
      <c r="U1074" s="260">
        <v>8</v>
      </c>
      <c r="V1074" s="273">
        <v>138.257898895919</v>
      </c>
      <c r="W1074" s="273">
        <v>159.04288758657401</v>
      </c>
      <c r="X1074" s="274">
        <v>1.0648676699999999</v>
      </c>
      <c r="Z1074" s="257">
        <v>8471.1800000000021</v>
      </c>
      <c r="AA1074" s="258">
        <v>3280.0008482813373</v>
      </c>
      <c r="AB1074" s="276">
        <v>0.87396771870006318</v>
      </c>
      <c r="AC1074" s="92"/>
      <c r="AD1074" s="257">
        <v>457418.80888933438</v>
      </c>
      <c r="AE1074" s="258">
        <v>4638.2225476977401</v>
      </c>
      <c r="AF1074" s="276">
        <v>1.2358706495331042</v>
      </c>
      <c r="AG1074" s="93"/>
      <c r="AH1074" s="257">
        <v>3996.4483655099998</v>
      </c>
      <c r="AI1074" s="258">
        <v>3389.9324389758985</v>
      </c>
      <c r="AJ1074" s="258">
        <v>3578.7275707084314</v>
      </c>
      <c r="AK1074" s="276">
        <v>0.95356450058844422</v>
      </c>
      <c r="AL1074" s="93"/>
      <c r="AM1074" s="257">
        <v>3756.44</v>
      </c>
      <c r="AN1074" s="258">
        <v>3748.1210904425848</v>
      </c>
      <c r="AO1074" s="276">
        <v>0.99869999745339322</v>
      </c>
      <c r="AQ1074" s="280">
        <v>3860.3981418602275</v>
      </c>
      <c r="AR1074" s="281">
        <v>3891.259325947683</v>
      </c>
    </row>
    <row r="1075" spans="1:44" x14ac:dyDescent="0.2">
      <c r="A1075" s="260" t="s">
        <v>8405</v>
      </c>
      <c r="B1075" s="261" t="s">
        <v>3002</v>
      </c>
      <c r="C1075" s="261" t="s">
        <v>3031</v>
      </c>
      <c r="D1075" s="262" t="s">
        <v>11269</v>
      </c>
      <c r="E1075" s="257">
        <v>35</v>
      </c>
      <c r="F1075" s="258">
        <v>85</v>
      </c>
      <c r="G1075" s="258">
        <v>294</v>
      </c>
      <c r="H1075" s="258">
        <v>330</v>
      </c>
      <c r="I1075" s="258">
        <v>104</v>
      </c>
      <c r="J1075" s="258">
        <v>96</v>
      </c>
      <c r="K1075" s="259">
        <v>35</v>
      </c>
      <c r="L1075" s="257">
        <v>36</v>
      </c>
      <c r="M1075" s="258">
        <v>76</v>
      </c>
      <c r="N1075" s="258">
        <v>269</v>
      </c>
      <c r="O1075" s="258">
        <v>323</v>
      </c>
      <c r="P1075" s="258">
        <v>135</v>
      </c>
      <c r="Q1075" s="258">
        <v>117</v>
      </c>
      <c r="R1075" s="259">
        <v>58</v>
      </c>
      <c r="S1075" s="267">
        <v>1993</v>
      </c>
      <c r="T1075" s="90"/>
      <c r="U1075" s="260">
        <v>12</v>
      </c>
      <c r="V1075" s="273">
        <v>99.726521517617797</v>
      </c>
      <c r="W1075" s="273">
        <v>93.060682046138396</v>
      </c>
      <c r="X1075" s="274">
        <v>1.0683705240000001</v>
      </c>
      <c r="Z1075" s="257">
        <v>6149.5499999999993</v>
      </c>
      <c r="AA1075" s="258">
        <v>2381.0766878461432</v>
      </c>
      <c r="AB1075" s="276">
        <v>1.1947198634451295</v>
      </c>
      <c r="AC1075" s="92"/>
      <c r="AD1075" s="257">
        <v>191719.48135391023</v>
      </c>
      <c r="AE1075" s="258">
        <v>1944.0337912815485</v>
      </c>
      <c r="AF1075" s="276">
        <v>0.97543090380408859</v>
      </c>
      <c r="AG1075" s="93"/>
      <c r="AH1075" s="257">
        <v>2129.2624543320003</v>
      </c>
      <c r="AI1075" s="258">
        <v>1806.1176336785641</v>
      </c>
      <c r="AJ1075" s="258">
        <v>1903.2964641657109</v>
      </c>
      <c r="AK1075" s="276">
        <v>0.95499069953121463</v>
      </c>
      <c r="AL1075" s="93"/>
      <c r="AM1075" s="257">
        <v>1998.16</v>
      </c>
      <c r="AN1075" s="258">
        <v>1993.7349293689651</v>
      </c>
      <c r="AO1075" s="276">
        <v>1.0003687553281311</v>
      </c>
      <c r="AQ1075" s="280">
        <v>2218.8561876862759</v>
      </c>
      <c r="AR1075" s="281">
        <v>2236.594391559408</v>
      </c>
    </row>
    <row r="1076" spans="1:44" x14ac:dyDescent="0.2">
      <c r="A1076" s="260" t="s">
        <v>8405</v>
      </c>
      <c r="B1076" s="261" t="s">
        <v>3123</v>
      </c>
      <c r="C1076" s="261" t="s">
        <v>3177</v>
      </c>
      <c r="D1076" s="262" t="s">
        <v>11403</v>
      </c>
      <c r="E1076" s="257">
        <v>30</v>
      </c>
      <c r="F1076" s="258">
        <v>78</v>
      </c>
      <c r="G1076" s="258">
        <v>341</v>
      </c>
      <c r="H1076" s="258">
        <v>232</v>
      </c>
      <c r="I1076" s="258">
        <v>76</v>
      </c>
      <c r="J1076" s="258">
        <v>28</v>
      </c>
      <c r="K1076" s="259">
        <v>12</v>
      </c>
      <c r="L1076" s="257">
        <v>41</v>
      </c>
      <c r="M1076" s="258">
        <v>83</v>
      </c>
      <c r="N1076" s="258">
        <v>267</v>
      </c>
      <c r="O1076" s="258">
        <v>176</v>
      </c>
      <c r="P1076" s="258">
        <v>66</v>
      </c>
      <c r="Q1076" s="258">
        <v>30</v>
      </c>
      <c r="R1076" s="259">
        <v>14</v>
      </c>
      <c r="S1076" s="267">
        <v>1474</v>
      </c>
      <c r="T1076" s="90"/>
      <c r="U1076" s="260">
        <v>4</v>
      </c>
      <c r="V1076" s="273">
        <v>114.921902391647</v>
      </c>
      <c r="W1076" s="273">
        <v>98.6908474576271</v>
      </c>
      <c r="X1076" s="274">
        <v>1.0660352879999999</v>
      </c>
      <c r="Z1076" s="257">
        <v>3626.01</v>
      </c>
      <c r="AA1076" s="258">
        <v>1403.9739299456048</v>
      </c>
      <c r="AB1076" s="276">
        <v>0.95249248978670609</v>
      </c>
      <c r="AC1076" s="92"/>
      <c r="AD1076" s="257">
        <v>149607.60958427479</v>
      </c>
      <c r="AE1076" s="258">
        <v>1517.0197958537071</v>
      </c>
      <c r="AF1076" s="276">
        <v>1.0291857502399642</v>
      </c>
      <c r="AG1076" s="93"/>
      <c r="AH1076" s="257">
        <v>1571.3360145119998</v>
      </c>
      <c r="AI1076" s="258">
        <v>1332.8641936414888</v>
      </c>
      <c r="AJ1076" s="258">
        <v>1406.2548129479146</v>
      </c>
      <c r="AK1076" s="276">
        <v>0.95403990023603435</v>
      </c>
      <c r="AL1076" s="93"/>
      <c r="AM1076" s="257">
        <v>1475.72</v>
      </c>
      <c r="AN1076" s="258">
        <v>1472.4519107420672</v>
      </c>
      <c r="AO1076" s="276">
        <v>0.99894973591727765</v>
      </c>
      <c r="AQ1076" s="280">
        <v>1377.0920870197333</v>
      </c>
      <c r="AR1076" s="281">
        <v>1388.1009754403497</v>
      </c>
    </row>
    <row r="1077" spans="1:44" x14ac:dyDescent="0.2">
      <c r="A1077" s="260" t="s">
        <v>8405</v>
      </c>
      <c r="B1077" s="261" t="s">
        <v>3036</v>
      </c>
      <c r="C1077" s="261" t="s">
        <v>3107</v>
      </c>
      <c r="D1077" s="262" t="s">
        <v>11337</v>
      </c>
      <c r="E1077" s="257">
        <v>46</v>
      </c>
      <c r="F1077" s="258">
        <v>60</v>
      </c>
      <c r="G1077" s="258">
        <v>351</v>
      </c>
      <c r="H1077" s="258">
        <v>310</v>
      </c>
      <c r="I1077" s="258">
        <v>92</v>
      </c>
      <c r="J1077" s="258">
        <v>39</v>
      </c>
      <c r="K1077" s="259">
        <v>13</v>
      </c>
      <c r="L1077" s="257">
        <v>36</v>
      </c>
      <c r="M1077" s="258">
        <v>71</v>
      </c>
      <c r="N1077" s="258">
        <v>263</v>
      </c>
      <c r="O1077" s="258">
        <v>238</v>
      </c>
      <c r="P1077" s="258">
        <v>75</v>
      </c>
      <c r="Q1077" s="258">
        <v>45</v>
      </c>
      <c r="R1077" s="259">
        <v>13</v>
      </c>
      <c r="S1077" s="267">
        <v>1652</v>
      </c>
      <c r="T1077" s="90"/>
      <c r="U1077" s="260">
        <v>4</v>
      </c>
      <c r="V1077" s="273">
        <v>103.795553455871</v>
      </c>
      <c r="W1077" s="273">
        <v>114.329903147699</v>
      </c>
      <c r="X1077" s="274">
        <v>1.0845874419999999</v>
      </c>
      <c r="Z1077" s="257">
        <v>4291.3099999999995</v>
      </c>
      <c r="AA1077" s="258">
        <v>1661.5749447229523</v>
      </c>
      <c r="AB1077" s="276">
        <v>1.0057959713819324</v>
      </c>
      <c r="AC1077" s="92"/>
      <c r="AD1077" s="257">
        <v>168990.93799282089</v>
      </c>
      <c r="AE1077" s="258">
        <v>1713.5665690225812</v>
      </c>
      <c r="AF1077" s="276">
        <v>1.0372678989240807</v>
      </c>
      <c r="AG1077" s="93"/>
      <c r="AH1077" s="257">
        <v>1791.7384541839999</v>
      </c>
      <c r="AI1077" s="258">
        <v>1519.8175360946436</v>
      </c>
      <c r="AJ1077" s="258">
        <v>1588.5524173254289</v>
      </c>
      <c r="AK1077" s="276">
        <v>0.96159347295728137</v>
      </c>
      <c r="AL1077" s="93"/>
      <c r="AM1077" s="257">
        <v>1653.72</v>
      </c>
      <c r="AN1077" s="258">
        <v>1650.0577167974761</v>
      </c>
      <c r="AO1077" s="276">
        <v>0.99882428377571197</v>
      </c>
      <c r="AQ1077" s="280">
        <v>1655.3562456588115</v>
      </c>
      <c r="AR1077" s="281">
        <v>1668.5896614750823</v>
      </c>
    </row>
    <row r="1078" spans="1:44" x14ac:dyDescent="0.2">
      <c r="A1078" s="260" t="s">
        <v>8405</v>
      </c>
      <c r="B1078" s="261" t="s">
        <v>3036</v>
      </c>
      <c r="C1078" s="261" t="s">
        <v>3108</v>
      </c>
      <c r="D1078" s="262" t="s">
        <v>11338</v>
      </c>
      <c r="E1078" s="257">
        <v>71</v>
      </c>
      <c r="F1078" s="258">
        <v>173</v>
      </c>
      <c r="G1078" s="258">
        <v>639</v>
      </c>
      <c r="H1078" s="258">
        <v>351</v>
      </c>
      <c r="I1078" s="258">
        <v>97</v>
      </c>
      <c r="J1078" s="258">
        <v>45</v>
      </c>
      <c r="K1078" s="259">
        <v>9</v>
      </c>
      <c r="L1078" s="257">
        <v>62</v>
      </c>
      <c r="M1078" s="258">
        <v>146</v>
      </c>
      <c r="N1078" s="258">
        <v>565</v>
      </c>
      <c r="O1078" s="258">
        <v>305</v>
      </c>
      <c r="P1078" s="258">
        <v>100</v>
      </c>
      <c r="Q1078" s="258">
        <v>55</v>
      </c>
      <c r="R1078" s="259">
        <v>13</v>
      </c>
      <c r="S1078" s="267">
        <v>2631</v>
      </c>
      <c r="T1078" s="90"/>
      <c r="U1078" s="260">
        <v>2</v>
      </c>
      <c r="V1078" s="273">
        <v>105.67481676179</v>
      </c>
      <c r="W1078" s="273">
        <v>97.790874524714795</v>
      </c>
      <c r="X1078" s="274">
        <v>1.0845874419999999</v>
      </c>
      <c r="Z1078" s="257">
        <v>6163.44</v>
      </c>
      <c r="AA1078" s="258">
        <v>2386.4548301808154</v>
      </c>
      <c r="AB1078" s="276">
        <v>0.90705238699384849</v>
      </c>
      <c r="AC1078" s="92"/>
      <c r="AD1078" s="257">
        <v>260126.30133085782</v>
      </c>
      <c r="AE1078" s="258">
        <v>2637.6783215617656</v>
      </c>
      <c r="AF1078" s="276">
        <v>1.0025383206240082</v>
      </c>
      <c r="AG1078" s="93"/>
      <c r="AH1078" s="257">
        <v>2853.5495599019996</v>
      </c>
      <c r="AI1078" s="258">
        <v>2420.4842236470981</v>
      </c>
      <c r="AJ1078" s="258">
        <v>2529.9524273506072</v>
      </c>
      <c r="AK1078" s="276">
        <v>0.96159347295728137</v>
      </c>
      <c r="AL1078" s="93"/>
      <c r="AM1078" s="257">
        <v>2631.86</v>
      </c>
      <c r="AN1078" s="258">
        <v>2626.0315546347661</v>
      </c>
      <c r="AO1078" s="276">
        <v>0.99811157530777883</v>
      </c>
      <c r="AQ1078" s="280">
        <v>2296.2797690417792</v>
      </c>
      <c r="AR1078" s="281">
        <v>2314.6369203159611</v>
      </c>
    </row>
    <row r="1079" spans="1:44" x14ac:dyDescent="0.2">
      <c r="A1079" s="260" t="s">
        <v>8405</v>
      </c>
      <c r="B1079" s="261" t="s">
        <v>3002</v>
      </c>
      <c r="C1079" s="261" t="s">
        <v>3032</v>
      </c>
      <c r="D1079" s="262" t="s">
        <v>10395</v>
      </c>
      <c r="E1079" s="257">
        <v>40</v>
      </c>
      <c r="F1079" s="258">
        <v>89</v>
      </c>
      <c r="G1079" s="258">
        <v>396</v>
      </c>
      <c r="H1079" s="258">
        <v>348</v>
      </c>
      <c r="I1079" s="258">
        <v>201</v>
      </c>
      <c r="J1079" s="258">
        <v>122</v>
      </c>
      <c r="K1079" s="259">
        <v>38</v>
      </c>
      <c r="L1079" s="257">
        <v>42</v>
      </c>
      <c r="M1079" s="258">
        <v>106</v>
      </c>
      <c r="N1079" s="258">
        <v>380</v>
      </c>
      <c r="O1079" s="258">
        <v>396</v>
      </c>
      <c r="P1079" s="258">
        <v>227</v>
      </c>
      <c r="Q1079" s="258">
        <v>162</v>
      </c>
      <c r="R1079" s="259">
        <v>77</v>
      </c>
      <c r="S1079" s="267">
        <v>2624</v>
      </c>
      <c r="T1079" s="90"/>
      <c r="U1079" s="260">
        <v>13</v>
      </c>
      <c r="V1079" s="273">
        <v>106.45656530802199</v>
      </c>
      <c r="W1079" s="273">
        <v>108.91387195121899</v>
      </c>
      <c r="X1079" s="274">
        <v>1.050077841</v>
      </c>
      <c r="Z1079" s="257">
        <v>8307.5300000000007</v>
      </c>
      <c r="AA1079" s="258">
        <v>3216.6363419408694</v>
      </c>
      <c r="AB1079" s="276">
        <v>1.2258522644591727</v>
      </c>
      <c r="AC1079" s="92"/>
      <c r="AD1079" s="257">
        <v>266880.16604721808</v>
      </c>
      <c r="AE1079" s="258">
        <v>2706.1624481493568</v>
      </c>
      <c r="AF1079" s="276">
        <v>1.031311908593505</v>
      </c>
      <c r="AG1079" s="93"/>
      <c r="AH1079" s="257">
        <v>2755.4042547839999</v>
      </c>
      <c r="AI1079" s="258">
        <v>2337.2338165045962</v>
      </c>
      <c r="AJ1079" s="258">
        <v>2486.3522319222061</v>
      </c>
      <c r="AK1079" s="276">
        <v>0.9475427713118163</v>
      </c>
      <c r="AL1079" s="93"/>
      <c r="AM1079" s="257">
        <v>2629.59</v>
      </c>
      <c r="AN1079" s="258">
        <v>2623.7665817148459</v>
      </c>
      <c r="AO1079" s="276">
        <v>0.9999110448608407</v>
      </c>
      <c r="AQ1079" s="280">
        <v>3143.0564801335863</v>
      </c>
      <c r="AR1079" s="281">
        <v>3168.18301917599</v>
      </c>
    </row>
    <row r="1080" spans="1:44" x14ac:dyDescent="0.2">
      <c r="A1080" s="260" t="s">
        <v>8405</v>
      </c>
      <c r="B1080" s="261" t="s">
        <v>3002</v>
      </c>
      <c r="C1080" s="261" t="s">
        <v>3033</v>
      </c>
      <c r="D1080" s="262" t="s">
        <v>11270</v>
      </c>
      <c r="E1080" s="257">
        <v>76</v>
      </c>
      <c r="F1080" s="258">
        <v>160</v>
      </c>
      <c r="G1080" s="258">
        <v>583</v>
      </c>
      <c r="H1080" s="258">
        <v>391</v>
      </c>
      <c r="I1080" s="258">
        <v>145</v>
      </c>
      <c r="J1080" s="258">
        <v>97</v>
      </c>
      <c r="K1080" s="259">
        <v>28</v>
      </c>
      <c r="L1080" s="257">
        <v>85</v>
      </c>
      <c r="M1080" s="258">
        <v>128</v>
      </c>
      <c r="N1080" s="258">
        <v>472</v>
      </c>
      <c r="O1080" s="258">
        <v>338</v>
      </c>
      <c r="P1080" s="258">
        <v>123</v>
      </c>
      <c r="Q1080" s="258">
        <v>114</v>
      </c>
      <c r="R1080" s="259">
        <v>48</v>
      </c>
      <c r="S1080" s="267">
        <v>2788</v>
      </c>
      <c r="T1080" s="90"/>
      <c r="U1080" s="260">
        <v>22</v>
      </c>
      <c r="V1080" s="273">
        <v>123.735770796732</v>
      </c>
      <c r="W1080" s="273">
        <v>124.40925394548</v>
      </c>
      <c r="X1080" s="274">
        <v>1.050077841</v>
      </c>
      <c r="Z1080" s="257">
        <v>7528.6900000000014</v>
      </c>
      <c r="AA1080" s="258">
        <v>2915.0731759267564</v>
      </c>
      <c r="AB1080" s="276">
        <v>1.0455786140339873</v>
      </c>
      <c r="AC1080" s="92"/>
      <c r="AD1080" s="257">
        <v>306369.22584346315</v>
      </c>
      <c r="AE1080" s="258">
        <v>3106.5811541030089</v>
      </c>
      <c r="AF1080" s="276">
        <v>1.1142687066366603</v>
      </c>
      <c r="AG1080" s="93"/>
      <c r="AH1080" s="257">
        <v>2927.6170207079999</v>
      </c>
      <c r="AI1080" s="258">
        <v>2483.3109300361339</v>
      </c>
      <c r="AJ1080" s="258">
        <v>2641.7492464173442</v>
      </c>
      <c r="AK1080" s="276">
        <v>0.94754277131181641</v>
      </c>
      <c r="AL1080" s="93"/>
      <c r="AM1080" s="257">
        <v>2797.46</v>
      </c>
      <c r="AN1080" s="258">
        <v>2791.2648213919329</v>
      </c>
      <c r="AO1080" s="276">
        <v>1.0011710263242226</v>
      </c>
      <c r="AQ1080" s="280">
        <v>3081.3887350205291</v>
      </c>
      <c r="AR1080" s="281">
        <v>3106.022283556706</v>
      </c>
    </row>
    <row r="1081" spans="1:44" x14ac:dyDescent="0.2">
      <c r="A1081" s="260" t="s">
        <v>8405</v>
      </c>
      <c r="B1081" s="261" t="s">
        <v>3036</v>
      </c>
      <c r="C1081" s="261" t="s">
        <v>3109</v>
      </c>
      <c r="D1081" s="262" t="s">
        <v>11339</v>
      </c>
      <c r="E1081" s="257">
        <v>102</v>
      </c>
      <c r="F1081" s="258">
        <v>163</v>
      </c>
      <c r="G1081" s="258">
        <v>584</v>
      </c>
      <c r="H1081" s="258">
        <v>406</v>
      </c>
      <c r="I1081" s="258">
        <v>125</v>
      </c>
      <c r="J1081" s="258">
        <v>70</v>
      </c>
      <c r="K1081" s="259">
        <v>22</v>
      </c>
      <c r="L1081" s="257">
        <v>97</v>
      </c>
      <c r="M1081" s="258">
        <v>142</v>
      </c>
      <c r="N1081" s="258">
        <v>607</v>
      </c>
      <c r="O1081" s="258">
        <v>413</v>
      </c>
      <c r="P1081" s="258">
        <v>131</v>
      </c>
      <c r="Q1081" s="258">
        <v>90</v>
      </c>
      <c r="R1081" s="259">
        <v>48</v>
      </c>
      <c r="S1081" s="267">
        <v>3000</v>
      </c>
      <c r="T1081" s="90"/>
      <c r="U1081" s="260">
        <v>24</v>
      </c>
      <c r="V1081" s="273">
        <v>110.34012459632299</v>
      </c>
      <c r="W1081" s="273">
        <v>101.83499999999999</v>
      </c>
      <c r="X1081" s="274">
        <v>1.0845874419999999</v>
      </c>
      <c r="Z1081" s="257">
        <v>7877.54</v>
      </c>
      <c r="AA1081" s="258">
        <v>3050.1462467295178</v>
      </c>
      <c r="AB1081" s="276">
        <v>1.0167154155765059</v>
      </c>
      <c r="AC1081" s="92"/>
      <c r="AD1081" s="257">
        <v>303136.73441498925</v>
      </c>
      <c r="AE1081" s="258">
        <v>3073.803720518255</v>
      </c>
      <c r="AF1081" s="276">
        <v>1.0246012401727516</v>
      </c>
      <c r="AG1081" s="93"/>
      <c r="AH1081" s="257">
        <v>3253.7623259999996</v>
      </c>
      <c r="AI1081" s="258">
        <v>2759.9592059830084</v>
      </c>
      <c r="AJ1081" s="258">
        <v>2884.7804188718437</v>
      </c>
      <c r="AK1081" s="276">
        <v>0.96159347295728126</v>
      </c>
      <c r="AL1081" s="93"/>
      <c r="AM1081" s="257">
        <v>3010.32</v>
      </c>
      <c r="AN1081" s="258">
        <v>3003.6534274422384</v>
      </c>
      <c r="AO1081" s="276">
        <v>1.0012178091474129</v>
      </c>
      <c r="AQ1081" s="280">
        <v>3008.8158843018773</v>
      </c>
      <c r="AR1081" s="281">
        <v>3032.8692636369829</v>
      </c>
    </row>
    <row r="1082" spans="1:44" x14ac:dyDescent="0.2">
      <c r="A1082" s="260" t="s">
        <v>8405</v>
      </c>
      <c r="B1082" s="261" t="s">
        <v>3006</v>
      </c>
      <c r="C1082" s="261" t="s">
        <v>3110</v>
      </c>
      <c r="D1082" s="262" t="s">
        <v>11340</v>
      </c>
      <c r="E1082" s="257">
        <v>138</v>
      </c>
      <c r="F1082" s="258">
        <v>303</v>
      </c>
      <c r="G1082" s="258">
        <v>1067</v>
      </c>
      <c r="H1082" s="258">
        <v>777</v>
      </c>
      <c r="I1082" s="258">
        <v>257</v>
      </c>
      <c r="J1082" s="258">
        <v>147</v>
      </c>
      <c r="K1082" s="259">
        <v>39</v>
      </c>
      <c r="L1082" s="257">
        <v>145</v>
      </c>
      <c r="M1082" s="258">
        <v>263</v>
      </c>
      <c r="N1082" s="258">
        <v>1085</v>
      </c>
      <c r="O1082" s="258">
        <v>775</v>
      </c>
      <c r="P1082" s="258">
        <v>315</v>
      </c>
      <c r="Q1082" s="258">
        <v>189</v>
      </c>
      <c r="R1082" s="259">
        <v>89</v>
      </c>
      <c r="S1082" s="267">
        <v>5589</v>
      </c>
      <c r="T1082" s="90"/>
      <c r="U1082" s="260">
        <v>21</v>
      </c>
      <c r="V1082" s="273">
        <v>103.85163727528899</v>
      </c>
      <c r="W1082" s="273">
        <v>111.932176091624</v>
      </c>
      <c r="X1082" s="274">
        <v>1.098079917</v>
      </c>
      <c r="Z1082" s="257">
        <v>14948.07</v>
      </c>
      <c r="AA1082" s="258">
        <v>5787.8220366193136</v>
      </c>
      <c r="AB1082" s="276">
        <v>1.035573812241781</v>
      </c>
      <c r="AC1082" s="92"/>
      <c r="AD1082" s="257">
        <v>568634.45679306507</v>
      </c>
      <c r="AE1082" s="258">
        <v>5765.9482024787985</v>
      </c>
      <c r="AF1082" s="276">
        <v>1.0316600827480404</v>
      </c>
      <c r="AG1082" s="93"/>
      <c r="AH1082" s="257">
        <v>6137.168656113</v>
      </c>
      <c r="AI1082" s="258">
        <v>5205.7690249098559</v>
      </c>
      <c r="AJ1082" s="258">
        <v>5405.0491319567309</v>
      </c>
      <c r="AK1082" s="276">
        <v>0.96708698013181804</v>
      </c>
      <c r="AL1082" s="93"/>
      <c r="AM1082" s="257">
        <v>5598.03</v>
      </c>
      <c r="AN1082" s="258">
        <v>5585.6327554626987</v>
      </c>
      <c r="AO1082" s="276">
        <v>0.99939752289545514</v>
      </c>
      <c r="AQ1082" s="280">
        <v>5771.0601538802912</v>
      </c>
      <c r="AR1082" s="281">
        <v>5817.1957448851235</v>
      </c>
    </row>
    <row r="1083" spans="1:44" x14ac:dyDescent="0.2">
      <c r="A1083" s="260" t="s">
        <v>8405</v>
      </c>
      <c r="B1083" s="261" t="s">
        <v>3123</v>
      </c>
      <c r="C1083" s="261" t="s">
        <v>3178</v>
      </c>
      <c r="D1083" s="262" t="s">
        <v>9904</v>
      </c>
      <c r="E1083" s="257">
        <v>60</v>
      </c>
      <c r="F1083" s="258">
        <v>123</v>
      </c>
      <c r="G1083" s="258">
        <v>382</v>
      </c>
      <c r="H1083" s="258">
        <v>190</v>
      </c>
      <c r="I1083" s="258">
        <v>44</v>
      </c>
      <c r="J1083" s="258">
        <v>24</v>
      </c>
      <c r="K1083" s="259">
        <v>5</v>
      </c>
      <c r="L1083" s="257">
        <v>49</v>
      </c>
      <c r="M1083" s="258">
        <v>147</v>
      </c>
      <c r="N1083" s="258">
        <v>348</v>
      </c>
      <c r="O1083" s="258">
        <v>151</v>
      </c>
      <c r="P1083" s="258">
        <v>48</v>
      </c>
      <c r="Q1083" s="258">
        <v>27</v>
      </c>
      <c r="R1083" s="259">
        <v>11</v>
      </c>
      <c r="S1083" s="267">
        <v>1609</v>
      </c>
      <c r="T1083" s="90"/>
      <c r="U1083" s="260">
        <v>31</v>
      </c>
      <c r="V1083" s="273">
        <v>132.00314374630801</v>
      </c>
      <c r="W1083" s="273">
        <v>134.16967060285799</v>
      </c>
      <c r="X1083" s="274">
        <v>1.066029753</v>
      </c>
      <c r="Z1083" s="257">
        <v>3601.4500000000003</v>
      </c>
      <c r="AA1083" s="258">
        <v>1394.4644140536288</v>
      </c>
      <c r="AB1083" s="276">
        <v>0.86666526665856358</v>
      </c>
      <c r="AC1083" s="92"/>
      <c r="AD1083" s="257">
        <v>184002.71741186114</v>
      </c>
      <c r="AE1083" s="258">
        <v>1865.785875332967</v>
      </c>
      <c r="AF1083" s="276">
        <v>1.1595934588769217</v>
      </c>
      <c r="AG1083" s="93"/>
      <c r="AH1083" s="257">
        <v>1715.2418725770001</v>
      </c>
      <c r="AI1083" s="258">
        <v>1454.930361347612</v>
      </c>
      <c r="AJ1083" s="258">
        <v>1535.0465734468539</v>
      </c>
      <c r="AK1083" s="276">
        <v>0.95403764664192292</v>
      </c>
      <c r="AL1083" s="93"/>
      <c r="AM1083" s="257">
        <v>1622.33</v>
      </c>
      <c r="AN1083" s="258">
        <v>1618.7372322352328</v>
      </c>
      <c r="AO1083" s="276">
        <v>1.0060517291704367</v>
      </c>
      <c r="AQ1083" s="280">
        <v>1552.0260877823996</v>
      </c>
      <c r="AR1083" s="281">
        <v>1564.4334512313171</v>
      </c>
    </row>
    <row r="1084" spans="1:44" x14ac:dyDescent="0.2">
      <c r="A1084" s="260" t="s">
        <v>8405</v>
      </c>
      <c r="B1084" s="261" t="s">
        <v>3006</v>
      </c>
      <c r="C1084" s="261" t="s">
        <v>3111</v>
      </c>
      <c r="D1084" s="262" t="s">
        <v>11341</v>
      </c>
      <c r="E1084" s="257">
        <v>52</v>
      </c>
      <c r="F1084" s="258">
        <v>143</v>
      </c>
      <c r="G1084" s="258">
        <v>585</v>
      </c>
      <c r="H1084" s="258">
        <v>305</v>
      </c>
      <c r="I1084" s="258">
        <v>66</v>
      </c>
      <c r="J1084" s="258">
        <v>40</v>
      </c>
      <c r="K1084" s="259">
        <v>5</v>
      </c>
      <c r="L1084" s="257">
        <v>42</v>
      </c>
      <c r="M1084" s="258">
        <v>144</v>
      </c>
      <c r="N1084" s="258">
        <v>375</v>
      </c>
      <c r="O1084" s="258">
        <v>190</v>
      </c>
      <c r="P1084" s="258">
        <v>63</v>
      </c>
      <c r="Q1084" s="258">
        <v>52</v>
      </c>
      <c r="R1084" s="259">
        <v>8</v>
      </c>
      <c r="S1084" s="267">
        <v>2070</v>
      </c>
      <c r="T1084" s="90"/>
      <c r="U1084" s="260">
        <v>0</v>
      </c>
      <c r="V1084" s="273">
        <v>136.319173267189</v>
      </c>
      <c r="W1084" s="273">
        <v>198.61033317238</v>
      </c>
      <c r="X1084" s="274">
        <v>1.098079917</v>
      </c>
      <c r="Z1084" s="257">
        <v>4608.05</v>
      </c>
      <c r="AA1084" s="258">
        <v>1784.2151753265557</v>
      </c>
      <c r="AB1084" s="276">
        <v>0.86193969822538918</v>
      </c>
      <c r="AC1084" s="92"/>
      <c r="AD1084" s="257">
        <v>270637.04658188153</v>
      </c>
      <c r="AE1084" s="258">
        <v>2744.2571824852557</v>
      </c>
      <c r="AF1084" s="276">
        <v>1.3257281074807998</v>
      </c>
      <c r="AG1084" s="93"/>
      <c r="AH1084" s="257">
        <v>2273.0254281899997</v>
      </c>
      <c r="AI1084" s="258">
        <v>1928.0626018184651</v>
      </c>
      <c r="AJ1084" s="258">
        <v>2001.8700488728632</v>
      </c>
      <c r="AK1084" s="276">
        <v>0.96708698013181793</v>
      </c>
      <c r="AL1084" s="93"/>
      <c r="AM1084" s="257">
        <v>2070</v>
      </c>
      <c r="AN1084" s="258">
        <v>2065.4158344645862</v>
      </c>
      <c r="AO1084" s="276">
        <v>0.99778542727757791</v>
      </c>
      <c r="AQ1084" s="280">
        <v>2282.4663637320218</v>
      </c>
      <c r="AR1084" s="281">
        <v>2300.7130864886067</v>
      </c>
    </row>
    <row r="1085" spans="1:44" x14ac:dyDescent="0.2">
      <c r="A1085" s="260" t="s">
        <v>8405</v>
      </c>
      <c r="B1085" s="261" t="s">
        <v>2973</v>
      </c>
      <c r="C1085" s="261" t="s">
        <v>2993</v>
      </c>
      <c r="D1085" s="262" t="s">
        <v>11236</v>
      </c>
      <c r="E1085" s="257">
        <v>96</v>
      </c>
      <c r="F1085" s="258">
        <v>207</v>
      </c>
      <c r="G1085" s="258">
        <v>591</v>
      </c>
      <c r="H1085" s="258">
        <v>349</v>
      </c>
      <c r="I1085" s="258">
        <v>88</v>
      </c>
      <c r="J1085" s="258">
        <v>48</v>
      </c>
      <c r="K1085" s="259">
        <v>12</v>
      </c>
      <c r="L1085" s="257">
        <v>78</v>
      </c>
      <c r="M1085" s="258">
        <v>168</v>
      </c>
      <c r="N1085" s="258">
        <v>571</v>
      </c>
      <c r="O1085" s="258">
        <v>281</v>
      </c>
      <c r="P1085" s="258">
        <v>98</v>
      </c>
      <c r="Q1085" s="258">
        <v>69</v>
      </c>
      <c r="R1085" s="259">
        <v>23</v>
      </c>
      <c r="S1085" s="267">
        <v>2679</v>
      </c>
      <c r="T1085" s="90"/>
      <c r="U1085" s="260">
        <v>24</v>
      </c>
      <c r="V1085" s="273">
        <v>129.18674427054401</v>
      </c>
      <c r="W1085" s="273">
        <v>139.56401642403799</v>
      </c>
      <c r="X1085" s="274">
        <v>1.0369745720000001</v>
      </c>
      <c r="Z1085" s="257">
        <v>6404.8200000000006</v>
      </c>
      <c r="AA1085" s="258">
        <v>2479.9160250507334</v>
      </c>
      <c r="AB1085" s="276">
        <v>0.92568720606596988</v>
      </c>
      <c r="AC1085" s="92"/>
      <c r="AD1085" s="257">
        <v>307817.35395529011</v>
      </c>
      <c r="AE1085" s="258">
        <v>3121.2651599412029</v>
      </c>
      <c r="AF1085" s="276">
        <v>1.1650859126320279</v>
      </c>
      <c r="AG1085" s="93"/>
      <c r="AH1085" s="257">
        <v>2778.0548783880004</v>
      </c>
      <c r="AI1085" s="258">
        <v>2356.4468968938977</v>
      </c>
      <c r="AJ1085" s="258">
        <v>2524.1745105090713</v>
      </c>
      <c r="AK1085" s="276">
        <v>0.94220773068647679</v>
      </c>
      <c r="AL1085" s="93"/>
      <c r="AM1085" s="257">
        <v>2689.32</v>
      </c>
      <c r="AN1085" s="258">
        <v>2683.3643052861357</v>
      </c>
      <c r="AO1085" s="276">
        <v>1.0016290799873593</v>
      </c>
      <c r="AQ1085" s="280">
        <v>2726.7700433631676</v>
      </c>
      <c r="AR1085" s="281">
        <v>2748.5686633966548</v>
      </c>
    </row>
    <row r="1086" spans="1:44" x14ac:dyDescent="0.2">
      <c r="A1086" s="260" t="s">
        <v>8405</v>
      </c>
      <c r="B1086" s="261" t="s">
        <v>3123</v>
      </c>
      <c r="C1086" s="261" t="s">
        <v>3179</v>
      </c>
      <c r="D1086" s="262" t="s">
        <v>11404</v>
      </c>
      <c r="E1086" s="257">
        <v>144</v>
      </c>
      <c r="F1086" s="258">
        <v>273</v>
      </c>
      <c r="G1086" s="258">
        <v>830</v>
      </c>
      <c r="H1086" s="258">
        <v>541</v>
      </c>
      <c r="I1086" s="258">
        <v>194</v>
      </c>
      <c r="J1086" s="258">
        <v>95</v>
      </c>
      <c r="K1086" s="259">
        <v>24</v>
      </c>
      <c r="L1086" s="257">
        <v>135</v>
      </c>
      <c r="M1086" s="258">
        <v>283</v>
      </c>
      <c r="N1086" s="258">
        <v>870</v>
      </c>
      <c r="O1086" s="258">
        <v>556</v>
      </c>
      <c r="P1086" s="258">
        <v>244</v>
      </c>
      <c r="Q1086" s="258">
        <v>144</v>
      </c>
      <c r="R1086" s="259">
        <v>58</v>
      </c>
      <c r="S1086" s="267">
        <v>4391</v>
      </c>
      <c r="T1086" s="90"/>
      <c r="U1086" s="260">
        <v>10</v>
      </c>
      <c r="V1086" s="273">
        <v>110.884602203787</v>
      </c>
      <c r="W1086" s="273">
        <v>102.274982927384</v>
      </c>
      <c r="X1086" s="274">
        <v>1.0660352879999999</v>
      </c>
      <c r="Z1086" s="257">
        <v>11458.9</v>
      </c>
      <c r="AA1086" s="258">
        <v>4436.8319077591314</v>
      </c>
      <c r="AB1086" s="276">
        <v>1.0104376924980942</v>
      </c>
      <c r="AC1086" s="92"/>
      <c r="AD1086" s="257">
        <v>444772.90337357757</v>
      </c>
      <c r="AE1086" s="258">
        <v>4509.9931811754968</v>
      </c>
      <c r="AF1086" s="276">
        <v>1.027099335271122</v>
      </c>
      <c r="AG1086" s="93"/>
      <c r="AH1086" s="257">
        <v>4680.9609496079993</v>
      </c>
      <c r="AI1086" s="258">
        <v>3970.5608373675555</v>
      </c>
      <c r="AJ1086" s="258">
        <v>4189.1892019364268</v>
      </c>
      <c r="AK1086" s="276">
        <v>0.95403990023603435</v>
      </c>
      <c r="AL1086" s="93"/>
      <c r="AM1086" s="257">
        <v>4395.3</v>
      </c>
      <c r="AN1086" s="258">
        <v>4385.5662885131387</v>
      </c>
      <c r="AO1086" s="276">
        <v>0.99876253439151419</v>
      </c>
      <c r="AQ1086" s="280">
        <v>4342.2438094901981</v>
      </c>
      <c r="AR1086" s="281">
        <v>4376.957012800548</v>
      </c>
    </row>
    <row r="1087" spans="1:44" x14ac:dyDescent="0.2">
      <c r="A1087" s="260" t="s">
        <v>8405</v>
      </c>
      <c r="B1087" s="261" t="s">
        <v>3123</v>
      </c>
      <c r="C1087" s="261" t="s">
        <v>3180</v>
      </c>
      <c r="D1087" s="262" t="s">
        <v>11405</v>
      </c>
      <c r="E1087" s="257">
        <v>231</v>
      </c>
      <c r="F1087" s="258">
        <v>420</v>
      </c>
      <c r="G1087" s="258">
        <v>955</v>
      </c>
      <c r="H1087" s="258">
        <v>213</v>
      </c>
      <c r="I1087" s="258">
        <v>41</v>
      </c>
      <c r="J1087" s="258">
        <v>26</v>
      </c>
      <c r="K1087" s="259">
        <v>6</v>
      </c>
      <c r="L1087" s="257">
        <v>200</v>
      </c>
      <c r="M1087" s="258">
        <v>385</v>
      </c>
      <c r="N1087" s="258">
        <v>812</v>
      </c>
      <c r="O1087" s="258">
        <v>192</v>
      </c>
      <c r="P1087" s="258">
        <v>46</v>
      </c>
      <c r="Q1087" s="258">
        <v>27</v>
      </c>
      <c r="R1087" s="259">
        <v>6</v>
      </c>
      <c r="S1087" s="267">
        <v>3560</v>
      </c>
      <c r="T1087" s="90"/>
      <c r="U1087" s="260">
        <v>4</v>
      </c>
      <c r="V1087" s="273">
        <v>155.739791593202</v>
      </c>
      <c r="W1087" s="273">
        <v>172.47275280898799</v>
      </c>
      <c r="X1087" s="274">
        <v>1.0648676699999999</v>
      </c>
      <c r="Z1087" s="257">
        <v>7124.2299999999987</v>
      </c>
      <c r="AA1087" s="258">
        <v>2758.4681760216808</v>
      </c>
      <c r="AB1087" s="276">
        <v>0.77485061124204513</v>
      </c>
      <c r="AC1087" s="92"/>
      <c r="AD1087" s="257">
        <v>461468.18808544968</v>
      </c>
      <c r="AE1087" s="258">
        <v>4679.2832157913954</v>
      </c>
      <c r="AF1087" s="276">
        <v>1.3144053976942123</v>
      </c>
      <c r="AG1087" s="93"/>
      <c r="AH1087" s="257">
        <v>3790.9289051999999</v>
      </c>
      <c r="AI1087" s="258">
        <v>3215.6033793642951</v>
      </c>
      <c r="AJ1087" s="258">
        <v>3394.6896220948615</v>
      </c>
      <c r="AK1087" s="276">
        <v>0.95356450058844422</v>
      </c>
      <c r="AL1087" s="93"/>
      <c r="AM1087" s="257">
        <v>3561.72</v>
      </c>
      <c r="AN1087" s="258">
        <v>3553.8323120430941</v>
      </c>
      <c r="AO1087" s="276">
        <v>0.99826750338289161</v>
      </c>
      <c r="AQ1087" s="280">
        <v>3451.3922558654453</v>
      </c>
      <c r="AR1087" s="281">
        <v>3478.9837238571263</v>
      </c>
    </row>
    <row r="1088" spans="1:44" x14ac:dyDescent="0.2">
      <c r="A1088" s="260" t="s">
        <v>8405</v>
      </c>
      <c r="B1088" s="261" t="s">
        <v>3123</v>
      </c>
      <c r="C1088" s="261" t="s">
        <v>3181</v>
      </c>
      <c r="D1088" s="262" t="s">
        <v>11406</v>
      </c>
      <c r="E1088" s="257">
        <v>96</v>
      </c>
      <c r="F1088" s="258">
        <v>233</v>
      </c>
      <c r="G1088" s="258">
        <v>640</v>
      </c>
      <c r="H1088" s="258">
        <v>554</v>
      </c>
      <c r="I1088" s="258">
        <v>187</v>
      </c>
      <c r="J1088" s="258">
        <v>85</v>
      </c>
      <c r="K1088" s="259">
        <v>28</v>
      </c>
      <c r="L1088" s="257">
        <v>78</v>
      </c>
      <c r="M1088" s="258">
        <v>221</v>
      </c>
      <c r="N1088" s="258">
        <v>626</v>
      </c>
      <c r="O1088" s="258">
        <v>513</v>
      </c>
      <c r="P1088" s="258">
        <v>197</v>
      </c>
      <c r="Q1088" s="258">
        <v>111</v>
      </c>
      <c r="R1088" s="259">
        <v>46</v>
      </c>
      <c r="S1088" s="267">
        <v>3615</v>
      </c>
      <c r="T1088" s="90"/>
      <c r="U1088" s="260">
        <v>16</v>
      </c>
      <c r="V1088" s="273">
        <v>105.235502195698</v>
      </c>
      <c r="W1088" s="273">
        <v>83.510373443983397</v>
      </c>
      <c r="X1088" s="274">
        <v>1.0648676699999999</v>
      </c>
      <c r="Z1088" s="257">
        <v>9521.92</v>
      </c>
      <c r="AA1088" s="258">
        <v>3686.8424088812922</v>
      </c>
      <c r="AB1088" s="276">
        <v>1.0198734187776741</v>
      </c>
      <c r="AC1088" s="92"/>
      <c r="AD1088" s="257">
        <v>344776.89220523962</v>
      </c>
      <c r="AE1088" s="258">
        <v>3496.0345405000312</v>
      </c>
      <c r="AF1088" s="276">
        <v>0.96709115919779565</v>
      </c>
      <c r="AG1088" s="93"/>
      <c r="AH1088" s="257">
        <v>3849.4966270499999</v>
      </c>
      <c r="AI1088" s="258">
        <v>3265.2826450567209</v>
      </c>
      <c r="AJ1088" s="258">
        <v>3447.135669627226</v>
      </c>
      <c r="AK1088" s="276">
        <v>0.95356450058844422</v>
      </c>
      <c r="AL1088" s="93"/>
      <c r="AM1088" s="257">
        <v>3621.88</v>
      </c>
      <c r="AN1088" s="258">
        <v>3613.8590833481144</v>
      </c>
      <c r="AO1088" s="276">
        <v>0.99968439373391826</v>
      </c>
      <c r="AQ1088" s="280">
        <v>3398.8732917809775</v>
      </c>
      <c r="AR1088" s="281">
        <v>3426.0449073742443</v>
      </c>
    </row>
    <row r="1089" spans="1:44" x14ac:dyDescent="0.2">
      <c r="A1089" s="260" t="s">
        <v>8405</v>
      </c>
      <c r="B1089" s="261" t="s">
        <v>3038</v>
      </c>
      <c r="C1089" s="261" t="s">
        <v>3112</v>
      </c>
      <c r="D1089" s="262" t="s">
        <v>11342</v>
      </c>
      <c r="E1089" s="257">
        <v>54</v>
      </c>
      <c r="F1089" s="258">
        <v>158</v>
      </c>
      <c r="G1089" s="258">
        <v>478</v>
      </c>
      <c r="H1089" s="258">
        <v>420</v>
      </c>
      <c r="I1089" s="258">
        <v>116</v>
      </c>
      <c r="J1089" s="258">
        <v>60</v>
      </c>
      <c r="K1089" s="259">
        <v>10</v>
      </c>
      <c r="L1089" s="257">
        <v>63</v>
      </c>
      <c r="M1089" s="258">
        <v>153</v>
      </c>
      <c r="N1089" s="258">
        <v>464</v>
      </c>
      <c r="O1089" s="258">
        <v>340</v>
      </c>
      <c r="P1089" s="258">
        <v>128</v>
      </c>
      <c r="Q1089" s="258">
        <v>68</v>
      </c>
      <c r="R1089" s="259">
        <v>41</v>
      </c>
      <c r="S1089" s="267">
        <v>2553</v>
      </c>
      <c r="T1089" s="90"/>
      <c r="U1089" s="260">
        <v>26</v>
      </c>
      <c r="V1089" s="273">
        <v>111.777502384508</v>
      </c>
      <c r="W1089" s="273">
        <v>110.249118683901</v>
      </c>
      <c r="X1089" s="274">
        <v>1.089776855</v>
      </c>
      <c r="Z1089" s="257">
        <v>6556.08</v>
      </c>
      <c r="AA1089" s="258">
        <v>2538.48318196524</v>
      </c>
      <c r="AB1089" s="276">
        <v>0.99431381980620448</v>
      </c>
      <c r="AC1089" s="92"/>
      <c r="AD1089" s="257">
        <v>264013.58325091435</v>
      </c>
      <c r="AE1089" s="258">
        <v>2677.0953247554971</v>
      </c>
      <c r="AF1089" s="276">
        <v>1.0486076477694857</v>
      </c>
      <c r="AG1089" s="93"/>
      <c r="AH1089" s="257">
        <v>2782.2003108150002</v>
      </c>
      <c r="AI1089" s="258">
        <v>2359.9632030168905</v>
      </c>
      <c r="AJ1089" s="258">
        <v>2460.3423374481072</v>
      </c>
      <c r="AK1089" s="276">
        <v>0.96370636014418609</v>
      </c>
      <c r="AL1089" s="93"/>
      <c r="AM1089" s="257">
        <v>2564.1799999999998</v>
      </c>
      <c r="AN1089" s="258">
        <v>2558.5014369166192</v>
      </c>
      <c r="AO1089" s="276">
        <v>1.00215489107584</v>
      </c>
      <c r="AQ1089" s="280">
        <v>2570.79168687326</v>
      </c>
      <c r="AR1089" s="281">
        <v>2591.3433690012762</v>
      </c>
    </row>
    <row r="1090" spans="1:44" x14ac:dyDescent="0.2">
      <c r="A1090" s="260" t="s">
        <v>8405</v>
      </c>
      <c r="B1090" s="261" t="s">
        <v>2973</v>
      </c>
      <c r="C1090" s="261" t="s">
        <v>2994</v>
      </c>
      <c r="D1090" s="262" t="s">
        <v>11237</v>
      </c>
      <c r="E1090" s="257">
        <v>169</v>
      </c>
      <c r="F1090" s="258">
        <v>240</v>
      </c>
      <c r="G1090" s="258">
        <v>815</v>
      </c>
      <c r="H1090" s="258">
        <v>396</v>
      </c>
      <c r="I1090" s="258">
        <v>70</v>
      </c>
      <c r="J1090" s="258">
        <v>31</v>
      </c>
      <c r="K1090" s="259">
        <v>5</v>
      </c>
      <c r="L1090" s="257">
        <v>172</v>
      </c>
      <c r="M1090" s="258">
        <v>212</v>
      </c>
      <c r="N1090" s="258">
        <v>776</v>
      </c>
      <c r="O1090" s="258">
        <v>275</v>
      </c>
      <c r="P1090" s="258">
        <v>54</v>
      </c>
      <c r="Q1090" s="258">
        <v>23</v>
      </c>
      <c r="R1090" s="259">
        <v>16</v>
      </c>
      <c r="S1090" s="267">
        <v>3254</v>
      </c>
      <c r="T1090" s="90"/>
      <c r="U1090" s="260">
        <v>3</v>
      </c>
      <c r="V1090" s="273">
        <v>145.00509095163099</v>
      </c>
      <c r="W1090" s="273">
        <v>197.89674247080501</v>
      </c>
      <c r="X1090" s="274">
        <v>1.0369745720000001</v>
      </c>
      <c r="Z1090" s="257">
        <v>7091.3900000000012</v>
      </c>
      <c r="AA1090" s="258">
        <v>2745.7526832736157</v>
      </c>
      <c r="AB1090" s="276">
        <v>0.84380844599680882</v>
      </c>
      <c r="AC1090" s="92"/>
      <c r="AD1090" s="257">
        <v>432267.58245956787</v>
      </c>
      <c r="AE1090" s="258">
        <v>4383.1893412319832</v>
      </c>
      <c r="AF1090" s="276">
        <v>1.3470157778832155</v>
      </c>
      <c r="AG1090" s="93"/>
      <c r="AH1090" s="257">
        <v>3374.3152572880003</v>
      </c>
      <c r="AI1090" s="258">
        <v>2862.2165742787392</v>
      </c>
      <c r="AJ1090" s="258">
        <v>3065.943955653795</v>
      </c>
      <c r="AK1090" s="276">
        <v>0.94220773068647667</v>
      </c>
      <c r="AL1090" s="93"/>
      <c r="AM1090" s="257">
        <v>3255.29</v>
      </c>
      <c r="AN1090" s="258">
        <v>3248.0809235624265</v>
      </c>
      <c r="AO1090" s="276">
        <v>0.99818098449982373</v>
      </c>
      <c r="AQ1090" s="280">
        <v>3478.4843590448322</v>
      </c>
      <c r="AR1090" s="281">
        <v>3506.2924094595719</v>
      </c>
    </row>
    <row r="1091" spans="1:44" x14ac:dyDescent="0.2">
      <c r="A1091" s="260" t="s">
        <v>8405</v>
      </c>
      <c r="B1091" s="261" t="s">
        <v>3002</v>
      </c>
      <c r="C1091" s="261" t="s">
        <v>3034</v>
      </c>
      <c r="D1091" s="262" t="s">
        <v>11271</v>
      </c>
      <c r="E1091" s="257">
        <v>80</v>
      </c>
      <c r="F1091" s="258">
        <v>214</v>
      </c>
      <c r="G1091" s="258">
        <v>593</v>
      </c>
      <c r="H1091" s="258">
        <v>511</v>
      </c>
      <c r="I1091" s="258">
        <v>185</v>
      </c>
      <c r="J1091" s="258">
        <v>100</v>
      </c>
      <c r="K1091" s="259">
        <v>25</v>
      </c>
      <c r="L1091" s="257">
        <v>70</v>
      </c>
      <c r="M1091" s="258">
        <v>202</v>
      </c>
      <c r="N1091" s="258">
        <v>612</v>
      </c>
      <c r="O1091" s="258">
        <v>551</v>
      </c>
      <c r="P1091" s="258">
        <v>227</v>
      </c>
      <c r="Q1091" s="258">
        <v>142</v>
      </c>
      <c r="R1091" s="259">
        <v>56</v>
      </c>
      <c r="S1091" s="267">
        <v>3568</v>
      </c>
      <c r="T1091" s="90"/>
      <c r="U1091" s="260">
        <v>7</v>
      </c>
      <c r="V1091" s="273">
        <v>98.653136678660303</v>
      </c>
      <c r="W1091" s="273">
        <v>79.454876681614294</v>
      </c>
      <c r="X1091" s="274">
        <v>1.049912878</v>
      </c>
      <c r="Z1091" s="257">
        <v>9824.67</v>
      </c>
      <c r="AA1091" s="258">
        <v>3804.065777622975</v>
      </c>
      <c r="AB1091" s="276">
        <v>1.0661619331902956</v>
      </c>
      <c r="AC1091" s="92"/>
      <c r="AD1091" s="257">
        <v>330735.05798447941</v>
      </c>
      <c r="AE1091" s="258">
        <v>3353.6504696484085</v>
      </c>
      <c r="AF1091" s="276">
        <v>0.93992445898217725</v>
      </c>
      <c r="AG1091" s="93"/>
      <c r="AH1091" s="257">
        <v>3746.0891487039999</v>
      </c>
      <c r="AI1091" s="258">
        <v>3177.5686717440522</v>
      </c>
      <c r="AJ1091" s="258">
        <v>3380.5929624371452</v>
      </c>
      <c r="AK1091" s="276">
        <v>0.94747560606422232</v>
      </c>
      <c r="AL1091" s="93"/>
      <c r="AM1091" s="257">
        <v>3571.01</v>
      </c>
      <c r="AN1091" s="258">
        <v>3563.1017386625035</v>
      </c>
      <c r="AO1091" s="276">
        <v>0.99862716890765235</v>
      </c>
      <c r="AQ1091" s="280">
        <v>3383.0809036460528</v>
      </c>
      <c r="AR1091" s="281">
        <v>3410.1262701376722</v>
      </c>
    </row>
    <row r="1092" spans="1:44" x14ac:dyDescent="0.2">
      <c r="A1092" s="260" t="s">
        <v>8405</v>
      </c>
      <c r="B1092" s="261" t="s">
        <v>3006</v>
      </c>
      <c r="C1092" s="261" t="s">
        <v>3113</v>
      </c>
      <c r="D1092" s="262" t="s">
        <v>11343</v>
      </c>
      <c r="E1092" s="257">
        <v>73</v>
      </c>
      <c r="F1092" s="258">
        <v>183</v>
      </c>
      <c r="G1092" s="258">
        <v>602</v>
      </c>
      <c r="H1092" s="258">
        <v>213</v>
      </c>
      <c r="I1092" s="258">
        <v>30</v>
      </c>
      <c r="J1092" s="258">
        <v>16</v>
      </c>
      <c r="K1092" s="259">
        <v>2</v>
      </c>
      <c r="L1092" s="257">
        <v>79</v>
      </c>
      <c r="M1092" s="258">
        <v>161</v>
      </c>
      <c r="N1092" s="258">
        <v>477</v>
      </c>
      <c r="O1092" s="258">
        <v>160</v>
      </c>
      <c r="P1092" s="258">
        <v>28</v>
      </c>
      <c r="Q1092" s="258">
        <v>17</v>
      </c>
      <c r="R1092" s="259">
        <v>6</v>
      </c>
      <c r="S1092" s="267">
        <v>2047</v>
      </c>
      <c r="T1092" s="90"/>
      <c r="U1092" s="260">
        <v>0</v>
      </c>
      <c r="V1092" s="273">
        <v>134.98908059751801</v>
      </c>
      <c r="W1092" s="273">
        <v>170.63556424035099</v>
      </c>
      <c r="X1092" s="274">
        <v>1.098079917</v>
      </c>
      <c r="Z1092" s="257">
        <v>4102.2699999999995</v>
      </c>
      <c r="AA1092" s="258">
        <v>1588.379550414355</v>
      </c>
      <c r="AB1092" s="276">
        <v>0.77595483654829256</v>
      </c>
      <c r="AC1092" s="92"/>
      <c r="AD1092" s="257">
        <v>253361.02728079128</v>
      </c>
      <c r="AE1092" s="258">
        <v>2569.0785044345148</v>
      </c>
      <c r="AF1092" s="276">
        <v>1.2550456787662505</v>
      </c>
      <c r="AG1092" s="93"/>
      <c r="AH1092" s="257">
        <v>2247.7695900989997</v>
      </c>
      <c r="AI1092" s="258">
        <v>1906.6396840204818</v>
      </c>
      <c r="AJ1092" s="258">
        <v>1979.6270483298313</v>
      </c>
      <c r="AK1092" s="276">
        <v>0.96708698013181793</v>
      </c>
      <c r="AL1092" s="93"/>
      <c r="AM1092" s="257">
        <v>2047</v>
      </c>
      <c r="AN1092" s="258">
        <v>2042.4667696372019</v>
      </c>
      <c r="AO1092" s="276">
        <v>0.99778542727757791</v>
      </c>
      <c r="AQ1092" s="280">
        <v>1923.6077273602009</v>
      </c>
      <c r="AR1092" s="281">
        <v>1938.9856262205265</v>
      </c>
    </row>
    <row r="1093" spans="1:44" x14ac:dyDescent="0.2">
      <c r="A1093" s="260" t="s">
        <v>8405</v>
      </c>
      <c r="B1093" s="261" t="s">
        <v>3038</v>
      </c>
      <c r="C1093" s="261" t="s">
        <v>3114</v>
      </c>
      <c r="D1093" s="262" t="s">
        <v>11344</v>
      </c>
      <c r="E1093" s="257">
        <v>70</v>
      </c>
      <c r="F1093" s="258">
        <v>130</v>
      </c>
      <c r="G1093" s="258">
        <v>463</v>
      </c>
      <c r="H1093" s="258">
        <v>326</v>
      </c>
      <c r="I1093" s="258">
        <v>147</v>
      </c>
      <c r="J1093" s="258">
        <v>60</v>
      </c>
      <c r="K1093" s="259">
        <v>15</v>
      </c>
      <c r="L1093" s="257">
        <v>66</v>
      </c>
      <c r="M1093" s="258">
        <v>124</v>
      </c>
      <c r="N1093" s="258">
        <v>419</v>
      </c>
      <c r="O1093" s="258">
        <v>294</v>
      </c>
      <c r="P1093" s="258">
        <v>122</v>
      </c>
      <c r="Q1093" s="258">
        <v>82</v>
      </c>
      <c r="R1093" s="259">
        <v>32</v>
      </c>
      <c r="S1093" s="267">
        <v>2350</v>
      </c>
      <c r="T1093" s="90"/>
      <c r="U1093" s="260">
        <v>13</v>
      </c>
      <c r="V1093" s="273">
        <v>128.86399148888</v>
      </c>
      <c r="W1093" s="273">
        <v>131.14808510638201</v>
      </c>
      <c r="X1093" s="274">
        <v>1.089776855</v>
      </c>
      <c r="Z1093" s="257">
        <v>6265.05</v>
      </c>
      <c r="AA1093" s="258">
        <v>2425.7977418169589</v>
      </c>
      <c r="AB1093" s="276">
        <v>1.0322543582199826</v>
      </c>
      <c r="AC1093" s="92"/>
      <c r="AD1093" s="257">
        <v>265134.6422167038</v>
      </c>
      <c r="AE1093" s="258">
        <v>2688.4628524377299</v>
      </c>
      <c r="AF1093" s="276">
        <v>1.144026745718183</v>
      </c>
      <c r="AG1093" s="93"/>
      <c r="AH1093" s="257">
        <v>2560.9756092500002</v>
      </c>
      <c r="AI1093" s="258">
        <v>2172.3123882059117</v>
      </c>
      <c r="AJ1093" s="258">
        <v>2264.7099463388377</v>
      </c>
      <c r="AK1093" s="276">
        <v>0.9637063601441862</v>
      </c>
      <c r="AL1093" s="93"/>
      <c r="AM1093" s="257">
        <v>2355.59</v>
      </c>
      <c r="AN1093" s="258">
        <v>2350.3733746407897</v>
      </c>
      <c r="AO1093" s="276">
        <v>1.0001588828258681</v>
      </c>
      <c r="AQ1093" s="280">
        <v>2674.8811289125128</v>
      </c>
      <c r="AR1093" s="281">
        <v>2696.2649333538989</v>
      </c>
    </row>
    <row r="1094" spans="1:44" x14ac:dyDescent="0.2">
      <c r="A1094" s="260" t="s">
        <v>8405</v>
      </c>
      <c r="B1094" s="261" t="s">
        <v>3036</v>
      </c>
      <c r="C1094" s="261" t="s">
        <v>3115</v>
      </c>
      <c r="D1094" s="262" t="s">
        <v>11345</v>
      </c>
      <c r="E1094" s="257">
        <v>31</v>
      </c>
      <c r="F1094" s="258">
        <v>78</v>
      </c>
      <c r="G1094" s="258">
        <v>285</v>
      </c>
      <c r="H1094" s="258">
        <v>201</v>
      </c>
      <c r="I1094" s="258">
        <v>56</v>
      </c>
      <c r="J1094" s="258">
        <v>39</v>
      </c>
      <c r="K1094" s="259">
        <v>13</v>
      </c>
      <c r="L1094" s="257">
        <v>30</v>
      </c>
      <c r="M1094" s="258">
        <v>88</v>
      </c>
      <c r="N1094" s="258">
        <v>266</v>
      </c>
      <c r="O1094" s="258">
        <v>209</v>
      </c>
      <c r="P1094" s="258">
        <v>86</v>
      </c>
      <c r="Q1094" s="258">
        <v>54</v>
      </c>
      <c r="R1094" s="259">
        <v>21</v>
      </c>
      <c r="S1094" s="267">
        <v>1457</v>
      </c>
      <c r="T1094" s="90"/>
      <c r="U1094" s="260">
        <v>12</v>
      </c>
      <c r="V1094" s="273">
        <v>102.737323522127</v>
      </c>
      <c r="W1094" s="273">
        <v>96.124914207275197</v>
      </c>
      <c r="X1094" s="274">
        <v>1.0845874419999999</v>
      </c>
      <c r="Z1094" s="257">
        <v>3868.9199999999996</v>
      </c>
      <c r="AA1094" s="258">
        <v>1498.0275335824083</v>
      </c>
      <c r="AB1094" s="276">
        <v>1.0281589111752973</v>
      </c>
      <c r="AC1094" s="92"/>
      <c r="AD1094" s="257">
        <v>142360.82805907962</v>
      </c>
      <c r="AE1094" s="258">
        <v>1443.5374973229275</v>
      </c>
      <c r="AF1094" s="276">
        <v>0.99076012170413696</v>
      </c>
      <c r="AG1094" s="93"/>
      <c r="AH1094" s="257">
        <v>1580.2439029939999</v>
      </c>
      <c r="AI1094" s="258">
        <v>1340.4201877057478</v>
      </c>
      <c r="AJ1094" s="258">
        <v>1401.0416900987589</v>
      </c>
      <c r="AK1094" s="276">
        <v>0.96159347295728126</v>
      </c>
      <c r="AL1094" s="93"/>
      <c r="AM1094" s="257">
        <v>1462.16</v>
      </c>
      <c r="AN1094" s="258">
        <v>1458.9219403481834</v>
      </c>
      <c r="AO1094" s="276">
        <v>1.0013191079946351</v>
      </c>
      <c r="AQ1094" s="280">
        <v>1429.066123173179</v>
      </c>
      <c r="AR1094" s="281">
        <v>1440.4905076743958</v>
      </c>
    </row>
    <row r="1095" spans="1:44" x14ac:dyDescent="0.2">
      <c r="A1095" s="260" t="s">
        <v>8405</v>
      </c>
      <c r="B1095" s="261" t="s">
        <v>3006</v>
      </c>
      <c r="C1095" s="261" t="s">
        <v>3116</v>
      </c>
      <c r="D1095" s="262" t="s">
        <v>11346</v>
      </c>
      <c r="E1095" s="257">
        <v>117</v>
      </c>
      <c r="F1095" s="258">
        <v>187</v>
      </c>
      <c r="G1095" s="258">
        <v>833</v>
      </c>
      <c r="H1095" s="258">
        <v>267</v>
      </c>
      <c r="I1095" s="258">
        <v>52</v>
      </c>
      <c r="J1095" s="258">
        <v>14</v>
      </c>
      <c r="K1095" s="259">
        <v>1</v>
      </c>
      <c r="L1095" s="257">
        <v>110</v>
      </c>
      <c r="M1095" s="258">
        <v>172</v>
      </c>
      <c r="N1095" s="258">
        <v>674</v>
      </c>
      <c r="O1095" s="258">
        <v>226</v>
      </c>
      <c r="P1095" s="258">
        <v>30</v>
      </c>
      <c r="Q1095" s="258">
        <v>16</v>
      </c>
      <c r="R1095" s="259">
        <v>4</v>
      </c>
      <c r="S1095" s="267">
        <v>2703</v>
      </c>
      <c r="T1095" s="90"/>
      <c r="U1095" s="260">
        <v>2</v>
      </c>
      <c r="V1095" s="273">
        <v>140.24245190730099</v>
      </c>
      <c r="W1095" s="273">
        <v>209.708379475821</v>
      </c>
      <c r="X1095" s="274">
        <v>1.098079917</v>
      </c>
      <c r="Z1095" s="257">
        <v>5474.2300000000005</v>
      </c>
      <c r="AA1095" s="258">
        <v>2119.5959764386002</v>
      </c>
      <c r="AB1095" s="276">
        <v>0.78416425321442851</v>
      </c>
      <c r="AC1095" s="92"/>
      <c r="AD1095" s="257">
        <v>363268.79906549584</v>
      </c>
      <c r="AE1095" s="258">
        <v>3683.542307304429</v>
      </c>
      <c r="AF1095" s="276">
        <v>1.3627607500201364</v>
      </c>
      <c r="AG1095" s="93"/>
      <c r="AH1095" s="257">
        <v>2968.1100156509997</v>
      </c>
      <c r="AI1095" s="258">
        <v>2517.6585568672999</v>
      </c>
      <c r="AJ1095" s="258">
        <v>2614.0361072963042</v>
      </c>
      <c r="AK1095" s="276">
        <v>0.96708698013181804</v>
      </c>
      <c r="AL1095" s="93"/>
      <c r="AM1095" s="257">
        <v>2703.86</v>
      </c>
      <c r="AN1095" s="258">
        <v>2697.872105398752</v>
      </c>
      <c r="AO1095" s="276">
        <v>0.99810288767989341</v>
      </c>
      <c r="AQ1095" s="280">
        <v>2788.1334162907046</v>
      </c>
      <c r="AR1095" s="281">
        <v>2810.4225935876016</v>
      </c>
    </row>
    <row r="1096" spans="1:44" x14ac:dyDescent="0.2">
      <c r="A1096" s="260" t="s">
        <v>8405</v>
      </c>
      <c r="B1096" s="261" t="s">
        <v>3188</v>
      </c>
      <c r="C1096" s="261" t="s">
        <v>3215</v>
      </c>
      <c r="D1096" s="262" t="s">
        <v>11438</v>
      </c>
      <c r="E1096" s="257">
        <v>168</v>
      </c>
      <c r="F1096" s="258">
        <v>325</v>
      </c>
      <c r="G1096" s="258">
        <v>1149</v>
      </c>
      <c r="H1096" s="258">
        <v>615</v>
      </c>
      <c r="I1096" s="258">
        <v>198</v>
      </c>
      <c r="J1096" s="258">
        <v>99</v>
      </c>
      <c r="K1096" s="259">
        <v>29</v>
      </c>
      <c r="L1096" s="257">
        <v>178</v>
      </c>
      <c r="M1096" s="258">
        <v>339</v>
      </c>
      <c r="N1096" s="258">
        <v>995</v>
      </c>
      <c r="O1096" s="258">
        <v>499</v>
      </c>
      <c r="P1096" s="258">
        <v>168</v>
      </c>
      <c r="Q1096" s="258">
        <v>120</v>
      </c>
      <c r="R1096" s="259">
        <v>64</v>
      </c>
      <c r="S1096" s="267">
        <v>4946</v>
      </c>
      <c r="T1096" s="90"/>
      <c r="U1096" s="260">
        <v>31</v>
      </c>
      <c r="V1096" s="273">
        <v>133.33159392676501</v>
      </c>
      <c r="W1096" s="273">
        <v>146.94379296401101</v>
      </c>
      <c r="X1096" s="274">
        <v>1.067981318</v>
      </c>
      <c r="Z1096" s="257">
        <v>11969.480000000001</v>
      </c>
      <c r="AA1096" s="258">
        <v>4634.5260699792107</v>
      </c>
      <c r="AB1096" s="276">
        <v>0.93702508491290148</v>
      </c>
      <c r="AC1096" s="92"/>
      <c r="AD1096" s="257">
        <v>582291.3839391584</v>
      </c>
      <c r="AE1096" s="258">
        <v>5904.4293191059915</v>
      </c>
      <c r="AF1096" s="276">
        <v>1.1937786734949436</v>
      </c>
      <c r="AG1096" s="93"/>
      <c r="AH1096" s="257">
        <v>5282.2355988279996</v>
      </c>
      <c r="AI1096" s="258">
        <v>4480.583800685542</v>
      </c>
      <c r="AJ1096" s="258">
        <v>4722.6002243290604</v>
      </c>
      <c r="AK1096" s="276">
        <v>0.95483223298201791</v>
      </c>
      <c r="AL1096" s="93"/>
      <c r="AM1096" s="257">
        <v>4959.33</v>
      </c>
      <c r="AN1096" s="258">
        <v>4948.3472030605099</v>
      </c>
      <c r="AO1096" s="276">
        <v>1.0004745659240821</v>
      </c>
      <c r="AQ1096" s="280">
        <v>5285.2102602391733</v>
      </c>
      <c r="AR1096" s="281">
        <v>5327.4618210337685</v>
      </c>
    </row>
    <row r="1097" spans="1:44" x14ac:dyDescent="0.2">
      <c r="A1097" s="260" t="s">
        <v>8405</v>
      </c>
      <c r="B1097" s="261" t="s">
        <v>3038</v>
      </c>
      <c r="C1097" s="261" t="s">
        <v>3117</v>
      </c>
      <c r="D1097" s="262" t="s">
        <v>11347</v>
      </c>
      <c r="E1097" s="257">
        <v>50</v>
      </c>
      <c r="F1097" s="258">
        <v>132</v>
      </c>
      <c r="G1097" s="258">
        <v>426</v>
      </c>
      <c r="H1097" s="258">
        <v>469</v>
      </c>
      <c r="I1097" s="258">
        <v>206</v>
      </c>
      <c r="J1097" s="258">
        <v>85</v>
      </c>
      <c r="K1097" s="259">
        <v>29</v>
      </c>
      <c r="L1097" s="257">
        <v>64</v>
      </c>
      <c r="M1097" s="258">
        <v>136</v>
      </c>
      <c r="N1097" s="258">
        <v>437</v>
      </c>
      <c r="O1097" s="258">
        <v>482</v>
      </c>
      <c r="P1097" s="258">
        <v>193</v>
      </c>
      <c r="Q1097" s="258">
        <v>96</v>
      </c>
      <c r="R1097" s="259">
        <v>58</v>
      </c>
      <c r="S1097" s="267">
        <v>2863</v>
      </c>
      <c r="T1097" s="90"/>
      <c r="U1097" s="260">
        <v>25</v>
      </c>
      <c r="V1097" s="273">
        <v>108.32902560038001</v>
      </c>
      <c r="W1097" s="273">
        <v>82.088019559902193</v>
      </c>
      <c r="X1097" s="274">
        <v>1.089776855</v>
      </c>
      <c r="Z1097" s="257">
        <v>8228.3599999999988</v>
      </c>
      <c r="AA1097" s="258">
        <v>3185.9820922190547</v>
      </c>
      <c r="AB1097" s="276">
        <v>1.1128124667198933</v>
      </c>
      <c r="AC1097" s="92"/>
      <c r="AD1097" s="257">
        <v>274404.47705674882</v>
      </c>
      <c r="AE1097" s="258">
        <v>2782.4588931185426</v>
      </c>
      <c r="AF1097" s="276">
        <v>0.97186828261213509</v>
      </c>
      <c r="AG1097" s="93"/>
      <c r="AH1097" s="257">
        <v>3120.0311358650001</v>
      </c>
      <c r="AI1097" s="258">
        <v>2646.5235606100109</v>
      </c>
      <c r="AJ1097" s="258">
        <v>2759.0913090928052</v>
      </c>
      <c r="AK1097" s="276">
        <v>0.9637063601441862</v>
      </c>
      <c r="AL1097" s="93"/>
      <c r="AM1097" s="257">
        <v>2873.75</v>
      </c>
      <c r="AN1097" s="258">
        <v>2867.3858716389395</v>
      </c>
      <c r="AO1097" s="276">
        <v>1.0015319146485993</v>
      </c>
      <c r="AQ1097" s="280">
        <v>2988.5481511858616</v>
      </c>
      <c r="AR1097" s="281">
        <v>3012.4395041652019</v>
      </c>
    </row>
    <row r="1098" spans="1:44" x14ac:dyDescent="0.2">
      <c r="A1098" s="260" t="s">
        <v>8405</v>
      </c>
      <c r="B1098" s="261" t="s">
        <v>3038</v>
      </c>
      <c r="C1098" s="261" t="s">
        <v>3118</v>
      </c>
      <c r="D1098" s="262" t="s">
        <v>11348</v>
      </c>
      <c r="E1098" s="257">
        <v>55</v>
      </c>
      <c r="F1098" s="258">
        <v>99</v>
      </c>
      <c r="G1098" s="258">
        <v>379</v>
      </c>
      <c r="H1098" s="258">
        <v>337</v>
      </c>
      <c r="I1098" s="258">
        <v>143</v>
      </c>
      <c r="J1098" s="258">
        <v>73</v>
      </c>
      <c r="K1098" s="259">
        <v>12</v>
      </c>
      <c r="L1098" s="257">
        <v>31</v>
      </c>
      <c r="M1098" s="258">
        <v>104</v>
      </c>
      <c r="N1098" s="258">
        <v>355</v>
      </c>
      <c r="O1098" s="258">
        <v>324</v>
      </c>
      <c r="P1098" s="258">
        <v>173</v>
      </c>
      <c r="Q1098" s="258">
        <v>101</v>
      </c>
      <c r="R1098" s="259">
        <v>23</v>
      </c>
      <c r="S1098" s="267">
        <v>2209</v>
      </c>
      <c r="T1098" s="90"/>
      <c r="U1098" s="260">
        <v>20</v>
      </c>
      <c r="V1098" s="273">
        <v>130.89938155687599</v>
      </c>
      <c r="W1098" s="273">
        <v>133.39565414214499</v>
      </c>
      <c r="X1098" s="274">
        <v>1.089776855</v>
      </c>
      <c r="Z1098" s="257">
        <v>6278.9299999999994</v>
      </c>
      <c r="AA1098" s="258">
        <v>2431.172012198906</v>
      </c>
      <c r="AB1098" s="276">
        <v>1.1005758316880516</v>
      </c>
      <c r="AC1098" s="92"/>
      <c r="AD1098" s="257">
        <v>251576.22520731375</v>
      </c>
      <c r="AE1098" s="258">
        <v>2550.9806276976974</v>
      </c>
      <c r="AF1098" s="276">
        <v>1.1548124163411939</v>
      </c>
      <c r="AG1098" s="93"/>
      <c r="AH1098" s="257">
        <v>2407.3170726949998</v>
      </c>
      <c r="AI1098" s="258">
        <v>2041.9736449135569</v>
      </c>
      <c r="AJ1098" s="258">
        <v>2128.8273495585072</v>
      </c>
      <c r="AK1098" s="276">
        <v>0.96370636014418609</v>
      </c>
      <c r="AL1098" s="93"/>
      <c r="AM1098" s="257">
        <v>2217.6</v>
      </c>
      <c r="AN1098" s="258">
        <v>2212.6889635307566</v>
      </c>
      <c r="AO1098" s="276">
        <v>1.0016699699098037</v>
      </c>
      <c r="AQ1098" s="280">
        <v>2710.1698601315984</v>
      </c>
      <c r="AR1098" s="281">
        <v>2731.8357733064222</v>
      </c>
    </row>
    <row r="1099" spans="1:44" x14ac:dyDescent="0.2">
      <c r="A1099" s="260" t="s">
        <v>8405</v>
      </c>
      <c r="B1099" s="261" t="s">
        <v>3123</v>
      </c>
      <c r="C1099" s="261" t="s">
        <v>3182</v>
      </c>
      <c r="D1099" s="262" t="s">
        <v>11407</v>
      </c>
      <c r="E1099" s="257">
        <v>77</v>
      </c>
      <c r="F1099" s="258">
        <v>145</v>
      </c>
      <c r="G1099" s="258">
        <v>579</v>
      </c>
      <c r="H1099" s="258">
        <v>380</v>
      </c>
      <c r="I1099" s="258">
        <v>136</v>
      </c>
      <c r="J1099" s="258">
        <v>68</v>
      </c>
      <c r="K1099" s="259">
        <v>23</v>
      </c>
      <c r="L1099" s="257">
        <v>88</v>
      </c>
      <c r="M1099" s="258">
        <v>141</v>
      </c>
      <c r="N1099" s="258">
        <v>509</v>
      </c>
      <c r="O1099" s="258">
        <v>325</v>
      </c>
      <c r="P1099" s="258">
        <v>113</v>
      </c>
      <c r="Q1099" s="258">
        <v>71</v>
      </c>
      <c r="R1099" s="259">
        <v>36</v>
      </c>
      <c r="S1099" s="267">
        <v>2691</v>
      </c>
      <c r="T1099" s="90"/>
      <c r="U1099" s="260">
        <v>20</v>
      </c>
      <c r="V1099" s="273">
        <v>125.579712496027</v>
      </c>
      <c r="W1099" s="273">
        <v>128.952062430323</v>
      </c>
      <c r="X1099" s="274">
        <v>1.0648676699999999</v>
      </c>
      <c r="Z1099" s="257">
        <v>6902.45</v>
      </c>
      <c r="AA1099" s="258">
        <v>2672.5960084922654</v>
      </c>
      <c r="AB1099" s="276">
        <v>0.99316090988192696</v>
      </c>
      <c r="AC1099" s="92"/>
      <c r="AD1099" s="257">
        <v>299900.19630224589</v>
      </c>
      <c r="AE1099" s="258">
        <v>3040.985253591939</v>
      </c>
      <c r="AF1099" s="276">
        <v>1.1300576936424893</v>
      </c>
      <c r="AG1099" s="93"/>
      <c r="AH1099" s="257">
        <v>2865.5588999699999</v>
      </c>
      <c r="AI1099" s="258">
        <v>2430.6709814239657</v>
      </c>
      <c r="AJ1099" s="258">
        <v>2566.0420710835033</v>
      </c>
      <c r="AK1099" s="276">
        <v>0.95356450058844422</v>
      </c>
      <c r="AL1099" s="93"/>
      <c r="AM1099" s="257">
        <v>2699.6</v>
      </c>
      <c r="AN1099" s="258">
        <v>2693.621539478549</v>
      </c>
      <c r="AO1099" s="276">
        <v>1.0009741878404121</v>
      </c>
      <c r="AQ1099" s="280">
        <v>2882.7493642828963</v>
      </c>
      <c r="AR1099" s="281">
        <v>2905.7949299317961</v>
      </c>
    </row>
    <row r="1100" spans="1:44" x14ac:dyDescent="0.2">
      <c r="A1100" s="260" t="s">
        <v>8405</v>
      </c>
      <c r="B1100" s="261" t="s">
        <v>3123</v>
      </c>
      <c r="C1100" s="261" t="s">
        <v>3183</v>
      </c>
      <c r="D1100" s="262" t="s">
        <v>11408</v>
      </c>
      <c r="E1100" s="257">
        <v>97</v>
      </c>
      <c r="F1100" s="258">
        <v>162</v>
      </c>
      <c r="G1100" s="258">
        <v>514</v>
      </c>
      <c r="H1100" s="258">
        <v>179</v>
      </c>
      <c r="I1100" s="258">
        <v>27</v>
      </c>
      <c r="J1100" s="258">
        <v>6</v>
      </c>
      <c r="K1100" s="259">
        <v>1</v>
      </c>
      <c r="L1100" s="257">
        <v>97</v>
      </c>
      <c r="M1100" s="258">
        <v>138</v>
      </c>
      <c r="N1100" s="258">
        <v>456</v>
      </c>
      <c r="O1100" s="258">
        <v>132</v>
      </c>
      <c r="P1100" s="258">
        <v>28</v>
      </c>
      <c r="Q1100" s="258">
        <v>12</v>
      </c>
      <c r="R1100" s="259">
        <v>5</v>
      </c>
      <c r="S1100" s="267">
        <v>1854</v>
      </c>
      <c r="T1100" s="90"/>
      <c r="U1100" s="260">
        <v>7</v>
      </c>
      <c r="V1100" s="273">
        <v>146.80169304156399</v>
      </c>
      <c r="W1100" s="273">
        <v>158.14994606256701</v>
      </c>
      <c r="X1100" s="274">
        <v>1.0660352879999999</v>
      </c>
      <c r="Z1100" s="257">
        <v>3798.7599999999993</v>
      </c>
      <c r="AA1100" s="258">
        <v>1470.8619132655908</v>
      </c>
      <c r="AB1100" s="276">
        <v>0.79334515278618711</v>
      </c>
      <c r="AC1100" s="92"/>
      <c r="AD1100" s="257">
        <v>229711.79280348925</v>
      </c>
      <c r="AE1100" s="258">
        <v>2329.2754826594505</v>
      </c>
      <c r="AF1100" s="276">
        <v>1.2563513930201999</v>
      </c>
      <c r="AG1100" s="93"/>
      <c r="AH1100" s="257">
        <v>1976.4294239519998</v>
      </c>
      <c r="AI1100" s="258">
        <v>1676.4791146616826</v>
      </c>
      <c r="AJ1100" s="258">
        <v>1768.7899750376077</v>
      </c>
      <c r="AK1100" s="276">
        <v>0.95403990023603435</v>
      </c>
      <c r="AL1100" s="93"/>
      <c r="AM1100" s="257">
        <v>1857.01</v>
      </c>
      <c r="AN1100" s="258">
        <v>1852.8975163087348</v>
      </c>
      <c r="AO1100" s="276">
        <v>0.99940534860233809</v>
      </c>
      <c r="AQ1100" s="280">
        <v>1761.9404892779301</v>
      </c>
      <c r="AR1100" s="281">
        <v>1776.0259716019232</v>
      </c>
    </row>
    <row r="1101" spans="1:44" x14ac:dyDescent="0.2">
      <c r="A1101" s="260" t="s">
        <v>8405</v>
      </c>
      <c r="B1101" s="261" t="s">
        <v>3123</v>
      </c>
      <c r="C1101" s="261" t="s">
        <v>3184</v>
      </c>
      <c r="D1101" s="262" t="s">
        <v>11409</v>
      </c>
      <c r="E1101" s="257">
        <v>203</v>
      </c>
      <c r="F1101" s="258">
        <v>379</v>
      </c>
      <c r="G1101" s="258">
        <v>1229</v>
      </c>
      <c r="H1101" s="258">
        <v>383</v>
      </c>
      <c r="I1101" s="258">
        <v>120</v>
      </c>
      <c r="J1101" s="258">
        <v>51</v>
      </c>
      <c r="K1101" s="259">
        <v>16</v>
      </c>
      <c r="L1101" s="257">
        <v>215</v>
      </c>
      <c r="M1101" s="258">
        <v>308</v>
      </c>
      <c r="N1101" s="258">
        <v>1028</v>
      </c>
      <c r="O1101" s="258">
        <v>304</v>
      </c>
      <c r="P1101" s="258">
        <v>103</v>
      </c>
      <c r="Q1101" s="258">
        <v>56</v>
      </c>
      <c r="R1101" s="259">
        <v>20</v>
      </c>
      <c r="S1101" s="267">
        <v>4415</v>
      </c>
      <c r="T1101" s="90"/>
      <c r="U1101" s="260">
        <v>12</v>
      </c>
      <c r="V1101" s="273">
        <v>143.92477377399399</v>
      </c>
      <c r="W1101" s="273">
        <v>157.494565217391</v>
      </c>
      <c r="X1101" s="274">
        <v>1.0648676699999999</v>
      </c>
      <c r="Z1101" s="257">
        <v>9543.510000000002</v>
      </c>
      <c r="AA1101" s="258">
        <v>3695.2019548140192</v>
      </c>
      <c r="AB1101" s="276">
        <v>0.8369653351787133</v>
      </c>
      <c r="AC1101" s="92"/>
      <c r="AD1101" s="257">
        <v>543019.25141955051</v>
      </c>
      <c r="AE1101" s="258">
        <v>5506.2102537577448</v>
      </c>
      <c r="AF1101" s="276">
        <v>1.2471597403754802</v>
      </c>
      <c r="AG1101" s="93"/>
      <c r="AH1101" s="257">
        <v>4701.3907630499998</v>
      </c>
      <c r="AI1101" s="258">
        <v>3987.8901460374609</v>
      </c>
      <c r="AJ1101" s="258">
        <v>4209.9872700979813</v>
      </c>
      <c r="AK1101" s="276">
        <v>0.95356450058844422</v>
      </c>
      <c r="AL1101" s="93"/>
      <c r="AM1101" s="257">
        <v>4420.16</v>
      </c>
      <c r="AN1101" s="258">
        <v>4410.3712342352583</v>
      </c>
      <c r="AO1101" s="276">
        <v>0.99895158193324085</v>
      </c>
      <c r="AQ1101" s="280">
        <v>4389.901498977435</v>
      </c>
      <c r="AR1101" s="281">
        <v>4424.9956921946296</v>
      </c>
    </row>
    <row r="1102" spans="1:44" x14ac:dyDescent="0.2">
      <c r="A1102" s="260" t="s">
        <v>8405</v>
      </c>
      <c r="B1102" s="261" t="s">
        <v>3006</v>
      </c>
      <c r="C1102" s="261" t="s">
        <v>3119</v>
      </c>
      <c r="D1102" s="262" t="s">
        <v>11349</v>
      </c>
      <c r="E1102" s="257">
        <v>64</v>
      </c>
      <c r="F1102" s="258">
        <v>118</v>
      </c>
      <c r="G1102" s="258">
        <v>384</v>
      </c>
      <c r="H1102" s="258">
        <v>331</v>
      </c>
      <c r="I1102" s="258">
        <v>113</v>
      </c>
      <c r="J1102" s="258">
        <v>81</v>
      </c>
      <c r="K1102" s="259">
        <v>30</v>
      </c>
      <c r="L1102" s="257">
        <v>54</v>
      </c>
      <c r="M1102" s="258">
        <v>97</v>
      </c>
      <c r="N1102" s="258">
        <v>349</v>
      </c>
      <c r="O1102" s="258">
        <v>273</v>
      </c>
      <c r="P1102" s="258">
        <v>126</v>
      </c>
      <c r="Q1102" s="258">
        <v>99</v>
      </c>
      <c r="R1102" s="259">
        <v>42</v>
      </c>
      <c r="S1102" s="267">
        <v>2161</v>
      </c>
      <c r="T1102" s="90"/>
      <c r="U1102" s="260">
        <v>7</v>
      </c>
      <c r="V1102" s="273">
        <v>116.306833252179</v>
      </c>
      <c r="W1102" s="273">
        <v>135.24618232299801</v>
      </c>
      <c r="X1102" s="274">
        <v>1.098079917</v>
      </c>
      <c r="Z1102" s="257">
        <v>6135.7</v>
      </c>
      <c r="AA1102" s="258">
        <v>2375.7140333223701</v>
      </c>
      <c r="AB1102" s="276">
        <v>1.099358645683651</v>
      </c>
      <c r="AC1102" s="92"/>
      <c r="AD1102" s="257">
        <v>238821.21997772562</v>
      </c>
      <c r="AE1102" s="258">
        <v>2421.6449910728566</v>
      </c>
      <c r="AF1102" s="276">
        <v>1.120613137932835</v>
      </c>
      <c r="AG1102" s="93"/>
      <c r="AH1102" s="257">
        <v>2372.950700637</v>
      </c>
      <c r="AI1102" s="258">
        <v>2012.8228418017891</v>
      </c>
      <c r="AJ1102" s="258">
        <v>2089.8749640648589</v>
      </c>
      <c r="AK1102" s="276">
        <v>0.96708698013181804</v>
      </c>
      <c r="AL1102" s="93"/>
      <c r="AM1102" s="257">
        <v>2164.0100000000002</v>
      </c>
      <c r="AN1102" s="258">
        <v>2159.2176424829518</v>
      </c>
      <c r="AO1102" s="276">
        <v>0.99917521632714101</v>
      </c>
      <c r="AQ1102" s="280">
        <v>2572.5099456743783</v>
      </c>
      <c r="AR1102" s="281">
        <v>2593.0753640801622</v>
      </c>
    </row>
    <row r="1103" spans="1:44" x14ac:dyDescent="0.2">
      <c r="A1103" s="260" t="s">
        <v>8405</v>
      </c>
      <c r="B1103" s="261" t="s">
        <v>3123</v>
      </c>
      <c r="C1103" s="261" t="s">
        <v>3185</v>
      </c>
      <c r="D1103" s="262" t="s">
        <v>11410</v>
      </c>
      <c r="E1103" s="257">
        <v>166</v>
      </c>
      <c r="F1103" s="258">
        <v>311</v>
      </c>
      <c r="G1103" s="258">
        <v>825</v>
      </c>
      <c r="H1103" s="258">
        <v>340</v>
      </c>
      <c r="I1103" s="258">
        <v>114</v>
      </c>
      <c r="J1103" s="258">
        <v>58</v>
      </c>
      <c r="K1103" s="259">
        <v>12</v>
      </c>
      <c r="L1103" s="257">
        <v>168</v>
      </c>
      <c r="M1103" s="258">
        <v>277</v>
      </c>
      <c r="N1103" s="258">
        <v>737</v>
      </c>
      <c r="O1103" s="258">
        <v>310</v>
      </c>
      <c r="P1103" s="258">
        <v>97</v>
      </c>
      <c r="Q1103" s="258">
        <v>67</v>
      </c>
      <c r="R1103" s="259">
        <v>42</v>
      </c>
      <c r="S1103" s="267">
        <v>3524</v>
      </c>
      <c r="T1103" s="90"/>
      <c r="U1103" s="260">
        <v>16</v>
      </c>
      <c r="V1103" s="273">
        <v>119.168490220096</v>
      </c>
      <c r="W1103" s="273">
        <v>107.714893617021</v>
      </c>
      <c r="X1103" s="274">
        <v>1.0648676699999999</v>
      </c>
      <c r="Z1103" s="257">
        <v>8184.6899999999987</v>
      </c>
      <c r="AA1103" s="258">
        <v>3169.0732746700892</v>
      </c>
      <c r="AB1103" s="276">
        <v>0.89928299508231813</v>
      </c>
      <c r="AC1103" s="92"/>
      <c r="AD1103" s="257">
        <v>369115.14052451373</v>
      </c>
      <c r="AE1103" s="258">
        <v>3742.8241563446977</v>
      </c>
      <c r="AF1103" s="276">
        <v>1.0620953905631947</v>
      </c>
      <c r="AG1103" s="93"/>
      <c r="AH1103" s="257">
        <v>3752.5936690799999</v>
      </c>
      <c r="AI1103" s="258">
        <v>3183.0860418201614</v>
      </c>
      <c r="AJ1103" s="258">
        <v>3360.3613000736777</v>
      </c>
      <c r="AK1103" s="276">
        <v>0.95356450058844433</v>
      </c>
      <c r="AL1103" s="93"/>
      <c r="AM1103" s="257">
        <v>3530.88</v>
      </c>
      <c r="AN1103" s="258">
        <v>3523.0606094658547</v>
      </c>
      <c r="AO1103" s="276">
        <v>0.99973343060892583</v>
      </c>
      <c r="AQ1103" s="280">
        <v>3208.7072435497976</v>
      </c>
      <c r="AR1103" s="281">
        <v>3234.3586145449731</v>
      </c>
    </row>
    <row r="1104" spans="1:44" x14ac:dyDescent="0.2">
      <c r="A1104" s="260" t="s">
        <v>8405</v>
      </c>
      <c r="B1104" s="261" t="s">
        <v>3036</v>
      </c>
      <c r="C1104" s="261" t="s">
        <v>3120</v>
      </c>
      <c r="D1104" s="262" t="s">
        <v>11350</v>
      </c>
      <c r="E1104" s="257">
        <v>178</v>
      </c>
      <c r="F1104" s="258">
        <v>333</v>
      </c>
      <c r="G1104" s="258">
        <v>1104</v>
      </c>
      <c r="H1104" s="258">
        <v>704</v>
      </c>
      <c r="I1104" s="258">
        <v>249</v>
      </c>
      <c r="J1104" s="258">
        <v>107</v>
      </c>
      <c r="K1104" s="259">
        <v>29</v>
      </c>
      <c r="L1104" s="257">
        <v>154</v>
      </c>
      <c r="M1104" s="258">
        <v>304</v>
      </c>
      <c r="N1104" s="258">
        <v>1003</v>
      </c>
      <c r="O1104" s="258">
        <v>642</v>
      </c>
      <c r="P1104" s="258">
        <v>251</v>
      </c>
      <c r="Q1104" s="258">
        <v>166</v>
      </c>
      <c r="R1104" s="259">
        <v>65</v>
      </c>
      <c r="S1104" s="267">
        <v>5289</v>
      </c>
      <c r="T1104" s="90"/>
      <c r="U1104" s="260">
        <v>19</v>
      </c>
      <c r="V1104" s="273">
        <v>110.315145268054</v>
      </c>
      <c r="W1104" s="273">
        <v>100.53072414445001</v>
      </c>
      <c r="X1104" s="274">
        <v>1.0845874419999999</v>
      </c>
      <c r="Z1104" s="257">
        <v>13512.220000000001</v>
      </c>
      <c r="AA1104" s="258">
        <v>5231.8677046366674</v>
      </c>
      <c r="AB1104" s="276">
        <v>0.98919790218125681</v>
      </c>
      <c r="AC1104" s="92"/>
      <c r="AD1104" s="257">
        <v>532762.31570773199</v>
      </c>
      <c r="AE1104" s="258">
        <v>5402.205019245509</v>
      </c>
      <c r="AF1104" s="276">
        <v>1.0214038607006066</v>
      </c>
      <c r="AG1104" s="93"/>
      <c r="AH1104" s="257">
        <v>5736.3829807379998</v>
      </c>
      <c r="AI1104" s="258">
        <v>4865.8080801480446</v>
      </c>
      <c r="AJ1104" s="258">
        <v>5085.867878471061</v>
      </c>
      <c r="AK1104" s="276">
        <v>0.96159347295728137</v>
      </c>
      <c r="AL1104" s="93"/>
      <c r="AM1104" s="257">
        <v>5297.17</v>
      </c>
      <c r="AN1104" s="258">
        <v>5285.4390318119677</v>
      </c>
      <c r="AO1104" s="276">
        <v>0.99932672184003923</v>
      </c>
      <c r="AQ1104" s="280">
        <v>5135.151442897275</v>
      </c>
      <c r="AR1104" s="281">
        <v>5176.2033883631511</v>
      </c>
    </row>
    <row r="1105" spans="1:44" x14ac:dyDescent="0.2">
      <c r="A1105" s="260" t="s">
        <v>8405</v>
      </c>
      <c r="B1105" s="261" t="s">
        <v>2996</v>
      </c>
      <c r="C1105" s="261" t="s">
        <v>3035</v>
      </c>
      <c r="D1105" s="262" t="s">
        <v>11272</v>
      </c>
      <c r="E1105" s="257">
        <v>891</v>
      </c>
      <c r="F1105" s="258">
        <v>1711</v>
      </c>
      <c r="G1105" s="258">
        <v>6113</v>
      </c>
      <c r="H1105" s="258">
        <v>4265</v>
      </c>
      <c r="I1105" s="258">
        <v>1654</v>
      </c>
      <c r="J1105" s="258">
        <v>933</v>
      </c>
      <c r="K1105" s="259">
        <v>272</v>
      </c>
      <c r="L1105" s="257">
        <v>831</v>
      </c>
      <c r="M1105" s="258">
        <v>1603</v>
      </c>
      <c r="N1105" s="258">
        <v>5936</v>
      </c>
      <c r="O1105" s="258">
        <v>4179</v>
      </c>
      <c r="P1105" s="258">
        <v>1757</v>
      </c>
      <c r="Q1105" s="258">
        <v>1250</v>
      </c>
      <c r="R1105" s="259">
        <v>686</v>
      </c>
      <c r="S1105" s="267">
        <v>32081</v>
      </c>
      <c r="T1105" s="90"/>
      <c r="U1105" s="260">
        <v>445</v>
      </c>
      <c r="V1105" s="273">
        <v>117.99027285958999</v>
      </c>
      <c r="W1105" s="273">
        <v>131.68467963101401</v>
      </c>
      <c r="X1105" s="274">
        <v>1.085625324</v>
      </c>
      <c r="Z1105" s="257">
        <v>87862.170000000013</v>
      </c>
      <c r="AA1105" s="258">
        <v>34019.816853359152</v>
      </c>
      <c r="AB1105" s="276">
        <v>1.060435050446032</v>
      </c>
      <c r="AC1105" s="92"/>
      <c r="AD1105" s="257">
        <v>3532458.9448001101</v>
      </c>
      <c r="AE1105" s="258">
        <v>35819.101462774306</v>
      </c>
      <c r="AF1105" s="276">
        <v>1.1165207276199092</v>
      </c>
      <c r="AG1105" s="93"/>
      <c r="AH1105" s="257">
        <v>34827.946019244002</v>
      </c>
      <c r="AI1105" s="258">
        <v>29542.326885154231</v>
      </c>
      <c r="AJ1105" s="258">
        <v>30862.43690487403</v>
      </c>
      <c r="AK1105" s="276">
        <v>0.96201605015037028</v>
      </c>
      <c r="AL1105" s="93"/>
      <c r="AM1105" s="257">
        <v>32272.35</v>
      </c>
      <c r="AN1105" s="258">
        <v>32200.880534001542</v>
      </c>
      <c r="AO1105" s="276">
        <v>1.0037368078925701</v>
      </c>
      <c r="AQ1105" s="280">
        <v>36677.601649254502</v>
      </c>
      <c r="AR1105" s="281">
        <v>36970.813430731156</v>
      </c>
    </row>
    <row r="1106" spans="1:44" x14ac:dyDescent="0.2">
      <c r="A1106" s="260" t="s">
        <v>8405</v>
      </c>
      <c r="B1106" s="261" t="s">
        <v>2973</v>
      </c>
      <c r="C1106" s="261" t="s">
        <v>2995</v>
      </c>
      <c r="D1106" s="262" t="s">
        <v>11238</v>
      </c>
      <c r="E1106" s="257"/>
      <c r="F1106" s="258"/>
      <c r="G1106" s="258"/>
      <c r="H1106" s="258"/>
      <c r="I1106" s="258"/>
      <c r="J1106" s="258"/>
      <c r="K1106" s="259"/>
      <c r="L1106" s="257"/>
      <c r="M1106" s="258"/>
      <c r="N1106" s="258"/>
      <c r="O1106" s="258"/>
      <c r="P1106" s="258"/>
      <c r="Q1106" s="258"/>
      <c r="R1106" s="259"/>
      <c r="S1106" s="267"/>
      <c r="T1106" s="90"/>
      <c r="U1106" s="260"/>
      <c r="V1106" s="273"/>
      <c r="W1106" s="273"/>
      <c r="X1106" s="274"/>
      <c r="Z1106" s="257"/>
      <c r="AA1106" s="258"/>
      <c r="AB1106" s="276"/>
      <c r="AC1106" s="92"/>
      <c r="AD1106" s="257"/>
      <c r="AE1106" s="258"/>
      <c r="AF1106" s="276"/>
      <c r="AG1106" s="93"/>
      <c r="AH1106" s="257"/>
      <c r="AI1106" s="258"/>
      <c r="AJ1106" s="258"/>
      <c r="AK1106" s="276"/>
      <c r="AL1106" s="93"/>
      <c r="AM1106" s="257"/>
      <c r="AN1106" s="258"/>
      <c r="AO1106" s="276"/>
      <c r="AQ1106" s="280"/>
      <c r="AR1106" s="281">
        <v>9.424881088445904</v>
      </c>
    </row>
    <row r="1107" spans="1:44" x14ac:dyDescent="0.2">
      <c r="A1107" s="260" t="s">
        <v>8405</v>
      </c>
      <c r="B1107" s="261" t="s">
        <v>3036</v>
      </c>
      <c r="C1107" s="261" t="s">
        <v>3121</v>
      </c>
      <c r="D1107" s="262" t="s">
        <v>11351</v>
      </c>
      <c r="E1107" s="257">
        <v>301</v>
      </c>
      <c r="F1107" s="258">
        <v>296</v>
      </c>
      <c r="G1107" s="258">
        <v>1289</v>
      </c>
      <c r="H1107" s="258">
        <v>366</v>
      </c>
      <c r="I1107" s="258">
        <v>83</v>
      </c>
      <c r="J1107" s="258">
        <v>33</v>
      </c>
      <c r="K1107" s="259">
        <v>21</v>
      </c>
      <c r="L1107" s="257">
        <v>314</v>
      </c>
      <c r="M1107" s="258">
        <v>255</v>
      </c>
      <c r="N1107" s="258">
        <v>1523</v>
      </c>
      <c r="O1107" s="258">
        <v>354</v>
      </c>
      <c r="P1107" s="258">
        <v>60</v>
      </c>
      <c r="Q1107" s="258">
        <v>55</v>
      </c>
      <c r="R1107" s="259">
        <v>50</v>
      </c>
      <c r="S1107" s="267">
        <v>5000</v>
      </c>
      <c r="T1107" s="90"/>
      <c r="U1107" s="260">
        <v>3</v>
      </c>
      <c r="V1107" s="273">
        <v>102.76064416113699</v>
      </c>
      <c r="W1107" s="273">
        <v>87.447716346153797</v>
      </c>
      <c r="X1107" s="274">
        <v>1.0845874419999999</v>
      </c>
      <c r="Z1107" s="257">
        <v>11187.589999999998</v>
      </c>
      <c r="AA1107" s="258">
        <v>4331.7819583840492</v>
      </c>
      <c r="AB1107" s="276">
        <v>0.86635639167680989</v>
      </c>
      <c r="AC1107" s="92"/>
      <c r="AD1107" s="257">
        <v>478299.31772398145</v>
      </c>
      <c r="AE1107" s="258">
        <v>4849.9507167238917</v>
      </c>
      <c r="AF1107" s="276">
        <v>0.96999014334477829</v>
      </c>
      <c r="AG1107" s="93"/>
      <c r="AH1107" s="257">
        <v>5422.9372099999991</v>
      </c>
      <c r="AI1107" s="258">
        <v>4599.9320099716806</v>
      </c>
      <c r="AJ1107" s="258">
        <v>4807.9673647864065</v>
      </c>
      <c r="AK1107" s="276">
        <v>0.96159347295728126</v>
      </c>
      <c r="AL1107" s="93"/>
      <c r="AM1107" s="257">
        <v>5001.29</v>
      </c>
      <c r="AN1107" s="258">
        <v>4990.2142795890777</v>
      </c>
      <c r="AO1107" s="276">
        <v>0.9980428559178155</v>
      </c>
      <c r="AQ1107" s="280">
        <v>4032.502138555255</v>
      </c>
      <c r="AR1107" s="281">
        <v>4064.7391737671319</v>
      </c>
    </row>
    <row r="1108" spans="1:44" x14ac:dyDescent="0.2">
      <c r="A1108" s="260" t="s">
        <v>8405</v>
      </c>
      <c r="B1108" s="261" t="s">
        <v>3123</v>
      </c>
      <c r="C1108" s="261" t="s">
        <v>3186</v>
      </c>
      <c r="D1108" s="262" t="s">
        <v>11411</v>
      </c>
      <c r="E1108" s="257">
        <v>70</v>
      </c>
      <c r="F1108" s="258">
        <v>103</v>
      </c>
      <c r="G1108" s="258">
        <v>217</v>
      </c>
      <c r="H1108" s="258">
        <v>87</v>
      </c>
      <c r="I1108" s="258">
        <v>27</v>
      </c>
      <c r="J1108" s="258">
        <v>12</v>
      </c>
      <c r="K1108" s="259">
        <v>4</v>
      </c>
      <c r="L1108" s="257">
        <v>68</v>
      </c>
      <c r="M1108" s="258">
        <v>108</v>
      </c>
      <c r="N1108" s="258">
        <v>295</v>
      </c>
      <c r="O1108" s="258">
        <v>116</v>
      </c>
      <c r="P1108" s="258">
        <v>23</v>
      </c>
      <c r="Q1108" s="258">
        <v>32</v>
      </c>
      <c r="R1108" s="259">
        <v>9</v>
      </c>
      <c r="S1108" s="267">
        <v>1171</v>
      </c>
      <c r="T1108" s="90"/>
      <c r="U1108" s="260">
        <v>1</v>
      </c>
      <c r="V1108" s="273">
        <v>134.24231376736901</v>
      </c>
      <c r="W1108" s="273">
        <v>136.189581554227</v>
      </c>
      <c r="X1108" s="274">
        <v>1.0660352879999999</v>
      </c>
      <c r="Z1108" s="257">
        <v>2775.97</v>
      </c>
      <c r="AA1108" s="258">
        <v>1074.8424605313003</v>
      </c>
      <c r="AB1108" s="276">
        <v>0.91788425322912059</v>
      </c>
      <c r="AC1108" s="92"/>
      <c r="AD1108" s="257">
        <v>135158.48934144794</v>
      </c>
      <c r="AE1108" s="258">
        <v>1370.5058484552533</v>
      </c>
      <c r="AF1108" s="276">
        <v>1.1703722019259208</v>
      </c>
      <c r="AG1108" s="93"/>
      <c r="AH1108" s="257">
        <v>1248.327322248</v>
      </c>
      <c r="AI1108" s="258">
        <v>1058.8765066174922</v>
      </c>
      <c r="AJ1108" s="258">
        <v>1117.1807231763962</v>
      </c>
      <c r="AK1108" s="276">
        <v>0.95403990023603435</v>
      </c>
      <c r="AL1108" s="93"/>
      <c r="AM1108" s="257">
        <v>1171.43</v>
      </c>
      <c r="AN1108" s="258">
        <v>1168.8357830757732</v>
      </c>
      <c r="AO1108" s="276">
        <v>0.99815182158477644</v>
      </c>
      <c r="AQ1108" s="280">
        <v>1197.9314160586775</v>
      </c>
      <c r="AR1108" s="281">
        <v>1207.5080401778982</v>
      </c>
    </row>
    <row r="1109" spans="1:44" x14ac:dyDescent="0.2">
      <c r="A1109" s="260" t="s">
        <v>8405</v>
      </c>
      <c r="B1109" s="261" t="s">
        <v>3123</v>
      </c>
      <c r="C1109" s="261" t="s">
        <v>3187</v>
      </c>
      <c r="D1109" s="262" t="s">
        <v>11412</v>
      </c>
      <c r="E1109" s="257">
        <v>164</v>
      </c>
      <c r="F1109" s="258">
        <v>225</v>
      </c>
      <c r="G1109" s="258">
        <v>730</v>
      </c>
      <c r="H1109" s="258">
        <v>289</v>
      </c>
      <c r="I1109" s="258">
        <v>59</v>
      </c>
      <c r="J1109" s="258">
        <v>24</v>
      </c>
      <c r="K1109" s="259">
        <v>4</v>
      </c>
      <c r="L1109" s="257">
        <v>202</v>
      </c>
      <c r="M1109" s="258">
        <v>193</v>
      </c>
      <c r="N1109" s="258">
        <v>855</v>
      </c>
      <c r="O1109" s="258">
        <v>255</v>
      </c>
      <c r="P1109" s="258">
        <v>60</v>
      </c>
      <c r="Q1109" s="258">
        <v>44</v>
      </c>
      <c r="R1109" s="259">
        <v>13</v>
      </c>
      <c r="S1109" s="267">
        <v>3117</v>
      </c>
      <c r="T1109" s="90"/>
      <c r="U1109" s="260">
        <v>4</v>
      </c>
      <c r="V1109" s="273">
        <v>128.14438669869099</v>
      </c>
      <c r="W1109" s="273">
        <v>139.028873917228</v>
      </c>
      <c r="X1109" s="274">
        <v>1.0648676699999999</v>
      </c>
      <c r="Z1109" s="257">
        <v>6989.01</v>
      </c>
      <c r="AA1109" s="258">
        <v>2706.1116312776667</v>
      </c>
      <c r="AB1109" s="276">
        <v>0.86817825835022988</v>
      </c>
      <c r="AC1109" s="92"/>
      <c r="AD1109" s="257">
        <v>356900.18670969387</v>
      </c>
      <c r="AE1109" s="258">
        <v>3618.9646361370551</v>
      </c>
      <c r="AF1109" s="276">
        <v>1.1610409483917405</v>
      </c>
      <c r="AG1109" s="93"/>
      <c r="AH1109" s="257">
        <v>3319.1925273899997</v>
      </c>
      <c r="AI1109" s="258">
        <v>2815.4594756962097</v>
      </c>
      <c r="AJ1109" s="258">
        <v>2972.2605483341808</v>
      </c>
      <c r="AK1109" s="276">
        <v>0.95356450058844433</v>
      </c>
      <c r="AL1109" s="93"/>
      <c r="AM1109" s="257">
        <v>3118.72</v>
      </c>
      <c r="AN1109" s="258">
        <v>3111.8133677591277</v>
      </c>
      <c r="AO1109" s="276">
        <v>0.99833601788871595</v>
      </c>
      <c r="AQ1109" s="280">
        <v>2991.0251136090669</v>
      </c>
      <c r="AR1109" s="281">
        <v>3014.9362681711746</v>
      </c>
    </row>
    <row r="1110" spans="1:44" x14ac:dyDescent="0.2">
      <c r="A1110" s="260" t="s">
        <v>8405</v>
      </c>
      <c r="B1110" s="261" t="s">
        <v>3188</v>
      </c>
      <c r="C1110" s="261" t="s">
        <v>3216</v>
      </c>
      <c r="D1110" s="262" t="s">
        <v>11439</v>
      </c>
      <c r="E1110" s="257">
        <v>177</v>
      </c>
      <c r="F1110" s="258">
        <v>253</v>
      </c>
      <c r="G1110" s="258">
        <v>554</v>
      </c>
      <c r="H1110" s="258">
        <v>305</v>
      </c>
      <c r="I1110" s="258">
        <v>108</v>
      </c>
      <c r="J1110" s="258">
        <v>49</v>
      </c>
      <c r="K1110" s="259">
        <v>15</v>
      </c>
      <c r="L1110" s="257">
        <v>144</v>
      </c>
      <c r="M1110" s="258">
        <v>247</v>
      </c>
      <c r="N1110" s="258">
        <v>698</v>
      </c>
      <c r="O1110" s="258">
        <v>364</v>
      </c>
      <c r="P1110" s="258">
        <v>140</v>
      </c>
      <c r="Q1110" s="258">
        <v>69</v>
      </c>
      <c r="R1110" s="259">
        <v>25</v>
      </c>
      <c r="S1110" s="267">
        <v>3148</v>
      </c>
      <c r="T1110" s="90"/>
      <c r="U1110" s="260">
        <v>4</v>
      </c>
      <c r="V1110" s="273">
        <v>120.189703377017</v>
      </c>
      <c r="W1110" s="273">
        <v>135.016518424396</v>
      </c>
      <c r="X1110" s="274">
        <v>1.067981318</v>
      </c>
      <c r="Z1110" s="257">
        <v>7847.1200000000008</v>
      </c>
      <c r="AA1110" s="258">
        <v>3038.3677665408409</v>
      </c>
      <c r="AB1110" s="276">
        <v>0.96517400461907266</v>
      </c>
      <c r="AC1110" s="92"/>
      <c r="AD1110" s="257">
        <v>350919.68590418599</v>
      </c>
      <c r="AE1110" s="258">
        <v>3558.3224125477277</v>
      </c>
      <c r="AF1110" s="276">
        <v>1.1303438413429885</v>
      </c>
      <c r="AG1110" s="93"/>
      <c r="AH1110" s="257">
        <v>3362.0051890639998</v>
      </c>
      <c r="AI1110" s="258">
        <v>2851.7747279737337</v>
      </c>
      <c r="AJ1110" s="258">
        <v>3005.8118694273921</v>
      </c>
      <c r="AK1110" s="276">
        <v>0.9548322329820178</v>
      </c>
      <c r="AL1110" s="93"/>
      <c r="AM1110" s="257">
        <v>3149.72</v>
      </c>
      <c r="AN1110" s="258">
        <v>3142.7447160047323</v>
      </c>
      <c r="AO1110" s="276">
        <v>0.99833059593542961</v>
      </c>
      <c r="AQ1110" s="280">
        <v>3273.8016635290114</v>
      </c>
      <c r="AR1110" s="281">
        <v>3299.973418900156</v>
      </c>
    </row>
    <row r="1111" spans="1:44" x14ac:dyDescent="0.2">
      <c r="A1111" s="260" t="s">
        <v>8405</v>
      </c>
      <c r="B1111" s="261" t="s">
        <v>3038</v>
      </c>
      <c r="C1111" s="261" t="s">
        <v>3122</v>
      </c>
      <c r="D1111" s="262" t="s">
        <v>11352</v>
      </c>
      <c r="E1111" s="257">
        <v>20</v>
      </c>
      <c r="F1111" s="258">
        <v>37</v>
      </c>
      <c r="G1111" s="258">
        <v>131</v>
      </c>
      <c r="H1111" s="258">
        <v>51</v>
      </c>
      <c r="I1111" s="258">
        <v>17</v>
      </c>
      <c r="J1111" s="258">
        <v>8</v>
      </c>
      <c r="K1111" s="259">
        <v>1</v>
      </c>
      <c r="L1111" s="257">
        <v>18</v>
      </c>
      <c r="M1111" s="258">
        <v>31</v>
      </c>
      <c r="N1111" s="258">
        <v>157</v>
      </c>
      <c r="O1111" s="258">
        <v>51</v>
      </c>
      <c r="P1111" s="258">
        <v>20</v>
      </c>
      <c r="Q1111" s="258">
        <v>6</v>
      </c>
      <c r="R1111" s="259">
        <v>2</v>
      </c>
      <c r="S1111" s="267">
        <v>550</v>
      </c>
      <c r="T1111" s="90"/>
      <c r="U1111" s="260">
        <v>1</v>
      </c>
      <c r="V1111" s="273">
        <v>110.02683211756801</v>
      </c>
      <c r="W1111" s="273">
        <v>99.392014519056204</v>
      </c>
      <c r="X1111" s="274">
        <v>1.089776855</v>
      </c>
      <c r="Z1111" s="257">
        <v>1247.3999999999999</v>
      </c>
      <c r="AA1111" s="258">
        <v>482.98738288480928</v>
      </c>
      <c r="AB1111" s="276">
        <v>0.87815887797238046</v>
      </c>
      <c r="AC1111" s="92"/>
      <c r="AD1111" s="257">
        <v>55211.948310769047</v>
      </c>
      <c r="AE1111" s="258">
        <v>559.84865200260526</v>
      </c>
      <c r="AF1111" s="276">
        <v>1.0179066400047367</v>
      </c>
      <c r="AG1111" s="93"/>
      <c r="AH1111" s="257">
        <v>599.37727025000004</v>
      </c>
      <c r="AI1111" s="258">
        <v>508.41353766521337</v>
      </c>
      <c r="AJ1111" s="258">
        <v>530.03849807930237</v>
      </c>
      <c r="AK1111" s="276">
        <v>0.96370636014418609</v>
      </c>
      <c r="AL1111" s="93"/>
      <c r="AM1111" s="257">
        <v>550.42999999999995</v>
      </c>
      <c r="AN1111" s="258">
        <v>549.21103273639721</v>
      </c>
      <c r="AO1111" s="276">
        <v>0.99856551406617677</v>
      </c>
      <c r="AQ1111" s="280">
        <v>473.1131527174507</v>
      </c>
      <c r="AR1111" s="281">
        <v>476.89536158909158</v>
      </c>
    </row>
    <row r="1112" spans="1:44" x14ac:dyDescent="0.2">
      <c r="A1112" s="260" t="s">
        <v>8405</v>
      </c>
      <c r="B1112" s="261" t="s">
        <v>3188</v>
      </c>
      <c r="C1112" s="261" t="s">
        <v>3217</v>
      </c>
      <c r="D1112" s="262" t="s">
        <v>11440</v>
      </c>
      <c r="E1112" s="257">
        <v>62</v>
      </c>
      <c r="F1112" s="258">
        <v>60</v>
      </c>
      <c r="G1112" s="258">
        <v>229</v>
      </c>
      <c r="H1112" s="258">
        <v>92</v>
      </c>
      <c r="I1112" s="258">
        <v>17</v>
      </c>
      <c r="J1112" s="258">
        <v>0</v>
      </c>
      <c r="K1112" s="259">
        <v>1</v>
      </c>
      <c r="L1112" s="257">
        <v>57</v>
      </c>
      <c r="M1112" s="258">
        <v>54</v>
      </c>
      <c r="N1112" s="258">
        <v>248</v>
      </c>
      <c r="O1112" s="258">
        <v>76</v>
      </c>
      <c r="P1112" s="258">
        <v>10</v>
      </c>
      <c r="Q1112" s="258">
        <v>9</v>
      </c>
      <c r="R1112" s="259">
        <v>1</v>
      </c>
      <c r="S1112" s="267">
        <v>916</v>
      </c>
      <c r="T1112" s="90"/>
      <c r="U1112" s="260">
        <v>0</v>
      </c>
      <c r="V1112" s="273">
        <v>135.533624235687</v>
      </c>
      <c r="W1112" s="273">
        <v>153.28384279475901</v>
      </c>
      <c r="X1112" s="274">
        <v>1.067981318</v>
      </c>
      <c r="Z1112" s="257">
        <v>1991.9</v>
      </c>
      <c r="AA1112" s="258">
        <v>771.25426324214504</v>
      </c>
      <c r="AB1112" s="276">
        <v>0.84198063672723256</v>
      </c>
      <c r="AC1112" s="92"/>
      <c r="AD1112" s="257">
        <v>109742.19394774092</v>
      </c>
      <c r="AE1112" s="258">
        <v>1112.7848451141795</v>
      </c>
      <c r="AF1112" s="276">
        <v>1.2148306169368772</v>
      </c>
      <c r="AG1112" s="93"/>
      <c r="AH1112" s="257">
        <v>978.27088728799993</v>
      </c>
      <c r="AI1112" s="258">
        <v>829.80484460735067</v>
      </c>
      <c r="AJ1112" s="258">
        <v>874.62632541152834</v>
      </c>
      <c r="AK1112" s="276">
        <v>0.9548322329820178</v>
      </c>
      <c r="AL1112" s="93"/>
      <c r="AM1112" s="257">
        <v>916</v>
      </c>
      <c r="AN1112" s="258">
        <v>913.97145138626138</v>
      </c>
      <c r="AO1112" s="276">
        <v>0.99778542727757791</v>
      </c>
      <c r="AQ1112" s="280">
        <v>892.64244694252193</v>
      </c>
      <c r="AR1112" s="281">
        <v>899.77849920113567</v>
      </c>
    </row>
    <row r="1113" spans="1:44" x14ac:dyDescent="0.2">
      <c r="A1113" s="260" t="s">
        <v>8407</v>
      </c>
      <c r="B1113" s="261" t="s">
        <v>6980</v>
      </c>
      <c r="C1113" s="261" t="s">
        <v>6981</v>
      </c>
      <c r="D1113" s="262" t="s">
        <v>14867</v>
      </c>
      <c r="E1113" s="257">
        <v>290</v>
      </c>
      <c r="F1113" s="258">
        <v>628</v>
      </c>
      <c r="G1113" s="258">
        <v>2096</v>
      </c>
      <c r="H1113" s="258">
        <v>1647</v>
      </c>
      <c r="I1113" s="258">
        <v>537</v>
      </c>
      <c r="J1113" s="258">
        <v>286</v>
      </c>
      <c r="K1113" s="259">
        <v>75</v>
      </c>
      <c r="L1113" s="257">
        <v>316</v>
      </c>
      <c r="M1113" s="258">
        <v>601</v>
      </c>
      <c r="N1113" s="258">
        <v>2013</v>
      </c>
      <c r="O1113" s="258">
        <v>1578</v>
      </c>
      <c r="P1113" s="258">
        <v>592</v>
      </c>
      <c r="Q1113" s="258">
        <v>368</v>
      </c>
      <c r="R1113" s="259">
        <v>159</v>
      </c>
      <c r="S1113" s="267">
        <v>11186</v>
      </c>
      <c r="T1113" s="90"/>
      <c r="U1113" s="260">
        <v>88</v>
      </c>
      <c r="V1113" s="273">
        <v>108.89523530168999</v>
      </c>
      <c r="W1113" s="273">
        <v>108.018414230803</v>
      </c>
      <c r="X1113" s="274">
        <v>1.143876492</v>
      </c>
      <c r="Z1113" s="257">
        <v>29709.399999999998</v>
      </c>
      <c r="AA1113" s="258">
        <v>11503.33922805672</v>
      </c>
      <c r="AB1113" s="276">
        <v>1.0283693212995459</v>
      </c>
      <c r="AC1113" s="92"/>
      <c r="AD1113" s="257">
        <v>1142451.1298396655</v>
      </c>
      <c r="AE1113" s="258">
        <v>11584.444030475132</v>
      </c>
      <c r="AF1113" s="276">
        <v>1.0356198847197506</v>
      </c>
      <c r="AG1113" s="93"/>
      <c r="AH1113" s="257">
        <v>12795.402439512</v>
      </c>
      <c r="AI1113" s="258">
        <v>10853.524387751668</v>
      </c>
      <c r="AJ1113" s="258">
        <v>11026.411706120802</v>
      </c>
      <c r="AK1113" s="276">
        <v>0.98573321170398731</v>
      </c>
      <c r="AL1113" s="93"/>
      <c r="AM1113" s="257">
        <v>11223.84</v>
      </c>
      <c r="AN1113" s="258">
        <v>11198.98399009517</v>
      </c>
      <c r="AO1113" s="276">
        <v>1.0011607357496128</v>
      </c>
      <c r="AQ1113" s="280">
        <v>11756.756022693437</v>
      </c>
      <c r="AR1113" s="281">
        <v>11850.743067178131</v>
      </c>
    </row>
    <row r="1114" spans="1:44" x14ac:dyDescent="0.2">
      <c r="A1114" s="260" t="s">
        <v>8407</v>
      </c>
      <c r="B1114" s="261" t="s">
        <v>6980</v>
      </c>
      <c r="C1114" s="261" t="s">
        <v>6982</v>
      </c>
      <c r="D1114" s="262" t="s">
        <v>14758</v>
      </c>
      <c r="E1114" s="257">
        <v>374</v>
      </c>
      <c r="F1114" s="258">
        <v>747</v>
      </c>
      <c r="G1114" s="258">
        <v>2608</v>
      </c>
      <c r="H1114" s="258">
        <v>1571</v>
      </c>
      <c r="I1114" s="258">
        <v>495</v>
      </c>
      <c r="J1114" s="258">
        <v>171</v>
      </c>
      <c r="K1114" s="259">
        <v>57</v>
      </c>
      <c r="L1114" s="257">
        <v>371</v>
      </c>
      <c r="M1114" s="258">
        <v>727</v>
      </c>
      <c r="N1114" s="258">
        <v>2329</v>
      </c>
      <c r="O1114" s="258">
        <v>1522</v>
      </c>
      <c r="P1114" s="258">
        <v>476</v>
      </c>
      <c r="Q1114" s="258">
        <v>230</v>
      </c>
      <c r="R1114" s="259">
        <v>79</v>
      </c>
      <c r="S1114" s="267">
        <v>11757</v>
      </c>
      <c r="T1114" s="90"/>
      <c r="U1114" s="260">
        <v>35</v>
      </c>
      <c r="V1114" s="273">
        <v>148.434064800214</v>
      </c>
      <c r="W1114" s="273">
        <v>151.08019389403799</v>
      </c>
      <c r="X1114" s="274">
        <v>1.143876492</v>
      </c>
      <c r="Z1114" s="257">
        <v>28387.57</v>
      </c>
      <c r="AA1114" s="258">
        <v>10991.532901041628</v>
      </c>
      <c r="AB1114" s="276">
        <v>0.93489265127512355</v>
      </c>
      <c r="AC1114" s="92"/>
      <c r="AD1114" s="257">
        <v>1442032.5287840103</v>
      </c>
      <c r="AE1114" s="258">
        <v>14622.196681767324</v>
      </c>
      <c r="AF1114" s="276">
        <v>1.2437013423294483</v>
      </c>
      <c r="AG1114" s="93"/>
      <c r="AH1114" s="257">
        <v>13448.555916444</v>
      </c>
      <c r="AI1114" s="258">
        <v>11407.552854174537</v>
      </c>
      <c r="AJ1114" s="258">
        <v>11589.265370003777</v>
      </c>
      <c r="AK1114" s="276">
        <v>0.9857332117039872</v>
      </c>
      <c r="AL1114" s="93"/>
      <c r="AM1114" s="257">
        <v>11772.05</v>
      </c>
      <c r="AN1114" s="258">
        <v>11745.979939183011</v>
      </c>
      <c r="AO1114" s="276">
        <v>0.9990626808865366</v>
      </c>
      <c r="AQ1114" s="280">
        <v>13462.524079040166</v>
      </c>
      <c r="AR1114" s="281">
        <v>13570.147546521388</v>
      </c>
    </row>
    <row r="1115" spans="1:44" x14ac:dyDescent="0.2">
      <c r="A1115" s="260" t="s">
        <v>8407</v>
      </c>
      <c r="B1115" s="261" t="s">
        <v>6980</v>
      </c>
      <c r="C1115" s="261" t="s">
        <v>6983</v>
      </c>
      <c r="D1115" s="262" t="s">
        <v>14868</v>
      </c>
      <c r="E1115" s="257">
        <v>281</v>
      </c>
      <c r="F1115" s="258">
        <v>598</v>
      </c>
      <c r="G1115" s="258">
        <v>2097</v>
      </c>
      <c r="H1115" s="258">
        <v>1501</v>
      </c>
      <c r="I1115" s="258">
        <v>549</v>
      </c>
      <c r="J1115" s="258">
        <v>306</v>
      </c>
      <c r="K1115" s="259">
        <v>51</v>
      </c>
      <c r="L1115" s="257">
        <v>274</v>
      </c>
      <c r="M1115" s="258">
        <v>581</v>
      </c>
      <c r="N1115" s="258">
        <v>1992</v>
      </c>
      <c r="O1115" s="258">
        <v>1577</v>
      </c>
      <c r="P1115" s="258">
        <v>567</v>
      </c>
      <c r="Q1115" s="258">
        <v>378</v>
      </c>
      <c r="R1115" s="259">
        <v>170</v>
      </c>
      <c r="S1115" s="267">
        <v>10922</v>
      </c>
      <c r="T1115" s="90"/>
      <c r="U1115" s="260">
        <v>86</v>
      </c>
      <c r="V1115" s="273">
        <v>117.267387769376</v>
      </c>
      <c r="W1115" s="273">
        <v>116.885939216404</v>
      </c>
      <c r="X1115" s="274">
        <v>1.143876492</v>
      </c>
      <c r="Z1115" s="257">
        <v>29140.780000000002</v>
      </c>
      <c r="AA1115" s="258">
        <v>11283.172252222217</v>
      </c>
      <c r="AB1115" s="276">
        <v>1.0330683256017412</v>
      </c>
      <c r="AC1115" s="92"/>
      <c r="AD1115" s="257">
        <v>1162298.4148571135</v>
      </c>
      <c r="AE1115" s="258">
        <v>11785.695319424167</v>
      </c>
      <c r="AF1115" s="276">
        <v>1.0790784947284533</v>
      </c>
      <c r="AG1115" s="93"/>
      <c r="AH1115" s="257">
        <v>12493.419045623999</v>
      </c>
      <c r="AI1115" s="258">
        <v>10597.371121314476</v>
      </c>
      <c r="AJ1115" s="258">
        <v>10766.178138230949</v>
      </c>
      <c r="AK1115" s="276">
        <v>0.98573321170398731</v>
      </c>
      <c r="AL1115" s="93"/>
      <c r="AM1115" s="257">
        <v>10958.98</v>
      </c>
      <c r="AN1115" s="258">
        <v>10934.710541826429</v>
      </c>
      <c r="AO1115" s="276">
        <v>1.00116375588962</v>
      </c>
      <c r="AQ1115" s="280">
        <v>12015.691345746482</v>
      </c>
      <c r="AR1115" s="281">
        <v>12111.748397100371</v>
      </c>
    </row>
    <row r="1116" spans="1:44" x14ac:dyDescent="0.2">
      <c r="A1116" s="260" t="s">
        <v>8407</v>
      </c>
      <c r="B1116" s="261" t="s">
        <v>6980</v>
      </c>
      <c r="C1116" s="261" t="s">
        <v>6984</v>
      </c>
      <c r="D1116" s="262" t="s">
        <v>14869</v>
      </c>
      <c r="E1116" s="257">
        <v>252</v>
      </c>
      <c r="F1116" s="258">
        <v>427</v>
      </c>
      <c r="G1116" s="258">
        <v>1583</v>
      </c>
      <c r="H1116" s="258">
        <v>1045</v>
      </c>
      <c r="I1116" s="258">
        <v>302</v>
      </c>
      <c r="J1116" s="258">
        <v>171</v>
      </c>
      <c r="K1116" s="259">
        <v>44</v>
      </c>
      <c r="L1116" s="257">
        <v>227</v>
      </c>
      <c r="M1116" s="258">
        <v>409</v>
      </c>
      <c r="N1116" s="258">
        <v>1548</v>
      </c>
      <c r="O1116" s="258">
        <v>1166</v>
      </c>
      <c r="P1116" s="258">
        <v>313</v>
      </c>
      <c r="Q1116" s="258">
        <v>236</v>
      </c>
      <c r="R1116" s="259">
        <v>103</v>
      </c>
      <c r="S1116" s="267">
        <v>7826</v>
      </c>
      <c r="T1116" s="90"/>
      <c r="U1116" s="260">
        <v>94</v>
      </c>
      <c r="V1116" s="273">
        <v>128.144206291123</v>
      </c>
      <c r="W1116" s="273">
        <v>125.162769899067</v>
      </c>
      <c r="X1116" s="274">
        <v>1.143876492</v>
      </c>
      <c r="Z1116" s="257">
        <v>20157.16</v>
      </c>
      <c r="AA1116" s="258">
        <v>7804.7570585139993</v>
      </c>
      <c r="AB1116" s="276">
        <v>0.99728559398338856</v>
      </c>
      <c r="AC1116" s="92"/>
      <c r="AD1116" s="257">
        <v>870393.60873772297</v>
      </c>
      <c r="AE1116" s="258">
        <v>8825.7832493198202</v>
      </c>
      <c r="AF1116" s="276">
        <v>1.1277515013186583</v>
      </c>
      <c r="AG1116" s="93"/>
      <c r="AH1116" s="257">
        <v>8951.977426391999</v>
      </c>
      <c r="AI1116" s="258">
        <v>7593.3919058237561</v>
      </c>
      <c r="AJ1116" s="258">
        <v>7714.3481147954026</v>
      </c>
      <c r="AK1116" s="276">
        <v>0.98573321170398709</v>
      </c>
      <c r="AL1116" s="93"/>
      <c r="AM1116" s="257">
        <v>7866.42</v>
      </c>
      <c r="AN1116" s="258">
        <v>7848.9992408448834</v>
      </c>
      <c r="AO1116" s="276">
        <v>1.0029388245393411</v>
      </c>
      <c r="AQ1116" s="280">
        <v>8701.7506793427438</v>
      </c>
      <c r="AR1116" s="281">
        <v>8771.315092061308</v>
      </c>
    </row>
    <row r="1117" spans="1:44" x14ac:dyDescent="0.2">
      <c r="A1117" s="260" t="s">
        <v>8407</v>
      </c>
      <c r="B1117" s="261" t="s">
        <v>6980</v>
      </c>
      <c r="C1117" s="261" t="s">
        <v>6985</v>
      </c>
      <c r="D1117" s="262" t="s">
        <v>14870</v>
      </c>
      <c r="E1117" s="257">
        <v>429</v>
      </c>
      <c r="F1117" s="258">
        <v>766</v>
      </c>
      <c r="G1117" s="258">
        <v>2793</v>
      </c>
      <c r="H1117" s="258">
        <v>1980</v>
      </c>
      <c r="I1117" s="258">
        <v>681</v>
      </c>
      <c r="J1117" s="258">
        <v>381</v>
      </c>
      <c r="K1117" s="259">
        <v>75</v>
      </c>
      <c r="L1117" s="257">
        <v>357</v>
      </c>
      <c r="M1117" s="258">
        <v>746</v>
      </c>
      <c r="N1117" s="258">
        <v>2626</v>
      </c>
      <c r="O1117" s="258">
        <v>1920</v>
      </c>
      <c r="P1117" s="258">
        <v>723</v>
      </c>
      <c r="Q1117" s="258">
        <v>475</v>
      </c>
      <c r="R1117" s="259">
        <v>192</v>
      </c>
      <c r="S1117" s="267">
        <v>14144</v>
      </c>
      <c r="T1117" s="90"/>
      <c r="U1117" s="260">
        <v>74</v>
      </c>
      <c r="V1117" s="273">
        <v>121.340289207463</v>
      </c>
      <c r="W1117" s="273">
        <v>126.049763200678</v>
      </c>
      <c r="X1117" s="274">
        <v>1.143876492</v>
      </c>
      <c r="Z1117" s="257">
        <v>37338.639999999999</v>
      </c>
      <c r="AA1117" s="258">
        <v>14457.344888630796</v>
      </c>
      <c r="AB1117" s="276">
        <v>1.0221539089812497</v>
      </c>
      <c r="AC1117" s="92"/>
      <c r="AD1117" s="257">
        <v>1550908.8140854177</v>
      </c>
      <c r="AE1117" s="258">
        <v>15726.201221110032</v>
      </c>
      <c r="AF1117" s="276">
        <v>1.1118637741169424</v>
      </c>
      <c r="AG1117" s="93"/>
      <c r="AH1117" s="257">
        <v>16178.989102848</v>
      </c>
      <c r="AI1117" s="258">
        <v>13723.60530487749</v>
      </c>
      <c r="AJ1117" s="258">
        <v>13942.210546341195</v>
      </c>
      <c r="AK1117" s="276">
        <v>0.9857332117039872</v>
      </c>
      <c r="AL1117" s="93"/>
      <c r="AM1117" s="257">
        <v>14175.82</v>
      </c>
      <c r="AN1117" s="258">
        <v>14144.426615710034</v>
      </c>
      <c r="AO1117" s="276">
        <v>1.0000301623098158</v>
      </c>
      <c r="AQ1117" s="280">
        <v>15845.74309403488</v>
      </c>
      <c r="AR1117" s="281">
        <v>15972.418731276768</v>
      </c>
    </row>
    <row r="1118" spans="1:44" x14ac:dyDescent="0.2">
      <c r="A1118" s="260" t="s">
        <v>8407</v>
      </c>
      <c r="B1118" s="261" t="s">
        <v>6980</v>
      </c>
      <c r="C1118" s="261" t="s">
        <v>6986</v>
      </c>
      <c r="D1118" s="262" t="s">
        <v>14871</v>
      </c>
      <c r="E1118" s="257">
        <v>293</v>
      </c>
      <c r="F1118" s="258">
        <v>641</v>
      </c>
      <c r="G1118" s="258">
        <v>1897</v>
      </c>
      <c r="H1118" s="258">
        <v>1174</v>
      </c>
      <c r="I1118" s="258">
        <v>345</v>
      </c>
      <c r="J1118" s="258">
        <v>134</v>
      </c>
      <c r="K1118" s="259">
        <v>28</v>
      </c>
      <c r="L1118" s="257">
        <v>283</v>
      </c>
      <c r="M1118" s="258">
        <v>577</v>
      </c>
      <c r="N1118" s="258">
        <v>1932</v>
      </c>
      <c r="O1118" s="258">
        <v>1304</v>
      </c>
      <c r="P1118" s="258">
        <v>339</v>
      </c>
      <c r="Q1118" s="258">
        <v>171</v>
      </c>
      <c r="R1118" s="259">
        <v>54</v>
      </c>
      <c r="S1118" s="267">
        <v>9172</v>
      </c>
      <c r="T1118" s="90"/>
      <c r="U1118" s="260">
        <v>28</v>
      </c>
      <c r="V1118" s="273">
        <v>140.181934823928</v>
      </c>
      <c r="W1118" s="273">
        <v>140.99269595552099</v>
      </c>
      <c r="X1118" s="274">
        <v>1.143876492</v>
      </c>
      <c r="Z1118" s="257">
        <v>22051.359999999997</v>
      </c>
      <c r="AA1118" s="258">
        <v>8538.1823436353752</v>
      </c>
      <c r="AB1118" s="276">
        <v>0.93089646136451976</v>
      </c>
      <c r="AC1118" s="92"/>
      <c r="AD1118" s="257">
        <v>1083302.5625547573</v>
      </c>
      <c r="AE1118" s="258">
        <v>10984.678098000652</v>
      </c>
      <c r="AF1118" s="276">
        <v>1.1976317158744714</v>
      </c>
      <c r="AG1118" s="93"/>
      <c r="AH1118" s="257">
        <v>10491.635184624</v>
      </c>
      <c r="AI1118" s="258">
        <v>8899.3854536436884</v>
      </c>
      <c r="AJ1118" s="258">
        <v>9041.1450177489714</v>
      </c>
      <c r="AK1118" s="276">
        <v>0.98573321170398731</v>
      </c>
      <c r="AL1118" s="93"/>
      <c r="AM1118" s="257">
        <v>9184.0400000000009</v>
      </c>
      <c r="AN1118" s="258">
        <v>9163.7012755343676</v>
      </c>
      <c r="AO1118" s="276">
        <v>0.99909521102642473</v>
      </c>
      <c r="AQ1118" s="280">
        <v>10070.591517361199</v>
      </c>
      <c r="AR1118" s="281">
        <v>10151.098855533603</v>
      </c>
    </row>
    <row r="1119" spans="1:44" x14ac:dyDescent="0.2">
      <c r="A1119" s="260" t="s">
        <v>8407</v>
      </c>
      <c r="B1119" s="261" t="s">
        <v>6980</v>
      </c>
      <c r="C1119" s="261" t="s">
        <v>6987</v>
      </c>
      <c r="D1119" s="262" t="s">
        <v>14872</v>
      </c>
      <c r="E1119" s="257">
        <v>377</v>
      </c>
      <c r="F1119" s="258">
        <v>706</v>
      </c>
      <c r="G1119" s="258">
        <v>2537</v>
      </c>
      <c r="H1119" s="258">
        <v>1768</v>
      </c>
      <c r="I1119" s="258">
        <v>634</v>
      </c>
      <c r="J1119" s="258">
        <v>349</v>
      </c>
      <c r="K1119" s="259">
        <v>111</v>
      </c>
      <c r="L1119" s="257">
        <v>384</v>
      </c>
      <c r="M1119" s="258">
        <v>656</v>
      </c>
      <c r="N1119" s="258">
        <v>2475</v>
      </c>
      <c r="O1119" s="258">
        <v>1805</v>
      </c>
      <c r="P1119" s="258">
        <v>709</v>
      </c>
      <c r="Q1119" s="258">
        <v>454</v>
      </c>
      <c r="R1119" s="259">
        <v>207</v>
      </c>
      <c r="S1119" s="267">
        <v>13172</v>
      </c>
      <c r="T1119" s="90"/>
      <c r="U1119" s="260">
        <v>62</v>
      </c>
      <c r="V1119" s="273">
        <v>123.994639853546</v>
      </c>
      <c r="W1119" s="273">
        <v>127.39470088065499</v>
      </c>
      <c r="X1119" s="274">
        <v>1.143876492</v>
      </c>
      <c r="Z1119" s="257">
        <v>35380.18</v>
      </c>
      <c r="AA1119" s="258">
        <v>13699.038435300203</v>
      </c>
      <c r="AB1119" s="276">
        <v>1.0400120281885972</v>
      </c>
      <c r="AC1119" s="92"/>
      <c r="AD1119" s="257">
        <v>1457652.6352848066</v>
      </c>
      <c r="AE1119" s="258">
        <v>14780.584419135075</v>
      </c>
      <c r="AF1119" s="276">
        <v>1.1221215016045456</v>
      </c>
      <c r="AG1119" s="93"/>
      <c r="AH1119" s="257">
        <v>15067.141152623999</v>
      </c>
      <c r="AI1119" s="258">
        <v>12780.495551176915</v>
      </c>
      <c r="AJ1119" s="258">
        <v>12984.077864564919</v>
      </c>
      <c r="AK1119" s="276">
        <v>0.9857332117039872</v>
      </c>
      <c r="AL1119" s="93"/>
      <c r="AM1119" s="257">
        <v>13198.66</v>
      </c>
      <c r="AN1119" s="258">
        <v>13169.430607591476</v>
      </c>
      <c r="AO1119" s="276">
        <v>0.99980493528632519</v>
      </c>
      <c r="AQ1119" s="280">
        <v>15149.720963059604</v>
      </c>
      <c r="AR1119" s="281">
        <v>15270.832389998917</v>
      </c>
    </row>
    <row r="1120" spans="1:44" x14ac:dyDescent="0.2">
      <c r="A1120" s="260" t="s">
        <v>8407</v>
      </c>
      <c r="B1120" s="261" t="s">
        <v>6980</v>
      </c>
      <c r="C1120" s="261" t="s">
        <v>6988</v>
      </c>
      <c r="D1120" s="262" t="s">
        <v>14873</v>
      </c>
      <c r="E1120" s="257">
        <v>265</v>
      </c>
      <c r="F1120" s="258">
        <v>479</v>
      </c>
      <c r="G1120" s="258">
        <v>1616</v>
      </c>
      <c r="H1120" s="258">
        <v>1127</v>
      </c>
      <c r="I1120" s="258">
        <v>334</v>
      </c>
      <c r="J1120" s="258">
        <v>193</v>
      </c>
      <c r="K1120" s="259">
        <v>50</v>
      </c>
      <c r="L1120" s="257">
        <v>290</v>
      </c>
      <c r="M1120" s="258">
        <v>435</v>
      </c>
      <c r="N1120" s="258">
        <v>1583</v>
      </c>
      <c r="O1120" s="258">
        <v>1023</v>
      </c>
      <c r="P1120" s="258">
        <v>334</v>
      </c>
      <c r="Q1120" s="258">
        <v>232</v>
      </c>
      <c r="R1120" s="259">
        <v>97</v>
      </c>
      <c r="S1120" s="267">
        <v>8058</v>
      </c>
      <c r="T1120" s="90"/>
      <c r="U1120" s="260">
        <v>27</v>
      </c>
      <c r="V1120" s="273">
        <v>127.82781678603099</v>
      </c>
      <c r="W1120" s="273">
        <v>133.78278129264299</v>
      </c>
      <c r="X1120" s="274">
        <v>1.143876492</v>
      </c>
      <c r="Z1120" s="257">
        <v>20659.119999999995</v>
      </c>
      <c r="AA1120" s="258">
        <v>7999.1135974853451</v>
      </c>
      <c r="AB1120" s="276">
        <v>0.99269218137073034</v>
      </c>
      <c r="AC1120" s="92"/>
      <c r="AD1120" s="257">
        <v>911975.7990679912</v>
      </c>
      <c r="AE1120" s="258">
        <v>9247.4262797863921</v>
      </c>
      <c r="AF1120" s="276">
        <v>1.1476081260593687</v>
      </c>
      <c r="AG1120" s="93"/>
      <c r="AH1120" s="257">
        <v>9217.356772535999</v>
      </c>
      <c r="AI1120" s="258">
        <v>7818.4962914806838</v>
      </c>
      <c r="AJ1120" s="258">
        <v>7943.038219910728</v>
      </c>
      <c r="AK1120" s="276">
        <v>0.98573321170398709</v>
      </c>
      <c r="AL1120" s="93"/>
      <c r="AM1120" s="257">
        <v>8069.61</v>
      </c>
      <c r="AN1120" s="258">
        <v>8051.7392618134145</v>
      </c>
      <c r="AO1120" s="276">
        <v>0.99922304068173429</v>
      </c>
      <c r="AQ1120" s="280">
        <v>9041.850208808828</v>
      </c>
      <c r="AR1120" s="281">
        <v>9114.1334794796567</v>
      </c>
    </row>
    <row r="1121" spans="1:44" x14ac:dyDescent="0.2">
      <c r="A1121" s="260" t="s">
        <v>8407</v>
      </c>
      <c r="B1121" s="261" t="s">
        <v>6980</v>
      </c>
      <c r="C1121" s="261" t="s">
        <v>6989</v>
      </c>
      <c r="D1121" s="262" t="s">
        <v>14874</v>
      </c>
      <c r="E1121" s="257">
        <v>274</v>
      </c>
      <c r="F1121" s="258">
        <v>608</v>
      </c>
      <c r="G1121" s="258">
        <v>2167</v>
      </c>
      <c r="H1121" s="258">
        <v>1561</v>
      </c>
      <c r="I1121" s="258">
        <v>495</v>
      </c>
      <c r="J1121" s="258">
        <v>284</v>
      </c>
      <c r="K1121" s="259">
        <v>65</v>
      </c>
      <c r="L1121" s="257">
        <v>277</v>
      </c>
      <c r="M1121" s="258">
        <v>549</v>
      </c>
      <c r="N1121" s="258">
        <v>2053</v>
      </c>
      <c r="O1121" s="258">
        <v>1396</v>
      </c>
      <c r="P1121" s="258">
        <v>498</v>
      </c>
      <c r="Q1121" s="258">
        <v>351</v>
      </c>
      <c r="R1121" s="259">
        <v>142</v>
      </c>
      <c r="S1121" s="267">
        <v>10720</v>
      </c>
      <c r="T1121" s="90"/>
      <c r="U1121" s="260">
        <v>43</v>
      </c>
      <c r="V1121" s="273">
        <v>126.157574672249</v>
      </c>
      <c r="W1121" s="273">
        <v>130.91885085346499</v>
      </c>
      <c r="X1121" s="274">
        <v>1.143876492</v>
      </c>
      <c r="Z1121" s="257">
        <v>27856.780000000002</v>
      </c>
      <c r="AA1121" s="258">
        <v>10786.013522364838</v>
      </c>
      <c r="AB1121" s="276">
        <v>1.0061579778325409</v>
      </c>
      <c r="AC1121" s="92"/>
      <c r="AD1121" s="257">
        <v>1201306.7599199233</v>
      </c>
      <c r="AE1121" s="258">
        <v>12181.239582367825</v>
      </c>
      <c r="AF1121" s="276">
        <v>1.1363096625343121</v>
      </c>
      <c r="AG1121" s="93"/>
      <c r="AH1121" s="257">
        <v>12262.355994239999</v>
      </c>
      <c r="AI1121" s="258">
        <v>10401.375061389046</v>
      </c>
      <c r="AJ1121" s="258">
        <v>10567.060029466742</v>
      </c>
      <c r="AK1121" s="276">
        <v>0.98573321170398709</v>
      </c>
      <c r="AL1121" s="93"/>
      <c r="AM1121" s="257">
        <v>10738.49</v>
      </c>
      <c r="AN1121" s="258">
        <v>10714.708832965996</v>
      </c>
      <c r="AO1121" s="276">
        <v>0.99950642098563403</v>
      </c>
      <c r="AQ1121" s="280">
        <v>12075.430919303226</v>
      </c>
      <c r="AR1121" s="281">
        <v>12171.96554677986</v>
      </c>
    </row>
    <row r="1122" spans="1:44" x14ac:dyDescent="0.2">
      <c r="A1122" s="260" t="s">
        <v>8407</v>
      </c>
      <c r="B1122" s="261" t="s">
        <v>6980</v>
      </c>
      <c r="C1122" s="261" t="s">
        <v>6990</v>
      </c>
      <c r="D1122" s="262" t="s">
        <v>14875</v>
      </c>
      <c r="E1122" s="257">
        <v>247</v>
      </c>
      <c r="F1122" s="258">
        <v>469</v>
      </c>
      <c r="G1122" s="258">
        <v>1596</v>
      </c>
      <c r="H1122" s="258">
        <v>1042</v>
      </c>
      <c r="I1122" s="258">
        <v>277</v>
      </c>
      <c r="J1122" s="258">
        <v>95</v>
      </c>
      <c r="K1122" s="259">
        <v>18</v>
      </c>
      <c r="L1122" s="257">
        <v>217</v>
      </c>
      <c r="M1122" s="258">
        <v>469</v>
      </c>
      <c r="N1122" s="258">
        <v>1420</v>
      </c>
      <c r="O1122" s="258">
        <v>1053</v>
      </c>
      <c r="P1122" s="258">
        <v>261</v>
      </c>
      <c r="Q1122" s="258">
        <v>120</v>
      </c>
      <c r="R1122" s="259">
        <v>42</v>
      </c>
      <c r="S1122" s="267">
        <v>7326</v>
      </c>
      <c r="T1122" s="90"/>
      <c r="U1122" s="260">
        <v>25</v>
      </c>
      <c r="V1122" s="273">
        <v>132.00314040001501</v>
      </c>
      <c r="W1122" s="273">
        <v>110.599699740685</v>
      </c>
      <c r="X1122" s="274">
        <v>1.143876492</v>
      </c>
      <c r="Z1122" s="257">
        <v>17417.11</v>
      </c>
      <c r="AA1122" s="258">
        <v>6743.8226521699862</v>
      </c>
      <c r="AB1122" s="276">
        <v>0.92053271255391567</v>
      </c>
      <c r="AC1122" s="92"/>
      <c r="AD1122" s="257">
        <v>796907.66482097772</v>
      </c>
      <c r="AE1122" s="258">
        <v>8080.6364486425418</v>
      </c>
      <c r="AF1122" s="276">
        <v>1.1030079782476852</v>
      </c>
      <c r="AG1122" s="93"/>
      <c r="AH1122" s="257">
        <v>8380.0391803919993</v>
      </c>
      <c r="AI1122" s="258">
        <v>7108.2531436321042</v>
      </c>
      <c r="AJ1122" s="258">
        <v>7221.4815089434105</v>
      </c>
      <c r="AK1122" s="276">
        <v>0.9857332117039872</v>
      </c>
      <c r="AL1122" s="93"/>
      <c r="AM1122" s="257">
        <v>7336.75</v>
      </c>
      <c r="AN1122" s="258">
        <v>7320.5022335787698</v>
      </c>
      <c r="AO1122" s="276">
        <v>0.99924955413305627</v>
      </c>
      <c r="AQ1122" s="280">
        <v>7326.8642800809012</v>
      </c>
      <c r="AR1122" s="281">
        <v>7385.4374373103319</v>
      </c>
    </row>
    <row r="1123" spans="1:44" x14ac:dyDescent="0.2">
      <c r="A1123" s="260" t="s">
        <v>8407</v>
      </c>
      <c r="B1123" s="261" t="s">
        <v>6980</v>
      </c>
      <c r="C1123" s="261" t="s">
        <v>6991</v>
      </c>
      <c r="D1123" s="262" t="s">
        <v>14876</v>
      </c>
      <c r="E1123" s="257">
        <v>307</v>
      </c>
      <c r="F1123" s="258">
        <v>561</v>
      </c>
      <c r="G1123" s="258">
        <v>1755</v>
      </c>
      <c r="H1123" s="258">
        <v>969</v>
      </c>
      <c r="I1123" s="258">
        <v>272</v>
      </c>
      <c r="J1123" s="258">
        <v>75</v>
      </c>
      <c r="K1123" s="259">
        <v>20</v>
      </c>
      <c r="L1123" s="257">
        <v>293</v>
      </c>
      <c r="M1123" s="258">
        <v>582</v>
      </c>
      <c r="N1123" s="258">
        <v>1805</v>
      </c>
      <c r="O1123" s="258">
        <v>1135</v>
      </c>
      <c r="P1123" s="258">
        <v>243</v>
      </c>
      <c r="Q1123" s="258">
        <v>118</v>
      </c>
      <c r="R1123" s="259">
        <v>34</v>
      </c>
      <c r="S1123" s="267">
        <v>8169</v>
      </c>
      <c r="T1123" s="90"/>
      <c r="U1123" s="260">
        <v>11</v>
      </c>
      <c r="V1123" s="273">
        <v>142.24961295343499</v>
      </c>
      <c r="W1123" s="273">
        <v>135.69657282741699</v>
      </c>
      <c r="X1123" s="274">
        <v>1.143876492</v>
      </c>
      <c r="Z1123" s="257">
        <v>18985.679999999997</v>
      </c>
      <c r="AA1123" s="258">
        <v>7351.1655407154603</v>
      </c>
      <c r="AB1123" s="276">
        <v>0.89988560909725313</v>
      </c>
      <c r="AC1123" s="92"/>
      <c r="AD1123" s="257">
        <v>959006.34742718434</v>
      </c>
      <c r="AE1123" s="258">
        <v>9724.3156109441188</v>
      </c>
      <c r="AF1123" s="276">
        <v>1.1903924116714553</v>
      </c>
      <c r="AG1123" s="93"/>
      <c r="AH1123" s="257">
        <v>9344.3270631479991</v>
      </c>
      <c r="AI1123" s="258">
        <v>7926.1970966872323</v>
      </c>
      <c r="AJ1123" s="258">
        <v>8052.4546064098713</v>
      </c>
      <c r="AK1123" s="276">
        <v>0.9857332117039872</v>
      </c>
      <c r="AL1123" s="93"/>
      <c r="AM1123" s="257">
        <v>8173.73</v>
      </c>
      <c r="AN1123" s="258">
        <v>8155.628680501557</v>
      </c>
      <c r="AO1123" s="276">
        <v>0.99836316323926511</v>
      </c>
      <c r="AQ1123" s="280">
        <v>8611.8070364578707</v>
      </c>
      <c r="AR1123" s="281">
        <v>8680.6524126370496</v>
      </c>
    </row>
    <row r="1124" spans="1:44" x14ac:dyDescent="0.2">
      <c r="A1124" s="260" t="s">
        <v>8407</v>
      </c>
      <c r="B1124" s="261" t="s">
        <v>6980</v>
      </c>
      <c r="C1124" s="261" t="s">
        <v>6992</v>
      </c>
      <c r="D1124" s="262" t="s">
        <v>14877</v>
      </c>
      <c r="E1124" s="257">
        <v>130</v>
      </c>
      <c r="F1124" s="258">
        <v>203</v>
      </c>
      <c r="G1124" s="258">
        <v>719</v>
      </c>
      <c r="H1124" s="258">
        <v>431</v>
      </c>
      <c r="I1124" s="258">
        <v>152</v>
      </c>
      <c r="J1124" s="258">
        <v>63</v>
      </c>
      <c r="K1124" s="259">
        <v>25</v>
      </c>
      <c r="L1124" s="257">
        <v>137</v>
      </c>
      <c r="M1124" s="258">
        <v>203</v>
      </c>
      <c r="N1124" s="258">
        <v>701</v>
      </c>
      <c r="O1124" s="258">
        <v>403</v>
      </c>
      <c r="P1124" s="258">
        <v>171</v>
      </c>
      <c r="Q1124" s="258">
        <v>91</v>
      </c>
      <c r="R1124" s="259">
        <v>33</v>
      </c>
      <c r="S1124" s="267">
        <v>3462</v>
      </c>
      <c r="T1124" s="90"/>
      <c r="U1124" s="260">
        <v>16</v>
      </c>
      <c r="V1124" s="273">
        <v>125.706233302264</v>
      </c>
      <c r="W1124" s="273">
        <v>127.367995378393</v>
      </c>
      <c r="X1124" s="274">
        <v>1.143876492</v>
      </c>
      <c r="Z1124" s="257">
        <v>8794.48</v>
      </c>
      <c r="AA1124" s="258">
        <v>3405.1810798723723</v>
      </c>
      <c r="AB1124" s="276">
        <v>0.98358783358531843</v>
      </c>
      <c r="AC1124" s="92"/>
      <c r="AD1124" s="257">
        <v>384640.76502667932</v>
      </c>
      <c r="AE1124" s="258">
        <v>3900.2538471085836</v>
      </c>
      <c r="AF1124" s="276">
        <v>1.1265897883040392</v>
      </c>
      <c r="AG1124" s="93"/>
      <c r="AH1124" s="257">
        <v>3960.1004153039999</v>
      </c>
      <c r="AI1124" s="258">
        <v>3359.1007894150075</v>
      </c>
      <c r="AJ1124" s="258">
        <v>3412.6083789192035</v>
      </c>
      <c r="AK1124" s="276">
        <v>0.98573321170398709</v>
      </c>
      <c r="AL1124" s="93"/>
      <c r="AM1124" s="257">
        <v>3468.88</v>
      </c>
      <c r="AN1124" s="258">
        <v>3461.1979129746446</v>
      </c>
      <c r="AO1124" s="276">
        <v>0.999768316861538</v>
      </c>
      <c r="AQ1124" s="280">
        <v>3780.6352637116943</v>
      </c>
      <c r="AR1124" s="281">
        <v>3810.8587993557949</v>
      </c>
    </row>
    <row r="1125" spans="1:44" x14ac:dyDescent="0.2">
      <c r="A1125" s="260" t="s">
        <v>8407</v>
      </c>
      <c r="B1125" s="261" t="s">
        <v>6980</v>
      </c>
      <c r="C1125" s="261" t="s">
        <v>6993</v>
      </c>
      <c r="D1125" s="262" t="s">
        <v>14878</v>
      </c>
      <c r="E1125" s="257">
        <v>86</v>
      </c>
      <c r="F1125" s="258">
        <v>134</v>
      </c>
      <c r="G1125" s="258">
        <v>593</v>
      </c>
      <c r="H1125" s="258">
        <v>405</v>
      </c>
      <c r="I1125" s="258">
        <v>95</v>
      </c>
      <c r="J1125" s="258">
        <v>41</v>
      </c>
      <c r="K1125" s="259">
        <v>7</v>
      </c>
      <c r="L1125" s="257">
        <v>88</v>
      </c>
      <c r="M1125" s="258">
        <v>164</v>
      </c>
      <c r="N1125" s="258">
        <v>502</v>
      </c>
      <c r="O1125" s="258">
        <v>315</v>
      </c>
      <c r="P1125" s="258">
        <v>63</v>
      </c>
      <c r="Q1125" s="258">
        <v>45</v>
      </c>
      <c r="R1125" s="259">
        <v>14</v>
      </c>
      <c r="S1125" s="267">
        <v>2552</v>
      </c>
      <c r="T1125" s="90"/>
      <c r="U1125" s="260">
        <v>3</v>
      </c>
      <c r="V1125" s="273">
        <v>128.03072599155101</v>
      </c>
      <c r="W1125" s="273">
        <v>136.31073667711499</v>
      </c>
      <c r="X1125" s="274">
        <v>1.143876492</v>
      </c>
      <c r="Z1125" s="257">
        <v>5977.8199999999988</v>
      </c>
      <c r="AA1125" s="258">
        <v>2314.5836437040807</v>
      </c>
      <c r="AB1125" s="276">
        <v>0.90696851242322907</v>
      </c>
      <c r="AC1125" s="92"/>
      <c r="AD1125" s="257">
        <v>290488.93888455332</v>
      </c>
      <c r="AE1125" s="258">
        <v>2945.5551892644139</v>
      </c>
      <c r="AF1125" s="276">
        <v>1.1542144158559615</v>
      </c>
      <c r="AG1125" s="93"/>
      <c r="AH1125" s="257">
        <v>2919.1728075840001</v>
      </c>
      <c r="AI1125" s="258">
        <v>2476.1482422261984</v>
      </c>
      <c r="AJ1125" s="258">
        <v>2515.5911562685751</v>
      </c>
      <c r="AK1125" s="276">
        <v>0.98573321170398709</v>
      </c>
      <c r="AL1125" s="93"/>
      <c r="AM1125" s="257">
        <v>2553.29</v>
      </c>
      <c r="AN1125" s="258">
        <v>2547.635553613567</v>
      </c>
      <c r="AO1125" s="276">
        <v>0.9982897937357238</v>
      </c>
      <c r="AQ1125" s="280">
        <v>2628.9080379221391</v>
      </c>
      <c r="AR1125" s="281">
        <v>2649.9243196438506</v>
      </c>
    </row>
    <row r="1126" spans="1:44" x14ac:dyDescent="0.2">
      <c r="A1126" s="260" t="s">
        <v>8407</v>
      </c>
      <c r="B1126" s="261" t="s">
        <v>6980</v>
      </c>
      <c r="C1126" s="261" t="s">
        <v>6994</v>
      </c>
      <c r="D1126" s="262" t="s">
        <v>14879</v>
      </c>
      <c r="E1126" s="257">
        <v>117</v>
      </c>
      <c r="F1126" s="258">
        <v>218</v>
      </c>
      <c r="G1126" s="258">
        <v>637</v>
      </c>
      <c r="H1126" s="258">
        <v>372</v>
      </c>
      <c r="I1126" s="258">
        <v>76</v>
      </c>
      <c r="J1126" s="258">
        <v>38</v>
      </c>
      <c r="K1126" s="259">
        <v>4</v>
      </c>
      <c r="L1126" s="257">
        <v>110</v>
      </c>
      <c r="M1126" s="258">
        <v>205</v>
      </c>
      <c r="N1126" s="258">
        <v>692</v>
      </c>
      <c r="O1126" s="258">
        <v>351</v>
      </c>
      <c r="P1126" s="258">
        <v>76</v>
      </c>
      <c r="Q1126" s="258">
        <v>58</v>
      </c>
      <c r="R1126" s="259">
        <v>18</v>
      </c>
      <c r="S1126" s="267">
        <v>2972</v>
      </c>
      <c r="T1126" s="90"/>
      <c r="U1126" s="260">
        <v>17</v>
      </c>
      <c r="V1126" s="273">
        <v>129.616420366292</v>
      </c>
      <c r="W1126" s="273">
        <v>131.07537012112999</v>
      </c>
      <c r="X1126" s="274">
        <v>1.143876492</v>
      </c>
      <c r="Z1126" s="257">
        <v>6878.6099999999988</v>
      </c>
      <c r="AA1126" s="258">
        <v>2663.3652731964708</v>
      </c>
      <c r="AB1126" s="276">
        <v>0.89615251453447875</v>
      </c>
      <c r="AC1126" s="92"/>
      <c r="AD1126" s="257">
        <v>335843.52750696865</v>
      </c>
      <c r="AE1126" s="258">
        <v>3405.4503039861538</v>
      </c>
      <c r="AF1126" s="276">
        <v>1.145844651408531</v>
      </c>
      <c r="AG1126" s="93"/>
      <c r="AH1126" s="257">
        <v>3399.600934224</v>
      </c>
      <c r="AI1126" s="258">
        <v>2883.6648024671872</v>
      </c>
      <c r="AJ1126" s="258">
        <v>2929.5991051842498</v>
      </c>
      <c r="AK1126" s="276">
        <v>0.98573321170398709</v>
      </c>
      <c r="AL1126" s="93"/>
      <c r="AM1126" s="257">
        <v>2979.31</v>
      </c>
      <c r="AN1126" s="258">
        <v>2972.7121013423607</v>
      </c>
      <c r="AO1126" s="276">
        <v>1.0002396034126382</v>
      </c>
      <c r="AQ1126" s="280">
        <v>3008.9842179973343</v>
      </c>
      <c r="AR1126" s="281">
        <v>3033.0389430426421</v>
      </c>
    </row>
    <row r="1127" spans="1:44" x14ac:dyDescent="0.2">
      <c r="A1127" s="260" t="s">
        <v>8407</v>
      </c>
      <c r="B1127" s="261" t="s">
        <v>6980</v>
      </c>
      <c r="C1127" s="261" t="s">
        <v>6995</v>
      </c>
      <c r="D1127" s="262" t="s">
        <v>14880</v>
      </c>
      <c r="E1127" s="257">
        <v>68</v>
      </c>
      <c r="F1127" s="258">
        <v>154</v>
      </c>
      <c r="G1127" s="258">
        <v>496</v>
      </c>
      <c r="H1127" s="258">
        <v>344</v>
      </c>
      <c r="I1127" s="258">
        <v>123</v>
      </c>
      <c r="J1127" s="258">
        <v>69</v>
      </c>
      <c r="K1127" s="259">
        <v>12</v>
      </c>
      <c r="L1127" s="257">
        <v>84</v>
      </c>
      <c r="M1127" s="258">
        <v>135</v>
      </c>
      <c r="N1127" s="258">
        <v>472</v>
      </c>
      <c r="O1127" s="258">
        <v>301</v>
      </c>
      <c r="P1127" s="258">
        <v>110</v>
      </c>
      <c r="Q1127" s="258">
        <v>77</v>
      </c>
      <c r="R1127" s="259">
        <v>33</v>
      </c>
      <c r="S1127" s="267">
        <v>2478</v>
      </c>
      <c r="T1127" s="90"/>
      <c r="U1127" s="260">
        <v>13</v>
      </c>
      <c r="V1127" s="273">
        <v>134.10000876770701</v>
      </c>
      <c r="W1127" s="273">
        <v>150.02300242130701</v>
      </c>
      <c r="X1127" s="274">
        <v>1.143876492</v>
      </c>
      <c r="Z1127" s="257">
        <v>6418.0599999999995</v>
      </c>
      <c r="AA1127" s="258">
        <v>2485.0424904582965</v>
      </c>
      <c r="AB1127" s="276">
        <v>1.0028420058346637</v>
      </c>
      <c r="AC1127" s="92"/>
      <c r="AD1127" s="257">
        <v>294038.1501638433</v>
      </c>
      <c r="AE1127" s="258">
        <v>2981.544159246032</v>
      </c>
      <c r="AF1127" s="276">
        <v>1.2032058754019499</v>
      </c>
      <c r="AG1127" s="93"/>
      <c r="AH1127" s="257">
        <v>2834.525947176</v>
      </c>
      <c r="AI1127" s="258">
        <v>2404.3477054218338</v>
      </c>
      <c r="AJ1127" s="258">
        <v>2442.6468986024802</v>
      </c>
      <c r="AK1127" s="276">
        <v>0.9857332117039872</v>
      </c>
      <c r="AL1127" s="93"/>
      <c r="AM1127" s="257">
        <v>2483.59</v>
      </c>
      <c r="AN1127" s="258">
        <v>2478.0899093323196</v>
      </c>
      <c r="AO1127" s="276">
        <v>1.000036283023535</v>
      </c>
      <c r="AQ1127" s="280">
        <v>2947.4667143810684</v>
      </c>
      <c r="AR1127" s="281">
        <v>2971.0296499958727</v>
      </c>
    </row>
    <row r="1128" spans="1:44" x14ac:dyDescent="0.2">
      <c r="A1128" s="260" t="s">
        <v>8407</v>
      </c>
      <c r="B1128" s="261" t="s">
        <v>6980</v>
      </c>
      <c r="C1128" s="261" t="s">
        <v>6996</v>
      </c>
      <c r="D1128" s="262" t="s">
        <v>14881</v>
      </c>
      <c r="E1128" s="257">
        <v>93</v>
      </c>
      <c r="F1128" s="258">
        <v>208</v>
      </c>
      <c r="G1128" s="258">
        <v>575</v>
      </c>
      <c r="H1128" s="258">
        <v>394</v>
      </c>
      <c r="I1128" s="258">
        <v>90</v>
      </c>
      <c r="J1128" s="258">
        <v>42</v>
      </c>
      <c r="K1128" s="259">
        <v>7</v>
      </c>
      <c r="L1128" s="257">
        <v>83</v>
      </c>
      <c r="M1128" s="258">
        <v>196</v>
      </c>
      <c r="N1128" s="258">
        <v>558</v>
      </c>
      <c r="O1128" s="258">
        <v>380</v>
      </c>
      <c r="P1128" s="258">
        <v>90</v>
      </c>
      <c r="Q1128" s="258">
        <v>49</v>
      </c>
      <c r="R1128" s="259">
        <v>12</v>
      </c>
      <c r="S1128" s="267">
        <v>2777</v>
      </c>
      <c r="T1128" s="90"/>
      <c r="U1128" s="260">
        <v>4</v>
      </c>
      <c r="V1128" s="273">
        <v>94.033328137234406</v>
      </c>
      <c r="W1128" s="273">
        <v>84.301044292401798</v>
      </c>
      <c r="X1128" s="274">
        <v>1.143876492</v>
      </c>
      <c r="Z1128" s="257">
        <v>6523.6799999999994</v>
      </c>
      <c r="AA1128" s="258">
        <v>2525.9380551370632</v>
      </c>
      <c r="AB1128" s="276">
        <v>0.90959238571734358</v>
      </c>
      <c r="AC1128" s="92"/>
      <c r="AD1128" s="257">
        <v>257249.39135671861</v>
      </c>
      <c r="AE1128" s="258">
        <v>2608.506480678901</v>
      </c>
      <c r="AF1128" s="276">
        <v>0.93932534414076374</v>
      </c>
      <c r="AG1128" s="93"/>
      <c r="AH1128" s="257">
        <v>3176.545018284</v>
      </c>
      <c r="AI1128" s="258">
        <v>2694.4606852124425</v>
      </c>
      <c r="AJ1128" s="258">
        <v>2737.3811289019723</v>
      </c>
      <c r="AK1128" s="276">
        <v>0.98573321170398709</v>
      </c>
      <c r="AL1128" s="93"/>
      <c r="AM1128" s="257">
        <v>2778.72</v>
      </c>
      <c r="AN1128" s="258">
        <v>2772.5663224847513</v>
      </c>
      <c r="AO1128" s="276">
        <v>0.99840342905464574</v>
      </c>
      <c r="AQ1128" s="280">
        <v>2335.0930399729041</v>
      </c>
      <c r="AR1128" s="281">
        <v>2353.7604762112851</v>
      </c>
    </row>
    <row r="1129" spans="1:44" x14ac:dyDescent="0.2">
      <c r="A1129" s="260" t="s">
        <v>8407</v>
      </c>
      <c r="B1129" s="261" t="s">
        <v>3485</v>
      </c>
      <c r="C1129" s="261" t="s">
        <v>3486</v>
      </c>
      <c r="D1129" s="262" t="s">
        <v>11685</v>
      </c>
      <c r="E1129" s="257">
        <v>182</v>
      </c>
      <c r="F1129" s="258">
        <v>338</v>
      </c>
      <c r="G1129" s="258">
        <v>1142</v>
      </c>
      <c r="H1129" s="258">
        <v>806</v>
      </c>
      <c r="I1129" s="258">
        <v>224</v>
      </c>
      <c r="J1129" s="258">
        <v>137</v>
      </c>
      <c r="K1129" s="259">
        <v>35</v>
      </c>
      <c r="L1129" s="257">
        <v>205</v>
      </c>
      <c r="M1129" s="258">
        <v>307</v>
      </c>
      <c r="N1129" s="258">
        <v>1114</v>
      </c>
      <c r="O1129" s="258">
        <v>800</v>
      </c>
      <c r="P1129" s="258">
        <v>279</v>
      </c>
      <c r="Q1129" s="258">
        <v>173</v>
      </c>
      <c r="R1129" s="259">
        <v>70</v>
      </c>
      <c r="S1129" s="267">
        <v>5812</v>
      </c>
      <c r="T1129" s="90"/>
      <c r="U1129" s="260">
        <v>10</v>
      </c>
      <c r="V1129" s="273">
        <v>159.55086592411899</v>
      </c>
      <c r="W1129" s="273">
        <v>153.983482450103</v>
      </c>
      <c r="X1129" s="274">
        <v>1.1478982870000001</v>
      </c>
      <c r="Z1129" s="257">
        <v>15077.779999999999</v>
      </c>
      <c r="AA1129" s="258">
        <v>5838.0451354119932</v>
      </c>
      <c r="AB1129" s="276">
        <v>1.004481268997246</v>
      </c>
      <c r="AC1129" s="92"/>
      <c r="AD1129" s="257">
        <v>733728.02371291805</v>
      </c>
      <c r="AE1129" s="258">
        <v>7439.9954643892015</v>
      </c>
      <c r="AF1129" s="276">
        <v>1.2801093366120444</v>
      </c>
      <c r="AG1129" s="93"/>
      <c r="AH1129" s="257">
        <v>6671.5848440440004</v>
      </c>
      <c r="AI1129" s="258">
        <v>5659.0802166709818</v>
      </c>
      <c r="AJ1129" s="258">
        <v>5738.5985040020714</v>
      </c>
      <c r="AK1129" s="276">
        <v>0.98737069924330201</v>
      </c>
      <c r="AL1129" s="93"/>
      <c r="AM1129" s="257">
        <v>5816.3</v>
      </c>
      <c r="AN1129" s="258">
        <v>5803.4193806745761</v>
      </c>
      <c r="AO1129" s="276">
        <v>0.99852363741819961</v>
      </c>
      <c r="AQ1129" s="280">
        <v>7368.0590661102297</v>
      </c>
      <c r="AR1129" s="281">
        <v>7426.9615468519969</v>
      </c>
    </row>
    <row r="1130" spans="1:44" x14ac:dyDescent="0.2">
      <c r="A1130" s="260" t="s">
        <v>8407</v>
      </c>
      <c r="B1130" s="261" t="s">
        <v>3485</v>
      </c>
      <c r="C1130" s="261" t="s">
        <v>3487</v>
      </c>
      <c r="D1130" s="262" t="s">
        <v>11686</v>
      </c>
      <c r="E1130" s="257">
        <v>137</v>
      </c>
      <c r="F1130" s="258">
        <v>232</v>
      </c>
      <c r="G1130" s="258">
        <v>767</v>
      </c>
      <c r="H1130" s="258">
        <v>411</v>
      </c>
      <c r="I1130" s="258">
        <v>120</v>
      </c>
      <c r="J1130" s="258">
        <v>69</v>
      </c>
      <c r="K1130" s="259">
        <v>12</v>
      </c>
      <c r="L1130" s="257">
        <v>144</v>
      </c>
      <c r="M1130" s="258">
        <v>224</v>
      </c>
      <c r="N1130" s="258">
        <v>788</v>
      </c>
      <c r="O1130" s="258">
        <v>478</v>
      </c>
      <c r="P1130" s="258">
        <v>132</v>
      </c>
      <c r="Q1130" s="258">
        <v>101</v>
      </c>
      <c r="R1130" s="259">
        <v>26</v>
      </c>
      <c r="S1130" s="267">
        <v>3641</v>
      </c>
      <c r="T1130" s="90"/>
      <c r="U1130" s="260">
        <v>17</v>
      </c>
      <c r="V1130" s="273">
        <v>159.95035109983999</v>
      </c>
      <c r="W1130" s="273">
        <v>147.00164789892801</v>
      </c>
      <c r="X1130" s="274">
        <v>1.12610275</v>
      </c>
      <c r="Z1130" s="257">
        <v>8993.81</v>
      </c>
      <c r="AA1130" s="258">
        <v>3482.3607135347338</v>
      </c>
      <c r="AB1130" s="276">
        <v>0.95642974829297822</v>
      </c>
      <c r="AC1130" s="92"/>
      <c r="AD1130" s="257">
        <v>454014.29236478143</v>
      </c>
      <c r="AE1130" s="258">
        <v>4603.7007812086595</v>
      </c>
      <c r="AF1130" s="276">
        <v>1.2644055976953199</v>
      </c>
      <c r="AG1130" s="93"/>
      <c r="AH1130" s="257">
        <v>4100.1401127500003</v>
      </c>
      <c r="AI1130" s="258">
        <v>3477.8875394737652</v>
      </c>
      <c r="AJ1130" s="258">
        <v>3562.7060189474073</v>
      </c>
      <c r="AK1130" s="276">
        <v>0.97849657208113361</v>
      </c>
      <c r="AL1130" s="93"/>
      <c r="AM1130" s="257">
        <v>3648.31</v>
      </c>
      <c r="AN1130" s="258">
        <v>3640.2305521910603</v>
      </c>
      <c r="AO1130" s="276">
        <v>0.9997886712966384</v>
      </c>
      <c r="AQ1130" s="280">
        <v>4307.5237878743501</v>
      </c>
      <c r="AR1130" s="281">
        <v>4341.9594288869184</v>
      </c>
    </row>
    <row r="1131" spans="1:44" x14ac:dyDescent="0.2">
      <c r="A1131" s="260" t="s">
        <v>8407</v>
      </c>
      <c r="B1131" s="261" t="s">
        <v>3485</v>
      </c>
      <c r="C1131" s="261" t="s">
        <v>3488</v>
      </c>
      <c r="D1131" s="262" t="s">
        <v>11687</v>
      </c>
      <c r="E1131" s="257">
        <v>112</v>
      </c>
      <c r="F1131" s="258">
        <v>224</v>
      </c>
      <c r="G1131" s="258">
        <v>712</v>
      </c>
      <c r="H1131" s="258">
        <v>432</v>
      </c>
      <c r="I1131" s="258">
        <v>136</v>
      </c>
      <c r="J1131" s="258">
        <v>96</v>
      </c>
      <c r="K1131" s="259">
        <v>19</v>
      </c>
      <c r="L1131" s="257">
        <v>88</v>
      </c>
      <c r="M1131" s="258">
        <v>230</v>
      </c>
      <c r="N1131" s="258">
        <v>679</v>
      </c>
      <c r="O1131" s="258">
        <v>484</v>
      </c>
      <c r="P1131" s="258">
        <v>163</v>
      </c>
      <c r="Q1131" s="258">
        <v>142</v>
      </c>
      <c r="R1131" s="259">
        <v>47</v>
      </c>
      <c r="S1131" s="267">
        <v>3564</v>
      </c>
      <c r="T1131" s="90"/>
      <c r="U1131" s="260">
        <v>21</v>
      </c>
      <c r="V1131" s="273">
        <v>148.73067681584101</v>
      </c>
      <c r="W1131" s="273">
        <v>141.61616161616101</v>
      </c>
      <c r="X1131" s="274">
        <v>1.12610275</v>
      </c>
      <c r="Z1131" s="257">
        <v>9289.2400000000016</v>
      </c>
      <c r="AA1131" s="258">
        <v>3596.7498128819038</v>
      </c>
      <c r="AB1131" s="276">
        <v>1.0091890608535083</v>
      </c>
      <c r="AC1131" s="92"/>
      <c r="AD1131" s="257">
        <v>429425.85631662776</v>
      </c>
      <c r="AE1131" s="258">
        <v>4354.3742640763876</v>
      </c>
      <c r="AF1131" s="276">
        <v>1.2217660673615005</v>
      </c>
      <c r="AG1131" s="93"/>
      <c r="AH1131" s="257">
        <v>4013.4302010000001</v>
      </c>
      <c r="AI1131" s="258">
        <v>3404.3370477024168</v>
      </c>
      <c r="AJ1131" s="258">
        <v>3487.3617828971601</v>
      </c>
      <c r="AK1131" s="276">
        <v>0.97849657208113361</v>
      </c>
      <c r="AL1131" s="93"/>
      <c r="AM1131" s="257">
        <v>3573.03</v>
      </c>
      <c r="AN1131" s="258">
        <v>3565.1172652256046</v>
      </c>
      <c r="AO1131" s="276">
        <v>1.0003134863147038</v>
      </c>
      <c r="AQ1131" s="280">
        <v>4301.2404502228355</v>
      </c>
      <c r="AR1131" s="281">
        <v>4335.6258603439719</v>
      </c>
    </row>
    <row r="1132" spans="1:44" x14ac:dyDescent="0.2">
      <c r="A1132" s="260" t="s">
        <v>8407</v>
      </c>
      <c r="B1132" s="261" t="s">
        <v>3485</v>
      </c>
      <c r="C1132" s="261" t="s">
        <v>3489</v>
      </c>
      <c r="D1132" s="262" t="s">
        <v>11688</v>
      </c>
      <c r="E1132" s="257">
        <v>80</v>
      </c>
      <c r="F1132" s="258">
        <v>162</v>
      </c>
      <c r="G1132" s="258">
        <v>571</v>
      </c>
      <c r="H1132" s="258">
        <v>305</v>
      </c>
      <c r="I1132" s="258">
        <v>101</v>
      </c>
      <c r="J1132" s="258">
        <v>57</v>
      </c>
      <c r="K1132" s="259">
        <v>4</v>
      </c>
      <c r="L1132" s="257">
        <v>96</v>
      </c>
      <c r="M1132" s="258">
        <v>154</v>
      </c>
      <c r="N1132" s="258">
        <v>600</v>
      </c>
      <c r="O1132" s="258">
        <v>296</v>
      </c>
      <c r="P1132" s="258">
        <v>111</v>
      </c>
      <c r="Q1132" s="258">
        <v>62</v>
      </c>
      <c r="R1132" s="259">
        <v>30</v>
      </c>
      <c r="S1132" s="267">
        <v>2629</v>
      </c>
      <c r="T1132" s="90"/>
      <c r="U1132" s="260">
        <v>4</v>
      </c>
      <c r="V1132" s="273">
        <v>149.51233060691999</v>
      </c>
      <c r="W1132" s="273">
        <v>161.42243346007601</v>
      </c>
      <c r="X1132" s="274">
        <v>1.1478982870000001</v>
      </c>
      <c r="Z1132" s="257">
        <v>6467.5899999999992</v>
      </c>
      <c r="AA1132" s="258">
        <v>2504.2202723039632</v>
      </c>
      <c r="AB1132" s="276">
        <v>0.95253718992162917</v>
      </c>
      <c r="AC1132" s="92"/>
      <c r="AD1132" s="257">
        <v>329632.74955244845</v>
      </c>
      <c r="AE1132" s="258">
        <v>3342.4730722073682</v>
      </c>
      <c r="AF1132" s="276">
        <v>1.2713857254497407</v>
      </c>
      <c r="AG1132" s="93"/>
      <c r="AH1132" s="257">
        <v>3017.8245965230003</v>
      </c>
      <c r="AI1132" s="258">
        <v>2559.8282673138351</v>
      </c>
      <c r="AJ1132" s="258">
        <v>2595.7975683106411</v>
      </c>
      <c r="AK1132" s="276">
        <v>0.98737069924330201</v>
      </c>
      <c r="AL1132" s="93"/>
      <c r="AM1132" s="257">
        <v>2630.72</v>
      </c>
      <c r="AN1132" s="258">
        <v>2624.8940792476697</v>
      </c>
      <c r="AO1132" s="276">
        <v>0.99843821956929235</v>
      </c>
      <c r="AQ1132" s="280">
        <v>3138.7107173648628</v>
      </c>
      <c r="AR1132" s="281">
        <v>3163.8025150723374</v>
      </c>
    </row>
    <row r="1133" spans="1:44" x14ac:dyDescent="0.2">
      <c r="A1133" s="260" t="s">
        <v>8407</v>
      </c>
      <c r="B1133" s="261" t="s">
        <v>3485</v>
      </c>
      <c r="C1133" s="261" t="s">
        <v>3490</v>
      </c>
      <c r="D1133" s="262" t="s">
        <v>11689</v>
      </c>
      <c r="E1133" s="257">
        <v>196</v>
      </c>
      <c r="F1133" s="258">
        <v>378</v>
      </c>
      <c r="G1133" s="258">
        <v>1515</v>
      </c>
      <c r="H1133" s="258">
        <v>1195</v>
      </c>
      <c r="I1133" s="258">
        <v>397</v>
      </c>
      <c r="J1133" s="258">
        <v>225</v>
      </c>
      <c r="K1133" s="259">
        <v>58</v>
      </c>
      <c r="L1133" s="257">
        <v>209</v>
      </c>
      <c r="M1133" s="258">
        <v>386</v>
      </c>
      <c r="N1133" s="258">
        <v>1441</v>
      </c>
      <c r="O1133" s="258">
        <v>1240</v>
      </c>
      <c r="P1133" s="258">
        <v>422</v>
      </c>
      <c r="Q1133" s="258">
        <v>292</v>
      </c>
      <c r="R1133" s="259">
        <v>163</v>
      </c>
      <c r="S1133" s="267">
        <v>8117</v>
      </c>
      <c r="T1133" s="90"/>
      <c r="U1133" s="260">
        <v>52</v>
      </c>
      <c r="V1133" s="273">
        <v>114.660954599815</v>
      </c>
      <c r="W1133" s="273">
        <v>110.335716046339</v>
      </c>
      <c r="X1133" s="274">
        <v>1.1478982870000001</v>
      </c>
      <c r="Z1133" s="257">
        <v>22168.080000000002</v>
      </c>
      <c r="AA1133" s="258">
        <v>8583.3757758386128</v>
      </c>
      <c r="AB1133" s="276">
        <v>1.057456668207295</v>
      </c>
      <c r="AC1133" s="92"/>
      <c r="AD1133" s="257">
        <v>845682.57071269327</v>
      </c>
      <c r="AE1133" s="258">
        <v>8575.2135492608995</v>
      </c>
      <c r="AF1133" s="276">
        <v>1.056451096373155</v>
      </c>
      <c r="AG1133" s="93"/>
      <c r="AH1133" s="257">
        <v>9317.4903955790014</v>
      </c>
      <c r="AI1133" s="258">
        <v>7903.4332619955885</v>
      </c>
      <c r="AJ1133" s="258">
        <v>8014.4879657578822</v>
      </c>
      <c r="AK1133" s="276">
        <v>0.98737069924330201</v>
      </c>
      <c r="AL1133" s="93"/>
      <c r="AM1133" s="257">
        <v>8139.36</v>
      </c>
      <c r="AN1133" s="258">
        <v>8121.3347953660259</v>
      </c>
      <c r="AO1133" s="276">
        <v>1.0005340390989315</v>
      </c>
      <c r="AQ1133" s="280">
        <v>8958.1767642670529</v>
      </c>
      <c r="AR1133" s="281">
        <v>9029.7911242503469</v>
      </c>
    </row>
    <row r="1134" spans="1:44" x14ac:dyDescent="0.2">
      <c r="A1134" s="260" t="s">
        <v>8407</v>
      </c>
      <c r="B1134" s="261" t="s">
        <v>3485</v>
      </c>
      <c r="C1134" s="261" t="s">
        <v>3491</v>
      </c>
      <c r="D1134" s="262" t="s">
        <v>8512</v>
      </c>
      <c r="E1134" s="257">
        <v>377</v>
      </c>
      <c r="F1134" s="258">
        <v>702</v>
      </c>
      <c r="G1134" s="258">
        <v>2551</v>
      </c>
      <c r="H1134" s="258">
        <v>1413</v>
      </c>
      <c r="I1134" s="258">
        <v>397</v>
      </c>
      <c r="J1134" s="258">
        <v>226</v>
      </c>
      <c r="K1134" s="259">
        <v>72</v>
      </c>
      <c r="L1134" s="257">
        <v>392</v>
      </c>
      <c r="M1134" s="258">
        <v>658</v>
      </c>
      <c r="N1134" s="258">
        <v>2633</v>
      </c>
      <c r="O1134" s="258">
        <v>1682</v>
      </c>
      <c r="P1134" s="258">
        <v>462</v>
      </c>
      <c r="Q1134" s="258">
        <v>362</v>
      </c>
      <c r="R1134" s="259">
        <v>136</v>
      </c>
      <c r="S1134" s="267">
        <v>12063</v>
      </c>
      <c r="T1134" s="90"/>
      <c r="U1134" s="260">
        <v>143</v>
      </c>
      <c r="V1134" s="273">
        <v>151.91647901336299</v>
      </c>
      <c r="W1134" s="273">
        <v>165.80170770123499</v>
      </c>
      <c r="X1134" s="274">
        <v>1.12610275</v>
      </c>
      <c r="Z1134" s="257">
        <v>30348.02</v>
      </c>
      <c r="AA1134" s="258">
        <v>11750.609872964447</v>
      </c>
      <c r="AB1134" s="276">
        <v>0.97410344632052115</v>
      </c>
      <c r="AC1134" s="92"/>
      <c r="AD1134" s="257">
        <v>1532580.0337672196</v>
      </c>
      <c r="AE1134" s="258">
        <v>15540.347555953398</v>
      </c>
      <c r="AF1134" s="276">
        <v>1.2882655687601259</v>
      </c>
      <c r="AG1134" s="93"/>
      <c r="AH1134" s="257">
        <v>13584.17747325</v>
      </c>
      <c r="AI1134" s="258">
        <v>11522.591977113987</v>
      </c>
      <c r="AJ1134" s="258">
        <v>11803.604149014714</v>
      </c>
      <c r="AK1134" s="276">
        <v>0.97849657208113361</v>
      </c>
      <c r="AL1134" s="93"/>
      <c r="AM1134" s="257">
        <v>12124.49</v>
      </c>
      <c r="AN1134" s="258">
        <v>12097.639435172721</v>
      </c>
      <c r="AO1134" s="276">
        <v>1.0028715439917699</v>
      </c>
      <c r="AQ1134" s="280">
        <v>14854.923665687758</v>
      </c>
      <c r="AR1134" s="281">
        <v>14973.678394346647</v>
      </c>
    </row>
    <row r="1135" spans="1:44" x14ac:dyDescent="0.2">
      <c r="A1135" s="260" t="s">
        <v>8407</v>
      </c>
      <c r="B1135" s="261" t="s">
        <v>3485</v>
      </c>
      <c r="C1135" s="261" t="s">
        <v>3492</v>
      </c>
      <c r="D1135" s="262" t="s">
        <v>11690</v>
      </c>
      <c r="E1135" s="257">
        <v>211</v>
      </c>
      <c r="F1135" s="258">
        <v>393</v>
      </c>
      <c r="G1135" s="258">
        <v>1420</v>
      </c>
      <c r="H1135" s="258">
        <v>972</v>
      </c>
      <c r="I1135" s="258">
        <v>310</v>
      </c>
      <c r="J1135" s="258">
        <v>164</v>
      </c>
      <c r="K1135" s="259">
        <v>47</v>
      </c>
      <c r="L1135" s="257">
        <v>190</v>
      </c>
      <c r="M1135" s="258">
        <v>391</v>
      </c>
      <c r="N1135" s="258">
        <v>1369</v>
      </c>
      <c r="O1135" s="258">
        <v>1002</v>
      </c>
      <c r="P1135" s="258">
        <v>323</v>
      </c>
      <c r="Q1135" s="258">
        <v>222</v>
      </c>
      <c r="R1135" s="259">
        <v>102</v>
      </c>
      <c r="S1135" s="267">
        <v>7116</v>
      </c>
      <c r="T1135" s="90"/>
      <c r="U1135" s="260">
        <v>60</v>
      </c>
      <c r="V1135" s="273">
        <v>111.815627321596</v>
      </c>
      <c r="W1135" s="273">
        <v>102.365425158116</v>
      </c>
      <c r="X1135" s="274">
        <v>1.12610275</v>
      </c>
      <c r="Z1135" s="257">
        <v>18502.830000000002</v>
      </c>
      <c r="AA1135" s="258">
        <v>7164.2083034011039</v>
      </c>
      <c r="AB1135" s="276">
        <v>1.0067746351041462</v>
      </c>
      <c r="AC1135" s="92"/>
      <c r="AD1135" s="257">
        <v>722675.97668800701</v>
      </c>
      <c r="AE1135" s="258">
        <v>7327.9278084184552</v>
      </c>
      <c r="AF1135" s="276">
        <v>1.0297818730211432</v>
      </c>
      <c r="AG1135" s="93"/>
      <c r="AH1135" s="257">
        <v>8013.3471690000006</v>
      </c>
      <c r="AI1135" s="258">
        <v>6797.2116811028045</v>
      </c>
      <c r="AJ1135" s="258">
        <v>6962.9816069293465</v>
      </c>
      <c r="AK1135" s="276">
        <v>0.97849657208113361</v>
      </c>
      <c r="AL1135" s="93"/>
      <c r="AM1135" s="257">
        <v>7141.8</v>
      </c>
      <c r="AN1135" s="258">
        <v>7125.9839645310058</v>
      </c>
      <c r="AO1135" s="276">
        <v>1.0014030304287529</v>
      </c>
      <c r="AQ1135" s="280">
        <v>7229.0571377110909</v>
      </c>
      <c r="AR1135" s="281">
        <v>7286.8483952206416</v>
      </c>
    </row>
    <row r="1136" spans="1:44" x14ac:dyDescent="0.2">
      <c r="A1136" s="260" t="s">
        <v>8407</v>
      </c>
      <c r="B1136" s="261" t="s">
        <v>3485</v>
      </c>
      <c r="C1136" s="261" t="s">
        <v>3493</v>
      </c>
      <c r="D1136" s="262" t="s">
        <v>11691</v>
      </c>
      <c r="E1136" s="257">
        <v>438</v>
      </c>
      <c r="F1136" s="258">
        <v>744</v>
      </c>
      <c r="G1136" s="258">
        <v>2364</v>
      </c>
      <c r="H1136" s="258">
        <v>1437</v>
      </c>
      <c r="I1136" s="258">
        <v>384</v>
      </c>
      <c r="J1136" s="258">
        <v>253</v>
      </c>
      <c r="K1136" s="259">
        <v>67</v>
      </c>
      <c r="L1136" s="257">
        <v>414</v>
      </c>
      <c r="M1136" s="258">
        <v>703</v>
      </c>
      <c r="N1136" s="258">
        <v>2547</v>
      </c>
      <c r="O1136" s="258">
        <v>1513</v>
      </c>
      <c r="P1136" s="258">
        <v>497</v>
      </c>
      <c r="Q1136" s="258">
        <v>402</v>
      </c>
      <c r="R1136" s="259">
        <v>132</v>
      </c>
      <c r="S1136" s="267">
        <v>11895</v>
      </c>
      <c r="T1136" s="90"/>
      <c r="U1136" s="260">
        <v>15</v>
      </c>
      <c r="V1136" s="273">
        <v>154.727784116847</v>
      </c>
      <c r="W1136" s="273">
        <v>147.035915552191</v>
      </c>
      <c r="X1136" s="274">
        <v>1.095744681</v>
      </c>
      <c r="Z1136" s="257">
        <v>30341.82</v>
      </c>
      <c r="AA1136" s="258">
        <v>11748.209262275104</v>
      </c>
      <c r="AB1136" s="276">
        <v>0.98765945878731431</v>
      </c>
      <c r="AC1136" s="92"/>
      <c r="AD1136" s="257">
        <v>1467119.5959192496</v>
      </c>
      <c r="AE1136" s="258">
        <v>14876.579313572098</v>
      </c>
      <c r="AF1136" s="276">
        <v>1.2506582020657502</v>
      </c>
      <c r="AG1136" s="93"/>
      <c r="AH1136" s="257">
        <v>13033.882980495</v>
      </c>
      <c r="AI1136" s="258">
        <v>11055.812231357932</v>
      </c>
      <c r="AJ1136" s="258">
        <v>11492.189871051807</v>
      </c>
      <c r="AK1136" s="276">
        <v>0.96613618083663788</v>
      </c>
      <c r="AL1136" s="93"/>
      <c r="AM1136" s="257">
        <v>11901.45</v>
      </c>
      <c r="AN1136" s="258">
        <v>11875.09337347273</v>
      </c>
      <c r="AO1136" s="276">
        <v>0.99832647107799322</v>
      </c>
      <c r="AQ1136" s="280">
        <v>14171.676904095637</v>
      </c>
      <c r="AR1136" s="281">
        <v>14284.969552598077</v>
      </c>
    </row>
    <row r="1137" spans="1:44" x14ac:dyDescent="0.2">
      <c r="A1137" s="260" t="s">
        <v>8407</v>
      </c>
      <c r="B1137" s="261" t="s">
        <v>3485</v>
      </c>
      <c r="C1137" s="261" t="s">
        <v>3494</v>
      </c>
      <c r="D1137" s="262" t="s">
        <v>11692</v>
      </c>
      <c r="E1137" s="257">
        <v>151</v>
      </c>
      <c r="F1137" s="258">
        <v>276</v>
      </c>
      <c r="G1137" s="258">
        <v>895</v>
      </c>
      <c r="H1137" s="258">
        <v>610</v>
      </c>
      <c r="I1137" s="258">
        <v>178</v>
      </c>
      <c r="J1137" s="258">
        <v>121</v>
      </c>
      <c r="K1137" s="259">
        <v>29</v>
      </c>
      <c r="L1137" s="257">
        <v>152</v>
      </c>
      <c r="M1137" s="258">
        <v>259</v>
      </c>
      <c r="N1137" s="258">
        <v>889</v>
      </c>
      <c r="O1137" s="258">
        <v>640</v>
      </c>
      <c r="P1137" s="258">
        <v>213</v>
      </c>
      <c r="Q1137" s="258">
        <v>139</v>
      </c>
      <c r="R1137" s="259">
        <v>60</v>
      </c>
      <c r="S1137" s="267">
        <v>4612</v>
      </c>
      <c r="T1137" s="90"/>
      <c r="U1137" s="260">
        <v>36</v>
      </c>
      <c r="V1137" s="273">
        <v>156.686064750724</v>
      </c>
      <c r="W1137" s="273">
        <v>150.33803122289601</v>
      </c>
      <c r="X1137" s="274">
        <v>1.095744681</v>
      </c>
      <c r="Z1137" s="257">
        <v>12009.220000000001</v>
      </c>
      <c r="AA1137" s="258">
        <v>4649.913210107351</v>
      </c>
      <c r="AB1137" s="276">
        <v>1.0082205572652538</v>
      </c>
      <c r="AC1137" s="92"/>
      <c r="AD1137" s="257">
        <v>574804.61995411222</v>
      </c>
      <c r="AE1137" s="258">
        <v>5828.513600622422</v>
      </c>
      <c r="AF1137" s="276">
        <v>1.2637713791462319</v>
      </c>
      <c r="AG1137" s="93"/>
      <c r="AH1137" s="257">
        <v>5053.5744687719998</v>
      </c>
      <c r="AI1137" s="258">
        <v>4286.6251375386955</v>
      </c>
      <c r="AJ1137" s="258">
        <v>4455.8200660185739</v>
      </c>
      <c r="AK1137" s="276">
        <v>0.96613618083663788</v>
      </c>
      <c r="AL1137" s="93"/>
      <c r="AM1137" s="257">
        <v>4627.4799999999996</v>
      </c>
      <c r="AN1137" s="258">
        <v>4617.232109018446</v>
      </c>
      <c r="AO1137" s="276">
        <v>1.0011344555547368</v>
      </c>
      <c r="AQ1137" s="280">
        <v>5683.869752210986</v>
      </c>
      <c r="AR1137" s="281">
        <v>5729.3083169149832</v>
      </c>
    </row>
    <row r="1138" spans="1:44" x14ac:dyDescent="0.2">
      <c r="A1138" s="260" t="s">
        <v>8407</v>
      </c>
      <c r="B1138" s="261" t="s">
        <v>3485</v>
      </c>
      <c r="C1138" s="261" t="s">
        <v>3495</v>
      </c>
      <c r="D1138" s="262" t="s">
        <v>11693</v>
      </c>
      <c r="E1138" s="257">
        <v>173</v>
      </c>
      <c r="F1138" s="258">
        <v>401</v>
      </c>
      <c r="G1138" s="258">
        <v>1823</v>
      </c>
      <c r="H1138" s="258">
        <v>1136</v>
      </c>
      <c r="I1138" s="258">
        <v>331</v>
      </c>
      <c r="J1138" s="258">
        <v>201</v>
      </c>
      <c r="K1138" s="259">
        <v>43</v>
      </c>
      <c r="L1138" s="257">
        <v>176</v>
      </c>
      <c r="M1138" s="258">
        <v>419</v>
      </c>
      <c r="N1138" s="258">
        <v>1575</v>
      </c>
      <c r="O1138" s="258">
        <v>1100</v>
      </c>
      <c r="P1138" s="258">
        <v>370</v>
      </c>
      <c r="Q1138" s="258">
        <v>236</v>
      </c>
      <c r="R1138" s="259">
        <v>95</v>
      </c>
      <c r="S1138" s="267">
        <v>8079</v>
      </c>
      <c r="T1138" s="90"/>
      <c r="U1138" s="260">
        <v>48</v>
      </c>
      <c r="V1138" s="273">
        <v>159.89051105307499</v>
      </c>
      <c r="W1138" s="273">
        <v>179.193859866303</v>
      </c>
      <c r="X1138" s="274">
        <v>1.12610275</v>
      </c>
      <c r="Z1138" s="257">
        <v>20435.190000000002</v>
      </c>
      <c r="AA1138" s="258">
        <v>7912.4089601201113</v>
      </c>
      <c r="AB1138" s="276">
        <v>0.97937974503281489</v>
      </c>
      <c r="AC1138" s="92"/>
      <c r="AD1138" s="257">
        <v>1068860.9522603045</v>
      </c>
      <c r="AE1138" s="258">
        <v>10838.240301410175</v>
      </c>
      <c r="AF1138" s="276">
        <v>1.3415324051751671</v>
      </c>
      <c r="AG1138" s="93"/>
      <c r="AH1138" s="257">
        <v>9097.7841172500011</v>
      </c>
      <c r="AI1138" s="258">
        <v>7717.0704288405796</v>
      </c>
      <c r="AJ1138" s="258">
        <v>7905.2738058434779</v>
      </c>
      <c r="AK1138" s="276">
        <v>0.9784965720811335</v>
      </c>
      <c r="AL1138" s="93"/>
      <c r="AM1138" s="257">
        <v>8099.64</v>
      </c>
      <c r="AN1138" s="258">
        <v>8081.7027581945604</v>
      </c>
      <c r="AO1138" s="276">
        <v>1.0003345411801658</v>
      </c>
      <c r="AQ1138" s="280">
        <v>10389.974158275458</v>
      </c>
      <c r="AR1138" s="281">
        <v>10473.034737360686</v>
      </c>
    </row>
    <row r="1139" spans="1:44" x14ac:dyDescent="0.2">
      <c r="A1139" s="260" t="s">
        <v>8407</v>
      </c>
      <c r="B1139" s="261" t="s">
        <v>3485</v>
      </c>
      <c r="C1139" s="261" t="s">
        <v>3496</v>
      </c>
      <c r="D1139" s="262" t="s">
        <v>11694</v>
      </c>
      <c r="E1139" s="257">
        <v>304</v>
      </c>
      <c r="F1139" s="258">
        <v>717</v>
      </c>
      <c r="G1139" s="258">
        <v>2170</v>
      </c>
      <c r="H1139" s="258">
        <v>1658</v>
      </c>
      <c r="I1139" s="258">
        <v>458</v>
      </c>
      <c r="J1139" s="258">
        <v>292</v>
      </c>
      <c r="K1139" s="259">
        <v>87</v>
      </c>
      <c r="L1139" s="257">
        <v>354</v>
      </c>
      <c r="M1139" s="258">
        <v>636</v>
      </c>
      <c r="N1139" s="258">
        <v>2386</v>
      </c>
      <c r="O1139" s="258">
        <v>1694</v>
      </c>
      <c r="P1139" s="258">
        <v>534</v>
      </c>
      <c r="Q1139" s="258">
        <v>423</v>
      </c>
      <c r="R1139" s="259">
        <v>186</v>
      </c>
      <c r="S1139" s="267">
        <v>11899</v>
      </c>
      <c r="T1139" s="90"/>
      <c r="U1139" s="260">
        <v>48</v>
      </c>
      <c r="V1139" s="273">
        <v>133.426133724365</v>
      </c>
      <c r="W1139" s="273">
        <v>115.2813681822</v>
      </c>
      <c r="X1139" s="274">
        <v>1.12610275</v>
      </c>
      <c r="Z1139" s="257">
        <v>31371.59</v>
      </c>
      <c r="AA1139" s="258">
        <v>12146.931338011267</v>
      </c>
      <c r="AB1139" s="276">
        <v>1.0208363171704569</v>
      </c>
      <c r="AC1139" s="92"/>
      <c r="AD1139" s="257">
        <v>1311960.5554283806</v>
      </c>
      <c r="AE1139" s="258">
        <v>13303.268058988322</v>
      </c>
      <c r="AF1139" s="276">
        <v>1.1180156365230962</v>
      </c>
      <c r="AG1139" s="93"/>
      <c r="AH1139" s="257">
        <v>13399.496622250001</v>
      </c>
      <c r="AI1139" s="258">
        <v>11365.938981652935</v>
      </c>
      <c r="AJ1139" s="258">
        <v>11643.130711193409</v>
      </c>
      <c r="AK1139" s="276">
        <v>0.97849657208113361</v>
      </c>
      <c r="AL1139" s="93"/>
      <c r="AM1139" s="257">
        <v>11919.64</v>
      </c>
      <c r="AN1139" s="258">
        <v>11893.243090394908</v>
      </c>
      <c r="AO1139" s="276">
        <v>0.99951618542691889</v>
      </c>
      <c r="AQ1139" s="280">
        <v>13282.003609349624</v>
      </c>
      <c r="AR1139" s="281">
        <v>13388.183941889332</v>
      </c>
    </row>
    <row r="1140" spans="1:44" x14ac:dyDescent="0.2">
      <c r="A1140" s="260" t="s">
        <v>8407</v>
      </c>
      <c r="B1140" s="261" t="s">
        <v>3485</v>
      </c>
      <c r="C1140" s="261" t="s">
        <v>3497</v>
      </c>
      <c r="D1140" s="262" t="s">
        <v>11695</v>
      </c>
      <c r="E1140" s="257">
        <v>147</v>
      </c>
      <c r="F1140" s="258">
        <v>327</v>
      </c>
      <c r="G1140" s="258">
        <v>1180</v>
      </c>
      <c r="H1140" s="258">
        <v>839</v>
      </c>
      <c r="I1140" s="258">
        <v>235</v>
      </c>
      <c r="J1140" s="258">
        <v>147</v>
      </c>
      <c r="K1140" s="259">
        <v>37</v>
      </c>
      <c r="L1140" s="257">
        <v>127</v>
      </c>
      <c r="M1140" s="258">
        <v>288</v>
      </c>
      <c r="N1140" s="258">
        <v>1221</v>
      </c>
      <c r="O1140" s="258">
        <v>876</v>
      </c>
      <c r="P1140" s="258">
        <v>294</v>
      </c>
      <c r="Q1140" s="258">
        <v>196</v>
      </c>
      <c r="R1140" s="259">
        <v>73</v>
      </c>
      <c r="S1140" s="267">
        <v>5987</v>
      </c>
      <c r="T1140" s="90"/>
      <c r="U1140" s="260">
        <v>16</v>
      </c>
      <c r="V1140" s="273">
        <v>110.452869398757</v>
      </c>
      <c r="W1140" s="273">
        <v>101.63343353373401</v>
      </c>
      <c r="X1140" s="274">
        <v>1.12610275</v>
      </c>
      <c r="Z1140" s="257">
        <v>15584.819999999998</v>
      </c>
      <c r="AA1140" s="258">
        <v>6034.3686263675108</v>
      </c>
      <c r="AB1140" s="276">
        <v>1.0079119135405898</v>
      </c>
      <c r="AC1140" s="92"/>
      <c r="AD1140" s="257">
        <v>604850.43652022339</v>
      </c>
      <c r="AE1140" s="258">
        <v>6133.1779064022976</v>
      </c>
      <c r="AF1140" s="276">
        <v>1.0244158854856018</v>
      </c>
      <c r="AG1140" s="93"/>
      <c r="AH1140" s="257">
        <v>6741.97716425</v>
      </c>
      <c r="AI1140" s="258">
        <v>5718.7895355203054</v>
      </c>
      <c r="AJ1140" s="258">
        <v>5858.258977049747</v>
      </c>
      <c r="AK1140" s="276">
        <v>0.97849657208113361</v>
      </c>
      <c r="AL1140" s="93"/>
      <c r="AM1140" s="257">
        <v>5993.88</v>
      </c>
      <c r="AN1140" s="258">
        <v>5980.6061168505285</v>
      </c>
      <c r="AO1140" s="276">
        <v>0.99893203889268889</v>
      </c>
      <c r="AQ1140" s="280">
        <v>6042.3154163974941</v>
      </c>
      <c r="AR1140" s="281">
        <v>6090.6195035738647</v>
      </c>
    </row>
    <row r="1141" spans="1:44" x14ac:dyDescent="0.2">
      <c r="A1141" s="260" t="s">
        <v>8407</v>
      </c>
      <c r="B1141" s="261" t="s">
        <v>3485</v>
      </c>
      <c r="C1141" s="261" t="s">
        <v>3498</v>
      </c>
      <c r="D1141" s="262" t="s">
        <v>11696</v>
      </c>
      <c r="E1141" s="257">
        <v>144</v>
      </c>
      <c r="F1141" s="258">
        <v>265</v>
      </c>
      <c r="G1141" s="258">
        <v>979</v>
      </c>
      <c r="H1141" s="258">
        <v>582</v>
      </c>
      <c r="I1141" s="258">
        <v>194</v>
      </c>
      <c r="J1141" s="258">
        <v>97</v>
      </c>
      <c r="K1141" s="259">
        <v>15</v>
      </c>
      <c r="L1141" s="257">
        <v>151</v>
      </c>
      <c r="M1141" s="258">
        <v>212</v>
      </c>
      <c r="N1141" s="258">
        <v>922</v>
      </c>
      <c r="O1141" s="258">
        <v>498</v>
      </c>
      <c r="P1141" s="258">
        <v>177</v>
      </c>
      <c r="Q1141" s="258">
        <v>102</v>
      </c>
      <c r="R1141" s="259">
        <v>47</v>
      </c>
      <c r="S1141" s="267">
        <v>4385</v>
      </c>
      <c r="T1141" s="90"/>
      <c r="U1141" s="260">
        <v>79</v>
      </c>
      <c r="V1141" s="273">
        <v>158.75380262839801</v>
      </c>
      <c r="W1141" s="273">
        <v>177.13138686131299</v>
      </c>
      <c r="X1141" s="274">
        <v>1.12610275</v>
      </c>
      <c r="Z1141" s="257">
        <v>10871.880000000003</v>
      </c>
      <c r="AA1141" s="258">
        <v>4209.5405389110965</v>
      </c>
      <c r="AB1141" s="276">
        <v>0.95998643988850552</v>
      </c>
      <c r="AC1141" s="92"/>
      <c r="AD1141" s="257">
        <v>576697.58418199327</v>
      </c>
      <c r="AE1141" s="258">
        <v>5847.7082406177942</v>
      </c>
      <c r="AF1141" s="276">
        <v>1.3335708644510362</v>
      </c>
      <c r="AG1141" s="93"/>
      <c r="AH1141" s="257">
        <v>4937.96055875</v>
      </c>
      <c r="AI1141" s="258">
        <v>4188.5572261995221</v>
      </c>
      <c r="AJ1141" s="258">
        <v>4290.7074685757707</v>
      </c>
      <c r="AK1141" s="276">
        <v>0.97849657208113361</v>
      </c>
      <c r="AL1141" s="93"/>
      <c r="AM1141" s="257">
        <v>4418.97</v>
      </c>
      <c r="AN1141" s="258">
        <v>4409.1838695767983</v>
      </c>
      <c r="AO1141" s="276">
        <v>1.0055151355933405</v>
      </c>
      <c r="AQ1141" s="280">
        <v>5523.301053801275</v>
      </c>
      <c r="AR1141" s="281">
        <v>5567.4559840255606</v>
      </c>
    </row>
    <row r="1142" spans="1:44" x14ac:dyDescent="0.2">
      <c r="A1142" s="260" t="s">
        <v>8407</v>
      </c>
      <c r="B1142" s="261" t="s">
        <v>3485</v>
      </c>
      <c r="C1142" s="261" t="s">
        <v>3499</v>
      </c>
      <c r="D1142" s="262" t="s">
        <v>9043</v>
      </c>
      <c r="E1142" s="257">
        <v>165</v>
      </c>
      <c r="F1142" s="258">
        <v>268</v>
      </c>
      <c r="G1142" s="258">
        <v>1213</v>
      </c>
      <c r="H1142" s="258">
        <v>836</v>
      </c>
      <c r="I1142" s="258">
        <v>261</v>
      </c>
      <c r="J1142" s="258">
        <v>167</v>
      </c>
      <c r="K1142" s="259">
        <v>48</v>
      </c>
      <c r="L1142" s="257">
        <v>140</v>
      </c>
      <c r="M1142" s="258">
        <v>249</v>
      </c>
      <c r="N1142" s="258">
        <v>1077</v>
      </c>
      <c r="O1142" s="258">
        <v>799</v>
      </c>
      <c r="P1142" s="258">
        <v>299</v>
      </c>
      <c r="Q1142" s="258">
        <v>220</v>
      </c>
      <c r="R1142" s="259">
        <v>81</v>
      </c>
      <c r="S1142" s="267">
        <v>5823</v>
      </c>
      <c r="T1142" s="90"/>
      <c r="U1142" s="260">
        <v>7</v>
      </c>
      <c r="V1142" s="273">
        <v>141.022482111995</v>
      </c>
      <c r="W1142" s="273">
        <v>149.384166237334</v>
      </c>
      <c r="X1142" s="274">
        <v>1.1478982870000001</v>
      </c>
      <c r="Z1142" s="257">
        <v>15586.98</v>
      </c>
      <c r="AA1142" s="258">
        <v>6035.2049681560566</v>
      </c>
      <c r="AB1142" s="276">
        <v>1.0364425499151737</v>
      </c>
      <c r="AC1142" s="92"/>
      <c r="AD1142" s="257">
        <v>700600.16350825597</v>
      </c>
      <c r="AE1142" s="258">
        <v>7104.0792642413917</v>
      </c>
      <c r="AF1142" s="276">
        <v>1.2200033083018018</v>
      </c>
      <c r="AG1142" s="93"/>
      <c r="AH1142" s="257">
        <v>6684.2117252010003</v>
      </c>
      <c r="AI1142" s="258">
        <v>5669.7907951953066</v>
      </c>
      <c r="AJ1142" s="258">
        <v>5749.4595816937472</v>
      </c>
      <c r="AK1142" s="276">
        <v>0.9873706992433019</v>
      </c>
      <c r="AL1142" s="93"/>
      <c r="AM1142" s="257">
        <v>5826.01</v>
      </c>
      <c r="AN1142" s="258">
        <v>5813.1078771734419</v>
      </c>
      <c r="AO1142" s="276">
        <v>0.99830119820941821</v>
      </c>
      <c r="AQ1142" s="280">
        <v>7257.630607980801</v>
      </c>
      <c r="AR1142" s="281">
        <v>7315.6502904075778</v>
      </c>
    </row>
    <row r="1143" spans="1:44" x14ac:dyDescent="0.2">
      <c r="A1143" s="260" t="s">
        <v>8407</v>
      </c>
      <c r="B1143" s="261" t="s">
        <v>3485</v>
      </c>
      <c r="C1143" s="261" t="s">
        <v>3500</v>
      </c>
      <c r="D1143" s="262" t="s">
        <v>11697</v>
      </c>
      <c r="E1143" s="257">
        <v>284</v>
      </c>
      <c r="F1143" s="258">
        <v>470</v>
      </c>
      <c r="G1143" s="258">
        <v>1881</v>
      </c>
      <c r="H1143" s="258">
        <v>1238</v>
      </c>
      <c r="I1143" s="258">
        <v>341</v>
      </c>
      <c r="J1143" s="258">
        <v>229</v>
      </c>
      <c r="K1143" s="259">
        <v>64</v>
      </c>
      <c r="L1143" s="257">
        <v>230</v>
      </c>
      <c r="M1143" s="258">
        <v>419</v>
      </c>
      <c r="N1143" s="258">
        <v>1812</v>
      </c>
      <c r="O1143" s="258">
        <v>1410</v>
      </c>
      <c r="P1143" s="258">
        <v>431</v>
      </c>
      <c r="Q1143" s="258">
        <v>339</v>
      </c>
      <c r="R1143" s="259">
        <v>176</v>
      </c>
      <c r="S1143" s="267">
        <v>9324</v>
      </c>
      <c r="T1143" s="90"/>
      <c r="U1143" s="260">
        <v>106</v>
      </c>
      <c r="V1143" s="273">
        <v>117.003605566492</v>
      </c>
      <c r="W1143" s="273">
        <v>114.746273458445</v>
      </c>
      <c r="X1143" s="274">
        <v>1.1478982870000001</v>
      </c>
      <c r="Z1143" s="257">
        <v>24835.660000000003</v>
      </c>
      <c r="AA1143" s="258">
        <v>9616.2501407863911</v>
      </c>
      <c r="AB1143" s="276">
        <v>1.0313438589431994</v>
      </c>
      <c r="AC1143" s="92"/>
      <c r="AD1143" s="257">
        <v>986876.58233185578</v>
      </c>
      <c r="AE1143" s="258">
        <v>10006.919538531527</v>
      </c>
      <c r="AF1143" s="276">
        <v>1.0732431937507001</v>
      </c>
      <c r="AG1143" s="93"/>
      <c r="AH1143" s="257">
        <v>10703.003627988001</v>
      </c>
      <c r="AI1143" s="258">
        <v>9078.6758328011401</v>
      </c>
      <c r="AJ1143" s="258">
        <v>9206.244399744548</v>
      </c>
      <c r="AK1143" s="276">
        <v>0.98737069924330201</v>
      </c>
      <c r="AL1143" s="93"/>
      <c r="AM1143" s="257">
        <v>9369.58</v>
      </c>
      <c r="AN1143" s="258">
        <v>9348.830383711449</v>
      </c>
      <c r="AO1143" s="276">
        <v>1.0026630613161143</v>
      </c>
      <c r="AQ1143" s="280">
        <v>10217.370583464246</v>
      </c>
      <c r="AR1143" s="281">
        <v>10299.051317647301</v>
      </c>
    </row>
    <row r="1144" spans="1:44" x14ac:dyDescent="0.2">
      <c r="A1144" s="260" t="s">
        <v>8407</v>
      </c>
      <c r="B1144" s="261" t="s">
        <v>3485</v>
      </c>
      <c r="C1144" s="261" t="s">
        <v>3501</v>
      </c>
      <c r="D1144" s="262" t="s">
        <v>11698</v>
      </c>
      <c r="E1144" s="257">
        <v>108</v>
      </c>
      <c r="F1144" s="258">
        <v>266</v>
      </c>
      <c r="G1144" s="258">
        <v>952</v>
      </c>
      <c r="H1144" s="258">
        <v>485</v>
      </c>
      <c r="I1144" s="258">
        <v>181</v>
      </c>
      <c r="J1144" s="258">
        <v>84</v>
      </c>
      <c r="K1144" s="259">
        <v>17</v>
      </c>
      <c r="L1144" s="257">
        <v>135</v>
      </c>
      <c r="M1144" s="258">
        <v>239</v>
      </c>
      <c r="N1144" s="258">
        <v>860</v>
      </c>
      <c r="O1144" s="258">
        <v>552</v>
      </c>
      <c r="P1144" s="258">
        <v>269</v>
      </c>
      <c r="Q1144" s="258">
        <v>135</v>
      </c>
      <c r="R1144" s="259">
        <v>40</v>
      </c>
      <c r="S1144" s="267">
        <v>4323</v>
      </c>
      <c r="T1144" s="90"/>
      <c r="U1144" s="260">
        <v>101</v>
      </c>
      <c r="V1144" s="273">
        <v>163.421747198172</v>
      </c>
      <c r="W1144" s="273">
        <v>158.10640758732299</v>
      </c>
      <c r="X1144" s="274">
        <v>1.1478982870000001</v>
      </c>
      <c r="Z1144" s="257">
        <v>11012.15</v>
      </c>
      <c r="AA1144" s="258">
        <v>4263.8524197811066</v>
      </c>
      <c r="AB1144" s="276">
        <v>0.9863179319410379</v>
      </c>
      <c r="AC1144" s="92"/>
      <c r="AD1144" s="257">
        <v>554341.15330090909</v>
      </c>
      <c r="AE1144" s="258">
        <v>5621.0142355101516</v>
      </c>
      <c r="AF1144" s="276">
        <v>1.3002577458964033</v>
      </c>
      <c r="AG1144" s="93"/>
      <c r="AH1144" s="257">
        <v>4962.3642947010003</v>
      </c>
      <c r="AI1144" s="258">
        <v>4209.257360059989</v>
      </c>
      <c r="AJ1144" s="258">
        <v>4268.4035328287946</v>
      </c>
      <c r="AK1144" s="276">
        <v>0.98737069924330201</v>
      </c>
      <c r="AL1144" s="93"/>
      <c r="AM1144" s="257">
        <v>4366.43</v>
      </c>
      <c r="AN1144" s="258">
        <v>4356.7602232276349</v>
      </c>
      <c r="AO1144" s="276">
        <v>1.0078094432633899</v>
      </c>
      <c r="AQ1144" s="280">
        <v>5516.8385267229069</v>
      </c>
      <c r="AR1144" s="281">
        <v>5560.9417935615757</v>
      </c>
    </row>
    <row r="1145" spans="1:44" x14ac:dyDescent="0.2">
      <c r="A1145" s="260" t="s">
        <v>8407</v>
      </c>
      <c r="B1145" s="261" t="s">
        <v>3485</v>
      </c>
      <c r="C1145" s="261" t="s">
        <v>3502</v>
      </c>
      <c r="D1145" s="262" t="s">
        <v>11699</v>
      </c>
      <c r="E1145" s="257">
        <v>351</v>
      </c>
      <c r="F1145" s="258">
        <v>750</v>
      </c>
      <c r="G1145" s="258">
        <v>2522</v>
      </c>
      <c r="H1145" s="258">
        <v>1712</v>
      </c>
      <c r="I1145" s="258">
        <v>553</v>
      </c>
      <c r="J1145" s="258">
        <v>374</v>
      </c>
      <c r="K1145" s="259">
        <v>85</v>
      </c>
      <c r="L1145" s="257">
        <v>336</v>
      </c>
      <c r="M1145" s="258">
        <v>760</v>
      </c>
      <c r="N1145" s="258">
        <v>2580</v>
      </c>
      <c r="O1145" s="258">
        <v>1863</v>
      </c>
      <c r="P1145" s="258">
        <v>621</v>
      </c>
      <c r="Q1145" s="258">
        <v>423</v>
      </c>
      <c r="R1145" s="259">
        <v>149</v>
      </c>
      <c r="S1145" s="267">
        <v>13079</v>
      </c>
      <c r="T1145" s="90"/>
      <c r="U1145" s="260">
        <v>51</v>
      </c>
      <c r="V1145" s="273">
        <v>139.537687694309</v>
      </c>
      <c r="W1145" s="273">
        <v>123.078369905956</v>
      </c>
      <c r="X1145" s="274">
        <v>1.095744681</v>
      </c>
      <c r="Z1145" s="257">
        <v>34162.049999999996</v>
      </c>
      <c r="AA1145" s="258">
        <v>13227.384258040722</v>
      </c>
      <c r="AB1145" s="276">
        <v>1.0113452296078234</v>
      </c>
      <c r="AC1145" s="92"/>
      <c r="AD1145" s="257">
        <v>1487083.6340619621</v>
      </c>
      <c r="AE1145" s="258">
        <v>15079.014478145818</v>
      </c>
      <c r="AF1145" s="276">
        <v>1.1529179966469776</v>
      </c>
      <c r="AG1145" s="93"/>
      <c r="AH1145" s="257">
        <v>14331.244682799001</v>
      </c>
      <c r="AI1145" s="258">
        <v>12156.281477421639</v>
      </c>
      <c r="AJ1145" s="258">
        <v>12636.095109162387</v>
      </c>
      <c r="AK1145" s="276">
        <v>0.96613618083663788</v>
      </c>
      <c r="AL1145" s="93"/>
      <c r="AM1145" s="257">
        <v>13100.93</v>
      </c>
      <c r="AN1145" s="258">
        <v>13071.91703778364</v>
      </c>
      <c r="AO1145" s="276">
        <v>0.99945844772411041</v>
      </c>
      <c r="AQ1145" s="280">
        <v>14725.684042580118</v>
      </c>
      <c r="AR1145" s="281">
        <v>14843.405590812134</v>
      </c>
    </row>
    <row r="1146" spans="1:44" x14ac:dyDescent="0.2">
      <c r="A1146" s="260" t="s">
        <v>8407</v>
      </c>
      <c r="B1146" s="261" t="s">
        <v>3485</v>
      </c>
      <c r="C1146" s="261" t="s">
        <v>3503</v>
      </c>
      <c r="D1146" s="262" t="s">
        <v>11700</v>
      </c>
      <c r="E1146" s="257">
        <v>79</v>
      </c>
      <c r="F1146" s="258">
        <v>155</v>
      </c>
      <c r="G1146" s="258">
        <v>492</v>
      </c>
      <c r="H1146" s="258">
        <v>370</v>
      </c>
      <c r="I1146" s="258">
        <v>107</v>
      </c>
      <c r="J1146" s="258">
        <v>70</v>
      </c>
      <c r="K1146" s="259">
        <v>23</v>
      </c>
      <c r="L1146" s="257">
        <v>62</v>
      </c>
      <c r="M1146" s="258">
        <v>129</v>
      </c>
      <c r="N1146" s="258">
        <v>501</v>
      </c>
      <c r="O1146" s="258">
        <v>382</v>
      </c>
      <c r="P1146" s="258">
        <v>127</v>
      </c>
      <c r="Q1146" s="258">
        <v>93</v>
      </c>
      <c r="R1146" s="259">
        <v>38</v>
      </c>
      <c r="S1146" s="267">
        <v>2628</v>
      </c>
      <c r="T1146" s="90"/>
      <c r="U1146" s="260">
        <v>11</v>
      </c>
      <c r="V1146" s="273">
        <v>109.634943218074</v>
      </c>
      <c r="W1146" s="273">
        <v>102.94406392694</v>
      </c>
      <c r="X1146" s="274">
        <v>1.1478982870000001</v>
      </c>
      <c r="Z1146" s="257">
        <v>6993.5</v>
      </c>
      <c r="AA1146" s="258">
        <v>2707.8501380510775</v>
      </c>
      <c r="AB1146" s="276">
        <v>1.0303843752096946</v>
      </c>
      <c r="AC1146" s="92"/>
      <c r="AD1146" s="257">
        <v>265753.87724743888</v>
      </c>
      <c r="AE1146" s="258">
        <v>2694.7418899981958</v>
      </c>
      <c r="AF1146" s="276">
        <v>1.025396457381353</v>
      </c>
      <c r="AG1146" s="93"/>
      <c r="AH1146" s="257">
        <v>3016.676698236</v>
      </c>
      <c r="AI1146" s="258">
        <v>2558.854578357078</v>
      </c>
      <c r="AJ1146" s="258">
        <v>2594.8101976113976</v>
      </c>
      <c r="AK1146" s="276">
        <v>0.98737069924330201</v>
      </c>
      <c r="AL1146" s="93"/>
      <c r="AM1146" s="257">
        <v>2632.73</v>
      </c>
      <c r="AN1146" s="258">
        <v>2626.8996279564976</v>
      </c>
      <c r="AO1146" s="276">
        <v>0.99958128917674949</v>
      </c>
      <c r="AQ1146" s="280">
        <v>2740.405252399627</v>
      </c>
      <c r="AR1146" s="281">
        <v>2762.3128763960945</v>
      </c>
    </row>
    <row r="1147" spans="1:44" x14ac:dyDescent="0.2">
      <c r="A1147" s="260" t="s">
        <v>8407</v>
      </c>
      <c r="B1147" s="261" t="s">
        <v>3485</v>
      </c>
      <c r="C1147" s="261" t="s">
        <v>3504</v>
      </c>
      <c r="D1147" s="262" t="s">
        <v>11701</v>
      </c>
      <c r="E1147" s="257">
        <v>159</v>
      </c>
      <c r="F1147" s="258">
        <v>315</v>
      </c>
      <c r="G1147" s="258">
        <v>1105</v>
      </c>
      <c r="H1147" s="258">
        <v>825</v>
      </c>
      <c r="I1147" s="258">
        <v>273</v>
      </c>
      <c r="J1147" s="258">
        <v>185</v>
      </c>
      <c r="K1147" s="259">
        <v>53</v>
      </c>
      <c r="L1147" s="257">
        <v>146</v>
      </c>
      <c r="M1147" s="258">
        <v>287</v>
      </c>
      <c r="N1147" s="258">
        <v>1098</v>
      </c>
      <c r="O1147" s="258">
        <v>958</v>
      </c>
      <c r="P1147" s="258">
        <v>317</v>
      </c>
      <c r="Q1147" s="258">
        <v>275</v>
      </c>
      <c r="R1147" s="259">
        <v>165</v>
      </c>
      <c r="S1147" s="267">
        <v>6161</v>
      </c>
      <c r="T1147" s="90"/>
      <c r="U1147" s="260">
        <v>113</v>
      </c>
      <c r="V1147" s="273">
        <v>120.160861703178</v>
      </c>
      <c r="W1147" s="273">
        <v>113.301087485797</v>
      </c>
      <c r="X1147" s="274">
        <v>1.12610275</v>
      </c>
      <c r="Z1147" s="257">
        <v>17317.629999999997</v>
      </c>
      <c r="AA1147" s="258">
        <v>6705.304466464213</v>
      </c>
      <c r="AB1147" s="276">
        <v>1.0883467726771974</v>
      </c>
      <c r="AC1147" s="92"/>
      <c r="AD1147" s="257">
        <v>655068.16793714778</v>
      </c>
      <c r="AE1147" s="258">
        <v>6642.3852446789351</v>
      </c>
      <c r="AF1147" s="276">
        <v>1.0781342711700916</v>
      </c>
      <c r="AG1147" s="93"/>
      <c r="AH1147" s="257">
        <v>6937.9190427500007</v>
      </c>
      <c r="AI1147" s="258">
        <v>5884.9945428997162</v>
      </c>
      <c r="AJ1147" s="258">
        <v>6028.5173805918639</v>
      </c>
      <c r="AK1147" s="276">
        <v>0.97849657208113361</v>
      </c>
      <c r="AL1147" s="93"/>
      <c r="AM1147" s="257">
        <v>6209.59</v>
      </c>
      <c r="AN1147" s="258">
        <v>6195.8384113685752</v>
      </c>
      <c r="AO1147" s="276">
        <v>1.0056546682954999</v>
      </c>
      <c r="AQ1147" s="280">
        <v>7113.7653619207977</v>
      </c>
      <c r="AR1147" s="281">
        <v>7170.6349422909225</v>
      </c>
    </row>
    <row r="1148" spans="1:44" x14ac:dyDescent="0.2">
      <c r="A1148" s="260" t="s">
        <v>8407</v>
      </c>
      <c r="B1148" s="261" t="s">
        <v>3485</v>
      </c>
      <c r="C1148" s="261" t="s">
        <v>3505</v>
      </c>
      <c r="D1148" s="262" t="s">
        <v>11702</v>
      </c>
      <c r="E1148" s="257">
        <v>176</v>
      </c>
      <c r="F1148" s="258">
        <v>281</v>
      </c>
      <c r="G1148" s="258">
        <v>1909</v>
      </c>
      <c r="H1148" s="258">
        <v>974</v>
      </c>
      <c r="I1148" s="258">
        <v>294</v>
      </c>
      <c r="J1148" s="258">
        <v>178</v>
      </c>
      <c r="K1148" s="259">
        <v>33</v>
      </c>
      <c r="L1148" s="257">
        <v>192</v>
      </c>
      <c r="M1148" s="258">
        <v>283</v>
      </c>
      <c r="N1148" s="258">
        <v>1822</v>
      </c>
      <c r="O1148" s="258">
        <v>830</v>
      </c>
      <c r="P1148" s="258">
        <v>298</v>
      </c>
      <c r="Q1148" s="258">
        <v>220</v>
      </c>
      <c r="R1148" s="259">
        <v>78</v>
      </c>
      <c r="S1148" s="267">
        <v>7568</v>
      </c>
      <c r="T1148" s="90"/>
      <c r="U1148" s="260">
        <v>26</v>
      </c>
      <c r="V1148" s="273">
        <v>139.54944831844099</v>
      </c>
      <c r="W1148" s="273">
        <v>156.83793422269099</v>
      </c>
      <c r="X1148" s="274">
        <v>1.12610275</v>
      </c>
      <c r="Z1148" s="257">
        <v>18693.689999999999</v>
      </c>
      <c r="AA1148" s="258">
        <v>7238.1083931056028</v>
      </c>
      <c r="AB1148" s="276">
        <v>0.95640967139344646</v>
      </c>
      <c r="AC1148" s="92"/>
      <c r="AD1148" s="257">
        <v>920995.99197791377</v>
      </c>
      <c r="AE1148" s="258">
        <v>9338.8909535740167</v>
      </c>
      <c r="AF1148" s="276">
        <v>1.2339972190240509</v>
      </c>
      <c r="AG1148" s="93"/>
      <c r="AH1148" s="257">
        <v>8522.345612000001</v>
      </c>
      <c r="AI1148" s="258">
        <v>7228.9626198125407</v>
      </c>
      <c r="AJ1148" s="258">
        <v>7405.2620575100191</v>
      </c>
      <c r="AK1148" s="276">
        <v>0.97849657208113361</v>
      </c>
      <c r="AL1148" s="93"/>
      <c r="AM1148" s="257">
        <v>7579.18</v>
      </c>
      <c r="AN1148" s="258">
        <v>7562.3953547136725</v>
      </c>
      <c r="AO1148" s="276">
        <v>0.99925942847696514</v>
      </c>
      <c r="AQ1148" s="280">
        <v>8733.2687861343657</v>
      </c>
      <c r="AR1148" s="281">
        <v>8803.0851640803594</v>
      </c>
    </row>
    <row r="1149" spans="1:44" x14ac:dyDescent="0.2">
      <c r="A1149" s="260" t="s">
        <v>8407</v>
      </c>
      <c r="B1149" s="261" t="s">
        <v>3485</v>
      </c>
      <c r="C1149" s="261" t="s">
        <v>3506</v>
      </c>
      <c r="D1149" s="262" t="s">
        <v>10301</v>
      </c>
      <c r="E1149" s="257">
        <v>163</v>
      </c>
      <c r="F1149" s="258">
        <v>282</v>
      </c>
      <c r="G1149" s="258">
        <v>1319</v>
      </c>
      <c r="H1149" s="258">
        <v>852</v>
      </c>
      <c r="I1149" s="258">
        <v>328</v>
      </c>
      <c r="J1149" s="258">
        <v>199</v>
      </c>
      <c r="K1149" s="259">
        <v>32</v>
      </c>
      <c r="L1149" s="257">
        <v>162</v>
      </c>
      <c r="M1149" s="258">
        <v>279</v>
      </c>
      <c r="N1149" s="258">
        <v>1244</v>
      </c>
      <c r="O1149" s="258">
        <v>975</v>
      </c>
      <c r="P1149" s="258">
        <v>383</v>
      </c>
      <c r="Q1149" s="258">
        <v>261</v>
      </c>
      <c r="R1149" s="259">
        <v>95</v>
      </c>
      <c r="S1149" s="267">
        <v>6574</v>
      </c>
      <c r="T1149" s="90"/>
      <c r="U1149" s="260">
        <v>1</v>
      </c>
      <c r="V1149" s="273">
        <v>152.81562858052899</v>
      </c>
      <c r="W1149" s="273">
        <v>148.30118649224201</v>
      </c>
      <c r="X1149" s="274">
        <v>1.095744681</v>
      </c>
      <c r="Z1149" s="257">
        <v>17944.900000000001</v>
      </c>
      <c r="AA1149" s="258">
        <v>6948.1804450293539</v>
      </c>
      <c r="AB1149" s="276">
        <v>1.0569182301535374</v>
      </c>
      <c r="AC1149" s="92"/>
      <c r="AD1149" s="257">
        <v>809518.3519486147</v>
      </c>
      <c r="AE1149" s="258">
        <v>8208.5087010306561</v>
      </c>
      <c r="AF1149" s="276">
        <v>1.2486322940417791</v>
      </c>
      <c r="AG1149" s="93"/>
      <c r="AH1149" s="257">
        <v>7203.4255328939998</v>
      </c>
      <c r="AI1149" s="258">
        <v>6110.2067767084518</v>
      </c>
      <c r="AJ1149" s="258">
        <v>6351.3792528200574</v>
      </c>
      <c r="AK1149" s="276">
        <v>0.96613618083663788</v>
      </c>
      <c r="AL1149" s="93"/>
      <c r="AM1149" s="257">
        <v>6574.43</v>
      </c>
      <c r="AN1149" s="258">
        <v>6559.8704466565268</v>
      </c>
      <c r="AO1149" s="276">
        <v>0.99785069161188422</v>
      </c>
      <c r="AQ1149" s="280">
        <v>8363.9140398826457</v>
      </c>
      <c r="AR1149" s="281">
        <v>8430.7776848724061</v>
      </c>
    </row>
    <row r="1150" spans="1:44" x14ac:dyDescent="0.2">
      <c r="A1150" s="260" t="s">
        <v>8407</v>
      </c>
      <c r="B1150" s="261" t="s">
        <v>3485</v>
      </c>
      <c r="C1150" s="261" t="s">
        <v>3507</v>
      </c>
      <c r="D1150" s="262" t="s">
        <v>11703</v>
      </c>
      <c r="E1150" s="257">
        <v>149</v>
      </c>
      <c r="F1150" s="258">
        <v>263</v>
      </c>
      <c r="G1150" s="258">
        <v>1080</v>
      </c>
      <c r="H1150" s="258">
        <v>738</v>
      </c>
      <c r="I1150" s="258">
        <v>234</v>
      </c>
      <c r="J1150" s="258">
        <v>125</v>
      </c>
      <c r="K1150" s="259">
        <v>30</v>
      </c>
      <c r="L1150" s="257">
        <v>116</v>
      </c>
      <c r="M1150" s="258">
        <v>272</v>
      </c>
      <c r="N1150" s="258">
        <v>964</v>
      </c>
      <c r="O1150" s="258">
        <v>716</v>
      </c>
      <c r="P1150" s="258">
        <v>245</v>
      </c>
      <c r="Q1150" s="258">
        <v>139</v>
      </c>
      <c r="R1150" s="259">
        <v>53</v>
      </c>
      <c r="S1150" s="267">
        <v>5124</v>
      </c>
      <c r="T1150" s="90"/>
      <c r="U1150" s="260">
        <v>14</v>
      </c>
      <c r="V1150" s="273">
        <v>160.63398976949799</v>
      </c>
      <c r="W1150" s="273">
        <v>171.68637782982</v>
      </c>
      <c r="X1150" s="274">
        <v>1.095744681</v>
      </c>
      <c r="Z1150" s="257">
        <v>13128.18</v>
      </c>
      <c r="AA1150" s="258">
        <v>5083.1692321955234</v>
      </c>
      <c r="AB1150" s="276">
        <v>0.9920314660803129</v>
      </c>
      <c r="AC1150" s="92"/>
      <c r="AD1150" s="257">
        <v>669798.17753863113</v>
      </c>
      <c r="AE1150" s="258">
        <v>6791.7474076107483</v>
      </c>
      <c r="AF1150" s="276">
        <v>1.3254776361457354</v>
      </c>
      <c r="AG1150" s="93"/>
      <c r="AH1150" s="257">
        <v>5614.5957454440004</v>
      </c>
      <c r="AI1150" s="258">
        <v>4762.503730431109</v>
      </c>
      <c r="AJ1150" s="258">
        <v>4950.4817906069329</v>
      </c>
      <c r="AK1150" s="276">
        <v>0.96613618083663799</v>
      </c>
      <c r="AL1150" s="93"/>
      <c r="AM1150" s="257">
        <v>5130.0200000000004</v>
      </c>
      <c r="AN1150" s="258">
        <v>5118.6591976425207</v>
      </c>
      <c r="AO1150" s="276">
        <v>0.99895768884514458</v>
      </c>
      <c r="AQ1150" s="280">
        <v>6502.6804626796902</v>
      </c>
      <c r="AR1150" s="281">
        <v>6554.6648465297867</v>
      </c>
    </row>
    <row r="1151" spans="1:44" x14ac:dyDescent="0.2">
      <c r="A1151" s="260" t="s">
        <v>8407</v>
      </c>
      <c r="B1151" s="261" t="s">
        <v>3485</v>
      </c>
      <c r="C1151" s="261" t="s">
        <v>3508</v>
      </c>
      <c r="D1151" s="262" t="s">
        <v>11704</v>
      </c>
      <c r="E1151" s="257">
        <v>45</v>
      </c>
      <c r="F1151" s="258">
        <v>90</v>
      </c>
      <c r="G1151" s="258">
        <v>442</v>
      </c>
      <c r="H1151" s="258">
        <v>356</v>
      </c>
      <c r="I1151" s="258">
        <v>116</v>
      </c>
      <c r="J1151" s="258">
        <v>82</v>
      </c>
      <c r="K1151" s="259">
        <v>18</v>
      </c>
      <c r="L1151" s="257">
        <v>40</v>
      </c>
      <c r="M1151" s="258">
        <v>72</v>
      </c>
      <c r="N1151" s="258">
        <v>358</v>
      </c>
      <c r="O1151" s="258">
        <v>284</v>
      </c>
      <c r="P1151" s="258">
        <v>123</v>
      </c>
      <c r="Q1151" s="258">
        <v>86</v>
      </c>
      <c r="R1151" s="259">
        <v>33</v>
      </c>
      <c r="S1151" s="267">
        <v>2145</v>
      </c>
      <c r="T1151" s="90"/>
      <c r="U1151" s="260">
        <v>1</v>
      </c>
      <c r="V1151" s="273">
        <v>136.91588557595301</v>
      </c>
      <c r="W1151" s="273">
        <v>123.605594405594</v>
      </c>
      <c r="X1151" s="274">
        <v>1.1478982870000001</v>
      </c>
      <c r="Z1151" s="257">
        <v>5907.57</v>
      </c>
      <c r="AA1151" s="258">
        <v>2287.3831758127408</v>
      </c>
      <c r="AB1151" s="276">
        <v>1.0663791029430028</v>
      </c>
      <c r="AC1151" s="92"/>
      <c r="AD1151" s="257">
        <v>242685.82348645327</v>
      </c>
      <c r="AE1151" s="258">
        <v>2460.8320353826789</v>
      </c>
      <c r="AF1151" s="276">
        <v>1.147241042136447</v>
      </c>
      <c r="AG1151" s="93"/>
      <c r="AH1151" s="257">
        <v>2462.2418256150004</v>
      </c>
      <c r="AI1151" s="258">
        <v>2088.562812243506</v>
      </c>
      <c r="AJ1151" s="258">
        <v>2117.9101498768828</v>
      </c>
      <c r="AK1151" s="276">
        <v>0.98737069924330201</v>
      </c>
      <c r="AL1151" s="93"/>
      <c r="AM1151" s="257">
        <v>2145.4299999999998</v>
      </c>
      <c r="AN1151" s="258">
        <v>2140.6787892441339</v>
      </c>
      <c r="AO1151" s="276">
        <v>0.99798544953106472</v>
      </c>
      <c r="AQ1151" s="280">
        <v>2585.8185242878271</v>
      </c>
      <c r="AR1151" s="281">
        <v>2606.4903354747289</v>
      </c>
    </row>
    <row r="1152" spans="1:44" x14ac:dyDescent="0.2">
      <c r="A1152" s="260" t="s">
        <v>8407</v>
      </c>
      <c r="B1152" s="261" t="s">
        <v>3485</v>
      </c>
      <c r="C1152" s="261" t="s">
        <v>3509</v>
      </c>
      <c r="D1152" s="262" t="s">
        <v>11705</v>
      </c>
      <c r="E1152" s="257">
        <v>60</v>
      </c>
      <c r="F1152" s="258">
        <v>124</v>
      </c>
      <c r="G1152" s="258">
        <v>427</v>
      </c>
      <c r="H1152" s="258">
        <v>279</v>
      </c>
      <c r="I1152" s="258">
        <v>83</v>
      </c>
      <c r="J1152" s="258">
        <v>31</v>
      </c>
      <c r="K1152" s="259">
        <v>12</v>
      </c>
      <c r="L1152" s="257">
        <v>70</v>
      </c>
      <c r="M1152" s="258">
        <v>104</v>
      </c>
      <c r="N1152" s="258">
        <v>434</v>
      </c>
      <c r="O1152" s="258">
        <v>275</v>
      </c>
      <c r="P1152" s="258">
        <v>92</v>
      </c>
      <c r="Q1152" s="258">
        <v>51</v>
      </c>
      <c r="R1152" s="259">
        <v>26</v>
      </c>
      <c r="S1152" s="267">
        <v>2068</v>
      </c>
      <c r="T1152" s="90"/>
      <c r="U1152" s="260">
        <v>0</v>
      </c>
      <c r="V1152" s="273">
        <v>152.69279902006701</v>
      </c>
      <c r="W1152" s="273">
        <v>142.18423597678901</v>
      </c>
      <c r="X1152" s="274">
        <v>1.095744681</v>
      </c>
      <c r="Z1152" s="257">
        <v>5198.2100000000009</v>
      </c>
      <c r="AA1152" s="258">
        <v>2012.7223373301626</v>
      </c>
      <c r="AB1152" s="276">
        <v>0.97326998903779627</v>
      </c>
      <c r="AC1152" s="92"/>
      <c r="AD1152" s="257">
        <v>251590.94471173905</v>
      </c>
      <c r="AE1152" s="258">
        <v>2551.1298833382384</v>
      </c>
      <c r="AF1152" s="276">
        <v>1.2336218004536936</v>
      </c>
      <c r="AG1152" s="93"/>
      <c r="AH1152" s="257">
        <v>2266.0000003079999</v>
      </c>
      <c r="AI1152" s="258">
        <v>1922.1033791045145</v>
      </c>
      <c r="AJ1152" s="258">
        <v>1997.9696219701671</v>
      </c>
      <c r="AK1152" s="276">
        <v>0.96613618083663788</v>
      </c>
      <c r="AL1152" s="93"/>
      <c r="AM1152" s="257">
        <v>2068</v>
      </c>
      <c r="AN1152" s="258">
        <v>2063.4202636100313</v>
      </c>
      <c r="AO1152" s="276">
        <v>0.99778542727757802</v>
      </c>
      <c r="AQ1152" s="280">
        <v>2393.5439430484494</v>
      </c>
      <c r="AR1152" s="281">
        <v>2412.6786533900718</v>
      </c>
    </row>
    <row r="1153" spans="1:44" x14ac:dyDescent="0.2">
      <c r="A1153" s="260" t="s">
        <v>8407</v>
      </c>
      <c r="B1153" s="261" t="s">
        <v>3485</v>
      </c>
      <c r="C1153" s="261" t="s">
        <v>3510</v>
      </c>
      <c r="D1153" s="262" t="s">
        <v>11706</v>
      </c>
      <c r="E1153" s="257">
        <v>94</v>
      </c>
      <c r="F1153" s="258">
        <v>161</v>
      </c>
      <c r="G1153" s="258">
        <v>684</v>
      </c>
      <c r="H1153" s="258">
        <v>492</v>
      </c>
      <c r="I1153" s="258">
        <v>148</v>
      </c>
      <c r="J1153" s="258">
        <v>93</v>
      </c>
      <c r="K1153" s="259">
        <v>36</v>
      </c>
      <c r="L1153" s="257">
        <v>89</v>
      </c>
      <c r="M1153" s="258">
        <v>172</v>
      </c>
      <c r="N1153" s="258">
        <v>644</v>
      </c>
      <c r="O1153" s="258">
        <v>456</v>
      </c>
      <c r="P1153" s="258">
        <v>157</v>
      </c>
      <c r="Q1153" s="258">
        <v>123</v>
      </c>
      <c r="R1153" s="259">
        <v>52</v>
      </c>
      <c r="S1153" s="267">
        <v>3401</v>
      </c>
      <c r="T1153" s="90"/>
      <c r="U1153" s="260">
        <v>5</v>
      </c>
      <c r="V1153" s="273">
        <v>154.84670524046999</v>
      </c>
      <c r="W1153" s="273">
        <v>157.04941176470501</v>
      </c>
      <c r="X1153" s="274">
        <v>1.12610275</v>
      </c>
      <c r="Z1153" s="257">
        <v>9046.81</v>
      </c>
      <c r="AA1153" s="258">
        <v>3502.882062975887</v>
      </c>
      <c r="AB1153" s="276">
        <v>1.0299565019041126</v>
      </c>
      <c r="AC1153" s="92"/>
      <c r="AD1153" s="257">
        <v>427645.26276586798</v>
      </c>
      <c r="AE1153" s="258">
        <v>4336.3190617215196</v>
      </c>
      <c r="AF1153" s="276">
        <v>1.2750129555194119</v>
      </c>
      <c r="AG1153" s="93"/>
      <c r="AH1153" s="257">
        <v>3829.87545275</v>
      </c>
      <c r="AI1153" s="258">
        <v>3248.6392534331981</v>
      </c>
      <c r="AJ1153" s="258">
        <v>3327.866841647935</v>
      </c>
      <c r="AK1153" s="276">
        <v>0.9784965720811335</v>
      </c>
      <c r="AL1153" s="93"/>
      <c r="AM1153" s="257">
        <v>3403.15</v>
      </c>
      <c r="AN1153" s="258">
        <v>3395.6134768396892</v>
      </c>
      <c r="AO1153" s="276">
        <v>0.9984161943074652</v>
      </c>
      <c r="AQ1153" s="280">
        <v>4363.2594543534078</v>
      </c>
      <c r="AR1153" s="281">
        <v>4398.1406630510273</v>
      </c>
    </row>
    <row r="1154" spans="1:44" x14ac:dyDescent="0.2">
      <c r="A1154" s="260" t="s">
        <v>8407</v>
      </c>
      <c r="B1154" s="261" t="s">
        <v>3485</v>
      </c>
      <c r="C1154" s="261" t="s">
        <v>3511</v>
      </c>
      <c r="D1154" s="262" t="s">
        <v>11707</v>
      </c>
      <c r="E1154" s="257">
        <v>416</v>
      </c>
      <c r="F1154" s="258">
        <v>807</v>
      </c>
      <c r="G1154" s="258">
        <v>2592</v>
      </c>
      <c r="H1154" s="258">
        <v>1769</v>
      </c>
      <c r="I1154" s="258">
        <v>504</v>
      </c>
      <c r="J1154" s="258">
        <v>341</v>
      </c>
      <c r="K1154" s="259">
        <v>119</v>
      </c>
      <c r="L1154" s="257">
        <v>365</v>
      </c>
      <c r="M1154" s="258">
        <v>749</v>
      </c>
      <c r="N1154" s="258">
        <v>2668</v>
      </c>
      <c r="O1154" s="258">
        <v>1918</v>
      </c>
      <c r="P1154" s="258">
        <v>603</v>
      </c>
      <c r="Q1154" s="258">
        <v>506</v>
      </c>
      <c r="R1154" s="259">
        <v>227</v>
      </c>
      <c r="S1154" s="267">
        <v>13584</v>
      </c>
      <c r="T1154" s="90"/>
      <c r="U1154" s="260">
        <v>91</v>
      </c>
      <c r="V1154" s="273">
        <v>128.432551898116</v>
      </c>
      <c r="W1154" s="273">
        <v>110.42413310756</v>
      </c>
      <c r="X1154" s="274">
        <v>1.095744681</v>
      </c>
      <c r="Z1154" s="257">
        <v>35939.270000000004</v>
      </c>
      <c r="AA1154" s="258">
        <v>13915.515440188026</v>
      </c>
      <c r="AB1154" s="276">
        <v>1.0244048468925226</v>
      </c>
      <c r="AC1154" s="92"/>
      <c r="AD1154" s="257">
        <v>1464409.2464263251</v>
      </c>
      <c r="AE1154" s="258">
        <v>14849.096394448708</v>
      </c>
      <c r="AF1154" s="276">
        <v>1.0931313600153643</v>
      </c>
      <c r="AG1154" s="93"/>
      <c r="AH1154" s="257">
        <v>14884.595746704001</v>
      </c>
      <c r="AI1154" s="258">
        <v>12625.653917676851</v>
      </c>
      <c r="AJ1154" s="258">
        <v>13123.99388048489</v>
      </c>
      <c r="AK1154" s="276">
        <v>0.96613618083663799</v>
      </c>
      <c r="AL1154" s="93"/>
      <c r="AM1154" s="257">
        <v>13623.13</v>
      </c>
      <c r="AN1154" s="258">
        <v>13592.96058790799</v>
      </c>
      <c r="AO1154" s="276">
        <v>1.0006596428083032</v>
      </c>
      <c r="AQ1154" s="280">
        <v>14706.061649549032</v>
      </c>
      <c r="AR1154" s="281">
        <v>14823.626330468061</v>
      </c>
    </row>
    <row r="1155" spans="1:44" x14ac:dyDescent="0.2">
      <c r="A1155" s="260" t="s">
        <v>8407</v>
      </c>
      <c r="B1155" s="261" t="s">
        <v>3485</v>
      </c>
      <c r="C1155" s="261" t="s">
        <v>3512</v>
      </c>
      <c r="D1155" s="262" t="s">
        <v>11708</v>
      </c>
      <c r="E1155" s="257">
        <v>178</v>
      </c>
      <c r="F1155" s="258">
        <v>280</v>
      </c>
      <c r="G1155" s="258">
        <v>1536</v>
      </c>
      <c r="H1155" s="258">
        <v>822</v>
      </c>
      <c r="I1155" s="258">
        <v>206</v>
      </c>
      <c r="J1155" s="258">
        <v>135</v>
      </c>
      <c r="K1155" s="259">
        <v>28</v>
      </c>
      <c r="L1155" s="257">
        <v>156</v>
      </c>
      <c r="M1155" s="258">
        <v>294</v>
      </c>
      <c r="N1155" s="258">
        <v>1223</v>
      </c>
      <c r="O1155" s="258">
        <v>564</v>
      </c>
      <c r="P1155" s="258">
        <v>181</v>
      </c>
      <c r="Q1155" s="258">
        <v>110</v>
      </c>
      <c r="R1155" s="259">
        <v>32</v>
      </c>
      <c r="S1155" s="267">
        <v>5745</v>
      </c>
      <c r="T1155" s="90"/>
      <c r="U1155" s="260">
        <v>42</v>
      </c>
      <c r="V1155" s="273">
        <v>164.54099414416001</v>
      </c>
      <c r="W1155" s="273">
        <v>192.39495213228801</v>
      </c>
      <c r="X1155" s="274">
        <v>1.12610275</v>
      </c>
      <c r="Z1155" s="257">
        <v>13414.280000000002</v>
      </c>
      <c r="AA1155" s="258">
        <v>5193.9457996505062</v>
      </c>
      <c r="AB1155" s="276">
        <v>0.90408107913846936</v>
      </c>
      <c r="AC1155" s="92"/>
      <c r="AD1155" s="257">
        <v>785003.17400619236</v>
      </c>
      <c r="AE1155" s="258">
        <v>7959.9250204219388</v>
      </c>
      <c r="AF1155" s="276">
        <v>1.3855396032066039</v>
      </c>
      <c r="AG1155" s="93"/>
      <c r="AH1155" s="257">
        <v>6469.4602987500002</v>
      </c>
      <c r="AI1155" s="258">
        <v>5487.6308470960676</v>
      </c>
      <c r="AJ1155" s="258">
        <v>5621.4628066061123</v>
      </c>
      <c r="AK1155" s="276">
        <v>0.97849657208113361</v>
      </c>
      <c r="AL1155" s="93"/>
      <c r="AM1155" s="257">
        <v>5763.06</v>
      </c>
      <c r="AN1155" s="258">
        <v>5750.2972845263184</v>
      </c>
      <c r="AO1155" s="276">
        <v>1.0009220686729885</v>
      </c>
      <c r="AQ1155" s="280">
        <v>7048.1628584098835</v>
      </c>
      <c r="AR1155" s="281">
        <v>7104.5079926314374</v>
      </c>
    </row>
    <row r="1156" spans="1:44" x14ac:dyDescent="0.2">
      <c r="A1156" s="260" t="s">
        <v>8407</v>
      </c>
      <c r="B1156" s="261" t="s">
        <v>3485</v>
      </c>
      <c r="C1156" s="261" t="s">
        <v>3513</v>
      </c>
      <c r="D1156" s="262" t="s">
        <v>11709</v>
      </c>
      <c r="E1156" s="257">
        <v>150</v>
      </c>
      <c r="F1156" s="258">
        <v>251</v>
      </c>
      <c r="G1156" s="258">
        <v>907</v>
      </c>
      <c r="H1156" s="258">
        <v>585</v>
      </c>
      <c r="I1156" s="258">
        <v>171</v>
      </c>
      <c r="J1156" s="258">
        <v>94</v>
      </c>
      <c r="K1156" s="259">
        <v>20</v>
      </c>
      <c r="L1156" s="257">
        <v>132</v>
      </c>
      <c r="M1156" s="258">
        <v>259</v>
      </c>
      <c r="N1156" s="258">
        <v>977</v>
      </c>
      <c r="O1156" s="258">
        <v>636</v>
      </c>
      <c r="P1156" s="258">
        <v>219</v>
      </c>
      <c r="Q1156" s="258">
        <v>164</v>
      </c>
      <c r="R1156" s="259">
        <v>62</v>
      </c>
      <c r="S1156" s="267">
        <v>4627</v>
      </c>
      <c r="T1156" s="90"/>
      <c r="U1156" s="260">
        <v>32</v>
      </c>
      <c r="V1156" s="273">
        <v>138.644645608839</v>
      </c>
      <c r="W1156" s="273">
        <v>147.74216555003201</v>
      </c>
      <c r="X1156" s="274">
        <v>1.12610275</v>
      </c>
      <c r="Z1156" s="257">
        <v>12009.429999999998</v>
      </c>
      <c r="AA1156" s="258">
        <v>4649.9945211145705</v>
      </c>
      <c r="AB1156" s="276">
        <v>1.0049696393158787</v>
      </c>
      <c r="AC1156" s="92"/>
      <c r="AD1156" s="257">
        <v>552030.17753186193</v>
      </c>
      <c r="AE1156" s="258">
        <v>5597.5809623021605</v>
      </c>
      <c r="AF1156" s="276">
        <v>1.209764634169475</v>
      </c>
      <c r="AG1156" s="93"/>
      <c r="AH1156" s="257">
        <v>5210.4774242499998</v>
      </c>
      <c r="AI1156" s="258">
        <v>4419.71591462376</v>
      </c>
      <c r="AJ1156" s="258">
        <v>4527.5036390194045</v>
      </c>
      <c r="AK1156" s="276">
        <v>0.9784965720811335</v>
      </c>
      <c r="AL1156" s="93"/>
      <c r="AM1156" s="257">
        <v>4640.76</v>
      </c>
      <c r="AN1156" s="258">
        <v>4630.4826994926925</v>
      </c>
      <c r="AO1156" s="276">
        <v>1.000752690618693</v>
      </c>
      <c r="AQ1156" s="280">
        <v>5508.5766960217479</v>
      </c>
      <c r="AR1156" s="281">
        <v>5552.6139153003469</v>
      </c>
    </row>
    <row r="1157" spans="1:44" x14ac:dyDescent="0.2">
      <c r="A1157" s="260" t="s">
        <v>8407</v>
      </c>
      <c r="B1157" s="261" t="s">
        <v>3485</v>
      </c>
      <c r="C1157" s="261" t="s">
        <v>3514</v>
      </c>
      <c r="D1157" s="262" t="s">
        <v>9423</v>
      </c>
      <c r="E1157" s="257">
        <v>130</v>
      </c>
      <c r="F1157" s="258">
        <v>216</v>
      </c>
      <c r="G1157" s="258">
        <v>1090</v>
      </c>
      <c r="H1157" s="258">
        <v>765</v>
      </c>
      <c r="I1157" s="258">
        <v>152</v>
      </c>
      <c r="J1157" s="258">
        <v>63</v>
      </c>
      <c r="K1157" s="259">
        <v>20</v>
      </c>
      <c r="L1157" s="257">
        <v>126</v>
      </c>
      <c r="M1157" s="258">
        <v>206</v>
      </c>
      <c r="N1157" s="258">
        <v>1038</v>
      </c>
      <c r="O1157" s="258">
        <v>534</v>
      </c>
      <c r="P1157" s="258">
        <v>143</v>
      </c>
      <c r="Q1157" s="258">
        <v>76</v>
      </c>
      <c r="R1157" s="259">
        <v>50</v>
      </c>
      <c r="S1157" s="267">
        <v>4609</v>
      </c>
      <c r="T1157" s="90"/>
      <c r="U1157" s="260">
        <v>12</v>
      </c>
      <c r="V1157" s="273">
        <v>127.62326518442499</v>
      </c>
      <c r="W1157" s="273">
        <v>135.45531453362199</v>
      </c>
      <c r="X1157" s="274">
        <v>1.12610275</v>
      </c>
      <c r="Z1157" s="257">
        <v>10892.56</v>
      </c>
      <c r="AA1157" s="258">
        <v>4217.5477371458701</v>
      </c>
      <c r="AB1157" s="276">
        <v>0.91506785357905618</v>
      </c>
      <c r="AC1157" s="92"/>
      <c r="AD1157" s="257">
        <v>523209.14461445442</v>
      </c>
      <c r="AE1157" s="258">
        <v>5305.3359515426664</v>
      </c>
      <c r="AF1157" s="276">
        <v>1.151081785971505</v>
      </c>
      <c r="AG1157" s="93"/>
      <c r="AH1157" s="257">
        <v>5190.2075747500003</v>
      </c>
      <c r="AI1157" s="258">
        <v>4402.5222931707185</v>
      </c>
      <c r="AJ1157" s="258">
        <v>4509.890700721945</v>
      </c>
      <c r="AK1157" s="276">
        <v>0.97849657208113361</v>
      </c>
      <c r="AL1157" s="93"/>
      <c r="AM1157" s="257">
        <v>4614.16</v>
      </c>
      <c r="AN1157" s="258">
        <v>4603.9416071271089</v>
      </c>
      <c r="AO1157" s="276">
        <v>0.99890249666459296</v>
      </c>
      <c r="AQ1157" s="280">
        <v>4745.1352551954196</v>
      </c>
      <c r="AR1157" s="281">
        <v>4783.0692939264345</v>
      </c>
    </row>
    <row r="1158" spans="1:44" x14ac:dyDescent="0.2">
      <c r="A1158" s="260" t="s">
        <v>8407</v>
      </c>
      <c r="B1158" s="261" t="s">
        <v>3485</v>
      </c>
      <c r="C1158" s="261" t="s">
        <v>3515</v>
      </c>
      <c r="D1158" s="262" t="s">
        <v>11710</v>
      </c>
      <c r="E1158" s="257">
        <v>88</v>
      </c>
      <c r="F1158" s="258">
        <v>122</v>
      </c>
      <c r="G1158" s="258">
        <v>695</v>
      </c>
      <c r="H1158" s="258">
        <v>516</v>
      </c>
      <c r="I1158" s="258">
        <v>216</v>
      </c>
      <c r="J1158" s="258">
        <v>114</v>
      </c>
      <c r="K1158" s="259">
        <v>14</v>
      </c>
      <c r="L1158" s="257">
        <v>74</v>
      </c>
      <c r="M1158" s="258">
        <v>118</v>
      </c>
      <c r="N1158" s="258">
        <v>528</v>
      </c>
      <c r="O1158" s="258">
        <v>451</v>
      </c>
      <c r="P1158" s="258">
        <v>150</v>
      </c>
      <c r="Q1158" s="258">
        <v>97</v>
      </c>
      <c r="R1158" s="259">
        <v>39</v>
      </c>
      <c r="S1158" s="267">
        <v>3222</v>
      </c>
      <c r="T1158" s="90"/>
      <c r="U1158" s="260">
        <v>13</v>
      </c>
      <c r="V1158" s="273">
        <v>168.44756047097999</v>
      </c>
      <c r="W1158" s="273">
        <v>189.72377405338199</v>
      </c>
      <c r="X1158" s="274">
        <v>1.095744681</v>
      </c>
      <c r="Z1158" s="257">
        <v>8641.98</v>
      </c>
      <c r="AA1158" s="258">
        <v>3346.1338008199968</v>
      </c>
      <c r="AB1158" s="276">
        <v>1.0385269400434503</v>
      </c>
      <c r="AC1158" s="92"/>
      <c r="AD1158" s="257">
        <v>441507.05510356161</v>
      </c>
      <c r="AE1158" s="258">
        <v>4476.8775095219235</v>
      </c>
      <c r="AF1158" s="276">
        <v>1.3894716044450415</v>
      </c>
      <c r="AG1158" s="93"/>
      <c r="AH1158" s="257">
        <v>3530.4893621820001</v>
      </c>
      <c r="AI1158" s="258">
        <v>2994.6891138659316</v>
      </c>
      <c r="AJ1158" s="258">
        <v>3112.890774655647</v>
      </c>
      <c r="AK1158" s="276">
        <v>0.96613618083663777</v>
      </c>
      <c r="AL1158" s="93"/>
      <c r="AM1158" s="257">
        <v>3227.59</v>
      </c>
      <c r="AN1158" s="258">
        <v>3220.4422672268379</v>
      </c>
      <c r="AO1158" s="276">
        <v>0.99951653234849092</v>
      </c>
      <c r="AQ1158" s="280">
        <v>4489.7411911572262</v>
      </c>
      <c r="AR1158" s="281">
        <v>4525.6335329089425</v>
      </c>
    </row>
    <row r="1159" spans="1:44" x14ac:dyDescent="0.2">
      <c r="A1159" s="260" t="s">
        <v>8407</v>
      </c>
      <c r="B1159" s="261" t="s">
        <v>3485</v>
      </c>
      <c r="C1159" s="261" t="s">
        <v>3516</v>
      </c>
      <c r="D1159" s="262" t="s">
        <v>11711</v>
      </c>
      <c r="E1159" s="257">
        <v>206</v>
      </c>
      <c r="F1159" s="258">
        <v>293</v>
      </c>
      <c r="G1159" s="258">
        <v>1375</v>
      </c>
      <c r="H1159" s="258">
        <v>994</v>
      </c>
      <c r="I1159" s="258">
        <v>278</v>
      </c>
      <c r="J1159" s="258">
        <v>133</v>
      </c>
      <c r="K1159" s="259">
        <v>38</v>
      </c>
      <c r="L1159" s="257">
        <v>166</v>
      </c>
      <c r="M1159" s="258">
        <v>290</v>
      </c>
      <c r="N1159" s="258">
        <v>1337</v>
      </c>
      <c r="O1159" s="258">
        <v>911</v>
      </c>
      <c r="P1159" s="258">
        <v>296</v>
      </c>
      <c r="Q1159" s="258">
        <v>188</v>
      </c>
      <c r="R1159" s="259">
        <v>104</v>
      </c>
      <c r="S1159" s="267">
        <v>6609</v>
      </c>
      <c r="T1159" s="90"/>
      <c r="U1159" s="260">
        <v>83</v>
      </c>
      <c r="V1159" s="273">
        <v>126.818763946795</v>
      </c>
      <c r="W1159" s="273">
        <v>128.18565592374</v>
      </c>
      <c r="X1159" s="274">
        <v>1.1478982870000001</v>
      </c>
      <c r="Z1159" s="257">
        <v>17103.62</v>
      </c>
      <c r="AA1159" s="258">
        <v>6622.4408062019256</v>
      </c>
      <c r="AB1159" s="276">
        <v>1.0020337125437926</v>
      </c>
      <c r="AC1159" s="92"/>
      <c r="AD1159" s="257">
        <v>737483.48007289809</v>
      </c>
      <c r="AE1159" s="258">
        <v>7478.0757576068081</v>
      </c>
      <c r="AF1159" s="276">
        <v>1.131498828507612</v>
      </c>
      <c r="AG1159" s="93"/>
      <c r="AH1159" s="257">
        <v>7586.4597787830007</v>
      </c>
      <c r="AI1159" s="258">
        <v>6435.1103152062142</v>
      </c>
      <c r="AJ1159" s="258">
        <v>6525.5329512989829</v>
      </c>
      <c r="AK1159" s="276">
        <v>0.98737069924330201</v>
      </c>
      <c r="AL1159" s="93"/>
      <c r="AM1159" s="257">
        <v>6644.69</v>
      </c>
      <c r="AN1159" s="258">
        <v>6629.9748507770482</v>
      </c>
      <c r="AO1159" s="276">
        <v>1.0031736799481084</v>
      </c>
      <c r="AQ1159" s="280">
        <v>7422.1300208268549</v>
      </c>
      <c r="AR1159" s="281">
        <v>7481.464761047042</v>
      </c>
    </row>
    <row r="1160" spans="1:44" x14ac:dyDescent="0.2">
      <c r="A1160" s="260" t="s">
        <v>8407</v>
      </c>
      <c r="B1160" s="261" t="s">
        <v>3485</v>
      </c>
      <c r="C1160" s="261" t="s">
        <v>3517</v>
      </c>
      <c r="D1160" s="262" t="s">
        <v>11712</v>
      </c>
      <c r="E1160" s="257">
        <v>156</v>
      </c>
      <c r="F1160" s="258">
        <v>260</v>
      </c>
      <c r="G1160" s="258">
        <v>1176</v>
      </c>
      <c r="H1160" s="258">
        <v>497</v>
      </c>
      <c r="I1160" s="258">
        <v>149</v>
      </c>
      <c r="J1160" s="258">
        <v>56</v>
      </c>
      <c r="K1160" s="259">
        <v>7</v>
      </c>
      <c r="L1160" s="257">
        <v>145</v>
      </c>
      <c r="M1160" s="258">
        <v>257</v>
      </c>
      <c r="N1160" s="258">
        <v>950</v>
      </c>
      <c r="O1160" s="258">
        <v>434</v>
      </c>
      <c r="P1160" s="258">
        <v>136</v>
      </c>
      <c r="Q1160" s="258">
        <v>84</v>
      </c>
      <c r="R1160" s="259">
        <v>15</v>
      </c>
      <c r="S1160" s="267">
        <v>4322</v>
      </c>
      <c r="T1160" s="90"/>
      <c r="U1160" s="260">
        <v>16</v>
      </c>
      <c r="V1160" s="273">
        <v>151.58196669874999</v>
      </c>
      <c r="W1160" s="273">
        <v>176.10296159185501</v>
      </c>
      <c r="X1160" s="274">
        <v>1.12610275</v>
      </c>
      <c r="Z1160" s="257">
        <v>9793.0099999999984</v>
      </c>
      <c r="AA1160" s="258">
        <v>3791.8071752964288</v>
      </c>
      <c r="AB1160" s="276">
        <v>0.87732697253503678</v>
      </c>
      <c r="AC1160" s="92"/>
      <c r="AD1160" s="257">
        <v>559264.93198780157</v>
      </c>
      <c r="AE1160" s="258">
        <v>5670.9413064604496</v>
      </c>
      <c r="AF1160" s="276">
        <v>1.3121104364785863</v>
      </c>
      <c r="AG1160" s="93"/>
      <c r="AH1160" s="257">
        <v>4867.0160855000004</v>
      </c>
      <c r="AI1160" s="258">
        <v>4128.3795511138733</v>
      </c>
      <c r="AJ1160" s="258">
        <v>4229.0621845346595</v>
      </c>
      <c r="AK1160" s="276">
        <v>0.97849657208113361</v>
      </c>
      <c r="AL1160" s="93"/>
      <c r="AM1160" s="257">
        <v>4328.88</v>
      </c>
      <c r="AN1160" s="258">
        <v>4319.2933804333616</v>
      </c>
      <c r="AO1160" s="276">
        <v>0.99937375761993563</v>
      </c>
      <c r="AQ1160" s="280">
        <v>4865.2356869739597</v>
      </c>
      <c r="AR1160" s="281">
        <v>4904.1298446869796</v>
      </c>
    </row>
    <row r="1161" spans="1:44" x14ac:dyDescent="0.2">
      <c r="A1161" s="260" t="s">
        <v>8407</v>
      </c>
      <c r="B1161" s="261" t="s">
        <v>3485</v>
      </c>
      <c r="C1161" s="261" t="s">
        <v>3518</v>
      </c>
      <c r="D1161" s="262" t="s">
        <v>11713</v>
      </c>
      <c r="E1161" s="257">
        <v>191</v>
      </c>
      <c r="F1161" s="258">
        <v>430</v>
      </c>
      <c r="G1161" s="258">
        <v>1528</v>
      </c>
      <c r="H1161" s="258">
        <v>1316</v>
      </c>
      <c r="I1161" s="258">
        <v>449</v>
      </c>
      <c r="J1161" s="258">
        <v>310</v>
      </c>
      <c r="K1161" s="259">
        <v>92</v>
      </c>
      <c r="L1161" s="257">
        <v>211</v>
      </c>
      <c r="M1161" s="258">
        <v>392</v>
      </c>
      <c r="N1161" s="258">
        <v>1537</v>
      </c>
      <c r="O1161" s="258">
        <v>1308</v>
      </c>
      <c r="P1161" s="258">
        <v>511</v>
      </c>
      <c r="Q1161" s="258">
        <v>504</v>
      </c>
      <c r="R1161" s="259">
        <v>244</v>
      </c>
      <c r="S1161" s="267">
        <v>9023</v>
      </c>
      <c r="T1161" s="90"/>
      <c r="U1161" s="260">
        <v>68</v>
      </c>
      <c r="V1161" s="273">
        <v>108.93883146807001</v>
      </c>
      <c r="W1161" s="273">
        <v>97.919317300232706</v>
      </c>
      <c r="X1161" s="274">
        <v>1.1477835270000001</v>
      </c>
      <c r="Z1161" s="257">
        <v>26221.93</v>
      </c>
      <c r="AA1161" s="258">
        <v>10153.007331159748</v>
      </c>
      <c r="AB1161" s="276">
        <v>1.1252363217510526</v>
      </c>
      <c r="AC1161" s="92"/>
      <c r="AD1161" s="257">
        <v>900067.28934524965</v>
      </c>
      <c r="AE1161" s="258">
        <v>9126.6740998757923</v>
      </c>
      <c r="AF1161" s="276">
        <v>1.011489981145494</v>
      </c>
      <c r="AG1161" s="93"/>
      <c r="AH1161" s="257">
        <v>10356.450764121</v>
      </c>
      <c r="AI1161" s="258">
        <v>8784.7171255696448</v>
      </c>
      <c r="AJ1161" s="258">
        <v>8908.6242202734284</v>
      </c>
      <c r="AK1161" s="276">
        <v>0.98732397431823438</v>
      </c>
      <c r="AL1161" s="93"/>
      <c r="AM1161" s="257">
        <v>9052.24</v>
      </c>
      <c r="AN1161" s="258">
        <v>9032.1931562191803</v>
      </c>
      <c r="AO1161" s="276">
        <v>1.0010188580537716</v>
      </c>
      <c r="AQ1161" s="280">
        <v>10149.817351861768</v>
      </c>
      <c r="AR1161" s="281">
        <v>10230.958045189042</v>
      </c>
    </row>
    <row r="1162" spans="1:44" x14ac:dyDescent="0.2">
      <c r="A1162" s="260" t="s">
        <v>8407</v>
      </c>
      <c r="B1162" s="261" t="s">
        <v>3485</v>
      </c>
      <c r="C1162" s="261" t="s">
        <v>3519</v>
      </c>
      <c r="D1162" s="262" t="s">
        <v>11714</v>
      </c>
      <c r="E1162" s="257">
        <v>61</v>
      </c>
      <c r="F1162" s="258">
        <v>120</v>
      </c>
      <c r="G1162" s="258">
        <v>688</v>
      </c>
      <c r="H1162" s="258">
        <v>492</v>
      </c>
      <c r="I1162" s="258">
        <v>172</v>
      </c>
      <c r="J1162" s="258">
        <v>87</v>
      </c>
      <c r="K1162" s="259">
        <v>19</v>
      </c>
      <c r="L1162" s="257">
        <v>64</v>
      </c>
      <c r="M1162" s="258">
        <v>137</v>
      </c>
      <c r="N1162" s="258">
        <v>561</v>
      </c>
      <c r="O1162" s="258">
        <v>375</v>
      </c>
      <c r="P1162" s="258">
        <v>153</v>
      </c>
      <c r="Q1162" s="258">
        <v>92</v>
      </c>
      <c r="R1162" s="259">
        <v>52</v>
      </c>
      <c r="S1162" s="267">
        <v>3073</v>
      </c>
      <c r="T1162" s="90"/>
      <c r="U1162" s="260">
        <v>24</v>
      </c>
      <c r="V1162" s="273">
        <v>158.065099875773</v>
      </c>
      <c r="W1162" s="273">
        <v>171.73070661022399</v>
      </c>
      <c r="X1162" s="274">
        <v>1.12610275</v>
      </c>
      <c r="Z1162" s="257">
        <v>8033.7</v>
      </c>
      <c r="AA1162" s="258">
        <v>3110.6106604791507</v>
      </c>
      <c r="AB1162" s="276">
        <v>1.0122390694692973</v>
      </c>
      <c r="AC1162" s="92"/>
      <c r="AD1162" s="257">
        <v>399666.58358264464</v>
      </c>
      <c r="AE1162" s="258">
        <v>4052.6155101392669</v>
      </c>
      <c r="AF1162" s="276">
        <v>1.3187814871914307</v>
      </c>
      <c r="AG1162" s="93"/>
      <c r="AH1162" s="257">
        <v>3460.5137507500003</v>
      </c>
      <c r="AI1162" s="258">
        <v>2935.3332625110907</v>
      </c>
      <c r="AJ1162" s="258">
        <v>3006.9199660053237</v>
      </c>
      <c r="AK1162" s="276">
        <v>0.97849657208113361</v>
      </c>
      <c r="AL1162" s="93"/>
      <c r="AM1162" s="257">
        <v>3083.32</v>
      </c>
      <c r="AN1162" s="258">
        <v>3076.4917636335017</v>
      </c>
      <c r="AO1162" s="276">
        <v>1.0011362719275958</v>
      </c>
      <c r="AQ1162" s="280">
        <v>4018.5650522717992</v>
      </c>
      <c r="AR1162" s="281">
        <v>4050.6906702231681</v>
      </c>
    </row>
    <row r="1163" spans="1:44" x14ac:dyDescent="0.2">
      <c r="A1163" s="260" t="s">
        <v>8407</v>
      </c>
      <c r="B1163" s="261" t="s">
        <v>3485</v>
      </c>
      <c r="C1163" s="261" t="s">
        <v>3520</v>
      </c>
      <c r="D1163" s="262" t="s">
        <v>9351</v>
      </c>
      <c r="E1163" s="257">
        <v>228</v>
      </c>
      <c r="F1163" s="258">
        <v>386</v>
      </c>
      <c r="G1163" s="258">
        <v>1658</v>
      </c>
      <c r="H1163" s="258">
        <v>1142</v>
      </c>
      <c r="I1163" s="258">
        <v>368</v>
      </c>
      <c r="J1163" s="258">
        <v>183</v>
      </c>
      <c r="K1163" s="259">
        <v>48</v>
      </c>
      <c r="L1163" s="257">
        <v>203</v>
      </c>
      <c r="M1163" s="258">
        <v>395</v>
      </c>
      <c r="N1163" s="258">
        <v>1728</v>
      </c>
      <c r="O1163" s="258">
        <v>1229</v>
      </c>
      <c r="P1163" s="258">
        <v>375</v>
      </c>
      <c r="Q1163" s="258">
        <v>233</v>
      </c>
      <c r="R1163" s="259">
        <v>104</v>
      </c>
      <c r="S1163" s="267">
        <v>8280</v>
      </c>
      <c r="T1163" s="90"/>
      <c r="U1163" s="260">
        <v>145</v>
      </c>
      <c r="V1163" s="273">
        <v>146.017762949336</v>
      </c>
      <c r="W1163" s="273">
        <v>158.07996134798799</v>
      </c>
      <c r="X1163" s="274">
        <v>1.12610275</v>
      </c>
      <c r="Z1163" s="257">
        <v>21472.07</v>
      </c>
      <c r="AA1163" s="258">
        <v>8313.8839942435679</v>
      </c>
      <c r="AB1163" s="276">
        <v>1.0040922698361796</v>
      </c>
      <c r="AC1163" s="92"/>
      <c r="AD1163" s="257">
        <v>1024065.0216677812</v>
      </c>
      <c r="AE1163" s="258">
        <v>10384.009974013181</v>
      </c>
      <c r="AF1163" s="276">
        <v>1.2541074847842006</v>
      </c>
      <c r="AG1163" s="93"/>
      <c r="AH1163" s="257">
        <v>9324.1307699999998</v>
      </c>
      <c r="AI1163" s="258">
        <v>7909.0658683995525</v>
      </c>
      <c r="AJ1163" s="258">
        <v>8101.9516168317859</v>
      </c>
      <c r="AK1163" s="276">
        <v>0.97849657208113361</v>
      </c>
      <c r="AL1163" s="93"/>
      <c r="AM1163" s="257">
        <v>8342.35</v>
      </c>
      <c r="AN1163" s="258">
        <v>8323.8752592491019</v>
      </c>
      <c r="AO1163" s="276">
        <v>1.0052989443537563</v>
      </c>
      <c r="AQ1163" s="280">
        <v>10256.359976858388</v>
      </c>
      <c r="AR1163" s="281">
        <v>10338.352403981595</v>
      </c>
    </row>
    <row r="1164" spans="1:44" x14ac:dyDescent="0.2">
      <c r="A1164" s="260" t="s">
        <v>8407</v>
      </c>
      <c r="B1164" s="261" t="s">
        <v>3485</v>
      </c>
      <c r="C1164" s="261" t="s">
        <v>3521</v>
      </c>
      <c r="D1164" s="262" t="s">
        <v>11715</v>
      </c>
      <c r="E1164" s="257">
        <v>183</v>
      </c>
      <c r="F1164" s="258">
        <v>304</v>
      </c>
      <c r="G1164" s="258">
        <v>1245</v>
      </c>
      <c r="H1164" s="258">
        <v>823</v>
      </c>
      <c r="I1164" s="258">
        <v>230</v>
      </c>
      <c r="J1164" s="258">
        <v>157</v>
      </c>
      <c r="K1164" s="259">
        <v>59</v>
      </c>
      <c r="L1164" s="257">
        <v>156</v>
      </c>
      <c r="M1164" s="258">
        <v>288</v>
      </c>
      <c r="N1164" s="258">
        <v>1250</v>
      </c>
      <c r="O1164" s="258">
        <v>896</v>
      </c>
      <c r="P1164" s="258">
        <v>303</v>
      </c>
      <c r="Q1164" s="258">
        <v>251</v>
      </c>
      <c r="R1164" s="259">
        <v>161</v>
      </c>
      <c r="S1164" s="267">
        <v>6306</v>
      </c>
      <c r="T1164" s="90"/>
      <c r="U1164" s="260">
        <v>107</v>
      </c>
      <c r="V1164" s="273">
        <v>120.70174429931799</v>
      </c>
      <c r="W1164" s="273">
        <v>120.934020618556</v>
      </c>
      <c r="X1164" s="274">
        <v>1.1478982870000001</v>
      </c>
      <c r="Z1164" s="257">
        <v>17144.260000000002</v>
      </c>
      <c r="AA1164" s="258">
        <v>6638.1764220752939</v>
      </c>
      <c r="AB1164" s="276">
        <v>1.0526762483468592</v>
      </c>
      <c r="AC1164" s="92"/>
      <c r="AD1164" s="257">
        <v>682772.05564159469</v>
      </c>
      <c r="AE1164" s="258">
        <v>6923.302413174164</v>
      </c>
      <c r="AF1164" s="276">
        <v>1.0978912802369432</v>
      </c>
      <c r="AG1164" s="93"/>
      <c r="AH1164" s="257">
        <v>7238.6465978220003</v>
      </c>
      <c r="AI1164" s="258">
        <v>6140.0825613088791</v>
      </c>
      <c r="AJ1164" s="258">
        <v>6226.3596294282615</v>
      </c>
      <c r="AK1164" s="276">
        <v>0.9873706992433019</v>
      </c>
      <c r="AL1164" s="93"/>
      <c r="AM1164" s="257">
        <v>6352.01</v>
      </c>
      <c r="AN1164" s="258">
        <v>6337.9430119214476</v>
      </c>
      <c r="AO1164" s="276">
        <v>1.0050654950715903</v>
      </c>
      <c r="AQ1164" s="280">
        <v>7232.4047850296402</v>
      </c>
      <c r="AR1164" s="281">
        <v>7290.2228046389446</v>
      </c>
    </row>
    <row r="1165" spans="1:44" x14ac:dyDescent="0.2">
      <c r="A1165" s="260" t="s">
        <v>8407</v>
      </c>
      <c r="B1165" s="261" t="s">
        <v>3485</v>
      </c>
      <c r="C1165" s="261" t="s">
        <v>3522</v>
      </c>
      <c r="D1165" s="262" t="s">
        <v>11716</v>
      </c>
      <c r="E1165" s="257">
        <v>334</v>
      </c>
      <c r="F1165" s="258">
        <v>548</v>
      </c>
      <c r="G1165" s="258">
        <v>2023</v>
      </c>
      <c r="H1165" s="258">
        <v>1265</v>
      </c>
      <c r="I1165" s="258">
        <v>355</v>
      </c>
      <c r="J1165" s="258">
        <v>203</v>
      </c>
      <c r="K1165" s="259">
        <v>40</v>
      </c>
      <c r="L1165" s="257">
        <v>268</v>
      </c>
      <c r="M1165" s="258">
        <v>538</v>
      </c>
      <c r="N1165" s="258">
        <v>1986</v>
      </c>
      <c r="O1165" s="258">
        <v>1216</v>
      </c>
      <c r="P1165" s="258">
        <v>370</v>
      </c>
      <c r="Q1165" s="258">
        <v>278</v>
      </c>
      <c r="R1165" s="259">
        <v>99</v>
      </c>
      <c r="S1165" s="267">
        <v>9523</v>
      </c>
      <c r="T1165" s="90"/>
      <c r="U1165" s="260">
        <v>45</v>
      </c>
      <c r="V1165" s="273">
        <v>139.345957300539</v>
      </c>
      <c r="W1165" s="273">
        <v>147.60964083175801</v>
      </c>
      <c r="X1165" s="274">
        <v>1.12610275</v>
      </c>
      <c r="Z1165" s="257">
        <v>23846.969999999998</v>
      </c>
      <c r="AA1165" s="258">
        <v>9233.4340468434821</v>
      </c>
      <c r="AB1165" s="276">
        <v>0.96959299032274304</v>
      </c>
      <c r="AC1165" s="92"/>
      <c r="AD1165" s="257">
        <v>1137599.0607396308</v>
      </c>
      <c r="AE1165" s="258">
        <v>11535.244094081145</v>
      </c>
      <c r="AF1165" s="276">
        <v>1.2113035906837284</v>
      </c>
      <c r="AG1165" s="93"/>
      <c r="AH1165" s="257">
        <v>10723.87648825</v>
      </c>
      <c r="AI1165" s="258">
        <v>9096.3809498513219</v>
      </c>
      <c r="AJ1165" s="258">
        <v>9318.2228559286341</v>
      </c>
      <c r="AK1165" s="276">
        <v>0.9784965720811335</v>
      </c>
      <c r="AL1165" s="93"/>
      <c r="AM1165" s="257">
        <v>9542.35</v>
      </c>
      <c r="AN1165" s="258">
        <v>9521.2177719821957</v>
      </c>
      <c r="AO1165" s="276">
        <v>0.99981285015039334</v>
      </c>
      <c r="AQ1165" s="280">
        <v>10941.938736221056</v>
      </c>
      <c r="AR1165" s="281">
        <v>11029.411886192438</v>
      </c>
    </row>
    <row r="1166" spans="1:44" x14ac:dyDescent="0.2">
      <c r="A1166" s="260" t="s">
        <v>8407</v>
      </c>
      <c r="B1166" s="261" t="s">
        <v>3485</v>
      </c>
      <c r="C1166" s="261" t="s">
        <v>3523</v>
      </c>
      <c r="D1166" s="262" t="s">
        <v>11717</v>
      </c>
      <c r="E1166" s="257">
        <v>260</v>
      </c>
      <c r="F1166" s="258">
        <v>465</v>
      </c>
      <c r="G1166" s="258">
        <v>1831</v>
      </c>
      <c r="H1166" s="258">
        <v>913</v>
      </c>
      <c r="I1166" s="258">
        <v>209</v>
      </c>
      <c r="J1166" s="258">
        <v>121</v>
      </c>
      <c r="K1166" s="259">
        <v>33</v>
      </c>
      <c r="L1166" s="257">
        <v>229</v>
      </c>
      <c r="M1166" s="258">
        <v>434</v>
      </c>
      <c r="N1166" s="258">
        <v>1585</v>
      </c>
      <c r="O1166" s="258">
        <v>851</v>
      </c>
      <c r="P1166" s="258">
        <v>217</v>
      </c>
      <c r="Q1166" s="258">
        <v>106</v>
      </c>
      <c r="R1166" s="259">
        <v>44</v>
      </c>
      <c r="S1166" s="267">
        <v>7298</v>
      </c>
      <c r="T1166" s="90"/>
      <c r="U1166" s="260">
        <v>92</v>
      </c>
      <c r="V1166" s="273">
        <v>166.63623404085999</v>
      </c>
      <c r="W1166" s="273">
        <v>203.19936969032599</v>
      </c>
      <c r="X1166" s="274">
        <v>1.12610275</v>
      </c>
      <c r="Z1166" s="257">
        <v>16783.170000000002</v>
      </c>
      <c r="AA1166" s="258">
        <v>6498.3640811374426</v>
      </c>
      <c r="AB1166" s="276">
        <v>0.89043081407747915</v>
      </c>
      <c r="AC1166" s="92"/>
      <c r="AD1166" s="257">
        <v>1019868.7549292855</v>
      </c>
      <c r="AE1166" s="258">
        <v>10341.459867580295</v>
      </c>
      <c r="AF1166" s="276">
        <v>1.4170265644807201</v>
      </c>
      <c r="AG1166" s="93"/>
      <c r="AH1166" s="257">
        <v>8218.2978695000002</v>
      </c>
      <c r="AI1166" s="258">
        <v>6971.058298016902</v>
      </c>
      <c r="AJ1166" s="258">
        <v>7141.0679830481131</v>
      </c>
      <c r="AK1166" s="276">
        <v>0.97849657208113361</v>
      </c>
      <c r="AL1166" s="93"/>
      <c r="AM1166" s="257">
        <v>7337.56</v>
      </c>
      <c r="AN1166" s="258">
        <v>7321.3104397748648</v>
      </c>
      <c r="AO1166" s="276">
        <v>1.0031940860201241</v>
      </c>
      <c r="AQ1166" s="280">
        <v>9039.1231524824507</v>
      </c>
      <c r="AR1166" s="281">
        <v>9111.3846222446136</v>
      </c>
    </row>
    <row r="1167" spans="1:44" x14ac:dyDescent="0.2">
      <c r="A1167" s="260" t="s">
        <v>8407</v>
      </c>
      <c r="B1167" s="261" t="s">
        <v>3485</v>
      </c>
      <c r="C1167" s="261" t="s">
        <v>3524</v>
      </c>
      <c r="D1167" s="262" t="s">
        <v>11718</v>
      </c>
      <c r="E1167" s="257">
        <v>87</v>
      </c>
      <c r="F1167" s="258">
        <v>178</v>
      </c>
      <c r="G1167" s="258">
        <v>595</v>
      </c>
      <c r="H1167" s="258">
        <v>415</v>
      </c>
      <c r="I1167" s="258">
        <v>123</v>
      </c>
      <c r="J1167" s="258">
        <v>81</v>
      </c>
      <c r="K1167" s="259">
        <v>21</v>
      </c>
      <c r="L1167" s="257">
        <v>68</v>
      </c>
      <c r="M1167" s="258">
        <v>148</v>
      </c>
      <c r="N1167" s="258">
        <v>568</v>
      </c>
      <c r="O1167" s="258">
        <v>427</v>
      </c>
      <c r="P1167" s="258">
        <v>144</v>
      </c>
      <c r="Q1167" s="258">
        <v>98</v>
      </c>
      <c r="R1167" s="259">
        <v>31</v>
      </c>
      <c r="S1167" s="267">
        <v>2984</v>
      </c>
      <c r="T1167" s="90"/>
      <c r="U1167" s="260">
        <v>6</v>
      </c>
      <c r="V1167" s="273">
        <v>156.45397346714799</v>
      </c>
      <c r="W1167" s="273">
        <v>162.48123324396701</v>
      </c>
      <c r="X1167" s="274">
        <v>1.095744681</v>
      </c>
      <c r="Z1167" s="257">
        <v>7777.0700000000006</v>
      </c>
      <c r="AA1167" s="258">
        <v>3011.2447377039957</v>
      </c>
      <c r="AB1167" s="276">
        <v>1.0091302740294892</v>
      </c>
      <c r="AC1167" s="92"/>
      <c r="AD1167" s="257">
        <v>380301.28687010135</v>
      </c>
      <c r="AE1167" s="258">
        <v>3856.2515782033029</v>
      </c>
      <c r="AF1167" s="276">
        <v>1.2923095101217503</v>
      </c>
      <c r="AG1167" s="93"/>
      <c r="AH1167" s="257">
        <v>3269.7021281040002</v>
      </c>
      <c r="AI1167" s="258">
        <v>2773.4799242010986</v>
      </c>
      <c r="AJ1167" s="258">
        <v>2882.9503636165273</v>
      </c>
      <c r="AK1167" s="276">
        <v>0.96613618083663788</v>
      </c>
      <c r="AL1167" s="93"/>
      <c r="AM1167" s="257">
        <v>2986.58</v>
      </c>
      <c r="AN1167" s="258">
        <v>2979.9660013986681</v>
      </c>
      <c r="AO1167" s="276">
        <v>0.9986481237931194</v>
      </c>
      <c r="AQ1167" s="280">
        <v>3754.5978843210064</v>
      </c>
      <c r="AR1167" s="281">
        <v>3784.6132693213131</v>
      </c>
    </row>
    <row r="1168" spans="1:44" x14ac:dyDescent="0.2">
      <c r="A1168" s="260" t="s">
        <v>8407</v>
      </c>
      <c r="B1168" s="261" t="s">
        <v>3485</v>
      </c>
      <c r="C1168" s="261" t="s">
        <v>3525</v>
      </c>
      <c r="D1168" s="262" t="s">
        <v>11719</v>
      </c>
      <c r="E1168" s="257">
        <v>110</v>
      </c>
      <c r="F1168" s="258">
        <v>215</v>
      </c>
      <c r="G1168" s="258">
        <v>817</v>
      </c>
      <c r="H1168" s="258">
        <v>520</v>
      </c>
      <c r="I1168" s="258">
        <v>171</v>
      </c>
      <c r="J1168" s="258">
        <v>96</v>
      </c>
      <c r="K1168" s="259">
        <v>12</v>
      </c>
      <c r="L1168" s="257">
        <v>121</v>
      </c>
      <c r="M1168" s="258">
        <v>203</v>
      </c>
      <c r="N1168" s="258">
        <v>737</v>
      </c>
      <c r="O1168" s="258">
        <v>518</v>
      </c>
      <c r="P1168" s="258">
        <v>184</v>
      </c>
      <c r="Q1168" s="258">
        <v>105</v>
      </c>
      <c r="R1168" s="259">
        <v>28</v>
      </c>
      <c r="S1168" s="267">
        <v>3837</v>
      </c>
      <c r="T1168" s="90"/>
      <c r="U1168" s="260">
        <v>18</v>
      </c>
      <c r="V1168" s="273">
        <v>162.555894717435</v>
      </c>
      <c r="W1168" s="273">
        <v>175.78759447485001</v>
      </c>
      <c r="X1168" s="274">
        <v>1.095744681</v>
      </c>
      <c r="Z1168" s="257">
        <v>9737.159999999998</v>
      </c>
      <c r="AA1168" s="258">
        <v>3770.1823193287228</v>
      </c>
      <c r="AB1168" s="276">
        <v>0.9825859576045668</v>
      </c>
      <c r="AC1168" s="92"/>
      <c r="AD1168" s="257">
        <v>507215.88002124272</v>
      </c>
      <c r="AE1168" s="258">
        <v>5143.1643945232936</v>
      </c>
      <c r="AF1168" s="276">
        <v>1.3404129253383616</v>
      </c>
      <c r="AG1168" s="93"/>
      <c r="AH1168" s="257">
        <v>4204.3723409969998</v>
      </c>
      <c r="AI1168" s="258">
        <v>3566.3010955628738</v>
      </c>
      <c r="AJ1168" s="258">
        <v>3707.0645258701793</v>
      </c>
      <c r="AK1168" s="276">
        <v>0.96613618083663777</v>
      </c>
      <c r="AL1168" s="93"/>
      <c r="AM1168" s="257">
        <v>3844.74</v>
      </c>
      <c r="AN1168" s="258">
        <v>3836.2255436711948</v>
      </c>
      <c r="AO1168" s="276">
        <v>0.99979816097763741</v>
      </c>
      <c r="AQ1168" s="280">
        <v>4881.4814051983758</v>
      </c>
      <c r="AR1168" s="281">
        <v>4920.505436070157</v>
      </c>
    </row>
    <row r="1169" spans="1:44" x14ac:dyDescent="0.2">
      <c r="A1169" s="260" t="s">
        <v>8407</v>
      </c>
      <c r="B1169" s="261" t="s">
        <v>3485</v>
      </c>
      <c r="C1169" s="261" t="s">
        <v>3526</v>
      </c>
      <c r="D1169" s="262" t="s">
        <v>11720</v>
      </c>
      <c r="E1169" s="257">
        <v>167</v>
      </c>
      <c r="F1169" s="258">
        <v>216</v>
      </c>
      <c r="G1169" s="258">
        <v>2085</v>
      </c>
      <c r="H1169" s="258">
        <v>573</v>
      </c>
      <c r="I1169" s="258">
        <v>106</v>
      </c>
      <c r="J1169" s="258">
        <v>70</v>
      </c>
      <c r="K1169" s="259">
        <v>21</v>
      </c>
      <c r="L1169" s="257">
        <v>136</v>
      </c>
      <c r="M1169" s="258">
        <v>213</v>
      </c>
      <c r="N1169" s="258">
        <v>1929</v>
      </c>
      <c r="O1169" s="258">
        <v>432</v>
      </c>
      <c r="P1169" s="258">
        <v>121</v>
      </c>
      <c r="Q1169" s="258">
        <v>83</v>
      </c>
      <c r="R1169" s="259">
        <v>39</v>
      </c>
      <c r="S1169" s="267">
        <v>6191</v>
      </c>
      <c r="T1169" s="90"/>
      <c r="U1169" s="260">
        <v>17</v>
      </c>
      <c r="V1169" s="273">
        <v>131.64845565943801</v>
      </c>
      <c r="W1169" s="273">
        <v>143.39286290973601</v>
      </c>
      <c r="X1169" s="274">
        <v>1.12610275</v>
      </c>
      <c r="Z1169" s="257">
        <v>13012.2</v>
      </c>
      <c r="AA1169" s="258">
        <v>5038.2623244939205</v>
      </c>
      <c r="AB1169" s="276">
        <v>0.8138042843634179</v>
      </c>
      <c r="AC1169" s="92"/>
      <c r="AD1169" s="257">
        <v>720938.78279566055</v>
      </c>
      <c r="AE1169" s="258">
        <v>7310.3126782038307</v>
      </c>
      <c r="AF1169" s="276">
        <v>1.1807967498310177</v>
      </c>
      <c r="AG1169" s="93"/>
      <c r="AH1169" s="257">
        <v>6971.7021252499999</v>
      </c>
      <c r="AI1169" s="258">
        <v>5913.6505786547868</v>
      </c>
      <c r="AJ1169" s="258">
        <v>6057.8722777542971</v>
      </c>
      <c r="AK1169" s="276">
        <v>0.97849657208113339</v>
      </c>
      <c r="AL1169" s="93"/>
      <c r="AM1169" s="257">
        <v>6198.31</v>
      </c>
      <c r="AN1169" s="258">
        <v>6184.5833917488835</v>
      </c>
      <c r="AO1169" s="276">
        <v>0.99896355867370112</v>
      </c>
      <c r="AQ1169" s="280">
        <v>5815.202993153368</v>
      </c>
      <c r="AR1169" s="281">
        <v>5861.6914752950443</v>
      </c>
    </row>
    <row r="1170" spans="1:44" x14ac:dyDescent="0.2">
      <c r="A1170" s="260" t="s">
        <v>8407</v>
      </c>
      <c r="B1170" s="261" t="s">
        <v>3485</v>
      </c>
      <c r="C1170" s="261" t="s">
        <v>3527</v>
      </c>
      <c r="D1170" s="262" t="s">
        <v>11721</v>
      </c>
      <c r="E1170" s="257">
        <v>39</v>
      </c>
      <c r="F1170" s="258">
        <v>77</v>
      </c>
      <c r="G1170" s="258">
        <v>529</v>
      </c>
      <c r="H1170" s="258">
        <v>308</v>
      </c>
      <c r="I1170" s="258">
        <v>109</v>
      </c>
      <c r="J1170" s="258">
        <v>53</v>
      </c>
      <c r="K1170" s="259">
        <v>5</v>
      </c>
      <c r="L1170" s="257">
        <v>39</v>
      </c>
      <c r="M1170" s="258">
        <v>74</v>
      </c>
      <c r="N1170" s="258">
        <v>498</v>
      </c>
      <c r="O1170" s="258">
        <v>279</v>
      </c>
      <c r="P1170" s="258">
        <v>106</v>
      </c>
      <c r="Q1170" s="258">
        <v>70</v>
      </c>
      <c r="R1170" s="259">
        <v>11</v>
      </c>
      <c r="S1170" s="267">
        <v>2197</v>
      </c>
      <c r="T1170" s="90"/>
      <c r="U1170" s="260">
        <v>2</v>
      </c>
      <c r="V1170" s="273">
        <v>173.67703834244799</v>
      </c>
      <c r="W1170" s="273">
        <v>201.896677287209</v>
      </c>
      <c r="X1170" s="274">
        <v>1.12610275</v>
      </c>
      <c r="Z1170" s="257">
        <v>5529.0999999999995</v>
      </c>
      <c r="AA1170" s="258">
        <v>2140.8413810392808</v>
      </c>
      <c r="AB1170" s="276">
        <v>0.97443849842479779</v>
      </c>
      <c r="AC1170" s="92"/>
      <c r="AD1170" s="257">
        <v>310384.72508319677</v>
      </c>
      <c r="AE1170" s="258">
        <v>3147.298279748145</v>
      </c>
      <c r="AF1170" s="276">
        <v>1.4325435956978356</v>
      </c>
      <c r="AG1170" s="93"/>
      <c r="AH1170" s="257">
        <v>2474.0477417500001</v>
      </c>
      <c r="AI1170" s="258">
        <v>2098.5770184630219</v>
      </c>
      <c r="AJ1170" s="258">
        <v>2149.7569688622507</v>
      </c>
      <c r="AK1170" s="276">
        <v>0.97849657208113372</v>
      </c>
      <c r="AL1170" s="93"/>
      <c r="AM1170" s="257">
        <v>2197.86</v>
      </c>
      <c r="AN1170" s="258">
        <v>2192.9926791962976</v>
      </c>
      <c r="AO1170" s="276">
        <v>0.99817600327551093</v>
      </c>
      <c r="AQ1170" s="280">
        <v>2995.42721846936</v>
      </c>
      <c r="AR1170" s="281">
        <v>3019.3735647820263</v>
      </c>
    </row>
    <row r="1171" spans="1:44" x14ac:dyDescent="0.2">
      <c r="A1171" s="260" t="s">
        <v>8407</v>
      </c>
      <c r="B1171" s="261" t="s">
        <v>3485</v>
      </c>
      <c r="C1171" s="261" t="s">
        <v>3528</v>
      </c>
      <c r="D1171" s="262" t="s">
        <v>11722</v>
      </c>
      <c r="E1171" s="257">
        <v>87</v>
      </c>
      <c r="F1171" s="258">
        <v>157</v>
      </c>
      <c r="G1171" s="258">
        <v>1080</v>
      </c>
      <c r="H1171" s="258">
        <v>609</v>
      </c>
      <c r="I1171" s="258">
        <v>181</v>
      </c>
      <c r="J1171" s="258">
        <v>116</v>
      </c>
      <c r="K1171" s="259">
        <v>22</v>
      </c>
      <c r="L1171" s="257">
        <v>79</v>
      </c>
      <c r="M1171" s="258">
        <v>143</v>
      </c>
      <c r="N1171" s="258">
        <v>945</v>
      </c>
      <c r="O1171" s="258">
        <v>462</v>
      </c>
      <c r="P1171" s="258">
        <v>135</v>
      </c>
      <c r="Q1171" s="258">
        <v>111</v>
      </c>
      <c r="R1171" s="259">
        <v>27</v>
      </c>
      <c r="S1171" s="267">
        <v>4154</v>
      </c>
      <c r="T1171" s="90"/>
      <c r="U1171" s="260">
        <v>9</v>
      </c>
      <c r="V1171" s="273">
        <v>159.585180831023</v>
      </c>
      <c r="W1171" s="273">
        <v>179.688899590657</v>
      </c>
      <c r="X1171" s="274">
        <v>1.12610275</v>
      </c>
      <c r="Z1171" s="257">
        <v>10112.880000000001</v>
      </c>
      <c r="AA1171" s="258">
        <v>3915.6593271028787</v>
      </c>
      <c r="AB1171" s="276">
        <v>0.94262381490199298</v>
      </c>
      <c r="AC1171" s="92"/>
      <c r="AD1171" s="257">
        <v>549734.6018959526</v>
      </c>
      <c r="AE1171" s="258">
        <v>5574.3038463036437</v>
      </c>
      <c r="AF1171" s="276">
        <v>1.3419123366161878</v>
      </c>
      <c r="AG1171" s="93"/>
      <c r="AH1171" s="257">
        <v>4677.8308235000004</v>
      </c>
      <c r="AI1171" s="258">
        <v>3967.9057508854767</v>
      </c>
      <c r="AJ1171" s="258">
        <v>4064.6747604250286</v>
      </c>
      <c r="AK1171" s="276">
        <v>0.9784965720811335</v>
      </c>
      <c r="AL1171" s="93"/>
      <c r="AM1171" s="257">
        <v>4157.87</v>
      </c>
      <c r="AN1171" s="258">
        <v>4148.6620945146224</v>
      </c>
      <c r="AO1171" s="276">
        <v>0.99871499627217675</v>
      </c>
      <c r="AQ1171" s="280">
        <v>5134.8755825882808</v>
      </c>
      <c r="AR1171" s="281">
        <v>5175.9253227438585</v>
      </c>
    </row>
    <row r="1172" spans="1:44" x14ac:dyDescent="0.2">
      <c r="A1172" s="260" t="s">
        <v>8407</v>
      </c>
      <c r="B1172" s="261" t="s">
        <v>3485</v>
      </c>
      <c r="C1172" s="261" t="s">
        <v>3529</v>
      </c>
      <c r="D1172" s="262" t="s">
        <v>10912</v>
      </c>
      <c r="E1172" s="257">
        <v>261</v>
      </c>
      <c r="F1172" s="258">
        <v>532</v>
      </c>
      <c r="G1172" s="258">
        <v>1460</v>
      </c>
      <c r="H1172" s="258">
        <v>939</v>
      </c>
      <c r="I1172" s="258">
        <v>210</v>
      </c>
      <c r="J1172" s="258">
        <v>105</v>
      </c>
      <c r="K1172" s="259">
        <v>26</v>
      </c>
      <c r="L1172" s="257">
        <v>263</v>
      </c>
      <c r="M1172" s="258">
        <v>494</v>
      </c>
      <c r="N1172" s="258">
        <v>1623</v>
      </c>
      <c r="O1172" s="258">
        <v>1029</v>
      </c>
      <c r="P1172" s="258">
        <v>262</v>
      </c>
      <c r="Q1172" s="258">
        <v>172</v>
      </c>
      <c r="R1172" s="259">
        <v>76</v>
      </c>
      <c r="S1172" s="267">
        <v>7452</v>
      </c>
      <c r="T1172" s="90"/>
      <c r="U1172" s="260">
        <v>23</v>
      </c>
      <c r="V1172" s="273">
        <v>143.49197839028301</v>
      </c>
      <c r="W1172" s="273">
        <v>134.85368802901999</v>
      </c>
      <c r="X1172" s="274">
        <v>1.095744681</v>
      </c>
      <c r="Z1172" s="257">
        <v>18134.920000000002</v>
      </c>
      <c r="AA1172" s="258">
        <v>7021.7552907049758</v>
      </c>
      <c r="AB1172" s="276">
        <v>0.94226453176395275</v>
      </c>
      <c r="AC1172" s="92"/>
      <c r="AD1172" s="257">
        <v>875764.17691974889</v>
      </c>
      <c r="AE1172" s="258">
        <v>8880.2407616733344</v>
      </c>
      <c r="AF1172" s="276">
        <v>1.1916587173474684</v>
      </c>
      <c r="AG1172" s="93"/>
      <c r="AH1172" s="257">
        <v>8165.4893628119999</v>
      </c>
      <c r="AI1172" s="258">
        <v>6926.2642074888017</v>
      </c>
      <c r="AJ1172" s="258">
        <v>7199.6468195946245</v>
      </c>
      <c r="AK1172" s="276">
        <v>0.96613618083663777</v>
      </c>
      <c r="AL1172" s="93"/>
      <c r="AM1172" s="257">
        <v>7461.89</v>
      </c>
      <c r="AN1172" s="258">
        <v>7445.3651019482859</v>
      </c>
      <c r="AO1172" s="276">
        <v>0.99910964867797714</v>
      </c>
      <c r="AQ1172" s="280">
        <v>8076.9814209578199</v>
      </c>
      <c r="AR1172" s="281">
        <v>8141.5512402726281</v>
      </c>
    </row>
    <row r="1173" spans="1:44" x14ac:dyDescent="0.2">
      <c r="A1173" s="260" t="s">
        <v>8407</v>
      </c>
      <c r="B1173" s="261" t="s">
        <v>3485</v>
      </c>
      <c r="C1173" s="261" t="s">
        <v>3530</v>
      </c>
      <c r="D1173" s="262" t="s">
        <v>11723</v>
      </c>
      <c r="E1173" s="257">
        <v>156</v>
      </c>
      <c r="F1173" s="258">
        <v>337</v>
      </c>
      <c r="G1173" s="258">
        <v>1290</v>
      </c>
      <c r="H1173" s="258">
        <v>1124</v>
      </c>
      <c r="I1173" s="258">
        <v>308</v>
      </c>
      <c r="J1173" s="258">
        <v>241</v>
      </c>
      <c r="K1173" s="259">
        <v>79</v>
      </c>
      <c r="L1173" s="257">
        <v>150</v>
      </c>
      <c r="M1173" s="258">
        <v>334</v>
      </c>
      <c r="N1173" s="258">
        <v>1287</v>
      </c>
      <c r="O1173" s="258">
        <v>1202</v>
      </c>
      <c r="P1173" s="258">
        <v>384</v>
      </c>
      <c r="Q1173" s="258">
        <v>329</v>
      </c>
      <c r="R1173" s="259">
        <v>134</v>
      </c>
      <c r="S1173" s="267">
        <v>7355</v>
      </c>
      <c r="T1173" s="90"/>
      <c r="U1173" s="260">
        <v>21</v>
      </c>
      <c r="V1173" s="273">
        <v>119.97889947314199</v>
      </c>
      <c r="W1173" s="273">
        <v>108.16288239292901</v>
      </c>
      <c r="X1173" s="274">
        <v>1.1477835270000001</v>
      </c>
      <c r="Z1173" s="257">
        <v>20565.709999999995</v>
      </c>
      <c r="AA1173" s="258">
        <v>7962.9456870834929</v>
      </c>
      <c r="AB1173" s="276">
        <v>1.0826574693519364</v>
      </c>
      <c r="AC1173" s="92"/>
      <c r="AD1173" s="257">
        <v>772723.16686895641</v>
      </c>
      <c r="AE1173" s="258">
        <v>7835.4058601186798</v>
      </c>
      <c r="AF1173" s="276">
        <v>1.0653169082418328</v>
      </c>
      <c r="AG1173" s="93"/>
      <c r="AH1173" s="257">
        <v>8441.9478410850006</v>
      </c>
      <c r="AI1173" s="258">
        <v>7160.7663148137799</v>
      </c>
      <c r="AJ1173" s="258">
        <v>7261.7678311106138</v>
      </c>
      <c r="AK1173" s="276">
        <v>0.98732397431823438</v>
      </c>
      <c r="AL1173" s="93"/>
      <c r="AM1173" s="257">
        <v>7364.03</v>
      </c>
      <c r="AN1173" s="258">
        <v>7347.7218200349016</v>
      </c>
      <c r="AO1173" s="276">
        <v>0.99901044460025856</v>
      </c>
      <c r="AQ1173" s="280">
        <v>8367.2411346929894</v>
      </c>
      <c r="AR1173" s="281">
        <v>8434.131377479569</v>
      </c>
    </row>
    <row r="1174" spans="1:44" x14ac:dyDescent="0.2">
      <c r="A1174" s="260" t="s">
        <v>8407</v>
      </c>
      <c r="B1174" s="261" t="s">
        <v>3485</v>
      </c>
      <c r="C1174" s="261" t="s">
        <v>3531</v>
      </c>
      <c r="D1174" s="262" t="s">
        <v>11724</v>
      </c>
      <c r="E1174" s="257">
        <v>46</v>
      </c>
      <c r="F1174" s="258">
        <v>141</v>
      </c>
      <c r="G1174" s="258">
        <v>377</v>
      </c>
      <c r="H1174" s="258">
        <v>276</v>
      </c>
      <c r="I1174" s="258">
        <v>94</v>
      </c>
      <c r="J1174" s="258">
        <v>59</v>
      </c>
      <c r="K1174" s="259">
        <v>13</v>
      </c>
      <c r="L1174" s="257">
        <v>65</v>
      </c>
      <c r="M1174" s="258">
        <v>133</v>
      </c>
      <c r="N1174" s="258">
        <v>446</v>
      </c>
      <c r="O1174" s="258">
        <v>307</v>
      </c>
      <c r="P1174" s="258">
        <v>108</v>
      </c>
      <c r="Q1174" s="258">
        <v>93</v>
      </c>
      <c r="R1174" s="259">
        <v>30</v>
      </c>
      <c r="S1174" s="267">
        <v>2188</v>
      </c>
      <c r="T1174" s="90"/>
      <c r="U1174" s="260">
        <v>5</v>
      </c>
      <c r="V1174" s="273">
        <v>153.41400108284199</v>
      </c>
      <c r="W1174" s="273">
        <v>143.36425959780601</v>
      </c>
      <c r="X1174" s="274">
        <v>1.095744681</v>
      </c>
      <c r="Z1174" s="257">
        <v>5843.78</v>
      </c>
      <c r="AA1174" s="258">
        <v>2262.6839893815863</v>
      </c>
      <c r="AB1174" s="276">
        <v>1.034133450357215</v>
      </c>
      <c r="AC1174" s="92"/>
      <c r="AD1174" s="257">
        <v>267213.41320553166</v>
      </c>
      <c r="AE1174" s="258">
        <v>2709.5415712934164</v>
      </c>
      <c r="AF1174" s="276">
        <v>1.2383645207008303</v>
      </c>
      <c r="AG1174" s="93"/>
      <c r="AH1174" s="257">
        <v>2397.489362028</v>
      </c>
      <c r="AI1174" s="258">
        <v>2033.6374243136743</v>
      </c>
      <c r="AJ1174" s="258">
        <v>2113.9059636705633</v>
      </c>
      <c r="AK1174" s="276">
        <v>0.96613618083663777</v>
      </c>
      <c r="AL1174" s="93"/>
      <c r="AM1174" s="257">
        <v>2190.15</v>
      </c>
      <c r="AN1174" s="258">
        <v>2185.2997535519871</v>
      </c>
      <c r="AO1174" s="276">
        <v>0.99876588370748953</v>
      </c>
      <c r="AQ1174" s="280">
        <v>2703.799293100692</v>
      </c>
      <c r="AR1174" s="281">
        <v>2725.4142780461839</v>
      </c>
    </row>
    <row r="1175" spans="1:44" x14ac:dyDescent="0.2">
      <c r="A1175" s="260" t="s">
        <v>8407</v>
      </c>
      <c r="B1175" s="261" t="s">
        <v>3485</v>
      </c>
      <c r="C1175" s="261" t="s">
        <v>3532</v>
      </c>
      <c r="D1175" s="262" t="s">
        <v>11725</v>
      </c>
      <c r="E1175" s="257">
        <v>72</v>
      </c>
      <c r="F1175" s="258">
        <v>140</v>
      </c>
      <c r="G1175" s="258">
        <v>591</v>
      </c>
      <c r="H1175" s="258">
        <v>490</v>
      </c>
      <c r="I1175" s="258">
        <v>110</v>
      </c>
      <c r="J1175" s="258">
        <v>52</v>
      </c>
      <c r="K1175" s="259">
        <v>25</v>
      </c>
      <c r="L1175" s="257">
        <v>88</v>
      </c>
      <c r="M1175" s="258">
        <v>127</v>
      </c>
      <c r="N1175" s="258">
        <v>529</v>
      </c>
      <c r="O1175" s="258">
        <v>401</v>
      </c>
      <c r="P1175" s="258">
        <v>124</v>
      </c>
      <c r="Q1175" s="258">
        <v>61</v>
      </c>
      <c r="R1175" s="259">
        <v>35</v>
      </c>
      <c r="S1175" s="267">
        <v>2845</v>
      </c>
      <c r="T1175" s="90"/>
      <c r="U1175" s="260">
        <v>6</v>
      </c>
      <c r="V1175" s="273">
        <v>146.63892144121601</v>
      </c>
      <c r="W1175" s="273">
        <v>139.86467486818901</v>
      </c>
      <c r="X1175" s="274">
        <v>1.095744681</v>
      </c>
      <c r="Z1175" s="257">
        <v>7203.16</v>
      </c>
      <c r="AA1175" s="258">
        <v>2789.0294988781006</v>
      </c>
      <c r="AB1175" s="276">
        <v>0.98032671313817243</v>
      </c>
      <c r="AC1175" s="92"/>
      <c r="AD1175" s="257">
        <v>340059.76248129224</v>
      </c>
      <c r="AE1175" s="258">
        <v>3448.2028881481024</v>
      </c>
      <c r="AF1175" s="276">
        <v>1.2120221047972239</v>
      </c>
      <c r="AG1175" s="93"/>
      <c r="AH1175" s="257">
        <v>3117.393617445</v>
      </c>
      <c r="AI1175" s="258">
        <v>2644.2863218338221</v>
      </c>
      <c r="AJ1175" s="258">
        <v>2748.6574344802348</v>
      </c>
      <c r="AK1175" s="276">
        <v>0.96613618083663788</v>
      </c>
      <c r="AL1175" s="93"/>
      <c r="AM1175" s="257">
        <v>2847.58</v>
      </c>
      <c r="AN1175" s="258">
        <v>2841.2738270070854</v>
      </c>
      <c r="AO1175" s="276">
        <v>0.99869027311321101</v>
      </c>
      <c r="AQ1175" s="280">
        <v>3261.6158925474542</v>
      </c>
      <c r="AR1175" s="281">
        <v>3287.6902311994704</v>
      </c>
    </row>
    <row r="1176" spans="1:44" x14ac:dyDescent="0.2">
      <c r="A1176" s="260" t="s">
        <v>8407</v>
      </c>
      <c r="B1176" s="261" t="s">
        <v>3485</v>
      </c>
      <c r="C1176" s="261" t="s">
        <v>3533</v>
      </c>
      <c r="D1176" s="262" t="s">
        <v>11726</v>
      </c>
      <c r="E1176" s="257">
        <v>121</v>
      </c>
      <c r="F1176" s="258">
        <v>161</v>
      </c>
      <c r="G1176" s="258">
        <v>677</v>
      </c>
      <c r="H1176" s="258">
        <v>292</v>
      </c>
      <c r="I1176" s="258">
        <v>56</v>
      </c>
      <c r="J1176" s="258">
        <v>38</v>
      </c>
      <c r="K1176" s="259">
        <v>8</v>
      </c>
      <c r="L1176" s="257">
        <v>118</v>
      </c>
      <c r="M1176" s="258">
        <v>161</v>
      </c>
      <c r="N1176" s="258">
        <v>608</v>
      </c>
      <c r="O1176" s="258">
        <v>210</v>
      </c>
      <c r="P1176" s="258">
        <v>73</v>
      </c>
      <c r="Q1176" s="258">
        <v>40</v>
      </c>
      <c r="R1176" s="259">
        <v>5</v>
      </c>
      <c r="S1176" s="267">
        <v>2568</v>
      </c>
      <c r="T1176" s="90"/>
      <c r="U1176" s="260">
        <v>3</v>
      </c>
      <c r="V1176" s="273">
        <v>155.15814949847999</v>
      </c>
      <c r="W1176" s="273">
        <v>180.98169068952001</v>
      </c>
      <c r="X1176" s="274">
        <v>1.12610275</v>
      </c>
      <c r="Z1176" s="257">
        <v>5753.0700000000006</v>
      </c>
      <c r="AA1176" s="258">
        <v>2227.5615062154161</v>
      </c>
      <c r="AB1176" s="276">
        <v>0.86743049307453901</v>
      </c>
      <c r="AC1176" s="92"/>
      <c r="AD1176" s="257">
        <v>337662.66272933118</v>
      </c>
      <c r="AE1176" s="258">
        <v>3423.8963185393386</v>
      </c>
      <c r="AF1176" s="276">
        <v>1.3332929589327642</v>
      </c>
      <c r="AG1176" s="93"/>
      <c r="AH1176" s="257">
        <v>2891.831862</v>
      </c>
      <c r="AI1176" s="258">
        <v>2452.9566606340645</v>
      </c>
      <c r="AJ1176" s="258">
        <v>2512.7791971043507</v>
      </c>
      <c r="AK1176" s="276">
        <v>0.9784965720811335</v>
      </c>
      <c r="AL1176" s="93"/>
      <c r="AM1176" s="257">
        <v>2569.29</v>
      </c>
      <c r="AN1176" s="258">
        <v>2563.600120450008</v>
      </c>
      <c r="AO1176" s="276">
        <v>0.99828665126557947</v>
      </c>
      <c r="AQ1176" s="280">
        <v>2901.1478522678485</v>
      </c>
      <c r="AR1176" s="281">
        <v>2924.3405009646021</v>
      </c>
    </row>
    <row r="1177" spans="1:44" x14ac:dyDescent="0.2">
      <c r="A1177" s="260" t="s">
        <v>8407</v>
      </c>
      <c r="B1177" s="261" t="s">
        <v>3485</v>
      </c>
      <c r="C1177" s="261" t="s">
        <v>3534</v>
      </c>
      <c r="D1177" s="262" t="s">
        <v>11727</v>
      </c>
      <c r="E1177" s="257">
        <v>271</v>
      </c>
      <c r="F1177" s="258">
        <v>494</v>
      </c>
      <c r="G1177" s="258">
        <v>1827</v>
      </c>
      <c r="H1177" s="258">
        <v>1196</v>
      </c>
      <c r="I1177" s="258">
        <v>333</v>
      </c>
      <c r="J1177" s="258">
        <v>217</v>
      </c>
      <c r="K1177" s="259">
        <v>50</v>
      </c>
      <c r="L1177" s="257">
        <v>217</v>
      </c>
      <c r="M1177" s="258">
        <v>496</v>
      </c>
      <c r="N1177" s="258">
        <v>1805</v>
      </c>
      <c r="O1177" s="258">
        <v>1218</v>
      </c>
      <c r="P1177" s="258">
        <v>389</v>
      </c>
      <c r="Q1177" s="258">
        <v>323</v>
      </c>
      <c r="R1177" s="259">
        <v>139</v>
      </c>
      <c r="S1177" s="267">
        <v>8975</v>
      </c>
      <c r="T1177" s="90"/>
      <c r="U1177" s="260">
        <v>64</v>
      </c>
      <c r="V1177" s="273">
        <v>144.367488996802</v>
      </c>
      <c r="W1177" s="273">
        <v>140.365793871866</v>
      </c>
      <c r="X1177" s="274">
        <v>1.12610275</v>
      </c>
      <c r="Z1177" s="257">
        <v>23284.559999999998</v>
      </c>
      <c r="AA1177" s="258">
        <v>9015.6715536510455</v>
      </c>
      <c r="AB1177" s="276">
        <v>1.0045316494318715</v>
      </c>
      <c r="AC1177" s="92"/>
      <c r="AD1177" s="257">
        <v>1068513.0165998451</v>
      </c>
      <c r="AE1177" s="258">
        <v>10834.712236988404</v>
      </c>
      <c r="AF1177" s="276">
        <v>1.2072102771017721</v>
      </c>
      <c r="AG1177" s="93"/>
      <c r="AH1177" s="257">
        <v>10106.77218125</v>
      </c>
      <c r="AI1177" s="258">
        <v>8572.9306967253615</v>
      </c>
      <c r="AJ1177" s="258">
        <v>8782.0067344281742</v>
      </c>
      <c r="AK1177" s="276">
        <v>0.97849657208113361</v>
      </c>
      <c r="AL1177" s="93"/>
      <c r="AM1177" s="257">
        <v>9002.52</v>
      </c>
      <c r="AN1177" s="258">
        <v>8982.5832647749412</v>
      </c>
      <c r="AO1177" s="276">
        <v>1.0008449320083499</v>
      </c>
      <c r="AQ1177" s="280">
        <v>10658.77043492699</v>
      </c>
      <c r="AR1177" s="281">
        <v>10743.979852310997</v>
      </c>
    </row>
    <row r="1178" spans="1:44" x14ac:dyDescent="0.2">
      <c r="A1178" s="260" t="s">
        <v>8407</v>
      </c>
      <c r="B1178" s="261" t="s">
        <v>3485</v>
      </c>
      <c r="C1178" s="261" t="s">
        <v>3535</v>
      </c>
      <c r="D1178" s="262" t="s">
        <v>11728</v>
      </c>
      <c r="E1178" s="257">
        <v>61</v>
      </c>
      <c r="F1178" s="258">
        <v>102</v>
      </c>
      <c r="G1178" s="258">
        <v>473</v>
      </c>
      <c r="H1178" s="258">
        <v>277</v>
      </c>
      <c r="I1178" s="258">
        <v>76</v>
      </c>
      <c r="J1178" s="258">
        <v>44</v>
      </c>
      <c r="K1178" s="259">
        <v>7</v>
      </c>
      <c r="L1178" s="257">
        <v>77</v>
      </c>
      <c r="M1178" s="258">
        <v>104</v>
      </c>
      <c r="N1178" s="258">
        <v>407</v>
      </c>
      <c r="O1178" s="258">
        <v>222</v>
      </c>
      <c r="P1178" s="258">
        <v>67</v>
      </c>
      <c r="Q1178" s="258">
        <v>53</v>
      </c>
      <c r="R1178" s="259">
        <v>9</v>
      </c>
      <c r="S1178" s="267">
        <v>1979</v>
      </c>
      <c r="T1178" s="90"/>
      <c r="U1178" s="260">
        <v>6</v>
      </c>
      <c r="V1178" s="273">
        <v>156.78989893449199</v>
      </c>
      <c r="W1178" s="273">
        <v>174.73370389085301</v>
      </c>
      <c r="X1178" s="274">
        <v>1.12610275</v>
      </c>
      <c r="Z1178" s="257">
        <v>4802.3</v>
      </c>
      <c r="AA1178" s="258">
        <v>1859.4278570047456</v>
      </c>
      <c r="AB1178" s="276">
        <v>0.93957951339299928</v>
      </c>
      <c r="AC1178" s="92"/>
      <c r="AD1178" s="257">
        <v>258131.72356924313</v>
      </c>
      <c r="AE1178" s="258">
        <v>2617.4533212616661</v>
      </c>
      <c r="AF1178" s="276">
        <v>1.322614108772949</v>
      </c>
      <c r="AG1178" s="93"/>
      <c r="AH1178" s="257">
        <v>2228.5573422500001</v>
      </c>
      <c r="AI1178" s="258">
        <v>1890.3431586428405</v>
      </c>
      <c r="AJ1178" s="258">
        <v>1936.4447161485632</v>
      </c>
      <c r="AK1178" s="276">
        <v>0.9784965720811335</v>
      </c>
      <c r="AL1178" s="93"/>
      <c r="AM1178" s="257">
        <v>1981.58</v>
      </c>
      <c r="AN1178" s="258">
        <v>1977.1916469847029</v>
      </c>
      <c r="AO1178" s="276">
        <v>0.99908622889575682</v>
      </c>
      <c r="AQ1178" s="280">
        <v>2404.2231000793017</v>
      </c>
      <c r="AR1178" s="281">
        <v>2423.443182814889</v>
      </c>
    </row>
    <row r="1179" spans="1:44" x14ac:dyDescent="0.2">
      <c r="A1179" s="260" t="s">
        <v>8407</v>
      </c>
      <c r="B1179" s="261" t="s">
        <v>3485</v>
      </c>
      <c r="C1179" s="261" t="s">
        <v>3536</v>
      </c>
      <c r="D1179" s="262" t="s">
        <v>11729</v>
      </c>
      <c r="E1179" s="257">
        <v>172</v>
      </c>
      <c r="F1179" s="258">
        <v>415</v>
      </c>
      <c r="G1179" s="258">
        <v>1536</v>
      </c>
      <c r="H1179" s="258">
        <v>1011</v>
      </c>
      <c r="I1179" s="258">
        <v>347</v>
      </c>
      <c r="J1179" s="258">
        <v>209</v>
      </c>
      <c r="K1179" s="259">
        <v>49</v>
      </c>
      <c r="L1179" s="257">
        <v>175</v>
      </c>
      <c r="M1179" s="258">
        <v>371</v>
      </c>
      <c r="N1179" s="258">
        <v>1779</v>
      </c>
      <c r="O1179" s="258">
        <v>1055</v>
      </c>
      <c r="P1179" s="258">
        <v>438</v>
      </c>
      <c r="Q1179" s="258">
        <v>293</v>
      </c>
      <c r="R1179" s="259">
        <v>80</v>
      </c>
      <c r="S1179" s="267">
        <v>7930</v>
      </c>
      <c r="T1179" s="90"/>
      <c r="U1179" s="260">
        <v>6</v>
      </c>
      <c r="V1179" s="273">
        <v>121.545822841591</v>
      </c>
      <c r="W1179" s="273">
        <v>98.713313161875902</v>
      </c>
      <c r="X1179" s="274">
        <v>1.1478982870000001</v>
      </c>
      <c r="Z1179" s="257">
        <v>20883.189999999995</v>
      </c>
      <c r="AA1179" s="258">
        <v>8085.8724421887273</v>
      </c>
      <c r="AB1179" s="276">
        <v>1.0196560456732318</v>
      </c>
      <c r="AC1179" s="92"/>
      <c r="AD1179" s="257">
        <v>818636.54537814774</v>
      </c>
      <c r="AE1179" s="258">
        <v>8300.9670991927669</v>
      </c>
      <c r="AF1179" s="276">
        <v>1.0467802142739933</v>
      </c>
      <c r="AG1179" s="93"/>
      <c r="AH1179" s="257">
        <v>9102.8334159100013</v>
      </c>
      <c r="AI1179" s="258">
        <v>7721.3534270820519</v>
      </c>
      <c r="AJ1179" s="258">
        <v>7829.8496449993854</v>
      </c>
      <c r="AK1179" s="276">
        <v>0.98737069924330212</v>
      </c>
      <c r="AL1179" s="93"/>
      <c r="AM1179" s="257">
        <v>7932.58</v>
      </c>
      <c r="AN1179" s="258">
        <v>7915.0127247135679</v>
      </c>
      <c r="AO1179" s="276">
        <v>0.998110053557827</v>
      </c>
      <c r="AQ1179" s="280">
        <v>8341.4405009654147</v>
      </c>
      <c r="AR1179" s="281">
        <v>8408.1244857242527</v>
      </c>
    </row>
    <row r="1180" spans="1:44" x14ac:dyDescent="0.2">
      <c r="A1180" s="260" t="s">
        <v>8407</v>
      </c>
      <c r="B1180" s="261" t="s">
        <v>3485</v>
      </c>
      <c r="C1180" s="261" t="s">
        <v>3537</v>
      </c>
      <c r="D1180" s="262" t="s">
        <v>11730</v>
      </c>
      <c r="E1180" s="257">
        <v>111</v>
      </c>
      <c r="F1180" s="258">
        <v>209</v>
      </c>
      <c r="G1180" s="258">
        <v>742</v>
      </c>
      <c r="H1180" s="258">
        <v>553</v>
      </c>
      <c r="I1180" s="258">
        <v>152</v>
      </c>
      <c r="J1180" s="258">
        <v>70</v>
      </c>
      <c r="K1180" s="259">
        <v>26</v>
      </c>
      <c r="L1180" s="257">
        <v>92</v>
      </c>
      <c r="M1180" s="258">
        <v>200</v>
      </c>
      <c r="N1180" s="258">
        <v>711</v>
      </c>
      <c r="O1180" s="258">
        <v>462</v>
      </c>
      <c r="P1180" s="258">
        <v>152</v>
      </c>
      <c r="Q1180" s="258">
        <v>93</v>
      </c>
      <c r="R1180" s="259">
        <v>37</v>
      </c>
      <c r="S1180" s="267">
        <v>3610</v>
      </c>
      <c r="T1180" s="90"/>
      <c r="U1180" s="260">
        <v>19</v>
      </c>
      <c r="V1180" s="273">
        <v>138.061965738282</v>
      </c>
      <c r="W1180" s="273">
        <v>145.85900277008301</v>
      </c>
      <c r="X1180" s="274">
        <v>1.12610275</v>
      </c>
      <c r="Z1180" s="257">
        <v>9057.869999999999</v>
      </c>
      <c r="AA1180" s="258">
        <v>3507.1644426894563</v>
      </c>
      <c r="AB1180" s="276">
        <v>0.97151369603586046</v>
      </c>
      <c r="AC1180" s="92"/>
      <c r="AD1180" s="257">
        <v>428536.81805271388</v>
      </c>
      <c r="AE1180" s="258">
        <v>4345.3594241937335</v>
      </c>
      <c r="AF1180" s="276">
        <v>1.2037006715218099</v>
      </c>
      <c r="AG1180" s="93"/>
      <c r="AH1180" s="257">
        <v>4065.2309275000002</v>
      </c>
      <c r="AI1180" s="258">
        <v>3448.2763025268587</v>
      </c>
      <c r="AJ1180" s="258">
        <v>3532.3726252128922</v>
      </c>
      <c r="AK1180" s="276">
        <v>0.97849657208113361</v>
      </c>
      <c r="AL1180" s="93"/>
      <c r="AM1180" s="257">
        <v>3618.17</v>
      </c>
      <c r="AN1180" s="258">
        <v>3610.1572994129142</v>
      </c>
      <c r="AO1180" s="276">
        <v>1.0000435732445745</v>
      </c>
      <c r="AQ1180" s="280">
        <v>4130.9778276581401</v>
      </c>
      <c r="AR1180" s="281">
        <v>4164.0021071536021</v>
      </c>
    </row>
    <row r="1181" spans="1:44" x14ac:dyDescent="0.2">
      <c r="A1181" s="260" t="s">
        <v>8407</v>
      </c>
      <c r="B1181" s="261" t="s">
        <v>3485</v>
      </c>
      <c r="C1181" s="261" t="s">
        <v>3538</v>
      </c>
      <c r="D1181" s="262" t="s">
        <v>11731</v>
      </c>
      <c r="E1181" s="257">
        <v>191</v>
      </c>
      <c r="F1181" s="258">
        <v>452</v>
      </c>
      <c r="G1181" s="258">
        <v>1488</v>
      </c>
      <c r="H1181" s="258">
        <v>1003</v>
      </c>
      <c r="I1181" s="258">
        <v>333</v>
      </c>
      <c r="J1181" s="258">
        <v>207</v>
      </c>
      <c r="K1181" s="259">
        <v>44</v>
      </c>
      <c r="L1181" s="257">
        <v>203</v>
      </c>
      <c r="M1181" s="258">
        <v>447</v>
      </c>
      <c r="N1181" s="258">
        <v>1549</v>
      </c>
      <c r="O1181" s="258">
        <v>1126</v>
      </c>
      <c r="P1181" s="258">
        <v>420</v>
      </c>
      <c r="Q1181" s="258">
        <v>245</v>
      </c>
      <c r="R1181" s="259">
        <v>100</v>
      </c>
      <c r="S1181" s="267">
        <v>7808</v>
      </c>
      <c r="T1181" s="90"/>
      <c r="U1181" s="260">
        <v>15</v>
      </c>
      <c r="V1181" s="273">
        <v>135.50058111110599</v>
      </c>
      <c r="W1181" s="273">
        <v>115.31262807377</v>
      </c>
      <c r="X1181" s="274">
        <v>1.1478982870000001</v>
      </c>
      <c r="Z1181" s="257">
        <v>20474.97</v>
      </c>
      <c r="AA1181" s="258">
        <v>7927.8115880591513</v>
      </c>
      <c r="AB1181" s="276">
        <v>1.0153447218313463</v>
      </c>
      <c r="AC1181" s="92"/>
      <c r="AD1181" s="257">
        <v>865182.57527994597</v>
      </c>
      <c r="AE1181" s="258">
        <v>8772.943417614264</v>
      </c>
      <c r="AF1181" s="276">
        <v>1.1235839418051055</v>
      </c>
      <c r="AG1181" s="93"/>
      <c r="AH1181" s="257">
        <v>8962.7898248960009</v>
      </c>
      <c r="AI1181" s="258">
        <v>7602.5633743577118</v>
      </c>
      <c r="AJ1181" s="258">
        <v>7709.3904196917019</v>
      </c>
      <c r="AK1181" s="276">
        <v>0.98737069924330201</v>
      </c>
      <c r="AL1181" s="93"/>
      <c r="AM1181" s="257">
        <v>7814.45</v>
      </c>
      <c r="AN1181" s="258">
        <v>7797.1443321892684</v>
      </c>
      <c r="AO1181" s="276">
        <v>0.99860967369227316</v>
      </c>
      <c r="AQ1181" s="280">
        <v>8782.837506127802</v>
      </c>
      <c r="AR1181" s="281">
        <v>8853.0501513334093</v>
      </c>
    </row>
    <row r="1182" spans="1:44" x14ac:dyDescent="0.2">
      <c r="A1182" s="260" t="s">
        <v>8407</v>
      </c>
      <c r="B1182" s="261" t="s">
        <v>3485</v>
      </c>
      <c r="C1182" s="261" t="s">
        <v>3539</v>
      </c>
      <c r="D1182" s="262" t="s">
        <v>11732</v>
      </c>
      <c r="E1182" s="257">
        <v>117</v>
      </c>
      <c r="F1182" s="258">
        <v>194</v>
      </c>
      <c r="G1182" s="258">
        <v>695</v>
      </c>
      <c r="H1182" s="258">
        <v>327</v>
      </c>
      <c r="I1182" s="258">
        <v>125</v>
      </c>
      <c r="J1182" s="258">
        <v>82</v>
      </c>
      <c r="K1182" s="259">
        <v>12</v>
      </c>
      <c r="L1182" s="257">
        <v>116</v>
      </c>
      <c r="M1182" s="258">
        <v>174</v>
      </c>
      <c r="N1182" s="258">
        <v>730</v>
      </c>
      <c r="O1182" s="258">
        <v>359</v>
      </c>
      <c r="P1182" s="258">
        <v>127</v>
      </c>
      <c r="Q1182" s="258">
        <v>91</v>
      </c>
      <c r="R1182" s="259">
        <v>29</v>
      </c>
      <c r="S1182" s="267">
        <v>3178</v>
      </c>
      <c r="T1182" s="90"/>
      <c r="U1182" s="260">
        <v>15</v>
      </c>
      <c r="V1182" s="273">
        <v>168.37282877322201</v>
      </c>
      <c r="W1182" s="273">
        <v>194.727186910006</v>
      </c>
      <c r="X1182" s="274">
        <v>1.12610275</v>
      </c>
      <c r="Z1182" s="257">
        <v>7968.1299999999992</v>
      </c>
      <c r="AA1182" s="258">
        <v>3085.2222664629912</v>
      </c>
      <c r="AB1182" s="276">
        <v>0.97080625124700792</v>
      </c>
      <c r="AC1182" s="92"/>
      <c r="AD1182" s="257">
        <v>439180.44621605508</v>
      </c>
      <c r="AE1182" s="258">
        <v>4453.2857166354233</v>
      </c>
      <c r="AF1182" s="276">
        <v>1.4012856251212786</v>
      </c>
      <c r="AG1182" s="93"/>
      <c r="AH1182" s="257">
        <v>3578.7545395000002</v>
      </c>
      <c r="AI1182" s="258">
        <v>3035.6293876538384</v>
      </c>
      <c r="AJ1182" s="258">
        <v>3109.6621060738426</v>
      </c>
      <c r="AK1182" s="276">
        <v>0.97849657208113361</v>
      </c>
      <c r="AL1182" s="93"/>
      <c r="AM1182" s="257">
        <v>3184.45</v>
      </c>
      <c r="AN1182" s="258">
        <v>3177.3978038940827</v>
      </c>
      <c r="AO1182" s="276">
        <v>0.9998105109798876</v>
      </c>
      <c r="AQ1182" s="280">
        <v>4229.5107260523628</v>
      </c>
      <c r="AR1182" s="281">
        <v>4263.3227071796964</v>
      </c>
    </row>
    <row r="1183" spans="1:44" x14ac:dyDescent="0.2">
      <c r="A1183" s="260" t="s">
        <v>8407</v>
      </c>
      <c r="B1183" s="261" t="s">
        <v>3485</v>
      </c>
      <c r="C1183" s="261" t="s">
        <v>3540</v>
      </c>
      <c r="D1183" s="262" t="s">
        <v>11733</v>
      </c>
      <c r="E1183" s="257">
        <v>230</v>
      </c>
      <c r="F1183" s="258">
        <v>358</v>
      </c>
      <c r="G1183" s="258">
        <v>1248</v>
      </c>
      <c r="H1183" s="258">
        <v>715</v>
      </c>
      <c r="I1183" s="258">
        <v>196</v>
      </c>
      <c r="J1183" s="258">
        <v>104</v>
      </c>
      <c r="K1183" s="259">
        <v>22</v>
      </c>
      <c r="L1183" s="257">
        <v>247</v>
      </c>
      <c r="M1183" s="258">
        <v>346</v>
      </c>
      <c r="N1183" s="258">
        <v>1340</v>
      </c>
      <c r="O1183" s="258">
        <v>681</v>
      </c>
      <c r="P1183" s="258">
        <v>188</v>
      </c>
      <c r="Q1183" s="258">
        <v>127</v>
      </c>
      <c r="R1183" s="259">
        <v>50</v>
      </c>
      <c r="S1183" s="267">
        <v>5852</v>
      </c>
      <c r="T1183" s="90"/>
      <c r="U1183" s="260">
        <v>6</v>
      </c>
      <c r="V1183" s="273">
        <v>146.55169074034799</v>
      </c>
      <c r="W1183" s="273">
        <v>135.502392344497</v>
      </c>
      <c r="X1183" s="274">
        <v>1.095744681</v>
      </c>
      <c r="Z1183" s="257">
        <v>14216.730000000001</v>
      </c>
      <c r="AA1183" s="258">
        <v>5504.650646047744</v>
      </c>
      <c r="AB1183" s="276">
        <v>0.94064433459462471</v>
      </c>
      <c r="AC1183" s="92"/>
      <c r="AD1183" s="257">
        <v>693305.87126359786</v>
      </c>
      <c r="AE1183" s="258">
        <v>7030.1152074488446</v>
      </c>
      <c r="AF1183" s="276">
        <v>1.2013183881491531</v>
      </c>
      <c r="AG1183" s="93"/>
      <c r="AH1183" s="257">
        <v>6412.297873212</v>
      </c>
      <c r="AI1183" s="258">
        <v>5439.1436047000097</v>
      </c>
      <c r="AJ1183" s="258">
        <v>5653.8289302560042</v>
      </c>
      <c r="AK1183" s="276">
        <v>0.96613618083663777</v>
      </c>
      <c r="AL1183" s="93"/>
      <c r="AM1183" s="257">
        <v>5854.58</v>
      </c>
      <c r="AN1183" s="258">
        <v>5841.6146068307617</v>
      </c>
      <c r="AO1183" s="276">
        <v>0.99822532584257717</v>
      </c>
      <c r="AQ1183" s="280">
        <v>6377.5638704093899</v>
      </c>
      <c r="AR1183" s="281">
        <v>6428.548034581474</v>
      </c>
    </row>
    <row r="1184" spans="1:44" x14ac:dyDescent="0.2">
      <c r="A1184" s="260" t="s">
        <v>8407</v>
      </c>
      <c r="B1184" s="261" t="s">
        <v>3485</v>
      </c>
      <c r="C1184" s="261" t="s">
        <v>3541</v>
      </c>
      <c r="D1184" s="262" t="s">
        <v>11734</v>
      </c>
      <c r="E1184" s="257">
        <v>184</v>
      </c>
      <c r="F1184" s="258">
        <v>323</v>
      </c>
      <c r="G1184" s="258">
        <v>1552</v>
      </c>
      <c r="H1184" s="258">
        <v>812</v>
      </c>
      <c r="I1184" s="258">
        <v>213</v>
      </c>
      <c r="J1184" s="258">
        <v>95</v>
      </c>
      <c r="K1184" s="259">
        <v>14</v>
      </c>
      <c r="L1184" s="257">
        <v>164</v>
      </c>
      <c r="M1184" s="258">
        <v>321</v>
      </c>
      <c r="N1184" s="258">
        <v>1163</v>
      </c>
      <c r="O1184" s="258">
        <v>671</v>
      </c>
      <c r="P1184" s="258">
        <v>186</v>
      </c>
      <c r="Q1184" s="258">
        <v>99</v>
      </c>
      <c r="R1184" s="259">
        <v>36</v>
      </c>
      <c r="S1184" s="267">
        <v>5833</v>
      </c>
      <c r="T1184" s="90"/>
      <c r="U1184" s="260">
        <v>38</v>
      </c>
      <c r="V1184" s="273">
        <v>162.02920381139799</v>
      </c>
      <c r="W1184" s="273">
        <v>183.99605759341699</v>
      </c>
      <c r="X1184" s="274">
        <v>1.12610275</v>
      </c>
      <c r="Z1184" s="257">
        <v>13449.609999999999</v>
      </c>
      <c r="AA1184" s="258">
        <v>5207.6254086270319</v>
      </c>
      <c r="AB1184" s="276">
        <v>0.89278680072467542</v>
      </c>
      <c r="AC1184" s="92"/>
      <c r="AD1184" s="257">
        <v>781602.36128739943</v>
      </c>
      <c r="AE1184" s="258">
        <v>7925.4408104894637</v>
      </c>
      <c r="AF1184" s="276">
        <v>1.3587246374917648</v>
      </c>
      <c r="AG1184" s="93"/>
      <c r="AH1184" s="257">
        <v>6568.5573407500005</v>
      </c>
      <c r="AI1184" s="258">
        <v>5571.6885519776088</v>
      </c>
      <c r="AJ1184" s="258">
        <v>5707.5705049492526</v>
      </c>
      <c r="AK1184" s="276">
        <v>0.97849657208113361</v>
      </c>
      <c r="AL1184" s="93"/>
      <c r="AM1184" s="257">
        <v>5849.34</v>
      </c>
      <c r="AN1184" s="258">
        <v>5836.3862111918279</v>
      </c>
      <c r="AO1184" s="276">
        <v>1.0005805265201144</v>
      </c>
      <c r="AQ1184" s="280">
        <v>6927.5958379588765</v>
      </c>
      <c r="AR1184" s="281">
        <v>6982.9771231482127</v>
      </c>
    </row>
    <row r="1185" spans="1:44" x14ac:dyDescent="0.2">
      <c r="A1185" s="260" t="s">
        <v>8407</v>
      </c>
      <c r="B1185" s="261" t="s">
        <v>3485</v>
      </c>
      <c r="C1185" s="261" t="s">
        <v>3542</v>
      </c>
      <c r="D1185" s="262" t="s">
        <v>11735</v>
      </c>
      <c r="E1185" s="257">
        <v>88</v>
      </c>
      <c r="F1185" s="258">
        <v>156</v>
      </c>
      <c r="G1185" s="258">
        <v>608</v>
      </c>
      <c r="H1185" s="258">
        <v>483</v>
      </c>
      <c r="I1185" s="258">
        <v>181</v>
      </c>
      <c r="J1185" s="258">
        <v>118</v>
      </c>
      <c r="K1185" s="259">
        <v>37</v>
      </c>
      <c r="L1185" s="257">
        <v>67</v>
      </c>
      <c r="M1185" s="258">
        <v>147</v>
      </c>
      <c r="N1185" s="258">
        <v>547</v>
      </c>
      <c r="O1185" s="258">
        <v>518</v>
      </c>
      <c r="P1185" s="258">
        <v>202</v>
      </c>
      <c r="Q1185" s="258">
        <v>182</v>
      </c>
      <c r="R1185" s="259">
        <v>70</v>
      </c>
      <c r="S1185" s="267">
        <v>3404</v>
      </c>
      <c r="T1185" s="90"/>
      <c r="U1185" s="260">
        <v>2</v>
      </c>
      <c r="V1185" s="273">
        <v>106.626858446933</v>
      </c>
      <c r="W1185" s="273">
        <v>88.030846063454703</v>
      </c>
      <c r="X1185" s="274">
        <v>1.12610275</v>
      </c>
      <c r="Z1185" s="257">
        <v>9829.2199999999993</v>
      </c>
      <c r="AA1185" s="258">
        <v>3805.827516112734</v>
      </c>
      <c r="AB1185" s="276">
        <v>1.1180456862845869</v>
      </c>
      <c r="AC1185" s="92"/>
      <c r="AD1185" s="257">
        <v>329533.02681994991</v>
      </c>
      <c r="AE1185" s="258">
        <v>3341.4618846099106</v>
      </c>
      <c r="AF1185" s="276">
        <v>0.98162805070796433</v>
      </c>
      <c r="AG1185" s="93"/>
      <c r="AH1185" s="257">
        <v>3833.2537609999999</v>
      </c>
      <c r="AI1185" s="258">
        <v>3251.5048570087051</v>
      </c>
      <c r="AJ1185" s="258">
        <v>3330.8023313641788</v>
      </c>
      <c r="AK1185" s="276">
        <v>0.97849657208113361</v>
      </c>
      <c r="AL1185" s="93"/>
      <c r="AM1185" s="257">
        <v>3404.86</v>
      </c>
      <c r="AN1185" s="258">
        <v>3397.319689920334</v>
      </c>
      <c r="AO1185" s="276">
        <v>0.99803751172747768</v>
      </c>
      <c r="AQ1185" s="280">
        <v>3648.3982204511972</v>
      </c>
      <c r="AR1185" s="281">
        <v>3677.5646133899927</v>
      </c>
    </row>
    <row r="1186" spans="1:44" x14ac:dyDescent="0.2">
      <c r="A1186" s="260" t="s">
        <v>8407</v>
      </c>
      <c r="B1186" s="261" t="s">
        <v>3485</v>
      </c>
      <c r="C1186" s="261" t="s">
        <v>3543</v>
      </c>
      <c r="D1186" s="262" t="s">
        <v>11736</v>
      </c>
      <c r="E1186" s="257">
        <v>89</v>
      </c>
      <c r="F1186" s="258">
        <v>171</v>
      </c>
      <c r="G1186" s="258">
        <v>676</v>
      </c>
      <c r="H1186" s="258">
        <v>475</v>
      </c>
      <c r="I1186" s="258">
        <v>185</v>
      </c>
      <c r="J1186" s="258">
        <v>88</v>
      </c>
      <c r="K1186" s="259">
        <v>15</v>
      </c>
      <c r="L1186" s="257">
        <v>76</v>
      </c>
      <c r="M1186" s="258">
        <v>148</v>
      </c>
      <c r="N1186" s="258">
        <v>629</v>
      </c>
      <c r="O1186" s="258">
        <v>478</v>
      </c>
      <c r="P1186" s="258">
        <v>204</v>
      </c>
      <c r="Q1186" s="258">
        <v>110</v>
      </c>
      <c r="R1186" s="259">
        <v>45</v>
      </c>
      <c r="S1186" s="267">
        <v>3389</v>
      </c>
      <c r="T1186" s="90"/>
      <c r="U1186" s="260">
        <v>2</v>
      </c>
      <c r="V1186" s="273">
        <v>164.60046443439899</v>
      </c>
      <c r="W1186" s="273">
        <v>180.852758925936</v>
      </c>
      <c r="X1186" s="274">
        <v>1.095744681</v>
      </c>
      <c r="Z1186" s="257">
        <v>9053.33</v>
      </c>
      <c r="AA1186" s="258">
        <v>3505.4065761524216</v>
      </c>
      <c r="AB1186" s="276">
        <v>1.0343483553120159</v>
      </c>
      <c r="AC1186" s="92"/>
      <c r="AD1186" s="257">
        <v>453868.13265178906</v>
      </c>
      <c r="AE1186" s="258">
        <v>4602.2187230527816</v>
      </c>
      <c r="AF1186" s="276">
        <v>1.3579872301719627</v>
      </c>
      <c r="AG1186" s="93"/>
      <c r="AH1186" s="257">
        <v>3713.4787239090001</v>
      </c>
      <c r="AI1186" s="258">
        <v>3149.9073267820118</v>
      </c>
      <c r="AJ1186" s="258">
        <v>3274.2355168553659</v>
      </c>
      <c r="AK1186" s="276">
        <v>0.96613618083663788</v>
      </c>
      <c r="AL1186" s="93"/>
      <c r="AM1186" s="257">
        <v>3389.86</v>
      </c>
      <c r="AN1186" s="258">
        <v>3382.3529085111704</v>
      </c>
      <c r="AO1186" s="276">
        <v>0.99803862747452654</v>
      </c>
      <c r="AQ1186" s="280">
        <v>4590.0749781861177</v>
      </c>
      <c r="AR1186" s="281">
        <v>4626.7694184152197</v>
      </c>
    </row>
    <row r="1187" spans="1:44" x14ac:dyDescent="0.2">
      <c r="A1187" s="260" t="s">
        <v>8407</v>
      </c>
      <c r="B1187" s="261" t="s">
        <v>3485</v>
      </c>
      <c r="C1187" s="261" t="s">
        <v>3544</v>
      </c>
      <c r="D1187" s="262" t="s">
        <v>11737</v>
      </c>
      <c r="E1187" s="257">
        <v>157</v>
      </c>
      <c r="F1187" s="258">
        <v>222</v>
      </c>
      <c r="G1187" s="258">
        <v>967</v>
      </c>
      <c r="H1187" s="258">
        <v>592</v>
      </c>
      <c r="I1187" s="258">
        <v>177</v>
      </c>
      <c r="J1187" s="258">
        <v>83</v>
      </c>
      <c r="K1187" s="259">
        <v>18</v>
      </c>
      <c r="L1187" s="257">
        <v>152</v>
      </c>
      <c r="M1187" s="258">
        <v>237</v>
      </c>
      <c r="N1187" s="258">
        <v>900</v>
      </c>
      <c r="O1187" s="258">
        <v>469</v>
      </c>
      <c r="P1187" s="258">
        <v>137</v>
      </c>
      <c r="Q1187" s="258">
        <v>83</v>
      </c>
      <c r="R1187" s="259">
        <v>33</v>
      </c>
      <c r="S1187" s="267">
        <v>4227</v>
      </c>
      <c r="T1187" s="90"/>
      <c r="U1187" s="260">
        <v>15</v>
      </c>
      <c r="V1187" s="273">
        <v>149.975784520719</v>
      </c>
      <c r="W1187" s="273">
        <v>160.775490891885</v>
      </c>
      <c r="X1187" s="274">
        <v>1.12610275</v>
      </c>
      <c r="Z1187" s="257">
        <v>10225.289999999999</v>
      </c>
      <c r="AA1187" s="258">
        <v>3959.1839476817472</v>
      </c>
      <c r="AB1187" s="276">
        <v>0.93664157740282639</v>
      </c>
      <c r="AC1187" s="92"/>
      <c r="AD1187" s="257">
        <v>529859.44357130455</v>
      </c>
      <c r="AE1187" s="258">
        <v>5372.7699222739748</v>
      </c>
      <c r="AF1187" s="276">
        <v>1.2710598349358824</v>
      </c>
      <c r="AG1187" s="93"/>
      <c r="AH1187" s="257">
        <v>4760.0363242499998</v>
      </c>
      <c r="AI1187" s="258">
        <v>4037.6354378894816</v>
      </c>
      <c r="AJ1187" s="258">
        <v>4136.1050101869514</v>
      </c>
      <c r="AK1187" s="276">
        <v>0.9784965720811335</v>
      </c>
      <c r="AL1187" s="93"/>
      <c r="AM1187" s="257">
        <v>4233.45</v>
      </c>
      <c r="AN1187" s="258">
        <v>4224.0747171082621</v>
      </c>
      <c r="AO1187" s="276">
        <v>0.9993079529473059</v>
      </c>
      <c r="AQ1187" s="280">
        <v>4920.7389698390398</v>
      </c>
      <c r="AR1187" s="281">
        <v>4960.0768374925929</v>
      </c>
    </row>
    <row r="1188" spans="1:44" x14ac:dyDescent="0.2">
      <c r="A1188" s="260" t="s">
        <v>8407</v>
      </c>
      <c r="B1188" s="261" t="s">
        <v>3485</v>
      </c>
      <c r="C1188" s="261" t="s">
        <v>3545</v>
      </c>
      <c r="D1188" s="262" t="s">
        <v>11738</v>
      </c>
      <c r="E1188" s="257">
        <v>109</v>
      </c>
      <c r="F1188" s="258">
        <v>214</v>
      </c>
      <c r="G1188" s="258">
        <v>862</v>
      </c>
      <c r="H1188" s="258">
        <v>616</v>
      </c>
      <c r="I1188" s="258">
        <v>202</v>
      </c>
      <c r="J1188" s="258">
        <v>132</v>
      </c>
      <c r="K1188" s="259">
        <v>32</v>
      </c>
      <c r="L1188" s="257">
        <v>107</v>
      </c>
      <c r="M1188" s="258">
        <v>203</v>
      </c>
      <c r="N1188" s="258">
        <v>822</v>
      </c>
      <c r="O1188" s="258">
        <v>655</v>
      </c>
      <c r="P1188" s="258">
        <v>219</v>
      </c>
      <c r="Q1188" s="258">
        <v>197</v>
      </c>
      <c r="R1188" s="259">
        <v>68</v>
      </c>
      <c r="S1188" s="267">
        <v>4438</v>
      </c>
      <c r="T1188" s="90"/>
      <c r="U1188" s="260">
        <v>16</v>
      </c>
      <c r="V1188" s="273">
        <v>138.34220870964299</v>
      </c>
      <c r="W1188" s="273">
        <v>149.50585849481701</v>
      </c>
      <c r="X1188" s="274">
        <v>1.12610275</v>
      </c>
      <c r="Z1188" s="257">
        <v>12088.27</v>
      </c>
      <c r="AA1188" s="258">
        <v>4680.520996396468</v>
      </c>
      <c r="AB1188" s="276">
        <v>1.054646461558465</v>
      </c>
      <c r="AC1188" s="92"/>
      <c r="AD1188" s="257">
        <v>530983.95463647379</v>
      </c>
      <c r="AE1188" s="258">
        <v>5384.1724542124139</v>
      </c>
      <c r="AF1188" s="276">
        <v>1.213197939209647</v>
      </c>
      <c r="AG1188" s="93"/>
      <c r="AH1188" s="257">
        <v>4997.6440044999999</v>
      </c>
      <c r="AI1188" s="258">
        <v>4239.1828893668135</v>
      </c>
      <c r="AJ1188" s="258">
        <v>4342.5677868960702</v>
      </c>
      <c r="AK1188" s="276">
        <v>0.97849657208113339</v>
      </c>
      <c r="AL1188" s="93"/>
      <c r="AM1188" s="257">
        <v>4444.88</v>
      </c>
      <c r="AN1188" s="258">
        <v>4435.0364899975602</v>
      </c>
      <c r="AO1188" s="276">
        <v>0.99933224200035153</v>
      </c>
      <c r="AQ1188" s="280">
        <v>5552.5831366170196</v>
      </c>
      <c r="AR1188" s="281">
        <v>5596.972156620398</v>
      </c>
    </row>
    <row r="1189" spans="1:44" x14ac:dyDescent="0.2">
      <c r="A1189" s="260" t="s">
        <v>8407</v>
      </c>
      <c r="B1189" s="261" t="s">
        <v>3485</v>
      </c>
      <c r="C1189" s="261" t="s">
        <v>3546</v>
      </c>
      <c r="D1189" s="262" t="s">
        <v>11739</v>
      </c>
      <c r="E1189" s="257">
        <v>86</v>
      </c>
      <c r="F1189" s="258">
        <v>202</v>
      </c>
      <c r="G1189" s="258">
        <v>601</v>
      </c>
      <c r="H1189" s="258">
        <v>556</v>
      </c>
      <c r="I1189" s="258">
        <v>170</v>
      </c>
      <c r="J1189" s="258">
        <v>132</v>
      </c>
      <c r="K1189" s="259">
        <v>33</v>
      </c>
      <c r="L1189" s="257">
        <v>87</v>
      </c>
      <c r="M1189" s="258">
        <v>177</v>
      </c>
      <c r="N1189" s="258">
        <v>563</v>
      </c>
      <c r="O1189" s="258">
        <v>542</v>
      </c>
      <c r="P1189" s="258">
        <v>183</v>
      </c>
      <c r="Q1189" s="258">
        <v>162</v>
      </c>
      <c r="R1189" s="259">
        <v>85</v>
      </c>
      <c r="S1189" s="267">
        <v>3579</v>
      </c>
      <c r="T1189" s="90"/>
      <c r="U1189" s="260">
        <v>13</v>
      </c>
      <c r="V1189" s="273">
        <v>107.755468326377</v>
      </c>
      <c r="W1189" s="273">
        <v>94.892118501956404</v>
      </c>
      <c r="X1189" s="274">
        <v>1.1477835270000001</v>
      </c>
      <c r="Z1189" s="257">
        <v>10123.44</v>
      </c>
      <c r="AA1189" s="258">
        <v>3919.7481091802101</v>
      </c>
      <c r="AB1189" s="276">
        <v>1.0952076303940235</v>
      </c>
      <c r="AC1189" s="92"/>
      <c r="AD1189" s="257">
        <v>353343.21193871443</v>
      </c>
      <c r="AE1189" s="258">
        <v>3582.8969444205568</v>
      </c>
      <c r="AF1189" s="276">
        <v>1.0010888361052128</v>
      </c>
      <c r="AG1189" s="93"/>
      <c r="AH1189" s="257">
        <v>4107.9172431330007</v>
      </c>
      <c r="AI1189" s="258">
        <v>3484.4843835103361</v>
      </c>
      <c r="AJ1189" s="258">
        <v>3533.6325040849615</v>
      </c>
      <c r="AK1189" s="276">
        <v>0.9873239743182346</v>
      </c>
      <c r="AL1189" s="93"/>
      <c r="AM1189" s="257">
        <v>3584.59</v>
      </c>
      <c r="AN1189" s="258">
        <v>3576.6516647649328</v>
      </c>
      <c r="AO1189" s="276">
        <v>0.99934385715700835</v>
      </c>
      <c r="AQ1189" s="280">
        <v>3871.733066027381</v>
      </c>
      <c r="AR1189" s="281">
        <v>3902.6848649085664</v>
      </c>
    </row>
    <row r="1190" spans="1:44" x14ac:dyDescent="0.2">
      <c r="A1190" s="260" t="s">
        <v>8407</v>
      </c>
      <c r="B1190" s="261" t="s">
        <v>3485</v>
      </c>
      <c r="C1190" s="261" t="s">
        <v>3547</v>
      </c>
      <c r="D1190" s="262" t="s">
        <v>11740</v>
      </c>
      <c r="E1190" s="257">
        <v>29</v>
      </c>
      <c r="F1190" s="258">
        <v>52</v>
      </c>
      <c r="G1190" s="258">
        <v>369</v>
      </c>
      <c r="H1190" s="258">
        <v>274</v>
      </c>
      <c r="I1190" s="258">
        <v>81</v>
      </c>
      <c r="J1190" s="258">
        <v>67</v>
      </c>
      <c r="K1190" s="259">
        <v>18</v>
      </c>
      <c r="L1190" s="257">
        <v>30</v>
      </c>
      <c r="M1190" s="258">
        <v>52</v>
      </c>
      <c r="N1190" s="258">
        <v>265</v>
      </c>
      <c r="O1190" s="258">
        <v>255</v>
      </c>
      <c r="P1190" s="258">
        <v>79</v>
      </c>
      <c r="Q1190" s="258">
        <v>87</v>
      </c>
      <c r="R1190" s="259">
        <v>42</v>
      </c>
      <c r="S1190" s="267">
        <v>1700</v>
      </c>
      <c r="T1190" s="90"/>
      <c r="U1190" s="260">
        <v>17</v>
      </c>
      <c r="V1190" s="273">
        <v>109.8739529238</v>
      </c>
      <c r="W1190" s="273">
        <v>99.324705882352902</v>
      </c>
      <c r="X1190" s="274">
        <v>1.12610275</v>
      </c>
      <c r="Z1190" s="257">
        <v>4814.619999999999</v>
      </c>
      <c r="AA1190" s="258">
        <v>1864.1981027616321</v>
      </c>
      <c r="AB1190" s="276">
        <v>1.0965871192715482</v>
      </c>
      <c r="AC1190" s="92"/>
      <c r="AD1190" s="257">
        <v>170560.15029028562</v>
      </c>
      <c r="AE1190" s="258">
        <v>1729.4783673981185</v>
      </c>
      <c r="AF1190" s="276">
        <v>1.0173402161165404</v>
      </c>
      <c r="AG1190" s="93"/>
      <c r="AH1190" s="257">
        <v>1914.374675</v>
      </c>
      <c r="AI1190" s="258">
        <v>1623.8420261206813</v>
      </c>
      <c r="AJ1190" s="258">
        <v>1663.444172537927</v>
      </c>
      <c r="AK1190" s="276">
        <v>0.9784965720811335</v>
      </c>
      <c r="AL1190" s="93"/>
      <c r="AM1190" s="257">
        <v>1707.31</v>
      </c>
      <c r="AN1190" s="258">
        <v>1703.5290378452814</v>
      </c>
      <c r="AO1190" s="276">
        <v>1.0020759046148715</v>
      </c>
      <c r="AQ1190" s="280">
        <v>1859.5942833094805</v>
      </c>
      <c r="AR1190" s="281">
        <v>1874.4604394406042</v>
      </c>
    </row>
    <row r="1191" spans="1:44" x14ac:dyDescent="0.2">
      <c r="A1191" s="260" t="s">
        <v>8407</v>
      </c>
      <c r="B1191" s="261" t="s">
        <v>3485</v>
      </c>
      <c r="C1191" s="261" t="s">
        <v>3548</v>
      </c>
      <c r="D1191" s="262" t="s">
        <v>11741</v>
      </c>
      <c r="E1191" s="257">
        <v>204</v>
      </c>
      <c r="F1191" s="258">
        <v>288</v>
      </c>
      <c r="G1191" s="258">
        <v>1516</v>
      </c>
      <c r="H1191" s="258">
        <v>701</v>
      </c>
      <c r="I1191" s="258">
        <v>225</v>
      </c>
      <c r="J1191" s="258">
        <v>142</v>
      </c>
      <c r="K1191" s="259">
        <v>43</v>
      </c>
      <c r="L1191" s="257">
        <v>184</v>
      </c>
      <c r="M1191" s="258">
        <v>289</v>
      </c>
      <c r="N1191" s="258">
        <v>1758</v>
      </c>
      <c r="O1191" s="258">
        <v>793</v>
      </c>
      <c r="P1191" s="258">
        <v>260</v>
      </c>
      <c r="Q1191" s="258">
        <v>193</v>
      </c>
      <c r="R1191" s="259">
        <v>111</v>
      </c>
      <c r="S1191" s="267">
        <v>6707</v>
      </c>
      <c r="T1191" s="90"/>
      <c r="U1191" s="260">
        <v>39</v>
      </c>
      <c r="V1191" s="273">
        <v>112.06551011041699</v>
      </c>
      <c r="W1191" s="273">
        <v>101.861997019374</v>
      </c>
      <c r="X1191" s="274">
        <v>1.12610275</v>
      </c>
      <c r="Z1191" s="257">
        <v>16959.55</v>
      </c>
      <c r="AA1191" s="258">
        <v>6566.6575832965109</v>
      </c>
      <c r="AB1191" s="276">
        <v>0.97907523233882676</v>
      </c>
      <c r="AC1191" s="92"/>
      <c r="AD1191" s="257">
        <v>680777.63222426153</v>
      </c>
      <c r="AE1191" s="258">
        <v>6903.0789779236711</v>
      </c>
      <c r="AF1191" s="276">
        <v>1.0292349750892607</v>
      </c>
      <c r="AG1191" s="93"/>
      <c r="AH1191" s="257">
        <v>7552.7711442500004</v>
      </c>
      <c r="AI1191" s="258">
        <v>6406.5343936420059</v>
      </c>
      <c r="AJ1191" s="258">
        <v>6562.7765089481636</v>
      </c>
      <c r="AK1191" s="276">
        <v>0.97849657208113372</v>
      </c>
      <c r="AL1191" s="93"/>
      <c r="AM1191" s="257">
        <v>6723.77</v>
      </c>
      <c r="AN1191" s="258">
        <v>6708.8797223661604</v>
      </c>
      <c r="AO1191" s="276">
        <v>1.0002802627651945</v>
      </c>
      <c r="AQ1191" s="280">
        <v>6615.1533242580917</v>
      </c>
      <c r="AR1191" s="281">
        <v>6668.0368499993765</v>
      </c>
    </row>
    <row r="1192" spans="1:44" x14ac:dyDescent="0.2">
      <c r="A1192" s="260" t="s">
        <v>8407</v>
      </c>
      <c r="B1192" s="261" t="s">
        <v>3485</v>
      </c>
      <c r="C1192" s="261" t="s">
        <v>3549</v>
      </c>
      <c r="D1192" s="262" t="s">
        <v>11742</v>
      </c>
      <c r="E1192" s="257">
        <v>86</v>
      </c>
      <c r="F1192" s="258">
        <v>146</v>
      </c>
      <c r="G1192" s="258">
        <v>638</v>
      </c>
      <c r="H1192" s="258">
        <v>441</v>
      </c>
      <c r="I1192" s="258">
        <v>109</v>
      </c>
      <c r="J1192" s="258">
        <v>55</v>
      </c>
      <c r="K1192" s="259">
        <v>28</v>
      </c>
      <c r="L1192" s="257">
        <v>79</v>
      </c>
      <c r="M1192" s="258">
        <v>163</v>
      </c>
      <c r="N1192" s="258">
        <v>627</v>
      </c>
      <c r="O1192" s="258">
        <v>437</v>
      </c>
      <c r="P1192" s="258">
        <v>119</v>
      </c>
      <c r="Q1192" s="258">
        <v>107</v>
      </c>
      <c r="R1192" s="259">
        <v>43</v>
      </c>
      <c r="S1192" s="267">
        <v>3078</v>
      </c>
      <c r="T1192" s="90"/>
      <c r="U1192" s="260">
        <v>12</v>
      </c>
      <c r="V1192" s="273">
        <v>157.869756786008</v>
      </c>
      <c r="W1192" s="273">
        <v>159.12211757063901</v>
      </c>
      <c r="X1192" s="274">
        <v>1.1478982870000001</v>
      </c>
      <c r="Z1192" s="257">
        <v>7910.66</v>
      </c>
      <c r="AA1192" s="258">
        <v>3062.9701541538761</v>
      </c>
      <c r="AB1192" s="276">
        <v>0.99511700914680834</v>
      </c>
      <c r="AC1192" s="92"/>
      <c r="AD1192" s="257">
        <v>390971.37530624523</v>
      </c>
      <c r="AE1192" s="258">
        <v>3964.4461775697332</v>
      </c>
      <c r="AF1192" s="276">
        <v>1.2879942097367554</v>
      </c>
      <c r="AG1192" s="93"/>
      <c r="AH1192" s="257">
        <v>3533.2309273860001</v>
      </c>
      <c r="AI1192" s="258">
        <v>2997.0146088976735</v>
      </c>
      <c r="AJ1192" s="258">
        <v>3039.1270122708829</v>
      </c>
      <c r="AK1192" s="276">
        <v>0.98737069924330179</v>
      </c>
      <c r="AL1192" s="93"/>
      <c r="AM1192" s="257">
        <v>3083.16</v>
      </c>
      <c r="AN1192" s="258">
        <v>3076.3321179651371</v>
      </c>
      <c r="AO1192" s="276">
        <v>0.99945812799387168</v>
      </c>
      <c r="AQ1192" s="280">
        <v>3893.1533879321146</v>
      </c>
      <c r="AR1192" s="281">
        <v>3924.2764273105813</v>
      </c>
    </row>
    <row r="1193" spans="1:44" x14ac:dyDescent="0.2">
      <c r="A1193" s="260" t="s">
        <v>8407</v>
      </c>
      <c r="B1193" s="261" t="s">
        <v>3485</v>
      </c>
      <c r="C1193" s="261" t="s">
        <v>3550</v>
      </c>
      <c r="D1193" s="262" t="s">
        <v>11743</v>
      </c>
      <c r="E1193" s="257">
        <v>291</v>
      </c>
      <c r="F1193" s="258">
        <v>469</v>
      </c>
      <c r="G1193" s="258">
        <v>1643</v>
      </c>
      <c r="H1193" s="258">
        <v>1050</v>
      </c>
      <c r="I1193" s="258">
        <v>253</v>
      </c>
      <c r="J1193" s="258">
        <v>140</v>
      </c>
      <c r="K1193" s="259">
        <v>40</v>
      </c>
      <c r="L1193" s="257">
        <v>278</v>
      </c>
      <c r="M1193" s="258">
        <v>471</v>
      </c>
      <c r="N1193" s="258">
        <v>1680</v>
      </c>
      <c r="O1193" s="258">
        <v>1026</v>
      </c>
      <c r="P1193" s="258">
        <v>286</v>
      </c>
      <c r="Q1193" s="258">
        <v>236</v>
      </c>
      <c r="R1193" s="259">
        <v>75</v>
      </c>
      <c r="S1193" s="267">
        <v>7938</v>
      </c>
      <c r="T1193" s="90"/>
      <c r="U1193" s="260">
        <v>25</v>
      </c>
      <c r="V1193" s="273">
        <v>152.60277658212601</v>
      </c>
      <c r="W1193" s="273">
        <v>138.66490299823599</v>
      </c>
      <c r="X1193" s="274">
        <v>1.095744681</v>
      </c>
      <c r="Z1193" s="257">
        <v>19763.780000000002</v>
      </c>
      <c r="AA1193" s="258">
        <v>7652.4421822279446</v>
      </c>
      <c r="AB1193" s="276">
        <v>0.96402647798286023</v>
      </c>
      <c r="AC1193" s="92"/>
      <c r="AD1193" s="257">
        <v>958928.79661890294</v>
      </c>
      <c r="AE1193" s="258">
        <v>9723.5292464558806</v>
      </c>
      <c r="AF1193" s="276">
        <v>1.2249343973867322</v>
      </c>
      <c r="AG1193" s="93"/>
      <c r="AH1193" s="257">
        <v>8698.0212777779998</v>
      </c>
      <c r="AI1193" s="258">
        <v>7377.9770905858977</v>
      </c>
      <c r="AJ1193" s="258">
        <v>7669.1890034812313</v>
      </c>
      <c r="AK1193" s="276">
        <v>0.96613618083663788</v>
      </c>
      <c r="AL1193" s="93"/>
      <c r="AM1193" s="257">
        <v>7948.75</v>
      </c>
      <c r="AN1193" s="258">
        <v>7931.1469150726471</v>
      </c>
      <c r="AO1193" s="276">
        <v>0.99913667360451586</v>
      </c>
      <c r="AQ1193" s="280">
        <v>9048.4904778997588</v>
      </c>
      <c r="AR1193" s="281">
        <v>9120.8268328793238</v>
      </c>
    </row>
    <row r="1194" spans="1:44" x14ac:dyDescent="0.2">
      <c r="A1194" s="260" t="s">
        <v>8407</v>
      </c>
      <c r="B1194" s="261" t="s">
        <v>3485</v>
      </c>
      <c r="C1194" s="261" t="s">
        <v>3551</v>
      </c>
      <c r="D1194" s="262" t="s">
        <v>11744</v>
      </c>
      <c r="E1194" s="257">
        <v>149</v>
      </c>
      <c r="F1194" s="258">
        <v>178</v>
      </c>
      <c r="G1194" s="258">
        <v>779</v>
      </c>
      <c r="H1194" s="258">
        <v>405</v>
      </c>
      <c r="I1194" s="258">
        <v>91</v>
      </c>
      <c r="J1194" s="258">
        <v>56</v>
      </c>
      <c r="K1194" s="259">
        <v>9</v>
      </c>
      <c r="L1194" s="257">
        <v>143</v>
      </c>
      <c r="M1194" s="258">
        <v>167</v>
      </c>
      <c r="N1194" s="258">
        <v>766</v>
      </c>
      <c r="O1194" s="258">
        <v>286</v>
      </c>
      <c r="P1194" s="258">
        <v>86</v>
      </c>
      <c r="Q1194" s="258">
        <v>49</v>
      </c>
      <c r="R1194" s="259">
        <v>22</v>
      </c>
      <c r="S1194" s="267">
        <v>3186</v>
      </c>
      <c r="T1194" s="90"/>
      <c r="U1194" s="260">
        <v>7</v>
      </c>
      <c r="V1194" s="273">
        <v>162.70688954107899</v>
      </c>
      <c r="W1194" s="273">
        <v>180.07750235331</v>
      </c>
      <c r="X1194" s="274">
        <v>1.12610275</v>
      </c>
      <c r="Z1194" s="257">
        <v>7421.32</v>
      </c>
      <c r="AA1194" s="258">
        <v>2873.5000195211583</v>
      </c>
      <c r="AB1194" s="276">
        <v>0.90191463261806604</v>
      </c>
      <c r="AC1194" s="92"/>
      <c r="AD1194" s="257">
        <v>424521.28976338025</v>
      </c>
      <c r="AE1194" s="258">
        <v>4304.6420039859186</v>
      </c>
      <c r="AF1194" s="276">
        <v>1.3511117401085746</v>
      </c>
      <c r="AG1194" s="93"/>
      <c r="AH1194" s="257">
        <v>3587.7633615</v>
      </c>
      <c r="AI1194" s="258">
        <v>3043.2709971885238</v>
      </c>
      <c r="AJ1194" s="258">
        <v>3117.4900786504913</v>
      </c>
      <c r="AK1194" s="276">
        <v>0.9784965720811335</v>
      </c>
      <c r="AL1194" s="93"/>
      <c r="AM1194" s="257">
        <v>3189.01</v>
      </c>
      <c r="AN1194" s="258">
        <v>3181.9477054424688</v>
      </c>
      <c r="AO1194" s="276">
        <v>0.99872809335921808</v>
      </c>
      <c r="AQ1194" s="280">
        <v>3794.1023915686192</v>
      </c>
      <c r="AR1194" s="281">
        <v>3824.4335874841868</v>
      </c>
    </row>
    <row r="1195" spans="1:44" x14ac:dyDescent="0.2">
      <c r="A1195" s="260" t="s">
        <v>8407</v>
      </c>
      <c r="B1195" s="261" t="s">
        <v>3485</v>
      </c>
      <c r="C1195" s="261" t="s">
        <v>3552</v>
      </c>
      <c r="D1195" s="262" t="s">
        <v>11745</v>
      </c>
      <c r="E1195" s="257">
        <v>203</v>
      </c>
      <c r="F1195" s="258">
        <v>323</v>
      </c>
      <c r="G1195" s="258">
        <v>1409</v>
      </c>
      <c r="H1195" s="258">
        <v>882</v>
      </c>
      <c r="I1195" s="258">
        <v>257</v>
      </c>
      <c r="J1195" s="258">
        <v>118</v>
      </c>
      <c r="K1195" s="259">
        <v>29</v>
      </c>
      <c r="L1195" s="257">
        <v>170</v>
      </c>
      <c r="M1195" s="258">
        <v>291</v>
      </c>
      <c r="N1195" s="258">
        <v>1372</v>
      </c>
      <c r="O1195" s="258">
        <v>876</v>
      </c>
      <c r="P1195" s="258">
        <v>271</v>
      </c>
      <c r="Q1195" s="258">
        <v>178</v>
      </c>
      <c r="R1195" s="259">
        <v>69</v>
      </c>
      <c r="S1195" s="267">
        <v>6448</v>
      </c>
      <c r="T1195" s="90"/>
      <c r="U1195" s="260">
        <v>76</v>
      </c>
      <c r="V1195" s="273">
        <v>176.95436733352901</v>
      </c>
      <c r="W1195" s="273">
        <v>207.23309553349799</v>
      </c>
      <c r="X1195" s="274">
        <v>1.12610275</v>
      </c>
      <c r="Z1195" s="257">
        <v>16235.37</v>
      </c>
      <c r="AA1195" s="258">
        <v>6286.2585108758594</v>
      </c>
      <c r="AB1195" s="276">
        <v>0.97491602215816675</v>
      </c>
      <c r="AC1195" s="92"/>
      <c r="AD1195" s="257">
        <v>924617.02581196523</v>
      </c>
      <c r="AE1195" s="258">
        <v>9375.6082036054577</v>
      </c>
      <c r="AF1195" s="276">
        <v>1.454033530335834</v>
      </c>
      <c r="AG1195" s="93"/>
      <c r="AH1195" s="257">
        <v>7261.1105320000006</v>
      </c>
      <c r="AI1195" s="258">
        <v>6159.1372849565614</v>
      </c>
      <c r="AJ1195" s="258">
        <v>6309.3458967791494</v>
      </c>
      <c r="AK1195" s="276">
        <v>0.97849657208113361</v>
      </c>
      <c r="AL1195" s="93"/>
      <c r="AM1195" s="257">
        <v>6480.68</v>
      </c>
      <c r="AN1195" s="258">
        <v>6466.3280628492539</v>
      </c>
      <c r="AO1195" s="276">
        <v>1.0028424415088792</v>
      </c>
      <c r="AQ1195" s="280">
        <v>8969.3025193743451</v>
      </c>
      <c r="AR1195" s="281">
        <v>9041.0058219909788</v>
      </c>
    </row>
    <row r="1196" spans="1:44" x14ac:dyDescent="0.2">
      <c r="A1196" s="260" t="s">
        <v>8407</v>
      </c>
      <c r="B1196" s="261" t="s">
        <v>3485</v>
      </c>
      <c r="C1196" s="261" t="s">
        <v>3553</v>
      </c>
      <c r="D1196" s="262" t="s">
        <v>11746</v>
      </c>
      <c r="E1196" s="257">
        <v>188</v>
      </c>
      <c r="F1196" s="258">
        <v>399</v>
      </c>
      <c r="G1196" s="258">
        <v>1150</v>
      </c>
      <c r="H1196" s="258">
        <v>784</v>
      </c>
      <c r="I1196" s="258">
        <v>232</v>
      </c>
      <c r="J1196" s="258">
        <v>155</v>
      </c>
      <c r="K1196" s="259">
        <v>26</v>
      </c>
      <c r="L1196" s="257">
        <v>197</v>
      </c>
      <c r="M1196" s="258">
        <v>349</v>
      </c>
      <c r="N1196" s="258">
        <v>1224</v>
      </c>
      <c r="O1196" s="258">
        <v>757</v>
      </c>
      <c r="P1196" s="258">
        <v>259</v>
      </c>
      <c r="Q1196" s="258">
        <v>195</v>
      </c>
      <c r="R1196" s="259">
        <v>66</v>
      </c>
      <c r="S1196" s="267">
        <v>5981</v>
      </c>
      <c r="T1196" s="90"/>
      <c r="U1196" s="260">
        <v>12</v>
      </c>
      <c r="V1196" s="273">
        <v>122.828503674201</v>
      </c>
      <c r="W1196" s="273">
        <v>122.037619127236</v>
      </c>
      <c r="X1196" s="274">
        <v>1.1478982870000001</v>
      </c>
      <c r="Z1196" s="257">
        <v>15335.550000000003</v>
      </c>
      <c r="AA1196" s="258">
        <v>5937.8524607977706</v>
      </c>
      <c r="AB1196" s="276">
        <v>0.99278589881253476</v>
      </c>
      <c r="AC1196" s="92"/>
      <c r="AD1196" s="257">
        <v>652467.83091614931</v>
      </c>
      <c r="AE1196" s="258">
        <v>6616.0178510168917</v>
      </c>
      <c r="AF1196" s="276">
        <v>1.1061725214875258</v>
      </c>
      <c r="AG1196" s="93"/>
      <c r="AH1196" s="257">
        <v>6865.5796545470002</v>
      </c>
      <c r="AI1196" s="258">
        <v>5823.6336503628936</v>
      </c>
      <c r="AJ1196" s="258">
        <v>5905.4641521741887</v>
      </c>
      <c r="AK1196" s="276">
        <v>0.9873706992433019</v>
      </c>
      <c r="AL1196" s="93"/>
      <c r="AM1196" s="257">
        <v>5986.16</v>
      </c>
      <c r="AN1196" s="258">
        <v>5972.9032133519459</v>
      </c>
      <c r="AO1196" s="276">
        <v>0.99864624867947593</v>
      </c>
      <c r="AQ1196" s="280">
        <v>6476.5567960353574</v>
      </c>
      <c r="AR1196" s="281">
        <v>6528.3323394353947</v>
      </c>
    </row>
    <row r="1197" spans="1:44" x14ac:dyDescent="0.2">
      <c r="A1197" s="260" t="s">
        <v>8407</v>
      </c>
      <c r="B1197" s="261" t="s">
        <v>3485</v>
      </c>
      <c r="C1197" s="261" t="s">
        <v>3554</v>
      </c>
      <c r="D1197" s="262" t="s">
        <v>11747</v>
      </c>
      <c r="E1197" s="257">
        <v>257</v>
      </c>
      <c r="F1197" s="258">
        <v>248</v>
      </c>
      <c r="G1197" s="258">
        <v>12751</v>
      </c>
      <c r="H1197" s="258">
        <v>1080</v>
      </c>
      <c r="I1197" s="258">
        <v>160</v>
      </c>
      <c r="J1197" s="258">
        <v>54</v>
      </c>
      <c r="K1197" s="259">
        <v>8</v>
      </c>
      <c r="L1197" s="257">
        <v>271</v>
      </c>
      <c r="M1197" s="258">
        <v>223</v>
      </c>
      <c r="N1197" s="258">
        <v>12545</v>
      </c>
      <c r="O1197" s="258">
        <v>734</v>
      </c>
      <c r="P1197" s="258">
        <v>135</v>
      </c>
      <c r="Q1197" s="258">
        <v>66</v>
      </c>
      <c r="R1197" s="259">
        <v>14</v>
      </c>
      <c r="S1197" s="267">
        <v>28546</v>
      </c>
      <c r="T1197" s="90"/>
      <c r="U1197" s="260">
        <v>6</v>
      </c>
      <c r="V1197" s="273">
        <v>162.653131158467</v>
      </c>
      <c r="W1197" s="273">
        <v>187.54195284287999</v>
      </c>
      <c r="X1197" s="274">
        <v>1.12610275</v>
      </c>
      <c r="Z1197" s="257">
        <v>49977.3</v>
      </c>
      <c r="AA1197" s="258">
        <v>19350.974291044557</v>
      </c>
      <c r="AB1197" s="276">
        <v>0.67788741999035085</v>
      </c>
      <c r="AC1197" s="92"/>
      <c r="AD1197" s="257">
        <v>3853684.250283774</v>
      </c>
      <c r="AE1197" s="258">
        <v>39076.323128851189</v>
      </c>
      <c r="AF1197" s="276">
        <v>1.3688896212727244</v>
      </c>
      <c r="AG1197" s="93"/>
      <c r="AH1197" s="257">
        <v>32145.729101500001</v>
      </c>
      <c r="AI1197" s="258">
        <v>27267.173222141748</v>
      </c>
      <c r="AJ1197" s="258">
        <v>27932.163146628038</v>
      </c>
      <c r="AK1197" s="276">
        <v>0.9784965720811335</v>
      </c>
      <c r="AL1197" s="93"/>
      <c r="AM1197" s="257">
        <v>28548.58</v>
      </c>
      <c r="AN1197" s="258">
        <v>28485.357093468116</v>
      </c>
      <c r="AO1197" s="276">
        <v>0.99787560756211435</v>
      </c>
      <c r="AQ1197" s="280">
        <v>25864.672394684447</v>
      </c>
      <c r="AR1197" s="281">
        <v>26071.442366796557</v>
      </c>
    </row>
    <row r="1198" spans="1:44" x14ac:dyDescent="0.2">
      <c r="A1198" s="260" t="s">
        <v>8407</v>
      </c>
      <c r="B1198" s="261" t="s">
        <v>3485</v>
      </c>
      <c r="C1198" s="261" t="s">
        <v>3555</v>
      </c>
      <c r="D1198" s="262" t="s">
        <v>11748</v>
      </c>
      <c r="E1198" s="257">
        <v>55</v>
      </c>
      <c r="F1198" s="258">
        <v>58</v>
      </c>
      <c r="G1198" s="258">
        <v>1590</v>
      </c>
      <c r="H1198" s="258">
        <v>267</v>
      </c>
      <c r="I1198" s="258">
        <v>105</v>
      </c>
      <c r="J1198" s="258">
        <v>42</v>
      </c>
      <c r="K1198" s="259">
        <v>3</v>
      </c>
      <c r="L1198" s="257">
        <v>58</v>
      </c>
      <c r="M1198" s="258">
        <v>60</v>
      </c>
      <c r="N1198" s="258">
        <v>1511</v>
      </c>
      <c r="O1198" s="258">
        <v>210</v>
      </c>
      <c r="P1198" s="258">
        <v>65</v>
      </c>
      <c r="Q1198" s="258">
        <v>39</v>
      </c>
      <c r="R1198" s="259">
        <v>17</v>
      </c>
      <c r="S1198" s="267">
        <v>4080</v>
      </c>
      <c r="T1198" s="90"/>
      <c r="U1198" s="260">
        <v>0</v>
      </c>
      <c r="V1198" s="273">
        <v>185.060426369852</v>
      </c>
      <c r="W1198" s="273">
        <v>221.89460784313701</v>
      </c>
      <c r="X1198" s="274">
        <v>1.12610275</v>
      </c>
      <c r="Z1198" s="257">
        <v>8151.77</v>
      </c>
      <c r="AA1198" s="258">
        <v>3156.3268063002261</v>
      </c>
      <c r="AB1198" s="276">
        <v>0.77360951134809464</v>
      </c>
      <c r="AC1198" s="92"/>
      <c r="AD1198" s="257">
        <v>607855.11861366604</v>
      </c>
      <c r="AE1198" s="258">
        <v>6163.6453554088412</v>
      </c>
      <c r="AF1198" s="276">
        <v>1.5106973910315786</v>
      </c>
      <c r="AG1198" s="93"/>
      <c r="AH1198" s="257">
        <v>4594.4992200000006</v>
      </c>
      <c r="AI1198" s="258">
        <v>3897.2208626896359</v>
      </c>
      <c r="AJ1198" s="258">
        <v>3992.2660140910248</v>
      </c>
      <c r="AK1198" s="276">
        <v>0.9784965720811335</v>
      </c>
      <c r="AL1198" s="93"/>
      <c r="AM1198" s="257">
        <v>4080</v>
      </c>
      <c r="AN1198" s="258">
        <v>4070.9645432925181</v>
      </c>
      <c r="AO1198" s="276">
        <v>0.99778542727757802</v>
      </c>
      <c r="AQ1198" s="280">
        <v>4655.3882727661176</v>
      </c>
      <c r="AR1198" s="281">
        <v>4692.6048471205922</v>
      </c>
    </row>
    <row r="1199" spans="1:44" x14ac:dyDescent="0.2">
      <c r="A1199" s="260" t="s">
        <v>8407</v>
      </c>
      <c r="B1199" s="261" t="s">
        <v>3485</v>
      </c>
      <c r="C1199" s="261" t="s">
        <v>3556</v>
      </c>
      <c r="D1199" s="262" t="s">
        <v>11742</v>
      </c>
      <c r="E1199" s="257">
        <v>100</v>
      </c>
      <c r="F1199" s="258">
        <v>147</v>
      </c>
      <c r="G1199" s="258">
        <v>589</v>
      </c>
      <c r="H1199" s="258">
        <v>267</v>
      </c>
      <c r="I1199" s="258">
        <v>80</v>
      </c>
      <c r="J1199" s="258">
        <v>39</v>
      </c>
      <c r="K1199" s="259">
        <v>10</v>
      </c>
      <c r="L1199" s="257">
        <v>98</v>
      </c>
      <c r="M1199" s="258">
        <v>156</v>
      </c>
      <c r="N1199" s="258">
        <v>527</v>
      </c>
      <c r="O1199" s="258">
        <v>242</v>
      </c>
      <c r="P1199" s="258">
        <v>70</v>
      </c>
      <c r="Q1199" s="258">
        <v>61</v>
      </c>
      <c r="R1199" s="259">
        <v>20</v>
      </c>
      <c r="S1199" s="267">
        <v>2406</v>
      </c>
      <c r="T1199" s="90"/>
      <c r="U1199" s="260">
        <v>13</v>
      </c>
      <c r="V1199" s="273">
        <v>163.990054034156</v>
      </c>
      <c r="W1199" s="273">
        <v>158.59933499584301</v>
      </c>
      <c r="X1199" s="274">
        <v>1.1478982870000001</v>
      </c>
      <c r="Z1199" s="257">
        <v>5707.0899999999992</v>
      </c>
      <c r="AA1199" s="258">
        <v>2209.758267587034</v>
      </c>
      <c r="AB1199" s="276">
        <v>0.91843652019411226</v>
      </c>
      <c r="AC1199" s="92"/>
      <c r="AD1199" s="257">
        <v>309160.84948211332</v>
      </c>
      <c r="AE1199" s="258">
        <v>3134.8881923223439</v>
      </c>
      <c r="AF1199" s="276">
        <v>1.3029460483467763</v>
      </c>
      <c r="AG1199" s="93"/>
      <c r="AH1199" s="257">
        <v>2761.8432785220002</v>
      </c>
      <c r="AI1199" s="258">
        <v>2342.6956299570511</v>
      </c>
      <c r="AJ1199" s="258">
        <v>2375.6139023793849</v>
      </c>
      <c r="AK1199" s="276">
        <v>0.98737069924330212</v>
      </c>
      <c r="AL1199" s="93"/>
      <c r="AM1199" s="257">
        <v>2411.59</v>
      </c>
      <c r="AN1199" s="258">
        <v>2406.2493585683342</v>
      </c>
      <c r="AO1199" s="276">
        <v>1.0001036403027157</v>
      </c>
      <c r="AQ1199" s="280">
        <v>2843.1282049583242</v>
      </c>
      <c r="AR1199" s="281">
        <v>2865.8570271401663</v>
      </c>
    </row>
    <row r="1200" spans="1:44" x14ac:dyDescent="0.2">
      <c r="A1200" s="260" t="s">
        <v>8407</v>
      </c>
      <c r="B1200" s="261" t="s">
        <v>3485</v>
      </c>
      <c r="C1200" s="261" t="s">
        <v>3557</v>
      </c>
      <c r="D1200" s="262" t="s">
        <v>11749</v>
      </c>
      <c r="E1200" s="257">
        <v>69</v>
      </c>
      <c r="F1200" s="258">
        <v>84</v>
      </c>
      <c r="G1200" s="258">
        <v>388</v>
      </c>
      <c r="H1200" s="258">
        <v>253</v>
      </c>
      <c r="I1200" s="258">
        <v>84</v>
      </c>
      <c r="J1200" s="258">
        <v>47</v>
      </c>
      <c r="K1200" s="259">
        <v>8</v>
      </c>
      <c r="L1200" s="257">
        <v>66</v>
      </c>
      <c r="M1200" s="258">
        <v>101</v>
      </c>
      <c r="N1200" s="258">
        <v>375</v>
      </c>
      <c r="O1200" s="258">
        <v>206</v>
      </c>
      <c r="P1200" s="258">
        <v>71</v>
      </c>
      <c r="Q1200" s="258">
        <v>53</v>
      </c>
      <c r="R1200" s="259">
        <v>11</v>
      </c>
      <c r="S1200" s="267">
        <v>1816</v>
      </c>
      <c r="T1200" s="90"/>
      <c r="U1200" s="260">
        <v>6</v>
      </c>
      <c r="V1200" s="273">
        <v>163.97980363397201</v>
      </c>
      <c r="W1200" s="273">
        <v>188.099173553719</v>
      </c>
      <c r="X1200" s="274">
        <v>1.12610275</v>
      </c>
      <c r="Z1200" s="257">
        <v>4601.0199999999995</v>
      </c>
      <c r="AA1200" s="258">
        <v>1781.4931925610592</v>
      </c>
      <c r="AB1200" s="276">
        <v>0.98099845405344677</v>
      </c>
      <c r="AC1200" s="92"/>
      <c r="AD1200" s="257">
        <v>246027.114666056</v>
      </c>
      <c r="AE1200" s="258">
        <v>2494.7126974509638</v>
      </c>
      <c r="AF1200" s="276">
        <v>1.3737404721646276</v>
      </c>
      <c r="AG1200" s="93"/>
      <c r="AH1200" s="257">
        <v>2045.002594</v>
      </c>
      <c r="AI1200" s="258">
        <v>1734.645364373622</v>
      </c>
      <c r="AJ1200" s="258">
        <v>1776.9497748993385</v>
      </c>
      <c r="AK1200" s="276">
        <v>0.97849657208113361</v>
      </c>
      <c r="AL1200" s="93"/>
      <c r="AM1200" s="257">
        <v>1818.58</v>
      </c>
      <c r="AN1200" s="258">
        <v>1814.5526223384577</v>
      </c>
      <c r="AO1200" s="276">
        <v>0.99920298586919476</v>
      </c>
      <c r="AQ1200" s="280">
        <v>2392.7751635939408</v>
      </c>
      <c r="AR1200" s="281">
        <v>2411.9037280813286</v>
      </c>
    </row>
    <row r="1201" spans="1:44" x14ac:dyDescent="0.2">
      <c r="A1201" s="260" t="s">
        <v>8407</v>
      </c>
      <c r="B1201" s="261" t="s">
        <v>3485</v>
      </c>
      <c r="C1201" s="261" t="s">
        <v>3558</v>
      </c>
      <c r="D1201" s="262" t="s">
        <v>11750</v>
      </c>
      <c r="E1201" s="257">
        <v>76</v>
      </c>
      <c r="F1201" s="258">
        <v>127</v>
      </c>
      <c r="G1201" s="258">
        <v>401</v>
      </c>
      <c r="H1201" s="258">
        <v>276</v>
      </c>
      <c r="I1201" s="258">
        <v>79</v>
      </c>
      <c r="J1201" s="258">
        <v>62</v>
      </c>
      <c r="K1201" s="259">
        <v>21</v>
      </c>
      <c r="L1201" s="257">
        <v>61</v>
      </c>
      <c r="M1201" s="258">
        <v>132</v>
      </c>
      <c r="N1201" s="258">
        <v>420</v>
      </c>
      <c r="O1201" s="258">
        <v>283</v>
      </c>
      <c r="P1201" s="258">
        <v>91</v>
      </c>
      <c r="Q1201" s="258">
        <v>86</v>
      </c>
      <c r="R1201" s="259">
        <v>44</v>
      </c>
      <c r="S1201" s="267">
        <v>2159</v>
      </c>
      <c r="T1201" s="90"/>
      <c r="U1201" s="260">
        <v>73</v>
      </c>
      <c r="V1201" s="273">
        <v>146.44148631370999</v>
      </c>
      <c r="W1201" s="273">
        <v>142.00138953218999</v>
      </c>
      <c r="X1201" s="274">
        <v>1.12610275</v>
      </c>
      <c r="Z1201" s="257">
        <v>5789.78</v>
      </c>
      <c r="AA1201" s="258">
        <v>2241.7754446679583</v>
      </c>
      <c r="AB1201" s="276">
        <v>1.0383397149921068</v>
      </c>
      <c r="AC1201" s="92"/>
      <c r="AD1201" s="257">
        <v>259043.82193163151</v>
      </c>
      <c r="AE1201" s="258">
        <v>2626.7019903324031</v>
      </c>
      <c r="AF1201" s="276">
        <v>1.2166289904272363</v>
      </c>
      <c r="AG1201" s="93"/>
      <c r="AH1201" s="257">
        <v>2431.2558372500002</v>
      </c>
      <c r="AI1201" s="258">
        <v>2062.2793731732654</v>
      </c>
      <c r="AJ1201" s="258">
        <v>2112.5740991231673</v>
      </c>
      <c r="AK1201" s="276">
        <v>0.97849657208113361</v>
      </c>
      <c r="AL1201" s="93"/>
      <c r="AM1201" s="257">
        <v>2190.39</v>
      </c>
      <c r="AN1201" s="258">
        <v>2185.5392220545341</v>
      </c>
      <c r="AO1201" s="276">
        <v>1.0122923677881122</v>
      </c>
      <c r="AQ1201" s="280">
        <v>2701.5657370605618</v>
      </c>
      <c r="AR1201" s="281">
        <v>2723.1628662871376</v>
      </c>
    </row>
    <row r="1202" spans="1:44" x14ac:dyDescent="0.2">
      <c r="A1202" s="260" t="s">
        <v>8407</v>
      </c>
      <c r="B1202" s="261" t="s">
        <v>3485</v>
      </c>
      <c r="C1202" s="261" t="s">
        <v>3559</v>
      </c>
      <c r="D1202" s="262" t="s">
        <v>11751</v>
      </c>
      <c r="E1202" s="257">
        <v>197</v>
      </c>
      <c r="F1202" s="258">
        <v>273</v>
      </c>
      <c r="G1202" s="258">
        <v>1934</v>
      </c>
      <c r="H1202" s="258">
        <v>787</v>
      </c>
      <c r="I1202" s="258">
        <v>218</v>
      </c>
      <c r="J1202" s="258">
        <v>119</v>
      </c>
      <c r="K1202" s="259">
        <v>31</v>
      </c>
      <c r="L1202" s="257">
        <v>188</v>
      </c>
      <c r="M1202" s="258">
        <v>251</v>
      </c>
      <c r="N1202" s="258">
        <v>1794</v>
      </c>
      <c r="O1202" s="258">
        <v>630</v>
      </c>
      <c r="P1202" s="258">
        <v>179</v>
      </c>
      <c r="Q1202" s="258">
        <v>134</v>
      </c>
      <c r="R1202" s="259">
        <v>58</v>
      </c>
      <c r="S1202" s="267">
        <v>6793</v>
      </c>
      <c r="T1202" s="90"/>
      <c r="U1202" s="260">
        <v>73</v>
      </c>
      <c r="V1202" s="273">
        <v>141.175567374445</v>
      </c>
      <c r="W1202" s="273">
        <v>150.52523914643101</v>
      </c>
      <c r="X1202" s="274">
        <v>1.1478982870000001</v>
      </c>
      <c r="Z1202" s="257">
        <v>15655.92</v>
      </c>
      <c r="AA1202" s="258">
        <v>6061.8982102404552</v>
      </c>
      <c r="AB1202" s="276">
        <v>0.89237423969386942</v>
      </c>
      <c r="AC1202" s="92"/>
      <c r="AD1202" s="257">
        <v>819413.47118770704</v>
      </c>
      <c r="AE1202" s="258">
        <v>8308.8451198114126</v>
      </c>
      <c r="AF1202" s="276">
        <v>1.2231481112632729</v>
      </c>
      <c r="AG1202" s="93"/>
      <c r="AH1202" s="257">
        <v>7797.6730635910008</v>
      </c>
      <c r="AI1202" s="258">
        <v>6614.26908324948</v>
      </c>
      <c r="AJ1202" s="258">
        <v>6707.2091599597497</v>
      </c>
      <c r="AK1202" s="276">
        <v>0.9873706992433019</v>
      </c>
      <c r="AL1202" s="93"/>
      <c r="AM1202" s="257">
        <v>6824.39</v>
      </c>
      <c r="AN1202" s="258">
        <v>6809.2768920588305</v>
      </c>
      <c r="AO1202" s="276">
        <v>1.0023961271984145</v>
      </c>
      <c r="AQ1202" s="280">
        <v>7338.5000883091698</v>
      </c>
      <c r="AR1202" s="281">
        <v>7397.1662656900317</v>
      </c>
    </row>
    <row r="1203" spans="1:44" x14ac:dyDescent="0.2">
      <c r="A1203" s="260" t="s">
        <v>8407</v>
      </c>
      <c r="B1203" s="261" t="s">
        <v>3485</v>
      </c>
      <c r="C1203" s="261" t="s">
        <v>3560</v>
      </c>
      <c r="D1203" s="262" t="s">
        <v>11752</v>
      </c>
      <c r="E1203" s="257">
        <v>123</v>
      </c>
      <c r="F1203" s="258">
        <v>219</v>
      </c>
      <c r="G1203" s="258">
        <v>1007</v>
      </c>
      <c r="H1203" s="258">
        <v>519</v>
      </c>
      <c r="I1203" s="258">
        <v>143</v>
      </c>
      <c r="J1203" s="258">
        <v>80</v>
      </c>
      <c r="K1203" s="259">
        <v>8</v>
      </c>
      <c r="L1203" s="257">
        <v>126</v>
      </c>
      <c r="M1203" s="258">
        <v>195</v>
      </c>
      <c r="N1203" s="258">
        <v>828</v>
      </c>
      <c r="O1203" s="258">
        <v>407</v>
      </c>
      <c r="P1203" s="258">
        <v>133</v>
      </c>
      <c r="Q1203" s="258">
        <v>93</v>
      </c>
      <c r="R1203" s="259">
        <v>22</v>
      </c>
      <c r="S1203" s="267">
        <v>3903</v>
      </c>
      <c r="T1203" s="90"/>
      <c r="U1203" s="260">
        <v>16</v>
      </c>
      <c r="V1203" s="273">
        <v>172.46082657410301</v>
      </c>
      <c r="W1203" s="273">
        <v>198.072745901639</v>
      </c>
      <c r="X1203" s="274">
        <v>1.12610275</v>
      </c>
      <c r="Z1203" s="257">
        <v>9216.3300000000017</v>
      </c>
      <c r="AA1203" s="258">
        <v>3568.5194055657812</v>
      </c>
      <c r="AB1203" s="276">
        <v>0.91430166681162728</v>
      </c>
      <c r="AC1203" s="92"/>
      <c r="AD1203" s="257">
        <v>546629.38884458481</v>
      </c>
      <c r="AE1203" s="258">
        <v>5542.8170143011939</v>
      </c>
      <c r="AF1203" s="276">
        <v>1.420142714399486</v>
      </c>
      <c r="AG1203" s="93"/>
      <c r="AH1203" s="257">
        <v>4395.1790332500004</v>
      </c>
      <c r="AI1203" s="258">
        <v>3728.1502517347171</v>
      </c>
      <c r="AJ1203" s="258">
        <v>3819.072120832664</v>
      </c>
      <c r="AK1203" s="276">
        <v>0.9784965720811335</v>
      </c>
      <c r="AL1203" s="93"/>
      <c r="AM1203" s="257">
        <v>3909.88</v>
      </c>
      <c r="AN1203" s="258">
        <v>3901.2212864040566</v>
      </c>
      <c r="AO1203" s="276">
        <v>0.99954427015220515</v>
      </c>
      <c r="AQ1203" s="280">
        <v>4956.5717284464963</v>
      </c>
      <c r="AR1203" s="281">
        <v>4996.1960539520924</v>
      </c>
    </row>
    <row r="1204" spans="1:44" x14ac:dyDescent="0.2">
      <c r="A1204" s="260" t="s">
        <v>8407</v>
      </c>
      <c r="B1204" s="261" t="s">
        <v>3485</v>
      </c>
      <c r="C1204" s="261" t="s">
        <v>3561</v>
      </c>
      <c r="D1204" s="262" t="s">
        <v>11753</v>
      </c>
      <c r="E1204" s="257">
        <v>381</v>
      </c>
      <c r="F1204" s="258">
        <v>521</v>
      </c>
      <c r="G1204" s="258">
        <v>2481</v>
      </c>
      <c r="H1204" s="258">
        <v>912</v>
      </c>
      <c r="I1204" s="258">
        <v>244</v>
      </c>
      <c r="J1204" s="258">
        <v>134</v>
      </c>
      <c r="K1204" s="259">
        <v>24</v>
      </c>
      <c r="L1204" s="257">
        <v>381</v>
      </c>
      <c r="M1204" s="258">
        <v>538</v>
      </c>
      <c r="N1204" s="258">
        <v>2056</v>
      </c>
      <c r="O1204" s="258">
        <v>906</v>
      </c>
      <c r="P1204" s="258">
        <v>228</v>
      </c>
      <c r="Q1204" s="258">
        <v>157</v>
      </c>
      <c r="R1204" s="259">
        <v>48</v>
      </c>
      <c r="S1204" s="267">
        <v>9011</v>
      </c>
      <c r="T1204" s="90"/>
      <c r="U1204" s="260">
        <v>21</v>
      </c>
      <c r="V1204" s="273">
        <v>152.41040739436201</v>
      </c>
      <c r="W1204" s="273">
        <v>172.171621921455</v>
      </c>
      <c r="X1204" s="274">
        <v>1.12610275</v>
      </c>
      <c r="Z1204" s="257">
        <v>20439.21</v>
      </c>
      <c r="AA1204" s="258">
        <v>7913.9654851154592</v>
      </c>
      <c r="AB1204" s="276">
        <v>0.87825607425540553</v>
      </c>
      <c r="AC1204" s="92"/>
      <c r="AD1204" s="257">
        <v>1159581.7163165207</v>
      </c>
      <c r="AE1204" s="258">
        <v>11758.14802101536</v>
      </c>
      <c r="AF1204" s="276">
        <v>1.3048660549345645</v>
      </c>
      <c r="AG1204" s="93"/>
      <c r="AH1204" s="257">
        <v>10147.311880250001</v>
      </c>
      <c r="AI1204" s="258">
        <v>8607.3179396314481</v>
      </c>
      <c r="AJ1204" s="258">
        <v>8817.2326110230952</v>
      </c>
      <c r="AK1204" s="276">
        <v>0.97849657208113361</v>
      </c>
      <c r="AL1204" s="93"/>
      <c r="AM1204" s="257">
        <v>9020.0300000000007</v>
      </c>
      <c r="AN1204" s="258">
        <v>9000.0544876065724</v>
      </c>
      <c r="AO1204" s="276">
        <v>0.99878531656936775</v>
      </c>
      <c r="AQ1204" s="280">
        <v>10092.33232891361</v>
      </c>
      <c r="AR1204" s="281">
        <v>10173.01346967395</v>
      </c>
    </row>
    <row r="1205" spans="1:44" x14ac:dyDescent="0.2">
      <c r="A1205" s="260" t="s">
        <v>8407</v>
      </c>
      <c r="B1205" s="261" t="s">
        <v>3485</v>
      </c>
      <c r="C1205" s="261" t="s">
        <v>3562</v>
      </c>
      <c r="D1205" s="262" t="s">
        <v>11754</v>
      </c>
      <c r="E1205" s="257">
        <v>59</v>
      </c>
      <c r="F1205" s="258">
        <v>139</v>
      </c>
      <c r="G1205" s="258">
        <v>512</v>
      </c>
      <c r="H1205" s="258">
        <v>275</v>
      </c>
      <c r="I1205" s="258">
        <v>64</v>
      </c>
      <c r="J1205" s="258">
        <v>30</v>
      </c>
      <c r="K1205" s="259">
        <v>2</v>
      </c>
      <c r="L1205" s="257">
        <v>75</v>
      </c>
      <c r="M1205" s="258">
        <v>142</v>
      </c>
      <c r="N1205" s="258">
        <v>481</v>
      </c>
      <c r="O1205" s="258">
        <v>322</v>
      </c>
      <c r="P1205" s="258">
        <v>80</v>
      </c>
      <c r="Q1205" s="258">
        <v>48</v>
      </c>
      <c r="R1205" s="259">
        <v>17</v>
      </c>
      <c r="S1205" s="267">
        <v>2246</v>
      </c>
      <c r="T1205" s="90"/>
      <c r="U1205" s="260">
        <v>3</v>
      </c>
      <c r="V1205" s="273">
        <v>153.97454245191801</v>
      </c>
      <c r="W1205" s="273">
        <v>142.77703604806399</v>
      </c>
      <c r="X1205" s="274">
        <v>1.095744681</v>
      </c>
      <c r="Z1205" s="257">
        <v>5318.83</v>
      </c>
      <c r="AA1205" s="258">
        <v>2059.4258310960477</v>
      </c>
      <c r="AB1205" s="276">
        <v>0.91693046798577371</v>
      </c>
      <c r="AC1205" s="92"/>
      <c r="AD1205" s="257">
        <v>274313.28476486629</v>
      </c>
      <c r="AE1205" s="258">
        <v>2781.5342041110821</v>
      </c>
      <c r="AF1205" s="276">
        <v>1.2384390935490126</v>
      </c>
      <c r="AG1205" s="93"/>
      <c r="AH1205" s="257">
        <v>2461.0425535260001</v>
      </c>
      <c r="AI1205" s="258">
        <v>2087.545546164768</v>
      </c>
      <c r="AJ1205" s="258">
        <v>2169.9418621590885</v>
      </c>
      <c r="AK1205" s="276">
        <v>0.96613618083663777</v>
      </c>
      <c r="AL1205" s="93"/>
      <c r="AM1205" s="257">
        <v>2247.29</v>
      </c>
      <c r="AN1205" s="258">
        <v>2242.313212866628</v>
      </c>
      <c r="AO1205" s="276">
        <v>0.99835850973580942</v>
      </c>
      <c r="AQ1205" s="280">
        <v>2460.0598836263052</v>
      </c>
      <c r="AR1205" s="281">
        <v>2479.7263424072048</v>
      </c>
    </row>
    <row r="1206" spans="1:44" x14ac:dyDescent="0.2">
      <c r="A1206" s="260" t="s">
        <v>8407</v>
      </c>
      <c r="B1206" s="261" t="s">
        <v>3485</v>
      </c>
      <c r="C1206" s="261" t="s">
        <v>3563</v>
      </c>
      <c r="D1206" s="262" t="s">
        <v>11755</v>
      </c>
      <c r="E1206" s="257">
        <v>50</v>
      </c>
      <c r="F1206" s="258">
        <v>84</v>
      </c>
      <c r="G1206" s="258">
        <v>342</v>
      </c>
      <c r="H1206" s="258">
        <v>255</v>
      </c>
      <c r="I1206" s="258">
        <v>55</v>
      </c>
      <c r="J1206" s="258">
        <v>35</v>
      </c>
      <c r="K1206" s="259">
        <v>8</v>
      </c>
      <c r="L1206" s="257">
        <v>35</v>
      </c>
      <c r="M1206" s="258">
        <v>70</v>
      </c>
      <c r="N1206" s="258">
        <v>276</v>
      </c>
      <c r="O1206" s="258">
        <v>190</v>
      </c>
      <c r="P1206" s="258">
        <v>58</v>
      </c>
      <c r="Q1206" s="258">
        <v>36</v>
      </c>
      <c r="R1206" s="259">
        <v>25</v>
      </c>
      <c r="S1206" s="267">
        <v>1519</v>
      </c>
      <c r="T1206" s="90"/>
      <c r="U1206" s="260">
        <v>28</v>
      </c>
      <c r="V1206" s="273">
        <v>143.25270866693799</v>
      </c>
      <c r="W1206" s="273">
        <v>129.59052007899899</v>
      </c>
      <c r="X1206" s="274">
        <v>1.095744681</v>
      </c>
      <c r="Z1206" s="257">
        <v>3794.95</v>
      </c>
      <c r="AA1206" s="258">
        <v>1469.3866992774626</v>
      </c>
      <c r="AB1206" s="276">
        <v>0.96733818253947512</v>
      </c>
      <c r="AC1206" s="92"/>
      <c r="AD1206" s="257">
        <v>176526.1744350552</v>
      </c>
      <c r="AE1206" s="258">
        <v>1789.9737977796756</v>
      </c>
      <c r="AF1206" s="276">
        <v>1.1783895969583118</v>
      </c>
      <c r="AG1206" s="93"/>
      <c r="AH1206" s="257">
        <v>1664.4361704390001</v>
      </c>
      <c r="AI1206" s="258">
        <v>1411.8351222726103</v>
      </c>
      <c r="AJ1206" s="258">
        <v>1467.5608586908529</v>
      </c>
      <c r="AK1206" s="276">
        <v>0.96613618083663788</v>
      </c>
      <c r="AL1206" s="93"/>
      <c r="AM1206" s="257">
        <v>1531.04</v>
      </c>
      <c r="AN1206" s="258">
        <v>1527.6494005790628</v>
      </c>
      <c r="AO1206" s="276">
        <v>1.0056941412633724</v>
      </c>
      <c r="AQ1206" s="280">
        <v>1682.4000422908239</v>
      </c>
      <c r="AR1206" s="281">
        <v>1695.8496543530816</v>
      </c>
    </row>
    <row r="1207" spans="1:44" x14ac:dyDescent="0.2">
      <c r="A1207" s="260" t="s">
        <v>8407</v>
      </c>
      <c r="B1207" s="261" t="s">
        <v>3485</v>
      </c>
      <c r="C1207" s="261" t="s">
        <v>3564</v>
      </c>
      <c r="D1207" s="262" t="s">
        <v>11742</v>
      </c>
      <c r="E1207" s="257">
        <v>92</v>
      </c>
      <c r="F1207" s="258">
        <v>156</v>
      </c>
      <c r="G1207" s="258">
        <v>538</v>
      </c>
      <c r="H1207" s="258">
        <v>273</v>
      </c>
      <c r="I1207" s="258">
        <v>45</v>
      </c>
      <c r="J1207" s="258">
        <v>30</v>
      </c>
      <c r="K1207" s="259">
        <v>5</v>
      </c>
      <c r="L1207" s="257">
        <v>95</v>
      </c>
      <c r="M1207" s="258">
        <v>156</v>
      </c>
      <c r="N1207" s="258">
        <v>554</v>
      </c>
      <c r="O1207" s="258">
        <v>298</v>
      </c>
      <c r="P1207" s="258">
        <v>58</v>
      </c>
      <c r="Q1207" s="258">
        <v>29</v>
      </c>
      <c r="R1207" s="259">
        <v>15</v>
      </c>
      <c r="S1207" s="267">
        <v>2344</v>
      </c>
      <c r="T1207" s="90"/>
      <c r="U1207" s="260">
        <v>3</v>
      </c>
      <c r="V1207" s="273">
        <v>165.24901666670999</v>
      </c>
      <c r="W1207" s="273">
        <v>160.48122866894099</v>
      </c>
      <c r="X1207" s="274">
        <v>1.1478982870000001</v>
      </c>
      <c r="Z1207" s="257">
        <v>5348.9699999999993</v>
      </c>
      <c r="AA1207" s="258">
        <v>2071.0958966084322</v>
      </c>
      <c r="AB1207" s="276">
        <v>0.88357333473055977</v>
      </c>
      <c r="AC1207" s="92"/>
      <c r="AD1207" s="257">
        <v>303009.15284668596</v>
      </c>
      <c r="AE1207" s="258">
        <v>3072.510044579979</v>
      </c>
      <c r="AF1207" s="276">
        <v>1.3107978005887282</v>
      </c>
      <c r="AG1207" s="93"/>
      <c r="AH1207" s="257">
        <v>2690.6735847280002</v>
      </c>
      <c r="AI1207" s="258">
        <v>2282.3269146381244</v>
      </c>
      <c r="AJ1207" s="258">
        <v>2314.3969190262997</v>
      </c>
      <c r="AK1207" s="276">
        <v>0.9873706992433019</v>
      </c>
      <c r="AL1207" s="93"/>
      <c r="AM1207" s="257">
        <v>2345.29</v>
      </c>
      <c r="AN1207" s="258">
        <v>2340.0961847398307</v>
      </c>
      <c r="AO1207" s="276">
        <v>0.99833454980368208</v>
      </c>
      <c r="AQ1207" s="280">
        <v>2676.0378299178592</v>
      </c>
      <c r="AR1207" s="281">
        <v>2697.4308813750577</v>
      </c>
    </row>
    <row r="1208" spans="1:44" x14ac:dyDescent="0.2">
      <c r="A1208" s="260" t="s">
        <v>8407</v>
      </c>
      <c r="B1208" s="261" t="s">
        <v>3485</v>
      </c>
      <c r="C1208" s="261" t="s">
        <v>3565</v>
      </c>
      <c r="D1208" s="262" t="s">
        <v>11756</v>
      </c>
      <c r="E1208" s="257">
        <v>45</v>
      </c>
      <c r="F1208" s="258">
        <v>100</v>
      </c>
      <c r="G1208" s="258">
        <v>431</v>
      </c>
      <c r="H1208" s="258">
        <v>285</v>
      </c>
      <c r="I1208" s="258">
        <v>79</v>
      </c>
      <c r="J1208" s="258">
        <v>44</v>
      </c>
      <c r="K1208" s="259">
        <v>4</v>
      </c>
      <c r="L1208" s="257">
        <v>39</v>
      </c>
      <c r="M1208" s="258">
        <v>69</v>
      </c>
      <c r="N1208" s="258">
        <v>339</v>
      </c>
      <c r="O1208" s="258">
        <v>214</v>
      </c>
      <c r="P1208" s="258">
        <v>63</v>
      </c>
      <c r="Q1208" s="258">
        <v>42</v>
      </c>
      <c r="R1208" s="259">
        <v>10</v>
      </c>
      <c r="S1208" s="267">
        <v>1764</v>
      </c>
      <c r="T1208" s="90"/>
      <c r="U1208" s="260">
        <v>6</v>
      </c>
      <c r="V1208" s="273">
        <v>166.82961323852601</v>
      </c>
      <c r="W1208" s="273">
        <v>186.82709750566801</v>
      </c>
      <c r="X1208" s="274">
        <v>1.095744681</v>
      </c>
      <c r="Z1208" s="257">
        <v>4269.3399999999992</v>
      </c>
      <c r="AA1208" s="258">
        <v>1653.0682645866855</v>
      </c>
      <c r="AB1208" s="276">
        <v>0.93711352867725939</v>
      </c>
      <c r="AC1208" s="92"/>
      <c r="AD1208" s="257">
        <v>239763.82744913286</v>
      </c>
      <c r="AE1208" s="258">
        <v>2431.2030222306162</v>
      </c>
      <c r="AF1208" s="276">
        <v>1.378233005799669</v>
      </c>
      <c r="AG1208" s="93"/>
      <c r="AH1208" s="257">
        <v>1932.8936172839999</v>
      </c>
      <c r="AI1208" s="258">
        <v>1639.5504645746441</v>
      </c>
      <c r="AJ1208" s="258">
        <v>1704.2642229958292</v>
      </c>
      <c r="AK1208" s="276">
        <v>0.96613618083663788</v>
      </c>
      <c r="AL1208" s="93"/>
      <c r="AM1208" s="257">
        <v>1766.58</v>
      </c>
      <c r="AN1208" s="258">
        <v>1762.6677801200233</v>
      </c>
      <c r="AO1208" s="276">
        <v>0.99924477331067074</v>
      </c>
      <c r="AQ1208" s="280">
        <v>2199.4984800062152</v>
      </c>
      <c r="AR1208" s="281">
        <v>2217.0819325406842</v>
      </c>
    </row>
    <row r="1209" spans="1:44" x14ac:dyDescent="0.2">
      <c r="A1209" s="260" t="s">
        <v>8407</v>
      </c>
      <c r="B1209" s="261" t="s">
        <v>3485</v>
      </c>
      <c r="C1209" s="261" t="s">
        <v>3566</v>
      </c>
      <c r="D1209" s="262" t="s">
        <v>11757</v>
      </c>
      <c r="E1209" s="257">
        <v>76</v>
      </c>
      <c r="F1209" s="258">
        <v>127</v>
      </c>
      <c r="G1209" s="258">
        <v>508</v>
      </c>
      <c r="H1209" s="258">
        <v>348</v>
      </c>
      <c r="I1209" s="258">
        <v>94</v>
      </c>
      <c r="J1209" s="258">
        <v>80</v>
      </c>
      <c r="K1209" s="259">
        <v>21</v>
      </c>
      <c r="L1209" s="257">
        <v>87</v>
      </c>
      <c r="M1209" s="258">
        <v>123</v>
      </c>
      <c r="N1209" s="258">
        <v>443</v>
      </c>
      <c r="O1209" s="258">
        <v>327</v>
      </c>
      <c r="P1209" s="258">
        <v>99</v>
      </c>
      <c r="Q1209" s="258">
        <v>121</v>
      </c>
      <c r="R1209" s="259">
        <v>83</v>
      </c>
      <c r="S1209" s="267">
        <v>2537</v>
      </c>
      <c r="T1209" s="90"/>
      <c r="U1209" s="260">
        <v>167</v>
      </c>
      <c r="V1209" s="273">
        <v>147.00359074607101</v>
      </c>
      <c r="W1209" s="273">
        <v>140.485207100591</v>
      </c>
      <c r="X1209" s="274">
        <v>1.095744681</v>
      </c>
      <c r="Z1209" s="257">
        <v>7035.52</v>
      </c>
      <c r="AA1209" s="258">
        <v>2724.1200834004599</v>
      </c>
      <c r="AB1209" s="276">
        <v>1.0737564380766496</v>
      </c>
      <c r="AC1209" s="92"/>
      <c r="AD1209" s="257">
        <v>303859.1928093704</v>
      </c>
      <c r="AE1209" s="258">
        <v>3081.1294420440677</v>
      </c>
      <c r="AF1209" s="276">
        <v>1.2144775096744453</v>
      </c>
      <c r="AG1209" s="93"/>
      <c r="AH1209" s="257">
        <v>2779.9042556969998</v>
      </c>
      <c r="AI1209" s="258">
        <v>2358.0156057969793</v>
      </c>
      <c r="AJ1209" s="258">
        <v>2451.08749078255</v>
      </c>
      <c r="AK1209" s="276">
        <v>0.96613618083663777</v>
      </c>
      <c r="AL1209" s="93"/>
      <c r="AM1209" s="257">
        <v>2608.81</v>
      </c>
      <c r="AN1209" s="258">
        <v>2603.032600536018</v>
      </c>
      <c r="AO1209" s="276">
        <v>1.0260278283547568</v>
      </c>
      <c r="AQ1209" s="280">
        <v>3279.5421055585116</v>
      </c>
      <c r="AR1209" s="281">
        <v>3305.759751750164</v>
      </c>
    </row>
    <row r="1210" spans="1:44" x14ac:dyDescent="0.2">
      <c r="A1210" s="260" t="s">
        <v>8407</v>
      </c>
      <c r="B1210" s="261" t="s">
        <v>3485</v>
      </c>
      <c r="C1210" s="261" t="s">
        <v>3567</v>
      </c>
      <c r="D1210" s="262" t="s">
        <v>11758</v>
      </c>
      <c r="E1210" s="257">
        <v>78</v>
      </c>
      <c r="F1210" s="258">
        <v>122</v>
      </c>
      <c r="G1210" s="258">
        <v>547</v>
      </c>
      <c r="H1210" s="258">
        <v>380</v>
      </c>
      <c r="I1210" s="258">
        <v>90</v>
      </c>
      <c r="J1210" s="258">
        <v>48</v>
      </c>
      <c r="K1210" s="259">
        <v>12</v>
      </c>
      <c r="L1210" s="257">
        <v>82</v>
      </c>
      <c r="M1210" s="258">
        <v>137</v>
      </c>
      <c r="N1210" s="258">
        <v>512</v>
      </c>
      <c r="O1210" s="258">
        <v>290</v>
      </c>
      <c r="P1210" s="258">
        <v>83</v>
      </c>
      <c r="Q1210" s="258">
        <v>62</v>
      </c>
      <c r="R1210" s="259">
        <v>25</v>
      </c>
      <c r="S1210" s="267">
        <v>2468</v>
      </c>
      <c r="T1210" s="90"/>
      <c r="U1210" s="260">
        <v>11</v>
      </c>
      <c r="V1210" s="273">
        <v>151.666192991743</v>
      </c>
      <c r="W1210" s="273">
        <v>140.72192946899</v>
      </c>
      <c r="X1210" s="274">
        <v>1.095744681</v>
      </c>
      <c r="Z1210" s="257">
        <v>6055.88</v>
      </c>
      <c r="AA1210" s="258">
        <v>2344.808106673448</v>
      </c>
      <c r="AB1210" s="276">
        <v>0.95008432199086224</v>
      </c>
      <c r="AC1210" s="92"/>
      <c r="AD1210" s="257">
        <v>298738.44379191147</v>
      </c>
      <c r="AE1210" s="258">
        <v>3029.2050937393933</v>
      </c>
      <c r="AF1210" s="276">
        <v>1.2273926635897054</v>
      </c>
      <c r="AG1210" s="93"/>
      <c r="AH1210" s="257">
        <v>2704.2978727079999</v>
      </c>
      <c r="AI1210" s="258">
        <v>2293.8835298017129</v>
      </c>
      <c r="AJ1210" s="258">
        <v>2384.4240943048226</v>
      </c>
      <c r="AK1210" s="276">
        <v>0.96613618083663799</v>
      </c>
      <c r="AL1210" s="93"/>
      <c r="AM1210" s="257">
        <v>2472.73</v>
      </c>
      <c r="AN1210" s="258">
        <v>2467.2539595920853</v>
      </c>
      <c r="AO1210" s="276">
        <v>0.99969771458350298</v>
      </c>
      <c r="AQ1210" s="280">
        <v>2779.6996702920987</v>
      </c>
      <c r="AR1210" s="281">
        <v>2801.9214256863202</v>
      </c>
    </row>
    <row r="1211" spans="1:44" x14ac:dyDescent="0.2">
      <c r="A1211" s="260" t="s">
        <v>8407</v>
      </c>
      <c r="B1211" s="261" t="s">
        <v>3485</v>
      </c>
      <c r="C1211" s="261" t="s">
        <v>3568</v>
      </c>
      <c r="D1211" s="262" t="s">
        <v>11759</v>
      </c>
      <c r="E1211" s="257">
        <v>37</v>
      </c>
      <c r="F1211" s="258">
        <v>83</v>
      </c>
      <c r="G1211" s="258">
        <v>429</v>
      </c>
      <c r="H1211" s="258">
        <v>307</v>
      </c>
      <c r="I1211" s="258">
        <v>87</v>
      </c>
      <c r="J1211" s="258">
        <v>49</v>
      </c>
      <c r="K1211" s="259">
        <v>3</v>
      </c>
      <c r="L1211" s="257">
        <v>38</v>
      </c>
      <c r="M1211" s="258">
        <v>87</v>
      </c>
      <c r="N1211" s="258">
        <v>355</v>
      </c>
      <c r="O1211" s="258">
        <v>213</v>
      </c>
      <c r="P1211" s="258">
        <v>76</v>
      </c>
      <c r="Q1211" s="258">
        <v>46</v>
      </c>
      <c r="R1211" s="259">
        <v>18</v>
      </c>
      <c r="S1211" s="267">
        <v>1828</v>
      </c>
      <c r="T1211" s="90"/>
      <c r="U1211" s="260">
        <v>2</v>
      </c>
      <c r="V1211" s="273">
        <v>150.68027033464901</v>
      </c>
      <c r="W1211" s="273">
        <v>136.16411378555699</v>
      </c>
      <c r="X1211" s="274">
        <v>1.12610275</v>
      </c>
      <c r="Z1211" s="257">
        <v>4512.5999999999995</v>
      </c>
      <c r="AA1211" s="258">
        <v>1747.2573865688553</v>
      </c>
      <c r="AB1211" s="276">
        <v>0.9558300801798989</v>
      </c>
      <c r="AC1211" s="92"/>
      <c r="AD1211" s="257">
        <v>218826.53142894903</v>
      </c>
      <c r="AE1211" s="258">
        <v>2218.8990316613663</v>
      </c>
      <c r="AF1211" s="276">
        <v>1.2138397328563273</v>
      </c>
      <c r="AG1211" s="93"/>
      <c r="AH1211" s="257">
        <v>2058.5158270000002</v>
      </c>
      <c r="AI1211" s="258">
        <v>1746.1077786756505</v>
      </c>
      <c r="AJ1211" s="258">
        <v>1788.6917337643122</v>
      </c>
      <c r="AK1211" s="276">
        <v>0.97849657208113361</v>
      </c>
      <c r="AL1211" s="93"/>
      <c r="AM1211" s="257">
        <v>1828.86</v>
      </c>
      <c r="AN1211" s="258">
        <v>1824.809856530871</v>
      </c>
      <c r="AO1211" s="276">
        <v>0.99825484492936045</v>
      </c>
      <c r="AQ1211" s="280">
        <v>2071.662332219089</v>
      </c>
      <c r="AR1211" s="281">
        <v>2088.2238241306077</v>
      </c>
    </row>
    <row r="1212" spans="1:44" x14ac:dyDescent="0.2">
      <c r="A1212" s="260" t="s">
        <v>8407</v>
      </c>
      <c r="B1212" s="261" t="s">
        <v>3485</v>
      </c>
      <c r="C1212" s="261" t="s">
        <v>3569</v>
      </c>
      <c r="D1212" s="262" t="s">
        <v>11760</v>
      </c>
      <c r="E1212" s="257">
        <v>243</v>
      </c>
      <c r="F1212" s="258">
        <v>350</v>
      </c>
      <c r="G1212" s="258">
        <v>1619</v>
      </c>
      <c r="H1212" s="258">
        <v>747</v>
      </c>
      <c r="I1212" s="258">
        <v>190</v>
      </c>
      <c r="J1212" s="258">
        <v>122</v>
      </c>
      <c r="K1212" s="259">
        <v>26</v>
      </c>
      <c r="L1212" s="257">
        <v>208</v>
      </c>
      <c r="M1212" s="258">
        <v>342</v>
      </c>
      <c r="N1212" s="258">
        <v>1145</v>
      </c>
      <c r="O1212" s="258">
        <v>583</v>
      </c>
      <c r="P1212" s="258">
        <v>177</v>
      </c>
      <c r="Q1212" s="258">
        <v>127</v>
      </c>
      <c r="R1212" s="259">
        <v>50</v>
      </c>
      <c r="S1212" s="267">
        <v>5929</v>
      </c>
      <c r="T1212" s="90"/>
      <c r="U1212" s="260">
        <v>80</v>
      </c>
      <c r="V1212" s="273">
        <v>152.679520786892</v>
      </c>
      <c r="W1212" s="273">
        <v>177.82827260458799</v>
      </c>
      <c r="X1212" s="274">
        <v>1.12610275</v>
      </c>
      <c r="Z1212" s="257">
        <v>13855.73</v>
      </c>
      <c r="AA1212" s="258">
        <v>5364.873152684414</v>
      </c>
      <c r="AB1212" s="276">
        <v>0.90485295204662064</v>
      </c>
      <c r="AC1212" s="92"/>
      <c r="AD1212" s="257">
        <v>771331.34986620408</v>
      </c>
      <c r="AE1212" s="258">
        <v>7821.2928484126023</v>
      </c>
      <c r="AF1212" s="276">
        <v>1.3191588545138475</v>
      </c>
      <c r="AG1212" s="93"/>
      <c r="AH1212" s="257">
        <v>6676.6632047500007</v>
      </c>
      <c r="AI1212" s="258">
        <v>5663.3878663938349</v>
      </c>
      <c r="AJ1212" s="258">
        <v>5801.5061758690408</v>
      </c>
      <c r="AK1212" s="276">
        <v>0.9784965720811335</v>
      </c>
      <c r="AL1212" s="93"/>
      <c r="AM1212" s="257">
        <v>5963.4</v>
      </c>
      <c r="AN1212" s="258">
        <v>5950.1936170271074</v>
      </c>
      <c r="AO1212" s="276">
        <v>1.0035745685658808</v>
      </c>
      <c r="AQ1212" s="280">
        <v>6949.6912487866684</v>
      </c>
      <c r="AR1212" s="281">
        <v>7005.2491713372256</v>
      </c>
    </row>
    <row r="1213" spans="1:44" x14ac:dyDescent="0.2">
      <c r="A1213" s="260" t="s">
        <v>8407</v>
      </c>
      <c r="B1213" s="261" t="s">
        <v>3485</v>
      </c>
      <c r="C1213" s="261" t="s">
        <v>3570</v>
      </c>
      <c r="D1213" s="262" t="s">
        <v>11761</v>
      </c>
      <c r="E1213" s="257">
        <v>76</v>
      </c>
      <c r="F1213" s="258">
        <v>156</v>
      </c>
      <c r="G1213" s="258">
        <v>619</v>
      </c>
      <c r="H1213" s="258">
        <v>392</v>
      </c>
      <c r="I1213" s="258">
        <v>135</v>
      </c>
      <c r="J1213" s="258">
        <v>105</v>
      </c>
      <c r="K1213" s="259">
        <v>16</v>
      </c>
      <c r="L1213" s="257">
        <v>73</v>
      </c>
      <c r="M1213" s="258">
        <v>163</v>
      </c>
      <c r="N1213" s="258">
        <v>568</v>
      </c>
      <c r="O1213" s="258">
        <v>420</v>
      </c>
      <c r="P1213" s="258">
        <v>148</v>
      </c>
      <c r="Q1213" s="258">
        <v>113</v>
      </c>
      <c r="R1213" s="259">
        <v>32</v>
      </c>
      <c r="S1213" s="267">
        <v>3016</v>
      </c>
      <c r="T1213" s="90"/>
      <c r="U1213" s="260">
        <v>9</v>
      </c>
      <c r="V1213" s="273">
        <v>136.177042690039</v>
      </c>
      <c r="W1213" s="273">
        <v>122.532161803713</v>
      </c>
      <c r="X1213" s="274">
        <v>1.12610275</v>
      </c>
      <c r="Z1213" s="257">
        <v>7979.7999999999993</v>
      </c>
      <c r="AA1213" s="258">
        <v>3089.7408352927696</v>
      </c>
      <c r="AB1213" s="276">
        <v>1.0244498790758521</v>
      </c>
      <c r="AC1213" s="92"/>
      <c r="AD1213" s="257">
        <v>339882.53837068676</v>
      </c>
      <c r="AE1213" s="258">
        <v>3446.4058372839236</v>
      </c>
      <c r="AF1213" s="276">
        <v>1.1427075057307439</v>
      </c>
      <c r="AG1213" s="93"/>
      <c r="AH1213" s="257">
        <v>3396.3258940000001</v>
      </c>
      <c r="AI1213" s="258">
        <v>2880.8867945764559</v>
      </c>
      <c r="AJ1213" s="258">
        <v>2951.1456613966989</v>
      </c>
      <c r="AK1213" s="276">
        <v>0.97849657208113361</v>
      </c>
      <c r="AL1213" s="93"/>
      <c r="AM1213" s="257">
        <v>3019.87</v>
      </c>
      <c r="AN1213" s="258">
        <v>3013.182278272739</v>
      </c>
      <c r="AO1213" s="276">
        <v>0.99906574213287103</v>
      </c>
      <c r="AQ1213" s="280">
        <v>3451.5209084741773</v>
      </c>
      <c r="AR1213" s="281">
        <v>3479.1134049535158</v>
      </c>
    </row>
    <row r="1214" spans="1:44" x14ac:dyDescent="0.2">
      <c r="A1214" s="260" t="s">
        <v>8407</v>
      </c>
      <c r="B1214" s="261" t="s">
        <v>3485</v>
      </c>
      <c r="C1214" s="261" t="s">
        <v>3571</v>
      </c>
      <c r="D1214" s="262" t="s">
        <v>11762</v>
      </c>
      <c r="E1214" s="257">
        <v>144</v>
      </c>
      <c r="F1214" s="258">
        <v>196</v>
      </c>
      <c r="G1214" s="258">
        <v>757</v>
      </c>
      <c r="H1214" s="258">
        <v>530</v>
      </c>
      <c r="I1214" s="258">
        <v>149</v>
      </c>
      <c r="J1214" s="258">
        <v>90</v>
      </c>
      <c r="K1214" s="259">
        <v>26</v>
      </c>
      <c r="L1214" s="257">
        <v>142</v>
      </c>
      <c r="M1214" s="258">
        <v>192</v>
      </c>
      <c r="N1214" s="258">
        <v>799</v>
      </c>
      <c r="O1214" s="258">
        <v>482</v>
      </c>
      <c r="P1214" s="258">
        <v>137</v>
      </c>
      <c r="Q1214" s="258">
        <v>97</v>
      </c>
      <c r="R1214" s="259">
        <v>37</v>
      </c>
      <c r="S1214" s="267">
        <v>3778</v>
      </c>
      <c r="T1214" s="90"/>
      <c r="U1214" s="260">
        <v>9</v>
      </c>
      <c r="V1214" s="273">
        <v>115.67329929684399</v>
      </c>
      <c r="W1214" s="273">
        <v>100.992323980942</v>
      </c>
      <c r="X1214" s="274">
        <v>1.12610275</v>
      </c>
      <c r="Z1214" s="257">
        <v>9631.6999999999989</v>
      </c>
      <c r="AA1214" s="258">
        <v>3729.3487058935525</v>
      </c>
      <c r="AB1214" s="276">
        <v>0.98712247376748341</v>
      </c>
      <c r="AC1214" s="92"/>
      <c r="AD1214" s="257">
        <v>386258.2798567586</v>
      </c>
      <c r="AE1214" s="258">
        <v>3916.6554327240192</v>
      </c>
      <c r="AF1214" s="276">
        <v>1.0367007497946055</v>
      </c>
      <c r="AG1214" s="93"/>
      <c r="AH1214" s="257">
        <v>4254.4161894999997</v>
      </c>
      <c r="AI1214" s="258">
        <v>3608.7501027552548</v>
      </c>
      <c r="AJ1214" s="258">
        <v>3696.7600493225227</v>
      </c>
      <c r="AK1214" s="276">
        <v>0.97849657208113361</v>
      </c>
      <c r="AL1214" s="93"/>
      <c r="AM1214" s="257">
        <v>3781.87</v>
      </c>
      <c r="AN1214" s="258">
        <v>3773.4947738582532</v>
      </c>
      <c r="AO1214" s="276">
        <v>0.99880751028540316</v>
      </c>
      <c r="AQ1214" s="280">
        <v>3778.570360716199</v>
      </c>
      <c r="AR1214" s="281">
        <v>3808.7773889045598</v>
      </c>
    </row>
    <row r="1215" spans="1:44" x14ac:dyDescent="0.2">
      <c r="A1215" s="260" t="s">
        <v>8407</v>
      </c>
      <c r="B1215" s="261" t="s">
        <v>3485</v>
      </c>
      <c r="C1215" s="261" t="s">
        <v>3572</v>
      </c>
      <c r="D1215" s="262" t="s">
        <v>11763</v>
      </c>
      <c r="E1215" s="257">
        <v>101</v>
      </c>
      <c r="F1215" s="258">
        <v>204</v>
      </c>
      <c r="G1215" s="258">
        <v>673</v>
      </c>
      <c r="H1215" s="258">
        <v>333</v>
      </c>
      <c r="I1215" s="258">
        <v>95</v>
      </c>
      <c r="J1215" s="258">
        <v>42</v>
      </c>
      <c r="K1215" s="259">
        <v>10</v>
      </c>
      <c r="L1215" s="257">
        <v>102</v>
      </c>
      <c r="M1215" s="258">
        <v>179</v>
      </c>
      <c r="N1215" s="258">
        <v>699</v>
      </c>
      <c r="O1215" s="258">
        <v>351</v>
      </c>
      <c r="P1215" s="258">
        <v>102</v>
      </c>
      <c r="Q1215" s="258">
        <v>67</v>
      </c>
      <c r="R1215" s="259">
        <v>18</v>
      </c>
      <c r="S1215" s="267">
        <v>2976</v>
      </c>
      <c r="T1215" s="90"/>
      <c r="U1215" s="260">
        <v>9</v>
      </c>
      <c r="V1215" s="273">
        <v>172.47528086226399</v>
      </c>
      <c r="W1215" s="273">
        <v>202.23487903225799</v>
      </c>
      <c r="X1215" s="274">
        <v>1.12610275</v>
      </c>
      <c r="Z1215" s="257">
        <v>7040.04</v>
      </c>
      <c r="AA1215" s="258">
        <v>2725.8702060320447</v>
      </c>
      <c r="AB1215" s="276">
        <v>0.91595101009141289</v>
      </c>
      <c r="AC1215" s="92"/>
      <c r="AD1215" s="257">
        <v>419743.52028120833</v>
      </c>
      <c r="AE1215" s="258">
        <v>4256.1954650389962</v>
      </c>
      <c r="AF1215" s="276">
        <v>1.4301732073383724</v>
      </c>
      <c r="AG1215" s="93"/>
      <c r="AH1215" s="257">
        <v>3351.2817840000002</v>
      </c>
      <c r="AI1215" s="258">
        <v>2842.6787469030282</v>
      </c>
      <c r="AJ1215" s="258">
        <v>2912.0057985134536</v>
      </c>
      <c r="AK1215" s="276">
        <v>0.97849657208113361</v>
      </c>
      <c r="AL1215" s="93"/>
      <c r="AM1215" s="257">
        <v>2979.87</v>
      </c>
      <c r="AN1215" s="258">
        <v>2973.2708611816361</v>
      </c>
      <c r="AO1215" s="276">
        <v>0.99908295066587238</v>
      </c>
      <c r="AQ1215" s="280">
        <v>3811.1379316787329</v>
      </c>
      <c r="AR1215" s="281">
        <v>3841.6053148268206</v>
      </c>
    </row>
    <row r="1216" spans="1:44" x14ac:dyDescent="0.2">
      <c r="A1216" s="260" t="s">
        <v>8407</v>
      </c>
      <c r="B1216" s="261" t="s">
        <v>3485</v>
      </c>
      <c r="C1216" s="261" t="s">
        <v>3573</v>
      </c>
      <c r="D1216" s="262" t="s">
        <v>11764</v>
      </c>
      <c r="E1216" s="257">
        <v>55</v>
      </c>
      <c r="F1216" s="258">
        <v>98</v>
      </c>
      <c r="G1216" s="258">
        <v>380</v>
      </c>
      <c r="H1216" s="258">
        <v>267</v>
      </c>
      <c r="I1216" s="258">
        <v>73</v>
      </c>
      <c r="J1216" s="258">
        <v>38</v>
      </c>
      <c r="K1216" s="259">
        <v>10</v>
      </c>
      <c r="L1216" s="257">
        <v>52</v>
      </c>
      <c r="M1216" s="258">
        <v>105</v>
      </c>
      <c r="N1216" s="258">
        <v>340</v>
      </c>
      <c r="O1216" s="258">
        <v>190</v>
      </c>
      <c r="P1216" s="258">
        <v>76</v>
      </c>
      <c r="Q1216" s="258">
        <v>57</v>
      </c>
      <c r="R1216" s="259">
        <v>21</v>
      </c>
      <c r="S1216" s="267">
        <v>1762</v>
      </c>
      <c r="T1216" s="90"/>
      <c r="U1216" s="260">
        <v>3</v>
      </c>
      <c r="V1216" s="273">
        <v>152.80912028957999</v>
      </c>
      <c r="W1216" s="273">
        <v>141.923950056753</v>
      </c>
      <c r="X1216" s="274">
        <v>1.095744681</v>
      </c>
      <c r="Z1216" s="257">
        <v>4436.2699999999995</v>
      </c>
      <c r="AA1216" s="258">
        <v>1717.7027714208696</v>
      </c>
      <c r="AB1216" s="276">
        <v>0.9748596886611065</v>
      </c>
      <c r="AC1216" s="92"/>
      <c r="AD1216" s="257">
        <v>214308.21210750486</v>
      </c>
      <c r="AE1216" s="258">
        <v>2173.0833149764608</v>
      </c>
      <c r="AF1216" s="276">
        <v>1.233304946070636</v>
      </c>
      <c r="AG1216" s="93"/>
      <c r="AH1216" s="257">
        <v>1930.702127922</v>
      </c>
      <c r="AI1216" s="258">
        <v>1637.6915638211583</v>
      </c>
      <c r="AJ1216" s="258">
        <v>1702.3319506341559</v>
      </c>
      <c r="AK1216" s="276">
        <v>0.96613618083663788</v>
      </c>
      <c r="AL1216" s="93"/>
      <c r="AM1216" s="257">
        <v>1763.29</v>
      </c>
      <c r="AN1216" s="258">
        <v>1759.3850660642802</v>
      </c>
      <c r="AO1216" s="276">
        <v>0.99851592852683324</v>
      </c>
      <c r="AQ1216" s="280">
        <v>2043.6750037421086</v>
      </c>
      <c r="AR1216" s="281">
        <v>2060.0127565302255</v>
      </c>
    </row>
    <row r="1217" spans="1:44" x14ac:dyDescent="0.2">
      <c r="A1217" s="260" t="s">
        <v>8407</v>
      </c>
      <c r="B1217" s="261" t="s">
        <v>3485</v>
      </c>
      <c r="C1217" s="261" t="s">
        <v>3574</v>
      </c>
      <c r="D1217" s="262" t="s">
        <v>11765</v>
      </c>
      <c r="E1217" s="257">
        <v>40</v>
      </c>
      <c r="F1217" s="258">
        <v>103</v>
      </c>
      <c r="G1217" s="258">
        <v>596</v>
      </c>
      <c r="H1217" s="258">
        <v>428</v>
      </c>
      <c r="I1217" s="258">
        <v>128</v>
      </c>
      <c r="J1217" s="258">
        <v>65</v>
      </c>
      <c r="K1217" s="259">
        <v>14</v>
      </c>
      <c r="L1217" s="257">
        <v>48</v>
      </c>
      <c r="M1217" s="258">
        <v>79</v>
      </c>
      <c r="N1217" s="258">
        <v>418</v>
      </c>
      <c r="O1217" s="258">
        <v>275</v>
      </c>
      <c r="P1217" s="258">
        <v>85</v>
      </c>
      <c r="Q1217" s="258">
        <v>48</v>
      </c>
      <c r="R1217" s="259">
        <v>26</v>
      </c>
      <c r="S1217" s="267">
        <v>2353</v>
      </c>
      <c r="T1217" s="90"/>
      <c r="U1217" s="260">
        <v>43</v>
      </c>
      <c r="V1217" s="273">
        <v>170.52162684265099</v>
      </c>
      <c r="W1217" s="273">
        <v>194.41563960900899</v>
      </c>
      <c r="X1217" s="274">
        <v>1.12610275</v>
      </c>
      <c r="Z1217" s="257">
        <v>5794.0700000000006</v>
      </c>
      <c r="AA1217" s="258">
        <v>2243.4365123868747</v>
      </c>
      <c r="AB1217" s="276">
        <v>0.95343668184737562</v>
      </c>
      <c r="AC1217" s="92"/>
      <c r="AD1217" s="257">
        <v>326317.26286595146</v>
      </c>
      <c r="AE1217" s="258">
        <v>3308.854067463682</v>
      </c>
      <c r="AF1217" s="276">
        <v>1.4062278229764904</v>
      </c>
      <c r="AG1217" s="93"/>
      <c r="AH1217" s="257">
        <v>2649.71977075</v>
      </c>
      <c r="AI1217" s="258">
        <v>2247.5884043893902</v>
      </c>
      <c r="AJ1217" s="258">
        <v>2302.4024341069071</v>
      </c>
      <c r="AK1217" s="276">
        <v>0.9784965720811335</v>
      </c>
      <c r="AL1217" s="93"/>
      <c r="AM1217" s="257">
        <v>2371.4899999999998</v>
      </c>
      <c r="AN1217" s="258">
        <v>2366.2381629345027</v>
      </c>
      <c r="AO1217" s="276">
        <v>1.0056260785951987</v>
      </c>
      <c r="AQ1217" s="280">
        <v>3104.3115880131704</v>
      </c>
      <c r="AR1217" s="281">
        <v>3129.1283887321583</v>
      </c>
    </row>
    <row r="1218" spans="1:44" x14ac:dyDescent="0.2">
      <c r="A1218" s="260" t="s">
        <v>8407</v>
      </c>
      <c r="B1218" s="261" t="s">
        <v>3485</v>
      </c>
      <c r="C1218" s="261" t="s">
        <v>3575</v>
      </c>
      <c r="D1218" s="262" t="s">
        <v>11766</v>
      </c>
      <c r="E1218" s="257">
        <v>82</v>
      </c>
      <c r="F1218" s="258">
        <v>146</v>
      </c>
      <c r="G1218" s="258">
        <v>958</v>
      </c>
      <c r="H1218" s="258">
        <v>525</v>
      </c>
      <c r="I1218" s="258">
        <v>146</v>
      </c>
      <c r="J1218" s="258">
        <v>80</v>
      </c>
      <c r="K1218" s="259">
        <v>17</v>
      </c>
      <c r="L1218" s="257">
        <v>101</v>
      </c>
      <c r="M1218" s="258">
        <v>159</v>
      </c>
      <c r="N1218" s="258">
        <v>733</v>
      </c>
      <c r="O1218" s="258">
        <v>457</v>
      </c>
      <c r="P1218" s="258">
        <v>125</v>
      </c>
      <c r="Q1218" s="258">
        <v>99</v>
      </c>
      <c r="R1218" s="259">
        <v>29</v>
      </c>
      <c r="S1218" s="267">
        <v>3657</v>
      </c>
      <c r="T1218" s="90"/>
      <c r="U1218" s="260">
        <v>7</v>
      </c>
      <c r="V1218" s="273">
        <v>148.50358066390399</v>
      </c>
      <c r="W1218" s="273">
        <v>151.496855345911</v>
      </c>
      <c r="X1218" s="274">
        <v>1.12610275</v>
      </c>
      <c r="Z1218" s="257">
        <v>8891.19</v>
      </c>
      <c r="AA1218" s="258">
        <v>3442.6267346733912</v>
      </c>
      <c r="AB1218" s="276">
        <v>0.94138002041930302</v>
      </c>
      <c r="AC1218" s="92"/>
      <c r="AD1218" s="257">
        <v>448969.54464051343</v>
      </c>
      <c r="AE1218" s="258">
        <v>4552.5470853233473</v>
      </c>
      <c r="AF1218" s="276">
        <v>1.2448857219916181</v>
      </c>
      <c r="AG1218" s="93"/>
      <c r="AH1218" s="257">
        <v>4118.1577567499999</v>
      </c>
      <c r="AI1218" s="258">
        <v>3493.1707585431359</v>
      </c>
      <c r="AJ1218" s="258">
        <v>3578.3619641007053</v>
      </c>
      <c r="AK1218" s="276">
        <v>0.9784965720811335</v>
      </c>
      <c r="AL1218" s="93"/>
      <c r="AM1218" s="257">
        <v>3660.01</v>
      </c>
      <c r="AN1218" s="258">
        <v>3651.9046416902079</v>
      </c>
      <c r="AO1218" s="276">
        <v>0.99860668353574178</v>
      </c>
      <c r="AQ1218" s="280">
        <v>4187.6772238911999</v>
      </c>
      <c r="AR1218" s="281">
        <v>4221.1547754172916</v>
      </c>
    </row>
    <row r="1219" spans="1:44" x14ac:dyDescent="0.2">
      <c r="A1219" s="260" t="s">
        <v>8407</v>
      </c>
      <c r="B1219" s="261" t="s">
        <v>3485</v>
      </c>
      <c r="C1219" s="261" t="s">
        <v>3576</v>
      </c>
      <c r="D1219" s="262" t="s">
        <v>11767</v>
      </c>
      <c r="E1219" s="257">
        <v>127</v>
      </c>
      <c r="F1219" s="258">
        <v>210</v>
      </c>
      <c r="G1219" s="258">
        <v>909</v>
      </c>
      <c r="H1219" s="258">
        <v>490</v>
      </c>
      <c r="I1219" s="258">
        <v>133</v>
      </c>
      <c r="J1219" s="258">
        <v>53</v>
      </c>
      <c r="K1219" s="259">
        <v>8</v>
      </c>
      <c r="L1219" s="257">
        <v>127</v>
      </c>
      <c r="M1219" s="258">
        <v>221</v>
      </c>
      <c r="N1219" s="258">
        <v>762</v>
      </c>
      <c r="O1219" s="258">
        <v>390</v>
      </c>
      <c r="P1219" s="258">
        <v>107</v>
      </c>
      <c r="Q1219" s="258">
        <v>67</v>
      </c>
      <c r="R1219" s="259">
        <v>16</v>
      </c>
      <c r="S1219" s="267">
        <v>3620</v>
      </c>
      <c r="T1219" s="90"/>
      <c r="U1219" s="260">
        <v>1</v>
      </c>
      <c r="V1219" s="273">
        <v>167.653380126049</v>
      </c>
      <c r="W1219" s="273">
        <v>189.10828729281701</v>
      </c>
      <c r="X1219" s="274">
        <v>1.12610275</v>
      </c>
      <c r="Z1219" s="257">
        <v>8352.869999999999</v>
      </c>
      <c r="AA1219" s="258">
        <v>3234.1917755948666</v>
      </c>
      <c r="AB1219" s="276">
        <v>0.89342314242952114</v>
      </c>
      <c r="AC1219" s="92"/>
      <c r="AD1219" s="257">
        <v>494766.24511610152</v>
      </c>
      <c r="AE1219" s="258">
        <v>5016.9252102015116</v>
      </c>
      <c r="AF1219" s="276">
        <v>1.3858909420446164</v>
      </c>
      <c r="AG1219" s="93"/>
      <c r="AH1219" s="257">
        <v>4076.491955</v>
      </c>
      <c r="AI1219" s="258">
        <v>3457.8283144452153</v>
      </c>
      <c r="AJ1219" s="258">
        <v>3542.1575909337034</v>
      </c>
      <c r="AK1219" s="276">
        <v>0.9784965720811335</v>
      </c>
      <c r="AL1219" s="93"/>
      <c r="AM1219" s="257">
        <v>3620.43</v>
      </c>
      <c r="AN1219" s="258">
        <v>3612.4122944785609</v>
      </c>
      <c r="AO1219" s="276">
        <v>0.99790394875098365</v>
      </c>
      <c r="AQ1219" s="280">
        <v>4376.6606505567688</v>
      </c>
      <c r="AR1219" s="281">
        <v>4411.6489924483831</v>
      </c>
    </row>
    <row r="1220" spans="1:44" x14ac:dyDescent="0.2">
      <c r="A1220" s="260" t="s">
        <v>8407</v>
      </c>
      <c r="B1220" s="261" t="s">
        <v>3485</v>
      </c>
      <c r="C1220" s="261" t="s">
        <v>3577</v>
      </c>
      <c r="D1220" s="262" t="s">
        <v>11768</v>
      </c>
      <c r="E1220" s="257">
        <v>151</v>
      </c>
      <c r="F1220" s="258">
        <v>291</v>
      </c>
      <c r="G1220" s="258">
        <v>797</v>
      </c>
      <c r="H1220" s="258">
        <v>581</v>
      </c>
      <c r="I1220" s="258">
        <v>94</v>
      </c>
      <c r="J1220" s="258">
        <v>56</v>
      </c>
      <c r="K1220" s="259">
        <v>11</v>
      </c>
      <c r="L1220" s="257">
        <v>133</v>
      </c>
      <c r="M1220" s="258">
        <v>289</v>
      </c>
      <c r="N1220" s="258">
        <v>863</v>
      </c>
      <c r="O1220" s="258">
        <v>539</v>
      </c>
      <c r="P1220" s="258">
        <v>94</v>
      </c>
      <c r="Q1220" s="258">
        <v>66</v>
      </c>
      <c r="R1220" s="259">
        <v>2</v>
      </c>
      <c r="S1220" s="267">
        <v>3967</v>
      </c>
      <c r="T1220" s="90"/>
      <c r="U1220" s="260">
        <v>1</v>
      </c>
      <c r="V1220" s="273">
        <v>142.96766489145401</v>
      </c>
      <c r="W1220" s="273">
        <v>135.889337030501</v>
      </c>
      <c r="X1220" s="274">
        <v>1.095744681</v>
      </c>
      <c r="Z1220" s="257">
        <v>9133.44</v>
      </c>
      <c r="AA1220" s="258">
        <v>3536.4247894303612</v>
      </c>
      <c r="AB1220" s="276">
        <v>0.8914607485329874</v>
      </c>
      <c r="AC1220" s="92"/>
      <c r="AD1220" s="257">
        <v>466634.10463796096</v>
      </c>
      <c r="AE1220" s="258">
        <v>4731.6655624892983</v>
      </c>
      <c r="AF1220" s="276">
        <v>1.1927566328432817</v>
      </c>
      <c r="AG1220" s="93"/>
      <c r="AH1220" s="257">
        <v>4346.8191495270003</v>
      </c>
      <c r="AI1220" s="258">
        <v>3687.1296445394632</v>
      </c>
      <c r="AJ1220" s="258">
        <v>3832.6622293789424</v>
      </c>
      <c r="AK1220" s="276">
        <v>0.96613618083663788</v>
      </c>
      <c r="AL1220" s="93"/>
      <c r="AM1220" s="257">
        <v>3967.43</v>
      </c>
      <c r="AN1220" s="258">
        <v>3958.6438377438808</v>
      </c>
      <c r="AO1220" s="276">
        <v>0.99789358148320662</v>
      </c>
      <c r="AQ1220" s="280">
        <v>4066.6691583985798</v>
      </c>
      <c r="AR1220" s="281">
        <v>4099.1793350457074</v>
      </c>
    </row>
    <row r="1221" spans="1:44" x14ac:dyDescent="0.2">
      <c r="A1221" s="260" t="s">
        <v>8407</v>
      </c>
      <c r="B1221" s="261" t="s">
        <v>3485</v>
      </c>
      <c r="C1221" s="261" t="s">
        <v>3578</v>
      </c>
      <c r="D1221" s="262" t="s">
        <v>11769</v>
      </c>
      <c r="E1221" s="257">
        <v>98</v>
      </c>
      <c r="F1221" s="258">
        <v>125</v>
      </c>
      <c r="G1221" s="258">
        <v>476</v>
      </c>
      <c r="H1221" s="258">
        <v>311</v>
      </c>
      <c r="I1221" s="258">
        <v>90</v>
      </c>
      <c r="J1221" s="258">
        <v>47</v>
      </c>
      <c r="K1221" s="259">
        <v>10</v>
      </c>
      <c r="L1221" s="257">
        <v>74</v>
      </c>
      <c r="M1221" s="258">
        <v>125</v>
      </c>
      <c r="N1221" s="258">
        <v>467</v>
      </c>
      <c r="O1221" s="258">
        <v>273</v>
      </c>
      <c r="P1221" s="258">
        <v>87</v>
      </c>
      <c r="Q1221" s="258">
        <v>64</v>
      </c>
      <c r="R1221" s="259">
        <v>23</v>
      </c>
      <c r="S1221" s="267">
        <v>2270</v>
      </c>
      <c r="T1221" s="90"/>
      <c r="U1221" s="260">
        <v>1</v>
      </c>
      <c r="V1221" s="273">
        <v>157.55654829255499</v>
      </c>
      <c r="W1221" s="273">
        <v>143.92246696035201</v>
      </c>
      <c r="X1221" s="274">
        <v>1.095744681</v>
      </c>
      <c r="Z1221" s="257">
        <v>5721.170000000001</v>
      </c>
      <c r="AA1221" s="258">
        <v>2215.2099770234768</v>
      </c>
      <c r="AB1221" s="276">
        <v>0.97586342600153164</v>
      </c>
      <c r="AC1221" s="92"/>
      <c r="AD1221" s="257">
        <v>279983.56121158344</v>
      </c>
      <c r="AE1221" s="258">
        <v>2839.0307555334039</v>
      </c>
      <c r="AF1221" s="276">
        <v>1.2506743416446713</v>
      </c>
      <c r="AG1221" s="93"/>
      <c r="AH1221" s="257">
        <v>2487.3404258700002</v>
      </c>
      <c r="AI1221" s="258">
        <v>2109.8523552066004</v>
      </c>
      <c r="AJ1221" s="258">
        <v>2193.1291304991682</v>
      </c>
      <c r="AK1221" s="276">
        <v>0.96613618083663799</v>
      </c>
      <c r="AL1221" s="93"/>
      <c r="AM1221" s="257">
        <v>2270.4299999999998</v>
      </c>
      <c r="AN1221" s="258">
        <v>2265.401967653831</v>
      </c>
      <c r="AO1221" s="276">
        <v>0.99797443508979333</v>
      </c>
      <c r="AQ1221" s="280">
        <v>2671.2645540162921</v>
      </c>
      <c r="AR1221" s="281">
        <v>2692.619446469967</v>
      </c>
    </row>
    <row r="1222" spans="1:44" x14ac:dyDescent="0.2">
      <c r="A1222" s="260" t="s">
        <v>8407</v>
      </c>
      <c r="B1222" s="261" t="s">
        <v>6997</v>
      </c>
      <c r="C1222" s="261" t="s">
        <v>6998</v>
      </c>
      <c r="D1222" s="262" t="s">
        <v>14882</v>
      </c>
      <c r="E1222" s="257">
        <v>454</v>
      </c>
      <c r="F1222" s="258">
        <v>863</v>
      </c>
      <c r="G1222" s="258">
        <v>2682</v>
      </c>
      <c r="H1222" s="258">
        <v>1741</v>
      </c>
      <c r="I1222" s="258">
        <v>535</v>
      </c>
      <c r="J1222" s="258">
        <v>266</v>
      </c>
      <c r="K1222" s="259">
        <v>58</v>
      </c>
      <c r="L1222" s="257">
        <v>452</v>
      </c>
      <c r="M1222" s="258">
        <v>851</v>
      </c>
      <c r="N1222" s="258">
        <v>2792</v>
      </c>
      <c r="O1222" s="258">
        <v>1770</v>
      </c>
      <c r="P1222" s="258">
        <v>606</v>
      </c>
      <c r="Q1222" s="258">
        <v>362</v>
      </c>
      <c r="R1222" s="259">
        <v>136</v>
      </c>
      <c r="S1222" s="267">
        <v>13568</v>
      </c>
      <c r="T1222" s="90"/>
      <c r="U1222" s="260">
        <v>46</v>
      </c>
      <c r="V1222" s="273">
        <v>142.865230726264</v>
      </c>
      <c r="W1222" s="273">
        <v>127.844878408253</v>
      </c>
      <c r="X1222" s="274">
        <v>1.1171510120000001</v>
      </c>
      <c r="Z1222" s="257">
        <v>34144.979999999996</v>
      </c>
      <c r="AA1222" s="258">
        <v>13220.774834739581</v>
      </c>
      <c r="AB1222" s="276">
        <v>0.97440852260757527</v>
      </c>
      <c r="AC1222" s="92"/>
      <c r="AD1222" s="257">
        <v>1569785.1509896694</v>
      </c>
      <c r="AE1222" s="258">
        <v>15917.607105052206</v>
      </c>
      <c r="AF1222" s="276">
        <v>1.173172693473777</v>
      </c>
      <c r="AG1222" s="93"/>
      <c r="AH1222" s="257">
        <v>15157.504930816001</v>
      </c>
      <c r="AI1222" s="258">
        <v>12857.145384975631</v>
      </c>
      <c r="AJ1222" s="258">
        <v>13226.789784788303</v>
      </c>
      <c r="AK1222" s="276">
        <v>0.97485184144960957</v>
      </c>
      <c r="AL1222" s="93"/>
      <c r="AM1222" s="257">
        <v>13587.78</v>
      </c>
      <c r="AN1222" s="258">
        <v>13557.688873053728</v>
      </c>
      <c r="AO1222" s="276">
        <v>0.99924004076162498</v>
      </c>
      <c r="AQ1222" s="280">
        <v>15108.707011695979</v>
      </c>
      <c r="AR1222" s="281">
        <v>15229.490560769675</v>
      </c>
    </row>
    <row r="1223" spans="1:44" x14ac:dyDescent="0.2">
      <c r="A1223" s="260" t="s">
        <v>8407</v>
      </c>
      <c r="B1223" s="261" t="s">
        <v>6997</v>
      </c>
      <c r="C1223" s="261" t="s">
        <v>6999</v>
      </c>
      <c r="D1223" s="262" t="s">
        <v>14883</v>
      </c>
      <c r="E1223" s="257">
        <v>400</v>
      </c>
      <c r="F1223" s="258">
        <v>744</v>
      </c>
      <c r="G1223" s="258">
        <v>2257</v>
      </c>
      <c r="H1223" s="258">
        <v>1478</v>
      </c>
      <c r="I1223" s="258">
        <v>573</v>
      </c>
      <c r="J1223" s="258">
        <v>262</v>
      </c>
      <c r="K1223" s="259">
        <v>59</v>
      </c>
      <c r="L1223" s="257">
        <v>380</v>
      </c>
      <c r="M1223" s="258">
        <v>648</v>
      </c>
      <c r="N1223" s="258">
        <v>2342</v>
      </c>
      <c r="O1223" s="258">
        <v>1443</v>
      </c>
      <c r="P1223" s="258">
        <v>610</v>
      </c>
      <c r="Q1223" s="258">
        <v>337</v>
      </c>
      <c r="R1223" s="259">
        <v>146</v>
      </c>
      <c r="S1223" s="267">
        <v>11679</v>
      </c>
      <c r="T1223" s="90"/>
      <c r="U1223" s="260">
        <v>16</v>
      </c>
      <c r="V1223" s="273">
        <v>124.464025750258</v>
      </c>
      <c r="W1223" s="273">
        <v>126.053681506849</v>
      </c>
      <c r="X1223" s="274">
        <v>1.1171510120000001</v>
      </c>
      <c r="Z1223" s="257">
        <v>30320.28</v>
      </c>
      <c r="AA1223" s="258">
        <v>11739.869076106001</v>
      </c>
      <c r="AB1223" s="276">
        <v>1.0052118397213803</v>
      </c>
      <c r="AC1223" s="92"/>
      <c r="AD1223" s="257">
        <v>1290156.3554623018</v>
      </c>
      <c r="AE1223" s="258">
        <v>13082.173670319131</v>
      </c>
      <c r="AF1223" s="276">
        <v>1.1201450184364357</v>
      </c>
      <c r="AG1223" s="93"/>
      <c r="AH1223" s="257">
        <v>13047.206669148001</v>
      </c>
      <c r="AI1223" s="258">
        <v>11067.113867270813</v>
      </c>
      <c r="AJ1223" s="258">
        <v>11385.294656289989</v>
      </c>
      <c r="AK1223" s="276">
        <v>0.97485184144960946</v>
      </c>
      <c r="AL1223" s="93"/>
      <c r="AM1223" s="257">
        <v>11685.88</v>
      </c>
      <c r="AN1223" s="258">
        <v>11660.0007689145</v>
      </c>
      <c r="AO1223" s="276">
        <v>0.99837321422334968</v>
      </c>
      <c r="AQ1223" s="280">
        <v>12798.793806416512</v>
      </c>
      <c r="AR1223" s="281">
        <v>12901.111214425333</v>
      </c>
    </row>
    <row r="1224" spans="1:44" x14ac:dyDescent="0.2">
      <c r="A1224" s="260" t="s">
        <v>8407</v>
      </c>
      <c r="B1224" s="261" t="s">
        <v>6997</v>
      </c>
      <c r="C1224" s="261" t="s">
        <v>7000</v>
      </c>
      <c r="D1224" s="262" t="s">
        <v>14884</v>
      </c>
      <c r="E1224" s="257">
        <v>224</v>
      </c>
      <c r="F1224" s="258">
        <v>399</v>
      </c>
      <c r="G1224" s="258">
        <v>1647</v>
      </c>
      <c r="H1224" s="258">
        <v>1099</v>
      </c>
      <c r="I1224" s="258">
        <v>450</v>
      </c>
      <c r="J1224" s="258">
        <v>252</v>
      </c>
      <c r="K1224" s="259">
        <v>59</v>
      </c>
      <c r="L1224" s="257">
        <v>217</v>
      </c>
      <c r="M1224" s="258">
        <v>382</v>
      </c>
      <c r="N1224" s="258">
        <v>1443</v>
      </c>
      <c r="O1224" s="258">
        <v>1055</v>
      </c>
      <c r="P1224" s="258">
        <v>481</v>
      </c>
      <c r="Q1224" s="258">
        <v>325</v>
      </c>
      <c r="R1224" s="259">
        <v>124</v>
      </c>
      <c r="S1224" s="267">
        <v>8157</v>
      </c>
      <c r="T1224" s="90"/>
      <c r="U1224" s="260">
        <v>34</v>
      </c>
      <c r="V1224" s="273">
        <v>137.54953933464901</v>
      </c>
      <c r="W1224" s="273">
        <v>122.798210126271</v>
      </c>
      <c r="X1224" s="274">
        <v>1.1171510120000001</v>
      </c>
      <c r="Z1224" s="257">
        <v>22264.93</v>
      </c>
      <c r="AA1224" s="258">
        <v>8620.8756379777751</v>
      </c>
      <c r="AB1224" s="276">
        <v>1.0568684121586092</v>
      </c>
      <c r="AC1224" s="92"/>
      <c r="AD1224" s="257">
        <v>922675.51834291418</v>
      </c>
      <c r="AE1224" s="258">
        <v>9355.9213355876309</v>
      </c>
      <c r="AF1224" s="276">
        <v>1.1469806712746882</v>
      </c>
      <c r="AG1224" s="93"/>
      <c r="AH1224" s="257">
        <v>9112.6008048840013</v>
      </c>
      <c r="AI1224" s="258">
        <v>7729.6384806343031</v>
      </c>
      <c r="AJ1224" s="258">
        <v>7951.8664707044654</v>
      </c>
      <c r="AK1224" s="276">
        <v>0.97485184144960957</v>
      </c>
      <c r="AL1224" s="93"/>
      <c r="AM1224" s="257">
        <v>8171.62</v>
      </c>
      <c r="AN1224" s="258">
        <v>8153.5233532500006</v>
      </c>
      <c r="AO1224" s="276">
        <v>0.99957378365207805</v>
      </c>
      <c r="AQ1224" s="280">
        <v>9635.2048617126511</v>
      </c>
      <c r="AR1224" s="281">
        <v>9712.2315879804173</v>
      </c>
    </row>
    <row r="1225" spans="1:44" x14ac:dyDescent="0.2">
      <c r="A1225" s="260" t="s">
        <v>8407</v>
      </c>
      <c r="B1225" s="261" t="s">
        <v>6997</v>
      </c>
      <c r="C1225" s="261" t="s">
        <v>7001</v>
      </c>
      <c r="D1225" s="262" t="s">
        <v>14885</v>
      </c>
      <c r="E1225" s="257">
        <v>228</v>
      </c>
      <c r="F1225" s="258">
        <v>425</v>
      </c>
      <c r="G1225" s="258">
        <v>1552</v>
      </c>
      <c r="H1225" s="258">
        <v>1070</v>
      </c>
      <c r="I1225" s="258">
        <v>429</v>
      </c>
      <c r="J1225" s="258">
        <v>247</v>
      </c>
      <c r="K1225" s="259">
        <v>55</v>
      </c>
      <c r="L1225" s="257">
        <v>229</v>
      </c>
      <c r="M1225" s="258">
        <v>433</v>
      </c>
      <c r="N1225" s="258">
        <v>1491</v>
      </c>
      <c r="O1225" s="258">
        <v>1143</v>
      </c>
      <c r="P1225" s="258">
        <v>486</v>
      </c>
      <c r="Q1225" s="258">
        <v>336</v>
      </c>
      <c r="R1225" s="259">
        <v>122</v>
      </c>
      <c r="S1225" s="267">
        <v>8246</v>
      </c>
      <c r="T1225" s="90"/>
      <c r="U1225" s="260">
        <v>42</v>
      </c>
      <c r="V1225" s="273">
        <v>124.440236441218</v>
      </c>
      <c r="W1225" s="273">
        <v>126.256851806936</v>
      </c>
      <c r="X1225" s="274">
        <v>1.1171510120000001</v>
      </c>
      <c r="Z1225" s="257">
        <v>22586.18</v>
      </c>
      <c r="AA1225" s="258">
        <v>8745.2621192602401</v>
      </c>
      <c r="AB1225" s="276">
        <v>1.0605459761411884</v>
      </c>
      <c r="AC1225" s="92"/>
      <c r="AD1225" s="257">
        <v>911264.96507866075</v>
      </c>
      <c r="AE1225" s="258">
        <v>9240.2184296217092</v>
      </c>
      <c r="AF1225" s="276">
        <v>1.120569782879179</v>
      </c>
      <c r="AG1225" s="93"/>
      <c r="AH1225" s="257">
        <v>9212.0272449520016</v>
      </c>
      <c r="AI1225" s="258">
        <v>7813.9755929030862</v>
      </c>
      <c r="AJ1225" s="258">
        <v>8038.6282845934811</v>
      </c>
      <c r="AK1225" s="276">
        <v>0.97485184144960968</v>
      </c>
      <c r="AL1225" s="93"/>
      <c r="AM1225" s="257">
        <v>8264.06</v>
      </c>
      <c r="AN1225" s="258">
        <v>8245.7586381475394</v>
      </c>
      <c r="AO1225" s="276">
        <v>0.99997072982628421</v>
      </c>
      <c r="AQ1225" s="280">
        <v>9552.9530317058179</v>
      </c>
      <c r="AR1225" s="281">
        <v>9629.3222121003109</v>
      </c>
    </row>
    <row r="1226" spans="1:44" x14ac:dyDescent="0.2">
      <c r="A1226" s="260" t="s">
        <v>8407</v>
      </c>
      <c r="B1226" s="261" t="s">
        <v>6997</v>
      </c>
      <c r="C1226" s="261" t="s">
        <v>7002</v>
      </c>
      <c r="D1226" s="262" t="s">
        <v>14886</v>
      </c>
      <c r="E1226" s="257">
        <v>108</v>
      </c>
      <c r="F1226" s="258">
        <v>177</v>
      </c>
      <c r="G1226" s="258">
        <v>706</v>
      </c>
      <c r="H1226" s="258">
        <v>498</v>
      </c>
      <c r="I1226" s="258">
        <v>201</v>
      </c>
      <c r="J1226" s="258">
        <v>87</v>
      </c>
      <c r="K1226" s="259">
        <v>22</v>
      </c>
      <c r="L1226" s="257">
        <v>89</v>
      </c>
      <c r="M1226" s="258">
        <v>168</v>
      </c>
      <c r="N1226" s="258">
        <v>693</v>
      </c>
      <c r="O1226" s="258">
        <v>425</v>
      </c>
      <c r="P1226" s="258">
        <v>183</v>
      </c>
      <c r="Q1226" s="258">
        <v>109</v>
      </c>
      <c r="R1226" s="259">
        <v>47</v>
      </c>
      <c r="S1226" s="267">
        <v>3513</v>
      </c>
      <c r="T1226" s="90"/>
      <c r="U1226" s="260">
        <v>14</v>
      </c>
      <c r="V1226" s="273">
        <v>135.84298109681001</v>
      </c>
      <c r="W1226" s="273">
        <v>120.36855596696</v>
      </c>
      <c r="X1226" s="274">
        <v>1.1171510120000001</v>
      </c>
      <c r="Z1226" s="257">
        <v>9254.11</v>
      </c>
      <c r="AA1226" s="258">
        <v>3583.1476429598711</v>
      </c>
      <c r="AB1226" s="276">
        <v>1.0199680167833394</v>
      </c>
      <c r="AC1226" s="92"/>
      <c r="AD1226" s="257">
        <v>393785.00588430697</v>
      </c>
      <c r="AE1226" s="258">
        <v>3992.9763659538648</v>
      </c>
      <c r="AF1226" s="276">
        <v>1.1366286268015555</v>
      </c>
      <c r="AG1226" s="93"/>
      <c r="AH1226" s="257">
        <v>3924.5515051560005</v>
      </c>
      <c r="AI1226" s="258">
        <v>3328.9469146093302</v>
      </c>
      <c r="AJ1226" s="258">
        <v>3424.6545190124784</v>
      </c>
      <c r="AK1226" s="276">
        <v>0.97485184144960957</v>
      </c>
      <c r="AL1226" s="93"/>
      <c r="AM1226" s="257">
        <v>3519.02</v>
      </c>
      <c r="AN1226" s="258">
        <v>3511.226874298342</v>
      </c>
      <c r="AO1226" s="276">
        <v>0.99949526737783712</v>
      </c>
      <c r="AQ1226" s="280">
        <v>3968.2831404721937</v>
      </c>
      <c r="AR1226" s="281">
        <v>4000.0067896940968</v>
      </c>
    </row>
    <row r="1227" spans="1:44" x14ac:dyDescent="0.2">
      <c r="A1227" s="260" t="s">
        <v>8407</v>
      </c>
      <c r="B1227" s="261" t="s">
        <v>6997</v>
      </c>
      <c r="C1227" s="261" t="s">
        <v>7003</v>
      </c>
      <c r="D1227" s="262" t="s">
        <v>14887</v>
      </c>
      <c r="E1227" s="257">
        <v>67</v>
      </c>
      <c r="F1227" s="258">
        <v>111</v>
      </c>
      <c r="G1227" s="258">
        <v>426</v>
      </c>
      <c r="H1227" s="258">
        <v>374</v>
      </c>
      <c r="I1227" s="258">
        <v>126</v>
      </c>
      <c r="J1227" s="258">
        <v>63</v>
      </c>
      <c r="K1227" s="259">
        <v>14</v>
      </c>
      <c r="L1227" s="257">
        <v>57</v>
      </c>
      <c r="M1227" s="258">
        <v>97</v>
      </c>
      <c r="N1227" s="258">
        <v>368</v>
      </c>
      <c r="O1227" s="258">
        <v>246</v>
      </c>
      <c r="P1227" s="258">
        <v>98</v>
      </c>
      <c r="Q1227" s="258">
        <v>58</v>
      </c>
      <c r="R1227" s="259">
        <v>20</v>
      </c>
      <c r="S1227" s="267">
        <v>2125</v>
      </c>
      <c r="T1227" s="90"/>
      <c r="U1227" s="260">
        <v>4</v>
      </c>
      <c r="V1227" s="273">
        <v>138.48505061794299</v>
      </c>
      <c r="W1227" s="273">
        <v>121.909647058823</v>
      </c>
      <c r="X1227" s="274">
        <v>1.1171510120000001</v>
      </c>
      <c r="Z1227" s="257">
        <v>5533.28</v>
      </c>
      <c r="AA1227" s="258">
        <v>2142.4598572782247</v>
      </c>
      <c r="AB1227" s="276">
        <v>1.0082164034250469</v>
      </c>
      <c r="AC1227" s="92"/>
      <c r="AD1227" s="257">
        <v>240440.56038886082</v>
      </c>
      <c r="AE1227" s="258">
        <v>2438.0650880635394</v>
      </c>
      <c r="AF1227" s="276">
        <v>1.1473247473240185</v>
      </c>
      <c r="AG1227" s="93"/>
      <c r="AH1227" s="257">
        <v>2373.9459005000003</v>
      </c>
      <c r="AI1227" s="258">
        <v>2013.6670064175423</v>
      </c>
      <c r="AJ1227" s="258">
        <v>2071.5601630804204</v>
      </c>
      <c r="AK1227" s="276">
        <v>0.97485184144960957</v>
      </c>
      <c r="AL1227" s="93"/>
      <c r="AM1227" s="257">
        <v>2126.7199999999998</v>
      </c>
      <c r="AN1227" s="258">
        <v>2122.0102238997706</v>
      </c>
      <c r="AO1227" s="276">
        <v>0.99859304654106851</v>
      </c>
      <c r="AQ1227" s="280">
        <v>2392.9091406504922</v>
      </c>
      <c r="AR1227" s="281">
        <v>2412.0387761907746</v>
      </c>
    </row>
    <row r="1228" spans="1:44" x14ac:dyDescent="0.2">
      <c r="A1228" s="260" t="s">
        <v>8407</v>
      </c>
      <c r="B1228" s="261" t="s">
        <v>6997</v>
      </c>
      <c r="C1228" s="261" t="s">
        <v>7004</v>
      </c>
      <c r="D1228" s="262" t="s">
        <v>14888</v>
      </c>
      <c r="E1228" s="257">
        <v>267</v>
      </c>
      <c r="F1228" s="258">
        <v>437</v>
      </c>
      <c r="G1228" s="258">
        <v>1698</v>
      </c>
      <c r="H1228" s="258">
        <v>1208</v>
      </c>
      <c r="I1228" s="258">
        <v>304</v>
      </c>
      <c r="J1228" s="258">
        <v>157</v>
      </c>
      <c r="K1228" s="259">
        <v>37</v>
      </c>
      <c r="L1228" s="257">
        <v>276</v>
      </c>
      <c r="M1228" s="258">
        <v>461</v>
      </c>
      <c r="N1228" s="258">
        <v>1620</v>
      </c>
      <c r="O1228" s="258">
        <v>1128</v>
      </c>
      <c r="P1228" s="258">
        <v>294</v>
      </c>
      <c r="Q1228" s="258">
        <v>208</v>
      </c>
      <c r="R1228" s="259">
        <v>72</v>
      </c>
      <c r="S1228" s="267">
        <v>8167</v>
      </c>
      <c r="T1228" s="90"/>
      <c r="U1228" s="260">
        <v>17</v>
      </c>
      <c r="V1228" s="273">
        <v>146.33730174284801</v>
      </c>
      <c r="W1228" s="273">
        <v>138.31361743815799</v>
      </c>
      <c r="X1228" s="274">
        <v>1.1171510120000001</v>
      </c>
      <c r="Z1228" s="257">
        <v>20354.949999999997</v>
      </c>
      <c r="AA1228" s="258">
        <v>7881.3404114567484</v>
      </c>
      <c r="AB1228" s="276">
        <v>0.96502270251705013</v>
      </c>
      <c r="AC1228" s="92"/>
      <c r="AD1228" s="257">
        <v>972550.19469369645</v>
      </c>
      <c r="AE1228" s="258">
        <v>9861.6500986243354</v>
      </c>
      <c r="AF1228" s="276">
        <v>1.2074997059660015</v>
      </c>
      <c r="AG1228" s="93"/>
      <c r="AH1228" s="257">
        <v>9123.7723150040001</v>
      </c>
      <c r="AI1228" s="258">
        <v>7739.1145606645032</v>
      </c>
      <c r="AJ1228" s="258">
        <v>7961.6149891189616</v>
      </c>
      <c r="AK1228" s="276">
        <v>0.97485184144960957</v>
      </c>
      <c r="AL1228" s="93"/>
      <c r="AM1228" s="257">
        <v>8174.31</v>
      </c>
      <c r="AN1228" s="258">
        <v>8156.2073960493781</v>
      </c>
      <c r="AO1228" s="276">
        <v>0.9986785105974505</v>
      </c>
      <c r="AQ1228" s="280">
        <v>9265.1283704589077</v>
      </c>
      <c r="AR1228" s="281">
        <v>9339.1965939237707</v>
      </c>
    </row>
    <row r="1229" spans="1:44" x14ac:dyDescent="0.2">
      <c r="A1229" s="260" t="s">
        <v>8407</v>
      </c>
      <c r="B1229" s="261" t="s">
        <v>6946</v>
      </c>
      <c r="C1229" s="261" t="s">
        <v>6947</v>
      </c>
      <c r="D1229" s="262" t="s">
        <v>14838</v>
      </c>
      <c r="E1229" s="257">
        <v>364</v>
      </c>
      <c r="F1229" s="258">
        <v>751</v>
      </c>
      <c r="G1229" s="258">
        <v>2694</v>
      </c>
      <c r="H1229" s="258">
        <v>1843</v>
      </c>
      <c r="I1229" s="258">
        <v>415</v>
      </c>
      <c r="J1229" s="258">
        <v>239</v>
      </c>
      <c r="K1229" s="259">
        <v>54</v>
      </c>
      <c r="L1229" s="257">
        <v>348</v>
      </c>
      <c r="M1229" s="258">
        <v>693</v>
      </c>
      <c r="N1229" s="258">
        <v>2570</v>
      </c>
      <c r="O1229" s="258">
        <v>1866</v>
      </c>
      <c r="P1229" s="258">
        <v>424</v>
      </c>
      <c r="Q1229" s="258">
        <v>383</v>
      </c>
      <c r="R1229" s="259">
        <v>103</v>
      </c>
      <c r="S1229" s="267">
        <v>12747</v>
      </c>
      <c r="T1229" s="90"/>
      <c r="U1229" s="260">
        <v>18</v>
      </c>
      <c r="V1229" s="273">
        <v>165.294094262046</v>
      </c>
      <c r="W1229" s="273">
        <v>164.53640357759201</v>
      </c>
      <c r="X1229" s="274">
        <v>1.1329787229999999</v>
      </c>
      <c r="Z1229" s="257">
        <v>31540.17</v>
      </c>
      <c r="AA1229" s="258">
        <v>12212.204717045033</v>
      </c>
      <c r="AB1229" s="276">
        <v>0.9580454002545723</v>
      </c>
      <c r="AC1229" s="92"/>
      <c r="AD1229" s="257">
        <v>1660194.6672765585</v>
      </c>
      <c r="AE1229" s="258">
        <v>16834.358775116889</v>
      </c>
      <c r="AF1229" s="276">
        <v>1.3206526065048159</v>
      </c>
      <c r="AG1229" s="93"/>
      <c r="AH1229" s="257">
        <v>14442.079782080998</v>
      </c>
      <c r="AI1229" s="258">
        <v>12250.295828182607</v>
      </c>
      <c r="AJ1229" s="258">
        <v>12508.581997527652</v>
      </c>
      <c r="AK1229" s="276">
        <v>0.98129614791932629</v>
      </c>
      <c r="AL1229" s="93"/>
      <c r="AM1229" s="257">
        <v>12754.74</v>
      </c>
      <c r="AN1229" s="258">
        <v>12726.493700714414</v>
      </c>
      <c r="AO1229" s="276">
        <v>0.99839128427978463</v>
      </c>
      <c r="AQ1229" s="280">
        <v>15800.962553141884</v>
      </c>
      <c r="AR1229" s="281">
        <v>15927.280201268335</v>
      </c>
    </row>
    <row r="1230" spans="1:44" x14ac:dyDescent="0.2">
      <c r="A1230" s="260" t="s">
        <v>8407</v>
      </c>
      <c r="B1230" s="261" t="s">
        <v>6997</v>
      </c>
      <c r="C1230" s="261" t="s">
        <v>7005</v>
      </c>
      <c r="D1230" s="262" t="s">
        <v>14889</v>
      </c>
      <c r="E1230" s="257">
        <v>154</v>
      </c>
      <c r="F1230" s="258">
        <v>350</v>
      </c>
      <c r="G1230" s="258">
        <v>1143</v>
      </c>
      <c r="H1230" s="258">
        <v>892</v>
      </c>
      <c r="I1230" s="258">
        <v>406</v>
      </c>
      <c r="J1230" s="258">
        <v>274</v>
      </c>
      <c r="K1230" s="259">
        <v>65</v>
      </c>
      <c r="L1230" s="257">
        <v>134</v>
      </c>
      <c r="M1230" s="258">
        <v>323</v>
      </c>
      <c r="N1230" s="258">
        <v>1112</v>
      </c>
      <c r="O1230" s="258">
        <v>858</v>
      </c>
      <c r="P1230" s="258">
        <v>523</v>
      </c>
      <c r="Q1230" s="258">
        <v>377</v>
      </c>
      <c r="R1230" s="259">
        <v>127</v>
      </c>
      <c r="S1230" s="267">
        <v>6738</v>
      </c>
      <c r="T1230" s="90"/>
      <c r="U1230" s="260">
        <v>65</v>
      </c>
      <c r="V1230" s="273">
        <v>116.5508892249</v>
      </c>
      <c r="W1230" s="273">
        <v>106.656277827248</v>
      </c>
      <c r="X1230" s="274">
        <v>1.1171683059999999</v>
      </c>
      <c r="Z1230" s="257">
        <v>19776.77</v>
      </c>
      <c r="AA1230" s="258">
        <v>7657.4718488173876</v>
      </c>
      <c r="AB1230" s="276">
        <v>1.1364606483848898</v>
      </c>
      <c r="AC1230" s="92"/>
      <c r="AD1230" s="257">
        <v>699465.07609065413</v>
      </c>
      <c r="AE1230" s="258">
        <v>7092.5694881858053</v>
      </c>
      <c r="AF1230" s="276">
        <v>1.0526223639337793</v>
      </c>
      <c r="AG1230" s="93"/>
      <c r="AH1230" s="257">
        <v>7527.4800458279997</v>
      </c>
      <c r="AI1230" s="258">
        <v>6385.0815667525158</v>
      </c>
      <c r="AJ1230" s="258">
        <v>6568.5991520412081</v>
      </c>
      <c r="AK1230" s="276">
        <v>0.97485888276064236</v>
      </c>
      <c r="AL1230" s="93"/>
      <c r="AM1230" s="257">
        <v>6765.95</v>
      </c>
      <c r="AN1230" s="258">
        <v>6750.9663116887277</v>
      </c>
      <c r="AO1230" s="276">
        <v>1.0019243561425835</v>
      </c>
      <c r="AQ1230" s="280">
        <v>7872.899164558723</v>
      </c>
      <c r="AR1230" s="281">
        <v>7935.837488920869</v>
      </c>
    </row>
    <row r="1231" spans="1:44" x14ac:dyDescent="0.2">
      <c r="A1231" s="260" t="s">
        <v>8407</v>
      </c>
      <c r="B1231" s="261" t="s">
        <v>6997</v>
      </c>
      <c r="C1231" s="261" t="s">
        <v>7006</v>
      </c>
      <c r="D1231" s="262" t="s">
        <v>14890</v>
      </c>
      <c r="E1231" s="257">
        <v>235</v>
      </c>
      <c r="F1231" s="258">
        <v>438</v>
      </c>
      <c r="G1231" s="258">
        <v>1731</v>
      </c>
      <c r="H1231" s="258">
        <v>1237</v>
      </c>
      <c r="I1231" s="258">
        <v>435</v>
      </c>
      <c r="J1231" s="258">
        <v>254</v>
      </c>
      <c r="K1231" s="259">
        <v>69</v>
      </c>
      <c r="L1231" s="257">
        <v>231</v>
      </c>
      <c r="M1231" s="258">
        <v>435</v>
      </c>
      <c r="N1231" s="258">
        <v>1651</v>
      </c>
      <c r="O1231" s="258">
        <v>1335</v>
      </c>
      <c r="P1231" s="258">
        <v>514</v>
      </c>
      <c r="Q1231" s="258">
        <v>334</v>
      </c>
      <c r="R1231" s="259">
        <v>139</v>
      </c>
      <c r="S1231" s="267">
        <v>9038</v>
      </c>
      <c r="T1231" s="90"/>
      <c r="U1231" s="260">
        <v>38</v>
      </c>
      <c r="V1231" s="273">
        <v>131.818190185872</v>
      </c>
      <c r="W1231" s="273">
        <v>115.098794114393</v>
      </c>
      <c r="X1231" s="274">
        <v>1.1171510120000001</v>
      </c>
      <c r="Z1231" s="257">
        <v>24565.39</v>
      </c>
      <c r="AA1231" s="258">
        <v>9511.6028744946816</v>
      </c>
      <c r="AB1231" s="276">
        <v>1.0524012917121799</v>
      </c>
      <c r="AC1231" s="92"/>
      <c r="AD1231" s="257">
        <v>992326.40436681686</v>
      </c>
      <c r="AE1231" s="258">
        <v>10062.180684230527</v>
      </c>
      <c r="AF1231" s="276">
        <v>1.1133193941392483</v>
      </c>
      <c r="AG1231" s="93"/>
      <c r="AH1231" s="257">
        <v>10096.810846456001</v>
      </c>
      <c r="AI1231" s="258">
        <v>8564.4811312949405</v>
      </c>
      <c r="AJ1231" s="258">
        <v>8810.7109430215714</v>
      </c>
      <c r="AK1231" s="276">
        <v>0.97485184144960957</v>
      </c>
      <c r="AL1231" s="93"/>
      <c r="AM1231" s="257">
        <v>9054.34</v>
      </c>
      <c r="AN1231" s="258">
        <v>9034.2885056164632</v>
      </c>
      <c r="AO1231" s="276">
        <v>0.99958934560925683</v>
      </c>
      <c r="AQ1231" s="280">
        <v>10318.907487404977</v>
      </c>
      <c r="AR1231" s="281">
        <v>10401.39993814395</v>
      </c>
    </row>
    <row r="1232" spans="1:44" x14ac:dyDescent="0.2">
      <c r="A1232" s="260" t="s">
        <v>8407</v>
      </c>
      <c r="B1232" s="261" t="s">
        <v>6946</v>
      </c>
      <c r="C1232" s="261" t="s">
        <v>6948</v>
      </c>
      <c r="D1232" s="262" t="s">
        <v>14839</v>
      </c>
      <c r="E1232" s="257">
        <v>148</v>
      </c>
      <c r="F1232" s="258">
        <v>272</v>
      </c>
      <c r="G1232" s="258">
        <v>1005</v>
      </c>
      <c r="H1232" s="258">
        <v>737</v>
      </c>
      <c r="I1232" s="258">
        <v>180</v>
      </c>
      <c r="J1232" s="258">
        <v>134</v>
      </c>
      <c r="K1232" s="259">
        <v>26</v>
      </c>
      <c r="L1232" s="257">
        <v>126</v>
      </c>
      <c r="M1232" s="258">
        <v>246</v>
      </c>
      <c r="N1232" s="258">
        <v>1001</v>
      </c>
      <c r="O1232" s="258">
        <v>766</v>
      </c>
      <c r="P1232" s="258">
        <v>214</v>
      </c>
      <c r="Q1232" s="258">
        <v>189</v>
      </c>
      <c r="R1232" s="259">
        <v>42</v>
      </c>
      <c r="S1232" s="267">
        <v>5086</v>
      </c>
      <c r="T1232" s="90"/>
      <c r="U1232" s="260">
        <v>11</v>
      </c>
      <c r="V1232" s="273">
        <v>123.743750435717</v>
      </c>
      <c r="W1232" s="273">
        <v>125.363940228077</v>
      </c>
      <c r="X1232" s="274">
        <v>1.1329787229999999</v>
      </c>
      <c r="Z1232" s="257">
        <v>13216.08</v>
      </c>
      <c r="AA1232" s="258">
        <v>5117.20369664604</v>
      </c>
      <c r="AB1232" s="276">
        <v>1.0061352136543531</v>
      </c>
      <c r="AC1232" s="92"/>
      <c r="AD1232" s="257">
        <v>560053.26620809804</v>
      </c>
      <c r="AE1232" s="258">
        <v>5678.9350082598548</v>
      </c>
      <c r="AF1232" s="276">
        <v>1.1165817947817254</v>
      </c>
      <c r="AG1232" s="93"/>
      <c r="AH1232" s="257">
        <v>5762.3297851779998</v>
      </c>
      <c r="AI1232" s="258">
        <v>4887.8171006618613</v>
      </c>
      <c r="AJ1232" s="258">
        <v>4990.8722083176935</v>
      </c>
      <c r="AK1232" s="276">
        <v>0.98129614791932629</v>
      </c>
      <c r="AL1232" s="93"/>
      <c r="AM1232" s="257">
        <v>5090.7299999999996</v>
      </c>
      <c r="AN1232" s="258">
        <v>5079.4562082047842</v>
      </c>
      <c r="AO1232" s="276">
        <v>0.99871337164860086</v>
      </c>
      <c r="AQ1232" s="280">
        <v>5599.6928522870012</v>
      </c>
      <c r="AR1232" s="281">
        <v>5644.4584815296794</v>
      </c>
    </row>
    <row r="1233" spans="1:44" x14ac:dyDescent="0.2">
      <c r="A1233" s="260" t="s">
        <v>8407</v>
      </c>
      <c r="B1233" s="261" t="s">
        <v>6946</v>
      </c>
      <c r="C1233" s="261" t="s">
        <v>6949</v>
      </c>
      <c r="D1233" s="262" t="s">
        <v>14840</v>
      </c>
      <c r="E1233" s="257">
        <v>287</v>
      </c>
      <c r="F1233" s="258">
        <v>562</v>
      </c>
      <c r="G1233" s="258">
        <v>1859</v>
      </c>
      <c r="H1233" s="258">
        <v>1270</v>
      </c>
      <c r="I1233" s="258">
        <v>344</v>
      </c>
      <c r="J1233" s="258">
        <v>243</v>
      </c>
      <c r="K1233" s="259">
        <v>48</v>
      </c>
      <c r="L1233" s="257">
        <v>298</v>
      </c>
      <c r="M1233" s="258">
        <v>593</v>
      </c>
      <c r="N1233" s="258">
        <v>2021</v>
      </c>
      <c r="O1233" s="258">
        <v>1202</v>
      </c>
      <c r="P1233" s="258">
        <v>413</v>
      </c>
      <c r="Q1233" s="258">
        <v>381</v>
      </c>
      <c r="R1233" s="259">
        <v>134</v>
      </c>
      <c r="S1233" s="267">
        <v>9655</v>
      </c>
      <c r="T1233" s="90"/>
      <c r="U1233" s="260">
        <v>152</v>
      </c>
      <c r="V1233" s="273">
        <v>143.86809982434599</v>
      </c>
      <c r="W1233" s="273">
        <v>135.90460901087499</v>
      </c>
      <c r="X1233" s="274">
        <v>1.1329787229999999</v>
      </c>
      <c r="Z1233" s="257">
        <v>25071.91</v>
      </c>
      <c r="AA1233" s="258">
        <v>9707.7250239085133</v>
      </c>
      <c r="AB1233" s="276">
        <v>1.0054609035638025</v>
      </c>
      <c r="AC1233" s="92"/>
      <c r="AD1233" s="257">
        <v>1138012.9283084301</v>
      </c>
      <c r="AE1233" s="258">
        <v>11539.440707451782</v>
      </c>
      <c r="AF1233" s="276">
        <v>1.1951777014450318</v>
      </c>
      <c r="AG1233" s="93"/>
      <c r="AH1233" s="257">
        <v>10938.909570565</v>
      </c>
      <c r="AI1233" s="258">
        <v>9278.779808668949</v>
      </c>
      <c r="AJ1233" s="258">
        <v>9474.4143081610964</v>
      </c>
      <c r="AK1233" s="276">
        <v>0.9812961479193264</v>
      </c>
      <c r="AL1233" s="93"/>
      <c r="AM1233" s="257">
        <v>9720.36</v>
      </c>
      <c r="AN1233" s="258">
        <v>9698.833555891877</v>
      </c>
      <c r="AO1233" s="276">
        <v>1.0045399850742494</v>
      </c>
      <c r="AQ1233" s="280">
        <v>11437.13560477994</v>
      </c>
      <c r="AR1233" s="281">
        <v>11528.567507490945</v>
      </c>
    </row>
    <row r="1234" spans="1:44" x14ac:dyDescent="0.2">
      <c r="A1234" s="260" t="s">
        <v>8407</v>
      </c>
      <c r="B1234" s="261" t="s">
        <v>6946</v>
      </c>
      <c r="C1234" s="261" t="s">
        <v>6950</v>
      </c>
      <c r="D1234" s="262" t="s">
        <v>14841</v>
      </c>
      <c r="E1234" s="257">
        <v>118</v>
      </c>
      <c r="F1234" s="258">
        <v>244</v>
      </c>
      <c r="G1234" s="258">
        <v>778</v>
      </c>
      <c r="H1234" s="258">
        <v>543</v>
      </c>
      <c r="I1234" s="258">
        <v>171</v>
      </c>
      <c r="J1234" s="258">
        <v>90</v>
      </c>
      <c r="K1234" s="259">
        <v>23</v>
      </c>
      <c r="L1234" s="257">
        <v>106</v>
      </c>
      <c r="M1234" s="258">
        <v>227</v>
      </c>
      <c r="N1234" s="258">
        <v>853</v>
      </c>
      <c r="O1234" s="258">
        <v>563</v>
      </c>
      <c r="P1234" s="258">
        <v>190</v>
      </c>
      <c r="Q1234" s="258">
        <v>141</v>
      </c>
      <c r="R1234" s="259">
        <v>49</v>
      </c>
      <c r="S1234" s="267">
        <v>4096</v>
      </c>
      <c r="T1234" s="90"/>
      <c r="U1234" s="260">
        <v>21</v>
      </c>
      <c r="V1234" s="273">
        <v>157.05061818430599</v>
      </c>
      <c r="W1234" s="273">
        <v>151.983642578125</v>
      </c>
      <c r="X1234" s="274">
        <v>1.1329787229999999</v>
      </c>
      <c r="Z1234" s="257">
        <v>10623.98</v>
      </c>
      <c r="AA1234" s="258">
        <v>4113.554830864643</v>
      </c>
      <c r="AB1234" s="276">
        <v>1.0042858473790632</v>
      </c>
      <c r="AC1234" s="92"/>
      <c r="AD1234" s="257">
        <v>512480.1173734538</v>
      </c>
      <c r="AE1234" s="258">
        <v>5196.5437132328689</v>
      </c>
      <c r="AF1234" s="276">
        <v>1.2686874299884934</v>
      </c>
      <c r="AG1234" s="93"/>
      <c r="AH1234" s="257">
        <v>4640.6808494079996</v>
      </c>
      <c r="AI1234" s="258">
        <v>3936.3937955782503</v>
      </c>
      <c r="AJ1234" s="258">
        <v>4019.3890218775605</v>
      </c>
      <c r="AK1234" s="276">
        <v>0.98129614791932629</v>
      </c>
      <c r="AL1234" s="93"/>
      <c r="AM1234" s="257">
        <v>4105.03</v>
      </c>
      <c r="AN1234" s="258">
        <v>4095.9391125372749</v>
      </c>
      <c r="AO1234" s="276">
        <v>0.99998513489679564</v>
      </c>
      <c r="AQ1234" s="280">
        <v>5121.127229741106</v>
      </c>
      <c r="AR1234" s="281">
        <v>5162.0670614280434</v>
      </c>
    </row>
    <row r="1235" spans="1:44" x14ac:dyDescent="0.2">
      <c r="A1235" s="260" t="s">
        <v>8407</v>
      </c>
      <c r="B1235" s="261" t="s">
        <v>6997</v>
      </c>
      <c r="C1235" s="261" t="s">
        <v>7007</v>
      </c>
      <c r="D1235" s="262" t="s">
        <v>14891</v>
      </c>
      <c r="E1235" s="257">
        <v>32</v>
      </c>
      <c r="F1235" s="258">
        <v>78</v>
      </c>
      <c r="G1235" s="258">
        <v>318</v>
      </c>
      <c r="H1235" s="258">
        <v>222</v>
      </c>
      <c r="I1235" s="258">
        <v>76</v>
      </c>
      <c r="J1235" s="258">
        <v>39</v>
      </c>
      <c r="K1235" s="259">
        <v>3</v>
      </c>
      <c r="L1235" s="257">
        <v>41</v>
      </c>
      <c r="M1235" s="258">
        <v>84</v>
      </c>
      <c r="N1235" s="258">
        <v>282</v>
      </c>
      <c r="O1235" s="258">
        <v>161</v>
      </c>
      <c r="P1235" s="258">
        <v>68</v>
      </c>
      <c r="Q1235" s="258">
        <v>34</v>
      </c>
      <c r="R1235" s="259">
        <v>12</v>
      </c>
      <c r="S1235" s="267">
        <v>1450</v>
      </c>
      <c r="T1235" s="90"/>
      <c r="U1235" s="260">
        <v>3</v>
      </c>
      <c r="V1235" s="273">
        <v>144.83820079544799</v>
      </c>
      <c r="W1235" s="273">
        <v>124.93724137931</v>
      </c>
      <c r="X1235" s="274">
        <v>1.1171510120000001</v>
      </c>
      <c r="Z1235" s="257">
        <v>3602.56</v>
      </c>
      <c r="AA1235" s="258">
        <v>1394.8942008060756</v>
      </c>
      <c r="AB1235" s="276">
        <v>0.96199600055591417</v>
      </c>
      <c r="AC1235" s="92"/>
      <c r="AD1235" s="257">
        <v>167510.43423971019</v>
      </c>
      <c r="AE1235" s="258">
        <v>1698.5542744772326</v>
      </c>
      <c r="AF1235" s="276">
        <v>1.1714167410187812</v>
      </c>
      <c r="AG1235" s="93"/>
      <c r="AH1235" s="257">
        <v>1619.8689674000002</v>
      </c>
      <c r="AI1235" s="258">
        <v>1374.031604379029</v>
      </c>
      <c r="AJ1235" s="258">
        <v>1413.535170101934</v>
      </c>
      <c r="AK1235" s="276">
        <v>0.97485184144960968</v>
      </c>
      <c r="AL1235" s="93"/>
      <c r="AM1235" s="257">
        <v>1451.29</v>
      </c>
      <c r="AN1235" s="258">
        <v>1448.076012753676</v>
      </c>
      <c r="AO1235" s="276">
        <v>0.99867311224391442</v>
      </c>
      <c r="AQ1235" s="280">
        <v>1590.7966537455345</v>
      </c>
      <c r="AR1235" s="281">
        <v>1603.51396076229</v>
      </c>
    </row>
    <row r="1236" spans="1:44" x14ac:dyDescent="0.2">
      <c r="A1236" s="260" t="s">
        <v>8407</v>
      </c>
      <c r="B1236" s="261" t="s">
        <v>6997</v>
      </c>
      <c r="C1236" s="261" t="s">
        <v>7008</v>
      </c>
      <c r="D1236" s="262" t="s">
        <v>14892</v>
      </c>
      <c r="E1236" s="257">
        <v>82</v>
      </c>
      <c r="F1236" s="258">
        <v>155</v>
      </c>
      <c r="G1236" s="258">
        <v>761</v>
      </c>
      <c r="H1236" s="258">
        <v>592</v>
      </c>
      <c r="I1236" s="258">
        <v>251</v>
      </c>
      <c r="J1236" s="258">
        <v>145</v>
      </c>
      <c r="K1236" s="259">
        <v>49</v>
      </c>
      <c r="L1236" s="257">
        <v>67</v>
      </c>
      <c r="M1236" s="258">
        <v>174</v>
      </c>
      <c r="N1236" s="258">
        <v>624</v>
      </c>
      <c r="O1236" s="258">
        <v>490</v>
      </c>
      <c r="P1236" s="258">
        <v>249</v>
      </c>
      <c r="Q1236" s="258">
        <v>172</v>
      </c>
      <c r="R1236" s="259">
        <v>89</v>
      </c>
      <c r="S1236" s="267">
        <v>3900</v>
      </c>
      <c r="T1236" s="90"/>
      <c r="U1236" s="260">
        <v>22</v>
      </c>
      <c r="V1236" s="273">
        <v>138.54828585571701</v>
      </c>
      <c r="W1236" s="273">
        <v>127.043076923076</v>
      </c>
      <c r="X1236" s="274">
        <v>1.1171510120000001</v>
      </c>
      <c r="Z1236" s="257">
        <v>11115.23</v>
      </c>
      <c r="AA1236" s="258">
        <v>4303.7645084677879</v>
      </c>
      <c r="AB1236" s="276">
        <v>1.1035293611455865</v>
      </c>
      <c r="AC1236" s="92"/>
      <c r="AD1236" s="257">
        <v>446083.57459975913</v>
      </c>
      <c r="AE1236" s="258">
        <v>4523.2833754476887</v>
      </c>
      <c r="AF1236" s="276">
        <v>1.1598162501147919</v>
      </c>
      <c r="AG1236" s="93"/>
      <c r="AH1236" s="257">
        <v>4356.8889468000007</v>
      </c>
      <c r="AI1236" s="258">
        <v>3695.671211778078</v>
      </c>
      <c r="AJ1236" s="258">
        <v>3801.9221816534773</v>
      </c>
      <c r="AK1236" s="276">
        <v>0.97485184144960957</v>
      </c>
      <c r="AL1236" s="93"/>
      <c r="AM1236" s="257">
        <v>3909.46</v>
      </c>
      <c r="AN1236" s="258">
        <v>3900.8022165245998</v>
      </c>
      <c r="AO1236" s="276">
        <v>1.0002056965447692</v>
      </c>
      <c r="AQ1236" s="280">
        <v>4867.0479976508896</v>
      </c>
      <c r="AR1236" s="281">
        <v>4905.9566435206671</v>
      </c>
    </row>
    <row r="1237" spans="1:44" x14ac:dyDescent="0.2">
      <c r="A1237" s="260" t="s">
        <v>8407</v>
      </c>
      <c r="B1237" s="261" t="s">
        <v>6946</v>
      </c>
      <c r="C1237" s="261" t="s">
        <v>6951</v>
      </c>
      <c r="D1237" s="262" t="s">
        <v>14842</v>
      </c>
      <c r="E1237" s="257">
        <v>276</v>
      </c>
      <c r="F1237" s="258">
        <v>487</v>
      </c>
      <c r="G1237" s="258">
        <v>1716</v>
      </c>
      <c r="H1237" s="258">
        <v>1067</v>
      </c>
      <c r="I1237" s="258">
        <v>353</v>
      </c>
      <c r="J1237" s="258">
        <v>216</v>
      </c>
      <c r="K1237" s="259">
        <v>20</v>
      </c>
      <c r="L1237" s="257">
        <v>241</v>
      </c>
      <c r="M1237" s="258">
        <v>503</v>
      </c>
      <c r="N1237" s="258">
        <v>1711</v>
      </c>
      <c r="O1237" s="258">
        <v>1064</v>
      </c>
      <c r="P1237" s="258">
        <v>499</v>
      </c>
      <c r="Q1237" s="258">
        <v>275</v>
      </c>
      <c r="R1237" s="259">
        <v>47</v>
      </c>
      <c r="S1237" s="267">
        <v>8475</v>
      </c>
      <c r="T1237" s="90"/>
      <c r="U1237" s="260">
        <v>12</v>
      </c>
      <c r="V1237" s="273">
        <v>169.77746620510899</v>
      </c>
      <c r="W1237" s="273">
        <v>156.99150442477799</v>
      </c>
      <c r="X1237" s="274">
        <v>1.1329787229999999</v>
      </c>
      <c r="Z1237" s="257">
        <v>21773.95</v>
      </c>
      <c r="AA1237" s="258">
        <v>8430.7705030981979</v>
      </c>
      <c r="AB1237" s="276">
        <v>0.99478118030657203</v>
      </c>
      <c r="AC1237" s="92"/>
      <c r="AD1237" s="257">
        <v>1098584.5356929577</v>
      </c>
      <c r="AE1237" s="258">
        <v>11139.63716615751</v>
      </c>
      <c r="AF1237" s="276">
        <v>1.3144114650333345</v>
      </c>
      <c r="AG1237" s="93"/>
      <c r="AH1237" s="257">
        <v>9601.9946774249984</v>
      </c>
      <c r="AI1237" s="258">
        <v>8144.7601117006034</v>
      </c>
      <c r="AJ1237" s="258">
        <v>8316.4848536162899</v>
      </c>
      <c r="AK1237" s="276">
        <v>0.98129614791932629</v>
      </c>
      <c r="AL1237" s="93"/>
      <c r="AM1237" s="257">
        <v>8480.16</v>
      </c>
      <c r="AN1237" s="258">
        <v>8461.3800689822237</v>
      </c>
      <c r="AO1237" s="276">
        <v>0.99839292849347772</v>
      </c>
      <c r="AQ1237" s="280">
        <v>10856.75897251033</v>
      </c>
      <c r="AR1237" s="281">
        <v>10943.551169825585</v>
      </c>
    </row>
    <row r="1238" spans="1:44" x14ac:dyDescent="0.2">
      <c r="A1238" s="260" t="s">
        <v>8407</v>
      </c>
      <c r="B1238" s="261" t="s">
        <v>6997</v>
      </c>
      <c r="C1238" s="261" t="s">
        <v>7009</v>
      </c>
      <c r="D1238" s="262" t="s">
        <v>14893</v>
      </c>
      <c r="E1238" s="257">
        <v>254</v>
      </c>
      <c r="F1238" s="258">
        <v>553</v>
      </c>
      <c r="G1238" s="258">
        <v>1812</v>
      </c>
      <c r="H1238" s="258">
        <v>1493</v>
      </c>
      <c r="I1238" s="258">
        <v>767</v>
      </c>
      <c r="J1238" s="258">
        <v>306</v>
      </c>
      <c r="K1238" s="259">
        <v>57</v>
      </c>
      <c r="L1238" s="257">
        <v>223</v>
      </c>
      <c r="M1238" s="258">
        <v>509</v>
      </c>
      <c r="N1238" s="258">
        <v>1772</v>
      </c>
      <c r="O1238" s="258">
        <v>1645</v>
      </c>
      <c r="P1238" s="258">
        <v>769</v>
      </c>
      <c r="Q1238" s="258">
        <v>366</v>
      </c>
      <c r="R1238" s="259">
        <v>129</v>
      </c>
      <c r="S1238" s="267">
        <v>10655</v>
      </c>
      <c r="T1238" s="90"/>
      <c r="U1238" s="260">
        <v>12</v>
      </c>
      <c r="V1238" s="273">
        <v>109.496199659252</v>
      </c>
      <c r="W1238" s="273">
        <v>79.874061561561504</v>
      </c>
      <c r="X1238" s="274">
        <v>1.1171510120000001</v>
      </c>
      <c r="Z1238" s="257">
        <v>29753.45</v>
      </c>
      <c r="AA1238" s="258">
        <v>11520.395179809226</v>
      </c>
      <c r="AB1238" s="276">
        <v>1.0812196320797021</v>
      </c>
      <c r="AC1238" s="92"/>
      <c r="AD1238" s="257">
        <v>1018891.997121685</v>
      </c>
      <c r="AE1238" s="258">
        <v>10331.555552325195</v>
      </c>
      <c r="AF1238" s="276">
        <v>0.96964388102535848</v>
      </c>
      <c r="AG1238" s="93"/>
      <c r="AH1238" s="257">
        <v>11903.244032860001</v>
      </c>
      <c r="AI1238" s="258">
        <v>10096.763272178312</v>
      </c>
      <c r="AJ1238" s="258">
        <v>10387.04637064559</v>
      </c>
      <c r="AK1238" s="276">
        <v>0.97485184144960957</v>
      </c>
      <c r="AL1238" s="93"/>
      <c r="AM1238" s="257">
        <v>10660.16</v>
      </c>
      <c r="AN1238" s="258">
        <v>10636.552300447345</v>
      </c>
      <c r="AO1238" s="276">
        <v>0.99826863448590752</v>
      </c>
      <c r="AQ1238" s="280">
        <v>10870.904491337429</v>
      </c>
      <c r="AR1238" s="281">
        <v>10957.80977218565</v>
      </c>
    </row>
    <row r="1239" spans="1:44" x14ac:dyDescent="0.2">
      <c r="A1239" s="260" t="s">
        <v>8407</v>
      </c>
      <c r="B1239" s="261" t="s">
        <v>6997</v>
      </c>
      <c r="C1239" s="261" t="s">
        <v>7010</v>
      </c>
      <c r="D1239" s="262" t="s">
        <v>14894</v>
      </c>
      <c r="E1239" s="257">
        <v>207</v>
      </c>
      <c r="F1239" s="258">
        <v>428</v>
      </c>
      <c r="G1239" s="258">
        <v>1382</v>
      </c>
      <c r="H1239" s="258">
        <v>975</v>
      </c>
      <c r="I1239" s="258">
        <v>432</v>
      </c>
      <c r="J1239" s="258">
        <v>197</v>
      </c>
      <c r="K1239" s="259">
        <v>49</v>
      </c>
      <c r="L1239" s="257">
        <v>220</v>
      </c>
      <c r="M1239" s="258">
        <v>428</v>
      </c>
      <c r="N1239" s="258">
        <v>1416</v>
      </c>
      <c r="O1239" s="258">
        <v>1115</v>
      </c>
      <c r="P1239" s="258">
        <v>412</v>
      </c>
      <c r="Q1239" s="258">
        <v>291</v>
      </c>
      <c r="R1239" s="259">
        <v>112</v>
      </c>
      <c r="S1239" s="267">
        <v>7664</v>
      </c>
      <c r="T1239" s="90"/>
      <c r="U1239" s="260">
        <v>16</v>
      </c>
      <c r="V1239" s="273">
        <v>134.038129820097</v>
      </c>
      <c r="W1239" s="273">
        <v>107.197677453027</v>
      </c>
      <c r="X1239" s="274">
        <v>1.1171393919999999</v>
      </c>
      <c r="Z1239" s="257">
        <v>20791.32</v>
      </c>
      <c r="AA1239" s="258">
        <v>8050.300812506488</v>
      </c>
      <c r="AB1239" s="276">
        <v>1.0504045945337275</v>
      </c>
      <c r="AC1239" s="92"/>
      <c r="AD1239" s="257">
        <v>831574.5005457002</v>
      </c>
      <c r="AE1239" s="258">
        <v>8432.1578465189505</v>
      </c>
      <c r="AF1239" s="276">
        <v>1.1002293641073788</v>
      </c>
      <c r="AG1239" s="93"/>
      <c r="AH1239" s="257">
        <v>8561.7563002879997</v>
      </c>
      <c r="AI1239" s="258">
        <v>7262.3921948879588</v>
      </c>
      <c r="AJ1239" s="258">
        <v>7471.22825354622</v>
      </c>
      <c r="AK1239" s="276">
        <v>0.97484711032701199</v>
      </c>
      <c r="AL1239" s="93"/>
      <c r="AM1239" s="257">
        <v>7670.88</v>
      </c>
      <c r="AN1239" s="258">
        <v>7653.8922783950275</v>
      </c>
      <c r="AO1239" s="276">
        <v>0.99868114279684594</v>
      </c>
      <c r="AQ1239" s="280">
        <v>8623.006206896096</v>
      </c>
      <c r="AR1239" s="281">
        <v>8691.9411126128562</v>
      </c>
    </row>
    <row r="1240" spans="1:44" x14ac:dyDescent="0.2">
      <c r="A1240" s="260" t="s">
        <v>8407</v>
      </c>
      <c r="B1240" s="261" t="s">
        <v>6997</v>
      </c>
      <c r="C1240" s="261" t="s">
        <v>7011</v>
      </c>
      <c r="D1240" s="262" t="s">
        <v>14895</v>
      </c>
      <c r="E1240" s="257">
        <v>296</v>
      </c>
      <c r="F1240" s="258">
        <v>539</v>
      </c>
      <c r="G1240" s="258">
        <v>1582</v>
      </c>
      <c r="H1240" s="258">
        <v>954</v>
      </c>
      <c r="I1240" s="258">
        <v>410</v>
      </c>
      <c r="J1240" s="258">
        <v>169</v>
      </c>
      <c r="K1240" s="259">
        <v>36</v>
      </c>
      <c r="L1240" s="257">
        <v>238</v>
      </c>
      <c r="M1240" s="258">
        <v>463</v>
      </c>
      <c r="N1240" s="258">
        <v>1595</v>
      </c>
      <c r="O1240" s="258">
        <v>993</v>
      </c>
      <c r="P1240" s="258">
        <v>442</v>
      </c>
      <c r="Q1240" s="258">
        <v>211</v>
      </c>
      <c r="R1240" s="259">
        <v>57</v>
      </c>
      <c r="S1240" s="267">
        <v>7985</v>
      </c>
      <c r="T1240" s="90"/>
      <c r="U1240" s="260">
        <v>17</v>
      </c>
      <c r="V1240" s="273">
        <v>151.54471975645799</v>
      </c>
      <c r="W1240" s="273">
        <v>126.058484658735</v>
      </c>
      <c r="X1240" s="274">
        <v>1.1171510120000001</v>
      </c>
      <c r="Z1240" s="257">
        <v>20414.740000000002</v>
      </c>
      <c r="AA1240" s="258">
        <v>7904.4908167980057</v>
      </c>
      <c r="AB1240" s="276">
        <v>0.98991744731346343</v>
      </c>
      <c r="AC1240" s="92"/>
      <c r="AD1240" s="257">
        <v>938567.3634817258</v>
      </c>
      <c r="AE1240" s="258">
        <v>9517.0645002649489</v>
      </c>
      <c r="AF1240" s="276">
        <v>1.1918678146856543</v>
      </c>
      <c r="AG1240" s="93"/>
      <c r="AH1240" s="257">
        <v>8920.4508308200002</v>
      </c>
      <c r="AI1240" s="258">
        <v>7566.6499041148581</v>
      </c>
      <c r="AJ1240" s="258">
        <v>7784.1919539751316</v>
      </c>
      <c r="AK1240" s="276">
        <v>0.97485184144960946</v>
      </c>
      <c r="AL1240" s="93"/>
      <c r="AM1240" s="257">
        <v>7992.31</v>
      </c>
      <c r="AN1240" s="258">
        <v>7974.6104482848586</v>
      </c>
      <c r="AO1240" s="276">
        <v>0.99869886641012628</v>
      </c>
      <c r="AQ1240" s="280">
        <v>9172.2348222118235</v>
      </c>
      <c r="AR1240" s="281">
        <v>9245.5604267064009</v>
      </c>
    </row>
    <row r="1241" spans="1:44" x14ac:dyDescent="0.2">
      <c r="A1241" s="260" t="s">
        <v>8407</v>
      </c>
      <c r="B1241" s="261" t="s">
        <v>6997</v>
      </c>
      <c r="C1241" s="261" t="s">
        <v>7012</v>
      </c>
      <c r="D1241" s="262" t="s">
        <v>14896</v>
      </c>
      <c r="E1241" s="257">
        <v>231</v>
      </c>
      <c r="F1241" s="258">
        <v>482</v>
      </c>
      <c r="G1241" s="258">
        <v>1601</v>
      </c>
      <c r="H1241" s="258">
        <v>1086</v>
      </c>
      <c r="I1241" s="258">
        <v>424</v>
      </c>
      <c r="J1241" s="258">
        <v>239</v>
      </c>
      <c r="K1241" s="259">
        <v>53</v>
      </c>
      <c r="L1241" s="257">
        <v>233</v>
      </c>
      <c r="M1241" s="258">
        <v>445</v>
      </c>
      <c r="N1241" s="258">
        <v>1519</v>
      </c>
      <c r="O1241" s="258">
        <v>1144</v>
      </c>
      <c r="P1241" s="258">
        <v>451</v>
      </c>
      <c r="Q1241" s="258">
        <v>270</v>
      </c>
      <c r="R1241" s="259">
        <v>98</v>
      </c>
      <c r="S1241" s="267">
        <v>8276</v>
      </c>
      <c r="T1241" s="90"/>
      <c r="U1241" s="260">
        <v>16</v>
      </c>
      <c r="V1241" s="273">
        <v>140.07953398555799</v>
      </c>
      <c r="W1241" s="273">
        <v>119.475229579507</v>
      </c>
      <c r="X1241" s="274">
        <v>1.1171393919999999</v>
      </c>
      <c r="Z1241" s="257">
        <v>21985.480000000003</v>
      </c>
      <c r="AA1241" s="258">
        <v>8512.6739190847511</v>
      </c>
      <c r="AB1241" s="276">
        <v>1.028597621929042</v>
      </c>
      <c r="AC1241" s="92"/>
      <c r="AD1241" s="257">
        <v>935093.03832551825</v>
      </c>
      <c r="AE1241" s="258">
        <v>9481.8348748879689</v>
      </c>
      <c r="AF1241" s="276">
        <v>1.1457026190053128</v>
      </c>
      <c r="AG1241" s="93"/>
      <c r="AH1241" s="257">
        <v>9245.4456081919998</v>
      </c>
      <c r="AI1241" s="258">
        <v>7842.322260554899</v>
      </c>
      <c r="AJ1241" s="258">
        <v>8067.834685066352</v>
      </c>
      <c r="AK1241" s="276">
        <v>0.9748471103270121</v>
      </c>
      <c r="AL1241" s="93"/>
      <c r="AM1241" s="257">
        <v>8282.8799999999992</v>
      </c>
      <c r="AN1241" s="258">
        <v>8264.5369598889029</v>
      </c>
      <c r="AO1241" s="276">
        <v>0.99861490573814682</v>
      </c>
      <c r="AQ1241" s="280">
        <v>9494.507823206286</v>
      </c>
      <c r="AR1241" s="281">
        <v>9570.4097750216915</v>
      </c>
    </row>
    <row r="1242" spans="1:44" x14ac:dyDescent="0.2">
      <c r="A1242" s="260" t="s">
        <v>8407</v>
      </c>
      <c r="B1242" s="261" t="s">
        <v>6997</v>
      </c>
      <c r="C1242" s="261" t="s">
        <v>7013</v>
      </c>
      <c r="D1242" s="262" t="s">
        <v>10121</v>
      </c>
      <c r="E1242" s="257">
        <v>225</v>
      </c>
      <c r="F1242" s="258">
        <v>402</v>
      </c>
      <c r="G1242" s="258">
        <v>1436</v>
      </c>
      <c r="H1242" s="258">
        <v>1058</v>
      </c>
      <c r="I1242" s="258">
        <v>373</v>
      </c>
      <c r="J1242" s="258">
        <v>210</v>
      </c>
      <c r="K1242" s="259">
        <v>32</v>
      </c>
      <c r="L1242" s="257">
        <v>219</v>
      </c>
      <c r="M1242" s="258">
        <v>430</v>
      </c>
      <c r="N1242" s="258">
        <v>1421</v>
      </c>
      <c r="O1242" s="258">
        <v>914</v>
      </c>
      <c r="P1242" s="258">
        <v>350</v>
      </c>
      <c r="Q1242" s="258">
        <v>236</v>
      </c>
      <c r="R1242" s="259">
        <v>78</v>
      </c>
      <c r="S1242" s="267">
        <v>7384</v>
      </c>
      <c r="T1242" s="90"/>
      <c r="U1242" s="260">
        <v>20</v>
      </c>
      <c r="V1242" s="273">
        <v>145.88043938687699</v>
      </c>
      <c r="W1242" s="273">
        <v>141.53805525460399</v>
      </c>
      <c r="X1242" s="274">
        <v>1.1171510120000001</v>
      </c>
      <c r="Z1242" s="257">
        <v>19232.990000000002</v>
      </c>
      <c r="AA1242" s="258">
        <v>7446.9228035511542</v>
      </c>
      <c r="AB1242" s="276">
        <v>1.0085215064397555</v>
      </c>
      <c r="AC1242" s="92"/>
      <c r="AD1242" s="257">
        <v>884064.36521159846</v>
      </c>
      <c r="AE1242" s="258">
        <v>8964.4045952045162</v>
      </c>
      <c r="AF1242" s="276">
        <v>1.21403095818046</v>
      </c>
      <c r="AG1242" s="93"/>
      <c r="AH1242" s="257">
        <v>8249.0430726080012</v>
      </c>
      <c r="AI1242" s="258">
        <v>6997.1374942998282</v>
      </c>
      <c r="AJ1242" s="258">
        <v>7198.3059972639176</v>
      </c>
      <c r="AK1242" s="276">
        <v>0.97485184144960968</v>
      </c>
      <c r="AL1242" s="93"/>
      <c r="AM1242" s="257">
        <v>7392.6</v>
      </c>
      <c r="AN1242" s="258">
        <v>7376.2285496922232</v>
      </c>
      <c r="AO1242" s="276">
        <v>0.99894752839818846</v>
      </c>
      <c r="AQ1242" s="280">
        <v>8804.1595944056226</v>
      </c>
      <c r="AR1242" s="281">
        <v>8874.5426947993456</v>
      </c>
    </row>
    <row r="1243" spans="1:44" x14ac:dyDescent="0.2">
      <c r="A1243" s="260" t="s">
        <v>8407</v>
      </c>
      <c r="B1243" s="261" t="s">
        <v>6946</v>
      </c>
      <c r="C1243" s="261" t="s">
        <v>6952</v>
      </c>
      <c r="D1243" s="262" t="s">
        <v>12570</v>
      </c>
      <c r="E1243" s="257">
        <v>205</v>
      </c>
      <c r="F1243" s="258">
        <v>401</v>
      </c>
      <c r="G1243" s="258">
        <v>1299</v>
      </c>
      <c r="H1243" s="258">
        <v>986</v>
      </c>
      <c r="I1243" s="258">
        <v>383</v>
      </c>
      <c r="J1243" s="258">
        <v>258</v>
      </c>
      <c r="K1243" s="259">
        <v>47</v>
      </c>
      <c r="L1243" s="257">
        <v>181</v>
      </c>
      <c r="M1243" s="258">
        <v>353</v>
      </c>
      <c r="N1243" s="258">
        <v>1353</v>
      </c>
      <c r="O1243" s="258">
        <v>1018</v>
      </c>
      <c r="P1243" s="258">
        <v>450</v>
      </c>
      <c r="Q1243" s="258">
        <v>312</v>
      </c>
      <c r="R1243" s="259">
        <v>138</v>
      </c>
      <c r="S1243" s="267">
        <v>7384</v>
      </c>
      <c r="T1243" s="90"/>
      <c r="U1243" s="260">
        <v>54</v>
      </c>
      <c r="V1243" s="273">
        <v>127.045636650923</v>
      </c>
      <c r="W1243" s="273">
        <v>115.069339111592</v>
      </c>
      <c r="X1243" s="274">
        <v>1.1329787229999999</v>
      </c>
      <c r="Z1243" s="257">
        <v>20646.760000000002</v>
      </c>
      <c r="AA1243" s="258">
        <v>7994.3278639175624</v>
      </c>
      <c r="AB1243" s="276">
        <v>1.0826554528599082</v>
      </c>
      <c r="AC1243" s="92"/>
      <c r="AD1243" s="257">
        <v>801471.06171609194</v>
      </c>
      <c r="AE1243" s="258">
        <v>8126.9092515130797</v>
      </c>
      <c r="AF1243" s="276">
        <v>1.1006106786989545</v>
      </c>
      <c r="AG1243" s="93"/>
      <c r="AH1243" s="257">
        <v>8365.9148906319988</v>
      </c>
      <c r="AI1243" s="258">
        <v>7096.2724088256355</v>
      </c>
      <c r="AJ1243" s="258">
        <v>7245.8907562363056</v>
      </c>
      <c r="AK1243" s="276">
        <v>0.98129614791932629</v>
      </c>
      <c r="AL1243" s="93"/>
      <c r="AM1243" s="257">
        <v>7407.22</v>
      </c>
      <c r="AN1243" s="258">
        <v>7390.8161726390208</v>
      </c>
      <c r="AO1243" s="276">
        <v>1.000923100303226</v>
      </c>
      <c r="AQ1243" s="280">
        <v>8642.0442224723574</v>
      </c>
      <c r="AR1243" s="281">
        <v>8711.1313238129296</v>
      </c>
    </row>
    <row r="1244" spans="1:44" x14ac:dyDescent="0.2">
      <c r="A1244" s="260" t="s">
        <v>8407</v>
      </c>
      <c r="B1244" s="261" t="s">
        <v>6946</v>
      </c>
      <c r="C1244" s="261" t="s">
        <v>6953</v>
      </c>
      <c r="D1244" s="262" t="s">
        <v>14511</v>
      </c>
      <c r="E1244" s="257">
        <v>89</v>
      </c>
      <c r="F1244" s="258">
        <v>161</v>
      </c>
      <c r="G1244" s="258">
        <v>598</v>
      </c>
      <c r="H1244" s="258">
        <v>483</v>
      </c>
      <c r="I1244" s="258">
        <v>162</v>
      </c>
      <c r="J1244" s="258">
        <v>109</v>
      </c>
      <c r="K1244" s="259">
        <v>19</v>
      </c>
      <c r="L1244" s="257">
        <v>100</v>
      </c>
      <c r="M1244" s="258">
        <v>139</v>
      </c>
      <c r="N1244" s="258">
        <v>542</v>
      </c>
      <c r="O1244" s="258">
        <v>408</v>
      </c>
      <c r="P1244" s="258">
        <v>152</v>
      </c>
      <c r="Q1244" s="258">
        <v>114</v>
      </c>
      <c r="R1244" s="259">
        <v>33</v>
      </c>
      <c r="S1244" s="267">
        <v>3109</v>
      </c>
      <c r="T1244" s="90"/>
      <c r="U1244" s="260">
        <v>5</v>
      </c>
      <c r="V1244" s="273">
        <v>169.81134865694401</v>
      </c>
      <c r="W1244" s="273">
        <v>173.512061756191</v>
      </c>
      <c r="X1244" s="274">
        <v>1.1329787229999999</v>
      </c>
      <c r="Z1244" s="257">
        <v>8374.76</v>
      </c>
      <c r="AA1244" s="258">
        <v>3242.6674801093363</v>
      </c>
      <c r="AB1244" s="276">
        <v>1.0429937214890113</v>
      </c>
      <c r="AC1244" s="92"/>
      <c r="AD1244" s="257">
        <v>415196.84401877417</v>
      </c>
      <c r="AE1244" s="258">
        <v>4210.0922092312394</v>
      </c>
      <c r="AF1244" s="276">
        <v>1.3541628205954452</v>
      </c>
      <c r="AG1244" s="93"/>
      <c r="AH1244" s="257">
        <v>3522.4308498069995</v>
      </c>
      <c r="AI1244" s="258">
        <v>2987.8535914191361</v>
      </c>
      <c r="AJ1244" s="258">
        <v>3050.8497238811851</v>
      </c>
      <c r="AK1244" s="276">
        <v>0.98129614791932618</v>
      </c>
      <c r="AL1244" s="93"/>
      <c r="AM1244" s="257">
        <v>3111.15</v>
      </c>
      <c r="AN1244" s="258">
        <v>3104.2601320746367</v>
      </c>
      <c r="AO1244" s="276">
        <v>0.99847543649875736</v>
      </c>
      <c r="AQ1244" s="280">
        <v>4302.3999638251953</v>
      </c>
      <c r="AR1244" s="281">
        <v>4336.7946434468913</v>
      </c>
    </row>
    <row r="1245" spans="1:44" x14ac:dyDescent="0.2">
      <c r="A1245" s="260" t="s">
        <v>8407</v>
      </c>
      <c r="B1245" s="261" t="s">
        <v>6997</v>
      </c>
      <c r="C1245" s="261" t="s">
        <v>7014</v>
      </c>
      <c r="D1245" s="262" t="s">
        <v>14897</v>
      </c>
      <c r="E1245" s="257">
        <v>59</v>
      </c>
      <c r="F1245" s="258">
        <v>116</v>
      </c>
      <c r="G1245" s="258">
        <v>475</v>
      </c>
      <c r="H1245" s="258">
        <v>447</v>
      </c>
      <c r="I1245" s="258">
        <v>159</v>
      </c>
      <c r="J1245" s="258">
        <v>87</v>
      </c>
      <c r="K1245" s="259">
        <v>22</v>
      </c>
      <c r="L1245" s="257">
        <v>56</v>
      </c>
      <c r="M1245" s="258">
        <v>118</v>
      </c>
      <c r="N1245" s="258">
        <v>406</v>
      </c>
      <c r="O1245" s="258">
        <v>369</v>
      </c>
      <c r="P1245" s="258">
        <v>150</v>
      </c>
      <c r="Q1245" s="258">
        <v>96</v>
      </c>
      <c r="R1245" s="259">
        <v>36</v>
      </c>
      <c r="S1245" s="267">
        <v>2596</v>
      </c>
      <c r="T1245" s="90"/>
      <c r="U1245" s="260">
        <v>12</v>
      </c>
      <c r="V1245" s="273">
        <v>137.56317434834301</v>
      </c>
      <c r="W1245" s="273">
        <v>122.38251155624</v>
      </c>
      <c r="X1245" s="274">
        <v>1.1171510120000001</v>
      </c>
      <c r="Z1245" s="257">
        <v>7167.62</v>
      </c>
      <c r="AA1245" s="258">
        <v>2775.2685788943536</v>
      </c>
      <c r="AB1245" s="276">
        <v>1.0690556929485184</v>
      </c>
      <c r="AC1245" s="92"/>
      <c r="AD1245" s="257">
        <v>293399.1578588569</v>
      </c>
      <c r="AE1245" s="258">
        <v>2975.0647831049641</v>
      </c>
      <c r="AF1245" s="276">
        <v>1.1460187916428983</v>
      </c>
      <c r="AG1245" s="93"/>
      <c r="AH1245" s="257">
        <v>2900.1240271520005</v>
      </c>
      <c r="AI1245" s="258">
        <v>2459.9903758399719</v>
      </c>
      <c r="AJ1245" s="258">
        <v>2530.7153804031868</v>
      </c>
      <c r="AK1245" s="276">
        <v>0.97485184144960968</v>
      </c>
      <c r="AL1245" s="93"/>
      <c r="AM1245" s="257">
        <v>2601.16</v>
      </c>
      <c r="AN1245" s="258">
        <v>2595.3995420173442</v>
      </c>
      <c r="AO1245" s="276">
        <v>0.99976869877401553</v>
      </c>
      <c r="AQ1245" s="280">
        <v>3099.8088194853876</v>
      </c>
      <c r="AR1245" s="281">
        <v>3124.5896237181755</v>
      </c>
    </row>
    <row r="1246" spans="1:44" x14ac:dyDescent="0.2">
      <c r="A1246" s="260" t="s">
        <v>8407</v>
      </c>
      <c r="B1246" s="261" t="s">
        <v>6997</v>
      </c>
      <c r="C1246" s="261" t="s">
        <v>7015</v>
      </c>
      <c r="D1246" s="262" t="s">
        <v>10515</v>
      </c>
      <c r="E1246" s="257">
        <v>151</v>
      </c>
      <c r="F1246" s="258">
        <v>307</v>
      </c>
      <c r="G1246" s="258">
        <v>1026</v>
      </c>
      <c r="H1246" s="258">
        <v>771</v>
      </c>
      <c r="I1246" s="258">
        <v>343</v>
      </c>
      <c r="J1246" s="258">
        <v>214</v>
      </c>
      <c r="K1246" s="259">
        <v>56</v>
      </c>
      <c r="L1246" s="257">
        <v>138</v>
      </c>
      <c r="M1246" s="258">
        <v>245</v>
      </c>
      <c r="N1246" s="258">
        <v>1017</v>
      </c>
      <c r="O1246" s="258">
        <v>844</v>
      </c>
      <c r="P1246" s="258">
        <v>414</v>
      </c>
      <c r="Q1246" s="258">
        <v>263</v>
      </c>
      <c r="R1246" s="259">
        <v>90</v>
      </c>
      <c r="S1246" s="267">
        <v>5879</v>
      </c>
      <c r="T1246" s="90"/>
      <c r="U1246" s="260">
        <v>44</v>
      </c>
      <c r="V1246" s="273">
        <v>128.05121660311201</v>
      </c>
      <c r="W1246" s="273">
        <v>110.374723592447</v>
      </c>
      <c r="X1246" s="274">
        <v>1.1171510120000001</v>
      </c>
      <c r="Z1246" s="257">
        <v>16821.14</v>
      </c>
      <c r="AA1246" s="258">
        <v>6513.0658856333021</v>
      </c>
      <c r="AB1246" s="276">
        <v>1.1078526765833139</v>
      </c>
      <c r="AC1246" s="92"/>
      <c r="AD1246" s="257">
        <v>633125.35257429094</v>
      </c>
      <c r="AE1246" s="258">
        <v>6419.8852971514307</v>
      </c>
      <c r="AF1246" s="276">
        <v>1.092002942192793</v>
      </c>
      <c r="AG1246" s="93"/>
      <c r="AH1246" s="257">
        <v>6567.7307995480005</v>
      </c>
      <c r="AI1246" s="258">
        <v>5570.9874497546971</v>
      </c>
      <c r="AJ1246" s="258">
        <v>5731.1539758822546</v>
      </c>
      <c r="AK1246" s="276">
        <v>0.97485184144960957</v>
      </c>
      <c r="AL1246" s="93"/>
      <c r="AM1246" s="257">
        <v>5897.92</v>
      </c>
      <c r="AN1246" s="258">
        <v>5884.858627248972</v>
      </c>
      <c r="AO1246" s="276">
        <v>1.0009965346570797</v>
      </c>
      <c r="AQ1246" s="280">
        <v>6940.3355854003157</v>
      </c>
      <c r="AR1246" s="281">
        <v>6995.8187159632553</v>
      </c>
    </row>
    <row r="1247" spans="1:44" x14ac:dyDescent="0.2">
      <c r="A1247" s="260" t="s">
        <v>8407</v>
      </c>
      <c r="B1247" s="261" t="s">
        <v>6946</v>
      </c>
      <c r="C1247" s="261" t="s">
        <v>6954</v>
      </c>
      <c r="D1247" s="262" t="s">
        <v>14843</v>
      </c>
      <c r="E1247" s="257">
        <v>713</v>
      </c>
      <c r="F1247" s="258">
        <v>1522</v>
      </c>
      <c r="G1247" s="258">
        <v>5310</v>
      </c>
      <c r="H1247" s="258">
        <v>3546</v>
      </c>
      <c r="I1247" s="258">
        <v>1032</v>
      </c>
      <c r="J1247" s="258">
        <v>665</v>
      </c>
      <c r="K1247" s="259">
        <v>180</v>
      </c>
      <c r="L1247" s="257">
        <v>676</v>
      </c>
      <c r="M1247" s="258">
        <v>1412</v>
      </c>
      <c r="N1247" s="258">
        <v>5148</v>
      </c>
      <c r="O1247" s="258">
        <v>3687</v>
      </c>
      <c r="P1247" s="258">
        <v>1132</v>
      </c>
      <c r="Q1247" s="258">
        <v>916</v>
      </c>
      <c r="R1247" s="259">
        <v>402</v>
      </c>
      <c r="S1247" s="267">
        <v>26341</v>
      </c>
      <c r="T1247" s="90"/>
      <c r="U1247" s="260">
        <v>344</v>
      </c>
      <c r="V1247" s="273">
        <v>134.842219843397</v>
      </c>
      <c r="W1247" s="273">
        <v>122.948593340673</v>
      </c>
      <c r="X1247" s="274">
        <v>1.1329787229999999</v>
      </c>
      <c r="Z1247" s="257">
        <v>68557.8</v>
      </c>
      <c r="AA1247" s="258">
        <v>26545.256051258762</v>
      </c>
      <c r="AB1247" s="276">
        <v>1.0077543013271615</v>
      </c>
      <c r="AC1247" s="92"/>
      <c r="AD1247" s="257">
        <v>2961865.137200424</v>
      </c>
      <c r="AE1247" s="258">
        <v>30033.285460997562</v>
      </c>
      <c r="AF1247" s="276">
        <v>1.1401725622033165</v>
      </c>
      <c r="AG1247" s="93"/>
      <c r="AH1247" s="257">
        <v>29843.792542542997</v>
      </c>
      <c r="AI1247" s="258">
        <v>25314.587150714528</v>
      </c>
      <c r="AJ1247" s="258">
        <v>25848.321832342972</v>
      </c>
      <c r="AK1247" s="276">
        <v>0.98129614791932618</v>
      </c>
      <c r="AL1247" s="93"/>
      <c r="AM1247" s="257">
        <v>26488.92</v>
      </c>
      <c r="AN1247" s="258">
        <v>26430.258360321575</v>
      </c>
      <c r="AO1247" s="276">
        <v>1.0033885714407795</v>
      </c>
      <c r="AQ1247" s="280">
        <v>29800.719428932083</v>
      </c>
      <c r="AR1247" s="281">
        <v>30038.955345135204</v>
      </c>
    </row>
    <row r="1248" spans="1:44" x14ac:dyDescent="0.2">
      <c r="A1248" s="260" t="s">
        <v>8407</v>
      </c>
      <c r="B1248" s="261" t="s">
        <v>6946</v>
      </c>
      <c r="C1248" s="261" t="s">
        <v>6955</v>
      </c>
      <c r="D1248" s="262" t="s">
        <v>14844</v>
      </c>
      <c r="E1248" s="257">
        <v>118</v>
      </c>
      <c r="F1248" s="258">
        <v>241</v>
      </c>
      <c r="G1248" s="258">
        <v>909</v>
      </c>
      <c r="H1248" s="258">
        <v>587</v>
      </c>
      <c r="I1248" s="258">
        <v>200</v>
      </c>
      <c r="J1248" s="258">
        <v>137</v>
      </c>
      <c r="K1248" s="259">
        <v>32</v>
      </c>
      <c r="L1248" s="257">
        <v>132</v>
      </c>
      <c r="M1248" s="258">
        <v>213</v>
      </c>
      <c r="N1248" s="258">
        <v>914</v>
      </c>
      <c r="O1248" s="258">
        <v>699</v>
      </c>
      <c r="P1248" s="258">
        <v>225</v>
      </c>
      <c r="Q1248" s="258">
        <v>211</v>
      </c>
      <c r="R1248" s="259">
        <v>96</v>
      </c>
      <c r="S1248" s="267">
        <v>4714</v>
      </c>
      <c r="T1248" s="90"/>
      <c r="U1248" s="260">
        <v>71</v>
      </c>
      <c r="V1248" s="273">
        <v>134.34286140925499</v>
      </c>
      <c r="W1248" s="273">
        <v>128.17030752916199</v>
      </c>
      <c r="X1248" s="274">
        <v>1.12610275</v>
      </c>
      <c r="Z1248" s="257">
        <v>12917.380000000001</v>
      </c>
      <c r="AA1248" s="258">
        <v>5001.5484687578792</v>
      </c>
      <c r="AB1248" s="276">
        <v>1.0609988266351038</v>
      </c>
      <c r="AC1248" s="92"/>
      <c r="AD1248" s="257">
        <v>535270.1758216141</v>
      </c>
      <c r="AE1248" s="258">
        <v>5427.6346979133441</v>
      </c>
      <c r="AF1248" s="276">
        <v>1.1513862320562884</v>
      </c>
      <c r="AG1248" s="93"/>
      <c r="AH1248" s="257">
        <v>5308.4483635000006</v>
      </c>
      <c r="AI1248" s="258">
        <v>4502.8184183134663</v>
      </c>
      <c r="AJ1248" s="258">
        <v>4612.6328407904639</v>
      </c>
      <c r="AK1248" s="276">
        <v>0.97849657208113361</v>
      </c>
      <c r="AL1248" s="93"/>
      <c r="AM1248" s="257">
        <v>4744.53</v>
      </c>
      <c r="AN1248" s="258">
        <v>4734.0228932812861</v>
      </c>
      <c r="AO1248" s="276">
        <v>1.0042475378195346</v>
      </c>
      <c r="AQ1248" s="280">
        <v>5658.8163277049734</v>
      </c>
      <c r="AR1248" s="281">
        <v>5704.0546077965319</v>
      </c>
    </row>
    <row r="1249" spans="1:44" x14ac:dyDescent="0.2">
      <c r="A1249" s="260" t="s">
        <v>8407</v>
      </c>
      <c r="B1249" s="261" t="s">
        <v>6946</v>
      </c>
      <c r="C1249" s="261" t="s">
        <v>6956</v>
      </c>
      <c r="D1249" s="262" t="s">
        <v>14845</v>
      </c>
      <c r="E1249" s="257">
        <v>95</v>
      </c>
      <c r="F1249" s="258">
        <v>137</v>
      </c>
      <c r="G1249" s="258">
        <v>407</v>
      </c>
      <c r="H1249" s="258">
        <v>293</v>
      </c>
      <c r="I1249" s="258">
        <v>62</v>
      </c>
      <c r="J1249" s="258">
        <v>41</v>
      </c>
      <c r="K1249" s="259">
        <v>10</v>
      </c>
      <c r="L1249" s="257">
        <v>58</v>
      </c>
      <c r="M1249" s="258">
        <v>128</v>
      </c>
      <c r="N1249" s="258">
        <v>409</v>
      </c>
      <c r="O1249" s="258">
        <v>259</v>
      </c>
      <c r="P1249" s="258">
        <v>74</v>
      </c>
      <c r="Q1249" s="258">
        <v>51</v>
      </c>
      <c r="R1249" s="259">
        <v>9</v>
      </c>
      <c r="S1249" s="267">
        <v>2033</v>
      </c>
      <c r="T1249" s="90"/>
      <c r="U1249" s="260">
        <v>1</v>
      </c>
      <c r="V1249" s="273">
        <v>130.57162287686199</v>
      </c>
      <c r="W1249" s="273">
        <v>132.531034482758</v>
      </c>
      <c r="X1249" s="274">
        <v>1.1329787229999999</v>
      </c>
      <c r="Z1249" s="257">
        <v>4987.76</v>
      </c>
      <c r="AA1249" s="258">
        <v>1931.2370922378841</v>
      </c>
      <c r="AB1249" s="276">
        <v>0.94994446248789188</v>
      </c>
      <c r="AC1249" s="92"/>
      <c r="AD1249" s="257">
        <v>230941.94276912877</v>
      </c>
      <c r="AE1249" s="258">
        <v>2341.74919208459</v>
      </c>
      <c r="AF1249" s="276">
        <v>1.1518687614779095</v>
      </c>
      <c r="AG1249" s="93"/>
      <c r="AH1249" s="257">
        <v>2303.3457438589999</v>
      </c>
      <c r="AI1249" s="258">
        <v>1953.7813931666462</v>
      </c>
      <c r="AJ1249" s="258">
        <v>1994.9750687199903</v>
      </c>
      <c r="AK1249" s="276">
        <v>0.98129614791932629</v>
      </c>
      <c r="AL1249" s="93"/>
      <c r="AM1249" s="257">
        <v>2033.43</v>
      </c>
      <c r="AN1249" s="258">
        <v>2028.9268213890452</v>
      </c>
      <c r="AO1249" s="276">
        <v>0.99799646895673644</v>
      </c>
      <c r="AQ1249" s="280">
        <v>2178.5508093778672</v>
      </c>
      <c r="AR1249" s="281">
        <v>2195.9667999315479</v>
      </c>
    </row>
    <row r="1250" spans="1:44" x14ac:dyDescent="0.2">
      <c r="A1250" s="260" t="s">
        <v>8407</v>
      </c>
      <c r="B1250" s="261" t="s">
        <v>6946</v>
      </c>
      <c r="C1250" s="261" t="s">
        <v>6957</v>
      </c>
      <c r="D1250" s="262" t="s">
        <v>14846</v>
      </c>
      <c r="E1250" s="257">
        <v>423</v>
      </c>
      <c r="F1250" s="258">
        <v>747</v>
      </c>
      <c r="G1250" s="258">
        <v>2357</v>
      </c>
      <c r="H1250" s="258">
        <v>1354</v>
      </c>
      <c r="I1250" s="258">
        <v>351</v>
      </c>
      <c r="J1250" s="258">
        <v>172</v>
      </c>
      <c r="K1250" s="259">
        <v>48</v>
      </c>
      <c r="L1250" s="257">
        <v>405</v>
      </c>
      <c r="M1250" s="258">
        <v>758</v>
      </c>
      <c r="N1250" s="258">
        <v>2478</v>
      </c>
      <c r="O1250" s="258">
        <v>1488</v>
      </c>
      <c r="P1250" s="258">
        <v>395</v>
      </c>
      <c r="Q1250" s="258">
        <v>258</v>
      </c>
      <c r="R1250" s="259">
        <v>99</v>
      </c>
      <c r="S1250" s="267">
        <v>11333</v>
      </c>
      <c r="T1250" s="90"/>
      <c r="U1250" s="260">
        <v>18</v>
      </c>
      <c r="V1250" s="273">
        <v>165.47021001456</v>
      </c>
      <c r="W1250" s="273">
        <v>150.05814363860901</v>
      </c>
      <c r="X1250" s="274">
        <v>1.1329787229999999</v>
      </c>
      <c r="Z1250" s="257">
        <v>27494.799999999999</v>
      </c>
      <c r="AA1250" s="258">
        <v>10645.856577634482</v>
      </c>
      <c r="AB1250" s="276">
        <v>0.93936791472994641</v>
      </c>
      <c r="AC1250" s="92"/>
      <c r="AD1250" s="257">
        <v>1437705.6428722222</v>
      </c>
      <c r="AE1250" s="258">
        <v>14578.322098109295</v>
      </c>
      <c r="AF1250" s="276">
        <v>1.2863603721970611</v>
      </c>
      <c r="AG1250" s="93"/>
      <c r="AH1250" s="257">
        <v>12840.047867758998</v>
      </c>
      <c r="AI1250" s="258">
        <v>10891.394259103592</v>
      </c>
      <c r="AJ1250" s="258">
        <v>11121.029244369724</v>
      </c>
      <c r="AK1250" s="276">
        <v>0.98129614791932618</v>
      </c>
      <c r="AL1250" s="93"/>
      <c r="AM1250" s="257">
        <v>11340.74</v>
      </c>
      <c r="AN1250" s="258">
        <v>11315.625106543919</v>
      </c>
      <c r="AO1250" s="276">
        <v>0.99846687607375972</v>
      </c>
      <c r="AQ1250" s="280">
        <v>13417.667314414706</v>
      </c>
      <c r="AR1250" s="281">
        <v>13524.932183425044</v>
      </c>
    </row>
    <row r="1251" spans="1:44" x14ac:dyDescent="0.2">
      <c r="A1251" s="260" t="s">
        <v>8407</v>
      </c>
      <c r="B1251" s="261" t="s">
        <v>6946</v>
      </c>
      <c r="C1251" s="261" t="s">
        <v>6958</v>
      </c>
      <c r="D1251" s="262" t="s">
        <v>14847</v>
      </c>
      <c r="E1251" s="257">
        <v>200</v>
      </c>
      <c r="F1251" s="258">
        <v>352</v>
      </c>
      <c r="G1251" s="258">
        <v>1336</v>
      </c>
      <c r="H1251" s="258">
        <v>1045</v>
      </c>
      <c r="I1251" s="258">
        <v>223</v>
      </c>
      <c r="J1251" s="258">
        <v>121</v>
      </c>
      <c r="K1251" s="259">
        <v>47</v>
      </c>
      <c r="L1251" s="257">
        <v>172</v>
      </c>
      <c r="M1251" s="258">
        <v>317</v>
      </c>
      <c r="N1251" s="258">
        <v>1316</v>
      </c>
      <c r="O1251" s="258">
        <v>1004</v>
      </c>
      <c r="P1251" s="258">
        <v>218</v>
      </c>
      <c r="Q1251" s="258">
        <v>180</v>
      </c>
      <c r="R1251" s="259">
        <v>68</v>
      </c>
      <c r="S1251" s="267">
        <v>6599</v>
      </c>
      <c r="T1251" s="90"/>
      <c r="U1251" s="260">
        <v>10</v>
      </c>
      <c r="V1251" s="273">
        <v>168.07959252970701</v>
      </c>
      <c r="W1251" s="273">
        <v>167.89892407940499</v>
      </c>
      <c r="X1251" s="274">
        <v>1.1329787229999999</v>
      </c>
      <c r="Z1251" s="257">
        <v>16604.740000000002</v>
      </c>
      <c r="AA1251" s="258">
        <v>6429.276828669801</v>
      </c>
      <c r="AB1251" s="276">
        <v>0.97428047108195193</v>
      </c>
      <c r="AC1251" s="92"/>
      <c r="AD1251" s="257">
        <v>869520.76450268715</v>
      </c>
      <c r="AE1251" s="258">
        <v>8816.9326167422023</v>
      </c>
      <c r="AF1251" s="276">
        <v>1.3361013209186547</v>
      </c>
      <c r="AG1251" s="93"/>
      <c r="AH1251" s="257">
        <v>7476.5265930769992</v>
      </c>
      <c r="AI1251" s="258">
        <v>6341.8610002492378</v>
      </c>
      <c r="AJ1251" s="258">
        <v>6475.5732801196336</v>
      </c>
      <c r="AK1251" s="276">
        <v>0.98129614791932618</v>
      </c>
      <c r="AL1251" s="93"/>
      <c r="AM1251" s="257">
        <v>6603.3</v>
      </c>
      <c r="AN1251" s="258">
        <v>6588.6765119420306</v>
      </c>
      <c r="AO1251" s="276">
        <v>0.99843559811214289</v>
      </c>
      <c r="AQ1251" s="280">
        <v>8416.3089633176369</v>
      </c>
      <c r="AR1251" s="281">
        <v>8483.5914690875434</v>
      </c>
    </row>
    <row r="1252" spans="1:44" x14ac:dyDescent="0.2">
      <c r="A1252" s="260" t="s">
        <v>8407</v>
      </c>
      <c r="B1252" s="261" t="s">
        <v>6997</v>
      </c>
      <c r="C1252" s="261" t="s">
        <v>7016</v>
      </c>
      <c r="D1252" s="262" t="s">
        <v>14898</v>
      </c>
      <c r="E1252" s="257">
        <v>217</v>
      </c>
      <c r="F1252" s="258">
        <v>421</v>
      </c>
      <c r="G1252" s="258">
        <v>1426</v>
      </c>
      <c r="H1252" s="258">
        <v>881</v>
      </c>
      <c r="I1252" s="258">
        <v>270</v>
      </c>
      <c r="J1252" s="258">
        <v>120</v>
      </c>
      <c r="K1252" s="259">
        <v>24</v>
      </c>
      <c r="L1252" s="257">
        <v>205</v>
      </c>
      <c r="M1252" s="258">
        <v>384</v>
      </c>
      <c r="N1252" s="258">
        <v>1377</v>
      </c>
      <c r="O1252" s="258">
        <v>882</v>
      </c>
      <c r="P1252" s="258">
        <v>304</v>
      </c>
      <c r="Q1252" s="258">
        <v>167</v>
      </c>
      <c r="R1252" s="259">
        <v>77</v>
      </c>
      <c r="S1252" s="267">
        <v>6755</v>
      </c>
      <c r="T1252" s="90"/>
      <c r="U1252" s="260">
        <v>32</v>
      </c>
      <c r="V1252" s="273">
        <v>139.36641951918199</v>
      </c>
      <c r="W1252" s="273">
        <v>130.53152753108299</v>
      </c>
      <c r="X1252" s="274">
        <v>1.1171510120000001</v>
      </c>
      <c r="Z1252" s="257">
        <v>16837.41</v>
      </c>
      <c r="AA1252" s="258">
        <v>6519.3655527164638</v>
      </c>
      <c r="AB1252" s="276">
        <v>0.96511703223041656</v>
      </c>
      <c r="AC1252" s="92"/>
      <c r="AD1252" s="257">
        <v>779661.99810551025</v>
      </c>
      <c r="AE1252" s="258">
        <v>7905.765545533015</v>
      </c>
      <c r="AF1252" s="276">
        <v>1.1703575937132518</v>
      </c>
      <c r="AG1252" s="93"/>
      <c r="AH1252" s="257">
        <v>7546.3550860600008</v>
      </c>
      <c r="AI1252" s="258">
        <v>6401.0920604002349</v>
      </c>
      <c r="AJ1252" s="258">
        <v>6585.124188992113</v>
      </c>
      <c r="AK1252" s="276">
        <v>0.97485184144960957</v>
      </c>
      <c r="AL1252" s="93"/>
      <c r="AM1252" s="257">
        <v>6768.76</v>
      </c>
      <c r="AN1252" s="258">
        <v>6753.7700887393785</v>
      </c>
      <c r="AO1252" s="276">
        <v>0.99981792579413453</v>
      </c>
      <c r="AQ1252" s="280">
        <v>7436.7545204326625</v>
      </c>
      <c r="AR1252" s="281">
        <v>7496.2061733022547</v>
      </c>
    </row>
    <row r="1253" spans="1:44" x14ac:dyDescent="0.2">
      <c r="A1253" s="260" t="s">
        <v>8407</v>
      </c>
      <c r="B1253" s="261" t="s">
        <v>6997</v>
      </c>
      <c r="C1253" s="261" t="s">
        <v>7017</v>
      </c>
      <c r="D1253" s="262" t="s">
        <v>14899</v>
      </c>
      <c r="E1253" s="257">
        <v>99</v>
      </c>
      <c r="F1253" s="258">
        <v>193</v>
      </c>
      <c r="G1253" s="258">
        <v>773</v>
      </c>
      <c r="H1253" s="258">
        <v>749</v>
      </c>
      <c r="I1253" s="258">
        <v>369</v>
      </c>
      <c r="J1253" s="258">
        <v>160</v>
      </c>
      <c r="K1253" s="259">
        <v>52</v>
      </c>
      <c r="L1253" s="257">
        <v>98</v>
      </c>
      <c r="M1253" s="258">
        <v>216</v>
      </c>
      <c r="N1253" s="258">
        <v>730</v>
      </c>
      <c r="O1253" s="258">
        <v>721</v>
      </c>
      <c r="P1253" s="258">
        <v>367</v>
      </c>
      <c r="Q1253" s="258">
        <v>186</v>
      </c>
      <c r="R1253" s="259">
        <v>70</v>
      </c>
      <c r="S1253" s="267">
        <v>4783</v>
      </c>
      <c r="T1253" s="90"/>
      <c r="U1253" s="260">
        <v>11</v>
      </c>
      <c r="V1253" s="273">
        <v>101.447884724998</v>
      </c>
      <c r="W1253" s="273">
        <v>94.703324273468496</v>
      </c>
      <c r="X1253" s="274">
        <v>1.1171510120000001</v>
      </c>
      <c r="Z1253" s="257">
        <v>13878.070000000002</v>
      </c>
      <c r="AA1253" s="258">
        <v>5373.5230950714977</v>
      </c>
      <c r="AB1253" s="276">
        <v>1.1234629092769177</v>
      </c>
      <c r="AC1253" s="92"/>
      <c r="AD1253" s="257">
        <v>464117.80306384864</v>
      </c>
      <c r="AE1253" s="258">
        <v>4706.150287491766</v>
      </c>
      <c r="AF1253" s="276">
        <v>0.98393273834241401</v>
      </c>
      <c r="AG1253" s="93"/>
      <c r="AH1253" s="257">
        <v>5343.3332903960008</v>
      </c>
      <c r="AI1253" s="258">
        <v>4532.4090784447553</v>
      </c>
      <c r="AJ1253" s="258">
        <v>4662.7163576534822</v>
      </c>
      <c r="AK1253" s="276">
        <v>0.97485184144960946</v>
      </c>
      <c r="AL1253" s="93"/>
      <c r="AM1253" s="257">
        <v>4787.7299999999996</v>
      </c>
      <c r="AN1253" s="258">
        <v>4777.127223739677</v>
      </c>
      <c r="AO1253" s="276">
        <v>0.99877215633277794</v>
      </c>
      <c r="AQ1253" s="280">
        <v>5147.8937401998046</v>
      </c>
      <c r="AR1253" s="281">
        <v>5189.0475514236414</v>
      </c>
    </row>
    <row r="1254" spans="1:44" x14ac:dyDescent="0.2">
      <c r="A1254" s="260" t="s">
        <v>8407</v>
      </c>
      <c r="B1254" s="261" t="s">
        <v>6946</v>
      </c>
      <c r="C1254" s="261" t="s">
        <v>6959</v>
      </c>
      <c r="D1254" s="262" t="s">
        <v>14848</v>
      </c>
      <c r="E1254" s="257">
        <v>111</v>
      </c>
      <c r="F1254" s="258">
        <v>233</v>
      </c>
      <c r="G1254" s="258">
        <v>803</v>
      </c>
      <c r="H1254" s="258">
        <v>560</v>
      </c>
      <c r="I1254" s="258">
        <v>155</v>
      </c>
      <c r="J1254" s="258">
        <v>99</v>
      </c>
      <c r="K1254" s="259">
        <v>18</v>
      </c>
      <c r="L1254" s="257">
        <v>109</v>
      </c>
      <c r="M1254" s="258">
        <v>200</v>
      </c>
      <c r="N1254" s="258">
        <v>770</v>
      </c>
      <c r="O1254" s="258">
        <v>527</v>
      </c>
      <c r="P1254" s="258">
        <v>190</v>
      </c>
      <c r="Q1254" s="258">
        <v>143</v>
      </c>
      <c r="R1254" s="259">
        <v>31</v>
      </c>
      <c r="S1254" s="267">
        <v>3949</v>
      </c>
      <c r="T1254" s="90"/>
      <c r="U1254" s="260">
        <v>31</v>
      </c>
      <c r="V1254" s="273">
        <v>150.14188445311001</v>
      </c>
      <c r="W1254" s="273">
        <v>157.564414072386</v>
      </c>
      <c r="X1254" s="274">
        <v>1.1329787229999999</v>
      </c>
      <c r="Z1254" s="257">
        <v>10173.410000000002</v>
      </c>
      <c r="AA1254" s="258">
        <v>3939.0962569457661</v>
      </c>
      <c r="AB1254" s="276">
        <v>0.99749208836307068</v>
      </c>
      <c r="AC1254" s="92"/>
      <c r="AD1254" s="257">
        <v>492180.86570899503</v>
      </c>
      <c r="AE1254" s="258">
        <v>4990.7094866078278</v>
      </c>
      <c r="AF1254" s="276">
        <v>1.2637907031166948</v>
      </c>
      <c r="AG1254" s="93"/>
      <c r="AH1254" s="257">
        <v>4474.1329771269993</v>
      </c>
      <c r="AI1254" s="258">
        <v>3795.121850277957</v>
      </c>
      <c r="AJ1254" s="258">
        <v>3875.1384881334193</v>
      </c>
      <c r="AK1254" s="276">
        <v>0.98129614791932618</v>
      </c>
      <c r="AL1254" s="93"/>
      <c r="AM1254" s="257">
        <v>3962.33</v>
      </c>
      <c r="AN1254" s="258">
        <v>3953.5551320647651</v>
      </c>
      <c r="AO1254" s="276">
        <v>1.0011534900138681</v>
      </c>
      <c r="AQ1254" s="280">
        <v>4890.7167315579518</v>
      </c>
      <c r="AR1254" s="281">
        <v>4929.8145924069568</v>
      </c>
    </row>
    <row r="1255" spans="1:44" x14ac:dyDescent="0.2">
      <c r="A1255" s="260" t="s">
        <v>8407</v>
      </c>
      <c r="B1255" s="261" t="s">
        <v>6997</v>
      </c>
      <c r="C1255" s="261" t="s">
        <v>7018</v>
      </c>
      <c r="D1255" s="262" t="s">
        <v>12488</v>
      </c>
      <c r="E1255" s="257">
        <v>147</v>
      </c>
      <c r="F1255" s="258">
        <v>216</v>
      </c>
      <c r="G1255" s="258">
        <v>807</v>
      </c>
      <c r="H1255" s="258">
        <v>486</v>
      </c>
      <c r="I1255" s="258">
        <v>140</v>
      </c>
      <c r="J1255" s="258">
        <v>75</v>
      </c>
      <c r="K1255" s="259">
        <v>17</v>
      </c>
      <c r="L1255" s="257">
        <v>128</v>
      </c>
      <c r="M1255" s="258">
        <v>199</v>
      </c>
      <c r="N1255" s="258">
        <v>758</v>
      </c>
      <c r="O1255" s="258">
        <v>474</v>
      </c>
      <c r="P1255" s="258">
        <v>141</v>
      </c>
      <c r="Q1255" s="258">
        <v>99</v>
      </c>
      <c r="R1255" s="259">
        <v>39</v>
      </c>
      <c r="S1255" s="267">
        <v>3726</v>
      </c>
      <c r="T1255" s="90"/>
      <c r="U1255" s="260">
        <v>13</v>
      </c>
      <c r="V1255" s="273">
        <v>128.516140224156</v>
      </c>
      <c r="W1255" s="273">
        <v>131.38771129594801</v>
      </c>
      <c r="X1255" s="274">
        <v>1.1171510120000001</v>
      </c>
      <c r="Z1255" s="257">
        <v>9324.5299999999988</v>
      </c>
      <c r="AA1255" s="258">
        <v>3610.4139340475313</v>
      </c>
      <c r="AB1255" s="276">
        <v>0.96897851155328263</v>
      </c>
      <c r="AC1255" s="92"/>
      <c r="AD1255" s="257">
        <v>420252.35257827298</v>
      </c>
      <c r="AE1255" s="258">
        <v>4261.3550198875873</v>
      </c>
      <c r="AF1255" s="276">
        <v>1.1436808963734801</v>
      </c>
      <c r="AG1255" s="93"/>
      <c r="AH1255" s="257">
        <v>4162.504670712</v>
      </c>
      <c r="AI1255" s="258">
        <v>3530.7874192525937</v>
      </c>
      <c r="AJ1255" s="258">
        <v>3632.2979612412446</v>
      </c>
      <c r="AK1255" s="276">
        <v>0.97485184144960935</v>
      </c>
      <c r="AL1255" s="93"/>
      <c r="AM1255" s="257">
        <v>3731.59</v>
      </c>
      <c r="AN1255" s="258">
        <v>3723.3261225747365</v>
      </c>
      <c r="AO1255" s="276">
        <v>0.99928237320846391</v>
      </c>
      <c r="AQ1255" s="280">
        <v>4022.4319597534586</v>
      </c>
      <c r="AR1255" s="281">
        <v>4054.5884909265355</v>
      </c>
    </row>
    <row r="1256" spans="1:44" x14ac:dyDescent="0.2">
      <c r="A1256" s="260" t="s">
        <v>8407</v>
      </c>
      <c r="B1256" s="261" t="s">
        <v>6946</v>
      </c>
      <c r="C1256" s="261" t="s">
        <v>6960</v>
      </c>
      <c r="D1256" s="262" t="s">
        <v>14849</v>
      </c>
      <c r="E1256" s="257">
        <v>90</v>
      </c>
      <c r="F1256" s="258">
        <v>174</v>
      </c>
      <c r="G1256" s="258">
        <v>631</v>
      </c>
      <c r="H1256" s="258">
        <v>545</v>
      </c>
      <c r="I1256" s="258">
        <v>164</v>
      </c>
      <c r="J1256" s="258">
        <v>103</v>
      </c>
      <c r="K1256" s="259">
        <v>28</v>
      </c>
      <c r="L1256" s="257">
        <v>80</v>
      </c>
      <c r="M1256" s="258">
        <v>171</v>
      </c>
      <c r="N1256" s="258">
        <v>629</v>
      </c>
      <c r="O1256" s="258">
        <v>543</v>
      </c>
      <c r="P1256" s="258">
        <v>170</v>
      </c>
      <c r="Q1256" s="258">
        <v>139</v>
      </c>
      <c r="R1256" s="259">
        <v>54</v>
      </c>
      <c r="S1256" s="267">
        <v>3521</v>
      </c>
      <c r="T1256" s="90"/>
      <c r="U1256" s="260">
        <v>11</v>
      </c>
      <c r="V1256" s="273">
        <v>115.392046131846</v>
      </c>
      <c r="W1256" s="273">
        <v>101.067045454545</v>
      </c>
      <c r="X1256" s="274">
        <v>1.1329787229999999</v>
      </c>
      <c r="Z1256" s="257">
        <v>9586.57</v>
      </c>
      <c r="AA1256" s="258">
        <v>3711.8745832467744</v>
      </c>
      <c r="AB1256" s="276">
        <v>1.0542103332140795</v>
      </c>
      <c r="AC1256" s="92"/>
      <c r="AD1256" s="257">
        <v>359786.57724913588</v>
      </c>
      <c r="AE1256" s="258">
        <v>3648.2326098655699</v>
      </c>
      <c r="AF1256" s="276">
        <v>1.0361353620748566</v>
      </c>
      <c r="AG1256" s="93"/>
      <c r="AH1256" s="257">
        <v>3989.2180836829998</v>
      </c>
      <c r="AI1256" s="258">
        <v>3383.799451716558</v>
      </c>
      <c r="AJ1256" s="258">
        <v>3455.1437368239476</v>
      </c>
      <c r="AK1256" s="276">
        <v>0.98129614791932618</v>
      </c>
      <c r="AL1256" s="93"/>
      <c r="AM1256" s="257">
        <v>3525.73</v>
      </c>
      <c r="AN1256" s="258">
        <v>3517.9220145153749</v>
      </c>
      <c r="AO1256" s="276">
        <v>0.99912582065190991</v>
      </c>
      <c r="AQ1256" s="280">
        <v>3770.7702021917944</v>
      </c>
      <c r="AR1256" s="281">
        <v>3800.9148735663525</v>
      </c>
    </row>
    <row r="1257" spans="1:44" x14ac:dyDescent="0.2">
      <c r="A1257" s="260" t="s">
        <v>8407</v>
      </c>
      <c r="B1257" s="261" t="s">
        <v>6997</v>
      </c>
      <c r="C1257" s="261" t="s">
        <v>7019</v>
      </c>
      <c r="D1257" s="262" t="s">
        <v>14900</v>
      </c>
      <c r="E1257" s="257">
        <v>68</v>
      </c>
      <c r="F1257" s="258">
        <v>190</v>
      </c>
      <c r="G1257" s="258">
        <v>582</v>
      </c>
      <c r="H1257" s="258">
        <v>492</v>
      </c>
      <c r="I1257" s="258">
        <v>212</v>
      </c>
      <c r="J1257" s="258">
        <v>165</v>
      </c>
      <c r="K1257" s="259">
        <v>36</v>
      </c>
      <c r="L1257" s="257">
        <v>75</v>
      </c>
      <c r="M1257" s="258">
        <v>210</v>
      </c>
      <c r="N1257" s="258">
        <v>575</v>
      </c>
      <c r="O1257" s="258">
        <v>586</v>
      </c>
      <c r="P1257" s="258">
        <v>286</v>
      </c>
      <c r="Q1257" s="258">
        <v>215</v>
      </c>
      <c r="R1257" s="259">
        <v>67</v>
      </c>
      <c r="S1257" s="267">
        <v>3759</v>
      </c>
      <c r="T1257" s="90"/>
      <c r="U1257" s="260">
        <v>13</v>
      </c>
      <c r="V1257" s="273">
        <v>102.929100130188</v>
      </c>
      <c r="W1257" s="273">
        <v>95.075818036711794</v>
      </c>
      <c r="X1257" s="274">
        <v>1.1171510120000001</v>
      </c>
      <c r="Z1257" s="257">
        <v>11165.699999999999</v>
      </c>
      <c r="AA1257" s="258">
        <v>4323.3062538695813</v>
      </c>
      <c r="AB1257" s="276">
        <v>1.1501213763952065</v>
      </c>
      <c r="AC1257" s="92"/>
      <c r="AD1257" s="257">
        <v>366539.65838173561</v>
      </c>
      <c r="AE1257" s="258">
        <v>3716.7087909209804</v>
      </c>
      <c r="AF1257" s="276">
        <v>0.98874934581563723</v>
      </c>
      <c r="AG1257" s="93"/>
      <c r="AH1257" s="257">
        <v>4199.3706541080001</v>
      </c>
      <c r="AI1257" s="258">
        <v>3562.0584833522544</v>
      </c>
      <c r="AJ1257" s="258">
        <v>3664.4680720090819</v>
      </c>
      <c r="AK1257" s="276">
        <v>0.97485184144960946</v>
      </c>
      <c r="AL1257" s="93"/>
      <c r="AM1257" s="257">
        <v>3764.59</v>
      </c>
      <c r="AN1257" s="258">
        <v>3756.2530416748968</v>
      </c>
      <c r="AO1257" s="276">
        <v>0.99926923162407466</v>
      </c>
      <c r="AQ1257" s="280">
        <v>4164.1210128553448</v>
      </c>
      <c r="AR1257" s="281">
        <v>4197.410248943891</v>
      </c>
    </row>
    <row r="1258" spans="1:44" x14ac:dyDescent="0.2">
      <c r="A1258" s="260" t="s">
        <v>8407</v>
      </c>
      <c r="B1258" s="261" t="s">
        <v>6997</v>
      </c>
      <c r="C1258" s="261" t="s">
        <v>7020</v>
      </c>
      <c r="D1258" s="262" t="s">
        <v>14901</v>
      </c>
      <c r="E1258" s="257">
        <v>166</v>
      </c>
      <c r="F1258" s="258">
        <v>284</v>
      </c>
      <c r="G1258" s="258">
        <v>806</v>
      </c>
      <c r="H1258" s="258">
        <v>582</v>
      </c>
      <c r="I1258" s="258">
        <v>159</v>
      </c>
      <c r="J1258" s="258">
        <v>103</v>
      </c>
      <c r="K1258" s="259">
        <v>31</v>
      </c>
      <c r="L1258" s="257">
        <v>158</v>
      </c>
      <c r="M1258" s="258">
        <v>222</v>
      </c>
      <c r="N1258" s="258">
        <v>802</v>
      </c>
      <c r="O1258" s="258">
        <v>457</v>
      </c>
      <c r="P1258" s="258">
        <v>170</v>
      </c>
      <c r="Q1258" s="258">
        <v>98</v>
      </c>
      <c r="R1258" s="259">
        <v>42</v>
      </c>
      <c r="S1258" s="267">
        <v>4080</v>
      </c>
      <c r="T1258" s="90"/>
      <c r="U1258" s="260">
        <v>64</v>
      </c>
      <c r="V1258" s="273">
        <v>140.63015661802399</v>
      </c>
      <c r="W1258" s="273">
        <v>133.176960784313</v>
      </c>
      <c r="X1258" s="274">
        <v>1.1171510120000001</v>
      </c>
      <c r="Z1258" s="257">
        <v>10331.469999999999</v>
      </c>
      <c r="AA1258" s="258">
        <v>4000.2963417130995</v>
      </c>
      <c r="AB1258" s="276">
        <v>0.9804647896355636</v>
      </c>
      <c r="AC1258" s="92"/>
      <c r="AD1258" s="257">
        <v>474815.47795525094</v>
      </c>
      <c r="AE1258" s="258">
        <v>4814.6246132627612</v>
      </c>
      <c r="AF1258" s="276">
        <v>1.1800550522702846</v>
      </c>
      <c r="AG1258" s="93"/>
      <c r="AH1258" s="257">
        <v>4557.9761289600001</v>
      </c>
      <c r="AI1258" s="258">
        <v>3866.2406523216814</v>
      </c>
      <c r="AJ1258" s="258">
        <v>3977.3955131144066</v>
      </c>
      <c r="AK1258" s="276">
        <v>0.97485184144960946</v>
      </c>
      <c r="AL1258" s="93"/>
      <c r="AM1258" s="257">
        <v>4107.5200000000004</v>
      </c>
      <c r="AN1258" s="258">
        <v>4098.4235982511973</v>
      </c>
      <c r="AO1258" s="276">
        <v>1.0045155878066661</v>
      </c>
      <c r="AQ1258" s="280">
        <v>4622.6363541590727</v>
      </c>
      <c r="AR1258" s="281">
        <v>4659.5910998232912</v>
      </c>
    </row>
    <row r="1259" spans="1:44" x14ac:dyDescent="0.2">
      <c r="A1259" s="260" t="s">
        <v>8407</v>
      </c>
      <c r="B1259" s="261" t="s">
        <v>6997</v>
      </c>
      <c r="C1259" s="261" t="s">
        <v>7021</v>
      </c>
      <c r="D1259" s="262" t="s">
        <v>14902</v>
      </c>
      <c r="E1259" s="257">
        <v>113</v>
      </c>
      <c r="F1259" s="258">
        <v>338</v>
      </c>
      <c r="G1259" s="258">
        <v>931</v>
      </c>
      <c r="H1259" s="258">
        <v>703</v>
      </c>
      <c r="I1259" s="258">
        <v>260</v>
      </c>
      <c r="J1259" s="258">
        <v>132</v>
      </c>
      <c r="K1259" s="259">
        <v>21</v>
      </c>
      <c r="L1259" s="257">
        <v>146</v>
      </c>
      <c r="M1259" s="258">
        <v>305</v>
      </c>
      <c r="N1259" s="258">
        <v>1005</v>
      </c>
      <c r="O1259" s="258">
        <v>739</v>
      </c>
      <c r="P1259" s="258">
        <v>231</v>
      </c>
      <c r="Q1259" s="258">
        <v>138</v>
      </c>
      <c r="R1259" s="259">
        <v>43</v>
      </c>
      <c r="S1259" s="267">
        <v>5105</v>
      </c>
      <c r="T1259" s="90"/>
      <c r="U1259" s="260">
        <v>11</v>
      </c>
      <c r="V1259" s="273">
        <v>118.447164975764</v>
      </c>
      <c r="W1259" s="273">
        <v>108.220219435736</v>
      </c>
      <c r="X1259" s="274">
        <v>1.1171683059999999</v>
      </c>
      <c r="Z1259" s="257">
        <v>13094.439999999999</v>
      </c>
      <c r="AA1259" s="258">
        <v>5070.1052637022303</v>
      </c>
      <c r="AB1259" s="276">
        <v>0.99316459621982967</v>
      </c>
      <c r="AC1259" s="92"/>
      <c r="AD1259" s="257">
        <v>534363.30354526581</v>
      </c>
      <c r="AE1259" s="258">
        <v>5418.4390213073602</v>
      </c>
      <c r="AF1259" s="276">
        <v>1.0613984370827345</v>
      </c>
      <c r="AG1259" s="93"/>
      <c r="AH1259" s="257">
        <v>5703.1442021299999</v>
      </c>
      <c r="AI1259" s="258">
        <v>4837.613742693914</v>
      </c>
      <c r="AJ1259" s="258">
        <v>4976.6545964930783</v>
      </c>
      <c r="AK1259" s="276">
        <v>0.97485888276064214</v>
      </c>
      <c r="AL1259" s="93"/>
      <c r="AM1259" s="257">
        <v>5109.7299999999996</v>
      </c>
      <c r="AN1259" s="258">
        <v>5098.4141313230575</v>
      </c>
      <c r="AO1259" s="276">
        <v>0.99870991798688691</v>
      </c>
      <c r="AQ1259" s="280">
        <v>5239.339440373813</v>
      </c>
      <c r="AR1259" s="281">
        <v>5281.224296034874</v>
      </c>
    </row>
    <row r="1260" spans="1:44" x14ac:dyDescent="0.2">
      <c r="A1260" s="260" t="s">
        <v>8407</v>
      </c>
      <c r="B1260" s="261" t="s">
        <v>6997</v>
      </c>
      <c r="C1260" s="261" t="s">
        <v>7022</v>
      </c>
      <c r="D1260" s="262" t="s">
        <v>14903</v>
      </c>
      <c r="E1260" s="257">
        <v>115</v>
      </c>
      <c r="F1260" s="258">
        <v>231</v>
      </c>
      <c r="G1260" s="258">
        <v>660</v>
      </c>
      <c r="H1260" s="258">
        <v>452</v>
      </c>
      <c r="I1260" s="258">
        <v>146</v>
      </c>
      <c r="J1260" s="258">
        <v>59</v>
      </c>
      <c r="K1260" s="259">
        <v>20</v>
      </c>
      <c r="L1260" s="257">
        <v>137</v>
      </c>
      <c r="M1260" s="258">
        <v>193</v>
      </c>
      <c r="N1260" s="258">
        <v>733</v>
      </c>
      <c r="O1260" s="258">
        <v>466</v>
      </c>
      <c r="P1260" s="258">
        <v>162</v>
      </c>
      <c r="Q1260" s="258">
        <v>120</v>
      </c>
      <c r="R1260" s="259">
        <v>44</v>
      </c>
      <c r="S1260" s="267">
        <v>3538</v>
      </c>
      <c r="T1260" s="90"/>
      <c r="U1260" s="260">
        <v>9</v>
      </c>
      <c r="V1260" s="273">
        <v>133.85979348886599</v>
      </c>
      <c r="W1260" s="273">
        <v>114.63001695873299</v>
      </c>
      <c r="X1260" s="274">
        <v>1.1171510120000001</v>
      </c>
      <c r="Z1260" s="257">
        <v>9159.59</v>
      </c>
      <c r="AA1260" s="258">
        <v>3546.549945805572</v>
      </c>
      <c r="AB1260" s="276">
        <v>1.0024166042412583</v>
      </c>
      <c r="AC1260" s="92"/>
      <c r="AD1260" s="257">
        <v>389948.05693630554</v>
      </c>
      <c r="AE1260" s="258">
        <v>3954.0697386374291</v>
      </c>
      <c r="AF1260" s="276">
        <v>1.1176002653017041</v>
      </c>
      <c r="AG1260" s="93"/>
      <c r="AH1260" s="257">
        <v>3952.4802804560004</v>
      </c>
      <c r="AI1260" s="258">
        <v>3352.6371146848305</v>
      </c>
      <c r="AJ1260" s="258">
        <v>3449.0258150487189</v>
      </c>
      <c r="AK1260" s="276">
        <v>0.97485184144960968</v>
      </c>
      <c r="AL1260" s="93"/>
      <c r="AM1260" s="257">
        <v>3541.87</v>
      </c>
      <c r="AN1260" s="258">
        <v>3534.0262713116344</v>
      </c>
      <c r="AO1260" s="276">
        <v>0.99887684321979497</v>
      </c>
      <c r="AQ1260" s="280">
        <v>3859.6074677785109</v>
      </c>
      <c r="AR1260" s="281">
        <v>3890.4623309794952</v>
      </c>
    </row>
    <row r="1261" spans="1:44" x14ac:dyDescent="0.2">
      <c r="A1261" s="260" t="s">
        <v>8407</v>
      </c>
      <c r="B1261" s="261" t="s">
        <v>6946</v>
      </c>
      <c r="C1261" s="261" t="s">
        <v>6961</v>
      </c>
      <c r="D1261" s="262" t="s">
        <v>14850</v>
      </c>
      <c r="E1261" s="257">
        <v>118</v>
      </c>
      <c r="F1261" s="258">
        <v>259</v>
      </c>
      <c r="G1261" s="258">
        <v>967</v>
      </c>
      <c r="H1261" s="258">
        <v>624</v>
      </c>
      <c r="I1261" s="258">
        <v>134</v>
      </c>
      <c r="J1261" s="258">
        <v>76</v>
      </c>
      <c r="K1261" s="259">
        <v>18</v>
      </c>
      <c r="L1261" s="257">
        <v>134</v>
      </c>
      <c r="M1261" s="258">
        <v>252</v>
      </c>
      <c r="N1261" s="258">
        <v>857</v>
      </c>
      <c r="O1261" s="258">
        <v>599</v>
      </c>
      <c r="P1261" s="258">
        <v>129</v>
      </c>
      <c r="Q1261" s="258">
        <v>111</v>
      </c>
      <c r="R1261" s="259">
        <v>37</v>
      </c>
      <c r="S1261" s="267">
        <v>4315</v>
      </c>
      <c r="T1261" s="90"/>
      <c r="U1261" s="260">
        <v>14</v>
      </c>
      <c r="V1261" s="273">
        <v>157.492705160843</v>
      </c>
      <c r="W1261" s="273">
        <v>137.90336037079899</v>
      </c>
      <c r="X1261" s="274">
        <v>1.1329787229999999</v>
      </c>
      <c r="Z1261" s="257">
        <v>10419.49</v>
      </c>
      <c r="AA1261" s="258">
        <v>4034.3772695963135</v>
      </c>
      <c r="AB1261" s="276">
        <v>0.93496576352174121</v>
      </c>
      <c r="AC1261" s="92"/>
      <c r="AD1261" s="257">
        <v>525994.26937613357</v>
      </c>
      <c r="AE1261" s="258">
        <v>5333.5770912088255</v>
      </c>
      <c r="AF1261" s="276">
        <v>1.2360549458189631</v>
      </c>
      <c r="AG1261" s="93"/>
      <c r="AH1261" s="257">
        <v>4888.8031897450001</v>
      </c>
      <c r="AI1261" s="258">
        <v>4146.8601630664443</v>
      </c>
      <c r="AJ1261" s="258">
        <v>4234.2928782718936</v>
      </c>
      <c r="AK1261" s="276">
        <v>0.9812961479193264</v>
      </c>
      <c r="AL1261" s="93"/>
      <c r="AM1261" s="257">
        <v>4321.0200000000004</v>
      </c>
      <c r="AN1261" s="258">
        <v>4311.4507869749596</v>
      </c>
      <c r="AO1261" s="276">
        <v>0.99917747090960829</v>
      </c>
      <c r="AQ1261" s="280">
        <v>4889.4162564065173</v>
      </c>
      <c r="AR1261" s="281">
        <v>4928.5037208659332</v>
      </c>
    </row>
    <row r="1262" spans="1:44" x14ac:dyDescent="0.2">
      <c r="A1262" s="260" t="s">
        <v>8407</v>
      </c>
      <c r="B1262" s="261" t="s">
        <v>6946</v>
      </c>
      <c r="C1262" s="261" t="s">
        <v>6962</v>
      </c>
      <c r="D1262" s="262" t="s">
        <v>14851</v>
      </c>
      <c r="E1262" s="257">
        <v>93</v>
      </c>
      <c r="F1262" s="258">
        <v>200</v>
      </c>
      <c r="G1262" s="258">
        <v>646</v>
      </c>
      <c r="H1262" s="258">
        <v>435</v>
      </c>
      <c r="I1262" s="258">
        <v>117</v>
      </c>
      <c r="J1262" s="258">
        <v>55</v>
      </c>
      <c r="K1262" s="259">
        <v>6</v>
      </c>
      <c r="L1262" s="257">
        <v>84</v>
      </c>
      <c r="M1262" s="258">
        <v>195</v>
      </c>
      <c r="N1262" s="258">
        <v>603</v>
      </c>
      <c r="O1262" s="258">
        <v>346</v>
      </c>
      <c r="P1262" s="258">
        <v>88</v>
      </c>
      <c r="Q1262" s="258">
        <v>57</v>
      </c>
      <c r="R1262" s="259">
        <v>20</v>
      </c>
      <c r="S1262" s="267">
        <v>2945</v>
      </c>
      <c r="T1262" s="90"/>
      <c r="U1262" s="260">
        <v>11</v>
      </c>
      <c r="V1262" s="273">
        <v>162.26426460469199</v>
      </c>
      <c r="W1262" s="273">
        <v>159.22648556876001</v>
      </c>
      <c r="X1262" s="274">
        <v>1.12610275</v>
      </c>
      <c r="Z1262" s="257">
        <v>6941.9899999999989</v>
      </c>
      <c r="AA1262" s="258">
        <v>2687.9057095659105</v>
      </c>
      <c r="AB1262" s="276">
        <v>0.91270142939419707</v>
      </c>
      <c r="AC1262" s="92"/>
      <c r="AD1262" s="257">
        <v>377530.07962596219</v>
      </c>
      <c r="AE1262" s="258">
        <v>3828.1515620379869</v>
      </c>
      <c r="AF1262" s="276">
        <v>1.2998816849025423</v>
      </c>
      <c r="AG1262" s="93"/>
      <c r="AH1262" s="257">
        <v>3316.3725987500002</v>
      </c>
      <c r="AI1262" s="258">
        <v>2813.0675099561213</v>
      </c>
      <c r="AJ1262" s="258">
        <v>2881.6724047789385</v>
      </c>
      <c r="AK1262" s="276">
        <v>0.97849657208113361</v>
      </c>
      <c r="AL1262" s="93"/>
      <c r="AM1262" s="257">
        <v>2949.73</v>
      </c>
      <c r="AN1262" s="258">
        <v>2943.19760840349</v>
      </c>
      <c r="AO1262" s="276">
        <v>0.99938798247996263</v>
      </c>
      <c r="AQ1262" s="280">
        <v>3416.7349162396063</v>
      </c>
      <c r="AR1262" s="281">
        <v>3444.0493230321913</v>
      </c>
    </row>
    <row r="1263" spans="1:44" x14ac:dyDescent="0.2">
      <c r="A1263" s="260" t="s">
        <v>8407</v>
      </c>
      <c r="B1263" s="261" t="s">
        <v>6946</v>
      </c>
      <c r="C1263" s="261" t="s">
        <v>6963</v>
      </c>
      <c r="D1263" s="262" t="s">
        <v>14852</v>
      </c>
      <c r="E1263" s="257">
        <v>105</v>
      </c>
      <c r="F1263" s="258">
        <v>231</v>
      </c>
      <c r="G1263" s="258">
        <v>794</v>
      </c>
      <c r="H1263" s="258">
        <v>592</v>
      </c>
      <c r="I1263" s="258">
        <v>130</v>
      </c>
      <c r="J1263" s="258">
        <v>92</v>
      </c>
      <c r="K1263" s="259">
        <v>18</v>
      </c>
      <c r="L1263" s="257">
        <v>91</v>
      </c>
      <c r="M1263" s="258">
        <v>215</v>
      </c>
      <c r="N1263" s="258">
        <v>788</v>
      </c>
      <c r="O1263" s="258">
        <v>552</v>
      </c>
      <c r="P1263" s="258">
        <v>145</v>
      </c>
      <c r="Q1263" s="258">
        <v>160</v>
      </c>
      <c r="R1263" s="259">
        <v>39</v>
      </c>
      <c r="S1263" s="267">
        <v>3952</v>
      </c>
      <c r="T1263" s="90"/>
      <c r="U1263" s="260">
        <v>11</v>
      </c>
      <c r="V1263" s="273">
        <v>157.92731606159401</v>
      </c>
      <c r="W1263" s="273">
        <v>136.54962025316399</v>
      </c>
      <c r="X1263" s="274">
        <v>1.1329787229999999</v>
      </c>
      <c r="Z1263" s="257">
        <v>10080.07</v>
      </c>
      <c r="AA1263" s="258">
        <v>3902.9554502129868</v>
      </c>
      <c r="AB1263" s="276">
        <v>0.98758994185551285</v>
      </c>
      <c r="AC1263" s="92"/>
      <c r="AD1263" s="257">
        <v>480926.81040182756</v>
      </c>
      <c r="AE1263" s="258">
        <v>4876.5934684985459</v>
      </c>
      <c r="AF1263" s="276">
        <v>1.2339558371706847</v>
      </c>
      <c r="AG1263" s="93"/>
      <c r="AH1263" s="257">
        <v>4477.5319132959994</v>
      </c>
      <c r="AI1263" s="258">
        <v>3798.004951202453</v>
      </c>
      <c r="AJ1263" s="258">
        <v>3878.0823765771775</v>
      </c>
      <c r="AK1263" s="276">
        <v>0.98129614791932629</v>
      </c>
      <c r="AL1263" s="93"/>
      <c r="AM1263" s="257">
        <v>3956.73</v>
      </c>
      <c r="AN1263" s="258">
        <v>3947.9675336720111</v>
      </c>
      <c r="AO1263" s="276">
        <v>0.99897963908704734</v>
      </c>
      <c r="AQ1263" s="280">
        <v>4721.1732908620015</v>
      </c>
      <c r="AR1263" s="281">
        <v>4758.9157704415456</v>
      </c>
    </row>
    <row r="1264" spans="1:44" x14ac:dyDescent="0.2">
      <c r="A1264" s="260" t="s">
        <v>8407</v>
      </c>
      <c r="B1264" s="261" t="s">
        <v>6997</v>
      </c>
      <c r="C1264" s="261" t="s">
        <v>7023</v>
      </c>
      <c r="D1264" s="262" t="s">
        <v>14904</v>
      </c>
      <c r="E1264" s="257">
        <v>116</v>
      </c>
      <c r="F1264" s="258">
        <v>198</v>
      </c>
      <c r="G1264" s="258">
        <v>677</v>
      </c>
      <c r="H1264" s="258">
        <v>555</v>
      </c>
      <c r="I1264" s="258">
        <v>203</v>
      </c>
      <c r="J1264" s="258">
        <v>106</v>
      </c>
      <c r="K1264" s="259">
        <v>25</v>
      </c>
      <c r="L1264" s="257">
        <v>74</v>
      </c>
      <c r="M1264" s="258">
        <v>169</v>
      </c>
      <c r="N1264" s="258">
        <v>665</v>
      </c>
      <c r="O1264" s="258">
        <v>543</v>
      </c>
      <c r="P1264" s="258">
        <v>235</v>
      </c>
      <c r="Q1264" s="258">
        <v>164</v>
      </c>
      <c r="R1264" s="259">
        <v>68</v>
      </c>
      <c r="S1264" s="267">
        <v>3798</v>
      </c>
      <c r="T1264" s="90"/>
      <c r="U1264" s="260">
        <v>20</v>
      </c>
      <c r="V1264" s="273">
        <v>144.83094651353301</v>
      </c>
      <c r="W1264" s="273">
        <v>138.37756714060001</v>
      </c>
      <c r="X1264" s="274">
        <v>1.1171510120000001</v>
      </c>
      <c r="Z1264" s="257">
        <v>10575.739999999998</v>
      </c>
      <c r="AA1264" s="258">
        <v>4094.8765309204682</v>
      </c>
      <c r="AB1264" s="276">
        <v>1.078166543159681</v>
      </c>
      <c r="AC1264" s="92"/>
      <c r="AD1264" s="257">
        <v>450840.35366827052</v>
      </c>
      <c r="AE1264" s="258">
        <v>4571.5170717916535</v>
      </c>
      <c r="AF1264" s="276">
        <v>1.2036643159009093</v>
      </c>
      <c r="AG1264" s="93"/>
      <c r="AH1264" s="257">
        <v>4242.9395435760007</v>
      </c>
      <c r="AI1264" s="258">
        <v>3599.0151954700364</v>
      </c>
      <c r="AJ1264" s="258">
        <v>3702.4872938256176</v>
      </c>
      <c r="AK1264" s="276">
        <v>0.97485184144960968</v>
      </c>
      <c r="AL1264" s="93"/>
      <c r="AM1264" s="257">
        <v>3806.6</v>
      </c>
      <c r="AN1264" s="258">
        <v>3798.1700074748283</v>
      </c>
      <c r="AO1264" s="276">
        <v>1.0000447623683066</v>
      </c>
      <c r="AQ1264" s="280">
        <v>4805.1201659906428</v>
      </c>
      <c r="AR1264" s="281">
        <v>4843.5337421440918</v>
      </c>
    </row>
    <row r="1265" spans="1:44" x14ac:dyDescent="0.2">
      <c r="A1265" s="260" t="s">
        <v>8407</v>
      </c>
      <c r="B1265" s="261" t="s">
        <v>6946</v>
      </c>
      <c r="C1265" s="261" t="s">
        <v>6964</v>
      </c>
      <c r="D1265" s="262" t="s">
        <v>14853</v>
      </c>
      <c r="E1265" s="257">
        <v>70</v>
      </c>
      <c r="F1265" s="258">
        <v>135</v>
      </c>
      <c r="G1265" s="258">
        <v>490</v>
      </c>
      <c r="H1265" s="258">
        <v>373</v>
      </c>
      <c r="I1265" s="258">
        <v>64</v>
      </c>
      <c r="J1265" s="258">
        <v>24</v>
      </c>
      <c r="K1265" s="259">
        <v>9</v>
      </c>
      <c r="L1265" s="257">
        <v>61</v>
      </c>
      <c r="M1265" s="258">
        <v>119</v>
      </c>
      <c r="N1265" s="258">
        <v>452</v>
      </c>
      <c r="O1265" s="258">
        <v>297</v>
      </c>
      <c r="P1265" s="258">
        <v>47</v>
      </c>
      <c r="Q1265" s="258">
        <v>47</v>
      </c>
      <c r="R1265" s="259">
        <v>17</v>
      </c>
      <c r="S1265" s="267">
        <v>2205</v>
      </c>
      <c r="T1265" s="90"/>
      <c r="U1265" s="260">
        <v>2</v>
      </c>
      <c r="V1265" s="273">
        <v>166.235234422453</v>
      </c>
      <c r="W1265" s="273">
        <v>167.57823129251699</v>
      </c>
      <c r="X1265" s="274">
        <v>1.1329787229999999</v>
      </c>
      <c r="Z1265" s="257">
        <v>5165.1399999999994</v>
      </c>
      <c r="AA1265" s="258">
        <v>1999.9177896694275</v>
      </c>
      <c r="AB1265" s="276">
        <v>0.90699219486141835</v>
      </c>
      <c r="AC1265" s="92"/>
      <c r="AD1265" s="257">
        <v>289313.537490079</v>
      </c>
      <c r="AE1265" s="258">
        <v>2933.6366298512498</v>
      </c>
      <c r="AF1265" s="276">
        <v>1.3304474511797051</v>
      </c>
      <c r="AG1265" s="93"/>
      <c r="AH1265" s="257">
        <v>2498.2180842149996</v>
      </c>
      <c r="AI1265" s="258">
        <v>2119.0791795044047</v>
      </c>
      <c r="AJ1265" s="258">
        <v>2163.7580061621143</v>
      </c>
      <c r="AK1265" s="276">
        <v>0.98129614791932618</v>
      </c>
      <c r="AL1265" s="93"/>
      <c r="AM1265" s="257">
        <v>2205.86</v>
      </c>
      <c r="AN1265" s="258">
        <v>2200.9749626145181</v>
      </c>
      <c r="AO1265" s="276">
        <v>0.99817458621973609</v>
      </c>
      <c r="AQ1265" s="280">
        <v>2606.252397631903</v>
      </c>
      <c r="AR1265" s="281">
        <v>2627.0875633495334</v>
      </c>
    </row>
    <row r="1266" spans="1:44" x14ac:dyDescent="0.2">
      <c r="A1266" s="260" t="s">
        <v>8407</v>
      </c>
      <c r="B1266" s="261" t="s">
        <v>6946</v>
      </c>
      <c r="C1266" s="261" t="s">
        <v>6965</v>
      </c>
      <c r="D1266" s="262" t="s">
        <v>14854</v>
      </c>
      <c r="E1266" s="257">
        <v>163</v>
      </c>
      <c r="F1266" s="258">
        <v>303</v>
      </c>
      <c r="G1266" s="258">
        <v>928</v>
      </c>
      <c r="H1266" s="258">
        <v>661</v>
      </c>
      <c r="I1266" s="258">
        <v>225</v>
      </c>
      <c r="J1266" s="258">
        <v>173</v>
      </c>
      <c r="K1266" s="259">
        <v>37</v>
      </c>
      <c r="L1266" s="257">
        <v>138</v>
      </c>
      <c r="M1266" s="258">
        <v>275</v>
      </c>
      <c r="N1266" s="258">
        <v>985</v>
      </c>
      <c r="O1266" s="258">
        <v>588</v>
      </c>
      <c r="P1266" s="258">
        <v>247</v>
      </c>
      <c r="Q1266" s="258">
        <v>199</v>
      </c>
      <c r="R1266" s="259">
        <v>64</v>
      </c>
      <c r="S1266" s="267">
        <v>4986</v>
      </c>
      <c r="T1266" s="90"/>
      <c r="U1266" s="260">
        <v>24</v>
      </c>
      <c r="V1266" s="273">
        <v>128.563938389648</v>
      </c>
      <c r="W1266" s="273">
        <v>115.389969909729</v>
      </c>
      <c r="X1266" s="274">
        <v>1.1329787229999999</v>
      </c>
      <c r="Z1266" s="257">
        <v>13364.66</v>
      </c>
      <c r="AA1266" s="258">
        <v>5174.7331702303154</v>
      </c>
      <c r="AB1266" s="276">
        <v>1.0378526213859438</v>
      </c>
      <c r="AC1266" s="92"/>
      <c r="AD1266" s="257">
        <v>543543.81290641206</v>
      </c>
      <c r="AE1266" s="258">
        <v>5511.5293024473312</v>
      </c>
      <c r="AF1266" s="276">
        <v>1.1054009832425453</v>
      </c>
      <c r="AG1266" s="93"/>
      <c r="AH1266" s="257">
        <v>5649.0319128779993</v>
      </c>
      <c r="AI1266" s="258">
        <v>4791.7137365120016</v>
      </c>
      <c r="AJ1266" s="258">
        <v>4892.7425935257615</v>
      </c>
      <c r="AK1266" s="276">
        <v>0.9812961479193264</v>
      </c>
      <c r="AL1266" s="93"/>
      <c r="AM1266" s="257">
        <v>4996.32</v>
      </c>
      <c r="AN1266" s="258">
        <v>4985.2552860155074</v>
      </c>
      <c r="AO1266" s="276">
        <v>0.99985063899227988</v>
      </c>
      <c r="AQ1266" s="280">
        <v>5612.327810718295</v>
      </c>
      <c r="AR1266" s="281">
        <v>5657.1944476197068</v>
      </c>
    </row>
    <row r="1267" spans="1:44" x14ac:dyDescent="0.2">
      <c r="A1267" s="260" t="s">
        <v>8407</v>
      </c>
      <c r="B1267" s="261" t="s">
        <v>6997</v>
      </c>
      <c r="C1267" s="261" t="s">
        <v>7024</v>
      </c>
      <c r="D1267" s="262" t="s">
        <v>14905</v>
      </c>
      <c r="E1267" s="257">
        <v>87</v>
      </c>
      <c r="F1267" s="258">
        <v>154</v>
      </c>
      <c r="G1267" s="258">
        <v>551</v>
      </c>
      <c r="H1267" s="258">
        <v>383</v>
      </c>
      <c r="I1267" s="258">
        <v>143</v>
      </c>
      <c r="J1267" s="258">
        <v>64</v>
      </c>
      <c r="K1267" s="259">
        <v>5</v>
      </c>
      <c r="L1267" s="257">
        <v>77</v>
      </c>
      <c r="M1267" s="258">
        <v>140</v>
      </c>
      <c r="N1267" s="258">
        <v>477</v>
      </c>
      <c r="O1267" s="258">
        <v>358</v>
      </c>
      <c r="P1267" s="258">
        <v>151</v>
      </c>
      <c r="Q1267" s="258">
        <v>63</v>
      </c>
      <c r="R1267" s="259">
        <v>10</v>
      </c>
      <c r="S1267" s="267">
        <v>2663</v>
      </c>
      <c r="T1267" s="90"/>
      <c r="U1267" s="260">
        <v>9</v>
      </c>
      <c r="V1267" s="273">
        <v>141.61482164717901</v>
      </c>
      <c r="W1267" s="273">
        <v>131.743522343221</v>
      </c>
      <c r="X1267" s="274">
        <v>1.1171510120000001</v>
      </c>
      <c r="Z1267" s="257">
        <v>6780.99</v>
      </c>
      <c r="AA1267" s="258">
        <v>2625.567270697501</v>
      </c>
      <c r="AB1267" s="276">
        <v>0.98594339868475445</v>
      </c>
      <c r="AC1267" s="92"/>
      <c r="AD1267" s="257">
        <v>309691.20700262662</v>
      </c>
      <c r="AE1267" s="258">
        <v>3140.2660127402646</v>
      </c>
      <c r="AF1267" s="276">
        <v>1.1792211839054692</v>
      </c>
      <c r="AG1267" s="93"/>
      <c r="AH1267" s="257">
        <v>2974.9731449560004</v>
      </c>
      <c r="AI1267" s="258">
        <v>2523.4801120423135</v>
      </c>
      <c r="AJ1267" s="258">
        <v>2596.0304537803104</v>
      </c>
      <c r="AK1267" s="276">
        <v>0.97485184144960957</v>
      </c>
      <c r="AL1267" s="93"/>
      <c r="AM1267" s="257">
        <v>2666.87</v>
      </c>
      <c r="AN1267" s="258">
        <v>2660.9640224437539</v>
      </c>
      <c r="AO1267" s="276">
        <v>0.99923545717001649</v>
      </c>
      <c r="AQ1267" s="280">
        <v>3015.9551232991898</v>
      </c>
      <c r="AR1267" s="281">
        <v>3040.0655758585704</v>
      </c>
    </row>
    <row r="1268" spans="1:44" x14ac:dyDescent="0.2">
      <c r="A1268" s="260" t="s">
        <v>8407</v>
      </c>
      <c r="B1268" s="261" t="s">
        <v>6946</v>
      </c>
      <c r="C1268" s="261" t="s">
        <v>6966</v>
      </c>
      <c r="D1268" s="262" t="s">
        <v>14167</v>
      </c>
      <c r="E1268" s="257">
        <v>137</v>
      </c>
      <c r="F1268" s="258">
        <v>215</v>
      </c>
      <c r="G1268" s="258">
        <v>758</v>
      </c>
      <c r="H1268" s="258">
        <v>481</v>
      </c>
      <c r="I1268" s="258">
        <v>89</v>
      </c>
      <c r="J1268" s="258">
        <v>62</v>
      </c>
      <c r="K1268" s="259">
        <v>12</v>
      </c>
      <c r="L1268" s="257">
        <v>101</v>
      </c>
      <c r="M1268" s="258">
        <v>189</v>
      </c>
      <c r="N1268" s="258">
        <v>745</v>
      </c>
      <c r="O1268" s="258">
        <v>445</v>
      </c>
      <c r="P1268" s="258">
        <v>131</v>
      </c>
      <c r="Q1268" s="258">
        <v>81</v>
      </c>
      <c r="R1268" s="259">
        <v>20</v>
      </c>
      <c r="S1268" s="267">
        <v>3466</v>
      </c>
      <c r="T1268" s="90"/>
      <c r="U1268" s="260">
        <v>9</v>
      </c>
      <c r="V1268" s="273">
        <v>117.908075957645</v>
      </c>
      <c r="W1268" s="273">
        <v>118.46682054241199</v>
      </c>
      <c r="X1268" s="274">
        <v>1.1329787229999999</v>
      </c>
      <c r="Z1268" s="257">
        <v>8373.1799999999985</v>
      </c>
      <c r="AA1268" s="258">
        <v>3242.0557115788251</v>
      </c>
      <c r="AB1268" s="276">
        <v>0.93538826069787218</v>
      </c>
      <c r="AC1268" s="92"/>
      <c r="AD1268" s="257">
        <v>370722.31488995085</v>
      </c>
      <c r="AE1268" s="258">
        <v>3759.1208897430306</v>
      </c>
      <c r="AF1268" s="276">
        <v>1.0845703663424786</v>
      </c>
      <c r="AG1268" s="93"/>
      <c r="AH1268" s="257">
        <v>3926.9042539179995</v>
      </c>
      <c r="AI1268" s="258">
        <v>3330.9426014341352</v>
      </c>
      <c r="AJ1268" s="258">
        <v>3401.172448688385</v>
      </c>
      <c r="AK1268" s="276">
        <v>0.98129614791932629</v>
      </c>
      <c r="AL1268" s="93"/>
      <c r="AM1268" s="257">
        <v>3469.87</v>
      </c>
      <c r="AN1268" s="258">
        <v>3462.185720547649</v>
      </c>
      <c r="AO1268" s="276">
        <v>0.99889951544940825</v>
      </c>
      <c r="AQ1268" s="280">
        <v>3446.6731744513017</v>
      </c>
      <c r="AR1268" s="281">
        <v>3474.2269166864953</v>
      </c>
    </row>
    <row r="1269" spans="1:44" x14ac:dyDescent="0.2">
      <c r="A1269" s="260" t="s">
        <v>8407</v>
      </c>
      <c r="B1269" s="261" t="s">
        <v>6946</v>
      </c>
      <c r="C1269" s="261" t="s">
        <v>6967</v>
      </c>
      <c r="D1269" s="262" t="s">
        <v>14855</v>
      </c>
      <c r="E1269" s="257">
        <v>324</v>
      </c>
      <c r="F1269" s="258">
        <v>561</v>
      </c>
      <c r="G1269" s="258">
        <v>1805</v>
      </c>
      <c r="H1269" s="258">
        <v>921</v>
      </c>
      <c r="I1269" s="258">
        <v>262</v>
      </c>
      <c r="J1269" s="258">
        <v>93</v>
      </c>
      <c r="K1269" s="259">
        <v>21</v>
      </c>
      <c r="L1269" s="257">
        <v>302</v>
      </c>
      <c r="M1269" s="258">
        <v>538</v>
      </c>
      <c r="N1269" s="258">
        <v>1765</v>
      </c>
      <c r="O1269" s="258">
        <v>933</v>
      </c>
      <c r="P1269" s="258">
        <v>252</v>
      </c>
      <c r="Q1269" s="258">
        <v>122</v>
      </c>
      <c r="R1269" s="259">
        <v>36</v>
      </c>
      <c r="S1269" s="267">
        <v>7935</v>
      </c>
      <c r="T1269" s="90"/>
      <c r="U1269" s="260">
        <v>12</v>
      </c>
      <c r="V1269" s="273">
        <v>150.92137625427401</v>
      </c>
      <c r="W1269" s="273">
        <v>118.860095790269</v>
      </c>
      <c r="X1269" s="274">
        <v>1.1329787229999999</v>
      </c>
      <c r="Z1269" s="257">
        <v>18374.379999999997</v>
      </c>
      <c r="AA1269" s="258">
        <v>7114.4730706517403</v>
      </c>
      <c r="AB1269" s="276">
        <v>0.89659395975447265</v>
      </c>
      <c r="AC1269" s="92"/>
      <c r="AD1269" s="257">
        <v>917875.04431513499</v>
      </c>
      <c r="AE1269" s="258">
        <v>9307.2445727554532</v>
      </c>
      <c r="AF1269" s="276">
        <v>1.1729356739452368</v>
      </c>
      <c r="AG1269" s="93"/>
      <c r="AH1269" s="257">
        <v>8990.1861670049984</v>
      </c>
      <c r="AI1269" s="258">
        <v>7625.8019452913613</v>
      </c>
      <c r="AJ1269" s="258">
        <v>7786.5849337398531</v>
      </c>
      <c r="AK1269" s="276">
        <v>0.98129614791932618</v>
      </c>
      <c r="AL1269" s="93"/>
      <c r="AM1269" s="257">
        <v>7940.16</v>
      </c>
      <c r="AN1269" s="258">
        <v>7922.5759382523329</v>
      </c>
      <c r="AO1269" s="276">
        <v>0.99843427073123292</v>
      </c>
      <c r="AQ1269" s="280">
        <v>8175.9176523732785</v>
      </c>
      <c r="AR1269" s="281">
        <v>8241.2783976854662</v>
      </c>
    </row>
    <row r="1270" spans="1:44" x14ac:dyDescent="0.2">
      <c r="A1270" s="260" t="s">
        <v>8407</v>
      </c>
      <c r="B1270" s="261" t="s">
        <v>6946</v>
      </c>
      <c r="C1270" s="261" t="s">
        <v>6968</v>
      </c>
      <c r="D1270" s="262" t="s">
        <v>14856</v>
      </c>
      <c r="E1270" s="257">
        <v>96</v>
      </c>
      <c r="F1270" s="258">
        <v>176</v>
      </c>
      <c r="G1270" s="258">
        <v>566</v>
      </c>
      <c r="H1270" s="258">
        <v>371</v>
      </c>
      <c r="I1270" s="258">
        <v>97</v>
      </c>
      <c r="J1270" s="258">
        <v>76</v>
      </c>
      <c r="K1270" s="259">
        <v>12</v>
      </c>
      <c r="L1270" s="257">
        <v>100</v>
      </c>
      <c r="M1270" s="258">
        <v>170</v>
      </c>
      <c r="N1270" s="258">
        <v>568</v>
      </c>
      <c r="O1270" s="258">
        <v>310</v>
      </c>
      <c r="P1270" s="258">
        <v>129</v>
      </c>
      <c r="Q1270" s="258">
        <v>80</v>
      </c>
      <c r="R1270" s="259">
        <v>22</v>
      </c>
      <c r="S1270" s="267">
        <v>2773</v>
      </c>
      <c r="T1270" s="90"/>
      <c r="U1270" s="260">
        <v>3</v>
      </c>
      <c r="V1270" s="273">
        <v>129.60450376116799</v>
      </c>
      <c r="W1270" s="273">
        <v>111.559682654165</v>
      </c>
      <c r="X1270" s="274">
        <v>1.1329787229999999</v>
      </c>
      <c r="Z1270" s="257">
        <v>6986.3800000000019</v>
      </c>
      <c r="AA1270" s="258">
        <v>2705.093307711059</v>
      </c>
      <c r="AB1270" s="276">
        <v>0.97551147050525022</v>
      </c>
      <c r="AC1270" s="92"/>
      <c r="AD1270" s="257">
        <v>300534.65260399593</v>
      </c>
      <c r="AE1270" s="258">
        <v>3047.4186347015861</v>
      </c>
      <c r="AF1270" s="276">
        <v>1.0989609212771678</v>
      </c>
      <c r="AG1270" s="93"/>
      <c r="AH1270" s="257">
        <v>3141.7499988789996</v>
      </c>
      <c r="AI1270" s="258">
        <v>2664.9462878756076</v>
      </c>
      <c r="AJ1270" s="258">
        <v>2721.1342181802916</v>
      </c>
      <c r="AK1270" s="276">
        <v>0.98129614791932618</v>
      </c>
      <c r="AL1270" s="93"/>
      <c r="AM1270" s="257">
        <v>2774.29</v>
      </c>
      <c r="AN1270" s="258">
        <v>2768.1461330419115</v>
      </c>
      <c r="AO1270" s="276">
        <v>0.99824959720227602</v>
      </c>
      <c r="AQ1270" s="280">
        <v>2912.0829187677118</v>
      </c>
      <c r="AR1270" s="281">
        <v>2935.362985675712</v>
      </c>
    </row>
    <row r="1271" spans="1:44" x14ac:dyDescent="0.2">
      <c r="A1271" s="260" t="s">
        <v>8407</v>
      </c>
      <c r="B1271" s="261" t="s">
        <v>6946</v>
      </c>
      <c r="C1271" s="261" t="s">
        <v>6969</v>
      </c>
      <c r="D1271" s="262" t="s">
        <v>14857</v>
      </c>
      <c r="E1271" s="257">
        <v>68</v>
      </c>
      <c r="F1271" s="258">
        <v>117</v>
      </c>
      <c r="G1271" s="258">
        <v>417</v>
      </c>
      <c r="H1271" s="258">
        <v>283</v>
      </c>
      <c r="I1271" s="258">
        <v>64</v>
      </c>
      <c r="J1271" s="258">
        <v>55</v>
      </c>
      <c r="K1271" s="259">
        <v>16</v>
      </c>
      <c r="L1271" s="257">
        <v>57</v>
      </c>
      <c r="M1271" s="258">
        <v>122</v>
      </c>
      <c r="N1271" s="258">
        <v>418</v>
      </c>
      <c r="O1271" s="258">
        <v>278</v>
      </c>
      <c r="P1271" s="258">
        <v>68</v>
      </c>
      <c r="Q1271" s="258">
        <v>84</v>
      </c>
      <c r="R1271" s="259">
        <v>24</v>
      </c>
      <c r="S1271" s="267">
        <v>2071</v>
      </c>
      <c r="T1271" s="90"/>
      <c r="U1271" s="260">
        <v>14</v>
      </c>
      <c r="V1271" s="273">
        <v>154.10450028997499</v>
      </c>
      <c r="W1271" s="273">
        <v>153.446161274746</v>
      </c>
      <c r="X1271" s="274">
        <v>1.1329787229999999</v>
      </c>
      <c r="Z1271" s="257">
        <v>5338.16</v>
      </c>
      <c r="AA1271" s="258">
        <v>2066.9103157129816</v>
      </c>
      <c r="AB1271" s="276">
        <v>0.99802526108787137</v>
      </c>
      <c r="AC1271" s="92"/>
      <c r="AD1271" s="257">
        <v>258241.48812925527</v>
      </c>
      <c r="AE1271" s="258">
        <v>2618.5663328984692</v>
      </c>
      <c r="AF1271" s="276">
        <v>1.2643970704483192</v>
      </c>
      <c r="AG1271" s="93"/>
      <c r="AH1271" s="257">
        <v>2346.3989353329998</v>
      </c>
      <c r="AI1271" s="258">
        <v>1990.3006715435934</v>
      </c>
      <c r="AJ1271" s="258">
        <v>2032.264322340925</v>
      </c>
      <c r="AK1271" s="276">
        <v>0.9812961479193264</v>
      </c>
      <c r="AL1271" s="93"/>
      <c r="AM1271" s="257">
        <v>2077.02</v>
      </c>
      <c r="AN1271" s="258">
        <v>2072.4202881640749</v>
      </c>
      <c r="AO1271" s="276">
        <v>1.0006857982443627</v>
      </c>
      <c r="AQ1271" s="280">
        <v>2566.2735277876263</v>
      </c>
      <c r="AR1271" s="281">
        <v>2586.7890903926932</v>
      </c>
    </row>
    <row r="1272" spans="1:44" x14ac:dyDescent="0.2">
      <c r="A1272" s="260" t="s">
        <v>8407</v>
      </c>
      <c r="B1272" s="261" t="s">
        <v>6946</v>
      </c>
      <c r="C1272" s="261" t="s">
        <v>6970</v>
      </c>
      <c r="D1272" s="262" t="s">
        <v>14858</v>
      </c>
      <c r="E1272" s="257">
        <v>69</v>
      </c>
      <c r="F1272" s="258">
        <v>177</v>
      </c>
      <c r="G1272" s="258">
        <v>563</v>
      </c>
      <c r="H1272" s="258">
        <v>379</v>
      </c>
      <c r="I1272" s="258">
        <v>122</v>
      </c>
      <c r="J1272" s="258">
        <v>59</v>
      </c>
      <c r="K1272" s="259">
        <v>13</v>
      </c>
      <c r="L1272" s="257">
        <v>81</v>
      </c>
      <c r="M1272" s="258">
        <v>174</v>
      </c>
      <c r="N1272" s="258">
        <v>551</v>
      </c>
      <c r="O1272" s="258">
        <v>353</v>
      </c>
      <c r="P1272" s="258">
        <v>103</v>
      </c>
      <c r="Q1272" s="258">
        <v>73</v>
      </c>
      <c r="R1272" s="259">
        <v>19</v>
      </c>
      <c r="S1272" s="267">
        <v>2736</v>
      </c>
      <c r="T1272" s="90"/>
      <c r="U1272" s="260">
        <v>3</v>
      </c>
      <c r="V1272" s="273">
        <v>132.818863431659</v>
      </c>
      <c r="W1272" s="273">
        <v>112.74744152046701</v>
      </c>
      <c r="X1272" s="274">
        <v>1.1329787229999999</v>
      </c>
      <c r="Z1272" s="257">
        <v>6755.35</v>
      </c>
      <c r="AA1272" s="258">
        <v>2615.6395839112529</v>
      </c>
      <c r="AB1272" s="276">
        <v>0.95600861985060415</v>
      </c>
      <c r="AC1272" s="92"/>
      <c r="AD1272" s="257">
        <v>299590.71528264578</v>
      </c>
      <c r="AE1272" s="258">
        <v>3037.8471188775425</v>
      </c>
      <c r="AF1272" s="276">
        <v>1.110324239355827</v>
      </c>
      <c r="AG1272" s="93"/>
      <c r="AH1272" s="257">
        <v>3099.8297861279998</v>
      </c>
      <c r="AI1272" s="258">
        <v>2629.3880431401599</v>
      </c>
      <c r="AJ1272" s="258">
        <v>2684.8262607072766</v>
      </c>
      <c r="AK1272" s="276">
        <v>0.98129614791932618</v>
      </c>
      <c r="AL1272" s="93"/>
      <c r="AM1272" s="257">
        <v>2737.29</v>
      </c>
      <c r="AN1272" s="258">
        <v>2731.2280722326414</v>
      </c>
      <c r="AO1272" s="276">
        <v>0.99825587435403562</v>
      </c>
      <c r="AQ1272" s="280">
        <v>2844.9175909862556</v>
      </c>
      <c r="AR1272" s="281">
        <v>2867.6607180583146</v>
      </c>
    </row>
    <row r="1273" spans="1:44" x14ac:dyDescent="0.2">
      <c r="A1273" s="260" t="s">
        <v>8407</v>
      </c>
      <c r="B1273" s="261" t="s">
        <v>6946</v>
      </c>
      <c r="C1273" s="261" t="s">
        <v>6971</v>
      </c>
      <c r="D1273" s="262" t="s">
        <v>12326</v>
      </c>
      <c r="E1273" s="257">
        <v>118</v>
      </c>
      <c r="F1273" s="258">
        <v>173</v>
      </c>
      <c r="G1273" s="258">
        <v>565</v>
      </c>
      <c r="H1273" s="258">
        <v>379</v>
      </c>
      <c r="I1273" s="258">
        <v>107</v>
      </c>
      <c r="J1273" s="258">
        <v>75</v>
      </c>
      <c r="K1273" s="259">
        <v>11</v>
      </c>
      <c r="L1273" s="257">
        <v>75</v>
      </c>
      <c r="M1273" s="258">
        <v>162</v>
      </c>
      <c r="N1273" s="258">
        <v>587</v>
      </c>
      <c r="O1273" s="258">
        <v>374</v>
      </c>
      <c r="P1273" s="258">
        <v>129</v>
      </c>
      <c r="Q1273" s="258">
        <v>103</v>
      </c>
      <c r="R1273" s="259">
        <v>31</v>
      </c>
      <c r="S1273" s="267">
        <v>2889</v>
      </c>
      <c r="T1273" s="90"/>
      <c r="U1273" s="260">
        <v>10</v>
      </c>
      <c r="V1273" s="273">
        <v>137.69090879026299</v>
      </c>
      <c r="W1273" s="273">
        <v>117.847698165455</v>
      </c>
      <c r="X1273" s="274">
        <v>1.1329787229999999</v>
      </c>
      <c r="Z1273" s="257">
        <v>7485.41</v>
      </c>
      <c r="AA1273" s="258">
        <v>2898.3153645340549</v>
      </c>
      <c r="AB1273" s="276">
        <v>1.0032244252454325</v>
      </c>
      <c r="AC1273" s="92"/>
      <c r="AD1273" s="257">
        <v>323508.49193953734</v>
      </c>
      <c r="AE1273" s="258">
        <v>3280.3731559029075</v>
      </c>
      <c r="AF1273" s="276">
        <v>1.1354701128082061</v>
      </c>
      <c r="AG1273" s="93"/>
      <c r="AH1273" s="257">
        <v>3273.1755307469998</v>
      </c>
      <c r="AI1273" s="258">
        <v>2776.426190289445</v>
      </c>
      <c r="AJ1273" s="258">
        <v>2834.9645713389336</v>
      </c>
      <c r="AK1273" s="276">
        <v>0.98129614791932629</v>
      </c>
      <c r="AL1273" s="93"/>
      <c r="AM1273" s="257">
        <v>2893.3</v>
      </c>
      <c r="AN1273" s="258">
        <v>2886.8925767422165</v>
      </c>
      <c r="AO1273" s="276">
        <v>0.9992705353901753</v>
      </c>
      <c r="AQ1273" s="280">
        <v>3227.0412922128044</v>
      </c>
      <c r="AR1273" s="281">
        <v>3252.8392311085086</v>
      </c>
    </row>
    <row r="1274" spans="1:44" x14ac:dyDescent="0.2">
      <c r="A1274" s="260" t="s">
        <v>8407</v>
      </c>
      <c r="B1274" s="261" t="s">
        <v>6997</v>
      </c>
      <c r="C1274" s="261" t="s">
        <v>7025</v>
      </c>
      <c r="D1274" s="262" t="s">
        <v>14906</v>
      </c>
      <c r="E1274" s="257">
        <v>78</v>
      </c>
      <c r="F1274" s="258">
        <v>159</v>
      </c>
      <c r="G1274" s="258">
        <v>422</v>
      </c>
      <c r="H1274" s="258">
        <v>347</v>
      </c>
      <c r="I1274" s="258">
        <v>121</v>
      </c>
      <c r="J1274" s="258">
        <v>81</v>
      </c>
      <c r="K1274" s="259">
        <v>18</v>
      </c>
      <c r="L1274" s="257">
        <v>71</v>
      </c>
      <c r="M1274" s="258">
        <v>132</v>
      </c>
      <c r="N1274" s="258">
        <v>447</v>
      </c>
      <c r="O1274" s="258">
        <v>294</v>
      </c>
      <c r="P1274" s="258">
        <v>100</v>
      </c>
      <c r="Q1274" s="258">
        <v>79</v>
      </c>
      <c r="R1274" s="259">
        <v>37</v>
      </c>
      <c r="S1274" s="267">
        <v>2386</v>
      </c>
      <c r="T1274" s="90"/>
      <c r="U1274" s="260">
        <v>3</v>
      </c>
      <c r="V1274" s="273">
        <v>116.981242336462</v>
      </c>
      <c r="W1274" s="273">
        <v>97.994551550712401</v>
      </c>
      <c r="X1274" s="274">
        <v>1.1172573290000001</v>
      </c>
      <c r="Z1274" s="257">
        <v>6354.9800000000014</v>
      </c>
      <c r="AA1274" s="258">
        <v>2460.6182126705999</v>
      </c>
      <c r="AB1274" s="276">
        <v>1.0312733498200335</v>
      </c>
      <c r="AC1274" s="92"/>
      <c r="AD1274" s="257">
        <v>243063.35052669456</v>
      </c>
      <c r="AE1274" s="258">
        <v>2464.6601561253838</v>
      </c>
      <c r="AF1274" s="276">
        <v>1.0329673747382162</v>
      </c>
      <c r="AG1274" s="93"/>
      <c r="AH1274" s="257">
        <v>2665.775986994</v>
      </c>
      <c r="AI1274" s="258">
        <v>2261.2078693029071</v>
      </c>
      <c r="AJ1274" s="258">
        <v>2326.0997772653955</v>
      </c>
      <c r="AK1274" s="276">
        <v>0.97489512877845574</v>
      </c>
      <c r="AL1274" s="93"/>
      <c r="AM1274" s="257">
        <v>2387.29</v>
      </c>
      <c r="AN1274" s="258">
        <v>2382.0031726854891</v>
      </c>
      <c r="AO1274" s="276">
        <v>0.99832488377430384</v>
      </c>
      <c r="AQ1274" s="280">
        <v>2473.7775038489922</v>
      </c>
      <c r="AR1274" s="281">
        <v>2493.5536254126873</v>
      </c>
    </row>
    <row r="1275" spans="1:44" x14ac:dyDescent="0.2">
      <c r="A1275" s="260" t="s">
        <v>8407</v>
      </c>
      <c r="B1275" s="261" t="s">
        <v>6946</v>
      </c>
      <c r="C1275" s="261" t="s">
        <v>6972</v>
      </c>
      <c r="D1275" s="262" t="s">
        <v>14859</v>
      </c>
      <c r="E1275" s="257">
        <v>22</v>
      </c>
      <c r="F1275" s="258">
        <v>91</v>
      </c>
      <c r="G1275" s="258">
        <v>347</v>
      </c>
      <c r="H1275" s="258">
        <v>282</v>
      </c>
      <c r="I1275" s="258">
        <v>104</v>
      </c>
      <c r="J1275" s="258">
        <v>68</v>
      </c>
      <c r="K1275" s="259">
        <v>20</v>
      </c>
      <c r="L1275" s="257">
        <v>45</v>
      </c>
      <c r="M1275" s="258">
        <v>98</v>
      </c>
      <c r="N1275" s="258">
        <v>325</v>
      </c>
      <c r="O1275" s="258">
        <v>328</v>
      </c>
      <c r="P1275" s="258">
        <v>123</v>
      </c>
      <c r="Q1275" s="258">
        <v>84</v>
      </c>
      <c r="R1275" s="259">
        <v>26</v>
      </c>
      <c r="S1275" s="267">
        <v>1963</v>
      </c>
      <c r="T1275" s="90"/>
      <c r="U1275" s="260">
        <v>4</v>
      </c>
      <c r="V1275" s="273">
        <v>119.09525975776801</v>
      </c>
      <c r="W1275" s="273">
        <v>107.623535404992</v>
      </c>
      <c r="X1275" s="274">
        <v>1.1329787229999999</v>
      </c>
      <c r="Z1275" s="257">
        <v>5502.83</v>
      </c>
      <c r="AA1275" s="258">
        <v>2130.6697612313737</v>
      </c>
      <c r="AB1275" s="276">
        <v>1.085415059211092</v>
      </c>
      <c r="AC1275" s="92"/>
      <c r="AD1275" s="257">
        <v>205530.95906930964</v>
      </c>
      <c r="AE1275" s="258">
        <v>2084.0820492710641</v>
      </c>
      <c r="AF1275" s="276">
        <v>1.0616821443051778</v>
      </c>
      <c r="AG1275" s="93"/>
      <c r="AH1275" s="257">
        <v>2224.0372332489997</v>
      </c>
      <c r="AI1275" s="258">
        <v>1886.5090382617445</v>
      </c>
      <c r="AJ1275" s="258">
        <v>1926.2843383656373</v>
      </c>
      <c r="AK1275" s="276">
        <v>0.98129614791932618</v>
      </c>
      <c r="AL1275" s="93"/>
      <c r="AM1275" s="257">
        <v>1964.72</v>
      </c>
      <c r="AN1275" s="258">
        <v>1960.3689846808029</v>
      </c>
      <c r="AO1275" s="276">
        <v>0.99865969672990473</v>
      </c>
      <c r="AQ1275" s="280">
        <v>2216.8089845965169</v>
      </c>
      <c r="AR1275" s="281">
        <v>2234.5308225122799</v>
      </c>
    </row>
    <row r="1276" spans="1:44" x14ac:dyDescent="0.2">
      <c r="A1276" s="260" t="s">
        <v>8407</v>
      </c>
      <c r="B1276" s="261" t="s">
        <v>6997</v>
      </c>
      <c r="C1276" s="261" t="s">
        <v>7026</v>
      </c>
      <c r="D1276" s="262" t="s">
        <v>14907</v>
      </c>
      <c r="E1276" s="257">
        <v>75</v>
      </c>
      <c r="F1276" s="258">
        <v>160</v>
      </c>
      <c r="G1276" s="258">
        <v>625</v>
      </c>
      <c r="H1276" s="258">
        <v>443</v>
      </c>
      <c r="I1276" s="258">
        <v>142</v>
      </c>
      <c r="J1276" s="258">
        <v>86</v>
      </c>
      <c r="K1276" s="259">
        <v>20</v>
      </c>
      <c r="L1276" s="257">
        <v>81</v>
      </c>
      <c r="M1276" s="258">
        <v>137</v>
      </c>
      <c r="N1276" s="258">
        <v>547</v>
      </c>
      <c r="O1276" s="258">
        <v>353</v>
      </c>
      <c r="P1276" s="258">
        <v>127</v>
      </c>
      <c r="Q1276" s="258">
        <v>63</v>
      </c>
      <c r="R1276" s="259">
        <v>24</v>
      </c>
      <c r="S1276" s="267">
        <v>2883</v>
      </c>
      <c r="T1276" s="90"/>
      <c r="U1276" s="260">
        <v>1</v>
      </c>
      <c r="V1276" s="273">
        <v>136.208096276795</v>
      </c>
      <c r="W1276" s="273">
        <v>121.27852930974601</v>
      </c>
      <c r="X1276" s="274">
        <v>1.1171510120000001</v>
      </c>
      <c r="Z1276" s="257">
        <v>7285.9299999999994</v>
      </c>
      <c r="AA1276" s="258">
        <v>2821.0776515808229</v>
      </c>
      <c r="AB1276" s="276">
        <v>0.97852155795380613</v>
      </c>
      <c r="AC1276" s="92"/>
      <c r="AD1276" s="257">
        <v>324062.02629996039</v>
      </c>
      <c r="AE1276" s="258">
        <v>3285.9859892659988</v>
      </c>
      <c r="AF1276" s="276">
        <v>1.1397800864606309</v>
      </c>
      <c r="AG1276" s="93"/>
      <c r="AH1276" s="257">
        <v>3220.7463675960003</v>
      </c>
      <c r="AI1276" s="258">
        <v>2731.9538727067174</v>
      </c>
      <c r="AJ1276" s="258">
        <v>2810.4978588992244</v>
      </c>
      <c r="AK1276" s="276">
        <v>0.97485184144960957</v>
      </c>
      <c r="AL1276" s="93"/>
      <c r="AM1276" s="257">
        <v>2883.43</v>
      </c>
      <c r="AN1276" s="258">
        <v>2877.0444345749861</v>
      </c>
      <c r="AO1276" s="276">
        <v>0.99793424716440726</v>
      </c>
      <c r="AQ1276" s="280">
        <v>3128.071337787354</v>
      </c>
      <c r="AR1276" s="281">
        <v>3153.0780810937922</v>
      </c>
    </row>
    <row r="1277" spans="1:44" x14ac:dyDescent="0.2">
      <c r="A1277" s="260" t="s">
        <v>8407</v>
      </c>
      <c r="B1277" s="261" t="s">
        <v>6946</v>
      </c>
      <c r="C1277" s="261" t="s">
        <v>6973</v>
      </c>
      <c r="D1277" s="262" t="s">
        <v>14860</v>
      </c>
      <c r="E1277" s="257">
        <v>91</v>
      </c>
      <c r="F1277" s="258">
        <v>205</v>
      </c>
      <c r="G1277" s="258">
        <v>699</v>
      </c>
      <c r="H1277" s="258">
        <v>410</v>
      </c>
      <c r="I1277" s="258">
        <v>120</v>
      </c>
      <c r="J1277" s="258">
        <v>66</v>
      </c>
      <c r="K1277" s="259">
        <v>10</v>
      </c>
      <c r="L1277" s="257">
        <v>98</v>
      </c>
      <c r="M1277" s="258">
        <v>165</v>
      </c>
      <c r="N1277" s="258">
        <v>658</v>
      </c>
      <c r="O1277" s="258">
        <v>481</v>
      </c>
      <c r="P1277" s="258">
        <v>149</v>
      </c>
      <c r="Q1277" s="258">
        <v>93</v>
      </c>
      <c r="R1277" s="259">
        <v>19</v>
      </c>
      <c r="S1277" s="267">
        <v>3264</v>
      </c>
      <c r="T1277" s="90"/>
      <c r="U1277" s="260">
        <v>4</v>
      </c>
      <c r="V1277" s="273">
        <v>156.818364174301</v>
      </c>
      <c r="W1277" s="273">
        <v>145.820772058823</v>
      </c>
      <c r="X1277" s="274">
        <v>1.1329787229999999</v>
      </c>
      <c r="Z1277" s="257">
        <v>8163.0700000000006</v>
      </c>
      <c r="AA1277" s="258">
        <v>3160.7021128791894</v>
      </c>
      <c r="AB1277" s="276">
        <v>0.96835236301445748</v>
      </c>
      <c r="AC1277" s="92"/>
      <c r="AD1277" s="257">
        <v>403422.05002464302</v>
      </c>
      <c r="AE1277" s="258">
        <v>4090.6959055884477</v>
      </c>
      <c r="AF1277" s="276">
        <v>1.2532769318592059</v>
      </c>
      <c r="AG1277" s="93"/>
      <c r="AH1277" s="257">
        <v>3698.0425518719999</v>
      </c>
      <c r="AI1277" s="258">
        <v>3136.8138058514187</v>
      </c>
      <c r="AJ1277" s="258">
        <v>3202.9506268086807</v>
      </c>
      <c r="AK1277" s="276">
        <v>0.98129614791932618</v>
      </c>
      <c r="AL1277" s="93"/>
      <c r="AM1277" s="257">
        <v>3265.72</v>
      </c>
      <c r="AN1277" s="258">
        <v>3258.4878255689314</v>
      </c>
      <c r="AO1277" s="276">
        <v>0.99831122106891279</v>
      </c>
      <c r="AQ1277" s="280">
        <v>3880.5801641244393</v>
      </c>
      <c r="AR1277" s="281">
        <v>3911.6026893693261</v>
      </c>
    </row>
    <row r="1278" spans="1:44" x14ac:dyDescent="0.2">
      <c r="A1278" s="260" t="s">
        <v>8407</v>
      </c>
      <c r="B1278" s="261" t="s">
        <v>6946</v>
      </c>
      <c r="C1278" s="261" t="s">
        <v>6974</v>
      </c>
      <c r="D1278" s="262" t="s">
        <v>14861</v>
      </c>
      <c r="E1278" s="257">
        <v>75</v>
      </c>
      <c r="F1278" s="258">
        <v>165</v>
      </c>
      <c r="G1278" s="258">
        <v>626</v>
      </c>
      <c r="H1278" s="258">
        <v>389</v>
      </c>
      <c r="I1278" s="258">
        <v>66</v>
      </c>
      <c r="J1278" s="258">
        <v>30</v>
      </c>
      <c r="K1278" s="259">
        <v>2</v>
      </c>
      <c r="L1278" s="257">
        <v>75</v>
      </c>
      <c r="M1278" s="258">
        <v>142</v>
      </c>
      <c r="N1278" s="258">
        <v>478</v>
      </c>
      <c r="O1278" s="258">
        <v>263</v>
      </c>
      <c r="P1278" s="258">
        <v>50</v>
      </c>
      <c r="Q1278" s="258">
        <v>16</v>
      </c>
      <c r="R1278" s="259">
        <v>4</v>
      </c>
      <c r="S1278" s="267">
        <v>2381</v>
      </c>
      <c r="T1278" s="90"/>
      <c r="U1278" s="260">
        <v>1</v>
      </c>
      <c r="V1278" s="273">
        <v>163.76625777788701</v>
      </c>
      <c r="W1278" s="273">
        <v>152.30113397732001</v>
      </c>
      <c r="X1278" s="274">
        <v>1.1329787229999999</v>
      </c>
      <c r="Z1278" s="257">
        <v>5129.0200000000004</v>
      </c>
      <c r="AA1278" s="258">
        <v>1985.9322964276455</v>
      </c>
      <c r="AB1278" s="276">
        <v>0.8340748830019511</v>
      </c>
      <c r="AC1278" s="92"/>
      <c r="AD1278" s="257">
        <v>302258.84195871302</v>
      </c>
      <c r="AE1278" s="258">
        <v>3064.9018990233294</v>
      </c>
      <c r="AF1278" s="276">
        <v>1.2872330529287397</v>
      </c>
      <c r="AG1278" s="93"/>
      <c r="AH1278" s="257">
        <v>2697.6223394629997</v>
      </c>
      <c r="AI1278" s="258">
        <v>2288.2211004081578</v>
      </c>
      <c r="AJ1278" s="258">
        <v>2336.4661281959161</v>
      </c>
      <c r="AK1278" s="276">
        <v>0.9812961479193264</v>
      </c>
      <c r="AL1278" s="93"/>
      <c r="AM1278" s="257">
        <v>2381.4299999999998</v>
      </c>
      <c r="AN1278" s="258">
        <v>2376.156150081642</v>
      </c>
      <c r="AO1278" s="276">
        <v>0.99796562372181519</v>
      </c>
      <c r="AQ1278" s="280">
        <v>2503.4406343698929</v>
      </c>
      <c r="AR1278" s="281">
        <v>2523.4538919226684</v>
      </c>
    </row>
    <row r="1279" spans="1:44" x14ac:dyDescent="0.2">
      <c r="A1279" s="260" t="s">
        <v>8407</v>
      </c>
      <c r="B1279" s="261" t="s">
        <v>6997</v>
      </c>
      <c r="C1279" s="261" t="s">
        <v>7027</v>
      </c>
      <c r="D1279" s="262" t="s">
        <v>14908</v>
      </c>
      <c r="E1279" s="257">
        <v>75</v>
      </c>
      <c r="F1279" s="258">
        <v>157</v>
      </c>
      <c r="G1279" s="258">
        <v>642</v>
      </c>
      <c r="H1279" s="258">
        <v>465</v>
      </c>
      <c r="I1279" s="258">
        <v>141</v>
      </c>
      <c r="J1279" s="258">
        <v>49</v>
      </c>
      <c r="K1279" s="259">
        <v>6</v>
      </c>
      <c r="L1279" s="257">
        <v>68</v>
      </c>
      <c r="M1279" s="258">
        <v>157</v>
      </c>
      <c r="N1279" s="258">
        <v>545</v>
      </c>
      <c r="O1279" s="258">
        <v>419</v>
      </c>
      <c r="P1279" s="258">
        <v>139</v>
      </c>
      <c r="Q1279" s="258">
        <v>71</v>
      </c>
      <c r="R1279" s="259">
        <v>22</v>
      </c>
      <c r="S1279" s="267">
        <v>2956</v>
      </c>
      <c r="T1279" s="90"/>
      <c r="U1279" s="260">
        <v>1</v>
      </c>
      <c r="V1279" s="273">
        <v>139.64689660832201</v>
      </c>
      <c r="W1279" s="273">
        <v>118.38396481732001</v>
      </c>
      <c r="X1279" s="274">
        <v>1.1171510120000001</v>
      </c>
      <c r="Z1279" s="257">
        <v>7329.3300000000008</v>
      </c>
      <c r="AA1279" s="258">
        <v>2837.8819264062208</v>
      </c>
      <c r="AB1279" s="276">
        <v>0.9600412470927675</v>
      </c>
      <c r="AC1279" s="92"/>
      <c r="AD1279" s="257">
        <v>332896.36799762177</v>
      </c>
      <c r="AE1279" s="258">
        <v>3375.5661334573865</v>
      </c>
      <c r="AF1279" s="276">
        <v>1.1419371222792241</v>
      </c>
      <c r="AG1279" s="93"/>
      <c r="AH1279" s="257">
        <v>3302.2983914720003</v>
      </c>
      <c r="AI1279" s="258">
        <v>2801.1292569271786</v>
      </c>
      <c r="AJ1279" s="258">
        <v>2881.6620433250455</v>
      </c>
      <c r="AK1279" s="276">
        <v>0.97485184144960946</v>
      </c>
      <c r="AL1279" s="93"/>
      <c r="AM1279" s="257">
        <v>2956.43</v>
      </c>
      <c r="AN1279" s="258">
        <v>2949.8827707662495</v>
      </c>
      <c r="AO1279" s="276">
        <v>0.99793057197775692</v>
      </c>
      <c r="AQ1279" s="280">
        <v>3152.6478105067249</v>
      </c>
      <c r="AR1279" s="281">
        <v>3177.8510255295355</v>
      </c>
    </row>
    <row r="1280" spans="1:44" x14ac:dyDescent="0.2">
      <c r="A1280" s="260" t="s">
        <v>8407</v>
      </c>
      <c r="B1280" s="261" t="s">
        <v>6997</v>
      </c>
      <c r="C1280" s="261" t="s">
        <v>7028</v>
      </c>
      <c r="D1280" s="262" t="s">
        <v>14909</v>
      </c>
      <c r="E1280" s="257">
        <v>112</v>
      </c>
      <c r="F1280" s="258">
        <v>164</v>
      </c>
      <c r="G1280" s="258">
        <v>620</v>
      </c>
      <c r="H1280" s="258">
        <v>373</v>
      </c>
      <c r="I1280" s="258">
        <v>88</v>
      </c>
      <c r="J1280" s="258">
        <v>40</v>
      </c>
      <c r="K1280" s="259">
        <v>18</v>
      </c>
      <c r="L1280" s="257">
        <v>88</v>
      </c>
      <c r="M1280" s="258">
        <v>152</v>
      </c>
      <c r="N1280" s="258">
        <v>572</v>
      </c>
      <c r="O1280" s="258">
        <v>277</v>
      </c>
      <c r="P1280" s="258">
        <v>90</v>
      </c>
      <c r="Q1280" s="258">
        <v>40</v>
      </c>
      <c r="R1280" s="259">
        <v>39</v>
      </c>
      <c r="S1280" s="267">
        <v>2673</v>
      </c>
      <c r="T1280" s="90"/>
      <c r="U1280" s="260">
        <v>51</v>
      </c>
      <c r="V1280" s="273">
        <v>124.983834140808</v>
      </c>
      <c r="W1280" s="273">
        <v>126.97306397306301</v>
      </c>
      <c r="X1280" s="274">
        <v>1.1171510120000001</v>
      </c>
      <c r="Z1280" s="257">
        <v>6384.25</v>
      </c>
      <c r="AA1280" s="258">
        <v>2471.9514182959306</v>
      </c>
      <c r="AB1280" s="276">
        <v>0.92478541649679413</v>
      </c>
      <c r="AC1280" s="92"/>
      <c r="AD1280" s="257">
        <v>296225.79174813529</v>
      </c>
      <c r="AE1280" s="258">
        <v>3003.7268249461636</v>
      </c>
      <c r="AF1280" s="276">
        <v>1.1237287036835628</v>
      </c>
      <c r="AG1280" s="93"/>
      <c r="AH1280" s="257">
        <v>2986.1446550760002</v>
      </c>
      <c r="AI1280" s="258">
        <v>2532.9561920725132</v>
      </c>
      <c r="AJ1280" s="258">
        <v>2605.7789721948066</v>
      </c>
      <c r="AK1280" s="276">
        <v>0.97485184144960968</v>
      </c>
      <c r="AL1280" s="93"/>
      <c r="AM1280" s="257">
        <v>2694.93</v>
      </c>
      <c r="AN1280" s="258">
        <v>2688.9618815331628</v>
      </c>
      <c r="AO1280" s="276">
        <v>1.0059715232073188</v>
      </c>
      <c r="AQ1280" s="280">
        <v>2724.1167017590674</v>
      </c>
      <c r="AR1280" s="281">
        <v>2745.8941101815544</v>
      </c>
    </row>
    <row r="1281" spans="1:44" x14ac:dyDescent="0.2">
      <c r="A1281" s="260" t="s">
        <v>8407</v>
      </c>
      <c r="B1281" s="261" t="s">
        <v>6946</v>
      </c>
      <c r="C1281" s="261" t="s">
        <v>6975</v>
      </c>
      <c r="D1281" s="262" t="s">
        <v>14862</v>
      </c>
      <c r="E1281" s="257">
        <v>92</v>
      </c>
      <c r="F1281" s="258">
        <v>201</v>
      </c>
      <c r="G1281" s="258">
        <v>657</v>
      </c>
      <c r="H1281" s="258">
        <v>426</v>
      </c>
      <c r="I1281" s="258">
        <v>116</v>
      </c>
      <c r="J1281" s="258">
        <v>114</v>
      </c>
      <c r="K1281" s="259">
        <v>17</v>
      </c>
      <c r="L1281" s="257">
        <v>102</v>
      </c>
      <c r="M1281" s="258">
        <v>226</v>
      </c>
      <c r="N1281" s="258">
        <v>716</v>
      </c>
      <c r="O1281" s="258">
        <v>432</v>
      </c>
      <c r="P1281" s="258">
        <v>152</v>
      </c>
      <c r="Q1281" s="258">
        <v>177</v>
      </c>
      <c r="R1281" s="259">
        <v>47</v>
      </c>
      <c r="S1281" s="267">
        <v>3475</v>
      </c>
      <c r="T1281" s="90"/>
      <c r="U1281" s="260">
        <v>66</v>
      </c>
      <c r="V1281" s="273">
        <v>147.71293264341199</v>
      </c>
      <c r="W1281" s="273">
        <v>145.703597122302</v>
      </c>
      <c r="X1281" s="274">
        <v>1.1329787229999999</v>
      </c>
      <c r="Z1281" s="257">
        <v>9254.8900000000012</v>
      </c>
      <c r="AA1281" s="258">
        <v>3583.4496552724013</v>
      </c>
      <c r="AB1281" s="276">
        <v>1.0312085338913386</v>
      </c>
      <c r="AC1281" s="92"/>
      <c r="AD1281" s="257">
        <v>421141.56065039884</v>
      </c>
      <c r="AE1281" s="258">
        <v>4270.371581623961</v>
      </c>
      <c r="AF1281" s="276">
        <v>1.2288839083809959</v>
      </c>
      <c r="AG1281" s="93"/>
      <c r="AH1281" s="257">
        <v>3937.1010624249998</v>
      </c>
      <c r="AI1281" s="258">
        <v>3339.5919042076225</v>
      </c>
      <c r="AJ1281" s="258">
        <v>3410.004114019659</v>
      </c>
      <c r="AK1281" s="276">
        <v>0.98129614791932629</v>
      </c>
      <c r="AL1281" s="93"/>
      <c r="AM1281" s="257">
        <v>3503.38</v>
      </c>
      <c r="AN1281" s="258">
        <v>3495.6215102157212</v>
      </c>
      <c r="AO1281" s="276">
        <v>1.0059342475440924</v>
      </c>
      <c r="AQ1281" s="280">
        <v>4346.9220554520616</v>
      </c>
      <c r="AR1281" s="281">
        <v>4381.6726580680088</v>
      </c>
    </row>
    <row r="1282" spans="1:44" x14ac:dyDescent="0.2">
      <c r="A1282" s="260" t="s">
        <v>8407</v>
      </c>
      <c r="B1282" s="261" t="s">
        <v>6997</v>
      </c>
      <c r="C1282" s="261" t="s">
        <v>7029</v>
      </c>
      <c r="D1282" s="262" t="s">
        <v>14910</v>
      </c>
      <c r="E1282" s="257">
        <v>60</v>
      </c>
      <c r="F1282" s="258">
        <v>180</v>
      </c>
      <c r="G1282" s="258">
        <v>583</v>
      </c>
      <c r="H1282" s="258">
        <v>385</v>
      </c>
      <c r="I1282" s="258">
        <v>129</v>
      </c>
      <c r="J1282" s="258">
        <v>67</v>
      </c>
      <c r="K1282" s="259">
        <v>15</v>
      </c>
      <c r="L1282" s="257">
        <v>56</v>
      </c>
      <c r="M1282" s="258">
        <v>180</v>
      </c>
      <c r="N1282" s="258">
        <v>561</v>
      </c>
      <c r="O1282" s="258">
        <v>500</v>
      </c>
      <c r="P1282" s="258">
        <v>176</v>
      </c>
      <c r="Q1282" s="258">
        <v>114</v>
      </c>
      <c r="R1282" s="259">
        <v>36</v>
      </c>
      <c r="S1282" s="267">
        <v>3042</v>
      </c>
      <c r="T1282" s="90"/>
      <c r="U1282" s="260">
        <v>13</v>
      </c>
      <c r="V1282" s="273">
        <v>118.052767834142</v>
      </c>
      <c r="W1282" s="273">
        <v>108.14825772518</v>
      </c>
      <c r="X1282" s="274">
        <v>1.1171683059999999</v>
      </c>
      <c r="Z1282" s="257">
        <v>8016.2300000000014</v>
      </c>
      <c r="AA1282" s="258">
        <v>3103.8463590690203</v>
      </c>
      <c r="AB1282" s="276">
        <v>1.0203308215217028</v>
      </c>
      <c r="AC1282" s="92"/>
      <c r="AD1282" s="257">
        <v>318054.67285309319</v>
      </c>
      <c r="AE1282" s="258">
        <v>3225.0714801383469</v>
      </c>
      <c r="AF1282" s="276">
        <v>1.0601812886713831</v>
      </c>
      <c r="AG1282" s="93"/>
      <c r="AH1282" s="257">
        <v>3398.4259868519998</v>
      </c>
      <c r="AI1282" s="258">
        <v>2882.6681694955701</v>
      </c>
      <c r="AJ1282" s="258">
        <v>2965.5207213578738</v>
      </c>
      <c r="AK1282" s="276">
        <v>0.97485888276064225</v>
      </c>
      <c r="AL1282" s="93"/>
      <c r="AM1282" s="257">
        <v>3047.59</v>
      </c>
      <c r="AN1282" s="258">
        <v>3040.8408903168738</v>
      </c>
      <c r="AO1282" s="276">
        <v>0.99961896460120769</v>
      </c>
      <c r="AQ1282" s="280">
        <v>3206.6871439023948</v>
      </c>
      <c r="AR1282" s="281">
        <v>3232.3223656132727</v>
      </c>
    </row>
    <row r="1283" spans="1:44" x14ac:dyDescent="0.2">
      <c r="A1283" s="260" t="s">
        <v>8407</v>
      </c>
      <c r="B1283" s="261" t="s">
        <v>6997</v>
      </c>
      <c r="C1283" s="261" t="s">
        <v>7030</v>
      </c>
      <c r="D1283" s="262" t="s">
        <v>14911</v>
      </c>
      <c r="E1283" s="257">
        <v>90</v>
      </c>
      <c r="F1283" s="258">
        <v>174</v>
      </c>
      <c r="G1283" s="258">
        <v>792</v>
      </c>
      <c r="H1283" s="258">
        <v>520</v>
      </c>
      <c r="I1283" s="258">
        <v>140</v>
      </c>
      <c r="J1283" s="258">
        <v>72</v>
      </c>
      <c r="K1283" s="259">
        <v>10</v>
      </c>
      <c r="L1283" s="257">
        <v>80</v>
      </c>
      <c r="M1283" s="258">
        <v>171</v>
      </c>
      <c r="N1283" s="258">
        <v>697</v>
      </c>
      <c r="O1283" s="258">
        <v>506</v>
      </c>
      <c r="P1283" s="258">
        <v>169</v>
      </c>
      <c r="Q1283" s="258">
        <v>76</v>
      </c>
      <c r="R1283" s="259">
        <v>32</v>
      </c>
      <c r="S1283" s="267">
        <v>3529</v>
      </c>
      <c r="T1283" s="90"/>
      <c r="U1283" s="260">
        <v>12</v>
      </c>
      <c r="V1283" s="273">
        <v>138.36323520090701</v>
      </c>
      <c r="W1283" s="273">
        <v>121.212018140589</v>
      </c>
      <c r="X1283" s="274">
        <v>1.1171510120000001</v>
      </c>
      <c r="Z1283" s="257">
        <v>8762.09</v>
      </c>
      <c r="AA1283" s="258">
        <v>3392.6398249969207</v>
      </c>
      <c r="AB1283" s="276">
        <v>0.96136010909518865</v>
      </c>
      <c r="AC1283" s="92"/>
      <c r="AD1283" s="257">
        <v>398605.90097923228</v>
      </c>
      <c r="AE1283" s="258">
        <v>4041.8601982205387</v>
      </c>
      <c r="AF1283" s="276">
        <v>1.1453273443526604</v>
      </c>
      <c r="AG1283" s="93"/>
      <c r="AH1283" s="257">
        <v>3942.4259213480004</v>
      </c>
      <c r="AI1283" s="258">
        <v>3344.1086426576508</v>
      </c>
      <c r="AJ1283" s="258">
        <v>3440.2521484756726</v>
      </c>
      <c r="AK1283" s="276">
        <v>0.97485184144960968</v>
      </c>
      <c r="AL1283" s="93"/>
      <c r="AM1283" s="257">
        <v>3534.16</v>
      </c>
      <c r="AN1283" s="258">
        <v>3526.3333456673245</v>
      </c>
      <c r="AO1283" s="276">
        <v>0.99924435978104975</v>
      </c>
      <c r="AQ1283" s="280">
        <v>3785.1030459038325</v>
      </c>
      <c r="AR1283" s="281">
        <v>3815.3622983428409</v>
      </c>
    </row>
    <row r="1284" spans="1:44" x14ac:dyDescent="0.2">
      <c r="A1284" s="260" t="s">
        <v>8407</v>
      </c>
      <c r="B1284" s="261" t="s">
        <v>6997</v>
      </c>
      <c r="C1284" s="261" t="s">
        <v>7031</v>
      </c>
      <c r="D1284" s="262" t="s">
        <v>14912</v>
      </c>
      <c r="E1284" s="257">
        <v>87</v>
      </c>
      <c r="F1284" s="258">
        <v>171</v>
      </c>
      <c r="G1284" s="258">
        <v>703</v>
      </c>
      <c r="H1284" s="258">
        <v>500</v>
      </c>
      <c r="I1284" s="258">
        <v>173</v>
      </c>
      <c r="J1284" s="258">
        <v>102</v>
      </c>
      <c r="K1284" s="259">
        <v>21</v>
      </c>
      <c r="L1284" s="257">
        <v>106</v>
      </c>
      <c r="M1284" s="258">
        <v>165</v>
      </c>
      <c r="N1284" s="258">
        <v>661</v>
      </c>
      <c r="O1284" s="258">
        <v>479</v>
      </c>
      <c r="P1284" s="258">
        <v>178</v>
      </c>
      <c r="Q1284" s="258">
        <v>111</v>
      </c>
      <c r="R1284" s="259">
        <v>52</v>
      </c>
      <c r="S1284" s="267">
        <v>3509</v>
      </c>
      <c r="T1284" s="90"/>
      <c r="U1284" s="260">
        <v>15</v>
      </c>
      <c r="V1284" s="273">
        <v>136.12858257053199</v>
      </c>
      <c r="W1284" s="273">
        <v>120.855514391564</v>
      </c>
      <c r="X1284" s="274">
        <v>1.1171510120000001</v>
      </c>
      <c r="Z1284" s="257">
        <v>9321.880000000001</v>
      </c>
      <c r="AA1284" s="258">
        <v>3609.3878665754742</v>
      </c>
      <c r="AB1284" s="276">
        <v>1.0286086824096534</v>
      </c>
      <c r="AC1284" s="92"/>
      <c r="AD1284" s="257">
        <v>394002.91001807468</v>
      </c>
      <c r="AE1284" s="258">
        <v>3995.1859118816592</v>
      </c>
      <c r="AF1284" s="276">
        <v>1.1385539788776458</v>
      </c>
      <c r="AG1284" s="93"/>
      <c r="AH1284" s="257">
        <v>3920.0829011080004</v>
      </c>
      <c r="AI1284" s="258">
        <v>3325.15648259725</v>
      </c>
      <c r="AJ1284" s="258">
        <v>3420.7551116466802</v>
      </c>
      <c r="AK1284" s="276">
        <v>0.97485184144960968</v>
      </c>
      <c r="AL1284" s="93"/>
      <c r="AM1284" s="257">
        <v>3515.45</v>
      </c>
      <c r="AN1284" s="258">
        <v>3507.6647803229607</v>
      </c>
      <c r="AO1284" s="276">
        <v>0.99961948712538062</v>
      </c>
      <c r="AQ1284" s="280">
        <v>4004.6126021485934</v>
      </c>
      <c r="AR1284" s="281">
        <v>4036.6266800162971</v>
      </c>
    </row>
    <row r="1285" spans="1:44" x14ac:dyDescent="0.2">
      <c r="A1285" s="260" t="s">
        <v>8407</v>
      </c>
      <c r="B1285" s="261" t="s">
        <v>6653</v>
      </c>
      <c r="C1285" s="261" t="s">
        <v>6654</v>
      </c>
      <c r="D1285" s="262" t="s">
        <v>14573</v>
      </c>
      <c r="E1285" s="257">
        <v>136</v>
      </c>
      <c r="F1285" s="258">
        <v>325</v>
      </c>
      <c r="G1285" s="258">
        <v>1245</v>
      </c>
      <c r="H1285" s="258">
        <v>1021</v>
      </c>
      <c r="I1285" s="258">
        <v>300</v>
      </c>
      <c r="J1285" s="258">
        <v>182</v>
      </c>
      <c r="K1285" s="259">
        <v>52</v>
      </c>
      <c r="L1285" s="257">
        <v>145</v>
      </c>
      <c r="M1285" s="258">
        <v>319</v>
      </c>
      <c r="N1285" s="258">
        <v>1208</v>
      </c>
      <c r="O1285" s="258">
        <v>1054</v>
      </c>
      <c r="P1285" s="258">
        <v>372</v>
      </c>
      <c r="Q1285" s="258">
        <v>229</v>
      </c>
      <c r="R1285" s="259">
        <v>118</v>
      </c>
      <c r="S1285" s="267">
        <v>6706</v>
      </c>
      <c r="T1285" s="90"/>
      <c r="U1285" s="260">
        <v>37</v>
      </c>
      <c r="V1285" s="273">
        <v>110.287477748974</v>
      </c>
      <c r="W1285" s="273">
        <v>98.837757232329196</v>
      </c>
      <c r="X1285" s="274">
        <v>1.103139595</v>
      </c>
      <c r="Z1285" s="257">
        <v>18134.95</v>
      </c>
      <c r="AA1285" s="258">
        <v>7021.7669065631499</v>
      </c>
      <c r="AB1285" s="276">
        <v>1.0470872213783402</v>
      </c>
      <c r="AC1285" s="92"/>
      <c r="AD1285" s="257">
        <v>672760.6880636533</v>
      </c>
      <c r="AE1285" s="258">
        <v>6821.7872372983684</v>
      </c>
      <c r="AF1285" s="276">
        <v>1.0172662149266878</v>
      </c>
      <c r="AG1285" s="93"/>
      <c r="AH1285" s="257">
        <v>7397.6541240699999</v>
      </c>
      <c r="AI1285" s="258">
        <v>6274.9585116455028</v>
      </c>
      <c r="AJ1285" s="258">
        <v>6499.1000855898419</v>
      </c>
      <c r="AK1285" s="276">
        <v>0.96914704527137518</v>
      </c>
      <c r="AL1285" s="93"/>
      <c r="AM1285" s="257">
        <v>6721.91</v>
      </c>
      <c r="AN1285" s="258">
        <v>6707.023841471424</v>
      </c>
      <c r="AO1285" s="276">
        <v>1.0001526754356433</v>
      </c>
      <c r="AQ1285" s="280">
        <v>6923.6803094337929</v>
      </c>
      <c r="AR1285" s="281">
        <v>6979.030292710172</v>
      </c>
    </row>
    <row r="1286" spans="1:44" x14ac:dyDescent="0.2">
      <c r="A1286" s="260" t="s">
        <v>8407</v>
      </c>
      <c r="B1286" s="261" t="s">
        <v>6653</v>
      </c>
      <c r="C1286" s="261" t="s">
        <v>6655</v>
      </c>
      <c r="D1286" s="262" t="s">
        <v>14574</v>
      </c>
      <c r="E1286" s="257">
        <v>70</v>
      </c>
      <c r="F1286" s="258">
        <v>119</v>
      </c>
      <c r="G1286" s="258">
        <v>571</v>
      </c>
      <c r="H1286" s="258">
        <v>367</v>
      </c>
      <c r="I1286" s="258">
        <v>103</v>
      </c>
      <c r="J1286" s="258">
        <v>79</v>
      </c>
      <c r="K1286" s="259">
        <v>11</v>
      </c>
      <c r="L1286" s="257">
        <v>75</v>
      </c>
      <c r="M1286" s="258">
        <v>122</v>
      </c>
      <c r="N1286" s="258">
        <v>431</v>
      </c>
      <c r="O1286" s="258">
        <v>321</v>
      </c>
      <c r="P1286" s="258">
        <v>100</v>
      </c>
      <c r="Q1286" s="258">
        <v>86</v>
      </c>
      <c r="R1286" s="259">
        <v>29</v>
      </c>
      <c r="S1286" s="267">
        <v>2484</v>
      </c>
      <c r="T1286" s="90"/>
      <c r="U1286" s="260">
        <v>11</v>
      </c>
      <c r="V1286" s="273">
        <v>142.89085767503599</v>
      </c>
      <c r="W1286" s="273">
        <v>144.82125603864699</v>
      </c>
      <c r="X1286" s="274">
        <v>1.103139595</v>
      </c>
      <c r="Z1286" s="257">
        <v>6399.2699999999995</v>
      </c>
      <c r="AA1286" s="258">
        <v>2477.7670912884987</v>
      </c>
      <c r="AB1286" s="276">
        <v>0.99749077749134407</v>
      </c>
      <c r="AC1286" s="92"/>
      <c r="AD1286" s="257">
        <v>297393.49210487952</v>
      </c>
      <c r="AE1286" s="258">
        <v>3015.5672959070243</v>
      </c>
      <c r="AF1286" s="276">
        <v>1.2139964959368053</v>
      </c>
      <c r="AG1286" s="93"/>
      <c r="AH1286" s="257">
        <v>2740.1987539800002</v>
      </c>
      <c r="AI1286" s="258">
        <v>2324.3359592793659</v>
      </c>
      <c r="AJ1286" s="258">
        <v>2407.3612604540958</v>
      </c>
      <c r="AK1286" s="276">
        <v>0.96914704527137518</v>
      </c>
      <c r="AL1286" s="93"/>
      <c r="AM1286" s="257">
        <v>2488.73</v>
      </c>
      <c r="AN1286" s="258">
        <v>2483.2185264285263</v>
      </c>
      <c r="AO1286" s="276">
        <v>0.99968539711293325</v>
      </c>
      <c r="AQ1286" s="280">
        <v>2914.2777325479342</v>
      </c>
      <c r="AR1286" s="281">
        <v>2937.5753454575693</v>
      </c>
    </row>
    <row r="1287" spans="1:44" x14ac:dyDescent="0.2">
      <c r="A1287" s="260" t="s">
        <v>8407</v>
      </c>
      <c r="B1287" s="261" t="s">
        <v>6653</v>
      </c>
      <c r="C1287" s="261" t="s">
        <v>6656</v>
      </c>
      <c r="D1287" s="262" t="s">
        <v>14575</v>
      </c>
      <c r="E1287" s="257">
        <v>247</v>
      </c>
      <c r="F1287" s="258">
        <v>541</v>
      </c>
      <c r="G1287" s="258">
        <v>1828</v>
      </c>
      <c r="H1287" s="258">
        <v>1488</v>
      </c>
      <c r="I1287" s="258">
        <v>646</v>
      </c>
      <c r="J1287" s="258">
        <v>442</v>
      </c>
      <c r="K1287" s="259">
        <v>93</v>
      </c>
      <c r="L1287" s="257">
        <v>233</v>
      </c>
      <c r="M1287" s="258">
        <v>480</v>
      </c>
      <c r="N1287" s="258">
        <v>1818</v>
      </c>
      <c r="O1287" s="258">
        <v>1567</v>
      </c>
      <c r="P1287" s="258">
        <v>777</v>
      </c>
      <c r="Q1287" s="258">
        <v>619</v>
      </c>
      <c r="R1287" s="259">
        <v>154</v>
      </c>
      <c r="S1287" s="267">
        <v>10933</v>
      </c>
      <c r="T1287" s="90"/>
      <c r="U1287" s="260">
        <v>40</v>
      </c>
      <c r="V1287" s="273">
        <v>97.271832583286596</v>
      </c>
      <c r="W1287" s="273">
        <v>85.0646725210391</v>
      </c>
      <c r="X1287" s="274">
        <v>1.103139595</v>
      </c>
      <c r="Z1287" s="257">
        <v>31939.9</v>
      </c>
      <c r="AA1287" s="258">
        <v>12366.978283311304</v>
      </c>
      <c r="AB1287" s="276">
        <v>1.1311605491000918</v>
      </c>
      <c r="AC1287" s="92"/>
      <c r="AD1287" s="257">
        <v>1024009.3895839427</v>
      </c>
      <c r="AE1287" s="258">
        <v>10383.445865190761</v>
      </c>
      <c r="AF1287" s="276">
        <v>0.9497343698153079</v>
      </c>
      <c r="AG1287" s="93"/>
      <c r="AH1287" s="257">
        <v>12060.625192134999</v>
      </c>
      <c r="AI1287" s="258">
        <v>10230.259679066548</v>
      </c>
      <c r="AJ1287" s="258">
        <v>10595.684645951944</v>
      </c>
      <c r="AK1287" s="276">
        <v>0.96914704527137507</v>
      </c>
      <c r="AL1287" s="93"/>
      <c r="AM1287" s="257">
        <v>10950.2</v>
      </c>
      <c r="AN1287" s="258">
        <v>10925.949985774934</v>
      </c>
      <c r="AO1287" s="276">
        <v>0.99935516196606</v>
      </c>
      <c r="AQ1287" s="280">
        <v>11375.625580390697</v>
      </c>
      <c r="AR1287" s="281">
        <v>11466.565753462388</v>
      </c>
    </row>
    <row r="1288" spans="1:44" x14ac:dyDescent="0.2">
      <c r="A1288" s="260" t="s">
        <v>8407</v>
      </c>
      <c r="B1288" s="261" t="s">
        <v>6653</v>
      </c>
      <c r="C1288" s="261" t="s">
        <v>6657</v>
      </c>
      <c r="D1288" s="262" t="s">
        <v>14576</v>
      </c>
      <c r="E1288" s="257">
        <v>240</v>
      </c>
      <c r="F1288" s="258">
        <v>442</v>
      </c>
      <c r="G1288" s="258">
        <v>1406</v>
      </c>
      <c r="H1288" s="258">
        <v>889</v>
      </c>
      <c r="I1288" s="258">
        <v>246</v>
      </c>
      <c r="J1288" s="258">
        <v>162</v>
      </c>
      <c r="K1288" s="259">
        <v>46</v>
      </c>
      <c r="L1288" s="257">
        <v>178</v>
      </c>
      <c r="M1288" s="258">
        <v>426</v>
      </c>
      <c r="N1288" s="258">
        <v>1455</v>
      </c>
      <c r="O1288" s="258">
        <v>1079</v>
      </c>
      <c r="P1288" s="258">
        <v>279</v>
      </c>
      <c r="Q1288" s="258">
        <v>312</v>
      </c>
      <c r="R1288" s="259">
        <v>95</v>
      </c>
      <c r="S1288" s="267">
        <v>7255</v>
      </c>
      <c r="T1288" s="90"/>
      <c r="U1288" s="260">
        <v>69</v>
      </c>
      <c r="V1288" s="273">
        <v>138.83536673773699</v>
      </c>
      <c r="W1288" s="273">
        <v>134.262265711135</v>
      </c>
      <c r="X1288" s="274">
        <v>1.103139595</v>
      </c>
      <c r="Z1288" s="257">
        <v>18955.720000000005</v>
      </c>
      <c r="AA1288" s="258">
        <v>7339.5651703521253</v>
      </c>
      <c r="AB1288" s="276">
        <v>1.0116561227225533</v>
      </c>
      <c r="AC1288" s="92"/>
      <c r="AD1288" s="257">
        <v>842774.10083689704</v>
      </c>
      <c r="AE1288" s="258">
        <v>8545.7216912632521</v>
      </c>
      <c r="AF1288" s="276">
        <v>1.1779078830135428</v>
      </c>
      <c r="AG1288" s="93"/>
      <c r="AH1288" s="257">
        <v>8003.2777617250003</v>
      </c>
      <c r="AI1288" s="258">
        <v>6788.670444674638</v>
      </c>
      <c r="AJ1288" s="258">
        <v>7031.1618134438258</v>
      </c>
      <c r="AK1288" s="276">
        <v>0.96914704527137507</v>
      </c>
      <c r="AL1288" s="93"/>
      <c r="AM1288" s="257">
        <v>7284.67</v>
      </c>
      <c r="AN1288" s="258">
        <v>7268.5375685261542</v>
      </c>
      <c r="AO1288" s="276">
        <v>1.0018659639594976</v>
      </c>
      <c r="AQ1288" s="280">
        <v>8394.2318065950858</v>
      </c>
      <c r="AR1288" s="281">
        <v>8461.3378209325801</v>
      </c>
    </row>
    <row r="1289" spans="1:44" x14ac:dyDescent="0.2">
      <c r="A1289" s="260" t="s">
        <v>8407</v>
      </c>
      <c r="B1289" s="261" t="s">
        <v>6658</v>
      </c>
      <c r="C1289" s="261" t="s">
        <v>6659</v>
      </c>
      <c r="D1289" s="262" t="s">
        <v>9402</v>
      </c>
      <c r="E1289" s="257">
        <v>260</v>
      </c>
      <c r="F1289" s="258">
        <v>502</v>
      </c>
      <c r="G1289" s="258">
        <v>1596</v>
      </c>
      <c r="H1289" s="258">
        <v>1305</v>
      </c>
      <c r="I1289" s="258">
        <v>384</v>
      </c>
      <c r="J1289" s="258">
        <v>266</v>
      </c>
      <c r="K1289" s="259">
        <v>99</v>
      </c>
      <c r="L1289" s="257">
        <v>201</v>
      </c>
      <c r="M1289" s="258">
        <v>449</v>
      </c>
      <c r="N1289" s="258">
        <v>1576</v>
      </c>
      <c r="O1289" s="258">
        <v>1344</v>
      </c>
      <c r="P1289" s="258">
        <v>466</v>
      </c>
      <c r="Q1289" s="258">
        <v>391</v>
      </c>
      <c r="R1289" s="259">
        <v>176</v>
      </c>
      <c r="S1289" s="267">
        <v>9015</v>
      </c>
      <c r="T1289" s="90"/>
      <c r="U1289" s="260">
        <v>80</v>
      </c>
      <c r="V1289" s="273">
        <v>107.226458290857</v>
      </c>
      <c r="W1289" s="273">
        <v>116.31084978921599</v>
      </c>
      <c r="X1289" s="274">
        <v>1.0483912820000001</v>
      </c>
      <c r="Z1289" s="257">
        <v>24939.980000000003</v>
      </c>
      <c r="AA1289" s="258">
        <v>9656.6423516109408</v>
      </c>
      <c r="AB1289" s="276">
        <v>1.0711749696739812</v>
      </c>
      <c r="AC1289" s="92"/>
      <c r="AD1289" s="257">
        <v>934492.61360445013</v>
      </c>
      <c r="AE1289" s="258">
        <v>9475.746573695862</v>
      </c>
      <c r="AF1289" s="276">
        <v>1.0511088822735288</v>
      </c>
      <c r="AG1289" s="93"/>
      <c r="AH1289" s="257">
        <v>9451.247407230001</v>
      </c>
      <c r="AI1289" s="258">
        <v>8016.8908101149018</v>
      </c>
      <c r="AJ1289" s="258">
        <v>8535.9075888551524</v>
      </c>
      <c r="AK1289" s="276">
        <v>0.94685608306768188</v>
      </c>
      <c r="AL1289" s="93"/>
      <c r="AM1289" s="257">
        <v>9049.4</v>
      </c>
      <c r="AN1289" s="258">
        <v>9029.3594456057126</v>
      </c>
      <c r="AO1289" s="276">
        <v>1.00159283922415</v>
      </c>
      <c r="AQ1289" s="280">
        <v>9626.0704893318398</v>
      </c>
      <c r="AR1289" s="281">
        <v>9703.0241926788585</v>
      </c>
    </row>
    <row r="1290" spans="1:44" x14ac:dyDescent="0.2">
      <c r="A1290" s="260" t="s">
        <v>8407</v>
      </c>
      <c r="B1290" s="261" t="s">
        <v>6658</v>
      </c>
      <c r="C1290" s="261" t="s">
        <v>6660</v>
      </c>
      <c r="D1290" s="262" t="s">
        <v>14577</v>
      </c>
      <c r="E1290" s="257">
        <v>153</v>
      </c>
      <c r="F1290" s="258">
        <v>411</v>
      </c>
      <c r="G1290" s="258">
        <v>1155</v>
      </c>
      <c r="H1290" s="258">
        <v>1069</v>
      </c>
      <c r="I1290" s="258">
        <v>581</v>
      </c>
      <c r="J1290" s="258">
        <v>426</v>
      </c>
      <c r="K1290" s="259">
        <v>122</v>
      </c>
      <c r="L1290" s="257">
        <v>128</v>
      </c>
      <c r="M1290" s="258">
        <v>372</v>
      </c>
      <c r="N1290" s="258">
        <v>1110</v>
      </c>
      <c r="O1290" s="258">
        <v>1052</v>
      </c>
      <c r="P1290" s="258">
        <v>680</v>
      </c>
      <c r="Q1290" s="258">
        <v>488</v>
      </c>
      <c r="R1290" s="259">
        <v>190</v>
      </c>
      <c r="S1290" s="267">
        <v>7937</v>
      </c>
      <c r="T1290" s="90"/>
      <c r="U1290" s="260">
        <v>43</v>
      </c>
      <c r="V1290" s="273">
        <v>85.639828884211894</v>
      </c>
      <c r="W1290" s="273">
        <v>88.983872999873995</v>
      </c>
      <c r="X1290" s="274">
        <v>1.0483912820000001</v>
      </c>
      <c r="Z1290" s="257">
        <v>24797.75</v>
      </c>
      <c r="AA1290" s="258">
        <v>9601.5715680068788</v>
      </c>
      <c r="AB1290" s="276">
        <v>1.2097230147419527</v>
      </c>
      <c r="AC1290" s="92"/>
      <c r="AD1290" s="257">
        <v>726651.89950216946</v>
      </c>
      <c r="AE1290" s="258">
        <v>7368.243629469478</v>
      </c>
      <c r="AF1290" s="276">
        <v>0.92834114016246416</v>
      </c>
      <c r="AG1290" s="93"/>
      <c r="AH1290" s="257">
        <v>8321.0816052340015</v>
      </c>
      <c r="AI1290" s="258">
        <v>7058.2431902253993</v>
      </c>
      <c r="AJ1290" s="258">
        <v>7515.1967313081914</v>
      </c>
      <c r="AK1290" s="276">
        <v>0.94685608306768188</v>
      </c>
      <c r="AL1290" s="93"/>
      <c r="AM1290" s="257">
        <v>7955.49</v>
      </c>
      <c r="AN1290" s="258">
        <v>7937.8719888524984</v>
      </c>
      <c r="AO1290" s="276">
        <v>1.0001098637838601</v>
      </c>
      <c r="AQ1290" s="280">
        <v>8440.7610238858488</v>
      </c>
      <c r="AR1290" s="281">
        <v>8508.2390067839642</v>
      </c>
    </row>
    <row r="1291" spans="1:44" x14ac:dyDescent="0.2">
      <c r="A1291" s="260" t="s">
        <v>8407</v>
      </c>
      <c r="B1291" s="261" t="s">
        <v>6653</v>
      </c>
      <c r="C1291" s="261" t="s">
        <v>6661</v>
      </c>
      <c r="D1291" s="262" t="s">
        <v>14578</v>
      </c>
      <c r="E1291" s="257">
        <v>133</v>
      </c>
      <c r="F1291" s="258">
        <v>276</v>
      </c>
      <c r="G1291" s="258">
        <v>1017</v>
      </c>
      <c r="H1291" s="258">
        <v>826</v>
      </c>
      <c r="I1291" s="258">
        <v>248</v>
      </c>
      <c r="J1291" s="258">
        <v>171</v>
      </c>
      <c r="K1291" s="259">
        <v>49</v>
      </c>
      <c r="L1291" s="257">
        <v>90</v>
      </c>
      <c r="M1291" s="258">
        <v>257</v>
      </c>
      <c r="N1291" s="258">
        <v>933</v>
      </c>
      <c r="O1291" s="258">
        <v>723</v>
      </c>
      <c r="P1291" s="258">
        <v>272</v>
      </c>
      <c r="Q1291" s="258">
        <v>219</v>
      </c>
      <c r="R1291" s="259">
        <v>85</v>
      </c>
      <c r="S1291" s="267">
        <v>5299</v>
      </c>
      <c r="T1291" s="90"/>
      <c r="U1291" s="260">
        <v>31</v>
      </c>
      <c r="V1291" s="273">
        <v>126.85873799449099</v>
      </c>
      <c r="W1291" s="273">
        <v>118.868843177958</v>
      </c>
      <c r="X1291" s="274">
        <v>1.103139595</v>
      </c>
      <c r="Z1291" s="257">
        <v>14365.18</v>
      </c>
      <c r="AA1291" s="258">
        <v>5562.1297842465974</v>
      </c>
      <c r="AB1291" s="276">
        <v>1.0496564982537455</v>
      </c>
      <c r="AC1291" s="92"/>
      <c r="AD1291" s="257">
        <v>579670.04536505765</v>
      </c>
      <c r="AE1291" s="258">
        <v>5877.8489698871517</v>
      </c>
      <c r="AF1291" s="276">
        <v>1.1092373976008967</v>
      </c>
      <c r="AG1291" s="93"/>
      <c r="AH1291" s="257">
        <v>5845.5367139050004</v>
      </c>
      <c r="AI1291" s="258">
        <v>4958.3962351937853</v>
      </c>
      <c r="AJ1291" s="258">
        <v>5135.5101928930162</v>
      </c>
      <c r="AK1291" s="276">
        <v>0.96914704527137496</v>
      </c>
      <c r="AL1291" s="93"/>
      <c r="AM1291" s="257">
        <v>5312.33</v>
      </c>
      <c r="AN1291" s="258">
        <v>5300.5654588894959</v>
      </c>
      <c r="AO1291" s="276">
        <v>1.0002954253424223</v>
      </c>
      <c r="AQ1291" s="280">
        <v>5981.1346590175954</v>
      </c>
      <c r="AR1291" s="281">
        <v>6028.9496488141804</v>
      </c>
    </row>
    <row r="1292" spans="1:44" x14ac:dyDescent="0.2">
      <c r="A1292" s="260" t="s">
        <v>8407</v>
      </c>
      <c r="B1292" s="261" t="s">
        <v>6658</v>
      </c>
      <c r="C1292" s="261" t="s">
        <v>6662</v>
      </c>
      <c r="D1292" s="262" t="s">
        <v>13047</v>
      </c>
      <c r="E1292" s="257">
        <v>209</v>
      </c>
      <c r="F1292" s="258">
        <v>534</v>
      </c>
      <c r="G1292" s="258">
        <v>1588</v>
      </c>
      <c r="H1292" s="258">
        <v>1252</v>
      </c>
      <c r="I1292" s="258">
        <v>484</v>
      </c>
      <c r="J1292" s="258">
        <v>308</v>
      </c>
      <c r="K1292" s="259">
        <v>76</v>
      </c>
      <c r="L1292" s="257">
        <v>206</v>
      </c>
      <c r="M1292" s="258">
        <v>434</v>
      </c>
      <c r="N1292" s="258">
        <v>1583</v>
      </c>
      <c r="O1292" s="258">
        <v>1275</v>
      </c>
      <c r="P1292" s="258">
        <v>517</v>
      </c>
      <c r="Q1292" s="258">
        <v>386</v>
      </c>
      <c r="R1292" s="259">
        <v>158</v>
      </c>
      <c r="S1292" s="267">
        <v>9010</v>
      </c>
      <c r="T1292" s="90"/>
      <c r="U1292" s="260">
        <v>56</v>
      </c>
      <c r="V1292" s="273">
        <v>104.923192608043</v>
      </c>
      <c r="W1292" s="273">
        <v>107.56503884572599</v>
      </c>
      <c r="X1292" s="274">
        <v>1.0483912820000001</v>
      </c>
      <c r="Z1292" s="257">
        <v>25048.44</v>
      </c>
      <c r="AA1292" s="258">
        <v>9698.6375508635338</v>
      </c>
      <c r="AB1292" s="276">
        <v>1.0764303608061636</v>
      </c>
      <c r="AC1292" s="92"/>
      <c r="AD1292" s="257">
        <v>909898.18902380776</v>
      </c>
      <c r="AE1292" s="258">
        <v>9226.3593328988063</v>
      </c>
      <c r="AF1292" s="276">
        <v>1.0240132444948731</v>
      </c>
      <c r="AG1292" s="93"/>
      <c r="AH1292" s="257">
        <v>9446.005450820001</v>
      </c>
      <c r="AI1292" s="258">
        <v>8012.4443925829464</v>
      </c>
      <c r="AJ1292" s="258">
        <v>8531.1733084398147</v>
      </c>
      <c r="AK1292" s="276">
        <v>0.94685608306768199</v>
      </c>
      <c r="AL1292" s="93"/>
      <c r="AM1292" s="257">
        <v>9034.08</v>
      </c>
      <c r="AN1292" s="258">
        <v>9014.0733728598207</v>
      </c>
      <c r="AO1292" s="276">
        <v>1.0004520946570279</v>
      </c>
      <c r="AQ1292" s="280">
        <v>9407.9841019550422</v>
      </c>
      <c r="AR1292" s="281">
        <v>9483.1943571134343</v>
      </c>
    </row>
    <row r="1293" spans="1:44" x14ac:dyDescent="0.2">
      <c r="A1293" s="260" t="s">
        <v>8407</v>
      </c>
      <c r="B1293" s="261" t="s">
        <v>6653</v>
      </c>
      <c r="C1293" s="261" t="s">
        <v>6663</v>
      </c>
      <c r="D1293" s="262" t="s">
        <v>14579</v>
      </c>
      <c r="E1293" s="257">
        <v>83</v>
      </c>
      <c r="F1293" s="258">
        <v>174</v>
      </c>
      <c r="G1293" s="258">
        <v>540</v>
      </c>
      <c r="H1293" s="258">
        <v>488</v>
      </c>
      <c r="I1293" s="258">
        <v>135</v>
      </c>
      <c r="J1293" s="258">
        <v>64</v>
      </c>
      <c r="K1293" s="259">
        <v>19</v>
      </c>
      <c r="L1293" s="257">
        <v>58</v>
      </c>
      <c r="M1293" s="258">
        <v>170</v>
      </c>
      <c r="N1293" s="258">
        <v>562</v>
      </c>
      <c r="O1293" s="258">
        <v>545</v>
      </c>
      <c r="P1293" s="258">
        <v>141</v>
      </c>
      <c r="Q1293" s="258">
        <v>99</v>
      </c>
      <c r="R1293" s="259">
        <v>58</v>
      </c>
      <c r="S1293" s="267">
        <v>3136</v>
      </c>
      <c r="T1293" s="90"/>
      <c r="U1293" s="260">
        <v>27</v>
      </c>
      <c r="V1293" s="273">
        <v>113.740821610876</v>
      </c>
      <c r="W1293" s="273">
        <v>104.50159438775501</v>
      </c>
      <c r="X1293" s="274">
        <v>1.103139595</v>
      </c>
      <c r="Z1293" s="257">
        <v>8340.1299999999992</v>
      </c>
      <c r="AA1293" s="258">
        <v>3229.2589078235405</v>
      </c>
      <c r="AB1293" s="276">
        <v>1.0297381721376087</v>
      </c>
      <c r="AC1293" s="92"/>
      <c r="AD1293" s="257">
        <v>321643.88092770119</v>
      </c>
      <c r="AE1293" s="258">
        <v>3261.4660172594758</v>
      </c>
      <c r="AF1293" s="276">
        <v>1.0400082963199859</v>
      </c>
      <c r="AG1293" s="93"/>
      <c r="AH1293" s="257">
        <v>3459.4457699200002</v>
      </c>
      <c r="AI1293" s="258">
        <v>2934.4273624396506</v>
      </c>
      <c r="AJ1293" s="258">
        <v>3039.2451339710324</v>
      </c>
      <c r="AK1293" s="276">
        <v>0.96914704527137507</v>
      </c>
      <c r="AL1293" s="93"/>
      <c r="AM1293" s="257">
        <v>3147.61</v>
      </c>
      <c r="AN1293" s="258">
        <v>3140.6393887531772</v>
      </c>
      <c r="AO1293" s="276">
        <v>1.0014793969238447</v>
      </c>
      <c r="AQ1293" s="280">
        <v>3259.6529594489898</v>
      </c>
      <c r="AR1293" s="281">
        <v>3285.7116058232991</v>
      </c>
    </row>
    <row r="1294" spans="1:44" x14ac:dyDescent="0.2">
      <c r="A1294" s="260" t="s">
        <v>8407</v>
      </c>
      <c r="B1294" s="261" t="s">
        <v>6653</v>
      </c>
      <c r="C1294" s="261" t="s">
        <v>6664</v>
      </c>
      <c r="D1294" s="262" t="s">
        <v>14580</v>
      </c>
      <c r="E1294" s="257">
        <v>78</v>
      </c>
      <c r="F1294" s="258">
        <v>135</v>
      </c>
      <c r="G1294" s="258">
        <v>567</v>
      </c>
      <c r="H1294" s="258">
        <v>456</v>
      </c>
      <c r="I1294" s="258">
        <v>162</v>
      </c>
      <c r="J1294" s="258">
        <v>108</v>
      </c>
      <c r="K1294" s="259">
        <v>30</v>
      </c>
      <c r="L1294" s="257">
        <v>51</v>
      </c>
      <c r="M1294" s="258">
        <v>139</v>
      </c>
      <c r="N1294" s="258">
        <v>450</v>
      </c>
      <c r="O1294" s="258">
        <v>403</v>
      </c>
      <c r="P1294" s="258">
        <v>163</v>
      </c>
      <c r="Q1294" s="258">
        <v>127</v>
      </c>
      <c r="R1294" s="259">
        <v>41</v>
      </c>
      <c r="S1294" s="267">
        <v>2910</v>
      </c>
      <c r="T1294" s="90"/>
      <c r="U1294" s="260">
        <v>15</v>
      </c>
      <c r="V1294" s="273">
        <v>103.565845036852</v>
      </c>
      <c r="W1294" s="273">
        <v>88.973195876288599</v>
      </c>
      <c r="X1294" s="274">
        <v>1.103139595</v>
      </c>
      <c r="Z1294" s="257">
        <v>8074.8799999999992</v>
      </c>
      <c r="AA1294" s="258">
        <v>3126.5553617996543</v>
      </c>
      <c r="AB1294" s="276">
        <v>1.0744176501029741</v>
      </c>
      <c r="AC1294" s="92"/>
      <c r="AD1294" s="257">
        <v>280033.12457529799</v>
      </c>
      <c r="AE1294" s="258">
        <v>2839.5333275891503</v>
      </c>
      <c r="AF1294" s="276">
        <v>0.9757846486560654</v>
      </c>
      <c r="AG1294" s="93"/>
      <c r="AH1294" s="257">
        <v>3210.13622145</v>
      </c>
      <c r="AI1294" s="258">
        <v>2722.9539619577113</v>
      </c>
      <c r="AJ1294" s="258">
        <v>2820.2179017397011</v>
      </c>
      <c r="AK1294" s="276">
        <v>0.96914704527137496</v>
      </c>
      <c r="AL1294" s="93"/>
      <c r="AM1294" s="257">
        <v>2916.45</v>
      </c>
      <c r="AN1294" s="258">
        <v>2909.9913093836917</v>
      </c>
      <c r="AO1294" s="276">
        <v>0.99999701353391468</v>
      </c>
      <c r="AQ1294" s="280">
        <v>2956.7083208907211</v>
      </c>
      <c r="AR1294" s="281">
        <v>2980.3451366881586</v>
      </c>
    </row>
    <row r="1295" spans="1:44" x14ac:dyDescent="0.2">
      <c r="A1295" s="260" t="s">
        <v>8407</v>
      </c>
      <c r="B1295" s="261" t="s">
        <v>6653</v>
      </c>
      <c r="C1295" s="261" t="s">
        <v>6665</v>
      </c>
      <c r="D1295" s="262" t="s">
        <v>14581</v>
      </c>
      <c r="E1295" s="257">
        <v>185</v>
      </c>
      <c r="F1295" s="258">
        <v>336</v>
      </c>
      <c r="G1295" s="258">
        <v>1347</v>
      </c>
      <c r="H1295" s="258">
        <v>973</v>
      </c>
      <c r="I1295" s="258">
        <v>308</v>
      </c>
      <c r="J1295" s="258">
        <v>141</v>
      </c>
      <c r="K1295" s="259">
        <v>52</v>
      </c>
      <c r="L1295" s="257">
        <v>160</v>
      </c>
      <c r="M1295" s="258">
        <v>332</v>
      </c>
      <c r="N1295" s="258">
        <v>1236</v>
      </c>
      <c r="O1295" s="258">
        <v>981</v>
      </c>
      <c r="P1295" s="258">
        <v>311</v>
      </c>
      <c r="Q1295" s="258">
        <v>214</v>
      </c>
      <c r="R1295" s="259">
        <v>121</v>
      </c>
      <c r="S1295" s="267">
        <v>6697</v>
      </c>
      <c r="T1295" s="90"/>
      <c r="U1295" s="260">
        <v>57</v>
      </c>
      <c r="V1295" s="273">
        <v>115.415733944222</v>
      </c>
      <c r="W1295" s="273">
        <v>107.29640137374901</v>
      </c>
      <c r="X1295" s="274">
        <v>1.103139595</v>
      </c>
      <c r="Z1295" s="257">
        <v>17643.649999999998</v>
      </c>
      <c r="AA1295" s="258">
        <v>6831.5378691963797</v>
      </c>
      <c r="AB1295" s="276">
        <v>1.0200892741819292</v>
      </c>
      <c r="AC1295" s="92"/>
      <c r="AD1295" s="257">
        <v>694238.5775441156</v>
      </c>
      <c r="AE1295" s="258">
        <v>7039.5728406213439</v>
      </c>
      <c r="AF1295" s="276">
        <v>1.0511531791281683</v>
      </c>
      <c r="AG1295" s="93"/>
      <c r="AH1295" s="257">
        <v>7387.7258677150003</v>
      </c>
      <c r="AI1295" s="258">
        <v>6266.5370045466643</v>
      </c>
      <c r="AJ1295" s="258">
        <v>6490.3777621823992</v>
      </c>
      <c r="AK1295" s="276">
        <v>0.96914704527137507</v>
      </c>
      <c r="AL1295" s="93"/>
      <c r="AM1295" s="257">
        <v>6721.51</v>
      </c>
      <c r="AN1295" s="258">
        <v>6706.6247273005129</v>
      </c>
      <c r="AO1295" s="276">
        <v>1.0014371699717057</v>
      </c>
      <c r="AQ1295" s="280">
        <v>6969.4398005095918</v>
      </c>
      <c r="AR1295" s="281">
        <v>7025.1555989236704</v>
      </c>
    </row>
    <row r="1296" spans="1:44" x14ac:dyDescent="0.2">
      <c r="A1296" s="260" t="s">
        <v>8407</v>
      </c>
      <c r="B1296" s="261" t="s">
        <v>6658</v>
      </c>
      <c r="C1296" s="261" t="s">
        <v>6666</v>
      </c>
      <c r="D1296" s="262" t="s">
        <v>14582</v>
      </c>
      <c r="E1296" s="257">
        <v>217</v>
      </c>
      <c r="F1296" s="258">
        <v>597</v>
      </c>
      <c r="G1296" s="258">
        <v>1918</v>
      </c>
      <c r="H1296" s="258">
        <v>1665</v>
      </c>
      <c r="I1296" s="258">
        <v>838</v>
      </c>
      <c r="J1296" s="258">
        <v>561</v>
      </c>
      <c r="K1296" s="259">
        <v>157</v>
      </c>
      <c r="L1296" s="257">
        <v>252</v>
      </c>
      <c r="M1296" s="258">
        <v>559</v>
      </c>
      <c r="N1296" s="258">
        <v>1833</v>
      </c>
      <c r="O1296" s="258">
        <v>1860</v>
      </c>
      <c r="P1296" s="258">
        <v>983</v>
      </c>
      <c r="Q1296" s="258">
        <v>691</v>
      </c>
      <c r="R1296" s="259">
        <v>280</v>
      </c>
      <c r="S1296" s="267">
        <v>12411</v>
      </c>
      <c r="T1296" s="90"/>
      <c r="U1296" s="260">
        <v>26</v>
      </c>
      <c r="V1296" s="273">
        <v>96.914903747973995</v>
      </c>
      <c r="W1296" s="273">
        <v>96.507131920380303</v>
      </c>
      <c r="X1296" s="274">
        <v>1.0484205339999999</v>
      </c>
      <c r="Z1296" s="257">
        <v>37743.39</v>
      </c>
      <c r="AA1296" s="258">
        <v>14614.062175164889</v>
      </c>
      <c r="AB1296" s="276">
        <v>1.177508836932148</v>
      </c>
      <c r="AC1296" s="92"/>
      <c r="AD1296" s="257">
        <v>1194908.1899862727</v>
      </c>
      <c r="AE1296" s="258">
        <v>12116.358141634464</v>
      </c>
      <c r="AF1296" s="276">
        <v>0.9762596198239033</v>
      </c>
      <c r="AG1296" s="93"/>
      <c r="AH1296" s="257">
        <v>13011.947247474</v>
      </c>
      <c r="AI1296" s="258">
        <v>11037.205547087382</v>
      </c>
      <c r="AJ1296" s="258">
        <v>11751.578662601944</v>
      </c>
      <c r="AK1296" s="276">
        <v>0.94686799311916392</v>
      </c>
      <c r="AL1296" s="93"/>
      <c r="AM1296" s="257">
        <v>12422.18</v>
      </c>
      <c r="AN1296" s="258">
        <v>12394.670179018984</v>
      </c>
      <c r="AO1296" s="276">
        <v>0.99868424615413609</v>
      </c>
      <c r="AQ1296" s="280">
        <v>13491.303508346749</v>
      </c>
      <c r="AR1296" s="281">
        <v>13599.157047243696</v>
      </c>
    </row>
    <row r="1297" spans="1:44" x14ac:dyDescent="0.2">
      <c r="A1297" s="260" t="s">
        <v>8407</v>
      </c>
      <c r="B1297" s="261" t="s">
        <v>6658</v>
      </c>
      <c r="C1297" s="261" t="s">
        <v>6667</v>
      </c>
      <c r="D1297" s="262" t="s">
        <v>14583</v>
      </c>
      <c r="E1297" s="257">
        <v>81</v>
      </c>
      <c r="F1297" s="258">
        <v>160</v>
      </c>
      <c r="G1297" s="258">
        <v>558</v>
      </c>
      <c r="H1297" s="258">
        <v>474</v>
      </c>
      <c r="I1297" s="258">
        <v>159</v>
      </c>
      <c r="J1297" s="258">
        <v>111</v>
      </c>
      <c r="K1297" s="259">
        <v>34</v>
      </c>
      <c r="L1297" s="257">
        <v>62</v>
      </c>
      <c r="M1297" s="258">
        <v>160</v>
      </c>
      <c r="N1297" s="258">
        <v>520</v>
      </c>
      <c r="O1297" s="258">
        <v>442</v>
      </c>
      <c r="P1297" s="258">
        <v>172</v>
      </c>
      <c r="Q1297" s="258">
        <v>122</v>
      </c>
      <c r="R1297" s="259">
        <v>50</v>
      </c>
      <c r="S1297" s="267">
        <v>3105</v>
      </c>
      <c r="T1297" s="90"/>
      <c r="U1297" s="260">
        <v>81</v>
      </c>
      <c r="V1297" s="273">
        <v>107.170127061938</v>
      </c>
      <c r="W1297" s="273">
        <v>114.62351046698799</v>
      </c>
      <c r="X1297" s="274">
        <v>1.0483912820000001</v>
      </c>
      <c r="Z1297" s="257">
        <v>8589.25</v>
      </c>
      <c r="AA1297" s="258">
        <v>3325.7169941024117</v>
      </c>
      <c r="AB1297" s="276">
        <v>1.0710843781328219</v>
      </c>
      <c r="AC1297" s="92"/>
      <c r="AD1297" s="257">
        <v>320577.40486830845</v>
      </c>
      <c r="AE1297" s="258">
        <v>3250.6519597499782</v>
      </c>
      <c r="AF1297" s="276">
        <v>1.0469088437197998</v>
      </c>
      <c r="AG1297" s="93"/>
      <c r="AH1297" s="257">
        <v>3255.2549306100004</v>
      </c>
      <c r="AI1297" s="258">
        <v>2761.2252873440675</v>
      </c>
      <c r="AJ1297" s="258">
        <v>2939.9881379251524</v>
      </c>
      <c r="AK1297" s="276">
        <v>0.94685608306768188</v>
      </c>
      <c r="AL1297" s="93"/>
      <c r="AM1297" s="257">
        <v>3139.83</v>
      </c>
      <c r="AN1297" s="258">
        <v>3132.8766181289575</v>
      </c>
      <c r="AO1297" s="276">
        <v>1.0089779768531264</v>
      </c>
      <c r="AQ1297" s="280">
        <v>3326.2877677150109</v>
      </c>
      <c r="AR1297" s="281">
        <v>3352.8791127926561</v>
      </c>
    </row>
    <row r="1298" spans="1:44" x14ac:dyDescent="0.2">
      <c r="A1298" s="260" t="s">
        <v>8407</v>
      </c>
      <c r="B1298" s="261" t="s">
        <v>6658</v>
      </c>
      <c r="C1298" s="261" t="s">
        <v>6668</v>
      </c>
      <c r="D1298" s="262" t="s">
        <v>14584</v>
      </c>
      <c r="E1298" s="257">
        <v>61</v>
      </c>
      <c r="F1298" s="258">
        <v>172</v>
      </c>
      <c r="G1298" s="258">
        <v>502</v>
      </c>
      <c r="H1298" s="258">
        <v>426</v>
      </c>
      <c r="I1298" s="258">
        <v>191</v>
      </c>
      <c r="J1298" s="258">
        <v>127</v>
      </c>
      <c r="K1298" s="259">
        <v>27</v>
      </c>
      <c r="L1298" s="257">
        <v>52</v>
      </c>
      <c r="M1298" s="258">
        <v>191</v>
      </c>
      <c r="N1298" s="258">
        <v>424</v>
      </c>
      <c r="O1298" s="258">
        <v>399</v>
      </c>
      <c r="P1298" s="258">
        <v>191</v>
      </c>
      <c r="Q1298" s="258">
        <v>159</v>
      </c>
      <c r="R1298" s="259">
        <v>44</v>
      </c>
      <c r="S1298" s="267">
        <v>2966</v>
      </c>
      <c r="T1298" s="90"/>
      <c r="U1298" s="260">
        <v>24</v>
      </c>
      <c r="V1298" s="273">
        <v>97.169337267360007</v>
      </c>
      <c r="W1298" s="273">
        <v>96.842211732973695</v>
      </c>
      <c r="X1298" s="274">
        <v>1.0484205339999999</v>
      </c>
      <c r="Z1298" s="257">
        <v>8481.2999999999993</v>
      </c>
      <c r="AA1298" s="258">
        <v>3283.919264438779</v>
      </c>
      <c r="AB1298" s="276">
        <v>1.107187884166817</v>
      </c>
      <c r="AC1298" s="92"/>
      <c r="AD1298" s="257">
        <v>285993.38965958258</v>
      </c>
      <c r="AE1298" s="258">
        <v>2899.9703611499472</v>
      </c>
      <c r="AF1298" s="276">
        <v>0.97773781562708939</v>
      </c>
      <c r="AG1298" s="93"/>
      <c r="AH1298" s="257">
        <v>3109.6153038439998</v>
      </c>
      <c r="AI1298" s="258">
        <v>2637.6884741488329</v>
      </c>
      <c r="AJ1298" s="258">
        <v>2808.41046759144</v>
      </c>
      <c r="AK1298" s="276">
        <v>0.94686799311916381</v>
      </c>
      <c r="AL1298" s="93"/>
      <c r="AM1298" s="257">
        <v>2976.32</v>
      </c>
      <c r="AN1298" s="258">
        <v>2969.7287229148005</v>
      </c>
      <c r="AO1298" s="276">
        <v>1.0012571553994607</v>
      </c>
      <c r="AQ1298" s="280">
        <v>3044.0371833688132</v>
      </c>
      <c r="AR1298" s="281">
        <v>3068.3721323644463</v>
      </c>
    </row>
    <row r="1299" spans="1:44" x14ac:dyDescent="0.2">
      <c r="A1299" s="260" t="s">
        <v>8407</v>
      </c>
      <c r="B1299" s="261" t="s">
        <v>6653</v>
      </c>
      <c r="C1299" s="261" t="s">
        <v>6669</v>
      </c>
      <c r="D1299" s="262" t="s">
        <v>14585</v>
      </c>
      <c r="E1299" s="257">
        <v>200</v>
      </c>
      <c r="F1299" s="258">
        <v>329</v>
      </c>
      <c r="G1299" s="258">
        <v>1215</v>
      </c>
      <c r="H1299" s="258">
        <v>832</v>
      </c>
      <c r="I1299" s="258">
        <v>239</v>
      </c>
      <c r="J1299" s="258">
        <v>145</v>
      </c>
      <c r="K1299" s="259">
        <v>30</v>
      </c>
      <c r="L1299" s="257">
        <v>150</v>
      </c>
      <c r="M1299" s="258">
        <v>328</v>
      </c>
      <c r="N1299" s="258">
        <v>1260</v>
      </c>
      <c r="O1299" s="258">
        <v>873</v>
      </c>
      <c r="P1299" s="258">
        <v>286</v>
      </c>
      <c r="Q1299" s="258">
        <v>205</v>
      </c>
      <c r="R1299" s="259">
        <v>64</v>
      </c>
      <c r="S1299" s="267">
        <v>6156</v>
      </c>
      <c r="T1299" s="90"/>
      <c r="U1299" s="260">
        <v>28</v>
      </c>
      <c r="V1299" s="273">
        <v>146.471177887816</v>
      </c>
      <c r="W1299" s="273">
        <v>152.29515919428201</v>
      </c>
      <c r="X1299" s="274">
        <v>1.103139595</v>
      </c>
      <c r="Z1299" s="257">
        <v>15939.14</v>
      </c>
      <c r="AA1299" s="258">
        <v>6171.5596553107098</v>
      </c>
      <c r="AB1299" s="276">
        <v>1.0025275593422205</v>
      </c>
      <c r="AC1299" s="92"/>
      <c r="AD1299" s="257">
        <v>753667.69137686177</v>
      </c>
      <c r="AE1299" s="258">
        <v>7642.1835125306125</v>
      </c>
      <c r="AF1299" s="276">
        <v>1.2414203236729391</v>
      </c>
      <c r="AG1299" s="93"/>
      <c r="AH1299" s="257">
        <v>6790.9273468199999</v>
      </c>
      <c r="AI1299" s="258">
        <v>5760.3108556053858</v>
      </c>
      <c r="AJ1299" s="258">
        <v>5966.0692106905844</v>
      </c>
      <c r="AK1299" s="276">
        <v>0.96914704527137496</v>
      </c>
      <c r="AL1299" s="93"/>
      <c r="AM1299" s="257">
        <v>6168.04</v>
      </c>
      <c r="AN1299" s="258">
        <v>6154.380426865192</v>
      </c>
      <c r="AO1299" s="276">
        <v>0.99973691144658738</v>
      </c>
      <c r="AQ1299" s="280">
        <v>7423.1662210206778</v>
      </c>
      <c r="AR1299" s="281">
        <v>7482.5092449369395</v>
      </c>
    </row>
    <row r="1300" spans="1:44" x14ac:dyDescent="0.2">
      <c r="A1300" s="260" t="s">
        <v>8407</v>
      </c>
      <c r="B1300" s="261" t="s">
        <v>6653</v>
      </c>
      <c r="C1300" s="261" t="s">
        <v>6670</v>
      </c>
      <c r="D1300" s="262" t="s">
        <v>14586</v>
      </c>
      <c r="E1300" s="257">
        <v>230</v>
      </c>
      <c r="F1300" s="258">
        <v>444</v>
      </c>
      <c r="G1300" s="258">
        <v>1597</v>
      </c>
      <c r="H1300" s="258">
        <v>991</v>
      </c>
      <c r="I1300" s="258">
        <v>277</v>
      </c>
      <c r="J1300" s="258">
        <v>133</v>
      </c>
      <c r="K1300" s="259">
        <v>29</v>
      </c>
      <c r="L1300" s="257">
        <v>238</v>
      </c>
      <c r="M1300" s="258">
        <v>396</v>
      </c>
      <c r="N1300" s="258">
        <v>1567</v>
      </c>
      <c r="O1300" s="258">
        <v>999</v>
      </c>
      <c r="P1300" s="258">
        <v>323</v>
      </c>
      <c r="Q1300" s="258">
        <v>181</v>
      </c>
      <c r="R1300" s="259">
        <v>41</v>
      </c>
      <c r="S1300" s="267">
        <v>7446</v>
      </c>
      <c r="T1300" s="90"/>
      <c r="U1300" s="260">
        <v>32</v>
      </c>
      <c r="V1300" s="273">
        <v>151.0296491364</v>
      </c>
      <c r="W1300" s="273">
        <v>159.68896051571301</v>
      </c>
      <c r="X1300" s="274">
        <v>1.103139595</v>
      </c>
      <c r="Z1300" s="257">
        <v>18343.989999999998</v>
      </c>
      <c r="AA1300" s="258">
        <v>7102.706206321237</v>
      </c>
      <c r="AB1300" s="276">
        <v>0.95389554207913474</v>
      </c>
      <c r="AC1300" s="92"/>
      <c r="AD1300" s="257">
        <v>933498.69956469478</v>
      </c>
      <c r="AE1300" s="258">
        <v>9465.66829440328</v>
      </c>
      <c r="AF1300" s="276">
        <v>1.2712420486708675</v>
      </c>
      <c r="AG1300" s="93"/>
      <c r="AH1300" s="257">
        <v>8213.9774243699994</v>
      </c>
      <c r="AI1300" s="258">
        <v>6967.3935397722043</v>
      </c>
      <c r="AJ1300" s="258">
        <v>7216.2688990906581</v>
      </c>
      <c r="AK1300" s="276">
        <v>0.96914704527137496</v>
      </c>
      <c r="AL1300" s="93"/>
      <c r="AM1300" s="257">
        <v>7459.76</v>
      </c>
      <c r="AN1300" s="258">
        <v>7443.2398189881851</v>
      </c>
      <c r="AO1300" s="276">
        <v>0.9996293068745884</v>
      </c>
      <c r="AQ1300" s="280">
        <v>8747.4356594617475</v>
      </c>
      <c r="AR1300" s="281">
        <v>8817.3652916550054</v>
      </c>
    </row>
    <row r="1301" spans="1:44" x14ac:dyDescent="0.2">
      <c r="A1301" s="260" t="s">
        <v>8407</v>
      </c>
      <c r="B1301" s="261" t="s">
        <v>6658</v>
      </c>
      <c r="C1301" s="261" t="s">
        <v>6671</v>
      </c>
      <c r="D1301" s="262" t="s">
        <v>14587</v>
      </c>
      <c r="E1301" s="257">
        <v>251</v>
      </c>
      <c r="F1301" s="258">
        <v>549</v>
      </c>
      <c r="G1301" s="258">
        <v>1689</v>
      </c>
      <c r="H1301" s="258">
        <v>1631</v>
      </c>
      <c r="I1301" s="258">
        <v>711</v>
      </c>
      <c r="J1301" s="258">
        <v>449</v>
      </c>
      <c r="K1301" s="259">
        <v>154</v>
      </c>
      <c r="L1301" s="257">
        <v>233</v>
      </c>
      <c r="M1301" s="258">
        <v>525</v>
      </c>
      <c r="N1301" s="258">
        <v>1664</v>
      </c>
      <c r="O1301" s="258">
        <v>1556</v>
      </c>
      <c r="P1301" s="258">
        <v>813</v>
      </c>
      <c r="Q1301" s="258">
        <v>602</v>
      </c>
      <c r="R1301" s="259">
        <v>345</v>
      </c>
      <c r="S1301" s="267">
        <v>11172</v>
      </c>
      <c r="T1301" s="90"/>
      <c r="U1301" s="260">
        <v>152</v>
      </c>
      <c r="V1301" s="273">
        <v>102.300379026972</v>
      </c>
      <c r="W1301" s="273">
        <v>104.94656283566</v>
      </c>
      <c r="X1301" s="274">
        <v>1.0483912820000001</v>
      </c>
      <c r="Z1301" s="257">
        <v>33845.919999999998</v>
      </c>
      <c r="AA1301" s="258">
        <v>13104.980216553329</v>
      </c>
      <c r="AB1301" s="276">
        <v>1.1730200695088908</v>
      </c>
      <c r="AC1301" s="92"/>
      <c r="AD1301" s="257">
        <v>1113655.0372568874</v>
      </c>
      <c r="AE1301" s="258">
        <v>11292.451914481173</v>
      </c>
      <c r="AF1301" s="276">
        <v>1.0107815891945195</v>
      </c>
      <c r="AG1301" s="93"/>
      <c r="AH1301" s="257">
        <v>11712.627402504</v>
      </c>
      <c r="AI1301" s="258">
        <v>9935.0753334002948</v>
      </c>
      <c r="AJ1301" s="258">
        <v>10578.276160032143</v>
      </c>
      <c r="AK1301" s="276">
        <v>0.94685608306768199</v>
      </c>
      <c r="AL1301" s="93"/>
      <c r="AM1301" s="257">
        <v>11237.36</v>
      </c>
      <c r="AN1301" s="258">
        <v>11212.474049071963</v>
      </c>
      <c r="AO1301" s="276">
        <v>1.0036228114099501</v>
      </c>
      <c r="AQ1301" s="280">
        <v>12587.752349990862</v>
      </c>
      <c r="AR1301" s="281">
        <v>12688.382629108439</v>
      </c>
    </row>
    <row r="1302" spans="1:44" x14ac:dyDescent="0.2">
      <c r="A1302" s="260" t="s">
        <v>8407</v>
      </c>
      <c r="B1302" s="261" t="s">
        <v>6658</v>
      </c>
      <c r="C1302" s="261" t="s">
        <v>6672</v>
      </c>
      <c r="D1302" s="262" t="s">
        <v>14588</v>
      </c>
      <c r="E1302" s="257">
        <v>174</v>
      </c>
      <c r="F1302" s="258">
        <v>423</v>
      </c>
      <c r="G1302" s="258">
        <v>1316</v>
      </c>
      <c r="H1302" s="258">
        <v>1308</v>
      </c>
      <c r="I1302" s="258">
        <v>697</v>
      </c>
      <c r="J1302" s="258">
        <v>485</v>
      </c>
      <c r="K1302" s="259">
        <v>107</v>
      </c>
      <c r="L1302" s="257">
        <v>140</v>
      </c>
      <c r="M1302" s="258">
        <v>416</v>
      </c>
      <c r="N1302" s="258">
        <v>1239</v>
      </c>
      <c r="O1302" s="258">
        <v>1265</v>
      </c>
      <c r="P1302" s="258">
        <v>850</v>
      </c>
      <c r="Q1302" s="258">
        <v>557</v>
      </c>
      <c r="R1302" s="259">
        <v>193</v>
      </c>
      <c r="S1302" s="267">
        <v>9170</v>
      </c>
      <c r="T1302" s="90"/>
      <c r="U1302" s="260">
        <v>69</v>
      </c>
      <c r="V1302" s="273">
        <v>85.154879677792806</v>
      </c>
      <c r="W1302" s="273">
        <v>88.302399127589894</v>
      </c>
      <c r="X1302" s="274">
        <v>1.0483912820000001</v>
      </c>
      <c r="Z1302" s="257">
        <v>28699.399999999994</v>
      </c>
      <c r="AA1302" s="258">
        <v>11112.272002857379</v>
      </c>
      <c r="AB1302" s="276">
        <v>1.2118071976943705</v>
      </c>
      <c r="AC1302" s="92"/>
      <c r="AD1302" s="257">
        <v>836895.21599143557</v>
      </c>
      <c r="AE1302" s="258">
        <v>8486.1098525814377</v>
      </c>
      <c r="AF1302" s="276">
        <v>0.92542092176460611</v>
      </c>
      <c r="AG1302" s="93"/>
      <c r="AH1302" s="257">
        <v>9613.748055940001</v>
      </c>
      <c r="AI1302" s="258">
        <v>8154.7297536055066</v>
      </c>
      <c r="AJ1302" s="258">
        <v>8682.6702817306432</v>
      </c>
      <c r="AK1302" s="276">
        <v>0.94685608306768188</v>
      </c>
      <c r="AL1302" s="93"/>
      <c r="AM1302" s="257">
        <v>9199.67</v>
      </c>
      <c r="AN1302" s="258">
        <v>9179.2966617627135</v>
      </c>
      <c r="AO1302" s="276">
        <v>1.0010138126240691</v>
      </c>
      <c r="AQ1302" s="280">
        <v>9746.893504660864</v>
      </c>
      <c r="AR1302" s="281">
        <v>9824.8131035401693</v>
      </c>
    </row>
    <row r="1303" spans="1:44" x14ac:dyDescent="0.2">
      <c r="A1303" s="260" t="s">
        <v>8407</v>
      </c>
      <c r="B1303" s="261" t="s">
        <v>6653</v>
      </c>
      <c r="C1303" s="261" t="s">
        <v>6673</v>
      </c>
      <c r="D1303" s="262" t="s">
        <v>14589</v>
      </c>
      <c r="E1303" s="257">
        <v>209</v>
      </c>
      <c r="F1303" s="258">
        <v>403</v>
      </c>
      <c r="G1303" s="258">
        <v>1597</v>
      </c>
      <c r="H1303" s="258">
        <v>1122</v>
      </c>
      <c r="I1303" s="258">
        <v>383</v>
      </c>
      <c r="J1303" s="258">
        <v>231</v>
      </c>
      <c r="K1303" s="259">
        <v>39</v>
      </c>
      <c r="L1303" s="257">
        <v>196</v>
      </c>
      <c r="M1303" s="258">
        <v>384</v>
      </c>
      <c r="N1303" s="258">
        <v>1400</v>
      </c>
      <c r="O1303" s="258">
        <v>943</v>
      </c>
      <c r="P1303" s="258">
        <v>370</v>
      </c>
      <c r="Q1303" s="258">
        <v>215</v>
      </c>
      <c r="R1303" s="259">
        <v>74</v>
      </c>
      <c r="S1303" s="267">
        <v>7566</v>
      </c>
      <c r="T1303" s="90"/>
      <c r="U1303" s="260">
        <v>31</v>
      </c>
      <c r="V1303" s="273">
        <v>143.400225599214</v>
      </c>
      <c r="W1303" s="273">
        <v>145.86637589214899</v>
      </c>
      <c r="X1303" s="274">
        <v>1.103139595</v>
      </c>
      <c r="Z1303" s="257">
        <v>19533.340000000004</v>
      </c>
      <c r="AA1303" s="258">
        <v>7563.2169036388996</v>
      </c>
      <c r="AB1303" s="276">
        <v>0.99963215749919365</v>
      </c>
      <c r="AC1303" s="92"/>
      <c r="AD1303" s="257">
        <v>908707.56061266572</v>
      </c>
      <c r="AE1303" s="258">
        <v>9214.2863716755946</v>
      </c>
      <c r="AF1303" s="276">
        <v>1.217854397525191</v>
      </c>
      <c r="AG1303" s="93"/>
      <c r="AH1303" s="257">
        <v>8346.3541757700004</v>
      </c>
      <c r="AI1303" s="258">
        <v>7079.6803010900503</v>
      </c>
      <c r="AJ1303" s="258">
        <v>7332.5665445232244</v>
      </c>
      <c r="AK1303" s="276">
        <v>0.96914704527137518</v>
      </c>
      <c r="AL1303" s="93"/>
      <c r="AM1303" s="257">
        <v>7579.33</v>
      </c>
      <c r="AN1303" s="258">
        <v>7562.5450225277636</v>
      </c>
      <c r="AO1303" s="276">
        <v>0.99954335481466605</v>
      </c>
      <c r="AQ1303" s="280">
        <v>8922.6372376694089</v>
      </c>
      <c r="AR1303" s="281">
        <v>8993.9674839855597</v>
      </c>
    </row>
    <row r="1304" spans="1:44" x14ac:dyDescent="0.2">
      <c r="A1304" s="260" t="s">
        <v>8407</v>
      </c>
      <c r="B1304" s="261" t="s">
        <v>6653</v>
      </c>
      <c r="C1304" s="261" t="s">
        <v>6674</v>
      </c>
      <c r="D1304" s="262" t="s">
        <v>14590</v>
      </c>
      <c r="E1304" s="257">
        <v>250</v>
      </c>
      <c r="F1304" s="258">
        <v>538</v>
      </c>
      <c r="G1304" s="258">
        <v>1714</v>
      </c>
      <c r="H1304" s="258">
        <v>1416</v>
      </c>
      <c r="I1304" s="258">
        <v>485</v>
      </c>
      <c r="J1304" s="258">
        <v>260</v>
      </c>
      <c r="K1304" s="259">
        <v>105</v>
      </c>
      <c r="L1304" s="257">
        <v>239</v>
      </c>
      <c r="M1304" s="258">
        <v>525</v>
      </c>
      <c r="N1304" s="258">
        <v>1804</v>
      </c>
      <c r="O1304" s="258">
        <v>1462</v>
      </c>
      <c r="P1304" s="258">
        <v>545</v>
      </c>
      <c r="Q1304" s="258">
        <v>438</v>
      </c>
      <c r="R1304" s="259">
        <v>254</v>
      </c>
      <c r="S1304" s="267">
        <v>10035</v>
      </c>
      <c r="T1304" s="90"/>
      <c r="U1304" s="260">
        <v>88</v>
      </c>
      <c r="V1304" s="273">
        <v>103.749484411252</v>
      </c>
      <c r="W1304" s="273">
        <v>89.388340807174799</v>
      </c>
      <c r="X1304" s="274">
        <v>1.103139595</v>
      </c>
      <c r="Z1304" s="257">
        <v>28053.98</v>
      </c>
      <c r="AA1304" s="258">
        <v>10862.368430096827</v>
      </c>
      <c r="AB1304" s="276">
        <v>1.0824482740505059</v>
      </c>
      <c r="AC1304" s="92"/>
      <c r="AD1304" s="257">
        <v>967148.82888487435</v>
      </c>
      <c r="AE1304" s="258">
        <v>9806.8802986161681</v>
      </c>
      <c r="AF1304" s="276">
        <v>0.97726759328511892</v>
      </c>
      <c r="AG1304" s="93"/>
      <c r="AH1304" s="257">
        <v>11070.005835825001</v>
      </c>
      <c r="AI1304" s="258">
        <v>9389.9804152046854</v>
      </c>
      <c r="AJ1304" s="258">
        <v>9725.3905992982491</v>
      </c>
      <c r="AK1304" s="276">
        <v>0.96914704527137507</v>
      </c>
      <c r="AL1304" s="93"/>
      <c r="AM1304" s="257">
        <v>10072.84</v>
      </c>
      <c r="AN1304" s="258">
        <v>10050.532963298678</v>
      </c>
      <c r="AO1304" s="276">
        <v>1.001547878754228</v>
      </c>
      <c r="AQ1304" s="280">
        <v>10303.847400512668</v>
      </c>
      <c r="AR1304" s="281">
        <v>10386.219456386429</v>
      </c>
    </row>
    <row r="1305" spans="1:44" x14ac:dyDescent="0.2">
      <c r="A1305" s="260" t="s">
        <v>8407</v>
      </c>
      <c r="B1305" s="261" t="s">
        <v>6658</v>
      </c>
      <c r="C1305" s="261" t="s">
        <v>6675</v>
      </c>
      <c r="D1305" s="262" t="s">
        <v>14591</v>
      </c>
      <c r="E1305" s="257">
        <v>442</v>
      </c>
      <c r="F1305" s="258">
        <v>697</v>
      </c>
      <c r="G1305" s="258">
        <v>3084</v>
      </c>
      <c r="H1305" s="258">
        <v>2209</v>
      </c>
      <c r="I1305" s="258">
        <v>728</v>
      </c>
      <c r="J1305" s="258">
        <v>435</v>
      </c>
      <c r="K1305" s="259">
        <v>164</v>
      </c>
      <c r="L1305" s="257">
        <v>413</v>
      </c>
      <c r="M1305" s="258">
        <v>698</v>
      </c>
      <c r="N1305" s="258">
        <v>2965</v>
      </c>
      <c r="O1305" s="258">
        <v>2153</v>
      </c>
      <c r="P1305" s="258">
        <v>862</v>
      </c>
      <c r="Q1305" s="258">
        <v>644</v>
      </c>
      <c r="R1305" s="259">
        <v>347</v>
      </c>
      <c r="S1305" s="267">
        <v>15841</v>
      </c>
      <c r="T1305" s="90"/>
      <c r="U1305" s="260">
        <v>138</v>
      </c>
      <c r="V1305" s="273">
        <v>105.90127507032599</v>
      </c>
      <c r="W1305" s="273">
        <v>120.904867116974</v>
      </c>
      <c r="X1305" s="274">
        <v>1.0483912820000001</v>
      </c>
      <c r="Z1305" s="257">
        <v>43689.67</v>
      </c>
      <c r="AA1305" s="258">
        <v>16916.433679975122</v>
      </c>
      <c r="AB1305" s="276">
        <v>1.0678892544646879</v>
      </c>
      <c r="AC1305" s="92"/>
      <c r="AD1305" s="257">
        <v>1653821.8538342926</v>
      </c>
      <c r="AE1305" s="258">
        <v>16769.738504971112</v>
      </c>
      <c r="AF1305" s="276">
        <v>1.0586287800625662</v>
      </c>
      <c r="AG1305" s="93"/>
      <c r="AH1305" s="257">
        <v>16607.566298162001</v>
      </c>
      <c r="AI1305" s="258">
        <v>14087.140024739894</v>
      </c>
      <c r="AJ1305" s="258">
        <v>14999.147211875148</v>
      </c>
      <c r="AK1305" s="276">
        <v>0.94685608306768188</v>
      </c>
      <c r="AL1305" s="93"/>
      <c r="AM1305" s="257">
        <v>15900.34</v>
      </c>
      <c r="AN1305" s="258">
        <v>15865.127540758762</v>
      </c>
      <c r="AO1305" s="276">
        <v>1.0015231071749739</v>
      </c>
      <c r="AQ1305" s="280">
        <v>16982.33698757409</v>
      </c>
      <c r="AR1305" s="281">
        <v>17118.098898327724</v>
      </c>
    </row>
    <row r="1306" spans="1:44" x14ac:dyDescent="0.2">
      <c r="A1306" s="260" t="s">
        <v>8407</v>
      </c>
      <c r="B1306" s="261" t="s">
        <v>6653</v>
      </c>
      <c r="C1306" s="261" t="s">
        <v>6676</v>
      </c>
      <c r="D1306" s="262" t="s">
        <v>14592</v>
      </c>
      <c r="E1306" s="257">
        <v>223</v>
      </c>
      <c r="F1306" s="258">
        <v>412</v>
      </c>
      <c r="G1306" s="258">
        <v>1585</v>
      </c>
      <c r="H1306" s="258">
        <v>1001</v>
      </c>
      <c r="I1306" s="258">
        <v>302</v>
      </c>
      <c r="J1306" s="258">
        <v>147</v>
      </c>
      <c r="K1306" s="259">
        <v>26</v>
      </c>
      <c r="L1306" s="257">
        <v>238</v>
      </c>
      <c r="M1306" s="258">
        <v>404</v>
      </c>
      <c r="N1306" s="258">
        <v>1579</v>
      </c>
      <c r="O1306" s="258">
        <v>979</v>
      </c>
      <c r="P1306" s="258">
        <v>348</v>
      </c>
      <c r="Q1306" s="258">
        <v>197</v>
      </c>
      <c r="R1306" s="259">
        <v>72</v>
      </c>
      <c r="S1306" s="267">
        <v>7513</v>
      </c>
      <c r="T1306" s="90"/>
      <c r="U1306" s="260">
        <v>23</v>
      </c>
      <c r="V1306" s="273">
        <v>138.133692621027</v>
      </c>
      <c r="W1306" s="273">
        <v>140.443364834287</v>
      </c>
      <c r="X1306" s="274">
        <v>1.103139595</v>
      </c>
      <c r="Z1306" s="257">
        <v>18863.919999999998</v>
      </c>
      <c r="AA1306" s="258">
        <v>7304.0206443389534</v>
      </c>
      <c r="AB1306" s="276">
        <v>0.97218429979222065</v>
      </c>
      <c r="AC1306" s="92"/>
      <c r="AD1306" s="257">
        <v>882362.66884962237</v>
      </c>
      <c r="AE1306" s="258">
        <v>8947.149409623893</v>
      </c>
      <c r="AF1306" s="276">
        <v>1.1908890469351647</v>
      </c>
      <c r="AG1306" s="93"/>
      <c r="AH1306" s="257">
        <v>8287.8877772350006</v>
      </c>
      <c r="AI1306" s="258">
        <v>7030.0869815080014</v>
      </c>
      <c r="AJ1306" s="258">
        <v>7281.2017511238409</v>
      </c>
      <c r="AK1306" s="276">
        <v>0.96914704527137507</v>
      </c>
      <c r="AL1306" s="93"/>
      <c r="AM1306" s="257">
        <v>7522.89</v>
      </c>
      <c r="AN1306" s="258">
        <v>7506.2300130122176</v>
      </c>
      <c r="AO1306" s="276">
        <v>0.99909889698019672</v>
      </c>
      <c r="AQ1306" s="280">
        <v>8422.3143830066092</v>
      </c>
      <c r="AR1306" s="281">
        <v>8489.6448979081488</v>
      </c>
    </row>
    <row r="1307" spans="1:44" x14ac:dyDescent="0.2">
      <c r="A1307" s="260" t="s">
        <v>8407</v>
      </c>
      <c r="B1307" s="261" t="s">
        <v>6658</v>
      </c>
      <c r="C1307" s="261" t="s">
        <v>6677</v>
      </c>
      <c r="D1307" s="262" t="s">
        <v>14593</v>
      </c>
      <c r="E1307" s="257">
        <v>200</v>
      </c>
      <c r="F1307" s="258">
        <v>431</v>
      </c>
      <c r="G1307" s="258">
        <v>1434</v>
      </c>
      <c r="H1307" s="258">
        <v>1372</v>
      </c>
      <c r="I1307" s="258">
        <v>578</v>
      </c>
      <c r="J1307" s="258">
        <v>411</v>
      </c>
      <c r="K1307" s="259">
        <v>132</v>
      </c>
      <c r="L1307" s="257">
        <v>147</v>
      </c>
      <c r="M1307" s="258">
        <v>410</v>
      </c>
      <c r="N1307" s="258">
        <v>1397</v>
      </c>
      <c r="O1307" s="258">
        <v>1499</v>
      </c>
      <c r="P1307" s="258">
        <v>731</v>
      </c>
      <c r="Q1307" s="258">
        <v>577</v>
      </c>
      <c r="R1307" s="259">
        <v>393</v>
      </c>
      <c r="S1307" s="267">
        <v>9712</v>
      </c>
      <c r="T1307" s="90"/>
      <c r="U1307" s="260">
        <v>289</v>
      </c>
      <c r="V1307" s="273">
        <v>102.15739003845999</v>
      </c>
      <c r="W1307" s="273">
        <v>111.639827018121</v>
      </c>
      <c r="X1307" s="274">
        <v>1.0483912820000001</v>
      </c>
      <c r="Z1307" s="257">
        <v>30340.379999999997</v>
      </c>
      <c r="AA1307" s="258">
        <v>11747.651701082739</v>
      </c>
      <c r="AB1307" s="276">
        <v>1.2096016990406444</v>
      </c>
      <c r="AC1307" s="92"/>
      <c r="AD1307" s="257">
        <v>983146.22475177562</v>
      </c>
      <c r="AE1307" s="258">
        <v>9969.0937467130498</v>
      </c>
      <c r="AF1307" s="276">
        <v>1.0264717613996139</v>
      </c>
      <c r="AG1307" s="93"/>
      <c r="AH1307" s="257">
        <v>10181.976130784002</v>
      </c>
      <c r="AI1307" s="258">
        <v>8636.7214140694323</v>
      </c>
      <c r="AJ1307" s="258">
        <v>9195.8662787533267</v>
      </c>
      <c r="AK1307" s="276">
        <v>0.94685608306768188</v>
      </c>
      <c r="AL1307" s="93"/>
      <c r="AM1307" s="257">
        <v>9836.27</v>
      </c>
      <c r="AN1307" s="258">
        <v>9814.4868647676212</v>
      </c>
      <c r="AO1307" s="276">
        <v>1.0105526013969957</v>
      </c>
      <c r="AQ1307" s="280">
        <v>11538.277141737373</v>
      </c>
      <c r="AR1307" s="281">
        <v>11630.517600321691</v>
      </c>
    </row>
    <row r="1308" spans="1:44" x14ac:dyDescent="0.2">
      <c r="A1308" s="260" t="s">
        <v>8407</v>
      </c>
      <c r="B1308" s="261" t="s">
        <v>6653</v>
      </c>
      <c r="C1308" s="261" t="s">
        <v>6678</v>
      </c>
      <c r="D1308" s="262" t="s">
        <v>14594</v>
      </c>
      <c r="E1308" s="257">
        <v>134</v>
      </c>
      <c r="F1308" s="258">
        <v>304</v>
      </c>
      <c r="G1308" s="258">
        <v>1147</v>
      </c>
      <c r="H1308" s="258">
        <v>969</v>
      </c>
      <c r="I1308" s="258">
        <v>400</v>
      </c>
      <c r="J1308" s="258">
        <v>252</v>
      </c>
      <c r="K1308" s="259">
        <v>81</v>
      </c>
      <c r="L1308" s="257">
        <v>142</v>
      </c>
      <c r="M1308" s="258">
        <v>319</v>
      </c>
      <c r="N1308" s="258">
        <v>1120</v>
      </c>
      <c r="O1308" s="258">
        <v>1102</v>
      </c>
      <c r="P1308" s="258">
        <v>468</v>
      </c>
      <c r="Q1308" s="258">
        <v>394</v>
      </c>
      <c r="R1308" s="259">
        <v>154</v>
      </c>
      <c r="S1308" s="267">
        <v>6986</v>
      </c>
      <c r="T1308" s="90"/>
      <c r="U1308" s="260">
        <v>23</v>
      </c>
      <c r="V1308" s="273">
        <v>98.472002232967299</v>
      </c>
      <c r="W1308" s="273">
        <v>86.271972516461403</v>
      </c>
      <c r="X1308" s="274">
        <v>1.103139595</v>
      </c>
      <c r="Z1308" s="257">
        <v>20654.14</v>
      </c>
      <c r="AA1308" s="258">
        <v>7997.1853650284229</v>
      </c>
      <c r="AB1308" s="276">
        <v>1.1447445412293764</v>
      </c>
      <c r="AC1308" s="92"/>
      <c r="AD1308" s="257">
        <v>658510.94795461174</v>
      </c>
      <c r="AE1308" s="258">
        <v>6677.295002636939</v>
      </c>
      <c r="AF1308" s="276">
        <v>0.9558109079068049</v>
      </c>
      <c r="AG1308" s="93"/>
      <c r="AH1308" s="257">
        <v>7706.5332106699998</v>
      </c>
      <c r="AI1308" s="258">
        <v>6536.9609547204718</v>
      </c>
      <c r="AJ1308" s="258">
        <v>6770.4612582658265</v>
      </c>
      <c r="AK1308" s="276">
        <v>0.96914704527137507</v>
      </c>
      <c r="AL1308" s="93"/>
      <c r="AM1308" s="257">
        <v>6995.89</v>
      </c>
      <c r="AN1308" s="258">
        <v>6980.3970928369345</v>
      </c>
      <c r="AO1308" s="276">
        <v>0.99919798065229526</v>
      </c>
      <c r="AQ1308" s="280">
        <v>7402.0219516349734</v>
      </c>
      <c r="AR1308" s="281">
        <v>7461.1959419008372</v>
      </c>
    </row>
    <row r="1309" spans="1:44" x14ac:dyDescent="0.2">
      <c r="A1309" s="260" t="s">
        <v>8407</v>
      </c>
      <c r="B1309" s="261" t="s">
        <v>6653</v>
      </c>
      <c r="C1309" s="261" t="s">
        <v>6679</v>
      </c>
      <c r="D1309" s="262" t="s">
        <v>14595</v>
      </c>
      <c r="E1309" s="257">
        <v>82</v>
      </c>
      <c r="F1309" s="258">
        <v>138</v>
      </c>
      <c r="G1309" s="258">
        <v>493</v>
      </c>
      <c r="H1309" s="258">
        <v>460</v>
      </c>
      <c r="I1309" s="258">
        <v>140</v>
      </c>
      <c r="J1309" s="258">
        <v>72</v>
      </c>
      <c r="K1309" s="259">
        <v>28</v>
      </c>
      <c r="L1309" s="257">
        <v>79</v>
      </c>
      <c r="M1309" s="258">
        <v>143</v>
      </c>
      <c r="N1309" s="258">
        <v>540</v>
      </c>
      <c r="O1309" s="258">
        <v>383</v>
      </c>
      <c r="P1309" s="258">
        <v>134</v>
      </c>
      <c r="Q1309" s="258">
        <v>126</v>
      </c>
      <c r="R1309" s="259">
        <v>63</v>
      </c>
      <c r="S1309" s="267">
        <v>2881</v>
      </c>
      <c r="T1309" s="90"/>
      <c r="U1309" s="260">
        <v>22</v>
      </c>
      <c r="V1309" s="273">
        <v>104.977809427469</v>
      </c>
      <c r="W1309" s="273">
        <v>89.489760499826403</v>
      </c>
      <c r="X1309" s="274">
        <v>1.103139595</v>
      </c>
      <c r="Z1309" s="257">
        <v>7948.1600000000008</v>
      </c>
      <c r="AA1309" s="258">
        <v>3077.4899768716741</v>
      </c>
      <c r="AB1309" s="276">
        <v>1.0682020051619834</v>
      </c>
      <c r="AC1309" s="92"/>
      <c r="AD1309" s="257">
        <v>278657.09215904452</v>
      </c>
      <c r="AE1309" s="258">
        <v>2825.5803714461204</v>
      </c>
      <c r="AF1309" s="276">
        <v>0.98076375267133642</v>
      </c>
      <c r="AG1309" s="93"/>
      <c r="AH1309" s="257">
        <v>3178.1451731950001</v>
      </c>
      <c r="AI1309" s="258">
        <v>2695.8179946392324</v>
      </c>
      <c r="AJ1309" s="258">
        <v>2792.1126374268315</v>
      </c>
      <c r="AK1309" s="276">
        <v>0.96914704527137507</v>
      </c>
      <c r="AL1309" s="93"/>
      <c r="AM1309" s="257">
        <v>2890.46</v>
      </c>
      <c r="AN1309" s="258">
        <v>2884.0588661287479</v>
      </c>
      <c r="AO1309" s="276">
        <v>1.0010617376358029</v>
      </c>
      <c r="AQ1309" s="280">
        <v>2928.2731950703596</v>
      </c>
      <c r="AR1309" s="281">
        <v>2951.6826919177188</v>
      </c>
    </row>
    <row r="1310" spans="1:44" x14ac:dyDescent="0.2">
      <c r="A1310" s="260" t="s">
        <v>8407</v>
      </c>
      <c r="B1310" s="261" t="s">
        <v>6653</v>
      </c>
      <c r="C1310" s="261" t="s">
        <v>6680</v>
      </c>
      <c r="D1310" s="262" t="s">
        <v>14596</v>
      </c>
      <c r="E1310" s="257">
        <v>170</v>
      </c>
      <c r="F1310" s="258">
        <v>245</v>
      </c>
      <c r="G1310" s="258">
        <v>836</v>
      </c>
      <c r="H1310" s="258">
        <v>492</v>
      </c>
      <c r="I1310" s="258">
        <v>113</v>
      </c>
      <c r="J1310" s="258">
        <v>59</v>
      </c>
      <c r="K1310" s="259">
        <v>17</v>
      </c>
      <c r="L1310" s="257">
        <v>167</v>
      </c>
      <c r="M1310" s="258">
        <v>237</v>
      </c>
      <c r="N1310" s="258">
        <v>882</v>
      </c>
      <c r="O1310" s="258">
        <v>401</v>
      </c>
      <c r="P1310" s="258">
        <v>107</v>
      </c>
      <c r="Q1310" s="258">
        <v>101</v>
      </c>
      <c r="R1310" s="259">
        <v>27</v>
      </c>
      <c r="S1310" s="267">
        <v>3854</v>
      </c>
      <c r="T1310" s="90"/>
      <c r="U1310" s="260">
        <v>0</v>
      </c>
      <c r="V1310" s="273">
        <v>140.79551180201901</v>
      </c>
      <c r="W1310" s="273">
        <v>126.553075525564</v>
      </c>
      <c r="X1310" s="274">
        <v>1.095744681</v>
      </c>
      <c r="Z1310" s="257">
        <v>9254.8700000000008</v>
      </c>
      <c r="AA1310" s="258">
        <v>3583.4419113669514</v>
      </c>
      <c r="AB1310" s="276">
        <v>0.92979810881342795</v>
      </c>
      <c r="AC1310" s="92"/>
      <c r="AD1310" s="257">
        <v>442636.73318011384</v>
      </c>
      <c r="AE1310" s="258">
        <v>4488.3324349086324</v>
      </c>
      <c r="AF1310" s="276">
        <v>1.1645906681132934</v>
      </c>
      <c r="AG1310" s="93"/>
      <c r="AH1310" s="257">
        <v>4223.0000005740003</v>
      </c>
      <c r="AI1310" s="258">
        <v>3582.1017519675052</v>
      </c>
      <c r="AJ1310" s="258">
        <v>3723.4888409444025</v>
      </c>
      <c r="AK1310" s="276">
        <v>0.96613618083663788</v>
      </c>
      <c r="AL1310" s="93"/>
      <c r="AM1310" s="257">
        <v>3854</v>
      </c>
      <c r="AN1310" s="258">
        <v>3845.4650367277854</v>
      </c>
      <c r="AO1310" s="276">
        <v>0.99778542727757791</v>
      </c>
      <c r="AQ1310" s="280">
        <v>4022.992080693336</v>
      </c>
      <c r="AR1310" s="281">
        <v>4055.1530896417103</v>
      </c>
    </row>
    <row r="1311" spans="1:44" x14ac:dyDescent="0.2">
      <c r="A1311" s="260" t="s">
        <v>8407</v>
      </c>
      <c r="B1311" s="261" t="s">
        <v>6653</v>
      </c>
      <c r="C1311" s="261" t="s">
        <v>6681</v>
      </c>
      <c r="D1311" s="262" t="s">
        <v>14597</v>
      </c>
      <c r="E1311" s="257">
        <v>241</v>
      </c>
      <c r="F1311" s="258">
        <v>364</v>
      </c>
      <c r="G1311" s="258">
        <v>1591</v>
      </c>
      <c r="H1311" s="258">
        <v>981</v>
      </c>
      <c r="I1311" s="258">
        <v>282</v>
      </c>
      <c r="J1311" s="258">
        <v>137</v>
      </c>
      <c r="K1311" s="259">
        <v>23</v>
      </c>
      <c r="L1311" s="257">
        <v>205</v>
      </c>
      <c r="M1311" s="258">
        <v>378</v>
      </c>
      <c r="N1311" s="258">
        <v>1463</v>
      </c>
      <c r="O1311" s="258">
        <v>950</v>
      </c>
      <c r="P1311" s="258">
        <v>304</v>
      </c>
      <c r="Q1311" s="258">
        <v>172</v>
      </c>
      <c r="R1311" s="259">
        <v>57</v>
      </c>
      <c r="S1311" s="267">
        <v>7148</v>
      </c>
      <c r="T1311" s="90"/>
      <c r="U1311" s="260">
        <v>46</v>
      </c>
      <c r="V1311" s="273">
        <v>148.49596717395301</v>
      </c>
      <c r="W1311" s="273">
        <v>155.38933967543301</v>
      </c>
      <c r="X1311" s="274">
        <v>1.103139595</v>
      </c>
      <c r="Z1311" s="257">
        <v>17710.75</v>
      </c>
      <c r="AA1311" s="258">
        <v>6857.5186719794265</v>
      </c>
      <c r="AB1311" s="276">
        <v>0.95936187352817937</v>
      </c>
      <c r="AC1311" s="92"/>
      <c r="AD1311" s="257">
        <v>884132.55950281036</v>
      </c>
      <c r="AE1311" s="258">
        <v>8965.0960846950584</v>
      </c>
      <c r="AF1311" s="276">
        <v>1.2542104203546529</v>
      </c>
      <c r="AG1311" s="93"/>
      <c r="AH1311" s="257">
        <v>7885.2418250600003</v>
      </c>
      <c r="AI1311" s="258">
        <v>6688.5480824995602</v>
      </c>
      <c r="AJ1311" s="258">
        <v>6927.4630795997891</v>
      </c>
      <c r="AK1311" s="276">
        <v>0.96914704527137507</v>
      </c>
      <c r="AL1311" s="93"/>
      <c r="AM1311" s="257">
        <v>7167.78</v>
      </c>
      <c r="AN1311" s="258">
        <v>7151.906429931676</v>
      </c>
      <c r="AO1311" s="276">
        <v>1.0005465067056065</v>
      </c>
      <c r="AQ1311" s="280">
        <v>8339.9675249157335</v>
      </c>
      <c r="AR1311" s="281">
        <v>8406.6397342609089</v>
      </c>
    </row>
    <row r="1312" spans="1:44" x14ac:dyDescent="0.2">
      <c r="A1312" s="260" t="s">
        <v>8407</v>
      </c>
      <c r="B1312" s="261" t="s">
        <v>6653</v>
      </c>
      <c r="C1312" s="261" t="s">
        <v>6682</v>
      </c>
      <c r="D1312" s="262" t="s">
        <v>14598</v>
      </c>
      <c r="E1312" s="257">
        <v>180</v>
      </c>
      <c r="F1312" s="258">
        <v>343</v>
      </c>
      <c r="G1312" s="258">
        <v>1194</v>
      </c>
      <c r="H1312" s="258">
        <v>761</v>
      </c>
      <c r="I1312" s="258">
        <v>204</v>
      </c>
      <c r="J1312" s="258">
        <v>139</v>
      </c>
      <c r="K1312" s="259">
        <v>33</v>
      </c>
      <c r="L1312" s="257">
        <v>163</v>
      </c>
      <c r="M1312" s="258">
        <v>341</v>
      </c>
      <c r="N1312" s="258">
        <v>1306</v>
      </c>
      <c r="O1312" s="258">
        <v>859</v>
      </c>
      <c r="P1312" s="258">
        <v>265</v>
      </c>
      <c r="Q1312" s="258">
        <v>194</v>
      </c>
      <c r="R1312" s="259">
        <v>78</v>
      </c>
      <c r="S1312" s="267">
        <v>6060</v>
      </c>
      <c r="T1312" s="90"/>
      <c r="U1312" s="260">
        <v>89</v>
      </c>
      <c r="V1312" s="273">
        <v>134.75337139155201</v>
      </c>
      <c r="W1312" s="273">
        <v>133.93597359735901</v>
      </c>
      <c r="X1312" s="274">
        <v>1.103139595</v>
      </c>
      <c r="Z1312" s="257">
        <v>15570.529999999999</v>
      </c>
      <c r="AA1312" s="258">
        <v>6028.8356059238486</v>
      </c>
      <c r="AB1312" s="276">
        <v>0.99485736071350639</v>
      </c>
      <c r="AC1312" s="92"/>
      <c r="AD1312" s="257">
        <v>697029.22372975608</v>
      </c>
      <c r="AE1312" s="258">
        <v>7067.8699674760801</v>
      </c>
      <c r="AF1312" s="276">
        <v>1.1663151761511683</v>
      </c>
      <c r="AG1312" s="93"/>
      <c r="AH1312" s="257">
        <v>6685.0259457000002</v>
      </c>
      <c r="AI1312" s="258">
        <v>5670.4814465511099</v>
      </c>
      <c r="AJ1312" s="258">
        <v>5873.0310943445329</v>
      </c>
      <c r="AK1312" s="276">
        <v>0.96914704527137507</v>
      </c>
      <c r="AL1312" s="93"/>
      <c r="AM1312" s="257">
        <v>6098.27</v>
      </c>
      <c r="AN1312" s="258">
        <v>6084.7649376040354</v>
      </c>
      <c r="AO1312" s="276">
        <v>1.0040866233670025</v>
      </c>
      <c r="AQ1312" s="280">
        <v>6842.427836191704</v>
      </c>
      <c r="AR1312" s="281">
        <v>6897.1282627534274</v>
      </c>
    </row>
    <row r="1313" spans="1:44" x14ac:dyDescent="0.2">
      <c r="A1313" s="260" t="s">
        <v>8407</v>
      </c>
      <c r="B1313" s="261" t="s">
        <v>6658</v>
      </c>
      <c r="C1313" s="261" t="s">
        <v>6683</v>
      </c>
      <c r="D1313" s="262" t="s">
        <v>14599</v>
      </c>
      <c r="E1313" s="257">
        <v>38</v>
      </c>
      <c r="F1313" s="258">
        <v>65</v>
      </c>
      <c r="G1313" s="258">
        <v>341</v>
      </c>
      <c r="H1313" s="258">
        <v>264</v>
      </c>
      <c r="I1313" s="258">
        <v>123</v>
      </c>
      <c r="J1313" s="258">
        <v>67</v>
      </c>
      <c r="K1313" s="259">
        <v>25</v>
      </c>
      <c r="L1313" s="257">
        <v>32</v>
      </c>
      <c r="M1313" s="258">
        <v>68</v>
      </c>
      <c r="N1313" s="258">
        <v>272</v>
      </c>
      <c r="O1313" s="258">
        <v>262</v>
      </c>
      <c r="P1313" s="258">
        <v>117</v>
      </c>
      <c r="Q1313" s="258">
        <v>79</v>
      </c>
      <c r="R1313" s="259">
        <v>47</v>
      </c>
      <c r="S1313" s="267">
        <v>1800</v>
      </c>
      <c r="T1313" s="90"/>
      <c r="U1313" s="260">
        <v>24</v>
      </c>
      <c r="V1313" s="273">
        <v>105.95301170367701</v>
      </c>
      <c r="W1313" s="273">
        <v>111.29111111111099</v>
      </c>
      <c r="X1313" s="274">
        <v>1.0483912820000001</v>
      </c>
      <c r="Z1313" s="257">
        <v>5263.25</v>
      </c>
      <c r="AA1313" s="258">
        <v>2037.90551785191</v>
      </c>
      <c r="AB1313" s="276">
        <v>1.13216973213995</v>
      </c>
      <c r="AC1313" s="92"/>
      <c r="AD1313" s="257">
        <v>183849.68245154739</v>
      </c>
      <c r="AE1313" s="258">
        <v>1864.2341022319947</v>
      </c>
      <c r="AF1313" s="276">
        <v>1.0356856123511082</v>
      </c>
      <c r="AG1313" s="93"/>
      <c r="AH1313" s="257">
        <v>1887.1043076000001</v>
      </c>
      <c r="AI1313" s="258">
        <v>1600.7103115038071</v>
      </c>
      <c r="AJ1313" s="258">
        <v>1704.3409495218275</v>
      </c>
      <c r="AK1313" s="276">
        <v>0.94685608306768199</v>
      </c>
      <c r="AL1313" s="93"/>
      <c r="AM1313" s="257">
        <v>1810.32</v>
      </c>
      <c r="AN1313" s="258">
        <v>1806.310914709145</v>
      </c>
      <c r="AO1313" s="276">
        <v>1.0035060637273028</v>
      </c>
      <c r="AQ1313" s="280">
        <v>2005.4690455904415</v>
      </c>
      <c r="AR1313" s="281">
        <v>2021.5013684554185</v>
      </c>
    </row>
    <row r="1314" spans="1:44" x14ac:dyDescent="0.2">
      <c r="A1314" s="260" t="s">
        <v>8407</v>
      </c>
      <c r="B1314" s="261" t="s">
        <v>6653</v>
      </c>
      <c r="C1314" s="261" t="s">
        <v>6684</v>
      </c>
      <c r="D1314" s="262" t="s">
        <v>14600</v>
      </c>
      <c r="E1314" s="257">
        <v>181</v>
      </c>
      <c r="F1314" s="258">
        <v>341</v>
      </c>
      <c r="G1314" s="258">
        <v>1168</v>
      </c>
      <c r="H1314" s="258">
        <v>741</v>
      </c>
      <c r="I1314" s="258">
        <v>255</v>
      </c>
      <c r="J1314" s="258">
        <v>130</v>
      </c>
      <c r="K1314" s="259">
        <v>28</v>
      </c>
      <c r="L1314" s="257">
        <v>181</v>
      </c>
      <c r="M1314" s="258">
        <v>331</v>
      </c>
      <c r="N1314" s="258">
        <v>1255</v>
      </c>
      <c r="O1314" s="258">
        <v>734</v>
      </c>
      <c r="P1314" s="258">
        <v>252</v>
      </c>
      <c r="Q1314" s="258">
        <v>150</v>
      </c>
      <c r="R1314" s="259">
        <v>64</v>
      </c>
      <c r="S1314" s="267">
        <v>5811</v>
      </c>
      <c r="T1314" s="90"/>
      <c r="U1314" s="260">
        <v>66</v>
      </c>
      <c r="V1314" s="273">
        <v>147.60030717690501</v>
      </c>
      <c r="W1314" s="273">
        <v>155.17435456110101</v>
      </c>
      <c r="X1314" s="274">
        <v>1.103139595</v>
      </c>
      <c r="Z1314" s="257">
        <v>14710.039999999999</v>
      </c>
      <c r="AA1314" s="258">
        <v>5695.6579459121849</v>
      </c>
      <c r="AB1314" s="276">
        <v>0.98015108344728707</v>
      </c>
      <c r="AC1314" s="92"/>
      <c r="AD1314" s="257">
        <v>717104.71405423945</v>
      </c>
      <c r="AE1314" s="258">
        <v>7271.4352561558344</v>
      </c>
      <c r="AF1314" s="276">
        <v>1.2513225359070443</v>
      </c>
      <c r="AG1314" s="93"/>
      <c r="AH1314" s="257">
        <v>6410.3441865450004</v>
      </c>
      <c r="AI1314" s="258">
        <v>5437.486416816585</v>
      </c>
      <c r="AJ1314" s="258">
        <v>5631.7134800719614</v>
      </c>
      <c r="AK1314" s="276">
        <v>0.96914704527137518</v>
      </c>
      <c r="AL1314" s="93"/>
      <c r="AM1314" s="257">
        <v>5839.38</v>
      </c>
      <c r="AN1314" s="258">
        <v>5826.448268336143</v>
      </c>
      <c r="AO1314" s="276">
        <v>1.0026584526477615</v>
      </c>
      <c r="AQ1314" s="280">
        <v>6925.5753905692</v>
      </c>
      <c r="AR1314" s="281">
        <v>6980.9405236942812</v>
      </c>
    </row>
    <row r="1315" spans="1:44" x14ac:dyDescent="0.2">
      <c r="A1315" s="260" t="s">
        <v>8407</v>
      </c>
      <c r="B1315" s="261" t="s">
        <v>6653</v>
      </c>
      <c r="C1315" s="261" t="s">
        <v>6685</v>
      </c>
      <c r="D1315" s="262" t="s">
        <v>14601</v>
      </c>
      <c r="E1315" s="257">
        <v>121</v>
      </c>
      <c r="F1315" s="258">
        <v>225</v>
      </c>
      <c r="G1315" s="258">
        <v>877</v>
      </c>
      <c r="H1315" s="258">
        <v>667</v>
      </c>
      <c r="I1315" s="258">
        <v>205</v>
      </c>
      <c r="J1315" s="258">
        <v>142</v>
      </c>
      <c r="K1315" s="259">
        <v>35</v>
      </c>
      <c r="L1315" s="257">
        <v>104</v>
      </c>
      <c r="M1315" s="258">
        <v>221</v>
      </c>
      <c r="N1315" s="258">
        <v>846</v>
      </c>
      <c r="O1315" s="258">
        <v>720</v>
      </c>
      <c r="P1315" s="258">
        <v>268</v>
      </c>
      <c r="Q1315" s="258">
        <v>251</v>
      </c>
      <c r="R1315" s="259">
        <v>77</v>
      </c>
      <c r="S1315" s="267">
        <v>4759</v>
      </c>
      <c r="T1315" s="90"/>
      <c r="U1315" s="260">
        <v>25</v>
      </c>
      <c r="V1315" s="273">
        <v>134.88479778009801</v>
      </c>
      <c r="W1315" s="273">
        <v>134.73670939272901</v>
      </c>
      <c r="X1315" s="274">
        <v>1.103139595</v>
      </c>
      <c r="Z1315" s="257">
        <v>13294.920000000002</v>
      </c>
      <c r="AA1315" s="258">
        <v>5147.7301719279385</v>
      </c>
      <c r="AB1315" s="276">
        <v>1.0816831628341959</v>
      </c>
      <c r="AC1315" s="92"/>
      <c r="AD1315" s="257">
        <v>548452.04127075663</v>
      </c>
      <c r="AE1315" s="258">
        <v>5561.2986932689064</v>
      </c>
      <c r="AF1315" s="276">
        <v>1.1685855627797661</v>
      </c>
      <c r="AG1315" s="93"/>
      <c r="AH1315" s="257">
        <v>5249.8413326050004</v>
      </c>
      <c r="AI1315" s="258">
        <v>4453.1058092634876</v>
      </c>
      <c r="AJ1315" s="258">
        <v>4612.170788446474</v>
      </c>
      <c r="AK1315" s="276">
        <v>0.96914704527137507</v>
      </c>
      <c r="AL1315" s="93"/>
      <c r="AM1315" s="257">
        <v>4769.75</v>
      </c>
      <c r="AN1315" s="258">
        <v>4759.1870417572272</v>
      </c>
      <c r="AO1315" s="276">
        <v>1.0000393027436913</v>
      </c>
      <c r="AQ1315" s="280">
        <v>5830.1943957885314</v>
      </c>
      <c r="AR1315" s="281">
        <v>5876.8027237128063</v>
      </c>
    </row>
    <row r="1316" spans="1:44" x14ac:dyDescent="0.2">
      <c r="A1316" s="260" t="s">
        <v>8407</v>
      </c>
      <c r="B1316" s="261" t="s">
        <v>6658</v>
      </c>
      <c r="C1316" s="261" t="s">
        <v>6686</v>
      </c>
      <c r="D1316" s="262" t="s">
        <v>14602</v>
      </c>
      <c r="E1316" s="257">
        <v>85</v>
      </c>
      <c r="F1316" s="258">
        <v>200</v>
      </c>
      <c r="G1316" s="258">
        <v>570</v>
      </c>
      <c r="H1316" s="258">
        <v>522</v>
      </c>
      <c r="I1316" s="258">
        <v>232</v>
      </c>
      <c r="J1316" s="258">
        <v>107</v>
      </c>
      <c r="K1316" s="259">
        <v>19</v>
      </c>
      <c r="L1316" s="257">
        <v>86</v>
      </c>
      <c r="M1316" s="258">
        <v>177</v>
      </c>
      <c r="N1316" s="258">
        <v>567</v>
      </c>
      <c r="O1316" s="258">
        <v>591</v>
      </c>
      <c r="P1316" s="258">
        <v>234</v>
      </c>
      <c r="Q1316" s="258">
        <v>112</v>
      </c>
      <c r="R1316" s="259">
        <v>36</v>
      </c>
      <c r="S1316" s="267">
        <v>3538</v>
      </c>
      <c r="T1316" s="90"/>
      <c r="U1316" s="260">
        <v>37</v>
      </c>
      <c r="V1316" s="273">
        <v>84.812843161921904</v>
      </c>
      <c r="W1316" s="273">
        <v>87.793668739400701</v>
      </c>
      <c r="X1316" s="274">
        <v>1.0483912820000001</v>
      </c>
      <c r="Z1316" s="257">
        <v>9801.8799999999992</v>
      </c>
      <c r="AA1316" s="258">
        <v>3795.2415973632787</v>
      </c>
      <c r="AB1316" s="276">
        <v>1.0727081959760538</v>
      </c>
      <c r="AC1316" s="92"/>
      <c r="AD1316" s="257">
        <v>322151.53922276158</v>
      </c>
      <c r="AE1316" s="258">
        <v>3266.6136677384584</v>
      </c>
      <c r="AF1316" s="276">
        <v>0.92329385747271298</v>
      </c>
      <c r="AG1316" s="93"/>
      <c r="AH1316" s="257">
        <v>3709.2083557160004</v>
      </c>
      <c r="AI1316" s="258">
        <v>3146.285045611372</v>
      </c>
      <c r="AJ1316" s="258">
        <v>3349.9768218934587</v>
      </c>
      <c r="AK1316" s="276">
        <v>0.94685608306768199</v>
      </c>
      <c r="AL1316" s="93"/>
      <c r="AM1316" s="257">
        <v>3553.91</v>
      </c>
      <c r="AN1316" s="258">
        <v>3546.0396078560566</v>
      </c>
      <c r="AO1316" s="276">
        <v>1.0022723594844705</v>
      </c>
      <c r="AQ1316" s="280">
        <v>3325.4398818006184</v>
      </c>
      <c r="AR1316" s="281">
        <v>3352.0244486231904</v>
      </c>
    </row>
    <row r="1317" spans="1:44" x14ac:dyDescent="0.2">
      <c r="A1317" s="260" t="s">
        <v>8407</v>
      </c>
      <c r="B1317" s="261" t="s">
        <v>6658</v>
      </c>
      <c r="C1317" s="261" t="s">
        <v>6687</v>
      </c>
      <c r="D1317" s="262" t="s">
        <v>10709</v>
      </c>
      <c r="E1317" s="257">
        <v>68</v>
      </c>
      <c r="F1317" s="258">
        <v>117</v>
      </c>
      <c r="G1317" s="258">
        <v>405</v>
      </c>
      <c r="H1317" s="258">
        <v>365</v>
      </c>
      <c r="I1317" s="258">
        <v>111</v>
      </c>
      <c r="J1317" s="258">
        <v>79</v>
      </c>
      <c r="K1317" s="259">
        <v>26</v>
      </c>
      <c r="L1317" s="257">
        <v>75</v>
      </c>
      <c r="M1317" s="258">
        <v>120</v>
      </c>
      <c r="N1317" s="258">
        <v>398</v>
      </c>
      <c r="O1317" s="258">
        <v>311</v>
      </c>
      <c r="P1317" s="258">
        <v>121</v>
      </c>
      <c r="Q1317" s="258">
        <v>97</v>
      </c>
      <c r="R1317" s="259">
        <v>45</v>
      </c>
      <c r="S1317" s="267">
        <v>2338</v>
      </c>
      <c r="T1317" s="90"/>
      <c r="U1317" s="260">
        <v>30</v>
      </c>
      <c r="V1317" s="273">
        <v>99.891701573768103</v>
      </c>
      <c r="W1317" s="273">
        <v>97.587254063301899</v>
      </c>
      <c r="X1317" s="274">
        <v>1.0483912820000001</v>
      </c>
      <c r="Z1317" s="257">
        <v>6517.91</v>
      </c>
      <c r="AA1317" s="258">
        <v>2523.7039384148848</v>
      </c>
      <c r="AB1317" s="276">
        <v>1.0794285450876324</v>
      </c>
      <c r="AC1317" s="92"/>
      <c r="AD1317" s="257">
        <v>227513.7636106835</v>
      </c>
      <c r="AE1317" s="258">
        <v>2306.9874867037879</v>
      </c>
      <c r="AF1317" s="276">
        <v>0.98673545196911372</v>
      </c>
      <c r="AG1317" s="93"/>
      <c r="AH1317" s="257">
        <v>2451.1388173160003</v>
      </c>
      <c r="AI1317" s="258">
        <v>2079.1448379421677</v>
      </c>
      <c r="AJ1317" s="258">
        <v>2213.7495222122407</v>
      </c>
      <c r="AK1317" s="276">
        <v>0.9468560830676821</v>
      </c>
      <c r="AL1317" s="93"/>
      <c r="AM1317" s="257">
        <v>2350.9</v>
      </c>
      <c r="AN1317" s="258">
        <v>2345.6937609868583</v>
      </c>
      <c r="AO1317" s="276">
        <v>1.0032907446479291</v>
      </c>
      <c r="AQ1317" s="280">
        <v>2365.6468747838549</v>
      </c>
      <c r="AR1317" s="281">
        <v>2384.558567569366</v>
      </c>
    </row>
    <row r="1318" spans="1:44" x14ac:dyDescent="0.2">
      <c r="A1318" s="260" t="s">
        <v>8407</v>
      </c>
      <c r="B1318" s="261" t="s">
        <v>6653</v>
      </c>
      <c r="C1318" s="261" t="s">
        <v>6688</v>
      </c>
      <c r="D1318" s="262" t="s">
        <v>14603</v>
      </c>
      <c r="E1318" s="257">
        <v>84</v>
      </c>
      <c r="F1318" s="258">
        <v>164</v>
      </c>
      <c r="G1318" s="258">
        <v>591</v>
      </c>
      <c r="H1318" s="258">
        <v>383</v>
      </c>
      <c r="I1318" s="258">
        <v>108</v>
      </c>
      <c r="J1318" s="258">
        <v>58</v>
      </c>
      <c r="K1318" s="259">
        <v>12</v>
      </c>
      <c r="L1318" s="257">
        <v>92</v>
      </c>
      <c r="M1318" s="258">
        <v>146</v>
      </c>
      <c r="N1318" s="258">
        <v>544</v>
      </c>
      <c r="O1318" s="258">
        <v>274</v>
      </c>
      <c r="P1318" s="258">
        <v>78</v>
      </c>
      <c r="Q1318" s="258">
        <v>57</v>
      </c>
      <c r="R1318" s="259">
        <v>23</v>
      </c>
      <c r="S1318" s="267">
        <v>2614</v>
      </c>
      <c r="T1318" s="90"/>
      <c r="U1318" s="260">
        <v>30</v>
      </c>
      <c r="V1318" s="273">
        <v>154.20059212083001</v>
      </c>
      <c r="W1318" s="273">
        <v>166.92731446059599</v>
      </c>
      <c r="X1318" s="274">
        <v>1.103139595</v>
      </c>
      <c r="Z1318" s="257">
        <v>6297.89</v>
      </c>
      <c r="AA1318" s="258">
        <v>2438.513234565025</v>
      </c>
      <c r="AB1318" s="276">
        <v>0.93286657787491389</v>
      </c>
      <c r="AC1318" s="92"/>
      <c r="AD1318" s="257">
        <v>334359.34250897483</v>
      </c>
      <c r="AE1318" s="258">
        <v>3390.400681651286</v>
      </c>
      <c r="AF1318" s="276">
        <v>1.2970163280991913</v>
      </c>
      <c r="AG1318" s="93"/>
      <c r="AH1318" s="257">
        <v>2883.6069013300003</v>
      </c>
      <c r="AI1318" s="258">
        <v>2445.9799507070302</v>
      </c>
      <c r="AJ1318" s="258">
        <v>2533.3503763393746</v>
      </c>
      <c r="AK1318" s="276">
        <v>0.96914704527137518</v>
      </c>
      <c r="AL1318" s="93"/>
      <c r="AM1318" s="257">
        <v>2626.9</v>
      </c>
      <c r="AN1318" s="258">
        <v>2621.0825389154693</v>
      </c>
      <c r="AO1318" s="276">
        <v>1.0027094640074481</v>
      </c>
      <c r="AQ1318" s="280">
        <v>3073.5150953435714</v>
      </c>
      <c r="AR1318" s="281">
        <v>3098.0856996355074</v>
      </c>
    </row>
    <row r="1319" spans="1:44" x14ac:dyDescent="0.2">
      <c r="A1319" s="260" t="s">
        <v>8407</v>
      </c>
      <c r="B1319" s="261" t="s">
        <v>6653</v>
      </c>
      <c r="C1319" s="261" t="s">
        <v>6689</v>
      </c>
      <c r="D1319" s="262" t="s">
        <v>10372</v>
      </c>
      <c r="E1319" s="257">
        <v>145</v>
      </c>
      <c r="F1319" s="258">
        <v>268</v>
      </c>
      <c r="G1319" s="258">
        <v>923</v>
      </c>
      <c r="H1319" s="258">
        <v>695</v>
      </c>
      <c r="I1319" s="258">
        <v>164</v>
      </c>
      <c r="J1319" s="258">
        <v>103</v>
      </c>
      <c r="K1319" s="259">
        <v>23</v>
      </c>
      <c r="L1319" s="257">
        <v>105</v>
      </c>
      <c r="M1319" s="258">
        <v>239</v>
      </c>
      <c r="N1319" s="258">
        <v>842</v>
      </c>
      <c r="O1319" s="258">
        <v>786</v>
      </c>
      <c r="P1319" s="258">
        <v>225</v>
      </c>
      <c r="Q1319" s="258">
        <v>182</v>
      </c>
      <c r="R1319" s="259">
        <v>77</v>
      </c>
      <c r="S1319" s="267">
        <v>4777</v>
      </c>
      <c r="T1319" s="90"/>
      <c r="U1319" s="260">
        <v>59</v>
      </c>
      <c r="V1319" s="273">
        <v>111.339757406066</v>
      </c>
      <c r="W1319" s="273">
        <v>100.43772241992799</v>
      </c>
      <c r="X1319" s="274">
        <v>1.103139595</v>
      </c>
      <c r="Z1319" s="257">
        <v>12638.720000000001</v>
      </c>
      <c r="AA1319" s="258">
        <v>4893.6526341301087</v>
      </c>
      <c r="AB1319" s="276">
        <v>1.024419642899332</v>
      </c>
      <c r="AC1319" s="92"/>
      <c r="AD1319" s="257">
        <v>482361.45777777926</v>
      </c>
      <c r="AE1319" s="258">
        <v>4891.1407797979909</v>
      </c>
      <c r="AF1319" s="276">
        <v>1.0238938203470778</v>
      </c>
      <c r="AG1319" s="93"/>
      <c r="AH1319" s="257">
        <v>5269.6978453150004</v>
      </c>
      <c r="AI1319" s="258">
        <v>4469.9488234611645</v>
      </c>
      <c r="AJ1319" s="258">
        <v>4629.6154352613594</v>
      </c>
      <c r="AK1319" s="276">
        <v>0.96914704527137518</v>
      </c>
      <c r="AL1319" s="93"/>
      <c r="AM1319" s="257">
        <v>4802.37</v>
      </c>
      <c r="AN1319" s="258">
        <v>4791.7348023950217</v>
      </c>
      <c r="AO1319" s="276">
        <v>1.0030845305411391</v>
      </c>
      <c r="AQ1319" s="280">
        <v>4870.9679196203106</v>
      </c>
      <c r="AR1319" s="281">
        <v>4909.9079025255596</v>
      </c>
    </row>
    <row r="1320" spans="1:44" x14ac:dyDescent="0.2">
      <c r="A1320" s="260" t="s">
        <v>8407</v>
      </c>
      <c r="B1320" s="261" t="s">
        <v>6653</v>
      </c>
      <c r="C1320" s="261" t="s">
        <v>6690</v>
      </c>
      <c r="D1320" s="262" t="s">
        <v>14604</v>
      </c>
      <c r="E1320" s="257">
        <v>88</v>
      </c>
      <c r="F1320" s="258">
        <v>154</v>
      </c>
      <c r="G1320" s="258">
        <v>395</v>
      </c>
      <c r="H1320" s="258">
        <v>179</v>
      </c>
      <c r="I1320" s="258">
        <v>31</v>
      </c>
      <c r="J1320" s="258">
        <v>15</v>
      </c>
      <c r="K1320" s="259">
        <v>3</v>
      </c>
      <c r="L1320" s="257">
        <v>82</v>
      </c>
      <c r="M1320" s="258">
        <v>148</v>
      </c>
      <c r="N1320" s="258">
        <v>463</v>
      </c>
      <c r="O1320" s="258">
        <v>167</v>
      </c>
      <c r="P1320" s="258">
        <v>48</v>
      </c>
      <c r="Q1320" s="258">
        <v>32</v>
      </c>
      <c r="R1320" s="259">
        <v>19</v>
      </c>
      <c r="S1320" s="267">
        <v>1824</v>
      </c>
      <c r="T1320" s="90"/>
      <c r="U1320" s="260">
        <v>20</v>
      </c>
      <c r="V1320" s="273">
        <v>156.38129818117301</v>
      </c>
      <c r="W1320" s="273">
        <v>172.11239035087701</v>
      </c>
      <c r="X1320" s="274">
        <v>1.103139595</v>
      </c>
      <c r="Z1320" s="257">
        <v>4127.25</v>
      </c>
      <c r="AA1320" s="258">
        <v>1598.0516883207706</v>
      </c>
      <c r="AB1320" s="276">
        <v>0.87612482912322953</v>
      </c>
      <c r="AC1320" s="92"/>
      <c r="AD1320" s="257">
        <v>236587.58454050423</v>
      </c>
      <c r="AE1320" s="258">
        <v>2398.9959481237652</v>
      </c>
      <c r="AF1320" s="276">
        <v>1.3152390066468012</v>
      </c>
      <c r="AG1320" s="93"/>
      <c r="AH1320" s="257">
        <v>2012.1266212800001</v>
      </c>
      <c r="AI1320" s="258">
        <v>1706.7587720312254</v>
      </c>
      <c r="AJ1320" s="258">
        <v>1767.7242105749883</v>
      </c>
      <c r="AK1320" s="276">
        <v>0.96914704527137518</v>
      </c>
      <c r="AL1320" s="93"/>
      <c r="AM1320" s="257">
        <v>1832.6</v>
      </c>
      <c r="AN1320" s="258">
        <v>1828.5415740288893</v>
      </c>
      <c r="AO1320" s="276">
        <v>1.0024898980421542</v>
      </c>
      <c r="AQ1320" s="280">
        <v>2042.0444144185517</v>
      </c>
      <c r="AR1320" s="281">
        <v>2058.369131785078</v>
      </c>
    </row>
    <row r="1321" spans="1:44" x14ac:dyDescent="0.2">
      <c r="A1321" s="260" t="s">
        <v>8407</v>
      </c>
      <c r="B1321" s="261" t="s">
        <v>6653</v>
      </c>
      <c r="C1321" s="261" t="s">
        <v>6691</v>
      </c>
      <c r="D1321" s="262" t="s">
        <v>14605</v>
      </c>
      <c r="E1321" s="257">
        <v>82</v>
      </c>
      <c r="F1321" s="258">
        <v>143</v>
      </c>
      <c r="G1321" s="258">
        <v>534</v>
      </c>
      <c r="H1321" s="258">
        <v>343</v>
      </c>
      <c r="I1321" s="258">
        <v>116</v>
      </c>
      <c r="J1321" s="258">
        <v>74</v>
      </c>
      <c r="K1321" s="259">
        <v>16</v>
      </c>
      <c r="L1321" s="257">
        <v>97</v>
      </c>
      <c r="M1321" s="258">
        <v>148</v>
      </c>
      <c r="N1321" s="258">
        <v>560</v>
      </c>
      <c r="O1321" s="258">
        <v>307</v>
      </c>
      <c r="P1321" s="258">
        <v>115</v>
      </c>
      <c r="Q1321" s="258">
        <v>77</v>
      </c>
      <c r="R1321" s="259">
        <v>39</v>
      </c>
      <c r="S1321" s="267">
        <v>2651</v>
      </c>
      <c r="T1321" s="90"/>
      <c r="U1321" s="260">
        <v>8</v>
      </c>
      <c r="V1321" s="273">
        <v>136.515696829321</v>
      </c>
      <c r="W1321" s="273">
        <v>135.54826546003</v>
      </c>
      <c r="X1321" s="274">
        <v>1.103139595</v>
      </c>
      <c r="Z1321" s="257">
        <v>6862.5899999999992</v>
      </c>
      <c r="AA1321" s="258">
        <v>2657.1624049314278</v>
      </c>
      <c r="AB1321" s="276">
        <v>1.0023245586312439</v>
      </c>
      <c r="AC1321" s="92"/>
      <c r="AD1321" s="257">
        <v>307153.55940838612</v>
      </c>
      <c r="AE1321" s="258">
        <v>3114.5342892934377</v>
      </c>
      <c r="AF1321" s="276">
        <v>1.1748526176135186</v>
      </c>
      <c r="AG1321" s="93"/>
      <c r="AH1321" s="257">
        <v>2924.4230663450003</v>
      </c>
      <c r="AI1321" s="258">
        <v>2480.6017021133653</v>
      </c>
      <c r="AJ1321" s="258">
        <v>2569.2088170144152</v>
      </c>
      <c r="AK1321" s="276">
        <v>0.96914704527137507</v>
      </c>
      <c r="AL1321" s="93"/>
      <c r="AM1321" s="257">
        <v>2654.44</v>
      </c>
      <c r="AN1321" s="258">
        <v>2648.5615495826937</v>
      </c>
      <c r="AO1321" s="276">
        <v>0.99908017713417341</v>
      </c>
      <c r="AQ1321" s="280">
        <v>3022.6753629040954</v>
      </c>
      <c r="AR1321" s="281">
        <v>3046.8395390805581</v>
      </c>
    </row>
    <row r="1322" spans="1:44" x14ac:dyDescent="0.2">
      <c r="A1322" s="260" t="s">
        <v>8407</v>
      </c>
      <c r="B1322" s="261" t="s">
        <v>6658</v>
      </c>
      <c r="C1322" s="261" t="s">
        <v>6692</v>
      </c>
      <c r="D1322" s="262" t="s">
        <v>14606</v>
      </c>
      <c r="E1322" s="257">
        <v>69</v>
      </c>
      <c r="F1322" s="258">
        <v>138</v>
      </c>
      <c r="G1322" s="258">
        <v>386</v>
      </c>
      <c r="H1322" s="258">
        <v>311</v>
      </c>
      <c r="I1322" s="258">
        <v>166</v>
      </c>
      <c r="J1322" s="258">
        <v>103</v>
      </c>
      <c r="K1322" s="259">
        <v>25</v>
      </c>
      <c r="L1322" s="257">
        <v>59</v>
      </c>
      <c r="M1322" s="258">
        <v>147</v>
      </c>
      <c r="N1322" s="258">
        <v>395</v>
      </c>
      <c r="O1322" s="258">
        <v>317</v>
      </c>
      <c r="P1322" s="258">
        <v>182</v>
      </c>
      <c r="Q1322" s="258">
        <v>131</v>
      </c>
      <c r="R1322" s="259">
        <v>65</v>
      </c>
      <c r="S1322" s="267">
        <v>2494</v>
      </c>
      <c r="T1322" s="90"/>
      <c r="U1322" s="260">
        <v>29</v>
      </c>
      <c r="V1322" s="273">
        <v>103.524690252995</v>
      </c>
      <c r="W1322" s="273">
        <v>103.16740088105701</v>
      </c>
      <c r="X1322" s="274">
        <v>1.0483912820000001</v>
      </c>
      <c r="Z1322" s="257">
        <v>7410.79</v>
      </c>
      <c r="AA1322" s="258">
        <v>2869.4228533020009</v>
      </c>
      <c r="AB1322" s="276">
        <v>1.1505304143151567</v>
      </c>
      <c r="AC1322" s="92"/>
      <c r="AD1322" s="257">
        <v>248355.47961026873</v>
      </c>
      <c r="AE1322" s="258">
        <v>2518.3222967364386</v>
      </c>
      <c r="AF1322" s="276">
        <v>1.0097523242728301</v>
      </c>
      <c r="AG1322" s="93"/>
      <c r="AH1322" s="257">
        <v>2614.6878573080003</v>
      </c>
      <c r="AI1322" s="258">
        <v>2217.8730649391641</v>
      </c>
      <c r="AJ1322" s="258">
        <v>2361.4590711707988</v>
      </c>
      <c r="AK1322" s="276">
        <v>0.94685608306768199</v>
      </c>
      <c r="AL1322" s="93"/>
      <c r="AM1322" s="257">
        <v>2506.4699999999998</v>
      </c>
      <c r="AN1322" s="258">
        <v>2500.9192399084304</v>
      </c>
      <c r="AO1322" s="276">
        <v>1.0027743544139658</v>
      </c>
      <c r="AQ1322" s="280">
        <v>2751.0381090926326</v>
      </c>
      <c r="AR1322" s="281">
        <v>2773.0307353442354</v>
      </c>
    </row>
    <row r="1323" spans="1:44" x14ac:dyDescent="0.2">
      <c r="A1323" s="260" t="s">
        <v>8407</v>
      </c>
      <c r="B1323" s="261" t="s">
        <v>6658</v>
      </c>
      <c r="C1323" s="261" t="s">
        <v>6693</v>
      </c>
      <c r="D1323" s="262" t="s">
        <v>14607</v>
      </c>
      <c r="E1323" s="257">
        <v>74</v>
      </c>
      <c r="F1323" s="258">
        <v>243</v>
      </c>
      <c r="G1323" s="258">
        <v>588</v>
      </c>
      <c r="H1323" s="258">
        <v>505</v>
      </c>
      <c r="I1323" s="258">
        <v>216</v>
      </c>
      <c r="J1323" s="258">
        <v>141</v>
      </c>
      <c r="K1323" s="259">
        <v>35</v>
      </c>
      <c r="L1323" s="257">
        <v>89</v>
      </c>
      <c r="M1323" s="258">
        <v>242</v>
      </c>
      <c r="N1323" s="258">
        <v>617</v>
      </c>
      <c r="O1323" s="258">
        <v>529</v>
      </c>
      <c r="P1323" s="258">
        <v>265</v>
      </c>
      <c r="Q1323" s="258">
        <v>167</v>
      </c>
      <c r="R1323" s="259">
        <v>69</v>
      </c>
      <c r="S1323" s="267">
        <v>3780</v>
      </c>
      <c r="T1323" s="90"/>
      <c r="U1323" s="260">
        <v>22</v>
      </c>
      <c r="V1323" s="273">
        <v>102.161342297153</v>
      </c>
      <c r="W1323" s="273">
        <v>99.742857142857105</v>
      </c>
      <c r="X1323" s="274">
        <v>1.0483912820000001</v>
      </c>
      <c r="Z1323" s="257">
        <v>10728</v>
      </c>
      <c r="AA1323" s="258">
        <v>4153.830883107451</v>
      </c>
      <c r="AB1323" s="276">
        <v>1.0988970590231353</v>
      </c>
      <c r="AC1323" s="92"/>
      <c r="AD1323" s="257">
        <v>372006.2558446076</v>
      </c>
      <c r="AE1323" s="258">
        <v>3772.1400393059034</v>
      </c>
      <c r="AF1323" s="276">
        <v>0.99792064531902203</v>
      </c>
      <c r="AG1323" s="93"/>
      <c r="AH1323" s="257">
        <v>3962.9190459600004</v>
      </c>
      <c r="AI1323" s="258">
        <v>3361.4916541579951</v>
      </c>
      <c r="AJ1323" s="258">
        <v>3579.1159939958379</v>
      </c>
      <c r="AK1323" s="276">
        <v>0.94685608306768199</v>
      </c>
      <c r="AL1323" s="93"/>
      <c r="AM1323" s="257">
        <v>3789.46</v>
      </c>
      <c r="AN1323" s="258">
        <v>3781.0679652512899</v>
      </c>
      <c r="AO1323" s="276">
        <v>1.0002825304897593</v>
      </c>
      <c r="AQ1323" s="280">
        <v>3926.0106757331764</v>
      </c>
      <c r="AR1323" s="281">
        <v>3957.3963861549346</v>
      </c>
    </row>
    <row r="1324" spans="1:44" x14ac:dyDescent="0.2">
      <c r="A1324" s="260" t="s">
        <v>8407</v>
      </c>
      <c r="B1324" s="261" t="s">
        <v>6658</v>
      </c>
      <c r="C1324" s="261" t="s">
        <v>6694</v>
      </c>
      <c r="D1324" s="262" t="s">
        <v>14608</v>
      </c>
      <c r="E1324" s="257">
        <v>77</v>
      </c>
      <c r="F1324" s="258">
        <v>114</v>
      </c>
      <c r="G1324" s="258">
        <v>382</v>
      </c>
      <c r="H1324" s="258">
        <v>330</v>
      </c>
      <c r="I1324" s="258">
        <v>111</v>
      </c>
      <c r="J1324" s="258">
        <v>76</v>
      </c>
      <c r="K1324" s="259">
        <v>21</v>
      </c>
      <c r="L1324" s="257">
        <v>62</v>
      </c>
      <c r="M1324" s="258">
        <v>125</v>
      </c>
      <c r="N1324" s="258">
        <v>462</v>
      </c>
      <c r="O1324" s="258">
        <v>437</v>
      </c>
      <c r="P1324" s="258">
        <v>171</v>
      </c>
      <c r="Q1324" s="258">
        <v>125</v>
      </c>
      <c r="R1324" s="259">
        <v>49</v>
      </c>
      <c r="S1324" s="267">
        <v>2542</v>
      </c>
      <c r="T1324" s="90"/>
      <c r="U1324" s="260">
        <v>2</v>
      </c>
      <c r="V1324" s="273">
        <v>102.52591001029499</v>
      </c>
      <c r="W1324" s="273">
        <v>105.057435090479</v>
      </c>
      <c r="X1324" s="274">
        <v>1.0483912820000001</v>
      </c>
      <c r="Z1324" s="257">
        <v>7380.11</v>
      </c>
      <c r="AA1324" s="258">
        <v>2857.5437023424802</v>
      </c>
      <c r="AB1324" s="276">
        <v>1.1241320622905115</v>
      </c>
      <c r="AC1324" s="92"/>
      <c r="AD1324" s="257">
        <v>253609.8485967367</v>
      </c>
      <c r="AE1324" s="258">
        <v>2571.6015503074386</v>
      </c>
      <c r="AF1324" s="276">
        <v>1.0116449843853024</v>
      </c>
      <c r="AG1324" s="93"/>
      <c r="AH1324" s="257">
        <v>2665.0106388440004</v>
      </c>
      <c r="AI1324" s="258">
        <v>2260.5586732459319</v>
      </c>
      <c r="AJ1324" s="258">
        <v>2406.9081631580475</v>
      </c>
      <c r="AK1324" s="276">
        <v>0.94685608306768199</v>
      </c>
      <c r="AL1324" s="93"/>
      <c r="AM1324" s="257">
        <v>2542.86</v>
      </c>
      <c r="AN1324" s="258">
        <v>2537.2286516070621</v>
      </c>
      <c r="AO1324" s="276">
        <v>0.99812299433794738</v>
      </c>
      <c r="AQ1324" s="280">
        <v>2732.05254762293</v>
      </c>
      <c r="AR1324" s="281">
        <v>2753.8933975846298</v>
      </c>
    </row>
    <row r="1325" spans="1:44" x14ac:dyDescent="0.2">
      <c r="A1325" s="260" t="s">
        <v>8407</v>
      </c>
      <c r="B1325" s="261" t="s">
        <v>6653</v>
      </c>
      <c r="C1325" s="261" t="s">
        <v>6695</v>
      </c>
      <c r="D1325" s="262" t="s">
        <v>14609</v>
      </c>
      <c r="E1325" s="257">
        <v>50</v>
      </c>
      <c r="F1325" s="258">
        <v>101</v>
      </c>
      <c r="G1325" s="258">
        <v>509</v>
      </c>
      <c r="H1325" s="258">
        <v>383</v>
      </c>
      <c r="I1325" s="258">
        <v>127</v>
      </c>
      <c r="J1325" s="258">
        <v>54</v>
      </c>
      <c r="K1325" s="259">
        <v>15</v>
      </c>
      <c r="L1325" s="257">
        <v>51</v>
      </c>
      <c r="M1325" s="258">
        <v>96</v>
      </c>
      <c r="N1325" s="258">
        <v>378</v>
      </c>
      <c r="O1325" s="258">
        <v>270</v>
      </c>
      <c r="P1325" s="258">
        <v>103</v>
      </c>
      <c r="Q1325" s="258">
        <v>53</v>
      </c>
      <c r="R1325" s="259">
        <v>28</v>
      </c>
      <c r="S1325" s="267">
        <v>2218</v>
      </c>
      <c r="T1325" s="90"/>
      <c r="U1325" s="260">
        <v>31</v>
      </c>
      <c r="V1325" s="273">
        <v>137.59872249917001</v>
      </c>
      <c r="W1325" s="273">
        <v>144.88007213706001</v>
      </c>
      <c r="X1325" s="274">
        <v>1.103139595</v>
      </c>
      <c r="Z1325" s="257">
        <v>5643.09</v>
      </c>
      <c r="AA1325" s="258">
        <v>2184.9777701486601</v>
      </c>
      <c r="AB1325" s="276">
        <v>0.98511170881364296</v>
      </c>
      <c r="AC1325" s="92"/>
      <c r="AD1325" s="257">
        <v>262512.52619229979</v>
      </c>
      <c r="AE1325" s="258">
        <v>2661.8746198799108</v>
      </c>
      <c r="AF1325" s="276">
        <v>1.2001238141929265</v>
      </c>
      <c r="AG1325" s="93"/>
      <c r="AH1325" s="257">
        <v>2446.7636217100003</v>
      </c>
      <c r="AI1325" s="258">
        <v>2075.4336383581458</v>
      </c>
      <c r="AJ1325" s="258">
        <v>2149.5681464119102</v>
      </c>
      <c r="AK1325" s="276">
        <v>0.96914704527137518</v>
      </c>
      <c r="AL1325" s="93"/>
      <c r="AM1325" s="257">
        <v>2231.33</v>
      </c>
      <c r="AN1325" s="258">
        <v>2226.3885574472774</v>
      </c>
      <c r="AO1325" s="276">
        <v>1.0037820367210448</v>
      </c>
      <c r="AQ1325" s="280">
        <v>2550.9513252420884</v>
      </c>
      <c r="AR1325" s="281">
        <v>2571.3443975505575</v>
      </c>
    </row>
    <row r="1326" spans="1:44" x14ac:dyDescent="0.2">
      <c r="A1326" s="260" t="s">
        <v>8407</v>
      </c>
      <c r="B1326" s="261" t="s">
        <v>6653</v>
      </c>
      <c r="C1326" s="261" t="s">
        <v>6696</v>
      </c>
      <c r="D1326" s="262" t="s">
        <v>14610</v>
      </c>
      <c r="E1326" s="257">
        <v>72</v>
      </c>
      <c r="F1326" s="258">
        <v>109</v>
      </c>
      <c r="G1326" s="258">
        <v>402</v>
      </c>
      <c r="H1326" s="258">
        <v>271</v>
      </c>
      <c r="I1326" s="258">
        <v>75</v>
      </c>
      <c r="J1326" s="258">
        <v>59</v>
      </c>
      <c r="K1326" s="259">
        <v>14</v>
      </c>
      <c r="L1326" s="257">
        <v>45</v>
      </c>
      <c r="M1326" s="258">
        <v>123</v>
      </c>
      <c r="N1326" s="258">
        <v>394</v>
      </c>
      <c r="O1326" s="258">
        <v>289</v>
      </c>
      <c r="P1326" s="258">
        <v>99</v>
      </c>
      <c r="Q1326" s="258">
        <v>78</v>
      </c>
      <c r="R1326" s="259">
        <v>36</v>
      </c>
      <c r="S1326" s="267">
        <v>2066</v>
      </c>
      <c r="T1326" s="90"/>
      <c r="U1326" s="260">
        <v>24</v>
      </c>
      <c r="V1326" s="273">
        <v>133.958381309462</v>
      </c>
      <c r="W1326" s="273">
        <v>133.614230396902</v>
      </c>
      <c r="X1326" s="274">
        <v>1.103139595</v>
      </c>
      <c r="Z1326" s="257">
        <v>5496.6700000000019</v>
      </c>
      <c r="AA1326" s="258">
        <v>2128.2846383529309</v>
      </c>
      <c r="AB1326" s="276">
        <v>1.0301474532201988</v>
      </c>
      <c r="AC1326" s="92"/>
      <c r="AD1326" s="257">
        <v>237047.75034234364</v>
      </c>
      <c r="AE1326" s="258">
        <v>2403.662025154907</v>
      </c>
      <c r="AF1326" s="276">
        <v>1.1634375726790451</v>
      </c>
      <c r="AG1326" s="93"/>
      <c r="AH1326" s="257">
        <v>2279.0864032700001</v>
      </c>
      <c r="AI1326" s="258">
        <v>1933.2037406888769</v>
      </c>
      <c r="AJ1326" s="258">
        <v>2002.2577955306608</v>
      </c>
      <c r="AK1326" s="276">
        <v>0.96914704527137507</v>
      </c>
      <c r="AL1326" s="93"/>
      <c r="AM1326" s="257">
        <v>2076.3200000000002</v>
      </c>
      <c r="AN1326" s="258">
        <v>2071.7218383649806</v>
      </c>
      <c r="AO1326" s="276">
        <v>1.002769524862043</v>
      </c>
      <c r="AQ1326" s="280">
        <v>2406.3766138426008</v>
      </c>
      <c r="AR1326" s="281">
        <v>2425.6139124150632</v>
      </c>
    </row>
    <row r="1327" spans="1:44" x14ac:dyDescent="0.2">
      <c r="A1327" s="260" t="s">
        <v>8407</v>
      </c>
      <c r="B1327" s="261" t="s">
        <v>6658</v>
      </c>
      <c r="C1327" s="261" t="s">
        <v>6697</v>
      </c>
      <c r="D1327" s="262" t="s">
        <v>14611</v>
      </c>
      <c r="E1327" s="257">
        <v>117</v>
      </c>
      <c r="F1327" s="258">
        <v>206</v>
      </c>
      <c r="G1327" s="258">
        <v>772</v>
      </c>
      <c r="H1327" s="258">
        <v>437</v>
      </c>
      <c r="I1327" s="258">
        <v>136</v>
      </c>
      <c r="J1327" s="258">
        <v>58</v>
      </c>
      <c r="K1327" s="259">
        <v>28</v>
      </c>
      <c r="L1327" s="257">
        <v>112</v>
      </c>
      <c r="M1327" s="258">
        <v>186</v>
      </c>
      <c r="N1327" s="258">
        <v>763</v>
      </c>
      <c r="O1327" s="258">
        <v>463</v>
      </c>
      <c r="P1327" s="258">
        <v>137</v>
      </c>
      <c r="Q1327" s="258">
        <v>90</v>
      </c>
      <c r="R1327" s="259">
        <v>17</v>
      </c>
      <c r="S1327" s="267">
        <v>3522</v>
      </c>
      <c r="T1327" s="90"/>
      <c r="U1327" s="260">
        <v>6</v>
      </c>
      <c r="V1327" s="273">
        <v>107.95860044440801</v>
      </c>
      <c r="W1327" s="273">
        <v>111.209764405336</v>
      </c>
      <c r="X1327" s="274">
        <v>1.0483912820000001</v>
      </c>
      <c r="Z1327" s="257">
        <v>8683.57</v>
      </c>
      <c r="AA1327" s="258">
        <v>3362.2372522022156</v>
      </c>
      <c r="AB1327" s="276">
        <v>0.95463862924537635</v>
      </c>
      <c r="AC1327" s="92"/>
      <c r="AD1327" s="257">
        <v>361509.39381451235</v>
      </c>
      <c r="AE1327" s="258">
        <v>3665.7019541159275</v>
      </c>
      <c r="AF1327" s="276">
        <v>1.0408012362623305</v>
      </c>
      <c r="AG1327" s="93"/>
      <c r="AH1327" s="257">
        <v>3692.4340952040002</v>
      </c>
      <c r="AI1327" s="258">
        <v>3132.0565095091156</v>
      </c>
      <c r="AJ1327" s="258">
        <v>3334.8271245643755</v>
      </c>
      <c r="AK1327" s="276">
        <v>0.94685608306768188</v>
      </c>
      <c r="AL1327" s="93"/>
      <c r="AM1327" s="257">
        <v>3524.58</v>
      </c>
      <c r="AN1327" s="258">
        <v>3516.774561274005</v>
      </c>
      <c r="AO1327" s="276">
        <v>0.9985163433486669</v>
      </c>
      <c r="AQ1327" s="280">
        <v>3308.5317474905273</v>
      </c>
      <c r="AR1327" s="281">
        <v>3334.981145600872</v>
      </c>
    </row>
    <row r="1328" spans="1:44" x14ac:dyDescent="0.2">
      <c r="A1328" s="260" t="s">
        <v>8407</v>
      </c>
      <c r="B1328" s="261" t="s">
        <v>6658</v>
      </c>
      <c r="C1328" s="261" t="s">
        <v>6698</v>
      </c>
      <c r="D1328" s="262" t="s">
        <v>10208</v>
      </c>
      <c r="E1328" s="257">
        <v>86</v>
      </c>
      <c r="F1328" s="258">
        <v>302</v>
      </c>
      <c r="G1328" s="258">
        <v>697</v>
      </c>
      <c r="H1328" s="258">
        <v>634</v>
      </c>
      <c r="I1328" s="258">
        <v>196</v>
      </c>
      <c r="J1328" s="258">
        <v>113</v>
      </c>
      <c r="K1328" s="259">
        <v>34</v>
      </c>
      <c r="L1328" s="257">
        <v>86</v>
      </c>
      <c r="M1328" s="258">
        <v>289</v>
      </c>
      <c r="N1328" s="258">
        <v>772</v>
      </c>
      <c r="O1328" s="258">
        <v>754</v>
      </c>
      <c r="P1328" s="258">
        <v>309</v>
      </c>
      <c r="Q1328" s="258">
        <v>194</v>
      </c>
      <c r="R1328" s="259">
        <v>68</v>
      </c>
      <c r="S1328" s="267">
        <v>4534</v>
      </c>
      <c r="T1328" s="90"/>
      <c r="U1328" s="260">
        <v>13</v>
      </c>
      <c r="V1328" s="273">
        <v>85.751368275403607</v>
      </c>
      <c r="W1328" s="273">
        <v>88.675782973092097</v>
      </c>
      <c r="X1328" s="274">
        <v>1.0483912820000001</v>
      </c>
      <c r="Z1328" s="257">
        <v>12489.83</v>
      </c>
      <c r="AA1328" s="258">
        <v>4836.003130011366</v>
      </c>
      <c r="AB1328" s="276">
        <v>1.0666085421286648</v>
      </c>
      <c r="AC1328" s="92"/>
      <c r="AD1328" s="257">
        <v>414900.21094710141</v>
      </c>
      <c r="AE1328" s="258">
        <v>4207.0843525915743</v>
      </c>
      <c r="AF1328" s="276">
        <v>0.92789685765142793</v>
      </c>
      <c r="AG1328" s="93"/>
      <c r="AH1328" s="257">
        <v>4753.4060725880008</v>
      </c>
      <c r="AI1328" s="258">
        <v>4032.0114179768125</v>
      </c>
      <c r="AJ1328" s="258">
        <v>4293.0454806288699</v>
      </c>
      <c r="AK1328" s="276">
        <v>0.94685608306768199</v>
      </c>
      <c r="AL1328" s="93"/>
      <c r="AM1328" s="257">
        <v>4539.59</v>
      </c>
      <c r="AN1328" s="258">
        <v>4529.5367478150201</v>
      </c>
      <c r="AO1328" s="276">
        <v>0.99901560384098376</v>
      </c>
      <c r="AQ1328" s="280">
        <v>4244.6562254552518</v>
      </c>
      <c r="AR1328" s="281">
        <v>4278.589284261102</v>
      </c>
    </row>
    <row r="1329" spans="1:44" x14ac:dyDescent="0.2">
      <c r="A1329" s="260" t="s">
        <v>8407</v>
      </c>
      <c r="B1329" s="261" t="s">
        <v>6653</v>
      </c>
      <c r="C1329" s="261" t="s">
        <v>6699</v>
      </c>
      <c r="D1329" s="262" t="s">
        <v>14612</v>
      </c>
      <c r="E1329" s="257">
        <v>60</v>
      </c>
      <c r="F1329" s="258">
        <v>134</v>
      </c>
      <c r="G1329" s="258">
        <v>454</v>
      </c>
      <c r="H1329" s="258">
        <v>314</v>
      </c>
      <c r="I1329" s="258">
        <v>109</v>
      </c>
      <c r="J1329" s="258">
        <v>68</v>
      </c>
      <c r="K1329" s="259">
        <v>27</v>
      </c>
      <c r="L1329" s="257">
        <v>69</v>
      </c>
      <c r="M1329" s="258">
        <v>128</v>
      </c>
      <c r="N1329" s="258">
        <v>411</v>
      </c>
      <c r="O1329" s="258">
        <v>364</v>
      </c>
      <c r="P1329" s="258">
        <v>143</v>
      </c>
      <c r="Q1329" s="258">
        <v>133</v>
      </c>
      <c r="R1329" s="259">
        <v>70</v>
      </c>
      <c r="S1329" s="267">
        <v>2484</v>
      </c>
      <c r="T1329" s="90"/>
      <c r="U1329" s="260">
        <v>59</v>
      </c>
      <c r="V1329" s="273">
        <v>108.644781731062</v>
      </c>
      <c r="W1329" s="273">
        <v>90.127616747181904</v>
      </c>
      <c r="X1329" s="274">
        <v>1.103139595</v>
      </c>
      <c r="Z1329" s="257">
        <v>7082.4499999999989</v>
      </c>
      <c r="AA1329" s="258">
        <v>2742.291157537692</v>
      </c>
      <c r="AB1329" s="276">
        <v>1.1039819474789421</v>
      </c>
      <c r="AC1329" s="92"/>
      <c r="AD1329" s="257">
        <v>243012.202236682</v>
      </c>
      <c r="AE1329" s="258">
        <v>2464.14151293144</v>
      </c>
      <c r="AF1329" s="276">
        <v>0.99200543998850244</v>
      </c>
      <c r="AG1329" s="93"/>
      <c r="AH1329" s="257">
        <v>2740.1987539800002</v>
      </c>
      <c r="AI1329" s="258">
        <v>2324.3359592793659</v>
      </c>
      <c r="AJ1329" s="258">
        <v>2407.3612604540958</v>
      </c>
      <c r="AK1329" s="276">
        <v>0.96914704527137518</v>
      </c>
      <c r="AL1329" s="93"/>
      <c r="AM1329" s="257">
        <v>2509.37</v>
      </c>
      <c r="AN1329" s="258">
        <v>2503.8128176475352</v>
      </c>
      <c r="AO1329" s="276">
        <v>1.0079761745763025</v>
      </c>
      <c r="AQ1329" s="280">
        <v>2657.4650400813439</v>
      </c>
      <c r="AR1329" s="281">
        <v>2678.709615069251</v>
      </c>
    </row>
    <row r="1330" spans="1:44" x14ac:dyDescent="0.2">
      <c r="A1330" s="260" t="s">
        <v>8407</v>
      </c>
      <c r="B1330" s="261" t="s">
        <v>6653</v>
      </c>
      <c r="C1330" s="261" t="s">
        <v>6700</v>
      </c>
      <c r="D1330" s="262" t="s">
        <v>14613</v>
      </c>
      <c r="E1330" s="257">
        <v>28</v>
      </c>
      <c r="F1330" s="258">
        <v>97</v>
      </c>
      <c r="G1330" s="258">
        <v>305</v>
      </c>
      <c r="H1330" s="258">
        <v>280</v>
      </c>
      <c r="I1330" s="258">
        <v>123</v>
      </c>
      <c r="J1330" s="258">
        <v>99</v>
      </c>
      <c r="K1330" s="259">
        <v>31</v>
      </c>
      <c r="L1330" s="257">
        <v>36</v>
      </c>
      <c r="M1330" s="258">
        <v>87</v>
      </c>
      <c r="N1330" s="258">
        <v>310</v>
      </c>
      <c r="O1330" s="258">
        <v>291</v>
      </c>
      <c r="P1330" s="258">
        <v>145</v>
      </c>
      <c r="Q1330" s="258">
        <v>139</v>
      </c>
      <c r="R1330" s="259">
        <v>53</v>
      </c>
      <c r="S1330" s="267">
        <v>2024</v>
      </c>
      <c r="T1330" s="90"/>
      <c r="U1330" s="260">
        <v>20</v>
      </c>
      <c r="V1330" s="273">
        <v>99.028545233468293</v>
      </c>
      <c r="W1330" s="273">
        <v>87.142292490118507</v>
      </c>
      <c r="X1330" s="274">
        <v>1.103139595</v>
      </c>
      <c r="Z1330" s="257">
        <v>6262.87</v>
      </c>
      <c r="AA1330" s="258">
        <v>2424.9536561229643</v>
      </c>
      <c r="AB1330" s="276">
        <v>1.1980996324718203</v>
      </c>
      <c r="AC1330" s="92"/>
      <c r="AD1330" s="257">
        <v>191496.53744554575</v>
      </c>
      <c r="AE1330" s="258">
        <v>1941.7731420853365</v>
      </c>
      <c r="AF1330" s="276">
        <v>0.95937408205797259</v>
      </c>
      <c r="AG1330" s="93"/>
      <c r="AH1330" s="257">
        <v>2232.7545402800001</v>
      </c>
      <c r="AI1330" s="258">
        <v>1893.9033742276315</v>
      </c>
      <c r="AJ1330" s="258">
        <v>1961.5536196292633</v>
      </c>
      <c r="AK1330" s="276">
        <v>0.96914704527137518</v>
      </c>
      <c r="AL1330" s="93"/>
      <c r="AM1330" s="257">
        <v>2032.6</v>
      </c>
      <c r="AN1330" s="258">
        <v>2028.0986594844048</v>
      </c>
      <c r="AO1330" s="276">
        <v>1.0020250293895281</v>
      </c>
      <c r="AQ1330" s="280">
        <v>2259.2259644041915</v>
      </c>
      <c r="AR1330" s="281">
        <v>2277.2868964170329</v>
      </c>
    </row>
    <row r="1331" spans="1:44" x14ac:dyDescent="0.2">
      <c r="A1331" s="260" t="s">
        <v>8407</v>
      </c>
      <c r="B1331" s="261" t="s">
        <v>6653</v>
      </c>
      <c r="C1331" s="261" t="s">
        <v>6701</v>
      </c>
      <c r="D1331" s="262" t="s">
        <v>14614</v>
      </c>
      <c r="E1331" s="257">
        <v>32</v>
      </c>
      <c r="F1331" s="258">
        <v>77</v>
      </c>
      <c r="G1331" s="258">
        <v>410</v>
      </c>
      <c r="H1331" s="258">
        <v>357</v>
      </c>
      <c r="I1331" s="258">
        <v>93</v>
      </c>
      <c r="J1331" s="258">
        <v>58</v>
      </c>
      <c r="K1331" s="259">
        <v>17</v>
      </c>
      <c r="L1331" s="257">
        <v>35</v>
      </c>
      <c r="M1331" s="258">
        <v>78</v>
      </c>
      <c r="N1331" s="258">
        <v>320</v>
      </c>
      <c r="O1331" s="258">
        <v>343</v>
      </c>
      <c r="P1331" s="258">
        <v>105</v>
      </c>
      <c r="Q1331" s="258">
        <v>87</v>
      </c>
      <c r="R1331" s="259">
        <v>31</v>
      </c>
      <c r="S1331" s="267">
        <v>2043</v>
      </c>
      <c r="T1331" s="90"/>
      <c r="U1331" s="260">
        <v>11</v>
      </c>
      <c r="V1331" s="273">
        <v>99.350406529809106</v>
      </c>
      <c r="W1331" s="273">
        <v>86.270190895741493</v>
      </c>
      <c r="X1331" s="274">
        <v>1.103139595</v>
      </c>
      <c r="Z1331" s="257">
        <v>5578.37</v>
      </c>
      <c r="AA1331" s="258">
        <v>2159.9184921141041</v>
      </c>
      <c r="AB1331" s="276">
        <v>1.0572288262917788</v>
      </c>
      <c r="AC1331" s="92"/>
      <c r="AD1331" s="257">
        <v>193044.06915312543</v>
      </c>
      <c r="AE1331" s="258">
        <v>1957.4650994772981</v>
      </c>
      <c r="AF1331" s="276">
        <v>0.95813269675834467</v>
      </c>
      <c r="AG1331" s="93"/>
      <c r="AH1331" s="257">
        <v>2253.7141925850001</v>
      </c>
      <c r="AI1331" s="258">
        <v>1911.6821114362904</v>
      </c>
      <c r="AJ1331" s="258">
        <v>1979.9674134894194</v>
      </c>
      <c r="AK1331" s="276">
        <v>0.96914704527137518</v>
      </c>
      <c r="AL1331" s="93"/>
      <c r="AM1331" s="257">
        <v>2047.73</v>
      </c>
      <c r="AN1331" s="258">
        <v>2043.1951529991145</v>
      </c>
      <c r="AO1331" s="276">
        <v>1.0000955227602126</v>
      </c>
      <c r="AQ1331" s="280">
        <v>2005.8302778555105</v>
      </c>
      <c r="AR1331" s="281">
        <v>2021.8654885198857</v>
      </c>
    </row>
    <row r="1332" spans="1:44" x14ac:dyDescent="0.2">
      <c r="A1332" s="260" t="s">
        <v>8407</v>
      </c>
      <c r="B1332" s="261" t="s">
        <v>6658</v>
      </c>
      <c r="C1332" s="261" t="s">
        <v>6702</v>
      </c>
      <c r="D1332" s="262" t="s">
        <v>14615</v>
      </c>
      <c r="E1332" s="257">
        <v>128</v>
      </c>
      <c r="F1332" s="258">
        <v>322</v>
      </c>
      <c r="G1332" s="258">
        <v>757</v>
      </c>
      <c r="H1332" s="258">
        <v>539</v>
      </c>
      <c r="I1332" s="258">
        <v>121</v>
      </c>
      <c r="J1332" s="258">
        <v>68</v>
      </c>
      <c r="K1332" s="259">
        <v>21</v>
      </c>
      <c r="L1332" s="257">
        <v>171</v>
      </c>
      <c r="M1332" s="258">
        <v>290</v>
      </c>
      <c r="N1332" s="258">
        <v>849</v>
      </c>
      <c r="O1332" s="258">
        <v>492</v>
      </c>
      <c r="P1332" s="258">
        <v>118</v>
      </c>
      <c r="Q1332" s="258">
        <v>74</v>
      </c>
      <c r="R1332" s="259">
        <v>46</v>
      </c>
      <c r="S1332" s="267">
        <v>3996</v>
      </c>
      <c r="T1332" s="90"/>
      <c r="U1332" s="260">
        <v>6</v>
      </c>
      <c r="V1332" s="273">
        <v>101.41003199657899</v>
      </c>
      <c r="W1332" s="273">
        <v>103.332832832832</v>
      </c>
      <c r="X1332" s="274">
        <v>1.0483912820000001</v>
      </c>
      <c r="Z1332" s="257">
        <v>9604.1200000000026</v>
      </c>
      <c r="AA1332" s="258">
        <v>3718.6698602787046</v>
      </c>
      <c r="AB1332" s="276">
        <v>0.93059806313280902</v>
      </c>
      <c r="AC1332" s="92"/>
      <c r="AD1332" s="257">
        <v>395876.17298420198</v>
      </c>
      <c r="AE1332" s="258">
        <v>4014.1807812626444</v>
      </c>
      <c r="AF1332" s="276">
        <v>1.0045497450607219</v>
      </c>
      <c r="AG1332" s="93"/>
      <c r="AH1332" s="257">
        <v>4189.3715628720001</v>
      </c>
      <c r="AI1332" s="258">
        <v>3553.5768915384515</v>
      </c>
      <c r="AJ1332" s="258">
        <v>3783.6369079384567</v>
      </c>
      <c r="AK1332" s="276">
        <v>0.94685608306768188</v>
      </c>
      <c r="AL1332" s="93"/>
      <c r="AM1332" s="257">
        <v>3998.58</v>
      </c>
      <c r="AN1332" s="258">
        <v>3989.7248538035769</v>
      </c>
      <c r="AO1332" s="276">
        <v>0.99842964309398818</v>
      </c>
      <c r="AQ1332" s="280">
        <v>3531.5105815267452</v>
      </c>
      <c r="AR1332" s="281">
        <v>3559.7425395161299</v>
      </c>
    </row>
    <row r="1333" spans="1:44" x14ac:dyDescent="0.2">
      <c r="A1333" s="260" t="s">
        <v>8407</v>
      </c>
      <c r="B1333" s="261" t="s">
        <v>6653</v>
      </c>
      <c r="C1333" s="261" t="s">
        <v>6703</v>
      </c>
      <c r="D1333" s="262" t="s">
        <v>14616</v>
      </c>
      <c r="E1333" s="257">
        <v>43</v>
      </c>
      <c r="F1333" s="258">
        <v>110</v>
      </c>
      <c r="G1333" s="258">
        <v>330</v>
      </c>
      <c r="H1333" s="258">
        <v>370</v>
      </c>
      <c r="I1333" s="258">
        <v>120</v>
      </c>
      <c r="J1333" s="258">
        <v>64</v>
      </c>
      <c r="K1333" s="259">
        <v>18</v>
      </c>
      <c r="L1333" s="257">
        <v>40</v>
      </c>
      <c r="M1333" s="258">
        <v>103</v>
      </c>
      <c r="N1333" s="258">
        <v>363</v>
      </c>
      <c r="O1333" s="258">
        <v>389</v>
      </c>
      <c r="P1333" s="258">
        <v>135</v>
      </c>
      <c r="Q1333" s="258">
        <v>84</v>
      </c>
      <c r="R1333" s="259">
        <v>42</v>
      </c>
      <c r="S1333" s="267">
        <v>2211</v>
      </c>
      <c r="T1333" s="90"/>
      <c r="U1333" s="260">
        <v>21</v>
      </c>
      <c r="V1333" s="273">
        <v>107.309311439308</v>
      </c>
      <c r="W1333" s="273">
        <v>93.811482820976394</v>
      </c>
      <c r="X1333" s="274">
        <v>1.103139595</v>
      </c>
      <c r="Z1333" s="257">
        <v>6249.82</v>
      </c>
      <c r="AA1333" s="258">
        <v>2419.9007578171709</v>
      </c>
      <c r="AB1333" s="276">
        <v>1.0944824775292497</v>
      </c>
      <c r="AC1333" s="92"/>
      <c r="AD1333" s="257">
        <v>217461.65214805902</v>
      </c>
      <c r="AE1333" s="258">
        <v>2205.0591682091372</v>
      </c>
      <c r="AF1333" s="276">
        <v>0.99731305663009373</v>
      </c>
      <c r="AG1333" s="93"/>
      <c r="AH1333" s="257">
        <v>2439.0416445450001</v>
      </c>
      <c r="AI1333" s="258">
        <v>2068.8835772812713</v>
      </c>
      <c r="AJ1333" s="258">
        <v>2142.7841170950101</v>
      </c>
      <c r="AK1333" s="276">
        <v>0.96914704527137496</v>
      </c>
      <c r="AL1333" s="93"/>
      <c r="AM1333" s="257">
        <v>2220.0300000000002</v>
      </c>
      <c r="AN1333" s="258">
        <v>2215.1135821190414</v>
      </c>
      <c r="AO1333" s="276">
        <v>1.001860507516527</v>
      </c>
      <c r="AQ1333" s="280">
        <v>2343.289755104181</v>
      </c>
      <c r="AR1333" s="281">
        <v>2362.022718349177</v>
      </c>
    </row>
    <row r="1334" spans="1:44" x14ac:dyDescent="0.2">
      <c r="A1334" s="260" t="s">
        <v>8407</v>
      </c>
      <c r="B1334" s="261" t="s">
        <v>6653</v>
      </c>
      <c r="C1334" s="261" t="s">
        <v>6704</v>
      </c>
      <c r="D1334" s="262" t="s">
        <v>14617</v>
      </c>
      <c r="E1334" s="257">
        <v>54</v>
      </c>
      <c r="F1334" s="258">
        <v>98</v>
      </c>
      <c r="G1334" s="258">
        <v>515</v>
      </c>
      <c r="H1334" s="258">
        <v>480</v>
      </c>
      <c r="I1334" s="258">
        <v>152</v>
      </c>
      <c r="J1334" s="258">
        <v>75</v>
      </c>
      <c r="K1334" s="259">
        <v>25</v>
      </c>
      <c r="L1334" s="257">
        <v>50</v>
      </c>
      <c r="M1334" s="258">
        <v>135</v>
      </c>
      <c r="N1334" s="258">
        <v>439</v>
      </c>
      <c r="O1334" s="258">
        <v>405</v>
      </c>
      <c r="P1334" s="258">
        <v>168</v>
      </c>
      <c r="Q1334" s="258">
        <v>120</v>
      </c>
      <c r="R1334" s="259">
        <v>54</v>
      </c>
      <c r="S1334" s="267">
        <v>2770</v>
      </c>
      <c r="T1334" s="90"/>
      <c r="U1334" s="260">
        <v>27</v>
      </c>
      <c r="V1334" s="273">
        <v>108.845875920057</v>
      </c>
      <c r="W1334" s="273">
        <v>95.892779783393493</v>
      </c>
      <c r="X1334" s="274">
        <v>1.103139595</v>
      </c>
      <c r="Z1334" s="257">
        <v>7716.95</v>
      </c>
      <c r="AA1334" s="258">
        <v>2987.9665579228231</v>
      </c>
      <c r="AB1334" s="276">
        <v>1.0786882880587809</v>
      </c>
      <c r="AC1334" s="92"/>
      <c r="AD1334" s="257">
        <v>274918.27585536841</v>
      </c>
      <c r="AE1334" s="258">
        <v>2787.6688082475771</v>
      </c>
      <c r="AF1334" s="276">
        <v>1.0063786311363094</v>
      </c>
      <c r="AG1334" s="93"/>
      <c r="AH1334" s="257">
        <v>3055.69667815</v>
      </c>
      <c r="AI1334" s="258">
        <v>2591.9527404202272</v>
      </c>
      <c r="AJ1334" s="258">
        <v>2684.5373154017088</v>
      </c>
      <c r="AK1334" s="276">
        <v>0.96914704527137507</v>
      </c>
      <c r="AL1334" s="93"/>
      <c r="AM1334" s="257">
        <v>2781.61</v>
      </c>
      <c r="AN1334" s="258">
        <v>2775.4499223695834</v>
      </c>
      <c r="AO1334" s="276">
        <v>1.0019674809998496</v>
      </c>
      <c r="AQ1334" s="280">
        <v>2919.9837984602536</v>
      </c>
      <c r="AR1334" s="281">
        <v>2943.3270273773742</v>
      </c>
    </row>
    <row r="1335" spans="1:44" x14ac:dyDescent="0.2">
      <c r="A1335" s="260" t="s">
        <v>8407</v>
      </c>
      <c r="B1335" s="261" t="s">
        <v>6653</v>
      </c>
      <c r="C1335" s="261" t="s">
        <v>6705</v>
      </c>
      <c r="D1335" s="262" t="s">
        <v>14618</v>
      </c>
      <c r="E1335" s="257">
        <v>86</v>
      </c>
      <c r="F1335" s="258">
        <v>176</v>
      </c>
      <c r="G1335" s="258">
        <v>516</v>
      </c>
      <c r="H1335" s="258">
        <v>285</v>
      </c>
      <c r="I1335" s="258">
        <v>60</v>
      </c>
      <c r="J1335" s="258">
        <v>39</v>
      </c>
      <c r="K1335" s="259">
        <v>16</v>
      </c>
      <c r="L1335" s="257">
        <v>118</v>
      </c>
      <c r="M1335" s="258">
        <v>155</v>
      </c>
      <c r="N1335" s="258">
        <v>493</v>
      </c>
      <c r="O1335" s="258">
        <v>256</v>
      </c>
      <c r="P1335" s="258">
        <v>60</v>
      </c>
      <c r="Q1335" s="258">
        <v>42</v>
      </c>
      <c r="R1335" s="259">
        <v>15</v>
      </c>
      <c r="S1335" s="267">
        <v>2317</v>
      </c>
      <c r="T1335" s="90"/>
      <c r="U1335" s="260">
        <v>23</v>
      </c>
      <c r="V1335" s="273">
        <v>139.68457103905001</v>
      </c>
      <c r="W1335" s="273">
        <v>135.06214933103101</v>
      </c>
      <c r="X1335" s="274">
        <v>1.103139595</v>
      </c>
      <c r="Z1335" s="257">
        <v>5435.670000000001</v>
      </c>
      <c r="AA1335" s="258">
        <v>2104.6657267319802</v>
      </c>
      <c r="AB1335" s="276">
        <v>0.90835810389813554</v>
      </c>
      <c r="AC1335" s="92"/>
      <c r="AD1335" s="257">
        <v>270105.99004910636</v>
      </c>
      <c r="AE1335" s="258">
        <v>2738.8722740893795</v>
      </c>
      <c r="AF1335" s="276">
        <v>1.1820769417735777</v>
      </c>
      <c r="AG1335" s="93"/>
      <c r="AH1335" s="257">
        <v>2555.9744416150002</v>
      </c>
      <c r="AI1335" s="258">
        <v>2168.0702164453669</v>
      </c>
      <c r="AJ1335" s="258">
        <v>2245.5137038937764</v>
      </c>
      <c r="AK1335" s="276">
        <v>0.9691470452713753</v>
      </c>
      <c r="AL1335" s="93"/>
      <c r="AM1335" s="257">
        <v>2326.89</v>
      </c>
      <c r="AN1335" s="258">
        <v>2321.7369328779232</v>
      </c>
      <c r="AO1335" s="276">
        <v>1.0020444250660006</v>
      </c>
      <c r="AQ1335" s="280">
        <v>2416.0478256835927</v>
      </c>
      <c r="AR1335" s="281">
        <v>2435.3624388329472</v>
      </c>
    </row>
    <row r="1336" spans="1:44" x14ac:dyDescent="0.2">
      <c r="A1336" s="260" t="s">
        <v>8407</v>
      </c>
      <c r="B1336" s="261" t="s">
        <v>3485</v>
      </c>
      <c r="C1336" s="261" t="s">
        <v>3579</v>
      </c>
      <c r="D1336" s="262" t="s">
        <v>11770</v>
      </c>
      <c r="E1336" s="257">
        <v>85</v>
      </c>
      <c r="F1336" s="258">
        <v>161</v>
      </c>
      <c r="G1336" s="258">
        <v>376</v>
      </c>
      <c r="H1336" s="258">
        <v>172</v>
      </c>
      <c r="I1336" s="258">
        <v>41</v>
      </c>
      <c r="J1336" s="258">
        <v>20</v>
      </c>
      <c r="K1336" s="259">
        <v>11</v>
      </c>
      <c r="L1336" s="257">
        <v>82</v>
      </c>
      <c r="M1336" s="258">
        <v>167</v>
      </c>
      <c r="N1336" s="258">
        <v>413</v>
      </c>
      <c r="O1336" s="258">
        <v>195</v>
      </c>
      <c r="P1336" s="258">
        <v>51</v>
      </c>
      <c r="Q1336" s="258">
        <v>30</v>
      </c>
      <c r="R1336" s="259">
        <v>11</v>
      </c>
      <c r="S1336" s="267">
        <v>1815</v>
      </c>
      <c r="T1336" s="90"/>
      <c r="U1336" s="260">
        <v>4</v>
      </c>
      <c r="V1336" s="273">
        <v>162.97315944600501</v>
      </c>
      <c r="W1336" s="273">
        <v>171.08539944903501</v>
      </c>
      <c r="X1336" s="274">
        <v>1.1478982870000001</v>
      </c>
      <c r="Z1336" s="257">
        <v>4161.1799999999994</v>
      </c>
      <c r="AA1336" s="258">
        <v>1611.1892239158333</v>
      </c>
      <c r="AB1336" s="276">
        <v>0.88770756138613405</v>
      </c>
      <c r="AC1336" s="92"/>
      <c r="AD1336" s="257">
        <v>238103.35186962309</v>
      </c>
      <c r="AE1336" s="258">
        <v>2414.3658150080182</v>
      </c>
      <c r="AF1336" s="276">
        <v>1.3302290991779715</v>
      </c>
      <c r="AG1336" s="93"/>
      <c r="AH1336" s="257">
        <v>2083.4353909050001</v>
      </c>
      <c r="AI1336" s="258">
        <v>1767.2454565137352</v>
      </c>
      <c r="AJ1336" s="258">
        <v>1792.0778191265931</v>
      </c>
      <c r="AK1336" s="276">
        <v>0.98737069924330201</v>
      </c>
      <c r="AL1336" s="93"/>
      <c r="AM1336" s="257">
        <v>1816.72</v>
      </c>
      <c r="AN1336" s="258">
        <v>1812.6967414437213</v>
      </c>
      <c r="AO1336" s="276">
        <v>0.998730987021334</v>
      </c>
      <c r="AQ1336" s="280">
        <v>2113.4975673799831</v>
      </c>
      <c r="AR1336" s="281">
        <v>2130.3935027468656</v>
      </c>
    </row>
    <row r="1337" spans="1:44" x14ac:dyDescent="0.2">
      <c r="A1337" s="260" t="s">
        <v>8407</v>
      </c>
      <c r="B1337" s="261" t="s">
        <v>6653</v>
      </c>
      <c r="C1337" s="261" t="s">
        <v>6706</v>
      </c>
      <c r="D1337" s="262" t="s">
        <v>14619</v>
      </c>
      <c r="E1337" s="257">
        <v>68</v>
      </c>
      <c r="F1337" s="258">
        <v>190</v>
      </c>
      <c r="G1337" s="258">
        <v>641</v>
      </c>
      <c r="H1337" s="258">
        <v>518</v>
      </c>
      <c r="I1337" s="258">
        <v>155</v>
      </c>
      <c r="J1337" s="258">
        <v>134</v>
      </c>
      <c r="K1337" s="259">
        <v>28</v>
      </c>
      <c r="L1337" s="257">
        <v>73</v>
      </c>
      <c r="M1337" s="258">
        <v>202</v>
      </c>
      <c r="N1337" s="258">
        <v>609</v>
      </c>
      <c r="O1337" s="258">
        <v>546</v>
      </c>
      <c r="P1337" s="258">
        <v>193</v>
      </c>
      <c r="Q1337" s="258">
        <v>173</v>
      </c>
      <c r="R1337" s="259">
        <v>66</v>
      </c>
      <c r="S1337" s="267">
        <v>3596</v>
      </c>
      <c r="T1337" s="90"/>
      <c r="U1337" s="260">
        <v>48</v>
      </c>
      <c r="V1337" s="273">
        <v>98.820613440900999</v>
      </c>
      <c r="W1337" s="273">
        <v>85.629032258064498</v>
      </c>
      <c r="X1337" s="274">
        <v>1.1031315100000001</v>
      </c>
      <c r="Z1337" s="257">
        <v>9999.2000000000007</v>
      </c>
      <c r="AA1337" s="258">
        <v>3871.6429685279668</v>
      </c>
      <c r="AB1337" s="276">
        <v>1.0766526608809697</v>
      </c>
      <c r="AC1337" s="92"/>
      <c r="AD1337" s="257">
        <v>338744.39702752826</v>
      </c>
      <c r="AE1337" s="258">
        <v>3434.8650944510646</v>
      </c>
      <c r="AF1337" s="276">
        <v>0.95519051569829383</v>
      </c>
      <c r="AG1337" s="93"/>
      <c r="AH1337" s="257">
        <v>3966.8609099600003</v>
      </c>
      <c r="AI1337" s="258">
        <v>3364.8352861585868</v>
      </c>
      <c r="AJ1337" s="258">
        <v>3485.0409373561215</v>
      </c>
      <c r="AK1337" s="276">
        <v>0.96914375343607384</v>
      </c>
      <c r="AL1337" s="93"/>
      <c r="AM1337" s="257">
        <v>3616.64</v>
      </c>
      <c r="AN1337" s="258">
        <v>3608.6306877091793</v>
      </c>
      <c r="AO1337" s="276">
        <v>1.0035124270603948</v>
      </c>
      <c r="AQ1337" s="280">
        <v>3596.6341085630743</v>
      </c>
      <c r="AR1337" s="281">
        <v>3625.3866836189991</v>
      </c>
    </row>
    <row r="1338" spans="1:44" x14ac:dyDescent="0.2">
      <c r="A1338" s="260" t="s">
        <v>8407</v>
      </c>
      <c r="B1338" s="261" t="s">
        <v>6997</v>
      </c>
      <c r="C1338" s="261" t="s">
        <v>7032</v>
      </c>
      <c r="D1338" s="262" t="s">
        <v>14913</v>
      </c>
      <c r="E1338" s="257">
        <v>147</v>
      </c>
      <c r="F1338" s="258">
        <v>245</v>
      </c>
      <c r="G1338" s="258">
        <v>788</v>
      </c>
      <c r="H1338" s="258">
        <v>489</v>
      </c>
      <c r="I1338" s="258">
        <v>227</v>
      </c>
      <c r="J1338" s="258">
        <v>92</v>
      </c>
      <c r="K1338" s="259">
        <v>17</v>
      </c>
      <c r="L1338" s="257">
        <v>129</v>
      </c>
      <c r="M1338" s="258">
        <v>212</v>
      </c>
      <c r="N1338" s="258">
        <v>800</v>
      </c>
      <c r="O1338" s="258">
        <v>519</v>
      </c>
      <c r="P1338" s="258">
        <v>247</v>
      </c>
      <c r="Q1338" s="258">
        <v>111</v>
      </c>
      <c r="R1338" s="259">
        <v>34</v>
      </c>
      <c r="S1338" s="267">
        <v>4057</v>
      </c>
      <c r="T1338" s="90"/>
      <c r="U1338" s="260">
        <v>3</v>
      </c>
      <c r="V1338" s="273">
        <v>112.776013794471</v>
      </c>
      <c r="W1338" s="273">
        <v>75.724316334072398</v>
      </c>
      <c r="X1338" s="274">
        <v>1.1171510120000001</v>
      </c>
      <c r="Z1338" s="257">
        <v>10628.760000000002</v>
      </c>
      <c r="AA1338" s="258">
        <v>4115.4056242670722</v>
      </c>
      <c r="AB1338" s="276">
        <v>1.014396259370735</v>
      </c>
      <c r="AC1338" s="92"/>
      <c r="AD1338" s="257">
        <v>387442.46602357214</v>
      </c>
      <c r="AE1338" s="258">
        <v>3928.6630696485322</v>
      </c>
      <c r="AF1338" s="276">
        <v>0.96836654415788326</v>
      </c>
      <c r="AG1338" s="93"/>
      <c r="AH1338" s="257">
        <v>4532.2816556840007</v>
      </c>
      <c r="AI1338" s="258">
        <v>3844.4456682522214</v>
      </c>
      <c r="AJ1338" s="258">
        <v>3954.973920761066</v>
      </c>
      <c r="AK1338" s="276">
        <v>0.97485184144960957</v>
      </c>
      <c r="AL1338" s="93"/>
      <c r="AM1338" s="257">
        <v>4058.29</v>
      </c>
      <c r="AN1338" s="258">
        <v>4049.3026216663216</v>
      </c>
      <c r="AO1338" s="276">
        <v>0.99810269205479951</v>
      </c>
      <c r="AQ1338" s="280">
        <v>3877.6291078896597</v>
      </c>
      <c r="AR1338" s="281">
        <v>3908.6280415032256</v>
      </c>
    </row>
    <row r="1339" spans="1:44" x14ac:dyDescent="0.2">
      <c r="A1339" s="260" t="s">
        <v>8407</v>
      </c>
      <c r="B1339" s="261" t="s">
        <v>6946</v>
      </c>
      <c r="C1339" s="261" t="s">
        <v>6976</v>
      </c>
      <c r="D1339" s="262" t="s">
        <v>14863</v>
      </c>
      <c r="E1339" s="257"/>
      <c r="F1339" s="258"/>
      <c r="G1339" s="258"/>
      <c r="H1339" s="258"/>
      <c r="I1339" s="258"/>
      <c r="J1339" s="258"/>
      <c r="K1339" s="259"/>
      <c r="L1339" s="257"/>
      <c r="M1339" s="258"/>
      <c r="N1339" s="258"/>
      <c r="O1339" s="258"/>
      <c r="P1339" s="258"/>
      <c r="Q1339" s="258"/>
      <c r="R1339" s="259"/>
      <c r="S1339" s="267"/>
      <c r="T1339" s="90"/>
      <c r="U1339" s="260"/>
      <c r="V1339" s="273"/>
      <c r="W1339" s="273"/>
      <c r="X1339" s="274"/>
      <c r="Z1339" s="257"/>
      <c r="AA1339" s="258"/>
      <c r="AB1339" s="276"/>
      <c r="AC1339" s="92"/>
      <c r="AD1339" s="257"/>
      <c r="AE1339" s="258"/>
      <c r="AF1339" s="276"/>
      <c r="AG1339" s="93"/>
      <c r="AH1339" s="257"/>
      <c r="AI1339" s="258"/>
      <c r="AJ1339" s="258"/>
      <c r="AK1339" s="276"/>
      <c r="AL1339" s="93"/>
      <c r="AM1339" s="257"/>
      <c r="AN1339" s="258"/>
      <c r="AO1339" s="276"/>
      <c r="AQ1339" s="280"/>
      <c r="AR1339" s="281">
        <v>3.4034940768901025</v>
      </c>
    </row>
    <row r="1340" spans="1:44" x14ac:dyDescent="0.2">
      <c r="A1340" s="260" t="s">
        <v>8407</v>
      </c>
      <c r="B1340" s="261" t="s">
        <v>6946</v>
      </c>
      <c r="C1340" s="261" t="s">
        <v>6977</v>
      </c>
      <c r="D1340" s="262" t="s">
        <v>14864</v>
      </c>
      <c r="E1340" s="257"/>
      <c r="F1340" s="258"/>
      <c r="G1340" s="258"/>
      <c r="H1340" s="258"/>
      <c r="I1340" s="258"/>
      <c r="J1340" s="258"/>
      <c r="K1340" s="259"/>
      <c r="L1340" s="257"/>
      <c r="M1340" s="258"/>
      <c r="N1340" s="258"/>
      <c r="O1340" s="258"/>
      <c r="P1340" s="258"/>
      <c r="Q1340" s="258"/>
      <c r="R1340" s="259"/>
      <c r="S1340" s="267"/>
      <c r="T1340" s="90"/>
      <c r="U1340" s="260"/>
      <c r="V1340" s="273"/>
      <c r="W1340" s="273"/>
      <c r="X1340" s="274"/>
      <c r="Z1340" s="257"/>
      <c r="AA1340" s="258"/>
      <c r="AB1340" s="276"/>
      <c r="AC1340" s="92"/>
      <c r="AD1340" s="257"/>
      <c r="AE1340" s="258"/>
      <c r="AF1340" s="276"/>
      <c r="AG1340" s="93"/>
      <c r="AH1340" s="257"/>
      <c r="AI1340" s="258"/>
      <c r="AJ1340" s="258"/>
      <c r="AK1340" s="276"/>
      <c r="AL1340" s="93"/>
      <c r="AM1340" s="257"/>
      <c r="AN1340" s="258"/>
      <c r="AO1340" s="276"/>
      <c r="AQ1340" s="280"/>
      <c r="AR1340" s="281">
        <v>17.216379603077407</v>
      </c>
    </row>
    <row r="1341" spans="1:44" x14ac:dyDescent="0.2">
      <c r="A1341" s="260" t="s">
        <v>8407</v>
      </c>
      <c r="B1341" s="261" t="s">
        <v>6997</v>
      </c>
      <c r="C1341" s="261" t="s">
        <v>7033</v>
      </c>
      <c r="D1341" s="262" t="s">
        <v>14914</v>
      </c>
      <c r="E1341" s="257">
        <v>96</v>
      </c>
      <c r="F1341" s="258">
        <v>115</v>
      </c>
      <c r="G1341" s="258">
        <v>520</v>
      </c>
      <c r="H1341" s="258">
        <v>279</v>
      </c>
      <c r="I1341" s="258">
        <v>90</v>
      </c>
      <c r="J1341" s="258">
        <v>30</v>
      </c>
      <c r="K1341" s="259">
        <v>3</v>
      </c>
      <c r="L1341" s="257">
        <v>124</v>
      </c>
      <c r="M1341" s="258">
        <v>125</v>
      </c>
      <c r="N1341" s="258">
        <v>647</v>
      </c>
      <c r="O1341" s="258">
        <v>313</v>
      </c>
      <c r="P1341" s="258">
        <v>110</v>
      </c>
      <c r="Q1341" s="258">
        <v>43</v>
      </c>
      <c r="R1341" s="259">
        <v>6</v>
      </c>
      <c r="S1341" s="267">
        <v>2501</v>
      </c>
      <c r="T1341" s="90"/>
      <c r="U1341" s="260">
        <v>0</v>
      </c>
      <c r="V1341" s="273">
        <v>146.107247627628</v>
      </c>
      <c r="W1341" s="273">
        <v>128.226709316273</v>
      </c>
      <c r="X1341" s="274">
        <v>1.1171510120000001</v>
      </c>
      <c r="Z1341" s="257">
        <v>6107.95</v>
      </c>
      <c r="AA1341" s="258">
        <v>2364.9693645111997</v>
      </c>
      <c r="AB1341" s="276">
        <v>0.94560950200367844</v>
      </c>
      <c r="AC1341" s="92"/>
      <c r="AD1341" s="257">
        <v>291703.29320260527</v>
      </c>
      <c r="AE1341" s="258">
        <v>2957.8687309671673</v>
      </c>
      <c r="AF1341" s="276">
        <v>1.1826744226178199</v>
      </c>
      <c r="AG1341" s="93"/>
      <c r="AH1341" s="257">
        <v>2793.9946810120005</v>
      </c>
      <c r="AI1341" s="258">
        <v>2369.9676155530701</v>
      </c>
      <c r="AJ1341" s="258">
        <v>2438.1044554654736</v>
      </c>
      <c r="AK1341" s="276">
        <v>0.97485184144960957</v>
      </c>
      <c r="AL1341" s="93"/>
      <c r="AM1341" s="257">
        <v>2501</v>
      </c>
      <c r="AN1341" s="258">
        <v>2495.4613536212223</v>
      </c>
      <c r="AO1341" s="276">
        <v>0.99778542727757791</v>
      </c>
      <c r="AQ1341" s="280">
        <v>2720.6112964756967</v>
      </c>
      <c r="AR1341" s="281">
        <v>2742.3606816338011</v>
      </c>
    </row>
    <row r="1342" spans="1:44" x14ac:dyDescent="0.2">
      <c r="A1342" s="260" t="s">
        <v>8407</v>
      </c>
      <c r="B1342" s="261" t="s">
        <v>6997</v>
      </c>
      <c r="C1342" s="261" t="s">
        <v>7034</v>
      </c>
      <c r="D1342" s="262" t="s">
        <v>14915</v>
      </c>
      <c r="E1342" s="257">
        <v>0</v>
      </c>
      <c r="F1342" s="258">
        <v>0</v>
      </c>
      <c r="G1342" s="258">
        <v>0</v>
      </c>
      <c r="H1342" s="258">
        <v>7</v>
      </c>
      <c r="I1342" s="258">
        <v>35</v>
      </c>
      <c r="J1342" s="258">
        <v>95</v>
      </c>
      <c r="K1342" s="259">
        <v>61</v>
      </c>
      <c r="L1342" s="257">
        <v>0</v>
      </c>
      <c r="M1342" s="258">
        <v>0</v>
      </c>
      <c r="N1342" s="258">
        <v>0</v>
      </c>
      <c r="O1342" s="258">
        <v>9</v>
      </c>
      <c r="P1342" s="258">
        <v>53</v>
      </c>
      <c r="Q1342" s="258">
        <v>169</v>
      </c>
      <c r="R1342" s="259">
        <v>225</v>
      </c>
      <c r="S1342" s="267">
        <v>654</v>
      </c>
      <c r="T1342" s="90"/>
      <c r="U1342" s="260">
        <v>296</v>
      </c>
      <c r="V1342" s="273">
        <v>136.21797029510699</v>
      </c>
      <c r="W1342" s="273">
        <v>130.111620795107</v>
      </c>
      <c r="X1342" s="274">
        <v>1.1171510120000001</v>
      </c>
      <c r="Z1342" s="257">
        <v>4006.7</v>
      </c>
      <c r="AA1342" s="258">
        <v>1551.375298223958</v>
      </c>
      <c r="AB1342" s="276">
        <v>2.3721334835228713</v>
      </c>
      <c r="AC1342" s="92"/>
      <c r="AD1342" s="257">
        <v>74881.921084438931</v>
      </c>
      <c r="AE1342" s="258">
        <v>759.30199641789568</v>
      </c>
      <c r="AF1342" s="276">
        <v>1.1610122269386784</v>
      </c>
      <c r="AG1342" s="93"/>
      <c r="AH1342" s="257">
        <v>730.61676184800012</v>
      </c>
      <c r="AI1342" s="258">
        <v>619.73563397509304</v>
      </c>
      <c r="AJ1342" s="258">
        <v>637.55310430804457</v>
      </c>
      <c r="AK1342" s="276">
        <v>0.97485184144960946</v>
      </c>
      <c r="AL1342" s="93"/>
      <c r="AM1342" s="257">
        <v>781.28</v>
      </c>
      <c r="AN1342" s="258">
        <v>779.549798623426</v>
      </c>
      <c r="AO1342" s="276">
        <v>1.1919721691489695</v>
      </c>
      <c r="AQ1342" s="280">
        <v>2092.9478024955038</v>
      </c>
      <c r="AR1342" s="281">
        <v>2109.6794568598189</v>
      </c>
    </row>
    <row r="1343" spans="1:44" x14ac:dyDescent="0.2">
      <c r="A1343" s="260" t="s">
        <v>8407</v>
      </c>
      <c r="B1343" s="261" t="s">
        <v>6980</v>
      </c>
      <c r="C1343" s="261" t="s">
        <v>7035</v>
      </c>
      <c r="D1343" s="262" t="s">
        <v>14916</v>
      </c>
      <c r="E1343" s="257">
        <v>114</v>
      </c>
      <c r="F1343" s="258">
        <v>143</v>
      </c>
      <c r="G1343" s="258">
        <v>412</v>
      </c>
      <c r="H1343" s="258">
        <v>196</v>
      </c>
      <c r="I1343" s="258">
        <v>34</v>
      </c>
      <c r="J1343" s="258">
        <v>18</v>
      </c>
      <c r="K1343" s="259">
        <v>2</v>
      </c>
      <c r="L1343" s="257">
        <v>110</v>
      </c>
      <c r="M1343" s="258">
        <v>166</v>
      </c>
      <c r="N1343" s="258">
        <v>493</v>
      </c>
      <c r="O1343" s="258">
        <v>186</v>
      </c>
      <c r="P1343" s="258">
        <v>50</v>
      </c>
      <c r="Q1343" s="258">
        <v>18</v>
      </c>
      <c r="R1343" s="259">
        <v>6</v>
      </c>
      <c r="S1343" s="267">
        <v>1948</v>
      </c>
      <c r="T1343" s="90"/>
      <c r="U1343" s="260">
        <v>0</v>
      </c>
      <c r="V1343" s="273">
        <v>151.08382680726001</v>
      </c>
      <c r="W1343" s="273">
        <v>140.491534120061</v>
      </c>
      <c r="X1343" s="274">
        <v>1.143876492</v>
      </c>
      <c r="Z1343" s="257">
        <v>4377.87</v>
      </c>
      <c r="AA1343" s="258">
        <v>1695.0905675083534</v>
      </c>
      <c r="AB1343" s="276">
        <v>0.87016969584617732</v>
      </c>
      <c r="AC1343" s="92"/>
      <c r="AD1343" s="257">
        <v>235392.65189453616</v>
      </c>
      <c r="AE1343" s="258">
        <v>2386.8793419986982</v>
      </c>
      <c r="AF1343" s="276">
        <v>1.2252974034900914</v>
      </c>
      <c r="AG1343" s="93"/>
      <c r="AH1343" s="257">
        <v>2228.271406416</v>
      </c>
      <c r="AI1343" s="258">
        <v>1890.1006174986815</v>
      </c>
      <c r="AJ1343" s="258">
        <v>1920.2082963993671</v>
      </c>
      <c r="AK1343" s="276">
        <v>0.9857332117039872</v>
      </c>
      <c r="AL1343" s="93"/>
      <c r="AM1343" s="257">
        <v>1948</v>
      </c>
      <c r="AN1343" s="258">
        <v>1943.6860123367219</v>
      </c>
      <c r="AO1343" s="276">
        <v>0.99778542727757802</v>
      </c>
      <c r="AQ1343" s="280">
        <v>2042.8240700252609</v>
      </c>
      <c r="AR1343" s="281">
        <v>2059.1550201932546</v>
      </c>
    </row>
    <row r="1344" spans="1:44" x14ac:dyDescent="0.2">
      <c r="A1344" s="260" t="s">
        <v>8407</v>
      </c>
      <c r="B1344" s="261" t="s">
        <v>6653</v>
      </c>
      <c r="C1344" s="261" t="s">
        <v>6707</v>
      </c>
      <c r="D1344" s="262" t="s">
        <v>14620</v>
      </c>
      <c r="E1344" s="257">
        <v>26</v>
      </c>
      <c r="F1344" s="258">
        <v>20</v>
      </c>
      <c r="G1344" s="258">
        <v>102</v>
      </c>
      <c r="H1344" s="258">
        <v>34</v>
      </c>
      <c r="I1344" s="258">
        <v>8</v>
      </c>
      <c r="J1344" s="258">
        <v>3</v>
      </c>
      <c r="K1344" s="259">
        <v>0</v>
      </c>
      <c r="L1344" s="257">
        <v>17</v>
      </c>
      <c r="M1344" s="258">
        <v>28</v>
      </c>
      <c r="N1344" s="258">
        <v>103</v>
      </c>
      <c r="O1344" s="258">
        <v>28</v>
      </c>
      <c r="P1344" s="258">
        <v>6</v>
      </c>
      <c r="Q1344" s="258">
        <v>7</v>
      </c>
      <c r="R1344" s="259">
        <v>1</v>
      </c>
      <c r="S1344" s="267">
        <v>383</v>
      </c>
      <c r="T1344" s="90"/>
      <c r="U1344" s="260">
        <v>1</v>
      </c>
      <c r="V1344" s="273">
        <v>138.32638335091301</v>
      </c>
      <c r="W1344" s="273">
        <v>139.40731070496</v>
      </c>
      <c r="X1344" s="274">
        <v>1.103139595</v>
      </c>
      <c r="Z1344" s="257">
        <v>844</v>
      </c>
      <c r="AA1344" s="258">
        <v>326.79280996855783</v>
      </c>
      <c r="AB1344" s="276">
        <v>0.85324493464375417</v>
      </c>
      <c r="AC1344" s="92"/>
      <c r="AD1344" s="257">
        <v>44906.677189630747</v>
      </c>
      <c r="AE1344" s="258">
        <v>455.35329688097949</v>
      </c>
      <c r="AF1344" s="276">
        <v>1.1889120023002075</v>
      </c>
      <c r="AG1344" s="93"/>
      <c r="AH1344" s="257">
        <v>422.50246488499999</v>
      </c>
      <c r="AI1344" s="258">
        <v>358.38191320611799</v>
      </c>
      <c r="AJ1344" s="258">
        <v>371.1833183389366</v>
      </c>
      <c r="AK1344" s="276">
        <v>0.96914704527137496</v>
      </c>
      <c r="AL1344" s="93"/>
      <c r="AM1344" s="257">
        <v>383.43</v>
      </c>
      <c r="AN1344" s="258">
        <v>382.58086638104169</v>
      </c>
      <c r="AO1344" s="276">
        <v>0.99890565634736728</v>
      </c>
      <c r="AQ1344" s="280">
        <v>376.128595629708</v>
      </c>
      <c r="AR1344" s="281">
        <v>379.13548077567668</v>
      </c>
    </row>
    <row r="1345" spans="1:44" x14ac:dyDescent="0.2">
      <c r="A1345" s="260" t="s">
        <v>8407</v>
      </c>
      <c r="B1345" s="261" t="s">
        <v>6946</v>
      </c>
      <c r="C1345" s="261" t="s">
        <v>6978</v>
      </c>
      <c r="D1345" s="262" t="s">
        <v>14865</v>
      </c>
      <c r="E1345" s="257"/>
      <c r="F1345" s="258"/>
      <c r="G1345" s="258"/>
      <c r="H1345" s="258"/>
      <c r="I1345" s="258"/>
      <c r="J1345" s="258"/>
      <c r="K1345" s="259"/>
      <c r="L1345" s="257"/>
      <c r="M1345" s="258"/>
      <c r="N1345" s="258"/>
      <c r="O1345" s="258"/>
      <c r="P1345" s="258"/>
      <c r="Q1345" s="258"/>
      <c r="R1345" s="259"/>
      <c r="S1345" s="267"/>
      <c r="T1345" s="90"/>
      <c r="U1345" s="260"/>
      <c r="V1345" s="273"/>
      <c r="W1345" s="273"/>
      <c r="X1345" s="274"/>
      <c r="Z1345" s="257"/>
      <c r="AA1345" s="258"/>
      <c r="AB1345" s="276"/>
      <c r="AC1345" s="92"/>
      <c r="AD1345" s="257"/>
      <c r="AE1345" s="258"/>
      <c r="AF1345" s="276"/>
      <c r="AG1345" s="93"/>
      <c r="AH1345" s="257"/>
      <c r="AI1345" s="258"/>
      <c r="AJ1345" s="258"/>
      <c r="AK1345" s="276"/>
      <c r="AL1345" s="93"/>
      <c r="AM1345" s="257"/>
      <c r="AN1345" s="258"/>
      <c r="AO1345" s="276"/>
      <c r="AQ1345" s="280"/>
      <c r="AR1345" s="281">
        <v>4.9513343092570974</v>
      </c>
    </row>
    <row r="1346" spans="1:44" x14ac:dyDescent="0.2">
      <c r="A1346" s="260" t="s">
        <v>8407</v>
      </c>
      <c r="B1346" s="261" t="s">
        <v>6946</v>
      </c>
      <c r="C1346" s="261" t="s">
        <v>6979</v>
      </c>
      <c r="D1346" s="262" t="s">
        <v>14866</v>
      </c>
      <c r="E1346" s="257">
        <v>20</v>
      </c>
      <c r="F1346" s="258">
        <v>25</v>
      </c>
      <c r="G1346" s="258">
        <v>156</v>
      </c>
      <c r="H1346" s="258">
        <v>47</v>
      </c>
      <c r="I1346" s="258">
        <v>11</v>
      </c>
      <c r="J1346" s="258">
        <v>28</v>
      </c>
      <c r="K1346" s="259">
        <v>9</v>
      </c>
      <c r="L1346" s="257">
        <v>14</v>
      </c>
      <c r="M1346" s="258">
        <v>30</v>
      </c>
      <c r="N1346" s="258">
        <v>111</v>
      </c>
      <c r="O1346" s="258">
        <v>30</v>
      </c>
      <c r="P1346" s="258">
        <v>10</v>
      </c>
      <c r="Q1346" s="258">
        <v>31</v>
      </c>
      <c r="R1346" s="259">
        <v>38</v>
      </c>
      <c r="S1346" s="267">
        <v>560</v>
      </c>
      <c r="T1346" s="90"/>
      <c r="U1346" s="260">
        <v>118</v>
      </c>
      <c r="V1346" s="273">
        <v>157.377839454704</v>
      </c>
      <c r="W1346" s="273">
        <v>153.36851520572401</v>
      </c>
      <c r="X1346" s="274">
        <v>1.1329787229999999</v>
      </c>
      <c r="Z1346" s="257">
        <v>1563.5399999999997</v>
      </c>
      <c r="AA1346" s="258">
        <v>605.39529632492747</v>
      </c>
      <c r="AB1346" s="276">
        <v>1.0810630291516563</v>
      </c>
      <c r="AC1346" s="92"/>
      <c r="AD1346" s="257">
        <v>70297.109362873773</v>
      </c>
      <c r="AE1346" s="258">
        <v>712.81204740257817</v>
      </c>
      <c r="AF1346" s="276">
        <v>1.2728786560760323</v>
      </c>
      <c r="AG1346" s="93"/>
      <c r="AH1346" s="257">
        <v>634.46808487999999</v>
      </c>
      <c r="AI1346" s="258">
        <v>538.17883923921397</v>
      </c>
      <c r="AJ1346" s="258">
        <v>549.5258428348227</v>
      </c>
      <c r="AK1346" s="276">
        <v>0.98129614791932629</v>
      </c>
      <c r="AL1346" s="93"/>
      <c r="AM1346" s="257">
        <v>610.74</v>
      </c>
      <c r="AN1346" s="258">
        <v>609.3874718555079</v>
      </c>
      <c r="AO1346" s="276">
        <v>1.0881919140276928</v>
      </c>
      <c r="AQ1346" s="280">
        <v>822.87076897158636</v>
      </c>
      <c r="AR1346" s="281">
        <v>829.44904544676388</v>
      </c>
    </row>
    <row r="1347" spans="1:44" x14ac:dyDescent="0.2">
      <c r="A1347" s="260" t="s">
        <v>8407</v>
      </c>
      <c r="B1347" s="261" t="s">
        <v>3485</v>
      </c>
      <c r="C1347" s="261" t="s">
        <v>3580</v>
      </c>
      <c r="D1347" s="262" t="s">
        <v>11771</v>
      </c>
      <c r="E1347" s="257">
        <v>93</v>
      </c>
      <c r="F1347" s="258">
        <v>116</v>
      </c>
      <c r="G1347" s="258">
        <v>679</v>
      </c>
      <c r="H1347" s="258">
        <v>165</v>
      </c>
      <c r="I1347" s="258">
        <v>22</v>
      </c>
      <c r="J1347" s="258">
        <v>7</v>
      </c>
      <c r="K1347" s="259">
        <v>3</v>
      </c>
      <c r="L1347" s="257">
        <v>88</v>
      </c>
      <c r="M1347" s="258">
        <v>94</v>
      </c>
      <c r="N1347" s="258">
        <v>729</v>
      </c>
      <c r="O1347" s="258">
        <v>134</v>
      </c>
      <c r="P1347" s="258">
        <v>20</v>
      </c>
      <c r="Q1347" s="258">
        <v>10</v>
      </c>
      <c r="R1347" s="259">
        <v>1</v>
      </c>
      <c r="S1347" s="267">
        <v>2161</v>
      </c>
      <c r="T1347" s="90"/>
      <c r="U1347" s="260">
        <v>10</v>
      </c>
      <c r="V1347" s="273">
        <v>168.091121804072</v>
      </c>
      <c r="W1347" s="273">
        <v>190.39102267468701</v>
      </c>
      <c r="X1347" s="274">
        <v>1.12610275</v>
      </c>
      <c r="Z1347" s="257">
        <v>4319.3500000000004</v>
      </c>
      <c r="AA1347" s="258">
        <v>1672.4319001631402</v>
      </c>
      <c r="AB1347" s="276">
        <v>0.77391573353222587</v>
      </c>
      <c r="AC1347" s="92"/>
      <c r="AD1347" s="257">
        <v>296259.64774818695</v>
      </c>
      <c r="AE1347" s="258">
        <v>3004.0701244777147</v>
      </c>
      <c r="AF1347" s="276">
        <v>1.3901296272455876</v>
      </c>
      <c r="AG1347" s="93"/>
      <c r="AH1347" s="257">
        <v>2433.5080427500002</v>
      </c>
      <c r="AI1347" s="258">
        <v>2064.1897755569366</v>
      </c>
      <c r="AJ1347" s="258">
        <v>2114.5310922673298</v>
      </c>
      <c r="AK1347" s="276">
        <v>0.97849657208113361</v>
      </c>
      <c r="AL1347" s="93"/>
      <c r="AM1347" s="257">
        <v>2165.3000000000002</v>
      </c>
      <c r="AN1347" s="258">
        <v>2160.5047856841393</v>
      </c>
      <c r="AO1347" s="276">
        <v>0.99977084020552487</v>
      </c>
      <c r="AQ1347" s="280">
        <v>2274.3825595236872</v>
      </c>
      <c r="AR1347" s="281">
        <v>2292.5646579175427</v>
      </c>
    </row>
    <row r="1348" spans="1:44" x14ac:dyDescent="0.2">
      <c r="A1348" s="260" t="s">
        <v>8407</v>
      </c>
      <c r="B1348" s="261" t="s">
        <v>6658</v>
      </c>
      <c r="C1348" s="261" t="s">
        <v>6708</v>
      </c>
      <c r="D1348" s="262" t="s">
        <v>14621</v>
      </c>
      <c r="E1348" s="257">
        <v>133</v>
      </c>
      <c r="F1348" s="258">
        <v>121</v>
      </c>
      <c r="G1348" s="258">
        <v>777</v>
      </c>
      <c r="H1348" s="258">
        <v>257</v>
      </c>
      <c r="I1348" s="258">
        <v>87</v>
      </c>
      <c r="J1348" s="258">
        <v>73</v>
      </c>
      <c r="K1348" s="259">
        <v>67</v>
      </c>
      <c r="L1348" s="257">
        <v>117</v>
      </c>
      <c r="M1348" s="258">
        <v>125</v>
      </c>
      <c r="N1348" s="258">
        <v>809</v>
      </c>
      <c r="O1348" s="258">
        <v>301</v>
      </c>
      <c r="P1348" s="258">
        <v>85</v>
      </c>
      <c r="Q1348" s="258">
        <v>134</v>
      </c>
      <c r="R1348" s="259">
        <v>219</v>
      </c>
      <c r="S1348" s="267">
        <v>3305</v>
      </c>
      <c r="T1348" s="90"/>
      <c r="U1348" s="260">
        <v>582</v>
      </c>
      <c r="V1348" s="273">
        <v>106.14106896061701</v>
      </c>
      <c r="W1348" s="273">
        <v>133.087443267776</v>
      </c>
      <c r="X1348" s="274">
        <v>1.0483912820000001</v>
      </c>
      <c r="Z1348" s="257">
        <v>9309.02</v>
      </c>
      <c r="AA1348" s="258">
        <v>3604.4085353714509</v>
      </c>
      <c r="AB1348" s="276">
        <v>1.0905925976918156</v>
      </c>
      <c r="AC1348" s="92"/>
      <c r="AD1348" s="257">
        <v>354786.20826571021</v>
      </c>
      <c r="AE1348" s="258">
        <v>3597.5289140073951</v>
      </c>
      <c r="AF1348" s="276">
        <v>1.0885110178539774</v>
      </c>
      <c r="AG1348" s="93"/>
      <c r="AH1348" s="257">
        <v>3464.9331870100004</v>
      </c>
      <c r="AI1348" s="258">
        <v>2939.081988622268</v>
      </c>
      <c r="AJ1348" s="258">
        <v>3129.3593545386884</v>
      </c>
      <c r="AK1348" s="276">
        <v>0.94685608306768188</v>
      </c>
      <c r="AL1348" s="93"/>
      <c r="AM1348" s="257">
        <v>3555.26</v>
      </c>
      <c r="AN1348" s="258">
        <v>3547.3866181828816</v>
      </c>
      <c r="AO1348" s="276">
        <v>1.0733393701007206</v>
      </c>
      <c r="AQ1348" s="280">
        <v>3987.3822565587761</v>
      </c>
      <c r="AR1348" s="281">
        <v>4019.2585898603502</v>
      </c>
    </row>
    <row r="1349" spans="1:44" x14ac:dyDescent="0.2">
      <c r="A1349" s="260" t="s">
        <v>8397</v>
      </c>
      <c r="B1349" s="261" t="s">
        <v>1210</v>
      </c>
      <c r="C1349" s="261" t="s">
        <v>1211</v>
      </c>
      <c r="D1349" s="262" t="s">
        <v>9558</v>
      </c>
      <c r="E1349" s="257">
        <v>248</v>
      </c>
      <c r="F1349" s="258">
        <v>526</v>
      </c>
      <c r="G1349" s="258">
        <v>1836</v>
      </c>
      <c r="H1349" s="258">
        <v>1514</v>
      </c>
      <c r="I1349" s="258">
        <v>661</v>
      </c>
      <c r="J1349" s="258">
        <v>357</v>
      </c>
      <c r="K1349" s="259">
        <v>93</v>
      </c>
      <c r="L1349" s="257">
        <v>211</v>
      </c>
      <c r="M1349" s="258">
        <v>524</v>
      </c>
      <c r="N1349" s="258">
        <v>1709</v>
      </c>
      <c r="O1349" s="258">
        <v>1533</v>
      </c>
      <c r="P1349" s="258">
        <v>683</v>
      </c>
      <c r="Q1349" s="258">
        <v>485</v>
      </c>
      <c r="R1349" s="259">
        <v>212</v>
      </c>
      <c r="S1349" s="267">
        <v>10592</v>
      </c>
      <c r="T1349" s="90"/>
      <c r="U1349" s="260">
        <v>53</v>
      </c>
      <c r="V1349" s="273">
        <v>97.7229448985141</v>
      </c>
      <c r="W1349" s="273">
        <v>102.62088171433901</v>
      </c>
      <c r="X1349" s="274">
        <v>1.085625324</v>
      </c>
      <c r="Z1349" s="257">
        <v>30224.78</v>
      </c>
      <c r="AA1349" s="258">
        <v>11702.891927584678</v>
      </c>
      <c r="AB1349" s="276">
        <v>1.1048802801722695</v>
      </c>
      <c r="AC1349" s="92"/>
      <c r="AD1349" s="257">
        <v>1037345.1770221795</v>
      </c>
      <c r="AE1349" s="258">
        <v>10518.670628111035</v>
      </c>
      <c r="AF1349" s="276">
        <v>0.99307690975368534</v>
      </c>
      <c r="AG1349" s="93"/>
      <c r="AH1349" s="257">
        <v>11498.943431808</v>
      </c>
      <c r="AI1349" s="258">
        <v>9753.820839984839</v>
      </c>
      <c r="AJ1349" s="258">
        <v>10189.674003192722</v>
      </c>
      <c r="AK1349" s="276">
        <v>0.96201605015037028</v>
      </c>
      <c r="AL1349" s="93"/>
      <c r="AM1349" s="257">
        <v>10614.79</v>
      </c>
      <c r="AN1349" s="258">
        <v>10591.28277561176</v>
      </c>
      <c r="AO1349" s="276">
        <v>0.99993228621712238</v>
      </c>
      <c r="AQ1349" s="280">
        <v>11179.670087875511</v>
      </c>
      <c r="AR1349" s="281">
        <v>11269.04373378984</v>
      </c>
    </row>
    <row r="1350" spans="1:44" x14ac:dyDescent="0.2">
      <c r="A1350" s="260" t="s">
        <v>8397</v>
      </c>
      <c r="B1350" s="261" t="s">
        <v>1210</v>
      </c>
      <c r="C1350" s="261" t="s">
        <v>1212</v>
      </c>
      <c r="D1350" s="262" t="s">
        <v>9559</v>
      </c>
      <c r="E1350" s="257">
        <v>30</v>
      </c>
      <c r="F1350" s="258">
        <v>93</v>
      </c>
      <c r="G1350" s="258">
        <v>414</v>
      </c>
      <c r="H1350" s="258">
        <v>399</v>
      </c>
      <c r="I1350" s="258">
        <v>145</v>
      </c>
      <c r="J1350" s="258">
        <v>71</v>
      </c>
      <c r="K1350" s="259">
        <v>14</v>
      </c>
      <c r="L1350" s="257">
        <v>40</v>
      </c>
      <c r="M1350" s="258">
        <v>120</v>
      </c>
      <c r="N1350" s="258">
        <v>350</v>
      </c>
      <c r="O1350" s="258">
        <v>376</v>
      </c>
      <c r="P1350" s="258">
        <v>136</v>
      </c>
      <c r="Q1350" s="258">
        <v>85</v>
      </c>
      <c r="R1350" s="259">
        <v>36</v>
      </c>
      <c r="S1350" s="267">
        <v>2309</v>
      </c>
      <c r="T1350" s="90"/>
      <c r="U1350" s="260">
        <v>14</v>
      </c>
      <c r="V1350" s="273">
        <v>103.190600318924</v>
      </c>
      <c r="W1350" s="273">
        <v>116.062906724511</v>
      </c>
      <c r="X1350" s="274">
        <v>1.072262584</v>
      </c>
      <c r="Z1350" s="257">
        <v>6366.25</v>
      </c>
      <c r="AA1350" s="258">
        <v>2464.9819033913877</v>
      </c>
      <c r="AB1350" s="276">
        <v>1.0675538776056248</v>
      </c>
      <c r="AC1350" s="92"/>
      <c r="AD1350" s="257">
        <v>236781.20557120355</v>
      </c>
      <c r="AE1350" s="258">
        <v>2400.9592636080552</v>
      </c>
      <c r="AF1350" s="276">
        <v>1.0398264459108078</v>
      </c>
      <c r="AG1350" s="93"/>
      <c r="AH1350" s="257">
        <v>2475.8543064559999</v>
      </c>
      <c r="AI1350" s="258">
        <v>2100.1094121635961</v>
      </c>
      <c r="AJ1350" s="258">
        <v>2208.7325178385263</v>
      </c>
      <c r="AK1350" s="276">
        <v>0.95657536502318163</v>
      </c>
      <c r="AL1350" s="93"/>
      <c r="AM1350" s="257">
        <v>2315.02</v>
      </c>
      <c r="AN1350" s="258">
        <v>2309.8932198561383</v>
      </c>
      <c r="AO1350" s="276">
        <v>1.0003868427267815</v>
      </c>
      <c r="AQ1350" s="280">
        <v>2452.7978523730903</v>
      </c>
      <c r="AR1350" s="281">
        <v>2472.4062562914814</v>
      </c>
    </row>
    <row r="1351" spans="1:44" x14ac:dyDescent="0.2">
      <c r="A1351" s="260" t="s">
        <v>8397</v>
      </c>
      <c r="B1351" s="261" t="s">
        <v>1210</v>
      </c>
      <c r="C1351" s="261" t="s">
        <v>1213</v>
      </c>
      <c r="D1351" s="262" t="s">
        <v>9560</v>
      </c>
      <c r="E1351" s="257">
        <v>89</v>
      </c>
      <c r="F1351" s="258">
        <v>167</v>
      </c>
      <c r="G1351" s="258">
        <v>1249</v>
      </c>
      <c r="H1351" s="258">
        <v>729</v>
      </c>
      <c r="I1351" s="258">
        <v>286</v>
      </c>
      <c r="J1351" s="258">
        <v>184</v>
      </c>
      <c r="K1351" s="259">
        <v>59</v>
      </c>
      <c r="L1351" s="257">
        <v>79</v>
      </c>
      <c r="M1351" s="258">
        <v>155</v>
      </c>
      <c r="N1351" s="258">
        <v>1009</v>
      </c>
      <c r="O1351" s="258">
        <v>686</v>
      </c>
      <c r="P1351" s="258">
        <v>313</v>
      </c>
      <c r="Q1351" s="258">
        <v>234</v>
      </c>
      <c r="R1351" s="259">
        <v>110</v>
      </c>
      <c r="S1351" s="267">
        <v>5349</v>
      </c>
      <c r="T1351" s="90"/>
      <c r="U1351" s="260">
        <v>4</v>
      </c>
      <c r="V1351" s="273">
        <v>76.942987914508393</v>
      </c>
      <c r="W1351" s="273">
        <v>54.250467289719602</v>
      </c>
      <c r="X1351" s="274">
        <v>1.085625324</v>
      </c>
      <c r="Z1351" s="257">
        <v>14770.340000000004</v>
      </c>
      <c r="AA1351" s="258">
        <v>5719.0058208424052</v>
      </c>
      <c r="AB1351" s="276">
        <v>1.0691728960258751</v>
      </c>
      <c r="AC1351" s="92"/>
      <c r="AD1351" s="257">
        <v>433578.18252029578</v>
      </c>
      <c r="AE1351" s="258">
        <v>4396.4788138871245</v>
      </c>
      <c r="AF1351" s="276">
        <v>0.82192537182410252</v>
      </c>
      <c r="AG1351" s="93"/>
      <c r="AH1351" s="257">
        <v>5807.0098580760005</v>
      </c>
      <c r="AI1351" s="258">
        <v>4925.7163588631902</v>
      </c>
      <c r="AJ1351" s="258">
        <v>5145.8238522543306</v>
      </c>
      <c r="AK1351" s="276">
        <v>0.96201605015037028</v>
      </c>
      <c r="AL1351" s="93"/>
      <c r="AM1351" s="257">
        <v>5350.72</v>
      </c>
      <c r="AN1351" s="258">
        <v>5338.870441442682</v>
      </c>
      <c r="AO1351" s="276">
        <v>0.99810627060061363</v>
      </c>
      <c r="AQ1351" s="280">
        <v>4513.4852468467061</v>
      </c>
      <c r="AR1351" s="281">
        <v>4549.5674057226379</v>
      </c>
    </row>
    <row r="1352" spans="1:44" x14ac:dyDescent="0.2">
      <c r="A1352" s="260" t="s">
        <v>8397</v>
      </c>
      <c r="B1352" s="261" t="s">
        <v>1210</v>
      </c>
      <c r="C1352" s="261" t="s">
        <v>1214</v>
      </c>
      <c r="D1352" s="262" t="s">
        <v>9561</v>
      </c>
      <c r="E1352" s="257">
        <v>95</v>
      </c>
      <c r="F1352" s="258">
        <v>279</v>
      </c>
      <c r="G1352" s="258">
        <v>826</v>
      </c>
      <c r="H1352" s="258">
        <v>740</v>
      </c>
      <c r="I1352" s="258">
        <v>346</v>
      </c>
      <c r="J1352" s="258">
        <v>168</v>
      </c>
      <c r="K1352" s="259">
        <v>56</v>
      </c>
      <c r="L1352" s="257">
        <v>82</v>
      </c>
      <c r="M1352" s="258">
        <v>241</v>
      </c>
      <c r="N1352" s="258">
        <v>727</v>
      </c>
      <c r="O1352" s="258">
        <v>740</v>
      </c>
      <c r="P1352" s="258">
        <v>354</v>
      </c>
      <c r="Q1352" s="258">
        <v>223</v>
      </c>
      <c r="R1352" s="259">
        <v>104</v>
      </c>
      <c r="S1352" s="267">
        <v>4981</v>
      </c>
      <c r="T1352" s="90"/>
      <c r="U1352" s="260">
        <v>32</v>
      </c>
      <c r="V1352" s="273">
        <v>83.278569500865601</v>
      </c>
      <c r="W1352" s="273">
        <v>80.581241213094899</v>
      </c>
      <c r="X1352" s="274">
        <v>1.072262584</v>
      </c>
      <c r="Z1352" s="257">
        <v>14390.619999999999</v>
      </c>
      <c r="AA1352" s="258">
        <v>5571.9800319783499</v>
      </c>
      <c r="AB1352" s="276">
        <v>1.1186468644806966</v>
      </c>
      <c r="AC1352" s="92"/>
      <c r="AD1352" s="257">
        <v>443042.0836250165</v>
      </c>
      <c r="AE1352" s="258">
        <v>4492.4426847206851</v>
      </c>
      <c r="AF1352" s="276">
        <v>0.90191581704892287</v>
      </c>
      <c r="AG1352" s="93"/>
      <c r="AH1352" s="257">
        <v>5340.939930904</v>
      </c>
      <c r="AI1352" s="258">
        <v>4530.3789441259723</v>
      </c>
      <c r="AJ1352" s="258">
        <v>4764.7018931804669</v>
      </c>
      <c r="AK1352" s="276">
        <v>0.95657536502318141</v>
      </c>
      <c r="AL1352" s="93"/>
      <c r="AM1352" s="257">
        <v>4994.76</v>
      </c>
      <c r="AN1352" s="258">
        <v>4983.6987407489551</v>
      </c>
      <c r="AO1352" s="276">
        <v>1.0005418070164536</v>
      </c>
      <c r="AQ1352" s="280">
        <v>4809.8328806613017</v>
      </c>
      <c r="AR1352" s="281">
        <v>4848.2841316735758</v>
      </c>
    </row>
    <row r="1353" spans="1:44" x14ac:dyDescent="0.2">
      <c r="A1353" s="260" t="s">
        <v>8397</v>
      </c>
      <c r="B1353" s="261" t="s">
        <v>1210</v>
      </c>
      <c r="C1353" s="261" t="s">
        <v>1215</v>
      </c>
      <c r="D1353" s="262" t="s">
        <v>9562</v>
      </c>
      <c r="E1353" s="257">
        <v>309</v>
      </c>
      <c r="F1353" s="258">
        <v>531</v>
      </c>
      <c r="G1353" s="258">
        <v>1878</v>
      </c>
      <c r="H1353" s="258">
        <v>1345</v>
      </c>
      <c r="I1353" s="258">
        <v>485</v>
      </c>
      <c r="J1353" s="258">
        <v>250</v>
      </c>
      <c r="K1353" s="259">
        <v>66</v>
      </c>
      <c r="L1353" s="257">
        <v>263</v>
      </c>
      <c r="M1353" s="258">
        <v>554</v>
      </c>
      <c r="N1353" s="258">
        <v>1821</v>
      </c>
      <c r="O1353" s="258">
        <v>1226</v>
      </c>
      <c r="P1353" s="258">
        <v>487</v>
      </c>
      <c r="Q1353" s="258">
        <v>327</v>
      </c>
      <c r="R1353" s="259">
        <v>150</v>
      </c>
      <c r="S1353" s="267">
        <v>9692</v>
      </c>
      <c r="T1353" s="90"/>
      <c r="U1353" s="260">
        <v>105</v>
      </c>
      <c r="V1353" s="273">
        <v>138.55938100348001</v>
      </c>
      <c r="W1353" s="273">
        <v>129.72864217911601</v>
      </c>
      <c r="X1353" s="274">
        <v>1.085625324</v>
      </c>
      <c r="Z1353" s="257">
        <v>25643.759999999998</v>
      </c>
      <c r="AA1353" s="258">
        <v>9929.1426404731083</v>
      </c>
      <c r="AB1353" s="276">
        <v>1.0244678745845139</v>
      </c>
      <c r="AC1353" s="92"/>
      <c r="AD1353" s="257">
        <v>1114765.462927076</v>
      </c>
      <c r="AE1353" s="258">
        <v>11303.711620643053</v>
      </c>
      <c r="AF1353" s="276">
        <v>1.1662929860341573</v>
      </c>
      <c r="AG1353" s="93"/>
      <c r="AH1353" s="257">
        <v>10521.880640208001</v>
      </c>
      <c r="AI1353" s="258">
        <v>8925.0407459528942</v>
      </c>
      <c r="AJ1353" s="258">
        <v>9323.8595580573892</v>
      </c>
      <c r="AK1353" s="276">
        <v>0.96201605015037028</v>
      </c>
      <c r="AL1353" s="93"/>
      <c r="AM1353" s="257">
        <v>9737.15</v>
      </c>
      <c r="AN1353" s="258">
        <v>9715.5863732158668</v>
      </c>
      <c r="AO1353" s="276">
        <v>1.0024335919537626</v>
      </c>
      <c r="AQ1353" s="280">
        <v>11167.535533288983</v>
      </c>
      <c r="AR1353" s="281">
        <v>11256.812171923453</v>
      </c>
    </row>
    <row r="1354" spans="1:44" x14ac:dyDescent="0.2">
      <c r="A1354" s="260" t="s">
        <v>8397</v>
      </c>
      <c r="B1354" s="261" t="s">
        <v>1210</v>
      </c>
      <c r="C1354" s="261" t="s">
        <v>1216</v>
      </c>
      <c r="D1354" s="262" t="s">
        <v>9563</v>
      </c>
      <c r="E1354" s="257">
        <v>290</v>
      </c>
      <c r="F1354" s="258">
        <v>616</v>
      </c>
      <c r="G1354" s="258">
        <v>1991</v>
      </c>
      <c r="H1354" s="258">
        <v>1605</v>
      </c>
      <c r="I1354" s="258">
        <v>674</v>
      </c>
      <c r="J1354" s="258">
        <v>324</v>
      </c>
      <c r="K1354" s="259">
        <v>106</v>
      </c>
      <c r="L1354" s="257">
        <v>316</v>
      </c>
      <c r="M1354" s="258">
        <v>559</v>
      </c>
      <c r="N1354" s="258">
        <v>1968</v>
      </c>
      <c r="O1354" s="258">
        <v>1444</v>
      </c>
      <c r="P1354" s="258">
        <v>718</v>
      </c>
      <c r="Q1354" s="258">
        <v>413</v>
      </c>
      <c r="R1354" s="259">
        <v>210</v>
      </c>
      <c r="S1354" s="267">
        <v>11234</v>
      </c>
      <c r="T1354" s="90"/>
      <c r="U1354" s="260">
        <v>81</v>
      </c>
      <c r="V1354" s="273">
        <v>135.38285739506</v>
      </c>
      <c r="W1354" s="273">
        <v>123.918024032042</v>
      </c>
      <c r="X1354" s="274">
        <v>1.085625324</v>
      </c>
      <c r="Z1354" s="257">
        <v>31152.030000000002</v>
      </c>
      <c r="AA1354" s="258">
        <v>12061.918743986747</v>
      </c>
      <c r="AB1354" s="276">
        <v>1.0736975915957583</v>
      </c>
      <c r="AC1354" s="92"/>
      <c r="AD1354" s="257">
        <v>1267350.9546753878</v>
      </c>
      <c r="AE1354" s="258">
        <v>12850.927114463708</v>
      </c>
      <c r="AF1354" s="276">
        <v>1.1439315572782365</v>
      </c>
      <c r="AG1354" s="93"/>
      <c r="AH1354" s="257">
        <v>12195.914889816</v>
      </c>
      <c r="AI1354" s="258">
        <v>10345.01730706096</v>
      </c>
      <c r="AJ1354" s="258">
        <v>10807.288307389261</v>
      </c>
      <c r="AK1354" s="276">
        <v>0.96201605015037039</v>
      </c>
      <c r="AL1354" s="93"/>
      <c r="AM1354" s="257">
        <v>11268.83</v>
      </c>
      <c r="AN1354" s="258">
        <v>11243.874356468388</v>
      </c>
      <c r="AO1354" s="276">
        <v>1.0008789706665826</v>
      </c>
      <c r="AQ1354" s="280">
        <v>13285.573966507041</v>
      </c>
      <c r="AR1354" s="281">
        <v>13391.782841555952</v>
      </c>
    </row>
    <row r="1355" spans="1:44" x14ac:dyDescent="0.2">
      <c r="A1355" s="260" t="s">
        <v>8397</v>
      </c>
      <c r="B1355" s="261" t="s">
        <v>1210</v>
      </c>
      <c r="C1355" s="261" t="s">
        <v>1217</v>
      </c>
      <c r="D1355" s="262" t="s">
        <v>9564</v>
      </c>
      <c r="E1355" s="257">
        <v>232</v>
      </c>
      <c r="F1355" s="258">
        <v>521</v>
      </c>
      <c r="G1355" s="258">
        <v>1594</v>
      </c>
      <c r="H1355" s="258">
        <v>1136</v>
      </c>
      <c r="I1355" s="258">
        <v>497</v>
      </c>
      <c r="J1355" s="258">
        <v>228</v>
      </c>
      <c r="K1355" s="259">
        <v>70</v>
      </c>
      <c r="L1355" s="257">
        <v>218</v>
      </c>
      <c r="M1355" s="258">
        <v>489</v>
      </c>
      <c r="N1355" s="258">
        <v>1554</v>
      </c>
      <c r="O1355" s="258">
        <v>1203</v>
      </c>
      <c r="P1355" s="258">
        <v>540</v>
      </c>
      <c r="Q1355" s="258">
        <v>277</v>
      </c>
      <c r="R1355" s="259">
        <v>124</v>
      </c>
      <c r="S1355" s="267">
        <v>8683</v>
      </c>
      <c r="T1355" s="90"/>
      <c r="U1355" s="260">
        <v>63</v>
      </c>
      <c r="V1355" s="273">
        <v>138.19532747981199</v>
      </c>
      <c r="W1355" s="273">
        <v>128.71798710271699</v>
      </c>
      <c r="X1355" s="274">
        <v>1.085625324</v>
      </c>
      <c r="Z1355" s="257">
        <v>23400.149999999998</v>
      </c>
      <c r="AA1355" s="258">
        <v>9060.4274551963845</v>
      </c>
      <c r="AB1355" s="276">
        <v>1.0434674024181025</v>
      </c>
      <c r="AC1355" s="92"/>
      <c r="AD1355" s="257">
        <v>995807.94819402939</v>
      </c>
      <c r="AE1355" s="258">
        <v>10097.483506865618</v>
      </c>
      <c r="AF1355" s="276">
        <v>1.1629026266112654</v>
      </c>
      <c r="AG1355" s="93"/>
      <c r="AH1355" s="257">
        <v>9426.4846882919992</v>
      </c>
      <c r="AI1355" s="258">
        <v>7995.8861738659698</v>
      </c>
      <c r="AJ1355" s="258">
        <v>8353.1853634556646</v>
      </c>
      <c r="AK1355" s="276">
        <v>0.96201605015037017</v>
      </c>
      <c r="AL1355" s="93"/>
      <c r="AM1355" s="257">
        <v>8710.09</v>
      </c>
      <c r="AN1355" s="258">
        <v>8690.8008722761588</v>
      </c>
      <c r="AO1355" s="276">
        <v>1.000898407494663</v>
      </c>
      <c r="AQ1355" s="280">
        <v>10145.287411897476</v>
      </c>
      <c r="AR1355" s="281">
        <v>10226.391891521913</v>
      </c>
    </row>
    <row r="1356" spans="1:44" x14ac:dyDescent="0.2">
      <c r="A1356" s="260" t="s">
        <v>8397</v>
      </c>
      <c r="B1356" s="261" t="s">
        <v>1210</v>
      </c>
      <c r="C1356" s="261" t="s">
        <v>1218</v>
      </c>
      <c r="D1356" s="262" t="s">
        <v>9565</v>
      </c>
      <c r="E1356" s="257">
        <v>162</v>
      </c>
      <c r="F1356" s="258">
        <v>395</v>
      </c>
      <c r="G1356" s="258">
        <v>1214</v>
      </c>
      <c r="H1356" s="258">
        <v>943</v>
      </c>
      <c r="I1356" s="258">
        <v>293</v>
      </c>
      <c r="J1356" s="258">
        <v>156</v>
      </c>
      <c r="K1356" s="259">
        <v>42</v>
      </c>
      <c r="L1356" s="257">
        <v>144</v>
      </c>
      <c r="M1356" s="258">
        <v>384</v>
      </c>
      <c r="N1356" s="258">
        <v>1257</v>
      </c>
      <c r="O1356" s="258">
        <v>1051</v>
      </c>
      <c r="P1356" s="258">
        <v>312</v>
      </c>
      <c r="Q1356" s="258">
        <v>211</v>
      </c>
      <c r="R1356" s="259">
        <v>92</v>
      </c>
      <c r="S1356" s="267">
        <v>6656</v>
      </c>
      <c r="T1356" s="90"/>
      <c r="U1356" s="260">
        <v>47</v>
      </c>
      <c r="V1356" s="273">
        <v>130.49462427263001</v>
      </c>
      <c r="W1356" s="273">
        <v>117.960943367883</v>
      </c>
      <c r="X1356" s="274">
        <v>1.085625324</v>
      </c>
      <c r="Z1356" s="257">
        <v>17440.150000000001</v>
      </c>
      <c r="AA1356" s="258">
        <v>6752.7436312478012</v>
      </c>
      <c r="AB1356" s="276">
        <v>1.0145348003677586</v>
      </c>
      <c r="AC1356" s="92"/>
      <c r="AD1356" s="257">
        <v>733004.6735603225</v>
      </c>
      <c r="AE1356" s="258">
        <v>7432.6607004432326</v>
      </c>
      <c r="AF1356" s="276">
        <v>1.1166858023502453</v>
      </c>
      <c r="AG1356" s="93"/>
      <c r="AH1356" s="257">
        <v>7225.9221565440002</v>
      </c>
      <c r="AI1356" s="258">
        <v>6129.2892287518025</v>
      </c>
      <c r="AJ1356" s="258">
        <v>6403.1788298008651</v>
      </c>
      <c r="AK1356" s="276">
        <v>0.96201605015037039</v>
      </c>
      <c r="AL1356" s="93"/>
      <c r="AM1356" s="257">
        <v>6676.21</v>
      </c>
      <c r="AN1356" s="258">
        <v>6661.4250474448381</v>
      </c>
      <c r="AO1356" s="276">
        <v>1.0008150612146691</v>
      </c>
      <c r="AQ1356" s="280">
        <v>7260.1803096560016</v>
      </c>
      <c r="AR1356" s="281">
        <v>7318.2203751650086</v>
      </c>
    </row>
    <row r="1357" spans="1:44" x14ac:dyDescent="0.2">
      <c r="A1357" s="260" t="s">
        <v>8397</v>
      </c>
      <c r="B1357" s="261" t="s">
        <v>1210</v>
      </c>
      <c r="C1357" s="261" t="s">
        <v>1219</v>
      </c>
      <c r="D1357" s="262" t="s">
        <v>9566</v>
      </c>
      <c r="E1357" s="257">
        <v>84</v>
      </c>
      <c r="F1357" s="258">
        <v>146</v>
      </c>
      <c r="G1357" s="258">
        <v>533</v>
      </c>
      <c r="H1357" s="258">
        <v>422</v>
      </c>
      <c r="I1357" s="258">
        <v>166</v>
      </c>
      <c r="J1357" s="258">
        <v>84</v>
      </c>
      <c r="K1357" s="259">
        <v>29</v>
      </c>
      <c r="L1357" s="257">
        <v>72</v>
      </c>
      <c r="M1357" s="258">
        <v>144</v>
      </c>
      <c r="N1357" s="258">
        <v>473</v>
      </c>
      <c r="O1357" s="258">
        <v>347</v>
      </c>
      <c r="P1357" s="258">
        <v>173</v>
      </c>
      <c r="Q1357" s="258">
        <v>109</v>
      </c>
      <c r="R1357" s="259">
        <v>52</v>
      </c>
      <c r="S1357" s="267">
        <v>2834</v>
      </c>
      <c r="T1357" s="90"/>
      <c r="U1357" s="260">
        <v>15</v>
      </c>
      <c r="V1357" s="273">
        <v>141.88122629374999</v>
      </c>
      <c r="W1357" s="273">
        <v>134.14537755822101</v>
      </c>
      <c r="X1357" s="274">
        <v>1.085625324</v>
      </c>
      <c r="Z1357" s="257">
        <v>7821.6599999999989</v>
      </c>
      <c r="AA1357" s="258">
        <v>3028.5097749036372</v>
      </c>
      <c r="AB1357" s="276">
        <v>1.0686343595284535</v>
      </c>
      <c r="AC1357" s="92"/>
      <c r="AD1357" s="257">
        <v>331386.25676690025</v>
      </c>
      <c r="AE1357" s="258">
        <v>3360.2536193592646</v>
      </c>
      <c r="AF1357" s="276">
        <v>1.1856928790964236</v>
      </c>
      <c r="AG1357" s="93"/>
      <c r="AH1357" s="257">
        <v>3076.6621682159998</v>
      </c>
      <c r="AI1357" s="258">
        <v>2609.736429429478</v>
      </c>
      <c r="AJ1357" s="258">
        <v>2726.3534861261496</v>
      </c>
      <c r="AK1357" s="276">
        <v>0.96201605015037039</v>
      </c>
      <c r="AL1357" s="93"/>
      <c r="AM1357" s="257">
        <v>2840.45</v>
      </c>
      <c r="AN1357" s="258">
        <v>2834.159616910596</v>
      </c>
      <c r="AO1357" s="276">
        <v>1.000056322127945</v>
      </c>
      <c r="AQ1357" s="280">
        <v>3454.6811385893361</v>
      </c>
      <c r="AR1357" s="281">
        <v>3482.2988988989223</v>
      </c>
    </row>
    <row r="1358" spans="1:44" x14ac:dyDescent="0.2">
      <c r="A1358" s="260" t="s">
        <v>8397</v>
      </c>
      <c r="B1358" s="261" t="s">
        <v>1210</v>
      </c>
      <c r="C1358" s="261" t="s">
        <v>1220</v>
      </c>
      <c r="D1358" s="262" t="s">
        <v>9567</v>
      </c>
      <c r="E1358" s="257">
        <v>337</v>
      </c>
      <c r="F1358" s="258">
        <v>799</v>
      </c>
      <c r="G1358" s="258">
        <v>2313</v>
      </c>
      <c r="H1358" s="258">
        <v>2407</v>
      </c>
      <c r="I1358" s="258">
        <v>971</v>
      </c>
      <c r="J1358" s="258">
        <v>494</v>
      </c>
      <c r="K1358" s="259">
        <v>155</v>
      </c>
      <c r="L1358" s="257">
        <v>325</v>
      </c>
      <c r="M1358" s="258">
        <v>833</v>
      </c>
      <c r="N1358" s="258">
        <v>2274</v>
      </c>
      <c r="O1358" s="258">
        <v>2456</v>
      </c>
      <c r="P1358" s="258">
        <v>986</v>
      </c>
      <c r="Q1358" s="258">
        <v>621</v>
      </c>
      <c r="R1358" s="259">
        <v>267</v>
      </c>
      <c r="S1358" s="267">
        <v>15238</v>
      </c>
      <c r="T1358" s="90"/>
      <c r="U1358" s="260">
        <v>80</v>
      </c>
      <c r="V1358" s="273">
        <v>83.845223515778301</v>
      </c>
      <c r="W1358" s="273">
        <v>77.1607248375024</v>
      </c>
      <c r="X1358" s="274">
        <v>1.072262584</v>
      </c>
      <c r="Z1358" s="257">
        <v>43562.62</v>
      </c>
      <c r="AA1358" s="258">
        <v>16867.240520607225</v>
      </c>
      <c r="AB1358" s="276">
        <v>1.106919577412208</v>
      </c>
      <c r="AC1358" s="92"/>
      <c r="AD1358" s="257">
        <v>1345280.0236985027</v>
      </c>
      <c r="AE1358" s="258">
        <v>13641.127163171266</v>
      </c>
      <c r="AF1358" s="276">
        <v>0.89520456511164626</v>
      </c>
      <c r="AG1358" s="93"/>
      <c r="AH1358" s="257">
        <v>16339.137254992</v>
      </c>
      <c r="AI1358" s="258">
        <v>13859.448775465082</v>
      </c>
      <c r="AJ1358" s="258">
        <v>14576.29541222324</v>
      </c>
      <c r="AK1358" s="276">
        <v>0.95657536502318152</v>
      </c>
      <c r="AL1358" s="93"/>
      <c r="AM1358" s="257">
        <v>15272.4</v>
      </c>
      <c r="AN1358" s="258">
        <v>15238.578159554079</v>
      </c>
      <c r="AO1358" s="276">
        <v>1.0000379419578738</v>
      </c>
      <c r="AQ1358" s="280">
        <v>14444.48279396945</v>
      </c>
      <c r="AR1358" s="281">
        <v>14559.956334824998</v>
      </c>
    </row>
    <row r="1359" spans="1:44" x14ac:dyDescent="0.2">
      <c r="A1359" s="260" t="s">
        <v>8397</v>
      </c>
      <c r="B1359" s="261" t="s">
        <v>1210</v>
      </c>
      <c r="C1359" s="261" t="s">
        <v>1221</v>
      </c>
      <c r="D1359" s="262" t="s">
        <v>9568</v>
      </c>
      <c r="E1359" s="257">
        <v>133</v>
      </c>
      <c r="F1359" s="258">
        <v>349</v>
      </c>
      <c r="G1359" s="258">
        <v>1071</v>
      </c>
      <c r="H1359" s="258">
        <v>1009</v>
      </c>
      <c r="I1359" s="258">
        <v>472</v>
      </c>
      <c r="J1359" s="258">
        <v>249</v>
      </c>
      <c r="K1359" s="259">
        <v>64</v>
      </c>
      <c r="L1359" s="257">
        <v>145</v>
      </c>
      <c r="M1359" s="258">
        <v>341</v>
      </c>
      <c r="N1359" s="258">
        <v>998</v>
      </c>
      <c r="O1359" s="258">
        <v>967</v>
      </c>
      <c r="P1359" s="258">
        <v>479</v>
      </c>
      <c r="Q1359" s="258">
        <v>278</v>
      </c>
      <c r="R1359" s="259">
        <v>120</v>
      </c>
      <c r="S1359" s="267">
        <v>6675</v>
      </c>
      <c r="T1359" s="90"/>
      <c r="U1359" s="260">
        <v>50</v>
      </c>
      <c r="V1359" s="273">
        <v>88.909881561472602</v>
      </c>
      <c r="W1359" s="273">
        <v>83.842696629213407</v>
      </c>
      <c r="X1359" s="274">
        <v>1.072262584</v>
      </c>
      <c r="Z1359" s="257">
        <v>19258.79</v>
      </c>
      <c r="AA1359" s="258">
        <v>7456.9124415809974</v>
      </c>
      <c r="AB1359" s="276">
        <v>1.1171404406862917</v>
      </c>
      <c r="AC1359" s="92"/>
      <c r="AD1359" s="257">
        <v>608687.99292827176</v>
      </c>
      <c r="AE1359" s="258">
        <v>6172.0906933580663</v>
      </c>
      <c r="AF1359" s="276">
        <v>0.92465778177648938</v>
      </c>
      <c r="AG1359" s="93"/>
      <c r="AH1359" s="257">
        <v>7157.3527482</v>
      </c>
      <c r="AI1359" s="258">
        <v>6071.1261698536173</v>
      </c>
      <c r="AJ1359" s="258">
        <v>6385.1405615297363</v>
      </c>
      <c r="AK1359" s="276">
        <v>0.95657536502318141</v>
      </c>
      <c r="AL1359" s="93"/>
      <c r="AM1359" s="257">
        <v>6696.5</v>
      </c>
      <c r="AN1359" s="258">
        <v>6681.6701137643004</v>
      </c>
      <c r="AO1359" s="276">
        <v>1.0009992679796704</v>
      </c>
      <c r="AQ1359" s="280">
        <v>6602.2661059061547</v>
      </c>
      <c r="AR1359" s="281">
        <v>6655.0466073470125</v>
      </c>
    </row>
    <row r="1360" spans="1:44" x14ac:dyDescent="0.2">
      <c r="A1360" s="260" t="s">
        <v>8397</v>
      </c>
      <c r="B1360" s="261" t="s">
        <v>1210</v>
      </c>
      <c r="C1360" s="261" t="s">
        <v>1222</v>
      </c>
      <c r="D1360" s="262" t="s">
        <v>9569</v>
      </c>
      <c r="E1360" s="257">
        <v>75</v>
      </c>
      <c r="F1360" s="258">
        <v>223</v>
      </c>
      <c r="G1360" s="258">
        <v>665</v>
      </c>
      <c r="H1360" s="258">
        <v>746</v>
      </c>
      <c r="I1360" s="258">
        <v>298</v>
      </c>
      <c r="J1360" s="258">
        <v>179</v>
      </c>
      <c r="K1360" s="259">
        <v>50</v>
      </c>
      <c r="L1360" s="257">
        <v>59</v>
      </c>
      <c r="M1360" s="258">
        <v>206</v>
      </c>
      <c r="N1360" s="258">
        <v>584</v>
      </c>
      <c r="O1360" s="258">
        <v>741</v>
      </c>
      <c r="P1360" s="258">
        <v>293</v>
      </c>
      <c r="Q1360" s="258">
        <v>195</v>
      </c>
      <c r="R1360" s="259">
        <v>77</v>
      </c>
      <c r="S1360" s="267">
        <v>4391</v>
      </c>
      <c r="T1360" s="90"/>
      <c r="U1360" s="260">
        <v>16</v>
      </c>
      <c r="V1360" s="273">
        <v>75.686626830755998</v>
      </c>
      <c r="W1360" s="273">
        <v>86.385105898428606</v>
      </c>
      <c r="X1360" s="274">
        <v>1.0849511510000001</v>
      </c>
      <c r="Z1360" s="257">
        <v>12835.12</v>
      </c>
      <c r="AA1360" s="258">
        <v>4969.697785644119</v>
      </c>
      <c r="AB1360" s="276">
        <v>1.1317917981425913</v>
      </c>
      <c r="AC1360" s="92"/>
      <c r="AD1360" s="257">
        <v>387891.7200827768</v>
      </c>
      <c r="AE1360" s="258">
        <v>3933.21850170894</v>
      </c>
      <c r="AF1360" s="276">
        <v>0.8957455025527078</v>
      </c>
      <c r="AG1360" s="93"/>
      <c r="AH1360" s="257">
        <v>4764.0205040410001</v>
      </c>
      <c r="AI1360" s="258">
        <v>4041.0149636786259</v>
      </c>
      <c r="AJ1360" s="258">
        <v>4223.0071825657405</v>
      </c>
      <c r="AK1360" s="276">
        <v>0.96174155831604202</v>
      </c>
      <c r="AL1360" s="93"/>
      <c r="AM1360" s="257">
        <v>4397.88</v>
      </c>
      <c r="AN1360" s="258">
        <v>4388.1405749155147</v>
      </c>
      <c r="AO1360" s="276">
        <v>0.9993487986598758</v>
      </c>
      <c r="AQ1360" s="280">
        <v>4278.4857856094977</v>
      </c>
      <c r="AR1360" s="281">
        <v>4312.6892880963242</v>
      </c>
    </row>
    <row r="1361" spans="1:44" x14ac:dyDescent="0.2">
      <c r="A1361" s="260" t="s">
        <v>8397</v>
      </c>
      <c r="B1361" s="261" t="s">
        <v>1210</v>
      </c>
      <c r="C1361" s="261" t="s">
        <v>1223</v>
      </c>
      <c r="D1361" s="262" t="s">
        <v>9570</v>
      </c>
      <c r="E1361" s="257">
        <v>176</v>
      </c>
      <c r="F1361" s="258">
        <v>239</v>
      </c>
      <c r="G1361" s="258">
        <v>1459</v>
      </c>
      <c r="H1361" s="258">
        <v>797</v>
      </c>
      <c r="I1361" s="258">
        <v>303</v>
      </c>
      <c r="J1361" s="258">
        <v>149</v>
      </c>
      <c r="K1361" s="259">
        <v>42</v>
      </c>
      <c r="L1361" s="257">
        <v>190</v>
      </c>
      <c r="M1361" s="258">
        <v>241</v>
      </c>
      <c r="N1361" s="258">
        <v>1227</v>
      </c>
      <c r="O1361" s="258">
        <v>661</v>
      </c>
      <c r="P1361" s="258">
        <v>306</v>
      </c>
      <c r="Q1361" s="258">
        <v>183</v>
      </c>
      <c r="R1361" s="259">
        <v>94</v>
      </c>
      <c r="S1361" s="267">
        <v>6067</v>
      </c>
      <c r="T1361" s="90"/>
      <c r="U1361" s="260">
        <v>74</v>
      </c>
      <c r="V1361" s="273">
        <v>109.09768333622399</v>
      </c>
      <c r="W1361" s="273">
        <v>130.09917491749101</v>
      </c>
      <c r="X1361" s="274">
        <v>1.0851063830000001</v>
      </c>
      <c r="Z1361" s="257">
        <v>15719.94</v>
      </c>
      <c r="AA1361" s="258">
        <v>6086.686451584279</v>
      </c>
      <c r="AB1361" s="276">
        <v>1.0032448412039359</v>
      </c>
      <c r="AC1361" s="92"/>
      <c r="AD1361" s="257">
        <v>651674.31096432067</v>
      </c>
      <c r="AE1361" s="258">
        <v>6607.9715659470749</v>
      </c>
      <c r="AF1361" s="276">
        <v>1.0891662380001772</v>
      </c>
      <c r="AG1361" s="93"/>
      <c r="AH1361" s="257">
        <v>6583.3404256610002</v>
      </c>
      <c r="AI1361" s="258">
        <v>5584.2281007230449</v>
      </c>
      <c r="AJ1361" s="258">
        <v>5835.2694883470613</v>
      </c>
      <c r="AK1361" s="276">
        <v>0.96180476155382577</v>
      </c>
      <c r="AL1361" s="93"/>
      <c r="AM1361" s="257">
        <v>6098.82</v>
      </c>
      <c r="AN1361" s="258">
        <v>6085.3137195890376</v>
      </c>
      <c r="AO1361" s="276">
        <v>1.0030185791312078</v>
      </c>
      <c r="AQ1361" s="280">
        <v>6395.4484277446763</v>
      </c>
      <c r="AR1361" s="281">
        <v>6446.5755664483931</v>
      </c>
    </row>
    <row r="1362" spans="1:44" x14ac:dyDescent="0.2">
      <c r="A1362" s="260" t="s">
        <v>8397</v>
      </c>
      <c r="B1362" s="261" t="s">
        <v>1210</v>
      </c>
      <c r="C1362" s="261" t="s">
        <v>1224</v>
      </c>
      <c r="D1362" s="262" t="s">
        <v>9571</v>
      </c>
      <c r="E1362" s="257">
        <v>456</v>
      </c>
      <c r="F1362" s="258">
        <v>810</v>
      </c>
      <c r="G1362" s="258">
        <v>2717</v>
      </c>
      <c r="H1362" s="258">
        <v>2078</v>
      </c>
      <c r="I1362" s="258">
        <v>681</v>
      </c>
      <c r="J1362" s="258">
        <v>415</v>
      </c>
      <c r="K1362" s="259">
        <v>132</v>
      </c>
      <c r="L1362" s="257">
        <v>405</v>
      </c>
      <c r="M1362" s="258">
        <v>711</v>
      </c>
      <c r="N1362" s="258">
        <v>2721</v>
      </c>
      <c r="O1362" s="258">
        <v>1957</v>
      </c>
      <c r="P1362" s="258">
        <v>779</v>
      </c>
      <c r="Q1362" s="258">
        <v>598</v>
      </c>
      <c r="R1362" s="259">
        <v>237</v>
      </c>
      <c r="S1362" s="267">
        <v>14697</v>
      </c>
      <c r="T1362" s="90"/>
      <c r="U1362" s="260">
        <v>119</v>
      </c>
      <c r="V1362" s="273">
        <v>103.506098784252</v>
      </c>
      <c r="W1362" s="273">
        <v>119.416933233512</v>
      </c>
      <c r="X1362" s="274">
        <v>1.0851063830000001</v>
      </c>
      <c r="Z1362" s="257">
        <v>40032.31</v>
      </c>
      <c r="AA1362" s="258">
        <v>15500.321178237436</v>
      </c>
      <c r="AB1362" s="276">
        <v>1.0546588540680029</v>
      </c>
      <c r="AC1362" s="92"/>
      <c r="AD1362" s="257">
        <v>1520016.2201927139</v>
      </c>
      <c r="AE1362" s="258">
        <v>15412.950600966262</v>
      </c>
      <c r="AF1362" s="276">
        <v>1.0487140641604586</v>
      </c>
      <c r="AG1362" s="93"/>
      <c r="AH1362" s="257">
        <v>15947.808510951001</v>
      </c>
      <c r="AI1362" s="258">
        <v>13527.509542826208</v>
      </c>
      <c r="AJ1362" s="258">
        <v>14135.64458055658</v>
      </c>
      <c r="AK1362" s="276">
        <v>0.96180476155382599</v>
      </c>
      <c r="AL1362" s="93"/>
      <c r="AM1362" s="257">
        <v>14748.17</v>
      </c>
      <c r="AN1362" s="258">
        <v>14715.509105012356</v>
      </c>
      <c r="AO1362" s="276">
        <v>1.0012593798062432</v>
      </c>
      <c r="AQ1362" s="280">
        <v>15654.215561552179</v>
      </c>
      <c r="AR1362" s="281">
        <v>15779.360070081286</v>
      </c>
    </row>
    <row r="1363" spans="1:44" x14ac:dyDescent="0.2">
      <c r="A1363" s="260" t="s">
        <v>8397</v>
      </c>
      <c r="B1363" s="261" t="s">
        <v>1210</v>
      </c>
      <c r="C1363" s="261" t="s">
        <v>1225</v>
      </c>
      <c r="D1363" s="262" t="s">
        <v>9572</v>
      </c>
      <c r="E1363" s="257">
        <v>521</v>
      </c>
      <c r="F1363" s="258">
        <v>794</v>
      </c>
      <c r="G1363" s="258">
        <v>3203</v>
      </c>
      <c r="H1363" s="258">
        <v>1906</v>
      </c>
      <c r="I1363" s="258">
        <v>564</v>
      </c>
      <c r="J1363" s="258">
        <v>308</v>
      </c>
      <c r="K1363" s="259">
        <v>88</v>
      </c>
      <c r="L1363" s="257">
        <v>491</v>
      </c>
      <c r="M1363" s="258">
        <v>771</v>
      </c>
      <c r="N1363" s="258">
        <v>3069</v>
      </c>
      <c r="O1363" s="258">
        <v>1858</v>
      </c>
      <c r="P1363" s="258">
        <v>652</v>
      </c>
      <c r="Q1363" s="258">
        <v>429</v>
      </c>
      <c r="R1363" s="259">
        <v>189</v>
      </c>
      <c r="S1363" s="267">
        <v>14843</v>
      </c>
      <c r="T1363" s="90"/>
      <c r="U1363" s="260">
        <v>91</v>
      </c>
      <c r="V1363" s="273">
        <v>109.860788613723</v>
      </c>
      <c r="W1363" s="273">
        <v>129.99399986516499</v>
      </c>
      <c r="X1363" s="274">
        <v>1.0851063830000001</v>
      </c>
      <c r="Z1363" s="257">
        <v>37763.920000000006</v>
      </c>
      <c r="AA1363" s="258">
        <v>14622.011294108795</v>
      </c>
      <c r="AB1363" s="276">
        <v>0.98511158755701644</v>
      </c>
      <c r="AC1363" s="92"/>
      <c r="AD1363" s="257">
        <v>1596918.6553945888</v>
      </c>
      <c r="AE1363" s="258">
        <v>16192.740592095588</v>
      </c>
      <c r="AF1363" s="276">
        <v>1.0909344871047355</v>
      </c>
      <c r="AG1363" s="93"/>
      <c r="AH1363" s="257">
        <v>16106.234042869</v>
      </c>
      <c r="AI1363" s="258">
        <v>13661.891824465496</v>
      </c>
      <c r="AJ1363" s="258">
        <v>14276.068075743438</v>
      </c>
      <c r="AK1363" s="276">
        <v>0.96180476155382588</v>
      </c>
      <c r="AL1363" s="93"/>
      <c r="AM1363" s="257">
        <v>14882.13</v>
      </c>
      <c r="AN1363" s="258">
        <v>14849.17244085046</v>
      </c>
      <c r="AO1363" s="276">
        <v>1.0004158486054342</v>
      </c>
      <c r="AQ1363" s="280">
        <v>15348.759179031631</v>
      </c>
      <c r="AR1363" s="281">
        <v>15471.461777347011</v>
      </c>
    </row>
    <row r="1364" spans="1:44" x14ac:dyDescent="0.2">
      <c r="A1364" s="260" t="s">
        <v>8397</v>
      </c>
      <c r="B1364" s="261" t="s">
        <v>1210</v>
      </c>
      <c r="C1364" s="261" t="s">
        <v>1226</v>
      </c>
      <c r="D1364" s="262" t="s">
        <v>9573</v>
      </c>
      <c r="E1364" s="257">
        <v>363</v>
      </c>
      <c r="F1364" s="258">
        <v>544</v>
      </c>
      <c r="G1364" s="258">
        <v>2483</v>
      </c>
      <c r="H1364" s="258">
        <v>1562</v>
      </c>
      <c r="I1364" s="258">
        <v>487</v>
      </c>
      <c r="J1364" s="258">
        <v>288</v>
      </c>
      <c r="K1364" s="259">
        <v>100</v>
      </c>
      <c r="L1364" s="257">
        <v>339</v>
      </c>
      <c r="M1364" s="258">
        <v>533</v>
      </c>
      <c r="N1364" s="258">
        <v>2401</v>
      </c>
      <c r="O1364" s="258">
        <v>1549</v>
      </c>
      <c r="P1364" s="258">
        <v>538</v>
      </c>
      <c r="Q1364" s="258">
        <v>433</v>
      </c>
      <c r="R1364" s="259">
        <v>197</v>
      </c>
      <c r="S1364" s="267">
        <v>11817</v>
      </c>
      <c r="T1364" s="90"/>
      <c r="U1364" s="260">
        <v>80</v>
      </c>
      <c r="V1364" s="273">
        <v>105.517347800218</v>
      </c>
      <c r="W1364" s="273">
        <v>123.220218440436</v>
      </c>
      <c r="X1364" s="274">
        <v>1.0851063830000001</v>
      </c>
      <c r="Z1364" s="257">
        <v>31268.51</v>
      </c>
      <c r="AA1364" s="258">
        <v>12107.019249324585</v>
      </c>
      <c r="AB1364" s="276">
        <v>1.0245425445819232</v>
      </c>
      <c r="AC1364" s="92"/>
      <c r="AD1364" s="257">
        <v>1239003.8743556496</v>
      </c>
      <c r="AE1364" s="258">
        <v>12563.487978719251</v>
      </c>
      <c r="AF1364" s="276">
        <v>1.0631706844985402</v>
      </c>
      <c r="AG1364" s="93"/>
      <c r="AH1364" s="257">
        <v>12822.702127911001</v>
      </c>
      <c r="AI1364" s="258">
        <v>10876.680973503251</v>
      </c>
      <c r="AJ1364" s="258">
        <v>11365.646867281561</v>
      </c>
      <c r="AK1364" s="276">
        <v>0.96180476155382588</v>
      </c>
      <c r="AL1364" s="93"/>
      <c r="AM1364" s="257">
        <v>11851.4</v>
      </c>
      <c r="AN1364" s="258">
        <v>11825.154212837488</v>
      </c>
      <c r="AO1364" s="276">
        <v>1.0006900408595656</v>
      </c>
      <c r="AQ1364" s="280">
        <v>12388.728238816402</v>
      </c>
      <c r="AR1364" s="281">
        <v>12487.767459315908</v>
      </c>
    </row>
    <row r="1365" spans="1:44" x14ac:dyDescent="0.2">
      <c r="A1365" s="260" t="s">
        <v>8397</v>
      </c>
      <c r="B1365" s="261" t="s">
        <v>1210</v>
      </c>
      <c r="C1365" s="261" t="s">
        <v>1227</v>
      </c>
      <c r="D1365" s="262" t="s">
        <v>9574</v>
      </c>
      <c r="E1365" s="257">
        <v>220</v>
      </c>
      <c r="F1365" s="258">
        <v>440</v>
      </c>
      <c r="G1365" s="258">
        <v>1525</v>
      </c>
      <c r="H1365" s="258">
        <v>1049</v>
      </c>
      <c r="I1365" s="258">
        <v>349</v>
      </c>
      <c r="J1365" s="258">
        <v>228</v>
      </c>
      <c r="K1365" s="259">
        <v>86</v>
      </c>
      <c r="L1365" s="257">
        <v>225</v>
      </c>
      <c r="M1365" s="258">
        <v>438</v>
      </c>
      <c r="N1365" s="258">
        <v>1792</v>
      </c>
      <c r="O1365" s="258">
        <v>1034</v>
      </c>
      <c r="P1365" s="258">
        <v>415</v>
      </c>
      <c r="Q1365" s="258">
        <v>311</v>
      </c>
      <c r="R1365" s="259">
        <v>158</v>
      </c>
      <c r="S1365" s="267">
        <v>8270</v>
      </c>
      <c r="T1365" s="90"/>
      <c r="U1365" s="260">
        <v>65</v>
      </c>
      <c r="V1365" s="273">
        <v>104.244449247075</v>
      </c>
      <c r="W1365" s="273">
        <v>121.095336159903</v>
      </c>
      <c r="X1365" s="274">
        <v>1.0851063830000001</v>
      </c>
      <c r="Z1365" s="257">
        <v>22259.119999999995</v>
      </c>
      <c r="AA1365" s="258">
        <v>8618.6260334446961</v>
      </c>
      <c r="AB1365" s="276">
        <v>1.0421555058578835</v>
      </c>
      <c r="AC1365" s="92"/>
      <c r="AD1365" s="257">
        <v>860193.87550246296</v>
      </c>
      <c r="AE1365" s="258">
        <v>8722.3580473978527</v>
      </c>
      <c r="AF1365" s="276">
        <v>1.0546986756224732</v>
      </c>
      <c r="AG1365" s="93"/>
      <c r="AH1365" s="257">
        <v>8973.8297874100008</v>
      </c>
      <c r="AI1365" s="258">
        <v>7611.9278709377932</v>
      </c>
      <c r="AJ1365" s="258">
        <v>7954.1253780501411</v>
      </c>
      <c r="AK1365" s="276">
        <v>0.96180476155382599</v>
      </c>
      <c r="AL1365" s="93"/>
      <c r="AM1365" s="257">
        <v>8297.9500000000007</v>
      </c>
      <c r="AN1365" s="258">
        <v>8279.5735862779784</v>
      </c>
      <c r="AO1365" s="276">
        <v>1.0011576283286552</v>
      </c>
      <c r="AQ1365" s="280">
        <v>8752.9776822391577</v>
      </c>
      <c r="AR1365" s="281">
        <v>8822.9516190297309</v>
      </c>
    </row>
    <row r="1366" spans="1:44" x14ac:dyDescent="0.2">
      <c r="A1366" s="260" t="s">
        <v>8397</v>
      </c>
      <c r="B1366" s="261" t="s">
        <v>1210</v>
      </c>
      <c r="C1366" s="261" t="s">
        <v>1228</v>
      </c>
      <c r="D1366" s="262" t="s">
        <v>9575</v>
      </c>
      <c r="E1366" s="257">
        <v>457</v>
      </c>
      <c r="F1366" s="258">
        <v>728</v>
      </c>
      <c r="G1366" s="258">
        <v>2682</v>
      </c>
      <c r="H1366" s="258">
        <v>1886</v>
      </c>
      <c r="I1366" s="258">
        <v>653</v>
      </c>
      <c r="J1366" s="258">
        <v>361</v>
      </c>
      <c r="K1366" s="259">
        <v>104</v>
      </c>
      <c r="L1366" s="257">
        <v>439</v>
      </c>
      <c r="M1366" s="258">
        <v>752</v>
      </c>
      <c r="N1366" s="258">
        <v>2622</v>
      </c>
      <c r="O1366" s="258">
        <v>1928</v>
      </c>
      <c r="P1366" s="258">
        <v>708</v>
      </c>
      <c r="Q1366" s="258">
        <v>489</v>
      </c>
      <c r="R1366" s="259">
        <v>224</v>
      </c>
      <c r="S1366" s="267">
        <v>14033</v>
      </c>
      <c r="T1366" s="90"/>
      <c r="U1366" s="260">
        <v>76</v>
      </c>
      <c r="V1366" s="273">
        <v>106.40485934604899</v>
      </c>
      <c r="W1366" s="273">
        <v>126.27229946524</v>
      </c>
      <c r="X1366" s="274">
        <v>1.0851063830000001</v>
      </c>
      <c r="Z1366" s="257">
        <v>37601.009999999995</v>
      </c>
      <c r="AA1366" s="258">
        <v>14558.933312269955</v>
      </c>
      <c r="AB1366" s="276">
        <v>1.0374783233998401</v>
      </c>
      <c r="AC1366" s="92"/>
      <c r="AD1366" s="257">
        <v>1484742.7416896599</v>
      </c>
      <c r="AE1366" s="258">
        <v>15055.277850853841</v>
      </c>
      <c r="AF1366" s="276">
        <v>1.0728481330331248</v>
      </c>
      <c r="AG1366" s="93"/>
      <c r="AH1366" s="257">
        <v>15227.297872639001</v>
      </c>
      <c r="AI1366" s="258">
        <v>12916.346289343413</v>
      </c>
      <c r="AJ1366" s="258">
        <v>13497.006218884839</v>
      </c>
      <c r="AK1366" s="276">
        <v>0.96180476155382588</v>
      </c>
      <c r="AL1366" s="93"/>
      <c r="AM1366" s="257">
        <v>14065.68</v>
      </c>
      <c r="AN1366" s="258">
        <v>14034.530528749683</v>
      </c>
      <c r="AO1366" s="276">
        <v>1.0001090663970416</v>
      </c>
      <c r="AQ1366" s="280">
        <v>15024.571460440704</v>
      </c>
      <c r="AR1366" s="281">
        <v>15144.68240460678</v>
      </c>
    </row>
    <row r="1367" spans="1:44" x14ac:dyDescent="0.2">
      <c r="A1367" s="260" t="s">
        <v>8397</v>
      </c>
      <c r="B1367" s="261" t="s">
        <v>1210</v>
      </c>
      <c r="C1367" s="261" t="s">
        <v>1229</v>
      </c>
      <c r="D1367" s="262" t="s">
        <v>9576</v>
      </c>
      <c r="E1367" s="257">
        <v>240</v>
      </c>
      <c r="F1367" s="258">
        <v>603</v>
      </c>
      <c r="G1367" s="258">
        <v>1694</v>
      </c>
      <c r="H1367" s="258">
        <v>1561</v>
      </c>
      <c r="I1367" s="258">
        <v>586</v>
      </c>
      <c r="J1367" s="258">
        <v>319</v>
      </c>
      <c r="K1367" s="259">
        <v>90</v>
      </c>
      <c r="L1367" s="257">
        <v>240</v>
      </c>
      <c r="M1367" s="258">
        <v>549</v>
      </c>
      <c r="N1367" s="258">
        <v>1591</v>
      </c>
      <c r="O1367" s="258">
        <v>1574</v>
      </c>
      <c r="P1367" s="258">
        <v>559</v>
      </c>
      <c r="Q1367" s="258">
        <v>357</v>
      </c>
      <c r="R1367" s="259">
        <v>208</v>
      </c>
      <c r="S1367" s="267">
        <v>10171</v>
      </c>
      <c r="T1367" s="90"/>
      <c r="U1367" s="260">
        <v>53</v>
      </c>
      <c r="V1367" s="273">
        <v>89.966495378803899</v>
      </c>
      <c r="W1367" s="273">
        <v>76.603127766302705</v>
      </c>
      <c r="X1367" s="274">
        <v>1.0960041519999999</v>
      </c>
      <c r="Z1367" s="257">
        <v>28209.129999999994</v>
      </c>
      <c r="AA1367" s="258">
        <v>10922.441776621257</v>
      </c>
      <c r="AB1367" s="276">
        <v>1.0738808157134261</v>
      </c>
      <c r="AC1367" s="92"/>
      <c r="AD1367" s="257">
        <v>912858.50724372396</v>
      </c>
      <c r="AE1367" s="258">
        <v>9256.3769326326583</v>
      </c>
      <c r="AF1367" s="276">
        <v>0.9100754038573059</v>
      </c>
      <c r="AG1367" s="93"/>
      <c r="AH1367" s="257">
        <v>11147.458229991998</v>
      </c>
      <c r="AI1367" s="258">
        <v>9455.6783448286424</v>
      </c>
      <c r="AJ1367" s="258">
        <v>9827.6456055177478</v>
      </c>
      <c r="AK1367" s="276">
        <v>0.96624182533848668</v>
      </c>
      <c r="AL1367" s="93"/>
      <c r="AM1367" s="257">
        <v>10193.790000000001</v>
      </c>
      <c r="AN1367" s="258">
        <v>10171.215110727902</v>
      </c>
      <c r="AO1367" s="276">
        <v>1.0000211494177467</v>
      </c>
      <c r="AQ1367" s="280">
        <v>9604.8841968652869</v>
      </c>
      <c r="AR1367" s="281">
        <v>9681.6685306167565</v>
      </c>
    </row>
    <row r="1368" spans="1:44" x14ac:dyDescent="0.2">
      <c r="A1368" s="260" t="s">
        <v>8397</v>
      </c>
      <c r="B1368" s="261" t="s">
        <v>1210</v>
      </c>
      <c r="C1368" s="261" t="s">
        <v>1230</v>
      </c>
      <c r="D1368" s="262" t="s">
        <v>9577</v>
      </c>
      <c r="E1368" s="257">
        <v>135</v>
      </c>
      <c r="F1368" s="258">
        <v>269</v>
      </c>
      <c r="G1368" s="258">
        <v>1015</v>
      </c>
      <c r="H1368" s="258">
        <v>820</v>
      </c>
      <c r="I1368" s="258">
        <v>323</v>
      </c>
      <c r="J1368" s="258">
        <v>176</v>
      </c>
      <c r="K1368" s="259">
        <v>59</v>
      </c>
      <c r="L1368" s="257">
        <v>122</v>
      </c>
      <c r="M1368" s="258">
        <v>251</v>
      </c>
      <c r="N1368" s="258">
        <v>848</v>
      </c>
      <c r="O1368" s="258">
        <v>784</v>
      </c>
      <c r="P1368" s="258">
        <v>346</v>
      </c>
      <c r="Q1368" s="258">
        <v>209</v>
      </c>
      <c r="R1368" s="259">
        <v>87</v>
      </c>
      <c r="S1368" s="267">
        <v>5444</v>
      </c>
      <c r="T1368" s="90"/>
      <c r="U1368" s="260">
        <v>19</v>
      </c>
      <c r="V1368" s="273">
        <v>86.187141012672598</v>
      </c>
      <c r="W1368" s="273">
        <v>93.871234386480495</v>
      </c>
      <c r="X1368" s="274">
        <v>1.08501238</v>
      </c>
      <c r="Z1368" s="257">
        <v>15196.669999999998</v>
      </c>
      <c r="AA1368" s="258">
        <v>5884.0787813564966</v>
      </c>
      <c r="AB1368" s="276">
        <v>1.0808373955467481</v>
      </c>
      <c r="AC1368" s="92"/>
      <c r="AD1368" s="257">
        <v>505489.14789000113</v>
      </c>
      <c r="AE1368" s="258">
        <v>5125.6553464707968</v>
      </c>
      <c r="AF1368" s="276">
        <v>0.94152375945459166</v>
      </c>
      <c r="AG1368" s="93"/>
      <c r="AH1368" s="257">
        <v>5906.8073967199998</v>
      </c>
      <c r="AI1368" s="258">
        <v>5010.3682504024091</v>
      </c>
      <c r="AJ1368" s="258">
        <v>5235.8567601931563</v>
      </c>
      <c r="AK1368" s="276">
        <v>0.96176648791204189</v>
      </c>
      <c r="AL1368" s="93"/>
      <c r="AM1368" s="257">
        <v>5452.17</v>
      </c>
      <c r="AN1368" s="258">
        <v>5440.0957730399914</v>
      </c>
      <c r="AO1368" s="276">
        <v>0.99928283854518574</v>
      </c>
      <c r="AQ1368" s="280">
        <v>5324.3651492804338</v>
      </c>
      <c r="AR1368" s="281">
        <v>5366.9297260371713</v>
      </c>
    </row>
    <row r="1369" spans="1:44" x14ac:dyDescent="0.2">
      <c r="A1369" s="260" t="s">
        <v>8397</v>
      </c>
      <c r="B1369" s="261" t="s">
        <v>1210</v>
      </c>
      <c r="C1369" s="261" t="s">
        <v>1231</v>
      </c>
      <c r="D1369" s="262" t="s">
        <v>9578</v>
      </c>
      <c r="E1369" s="257">
        <v>98</v>
      </c>
      <c r="F1369" s="258">
        <v>187</v>
      </c>
      <c r="G1369" s="258">
        <v>662</v>
      </c>
      <c r="H1369" s="258">
        <v>560</v>
      </c>
      <c r="I1369" s="258">
        <v>226</v>
      </c>
      <c r="J1369" s="258">
        <v>130</v>
      </c>
      <c r="K1369" s="259">
        <v>29</v>
      </c>
      <c r="L1369" s="257">
        <v>84</v>
      </c>
      <c r="M1369" s="258">
        <v>159</v>
      </c>
      <c r="N1369" s="258">
        <v>645</v>
      </c>
      <c r="O1369" s="258">
        <v>547</v>
      </c>
      <c r="P1369" s="258">
        <v>242</v>
      </c>
      <c r="Q1369" s="258">
        <v>150</v>
      </c>
      <c r="R1369" s="259">
        <v>53</v>
      </c>
      <c r="S1369" s="267">
        <v>3772</v>
      </c>
      <c r="T1369" s="90"/>
      <c r="U1369" s="260">
        <v>34</v>
      </c>
      <c r="V1369" s="273">
        <v>108.224278608627</v>
      </c>
      <c r="W1369" s="273">
        <v>110.976676384839</v>
      </c>
      <c r="X1369" s="274">
        <v>1.0960041519999999</v>
      </c>
      <c r="Z1369" s="257">
        <v>10586.92</v>
      </c>
      <c r="AA1369" s="258">
        <v>4099.2053740667352</v>
      </c>
      <c r="AB1369" s="276">
        <v>1.0867458573877877</v>
      </c>
      <c r="AC1369" s="92"/>
      <c r="AD1369" s="257">
        <v>387223.74395489966</v>
      </c>
      <c r="AE1369" s="258">
        <v>3926.4452298682681</v>
      </c>
      <c r="AF1369" s="276">
        <v>1.0409451828919056</v>
      </c>
      <c r="AG1369" s="93"/>
      <c r="AH1369" s="257">
        <v>4134.1276613439995</v>
      </c>
      <c r="AI1369" s="258">
        <v>3506.717010784942</v>
      </c>
      <c r="AJ1369" s="258">
        <v>3644.6641651767723</v>
      </c>
      <c r="AK1369" s="276">
        <v>0.96624182533848679</v>
      </c>
      <c r="AL1369" s="93"/>
      <c r="AM1369" s="257">
        <v>3786.62</v>
      </c>
      <c r="AN1369" s="258">
        <v>3778.2342546378218</v>
      </c>
      <c r="AO1369" s="276">
        <v>1.0016527716431129</v>
      </c>
      <c r="AQ1369" s="280">
        <v>4129.8147112169263</v>
      </c>
      <c r="AR1369" s="281">
        <v>4162.8296924096512</v>
      </c>
    </row>
    <row r="1370" spans="1:44" x14ac:dyDescent="0.2">
      <c r="A1370" s="260" t="s">
        <v>8397</v>
      </c>
      <c r="B1370" s="261" t="s">
        <v>1210</v>
      </c>
      <c r="C1370" s="261" t="s">
        <v>1232</v>
      </c>
      <c r="D1370" s="262" t="s">
        <v>9579</v>
      </c>
      <c r="E1370" s="257">
        <v>129</v>
      </c>
      <c r="F1370" s="258">
        <v>250</v>
      </c>
      <c r="G1370" s="258">
        <v>740</v>
      </c>
      <c r="H1370" s="258">
        <v>975</v>
      </c>
      <c r="I1370" s="258">
        <v>410</v>
      </c>
      <c r="J1370" s="258">
        <v>255</v>
      </c>
      <c r="K1370" s="259">
        <v>88</v>
      </c>
      <c r="L1370" s="257">
        <v>104</v>
      </c>
      <c r="M1370" s="258">
        <v>228</v>
      </c>
      <c r="N1370" s="258">
        <v>759</v>
      </c>
      <c r="O1370" s="258">
        <v>894</v>
      </c>
      <c r="P1370" s="258">
        <v>400</v>
      </c>
      <c r="Q1370" s="258">
        <v>290</v>
      </c>
      <c r="R1370" s="259">
        <v>119</v>
      </c>
      <c r="S1370" s="267">
        <v>5641</v>
      </c>
      <c r="T1370" s="90"/>
      <c r="U1370" s="260">
        <v>34</v>
      </c>
      <c r="V1370" s="273">
        <v>83.935533716389202</v>
      </c>
      <c r="W1370" s="273">
        <v>87.927608232789197</v>
      </c>
      <c r="X1370" s="274">
        <v>1.0960041519999999</v>
      </c>
      <c r="Z1370" s="257">
        <v>17308.2</v>
      </c>
      <c r="AA1370" s="258">
        <v>6701.6532150447783</v>
      </c>
      <c r="AB1370" s="276">
        <v>1.1880257427840415</v>
      </c>
      <c r="AC1370" s="92"/>
      <c r="AD1370" s="257">
        <v>512526.05838065367</v>
      </c>
      <c r="AE1370" s="258">
        <v>5197.0095546266139</v>
      </c>
      <c r="AF1370" s="276">
        <v>0.9212922451031047</v>
      </c>
      <c r="AG1370" s="93"/>
      <c r="AH1370" s="257">
        <v>6182.559421431999</v>
      </c>
      <c r="AI1370" s="258">
        <v>5244.2711181966743</v>
      </c>
      <c r="AJ1370" s="258">
        <v>5450.5701367344036</v>
      </c>
      <c r="AK1370" s="276">
        <v>0.96624182533848668</v>
      </c>
      <c r="AL1370" s="93"/>
      <c r="AM1370" s="257">
        <v>5655.62</v>
      </c>
      <c r="AN1370" s="258">
        <v>5643.0952182196152</v>
      </c>
      <c r="AO1370" s="276">
        <v>1.000371426736326</v>
      </c>
      <c r="AQ1370" s="280">
        <v>5967.9678910110397</v>
      </c>
      <c r="AR1370" s="281">
        <v>6015.6776217031611</v>
      </c>
    </row>
    <row r="1371" spans="1:44" x14ac:dyDescent="0.2">
      <c r="A1371" s="260" t="s">
        <v>8397</v>
      </c>
      <c r="B1371" s="261" t="s">
        <v>1210</v>
      </c>
      <c r="C1371" s="261" t="s">
        <v>1233</v>
      </c>
      <c r="D1371" s="262" t="s">
        <v>9580</v>
      </c>
      <c r="E1371" s="257">
        <v>243</v>
      </c>
      <c r="F1371" s="258">
        <v>495</v>
      </c>
      <c r="G1371" s="258">
        <v>1657</v>
      </c>
      <c r="H1371" s="258">
        <v>1357</v>
      </c>
      <c r="I1371" s="258">
        <v>465</v>
      </c>
      <c r="J1371" s="258">
        <v>238</v>
      </c>
      <c r="K1371" s="259">
        <v>68</v>
      </c>
      <c r="L1371" s="257">
        <v>227</v>
      </c>
      <c r="M1371" s="258">
        <v>460</v>
      </c>
      <c r="N1371" s="258">
        <v>1669</v>
      </c>
      <c r="O1371" s="258">
        <v>1348</v>
      </c>
      <c r="P1371" s="258">
        <v>465</v>
      </c>
      <c r="Q1371" s="258">
        <v>279</v>
      </c>
      <c r="R1371" s="259">
        <v>144</v>
      </c>
      <c r="S1371" s="267">
        <v>9115</v>
      </c>
      <c r="T1371" s="90"/>
      <c r="U1371" s="260">
        <v>96</v>
      </c>
      <c r="V1371" s="273">
        <v>90.489609492759101</v>
      </c>
      <c r="W1371" s="273">
        <v>88.773230938014194</v>
      </c>
      <c r="X1371" s="274">
        <v>1.085625324</v>
      </c>
      <c r="Z1371" s="257">
        <v>24390.380000000005</v>
      </c>
      <c r="AA1371" s="258">
        <v>9443.8398298589036</v>
      </c>
      <c r="AB1371" s="276">
        <v>1.0360767778232478</v>
      </c>
      <c r="AC1371" s="92"/>
      <c r="AD1371" s="257">
        <v>845590.45292599511</v>
      </c>
      <c r="AE1371" s="258">
        <v>8574.2794757444553</v>
      </c>
      <c r="AF1371" s="276">
        <v>0.94067794577558483</v>
      </c>
      <c r="AG1371" s="93"/>
      <c r="AH1371" s="257">
        <v>9895.4748282599994</v>
      </c>
      <c r="AI1371" s="258">
        <v>8393.7006190013035</v>
      </c>
      <c r="AJ1371" s="258">
        <v>8768.7762971206248</v>
      </c>
      <c r="AK1371" s="276">
        <v>0.96201605015037028</v>
      </c>
      <c r="AL1371" s="93"/>
      <c r="AM1371" s="257">
        <v>9156.2800000000007</v>
      </c>
      <c r="AN1371" s="258">
        <v>9136.0027520731419</v>
      </c>
      <c r="AO1371" s="276">
        <v>1.002304196607037</v>
      </c>
      <c r="AQ1371" s="280">
        <v>8565.8692568100141</v>
      </c>
      <c r="AR1371" s="281">
        <v>8634.3473925590151</v>
      </c>
    </row>
    <row r="1372" spans="1:44" x14ac:dyDescent="0.2">
      <c r="A1372" s="260" t="s">
        <v>8397</v>
      </c>
      <c r="B1372" s="261" t="s">
        <v>1210</v>
      </c>
      <c r="C1372" s="261" t="s">
        <v>1234</v>
      </c>
      <c r="D1372" s="262" t="s">
        <v>9581</v>
      </c>
      <c r="E1372" s="257">
        <v>378</v>
      </c>
      <c r="F1372" s="258">
        <v>916</v>
      </c>
      <c r="G1372" s="258">
        <v>2714</v>
      </c>
      <c r="H1372" s="258">
        <v>2192</v>
      </c>
      <c r="I1372" s="258">
        <v>862</v>
      </c>
      <c r="J1372" s="258">
        <v>502</v>
      </c>
      <c r="K1372" s="259">
        <v>141</v>
      </c>
      <c r="L1372" s="257">
        <v>405</v>
      </c>
      <c r="M1372" s="258">
        <v>858</v>
      </c>
      <c r="N1372" s="258">
        <v>2716</v>
      </c>
      <c r="O1372" s="258">
        <v>2342</v>
      </c>
      <c r="P1372" s="258">
        <v>884</v>
      </c>
      <c r="Q1372" s="258">
        <v>622</v>
      </c>
      <c r="R1372" s="259">
        <v>309</v>
      </c>
      <c r="S1372" s="267">
        <v>15841</v>
      </c>
      <c r="T1372" s="90"/>
      <c r="U1372" s="260">
        <v>111</v>
      </c>
      <c r="V1372" s="273">
        <v>88.154440452644806</v>
      </c>
      <c r="W1372" s="273">
        <v>82.510920338341094</v>
      </c>
      <c r="X1372" s="274">
        <v>1.085625324</v>
      </c>
      <c r="Z1372" s="257">
        <v>43982.290000000008</v>
      </c>
      <c r="AA1372" s="258">
        <v>17029.734760606643</v>
      </c>
      <c r="AB1372" s="276">
        <v>1.0750416489240984</v>
      </c>
      <c r="AC1372" s="92"/>
      <c r="AD1372" s="257">
        <v>1436408.2997740826</v>
      </c>
      <c r="AE1372" s="258">
        <v>14565.167050933813</v>
      </c>
      <c r="AF1372" s="276">
        <v>0.91946007518046924</v>
      </c>
      <c r="AG1372" s="93"/>
      <c r="AH1372" s="257">
        <v>17197.390757484001</v>
      </c>
      <c r="AI1372" s="258">
        <v>14587.45052173337</v>
      </c>
      <c r="AJ1372" s="258">
        <v>15239.296250432017</v>
      </c>
      <c r="AK1372" s="276">
        <v>0.96201605015037039</v>
      </c>
      <c r="AL1372" s="93"/>
      <c r="AM1372" s="257">
        <v>15888.73</v>
      </c>
      <c r="AN1372" s="258">
        <v>15853.543251948069</v>
      </c>
      <c r="AO1372" s="276">
        <v>1.0007918219776573</v>
      </c>
      <c r="AQ1372" s="280">
        <v>15075.329926481014</v>
      </c>
      <c r="AR1372" s="281">
        <v>15195.846649094519</v>
      </c>
    </row>
    <row r="1373" spans="1:44" x14ac:dyDescent="0.2">
      <c r="A1373" s="260" t="s">
        <v>8397</v>
      </c>
      <c r="B1373" s="261" t="s">
        <v>1210</v>
      </c>
      <c r="C1373" s="261" t="s">
        <v>1235</v>
      </c>
      <c r="D1373" s="262" t="s">
        <v>9582</v>
      </c>
      <c r="E1373" s="257">
        <v>271</v>
      </c>
      <c r="F1373" s="258">
        <v>564</v>
      </c>
      <c r="G1373" s="258">
        <v>2176</v>
      </c>
      <c r="H1373" s="258">
        <v>1681</v>
      </c>
      <c r="I1373" s="258">
        <v>675</v>
      </c>
      <c r="J1373" s="258">
        <v>370</v>
      </c>
      <c r="K1373" s="259">
        <v>110</v>
      </c>
      <c r="L1373" s="257">
        <v>258</v>
      </c>
      <c r="M1373" s="258">
        <v>508</v>
      </c>
      <c r="N1373" s="258">
        <v>1956</v>
      </c>
      <c r="O1373" s="258">
        <v>1686</v>
      </c>
      <c r="P1373" s="258">
        <v>737</v>
      </c>
      <c r="Q1373" s="258">
        <v>455</v>
      </c>
      <c r="R1373" s="259">
        <v>222</v>
      </c>
      <c r="S1373" s="267">
        <v>11669</v>
      </c>
      <c r="T1373" s="90"/>
      <c r="U1373" s="260">
        <v>98</v>
      </c>
      <c r="V1373" s="273">
        <v>88.707892500821899</v>
      </c>
      <c r="W1373" s="273">
        <v>87.563507027768196</v>
      </c>
      <c r="X1373" s="274">
        <v>1.085625324</v>
      </c>
      <c r="Z1373" s="257">
        <v>32645.170000000002</v>
      </c>
      <c r="AA1373" s="258">
        <v>12640.055493129463</v>
      </c>
      <c r="AB1373" s="276">
        <v>1.0832166846455962</v>
      </c>
      <c r="AC1373" s="92"/>
      <c r="AD1373" s="257">
        <v>1073751.0645270983</v>
      </c>
      <c r="AE1373" s="258">
        <v>10887.825995167912</v>
      </c>
      <c r="AF1373" s="276">
        <v>0.93305561703384288</v>
      </c>
      <c r="AG1373" s="93"/>
      <c r="AH1373" s="257">
        <v>12668.161905756</v>
      </c>
      <c r="AI1373" s="258">
        <v>10745.594352509732</v>
      </c>
      <c r="AJ1373" s="258">
        <v>11225.765289204672</v>
      </c>
      <c r="AK1373" s="276">
        <v>0.96201605015037039</v>
      </c>
      <c r="AL1373" s="93"/>
      <c r="AM1373" s="257">
        <v>11711.14</v>
      </c>
      <c r="AN1373" s="258">
        <v>11685.204828807533</v>
      </c>
      <c r="AO1373" s="276">
        <v>1.0013887075848431</v>
      </c>
      <c r="AQ1373" s="280">
        <v>11361.652962387003</v>
      </c>
      <c r="AR1373" s="281">
        <v>11452.481434146926</v>
      </c>
    </row>
    <row r="1374" spans="1:44" x14ac:dyDescent="0.2">
      <c r="A1374" s="260" t="s">
        <v>8397</v>
      </c>
      <c r="B1374" s="261" t="s">
        <v>1210</v>
      </c>
      <c r="C1374" s="261" t="s">
        <v>1236</v>
      </c>
      <c r="D1374" s="262" t="s">
        <v>9583</v>
      </c>
      <c r="E1374" s="257">
        <v>119</v>
      </c>
      <c r="F1374" s="258">
        <v>285</v>
      </c>
      <c r="G1374" s="258">
        <v>1042</v>
      </c>
      <c r="H1374" s="258">
        <v>909</v>
      </c>
      <c r="I1374" s="258">
        <v>410</v>
      </c>
      <c r="J1374" s="258">
        <v>236</v>
      </c>
      <c r="K1374" s="259">
        <v>81</v>
      </c>
      <c r="L1374" s="257">
        <v>116</v>
      </c>
      <c r="M1374" s="258">
        <v>253</v>
      </c>
      <c r="N1374" s="258">
        <v>978</v>
      </c>
      <c r="O1374" s="258">
        <v>927</v>
      </c>
      <c r="P1374" s="258">
        <v>431</v>
      </c>
      <c r="Q1374" s="258">
        <v>286</v>
      </c>
      <c r="R1374" s="259">
        <v>155</v>
      </c>
      <c r="S1374" s="267">
        <v>6228</v>
      </c>
      <c r="T1374" s="90"/>
      <c r="U1374" s="260">
        <v>41</v>
      </c>
      <c r="V1374" s="273">
        <v>83.398394970176597</v>
      </c>
      <c r="W1374" s="273">
        <v>75.779829773566703</v>
      </c>
      <c r="X1374" s="274">
        <v>1.072262584</v>
      </c>
      <c r="Z1374" s="257">
        <v>18343.109999999997</v>
      </c>
      <c r="AA1374" s="258">
        <v>7102.3654744814603</v>
      </c>
      <c r="AB1374" s="276">
        <v>1.1403926580734522</v>
      </c>
      <c r="AC1374" s="92"/>
      <c r="AD1374" s="257">
        <v>547073.27058426011</v>
      </c>
      <c r="AE1374" s="258">
        <v>5547.3179710906024</v>
      </c>
      <c r="AF1374" s="276">
        <v>0.89070616106143263</v>
      </c>
      <c r="AG1374" s="93"/>
      <c r="AH1374" s="257">
        <v>6678.0513731519995</v>
      </c>
      <c r="AI1374" s="258">
        <v>5664.5653611757798</v>
      </c>
      <c r="AJ1374" s="258">
        <v>5957.5513733643747</v>
      </c>
      <c r="AK1374" s="276">
        <v>0.95657536502318152</v>
      </c>
      <c r="AL1374" s="93"/>
      <c r="AM1374" s="257">
        <v>6245.63</v>
      </c>
      <c r="AN1374" s="258">
        <v>6231.7985981676584</v>
      </c>
      <c r="AO1374" s="276">
        <v>1.0006099226344989</v>
      </c>
      <c r="AQ1374" s="280">
        <v>6055.102097276128</v>
      </c>
      <c r="AR1374" s="281">
        <v>6103.5084050261185</v>
      </c>
    </row>
    <row r="1375" spans="1:44" x14ac:dyDescent="0.2">
      <c r="A1375" s="260" t="s">
        <v>8397</v>
      </c>
      <c r="B1375" s="261" t="s">
        <v>1210</v>
      </c>
      <c r="C1375" s="261" t="s">
        <v>1237</v>
      </c>
      <c r="D1375" s="262" t="s">
        <v>9584</v>
      </c>
      <c r="E1375" s="257">
        <v>69</v>
      </c>
      <c r="F1375" s="258">
        <v>191</v>
      </c>
      <c r="G1375" s="258">
        <v>520</v>
      </c>
      <c r="H1375" s="258">
        <v>556</v>
      </c>
      <c r="I1375" s="258">
        <v>216</v>
      </c>
      <c r="J1375" s="258">
        <v>103</v>
      </c>
      <c r="K1375" s="259">
        <v>24</v>
      </c>
      <c r="L1375" s="257">
        <v>59</v>
      </c>
      <c r="M1375" s="258">
        <v>183</v>
      </c>
      <c r="N1375" s="258">
        <v>492</v>
      </c>
      <c r="O1375" s="258">
        <v>538</v>
      </c>
      <c r="P1375" s="258">
        <v>211</v>
      </c>
      <c r="Q1375" s="258">
        <v>109</v>
      </c>
      <c r="R1375" s="259">
        <v>44</v>
      </c>
      <c r="S1375" s="267">
        <v>3315</v>
      </c>
      <c r="T1375" s="90"/>
      <c r="U1375" s="260">
        <v>7</v>
      </c>
      <c r="V1375" s="273">
        <v>82.627950255295701</v>
      </c>
      <c r="W1375" s="273">
        <v>92.2024743512371</v>
      </c>
      <c r="X1375" s="274">
        <v>1.0851063830000001</v>
      </c>
      <c r="Z1375" s="257">
        <v>9179.5400000000009</v>
      </c>
      <c r="AA1375" s="258">
        <v>3554.2744914914406</v>
      </c>
      <c r="AB1375" s="276">
        <v>1.0721793337832399</v>
      </c>
      <c r="AC1375" s="92"/>
      <c r="AD1375" s="257">
        <v>303415.14442622743</v>
      </c>
      <c r="AE1375" s="258">
        <v>3076.6267954914183</v>
      </c>
      <c r="AF1375" s="276">
        <v>0.92809254765955307</v>
      </c>
      <c r="AG1375" s="93"/>
      <c r="AH1375" s="257">
        <v>3597.1276596450002</v>
      </c>
      <c r="AI1375" s="258">
        <v>3051.2141344811102</v>
      </c>
      <c r="AJ1375" s="258">
        <v>3188.3827845509331</v>
      </c>
      <c r="AK1375" s="276">
        <v>0.96180476155382599</v>
      </c>
      <c r="AL1375" s="93"/>
      <c r="AM1375" s="257">
        <v>3318.01</v>
      </c>
      <c r="AN1375" s="258">
        <v>3310.6620255612766</v>
      </c>
      <c r="AO1375" s="276">
        <v>0.9986914104257244</v>
      </c>
      <c r="AQ1375" s="280">
        <v>3168.5494365802515</v>
      </c>
      <c r="AR1375" s="281">
        <v>3193.8797739856536</v>
      </c>
    </row>
    <row r="1376" spans="1:44" x14ac:dyDescent="0.2">
      <c r="A1376" s="260" t="s">
        <v>8397</v>
      </c>
      <c r="B1376" s="261" t="s">
        <v>1210</v>
      </c>
      <c r="C1376" s="261" t="s">
        <v>1238</v>
      </c>
      <c r="D1376" s="262" t="s">
        <v>9585</v>
      </c>
      <c r="E1376" s="257">
        <v>101</v>
      </c>
      <c r="F1376" s="258">
        <v>275</v>
      </c>
      <c r="G1376" s="258">
        <v>871</v>
      </c>
      <c r="H1376" s="258">
        <v>940</v>
      </c>
      <c r="I1376" s="258">
        <v>414</v>
      </c>
      <c r="J1376" s="258">
        <v>224</v>
      </c>
      <c r="K1376" s="259">
        <v>71</v>
      </c>
      <c r="L1376" s="257">
        <v>98</v>
      </c>
      <c r="M1376" s="258">
        <v>344</v>
      </c>
      <c r="N1376" s="258">
        <v>832</v>
      </c>
      <c r="O1376" s="258">
        <v>1022</v>
      </c>
      <c r="P1376" s="258">
        <v>428</v>
      </c>
      <c r="Q1376" s="258">
        <v>282</v>
      </c>
      <c r="R1376" s="259">
        <v>128</v>
      </c>
      <c r="S1376" s="267">
        <v>6030</v>
      </c>
      <c r="T1376" s="90"/>
      <c r="U1376" s="260">
        <v>36</v>
      </c>
      <c r="V1376" s="273">
        <v>78.559623300545894</v>
      </c>
      <c r="W1376" s="273">
        <v>74.595419847328202</v>
      </c>
      <c r="X1376" s="274">
        <v>1.085625324</v>
      </c>
      <c r="Z1376" s="257">
        <v>17844.420000000002</v>
      </c>
      <c r="AA1376" s="258">
        <v>6909.2750640511058</v>
      </c>
      <c r="AB1376" s="276">
        <v>1.1458167602074802</v>
      </c>
      <c r="AC1376" s="92"/>
      <c r="AD1376" s="257">
        <v>520370.04908478563</v>
      </c>
      <c r="AE1376" s="258">
        <v>5276.5475487816348</v>
      </c>
      <c r="AF1376" s="276">
        <v>0.87504934473990625</v>
      </c>
      <c r="AG1376" s="93"/>
      <c r="AH1376" s="257">
        <v>6546.32070372</v>
      </c>
      <c r="AI1376" s="258">
        <v>5552.8266300140267</v>
      </c>
      <c r="AJ1376" s="258">
        <v>5800.9567824067326</v>
      </c>
      <c r="AK1376" s="276">
        <v>0.96201605015037028</v>
      </c>
      <c r="AL1376" s="93"/>
      <c r="AM1376" s="257">
        <v>6045.48</v>
      </c>
      <c r="AN1376" s="258">
        <v>6032.091844898051</v>
      </c>
      <c r="AO1376" s="276">
        <v>1.0003469062849173</v>
      </c>
      <c r="AQ1376" s="280">
        <v>5818.3250180352925</v>
      </c>
      <c r="AR1376" s="281">
        <v>5864.8384585830881</v>
      </c>
    </row>
    <row r="1377" spans="1:44" x14ac:dyDescent="0.2">
      <c r="A1377" s="260" t="s">
        <v>8397</v>
      </c>
      <c r="B1377" s="261" t="s">
        <v>1210</v>
      </c>
      <c r="C1377" s="261" t="s">
        <v>1239</v>
      </c>
      <c r="D1377" s="262" t="s">
        <v>9586</v>
      </c>
      <c r="E1377" s="257">
        <v>50</v>
      </c>
      <c r="F1377" s="258">
        <v>150</v>
      </c>
      <c r="G1377" s="258">
        <v>453</v>
      </c>
      <c r="H1377" s="258">
        <v>490</v>
      </c>
      <c r="I1377" s="258">
        <v>178</v>
      </c>
      <c r="J1377" s="258">
        <v>97</v>
      </c>
      <c r="K1377" s="259">
        <v>32</v>
      </c>
      <c r="L1377" s="257">
        <v>52</v>
      </c>
      <c r="M1377" s="258">
        <v>141</v>
      </c>
      <c r="N1377" s="258">
        <v>424</v>
      </c>
      <c r="O1377" s="258">
        <v>453</v>
      </c>
      <c r="P1377" s="258">
        <v>162</v>
      </c>
      <c r="Q1377" s="258">
        <v>109</v>
      </c>
      <c r="R1377" s="259">
        <v>36</v>
      </c>
      <c r="S1377" s="267">
        <v>2827</v>
      </c>
      <c r="T1377" s="90"/>
      <c r="U1377" s="260">
        <v>0</v>
      </c>
      <c r="V1377" s="273">
        <v>87.446528859730606</v>
      </c>
      <c r="W1377" s="273">
        <v>96.596739900779497</v>
      </c>
      <c r="X1377" s="274">
        <v>1.072262584</v>
      </c>
      <c r="Z1377" s="257">
        <v>7911.41</v>
      </c>
      <c r="AA1377" s="258">
        <v>3063.2605506082323</v>
      </c>
      <c r="AB1377" s="276">
        <v>1.0835728866672205</v>
      </c>
      <c r="AC1377" s="92"/>
      <c r="AD1377" s="257">
        <v>265248.0954608231</v>
      </c>
      <c r="AE1377" s="258">
        <v>2689.6132672977164</v>
      </c>
      <c r="AF1377" s="276">
        <v>0.95140193395745187</v>
      </c>
      <c r="AG1377" s="93"/>
      <c r="AH1377" s="257">
        <v>3031.2863249679999</v>
      </c>
      <c r="AI1377" s="258">
        <v>2571.246993584446</v>
      </c>
      <c r="AJ1377" s="258">
        <v>2704.2385569205339</v>
      </c>
      <c r="AK1377" s="276">
        <v>0.95657536502318141</v>
      </c>
      <c r="AL1377" s="93"/>
      <c r="AM1377" s="257">
        <v>2827</v>
      </c>
      <c r="AN1377" s="258">
        <v>2820.7394029137126</v>
      </c>
      <c r="AO1377" s="276">
        <v>0.99778542727757791</v>
      </c>
      <c r="AQ1377" s="280">
        <v>2781.6617380805242</v>
      </c>
      <c r="AR1377" s="281">
        <v>2803.899178834904</v>
      </c>
    </row>
    <row r="1378" spans="1:44" x14ac:dyDescent="0.2">
      <c r="A1378" s="260" t="s">
        <v>8397</v>
      </c>
      <c r="B1378" s="261" t="s">
        <v>1210</v>
      </c>
      <c r="C1378" s="261" t="s">
        <v>1240</v>
      </c>
      <c r="D1378" s="262" t="s">
        <v>9587</v>
      </c>
      <c r="E1378" s="257">
        <v>383</v>
      </c>
      <c r="F1378" s="258">
        <v>733</v>
      </c>
      <c r="G1378" s="258">
        <v>2537</v>
      </c>
      <c r="H1378" s="258">
        <v>1882</v>
      </c>
      <c r="I1378" s="258">
        <v>794</v>
      </c>
      <c r="J1378" s="258">
        <v>438</v>
      </c>
      <c r="K1378" s="259">
        <v>86</v>
      </c>
      <c r="L1378" s="257">
        <v>341</v>
      </c>
      <c r="M1378" s="258">
        <v>712</v>
      </c>
      <c r="N1378" s="258">
        <v>2476</v>
      </c>
      <c r="O1378" s="258">
        <v>1829</v>
      </c>
      <c r="P1378" s="258">
        <v>810</v>
      </c>
      <c r="Q1378" s="258">
        <v>513</v>
      </c>
      <c r="R1378" s="259">
        <v>207</v>
      </c>
      <c r="S1378" s="267">
        <v>13741</v>
      </c>
      <c r="T1378" s="90"/>
      <c r="U1378" s="260">
        <v>70</v>
      </c>
      <c r="V1378" s="273">
        <v>119.45013815962599</v>
      </c>
      <c r="W1378" s="273">
        <v>116.059405940594</v>
      </c>
      <c r="X1378" s="274">
        <v>1.0960041519999999</v>
      </c>
      <c r="Z1378" s="257">
        <v>37573.329999999994</v>
      </c>
      <c r="AA1378" s="258">
        <v>14548.215747127857</v>
      </c>
      <c r="AB1378" s="276">
        <v>1.0587450510972896</v>
      </c>
      <c r="AC1378" s="92"/>
      <c r="AD1378" s="257">
        <v>1467434.7604428409</v>
      </c>
      <c r="AE1378" s="258">
        <v>14879.775078965096</v>
      </c>
      <c r="AF1378" s="276">
        <v>1.0828742507070153</v>
      </c>
      <c r="AG1378" s="93"/>
      <c r="AH1378" s="257">
        <v>15060.193052631999</v>
      </c>
      <c r="AI1378" s="258">
        <v>12774.60192078364</v>
      </c>
      <c r="AJ1378" s="258">
        <v>13277.128921976147</v>
      </c>
      <c r="AK1378" s="276">
        <v>0.96624182533848679</v>
      </c>
      <c r="AL1378" s="93"/>
      <c r="AM1378" s="257">
        <v>13771.1</v>
      </c>
      <c r="AN1378" s="258">
        <v>13740.602897582254</v>
      </c>
      <c r="AO1378" s="276">
        <v>0.99997110090839481</v>
      </c>
      <c r="AQ1378" s="280">
        <v>15221.625812082304</v>
      </c>
      <c r="AR1378" s="281">
        <v>15343.312068016172</v>
      </c>
    </row>
    <row r="1379" spans="1:44" x14ac:dyDescent="0.2">
      <c r="A1379" s="260" t="s">
        <v>8397</v>
      </c>
      <c r="B1379" s="261" t="s">
        <v>1210</v>
      </c>
      <c r="C1379" s="261" t="s">
        <v>1241</v>
      </c>
      <c r="D1379" s="262" t="s">
        <v>9588</v>
      </c>
      <c r="E1379" s="257">
        <v>211</v>
      </c>
      <c r="F1379" s="258">
        <v>421</v>
      </c>
      <c r="G1379" s="258">
        <v>1446</v>
      </c>
      <c r="H1379" s="258">
        <v>1294</v>
      </c>
      <c r="I1379" s="258">
        <v>542</v>
      </c>
      <c r="J1379" s="258">
        <v>268</v>
      </c>
      <c r="K1379" s="259">
        <v>68</v>
      </c>
      <c r="L1379" s="257">
        <v>201</v>
      </c>
      <c r="M1379" s="258">
        <v>423</v>
      </c>
      <c r="N1379" s="258">
        <v>1400</v>
      </c>
      <c r="O1379" s="258">
        <v>1218</v>
      </c>
      <c r="P1379" s="258">
        <v>560</v>
      </c>
      <c r="Q1379" s="258">
        <v>320</v>
      </c>
      <c r="R1379" s="259">
        <v>144</v>
      </c>
      <c r="S1379" s="267">
        <v>8516</v>
      </c>
      <c r="T1379" s="90"/>
      <c r="U1379" s="260">
        <v>68</v>
      </c>
      <c r="V1379" s="273">
        <v>104.02794798135299</v>
      </c>
      <c r="W1379" s="273">
        <v>82.875352112675998</v>
      </c>
      <c r="X1379" s="274">
        <v>1.0960041519999999</v>
      </c>
      <c r="Z1379" s="257">
        <v>23911.030000000002</v>
      </c>
      <c r="AA1379" s="258">
        <v>9258.2377759982064</v>
      </c>
      <c r="AB1379" s="276">
        <v>1.0871580291214427</v>
      </c>
      <c r="AC1379" s="92"/>
      <c r="AD1379" s="257">
        <v>808238.80161468813</v>
      </c>
      <c r="AE1379" s="258">
        <v>8195.534072321916</v>
      </c>
      <c r="AF1379" s="276">
        <v>0.96236896105236214</v>
      </c>
      <c r="AG1379" s="93"/>
      <c r="AH1379" s="257">
        <v>9333.5713584319983</v>
      </c>
      <c r="AI1379" s="258">
        <v>7917.0737178803183</v>
      </c>
      <c r="AJ1379" s="258">
        <v>8228.5153845825516</v>
      </c>
      <c r="AK1379" s="276">
        <v>0.96624182533848657</v>
      </c>
      <c r="AL1379" s="93"/>
      <c r="AM1379" s="257">
        <v>8545.24</v>
      </c>
      <c r="AN1379" s="258">
        <v>8526.3159445894489</v>
      </c>
      <c r="AO1379" s="276">
        <v>1.001211360332251</v>
      </c>
      <c r="AQ1379" s="280">
        <v>8619.4893867749979</v>
      </c>
      <c r="AR1379" s="281">
        <v>8688.3961779737292</v>
      </c>
    </row>
    <row r="1380" spans="1:44" x14ac:dyDescent="0.2">
      <c r="A1380" s="260" t="s">
        <v>8397</v>
      </c>
      <c r="B1380" s="261" t="s">
        <v>1210</v>
      </c>
      <c r="C1380" s="261" t="s">
        <v>1242</v>
      </c>
      <c r="D1380" s="262" t="s">
        <v>9589</v>
      </c>
      <c r="E1380" s="257">
        <v>124</v>
      </c>
      <c r="F1380" s="258">
        <v>325</v>
      </c>
      <c r="G1380" s="258">
        <v>909</v>
      </c>
      <c r="H1380" s="258">
        <v>1021</v>
      </c>
      <c r="I1380" s="258">
        <v>514</v>
      </c>
      <c r="J1380" s="258">
        <v>323</v>
      </c>
      <c r="K1380" s="259">
        <v>104</v>
      </c>
      <c r="L1380" s="257">
        <v>95</v>
      </c>
      <c r="M1380" s="258">
        <v>329</v>
      </c>
      <c r="N1380" s="258">
        <v>884</v>
      </c>
      <c r="O1380" s="258">
        <v>998</v>
      </c>
      <c r="P1380" s="258">
        <v>532</v>
      </c>
      <c r="Q1380" s="258">
        <v>382</v>
      </c>
      <c r="R1380" s="259">
        <v>211</v>
      </c>
      <c r="S1380" s="267">
        <v>6751</v>
      </c>
      <c r="T1380" s="90"/>
      <c r="U1380" s="260">
        <v>116</v>
      </c>
      <c r="V1380" s="273">
        <v>83.080189893575195</v>
      </c>
      <c r="W1380" s="273">
        <v>80.373963270142099</v>
      </c>
      <c r="X1380" s="274">
        <v>1.085625324</v>
      </c>
      <c r="Z1380" s="257">
        <v>21129.819999999992</v>
      </c>
      <c r="AA1380" s="258">
        <v>8181.3664122391347</v>
      </c>
      <c r="AB1380" s="276">
        <v>1.2118747462952355</v>
      </c>
      <c r="AC1380" s="92"/>
      <c r="AD1380" s="257">
        <v>599796.18068932008</v>
      </c>
      <c r="AE1380" s="258">
        <v>6081.9277984024757</v>
      </c>
      <c r="AF1380" s="276">
        <v>0.9008928748929752</v>
      </c>
      <c r="AG1380" s="93"/>
      <c r="AH1380" s="257">
        <v>7329.056562324</v>
      </c>
      <c r="AI1380" s="258">
        <v>6216.7715720107299</v>
      </c>
      <c r="AJ1380" s="258">
        <v>6494.5703545651504</v>
      </c>
      <c r="AK1380" s="276">
        <v>0.96201605015037039</v>
      </c>
      <c r="AL1380" s="93"/>
      <c r="AM1380" s="257">
        <v>6800.88</v>
      </c>
      <c r="AN1380" s="258">
        <v>6785.8189566635338</v>
      </c>
      <c r="AO1380" s="276">
        <v>1.0051575998612847</v>
      </c>
      <c r="AQ1380" s="280">
        <v>7127.1430236804254</v>
      </c>
      <c r="AR1380" s="281">
        <v>7184.1195491031222</v>
      </c>
    </row>
    <row r="1381" spans="1:44" x14ac:dyDescent="0.2">
      <c r="A1381" s="260" t="s">
        <v>8397</v>
      </c>
      <c r="B1381" s="261" t="s">
        <v>1210</v>
      </c>
      <c r="C1381" s="261" t="s">
        <v>1243</v>
      </c>
      <c r="D1381" s="262" t="s">
        <v>9590</v>
      </c>
      <c r="E1381" s="257">
        <v>407</v>
      </c>
      <c r="F1381" s="258">
        <v>823</v>
      </c>
      <c r="G1381" s="258">
        <v>2978</v>
      </c>
      <c r="H1381" s="258">
        <v>2234</v>
      </c>
      <c r="I1381" s="258">
        <v>876</v>
      </c>
      <c r="J1381" s="258">
        <v>501</v>
      </c>
      <c r="K1381" s="259">
        <v>151</v>
      </c>
      <c r="L1381" s="257">
        <v>373</v>
      </c>
      <c r="M1381" s="258">
        <v>806</v>
      </c>
      <c r="N1381" s="258">
        <v>2694</v>
      </c>
      <c r="O1381" s="258">
        <v>2310</v>
      </c>
      <c r="P1381" s="258">
        <v>926</v>
      </c>
      <c r="Q1381" s="258">
        <v>602</v>
      </c>
      <c r="R1381" s="259">
        <v>336</v>
      </c>
      <c r="S1381" s="267">
        <v>16017</v>
      </c>
      <c r="T1381" s="90"/>
      <c r="U1381" s="260">
        <v>129</v>
      </c>
      <c r="V1381" s="273">
        <v>86.397956182619694</v>
      </c>
      <c r="W1381" s="273">
        <v>96.3468049222312</v>
      </c>
      <c r="X1381" s="274">
        <v>1.072262584</v>
      </c>
      <c r="Z1381" s="257">
        <v>44409.330000000009</v>
      </c>
      <c r="AA1381" s="258">
        <v>17195.082629764191</v>
      </c>
      <c r="AB1381" s="276">
        <v>1.0735520153439591</v>
      </c>
      <c r="AC1381" s="92"/>
      <c r="AD1381" s="257">
        <v>1497488.5254760957</v>
      </c>
      <c r="AE1381" s="258">
        <v>15184.519982129274</v>
      </c>
      <c r="AF1381" s="276">
        <v>0.9480252220846147</v>
      </c>
      <c r="AG1381" s="93"/>
      <c r="AH1381" s="257">
        <v>17174.429807927998</v>
      </c>
      <c r="AI1381" s="258">
        <v>14567.974211617287</v>
      </c>
      <c r="AJ1381" s="258">
        <v>15321.467621576297</v>
      </c>
      <c r="AK1381" s="276">
        <v>0.95657536502318141</v>
      </c>
      <c r="AL1381" s="93"/>
      <c r="AM1381" s="257">
        <v>16072.47</v>
      </c>
      <c r="AN1381" s="258">
        <v>16036.876346356052</v>
      </c>
      <c r="AO1381" s="276">
        <v>1.0012409531345479</v>
      </c>
      <c r="AQ1381" s="280">
        <v>15612.84169028106</v>
      </c>
      <c r="AR1381" s="281">
        <v>15737.655443636533</v>
      </c>
    </row>
    <row r="1382" spans="1:44" x14ac:dyDescent="0.2">
      <c r="A1382" s="260" t="s">
        <v>8397</v>
      </c>
      <c r="B1382" s="261" t="s">
        <v>1210</v>
      </c>
      <c r="C1382" s="261" t="s">
        <v>1244</v>
      </c>
      <c r="D1382" s="262" t="s">
        <v>9591</v>
      </c>
      <c r="E1382" s="257">
        <v>220</v>
      </c>
      <c r="F1382" s="258">
        <v>439</v>
      </c>
      <c r="G1382" s="258">
        <v>1564</v>
      </c>
      <c r="H1382" s="258">
        <v>1400</v>
      </c>
      <c r="I1382" s="258">
        <v>542</v>
      </c>
      <c r="J1382" s="258">
        <v>339</v>
      </c>
      <c r="K1382" s="259">
        <v>113</v>
      </c>
      <c r="L1382" s="257">
        <v>193</v>
      </c>
      <c r="M1382" s="258">
        <v>391</v>
      </c>
      <c r="N1382" s="258">
        <v>1521</v>
      </c>
      <c r="O1382" s="258">
        <v>1372</v>
      </c>
      <c r="P1382" s="258">
        <v>533</v>
      </c>
      <c r="Q1382" s="258">
        <v>441</v>
      </c>
      <c r="R1382" s="259">
        <v>219</v>
      </c>
      <c r="S1382" s="267">
        <v>9287</v>
      </c>
      <c r="T1382" s="90"/>
      <c r="U1382" s="260">
        <v>87</v>
      </c>
      <c r="V1382" s="273">
        <v>86.536058643634306</v>
      </c>
      <c r="W1382" s="273">
        <v>97.459002262687207</v>
      </c>
      <c r="X1382" s="274">
        <v>1.072262584</v>
      </c>
      <c r="Z1382" s="257">
        <v>26893.170000000002</v>
      </c>
      <c r="AA1382" s="258">
        <v>10412.908285855594</v>
      </c>
      <c r="AB1382" s="276">
        <v>1.1212348751863459</v>
      </c>
      <c r="AC1382" s="92"/>
      <c r="AD1382" s="257">
        <v>871056.38123546343</v>
      </c>
      <c r="AE1382" s="258">
        <v>8832.5037563983951</v>
      </c>
      <c r="AF1382" s="276">
        <v>0.95106102685457039</v>
      </c>
      <c r="AG1382" s="93"/>
      <c r="AH1382" s="257">
        <v>9958.1026176079995</v>
      </c>
      <c r="AI1382" s="258">
        <v>8446.8237811880972</v>
      </c>
      <c r="AJ1382" s="258">
        <v>8883.7154149702874</v>
      </c>
      <c r="AK1382" s="276">
        <v>0.95657536502318163</v>
      </c>
      <c r="AL1382" s="93"/>
      <c r="AM1382" s="257">
        <v>9324.41</v>
      </c>
      <c r="AN1382" s="258">
        <v>9303.7604159613202</v>
      </c>
      <c r="AO1382" s="276">
        <v>1.0018047179887284</v>
      </c>
      <c r="AQ1382" s="280">
        <v>9490.3601401087672</v>
      </c>
      <c r="AR1382" s="281">
        <v>9566.2289340977259</v>
      </c>
    </row>
    <row r="1383" spans="1:44" x14ac:dyDescent="0.2">
      <c r="A1383" s="260" t="s">
        <v>8397</v>
      </c>
      <c r="B1383" s="261" t="s">
        <v>1210</v>
      </c>
      <c r="C1383" s="261" t="s">
        <v>1245</v>
      </c>
      <c r="D1383" s="262" t="s">
        <v>9592</v>
      </c>
      <c r="E1383" s="257">
        <v>81</v>
      </c>
      <c r="F1383" s="258">
        <v>178</v>
      </c>
      <c r="G1383" s="258">
        <v>683</v>
      </c>
      <c r="H1383" s="258">
        <v>641</v>
      </c>
      <c r="I1383" s="258">
        <v>320</v>
      </c>
      <c r="J1383" s="258">
        <v>178</v>
      </c>
      <c r="K1383" s="259">
        <v>51</v>
      </c>
      <c r="L1383" s="257">
        <v>78</v>
      </c>
      <c r="M1383" s="258">
        <v>201</v>
      </c>
      <c r="N1383" s="258">
        <v>569</v>
      </c>
      <c r="O1383" s="258">
        <v>651</v>
      </c>
      <c r="P1383" s="258">
        <v>313</v>
      </c>
      <c r="Q1383" s="258">
        <v>240</v>
      </c>
      <c r="R1383" s="259">
        <v>113</v>
      </c>
      <c r="S1383" s="267">
        <v>4297</v>
      </c>
      <c r="T1383" s="90"/>
      <c r="U1383" s="260">
        <v>85</v>
      </c>
      <c r="V1383" s="273">
        <v>100.50813698803201</v>
      </c>
      <c r="W1383" s="273">
        <v>101.707799767171</v>
      </c>
      <c r="X1383" s="274">
        <v>1.0851063830000001</v>
      </c>
      <c r="Z1383" s="257">
        <v>13063.020000000002</v>
      </c>
      <c r="AA1383" s="258">
        <v>5057.939588241079</v>
      </c>
      <c r="AB1383" s="276">
        <v>1.1770862434817497</v>
      </c>
      <c r="AC1383" s="92"/>
      <c r="AD1383" s="257">
        <v>423030.36266744795</v>
      </c>
      <c r="AE1383" s="258">
        <v>4289.524016839483</v>
      </c>
      <c r="AF1383" s="276">
        <v>0.99826018544088502</v>
      </c>
      <c r="AG1383" s="93"/>
      <c r="AH1383" s="257">
        <v>4662.7021277510003</v>
      </c>
      <c r="AI1383" s="258">
        <v>3955.0730424933122</v>
      </c>
      <c r="AJ1383" s="258">
        <v>4132.8750603967901</v>
      </c>
      <c r="AK1383" s="276">
        <v>0.96180476155382599</v>
      </c>
      <c r="AL1383" s="93"/>
      <c r="AM1383" s="257">
        <v>4333.55</v>
      </c>
      <c r="AN1383" s="258">
        <v>4323.9530383787478</v>
      </c>
      <c r="AO1383" s="276">
        <v>1.0062725246401554</v>
      </c>
      <c r="AQ1383" s="280">
        <v>4886.7477935439902</v>
      </c>
      <c r="AR1383" s="281">
        <v>4925.813925508518</v>
      </c>
    </row>
    <row r="1384" spans="1:44" x14ac:dyDescent="0.2">
      <c r="A1384" s="260" t="s">
        <v>8397</v>
      </c>
      <c r="B1384" s="261" t="s">
        <v>1210</v>
      </c>
      <c r="C1384" s="261" t="s">
        <v>1246</v>
      </c>
      <c r="D1384" s="262" t="s">
        <v>9593</v>
      </c>
      <c r="E1384" s="257">
        <v>111</v>
      </c>
      <c r="F1384" s="258">
        <v>291</v>
      </c>
      <c r="G1384" s="258">
        <v>642</v>
      </c>
      <c r="H1384" s="258">
        <v>691</v>
      </c>
      <c r="I1384" s="258">
        <v>266</v>
      </c>
      <c r="J1384" s="258">
        <v>109</v>
      </c>
      <c r="K1384" s="259">
        <v>40</v>
      </c>
      <c r="L1384" s="257">
        <v>113</v>
      </c>
      <c r="M1384" s="258">
        <v>242</v>
      </c>
      <c r="N1384" s="258">
        <v>702</v>
      </c>
      <c r="O1384" s="258">
        <v>671</v>
      </c>
      <c r="P1384" s="258">
        <v>279</v>
      </c>
      <c r="Q1384" s="258">
        <v>127</v>
      </c>
      <c r="R1384" s="259">
        <v>47</v>
      </c>
      <c r="S1384" s="267">
        <v>4331</v>
      </c>
      <c r="T1384" s="90"/>
      <c r="U1384" s="260">
        <v>7</v>
      </c>
      <c r="V1384" s="273">
        <v>82.800267231872496</v>
      </c>
      <c r="W1384" s="273">
        <v>91.101593165550597</v>
      </c>
      <c r="X1384" s="274">
        <v>1.072262584</v>
      </c>
      <c r="Z1384" s="257">
        <v>11841.79</v>
      </c>
      <c r="AA1384" s="258">
        <v>4585.0851056369302</v>
      </c>
      <c r="AB1384" s="276">
        <v>1.0586666140930341</v>
      </c>
      <c r="AC1384" s="92"/>
      <c r="AD1384" s="257">
        <v>395473.58423011063</v>
      </c>
      <c r="AE1384" s="258">
        <v>4010.0985349702146</v>
      </c>
      <c r="AF1384" s="276">
        <v>0.92590591894948382</v>
      </c>
      <c r="AG1384" s="93"/>
      <c r="AH1384" s="257">
        <v>4643.969251304</v>
      </c>
      <c r="AI1384" s="258">
        <v>3939.1831373237483</v>
      </c>
      <c r="AJ1384" s="258">
        <v>4142.9279059153987</v>
      </c>
      <c r="AK1384" s="276">
        <v>0.95657536502318141</v>
      </c>
      <c r="AL1384" s="93"/>
      <c r="AM1384" s="257">
        <v>4334.01</v>
      </c>
      <c r="AN1384" s="258">
        <v>4324.4120196752956</v>
      </c>
      <c r="AO1384" s="276">
        <v>0.99847887778233557</v>
      </c>
      <c r="AQ1384" s="280">
        <v>4054.827057167282</v>
      </c>
      <c r="AR1384" s="281">
        <v>4087.242564494652</v>
      </c>
    </row>
    <row r="1385" spans="1:44" x14ac:dyDescent="0.2">
      <c r="A1385" s="260" t="s">
        <v>8397</v>
      </c>
      <c r="B1385" s="261" t="s">
        <v>1210</v>
      </c>
      <c r="C1385" s="261" t="s">
        <v>1247</v>
      </c>
      <c r="D1385" s="262" t="s">
        <v>9594</v>
      </c>
      <c r="E1385" s="257">
        <v>172</v>
      </c>
      <c r="F1385" s="258">
        <v>408</v>
      </c>
      <c r="G1385" s="258">
        <v>1329</v>
      </c>
      <c r="H1385" s="258">
        <v>1107</v>
      </c>
      <c r="I1385" s="258">
        <v>422</v>
      </c>
      <c r="J1385" s="258">
        <v>210</v>
      </c>
      <c r="K1385" s="259">
        <v>61</v>
      </c>
      <c r="L1385" s="257">
        <v>169</v>
      </c>
      <c r="M1385" s="258">
        <v>422</v>
      </c>
      <c r="N1385" s="258">
        <v>1311</v>
      </c>
      <c r="O1385" s="258">
        <v>1133</v>
      </c>
      <c r="P1385" s="258">
        <v>435</v>
      </c>
      <c r="Q1385" s="258">
        <v>267</v>
      </c>
      <c r="R1385" s="259">
        <v>159</v>
      </c>
      <c r="S1385" s="267">
        <v>7605</v>
      </c>
      <c r="T1385" s="90"/>
      <c r="U1385" s="260">
        <v>92</v>
      </c>
      <c r="V1385" s="273">
        <v>111.70125341097101</v>
      </c>
      <c r="W1385" s="273">
        <v>103.60412831974701</v>
      </c>
      <c r="X1385" s="274">
        <v>1.085625324</v>
      </c>
      <c r="Z1385" s="257">
        <v>20880.729999999996</v>
      </c>
      <c r="AA1385" s="258">
        <v>8084.9199418184407</v>
      </c>
      <c r="AB1385" s="276">
        <v>1.0631058437631087</v>
      </c>
      <c r="AC1385" s="92"/>
      <c r="AD1385" s="257">
        <v>774340.30717310996</v>
      </c>
      <c r="AE1385" s="258">
        <v>7851.8036480446463</v>
      </c>
      <c r="AF1385" s="276">
        <v>1.0324528136810842</v>
      </c>
      <c r="AG1385" s="93"/>
      <c r="AH1385" s="257">
        <v>8256.1805890199994</v>
      </c>
      <c r="AI1385" s="258">
        <v>7003.1917945699297</v>
      </c>
      <c r="AJ1385" s="258">
        <v>7316.1320613935659</v>
      </c>
      <c r="AK1385" s="276">
        <v>0.96201605015037028</v>
      </c>
      <c r="AL1385" s="93"/>
      <c r="AM1385" s="257">
        <v>7644.56</v>
      </c>
      <c r="AN1385" s="258">
        <v>7627.6305659490808</v>
      </c>
      <c r="AO1385" s="276">
        <v>1.0029757483167758</v>
      </c>
      <c r="AQ1385" s="280">
        <v>8054.1309389294393</v>
      </c>
      <c r="AR1385" s="281">
        <v>8118.5180846166977</v>
      </c>
    </row>
    <row r="1386" spans="1:44" x14ac:dyDescent="0.2">
      <c r="A1386" s="260" t="s">
        <v>8397</v>
      </c>
      <c r="B1386" s="261" t="s">
        <v>1210</v>
      </c>
      <c r="C1386" s="261" t="s">
        <v>1248</v>
      </c>
      <c r="D1386" s="262" t="s">
        <v>9595</v>
      </c>
      <c r="E1386" s="257">
        <v>74</v>
      </c>
      <c r="F1386" s="258">
        <v>134</v>
      </c>
      <c r="G1386" s="258">
        <v>555</v>
      </c>
      <c r="H1386" s="258">
        <v>467</v>
      </c>
      <c r="I1386" s="258">
        <v>145</v>
      </c>
      <c r="J1386" s="258">
        <v>111</v>
      </c>
      <c r="K1386" s="259">
        <v>23</v>
      </c>
      <c r="L1386" s="257">
        <v>60</v>
      </c>
      <c r="M1386" s="258">
        <v>136</v>
      </c>
      <c r="N1386" s="258">
        <v>496</v>
      </c>
      <c r="O1386" s="258">
        <v>370</v>
      </c>
      <c r="P1386" s="258">
        <v>154</v>
      </c>
      <c r="Q1386" s="258">
        <v>126</v>
      </c>
      <c r="R1386" s="259">
        <v>54</v>
      </c>
      <c r="S1386" s="267">
        <v>2905</v>
      </c>
      <c r="T1386" s="90"/>
      <c r="U1386" s="260">
        <v>29</v>
      </c>
      <c r="V1386" s="273">
        <v>118.214042216986</v>
      </c>
      <c r="W1386" s="273">
        <v>125.879476584022</v>
      </c>
      <c r="X1386" s="274">
        <v>1.0960041519999999</v>
      </c>
      <c r="Z1386" s="257">
        <v>8027.920000000001</v>
      </c>
      <c r="AA1386" s="258">
        <v>3108.3726718042481</v>
      </c>
      <c r="AB1386" s="276">
        <v>1.0700078044076586</v>
      </c>
      <c r="AC1386" s="92"/>
      <c r="AD1386" s="257">
        <v>316048.37691290193</v>
      </c>
      <c r="AE1386" s="258">
        <v>3204.7276576144222</v>
      </c>
      <c r="AF1386" s="276">
        <v>1.1031764742218322</v>
      </c>
      <c r="AG1386" s="93"/>
      <c r="AH1386" s="257">
        <v>3183.8920615599995</v>
      </c>
      <c r="AI1386" s="258">
        <v>2700.6927137672997</v>
      </c>
      <c r="AJ1386" s="258">
        <v>2806.9325026083038</v>
      </c>
      <c r="AK1386" s="276">
        <v>0.96624182533848668</v>
      </c>
      <c r="AL1386" s="93"/>
      <c r="AM1386" s="257">
        <v>2917.47</v>
      </c>
      <c r="AN1386" s="258">
        <v>2911.0090505195149</v>
      </c>
      <c r="AO1386" s="276">
        <v>1.0020685199722943</v>
      </c>
      <c r="AQ1386" s="280">
        <v>3320.1776782654165</v>
      </c>
      <c r="AR1386" s="281">
        <v>3346.7201774498749</v>
      </c>
    </row>
    <row r="1387" spans="1:44" x14ac:dyDescent="0.2">
      <c r="A1387" s="260" t="s">
        <v>8397</v>
      </c>
      <c r="B1387" s="261" t="s">
        <v>1210</v>
      </c>
      <c r="C1387" s="261" t="s">
        <v>1249</v>
      </c>
      <c r="D1387" s="262" t="s">
        <v>9596</v>
      </c>
      <c r="E1387" s="257">
        <v>337</v>
      </c>
      <c r="F1387" s="258">
        <v>635</v>
      </c>
      <c r="G1387" s="258">
        <v>2111</v>
      </c>
      <c r="H1387" s="258">
        <v>1525</v>
      </c>
      <c r="I1387" s="258">
        <v>503</v>
      </c>
      <c r="J1387" s="258">
        <v>291</v>
      </c>
      <c r="K1387" s="259">
        <v>59</v>
      </c>
      <c r="L1387" s="257">
        <v>320</v>
      </c>
      <c r="M1387" s="258">
        <v>634</v>
      </c>
      <c r="N1387" s="258">
        <v>2061</v>
      </c>
      <c r="O1387" s="258">
        <v>1484</v>
      </c>
      <c r="P1387" s="258">
        <v>526</v>
      </c>
      <c r="Q1387" s="258">
        <v>370</v>
      </c>
      <c r="R1387" s="259">
        <v>136</v>
      </c>
      <c r="S1387" s="267">
        <v>10992</v>
      </c>
      <c r="T1387" s="90"/>
      <c r="U1387" s="260">
        <v>70</v>
      </c>
      <c r="V1387" s="273">
        <v>117.497223690135</v>
      </c>
      <c r="W1387" s="273">
        <v>125.33251433251399</v>
      </c>
      <c r="X1387" s="274">
        <v>1.0960041519999999</v>
      </c>
      <c r="Z1387" s="257">
        <v>28815.579999999998</v>
      </c>
      <c r="AA1387" s="258">
        <v>11157.256349613477</v>
      </c>
      <c r="AB1387" s="276">
        <v>1.015034238501954</v>
      </c>
      <c r="AC1387" s="92"/>
      <c r="AD1387" s="257">
        <v>1192389.3632520121</v>
      </c>
      <c r="AE1387" s="258">
        <v>12090.817261536071</v>
      </c>
      <c r="AF1387" s="276">
        <v>1.0999651802707489</v>
      </c>
      <c r="AG1387" s="93"/>
      <c r="AH1387" s="257">
        <v>12047.277638783999</v>
      </c>
      <c r="AI1387" s="258">
        <v>10218.937800251346</v>
      </c>
      <c r="AJ1387" s="258">
        <v>10620.930144120646</v>
      </c>
      <c r="AK1387" s="276">
        <v>0.96624182533848679</v>
      </c>
      <c r="AL1387" s="93"/>
      <c r="AM1387" s="257">
        <v>11022.1</v>
      </c>
      <c r="AN1387" s="258">
        <v>10997.690757996192</v>
      </c>
      <c r="AO1387" s="276">
        <v>1.0005177181583145</v>
      </c>
      <c r="AQ1387" s="280">
        <v>11864.432390963022</v>
      </c>
      <c r="AR1387" s="281">
        <v>11959.280232728443</v>
      </c>
    </row>
    <row r="1388" spans="1:44" x14ac:dyDescent="0.2">
      <c r="A1388" s="260" t="s">
        <v>8397</v>
      </c>
      <c r="B1388" s="261" t="s">
        <v>1210</v>
      </c>
      <c r="C1388" s="261" t="s">
        <v>1250</v>
      </c>
      <c r="D1388" s="262" t="s">
        <v>9597</v>
      </c>
      <c r="E1388" s="257">
        <v>590</v>
      </c>
      <c r="F1388" s="258">
        <v>1248</v>
      </c>
      <c r="G1388" s="258">
        <v>4012</v>
      </c>
      <c r="H1388" s="258">
        <v>3330</v>
      </c>
      <c r="I1388" s="258">
        <v>1178</v>
      </c>
      <c r="J1388" s="258">
        <v>614</v>
      </c>
      <c r="K1388" s="259">
        <v>164</v>
      </c>
      <c r="L1388" s="257">
        <v>553</v>
      </c>
      <c r="M1388" s="258">
        <v>1119</v>
      </c>
      <c r="N1388" s="258">
        <v>3941</v>
      </c>
      <c r="O1388" s="258">
        <v>3193</v>
      </c>
      <c r="P1388" s="258">
        <v>1152</v>
      </c>
      <c r="Q1388" s="258">
        <v>736</v>
      </c>
      <c r="R1388" s="259">
        <v>269</v>
      </c>
      <c r="S1388" s="267">
        <v>22099</v>
      </c>
      <c r="T1388" s="90"/>
      <c r="U1388" s="260">
        <v>145</v>
      </c>
      <c r="V1388" s="273">
        <v>112.208552875088</v>
      </c>
      <c r="W1388" s="273">
        <v>112.641912696975</v>
      </c>
      <c r="X1388" s="274">
        <v>1.0960041519999999</v>
      </c>
      <c r="Z1388" s="257">
        <v>59190.07</v>
      </c>
      <c r="AA1388" s="258">
        <v>22918.115281440325</v>
      </c>
      <c r="AB1388" s="276">
        <v>1.0370657170659452</v>
      </c>
      <c r="AC1388" s="92"/>
      <c r="AD1388" s="257">
        <v>2300332.7064567436</v>
      </c>
      <c r="AE1388" s="258">
        <v>23325.352650453755</v>
      </c>
      <c r="AF1388" s="276">
        <v>1.0554935811780513</v>
      </c>
      <c r="AG1388" s="93"/>
      <c r="AH1388" s="257">
        <v>24220.595755047998</v>
      </c>
      <c r="AI1388" s="258">
        <v>20544.787704490038</v>
      </c>
      <c r="AJ1388" s="258">
        <v>21352.978098155218</v>
      </c>
      <c r="AK1388" s="276">
        <v>0.96624182533848668</v>
      </c>
      <c r="AL1388" s="93"/>
      <c r="AM1388" s="257">
        <v>22161.35</v>
      </c>
      <c r="AN1388" s="258">
        <v>22112.272078797949</v>
      </c>
      <c r="AO1388" s="276">
        <v>1.0006005737272252</v>
      </c>
      <c r="AQ1388" s="280">
        <v>23387.353306709927</v>
      </c>
      <c r="AR1388" s="281">
        <v>23574.318844769416</v>
      </c>
    </row>
    <row r="1389" spans="1:44" x14ac:dyDescent="0.2">
      <c r="A1389" s="260" t="s">
        <v>8397</v>
      </c>
      <c r="B1389" s="261" t="s">
        <v>1210</v>
      </c>
      <c r="C1389" s="261" t="s">
        <v>1251</v>
      </c>
      <c r="D1389" s="262" t="s">
        <v>9598</v>
      </c>
      <c r="E1389" s="257">
        <v>187</v>
      </c>
      <c r="F1389" s="258">
        <v>449</v>
      </c>
      <c r="G1389" s="258">
        <v>1388</v>
      </c>
      <c r="H1389" s="258">
        <v>1134</v>
      </c>
      <c r="I1389" s="258">
        <v>424</v>
      </c>
      <c r="J1389" s="258">
        <v>239</v>
      </c>
      <c r="K1389" s="259">
        <v>70</v>
      </c>
      <c r="L1389" s="257">
        <v>209</v>
      </c>
      <c r="M1389" s="258">
        <v>421</v>
      </c>
      <c r="N1389" s="258">
        <v>1403</v>
      </c>
      <c r="O1389" s="258">
        <v>1138</v>
      </c>
      <c r="P1389" s="258">
        <v>463</v>
      </c>
      <c r="Q1389" s="258">
        <v>315</v>
      </c>
      <c r="R1389" s="259">
        <v>115</v>
      </c>
      <c r="S1389" s="267">
        <v>7955</v>
      </c>
      <c r="T1389" s="90"/>
      <c r="U1389" s="260">
        <v>58</v>
      </c>
      <c r="V1389" s="273">
        <v>91.876664871493404</v>
      </c>
      <c r="W1389" s="273">
        <v>118.95562539283399</v>
      </c>
      <c r="X1389" s="274">
        <v>1.0851063830000001</v>
      </c>
      <c r="Z1389" s="257">
        <v>21852.05</v>
      </c>
      <c r="AA1389" s="258">
        <v>8461.0104538784653</v>
      </c>
      <c r="AB1389" s="276">
        <v>1.0636091079671233</v>
      </c>
      <c r="AC1389" s="92"/>
      <c r="AD1389" s="257">
        <v>797706.1195731191</v>
      </c>
      <c r="AE1389" s="258">
        <v>8088.732772542493</v>
      </c>
      <c r="AF1389" s="276">
        <v>1.0168111593390941</v>
      </c>
      <c r="AG1389" s="93"/>
      <c r="AH1389" s="257">
        <v>8632.0212767650009</v>
      </c>
      <c r="AI1389" s="258">
        <v>7321.9934961680938</v>
      </c>
      <c r="AJ1389" s="258">
        <v>7651.1568781606857</v>
      </c>
      <c r="AK1389" s="276">
        <v>0.96180476155382599</v>
      </c>
      <c r="AL1389" s="93"/>
      <c r="AM1389" s="257">
        <v>7979.94</v>
      </c>
      <c r="AN1389" s="258">
        <v>7962.2678425494341</v>
      </c>
      <c r="AO1389" s="276">
        <v>1.0009136194279615</v>
      </c>
      <c r="AQ1389" s="280">
        <v>8282.2065473585571</v>
      </c>
      <c r="AR1389" s="281">
        <v>8348.4169980726383</v>
      </c>
    </row>
    <row r="1390" spans="1:44" x14ac:dyDescent="0.2">
      <c r="A1390" s="260" t="s">
        <v>8397</v>
      </c>
      <c r="B1390" s="261" t="s">
        <v>1210</v>
      </c>
      <c r="C1390" s="261" t="s">
        <v>1252</v>
      </c>
      <c r="D1390" s="262" t="s">
        <v>9599</v>
      </c>
      <c r="E1390" s="257">
        <v>118</v>
      </c>
      <c r="F1390" s="258">
        <v>245</v>
      </c>
      <c r="G1390" s="258">
        <v>1303</v>
      </c>
      <c r="H1390" s="258">
        <v>743</v>
      </c>
      <c r="I1390" s="258">
        <v>290</v>
      </c>
      <c r="J1390" s="258">
        <v>185</v>
      </c>
      <c r="K1390" s="259">
        <v>74</v>
      </c>
      <c r="L1390" s="257">
        <v>134</v>
      </c>
      <c r="M1390" s="258">
        <v>251</v>
      </c>
      <c r="N1390" s="258">
        <v>1085</v>
      </c>
      <c r="O1390" s="258">
        <v>711</v>
      </c>
      <c r="P1390" s="258">
        <v>316</v>
      </c>
      <c r="Q1390" s="258">
        <v>241</v>
      </c>
      <c r="R1390" s="259">
        <v>120</v>
      </c>
      <c r="S1390" s="267">
        <v>5816</v>
      </c>
      <c r="T1390" s="90"/>
      <c r="U1390" s="260">
        <v>23</v>
      </c>
      <c r="V1390" s="273">
        <v>81.221647385641504</v>
      </c>
      <c r="W1390" s="273">
        <v>96.703474372204994</v>
      </c>
      <c r="X1390" s="274">
        <v>1.085625324</v>
      </c>
      <c r="Z1390" s="257">
        <v>15843.57</v>
      </c>
      <c r="AA1390" s="258">
        <v>6134.5554031203128</v>
      </c>
      <c r="AB1390" s="276">
        <v>1.0547722495048681</v>
      </c>
      <c r="AC1390" s="92"/>
      <c r="AD1390" s="257">
        <v>536388.43884623051</v>
      </c>
      <c r="AE1390" s="258">
        <v>5438.9738747775982</v>
      </c>
      <c r="AF1390" s="276">
        <v>0.93517432509931198</v>
      </c>
      <c r="AG1390" s="93"/>
      <c r="AH1390" s="257">
        <v>6313.9968843839997</v>
      </c>
      <c r="AI1390" s="258">
        <v>5355.761140988654</v>
      </c>
      <c r="AJ1390" s="258">
        <v>5595.0853476745542</v>
      </c>
      <c r="AK1390" s="276">
        <v>0.96201605015037039</v>
      </c>
      <c r="AL1390" s="93"/>
      <c r="AM1390" s="257">
        <v>5825.89</v>
      </c>
      <c r="AN1390" s="258">
        <v>5812.9881429221687</v>
      </c>
      <c r="AO1390" s="276">
        <v>0.99948214286832338</v>
      </c>
      <c r="AQ1390" s="280">
        <v>5516.1113580641286</v>
      </c>
      <c r="AR1390" s="281">
        <v>5560.208811697782</v>
      </c>
    </row>
    <row r="1391" spans="1:44" x14ac:dyDescent="0.2">
      <c r="A1391" s="260" t="s">
        <v>8397</v>
      </c>
      <c r="B1391" s="261" t="s">
        <v>1210</v>
      </c>
      <c r="C1391" s="261" t="s">
        <v>1253</v>
      </c>
      <c r="D1391" s="262" t="s">
        <v>9600</v>
      </c>
      <c r="E1391" s="257">
        <v>268</v>
      </c>
      <c r="F1391" s="258">
        <v>457</v>
      </c>
      <c r="G1391" s="258">
        <v>1704</v>
      </c>
      <c r="H1391" s="258">
        <v>1314</v>
      </c>
      <c r="I1391" s="258">
        <v>507</v>
      </c>
      <c r="J1391" s="258">
        <v>268</v>
      </c>
      <c r="K1391" s="259">
        <v>77</v>
      </c>
      <c r="L1391" s="257">
        <v>257</v>
      </c>
      <c r="M1391" s="258">
        <v>447</v>
      </c>
      <c r="N1391" s="258">
        <v>1590</v>
      </c>
      <c r="O1391" s="258">
        <v>1327</v>
      </c>
      <c r="P1391" s="258">
        <v>510</v>
      </c>
      <c r="Q1391" s="258">
        <v>354</v>
      </c>
      <c r="R1391" s="259">
        <v>140</v>
      </c>
      <c r="S1391" s="267">
        <v>9220</v>
      </c>
      <c r="T1391" s="90"/>
      <c r="U1391" s="260">
        <v>112</v>
      </c>
      <c r="V1391" s="273">
        <v>118.323502686113</v>
      </c>
      <c r="W1391" s="273">
        <v>117.648220486111</v>
      </c>
      <c r="X1391" s="274">
        <v>1.0960041519999999</v>
      </c>
      <c r="Z1391" s="257">
        <v>25351.56</v>
      </c>
      <c r="AA1391" s="258">
        <v>9816.0041818560348</v>
      </c>
      <c r="AB1391" s="276">
        <v>1.0646425359930622</v>
      </c>
      <c r="AC1391" s="92"/>
      <c r="AD1391" s="257">
        <v>985381.74126885983</v>
      </c>
      <c r="AE1391" s="258">
        <v>9991.7618637947853</v>
      </c>
      <c r="AF1391" s="276">
        <v>1.0837051913009528</v>
      </c>
      <c r="AG1391" s="93"/>
      <c r="AH1391" s="257">
        <v>10105.158281439999</v>
      </c>
      <c r="AI1391" s="258">
        <v>8571.561728376766</v>
      </c>
      <c r="AJ1391" s="258">
        <v>8908.7496296208483</v>
      </c>
      <c r="AK1391" s="276">
        <v>0.96624182533848679</v>
      </c>
      <c r="AL1391" s="93"/>
      <c r="AM1391" s="257">
        <v>9268.16</v>
      </c>
      <c r="AN1391" s="258">
        <v>9247.6349856769557</v>
      </c>
      <c r="AO1391" s="276">
        <v>1.0029972869497783</v>
      </c>
      <c r="AQ1391" s="280">
        <v>10309.354639145386</v>
      </c>
      <c r="AR1391" s="281">
        <v>10391.770721541545</v>
      </c>
    </row>
    <row r="1392" spans="1:44" x14ac:dyDescent="0.2">
      <c r="A1392" s="260" t="s">
        <v>8397</v>
      </c>
      <c r="B1392" s="261" t="s">
        <v>1210</v>
      </c>
      <c r="C1392" s="261" t="s">
        <v>1254</v>
      </c>
      <c r="D1392" s="262" t="s">
        <v>9601</v>
      </c>
      <c r="E1392" s="257">
        <v>214</v>
      </c>
      <c r="F1392" s="258">
        <v>354</v>
      </c>
      <c r="G1392" s="258">
        <v>1270</v>
      </c>
      <c r="H1392" s="258">
        <v>932</v>
      </c>
      <c r="I1392" s="258">
        <v>321</v>
      </c>
      <c r="J1392" s="258">
        <v>169</v>
      </c>
      <c r="K1392" s="259">
        <v>49</v>
      </c>
      <c r="L1392" s="257">
        <v>222</v>
      </c>
      <c r="M1392" s="258">
        <v>363</v>
      </c>
      <c r="N1392" s="258">
        <v>1267</v>
      </c>
      <c r="O1392" s="258">
        <v>903</v>
      </c>
      <c r="P1392" s="258">
        <v>325</v>
      </c>
      <c r="Q1392" s="258">
        <v>218</v>
      </c>
      <c r="R1392" s="259">
        <v>106</v>
      </c>
      <c r="S1392" s="267">
        <v>6713</v>
      </c>
      <c r="T1392" s="90"/>
      <c r="U1392" s="260">
        <v>43</v>
      </c>
      <c r="V1392" s="273">
        <v>116.090039813801</v>
      </c>
      <c r="W1392" s="273">
        <v>115.242884815973</v>
      </c>
      <c r="X1392" s="274">
        <v>1.0960041519999999</v>
      </c>
      <c r="Z1392" s="257">
        <v>17866.199999999997</v>
      </c>
      <c r="AA1392" s="258">
        <v>6917.7081770856012</v>
      </c>
      <c r="AB1392" s="276">
        <v>1.0304942912387309</v>
      </c>
      <c r="AC1392" s="92"/>
      <c r="AD1392" s="257">
        <v>709709.2304038892</v>
      </c>
      <c r="AE1392" s="258">
        <v>7196.4451194330495</v>
      </c>
      <c r="AF1392" s="276">
        <v>1.0720162549431029</v>
      </c>
      <c r="AG1392" s="93"/>
      <c r="AH1392" s="257">
        <v>7357.4758723759996</v>
      </c>
      <c r="AI1392" s="258">
        <v>6240.8778614526282</v>
      </c>
      <c r="AJ1392" s="258">
        <v>6486.3813734972618</v>
      </c>
      <c r="AK1392" s="276">
        <v>0.96624182533848679</v>
      </c>
      <c r="AL1392" s="93"/>
      <c r="AM1392" s="257">
        <v>6731.49</v>
      </c>
      <c r="AN1392" s="258">
        <v>6716.582625864743</v>
      </c>
      <c r="AO1392" s="276">
        <v>1.0005336847705562</v>
      </c>
      <c r="AQ1392" s="280">
        <v>7169.3726575348128</v>
      </c>
      <c r="AR1392" s="281">
        <v>7226.6867793546771</v>
      </c>
    </row>
    <row r="1393" spans="1:44" x14ac:dyDescent="0.2">
      <c r="A1393" s="260" t="s">
        <v>8397</v>
      </c>
      <c r="B1393" s="261" t="s">
        <v>1210</v>
      </c>
      <c r="C1393" s="261" t="s">
        <v>1255</v>
      </c>
      <c r="D1393" s="262" t="s">
        <v>9602</v>
      </c>
      <c r="E1393" s="257">
        <v>159</v>
      </c>
      <c r="F1393" s="258">
        <v>287</v>
      </c>
      <c r="G1393" s="258">
        <v>980</v>
      </c>
      <c r="H1393" s="258">
        <v>788</v>
      </c>
      <c r="I1393" s="258">
        <v>286</v>
      </c>
      <c r="J1393" s="258">
        <v>135</v>
      </c>
      <c r="K1393" s="259">
        <v>43</v>
      </c>
      <c r="L1393" s="257">
        <v>130</v>
      </c>
      <c r="M1393" s="258">
        <v>256</v>
      </c>
      <c r="N1393" s="258">
        <v>943</v>
      </c>
      <c r="O1393" s="258">
        <v>718</v>
      </c>
      <c r="P1393" s="258">
        <v>267</v>
      </c>
      <c r="Q1393" s="258">
        <v>193</v>
      </c>
      <c r="R1393" s="259">
        <v>85</v>
      </c>
      <c r="S1393" s="267">
        <v>5270</v>
      </c>
      <c r="T1393" s="90"/>
      <c r="U1393" s="260">
        <v>25</v>
      </c>
      <c r="V1393" s="273">
        <v>116.349467391666</v>
      </c>
      <c r="W1393" s="273">
        <v>115.890660592255</v>
      </c>
      <c r="X1393" s="274">
        <v>1.0960041519999999</v>
      </c>
      <c r="Z1393" s="257">
        <v>14226.999999999998</v>
      </c>
      <c r="AA1393" s="258">
        <v>5508.6271414960565</v>
      </c>
      <c r="AB1393" s="276">
        <v>1.0452802925039955</v>
      </c>
      <c r="AC1393" s="92"/>
      <c r="AD1393" s="257">
        <v>558318.21983279136</v>
      </c>
      <c r="AE1393" s="258">
        <v>5661.3416538484153</v>
      </c>
      <c r="AF1393" s="276">
        <v>1.0742583783393578</v>
      </c>
      <c r="AG1393" s="93"/>
      <c r="AH1393" s="257">
        <v>5775.9418810399993</v>
      </c>
      <c r="AI1393" s="258">
        <v>4899.3633740288024</v>
      </c>
      <c r="AJ1393" s="258">
        <v>5092.0944195338252</v>
      </c>
      <c r="AK1393" s="276">
        <v>0.96624182533848679</v>
      </c>
      <c r="AL1393" s="93"/>
      <c r="AM1393" s="257">
        <v>5280.75</v>
      </c>
      <c r="AN1393" s="258">
        <v>5269.0553950960693</v>
      </c>
      <c r="AO1393" s="276">
        <v>0.99982075808274562</v>
      </c>
      <c r="AQ1393" s="280">
        <v>5716.8935951026442</v>
      </c>
      <c r="AR1393" s="281">
        <v>5762.5961623414323</v>
      </c>
    </row>
    <row r="1394" spans="1:44" x14ac:dyDescent="0.2">
      <c r="A1394" s="260" t="s">
        <v>8397</v>
      </c>
      <c r="B1394" s="261" t="s">
        <v>1210</v>
      </c>
      <c r="C1394" s="261" t="s">
        <v>1256</v>
      </c>
      <c r="D1394" s="262" t="s">
        <v>9603</v>
      </c>
      <c r="E1394" s="257">
        <v>213</v>
      </c>
      <c r="F1394" s="258">
        <v>398</v>
      </c>
      <c r="G1394" s="258">
        <v>1309</v>
      </c>
      <c r="H1394" s="258">
        <v>993</v>
      </c>
      <c r="I1394" s="258">
        <v>399</v>
      </c>
      <c r="J1394" s="258">
        <v>190</v>
      </c>
      <c r="K1394" s="259">
        <v>50</v>
      </c>
      <c r="L1394" s="257">
        <v>193</v>
      </c>
      <c r="M1394" s="258">
        <v>361</v>
      </c>
      <c r="N1394" s="258">
        <v>1323</v>
      </c>
      <c r="O1394" s="258">
        <v>1019</v>
      </c>
      <c r="P1394" s="258">
        <v>387</v>
      </c>
      <c r="Q1394" s="258">
        <v>215</v>
      </c>
      <c r="R1394" s="259">
        <v>98</v>
      </c>
      <c r="S1394" s="267">
        <v>7148</v>
      </c>
      <c r="T1394" s="90"/>
      <c r="U1394" s="260">
        <v>70</v>
      </c>
      <c r="V1394" s="273">
        <v>116.645009460678</v>
      </c>
      <c r="W1394" s="273">
        <v>113.44170748775301</v>
      </c>
      <c r="X1394" s="274">
        <v>1.0960041519999999</v>
      </c>
      <c r="Z1394" s="257">
        <v>19167.38</v>
      </c>
      <c r="AA1394" s="258">
        <v>7421.5189217240959</v>
      </c>
      <c r="AB1394" s="276">
        <v>1.0382650981706905</v>
      </c>
      <c r="AC1394" s="92"/>
      <c r="AD1394" s="257">
        <v>753685.8554252428</v>
      </c>
      <c r="AE1394" s="258">
        <v>7642.3676958154283</v>
      </c>
      <c r="AF1394" s="276">
        <v>1.0691616810038371</v>
      </c>
      <c r="AG1394" s="93"/>
      <c r="AH1394" s="257">
        <v>7834.2376784959997</v>
      </c>
      <c r="AI1394" s="258">
        <v>6645.2845156656322</v>
      </c>
      <c r="AJ1394" s="258">
        <v>6906.6965675195033</v>
      </c>
      <c r="AK1394" s="276">
        <v>0.96624182533848679</v>
      </c>
      <c r="AL1394" s="93"/>
      <c r="AM1394" s="257">
        <v>7178.1</v>
      </c>
      <c r="AN1394" s="258">
        <v>7162.2035755411816</v>
      </c>
      <c r="AO1394" s="276">
        <v>1.0019870698854478</v>
      </c>
      <c r="AQ1394" s="280">
        <v>7682.1739024829985</v>
      </c>
      <c r="AR1394" s="281">
        <v>7743.5875117233481</v>
      </c>
    </row>
    <row r="1395" spans="1:44" x14ac:dyDescent="0.2">
      <c r="A1395" s="260" t="s">
        <v>8397</v>
      </c>
      <c r="B1395" s="261" t="s">
        <v>1210</v>
      </c>
      <c r="C1395" s="261" t="s">
        <v>1257</v>
      </c>
      <c r="D1395" s="262" t="s">
        <v>9604</v>
      </c>
      <c r="E1395" s="257">
        <v>204</v>
      </c>
      <c r="F1395" s="258">
        <v>359</v>
      </c>
      <c r="G1395" s="258">
        <v>1324</v>
      </c>
      <c r="H1395" s="258">
        <v>962</v>
      </c>
      <c r="I1395" s="258">
        <v>323</v>
      </c>
      <c r="J1395" s="258">
        <v>176</v>
      </c>
      <c r="K1395" s="259">
        <v>61</v>
      </c>
      <c r="L1395" s="257">
        <v>207</v>
      </c>
      <c r="M1395" s="258">
        <v>349</v>
      </c>
      <c r="N1395" s="258">
        <v>1362</v>
      </c>
      <c r="O1395" s="258">
        <v>1035</v>
      </c>
      <c r="P1395" s="258">
        <v>356</v>
      </c>
      <c r="Q1395" s="258">
        <v>247</v>
      </c>
      <c r="R1395" s="259">
        <v>116</v>
      </c>
      <c r="S1395" s="267">
        <v>7081</v>
      </c>
      <c r="T1395" s="90"/>
      <c r="U1395" s="260">
        <v>24</v>
      </c>
      <c r="V1395" s="273">
        <v>87.997376650243098</v>
      </c>
      <c r="W1395" s="273">
        <v>86.222897526501697</v>
      </c>
      <c r="X1395" s="274">
        <v>1.0851063830000001</v>
      </c>
      <c r="Z1395" s="257">
        <v>19067.12</v>
      </c>
      <c r="AA1395" s="258">
        <v>7382.698723705792</v>
      </c>
      <c r="AB1395" s="276">
        <v>1.0426067961736749</v>
      </c>
      <c r="AC1395" s="92"/>
      <c r="AD1395" s="257">
        <v>648013.80721267615</v>
      </c>
      <c r="AE1395" s="258">
        <v>6570.8540913114457</v>
      </c>
      <c r="AF1395" s="276">
        <v>0.92795566887606917</v>
      </c>
      <c r="AG1395" s="93"/>
      <c r="AH1395" s="257">
        <v>7683.6382980230001</v>
      </c>
      <c r="AI1395" s="258">
        <v>6517.5406595055028</v>
      </c>
      <c r="AJ1395" s="258">
        <v>6810.5395165626414</v>
      </c>
      <c r="AK1395" s="276">
        <v>0.96180476155382588</v>
      </c>
      <c r="AL1395" s="93"/>
      <c r="AM1395" s="257">
        <v>7091.32</v>
      </c>
      <c r="AN1395" s="258">
        <v>7075.6157561620339</v>
      </c>
      <c r="AO1395" s="276">
        <v>0.99923962098037478</v>
      </c>
      <c r="AQ1395" s="280">
        <v>6584.1382880430856</v>
      </c>
      <c r="AR1395" s="281">
        <v>6636.7738702544711</v>
      </c>
    </row>
    <row r="1396" spans="1:44" x14ac:dyDescent="0.2">
      <c r="A1396" s="260" t="s">
        <v>8397</v>
      </c>
      <c r="B1396" s="261" t="s">
        <v>1210</v>
      </c>
      <c r="C1396" s="261" t="s">
        <v>1258</v>
      </c>
      <c r="D1396" s="262" t="s">
        <v>9605</v>
      </c>
      <c r="E1396" s="257">
        <v>61</v>
      </c>
      <c r="F1396" s="258">
        <v>158</v>
      </c>
      <c r="G1396" s="258">
        <v>574</v>
      </c>
      <c r="H1396" s="258">
        <v>658</v>
      </c>
      <c r="I1396" s="258">
        <v>409</v>
      </c>
      <c r="J1396" s="258">
        <v>241</v>
      </c>
      <c r="K1396" s="259">
        <v>123</v>
      </c>
      <c r="L1396" s="257">
        <v>66</v>
      </c>
      <c r="M1396" s="258">
        <v>159</v>
      </c>
      <c r="N1396" s="258">
        <v>572</v>
      </c>
      <c r="O1396" s="258">
        <v>703</v>
      </c>
      <c r="P1396" s="258">
        <v>419</v>
      </c>
      <c r="Q1396" s="258">
        <v>325</v>
      </c>
      <c r="R1396" s="259">
        <v>192</v>
      </c>
      <c r="S1396" s="267">
        <v>4660</v>
      </c>
      <c r="T1396" s="90"/>
      <c r="U1396" s="260">
        <v>78</v>
      </c>
      <c r="V1396" s="273">
        <v>84.4917117959574</v>
      </c>
      <c r="W1396" s="273">
        <v>65.690639759553406</v>
      </c>
      <c r="X1396" s="274">
        <v>1.085625324</v>
      </c>
      <c r="Z1396" s="257">
        <v>15781.18</v>
      </c>
      <c r="AA1396" s="258">
        <v>6110.3982900706233</v>
      </c>
      <c r="AB1396" s="276">
        <v>1.3112442682554986</v>
      </c>
      <c r="AC1396" s="92"/>
      <c r="AD1396" s="257">
        <v>399537.80504723539</v>
      </c>
      <c r="AE1396" s="258">
        <v>4051.3096969654603</v>
      </c>
      <c r="AF1396" s="276">
        <v>0.86937976329730904</v>
      </c>
      <c r="AG1396" s="93"/>
      <c r="AH1396" s="257">
        <v>5059.0140098399997</v>
      </c>
      <c r="AI1396" s="258">
        <v>4291.239153543178</v>
      </c>
      <c r="AJ1396" s="258">
        <v>4482.9947937007255</v>
      </c>
      <c r="AK1396" s="276">
        <v>0.96201605015037028</v>
      </c>
      <c r="AL1396" s="93"/>
      <c r="AM1396" s="257">
        <v>4693.54</v>
      </c>
      <c r="AN1396" s="258">
        <v>4683.1458143444024</v>
      </c>
      <c r="AO1396" s="276">
        <v>1.0049669129494425</v>
      </c>
      <c r="AQ1396" s="280">
        <v>5135.8594201348596</v>
      </c>
      <c r="AR1396" s="281">
        <v>5176.9170253837574</v>
      </c>
    </row>
    <row r="1397" spans="1:44" x14ac:dyDescent="0.2">
      <c r="A1397" s="260" t="s">
        <v>8397</v>
      </c>
      <c r="B1397" s="261" t="s">
        <v>1210</v>
      </c>
      <c r="C1397" s="261" t="s">
        <v>1259</v>
      </c>
      <c r="D1397" s="262" t="s">
        <v>9606</v>
      </c>
      <c r="E1397" s="257">
        <v>183</v>
      </c>
      <c r="F1397" s="258">
        <v>379</v>
      </c>
      <c r="G1397" s="258">
        <v>1147</v>
      </c>
      <c r="H1397" s="258">
        <v>1133</v>
      </c>
      <c r="I1397" s="258">
        <v>454</v>
      </c>
      <c r="J1397" s="258">
        <v>225</v>
      </c>
      <c r="K1397" s="259">
        <v>44</v>
      </c>
      <c r="L1397" s="257">
        <v>179</v>
      </c>
      <c r="M1397" s="258">
        <v>316</v>
      </c>
      <c r="N1397" s="258">
        <v>1167</v>
      </c>
      <c r="O1397" s="258">
        <v>1078</v>
      </c>
      <c r="P1397" s="258">
        <v>420</v>
      </c>
      <c r="Q1397" s="258">
        <v>246</v>
      </c>
      <c r="R1397" s="259">
        <v>93</v>
      </c>
      <c r="S1397" s="267">
        <v>7064</v>
      </c>
      <c r="T1397" s="90"/>
      <c r="U1397" s="260">
        <v>26</v>
      </c>
      <c r="V1397" s="273">
        <v>98.323162401931398</v>
      </c>
      <c r="W1397" s="273">
        <v>104.239733786462</v>
      </c>
      <c r="X1397" s="274">
        <v>1.0851063830000001</v>
      </c>
      <c r="Z1397" s="257">
        <v>19651.519999999993</v>
      </c>
      <c r="AA1397" s="258">
        <v>7608.9756409399424</v>
      </c>
      <c r="AB1397" s="276">
        <v>1.0771483070413281</v>
      </c>
      <c r="AC1397" s="92"/>
      <c r="AD1397" s="257">
        <v>695639.36099471292</v>
      </c>
      <c r="AE1397" s="258">
        <v>7053.7767720267402</v>
      </c>
      <c r="AF1397" s="276">
        <v>0.99855277067196213</v>
      </c>
      <c r="AG1397" s="93"/>
      <c r="AH1397" s="257">
        <v>7665.1914895120008</v>
      </c>
      <c r="AI1397" s="258">
        <v>6501.8934075338047</v>
      </c>
      <c r="AJ1397" s="258">
        <v>6794.1888356162262</v>
      </c>
      <c r="AK1397" s="276">
        <v>0.96180476155382588</v>
      </c>
      <c r="AL1397" s="93"/>
      <c r="AM1397" s="257">
        <v>7075.18</v>
      </c>
      <c r="AN1397" s="258">
        <v>7059.5114993657744</v>
      </c>
      <c r="AO1397" s="276">
        <v>0.99936459504045505</v>
      </c>
      <c r="AQ1397" s="280">
        <v>7303.1142872262117</v>
      </c>
      <c r="AR1397" s="281">
        <v>7361.4975798679416</v>
      </c>
    </row>
    <row r="1398" spans="1:44" x14ac:dyDescent="0.2">
      <c r="A1398" s="260" t="s">
        <v>8397</v>
      </c>
      <c r="B1398" s="261" t="s">
        <v>1210</v>
      </c>
      <c r="C1398" s="261" t="s">
        <v>1260</v>
      </c>
      <c r="D1398" s="262" t="s">
        <v>9607</v>
      </c>
      <c r="E1398" s="257">
        <v>156</v>
      </c>
      <c r="F1398" s="258">
        <v>323</v>
      </c>
      <c r="G1398" s="258">
        <v>1122</v>
      </c>
      <c r="H1398" s="258">
        <v>1080</v>
      </c>
      <c r="I1398" s="258">
        <v>399</v>
      </c>
      <c r="J1398" s="258">
        <v>209</v>
      </c>
      <c r="K1398" s="259">
        <v>58</v>
      </c>
      <c r="L1398" s="257">
        <v>154</v>
      </c>
      <c r="M1398" s="258">
        <v>332</v>
      </c>
      <c r="N1398" s="258">
        <v>1055</v>
      </c>
      <c r="O1398" s="258">
        <v>1095</v>
      </c>
      <c r="P1398" s="258">
        <v>468</v>
      </c>
      <c r="Q1398" s="258">
        <v>248</v>
      </c>
      <c r="R1398" s="259">
        <v>142</v>
      </c>
      <c r="S1398" s="267">
        <v>6841</v>
      </c>
      <c r="T1398" s="90"/>
      <c r="U1398" s="260">
        <v>76</v>
      </c>
      <c r="V1398" s="273">
        <v>89.519924144109893</v>
      </c>
      <c r="W1398" s="273">
        <v>76.760304004676897</v>
      </c>
      <c r="X1398" s="274">
        <v>1.0960041519999999</v>
      </c>
      <c r="Z1398" s="257">
        <v>19428.330000000005</v>
      </c>
      <c r="AA1398" s="258">
        <v>7522.5575280763424</v>
      </c>
      <c r="AB1398" s="276">
        <v>1.0996283479135129</v>
      </c>
      <c r="AC1398" s="92"/>
      <c r="AD1398" s="257">
        <v>613444.08441981638</v>
      </c>
      <c r="AE1398" s="258">
        <v>6220.317417677863</v>
      </c>
      <c r="AF1398" s="276">
        <v>0.90927019700012612</v>
      </c>
      <c r="AG1398" s="93"/>
      <c r="AH1398" s="257">
        <v>7497.7644038319995</v>
      </c>
      <c r="AI1398" s="258">
        <v>6359.8756815428906</v>
      </c>
      <c r="AJ1398" s="258">
        <v>6610.0603271405871</v>
      </c>
      <c r="AK1398" s="276">
        <v>0.96624182533848668</v>
      </c>
      <c r="AL1398" s="93"/>
      <c r="AM1398" s="257">
        <v>6873.68</v>
      </c>
      <c r="AN1398" s="258">
        <v>6858.4577357693415</v>
      </c>
      <c r="AO1398" s="276">
        <v>1.002551927462263</v>
      </c>
      <c r="AQ1398" s="280">
        <v>6625.9962102550335</v>
      </c>
      <c r="AR1398" s="281">
        <v>6678.9664172888934</v>
      </c>
    </row>
    <row r="1399" spans="1:44" x14ac:dyDescent="0.2">
      <c r="A1399" s="260" t="s">
        <v>8397</v>
      </c>
      <c r="B1399" s="261" t="s">
        <v>1210</v>
      </c>
      <c r="C1399" s="261" t="s">
        <v>1261</v>
      </c>
      <c r="D1399" s="262" t="s">
        <v>9608</v>
      </c>
      <c r="E1399" s="257">
        <v>111</v>
      </c>
      <c r="F1399" s="258">
        <v>235</v>
      </c>
      <c r="G1399" s="258">
        <v>781</v>
      </c>
      <c r="H1399" s="258">
        <v>599</v>
      </c>
      <c r="I1399" s="258">
        <v>189</v>
      </c>
      <c r="J1399" s="258">
        <v>93</v>
      </c>
      <c r="K1399" s="259">
        <v>18</v>
      </c>
      <c r="L1399" s="257">
        <v>103</v>
      </c>
      <c r="M1399" s="258">
        <v>193</v>
      </c>
      <c r="N1399" s="258">
        <v>756</v>
      </c>
      <c r="O1399" s="258">
        <v>577</v>
      </c>
      <c r="P1399" s="258">
        <v>225</v>
      </c>
      <c r="Q1399" s="258">
        <v>103</v>
      </c>
      <c r="R1399" s="259">
        <v>48</v>
      </c>
      <c r="S1399" s="267">
        <v>4031</v>
      </c>
      <c r="T1399" s="90"/>
      <c r="U1399" s="260">
        <v>25</v>
      </c>
      <c r="V1399" s="273">
        <v>111.955482104068</v>
      </c>
      <c r="W1399" s="273">
        <v>115.015656063618</v>
      </c>
      <c r="X1399" s="274">
        <v>1.0960041519999999</v>
      </c>
      <c r="Z1399" s="257">
        <v>10475.98</v>
      </c>
      <c r="AA1399" s="258">
        <v>4056.2499305384035</v>
      </c>
      <c r="AB1399" s="276">
        <v>1.0062639371219062</v>
      </c>
      <c r="AC1399" s="92"/>
      <c r="AD1399" s="257">
        <v>421594.55403171229</v>
      </c>
      <c r="AE1399" s="258">
        <v>4274.9649303764263</v>
      </c>
      <c r="AF1399" s="276">
        <v>1.0605221856552782</v>
      </c>
      <c r="AG1399" s="93"/>
      <c r="AH1399" s="257">
        <v>4417.9927367119999</v>
      </c>
      <c r="AI1399" s="258">
        <v>3747.5016623738334</v>
      </c>
      <c r="AJ1399" s="258">
        <v>3894.9207979394396</v>
      </c>
      <c r="AK1399" s="276">
        <v>0.96624182533848657</v>
      </c>
      <c r="AL1399" s="93"/>
      <c r="AM1399" s="257">
        <v>4041.75</v>
      </c>
      <c r="AN1399" s="258">
        <v>4032.7992506991504</v>
      </c>
      <c r="AO1399" s="276">
        <v>1.0004463534356611</v>
      </c>
      <c r="AQ1399" s="280">
        <v>4158.3793277309469</v>
      </c>
      <c r="AR1399" s="281">
        <v>4191.622663061311</v>
      </c>
    </row>
    <row r="1400" spans="1:44" x14ac:dyDescent="0.2">
      <c r="A1400" s="260" t="s">
        <v>8397</v>
      </c>
      <c r="B1400" s="261" t="s">
        <v>1210</v>
      </c>
      <c r="C1400" s="261" t="s">
        <v>1262</v>
      </c>
      <c r="D1400" s="262" t="s">
        <v>9609</v>
      </c>
      <c r="E1400" s="257">
        <v>36</v>
      </c>
      <c r="F1400" s="258">
        <v>75</v>
      </c>
      <c r="G1400" s="258">
        <v>402</v>
      </c>
      <c r="H1400" s="258">
        <v>321</v>
      </c>
      <c r="I1400" s="258">
        <v>139</v>
      </c>
      <c r="J1400" s="258">
        <v>84</v>
      </c>
      <c r="K1400" s="259">
        <v>28</v>
      </c>
      <c r="L1400" s="257">
        <v>38</v>
      </c>
      <c r="M1400" s="258">
        <v>71</v>
      </c>
      <c r="N1400" s="258">
        <v>280</v>
      </c>
      <c r="O1400" s="258">
        <v>257</v>
      </c>
      <c r="P1400" s="258">
        <v>100</v>
      </c>
      <c r="Q1400" s="258">
        <v>76</v>
      </c>
      <c r="R1400" s="259">
        <v>39</v>
      </c>
      <c r="S1400" s="267">
        <v>1946</v>
      </c>
      <c r="T1400" s="90"/>
      <c r="U1400" s="260">
        <v>13</v>
      </c>
      <c r="V1400" s="273">
        <v>115.1189204702</v>
      </c>
      <c r="W1400" s="273">
        <v>119.43371017471701</v>
      </c>
      <c r="X1400" s="274">
        <v>1.0960041519999999</v>
      </c>
      <c r="Z1400" s="257">
        <v>5503.6399999999994</v>
      </c>
      <c r="AA1400" s="258">
        <v>2130.9833894020776</v>
      </c>
      <c r="AB1400" s="276">
        <v>1.0950582679352916</v>
      </c>
      <c r="AC1400" s="92"/>
      <c r="AD1400" s="257">
        <v>207171.61011322247</v>
      </c>
      <c r="AE1400" s="258">
        <v>2100.7182358836294</v>
      </c>
      <c r="AF1400" s="276">
        <v>1.0795057738353697</v>
      </c>
      <c r="AG1400" s="93"/>
      <c r="AH1400" s="257">
        <v>2132.8240797919998</v>
      </c>
      <c r="AI1400" s="258">
        <v>1809.1387335597817</v>
      </c>
      <c r="AJ1400" s="258">
        <v>1880.3065921086952</v>
      </c>
      <c r="AK1400" s="276">
        <v>0.96624182533848679</v>
      </c>
      <c r="AL1400" s="93"/>
      <c r="AM1400" s="257">
        <v>1951.59</v>
      </c>
      <c r="AN1400" s="258">
        <v>1947.2680620206481</v>
      </c>
      <c r="AO1400" s="276">
        <v>1.000651624882142</v>
      </c>
      <c r="AQ1400" s="280">
        <v>2224.1996683189295</v>
      </c>
      <c r="AR1400" s="281">
        <v>2241.9805895837426</v>
      </c>
    </row>
    <row r="1401" spans="1:44" x14ac:dyDescent="0.2">
      <c r="A1401" s="260" t="s">
        <v>8397</v>
      </c>
      <c r="B1401" s="261" t="s">
        <v>1210</v>
      </c>
      <c r="C1401" s="261" t="s">
        <v>1263</v>
      </c>
      <c r="D1401" s="262" t="s">
        <v>9610</v>
      </c>
      <c r="E1401" s="257">
        <v>111</v>
      </c>
      <c r="F1401" s="258">
        <v>237</v>
      </c>
      <c r="G1401" s="258">
        <v>942</v>
      </c>
      <c r="H1401" s="258">
        <v>780</v>
      </c>
      <c r="I1401" s="258">
        <v>282</v>
      </c>
      <c r="J1401" s="258">
        <v>140</v>
      </c>
      <c r="K1401" s="259">
        <v>43</v>
      </c>
      <c r="L1401" s="257">
        <v>98</v>
      </c>
      <c r="M1401" s="258">
        <v>238</v>
      </c>
      <c r="N1401" s="258">
        <v>848</v>
      </c>
      <c r="O1401" s="258">
        <v>614</v>
      </c>
      <c r="P1401" s="258">
        <v>247</v>
      </c>
      <c r="Q1401" s="258">
        <v>153</v>
      </c>
      <c r="R1401" s="259">
        <v>66</v>
      </c>
      <c r="S1401" s="267">
        <v>4799</v>
      </c>
      <c r="T1401" s="90"/>
      <c r="U1401" s="260">
        <v>24</v>
      </c>
      <c r="V1401" s="273">
        <v>140.542718717897</v>
      </c>
      <c r="W1401" s="273">
        <v>132.70556365909499</v>
      </c>
      <c r="X1401" s="274">
        <v>1.085625324</v>
      </c>
      <c r="Z1401" s="257">
        <v>12762</v>
      </c>
      <c r="AA1401" s="258">
        <v>4941.3860673207764</v>
      </c>
      <c r="AB1401" s="276">
        <v>1.0296699452637583</v>
      </c>
      <c r="AC1401" s="92"/>
      <c r="AD1401" s="257">
        <v>557844.87927626434</v>
      </c>
      <c r="AE1401" s="258">
        <v>5656.5419849249747</v>
      </c>
      <c r="AF1401" s="276">
        <v>1.1786918076526307</v>
      </c>
      <c r="AG1401" s="93"/>
      <c r="AH1401" s="257">
        <v>5209.9159298759996</v>
      </c>
      <c r="AI1401" s="258">
        <v>4419.2396347325557</v>
      </c>
      <c r="AJ1401" s="258">
        <v>4616.7150246716265</v>
      </c>
      <c r="AK1401" s="276">
        <v>0.96201605015037017</v>
      </c>
      <c r="AL1401" s="93"/>
      <c r="AM1401" s="257">
        <v>4809.32</v>
      </c>
      <c r="AN1401" s="258">
        <v>4798.6694111146007</v>
      </c>
      <c r="AO1401" s="276">
        <v>0.999931112964076</v>
      </c>
      <c r="AQ1401" s="280">
        <v>5602.7526659332079</v>
      </c>
      <c r="AR1401" s="281">
        <v>5647.5427562466721</v>
      </c>
    </row>
    <row r="1402" spans="1:44" x14ac:dyDescent="0.2">
      <c r="A1402" s="260" t="s">
        <v>8397</v>
      </c>
      <c r="B1402" s="261" t="s">
        <v>1210</v>
      </c>
      <c r="C1402" s="261" t="s">
        <v>1264</v>
      </c>
      <c r="D1402" s="262" t="s">
        <v>9611</v>
      </c>
      <c r="E1402" s="257">
        <v>24</v>
      </c>
      <c r="F1402" s="258">
        <v>85</v>
      </c>
      <c r="G1402" s="258">
        <v>418</v>
      </c>
      <c r="H1402" s="258">
        <v>286</v>
      </c>
      <c r="I1402" s="258">
        <v>122</v>
      </c>
      <c r="J1402" s="258">
        <v>99</v>
      </c>
      <c r="K1402" s="259">
        <v>27</v>
      </c>
      <c r="L1402" s="257">
        <v>31</v>
      </c>
      <c r="M1402" s="258">
        <v>67</v>
      </c>
      <c r="N1402" s="258">
        <v>325</v>
      </c>
      <c r="O1402" s="258">
        <v>285</v>
      </c>
      <c r="P1402" s="258">
        <v>151</v>
      </c>
      <c r="Q1402" s="258">
        <v>101</v>
      </c>
      <c r="R1402" s="259">
        <v>58</v>
      </c>
      <c r="S1402" s="267">
        <v>2079</v>
      </c>
      <c r="T1402" s="90"/>
      <c r="U1402" s="260">
        <v>14</v>
      </c>
      <c r="V1402" s="273">
        <v>83.893047224309697</v>
      </c>
      <c r="W1402" s="273">
        <v>76.417989417989403</v>
      </c>
      <c r="X1402" s="274">
        <v>1.072262584</v>
      </c>
      <c r="Z1402" s="257">
        <v>6121.2899999999991</v>
      </c>
      <c r="AA1402" s="258">
        <v>2370.1345494460106</v>
      </c>
      <c r="AB1402" s="276">
        <v>1.1400358583193895</v>
      </c>
      <c r="AC1402" s="92"/>
      <c r="AD1402" s="257">
        <v>183203.95911858458</v>
      </c>
      <c r="AE1402" s="258">
        <v>1857.686473528674</v>
      </c>
      <c r="AF1402" s="276">
        <v>0.89354808731537949</v>
      </c>
      <c r="AG1402" s="93"/>
      <c r="AH1402" s="257">
        <v>2229.2339121360001</v>
      </c>
      <c r="AI1402" s="258">
        <v>1890.9170497566549</v>
      </c>
      <c r="AJ1402" s="258">
        <v>1988.7201838831943</v>
      </c>
      <c r="AK1402" s="276">
        <v>0.95657536502318152</v>
      </c>
      <c r="AL1402" s="93"/>
      <c r="AM1402" s="257">
        <v>2085.02</v>
      </c>
      <c r="AN1402" s="258">
        <v>2080.4025715822954</v>
      </c>
      <c r="AO1402" s="276">
        <v>1.0006746376057216</v>
      </c>
      <c r="AQ1402" s="280">
        <v>2027.2299571951323</v>
      </c>
      <c r="AR1402" s="281">
        <v>2043.4362433339129</v>
      </c>
    </row>
    <row r="1403" spans="1:44" x14ac:dyDescent="0.2">
      <c r="A1403" s="260" t="s">
        <v>8397</v>
      </c>
      <c r="B1403" s="261" t="s">
        <v>1210</v>
      </c>
      <c r="C1403" s="261" t="s">
        <v>1265</v>
      </c>
      <c r="D1403" s="262" t="s">
        <v>9612</v>
      </c>
      <c r="E1403" s="257">
        <v>81</v>
      </c>
      <c r="F1403" s="258">
        <v>220</v>
      </c>
      <c r="G1403" s="258">
        <v>851</v>
      </c>
      <c r="H1403" s="258">
        <v>827</v>
      </c>
      <c r="I1403" s="258">
        <v>277</v>
      </c>
      <c r="J1403" s="258">
        <v>141</v>
      </c>
      <c r="K1403" s="259">
        <v>34</v>
      </c>
      <c r="L1403" s="257">
        <v>91</v>
      </c>
      <c r="M1403" s="258">
        <v>229</v>
      </c>
      <c r="N1403" s="258">
        <v>790</v>
      </c>
      <c r="O1403" s="258">
        <v>735</v>
      </c>
      <c r="P1403" s="258">
        <v>285</v>
      </c>
      <c r="Q1403" s="258">
        <v>149</v>
      </c>
      <c r="R1403" s="259">
        <v>79</v>
      </c>
      <c r="S1403" s="267">
        <v>4789</v>
      </c>
      <c r="T1403" s="90"/>
      <c r="U1403" s="260">
        <v>24</v>
      </c>
      <c r="V1403" s="273">
        <v>107.2116526237</v>
      </c>
      <c r="W1403" s="273">
        <v>102.278613199665</v>
      </c>
      <c r="X1403" s="274">
        <v>1.0960041519999999</v>
      </c>
      <c r="Z1403" s="257">
        <v>13054.58</v>
      </c>
      <c r="AA1403" s="258">
        <v>5054.6716601413937</v>
      </c>
      <c r="AB1403" s="276">
        <v>1.0554753936398817</v>
      </c>
      <c r="AC1403" s="92"/>
      <c r="AD1403" s="257">
        <v>480497.64652741118</v>
      </c>
      <c r="AE1403" s="258">
        <v>4872.2417507285472</v>
      </c>
      <c r="AF1403" s="276">
        <v>1.0173818648420436</v>
      </c>
      <c r="AG1403" s="93"/>
      <c r="AH1403" s="257">
        <v>5248.7638839279998</v>
      </c>
      <c r="AI1403" s="258">
        <v>4452.1918782208604</v>
      </c>
      <c r="AJ1403" s="258">
        <v>4627.3321015460133</v>
      </c>
      <c r="AK1403" s="276">
        <v>0.96624182533848679</v>
      </c>
      <c r="AL1403" s="93"/>
      <c r="AM1403" s="257">
        <v>4799.32</v>
      </c>
      <c r="AN1403" s="258">
        <v>4788.6915568418253</v>
      </c>
      <c r="AO1403" s="276">
        <v>0.99993559341027882</v>
      </c>
      <c r="AQ1403" s="280">
        <v>4968.608778855225</v>
      </c>
      <c r="AR1403" s="281">
        <v>5008.329332162949</v>
      </c>
    </row>
    <row r="1404" spans="1:44" x14ac:dyDescent="0.2">
      <c r="A1404" s="260" t="s">
        <v>8397</v>
      </c>
      <c r="B1404" s="261" t="s">
        <v>1210</v>
      </c>
      <c r="C1404" s="261" t="s">
        <v>1266</v>
      </c>
      <c r="D1404" s="262" t="s">
        <v>9613</v>
      </c>
      <c r="E1404" s="257">
        <v>51</v>
      </c>
      <c r="F1404" s="258">
        <v>115</v>
      </c>
      <c r="G1404" s="258">
        <v>489</v>
      </c>
      <c r="H1404" s="258">
        <v>491</v>
      </c>
      <c r="I1404" s="258">
        <v>275</v>
      </c>
      <c r="J1404" s="258">
        <v>160</v>
      </c>
      <c r="K1404" s="259">
        <v>56</v>
      </c>
      <c r="L1404" s="257">
        <v>51</v>
      </c>
      <c r="M1404" s="258">
        <v>98</v>
      </c>
      <c r="N1404" s="258">
        <v>409</v>
      </c>
      <c r="O1404" s="258">
        <v>485</v>
      </c>
      <c r="P1404" s="258">
        <v>292</v>
      </c>
      <c r="Q1404" s="258">
        <v>211</v>
      </c>
      <c r="R1404" s="259">
        <v>133</v>
      </c>
      <c r="S1404" s="267">
        <v>3316</v>
      </c>
      <c r="T1404" s="90"/>
      <c r="U1404" s="260">
        <v>92</v>
      </c>
      <c r="V1404" s="273">
        <v>86.579070328069903</v>
      </c>
      <c r="W1404" s="273">
        <v>74.107056694812997</v>
      </c>
      <c r="X1404" s="274">
        <v>1.085625324</v>
      </c>
      <c r="Z1404" s="257">
        <v>10826.460000000001</v>
      </c>
      <c r="AA1404" s="258">
        <v>4191.9541296352991</v>
      </c>
      <c r="AB1404" s="276">
        <v>1.2641598702157115</v>
      </c>
      <c r="AC1404" s="92"/>
      <c r="AD1404" s="257">
        <v>292721.59434083774</v>
      </c>
      <c r="AE1404" s="258">
        <v>2968.1942952157483</v>
      </c>
      <c r="AF1404" s="276">
        <v>0.89511287551741503</v>
      </c>
      <c r="AG1404" s="93"/>
      <c r="AH1404" s="257">
        <v>3599.9335743840002</v>
      </c>
      <c r="AI1404" s="258">
        <v>3053.5942131221418</v>
      </c>
      <c r="AJ1404" s="258">
        <v>3190.0452222986282</v>
      </c>
      <c r="AK1404" s="276">
        <v>0.96201605015037039</v>
      </c>
      <c r="AL1404" s="93"/>
      <c r="AM1404" s="257">
        <v>3355.56</v>
      </c>
      <c r="AN1404" s="258">
        <v>3348.128868355549</v>
      </c>
      <c r="AO1404" s="276">
        <v>1.0096890435330366</v>
      </c>
      <c r="AQ1404" s="280">
        <v>3644.7209853052855</v>
      </c>
      <c r="AR1404" s="281">
        <v>3673.8579813200845</v>
      </c>
    </row>
    <row r="1405" spans="1:44" x14ac:dyDescent="0.2">
      <c r="A1405" s="260" t="s">
        <v>8397</v>
      </c>
      <c r="B1405" s="261" t="s">
        <v>1210</v>
      </c>
      <c r="C1405" s="261" t="s">
        <v>1267</v>
      </c>
      <c r="D1405" s="262" t="s">
        <v>9614</v>
      </c>
      <c r="E1405" s="257">
        <v>90</v>
      </c>
      <c r="F1405" s="258">
        <v>212</v>
      </c>
      <c r="G1405" s="258">
        <v>695</v>
      </c>
      <c r="H1405" s="258">
        <v>583</v>
      </c>
      <c r="I1405" s="258">
        <v>244</v>
      </c>
      <c r="J1405" s="258">
        <v>117</v>
      </c>
      <c r="K1405" s="259">
        <v>36</v>
      </c>
      <c r="L1405" s="257">
        <v>85</v>
      </c>
      <c r="M1405" s="258">
        <v>198</v>
      </c>
      <c r="N1405" s="258">
        <v>625</v>
      </c>
      <c r="O1405" s="258">
        <v>605</v>
      </c>
      <c r="P1405" s="258">
        <v>272</v>
      </c>
      <c r="Q1405" s="258">
        <v>145</v>
      </c>
      <c r="R1405" s="259">
        <v>76</v>
      </c>
      <c r="S1405" s="267">
        <v>3983</v>
      </c>
      <c r="T1405" s="90"/>
      <c r="U1405" s="260">
        <v>43</v>
      </c>
      <c r="V1405" s="273">
        <v>98.419501003888001</v>
      </c>
      <c r="W1405" s="273">
        <v>103.134287148594</v>
      </c>
      <c r="X1405" s="274">
        <v>1.085625324</v>
      </c>
      <c r="Z1405" s="257">
        <v>11171.089999999998</v>
      </c>
      <c r="AA1405" s="258">
        <v>4325.3932363882186</v>
      </c>
      <c r="AB1405" s="276">
        <v>1.0859636546292288</v>
      </c>
      <c r="AC1405" s="92"/>
      <c r="AD1405" s="257">
        <v>391290.42389915395</v>
      </c>
      <c r="AE1405" s="258">
        <v>3967.6813273901653</v>
      </c>
      <c r="AF1405" s="276">
        <v>0.99615398628927077</v>
      </c>
      <c r="AG1405" s="93"/>
      <c r="AH1405" s="257">
        <v>4324.0456654919999</v>
      </c>
      <c r="AI1405" s="258">
        <v>3667.8123494769275</v>
      </c>
      <c r="AJ1405" s="258">
        <v>3831.7099277489251</v>
      </c>
      <c r="AK1405" s="276">
        <v>0.96201605015037039</v>
      </c>
      <c r="AL1405" s="93"/>
      <c r="AM1405" s="257">
        <v>4001.49</v>
      </c>
      <c r="AN1405" s="258">
        <v>3992.6284093969548</v>
      </c>
      <c r="AO1405" s="276">
        <v>1.0024173761980806</v>
      </c>
      <c r="AQ1405" s="280">
        <v>4155.1143295098791</v>
      </c>
      <c r="AR1405" s="281">
        <v>4188.3315634622395</v>
      </c>
    </row>
    <row r="1406" spans="1:44" x14ac:dyDescent="0.2">
      <c r="A1406" s="260" t="s">
        <v>8397</v>
      </c>
      <c r="B1406" s="261" t="s">
        <v>1210</v>
      </c>
      <c r="C1406" s="261" t="s">
        <v>1268</v>
      </c>
      <c r="D1406" s="262" t="s">
        <v>9615</v>
      </c>
      <c r="E1406" s="257">
        <v>118</v>
      </c>
      <c r="F1406" s="258">
        <v>277</v>
      </c>
      <c r="G1406" s="258">
        <v>1059</v>
      </c>
      <c r="H1406" s="258">
        <v>942</v>
      </c>
      <c r="I1406" s="258">
        <v>424</v>
      </c>
      <c r="J1406" s="258">
        <v>219</v>
      </c>
      <c r="K1406" s="259">
        <v>55</v>
      </c>
      <c r="L1406" s="257">
        <v>98</v>
      </c>
      <c r="M1406" s="258">
        <v>298</v>
      </c>
      <c r="N1406" s="258">
        <v>933</v>
      </c>
      <c r="O1406" s="258">
        <v>917</v>
      </c>
      <c r="P1406" s="258">
        <v>419</v>
      </c>
      <c r="Q1406" s="258">
        <v>289</v>
      </c>
      <c r="R1406" s="259">
        <v>126</v>
      </c>
      <c r="S1406" s="267">
        <v>6174</v>
      </c>
      <c r="T1406" s="90"/>
      <c r="U1406" s="260">
        <v>46</v>
      </c>
      <c r="V1406" s="273">
        <v>82.600605170466395</v>
      </c>
      <c r="W1406" s="273">
        <v>95.664075153870996</v>
      </c>
      <c r="X1406" s="274">
        <v>1.085625324</v>
      </c>
      <c r="Z1406" s="257">
        <v>17831.43</v>
      </c>
      <c r="AA1406" s="258">
        <v>6904.245397461661</v>
      </c>
      <c r="AB1406" s="276">
        <v>1.1182775182153646</v>
      </c>
      <c r="AC1406" s="92"/>
      <c r="AD1406" s="257">
        <v>570109.47200061032</v>
      </c>
      <c r="AE1406" s="258">
        <v>5780.9048432222025</v>
      </c>
      <c r="AF1406" s="276">
        <v>0.9363305544577587</v>
      </c>
      <c r="AG1406" s="93"/>
      <c r="AH1406" s="257">
        <v>6702.6507503760004</v>
      </c>
      <c r="AI1406" s="258">
        <v>5685.4314450591392</v>
      </c>
      <c r="AJ1406" s="258">
        <v>5939.4870936283869</v>
      </c>
      <c r="AK1406" s="276">
        <v>0.96201605015037039</v>
      </c>
      <c r="AL1406" s="93"/>
      <c r="AM1406" s="257">
        <v>6193.78</v>
      </c>
      <c r="AN1406" s="258">
        <v>6180.0634237633158</v>
      </c>
      <c r="AO1406" s="276">
        <v>1.0009820900167341</v>
      </c>
      <c r="AQ1406" s="280">
        <v>6225.2104735434068</v>
      </c>
      <c r="AR1406" s="281">
        <v>6274.9766788277675</v>
      </c>
    </row>
    <row r="1407" spans="1:44" x14ac:dyDescent="0.2">
      <c r="A1407" s="260" t="s">
        <v>8397</v>
      </c>
      <c r="B1407" s="261" t="s">
        <v>1210</v>
      </c>
      <c r="C1407" s="261" t="s">
        <v>1269</v>
      </c>
      <c r="D1407" s="262" t="s">
        <v>9616</v>
      </c>
      <c r="E1407" s="257">
        <v>105</v>
      </c>
      <c r="F1407" s="258">
        <v>237</v>
      </c>
      <c r="G1407" s="258">
        <v>917</v>
      </c>
      <c r="H1407" s="258">
        <v>639</v>
      </c>
      <c r="I1407" s="258">
        <v>214</v>
      </c>
      <c r="J1407" s="258">
        <v>117</v>
      </c>
      <c r="K1407" s="259">
        <v>27</v>
      </c>
      <c r="L1407" s="257">
        <v>103</v>
      </c>
      <c r="M1407" s="258">
        <v>232</v>
      </c>
      <c r="N1407" s="258">
        <v>755</v>
      </c>
      <c r="O1407" s="258">
        <v>573</v>
      </c>
      <c r="P1407" s="258">
        <v>242</v>
      </c>
      <c r="Q1407" s="258">
        <v>142</v>
      </c>
      <c r="R1407" s="259">
        <v>71</v>
      </c>
      <c r="S1407" s="267">
        <v>4374</v>
      </c>
      <c r="T1407" s="90"/>
      <c r="U1407" s="260">
        <v>26</v>
      </c>
      <c r="V1407" s="273">
        <v>135.825142320889</v>
      </c>
      <c r="W1407" s="273">
        <v>123.603018522753</v>
      </c>
      <c r="X1407" s="274">
        <v>1.085625324</v>
      </c>
      <c r="Z1407" s="257">
        <v>11498.13</v>
      </c>
      <c r="AA1407" s="258">
        <v>4452.0215782983096</v>
      </c>
      <c r="AB1407" s="276">
        <v>1.0178375807723616</v>
      </c>
      <c r="AC1407" s="92"/>
      <c r="AD1407" s="257">
        <v>493626.83651206136</v>
      </c>
      <c r="AE1407" s="258">
        <v>5005.3716173548773</v>
      </c>
      <c r="AF1407" s="276">
        <v>1.1443465060253493</v>
      </c>
      <c r="AG1407" s="93"/>
      <c r="AH1407" s="257">
        <v>4748.5251671759997</v>
      </c>
      <c r="AI1407" s="258">
        <v>4027.8712569952495</v>
      </c>
      <c r="AJ1407" s="258">
        <v>4207.8582033577195</v>
      </c>
      <c r="AK1407" s="276">
        <v>0.96201605015037028</v>
      </c>
      <c r="AL1407" s="93"/>
      <c r="AM1407" s="257">
        <v>4385.18</v>
      </c>
      <c r="AN1407" s="258">
        <v>4375.4686999890901</v>
      </c>
      <c r="AO1407" s="276">
        <v>1.0003357796042729</v>
      </c>
      <c r="AQ1407" s="280">
        <v>4902.7859079386617</v>
      </c>
      <c r="AR1407" s="281">
        <v>4941.980253414481</v>
      </c>
    </row>
    <row r="1408" spans="1:44" x14ac:dyDescent="0.2">
      <c r="A1408" s="260" t="s">
        <v>8397</v>
      </c>
      <c r="B1408" s="261" t="s">
        <v>1210</v>
      </c>
      <c r="C1408" s="261" t="s">
        <v>1270</v>
      </c>
      <c r="D1408" s="262" t="s">
        <v>9617</v>
      </c>
      <c r="E1408" s="257">
        <v>148</v>
      </c>
      <c r="F1408" s="258">
        <v>259</v>
      </c>
      <c r="G1408" s="258">
        <v>944</v>
      </c>
      <c r="H1408" s="258">
        <v>683</v>
      </c>
      <c r="I1408" s="258">
        <v>236</v>
      </c>
      <c r="J1408" s="258">
        <v>107</v>
      </c>
      <c r="K1408" s="259">
        <v>31</v>
      </c>
      <c r="L1408" s="257">
        <v>129</v>
      </c>
      <c r="M1408" s="258">
        <v>244</v>
      </c>
      <c r="N1408" s="258">
        <v>855</v>
      </c>
      <c r="O1408" s="258">
        <v>582</v>
      </c>
      <c r="P1408" s="258">
        <v>261</v>
      </c>
      <c r="Q1408" s="258">
        <v>141</v>
      </c>
      <c r="R1408" s="259">
        <v>66</v>
      </c>
      <c r="S1408" s="267">
        <v>4686</v>
      </c>
      <c r="T1408" s="90"/>
      <c r="U1408" s="260">
        <v>37</v>
      </c>
      <c r="V1408" s="273">
        <v>136.88527782250199</v>
      </c>
      <c r="W1408" s="273">
        <v>126.35516211604001</v>
      </c>
      <c r="X1408" s="274">
        <v>1.085625324</v>
      </c>
      <c r="Z1408" s="257">
        <v>12281.44</v>
      </c>
      <c r="AA1408" s="258">
        <v>4755.3155071803849</v>
      </c>
      <c r="AB1408" s="276">
        <v>1.0147920416518106</v>
      </c>
      <c r="AC1408" s="92"/>
      <c r="AD1408" s="257">
        <v>533188.25554511498</v>
      </c>
      <c r="AE1408" s="258">
        <v>5406.524045309412</v>
      </c>
      <c r="AF1408" s="276">
        <v>1.1537609998526275</v>
      </c>
      <c r="AG1408" s="93"/>
      <c r="AH1408" s="257">
        <v>5087.2402682640004</v>
      </c>
      <c r="AI1408" s="258">
        <v>4315.1816895929915</v>
      </c>
      <c r="AJ1408" s="258">
        <v>4508.0072110046367</v>
      </c>
      <c r="AK1408" s="276">
        <v>0.96201605015037062</v>
      </c>
      <c r="AL1408" s="93"/>
      <c r="AM1408" s="257">
        <v>4701.91</v>
      </c>
      <c r="AN1408" s="258">
        <v>4691.4972783707162</v>
      </c>
      <c r="AO1408" s="276">
        <v>1.0011731281200846</v>
      </c>
      <c r="AQ1408" s="280">
        <v>5284.2906115068436</v>
      </c>
      <c r="AR1408" s="281">
        <v>5326.5348203528101</v>
      </c>
    </row>
    <row r="1409" spans="1:44" x14ac:dyDescent="0.2">
      <c r="A1409" s="260" t="s">
        <v>8397</v>
      </c>
      <c r="B1409" s="261" t="s">
        <v>1210</v>
      </c>
      <c r="C1409" s="261" t="s">
        <v>1271</v>
      </c>
      <c r="D1409" s="262" t="s">
        <v>9618</v>
      </c>
      <c r="E1409" s="257">
        <v>40</v>
      </c>
      <c r="F1409" s="258">
        <v>105</v>
      </c>
      <c r="G1409" s="258">
        <v>265</v>
      </c>
      <c r="H1409" s="258">
        <v>348</v>
      </c>
      <c r="I1409" s="258">
        <v>255</v>
      </c>
      <c r="J1409" s="258">
        <v>145</v>
      </c>
      <c r="K1409" s="259">
        <v>72</v>
      </c>
      <c r="L1409" s="257">
        <v>28</v>
      </c>
      <c r="M1409" s="258">
        <v>94</v>
      </c>
      <c r="N1409" s="258">
        <v>249</v>
      </c>
      <c r="O1409" s="258">
        <v>397</v>
      </c>
      <c r="P1409" s="258">
        <v>252</v>
      </c>
      <c r="Q1409" s="258">
        <v>208</v>
      </c>
      <c r="R1409" s="259">
        <v>128</v>
      </c>
      <c r="S1409" s="267">
        <v>2586</v>
      </c>
      <c r="T1409" s="90"/>
      <c r="U1409" s="260">
        <v>75</v>
      </c>
      <c r="V1409" s="273">
        <v>83.843015135152598</v>
      </c>
      <c r="W1409" s="273">
        <v>65.426362582141394</v>
      </c>
      <c r="X1409" s="274">
        <v>1.085625324</v>
      </c>
      <c r="Z1409" s="257">
        <v>9182.99</v>
      </c>
      <c r="AA1409" s="258">
        <v>3555.6103151814773</v>
      </c>
      <c r="AB1409" s="276">
        <v>1.3749459842155751</v>
      </c>
      <c r="AC1409" s="92"/>
      <c r="AD1409" s="257">
        <v>221117.86693337662</v>
      </c>
      <c r="AE1409" s="258">
        <v>2242.1331527653538</v>
      </c>
      <c r="AF1409" s="276">
        <v>0.86702751460377181</v>
      </c>
      <c r="AG1409" s="93"/>
      <c r="AH1409" s="257">
        <v>2807.427087864</v>
      </c>
      <c r="AI1409" s="258">
        <v>2381.3614701851202</v>
      </c>
      <c r="AJ1409" s="258">
        <v>2487.7735056888578</v>
      </c>
      <c r="AK1409" s="276">
        <v>0.96201605015037039</v>
      </c>
      <c r="AL1409" s="93"/>
      <c r="AM1409" s="257">
        <v>2618.25</v>
      </c>
      <c r="AN1409" s="258">
        <v>2612.451694969518</v>
      </c>
      <c r="AO1409" s="276">
        <v>1.010228807026109</v>
      </c>
      <c r="AQ1409" s="280">
        <v>2996.0503213652387</v>
      </c>
      <c r="AR1409" s="281">
        <v>3020.0016489499058</v>
      </c>
    </row>
    <row r="1410" spans="1:44" x14ac:dyDescent="0.2">
      <c r="A1410" s="260" t="s">
        <v>8397</v>
      </c>
      <c r="B1410" s="261" t="s">
        <v>1210</v>
      </c>
      <c r="C1410" s="261" t="s">
        <v>1272</v>
      </c>
      <c r="D1410" s="262" t="s">
        <v>9619</v>
      </c>
      <c r="E1410" s="257">
        <v>218</v>
      </c>
      <c r="F1410" s="258">
        <v>362</v>
      </c>
      <c r="G1410" s="258">
        <v>1205</v>
      </c>
      <c r="H1410" s="258">
        <v>868</v>
      </c>
      <c r="I1410" s="258">
        <v>268</v>
      </c>
      <c r="J1410" s="258">
        <v>145</v>
      </c>
      <c r="K1410" s="259">
        <v>36</v>
      </c>
      <c r="L1410" s="257">
        <v>201</v>
      </c>
      <c r="M1410" s="258">
        <v>336</v>
      </c>
      <c r="N1410" s="258">
        <v>1179</v>
      </c>
      <c r="O1410" s="258">
        <v>921</v>
      </c>
      <c r="P1410" s="258">
        <v>291</v>
      </c>
      <c r="Q1410" s="258">
        <v>201</v>
      </c>
      <c r="R1410" s="259">
        <v>83</v>
      </c>
      <c r="S1410" s="267">
        <v>6314</v>
      </c>
      <c r="T1410" s="90"/>
      <c r="U1410" s="260">
        <v>35</v>
      </c>
      <c r="V1410" s="273">
        <v>116.8159379821</v>
      </c>
      <c r="W1410" s="273">
        <v>123.44911223842701</v>
      </c>
      <c r="X1410" s="274">
        <v>1.0960041519999999</v>
      </c>
      <c r="Z1410" s="257">
        <v>16573.719999999998</v>
      </c>
      <c r="AA1410" s="258">
        <v>6417.2660313176366</v>
      </c>
      <c r="AB1410" s="276">
        <v>1.0163550889004809</v>
      </c>
      <c r="AC1410" s="92"/>
      <c r="AD1410" s="257">
        <v>680990.74962709739</v>
      </c>
      <c r="AE1410" s="258">
        <v>6905.239986443501</v>
      </c>
      <c r="AF1410" s="276">
        <v>1.0936395290534529</v>
      </c>
      <c r="AG1410" s="93"/>
      <c r="AH1410" s="257">
        <v>6920.1702157279997</v>
      </c>
      <c r="AI1410" s="258">
        <v>5869.9393441400116</v>
      </c>
      <c r="AJ1410" s="258">
        <v>6100.8508851872057</v>
      </c>
      <c r="AK1410" s="276">
        <v>0.96624182533848679</v>
      </c>
      <c r="AL1410" s="93"/>
      <c r="AM1410" s="257">
        <v>6329.05</v>
      </c>
      <c r="AN1410" s="258">
        <v>6315.033858511154</v>
      </c>
      <c r="AO1410" s="276">
        <v>1.0001637406574524</v>
      </c>
      <c r="AQ1410" s="280">
        <v>6782.3653629805458</v>
      </c>
      <c r="AR1410" s="281">
        <v>6836.5856320625489</v>
      </c>
    </row>
    <row r="1411" spans="1:44" x14ac:dyDescent="0.2">
      <c r="A1411" s="260" t="s">
        <v>8397</v>
      </c>
      <c r="B1411" s="261" t="s">
        <v>1210</v>
      </c>
      <c r="C1411" s="261" t="s">
        <v>1273</v>
      </c>
      <c r="D1411" s="262" t="s">
        <v>9620</v>
      </c>
      <c r="E1411" s="257">
        <v>164</v>
      </c>
      <c r="F1411" s="258">
        <v>342</v>
      </c>
      <c r="G1411" s="258">
        <v>1039</v>
      </c>
      <c r="H1411" s="258">
        <v>683</v>
      </c>
      <c r="I1411" s="258">
        <v>212</v>
      </c>
      <c r="J1411" s="258">
        <v>98</v>
      </c>
      <c r="K1411" s="259">
        <v>22</v>
      </c>
      <c r="L1411" s="257">
        <v>151</v>
      </c>
      <c r="M1411" s="258">
        <v>314</v>
      </c>
      <c r="N1411" s="258">
        <v>1111</v>
      </c>
      <c r="O1411" s="258">
        <v>754</v>
      </c>
      <c r="P1411" s="258">
        <v>242</v>
      </c>
      <c r="Q1411" s="258">
        <v>138</v>
      </c>
      <c r="R1411" s="259">
        <v>50</v>
      </c>
      <c r="S1411" s="267">
        <v>5320</v>
      </c>
      <c r="T1411" s="90"/>
      <c r="U1411" s="260">
        <v>18</v>
      </c>
      <c r="V1411" s="273">
        <v>134.81191624679099</v>
      </c>
      <c r="W1411" s="273">
        <v>123.34680451127799</v>
      </c>
      <c r="X1411" s="274">
        <v>1.085625324</v>
      </c>
      <c r="Z1411" s="257">
        <v>13386.720000000003</v>
      </c>
      <c r="AA1411" s="258">
        <v>5183.2746979411068</v>
      </c>
      <c r="AB1411" s="276">
        <v>0.97429975525208778</v>
      </c>
      <c r="AC1411" s="92"/>
      <c r="AD1411" s="257">
        <v>598657.05365615885</v>
      </c>
      <c r="AE1411" s="258">
        <v>6070.3770606819844</v>
      </c>
      <c r="AF1411" s="276">
        <v>1.1410483196770647</v>
      </c>
      <c r="AG1411" s="93"/>
      <c r="AH1411" s="257">
        <v>5775.52672368</v>
      </c>
      <c r="AI1411" s="258">
        <v>4899.0112224999384</v>
      </c>
      <c r="AJ1411" s="258">
        <v>5117.9253867999705</v>
      </c>
      <c r="AK1411" s="276">
        <v>0.96201605015037039</v>
      </c>
      <c r="AL1411" s="93"/>
      <c r="AM1411" s="257">
        <v>5327.74</v>
      </c>
      <c r="AN1411" s="258">
        <v>5315.9413323238423</v>
      </c>
      <c r="AO1411" s="276">
        <v>0.9992370925420756</v>
      </c>
      <c r="AQ1411" s="280">
        <v>5685.3751427065754</v>
      </c>
      <c r="AR1411" s="281">
        <v>5730.8257419550673</v>
      </c>
    </row>
    <row r="1412" spans="1:44" x14ac:dyDescent="0.2">
      <c r="A1412" s="260" t="s">
        <v>8397</v>
      </c>
      <c r="B1412" s="261" t="s">
        <v>1210</v>
      </c>
      <c r="C1412" s="261" t="s">
        <v>1274</v>
      </c>
      <c r="D1412" s="262" t="s">
        <v>9621</v>
      </c>
      <c r="E1412" s="257">
        <v>73</v>
      </c>
      <c r="F1412" s="258">
        <v>292</v>
      </c>
      <c r="G1412" s="258">
        <v>703</v>
      </c>
      <c r="H1412" s="258">
        <v>578</v>
      </c>
      <c r="I1412" s="258">
        <v>254</v>
      </c>
      <c r="J1412" s="258">
        <v>131</v>
      </c>
      <c r="K1412" s="259">
        <v>49</v>
      </c>
      <c r="L1412" s="257">
        <v>73</v>
      </c>
      <c r="M1412" s="258">
        <v>214</v>
      </c>
      <c r="N1412" s="258">
        <v>606</v>
      </c>
      <c r="O1412" s="258">
        <v>561</v>
      </c>
      <c r="P1412" s="258">
        <v>267</v>
      </c>
      <c r="Q1412" s="258">
        <v>164</v>
      </c>
      <c r="R1412" s="259">
        <v>63</v>
      </c>
      <c r="S1412" s="267">
        <v>4028</v>
      </c>
      <c r="T1412" s="90"/>
      <c r="U1412" s="260">
        <v>0</v>
      </c>
      <c r="V1412" s="273">
        <v>79.470034828523197</v>
      </c>
      <c r="W1412" s="273">
        <v>48.533134772896503</v>
      </c>
      <c r="X1412" s="274">
        <v>1.085625324</v>
      </c>
      <c r="Z1412" s="257">
        <v>11182.05</v>
      </c>
      <c r="AA1412" s="258">
        <v>4329.6368965745396</v>
      </c>
      <c r="AB1412" s="276">
        <v>1.0748850289410476</v>
      </c>
      <c r="AC1412" s="92"/>
      <c r="AD1412" s="257">
        <v>323706.6132655596</v>
      </c>
      <c r="AE1412" s="258">
        <v>3282.382104340702</v>
      </c>
      <c r="AF1412" s="276">
        <v>0.81489128707564595</v>
      </c>
      <c r="AG1412" s="93"/>
      <c r="AH1412" s="257">
        <v>4372.898805072</v>
      </c>
      <c r="AI1412" s="258">
        <v>3709.2513541785247</v>
      </c>
      <c r="AJ1412" s="258">
        <v>3875.0006500056916</v>
      </c>
      <c r="AK1412" s="276">
        <v>0.96201605015037028</v>
      </c>
      <c r="AL1412" s="93"/>
      <c r="AM1412" s="257">
        <v>4028</v>
      </c>
      <c r="AN1412" s="258">
        <v>4019.0797010740839</v>
      </c>
      <c r="AO1412" s="276">
        <v>0.99778542727757791</v>
      </c>
      <c r="AQ1412" s="280">
        <v>3386.6524083544336</v>
      </c>
      <c r="AR1412" s="281">
        <v>3413.726326529124</v>
      </c>
    </row>
    <row r="1413" spans="1:44" x14ac:dyDescent="0.2">
      <c r="A1413" s="260" t="s">
        <v>8397</v>
      </c>
      <c r="B1413" s="261" t="s">
        <v>1210</v>
      </c>
      <c r="C1413" s="261" t="s">
        <v>1275</v>
      </c>
      <c r="D1413" s="262" t="s">
        <v>9622</v>
      </c>
      <c r="E1413" s="257">
        <v>17</v>
      </c>
      <c r="F1413" s="258">
        <v>44</v>
      </c>
      <c r="G1413" s="258">
        <v>167</v>
      </c>
      <c r="H1413" s="258">
        <v>158</v>
      </c>
      <c r="I1413" s="258">
        <v>68</v>
      </c>
      <c r="J1413" s="258">
        <v>34</v>
      </c>
      <c r="K1413" s="259">
        <v>10</v>
      </c>
      <c r="L1413" s="257">
        <v>16</v>
      </c>
      <c r="M1413" s="258">
        <v>34</v>
      </c>
      <c r="N1413" s="258">
        <v>143</v>
      </c>
      <c r="O1413" s="258">
        <v>154</v>
      </c>
      <c r="P1413" s="258">
        <v>71</v>
      </c>
      <c r="Q1413" s="258">
        <v>49</v>
      </c>
      <c r="R1413" s="259">
        <v>19</v>
      </c>
      <c r="S1413" s="267">
        <v>984</v>
      </c>
      <c r="T1413" s="90"/>
      <c r="U1413" s="260">
        <v>0</v>
      </c>
      <c r="V1413" s="273">
        <v>80.210710840386497</v>
      </c>
      <c r="W1413" s="273">
        <v>27.635808748728302</v>
      </c>
      <c r="X1413" s="274">
        <v>1.085625324</v>
      </c>
      <c r="Z1413" s="257">
        <v>2887.92</v>
      </c>
      <c r="AA1413" s="258">
        <v>1118.1889712848313</v>
      </c>
      <c r="AB1413" s="276">
        <v>1.1363709057772675</v>
      </c>
      <c r="AC1413" s="92"/>
      <c r="AD1413" s="257">
        <v>74400.123115870796</v>
      </c>
      <c r="AE1413" s="258">
        <v>754.41656941354097</v>
      </c>
      <c r="AF1413" s="276">
        <v>0.76668350550156605</v>
      </c>
      <c r="AG1413" s="93"/>
      <c r="AH1413" s="257">
        <v>1068.255318816</v>
      </c>
      <c r="AI1413" s="258">
        <v>906.13290280825925</v>
      </c>
      <c r="AJ1413" s="258">
        <v>946.62379334796447</v>
      </c>
      <c r="AK1413" s="276">
        <v>0.96201605015037039</v>
      </c>
      <c r="AL1413" s="93"/>
      <c r="AM1413" s="257">
        <v>984</v>
      </c>
      <c r="AN1413" s="258">
        <v>981.82086044113669</v>
      </c>
      <c r="AO1413" s="276">
        <v>0.99778542727757791</v>
      </c>
      <c r="AQ1413" s="280">
        <v>822.90708019205454</v>
      </c>
      <c r="AR1413" s="281">
        <v>829.48564695005223</v>
      </c>
    </row>
    <row r="1414" spans="1:44" x14ac:dyDescent="0.2">
      <c r="A1414" s="260" t="s">
        <v>8397</v>
      </c>
      <c r="B1414" s="261" t="s">
        <v>1210</v>
      </c>
      <c r="C1414" s="261" t="s">
        <v>1276</v>
      </c>
      <c r="D1414" s="262" t="s">
        <v>9623</v>
      </c>
      <c r="E1414" s="257">
        <v>50</v>
      </c>
      <c r="F1414" s="258">
        <v>140</v>
      </c>
      <c r="G1414" s="258">
        <v>331</v>
      </c>
      <c r="H1414" s="258">
        <v>420</v>
      </c>
      <c r="I1414" s="258">
        <v>137</v>
      </c>
      <c r="J1414" s="258">
        <v>73</v>
      </c>
      <c r="K1414" s="259">
        <v>17</v>
      </c>
      <c r="L1414" s="257">
        <v>44</v>
      </c>
      <c r="M1414" s="258">
        <v>110</v>
      </c>
      <c r="N1414" s="258">
        <v>337</v>
      </c>
      <c r="O1414" s="258">
        <v>391</v>
      </c>
      <c r="P1414" s="258">
        <v>137</v>
      </c>
      <c r="Q1414" s="258">
        <v>73</v>
      </c>
      <c r="R1414" s="259">
        <v>40</v>
      </c>
      <c r="S1414" s="267">
        <v>2300</v>
      </c>
      <c r="T1414" s="90"/>
      <c r="U1414" s="260">
        <v>6</v>
      </c>
      <c r="V1414" s="273">
        <v>81.978801796991306</v>
      </c>
      <c r="W1414" s="273">
        <v>77.281739130434701</v>
      </c>
      <c r="X1414" s="274">
        <v>1.072262584</v>
      </c>
      <c r="Z1414" s="257">
        <v>6429.2000000000007</v>
      </c>
      <c r="AA1414" s="258">
        <v>2489.3558457936642</v>
      </c>
      <c r="AB1414" s="276">
        <v>1.082328628605941</v>
      </c>
      <c r="AC1414" s="92"/>
      <c r="AD1414" s="257">
        <v>201999.3138853538</v>
      </c>
      <c r="AE1414" s="258">
        <v>2048.2711993358243</v>
      </c>
      <c r="AF1414" s="276">
        <v>0.89055269536340187</v>
      </c>
      <c r="AG1414" s="93"/>
      <c r="AH1414" s="257">
        <v>2466.2039432000001</v>
      </c>
      <c r="AI1414" s="258">
        <v>2091.9236240694117</v>
      </c>
      <c r="AJ1414" s="258">
        <v>2200.1233395533177</v>
      </c>
      <c r="AK1414" s="276">
        <v>0.95657536502318163</v>
      </c>
      <c r="AL1414" s="93"/>
      <c r="AM1414" s="257">
        <v>2302.58</v>
      </c>
      <c r="AN1414" s="258">
        <v>2297.480769140805</v>
      </c>
      <c r="AO1414" s="276">
        <v>0.99890468223513262</v>
      </c>
      <c r="AQ1414" s="280">
        <v>2118.3116053191698</v>
      </c>
      <c r="AR1414" s="281">
        <v>2135.2460255535675</v>
      </c>
    </row>
    <row r="1415" spans="1:44" x14ac:dyDescent="0.2">
      <c r="A1415" s="260" t="s">
        <v>8397</v>
      </c>
      <c r="B1415" s="261" t="s">
        <v>1210</v>
      </c>
      <c r="C1415" s="261" t="s">
        <v>1277</v>
      </c>
      <c r="D1415" s="262" t="s">
        <v>9624</v>
      </c>
      <c r="E1415" s="257">
        <v>31</v>
      </c>
      <c r="F1415" s="258">
        <v>92</v>
      </c>
      <c r="G1415" s="258">
        <v>301</v>
      </c>
      <c r="H1415" s="258">
        <v>239</v>
      </c>
      <c r="I1415" s="258">
        <v>63</v>
      </c>
      <c r="J1415" s="258">
        <v>38</v>
      </c>
      <c r="K1415" s="259">
        <v>9</v>
      </c>
      <c r="L1415" s="257">
        <v>30</v>
      </c>
      <c r="M1415" s="258">
        <v>86</v>
      </c>
      <c r="N1415" s="258">
        <v>300</v>
      </c>
      <c r="O1415" s="258">
        <v>300</v>
      </c>
      <c r="P1415" s="258">
        <v>94</v>
      </c>
      <c r="Q1415" s="258">
        <v>70</v>
      </c>
      <c r="R1415" s="259">
        <v>24</v>
      </c>
      <c r="S1415" s="267">
        <v>1677</v>
      </c>
      <c r="T1415" s="90"/>
      <c r="U1415" s="260">
        <v>5</v>
      </c>
      <c r="V1415" s="273">
        <v>112.839695541007</v>
      </c>
      <c r="W1415" s="273">
        <v>104.29218843172301</v>
      </c>
      <c r="X1415" s="274">
        <v>1.085625324</v>
      </c>
      <c r="Z1415" s="257">
        <v>4521.84</v>
      </c>
      <c r="AA1415" s="258">
        <v>1750.835070886521</v>
      </c>
      <c r="AB1415" s="276">
        <v>1.0440280685071681</v>
      </c>
      <c r="AC1415" s="92"/>
      <c r="AD1415" s="257">
        <v>171523.73612462537</v>
      </c>
      <c r="AE1415" s="258">
        <v>1739.2491189645634</v>
      </c>
      <c r="AF1415" s="276">
        <v>1.0371193315232936</v>
      </c>
      <c r="AG1415" s="93"/>
      <c r="AH1415" s="257">
        <v>1820.5936683479999</v>
      </c>
      <c r="AI1415" s="258">
        <v>1544.2935752128562</v>
      </c>
      <c r="AJ1415" s="258">
        <v>1613.300916102171</v>
      </c>
      <c r="AK1415" s="276">
        <v>0.96201605015037028</v>
      </c>
      <c r="AL1415" s="93"/>
      <c r="AM1415" s="257">
        <v>1679.15</v>
      </c>
      <c r="AN1415" s="258">
        <v>1675.431400213145</v>
      </c>
      <c r="AO1415" s="276">
        <v>0.99906463936383127</v>
      </c>
      <c r="AQ1415" s="280">
        <v>1745.2187592022212</v>
      </c>
      <c r="AR1415" s="281">
        <v>1759.1705629855135</v>
      </c>
    </row>
    <row r="1416" spans="1:44" x14ac:dyDescent="0.2">
      <c r="A1416" s="260" t="s">
        <v>8397</v>
      </c>
      <c r="B1416" s="261" t="s">
        <v>1210</v>
      </c>
      <c r="C1416" s="261" t="s">
        <v>1278</v>
      </c>
      <c r="D1416" s="262" t="s">
        <v>9625</v>
      </c>
      <c r="E1416" s="257">
        <v>16</v>
      </c>
      <c r="F1416" s="258">
        <v>34</v>
      </c>
      <c r="G1416" s="258">
        <v>154</v>
      </c>
      <c r="H1416" s="258">
        <v>110</v>
      </c>
      <c r="I1416" s="258">
        <v>54</v>
      </c>
      <c r="J1416" s="258">
        <v>22</v>
      </c>
      <c r="K1416" s="259">
        <v>8</v>
      </c>
      <c r="L1416" s="257">
        <v>10</v>
      </c>
      <c r="M1416" s="258">
        <v>31</v>
      </c>
      <c r="N1416" s="258">
        <v>134</v>
      </c>
      <c r="O1416" s="258">
        <v>96</v>
      </c>
      <c r="P1416" s="258">
        <v>43</v>
      </c>
      <c r="Q1416" s="258">
        <v>24</v>
      </c>
      <c r="R1416" s="259">
        <v>13</v>
      </c>
      <c r="S1416" s="267">
        <v>749</v>
      </c>
      <c r="T1416" s="90"/>
      <c r="U1416" s="260">
        <v>0</v>
      </c>
      <c r="V1416" s="273">
        <v>68.342395110200201</v>
      </c>
      <c r="W1416" s="273">
        <v>76.7449933244325</v>
      </c>
      <c r="X1416" s="274">
        <v>1.072262584</v>
      </c>
      <c r="Z1416" s="257">
        <v>2035.5</v>
      </c>
      <c r="AA1416" s="258">
        <v>788.13597712203739</v>
      </c>
      <c r="AB1416" s="276">
        <v>1.0522509707904371</v>
      </c>
      <c r="AC1416" s="92"/>
      <c r="AD1416" s="257">
        <v>63019.033265788552</v>
      </c>
      <c r="AE1416" s="258">
        <v>639.01242219843027</v>
      </c>
      <c r="AF1416" s="276">
        <v>0.85315410173355177</v>
      </c>
      <c r="AG1416" s="93"/>
      <c r="AH1416" s="257">
        <v>803.12467541599995</v>
      </c>
      <c r="AI1416" s="258">
        <v>681.23947583825611</v>
      </c>
      <c r="AJ1416" s="258">
        <v>716.474948402363</v>
      </c>
      <c r="AK1416" s="276">
        <v>0.95657536502318152</v>
      </c>
      <c r="AL1416" s="93"/>
      <c r="AM1416" s="257">
        <v>749</v>
      </c>
      <c r="AN1416" s="258">
        <v>747.34128503090574</v>
      </c>
      <c r="AO1416" s="276">
        <v>0.9977854272775778</v>
      </c>
      <c r="AQ1416" s="280">
        <v>641.77823539231861</v>
      </c>
      <c r="AR1416" s="281">
        <v>646.90880367515911</v>
      </c>
    </row>
    <row r="1417" spans="1:44" x14ac:dyDescent="0.2">
      <c r="A1417" s="260" t="s">
        <v>8397</v>
      </c>
      <c r="B1417" s="261" t="s">
        <v>1210</v>
      </c>
      <c r="C1417" s="261" t="s">
        <v>1279</v>
      </c>
      <c r="D1417" s="262" t="s">
        <v>9626</v>
      </c>
      <c r="E1417" s="257">
        <v>33</v>
      </c>
      <c r="F1417" s="258">
        <v>75</v>
      </c>
      <c r="G1417" s="258">
        <v>331</v>
      </c>
      <c r="H1417" s="258">
        <v>281</v>
      </c>
      <c r="I1417" s="258">
        <v>116</v>
      </c>
      <c r="J1417" s="258">
        <v>55</v>
      </c>
      <c r="K1417" s="259">
        <v>11</v>
      </c>
      <c r="L1417" s="257">
        <v>34</v>
      </c>
      <c r="M1417" s="258">
        <v>67</v>
      </c>
      <c r="N1417" s="258">
        <v>221</v>
      </c>
      <c r="O1417" s="258">
        <v>221</v>
      </c>
      <c r="P1417" s="258">
        <v>106</v>
      </c>
      <c r="Q1417" s="258">
        <v>68</v>
      </c>
      <c r="R1417" s="259">
        <v>21</v>
      </c>
      <c r="S1417" s="267">
        <v>1640</v>
      </c>
      <c r="T1417" s="90"/>
      <c r="U1417" s="260">
        <v>5</v>
      </c>
      <c r="V1417" s="273">
        <v>112.015911620335</v>
      </c>
      <c r="W1417" s="273">
        <v>113.90548780487801</v>
      </c>
      <c r="X1417" s="274">
        <v>1.085625324</v>
      </c>
      <c r="Z1417" s="257">
        <v>4548.9299999999994</v>
      </c>
      <c r="AA1417" s="258">
        <v>1761.3241908178575</v>
      </c>
      <c r="AB1417" s="276">
        <v>1.0739781651328399</v>
      </c>
      <c r="AC1417" s="92"/>
      <c r="AD1417" s="257">
        <v>171119.27052422677</v>
      </c>
      <c r="AE1417" s="258">
        <v>1735.1478414677063</v>
      </c>
      <c r="AF1417" s="276">
        <v>1.0580169765046989</v>
      </c>
      <c r="AG1417" s="93"/>
      <c r="AH1417" s="257">
        <v>1780.4255313599999</v>
      </c>
      <c r="AI1417" s="258">
        <v>1510.221504680432</v>
      </c>
      <c r="AJ1417" s="258">
        <v>1577.7063222466072</v>
      </c>
      <c r="AK1417" s="276">
        <v>0.96201605015037028</v>
      </c>
      <c r="AL1417" s="93"/>
      <c r="AM1417" s="257">
        <v>1642.15</v>
      </c>
      <c r="AN1417" s="258">
        <v>1638.5133394038746</v>
      </c>
      <c r="AO1417" s="276">
        <v>0.99909349963650895</v>
      </c>
      <c r="AQ1417" s="280">
        <v>1791.1022826020069</v>
      </c>
      <c r="AR1417" s="281">
        <v>1805.4208930747097</v>
      </c>
    </row>
    <row r="1418" spans="1:44" x14ac:dyDescent="0.2">
      <c r="A1418" s="260" t="s">
        <v>8397</v>
      </c>
      <c r="B1418" s="261" t="s">
        <v>1210</v>
      </c>
      <c r="C1418" s="261" t="s">
        <v>1280</v>
      </c>
      <c r="D1418" s="262" t="s">
        <v>9627</v>
      </c>
      <c r="E1418" s="257">
        <v>161</v>
      </c>
      <c r="F1418" s="258">
        <v>282</v>
      </c>
      <c r="G1418" s="258">
        <v>1063</v>
      </c>
      <c r="H1418" s="258">
        <v>784</v>
      </c>
      <c r="I1418" s="258">
        <v>281</v>
      </c>
      <c r="J1418" s="258">
        <v>143</v>
      </c>
      <c r="K1418" s="259">
        <v>45</v>
      </c>
      <c r="L1418" s="257">
        <v>149</v>
      </c>
      <c r="M1418" s="258">
        <v>271</v>
      </c>
      <c r="N1418" s="258">
        <v>956</v>
      </c>
      <c r="O1418" s="258">
        <v>747</v>
      </c>
      <c r="P1418" s="258">
        <v>305</v>
      </c>
      <c r="Q1418" s="258">
        <v>186</v>
      </c>
      <c r="R1418" s="259">
        <v>96</v>
      </c>
      <c r="S1418" s="267">
        <v>5469</v>
      </c>
      <c r="T1418" s="90"/>
      <c r="U1418" s="260">
        <v>45</v>
      </c>
      <c r="V1418" s="273">
        <v>116.572226581358</v>
      </c>
      <c r="W1418" s="273">
        <v>114.782227098189</v>
      </c>
      <c r="X1418" s="274">
        <v>1.0960041519999999</v>
      </c>
      <c r="Z1418" s="257">
        <v>14768.94</v>
      </c>
      <c r="AA1418" s="258">
        <v>5718.463747460939</v>
      </c>
      <c r="AB1418" s="276">
        <v>1.0456141428891825</v>
      </c>
      <c r="AC1418" s="92"/>
      <c r="AD1418" s="257">
        <v>578283.73103834467</v>
      </c>
      <c r="AE1418" s="258">
        <v>5863.7917552658964</v>
      </c>
      <c r="AF1418" s="276">
        <v>1.0721871924055397</v>
      </c>
      <c r="AG1418" s="93"/>
      <c r="AH1418" s="257">
        <v>5994.0467072879992</v>
      </c>
      <c r="AI1418" s="258">
        <v>5084.3677974503826</v>
      </c>
      <c r="AJ1418" s="258">
        <v>5284.3765427761837</v>
      </c>
      <c r="AK1418" s="276">
        <v>0.96624182533848668</v>
      </c>
      <c r="AL1418" s="93"/>
      <c r="AM1418" s="257">
        <v>5488.35</v>
      </c>
      <c r="AN1418" s="258">
        <v>5476.1956497988949</v>
      </c>
      <c r="AO1418" s="276">
        <v>1.0013157158162178</v>
      </c>
      <c r="AQ1418" s="280">
        <v>5932.0779963550704</v>
      </c>
      <c r="AR1418" s="281">
        <v>5979.5008124323886</v>
      </c>
    </row>
    <row r="1419" spans="1:44" x14ac:dyDescent="0.2">
      <c r="A1419" s="260" t="s">
        <v>8397</v>
      </c>
      <c r="B1419" s="261" t="s">
        <v>1210</v>
      </c>
      <c r="C1419" s="261" t="s">
        <v>1281</v>
      </c>
      <c r="D1419" s="262" t="s">
        <v>9101</v>
      </c>
      <c r="E1419" s="257">
        <v>73</v>
      </c>
      <c r="F1419" s="258">
        <v>153</v>
      </c>
      <c r="G1419" s="258">
        <v>805</v>
      </c>
      <c r="H1419" s="258">
        <v>660</v>
      </c>
      <c r="I1419" s="258">
        <v>244</v>
      </c>
      <c r="J1419" s="258">
        <v>109</v>
      </c>
      <c r="K1419" s="259">
        <v>33</v>
      </c>
      <c r="L1419" s="257">
        <v>81</v>
      </c>
      <c r="M1419" s="258">
        <v>153</v>
      </c>
      <c r="N1419" s="258">
        <v>609</v>
      </c>
      <c r="O1419" s="258">
        <v>461</v>
      </c>
      <c r="P1419" s="258">
        <v>177</v>
      </c>
      <c r="Q1419" s="258">
        <v>126</v>
      </c>
      <c r="R1419" s="259">
        <v>66</v>
      </c>
      <c r="S1419" s="267">
        <v>3750</v>
      </c>
      <c r="T1419" s="90"/>
      <c r="U1419" s="260">
        <v>26</v>
      </c>
      <c r="V1419" s="273">
        <v>141.05980085682</v>
      </c>
      <c r="W1419" s="273">
        <v>133.00293176972201</v>
      </c>
      <c r="X1419" s="274">
        <v>1.085625324</v>
      </c>
      <c r="Z1419" s="257">
        <v>10019.48</v>
      </c>
      <c r="AA1419" s="258">
        <v>3879.4952886537512</v>
      </c>
      <c r="AB1419" s="276">
        <v>1.0345320769743336</v>
      </c>
      <c r="AC1419" s="92"/>
      <c r="AD1419" s="257">
        <v>436677.52919834224</v>
      </c>
      <c r="AE1419" s="258">
        <v>4427.9061609176333</v>
      </c>
      <c r="AF1419" s="276">
        <v>1.1807749762447022</v>
      </c>
      <c r="AG1419" s="93"/>
      <c r="AH1419" s="257">
        <v>4071.0949650000002</v>
      </c>
      <c r="AI1419" s="258">
        <v>3453.2503917997683</v>
      </c>
      <c r="AJ1419" s="258">
        <v>3607.5601880638887</v>
      </c>
      <c r="AK1419" s="276">
        <v>0.96201605015037028</v>
      </c>
      <c r="AL1419" s="93"/>
      <c r="AM1419" s="257">
        <v>3761.18</v>
      </c>
      <c r="AN1419" s="258">
        <v>3752.8505933678803</v>
      </c>
      <c r="AO1419" s="276">
        <v>1.0007601582314347</v>
      </c>
      <c r="AQ1419" s="280">
        <v>4410.1635393095958</v>
      </c>
      <c r="AR1419" s="281">
        <v>4445.4197133727284</v>
      </c>
    </row>
    <row r="1420" spans="1:44" x14ac:dyDescent="0.2">
      <c r="A1420" s="260" t="s">
        <v>8397</v>
      </c>
      <c r="B1420" s="261" t="s">
        <v>1210</v>
      </c>
      <c r="C1420" s="261" t="s">
        <v>1282</v>
      </c>
      <c r="D1420" s="262" t="s">
        <v>9628</v>
      </c>
      <c r="E1420" s="257">
        <v>59</v>
      </c>
      <c r="F1420" s="258">
        <v>153</v>
      </c>
      <c r="G1420" s="258">
        <v>435</v>
      </c>
      <c r="H1420" s="258">
        <v>439</v>
      </c>
      <c r="I1420" s="258">
        <v>158</v>
      </c>
      <c r="J1420" s="258">
        <v>87</v>
      </c>
      <c r="K1420" s="259">
        <v>16</v>
      </c>
      <c r="L1420" s="257">
        <v>48</v>
      </c>
      <c r="M1420" s="258">
        <v>150</v>
      </c>
      <c r="N1420" s="258">
        <v>428</v>
      </c>
      <c r="O1420" s="258">
        <v>432</v>
      </c>
      <c r="P1420" s="258">
        <v>158</v>
      </c>
      <c r="Q1420" s="258">
        <v>105</v>
      </c>
      <c r="R1420" s="259">
        <v>47</v>
      </c>
      <c r="S1420" s="267">
        <v>2715</v>
      </c>
      <c r="T1420" s="90"/>
      <c r="U1420" s="260">
        <v>33</v>
      </c>
      <c r="V1420" s="273">
        <v>81.498798949859903</v>
      </c>
      <c r="W1420" s="273">
        <v>77.411721341688093</v>
      </c>
      <c r="X1420" s="274">
        <v>1.0724418410000001</v>
      </c>
      <c r="Z1420" s="257">
        <v>7540.99</v>
      </c>
      <c r="AA1420" s="258">
        <v>2919.8356777781933</v>
      </c>
      <c r="AB1420" s="276">
        <v>1.0754459218335888</v>
      </c>
      <c r="AC1420" s="92"/>
      <c r="AD1420" s="257">
        <v>238190.23648201695</v>
      </c>
      <c r="AE1420" s="258">
        <v>2415.246824184776</v>
      </c>
      <c r="AF1420" s="276">
        <v>0.88959367373288245</v>
      </c>
      <c r="AG1420" s="93"/>
      <c r="AH1420" s="257">
        <v>2911.679598315</v>
      </c>
      <c r="AI1420" s="258">
        <v>2469.7922303752171</v>
      </c>
      <c r="AJ1420" s="258">
        <v>2597.3002705801041</v>
      </c>
      <c r="AK1420" s="276">
        <v>0.95664835012158533</v>
      </c>
      <c r="AL1420" s="93"/>
      <c r="AM1420" s="257">
        <v>2729.19</v>
      </c>
      <c r="AN1420" s="258">
        <v>2723.1460102716928</v>
      </c>
      <c r="AO1420" s="276">
        <v>1.0030003721074374</v>
      </c>
      <c r="AQ1420" s="280">
        <v>2492.3183654734585</v>
      </c>
      <c r="AR1420" s="281">
        <v>2512.2427082627123</v>
      </c>
    </row>
    <row r="1421" spans="1:44" x14ac:dyDescent="0.2">
      <c r="A1421" s="260" t="s">
        <v>8397</v>
      </c>
      <c r="B1421" s="261" t="s">
        <v>1210</v>
      </c>
      <c r="C1421" s="261" t="s">
        <v>1283</v>
      </c>
      <c r="D1421" s="262" t="s">
        <v>9629</v>
      </c>
      <c r="E1421" s="257">
        <v>70</v>
      </c>
      <c r="F1421" s="258">
        <v>129</v>
      </c>
      <c r="G1421" s="258">
        <v>423</v>
      </c>
      <c r="H1421" s="258">
        <v>306</v>
      </c>
      <c r="I1421" s="258">
        <v>110</v>
      </c>
      <c r="J1421" s="258">
        <v>70</v>
      </c>
      <c r="K1421" s="259">
        <v>25</v>
      </c>
      <c r="L1421" s="257">
        <v>59</v>
      </c>
      <c r="M1421" s="258">
        <v>112</v>
      </c>
      <c r="N1421" s="258">
        <v>406</v>
      </c>
      <c r="O1421" s="258">
        <v>261</v>
      </c>
      <c r="P1421" s="258">
        <v>112</v>
      </c>
      <c r="Q1421" s="258">
        <v>88</v>
      </c>
      <c r="R1421" s="259">
        <v>36</v>
      </c>
      <c r="S1421" s="267">
        <v>2207</v>
      </c>
      <c r="T1421" s="90"/>
      <c r="U1421" s="260">
        <v>12</v>
      </c>
      <c r="V1421" s="273">
        <v>104.04277396253801</v>
      </c>
      <c r="W1421" s="273">
        <v>121.273798730734</v>
      </c>
      <c r="X1421" s="274">
        <v>1.0851063830000001</v>
      </c>
      <c r="Z1421" s="257">
        <v>5985.95</v>
      </c>
      <c r="AA1421" s="258">
        <v>2317.7315412692997</v>
      </c>
      <c r="AB1421" s="276">
        <v>1.0501728777840054</v>
      </c>
      <c r="AC1421" s="92"/>
      <c r="AD1421" s="257">
        <v>229535.40450222648</v>
      </c>
      <c r="AE1421" s="258">
        <v>2327.4869068943794</v>
      </c>
      <c r="AF1421" s="276">
        <v>1.0545930706363296</v>
      </c>
      <c r="AG1421" s="93"/>
      <c r="AH1421" s="257">
        <v>2394.8297872810003</v>
      </c>
      <c r="AI1421" s="258">
        <v>2031.3814765610286</v>
      </c>
      <c r="AJ1421" s="258">
        <v>2122.7031087492937</v>
      </c>
      <c r="AK1421" s="276">
        <v>0.96180476155382588</v>
      </c>
      <c r="AL1421" s="93"/>
      <c r="AM1421" s="257">
        <v>2212.16</v>
      </c>
      <c r="AN1421" s="258">
        <v>2207.2610108063668</v>
      </c>
      <c r="AO1421" s="276">
        <v>1.0001182649779641</v>
      </c>
      <c r="AQ1421" s="280">
        <v>2351.1824207673972</v>
      </c>
      <c r="AR1421" s="281">
        <v>2369.9784803560919</v>
      </c>
    </row>
    <row r="1422" spans="1:44" x14ac:dyDescent="0.2">
      <c r="A1422" s="260" t="s">
        <v>8397</v>
      </c>
      <c r="B1422" s="261" t="s">
        <v>1210</v>
      </c>
      <c r="C1422" s="261" t="s">
        <v>1284</v>
      </c>
      <c r="D1422" s="262" t="s">
        <v>9630</v>
      </c>
      <c r="E1422" s="257">
        <v>56</v>
      </c>
      <c r="F1422" s="258">
        <v>89</v>
      </c>
      <c r="G1422" s="258">
        <v>401</v>
      </c>
      <c r="H1422" s="258">
        <v>320</v>
      </c>
      <c r="I1422" s="258">
        <v>107</v>
      </c>
      <c r="J1422" s="258">
        <v>65</v>
      </c>
      <c r="K1422" s="259">
        <v>10</v>
      </c>
      <c r="L1422" s="257">
        <v>49</v>
      </c>
      <c r="M1422" s="258">
        <v>100</v>
      </c>
      <c r="N1422" s="258">
        <v>374</v>
      </c>
      <c r="O1422" s="258">
        <v>274</v>
      </c>
      <c r="P1422" s="258">
        <v>103</v>
      </c>
      <c r="Q1422" s="258">
        <v>77</v>
      </c>
      <c r="R1422" s="259">
        <v>24</v>
      </c>
      <c r="S1422" s="267">
        <v>2049</v>
      </c>
      <c r="T1422" s="90"/>
      <c r="U1422" s="260">
        <v>3</v>
      </c>
      <c r="V1422" s="273">
        <v>103.18386066123399</v>
      </c>
      <c r="W1422" s="273">
        <v>120.38018545632001</v>
      </c>
      <c r="X1422" s="274">
        <v>1.0851063830000001</v>
      </c>
      <c r="Z1422" s="257">
        <v>5490.1799999999994</v>
      </c>
      <c r="AA1422" s="258">
        <v>2125.7717410345695</v>
      </c>
      <c r="AB1422" s="276">
        <v>1.0374679068006682</v>
      </c>
      <c r="AC1422" s="92"/>
      <c r="AD1422" s="257">
        <v>212209.76225873482</v>
      </c>
      <c r="AE1422" s="258">
        <v>2151.8050526605512</v>
      </c>
      <c r="AF1422" s="276">
        <v>1.0501732809470723</v>
      </c>
      <c r="AG1422" s="93"/>
      <c r="AH1422" s="257">
        <v>2223.3829787670002</v>
      </c>
      <c r="AI1422" s="258">
        <v>1885.9540758828944</v>
      </c>
      <c r="AJ1422" s="258">
        <v>1970.7379564237892</v>
      </c>
      <c r="AK1422" s="276">
        <v>0.96180476155382588</v>
      </c>
      <c r="AL1422" s="93"/>
      <c r="AM1422" s="257">
        <v>2050.29</v>
      </c>
      <c r="AN1422" s="258">
        <v>2045.7494836929452</v>
      </c>
      <c r="AO1422" s="276">
        <v>0.99841360843969995</v>
      </c>
      <c r="AQ1422" s="280">
        <v>2143.7543005780112</v>
      </c>
      <c r="AR1422" s="281">
        <v>2160.8921173723515</v>
      </c>
    </row>
    <row r="1423" spans="1:44" x14ac:dyDescent="0.2">
      <c r="A1423" s="260" t="s">
        <v>8397</v>
      </c>
      <c r="B1423" s="261" t="s">
        <v>1210</v>
      </c>
      <c r="C1423" s="261" t="s">
        <v>1285</v>
      </c>
      <c r="D1423" s="262" t="s">
        <v>9631</v>
      </c>
      <c r="E1423" s="257">
        <v>20</v>
      </c>
      <c r="F1423" s="258">
        <v>46</v>
      </c>
      <c r="G1423" s="258">
        <v>210</v>
      </c>
      <c r="H1423" s="258">
        <v>180</v>
      </c>
      <c r="I1423" s="258">
        <v>68</v>
      </c>
      <c r="J1423" s="258">
        <v>42</v>
      </c>
      <c r="K1423" s="259">
        <v>12</v>
      </c>
      <c r="L1423" s="257">
        <v>24</v>
      </c>
      <c r="M1423" s="258">
        <v>37</v>
      </c>
      <c r="N1423" s="258">
        <v>191</v>
      </c>
      <c r="O1423" s="258">
        <v>196</v>
      </c>
      <c r="P1423" s="258">
        <v>82</v>
      </c>
      <c r="Q1423" s="258">
        <v>45</v>
      </c>
      <c r="R1423" s="259">
        <v>21</v>
      </c>
      <c r="S1423" s="267">
        <v>1174</v>
      </c>
      <c r="T1423" s="90"/>
      <c r="U1423" s="260">
        <v>0</v>
      </c>
      <c r="V1423" s="273">
        <v>78.419597818527606</v>
      </c>
      <c r="W1423" s="273">
        <v>74.159148936170197</v>
      </c>
      <c r="X1423" s="274">
        <v>1.085625324</v>
      </c>
      <c r="Z1423" s="257">
        <v>3371.5899999999997</v>
      </c>
      <c r="AA1423" s="258">
        <v>1305.4637087226183</v>
      </c>
      <c r="AB1423" s="276">
        <v>1.1119793089630479</v>
      </c>
      <c r="AC1423" s="92"/>
      <c r="AD1423" s="257">
        <v>101148.31573704003</v>
      </c>
      <c r="AE1423" s="258">
        <v>1025.6429984860824</v>
      </c>
      <c r="AF1423" s="276">
        <v>0.87363117417894587</v>
      </c>
      <c r="AG1423" s="93"/>
      <c r="AH1423" s="257">
        <v>1274.5241303759999</v>
      </c>
      <c r="AI1423" s="258">
        <v>1081.0975893261141</v>
      </c>
      <c r="AJ1423" s="258">
        <v>1129.4068428765347</v>
      </c>
      <c r="AK1423" s="276">
        <v>0.96201605015037028</v>
      </c>
      <c r="AL1423" s="93"/>
      <c r="AM1423" s="257">
        <v>1174</v>
      </c>
      <c r="AN1423" s="258">
        <v>1171.4000916238765</v>
      </c>
      <c r="AO1423" s="276">
        <v>0.99778542727757791</v>
      </c>
      <c r="AQ1423" s="280">
        <v>1094.7435635371139</v>
      </c>
      <c r="AR1423" s="281">
        <v>1103.4952729207985</v>
      </c>
    </row>
    <row r="1424" spans="1:44" x14ac:dyDescent="0.2">
      <c r="A1424" s="260" t="s">
        <v>8397</v>
      </c>
      <c r="B1424" s="261" t="s">
        <v>1210</v>
      </c>
      <c r="C1424" s="261" t="s">
        <v>1286</v>
      </c>
      <c r="D1424" s="262" t="s">
        <v>9632</v>
      </c>
      <c r="E1424" s="257">
        <v>77</v>
      </c>
      <c r="F1424" s="258">
        <v>186</v>
      </c>
      <c r="G1424" s="258">
        <v>675</v>
      </c>
      <c r="H1424" s="258">
        <v>573</v>
      </c>
      <c r="I1424" s="258">
        <v>222</v>
      </c>
      <c r="J1424" s="258">
        <v>103</v>
      </c>
      <c r="K1424" s="259">
        <v>32</v>
      </c>
      <c r="L1424" s="257">
        <v>90</v>
      </c>
      <c r="M1424" s="258">
        <v>167</v>
      </c>
      <c r="N1424" s="258">
        <v>580</v>
      </c>
      <c r="O1424" s="258">
        <v>483</v>
      </c>
      <c r="P1424" s="258">
        <v>185</v>
      </c>
      <c r="Q1424" s="258">
        <v>123</v>
      </c>
      <c r="R1424" s="259">
        <v>80</v>
      </c>
      <c r="S1424" s="267">
        <v>3576</v>
      </c>
      <c r="T1424" s="90"/>
      <c r="U1424" s="260">
        <v>50</v>
      </c>
      <c r="V1424" s="273">
        <v>99.923600165411003</v>
      </c>
      <c r="W1424" s="273">
        <v>113.857102908277</v>
      </c>
      <c r="X1424" s="274">
        <v>1.0851063830000001</v>
      </c>
      <c r="Z1424" s="257">
        <v>9786.7300000000014</v>
      </c>
      <c r="AA1424" s="258">
        <v>3789.3755889852896</v>
      </c>
      <c r="AB1424" s="276">
        <v>1.0596687888661325</v>
      </c>
      <c r="AC1424" s="92"/>
      <c r="AD1424" s="257">
        <v>361789.84138311236</v>
      </c>
      <c r="AE1424" s="258">
        <v>3668.5456899021456</v>
      </c>
      <c r="AF1424" s="276">
        <v>1.0258796671985866</v>
      </c>
      <c r="AG1424" s="93"/>
      <c r="AH1424" s="257">
        <v>3880.3404256080003</v>
      </c>
      <c r="AI1424" s="258">
        <v>3291.4454735760032</v>
      </c>
      <c r="AJ1424" s="258">
        <v>3439.4138273164817</v>
      </c>
      <c r="AK1424" s="276">
        <v>0.96180476155382599</v>
      </c>
      <c r="AL1424" s="93"/>
      <c r="AM1424" s="257">
        <v>3597.5</v>
      </c>
      <c r="AN1424" s="258">
        <v>3589.5330746310865</v>
      </c>
      <c r="AO1424" s="276">
        <v>1.0037844168431449</v>
      </c>
      <c r="AQ1424" s="280">
        <v>3753.1113307617702</v>
      </c>
      <c r="AR1424" s="281">
        <v>3783.1148318057171</v>
      </c>
    </row>
    <row r="1425" spans="1:44" x14ac:dyDescent="0.2">
      <c r="A1425" s="260" t="s">
        <v>8397</v>
      </c>
      <c r="B1425" s="261" t="s">
        <v>1210</v>
      </c>
      <c r="C1425" s="261" t="s">
        <v>1287</v>
      </c>
      <c r="D1425" s="262" t="s">
        <v>9633</v>
      </c>
      <c r="E1425" s="257">
        <v>30</v>
      </c>
      <c r="F1425" s="258">
        <v>131</v>
      </c>
      <c r="G1425" s="258">
        <v>286</v>
      </c>
      <c r="H1425" s="258">
        <v>344</v>
      </c>
      <c r="I1425" s="258">
        <v>161</v>
      </c>
      <c r="J1425" s="258">
        <v>92</v>
      </c>
      <c r="K1425" s="259">
        <v>39</v>
      </c>
      <c r="L1425" s="257">
        <v>35</v>
      </c>
      <c r="M1425" s="258">
        <v>94</v>
      </c>
      <c r="N1425" s="258">
        <v>311</v>
      </c>
      <c r="O1425" s="258">
        <v>360</v>
      </c>
      <c r="P1425" s="258">
        <v>170</v>
      </c>
      <c r="Q1425" s="258">
        <v>102</v>
      </c>
      <c r="R1425" s="259">
        <v>74</v>
      </c>
      <c r="S1425" s="267">
        <v>2229</v>
      </c>
      <c r="T1425" s="90"/>
      <c r="U1425" s="260">
        <v>56</v>
      </c>
      <c r="V1425" s="273">
        <v>84.904128637264506</v>
      </c>
      <c r="W1425" s="273">
        <v>78.932286995515597</v>
      </c>
      <c r="X1425" s="274">
        <v>1.085625324</v>
      </c>
      <c r="Z1425" s="257">
        <v>6850.31</v>
      </c>
      <c r="AA1425" s="258">
        <v>2652.4076469854404</v>
      </c>
      <c r="AB1425" s="276">
        <v>1.1899540811958009</v>
      </c>
      <c r="AC1425" s="92"/>
      <c r="AD1425" s="257">
        <v>198337.5823403135</v>
      </c>
      <c r="AE1425" s="258">
        <v>2011.1412748863665</v>
      </c>
      <c r="AF1425" s="276">
        <v>0.9022616755883206</v>
      </c>
      <c r="AG1425" s="93"/>
      <c r="AH1425" s="257">
        <v>2419.8588471960002</v>
      </c>
      <c r="AI1425" s="258">
        <v>2052.6120328857824</v>
      </c>
      <c r="AJ1425" s="258">
        <v>2144.3337757851755</v>
      </c>
      <c r="AK1425" s="276">
        <v>0.96201605015037028</v>
      </c>
      <c r="AL1425" s="93"/>
      <c r="AM1425" s="257">
        <v>2253.08</v>
      </c>
      <c r="AN1425" s="258">
        <v>2248.0903904905649</v>
      </c>
      <c r="AO1425" s="276">
        <v>1.008564553831568</v>
      </c>
      <c r="AQ1425" s="280">
        <v>2321.9817423317386</v>
      </c>
      <c r="AR1425" s="281">
        <v>2340.5443629124438</v>
      </c>
    </row>
    <row r="1426" spans="1:44" x14ac:dyDescent="0.2">
      <c r="A1426" s="260" t="s">
        <v>8397</v>
      </c>
      <c r="B1426" s="261" t="s">
        <v>1210</v>
      </c>
      <c r="C1426" s="261" t="s">
        <v>1288</v>
      </c>
      <c r="D1426" s="262" t="s">
        <v>9634</v>
      </c>
      <c r="E1426" s="257">
        <v>46</v>
      </c>
      <c r="F1426" s="258">
        <v>119</v>
      </c>
      <c r="G1426" s="258">
        <v>450</v>
      </c>
      <c r="H1426" s="258">
        <v>469</v>
      </c>
      <c r="I1426" s="258">
        <v>228</v>
      </c>
      <c r="J1426" s="258">
        <v>102</v>
      </c>
      <c r="K1426" s="259">
        <v>27</v>
      </c>
      <c r="L1426" s="257">
        <v>46</v>
      </c>
      <c r="M1426" s="258">
        <v>124</v>
      </c>
      <c r="N1426" s="258">
        <v>389</v>
      </c>
      <c r="O1426" s="258">
        <v>422</v>
      </c>
      <c r="P1426" s="258">
        <v>187</v>
      </c>
      <c r="Q1426" s="258">
        <v>100</v>
      </c>
      <c r="R1426" s="259">
        <v>39</v>
      </c>
      <c r="S1426" s="267">
        <v>2748</v>
      </c>
      <c r="T1426" s="90"/>
      <c r="U1426" s="260">
        <v>2</v>
      </c>
      <c r="V1426" s="273">
        <v>81.829838668660301</v>
      </c>
      <c r="W1426" s="273">
        <v>75.626137604659604</v>
      </c>
      <c r="X1426" s="274">
        <v>1.085625324</v>
      </c>
      <c r="Z1426" s="257">
        <v>7886.81</v>
      </c>
      <c r="AA1426" s="258">
        <v>3053.7355469053578</v>
      </c>
      <c r="AB1426" s="276">
        <v>1.1112574770397954</v>
      </c>
      <c r="AC1426" s="92"/>
      <c r="AD1426" s="257">
        <v>240161.20363248436</v>
      </c>
      <c r="AE1426" s="258">
        <v>2435.2324131033138</v>
      </c>
      <c r="AF1426" s="276">
        <v>0.88618355644225388</v>
      </c>
      <c r="AG1426" s="93"/>
      <c r="AH1426" s="257">
        <v>2983.2983903519998</v>
      </c>
      <c r="AI1426" s="258">
        <v>2530.54188711087</v>
      </c>
      <c r="AJ1426" s="258">
        <v>2643.6201058132174</v>
      </c>
      <c r="AK1426" s="276">
        <v>0.96201605015037017</v>
      </c>
      <c r="AL1426" s="93"/>
      <c r="AM1426" s="257">
        <v>2748.86</v>
      </c>
      <c r="AN1426" s="258">
        <v>2742.7724496262431</v>
      </c>
      <c r="AO1426" s="276">
        <v>0.99809768909251928</v>
      </c>
      <c r="AQ1426" s="280">
        <v>2598.4267565534392</v>
      </c>
      <c r="AR1426" s="281">
        <v>2619.1993617420649</v>
      </c>
    </row>
    <row r="1427" spans="1:44" x14ac:dyDescent="0.2">
      <c r="A1427" s="260" t="s">
        <v>8397</v>
      </c>
      <c r="B1427" s="261" t="s">
        <v>1210</v>
      </c>
      <c r="C1427" s="261" t="s">
        <v>1289</v>
      </c>
      <c r="D1427" s="262" t="s">
        <v>9635</v>
      </c>
      <c r="E1427" s="257">
        <v>68</v>
      </c>
      <c r="F1427" s="258">
        <v>137</v>
      </c>
      <c r="G1427" s="258">
        <v>547</v>
      </c>
      <c r="H1427" s="258">
        <v>578</v>
      </c>
      <c r="I1427" s="258">
        <v>250</v>
      </c>
      <c r="J1427" s="258">
        <v>102</v>
      </c>
      <c r="K1427" s="259">
        <v>41</v>
      </c>
      <c r="L1427" s="257">
        <v>70</v>
      </c>
      <c r="M1427" s="258">
        <v>144</v>
      </c>
      <c r="N1427" s="258">
        <v>502</v>
      </c>
      <c r="O1427" s="258">
        <v>606</v>
      </c>
      <c r="P1427" s="258">
        <v>212</v>
      </c>
      <c r="Q1427" s="258">
        <v>124</v>
      </c>
      <c r="R1427" s="259">
        <v>54</v>
      </c>
      <c r="S1427" s="267">
        <v>3435</v>
      </c>
      <c r="T1427" s="90"/>
      <c r="U1427" s="260">
        <v>3</v>
      </c>
      <c r="V1427" s="273">
        <v>85.684240975697193</v>
      </c>
      <c r="W1427" s="273">
        <v>75.498398835516696</v>
      </c>
      <c r="X1427" s="274">
        <v>1.085669926</v>
      </c>
      <c r="Z1427" s="257">
        <v>9860.01</v>
      </c>
      <c r="AA1427" s="258">
        <v>3817.7492585522277</v>
      </c>
      <c r="AB1427" s="276">
        <v>1.1114262761432978</v>
      </c>
      <c r="AC1427" s="92"/>
      <c r="AD1427" s="257">
        <v>303555.21090830938</v>
      </c>
      <c r="AE1427" s="258">
        <v>3078.0470683414715</v>
      </c>
      <c r="AF1427" s="276">
        <v>0.89608357156956953</v>
      </c>
      <c r="AG1427" s="93"/>
      <c r="AH1427" s="257">
        <v>3729.27619581</v>
      </c>
      <c r="AI1427" s="258">
        <v>3163.3073153601645</v>
      </c>
      <c r="AJ1427" s="258">
        <v>3304.5875113728789</v>
      </c>
      <c r="AK1427" s="276">
        <v>0.96203421000666056</v>
      </c>
      <c r="AL1427" s="93"/>
      <c r="AM1427" s="257">
        <v>3436.29</v>
      </c>
      <c r="AN1427" s="258">
        <v>3428.680085899668</v>
      </c>
      <c r="AO1427" s="276">
        <v>0.99816014145550747</v>
      </c>
      <c r="AQ1427" s="280">
        <v>3285.0853401979189</v>
      </c>
      <c r="AR1427" s="281">
        <v>3311.3473006748754</v>
      </c>
    </row>
    <row r="1428" spans="1:44" x14ac:dyDescent="0.2">
      <c r="A1428" s="260" t="s">
        <v>8397</v>
      </c>
      <c r="B1428" s="261" t="s">
        <v>1210</v>
      </c>
      <c r="C1428" s="261" t="s">
        <v>1290</v>
      </c>
      <c r="D1428" s="262" t="s">
        <v>9636</v>
      </c>
      <c r="E1428" s="257">
        <v>110</v>
      </c>
      <c r="F1428" s="258">
        <v>217</v>
      </c>
      <c r="G1428" s="258">
        <v>842</v>
      </c>
      <c r="H1428" s="258">
        <v>601</v>
      </c>
      <c r="I1428" s="258">
        <v>189</v>
      </c>
      <c r="J1428" s="258">
        <v>124</v>
      </c>
      <c r="K1428" s="259">
        <v>45</v>
      </c>
      <c r="L1428" s="257">
        <v>105</v>
      </c>
      <c r="M1428" s="258">
        <v>205</v>
      </c>
      <c r="N1428" s="258">
        <v>761</v>
      </c>
      <c r="O1428" s="258">
        <v>603</v>
      </c>
      <c r="P1428" s="258">
        <v>189</v>
      </c>
      <c r="Q1428" s="258">
        <v>149</v>
      </c>
      <c r="R1428" s="259">
        <v>62</v>
      </c>
      <c r="S1428" s="267">
        <v>4202</v>
      </c>
      <c r="T1428" s="90"/>
      <c r="U1428" s="260">
        <v>22</v>
      </c>
      <c r="V1428" s="273">
        <v>104.73243853650899</v>
      </c>
      <c r="W1428" s="273">
        <v>123.554523809523</v>
      </c>
      <c r="X1428" s="274">
        <v>1.0851063830000001</v>
      </c>
      <c r="Z1428" s="257">
        <v>11207.439999999999</v>
      </c>
      <c r="AA1428" s="258">
        <v>4339.4677845426704</v>
      </c>
      <c r="AB1428" s="276">
        <v>1.0327148463928297</v>
      </c>
      <c r="AC1428" s="92"/>
      <c r="AD1428" s="257">
        <v>440047.91749076033</v>
      </c>
      <c r="AE1428" s="258">
        <v>4462.0818674443235</v>
      </c>
      <c r="AF1428" s="276">
        <v>1.0618947804484349</v>
      </c>
      <c r="AG1428" s="93"/>
      <c r="AH1428" s="257">
        <v>4559.6170213660007</v>
      </c>
      <c r="AI1428" s="258">
        <v>3867.632516769118</v>
      </c>
      <c r="AJ1428" s="258">
        <v>4041.5036080491764</v>
      </c>
      <c r="AK1428" s="276">
        <v>0.96180476155382588</v>
      </c>
      <c r="AL1428" s="93"/>
      <c r="AM1428" s="257">
        <v>4211.46</v>
      </c>
      <c r="AN1428" s="258">
        <v>4202.1334155624281</v>
      </c>
      <c r="AO1428" s="276">
        <v>1.0000317504908205</v>
      </c>
      <c r="AQ1428" s="280">
        <v>4432.1930288126478</v>
      </c>
      <c r="AR1428" s="281">
        <v>4467.6253132421007</v>
      </c>
    </row>
    <row r="1429" spans="1:44" x14ac:dyDescent="0.2">
      <c r="A1429" s="260" t="s">
        <v>8397</v>
      </c>
      <c r="B1429" s="261" t="s">
        <v>5850</v>
      </c>
      <c r="C1429" s="261" t="s">
        <v>5851</v>
      </c>
      <c r="D1429" s="262" t="s">
        <v>13847</v>
      </c>
      <c r="E1429" s="257">
        <v>95</v>
      </c>
      <c r="F1429" s="258">
        <v>260</v>
      </c>
      <c r="G1429" s="258">
        <v>649</v>
      </c>
      <c r="H1429" s="258">
        <v>876</v>
      </c>
      <c r="I1429" s="258">
        <v>428</v>
      </c>
      <c r="J1429" s="258">
        <v>232</v>
      </c>
      <c r="K1429" s="259">
        <v>56</v>
      </c>
      <c r="L1429" s="257">
        <v>118</v>
      </c>
      <c r="M1429" s="258">
        <v>230</v>
      </c>
      <c r="N1429" s="258">
        <v>668</v>
      </c>
      <c r="O1429" s="258">
        <v>919</v>
      </c>
      <c r="P1429" s="258">
        <v>449</v>
      </c>
      <c r="Q1429" s="258">
        <v>255</v>
      </c>
      <c r="R1429" s="259">
        <v>110</v>
      </c>
      <c r="S1429" s="267">
        <v>5345</v>
      </c>
      <c r="T1429" s="90"/>
      <c r="U1429" s="260">
        <v>6</v>
      </c>
      <c r="V1429" s="273">
        <v>81.751681504742706</v>
      </c>
      <c r="W1429" s="273">
        <v>82.294667913938198</v>
      </c>
      <c r="X1429" s="274">
        <v>1.079008822</v>
      </c>
      <c r="Z1429" s="257">
        <v>16506.47</v>
      </c>
      <c r="AA1429" s="258">
        <v>6391.2271492437221</v>
      </c>
      <c r="AB1429" s="276">
        <v>1.1957394105226795</v>
      </c>
      <c r="AC1429" s="92"/>
      <c r="AD1429" s="257">
        <v>475455.58733543014</v>
      </c>
      <c r="AE1429" s="258">
        <v>4821.1153165360893</v>
      </c>
      <c r="AF1429" s="276">
        <v>0.90198602741554523</v>
      </c>
      <c r="AG1429" s="93"/>
      <c r="AH1429" s="257">
        <v>5767.3021535899998</v>
      </c>
      <c r="AI1429" s="258">
        <v>4892.0348438770234</v>
      </c>
      <c r="AJ1429" s="258">
        <v>5127.5767250609715</v>
      </c>
      <c r="AK1429" s="276">
        <v>0.95932211881402651</v>
      </c>
      <c r="AL1429" s="93"/>
      <c r="AM1429" s="257">
        <v>5347.58</v>
      </c>
      <c r="AN1429" s="258">
        <v>5335.7373952010303</v>
      </c>
      <c r="AO1429" s="276">
        <v>0.99826705242301783</v>
      </c>
      <c r="AQ1429" s="280">
        <v>5520.7141191317296</v>
      </c>
      <c r="AR1429" s="281">
        <v>5564.848368622027</v>
      </c>
    </row>
    <row r="1430" spans="1:44" x14ac:dyDescent="0.2">
      <c r="A1430" s="260" t="s">
        <v>8397</v>
      </c>
      <c r="B1430" s="261" t="s">
        <v>5850</v>
      </c>
      <c r="C1430" s="261" t="s">
        <v>5852</v>
      </c>
      <c r="D1430" s="262" t="s">
        <v>13848</v>
      </c>
      <c r="E1430" s="257">
        <v>382</v>
      </c>
      <c r="F1430" s="258">
        <v>723</v>
      </c>
      <c r="G1430" s="258">
        <v>2599</v>
      </c>
      <c r="H1430" s="258">
        <v>1724</v>
      </c>
      <c r="I1430" s="258">
        <v>660</v>
      </c>
      <c r="J1430" s="258">
        <v>328</v>
      </c>
      <c r="K1430" s="259">
        <v>85</v>
      </c>
      <c r="L1430" s="257">
        <v>390</v>
      </c>
      <c r="M1430" s="258">
        <v>643</v>
      </c>
      <c r="N1430" s="258">
        <v>2528</v>
      </c>
      <c r="O1430" s="258">
        <v>1926</v>
      </c>
      <c r="P1430" s="258">
        <v>694</v>
      </c>
      <c r="Q1430" s="258">
        <v>405</v>
      </c>
      <c r="R1430" s="259">
        <v>195</v>
      </c>
      <c r="S1430" s="267">
        <v>13282</v>
      </c>
      <c r="T1430" s="90"/>
      <c r="U1430" s="260">
        <v>88</v>
      </c>
      <c r="V1430" s="273">
        <v>138.58915943476299</v>
      </c>
      <c r="W1430" s="273">
        <v>129.34944293887301</v>
      </c>
      <c r="X1430" s="274">
        <v>1.079008822</v>
      </c>
      <c r="Z1430" s="257">
        <v>35264.950000000004</v>
      </c>
      <c r="AA1430" s="258">
        <v>13654.421924052956</v>
      </c>
      <c r="AB1430" s="276">
        <v>1.0280395967514648</v>
      </c>
      <c r="AC1430" s="92"/>
      <c r="AD1430" s="257">
        <v>1526595.0017889868</v>
      </c>
      <c r="AE1430" s="258">
        <v>15479.65938631399</v>
      </c>
      <c r="AF1430" s="276">
        <v>1.1654614806741448</v>
      </c>
      <c r="AG1430" s="93"/>
      <c r="AH1430" s="257">
        <v>14331.395173804</v>
      </c>
      <c r="AI1430" s="258">
        <v>12156.409129349791</v>
      </c>
      <c r="AJ1430" s="258">
        <v>12741.7163820879</v>
      </c>
      <c r="AK1430" s="276">
        <v>0.95932211881402651</v>
      </c>
      <c r="AL1430" s="93"/>
      <c r="AM1430" s="257">
        <v>13319.84</v>
      </c>
      <c r="AN1430" s="258">
        <v>13290.342245668973</v>
      </c>
      <c r="AO1430" s="276">
        <v>1.0006280865584229</v>
      </c>
      <c r="AQ1430" s="280">
        <v>15275.955681859316</v>
      </c>
      <c r="AR1430" s="281">
        <v>15398.076267116488</v>
      </c>
    </row>
    <row r="1431" spans="1:44" x14ac:dyDescent="0.2">
      <c r="A1431" s="260" t="s">
        <v>8397</v>
      </c>
      <c r="B1431" s="261" t="s">
        <v>5850</v>
      </c>
      <c r="C1431" s="261" t="s">
        <v>5853</v>
      </c>
      <c r="D1431" s="262" t="s">
        <v>13849</v>
      </c>
      <c r="E1431" s="257">
        <v>318</v>
      </c>
      <c r="F1431" s="258">
        <v>614</v>
      </c>
      <c r="G1431" s="258">
        <v>1997</v>
      </c>
      <c r="H1431" s="258">
        <v>1508</v>
      </c>
      <c r="I1431" s="258">
        <v>489</v>
      </c>
      <c r="J1431" s="258">
        <v>274</v>
      </c>
      <c r="K1431" s="259">
        <v>68</v>
      </c>
      <c r="L1431" s="257">
        <v>308</v>
      </c>
      <c r="M1431" s="258">
        <v>631</v>
      </c>
      <c r="N1431" s="258">
        <v>2005</v>
      </c>
      <c r="O1431" s="258">
        <v>1556</v>
      </c>
      <c r="P1431" s="258">
        <v>538</v>
      </c>
      <c r="Q1431" s="258">
        <v>401</v>
      </c>
      <c r="R1431" s="259">
        <v>171</v>
      </c>
      <c r="S1431" s="267">
        <v>10878</v>
      </c>
      <c r="T1431" s="90"/>
      <c r="U1431" s="260">
        <v>85</v>
      </c>
      <c r="V1431" s="273">
        <v>116.61729104487701</v>
      </c>
      <c r="W1431" s="273">
        <v>111.541501976284</v>
      </c>
      <c r="X1431" s="274">
        <v>1.079008822</v>
      </c>
      <c r="Z1431" s="257">
        <v>29035.160000000003</v>
      </c>
      <c r="AA1431" s="258">
        <v>11242.276687543452</v>
      </c>
      <c r="AB1431" s="276">
        <v>1.0334874689780706</v>
      </c>
      <c r="AC1431" s="92"/>
      <c r="AD1431" s="257">
        <v>1142004.7646761793</v>
      </c>
      <c r="AE1431" s="258">
        <v>11579.917891790945</v>
      </c>
      <c r="AF1431" s="276">
        <v>1.0645263735788697</v>
      </c>
      <c r="AG1431" s="93"/>
      <c r="AH1431" s="257">
        <v>11737.457965716001</v>
      </c>
      <c r="AI1431" s="258">
        <v>9956.1375176228776</v>
      </c>
      <c r="AJ1431" s="258">
        <v>10435.506008458982</v>
      </c>
      <c r="AK1431" s="276">
        <v>0.95932211881402674</v>
      </c>
      <c r="AL1431" s="93"/>
      <c r="AM1431" s="257">
        <v>10914.55</v>
      </c>
      <c r="AN1431" s="258">
        <v>10890.378935292487</v>
      </c>
      <c r="AO1431" s="276">
        <v>1.0011379789752239</v>
      </c>
      <c r="AQ1431" s="280">
        <v>11493.944352271486</v>
      </c>
      <c r="AR1431" s="281">
        <v>11585.830401199975</v>
      </c>
    </row>
    <row r="1432" spans="1:44" x14ac:dyDescent="0.2">
      <c r="A1432" s="260" t="s">
        <v>8397</v>
      </c>
      <c r="B1432" s="261" t="s">
        <v>5850</v>
      </c>
      <c r="C1432" s="261" t="s">
        <v>5854</v>
      </c>
      <c r="D1432" s="262" t="s">
        <v>13850</v>
      </c>
      <c r="E1432" s="257">
        <v>215</v>
      </c>
      <c r="F1432" s="258">
        <v>551</v>
      </c>
      <c r="G1432" s="258">
        <v>1254</v>
      </c>
      <c r="H1432" s="258">
        <v>1307</v>
      </c>
      <c r="I1432" s="258">
        <v>576</v>
      </c>
      <c r="J1432" s="258">
        <v>297</v>
      </c>
      <c r="K1432" s="259">
        <v>92</v>
      </c>
      <c r="L1432" s="257">
        <v>199</v>
      </c>
      <c r="M1432" s="258">
        <v>451</v>
      </c>
      <c r="N1432" s="258">
        <v>1433</v>
      </c>
      <c r="O1432" s="258">
        <v>1470</v>
      </c>
      <c r="P1432" s="258">
        <v>636</v>
      </c>
      <c r="Q1432" s="258">
        <v>383</v>
      </c>
      <c r="R1432" s="259">
        <v>166</v>
      </c>
      <c r="S1432" s="267">
        <v>9030</v>
      </c>
      <c r="T1432" s="90"/>
      <c r="U1432" s="260">
        <v>47</v>
      </c>
      <c r="V1432" s="273">
        <v>92.993384950706499</v>
      </c>
      <c r="W1432" s="273">
        <v>77.470874861572497</v>
      </c>
      <c r="X1432" s="274">
        <v>1.079008822</v>
      </c>
      <c r="Z1432" s="257">
        <v>26224.800000000003</v>
      </c>
      <c r="AA1432" s="258">
        <v>10154.118581591749</v>
      </c>
      <c r="AB1432" s="276">
        <v>1.1244871075959855</v>
      </c>
      <c r="AC1432" s="92"/>
      <c r="AD1432" s="257">
        <v>819445.65211328934</v>
      </c>
      <c r="AE1432" s="258">
        <v>8309.1714341031311</v>
      </c>
      <c r="AF1432" s="276">
        <v>0.92017402371020274</v>
      </c>
      <c r="AG1432" s="93"/>
      <c r="AH1432" s="257">
        <v>9743.4496626600012</v>
      </c>
      <c r="AI1432" s="258">
        <v>8264.7473601888742</v>
      </c>
      <c r="AJ1432" s="258">
        <v>8662.6787328906594</v>
      </c>
      <c r="AK1432" s="276">
        <v>0.95932211881402651</v>
      </c>
      <c r="AL1432" s="93"/>
      <c r="AM1432" s="257">
        <v>9050.2099999999991</v>
      </c>
      <c r="AN1432" s="258">
        <v>9030.1676518018085</v>
      </c>
      <c r="AO1432" s="276">
        <v>1.0000185660910086</v>
      </c>
      <c r="AQ1432" s="280">
        <v>8963.6465022168486</v>
      </c>
      <c r="AR1432" s="281">
        <v>9035.3045889307996</v>
      </c>
    </row>
    <row r="1433" spans="1:44" x14ac:dyDescent="0.2">
      <c r="A1433" s="260" t="s">
        <v>8397</v>
      </c>
      <c r="B1433" s="261" t="s">
        <v>5850</v>
      </c>
      <c r="C1433" s="261" t="s">
        <v>5855</v>
      </c>
      <c r="D1433" s="262" t="s">
        <v>13851</v>
      </c>
      <c r="E1433" s="257">
        <v>234</v>
      </c>
      <c r="F1433" s="258">
        <v>609</v>
      </c>
      <c r="G1433" s="258">
        <v>1650</v>
      </c>
      <c r="H1433" s="258">
        <v>1700</v>
      </c>
      <c r="I1433" s="258">
        <v>690</v>
      </c>
      <c r="J1433" s="258">
        <v>463</v>
      </c>
      <c r="K1433" s="259">
        <v>136</v>
      </c>
      <c r="L1433" s="257">
        <v>169</v>
      </c>
      <c r="M1433" s="258">
        <v>565</v>
      </c>
      <c r="N1433" s="258">
        <v>1626</v>
      </c>
      <c r="O1433" s="258">
        <v>1742</v>
      </c>
      <c r="P1433" s="258">
        <v>758</v>
      </c>
      <c r="Q1433" s="258">
        <v>516</v>
      </c>
      <c r="R1433" s="259">
        <v>173</v>
      </c>
      <c r="S1433" s="267">
        <v>11031</v>
      </c>
      <c r="T1433" s="90"/>
      <c r="U1433" s="260">
        <v>34</v>
      </c>
      <c r="V1433" s="273">
        <v>80.832185843181904</v>
      </c>
      <c r="W1433" s="273">
        <v>60.841852456044897</v>
      </c>
      <c r="X1433" s="274">
        <v>1.079008822</v>
      </c>
      <c r="Z1433" s="257">
        <v>32188.37</v>
      </c>
      <c r="AA1433" s="258">
        <v>12463.184692663066</v>
      </c>
      <c r="AB1433" s="276">
        <v>1.1298327162236483</v>
      </c>
      <c r="AC1433" s="92"/>
      <c r="AD1433" s="257">
        <v>922567.12083677528</v>
      </c>
      <c r="AE1433" s="258">
        <v>9354.8221858646266</v>
      </c>
      <c r="AF1433" s="276">
        <v>0.84804842587839968</v>
      </c>
      <c r="AG1433" s="93"/>
      <c r="AH1433" s="257">
        <v>11902.546315482001</v>
      </c>
      <c r="AI1433" s="258">
        <v>10096.171442994848</v>
      </c>
      <c r="AJ1433" s="258">
        <v>10582.282292637527</v>
      </c>
      <c r="AK1433" s="276">
        <v>0.95932211881402651</v>
      </c>
      <c r="AL1433" s="93"/>
      <c r="AM1433" s="257">
        <v>11045.62</v>
      </c>
      <c r="AN1433" s="258">
        <v>11021.158671245761</v>
      </c>
      <c r="AO1433" s="276">
        <v>0.99910784799617092</v>
      </c>
      <c r="AQ1433" s="280">
        <v>10130.398081684936</v>
      </c>
      <c r="AR1433" s="281">
        <v>10211.383531524427</v>
      </c>
    </row>
    <row r="1434" spans="1:44" x14ac:dyDescent="0.2">
      <c r="A1434" s="260" t="s">
        <v>8397</v>
      </c>
      <c r="B1434" s="261" t="s">
        <v>5850</v>
      </c>
      <c r="C1434" s="261" t="s">
        <v>5856</v>
      </c>
      <c r="D1434" s="262" t="s">
        <v>13852</v>
      </c>
      <c r="E1434" s="257">
        <v>81</v>
      </c>
      <c r="F1434" s="258">
        <v>187</v>
      </c>
      <c r="G1434" s="258">
        <v>616</v>
      </c>
      <c r="H1434" s="258">
        <v>694</v>
      </c>
      <c r="I1434" s="258">
        <v>379</v>
      </c>
      <c r="J1434" s="258">
        <v>200</v>
      </c>
      <c r="K1434" s="259">
        <v>49</v>
      </c>
      <c r="L1434" s="257">
        <v>60</v>
      </c>
      <c r="M1434" s="258">
        <v>167</v>
      </c>
      <c r="N1434" s="258">
        <v>587</v>
      </c>
      <c r="O1434" s="258">
        <v>775</v>
      </c>
      <c r="P1434" s="258">
        <v>381</v>
      </c>
      <c r="Q1434" s="258">
        <v>215</v>
      </c>
      <c r="R1434" s="259">
        <v>86</v>
      </c>
      <c r="S1434" s="267">
        <v>4477</v>
      </c>
      <c r="T1434" s="90"/>
      <c r="U1434" s="260">
        <v>6</v>
      </c>
      <c r="V1434" s="273">
        <v>92.820634074776606</v>
      </c>
      <c r="W1434" s="273">
        <v>91.871594461813302</v>
      </c>
      <c r="X1434" s="274">
        <v>1.079008822</v>
      </c>
      <c r="Z1434" s="257">
        <v>13823.06</v>
      </c>
      <c r="AA1434" s="258">
        <v>5352.2234831326696</v>
      </c>
      <c r="AB1434" s="276">
        <v>1.1954932953166562</v>
      </c>
      <c r="AC1434" s="92"/>
      <c r="AD1434" s="257">
        <v>421336.85999258235</v>
      </c>
      <c r="AE1434" s="258">
        <v>4272.3519151713845</v>
      </c>
      <c r="AF1434" s="276">
        <v>0.9542890138868404</v>
      </c>
      <c r="AG1434" s="93"/>
      <c r="AH1434" s="257">
        <v>4830.7224960940002</v>
      </c>
      <c r="AI1434" s="258">
        <v>4097.5940123549935</v>
      </c>
      <c r="AJ1434" s="258">
        <v>4294.8851259303965</v>
      </c>
      <c r="AK1434" s="276">
        <v>0.95932211881402651</v>
      </c>
      <c r="AL1434" s="93"/>
      <c r="AM1434" s="257">
        <v>4479.58</v>
      </c>
      <c r="AN1434" s="258">
        <v>4469.6596443240924</v>
      </c>
      <c r="AO1434" s="276">
        <v>0.99836042982445661</v>
      </c>
      <c r="AQ1434" s="280">
        <v>4891.7694518251274</v>
      </c>
      <c r="AR1434" s="281">
        <v>4930.8757284366429</v>
      </c>
    </row>
    <row r="1435" spans="1:44" x14ac:dyDescent="0.2">
      <c r="A1435" s="260" t="s">
        <v>8397</v>
      </c>
      <c r="B1435" s="261" t="s">
        <v>5850</v>
      </c>
      <c r="C1435" s="261" t="s">
        <v>5857</v>
      </c>
      <c r="D1435" s="262" t="s">
        <v>13853</v>
      </c>
      <c r="E1435" s="257">
        <v>407</v>
      </c>
      <c r="F1435" s="258">
        <v>794</v>
      </c>
      <c r="G1435" s="258">
        <v>2656</v>
      </c>
      <c r="H1435" s="258">
        <v>1870</v>
      </c>
      <c r="I1435" s="258">
        <v>612</v>
      </c>
      <c r="J1435" s="258">
        <v>346</v>
      </c>
      <c r="K1435" s="259">
        <v>96</v>
      </c>
      <c r="L1435" s="257">
        <v>396</v>
      </c>
      <c r="M1435" s="258">
        <v>779</v>
      </c>
      <c r="N1435" s="258">
        <v>2601</v>
      </c>
      <c r="O1435" s="258">
        <v>1891</v>
      </c>
      <c r="P1435" s="258">
        <v>667</v>
      </c>
      <c r="Q1435" s="258">
        <v>451</v>
      </c>
      <c r="R1435" s="259">
        <v>178</v>
      </c>
      <c r="S1435" s="267">
        <v>13744</v>
      </c>
      <c r="T1435" s="90"/>
      <c r="U1435" s="260">
        <v>116</v>
      </c>
      <c r="V1435" s="273">
        <v>128.820598982652</v>
      </c>
      <c r="W1435" s="273">
        <v>120.54921789741699</v>
      </c>
      <c r="X1435" s="274">
        <v>1.079008822</v>
      </c>
      <c r="Z1435" s="257">
        <v>36040.44</v>
      </c>
      <c r="AA1435" s="258">
        <v>13954.68798590428</v>
      </c>
      <c r="AB1435" s="276">
        <v>1.015329451826563</v>
      </c>
      <c r="AC1435" s="92"/>
      <c r="AD1435" s="257">
        <v>1515998.0032950176</v>
      </c>
      <c r="AE1435" s="258">
        <v>15372.205918294187</v>
      </c>
      <c r="AF1435" s="276">
        <v>1.1184666704230346</v>
      </c>
      <c r="AG1435" s="93"/>
      <c r="AH1435" s="257">
        <v>14829.897249568001</v>
      </c>
      <c r="AI1435" s="258">
        <v>12579.256668708294</v>
      </c>
      <c r="AJ1435" s="258">
        <v>13184.923200979982</v>
      </c>
      <c r="AK1435" s="276">
        <v>0.95932211881402663</v>
      </c>
      <c r="AL1435" s="93"/>
      <c r="AM1435" s="257">
        <v>13793.88</v>
      </c>
      <c r="AN1435" s="258">
        <v>13763.332449615637</v>
      </c>
      <c r="AO1435" s="276">
        <v>1.0014066101291936</v>
      </c>
      <c r="AQ1435" s="280">
        <v>14994.020117668277</v>
      </c>
      <c r="AR1435" s="281">
        <v>15113.886825209327</v>
      </c>
    </row>
    <row r="1436" spans="1:44" x14ac:dyDescent="0.2">
      <c r="A1436" s="260" t="s">
        <v>8397</v>
      </c>
      <c r="B1436" s="261" t="s">
        <v>5850</v>
      </c>
      <c r="C1436" s="261" t="s">
        <v>5858</v>
      </c>
      <c r="D1436" s="262" t="s">
        <v>13854</v>
      </c>
      <c r="E1436" s="257">
        <v>140</v>
      </c>
      <c r="F1436" s="258">
        <v>413</v>
      </c>
      <c r="G1436" s="258">
        <v>1002</v>
      </c>
      <c r="H1436" s="258">
        <v>1037</v>
      </c>
      <c r="I1436" s="258">
        <v>394</v>
      </c>
      <c r="J1436" s="258">
        <v>234</v>
      </c>
      <c r="K1436" s="259">
        <v>88</v>
      </c>
      <c r="L1436" s="257">
        <v>135</v>
      </c>
      <c r="M1436" s="258">
        <v>375</v>
      </c>
      <c r="N1436" s="258">
        <v>1050</v>
      </c>
      <c r="O1436" s="258">
        <v>1056</v>
      </c>
      <c r="P1436" s="258">
        <v>475</v>
      </c>
      <c r="Q1436" s="258">
        <v>317</v>
      </c>
      <c r="R1436" s="259">
        <v>185</v>
      </c>
      <c r="S1436" s="267">
        <v>6901</v>
      </c>
      <c r="T1436" s="90"/>
      <c r="U1436" s="260">
        <v>99</v>
      </c>
      <c r="V1436" s="273">
        <v>83.082023989156298</v>
      </c>
      <c r="W1436" s="273">
        <v>61.476300913175798</v>
      </c>
      <c r="X1436" s="274">
        <v>1.079008822</v>
      </c>
      <c r="Z1436" s="257">
        <v>20161.830000000002</v>
      </c>
      <c r="AA1436" s="258">
        <v>7806.5652604364559</v>
      </c>
      <c r="AB1436" s="276">
        <v>1.1312223243640713</v>
      </c>
      <c r="AC1436" s="92"/>
      <c r="AD1436" s="257">
        <v>582249.78882547352</v>
      </c>
      <c r="AE1436" s="258">
        <v>5904.0075450328268</v>
      </c>
      <c r="AF1436" s="276">
        <v>0.85552927764567843</v>
      </c>
      <c r="AG1436" s="93"/>
      <c r="AH1436" s="257">
        <v>7446.2398806219999</v>
      </c>
      <c r="AI1436" s="258">
        <v>6316.1707123658271</v>
      </c>
      <c r="AJ1436" s="258">
        <v>6620.2819419355965</v>
      </c>
      <c r="AK1436" s="276">
        <v>0.9593221188140264</v>
      </c>
      <c r="AL1436" s="93"/>
      <c r="AM1436" s="257">
        <v>6943.57</v>
      </c>
      <c r="AN1436" s="258">
        <v>6928.1929592817714</v>
      </c>
      <c r="AO1436" s="276">
        <v>1.0039404375136605</v>
      </c>
      <c r="AQ1436" s="280">
        <v>6432.3145878051228</v>
      </c>
      <c r="AR1436" s="281">
        <v>6483.73644568298</v>
      </c>
    </row>
    <row r="1437" spans="1:44" x14ac:dyDescent="0.2">
      <c r="A1437" s="260" t="s">
        <v>8397</v>
      </c>
      <c r="B1437" s="261" t="s">
        <v>5850</v>
      </c>
      <c r="C1437" s="261" t="s">
        <v>5859</v>
      </c>
      <c r="D1437" s="262" t="s">
        <v>13855</v>
      </c>
      <c r="E1437" s="257">
        <v>195</v>
      </c>
      <c r="F1437" s="258">
        <v>390</v>
      </c>
      <c r="G1437" s="258">
        <v>1260</v>
      </c>
      <c r="H1437" s="258">
        <v>866</v>
      </c>
      <c r="I1437" s="258">
        <v>317</v>
      </c>
      <c r="J1437" s="258">
        <v>178</v>
      </c>
      <c r="K1437" s="259">
        <v>35</v>
      </c>
      <c r="L1437" s="257">
        <v>191</v>
      </c>
      <c r="M1437" s="258">
        <v>371</v>
      </c>
      <c r="N1437" s="258">
        <v>1233</v>
      </c>
      <c r="O1437" s="258">
        <v>879</v>
      </c>
      <c r="P1437" s="258">
        <v>340</v>
      </c>
      <c r="Q1437" s="258">
        <v>205</v>
      </c>
      <c r="R1437" s="259">
        <v>104</v>
      </c>
      <c r="S1437" s="267">
        <v>6564</v>
      </c>
      <c r="T1437" s="90"/>
      <c r="U1437" s="260">
        <v>54</v>
      </c>
      <c r="V1437" s="273">
        <v>129.558363406712</v>
      </c>
      <c r="W1437" s="273">
        <v>141.164076782449</v>
      </c>
      <c r="X1437" s="274">
        <v>1.079008822</v>
      </c>
      <c r="Z1437" s="257">
        <v>17337.580000000002</v>
      </c>
      <c r="AA1437" s="258">
        <v>6713.029012150083</v>
      </c>
      <c r="AB1437" s="276">
        <v>1.0227039933196349</v>
      </c>
      <c r="AC1437" s="92"/>
      <c r="AD1437" s="257">
        <v>757327.88954644173</v>
      </c>
      <c r="AE1437" s="258">
        <v>7679.2978885668954</v>
      </c>
      <c r="AF1437" s="276">
        <v>1.1699113175757001</v>
      </c>
      <c r="AG1437" s="93"/>
      <c r="AH1437" s="257">
        <v>7082.6139076079999</v>
      </c>
      <c r="AI1437" s="258">
        <v>6007.7299747818124</v>
      </c>
      <c r="AJ1437" s="258">
        <v>6296.99038789527</v>
      </c>
      <c r="AK1437" s="276">
        <v>0.95932211881402651</v>
      </c>
      <c r="AL1437" s="93"/>
      <c r="AM1437" s="257">
        <v>6587.22</v>
      </c>
      <c r="AN1437" s="258">
        <v>6572.6321222714068</v>
      </c>
      <c r="AO1437" s="276">
        <v>1.00131507042526</v>
      </c>
      <c r="AQ1437" s="280">
        <v>7544.0868069884464</v>
      </c>
      <c r="AR1437" s="281">
        <v>7604.3965064460335</v>
      </c>
    </row>
    <row r="1438" spans="1:44" x14ac:dyDescent="0.2">
      <c r="A1438" s="260" t="s">
        <v>8397</v>
      </c>
      <c r="B1438" s="261" t="s">
        <v>5850</v>
      </c>
      <c r="C1438" s="261" t="s">
        <v>5860</v>
      </c>
      <c r="D1438" s="262" t="s">
        <v>13856</v>
      </c>
      <c r="E1438" s="257">
        <v>292</v>
      </c>
      <c r="F1438" s="258">
        <v>648</v>
      </c>
      <c r="G1438" s="258">
        <v>1841</v>
      </c>
      <c r="H1438" s="258">
        <v>1444</v>
      </c>
      <c r="I1438" s="258">
        <v>537</v>
      </c>
      <c r="J1438" s="258">
        <v>313</v>
      </c>
      <c r="K1438" s="259">
        <v>81</v>
      </c>
      <c r="L1438" s="257">
        <v>265</v>
      </c>
      <c r="M1438" s="258">
        <v>559</v>
      </c>
      <c r="N1438" s="258">
        <v>1916</v>
      </c>
      <c r="O1438" s="258">
        <v>1388</v>
      </c>
      <c r="P1438" s="258">
        <v>598</v>
      </c>
      <c r="Q1438" s="258">
        <v>410</v>
      </c>
      <c r="R1438" s="259">
        <v>160</v>
      </c>
      <c r="S1438" s="267">
        <v>10452</v>
      </c>
      <c r="T1438" s="90"/>
      <c r="U1438" s="260">
        <v>88</v>
      </c>
      <c r="V1438" s="273">
        <v>127.044142314711</v>
      </c>
      <c r="W1438" s="273">
        <v>117.04754615899699</v>
      </c>
      <c r="X1438" s="274">
        <v>1.079008822</v>
      </c>
      <c r="Z1438" s="257">
        <v>28466.770000000004</v>
      </c>
      <c r="AA1438" s="258">
        <v>11022.198766621617</v>
      </c>
      <c r="AB1438" s="276">
        <v>1.0545540343112914</v>
      </c>
      <c r="AC1438" s="92"/>
      <c r="AD1438" s="257">
        <v>1139367.8667078381</v>
      </c>
      <c r="AE1438" s="258">
        <v>11553.179770456505</v>
      </c>
      <c r="AF1438" s="276">
        <v>1.1053558907822909</v>
      </c>
      <c r="AG1438" s="93"/>
      <c r="AH1438" s="257">
        <v>11277.800207544</v>
      </c>
      <c r="AI1438" s="258">
        <v>9566.2391371754275</v>
      </c>
      <c r="AJ1438" s="258">
        <v>10026.834785844205</v>
      </c>
      <c r="AK1438" s="276">
        <v>0.95932211881402651</v>
      </c>
      <c r="AL1438" s="93"/>
      <c r="AM1438" s="257">
        <v>10489.84</v>
      </c>
      <c r="AN1438" s="258">
        <v>10466.609486473428</v>
      </c>
      <c r="AO1438" s="276">
        <v>1.0013977694674157</v>
      </c>
      <c r="AQ1438" s="280">
        <v>11704.192236788535</v>
      </c>
      <c r="AR1438" s="281">
        <v>11797.759070555698</v>
      </c>
    </row>
    <row r="1439" spans="1:44" x14ac:dyDescent="0.2">
      <c r="A1439" s="260" t="s">
        <v>8397</v>
      </c>
      <c r="B1439" s="261" t="s">
        <v>5850</v>
      </c>
      <c r="C1439" s="261" t="s">
        <v>5861</v>
      </c>
      <c r="D1439" s="262" t="s">
        <v>13857</v>
      </c>
      <c r="E1439" s="257">
        <v>72</v>
      </c>
      <c r="F1439" s="258">
        <v>93</v>
      </c>
      <c r="G1439" s="258">
        <v>413</v>
      </c>
      <c r="H1439" s="258">
        <v>364</v>
      </c>
      <c r="I1439" s="258">
        <v>128</v>
      </c>
      <c r="J1439" s="258">
        <v>77</v>
      </c>
      <c r="K1439" s="259">
        <v>35</v>
      </c>
      <c r="L1439" s="257">
        <v>54</v>
      </c>
      <c r="M1439" s="258">
        <v>101</v>
      </c>
      <c r="N1439" s="258">
        <v>357</v>
      </c>
      <c r="O1439" s="258">
        <v>261</v>
      </c>
      <c r="P1439" s="258">
        <v>107</v>
      </c>
      <c r="Q1439" s="258">
        <v>84</v>
      </c>
      <c r="R1439" s="259">
        <v>40</v>
      </c>
      <c r="S1439" s="267">
        <v>2186</v>
      </c>
      <c r="T1439" s="90"/>
      <c r="U1439" s="260">
        <v>17</v>
      </c>
      <c r="V1439" s="273">
        <v>142.28649970109299</v>
      </c>
      <c r="W1439" s="273">
        <v>136.894327538883</v>
      </c>
      <c r="X1439" s="274">
        <v>1.079008822</v>
      </c>
      <c r="Z1439" s="257">
        <v>6090.37</v>
      </c>
      <c r="AA1439" s="258">
        <v>2358.1624716210963</v>
      </c>
      <c r="AB1439" s="276">
        <v>1.0787568488660093</v>
      </c>
      <c r="AC1439" s="92"/>
      <c r="AD1439" s="257">
        <v>257268.19856171138</v>
      </c>
      <c r="AE1439" s="258">
        <v>2608.6971855658917</v>
      </c>
      <c r="AF1439" s="276">
        <v>1.1933655926650923</v>
      </c>
      <c r="AG1439" s="93"/>
      <c r="AH1439" s="257">
        <v>2358.713284892</v>
      </c>
      <c r="AI1439" s="258">
        <v>2000.7461494322124</v>
      </c>
      <c r="AJ1439" s="258">
        <v>2097.0781517274618</v>
      </c>
      <c r="AK1439" s="276">
        <v>0.9593221188140264</v>
      </c>
      <c r="AL1439" s="93"/>
      <c r="AM1439" s="257">
        <v>2193.31</v>
      </c>
      <c r="AN1439" s="258">
        <v>2188.4527555021841</v>
      </c>
      <c r="AO1439" s="276">
        <v>1.0011220290494895</v>
      </c>
      <c r="AQ1439" s="280">
        <v>2702.7054132460394</v>
      </c>
      <c r="AR1439" s="281">
        <v>2724.3116533868961</v>
      </c>
    </row>
    <row r="1440" spans="1:44" x14ac:dyDescent="0.2">
      <c r="A1440" s="260" t="s">
        <v>8397</v>
      </c>
      <c r="B1440" s="261" t="s">
        <v>5850</v>
      </c>
      <c r="C1440" s="261" t="s">
        <v>5862</v>
      </c>
      <c r="D1440" s="262" t="s">
        <v>13858</v>
      </c>
      <c r="E1440" s="257">
        <v>200</v>
      </c>
      <c r="F1440" s="258">
        <v>435</v>
      </c>
      <c r="G1440" s="258">
        <v>1220</v>
      </c>
      <c r="H1440" s="258">
        <v>924</v>
      </c>
      <c r="I1440" s="258">
        <v>303</v>
      </c>
      <c r="J1440" s="258">
        <v>111</v>
      </c>
      <c r="K1440" s="259">
        <v>37</v>
      </c>
      <c r="L1440" s="257">
        <v>175</v>
      </c>
      <c r="M1440" s="258">
        <v>403</v>
      </c>
      <c r="N1440" s="258">
        <v>1260</v>
      </c>
      <c r="O1440" s="258">
        <v>1017</v>
      </c>
      <c r="P1440" s="258">
        <v>315</v>
      </c>
      <c r="Q1440" s="258">
        <v>185</v>
      </c>
      <c r="R1440" s="259">
        <v>80</v>
      </c>
      <c r="S1440" s="267">
        <v>6665</v>
      </c>
      <c r="T1440" s="90"/>
      <c r="U1440" s="260">
        <v>26</v>
      </c>
      <c r="V1440" s="273">
        <v>104.557630690515</v>
      </c>
      <c r="W1440" s="273">
        <v>89.560521973901302</v>
      </c>
      <c r="X1440" s="274">
        <v>1.079008822</v>
      </c>
      <c r="Z1440" s="257">
        <v>17133.809999999998</v>
      </c>
      <c r="AA1440" s="258">
        <v>6634.1302314779323</v>
      </c>
      <c r="AB1440" s="276">
        <v>0.99536837681589385</v>
      </c>
      <c r="AC1440" s="92"/>
      <c r="AD1440" s="257">
        <v>644034.78062506346</v>
      </c>
      <c r="AE1440" s="258">
        <v>6530.5067980259628</v>
      </c>
      <c r="AF1440" s="276">
        <v>0.97982097494763132</v>
      </c>
      <c r="AG1440" s="93"/>
      <c r="AH1440" s="257">
        <v>7191.5937986300005</v>
      </c>
      <c r="AI1440" s="258">
        <v>6100.1706706155974</v>
      </c>
      <c r="AJ1440" s="258">
        <v>6393.8819218954868</v>
      </c>
      <c r="AK1440" s="276">
        <v>0.95932211881402651</v>
      </c>
      <c r="AL1440" s="93"/>
      <c r="AM1440" s="257">
        <v>6676.18</v>
      </c>
      <c r="AN1440" s="258">
        <v>6661.3951138820203</v>
      </c>
      <c r="AO1440" s="276">
        <v>0.99945913186526936</v>
      </c>
      <c r="AQ1440" s="280">
        <v>6232.4703805051986</v>
      </c>
      <c r="AR1440" s="281">
        <v>6282.2946236698426</v>
      </c>
    </row>
    <row r="1441" spans="1:44" x14ac:dyDescent="0.2">
      <c r="A1441" s="260" t="s">
        <v>8397</v>
      </c>
      <c r="B1441" s="261" t="s">
        <v>5850</v>
      </c>
      <c r="C1441" s="261" t="s">
        <v>5863</v>
      </c>
      <c r="D1441" s="262" t="s">
        <v>13859</v>
      </c>
      <c r="E1441" s="257">
        <v>160</v>
      </c>
      <c r="F1441" s="258">
        <v>356</v>
      </c>
      <c r="G1441" s="258">
        <v>985</v>
      </c>
      <c r="H1441" s="258">
        <v>1031</v>
      </c>
      <c r="I1441" s="258">
        <v>439</v>
      </c>
      <c r="J1441" s="258">
        <v>278</v>
      </c>
      <c r="K1441" s="259">
        <v>87</v>
      </c>
      <c r="L1441" s="257">
        <v>121</v>
      </c>
      <c r="M1441" s="258">
        <v>348</v>
      </c>
      <c r="N1441" s="258">
        <v>975</v>
      </c>
      <c r="O1441" s="258">
        <v>1131</v>
      </c>
      <c r="P1441" s="258">
        <v>462</v>
      </c>
      <c r="Q1441" s="258">
        <v>316</v>
      </c>
      <c r="R1441" s="259">
        <v>164</v>
      </c>
      <c r="S1441" s="267">
        <v>6853</v>
      </c>
      <c r="T1441" s="90"/>
      <c r="U1441" s="260">
        <v>73</v>
      </c>
      <c r="V1441" s="273">
        <v>82.055067887268294</v>
      </c>
      <c r="W1441" s="273">
        <v>86.590690208667695</v>
      </c>
      <c r="X1441" s="274">
        <v>1.079008822</v>
      </c>
      <c r="Z1441" s="257">
        <v>20389.239999999998</v>
      </c>
      <c r="AA1441" s="258">
        <v>7894.6173373499032</v>
      </c>
      <c r="AB1441" s="276">
        <v>1.1519943582883267</v>
      </c>
      <c r="AC1441" s="92"/>
      <c r="AD1441" s="257">
        <v>617110.54470744298</v>
      </c>
      <c r="AE1441" s="258">
        <v>6257.4952915339909</v>
      </c>
      <c r="AF1441" s="276">
        <v>0.91310306311600631</v>
      </c>
      <c r="AG1441" s="93"/>
      <c r="AH1441" s="257">
        <v>7394.4474571660003</v>
      </c>
      <c r="AI1441" s="258">
        <v>6272.2385004844245</v>
      </c>
      <c r="AJ1441" s="258">
        <v>6574.2344802325242</v>
      </c>
      <c r="AK1441" s="276">
        <v>0.95932211881402663</v>
      </c>
      <c r="AL1441" s="93"/>
      <c r="AM1441" s="257">
        <v>6884.39</v>
      </c>
      <c r="AN1441" s="258">
        <v>6869.1440176954839</v>
      </c>
      <c r="AO1441" s="276">
        <v>1.0023557591850991</v>
      </c>
      <c r="AQ1441" s="280">
        <v>6931.6596715237392</v>
      </c>
      <c r="AR1441" s="281">
        <v>6987.0734442211333</v>
      </c>
    </row>
    <row r="1442" spans="1:44" x14ac:dyDescent="0.2">
      <c r="A1442" s="260" t="s">
        <v>8397</v>
      </c>
      <c r="B1442" s="261" t="s">
        <v>5850</v>
      </c>
      <c r="C1442" s="261" t="s">
        <v>5864</v>
      </c>
      <c r="D1442" s="262" t="s">
        <v>13860</v>
      </c>
      <c r="E1442" s="257">
        <v>230</v>
      </c>
      <c r="F1442" s="258">
        <v>410</v>
      </c>
      <c r="G1442" s="258">
        <v>1513</v>
      </c>
      <c r="H1442" s="258">
        <v>1332</v>
      </c>
      <c r="I1442" s="258">
        <v>503</v>
      </c>
      <c r="J1442" s="258">
        <v>297</v>
      </c>
      <c r="K1442" s="259">
        <v>79</v>
      </c>
      <c r="L1442" s="257">
        <v>216</v>
      </c>
      <c r="M1442" s="258">
        <v>437</v>
      </c>
      <c r="N1442" s="258">
        <v>1366</v>
      </c>
      <c r="O1442" s="258">
        <v>1200</v>
      </c>
      <c r="P1442" s="258">
        <v>528</v>
      </c>
      <c r="Q1442" s="258">
        <v>400</v>
      </c>
      <c r="R1442" s="259">
        <v>147</v>
      </c>
      <c r="S1442" s="267">
        <v>8658</v>
      </c>
      <c r="T1442" s="90"/>
      <c r="U1442" s="260">
        <v>50</v>
      </c>
      <c r="V1442" s="273">
        <v>122.57526811304101</v>
      </c>
      <c r="W1442" s="273">
        <v>125.96916146916099</v>
      </c>
      <c r="X1442" s="274">
        <v>1.079008822</v>
      </c>
      <c r="Z1442" s="257">
        <v>24521.93</v>
      </c>
      <c r="AA1442" s="258">
        <v>9494.775367952936</v>
      </c>
      <c r="AB1442" s="276">
        <v>1.0966476516462158</v>
      </c>
      <c r="AC1442" s="92"/>
      <c r="AD1442" s="257">
        <v>951988.57127592457</v>
      </c>
      <c r="AE1442" s="258">
        <v>9653.1554248151242</v>
      </c>
      <c r="AF1442" s="276">
        <v>1.1149405665067134</v>
      </c>
      <c r="AG1442" s="93"/>
      <c r="AH1442" s="257">
        <v>9342.0583808760002</v>
      </c>
      <c r="AI1442" s="258">
        <v>7924.2727181080027</v>
      </c>
      <c r="AJ1442" s="258">
        <v>8305.8109046918416</v>
      </c>
      <c r="AK1442" s="276">
        <v>0.95932211881402651</v>
      </c>
      <c r="AL1442" s="93"/>
      <c r="AM1442" s="257">
        <v>8679.5</v>
      </c>
      <c r="AN1442" s="258">
        <v>8660.2786160557371</v>
      </c>
      <c r="AO1442" s="276">
        <v>1.0002631804176181</v>
      </c>
      <c r="AQ1442" s="280">
        <v>10158.162419558188</v>
      </c>
      <c r="AR1442" s="281">
        <v>10239.369825867112</v>
      </c>
    </row>
    <row r="1443" spans="1:44" x14ac:dyDescent="0.2">
      <c r="A1443" s="260" t="s">
        <v>8397</v>
      </c>
      <c r="B1443" s="261" t="s">
        <v>5850</v>
      </c>
      <c r="C1443" s="261" t="s">
        <v>5865</v>
      </c>
      <c r="D1443" s="262" t="s">
        <v>13861</v>
      </c>
      <c r="E1443" s="257">
        <v>244</v>
      </c>
      <c r="F1443" s="258">
        <v>496</v>
      </c>
      <c r="G1443" s="258">
        <v>1525</v>
      </c>
      <c r="H1443" s="258">
        <v>1477</v>
      </c>
      <c r="I1443" s="258">
        <v>587</v>
      </c>
      <c r="J1443" s="258">
        <v>296</v>
      </c>
      <c r="K1443" s="259">
        <v>116</v>
      </c>
      <c r="L1443" s="257">
        <v>228</v>
      </c>
      <c r="M1443" s="258">
        <v>470</v>
      </c>
      <c r="N1443" s="258">
        <v>1460</v>
      </c>
      <c r="O1443" s="258">
        <v>1534</v>
      </c>
      <c r="P1443" s="258">
        <v>601</v>
      </c>
      <c r="Q1443" s="258">
        <v>415</v>
      </c>
      <c r="R1443" s="259">
        <v>200</v>
      </c>
      <c r="S1443" s="267">
        <v>9649</v>
      </c>
      <c r="T1443" s="90"/>
      <c r="U1443" s="260">
        <v>148</v>
      </c>
      <c r="V1443" s="273">
        <v>94.139346076988204</v>
      </c>
      <c r="W1443" s="273">
        <v>82.648668255777807</v>
      </c>
      <c r="X1443" s="274">
        <v>1.079008822</v>
      </c>
      <c r="Z1443" s="257">
        <v>27784</v>
      </c>
      <c r="AA1443" s="258">
        <v>10757.833450434136</v>
      </c>
      <c r="AB1443" s="276">
        <v>1.1149169292604557</v>
      </c>
      <c r="AC1443" s="92"/>
      <c r="AD1443" s="257">
        <v>890334.35093002464</v>
      </c>
      <c r="AE1443" s="258">
        <v>9027.982193168973</v>
      </c>
      <c r="AF1443" s="276">
        <v>0.93563915360855765</v>
      </c>
      <c r="AG1443" s="93"/>
      <c r="AH1443" s="257">
        <v>10411.356123478001</v>
      </c>
      <c r="AI1443" s="258">
        <v>8831.2898425761305</v>
      </c>
      <c r="AJ1443" s="258">
        <v>9256.4991244365428</v>
      </c>
      <c r="AK1443" s="276">
        <v>0.95932211881402663</v>
      </c>
      <c r="AL1443" s="93"/>
      <c r="AM1443" s="257">
        <v>9712.64</v>
      </c>
      <c r="AN1443" s="258">
        <v>9691.1306523932944</v>
      </c>
      <c r="AO1443" s="276">
        <v>1.0043663231830546</v>
      </c>
      <c r="AQ1443" s="280">
        <v>9698.1702534905253</v>
      </c>
      <c r="AR1443" s="281">
        <v>9775.7003440423341</v>
      </c>
    </row>
    <row r="1444" spans="1:44" x14ac:dyDescent="0.2">
      <c r="A1444" s="260" t="s">
        <v>8397</v>
      </c>
      <c r="B1444" s="261" t="s">
        <v>5850</v>
      </c>
      <c r="C1444" s="261" t="s">
        <v>5866</v>
      </c>
      <c r="D1444" s="262" t="s">
        <v>13862</v>
      </c>
      <c r="E1444" s="257">
        <v>248</v>
      </c>
      <c r="F1444" s="258">
        <v>580</v>
      </c>
      <c r="G1444" s="258">
        <v>1868</v>
      </c>
      <c r="H1444" s="258">
        <v>1670</v>
      </c>
      <c r="I1444" s="258">
        <v>725</v>
      </c>
      <c r="J1444" s="258">
        <v>391</v>
      </c>
      <c r="K1444" s="259">
        <v>111</v>
      </c>
      <c r="L1444" s="257">
        <v>274</v>
      </c>
      <c r="M1444" s="258">
        <v>547</v>
      </c>
      <c r="N1444" s="258">
        <v>1871</v>
      </c>
      <c r="O1444" s="258">
        <v>1710</v>
      </c>
      <c r="P1444" s="258">
        <v>714</v>
      </c>
      <c r="Q1444" s="258">
        <v>444</v>
      </c>
      <c r="R1444" s="259">
        <v>182</v>
      </c>
      <c r="S1444" s="267">
        <v>11335</v>
      </c>
      <c r="T1444" s="90"/>
      <c r="U1444" s="260">
        <v>108</v>
      </c>
      <c r="V1444" s="273">
        <v>110.850458855699</v>
      </c>
      <c r="W1444" s="273">
        <v>103.11027790030801</v>
      </c>
      <c r="X1444" s="274">
        <v>1.079008822</v>
      </c>
      <c r="Z1444" s="257">
        <v>32109.46</v>
      </c>
      <c r="AA1444" s="258">
        <v>12432.631113712096</v>
      </c>
      <c r="AB1444" s="276">
        <v>1.0968355636270044</v>
      </c>
      <c r="AC1444" s="92"/>
      <c r="AD1444" s="257">
        <v>1150284.7175374273</v>
      </c>
      <c r="AE1444" s="258">
        <v>11663.876538240498</v>
      </c>
      <c r="AF1444" s="276">
        <v>1.0290142512783853</v>
      </c>
      <c r="AG1444" s="93"/>
      <c r="AH1444" s="257">
        <v>12230.56499737</v>
      </c>
      <c r="AI1444" s="258">
        <v>10374.408784910398</v>
      </c>
      <c r="AJ1444" s="258">
        <v>10873.91621675699</v>
      </c>
      <c r="AK1444" s="276">
        <v>0.95932211881402651</v>
      </c>
      <c r="AL1444" s="93"/>
      <c r="AM1444" s="257">
        <v>11381.44</v>
      </c>
      <c r="AN1444" s="258">
        <v>11356.234973434117</v>
      </c>
      <c r="AO1444" s="276">
        <v>1.0018733986267416</v>
      </c>
      <c r="AQ1444" s="280">
        <v>12295.940162635863</v>
      </c>
      <c r="AR1444" s="281">
        <v>12394.237607340514</v>
      </c>
    </row>
    <row r="1445" spans="1:44" x14ac:dyDescent="0.2">
      <c r="A1445" s="260" t="s">
        <v>8397</v>
      </c>
      <c r="B1445" s="261" t="s">
        <v>5850</v>
      </c>
      <c r="C1445" s="261" t="s">
        <v>5867</v>
      </c>
      <c r="D1445" s="262" t="s">
        <v>13863</v>
      </c>
      <c r="E1445" s="257">
        <v>213</v>
      </c>
      <c r="F1445" s="258">
        <v>455</v>
      </c>
      <c r="G1445" s="258">
        <v>1406</v>
      </c>
      <c r="H1445" s="258">
        <v>1325</v>
      </c>
      <c r="I1445" s="258">
        <v>512</v>
      </c>
      <c r="J1445" s="258">
        <v>256</v>
      </c>
      <c r="K1445" s="259">
        <v>116</v>
      </c>
      <c r="L1445" s="257">
        <v>180</v>
      </c>
      <c r="M1445" s="258">
        <v>478</v>
      </c>
      <c r="N1445" s="258">
        <v>1427</v>
      </c>
      <c r="O1445" s="258">
        <v>1415</v>
      </c>
      <c r="P1445" s="258">
        <v>546</v>
      </c>
      <c r="Q1445" s="258">
        <v>381</v>
      </c>
      <c r="R1445" s="259">
        <v>207</v>
      </c>
      <c r="S1445" s="267">
        <v>8917</v>
      </c>
      <c r="T1445" s="90"/>
      <c r="U1445" s="260">
        <v>116</v>
      </c>
      <c r="V1445" s="273">
        <v>84.930683105275307</v>
      </c>
      <c r="W1445" s="273">
        <v>94.1669844117976</v>
      </c>
      <c r="X1445" s="274">
        <v>1.079008822</v>
      </c>
      <c r="Z1445" s="257">
        <v>25541.090000000004</v>
      </c>
      <c r="AA1445" s="258">
        <v>9889.3893018481449</v>
      </c>
      <c r="AB1445" s="276">
        <v>1.1090489292192605</v>
      </c>
      <c r="AC1445" s="92"/>
      <c r="AD1445" s="257">
        <v>825664.47098136938</v>
      </c>
      <c r="AE1445" s="258">
        <v>8372.2302006720329</v>
      </c>
      <c r="AF1445" s="276">
        <v>0.93890660543591264</v>
      </c>
      <c r="AG1445" s="93"/>
      <c r="AH1445" s="257">
        <v>9621.5216657740002</v>
      </c>
      <c r="AI1445" s="258">
        <v>8161.3236113847379</v>
      </c>
      <c r="AJ1445" s="258">
        <v>8554.2753334646732</v>
      </c>
      <c r="AK1445" s="276">
        <v>0.9593221188140264</v>
      </c>
      <c r="AL1445" s="93"/>
      <c r="AM1445" s="257">
        <v>8966.8799999999992</v>
      </c>
      <c r="AN1445" s="258">
        <v>8947.0221921467673</v>
      </c>
      <c r="AO1445" s="276">
        <v>1.0033668489566858</v>
      </c>
      <c r="AQ1445" s="280">
        <v>8937.5003917607992</v>
      </c>
      <c r="AR1445" s="281">
        <v>9008.9494586021083</v>
      </c>
    </row>
    <row r="1446" spans="1:44" x14ac:dyDescent="0.2">
      <c r="A1446" s="260" t="s">
        <v>8397</v>
      </c>
      <c r="B1446" s="261" t="s">
        <v>5850</v>
      </c>
      <c r="C1446" s="261" t="s">
        <v>5868</v>
      </c>
      <c r="D1446" s="262" t="s">
        <v>13864</v>
      </c>
      <c r="E1446" s="257">
        <v>187</v>
      </c>
      <c r="F1446" s="258">
        <v>285</v>
      </c>
      <c r="G1446" s="258">
        <v>1123</v>
      </c>
      <c r="H1446" s="258">
        <v>836</v>
      </c>
      <c r="I1446" s="258">
        <v>285</v>
      </c>
      <c r="J1446" s="258">
        <v>116</v>
      </c>
      <c r="K1446" s="259">
        <v>44</v>
      </c>
      <c r="L1446" s="257">
        <v>136</v>
      </c>
      <c r="M1446" s="258">
        <v>251</v>
      </c>
      <c r="N1446" s="258">
        <v>1002</v>
      </c>
      <c r="O1446" s="258">
        <v>804</v>
      </c>
      <c r="P1446" s="258">
        <v>289</v>
      </c>
      <c r="Q1446" s="258">
        <v>143</v>
      </c>
      <c r="R1446" s="259">
        <v>90</v>
      </c>
      <c r="S1446" s="267">
        <v>5591</v>
      </c>
      <c r="T1446" s="90"/>
      <c r="U1446" s="260">
        <v>60</v>
      </c>
      <c r="V1446" s="273">
        <v>117.36951115000799</v>
      </c>
      <c r="W1446" s="273">
        <v>104.942228581649</v>
      </c>
      <c r="X1446" s="274">
        <v>1.079008822</v>
      </c>
      <c r="Z1446" s="257">
        <v>14725.12</v>
      </c>
      <c r="AA1446" s="258">
        <v>5701.4968506211026</v>
      </c>
      <c r="AB1446" s="276">
        <v>1.0197633429835633</v>
      </c>
      <c r="AC1446" s="92"/>
      <c r="AD1446" s="257">
        <v>579322.47857568623</v>
      </c>
      <c r="AE1446" s="258">
        <v>5874.3246458148478</v>
      </c>
      <c r="AF1446" s="276">
        <v>1.0506751289241367</v>
      </c>
      <c r="AG1446" s="93"/>
      <c r="AH1446" s="257">
        <v>6032.7383238020002</v>
      </c>
      <c r="AI1446" s="258">
        <v>5117.1874297692129</v>
      </c>
      <c r="AJ1446" s="258">
        <v>5363.5699662892221</v>
      </c>
      <c r="AK1446" s="276">
        <v>0.95932211881402651</v>
      </c>
      <c r="AL1446" s="93"/>
      <c r="AM1446" s="257">
        <v>5616.8</v>
      </c>
      <c r="AN1446" s="258">
        <v>5604.3611879326991</v>
      </c>
      <c r="AO1446" s="276">
        <v>1.0023897671137003</v>
      </c>
      <c r="AQ1446" s="280">
        <v>5760.4766855599673</v>
      </c>
      <c r="AR1446" s="281">
        <v>5806.5276691351737</v>
      </c>
    </row>
    <row r="1447" spans="1:44" x14ac:dyDescent="0.2">
      <c r="A1447" s="260" t="s">
        <v>8397</v>
      </c>
      <c r="B1447" s="261" t="s">
        <v>5850</v>
      </c>
      <c r="C1447" s="261" t="s">
        <v>5869</v>
      </c>
      <c r="D1447" s="262" t="s">
        <v>13865</v>
      </c>
      <c r="E1447" s="257">
        <v>262</v>
      </c>
      <c r="F1447" s="258">
        <v>477</v>
      </c>
      <c r="G1447" s="258">
        <v>1586</v>
      </c>
      <c r="H1447" s="258">
        <v>1240</v>
      </c>
      <c r="I1447" s="258">
        <v>546</v>
      </c>
      <c r="J1447" s="258">
        <v>325</v>
      </c>
      <c r="K1447" s="259">
        <v>101</v>
      </c>
      <c r="L1447" s="257">
        <v>263</v>
      </c>
      <c r="M1447" s="258">
        <v>453</v>
      </c>
      <c r="N1447" s="258">
        <v>1539</v>
      </c>
      <c r="O1447" s="258">
        <v>1388</v>
      </c>
      <c r="P1447" s="258">
        <v>586</v>
      </c>
      <c r="Q1447" s="258">
        <v>408</v>
      </c>
      <c r="R1447" s="259">
        <v>210</v>
      </c>
      <c r="S1447" s="267">
        <v>9384</v>
      </c>
      <c r="T1447" s="90"/>
      <c r="U1447" s="260">
        <v>116</v>
      </c>
      <c r="V1447" s="273">
        <v>99.009599234353999</v>
      </c>
      <c r="W1447" s="273">
        <v>104.790073490254</v>
      </c>
      <c r="X1447" s="274">
        <v>1.079008822</v>
      </c>
      <c r="Z1447" s="257">
        <v>27031.730000000003</v>
      </c>
      <c r="AA1447" s="258">
        <v>10466.558062809674</v>
      </c>
      <c r="AB1447" s="276">
        <v>1.115362112405123</v>
      </c>
      <c r="AC1447" s="92"/>
      <c r="AD1447" s="257">
        <v>927010.21353804471</v>
      </c>
      <c r="AE1447" s="258">
        <v>9399.875105307483</v>
      </c>
      <c r="AF1447" s="276">
        <v>1.0016917205144376</v>
      </c>
      <c r="AG1447" s="93"/>
      <c r="AH1447" s="257">
        <v>10125.418785648</v>
      </c>
      <c r="AI1447" s="258">
        <v>8588.7474228142182</v>
      </c>
      <c r="AJ1447" s="258">
        <v>9002.2787629508239</v>
      </c>
      <c r="AK1447" s="276">
        <v>0.9593221188140264</v>
      </c>
      <c r="AL1447" s="93"/>
      <c r="AM1447" s="257">
        <v>9433.8799999999992</v>
      </c>
      <c r="AN1447" s="258">
        <v>9412.9879866853953</v>
      </c>
      <c r="AO1447" s="276">
        <v>1.0030890863901742</v>
      </c>
      <c r="AQ1447" s="280">
        <v>10088.856258542974</v>
      </c>
      <c r="AR1447" s="281">
        <v>10169.509610551049</v>
      </c>
    </row>
    <row r="1448" spans="1:44" x14ac:dyDescent="0.2">
      <c r="A1448" s="260" t="s">
        <v>8397</v>
      </c>
      <c r="B1448" s="261" t="s">
        <v>5850</v>
      </c>
      <c r="C1448" s="261" t="s">
        <v>5870</v>
      </c>
      <c r="D1448" s="262" t="s">
        <v>13866</v>
      </c>
      <c r="E1448" s="257">
        <v>81</v>
      </c>
      <c r="F1448" s="258">
        <v>146</v>
      </c>
      <c r="G1448" s="258">
        <v>503</v>
      </c>
      <c r="H1448" s="258">
        <v>561</v>
      </c>
      <c r="I1448" s="258">
        <v>210</v>
      </c>
      <c r="J1448" s="258">
        <v>107</v>
      </c>
      <c r="K1448" s="259">
        <v>24</v>
      </c>
      <c r="L1448" s="257">
        <v>78</v>
      </c>
      <c r="M1448" s="258">
        <v>149</v>
      </c>
      <c r="N1448" s="258">
        <v>484</v>
      </c>
      <c r="O1448" s="258">
        <v>554</v>
      </c>
      <c r="P1448" s="258">
        <v>222</v>
      </c>
      <c r="Q1448" s="258">
        <v>124</v>
      </c>
      <c r="R1448" s="259">
        <v>51</v>
      </c>
      <c r="S1448" s="267">
        <v>3294</v>
      </c>
      <c r="T1448" s="90"/>
      <c r="U1448" s="260">
        <v>10</v>
      </c>
      <c r="V1448" s="273">
        <v>84.780370034157798</v>
      </c>
      <c r="W1448" s="273">
        <v>98.778755690439993</v>
      </c>
      <c r="X1448" s="274">
        <v>1.079008822</v>
      </c>
      <c r="Z1448" s="257">
        <v>9443.07</v>
      </c>
      <c r="AA1448" s="258">
        <v>3656.3120616466695</v>
      </c>
      <c r="AB1448" s="276">
        <v>1.1099915184112537</v>
      </c>
      <c r="AC1448" s="92"/>
      <c r="AD1448" s="257">
        <v>308473.38873358321</v>
      </c>
      <c r="AE1448" s="258">
        <v>3127.9173466060697</v>
      </c>
      <c r="AF1448" s="276">
        <v>0.94958025094294773</v>
      </c>
      <c r="AG1448" s="93"/>
      <c r="AH1448" s="257">
        <v>3554.2550596680003</v>
      </c>
      <c r="AI1448" s="258">
        <v>3014.8480403612571</v>
      </c>
      <c r="AJ1448" s="258">
        <v>3160.0070593734035</v>
      </c>
      <c r="AK1448" s="276">
        <v>0.95932211881402663</v>
      </c>
      <c r="AL1448" s="93"/>
      <c r="AM1448" s="257">
        <v>3298.3</v>
      </c>
      <c r="AN1448" s="258">
        <v>3290.9956747896354</v>
      </c>
      <c r="AO1448" s="276">
        <v>0.99908794013042967</v>
      </c>
      <c r="AQ1448" s="280">
        <v>3327.6918536152516</v>
      </c>
      <c r="AR1448" s="281">
        <v>3354.2944233779808</v>
      </c>
    </row>
    <row r="1449" spans="1:44" x14ac:dyDescent="0.2">
      <c r="A1449" s="260" t="s">
        <v>8397</v>
      </c>
      <c r="B1449" s="261" t="s">
        <v>5850</v>
      </c>
      <c r="C1449" s="261" t="s">
        <v>5871</v>
      </c>
      <c r="D1449" s="262" t="s">
        <v>13867</v>
      </c>
      <c r="E1449" s="257">
        <v>551</v>
      </c>
      <c r="F1449" s="258">
        <v>1140</v>
      </c>
      <c r="G1449" s="258">
        <v>3653</v>
      </c>
      <c r="H1449" s="258">
        <v>2698</v>
      </c>
      <c r="I1449" s="258">
        <v>935</v>
      </c>
      <c r="J1449" s="258">
        <v>446</v>
      </c>
      <c r="K1449" s="259">
        <v>145</v>
      </c>
      <c r="L1449" s="257">
        <v>518</v>
      </c>
      <c r="M1449" s="258">
        <v>1033</v>
      </c>
      <c r="N1449" s="258">
        <v>3642</v>
      </c>
      <c r="O1449" s="258">
        <v>2695</v>
      </c>
      <c r="P1449" s="258">
        <v>1001</v>
      </c>
      <c r="Q1449" s="258">
        <v>604</v>
      </c>
      <c r="R1449" s="259">
        <v>276</v>
      </c>
      <c r="S1449" s="267">
        <v>19337</v>
      </c>
      <c r="T1449" s="90"/>
      <c r="U1449" s="260">
        <v>149</v>
      </c>
      <c r="V1449" s="273">
        <v>137.06070482758599</v>
      </c>
      <c r="W1449" s="273">
        <v>126.02006412245299</v>
      </c>
      <c r="X1449" s="274">
        <v>1.079008822</v>
      </c>
      <c r="Z1449" s="257">
        <v>50985.17</v>
      </c>
      <c r="AA1449" s="258">
        <v>19741.216790313527</v>
      </c>
      <c r="AB1449" s="276">
        <v>1.0209038005023285</v>
      </c>
      <c r="AC1449" s="92"/>
      <c r="AD1449" s="257">
        <v>2199578.2089315238</v>
      </c>
      <c r="AE1449" s="258">
        <v>22303.702965041513</v>
      </c>
      <c r="AF1449" s="276">
        <v>1.1534210562673379</v>
      </c>
      <c r="AG1449" s="93"/>
      <c r="AH1449" s="257">
        <v>20864.793591014</v>
      </c>
      <c r="AI1449" s="258">
        <v>17698.274607305895</v>
      </c>
      <c r="AJ1449" s="258">
        <v>18550.411811506827</v>
      </c>
      <c r="AK1449" s="276">
        <v>0.95932211881402629</v>
      </c>
      <c r="AL1449" s="93"/>
      <c r="AM1449" s="257">
        <v>19401.07</v>
      </c>
      <c r="AN1449" s="258">
        <v>19358.104919592199</v>
      </c>
      <c r="AO1449" s="276">
        <v>1.0010914267772766</v>
      </c>
      <c r="AQ1449" s="280">
        <v>21867.543208490864</v>
      </c>
      <c r="AR1449" s="281">
        <v>22042.35892741369</v>
      </c>
    </row>
    <row r="1450" spans="1:44" x14ac:dyDescent="0.2">
      <c r="A1450" s="260" t="s">
        <v>8397</v>
      </c>
      <c r="B1450" s="261" t="s">
        <v>5850</v>
      </c>
      <c r="C1450" s="261" t="s">
        <v>5872</v>
      </c>
      <c r="D1450" s="262" t="s">
        <v>13868</v>
      </c>
      <c r="E1450" s="257">
        <v>78</v>
      </c>
      <c r="F1450" s="258">
        <v>138</v>
      </c>
      <c r="G1450" s="258">
        <v>504</v>
      </c>
      <c r="H1450" s="258">
        <v>441</v>
      </c>
      <c r="I1450" s="258">
        <v>179</v>
      </c>
      <c r="J1450" s="258">
        <v>100</v>
      </c>
      <c r="K1450" s="259">
        <v>19</v>
      </c>
      <c r="L1450" s="257">
        <v>74</v>
      </c>
      <c r="M1450" s="258">
        <v>157</v>
      </c>
      <c r="N1450" s="258">
        <v>507</v>
      </c>
      <c r="O1450" s="258">
        <v>436</v>
      </c>
      <c r="P1450" s="258">
        <v>163</v>
      </c>
      <c r="Q1450" s="258">
        <v>69</v>
      </c>
      <c r="R1450" s="259">
        <v>34</v>
      </c>
      <c r="S1450" s="267">
        <v>2899</v>
      </c>
      <c r="T1450" s="90"/>
      <c r="U1450" s="260">
        <v>7</v>
      </c>
      <c r="V1450" s="273">
        <v>109.921157924279</v>
      </c>
      <c r="W1450" s="273">
        <v>95.598620689655107</v>
      </c>
      <c r="X1450" s="274">
        <v>1.079008822</v>
      </c>
      <c r="Z1450" s="257">
        <v>7847.78</v>
      </c>
      <c r="AA1450" s="258">
        <v>3038.6233154206739</v>
      </c>
      <c r="AB1450" s="276">
        <v>1.0481625786204463</v>
      </c>
      <c r="AC1450" s="92"/>
      <c r="AD1450" s="257">
        <v>288333.49585675733</v>
      </c>
      <c r="AE1450" s="258">
        <v>2923.6990166333053</v>
      </c>
      <c r="AF1450" s="276">
        <v>1.0085198401632651</v>
      </c>
      <c r="AG1450" s="93"/>
      <c r="AH1450" s="257">
        <v>3128.0465749780001</v>
      </c>
      <c r="AI1450" s="258">
        <v>2653.3225467538809</v>
      </c>
      <c r="AJ1450" s="258">
        <v>2781.074822441863</v>
      </c>
      <c r="AK1450" s="276">
        <v>0.95932211881402663</v>
      </c>
      <c r="AL1450" s="93"/>
      <c r="AM1450" s="257">
        <v>2902.01</v>
      </c>
      <c r="AN1450" s="258">
        <v>2895.583287813804</v>
      </c>
      <c r="AO1450" s="276">
        <v>0.99882141697613103</v>
      </c>
      <c r="AQ1450" s="280">
        <v>2936.3891873323055</v>
      </c>
      <c r="AR1450" s="281">
        <v>2959.863565863378</v>
      </c>
    </row>
    <row r="1451" spans="1:44" x14ac:dyDescent="0.2">
      <c r="A1451" s="260" t="s">
        <v>8397</v>
      </c>
      <c r="B1451" s="261" t="s">
        <v>5850</v>
      </c>
      <c r="C1451" s="261" t="s">
        <v>5873</v>
      </c>
      <c r="D1451" s="262" t="s">
        <v>13869</v>
      </c>
      <c r="E1451" s="257">
        <v>263</v>
      </c>
      <c r="F1451" s="258">
        <v>483</v>
      </c>
      <c r="G1451" s="258">
        <v>1608</v>
      </c>
      <c r="H1451" s="258">
        <v>1190</v>
      </c>
      <c r="I1451" s="258">
        <v>585</v>
      </c>
      <c r="J1451" s="258">
        <v>275</v>
      </c>
      <c r="K1451" s="259">
        <v>58</v>
      </c>
      <c r="L1451" s="257">
        <v>208</v>
      </c>
      <c r="M1451" s="258">
        <v>453</v>
      </c>
      <c r="N1451" s="258">
        <v>1639</v>
      </c>
      <c r="O1451" s="258">
        <v>1271</v>
      </c>
      <c r="P1451" s="258">
        <v>651</v>
      </c>
      <c r="Q1451" s="258">
        <v>335</v>
      </c>
      <c r="R1451" s="259">
        <v>129</v>
      </c>
      <c r="S1451" s="267">
        <v>9148</v>
      </c>
      <c r="T1451" s="90"/>
      <c r="U1451" s="260">
        <v>40</v>
      </c>
      <c r="V1451" s="273">
        <v>112.575800323156</v>
      </c>
      <c r="W1451" s="273">
        <v>96.358290523554402</v>
      </c>
      <c r="X1451" s="274">
        <v>1.079008822</v>
      </c>
      <c r="Z1451" s="257">
        <v>25480.920000000002</v>
      </c>
      <c r="AA1451" s="258">
        <v>9866.0917623033474</v>
      </c>
      <c r="AB1451" s="276">
        <v>1.0784971318652543</v>
      </c>
      <c r="AC1451" s="92"/>
      <c r="AD1451" s="257">
        <v>917844.08041831513</v>
      </c>
      <c r="AE1451" s="258">
        <v>9306.93059912428</v>
      </c>
      <c r="AF1451" s="276">
        <v>1.0173732618194447</v>
      </c>
      <c r="AG1451" s="93"/>
      <c r="AH1451" s="257">
        <v>9870.7727036560009</v>
      </c>
      <c r="AI1451" s="258">
        <v>8372.7473810639895</v>
      </c>
      <c r="AJ1451" s="258">
        <v>8775.8787429107142</v>
      </c>
      <c r="AK1451" s="276">
        <v>0.95932211881402651</v>
      </c>
      <c r="AL1451" s="93"/>
      <c r="AM1451" s="257">
        <v>9165.2000000000007</v>
      </c>
      <c r="AN1451" s="258">
        <v>9144.9029980844571</v>
      </c>
      <c r="AO1451" s="276">
        <v>0.99966145584657384</v>
      </c>
      <c r="AQ1451" s="280">
        <v>9625.933901033799</v>
      </c>
      <c r="AR1451" s="281">
        <v>9702.8865124528729</v>
      </c>
    </row>
    <row r="1452" spans="1:44" x14ac:dyDescent="0.2">
      <c r="A1452" s="260" t="s">
        <v>8397</v>
      </c>
      <c r="B1452" s="261" t="s">
        <v>5850</v>
      </c>
      <c r="C1452" s="261" t="s">
        <v>5874</v>
      </c>
      <c r="D1452" s="262" t="s">
        <v>13870</v>
      </c>
      <c r="E1452" s="257">
        <v>177</v>
      </c>
      <c r="F1452" s="258">
        <v>475</v>
      </c>
      <c r="G1452" s="258">
        <v>1360</v>
      </c>
      <c r="H1452" s="258">
        <v>1392</v>
      </c>
      <c r="I1452" s="258">
        <v>536</v>
      </c>
      <c r="J1452" s="258">
        <v>321</v>
      </c>
      <c r="K1452" s="259">
        <v>109</v>
      </c>
      <c r="L1452" s="257">
        <v>162</v>
      </c>
      <c r="M1452" s="258">
        <v>465</v>
      </c>
      <c r="N1452" s="258">
        <v>1321</v>
      </c>
      <c r="O1452" s="258">
        <v>1455</v>
      </c>
      <c r="P1452" s="258">
        <v>590</v>
      </c>
      <c r="Q1452" s="258">
        <v>428</v>
      </c>
      <c r="R1452" s="259">
        <v>188</v>
      </c>
      <c r="S1452" s="267">
        <v>8979</v>
      </c>
      <c r="T1452" s="90"/>
      <c r="U1452" s="260">
        <v>46</v>
      </c>
      <c r="V1452" s="273">
        <v>90.815648477432802</v>
      </c>
      <c r="W1452" s="273">
        <v>100.572335449381</v>
      </c>
      <c r="X1452" s="274">
        <v>1.079008822</v>
      </c>
      <c r="Z1452" s="257">
        <v>26169.08</v>
      </c>
      <c r="AA1452" s="258">
        <v>10132.544061009465</v>
      </c>
      <c r="AB1452" s="276">
        <v>1.1284713287681774</v>
      </c>
      <c r="AC1452" s="92"/>
      <c r="AD1452" s="257">
        <v>858821.71060033469</v>
      </c>
      <c r="AE1452" s="258">
        <v>8708.444307812757</v>
      </c>
      <c r="AF1452" s="276">
        <v>0.96986794830301337</v>
      </c>
      <c r="AG1452" s="93"/>
      <c r="AH1452" s="257">
        <v>9688.4202127379995</v>
      </c>
      <c r="AI1452" s="258">
        <v>8218.0693850648822</v>
      </c>
      <c r="AJ1452" s="258">
        <v>8613.7533048311434</v>
      </c>
      <c r="AK1452" s="276">
        <v>0.9593221188140264</v>
      </c>
      <c r="AL1452" s="93"/>
      <c r="AM1452" s="257">
        <v>8998.7800000000007</v>
      </c>
      <c r="AN1452" s="258">
        <v>8978.8515472769232</v>
      </c>
      <c r="AO1452" s="276">
        <v>0.99998346667523363</v>
      </c>
      <c r="AQ1452" s="280">
        <v>9427.3229690530352</v>
      </c>
      <c r="AR1452" s="281">
        <v>9502.6878249328092</v>
      </c>
    </row>
    <row r="1453" spans="1:44" x14ac:dyDescent="0.2">
      <c r="A1453" s="260" t="s">
        <v>8397</v>
      </c>
      <c r="B1453" s="261" t="s">
        <v>5850</v>
      </c>
      <c r="C1453" s="261" t="s">
        <v>5875</v>
      </c>
      <c r="D1453" s="262" t="s">
        <v>13871</v>
      </c>
      <c r="E1453" s="257">
        <v>53</v>
      </c>
      <c r="F1453" s="258">
        <v>100</v>
      </c>
      <c r="G1453" s="258">
        <v>346</v>
      </c>
      <c r="H1453" s="258">
        <v>379</v>
      </c>
      <c r="I1453" s="258">
        <v>187</v>
      </c>
      <c r="J1453" s="258">
        <v>109</v>
      </c>
      <c r="K1453" s="259">
        <v>41</v>
      </c>
      <c r="L1453" s="257">
        <v>55</v>
      </c>
      <c r="M1453" s="258">
        <v>88</v>
      </c>
      <c r="N1453" s="258">
        <v>310</v>
      </c>
      <c r="O1453" s="258">
        <v>420</v>
      </c>
      <c r="P1453" s="258">
        <v>182</v>
      </c>
      <c r="Q1453" s="258">
        <v>142</v>
      </c>
      <c r="R1453" s="259">
        <v>67</v>
      </c>
      <c r="S1453" s="267">
        <v>2479</v>
      </c>
      <c r="T1453" s="90"/>
      <c r="U1453" s="260">
        <v>9</v>
      </c>
      <c r="V1453" s="273">
        <v>88.258732747115701</v>
      </c>
      <c r="W1453" s="273">
        <v>83.851956434045903</v>
      </c>
      <c r="X1453" s="274">
        <v>1.079008822</v>
      </c>
      <c r="Z1453" s="257">
        <v>7807.4499999999989</v>
      </c>
      <c r="AA1453" s="258">
        <v>3023.0077300817734</v>
      </c>
      <c r="AB1453" s="276">
        <v>1.2194464421467419</v>
      </c>
      <c r="AC1453" s="92"/>
      <c r="AD1453" s="257">
        <v>225641.94465307804</v>
      </c>
      <c r="AE1453" s="258">
        <v>2288.0072595560359</v>
      </c>
      <c r="AF1453" s="276">
        <v>0.92295573197097047</v>
      </c>
      <c r="AG1453" s="93"/>
      <c r="AH1453" s="257">
        <v>2674.862869738</v>
      </c>
      <c r="AI1453" s="258">
        <v>2268.9156927916079</v>
      </c>
      <c r="AJ1453" s="258">
        <v>2378.1595325399721</v>
      </c>
      <c r="AK1453" s="276">
        <v>0.95932211881402663</v>
      </c>
      <c r="AL1453" s="93"/>
      <c r="AM1453" s="257">
        <v>2482.87</v>
      </c>
      <c r="AN1453" s="258">
        <v>2477.3715038246796</v>
      </c>
      <c r="AO1453" s="276">
        <v>0.99934308343068967</v>
      </c>
      <c r="AQ1453" s="280">
        <v>2674.848554519112</v>
      </c>
      <c r="AR1453" s="281">
        <v>2696.2320985509982</v>
      </c>
    </row>
    <row r="1454" spans="1:44" x14ac:dyDescent="0.2">
      <c r="A1454" s="260" t="s">
        <v>8397</v>
      </c>
      <c r="B1454" s="261" t="s">
        <v>5850</v>
      </c>
      <c r="C1454" s="261" t="s">
        <v>5876</v>
      </c>
      <c r="D1454" s="262" t="s">
        <v>13872</v>
      </c>
      <c r="E1454" s="257">
        <v>119</v>
      </c>
      <c r="F1454" s="258">
        <v>310</v>
      </c>
      <c r="G1454" s="258">
        <v>932</v>
      </c>
      <c r="H1454" s="258">
        <v>901</v>
      </c>
      <c r="I1454" s="258">
        <v>353</v>
      </c>
      <c r="J1454" s="258">
        <v>208</v>
      </c>
      <c r="K1454" s="259">
        <v>76</v>
      </c>
      <c r="L1454" s="257">
        <v>97</v>
      </c>
      <c r="M1454" s="258">
        <v>327</v>
      </c>
      <c r="N1454" s="258">
        <v>906</v>
      </c>
      <c r="O1454" s="258">
        <v>941</v>
      </c>
      <c r="P1454" s="258">
        <v>368</v>
      </c>
      <c r="Q1454" s="258">
        <v>277</v>
      </c>
      <c r="R1454" s="259">
        <v>167</v>
      </c>
      <c r="S1454" s="267">
        <v>5982</v>
      </c>
      <c r="T1454" s="90"/>
      <c r="U1454" s="260">
        <v>77</v>
      </c>
      <c r="V1454" s="273">
        <v>84.940282451081501</v>
      </c>
      <c r="W1454" s="273">
        <v>93.816616516215305</v>
      </c>
      <c r="X1454" s="274">
        <v>1.079008822</v>
      </c>
      <c r="Z1454" s="257">
        <v>17415.910000000003</v>
      </c>
      <c r="AA1454" s="258">
        <v>6743.3580178430184</v>
      </c>
      <c r="AB1454" s="276">
        <v>1.127274827456205</v>
      </c>
      <c r="AC1454" s="92"/>
      <c r="AD1454" s="257">
        <v>553418.60974688188</v>
      </c>
      <c r="AE1454" s="258">
        <v>5611.6596522915215</v>
      </c>
      <c r="AF1454" s="276">
        <v>0.93809088135933161</v>
      </c>
      <c r="AG1454" s="93"/>
      <c r="AH1454" s="257">
        <v>6454.6307732040004</v>
      </c>
      <c r="AI1454" s="258">
        <v>5475.0519057198062</v>
      </c>
      <c r="AJ1454" s="258">
        <v>5738.6649147455073</v>
      </c>
      <c r="AK1454" s="276">
        <v>0.95932211881402663</v>
      </c>
      <c r="AL1454" s="93"/>
      <c r="AM1454" s="257">
        <v>6015.11</v>
      </c>
      <c r="AN1454" s="258">
        <v>6001.7891014716315</v>
      </c>
      <c r="AO1454" s="276">
        <v>1.0033081079023123</v>
      </c>
      <c r="AQ1454" s="280">
        <v>6088.6346113065883</v>
      </c>
      <c r="AR1454" s="281">
        <v>6137.3089880614798</v>
      </c>
    </row>
    <row r="1455" spans="1:44" x14ac:dyDescent="0.2">
      <c r="A1455" s="260" t="s">
        <v>8397</v>
      </c>
      <c r="B1455" s="261" t="s">
        <v>5850</v>
      </c>
      <c r="C1455" s="261" t="s">
        <v>5877</v>
      </c>
      <c r="D1455" s="262" t="s">
        <v>13873</v>
      </c>
      <c r="E1455" s="257">
        <v>130</v>
      </c>
      <c r="F1455" s="258">
        <v>262</v>
      </c>
      <c r="G1455" s="258">
        <v>878</v>
      </c>
      <c r="H1455" s="258">
        <v>874</v>
      </c>
      <c r="I1455" s="258">
        <v>408</v>
      </c>
      <c r="J1455" s="258">
        <v>196</v>
      </c>
      <c r="K1455" s="259">
        <v>56</v>
      </c>
      <c r="L1455" s="257">
        <v>129</v>
      </c>
      <c r="M1455" s="258">
        <v>261</v>
      </c>
      <c r="N1455" s="258">
        <v>822</v>
      </c>
      <c r="O1455" s="258">
        <v>887</v>
      </c>
      <c r="P1455" s="258">
        <v>406</v>
      </c>
      <c r="Q1455" s="258">
        <v>248</v>
      </c>
      <c r="R1455" s="259">
        <v>97</v>
      </c>
      <c r="S1455" s="267">
        <v>5654</v>
      </c>
      <c r="T1455" s="90"/>
      <c r="U1455" s="260">
        <v>22</v>
      </c>
      <c r="V1455" s="273">
        <v>99.180153771851707</v>
      </c>
      <c r="W1455" s="273">
        <v>94.744251857092294</v>
      </c>
      <c r="X1455" s="274">
        <v>1.079008822</v>
      </c>
      <c r="Z1455" s="257">
        <v>16541.78</v>
      </c>
      <c r="AA1455" s="258">
        <v>6404.8990143147985</v>
      </c>
      <c r="AB1455" s="276">
        <v>1.1328084567235228</v>
      </c>
      <c r="AC1455" s="92"/>
      <c r="AD1455" s="257">
        <v>545341.56556861277</v>
      </c>
      <c r="AE1455" s="258">
        <v>5529.7584980356141</v>
      </c>
      <c r="AF1455" s="276">
        <v>0.9780259105121355</v>
      </c>
      <c r="AG1455" s="93"/>
      <c r="AH1455" s="257">
        <v>6100.7158795880005</v>
      </c>
      <c r="AI1455" s="258">
        <v>5174.8484578635544</v>
      </c>
      <c r="AJ1455" s="258">
        <v>5424.0072597745057</v>
      </c>
      <c r="AK1455" s="276">
        <v>0.95932211881402651</v>
      </c>
      <c r="AL1455" s="93"/>
      <c r="AM1455" s="257">
        <v>5663.46</v>
      </c>
      <c r="AN1455" s="258">
        <v>5650.9178559694719</v>
      </c>
      <c r="AO1455" s="276">
        <v>0.99945487371232256</v>
      </c>
      <c r="AQ1455" s="280">
        <v>6006.0686966147532</v>
      </c>
      <c r="AR1455" s="281">
        <v>6054.0830166089117</v>
      </c>
    </row>
    <row r="1456" spans="1:44" x14ac:dyDescent="0.2">
      <c r="A1456" s="260" t="s">
        <v>8397</v>
      </c>
      <c r="B1456" s="261" t="s">
        <v>5850</v>
      </c>
      <c r="C1456" s="261" t="s">
        <v>5878</v>
      </c>
      <c r="D1456" s="262" t="s">
        <v>9730</v>
      </c>
      <c r="E1456" s="257">
        <v>124</v>
      </c>
      <c r="F1456" s="258">
        <v>294</v>
      </c>
      <c r="G1456" s="258">
        <v>903</v>
      </c>
      <c r="H1456" s="258">
        <v>895</v>
      </c>
      <c r="I1456" s="258">
        <v>364</v>
      </c>
      <c r="J1456" s="258">
        <v>201</v>
      </c>
      <c r="K1456" s="259">
        <v>57</v>
      </c>
      <c r="L1456" s="257">
        <v>117</v>
      </c>
      <c r="M1456" s="258">
        <v>247</v>
      </c>
      <c r="N1456" s="258">
        <v>907</v>
      </c>
      <c r="O1456" s="258">
        <v>917</v>
      </c>
      <c r="P1456" s="258">
        <v>396</v>
      </c>
      <c r="Q1456" s="258">
        <v>269</v>
      </c>
      <c r="R1456" s="259">
        <v>113</v>
      </c>
      <c r="S1456" s="267">
        <v>5804</v>
      </c>
      <c r="T1456" s="90"/>
      <c r="U1456" s="260">
        <v>15</v>
      </c>
      <c r="V1456" s="273">
        <v>98.182173459781097</v>
      </c>
      <c r="W1456" s="273">
        <v>82.613025499655393</v>
      </c>
      <c r="X1456" s="274">
        <v>1.079008822</v>
      </c>
      <c r="Z1456" s="257">
        <v>16896.559999999998</v>
      </c>
      <c r="AA1456" s="258">
        <v>6542.2681530833352</v>
      </c>
      <c r="AB1456" s="276">
        <v>1.1271998885395134</v>
      </c>
      <c r="AC1456" s="92"/>
      <c r="AD1456" s="257">
        <v>541626.57833272265</v>
      </c>
      <c r="AE1456" s="258">
        <v>5492.0885613669543</v>
      </c>
      <c r="AF1456" s="276">
        <v>0.94625922835405829</v>
      </c>
      <c r="AG1456" s="93"/>
      <c r="AH1456" s="257">
        <v>6262.5672028879999</v>
      </c>
      <c r="AI1456" s="258">
        <v>5312.1366199929371</v>
      </c>
      <c r="AJ1456" s="258">
        <v>5567.9055775966099</v>
      </c>
      <c r="AK1456" s="276">
        <v>0.95932211881402651</v>
      </c>
      <c r="AL1456" s="93"/>
      <c r="AM1456" s="257">
        <v>5810.45</v>
      </c>
      <c r="AN1456" s="258">
        <v>5797.5823359250026</v>
      </c>
      <c r="AO1456" s="276">
        <v>0.99889426876722998</v>
      </c>
      <c r="AQ1456" s="280">
        <v>5932.2910224986335</v>
      </c>
      <c r="AR1456" s="281">
        <v>5979.7155415710295</v>
      </c>
    </row>
    <row r="1457" spans="1:44" x14ac:dyDescent="0.2">
      <c r="A1457" s="260" t="s">
        <v>8397</v>
      </c>
      <c r="B1457" s="261" t="s">
        <v>5850</v>
      </c>
      <c r="C1457" s="261" t="s">
        <v>5879</v>
      </c>
      <c r="D1457" s="262" t="s">
        <v>13874</v>
      </c>
      <c r="E1457" s="257">
        <v>476</v>
      </c>
      <c r="F1457" s="258">
        <v>929</v>
      </c>
      <c r="G1457" s="258">
        <v>2885</v>
      </c>
      <c r="H1457" s="258">
        <v>2552</v>
      </c>
      <c r="I1457" s="258">
        <v>888</v>
      </c>
      <c r="J1457" s="258">
        <v>534</v>
      </c>
      <c r="K1457" s="259">
        <v>164</v>
      </c>
      <c r="L1457" s="257">
        <v>493</v>
      </c>
      <c r="M1457" s="258">
        <v>889</v>
      </c>
      <c r="N1457" s="258">
        <v>2966</v>
      </c>
      <c r="O1457" s="258">
        <v>2558</v>
      </c>
      <c r="P1457" s="258">
        <v>984</v>
      </c>
      <c r="Q1457" s="258">
        <v>683</v>
      </c>
      <c r="R1457" s="259">
        <v>277</v>
      </c>
      <c r="S1457" s="267">
        <v>17278</v>
      </c>
      <c r="T1457" s="90"/>
      <c r="U1457" s="260">
        <v>168</v>
      </c>
      <c r="V1457" s="273">
        <v>114.719283177558</v>
      </c>
      <c r="W1457" s="273">
        <v>112.368481972336</v>
      </c>
      <c r="X1457" s="274">
        <v>1.079008822</v>
      </c>
      <c r="Z1457" s="257">
        <v>48072.78</v>
      </c>
      <c r="AA1457" s="258">
        <v>18613.553150711239</v>
      </c>
      <c r="AB1457" s="276">
        <v>1.0772979019974094</v>
      </c>
      <c r="AC1457" s="92"/>
      <c r="AD1457" s="257">
        <v>1808714.64661204</v>
      </c>
      <c r="AE1457" s="258">
        <v>18340.350010173632</v>
      </c>
      <c r="AF1457" s="276">
        <v>1.0614857049527511</v>
      </c>
      <c r="AG1457" s="93"/>
      <c r="AH1457" s="257">
        <v>18643.114426516</v>
      </c>
      <c r="AI1457" s="258">
        <v>15813.765768476562</v>
      </c>
      <c r="AJ1457" s="258">
        <v>16575.16756886875</v>
      </c>
      <c r="AK1457" s="276">
        <v>0.95932211881402651</v>
      </c>
      <c r="AL1457" s="93"/>
      <c r="AM1457" s="257">
        <v>17350.240000000002</v>
      </c>
      <c r="AN1457" s="258">
        <v>17311.816631768525</v>
      </c>
      <c r="AO1457" s="276">
        <v>1.0019572075337726</v>
      </c>
      <c r="AQ1457" s="280">
        <v>18991.403684756326</v>
      </c>
      <c r="AR1457" s="281">
        <v>19143.226679084062</v>
      </c>
    </row>
    <row r="1458" spans="1:44" x14ac:dyDescent="0.2">
      <c r="A1458" s="260" t="s">
        <v>8397</v>
      </c>
      <c r="B1458" s="261" t="s">
        <v>5850</v>
      </c>
      <c r="C1458" s="261" t="s">
        <v>5880</v>
      </c>
      <c r="D1458" s="262" t="s">
        <v>13875</v>
      </c>
      <c r="E1458" s="257">
        <v>120</v>
      </c>
      <c r="F1458" s="258">
        <v>301</v>
      </c>
      <c r="G1458" s="258">
        <v>1029</v>
      </c>
      <c r="H1458" s="258">
        <v>844</v>
      </c>
      <c r="I1458" s="258">
        <v>310</v>
      </c>
      <c r="J1458" s="258">
        <v>167</v>
      </c>
      <c r="K1458" s="259">
        <v>35</v>
      </c>
      <c r="L1458" s="257">
        <v>108</v>
      </c>
      <c r="M1458" s="258">
        <v>286</v>
      </c>
      <c r="N1458" s="258">
        <v>1026</v>
      </c>
      <c r="O1458" s="258">
        <v>840</v>
      </c>
      <c r="P1458" s="258">
        <v>349</v>
      </c>
      <c r="Q1458" s="258">
        <v>214</v>
      </c>
      <c r="R1458" s="259">
        <v>76</v>
      </c>
      <c r="S1458" s="267">
        <v>5705</v>
      </c>
      <c r="T1458" s="90"/>
      <c r="U1458" s="260">
        <v>7</v>
      </c>
      <c r="V1458" s="273">
        <v>116.22404614878999</v>
      </c>
      <c r="W1458" s="273">
        <v>97.776375744830005</v>
      </c>
      <c r="X1458" s="274">
        <v>1.079008822</v>
      </c>
      <c r="Z1458" s="257">
        <v>15514.759999999998</v>
      </c>
      <c r="AA1458" s="258">
        <v>6007.241725577941</v>
      </c>
      <c r="AB1458" s="276">
        <v>1.052978391862917</v>
      </c>
      <c r="AC1458" s="92"/>
      <c r="AD1458" s="257">
        <v>579749.19914854947</v>
      </c>
      <c r="AE1458" s="258">
        <v>5878.6515885293957</v>
      </c>
      <c r="AF1458" s="276">
        <v>1.0304384905397714</v>
      </c>
      <c r="AG1458" s="93"/>
      <c r="AH1458" s="257">
        <v>6155.7453295100004</v>
      </c>
      <c r="AI1458" s="258">
        <v>5221.5264329875445</v>
      </c>
      <c r="AJ1458" s="258">
        <v>5472.9326878340216</v>
      </c>
      <c r="AK1458" s="276">
        <v>0.95932211881402663</v>
      </c>
      <c r="AL1458" s="93"/>
      <c r="AM1458" s="257">
        <v>5708.01</v>
      </c>
      <c r="AN1458" s="258">
        <v>5695.3691967546883</v>
      </c>
      <c r="AO1458" s="276">
        <v>0.99831186621466927</v>
      </c>
      <c r="AQ1458" s="280">
        <v>5928.2685911028548</v>
      </c>
      <c r="AR1458" s="281">
        <v>5975.6609536485857</v>
      </c>
    </row>
    <row r="1459" spans="1:44" x14ac:dyDescent="0.2">
      <c r="A1459" s="260" t="s">
        <v>8397</v>
      </c>
      <c r="B1459" s="261" t="s">
        <v>5850</v>
      </c>
      <c r="C1459" s="261" t="s">
        <v>5881</v>
      </c>
      <c r="D1459" s="262" t="s">
        <v>13876</v>
      </c>
      <c r="E1459" s="257">
        <v>167</v>
      </c>
      <c r="F1459" s="258">
        <v>310</v>
      </c>
      <c r="G1459" s="258">
        <v>1062</v>
      </c>
      <c r="H1459" s="258">
        <v>694</v>
      </c>
      <c r="I1459" s="258">
        <v>359</v>
      </c>
      <c r="J1459" s="258">
        <v>120</v>
      </c>
      <c r="K1459" s="259">
        <v>36</v>
      </c>
      <c r="L1459" s="257">
        <v>163</v>
      </c>
      <c r="M1459" s="258">
        <v>305</v>
      </c>
      <c r="N1459" s="258">
        <v>1109</v>
      </c>
      <c r="O1459" s="258">
        <v>832</v>
      </c>
      <c r="P1459" s="258">
        <v>390</v>
      </c>
      <c r="Q1459" s="258">
        <v>157</v>
      </c>
      <c r="R1459" s="259">
        <v>86</v>
      </c>
      <c r="S1459" s="267">
        <v>5790</v>
      </c>
      <c r="T1459" s="90"/>
      <c r="U1459" s="260">
        <v>42</v>
      </c>
      <c r="V1459" s="273">
        <v>111.75376701844699</v>
      </c>
      <c r="W1459" s="273">
        <v>95.553022452504294</v>
      </c>
      <c r="X1459" s="274">
        <v>1.079008822</v>
      </c>
      <c r="Z1459" s="257">
        <v>15629.05</v>
      </c>
      <c r="AA1459" s="258">
        <v>6051.4942732690624</v>
      </c>
      <c r="AB1459" s="276">
        <v>1.0451630869203907</v>
      </c>
      <c r="AC1459" s="92"/>
      <c r="AD1459" s="257">
        <v>578579.81884726242</v>
      </c>
      <c r="AE1459" s="258">
        <v>5866.7940829462023</v>
      </c>
      <c r="AF1459" s="276">
        <v>1.0132632267610022</v>
      </c>
      <c r="AG1459" s="93"/>
      <c r="AH1459" s="257">
        <v>6247.4610793800002</v>
      </c>
      <c r="AI1459" s="258">
        <v>5299.3230581941953</v>
      </c>
      <c r="AJ1459" s="258">
        <v>5554.4750679332137</v>
      </c>
      <c r="AK1459" s="276">
        <v>0.95932211881402651</v>
      </c>
      <c r="AL1459" s="93"/>
      <c r="AM1459" s="257">
        <v>5808.06</v>
      </c>
      <c r="AN1459" s="258">
        <v>5795.1976287538091</v>
      </c>
      <c r="AO1459" s="276">
        <v>1.0008976906310552</v>
      </c>
      <c r="AQ1459" s="280">
        <v>5887.6102593530686</v>
      </c>
      <c r="AR1459" s="281">
        <v>5934.6775869633575</v>
      </c>
    </row>
    <row r="1460" spans="1:44" x14ac:dyDescent="0.2">
      <c r="A1460" s="260" t="s">
        <v>8397</v>
      </c>
      <c r="B1460" s="261" t="s">
        <v>5850</v>
      </c>
      <c r="C1460" s="261" t="s">
        <v>5882</v>
      </c>
      <c r="D1460" s="262" t="s">
        <v>13877</v>
      </c>
      <c r="E1460" s="257">
        <v>100</v>
      </c>
      <c r="F1460" s="258">
        <v>266</v>
      </c>
      <c r="G1460" s="258">
        <v>775</v>
      </c>
      <c r="H1460" s="258">
        <v>770</v>
      </c>
      <c r="I1460" s="258">
        <v>300</v>
      </c>
      <c r="J1460" s="258">
        <v>153</v>
      </c>
      <c r="K1460" s="259">
        <v>47</v>
      </c>
      <c r="L1460" s="257">
        <v>107</v>
      </c>
      <c r="M1460" s="258">
        <v>227</v>
      </c>
      <c r="N1460" s="258">
        <v>737</v>
      </c>
      <c r="O1460" s="258">
        <v>837</v>
      </c>
      <c r="P1460" s="258">
        <v>306</v>
      </c>
      <c r="Q1460" s="258">
        <v>179</v>
      </c>
      <c r="R1460" s="259">
        <v>119</v>
      </c>
      <c r="S1460" s="267">
        <v>4923</v>
      </c>
      <c r="T1460" s="90"/>
      <c r="U1460" s="260">
        <v>80</v>
      </c>
      <c r="V1460" s="273">
        <v>91.018346828247005</v>
      </c>
      <c r="W1460" s="273">
        <v>101.197643713183</v>
      </c>
      <c r="X1460" s="274">
        <v>1.079008822</v>
      </c>
      <c r="Z1460" s="257">
        <v>14074.849999999999</v>
      </c>
      <c r="AA1460" s="258">
        <v>5449.7153807890472</v>
      </c>
      <c r="AB1460" s="276">
        <v>1.1069907334529854</v>
      </c>
      <c r="AC1460" s="92"/>
      <c r="AD1460" s="257">
        <v>471863.61975287035</v>
      </c>
      <c r="AE1460" s="258">
        <v>4784.6927980295122</v>
      </c>
      <c r="AF1460" s="276">
        <v>0.9719059106295983</v>
      </c>
      <c r="AG1460" s="93"/>
      <c r="AH1460" s="257">
        <v>5311.9604307059999</v>
      </c>
      <c r="AI1460" s="258">
        <v>4505.7974810863598</v>
      </c>
      <c r="AJ1460" s="258">
        <v>4722.742790921453</v>
      </c>
      <c r="AK1460" s="276">
        <v>0.95932211881402663</v>
      </c>
      <c r="AL1460" s="93"/>
      <c r="AM1460" s="257">
        <v>4957.3999999999996</v>
      </c>
      <c r="AN1460" s="258">
        <v>4946.4214771858642</v>
      </c>
      <c r="AO1460" s="276">
        <v>1.0047575618902833</v>
      </c>
      <c r="AQ1460" s="280">
        <v>5105.3296062624668</v>
      </c>
      <c r="AR1460" s="281">
        <v>5146.1431469948438</v>
      </c>
    </row>
    <row r="1461" spans="1:44" x14ac:dyDescent="0.2">
      <c r="A1461" s="260" t="s">
        <v>8397</v>
      </c>
      <c r="B1461" s="261" t="s">
        <v>5850</v>
      </c>
      <c r="C1461" s="261" t="s">
        <v>5883</v>
      </c>
      <c r="D1461" s="262" t="s">
        <v>13878</v>
      </c>
      <c r="E1461" s="257">
        <v>67</v>
      </c>
      <c r="F1461" s="258">
        <v>173</v>
      </c>
      <c r="G1461" s="258">
        <v>614</v>
      </c>
      <c r="H1461" s="258">
        <v>612</v>
      </c>
      <c r="I1461" s="258">
        <v>247</v>
      </c>
      <c r="J1461" s="258">
        <v>144</v>
      </c>
      <c r="K1461" s="259">
        <v>39</v>
      </c>
      <c r="L1461" s="257">
        <v>77</v>
      </c>
      <c r="M1461" s="258">
        <v>152</v>
      </c>
      <c r="N1461" s="258">
        <v>550</v>
      </c>
      <c r="O1461" s="258">
        <v>637</v>
      </c>
      <c r="P1461" s="258">
        <v>236</v>
      </c>
      <c r="Q1461" s="258">
        <v>168</v>
      </c>
      <c r="R1461" s="259">
        <v>52</v>
      </c>
      <c r="S1461" s="267">
        <v>3768</v>
      </c>
      <c r="T1461" s="90"/>
      <c r="U1461" s="260">
        <v>11</v>
      </c>
      <c r="V1461" s="273">
        <v>80.413420686287097</v>
      </c>
      <c r="W1461" s="273">
        <v>81.654723991507396</v>
      </c>
      <c r="X1461" s="274">
        <v>1.079008822</v>
      </c>
      <c r="Z1461" s="257">
        <v>10888.269999999999</v>
      </c>
      <c r="AA1461" s="258">
        <v>4215.8866694269536</v>
      </c>
      <c r="AB1461" s="276">
        <v>1.1188658889137351</v>
      </c>
      <c r="AC1461" s="92"/>
      <c r="AD1461" s="257">
        <v>333288.40681245952</v>
      </c>
      <c r="AE1461" s="258">
        <v>3379.541403462064</v>
      </c>
      <c r="AF1461" s="276">
        <v>0.89690589263855203</v>
      </c>
      <c r="AG1461" s="93"/>
      <c r="AH1461" s="257">
        <v>4065.7052412960002</v>
      </c>
      <c r="AI1461" s="258">
        <v>3448.6786326901083</v>
      </c>
      <c r="AJ1461" s="258">
        <v>3614.7257436912523</v>
      </c>
      <c r="AK1461" s="276">
        <v>0.95932211881402663</v>
      </c>
      <c r="AL1461" s="93"/>
      <c r="AM1461" s="257">
        <v>3772.73</v>
      </c>
      <c r="AN1461" s="258">
        <v>3764.3750150529363</v>
      </c>
      <c r="AO1461" s="276">
        <v>0.99903795516266891</v>
      </c>
      <c r="AQ1461" s="280">
        <v>3623.950451844019</v>
      </c>
      <c r="AR1461" s="281">
        <v>3652.921401965833</v>
      </c>
    </row>
    <row r="1462" spans="1:44" x14ac:dyDescent="0.2">
      <c r="A1462" s="260" t="s">
        <v>8397</v>
      </c>
      <c r="B1462" s="261" t="s">
        <v>5850</v>
      </c>
      <c r="C1462" s="261" t="s">
        <v>5884</v>
      </c>
      <c r="D1462" s="262" t="s">
        <v>13879</v>
      </c>
      <c r="E1462" s="257">
        <v>33</v>
      </c>
      <c r="F1462" s="258">
        <v>99</v>
      </c>
      <c r="G1462" s="258">
        <v>243</v>
      </c>
      <c r="H1462" s="258">
        <v>331</v>
      </c>
      <c r="I1462" s="258">
        <v>121</v>
      </c>
      <c r="J1462" s="258">
        <v>48</v>
      </c>
      <c r="K1462" s="259">
        <v>14</v>
      </c>
      <c r="L1462" s="257">
        <v>31</v>
      </c>
      <c r="M1462" s="258">
        <v>88</v>
      </c>
      <c r="N1462" s="258">
        <v>254</v>
      </c>
      <c r="O1462" s="258">
        <v>315</v>
      </c>
      <c r="P1462" s="258">
        <v>113</v>
      </c>
      <c r="Q1462" s="258">
        <v>57</v>
      </c>
      <c r="R1462" s="259">
        <v>23</v>
      </c>
      <c r="S1462" s="267">
        <v>1770</v>
      </c>
      <c r="T1462" s="90"/>
      <c r="U1462" s="260">
        <v>3</v>
      </c>
      <c r="V1462" s="273">
        <v>81.817616285886999</v>
      </c>
      <c r="W1462" s="273">
        <v>85.203389830508399</v>
      </c>
      <c r="X1462" s="274">
        <v>1.079008822</v>
      </c>
      <c r="Z1462" s="257">
        <v>4964.37</v>
      </c>
      <c r="AA1462" s="258">
        <v>1922.180594814703</v>
      </c>
      <c r="AB1462" s="276">
        <v>1.085977737183448</v>
      </c>
      <c r="AC1462" s="92"/>
      <c r="AD1462" s="257">
        <v>158696.82837271507</v>
      </c>
      <c r="AE1462" s="258">
        <v>1609.1843914195642</v>
      </c>
      <c r="AF1462" s="276">
        <v>0.90914372396585552</v>
      </c>
      <c r="AG1462" s="93"/>
      <c r="AH1462" s="257">
        <v>1909.8456149400001</v>
      </c>
      <c r="AI1462" s="258">
        <v>1620.0003131267229</v>
      </c>
      <c r="AJ1462" s="258">
        <v>1698.000150300827</v>
      </c>
      <c r="AK1462" s="276">
        <v>0.95932211881402663</v>
      </c>
      <c r="AL1462" s="93"/>
      <c r="AM1462" s="257">
        <v>1771.29</v>
      </c>
      <c r="AN1462" s="258">
        <v>1767.3673494825007</v>
      </c>
      <c r="AO1462" s="276">
        <v>0.99851262682627162</v>
      </c>
      <c r="AQ1462" s="280">
        <v>1673.9587535969915</v>
      </c>
      <c r="AR1462" s="281">
        <v>1687.3408834579986</v>
      </c>
    </row>
    <row r="1463" spans="1:44" x14ac:dyDescent="0.2">
      <c r="A1463" s="260" t="s">
        <v>8397</v>
      </c>
      <c r="B1463" s="261" t="s">
        <v>5850</v>
      </c>
      <c r="C1463" s="261" t="s">
        <v>5885</v>
      </c>
      <c r="D1463" s="262" t="s">
        <v>13880</v>
      </c>
      <c r="E1463" s="257">
        <v>504</v>
      </c>
      <c r="F1463" s="258">
        <v>987</v>
      </c>
      <c r="G1463" s="258">
        <v>3260</v>
      </c>
      <c r="H1463" s="258">
        <v>2492</v>
      </c>
      <c r="I1463" s="258">
        <v>700</v>
      </c>
      <c r="J1463" s="258">
        <v>276</v>
      </c>
      <c r="K1463" s="259">
        <v>88</v>
      </c>
      <c r="L1463" s="257">
        <v>461</v>
      </c>
      <c r="M1463" s="258">
        <v>954</v>
      </c>
      <c r="N1463" s="258">
        <v>3266</v>
      </c>
      <c r="O1463" s="258">
        <v>2593</v>
      </c>
      <c r="P1463" s="258">
        <v>731</v>
      </c>
      <c r="Q1463" s="258">
        <v>406</v>
      </c>
      <c r="R1463" s="259">
        <v>222</v>
      </c>
      <c r="S1463" s="267">
        <v>16940</v>
      </c>
      <c r="T1463" s="90"/>
      <c r="U1463" s="260">
        <v>184</v>
      </c>
      <c r="V1463" s="273">
        <v>104.97691628343701</v>
      </c>
      <c r="W1463" s="273">
        <v>91.413730004131907</v>
      </c>
      <c r="X1463" s="274">
        <v>1.079008822</v>
      </c>
      <c r="Z1463" s="257">
        <v>43031.519999999997</v>
      </c>
      <c r="AA1463" s="258">
        <v>16661.601111395965</v>
      </c>
      <c r="AB1463" s="276">
        <v>0.98356559099149732</v>
      </c>
      <c r="AC1463" s="92"/>
      <c r="AD1463" s="257">
        <v>1646189.1606701713</v>
      </c>
      <c r="AE1463" s="258">
        <v>16692.343065943478</v>
      </c>
      <c r="AF1463" s="276">
        <v>0.98538034627765514</v>
      </c>
      <c r="AG1463" s="93"/>
      <c r="AH1463" s="257">
        <v>18278.409444680001</v>
      </c>
      <c r="AI1463" s="258">
        <v>15504.409776478353</v>
      </c>
      <c r="AJ1463" s="258">
        <v>16250.91669270961</v>
      </c>
      <c r="AK1463" s="276">
        <v>0.95932211881402663</v>
      </c>
      <c r="AL1463" s="93"/>
      <c r="AM1463" s="257">
        <v>17019.12</v>
      </c>
      <c r="AN1463" s="258">
        <v>16981.429921088373</v>
      </c>
      <c r="AO1463" s="276">
        <v>1.002445686014662</v>
      </c>
      <c r="AQ1463" s="280">
        <v>15788.684195200969</v>
      </c>
      <c r="AR1463" s="281">
        <v>15914.903686440284</v>
      </c>
    </row>
    <row r="1464" spans="1:44" x14ac:dyDescent="0.2">
      <c r="A1464" s="260" t="s">
        <v>8397</v>
      </c>
      <c r="B1464" s="261" t="s">
        <v>5850</v>
      </c>
      <c r="C1464" s="261" t="s">
        <v>5886</v>
      </c>
      <c r="D1464" s="262" t="s">
        <v>13881</v>
      </c>
      <c r="E1464" s="257">
        <v>194</v>
      </c>
      <c r="F1464" s="258">
        <v>365</v>
      </c>
      <c r="G1464" s="258">
        <v>1081</v>
      </c>
      <c r="H1464" s="258">
        <v>947</v>
      </c>
      <c r="I1464" s="258">
        <v>393</v>
      </c>
      <c r="J1464" s="258">
        <v>219</v>
      </c>
      <c r="K1464" s="259">
        <v>80</v>
      </c>
      <c r="L1464" s="257">
        <v>187</v>
      </c>
      <c r="M1464" s="258">
        <v>342</v>
      </c>
      <c r="N1464" s="258">
        <v>1115</v>
      </c>
      <c r="O1464" s="258">
        <v>976</v>
      </c>
      <c r="P1464" s="258">
        <v>417</v>
      </c>
      <c r="Q1464" s="258">
        <v>276</v>
      </c>
      <c r="R1464" s="259">
        <v>132</v>
      </c>
      <c r="S1464" s="267">
        <v>6724</v>
      </c>
      <c r="T1464" s="90"/>
      <c r="U1464" s="260">
        <v>124</v>
      </c>
      <c r="V1464" s="273">
        <v>98.483901848719796</v>
      </c>
      <c r="W1464" s="273">
        <v>103.20973504019</v>
      </c>
      <c r="X1464" s="274">
        <v>1.079008822</v>
      </c>
      <c r="Z1464" s="257">
        <v>19192.980000000003</v>
      </c>
      <c r="AA1464" s="258">
        <v>7431.4311206994462</v>
      </c>
      <c r="AB1464" s="276">
        <v>1.1052098632807028</v>
      </c>
      <c r="AC1464" s="92"/>
      <c r="AD1464" s="257">
        <v>660799.80788864905</v>
      </c>
      <c r="AE1464" s="258">
        <v>6700.50402147976</v>
      </c>
      <c r="AF1464" s="276">
        <v>0.99650565459246876</v>
      </c>
      <c r="AG1464" s="93"/>
      <c r="AH1464" s="257">
        <v>7255.2553191280003</v>
      </c>
      <c r="AI1464" s="258">
        <v>6154.170681053155</v>
      </c>
      <c r="AJ1464" s="258">
        <v>6450.4819269055142</v>
      </c>
      <c r="AK1464" s="276">
        <v>0.95932211881402651</v>
      </c>
      <c r="AL1464" s="93"/>
      <c r="AM1464" s="257">
        <v>6777.32</v>
      </c>
      <c r="AN1464" s="258">
        <v>6762.3111319968739</v>
      </c>
      <c r="AO1464" s="276">
        <v>1.0056976698389164</v>
      </c>
      <c r="AQ1464" s="280">
        <v>7144.7021101614337</v>
      </c>
      <c r="AR1464" s="281">
        <v>7201.8190082038391</v>
      </c>
    </row>
    <row r="1465" spans="1:44" x14ac:dyDescent="0.2">
      <c r="A1465" s="260" t="s">
        <v>8397</v>
      </c>
      <c r="B1465" s="261" t="s">
        <v>5850</v>
      </c>
      <c r="C1465" s="261" t="s">
        <v>5887</v>
      </c>
      <c r="D1465" s="262" t="s">
        <v>13882</v>
      </c>
      <c r="E1465" s="257">
        <v>83</v>
      </c>
      <c r="F1465" s="258">
        <v>174</v>
      </c>
      <c r="G1465" s="258">
        <v>482</v>
      </c>
      <c r="H1465" s="258">
        <v>550</v>
      </c>
      <c r="I1465" s="258">
        <v>193</v>
      </c>
      <c r="J1465" s="258">
        <v>110</v>
      </c>
      <c r="K1465" s="259">
        <v>41</v>
      </c>
      <c r="L1465" s="257">
        <v>57</v>
      </c>
      <c r="M1465" s="258">
        <v>194</v>
      </c>
      <c r="N1465" s="258">
        <v>497</v>
      </c>
      <c r="O1465" s="258">
        <v>576</v>
      </c>
      <c r="P1465" s="258">
        <v>181</v>
      </c>
      <c r="Q1465" s="258">
        <v>112</v>
      </c>
      <c r="R1465" s="259">
        <v>60</v>
      </c>
      <c r="S1465" s="267">
        <v>3310</v>
      </c>
      <c r="T1465" s="90"/>
      <c r="U1465" s="260">
        <v>21</v>
      </c>
      <c r="V1465" s="273">
        <v>91.497728152420706</v>
      </c>
      <c r="W1465" s="273">
        <v>63.093872623000301</v>
      </c>
      <c r="X1465" s="274">
        <v>1.079008822</v>
      </c>
      <c r="Z1465" s="257">
        <v>9340.34</v>
      </c>
      <c r="AA1465" s="258">
        <v>3616.5354913053548</v>
      </c>
      <c r="AB1465" s="276">
        <v>1.0926089097599259</v>
      </c>
      <c r="AC1465" s="92"/>
      <c r="AD1465" s="257">
        <v>287812.89743433875</v>
      </c>
      <c r="AE1465" s="258">
        <v>2918.4201533810033</v>
      </c>
      <c r="AF1465" s="276">
        <v>0.88169793153504628</v>
      </c>
      <c r="AG1465" s="93"/>
      <c r="AH1465" s="257">
        <v>3571.5192008200002</v>
      </c>
      <c r="AI1465" s="258">
        <v>3029.4921109883912</v>
      </c>
      <c r="AJ1465" s="258">
        <v>3175.3562132744278</v>
      </c>
      <c r="AK1465" s="276">
        <v>0.95932211881402651</v>
      </c>
      <c r="AL1465" s="93"/>
      <c r="AM1465" s="257">
        <v>3319.03</v>
      </c>
      <c r="AN1465" s="258">
        <v>3311.6797666970997</v>
      </c>
      <c r="AO1465" s="276">
        <v>1.0005074823858306</v>
      </c>
      <c r="AQ1465" s="280">
        <v>3060.5350131105761</v>
      </c>
      <c r="AR1465" s="281">
        <v>3085.0018507202831</v>
      </c>
    </row>
    <row r="1466" spans="1:44" x14ac:dyDescent="0.2">
      <c r="A1466" s="260" t="s">
        <v>8397</v>
      </c>
      <c r="B1466" s="261" t="s">
        <v>5850</v>
      </c>
      <c r="C1466" s="261" t="s">
        <v>5888</v>
      </c>
      <c r="D1466" s="262" t="s">
        <v>13883</v>
      </c>
      <c r="E1466" s="257">
        <v>125</v>
      </c>
      <c r="F1466" s="258">
        <v>344</v>
      </c>
      <c r="G1466" s="258">
        <v>834</v>
      </c>
      <c r="H1466" s="258">
        <v>846</v>
      </c>
      <c r="I1466" s="258">
        <v>335</v>
      </c>
      <c r="J1466" s="258">
        <v>145</v>
      </c>
      <c r="K1466" s="259">
        <v>45</v>
      </c>
      <c r="L1466" s="257">
        <v>117</v>
      </c>
      <c r="M1466" s="258">
        <v>302</v>
      </c>
      <c r="N1466" s="258">
        <v>896</v>
      </c>
      <c r="O1466" s="258">
        <v>876</v>
      </c>
      <c r="P1466" s="258">
        <v>380</v>
      </c>
      <c r="Q1466" s="258">
        <v>198</v>
      </c>
      <c r="R1466" s="259">
        <v>92</v>
      </c>
      <c r="S1466" s="267">
        <v>5535</v>
      </c>
      <c r="T1466" s="90"/>
      <c r="U1466" s="260">
        <v>46</v>
      </c>
      <c r="V1466" s="273">
        <v>84.760214169065904</v>
      </c>
      <c r="W1466" s="273">
        <v>64.887262872628696</v>
      </c>
      <c r="X1466" s="274">
        <v>1.079008822</v>
      </c>
      <c r="Z1466" s="257">
        <v>15462.759999999998</v>
      </c>
      <c r="AA1466" s="258">
        <v>5987.1075714092622</v>
      </c>
      <c r="AB1466" s="276">
        <v>1.0816815847171206</v>
      </c>
      <c r="AC1466" s="92"/>
      <c r="AD1466" s="257">
        <v>473893.62792394235</v>
      </c>
      <c r="AE1466" s="258">
        <v>4805.2770623581673</v>
      </c>
      <c r="AF1466" s="276">
        <v>0.86816207088675112</v>
      </c>
      <c r="AG1466" s="93"/>
      <c r="AH1466" s="257">
        <v>5972.3138297699998</v>
      </c>
      <c r="AI1466" s="258">
        <v>5065.9331825742429</v>
      </c>
      <c r="AJ1466" s="258">
        <v>5309.8479276356366</v>
      </c>
      <c r="AK1466" s="276">
        <v>0.95932211881402651</v>
      </c>
      <c r="AL1466" s="93"/>
      <c r="AM1466" s="257">
        <v>5554.78</v>
      </c>
      <c r="AN1466" s="258">
        <v>5542.4785357329438</v>
      </c>
      <c r="AO1466" s="276">
        <v>1.0013511356337748</v>
      </c>
      <c r="AQ1466" s="280">
        <v>4993.0822709001168</v>
      </c>
      <c r="AR1466" s="281">
        <v>5032.9984726657221</v>
      </c>
    </row>
    <row r="1467" spans="1:44" x14ac:dyDescent="0.2">
      <c r="A1467" s="260" t="s">
        <v>8397</v>
      </c>
      <c r="B1467" s="261" t="s">
        <v>5850</v>
      </c>
      <c r="C1467" s="261" t="s">
        <v>5889</v>
      </c>
      <c r="D1467" s="262" t="s">
        <v>13884</v>
      </c>
      <c r="E1467" s="257">
        <v>292</v>
      </c>
      <c r="F1467" s="258">
        <v>520</v>
      </c>
      <c r="G1467" s="258">
        <v>1548</v>
      </c>
      <c r="H1467" s="258">
        <v>1161</v>
      </c>
      <c r="I1467" s="258">
        <v>422</v>
      </c>
      <c r="J1467" s="258">
        <v>194</v>
      </c>
      <c r="K1467" s="259">
        <v>53</v>
      </c>
      <c r="L1467" s="257">
        <v>255</v>
      </c>
      <c r="M1467" s="258">
        <v>458</v>
      </c>
      <c r="N1467" s="258">
        <v>1643</v>
      </c>
      <c r="O1467" s="258">
        <v>1317</v>
      </c>
      <c r="P1467" s="258">
        <v>487</v>
      </c>
      <c r="Q1467" s="258">
        <v>306</v>
      </c>
      <c r="R1467" s="259">
        <v>148</v>
      </c>
      <c r="S1467" s="267">
        <v>8804</v>
      </c>
      <c r="T1467" s="90"/>
      <c r="U1467" s="260">
        <v>67</v>
      </c>
      <c r="V1467" s="273">
        <v>129.608416824405</v>
      </c>
      <c r="W1467" s="273">
        <v>120.124943207632</v>
      </c>
      <c r="X1467" s="274">
        <v>1.079008822</v>
      </c>
      <c r="Z1467" s="257">
        <v>23798.010000000002</v>
      </c>
      <c r="AA1467" s="258">
        <v>9214.4769663031275</v>
      </c>
      <c r="AB1467" s="276">
        <v>1.0466239171175746</v>
      </c>
      <c r="AC1467" s="92"/>
      <c r="AD1467" s="257">
        <v>972030.4438247144</v>
      </c>
      <c r="AE1467" s="258">
        <v>9856.3798295561446</v>
      </c>
      <c r="AF1467" s="276">
        <v>1.119534283229912</v>
      </c>
      <c r="AG1467" s="93"/>
      <c r="AH1467" s="257">
        <v>9499.593668888001</v>
      </c>
      <c r="AI1467" s="258">
        <v>8057.8998625806034</v>
      </c>
      <c r="AJ1467" s="258">
        <v>8445.8719340386888</v>
      </c>
      <c r="AK1467" s="276">
        <v>0.9593221188140264</v>
      </c>
      <c r="AL1467" s="93"/>
      <c r="AM1467" s="257">
        <v>8832.81</v>
      </c>
      <c r="AN1467" s="258">
        <v>8813.2490999116617</v>
      </c>
      <c r="AO1467" s="276">
        <v>1.0010505565551637</v>
      </c>
      <c r="AQ1467" s="280">
        <v>9906.6895966128377</v>
      </c>
      <c r="AR1467" s="281">
        <v>9985.8866535234047</v>
      </c>
    </row>
    <row r="1468" spans="1:44" x14ac:dyDescent="0.2">
      <c r="A1468" s="260" t="s">
        <v>8397</v>
      </c>
      <c r="B1468" s="261" t="s">
        <v>5850</v>
      </c>
      <c r="C1468" s="261" t="s">
        <v>5890</v>
      </c>
      <c r="D1468" s="262" t="s">
        <v>13885</v>
      </c>
      <c r="E1468" s="257">
        <v>35</v>
      </c>
      <c r="F1468" s="258">
        <v>71</v>
      </c>
      <c r="G1468" s="258">
        <v>245</v>
      </c>
      <c r="H1468" s="258">
        <v>335</v>
      </c>
      <c r="I1468" s="258">
        <v>145</v>
      </c>
      <c r="J1468" s="258">
        <v>85</v>
      </c>
      <c r="K1468" s="259">
        <v>21</v>
      </c>
      <c r="L1468" s="257">
        <v>34</v>
      </c>
      <c r="M1468" s="258">
        <v>72</v>
      </c>
      <c r="N1468" s="258">
        <v>213</v>
      </c>
      <c r="O1468" s="258">
        <v>333</v>
      </c>
      <c r="P1468" s="258">
        <v>136</v>
      </c>
      <c r="Q1468" s="258">
        <v>80</v>
      </c>
      <c r="R1468" s="259">
        <v>41</v>
      </c>
      <c r="S1468" s="267">
        <v>1846</v>
      </c>
      <c r="T1468" s="90"/>
      <c r="U1468" s="260">
        <v>8</v>
      </c>
      <c r="V1468" s="273">
        <v>87.735954726782197</v>
      </c>
      <c r="W1468" s="273">
        <v>83.447453954496197</v>
      </c>
      <c r="X1468" s="274">
        <v>1.079008822</v>
      </c>
      <c r="Z1468" s="257">
        <v>5663.8799999999992</v>
      </c>
      <c r="AA1468" s="258">
        <v>2193.0275598634066</v>
      </c>
      <c r="AB1468" s="276">
        <v>1.1879889273366233</v>
      </c>
      <c r="AC1468" s="92"/>
      <c r="AD1468" s="257">
        <v>167596.61172895585</v>
      </c>
      <c r="AE1468" s="258">
        <v>1699.4281134317212</v>
      </c>
      <c r="AF1468" s="276">
        <v>0.92060027813202661</v>
      </c>
      <c r="AG1468" s="93"/>
      <c r="AH1468" s="257">
        <v>1991.8502854120002</v>
      </c>
      <c r="AI1468" s="258">
        <v>1689.5596486056104</v>
      </c>
      <c r="AJ1468" s="258">
        <v>1770.908631330693</v>
      </c>
      <c r="AK1468" s="276">
        <v>0.95932211881402651</v>
      </c>
      <c r="AL1468" s="93"/>
      <c r="AM1468" s="257">
        <v>1849.44</v>
      </c>
      <c r="AN1468" s="258">
        <v>1845.3442806242435</v>
      </c>
      <c r="AO1468" s="276">
        <v>0.99964478907055443</v>
      </c>
      <c r="AQ1468" s="280">
        <v>1936.0891703587761</v>
      </c>
      <c r="AR1468" s="281">
        <v>1951.5668496292826</v>
      </c>
    </row>
    <row r="1469" spans="1:44" x14ac:dyDescent="0.2">
      <c r="A1469" s="260" t="s">
        <v>8397</v>
      </c>
      <c r="B1469" s="261" t="s">
        <v>5850</v>
      </c>
      <c r="C1469" s="261" t="s">
        <v>5891</v>
      </c>
      <c r="D1469" s="262" t="s">
        <v>13886</v>
      </c>
      <c r="E1469" s="257">
        <v>31</v>
      </c>
      <c r="F1469" s="258">
        <v>70</v>
      </c>
      <c r="G1469" s="258">
        <v>231</v>
      </c>
      <c r="H1469" s="258">
        <v>322</v>
      </c>
      <c r="I1469" s="258">
        <v>102</v>
      </c>
      <c r="J1469" s="258">
        <v>53</v>
      </c>
      <c r="K1469" s="259">
        <v>20</v>
      </c>
      <c r="L1469" s="257">
        <v>40</v>
      </c>
      <c r="M1469" s="258">
        <v>72</v>
      </c>
      <c r="N1469" s="258">
        <v>207</v>
      </c>
      <c r="O1469" s="258">
        <v>305</v>
      </c>
      <c r="P1469" s="258">
        <v>118</v>
      </c>
      <c r="Q1469" s="258">
        <v>64</v>
      </c>
      <c r="R1469" s="259">
        <v>23</v>
      </c>
      <c r="S1469" s="267">
        <v>1658</v>
      </c>
      <c r="T1469" s="90"/>
      <c r="U1469" s="260">
        <v>0</v>
      </c>
      <c r="V1469" s="273">
        <v>90.4620688406212</v>
      </c>
      <c r="W1469" s="273">
        <v>65.917370325693597</v>
      </c>
      <c r="X1469" s="274">
        <v>1.079008822</v>
      </c>
      <c r="Z1469" s="257">
        <v>4832.9100000000008</v>
      </c>
      <c r="AA1469" s="258">
        <v>1871.2799042951933</v>
      </c>
      <c r="AB1469" s="276">
        <v>1.128636854219055</v>
      </c>
      <c r="AC1469" s="92"/>
      <c r="AD1469" s="257">
        <v>144827.23822247339</v>
      </c>
      <c r="AE1469" s="258">
        <v>1468.5468738710865</v>
      </c>
      <c r="AF1469" s="276">
        <v>0.88573394081488932</v>
      </c>
      <c r="AG1469" s="93"/>
      <c r="AH1469" s="257">
        <v>1788.9966268760002</v>
      </c>
      <c r="AI1469" s="258">
        <v>1517.4918187367832</v>
      </c>
      <c r="AJ1469" s="258">
        <v>1590.556072993656</v>
      </c>
      <c r="AK1469" s="276">
        <v>0.95932211881402651</v>
      </c>
      <c r="AL1469" s="93"/>
      <c r="AM1469" s="257">
        <v>1658</v>
      </c>
      <c r="AN1469" s="258">
        <v>1654.3282384262241</v>
      </c>
      <c r="AO1469" s="276">
        <v>0.9977854272775778</v>
      </c>
      <c r="AQ1469" s="280">
        <v>1586.5130740817183</v>
      </c>
      <c r="AR1469" s="281">
        <v>1599.1961368739924</v>
      </c>
    </row>
    <row r="1470" spans="1:44" x14ac:dyDescent="0.2">
      <c r="A1470" s="260" t="s">
        <v>8397</v>
      </c>
      <c r="B1470" s="261" t="s">
        <v>5850</v>
      </c>
      <c r="C1470" s="261" t="s">
        <v>5892</v>
      </c>
      <c r="D1470" s="262" t="s">
        <v>13887</v>
      </c>
      <c r="E1470" s="257">
        <v>10</v>
      </c>
      <c r="F1470" s="258">
        <v>36</v>
      </c>
      <c r="G1470" s="258">
        <v>113</v>
      </c>
      <c r="H1470" s="258">
        <v>144</v>
      </c>
      <c r="I1470" s="258">
        <v>74</v>
      </c>
      <c r="J1470" s="258">
        <v>35</v>
      </c>
      <c r="K1470" s="259">
        <v>12</v>
      </c>
      <c r="L1470" s="257">
        <v>11</v>
      </c>
      <c r="M1470" s="258">
        <v>21</v>
      </c>
      <c r="N1470" s="258">
        <v>88</v>
      </c>
      <c r="O1470" s="258">
        <v>134</v>
      </c>
      <c r="P1470" s="258">
        <v>63</v>
      </c>
      <c r="Q1470" s="258">
        <v>44</v>
      </c>
      <c r="R1470" s="259">
        <v>14</v>
      </c>
      <c r="S1470" s="267">
        <v>799</v>
      </c>
      <c r="T1470" s="90"/>
      <c r="U1470" s="260">
        <v>15</v>
      </c>
      <c r="V1470" s="273">
        <v>80.917949976896097</v>
      </c>
      <c r="W1470" s="273">
        <v>102.85857321652</v>
      </c>
      <c r="X1470" s="274">
        <v>1.079008822</v>
      </c>
      <c r="Z1470" s="257">
        <v>2485.4699999999998</v>
      </c>
      <c r="AA1470" s="258">
        <v>962.36223387743064</v>
      </c>
      <c r="AB1470" s="276">
        <v>1.2044583653034175</v>
      </c>
      <c r="AC1470" s="92"/>
      <c r="AD1470" s="257">
        <v>74789.850426536534</v>
      </c>
      <c r="AE1470" s="258">
        <v>758.36840078700936</v>
      </c>
      <c r="AF1470" s="276">
        <v>0.94914693465207678</v>
      </c>
      <c r="AG1470" s="93"/>
      <c r="AH1470" s="257">
        <v>862.12804877799999</v>
      </c>
      <c r="AI1470" s="258">
        <v>731.28827694251493</v>
      </c>
      <c r="AJ1470" s="258">
        <v>766.49837293240716</v>
      </c>
      <c r="AK1470" s="276">
        <v>0.95932211881402651</v>
      </c>
      <c r="AL1470" s="93"/>
      <c r="AM1470" s="257">
        <v>805.45</v>
      </c>
      <c r="AN1470" s="258">
        <v>803.66627240072512</v>
      </c>
      <c r="AO1470" s="276">
        <v>1.0058401406767523</v>
      </c>
      <c r="AQ1470" s="280">
        <v>881.38456817468375</v>
      </c>
      <c r="AR1470" s="281">
        <v>888.43062156366773</v>
      </c>
    </row>
    <row r="1471" spans="1:44" x14ac:dyDescent="0.2">
      <c r="A1471" s="260" t="s">
        <v>8397</v>
      </c>
      <c r="B1471" s="261" t="s">
        <v>5850</v>
      </c>
      <c r="C1471" s="261" t="s">
        <v>5893</v>
      </c>
      <c r="D1471" s="262" t="s">
        <v>13888</v>
      </c>
      <c r="E1471" s="257">
        <v>50</v>
      </c>
      <c r="F1471" s="258">
        <v>113</v>
      </c>
      <c r="G1471" s="258">
        <v>379</v>
      </c>
      <c r="H1471" s="258">
        <v>284</v>
      </c>
      <c r="I1471" s="258">
        <v>103</v>
      </c>
      <c r="J1471" s="258">
        <v>56</v>
      </c>
      <c r="K1471" s="259">
        <v>13</v>
      </c>
      <c r="L1471" s="257">
        <v>53</v>
      </c>
      <c r="M1471" s="258">
        <v>96</v>
      </c>
      <c r="N1471" s="258">
        <v>337</v>
      </c>
      <c r="O1471" s="258">
        <v>270</v>
      </c>
      <c r="P1471" s="258">
        <v>118</v>
      </c>
      <c r="Q1471" s="258">
        <v>61</v>
      </c>
      <c r="R1471" s="259">
        <v>31</v>
      </c>
      <c r="S1471" s="267">
        <v>1964</v>
      </c>
      <c r="T1471" s="90"/>
      <c r="U1471" s="260">
        <v>17</v>
      </c>
      <c r="V1471" s="273">
        <v>110.223180592017</v>
      </c>
      <c r="W1471" s="273">
        <v>107.071828833418</v>
      </c>
      <c r="X1471" s="274">
        <v>1.079008822</v>
      </c>
      <c r="Z1471" s="257">
        <v>5271.7899999999991</v>
      </c>
      <c r="AA1471" s="258">
        <v>2041.2121654788425</v>
      </c>
      <c r="AB1471" s="276">
        <v>1.039313729877211</v>
      </c>
      <c r="AC1471" s="92"/>
      <c r="AD1471" s="257">
        <v>200828.64285938715</v>
      </c>
      <c r="AE1471" s="258">
        <v>2036.4006058161588</v>
      </c>
      <c r="AF1471" s="276">
        <v>1.0368638522485534</v>
      </c>
      <c r="AG1471" s="93"/>
      <c r="AH1471" s="257">
        <v>2119.1733264079999</v>
      </c>
      <c r="AI1471" s="258">
        <v>1797.559669480725</v>
      </c>
      <c r="AJ1471" s="258">
        <v>1884.108641350748</v>
      </c>
      <c r="AK1471" s="276">
        <v>0.95932211881402651</v>
      </c>
      <c r="AL1471" s="93"/>
      <c r="AM1471" s="257">
        <v>1971.31</v>
      </c>
      <c r="AN1471" s="258">
        <v>1966.9443906465622</v>
      </c>
      <c r="AO1471" s="276">
        <v>1.001499180573606</v>
      </c>
      <c r="AQ1471" s="280">
        <v>2033.4099222977723</v>
      </c>
      <c r="AR1471" s="281">
        <v>2049.6656129367307</v>
      </c>
    </row>
    <row r="1472" spans="1:44" x14ac:dyDescent="0.2">
      <c r="A1472" s="260" t="s">
        <v>8397</v>
      </c>
      <c r="B1472" s="261" t="s">
        <v>5850</v>
      </c>
      <c r="C1472" s="261" t="s">
        <v>5894</v>
      </c>
      <c r="D1472" s="262" t="s">
        <v>13889</v>
      </c>
      <c r="E1472" s="257">
        <v>43</v>
      </c>
      <c r="F1472" s="258">
        <v>114</v>
      </c>
      <c r="G1472" s="258">
        <v>323</v>
      </c>
      <c r="H1472" s="258">
        <v>381</v>
      </c>
      <c r="I1472" s="258">
        <v>150</v>
      </c>
      <c r="J1472" s="258">
        <v>62</v>
      </c>
      <c r="K1472" s="259">
        <v>27</v>
      </c>
      <c r="L1472" s="257">
        <v>41</v>
      </c>
      <c r="M1472" s="258">
        <v>92</v>
      </c>
      <c r="N1472" s="258">
        <v>317</v>
      </c>
      <c r="O1472" s="258">
        <v>387</v>
      </c>
      <c r="P1472" s="258">
        <v>136</v>
      </c>
      <c r="Q1472" s="258">
        <v>91</v>
      </c>
      <c r="R1472" s="259">
        <v>45</v>
      </c>
      <c r="S1472" s="267">
        <v>2209</v>
      </c>
      <c r="T1472" s="90"/>
      <c r="U1472" s="260">
        <v>13</v>
      </c>
      <c r="V1472" s="273">
        <v>84.742834367816997</v>
      </c>
      <c r="W1472" s="273">
        <v>70.514945652173907</v>
      </c>
      <c r="X1472" s="274">
        <v>1.079008822</v>
      </c>
      <c r="Z1472" s="257">
        <v>6396.5599999999986</v>
      </c>
      <c r="AA1472" s="258">
        <v>2476.7177921000921</v>
      </c>
      <c r="AB1472" s="276">
        <v>1.1211941114079185</v>
      </c>
      <c r="AC1472" s="92"/>
      <c r="AD1472" s="257">
        <v>192062.63098863087</v>
      </c>
      <c r="AE1472" s="258">
        <v>1947.5133254460054</v>
      </c>
      <c r="AF1472" s="276">
        <v>0.88162667516795179</v>
      </c>
      <c r="AG1472" s="93"/>
      <c r="AH1472" s="257">
        <v>2383.5304877980002</v>
      </c>
      <c r="AI1472" s="258">
        <v>2021.7970009587179</v>
      </c>
      <c r="AJ1472" s="258">
        <v>2119.1425604601845</v>
      </c>
      <c r="AK1472" s="276">
        <v>0.95932211881402651</v>
      </c>
      <c r="AL1472" s="93"/>
      <c r="AM1472" s="257">
        <v>2214.59</v>
      </c>
      <c r="AN1472" s="258">
        <v>2209.6856293946512</v>
      </c>
      <c r="AO1472" s="276">
        <v>1.0003103799885247</v>
      </c>
      <c r="AQ1472" s="280">
        <v>2095.3688312358631</v>
      </c>
      <c r="AR1472" s="281">
        <v>2112.1198400322578</v>
      </c>
    </row>
    <row r="1473" spans="1:44" x14ac:dyDescent="0.2">
      <c r="A1473" s="260" t="s">
        <v>8397</v>
      </c>
      <c r="B1473" s="261" t="s">
        <v>5850</v>
      </c>
      <c r="C1473" s="261" t="s">
        <v>5895</v>
      </c>
      <c r="D1473" s="262" t="s">
        <v>13890</v>
      </c>
      <c r="E1473" s="257">
        <v>82</v>
      </c>
      <c r="F1473" s="258">
        <v>176</v>
      </c>
      <c r="G1473" s="258">
        <v>700</v>
      </c>
      <c r="H1473" s="258">
        <v>530</v>
      </c>
      <c r="I1473" s="258">
        <v>183</v>
      </c>
      <c r="J1473" s="258">
        <v>100</v>
      </c>
      <c r="K1473" s="259">
        <v>17</v>
      </c>
      <c r="L1473" s="257">
        <v>81</v>
      </c>
      <c r="M1473" s="258">
        <v>182</v>
      </c>
      <c r="N1473" s="258">
        <v>631</v>
      </c>
      <c r="O1473" s="258">
        <v>511</v>
      </c>
      <c r="P1473" s="258">
        <v>198</v>
      </c>
      <c r="Q1473" s="258">
        <v>108</v>
      </c>
      <c r="R1473" s="259">
        <v>39</v>
      </c>
      <c r="S1473" s="267">
        <v>3538</v>
      </c>
      <c r="T1473" s="90"/>
      <c r="U1473" s="260">
        <v>4</v>
      </c>
      <c r="V1473" s="273">
        <v>118.544230224381</v>
      </c>
      <c r="W1473" s="273">
        <v>98.0084793668739</v>
      </c>
      <c r="X1473" s="274">
        <v>1.079008822</v>
      </c>
      <c r="Z1473" s="257">
        <v>9333.1299999999992</v>
      </c>
      <c r="AA1473" s="258">
        <v>3613.7438133908126</v>
      </c>
      <c r="AB1473" s="276">
        <v>1.0214086527390651</v>
      </c>
      <c r="AC1473" s="92"/>
      <c r="AD1473" s="257">
        <v>361874.1168483175</v>
      </c>
      <c r="AE1473" s="258">
        <v>3669.4002423502207</v>
      </c>
      <c r="AF1473" s="276">
        <v>1.037139695407072</v>
      </c>
      <c r="AG1473" s="93"/>
      <c r="AH1473" s="257">
        <v>3817.5332122360001</v>
      </c>
      <c r="AI1473" s="258">
        <v>3238.1701174250534</v>
      </c>
      <c r="AJ1473" s="258">
        <v>3394.0816563640255</v>
      </c>
      <c r="AK1473" s="276">
        <v>0.9593221188140264</v>
      </c>
      <c r="AL1473" s="93"/>
      <c r="AM1473" s="257">
        <v>3539.72</v>
      </c>
      <c r="AN1473" s="258">
        <v>3531.8810326429875</v>
      </c>
      <c r="AO1473" s="276">
        <v>0.9982705010296743</v>
      </c>
      <c r="AQ1473" s="280">
        <v>3589.2797915021256</v>
      </c>
      <c r="AR1473" s="281">
        <v>3617.9735739350313</v>
      </c>
    </row>
    <row r="1474" spans="1:44" x14ac:dyDescent="0.2">
      <c r="A1474" s="260" t="s">
        <v>8397</v>
      </c>
      <c r="B1474" s="261" t="s">
        <v>2161</v>
      </c>
      <c r="C1474" s="261" t="s">
        <v>2162</v>
      </c>
      <c r="D1474" s="262" t="s">
        <v>10470</v>
      </c>
      <c r="E1474" s="257">
        <v>215</v>
      </c>
      <c r="F1474" s="258">
        <v>390</v>
      </c>
      <c r="G1474" s="258">
        <v>1319</v>
      </c>
      <c r="H1474" s="258">
        <v>958</v>
      </c>
      <c r="I1474" s="258">
        <v>302</v>
      </c>
      <c r="J1474" s="258">
        <v>192</v>
      </c>
      <c r="K1474" s="259">
        <v>60</v>
      </c>
      <c r="L1474" s="257">
        <v>190</v>
      </c>
      <c r="M1474" s="258">
        <v>394</v>
      </c>
      <c r="N1474" s="258">
        <v>1382</v>
      </c>
      <c r="O1474" s="258">
        <v>957</v>
      </c>
      <c r="P1474" s="258">
        <v>409</v>
      </c>
      <c r="Q1474" s="258">
        <v>284</v>
      </c>
      <c r="R1474" s="259">
        <v>138</v>
      </c>
      <c r="S1474" s="267">
        <v>7190</v>
      </c>
      <c r="T1474" s="90"/>
      <c r="U1474" s="260">
        <v>25</v>
      </c>
      <c r="V1474" s="273">
        <v>119.267277999849</v>
      </c>
      <c r="W1474" s="273">
        <v>113.99443749130801</v>
      </c>
      <c r="X1474" s="274">
        <v>1.0978204460000001</v>
      </c>
      <c r="Z1474" s="257">
        <v>19543.690000000002</v>
      </c>
      <c r="AA1474" s="258">
        <v>7567.2243747090106</v>
      </c>
      <c r="AB1474" s="276">
        <v>1.0524651425186384</v>
      </c>
      <c r="AC1474" s="92"/>
      <c r="AD1474" s="257">
        <v>763979.00549803802</v>
      </c>
      <c r="AE1474" s="258">
        <v>7746.7401436174732</v>
      </c>
      <c r="AF1474" s="276">
        <v>1.0774325651762828</v>
      </c>
      <c r="AG1474" s="93"/>
      <c r="AH1474" s="257">
        <v>7893.3290067400003</v>
      </c>
      <c r="AI1474" s="258">
        <v>6695.4079232905788</v>
      </c>
      <c r="AJ1474" s="258">
        <v>6952.595803179478</v>
      </c>
      <c r="AK1474" s="276">
        <v>0.96698133562996913</v>
      </c>
      <c r="AL1474" s="93"/>
      <c r="AM1474" s="257">
        <v>7200.75</v>
      </c>
      <c r="AN1474" s="258">
        <v>7184.8034154690185</v>
      </c>
      <c r="AO1474" s="276">
        <v>0.99927724832670628</v>
      </c>
      <c r="AQ1474" s="280">
        <v>7878.2689040833884</v>
      </c>
      <c r="AR1474" s="281">
        <v>7941.2501557586975</v>
      </c>
    </row>
    <row r="1475" spans="1:44" x14ac:dyDescent="0.2">
      <c r="A1475" s="260" t="s">
        <v>8397</v>
      </c>
      <c r="B1475" s="261" t="s">
        <v>2161</v>
      </c>
      <c r="C1475" s="261" t="s">
        <v>2163</v>
      </c>
      <c r="D1475" s="262" t="s">
        <v>10471</v>
      </c>
      <c r="E1475" s="257">
        <v>130</v>
      </c>
      <c r="F1475" s="258">
        <v>183</v>
      </c>
      <c r="G1475" s="258">
        <v>1074</v>
      </c>
      <c r="H1475" s="258">
        <v>789</v>
      </c>
      <c r="I1475" s="258">
        <v>290</v>
      </c>
      <c r="J1475" s="258">
        <v>158</v>
      </c>
      <c r="K1475" s="259">
        <v>34</v>
      </c>
      <c r="L1475" s="257">
        <v>106</v>
      </c>
      <c r="M1475" s="258">
        <v>196</v>
      </c>
      <c r="N1475" s="258">
        <v>899</v>
      </c>
      <c r="O1475" s="258">
        <v>582</v>
      </c>
      <c r="P1475" s="258">
        <v>285</v>
      </c>
      <c r="Q1475" s="258">
        <v>169</v>
      </c>
      <c r="R1475" s="259">
        <v>63</v>
      </c>
      <c r="S1475" s="267">
        <v>4958</v>
      </c>
      <c r="T1475" s="90"/>
      <c r="U1475" s="260">
        <v>6</v>
      </c>
      <c r="V1475" s="273">
        <v>137.31699840513301</v>
      </c>
      <c r="W1475" s="273">
        <v>144.21540943929</v>
      </c>
      <c r="X1475" s="274">
        <v>1.0978204460000001</v>
      </c>
      <c r="Z1475" s="257">
        <v>13279.7</v>
      </c>
      <c r="AA1475" s="258">
        <v>5141.8370598808742</v>
      </c>
      <c r="AB1475" s="276">
        <v>1.0370788745221611</v>
      </c>
      <c r="AC1475" s="92"/>
      <c r="AD1475" s="257">
        <v>585661.64023389528</v>
      </c>
      <c r="AE1475" s="258">
        <v>5938.6036871773986</v>
      </c>
      <c r="AF1475" s="276">
        <v>1.1977821071354173</v>
      </c>
      <c r="AG1475" s="93"/>
      <c r="AH1475" s="257">
        <v>5442.9937712680003</v>
      </c>
      <c r="AI1475" s="258">
        <v>4616.9447126112227</v>
      </c>
      <c r="AJ1475" s="258">
        <v>4794.293462053387</v>
      </c>
      <c r="AK1475" s="276">
        <v>0.96698133562996913</v>
      </c>
      <c r="AL1475" s="93"/>
      <c r="AM1475" s="257">
        <v>4960.58</v>
      </c>
      <c r="AN1475" s="258">
        <v>4949.5944348446073</v>
      </c>
      <c r="AO1475" s="276">
        <v>0.99830464599528179</v>
      </c>
      <c r="AQ1475" s="280">
        <v>5945.3484762337139</v>
      </c>
      <c r="AR1475" s="281">
        <v>5992.8773805194023</v>
      </c>
    </row>
    <row r="1476" spans="1:44" x14ac:dyDescent="0.2">
      <c r="A1476" s="260" t="s">
        <v>8397</v>
      </c>
      <c r="B1476" s="261" t="s">
        <v>2161</v>
      </c>
      <c r="C1476" s="261" t="s">
        <v>2164</v>
      </c>
      <c r="D1476" s="262" t="s">
        <v>10472</v>
      </c>
      <c r="E1476" s="257">
        <v>163</v>
      </c>
      <c r="F1476" s="258">
        <v>365</v>
      </c>
      <c r="G1476" s="258">
        <v>1113</v>
      </c>
      <c r="H1476" s="258">
        <v>1007</v>
      </c>
      <c r="I1476" s="258">
        <v>394</v>
      </c>
      <c r="J1476" s="258">
        <v>282</v>
      </c>
      <c r="K1476" s="259">
        <v>75</v>
      </c>
      <c r="L1476" s="257">
        <v>141</v>
      </c>
      <c r="M1476" s="258">
        <v>357</v>
      </c>
      <c r="N1476" s="258">
        <v>1109</v>
      </c>
      <c r="O1476" s="258">
        <v>1054</v>
      </c>
      <c r="P1476" s="258">
        <v>468</v>
      </c>
      <c r="Q1476" s="258">
        <v>320</v>
      </c>
      <c r="R1476" s="259">
        <v>133</v>
      </c>
      <c r="S1476" s="267">
        <v>6981</v>
      </c>
      <c r="T1476" s="90"/>
      <c r="U1476" s="260">
        <v>35</v>
      </c>
      <c r="V1476" s="273">
        <v>121.19469905842099</v>
      </c>
      <c r="W1476" s="273">
        <v>100.554139215124</v>
      </c>
      <c r="X1476" s="274">
        <v>1.0977941840000001</v>
      </c>
      <c r="Z1476" s="257">
        <v>20212.78</v>
      </c>
      <c r="AA1476" s="258">
        <v>7826.2928595690355</v>
      </c>
      <c r="AB1476" s="276">
        <v>1.1210847814881872</v>
      </c>
      <c r="AC1476" s="92"/>
      <c r="AD1476" s="257">
        <v>723070.99273822189</v>
      </c>
      <c r="AE1476" s="258">
        <v>7331.9332675626865</v>
      </c>
      <c r="AF1476" s="276">
        <v>1.0502697704573394</v>
      </c>
      <c r="AG1476" s="93"/>
      <c r="AH1476" s="257">
        <v>7663.7011985040008</v>
      </c>
      <c r="AI1476" s="258">
        <v>6500.6292886538686</v>
      </c>
      <c r="AJ1476" s="258">
        <v>6750.4220585538569</v>
      </c>
      <c r="AK1476" s="276">
        <v>0.96697064296717616</v>
      </c>
      <c r="AL1476" s="93"/>
      <c r="AM1476" s="257">
        <v>6996.05</v>
      </c>
      <c r="AN1476" s="258">
        <v>6980.5567385052991</v>
      </c>
      <c r="AO1476" s="276">
        <v>0.99993650458462957</v>
      </c>
      <c r="AQ1476" s="280">
        <v>7947.7221020659917</v>
      </c>
      <c r="AR1476" s="281">
        <v>8011.2585834999018</v>
      </c>
    </row>
    <row r="1477" spans="1:44" x14ac:dyDescent="0.2">
      <c r="A1477" s="260" t="s">
        <v>8397</v>
      </c>
      <c r="B1477" s="261" t="s">
        <v>2161</v>
      </c>
      <c r="C1477" s="261" t="s">
        <v>2165</v>
      </c>
      <c r="D1477" s="262" t="s">
        <v>10473</v>
      </c>
      <c r="E1477" s="257">
        <v>292</v>
      </c>
      <c r="F1477" s="258">
        <v>627</v>
      </c>
      <c r="G1477" s="258">
        <v>2131</v>
      </c>
      <c r="H1477" s="258">
        <v>1554</v>
      </c>
      <c r="I1477" s="258">
        <v>418</v>
      </c>
      <c r="J1477" s="258">
        <v>342</v>
      </c>
      <c r="K1477" s="259">
        <v>89</v>
      </c>
      <c r="L1477" s="257">
        <v>302</v>
      </c>
      <c r="M1477" s="258">
        <v>628</v>
      </c>
      <c r="N1477" s="258">
        <v>2033</v>
      </c>
      <c r="O1477" s="258">
        <v>1589</v>
      </c>
      <c r="P1477" s="258">
        <v>529</v>
      </c>
      <c r="Q1477" s="258">
        <v>455</v>
      </c>
      <c r="R1477" s="259">
        <v>149</v>
      </c>
      <c r="S1477" s="267">
        <v>11138</v>
      </c>
      <c r="T1477" s="90"/>
      <c r="U1477" s="260">
        <v>29</v>
      </c>
      <c r="V1477" s="273">
        <v>136.10517112459601</v>
      </c>
      <c r="W1477" s="273">
        <v>134.22156387467399</v>
      </c>
      <c r="X1477" s="274">
        <v>1.0978204460000001</v>
      </c>
      <c r="Z1477" s="257">
        <v>29719.320000000003</v>
      </c>
      <c r="AA1477" s="258">
        <v>11507.18020515967</v>
      </c>
      <c r="AB1477" s="276">
        <v>1.033146005131951</v>
      </c>
      <c r="AC1477" s="92"/>
      <c r="AD1477" s="257">
        <v>1285792.582804214</v>
      </c>
      <c r="AE1477" s="258">
        <v>13037.925055390253</v>
      </c>
      <c r="AF1477" s="276">
        <v>1.1705804502954078</v>
      </c>
      <c r="AG1477" s="93"/>
      <c r="AH1477" s="257">
        <v>12227.524127548</v>
      </c>
      <c r="AI1477" s="258">
        <v>10371.829408847074</v>
      </c>
      <c r="AJ1477" s="258">
        <v>10770.238116246595</v>
      </c>
      <c r="AK1477" s="276">
        <v>0.96698133562996902</v>
      </c>
      <c r="AL1477" s="93"/>
      <c r="AM1477" s="257">
        <v>11150.47</v>
      </c>
      <c r="AN1477" s="258">
        <v>11125.776473295813</v>
      </c>
      <c r="AO1477" s="276">
        <v>0.99890253845356558</v>
      </c>
      <c r="AQ1477" s="280">
        <v>13011.021345898864</v>
      </c>
      <c r="AR1477" s="281">
        <v>13115.035364703699</v>
      </c>
    </row>
    <row r="1478" spans="1:44" x14ac:dyDescent="0.2">
      <c r="A1478" s="260" t="s">
        <v>8397</v>
      </c>
      <c r="B1478" s="261" t="s">
        <v>2161</v>
      </c>
      <c r="C1478" s="261" t="s">
        <v>2166</v>
      </c>
      <c r="D1478" s="262" t="s">
        <v>10474</v>
      </c>
      <c r="E1478" s="257">
        <v>326</v>
      </c>
      <c r="F1478" s="258">
        <v>500</v>
      </c>
      <c r="G1478" s="258">
        <v>2530</v>
      </c>
      <c r="H1478" s="258">
        <v>1410</v>
      </c>
      <c r="I1478" s="258">
        <v>433</v>
      </c>
      <c r="J1478" s="258">
        <v>291</v>
      </c>
      <c r="K1478" s="259">
        <v>85</v>
      </c>
      <c r="L1478" s="257">
        <v>331</v>
      </c>
      <c r="M1478" s="258">
        <v>472</v>
      </c>
      <c r="N1478" s="258">
        <v>2353</v>
      </c>
      <c r="O1478" s="258">
        <v>1345</v>
      </c>
      <c r="P1478" s="258">
        <v>475</v>
      </c>
      <c r="Q1478" s="258">
        <v>354</v>
      </c>
      <c r="R1478" s="259">
        <v>190</v>
      </c>
      <c r="S1478" s="267">
        <v>11095</v>
      </c>
      <c r="T1478" s="90"/>
      <c r="U1478" s="260">
        <v>174</v>
      </c>
      <c r="V1478" s="273">
        <v>139.47952901012999</v>
      </c>
      <c r="W1478" s="273">
        <v>157.305840995132</v>
      </c>
      <c r="X1478" s="274">
        <v>1.0978204460000001</v>
      </c>
      <c r="Z1478" s="257">
        <v>28738.780000000002</v>
      </c>
      <c r="AA1478" s="258">
        <v>11127.519752687431</v>
      </c>
      <c r="AB1478" s="276">
        <v>1.0029310277320802</v>
      </c>
      <c r="AC1478" s="92"/>
      <c r="AD1478" s="257">
        <v>1351244.6270069571</v>
      </c>
      <c r="AE1478" s="258">
        <v>13701.608186285555</v>
      </c>
      <c r="AF1478" s="276">
        <v>1.2349353930856741</v>
      </c>
      <c r="AG1478" s="93"/>
      <c r="AH1478" s="257">
        <v>12180.317848370001</v>
      </c>
      <c r="AI1478" s="258">
        <v>10331.787330863557</v>
      </c>
      <c r="AJ1478" s="258">
        <v>10728.657918814508</v>
      </c>
      <c r="AK1478" s="276">
        <v>0.96698133562996913</v>
      </c>
      <c r="AL1478" s="93"/>
      <c r="AM1478" s="257">
        <v>11169.82</v>
      </c>
      <c r="AN1478" s="258">
        <v>11145.083621313635</v>
      </c>
      <c r="AO1478" s="276">
        <v>1.0045140713216436</v>
      </c>
      <c r="AQ1478" s="280">
        <v>13348.016284462408</v>
      </c>
      <c r="AR1478" s="281">
        <v>13454.724342185866</v>
      </c>
    </row>
    <row r="1479" spans="1:44" x14ac:dyDescent="0.2">
      <c r="A1479" s="260" t="s">
        <v>8397</v>
      </c>
      <c r="B1479" s="261" t="s">
        <v>2161</v>
      </c>
      <c r="C1479" s="261" t="s">
        <v>2167</v>
      </c>
      <c r="D1479" s="262" t="s">
        <v>10475</v>
      </c>
      <c r="E1479" s="257">
        <v>251</v>
      </c>
      <c r="F1479" s="258">
        <v>507</v>
      </c>
      <c r="G1479" s="258">
        <v>1887</v>
      </c>
      <c r="H1479" s="258">
        <v>1233</v>
      </c>
      <c r="I1479" s="258">
        <v>379</v>
      </c>
      <c r="J1479" s="258">
        <v>234</v>
      </c>
      <c r="K1479" s="259">
        <v>58</v>
      </c>
      <c r="L1479" s="257">
        <v>244</v>
      </c>
      <c r="M1479" s="258">
        <v>534</v>
      </c>
      <c r="N1479" s="258">
        <v>1918</v>
      </c>
      <c r="O1479" s="258">
        <v>1258</v>
      </c>
      <c r="P1479" s="258">
        <v>457</v>
      </c>
      <c r="Q1479" s="258">
        <v>286</v>
      </c>
      <c r="R1479" s="259">
        <v>121</v>
      </c>
      <c r="S1479" s="267">
        <v>9367</v>
      </c>
      <c r="T1479" s="90"/>
      <c r="U1479" s="260">
        <v>26</v>
      </c>
      <c r="V1479" s="273">
        <v>127.965113704883</v>
      </c>
      <c r="W1479" s="273">
        <v>127.36286964876599</v>
      </c>
      <c r="X1479" s="274">
        <v>1.0978204460000001</v>
      </c>
      <c r="Z1479" s="257">
        <v>24189.769999999997</v>
      </c>
      <c r="AA1479" s="258">
        <v>9366.1645862477726</v>
      </c>
      <c r="AB1479" s="276">
        <v>0.9999108130936023</v>
      </c>
      <c r="AC1479" s="92"/>
      <c r="AD1479" s="257">
        <v>1046221.9845022286</v>
      </c>
      <c r="AE1479" s="258">
        <v>10608.681374948288</v>
      </c>
      <c r="AF1479" s="276">
        <v>1.1325591304524703</v>
      </c>
      <c r="AG1479" s="93"/>
      <c r="AH1479" s="257">
        <v>10283.284117682</v>
      </c>
      <c r="AI1479" s="258">
        <v>8722.654522595667</v>
      </c>
      <c r="AJ1479" s="258">
        <v>9057.7141708459203</v>
      </c>
      <c r="AK1479" s="276">
        <v>0.96698133562996902</v>
      </c>
      <c r="AL1479" s="93"/>
      <c r="AM1479" s="257">
        <v>9378.18</v>
      </c>
      <c r="AN1479" s="258">
        <v>9357.4113383860349</v>
      </c>
      <c r="AO1479" s="276">
        <v>0.99897633590114598</v>
      </c>
      <c r="AQ1479" s="280">
        <v>10246.981754499599</v>
      </c>
      <c r="AR1479" s="281">
        <v>10328.899209291976</v>
      </c>
    </row>
    <row r="1480" spans="1:44" x14ac:dyDescent="0.2">
      <c r="A1480" s="260" t="s">
        <v>8397</v>
      </c>
      <c r="B1480" s="261" t="s">
        <v>2161</v>
      </c>
      <c r="C1480" s="261" t="s">
        <v>2168</v>
      </c>
      <c r="D1480" s="262" t="s">
        <v>10476</v>
      </c>
      <c r="E1480" s="257">
        <v>226</v>
      </c>
      <c r="F1480" s="258">
        <v>401</v>
      </c>
      <c r="G1480" s="258">
        <v>1543</v>
      </c>
      <c r="H1480" s="258">
        <v>1163</v>
      </c>
      <c r="I1480" s="258">
        <v>426</v>
      </c>
      <c r="J1480" s="258">
        <v>249</v>
      </c>
      <c r="K1480" s="259">
        <v>62</v>
      </c>
      <c r="L1480" s="257">
        <v>228</v>
      </c>
      <c r="M1480" s="258">
        <v>430</v>
      </c>
      <c r="N1480" s="258">
        <v>1560</v>
      </c>
      <c r="O1480" s="258">
        <v>1257</v>
      </c>
      <c r="P1480" s="258">
        <v>482</v>
      </c>
      <c r="Q1480" s="258">
        <v>317</v>
      </c>
      <c r="R1480" s="259">
        <v>140</v>
      </c>
      <c r="S1480" s="267">
        <v>8484</v>
      </c>
      <c r="T1480" s="90"/>
      <c r="U1480" s="260">
        <v>67</v>
      </c>
      <c r="V1480" s="273">
        <v>119.722131833806</v>
      </c>
      <c r="W1480" s="273">
        <v>118.352462880037</v>
      </c>
      <c r="X1480" s="274">
        <v>1.0978204460000001</v>
      </c>
      <c r="Z1480" s="257">
        <v>23292.059999999998</v>
      </c>
      <c r="AA1480" s="258">
        <v>9018.575518194606</v>
      </c>
      <c r="AB1480" s="276">
        <v>1.0630098442002129</v>
      </c>
      <c r="AC1480" s="92"/>
      <c r="AD1480" s="257">
        <v>911235.59081750794</v>
      </c>
      <c r="AE1480" s="258">
        <v>9239.9205748816912</v>
      </c>
      <c r="AF1480" s="276">
        <v>1.0890995491373987</v>
      </c>
      <c r="AG1480" s="93"/>
      <c r="AH1480" s="257">
        <v>9313.9086638640001</v>
      </c>
      <c r="AI1480" s="258">
        <v>7900.3951072597029</v>
      </c>
      <c r="AJ1480" s="258">
        <v>8203.8696514846579</v>
      </c>
      <c r="AK1480" s="276">
        <v>0.96698133562996913</v>
      </c>
      <c r="AL1480" s="93"/>
      <c r="AM1480" s="257">
        <v>8512.81</v>
      </c>
      <c r="AN1480" s="258">
        <v>8493.9577631828379</v>
      </c>
      <c r="AO1480" s="276">
        <v>1.0011737108890661</v>
      </c>
      <c r="AQ1480" s="280">
        <v>9508.960717986547</v>
      </c>
      <c r="AR1480" s="281">
        <v>9584.978210590758</v>
      </c>
    </row>
    <row r="1481" spans="1:44" x14ac:dyDescent="0.2">
      <c r="A1481" s="260" t="s">
        <v>8397</v>
      </c>
      <c r="B1481" s="261" t="s">
        <v>2161</v>
      </c>
      <c r="C1481" s="261" t="s">
        <v>2169</v>
      </c>
      <c r="D1481" s="262" t="s">
        <v>10477</v>
      </c>
      <c r="E1481" s="257">
        <v>397</v>
      </c>
      <c r="F1481" s="258">
        <v>790</v>
      </c>
      <c r="G1481" s="258">
        <v>2739</v>
      </c>
      <c r="H1481" s="258">
        <v>1894</v>
      </c>
      <c r="I1481" s="258">
        <v>786</v>
      </c>
      <c r="J1481" s="258">
        <v>427</v>
      </c>
      <c r="K1481" s="259">
        <v>98</v>
      </c>
      <c r="L1481" s="257">
        <v>397</v>
      </c>
      <c r="M1481" s="258">
        <v>823</v>
      </c>
      <c r="N1481" s="258">
        <v>2749</v>
      </c>
      <c r="O1481" s="258">
        <v>1969</v>
      </c>
      <c r="P1481" s="258">
        <v>854</v>
      </c>
      <c r="Q1481" s="258">
        <v>542</v>
      </c>
      <c r="R1481" s="259">
        <v>213</v>
      </c>
      <c r="S1481" s="267">
        <v>14678</v>
      </c>
      <c r="T1481" s="90"/>
      <c r="U1481" s="260">
        <v>102</v>
      </c>
      <c r="V1481" s="273">
        <v>121.15334258307399</v>
      </c>
      <c r="W1481" s="273">
        <v>114.25984466548501</v>
      </c>
      <c r="X1481" s="274">
        <v>1.0978204460000001</v>
      </c>
      <c r="Z1481" s="257">
        <v>39729.269999999997</v>
      </c>
      <c r="AA1481" s="258">
        <v>15382.985522866737</v>
      </c>
      <c r="AB1481" s="276">
        <v>1.0480300805877325</v>
      </c>
      <c r="AC1481" s="92"/>
      <c r="AD1481" s="257">
        <v>1567774.1512697304</v>
      </c>
      <c r="AE1481" s="258">
        <v>15897.215586244567</v>
      </c>
      <c r="AF1481" s="276">
        <v>1.0830641494920674</v>
      </c>
      <c r="AG1481" s="93"/>
      <c r="AH1481" s="257">
        <v>16113.808506388001</v>
      </c>
      <c r="AI1481" s="258">
        <v>13668.316759118097</v>
      </c>
      <c r="AJ1481" s="258">
        <v>14193.352044376687</v>
      </c>
      <c r="AK1481" s="276">
        <v>0.96698133562996913</v>
      </c>
      <c r="AL1481" s="93"/>
      <c r="AM1481" s="257">
        <v>14721.86</v>
      </c>
      <c r="AN1481" s="258">
        <v>14689.257370420682</v>
      </c>
      <c r="AO1481" s="276">
        <v>1.0007669553359233</v>
      </c>
      <c r="AQ1481" s="280">
        <v>16123.000229471432</v>
      </c>
      <c r="AR1481" s="281">
        <v>16251.892343662545</v>
      </c>
    </row>
    <row r="1482" spans="1:44" x14ac:dyDescent="0.2">
      <c r="A1482" s="260" t="s">
        <v>8397</v>
      </c>
      <c r="B1482" s="261" t="s">
        <v>2161</v>
      </c>
      <c r="C1482" s="261" t="s">
        <v>2170</v>
      </c>
      <c r="D1482" s="262" t="s">
        <v>10478</v>
      </c>
      <c r="E1482" s="257">
        <v>172</v>
      </c>
      <c r="F1482" s="258">
        <v>370</v>
      </c>
      <c r="G1482" s="258">
        <v>2159</v>
      </c>
      <c r="H1482" s="258">
        <v>918</v>
      </c>
      <c r="I1482" s="258">
        <v>272</v>
      </c>
      <c r="J1482" s="258">
        <v>209</v>
      </c>
      <c r="K1482" s="259">
        <v>56</v>
      </c>
      <c r="L1482" s="257">
        <v>161</v>
      </c>
      <c r="M1482" s="258">
        <v>348</v>
      </c>
      <c r="N1482" s="258">
        <v>1234</v>
      </c>
      <c r="O1482" s="258">
        <v>835</v>
      </c>
      <c r="P1482" s="258">
        <v>305</v>
      </c>
      <c r="Q1482" s="258">
        <v>259</v>
      </c>
      <c r="R1482" s="259">
        <v>112</v>
      </c>
      <c r="S1482" s="267">
        <v>7410</v>
      </c>
      <c r="T1482" s="90"/>
      <c r="U1482" s="260">
        <v>41</v>
      </c>
      <c r="V1482" s="273">
        <v>145.76294537317401</v>
      </c>
      <c r="W1482" s="273">
        <v>161.65155195681501</v>
      </c>
      <c r="X1482" s="274">
        <v>1.0978204460000001</v>
      </c>
      <c r="Z1482" s="257">
        <v>18336.009999999998</v>
      </c>
      <c r="AA1482" s="258">
        <v>7099.6163880468912</v>
      </c>
      <c r="AB1482" s="276">
        <v>0.95811287288082203</v>
      </c>
      <c r="AC1482" s="92"/>
      <c r="AD1482" s="257">
        <v>922236.85237495427</v>
      </c>
      <c r="AE1482" s="258">
        <v>9351.4732666758173</v>
      </c>
      <c r="AF1482" s="276">
        <v>1.2620071884852655</v>
      </c>
      <c r="AG1482" s="93"/>
      <c r="AH1482" s="257">
        <v>8134.8495048600007</v>
      </c>
      <c r="AI1482" s="258">
        <v>6900.2743687876482</v>
      </c>
      <c r="AJ1482" s="258">
        <v>7165.3316970180713</v>
      </c>
      <c r="AK1482" s="276">
        <v>0.96698133562996913</v>
      </c>
      <c r="AL1482" s="93"/>
      <c r="AM1482" s="257">
        <v>7427.63</v>
      </c>
      <c r="AN1482" s="258">
        <v>7411.1809732097563</v>
      </c>
      <c r="AO1482" s="276">
        <v>1.0001593756018565</v>
      </c>
      <c r="AQ1482" s="280">
        <v>8665.308199170855</v>
      </c>
      <c r="AR1482" s="281">
        <v>8734.5812797397648</v>
      </c>
    </row>
    <row r="1483" spans="1:44" x14ac:dyDescent="0.2">
      <c r="A1483" s="260" t="s">
        <v>8397</v>
      </c>
      <c r="B1483" s="261" t="s">
        <v>2161</v>
      </c>
      <c r="C1483" s="261" t="s">
        <v>2171</v>
      </c>
      <c r="D1483" s="262" t="s">
        <v>10479</v>
      </c>
      <c r="E1483" s="257">
        <v>313</v>
      </c>
      <c r="F1483" s="258">
        <v>580</v>
      </c>
      <c r="G1483" s="258">
        <v>2091</v>
      </c>
      <c r="H1483" s="258">
        <v>1490</v>
      </c>
      <c r="I1483" s="258">
        <v>522</v>
      </c>
      <c r="J1483" s="258">
        <v>272</v>
      </c>
      <c r="K1483" s="259">
        <v>54</v>
      </c>
      <c r="L1483" s="257">
        <v>309</v>
      </c>
      <c r="M1483" s="258">
        <v>594</v>
      </c>
      <c r="N1483" s="258">
        <v>2188</v>
      </c>
      <c r="O1483" s="258">
        <v>1493</v>
      </c>
      <c r="P1483" s="258">
        <v>583</v>
      </c>
      <c r="Q1483" s="258">
        <v>336</v>
      </c>
      <c r="R1483" s="259">
        <v>173</v>
      </c>
      <c r="S1483" s="267">
        <v>10998</v>
      </c>
      <c r="T1483" s="90"/>
      <c r="U1483" s="260">
        <v>104</v>
      </c>
      <c r="V1483" s="273">
        <v>119.905156003014</v>
      </c>
      <c r="W1483" s="273">
        <v>123.55782869612599</v>
      </c>
      <c r="X1483" s="274">
        <v>1.0978204460000001</v>
      </c>
      <c r="Z1483" s="257">
        <v>29039.15</v>
      </c>
      <c r="AA1483" s="258">
        <v>11243.821596680624</v>
      </c>
      <c r="AB1483" s="276">
        <v>1.0223514817858359</v>
      </c>
      <c r="AC1483" s="92"/>
      <c r="AD1483" s="257">
        <v>1195335.0399690762</v>
      </c>
      <c r="AE1483" s="258">
        <v>12120.686396564624</v>
      </c>
      <c r="AF1483" s="276">
        <v>1.1020809598622134</v>
      </c>
      <c r="AG1483" s="93"/>
      <c r="AH1483" s="257">
        <v>12073.829265108001</v>
      </c>
      <c r="AI1483" s="258">
        <v>10241.459852621667</v>
      </c>
      <c r="AJ1483" s="258">
        <v>10634.8607292584</v>
      </c>
      <c r="AK1483" s="276">
        <v>0.96698133562996913</v>
      </c>
      <c r="AL1483" s="93"/>
      <c r="AM1483" s="257">
        <v>11042.72</v>
      </c>
      <c r="AN1483" s="258">
        <v>11018.265093506654</v>
      </c>
      <c r="AO1483" s="276">
        <v>1.0018426162490137</v>
      </c>
      <c r="AQ1483" s="280">
        <v>12004.526612900465</v>
      </c>
      <c r="AR1483" s="281">
        <v>12100.494410021247</v>
      </c>
    </row>
    <row r="1484" spans="1:44" x14ac:dyDescent="0.2">
      <c r="A1484" s="260" t="s">
        <v>8397</v>
      </c>
      <c r="B1484" s="261" t="s">
        <v>2161</v>
      </c>
      <c r="C1484" s="261" t="s">
        <v>2172</v>
      </c>
      <c r="D1484" s="262" t="s">
        <v>10480</v>
      </c>
      <c r="E1484" s="257">
        <v>262</v>
      </c>
      <c r="F1484" s="258">
        <v>457</v>
      </c>
      <c r="G1484" s="258">
        <v>1735</v>
      </c>
      <c r="H1484" s="258">
        <v>978</v>
      </c>
      <c r="I1484" s="258">
        <v>288</v>
      </c>
      <c r="J1484" s="258">
        <v>180</v>
      </c>
      <c r="K1484" s="259">
        <v>56</v>
      </c>
      <c r="L1484" s="257">
        <v>239</v>
      </c>
      <c r="M1484" s="258">
        <v>431</v>
      </c>
      <c r="N1484" s="258">
        <v>1733</v>
      </c>
      <c r="O1484" s="258">
        <v>1066</v>
      </c>
      <c r="P1484" s="258">
        <v>306</v>
      </c>
      <c r="Q1484" s="258">
        <v>284</v>
      </c>
      <c r="R1484" s="259">
        <v>116</v>
      </c>
      <c r="S1484" s="267">
        <v>8131</v>
      </c>
      <c r="T1484" s="90"/>
      <c r="U1484" s="260">
        <v>35</v>
      </c>
      <c r="V1484" s="273">
        <v>149.80950240337901</v>
      </c>
      <c r="W1484" s="273">
        <v>164.83618251137599</v>
      </c>
      <c r="X1484" s="274">
        <v>1.0978204460000001</v>
      </c>
      <c r="Z1484" s="257">
        <v>20810.370000000003</v>
      </c>
      <c r="AA1484" s="258">
        <v>8057.6768824471301</v>
      </c>
      <c r="AB1484" s="276">
        <v>0.99098227554386054</v>
      </c>
      <c r="AC1484" s="92"/>
      <c r="AD1484" s="257">
        <v>1026694.5897545351</v>
      </c>
      <c r="AE1484" s="258">
        <v>10410.67377041522</v>
      </c>
      <c r="AF1484" s="276">
        <v>1.2803681921553585</v>
      </c>
      <c r="AG1484" s="93"/>
      <c r="AH1484" s="257">
        <v>8926.3780464259999</v>
      </c>
      <c r="AI1484" s="258">
        <v>7571.677583348498</v>
      </c>
      <c r="AJ1484" s="258">
        <v>7862.5252400072786</v>
      </c>
      <c r="AK1484" s="276">
        <v>0.96698133562996913</v>
      </c>
      <c r="AL1484" s="93"/>
      <c r="AM1484" s="257">
        <v>8146.05</v>
      </c>
      <c r="AN1484" s="258">
        <v>8128.0099798745141</v>
      </c>
      <c r="AO1484" s="276">
        <v>0.99963226907815939</v>
      </c>
      <c r="AQ1484" s="280">
        <v>9972.4779139369639</v>
      </c>
      <c r="AR1484" s="281">
        <v>10052.200902447623</v>
      </c>
    </row>
    <row r="1485" spans="1:44" x14ac:dyDescent="0.2">
      <c r="A1485" s="260" t="s">
        <v>8397</v>
      </c>
      <c r="B1485" s="261" t="s">
        <v>2161</v>
      </c>
      <c r="C1485" s="261" t="s">
        <v>2173</v>
      </c>
      <c r="D1485" s="262" t="s">
        <v>10481</v>
      </c>
      <c r="E1485" s="257">
        <v>89</v>
      </c>
      <c r="F1485" s="258">
        <v>181</v>
      </c>
      <c r="G1485" s="258">
        <v>989</v>
      </c>
      <c r="H1485" s="258">
        <v>703</v>
      </c>
      <c r="I1485" s="258">
        <v>238</v>
      </c>
      <c r="J1485" s="258">
        <v>99</v>
      </c>
      <c r="K1485" s="259">
        <v>18</v>
      </c>
      <c r="L1485" s="257">
        <v>83</v>
      </c>
      <c r="M1485" s="258">
        <v>172</v>
      </c>
      <c r="N1485" s="258">
        <v>773</v>
      </c>
      <c r="O1485" s="258">
        <v>531</v>
      </c>
      <c r="P1485" s="258">
        <v>201</v>
      </c>
      <c r="Q1485" s="258">
        <v>105</v>
      </c>
      <c r="R1485" s="259">
        <v>36</v>
      </c>
      <c r="S1485" s="267">
        <v>4218</v>
      </c>
      <c r="T1485" s="90"/>
      <c r="U1485" s="260">
        <v>4</v>
      </c>
      <c r="V1485" s="273">
        <v>148.742470236005</v>
      </c>
      <c r="W1485" s="273">
        <v>172.15173067804599</v>
      </c>
      <c r="X1485" s="274">
        <v>1.0978204460000001</v>
      </c>
      <c r="Z1485" s="257">
        <v>10613.48</v>
      </c>
      <c r="AA1485" s="258">
        <v>4109.4892805036607</v>
      </c>
      <c r="AB1485" s="276">
        <v>0.97427436711798499</v>
      </c>
      <c r="AC1485" s="92"/>
      <c r="AD1485" s="257">
        <v>538733.67311879527</v>
      </c>
      <c r="AE1485" s="258">
        <v>5462.7545288986121</v>
      </c>
      <c r="AF1485" s="276">
        <v>1.2951053885487462</v>
      </c>
      <c r="AG1485" s="93"/>
      <c r="AH1485" s="257">
        <v>4630.6066412280006</v>
      </c>
      <c r="AI1485" s="258">
        <v>3927.8484868483538</v>
      </c>
      <c r="AJ1485" s="258">
        <v>4078.7272736872101</v>
      </c>
      <c r="AK1485" s="276">
        <v>0.96698133562996924</v>
      </c>
      <c r="AL1485" s="93"/>
      <c r="AM1485" s="257">
        <v>4219.72</v>
      </c>
      <c r="AN1485" s="258">
        <v>4210.3751231917413</v>
      </c>
      <c r="AO1485" s="276">
        <v>0.99819230042478457</v>
      </c>
      <c r="AQ1485" s="280">
        <v>5137.185752887438</v>
      </c>
      <c r="AR1485" s="281">
        <v>5178.2539612393666</v>
      </c>
    </row>
    <row r="1486" spans="1:44" x14ac:dyDescent="0.2">
      <c r="A1486" s="260" t="s">
        <v>8397</v>
      </c>
      <c r="B1486" s="261" t="s">
        <v>2161</v>
      </c>
      <c r="C1486" s="261" t="s">
        <v>2174</v>
      </c>
      <c r="D1486" s="262" t="s">
        <v>10482</v>
      </c>
      <c r="E1486" s="257">
        <v>73</v>
      </c>
      <c r="F1486" s="258">
        <v>127</v>
      </c>
      <c r="G1486" s="258">
        <v>722</v>
      </c>
      <c r="H1486" s="258">
        <v>604</v>
      </c>
      <c r="I1486" s="258">
        <v>186</v>
      </c>
      <c r="J1486" s="258">
        <v>119</v>
      </c>
      <c r="K1486" s="259">
        <v>40</v>
      </c>
      <c r="L1486" s="257">
        <v>72</v>
      </c>
      <c r="M1486" s="258">
        <v>133</v>
      </c>
      <c r="N1486" s="258">
        <v>519</v>
      </c>
      <c r="O1486" s="258">
        <v>341</v>
      </c>
      <c r="P1486" s="258">
        <v>145</v>
      </c>
      <c r="Q1486" s="258">
        <v>121</v>
      </c>
      <c r="R1486" s="259">
        <v>41</v>
      </c>
      <c r="S1486" s="267">
        <v>3243</v>
      </c>
      <c r="T1486" s="90"/>
      <c r="U1486" s="260">
        <v>9</v>
      </c>
      <c r="V1486" s="273">
        <v>141.22992119168001</v>
      </c>
      <c r="W1486" s="273">
        <v>156.97440641381399</v>
      </c>
      <c r="X1486" s="274">
        <v>1.0978204460000001</v>
      </c>
      <c r="Z1486" s="257">
        <v>8635.93</v>
      </c>
      <c r="AA1486" s="258">
        <v>3343.7912694215261</v>
      </c>
      <c r="AB1486" s="276">
        <v>1.0310796390445656</v>
      </c>
      <c r="AC1486" s="92"/>
      <c r="AD1486" s="257">
        <v>396188.40595998877</v>
      </c>
      <c r="AE1486" s="258">
        <v>4017.3468207876599</v>
      </c>
      <c r="AF1486" s="276">
        <v>1.2387748445228677</v>
      </c>
      <c r="AG1486" s="93"/>
      <c r="AH1486" s="257">
        <v>3560.2317063780001</v>
      </c>
      <c r="AI1486" s="258">
        <v>3019.9176488499788</v>
      </c>
      <c r="AJ1486" s="258">
        <v>3135.9204714479902</v>
      </c>
      <c r="AK1486" s="276">
        <v>0.96698133562996924</v>
      </c>
      <c r="AL1486" s="93"/>
      <c r="AM1486" s="257">
        <v>3246.87</v>
      </c>
      <c r="AN1486" s="258">
        <v>3239.6795702647491</v>
      </c>
      <c r="AO1486" s="276">
        <v>0.99897612404093405</v>
      </c>
      <c r="AQ1486" s="280">
        <v>4001.3333813919508</v>
      </c>
      <c r="AR1486" s="281">
        <v>4033.321244182423</v>
      </c>
    </row>
    <row r="1487" spans="1:44" x14ac:dyDescent="0.2">
      <c r="A1487" s="260" t="s">
        <v>8397</v>
      </c>
      <c r="B1487" s="261" t="s">
        <v>2161</v>
      </c>
      <c r="C1487" s="261" t="s">
        <v>2175</v>
      </c>
      <c r="D1487" s="262" t="s">
        <v>10483</v>
      </c>
      <c r="E1487" s="257">
        <v>177</v>
      </c>
      <c r="F1487" s="258">
        <v>362</v>
      </c>
      <c r="G1487" s="258">
        <v>1305</v>
      </c>
      <c r="H1487" s="258">
        <v>1127</v>
      </c>
      <c r="I1487" s="258">
        <v>381</v>
      </c>
      <c r="J1487" s="258">
        <v>200</v>
      </c>
      <c r="K1487" s="259">
        <v>71</v>
      </c>
      <c r="L1487" s="257">
        <v>166</v>
      </c>
      <c r="M1487" s="258">
        <v>372</v>
      </c>
      <c r="N1487" s="258">
        <v>1324</v>
      </c>
      <c r="O1487" s="258">
        <v>1148</v>
      </c>
      <c r="P1487" s="258">
        <v>403</v>
      </c>
      <c r="Q1487" s="258">
        <v>262</v>
      </c>
      <c r="R1487" s="259">
        <v>127</v>
      </c>
      <c r="S1487" s="267">
        <v>7425</v>
      </c>
      <c r="T1487" s="90"/>
      <c r="U1487" s="260">
        <v>54</v>
      </c>
      <c r="V1487" s="273">
        <v>110.554153835585</v>
      </c>
      <c r="W1487" s="273">
        <v>89.071236197145097</v>
      </c>
      <c r="X1487" s="274">
        <v>1.0978204460000001</v>
      </c>
      <c r="Z1487" s="257">
        <v>20317.22</v>
      </c>
      <c r="AA1487" s="258">
        <v>7866.7315338262824</v>
      </c>
      <c r="AB1487" s="276">
        <v>1.0594924624681863</v>
      </c>
      <c r="AC1487" s="92"/>
      <c r="AD1487" s="257">
        <v>728240.45943477831</v>
      </c>
      <c r="AE1487" s="258">
        <v>7384.351612688808</v>
      </c>
      <c r="AF1487" s="276">
        <v>0.99452546972239841</v>
      </c>
      <c r="AG1487" s="93"/>
      <c r="AH1487" s="257">
        <v>8151.3168115500002</v>
      </c>
      <c r="AI1487" s="258">
        <v>6914.2425355260839</v>
      </c>
      <c r="AJ1487" s="258">
        <v>7179.8364170525201</v>
      </c>
      <c r="AK1487" s="276">
        <v>0.96698133562996902</v>
      </c>
      <c r="AL1487" s="93"/>
      <c r="AM1487" s="257">
        <v>7448.22</v>
      </c>
      <c r="AN1487" s="258">
        <v>7431.7253751574017</v>
      </c>
      <c r="AO1487" s="276">
        <v>1.0009057744319734</v>
      </c>
      <c r="AQ1487" s="280">
        <v>7572.1903988924832</v>
      </c>
      <c r="AR1487" s="281">
        <v>7632.7247669182834</v>
      </c>
    </row>
    <row r="1488" spans="1:44" x14ac:dyDescent="0.2">
      <c r="A1488" s="260" t="s">
        <v>8397</v>
      </c>
      <c r="B1488" s="261" t="s">
        <v>2161</v>
      </c>
      <c r="C1488" s="261" t="s">
        <v>2176</v>
      </c>
      <c r="D1488" s="262" t="s">
        <v>10484</v>
      </c>
      <c r="E1488" s="257">
        <v>42</v>
      </c>
      <c r="F1488" s="258">
        <v>103</v>
      </c>
      <c r="G1488" s="258">
        <v>377</v>
      </c>
      <c r="H1488" s="258">
        <v>309</v>
      </c>
      <c r="I1488" s="258">
        <v>102</v>
      </c>
      <c r="J1488" s="258">
        <v>67</v>
      </c>
      <c r="K1488" s="259">
        <v>15</v>
      </c>
      <c r="L1488" s="257">
        <v>49</v>
      </c>
      <c r="M1488" s="258">
        <v>92</v>
      </c>
      <c r="N1488" s="258">
        <v>352</v>
      </c>
      <c r="O1488" s="258">
        <v>276</v>
      </c>
      <c r="P1488" s="258">
        <v>91</v>
      </c>
      <c r="Q1488" s="258">
        <v>90</v>
      </c>
      <c r="R1488" s="259">
        <v>21</v>
      </c>
      <c r="S1488" s="267">
        <v>1986</v>
      </c>
      <c r="T1488" s="90"/>
      <c r="U1488" s="260">
        <v>3</v>
      </c>
      <c r="V1488" s="273">
        <v>142.50757510173199</v>
      </c>
      <c r="W1488" s="273">
        <v>147.788519637462</v>
      </c>
      <c r="X1488" s="274">
        <v>1.0978204460000001</v>
      </c>
      <c r="Z1488" s="257">
        <v>5379.03</v>
      </c>
      <c r="AA1488" s="258">
        <v>2082.7349864990183</v>
      </c>
      <c r="AB1488" s="276">
        <v>1.0487084524164241</v>
      </c>
      <c r="AC1488" s="92"/>
      <c r="AD1488" s="257">
        <v>238967.56141030503</v>
      </c>
      <c r="AE1488" s="258">
        <v>2423.1288918636883</v>
      </c>
      <c r="AF1488" s="276">
        <v>1.2201051822072952</v>
      </c>
      <c r="AG1488" s="93"/>
      <c r="AH1488" s="257">
        <v>2180.2714057560001</v>
      </c>
      <c r="AI1488" s="258">
        <v>1849.3852761689973</v>
      </c>
      <c r="AJ1488" s="258">
        <v>1920.4249325611186</v>
      </c>
      <c r="AK1488" s="276">
        <v>0.96698133562996902</v>
      </c>
      <c r="AL1488" s="93"/>
      <c r="AM1488" s="257">
        <v>1987.29</v>
      </c>
      <c r="AN1488" s="258">
        <v>1982.8890017744577</v>
      </c>
      <c r="AO1488" s="276">
        <v>0.99843353563668569</v>
      </c>
      <c r="AQ1488" s="280">
        <v>2453.400986523478</v>
      </c>
      <c r="AR1488" s="281">
        <v>2473.0142120777109</v>
      </c>
    </row>
    <row r="1489" spans="1:44" x14ac:dyDescent="0.2">
      <c r="A1489" s="260" t="s">
        <v>8397</v>
      </c>
      <c r="B1489" s="261" t="s">
        <v>2161</v>
      </c>
      <c r="C1489" s="261" t="s">
        <v>2177</v>
      </c>
      <c r="D1489" s="262" t="s">
        <v>10485</v>
      </c>
      <c r="E1489" s="257">
        <v>245</v>
      </c>
      <c r="F1489" s="258">
        <v>458</v>
      </c>
      <c r="G1489" s="258">
        <v>1404</v>
      </c>
      <c r="H1489" s="258">
        <v>1069</v>
      </c>
      <c r="I1489" s="258">
        <v>346</v>
      </c>
      <c r="J1489" s="258">
        <v>214</v>
      </c>
      <c r="K1489" s="259">
        <v>58</v>
      </c>
      <c r="L1489" s="257">
        <v>230</v>
      </c>
      <c r="M1489" s="258">
        <v>433</v>
      </c>
      <c r="N1489" s="258">
        <v>1517</v>
      </c>
      <c r="O1489" s="258">
        <v>1059</v>
      </c>
      <c r="P1489" s="258">
        <v>410</v>
      </c>
      <c r="Q1489" s="258">
        <v>281</v>
      </c>
      <c r="R1489" s="259">
        <v>128</v>
      </c>
      <c r="S1489" s="267">
        <v>7852</v>
      </c>
      <c r="T1489" s="90"/>
      <c r="U1489" s="260">
        <v>75</v>
      </c>
      <c r="V1489" s="273">
        <v>137.41488471106101</v>
      </c>
      <c r="W1489" s="273">
        <v>135.28647822765399</v>
      </c>
      <c r="X1489" s="274">
        <v>1.0978204460000001</v>
      </c>
      <c r="Z1489" s="257">
        <v>21098.329999999998</v>
      </c>
      <c r="AA1489" s="258">
        <v>8169.1736331089132</v>
      </c>
      <c r="AB1489" s="276">
        <v>1.040393993009286</v>
      </c>
      <c r="AC1489" s="92"/>
      <c r="AD1489" s="257">
        <v>911115.64350811741</v>
      </c>
      <c r="AE1489" s="258">
        <v>9238.7043102591197</v>
      </c>
      <c r="AF1489" s="276">
        <v>1.1766052356417627</v>
      </c>
      <c r="AG1489" s="93"/>
      <c r="AH1489" s="257">
        <v>8620.0861419920002</v>
      </c>
      <c r="AI1489" s="258">
        <v>7311.8696820135774</v>
      </c>
      <c r="AJ1489" s="258">
        <v>7592.7374473665168</v>
      </c>
      <c r="AK1489" s="276">
        <v>0.96698133562996902</v>
      </c>
      <c r="AL1489" s="93"/>
      <c r="AM1489" s="257">
        <v>7884.25</v>
      </c>
      <c r="AN1489" s="258">
        <v>7866.7897550132438</v>
      </c>
      <c r="AO1489" s="276">
        <v>1.0018835653353597</v>
      </c>
      <c r="AQ1489" s="280">
        <v>9312.0274530761762</v>
      </c>
      <c r="AR1489" s="281">
        <v>9386.4706019163477</v>
      </c>
    </row>
    <row r="1490" spans="1:44" x14ac:dyDescent="0.2">
      <c r="A1490" s="260" t="s">
        <v>8397</v>
      </c>
      <c r="B1490" s="261" t="s">
        <v>2161</v>
      </c>
      <c r="C1490" s="261" t="s">
        <v>2178</v>
      </c>
      <c r="D1490" s="262" t="s">
        <v>10486</v>
      </c>
      <c r="E1490" s="257">
        <v>307</v>
      </c>
      <c r="F1490" s="258">
        <v>489</v>
      </c>
      <c r="G1490" s="258">
        <v>1411</v>
      </c>
      <c r="H1490" s="258">
        <v>540</v>
      </c>
      <c r="I1490" s="258">
        <v>177</v>
      </c>
      <c r="J1490" s="258">
        <v>107</v>
      </c>
      <c r="K1490" s="259">
        <v>25</v>
      </c>
      <c r="L1490" s="257">
        <v>306</v>
      </c>
      <c r="M1490" s="258">
        <v>553</v>
      </c>
      <c r="N1490" s="258">
        <v>1609</v>
      </c>
      <c r="O1490" s="258">
        <v>517</v>
      </c>
      <c r="P1490" s="258">
        <v>182</v>
      </c>
      <c r="Q1490" s="258">
        <v>157</v>
      </c>
      <c r="R1490" s="259">
        <v>58</v>
      </c>
      <c r="S1490" s="267">
        <v>6438</v>
      </c>
      <c r="T1490" s="90"/>
      <c r="U1490" s="260">
        <v>13</v>
      </c>
      <c r="V1490" s="273">
        <v>144.74866275027699</v>
      </c>
      <c r="W1490" s="273">
        <v>178.65972977170301</v>
      </c>
      <c r="X1490" s="274">
        <v>1.0978204460000001</v>
      </c>
      <c r="Z1490" s="257">
        <v>15089.329999999998</v>
      </c>
      <c r="AA1490" s="258">
        <v>5842.5172408090739</v>
      </c>
      <c r="AB1490" s="276">
        <v>0.90750500789205868</v>
      </c>
      <c r="AC1490" s="92"/>
      <c r="AD1490" s="257">
        <v>825482.87660121603</v>
      </c>
      <c r="AE1490" s="258">
        <v>8370.3888353145212</v>
      </c>
      <c r="AF1490" s="276">
        <v>1.3001535935561543</v>
      </c>
      <c r="AG1490" s="93"/>
      <c r="AH1490" s="257">
        <v>7067.7680313480005</v>
      </c>
      <c r="AI1490" s="258">
        <v>5995.1371641369606</v>
      </c>
      <c r="AJ1490" s="258">
        <v>6225.4258387857408</v>
      </c>
      <c r="AK1490" s="276">
        <v>0.96698133562996902</v>
      </c>
      <c r="AL1490" s="93"/>
      <c r="AM1490" s="257">
        <v>6443.59</v>
      </c>
      <c r="AN1490" s="258">
        <v>6429.3202013515283</v>
      </c>
      <c r="AO1490" s="276">
        <v>0.99865178647895747</v>
      </c>
      <c r="AQ1490" s="280">
        <v>7335.4512992621003</v>
      </c>
      <c r="AR1490" s="281">
        <v>7394.0931037061373</v>
      </c>
    </row>
    <row r="1491" spans="1:44" x14ac:dyDescent="0.2">
      <c r="A1491" s="260" t="s">
        <v>8397</v>
      </c>
      <c r="B1491" s="261" t="s">
        <v>2161</v>
      </c>
      <c r="C1491" s="261" t="s">
        <v>2179</v>
      </c>
      <c r="D1491" s="262" t="s">
        <v>10487</v>
      </c>
      <c r="E1491" s="257">
        <v>175</v>
      </c>
      <c r="F1491" s="258">
        <v>260</v>
      </c>
      <c r="G1491" s="258">
        <v>971</v>
      </c>
      <c r="H1491" s="258">
        <v>700</v>
      </c>
      <c r="I1491" s="258">
        <v>281</v>
      </c>
      <c r="J1491" s="258">
        <v>150</v>
      </c>
      <c r="K1491" s="259">
        <v>34</v>
      </c>
      <c r="L1491" s="257">
        <v>127</v>
      </c>
      <c r="M1491" s="258">
        <v>269</v>
      </c>
      <c r="N1491" s="258">
        <v>945</v>
      </c>
      <c r="O1491" s="258">
        <v>692</v>
      </c>
      <c r="P1491" s="258">
        <v>323</v>
      </c>
      <c r="Q1491" s="258">
        <v>223</v>
      </c>
      <c r="R1491" s="259">
        <v>78</v>
      </c>
      <c r="S1491" s="267">
        <v>5228</v>
      </c>
      <c r="T1491" s="90"/>
      <c r="U1491" s="260">
        <v>22</v>
      </c>
      <c r="V1491" s="273">
        <v>120.19800618031699</v>
      </c>
      <c r="W1491" s="273">
        <v>129.885998469778</v>
      </c>
      <c r="X1491" s="274">
        <v>1.0978204460000001</v>
      </c>
      <c r="Z1491" s="257">
        <v>14418.69</v>
      </c>
      <c r="AA1491" s="258">
        <v>5582.8486032767123</v>
      </c>
      <c r="AB1491" s="276">
        <v>1.0678746371990651</v>
      </c>
      <c r="AC1491" s="92"/>
      <c r="AD1491" s="257">
        <v>576446.17213353841</v>
      </c>
      <c r="AE1491" s="258">
        <v>5845.1589247408683</v>
      </c>
      <c r="AF1491" s="276">
        <v>1.118048761427098</v>
      </c>
      <c r="AG1491" s="93"/>
      <c r="AH1491" s="257">
        <v>5739.405291688</v>
      </c>
      <c r="AI1491" s="258">
        <v>4868.3717139030796</v>
      </c>
      <c r="AJ1491" s="258">
        <v>5055.3784226734779</v>
      </c>
      <c r="AK1491" s="276">
        <v>0.96698133562996902</v>
      </c>
      <c r="AL1491" s="93"/>
      <c r="AM1491" s="257">
        <v>5237.46</v>
      </c>
      <c r="AN1491" s="258">
        <v>5225.861263949223</v>
      </c>
      <c r="AO1491" s="276">
        <v>0.99959090741186363</v>
      </c>
      <c r="AQ1491" s="280">
        <v>6033.3286650014879</v>
      </c>
      <c r="AR1491" s="281">
        <v>6081.5609093836729</v>
      </c>
    </row>
    <row r="1492" spans="1:44" x14ac:dyDescent="0.2">
      <c r="A1492" s="260" t="s">
        <v>8397</v>
      </c>
      <c r="B1492" s="261" t="s">
        <v>2161</v>
      </c>
      <c r="C1492" s="261" t="s">
        <v>2180</v>
      </c>
      <c r="D1492" s="262" t="s">
        <v>10488</v>
      </c>
      <c r="E1492" s="257">
        <v>261</v>
      </c>
      <c r="F1492" s="258">
        <v>433</v>
      </c>
      <c r="G1492" s="258">
        <v>2396</v>
      </c>
      <c r="H1492" s="258">
        <v>1514</v>
      </c>
      <c r="I1492" s="258">
        <v>378</v>
      </c>
      <c r="J1492" s="258">
        <v>234</v>
      </c>
      <c r="K1492" s="259">
        <v>45</v>
      </c>
      <c r="L1492" s="257">
        <v>260</v>
      </c>
      <c r="M1492" s="258">
        <v>426</v>
      </c>
      <c r="N1492" s="258">
        <v>2104</v>
      </c>
      <c r="O1492" s="258">
        <v>1364</v>
      </c>
      <c r="P1492" s="258">
        <v>450</v>
      </c>
      <c r="Q1492" s="258">
        <v>286</v>
      </c>
      <c r="R1492" s="259">
        <v>86</v>
      </c>
      <c r="S1492" s="267">
        <v>10237</v>
      </c>
      <c r="T1492" s="90"/>
      <c r="U1492" s="260">
        <v>31</v>
      </c>
      <c r="V1492" s="273">
        <v>144.329584022772</v>
      </c>
      <c r="W1492" s="273">
        <v>164.40896659503801</v>
      </c>
      <c r="X1492" s="274">
        <v>1.0978204460000001</v>
      </c>
      <c r="Z1492" s="257">
        <v>25633.02</v>
      </c>
      <c r="AA1492" s="258">
        <v>9924.9841632467342</v>
      </c>
      <c r="AB1492" s="276">
        <v>0.9695207739813162</v>
      </c>
      <c r="AC1492" s="92"/>
      <c r="AD1492" s="257">
        <v>1276932.0322441463</v>
      </c>
      <c r="AE1492" s="258">
        <v>12948.07915357325</v>
      </c>
      <c r="AF1492" s="276">
        <v>1.2648314109185552</v>
      </c>
      <c r="AG1492" s="93"/>
      <c r="AH1492" s="257">
        <v>11238.387905702</v>
      </c>
      <c r="AI1492" s="258">
        <v>9532.8081934249858</v>
      </c>
      <c r="AJ1492" s="258">
        <v>9898.9879328439929</v>
      </c>
      <c r="AK1492" s="276">
        <v>0.96698133562996902</v>
      </c>
      <c r="AL1492" s="93"/>
      <c r="AM1492" s="257">
        <v>10250.33</v>
      </c>
      <c r="AN1492" s="258">
        <v>10227.629898786176</v>
      </c>
      <c r="AO1492" s="276">
        <v>0.99908468289402907</v>
      </c>
      <c r="AQ1492" s="280">
        <v>12127.823199707374</v>
      </c>
      <c r="AR1492" s="281">
        <v>12224.776666834972</v>
      </c>
    </row>
    <row r="1493" spans="1:44" x14ac:dyDescent="0.2">
      <c r="A1493" s="260" t="s">
        <v>8397</v>
      </c>
      <c r="B1493" s="261" t="s">
        <v>2161</v>
      </c>
      <c r="C1493" s="261" t="s">
        <v>2181</v>
      </c>
      <c r="D1493" s="262" t="s">
        <v>10489</v>
      </c>
      <c r="E1493" s="257">
        <v>395</v>
      </c>
      <c r="F1493" s="258">
        <v>753</v>
      </c>
      <c r="G1493" s="258">
        <v>2806</v>
      </c>
      <c r="H1493" s="258">
        <v>2303</v>
      </c>
      <c r="I1493" s="258">
        <v>1028</v>
      </c>
      <c r="J1493" s="258">
        <v>599</v>
      </c>
      <c r="K1493" s="259">
        <v>158</v>
      </c>
      <c r="L1493" s="257">
        <v>391</v>
      </c>
      <c r="M1493" s="258">
        <v>730</v>
      </c>
      <c r="N1493" s="258">
        <v>2664</v>
      </c>
      <c r="O1493" s="258">
        <v>2393</v>
      </c>
      <c r="P1493" s="258">
        <v>1140</v>
      </c>
      <c r="Q1493" s="258">
        <v>763</v>
      </c>
      <c r="R1493" s="259">
        <v>262</v>
      </c>
      <c r="S1493" s="267">
        <v>16385</v>
      </c>
      <c r="T1493" s="90"/>
      <c r="U1493" s="260">
        <v>92</v>
      </c>
      <c r="V1493" s="273">
        <v>105.92365965675</v>
      </c>
      <c r="W1493" s="273">
        <v>88.282392432102498</v>
      </c>
      <c r="X1493" s="274">
        <v>1.0978204460000001</v>
      </c>
      <c r="Z1493" s="257">
        <v>47321.89</v>
      </c>
      <c r="AA1493" s="258">
        <v>18322.812092562792</v>
      </c>
      <c r="AB1493" s="276">
        <v>1.1182674453807013</v>
      </c>
      <c r="AC1493" s="92"/>
      <c r="AD1493" s="257">
        <v>1584159.1958617177</v>
      </c>
      <c r="AE1493" s="258">
        <v>16063.359788876109</v>
      </c>
      <c r="AF1493" s="276">
        <v>0.98036983758780039</v>
      </c>
      <c r="AG1493" s="93"/>
      <c r="AH1493" s="257">
        <v>17987.788007710002</v>
      </c>
      <c r="AI1493" s="258">
        <v>15257.894133952175</v>
      </c>
      <c r="AJ1493" s="258">
        <v>15843.989184297045</v>
      </c>
      <c r="AK1493" s="276">
        <v>0.96698133562996913</v>
      </c>
      <c r="AL1493" s="93"/>
      <c r="AM1493" s="257">
        <v>16424.560000000001</v>
      </c>
      <c r="AN1493" s="258">
        <v>16388.186617446216</v>
      </c>
      <c r="AO1493" s="276">
        <v>1.0001944838233883</v>
      </c>
      <c r="AQ1493" s="280">
        <v>17373.391865055462</v>
      </c>
      <c r="AR1493" s="281">
        <v>17512.27998614253</v>
      </c>
    </row>
    <row r="1494" spans="1:44" x14ac:dyDescent="0.2">
      <c r="A1494" s="260" t="s">
        <v>8397</v>
      </c>
      <c r="B1494" s="261" t="s">
        <v>2161</v>
      </c>
      <c r="C1494" s="261" t="s">
        <v>2182</v>
      </c>
      <c r="D1494" s="262" t="s">
        <v>10490</v>
      </c>
      <c r="E1494" s="257">
        <v>30</v>
      </c>
      <c r="F1494" s="258">
        <v>65</v>
      </c>
      <c r="G1494" s="258">
        <v>490</v>
      </c>
      <c r="H1494" s="258">
        <v>303</v>
      </c>
      <c r="I1494" s="258">
        <v>94</v>
      </c>
      <c r="J1494" s="258">
        <v>50</v>
      </c>
      <c r="K1494" s="259">
        <v>16</v>
      </c>
      <c r="L1494" s="257">
        <v>31</v>
      </c>
      <c r="M1494" s="258">
        <v>45</v>
      </c>
      <c r="N1494" s="258">
        <v>235</v>
      </c>
      <c r="O1494" s="258">
        <v>169</v>
      </c>
      <c r="P1494" s="258">
        <v>86</v>
      </c>
      <c r="Q1494" s="258">
        <v>55</v>
      </c>
      <c r="R1494" s="259">
        <v>24</v>
      </c>
      <c r="S1494" s="267">
        <v>1693</v>
      </c>
      <c r="T1494" s="90"/>
      <c r="U1494" s="260">
        <v>3</v>
      </c>
      <c r="V1494" s="273">
        <v>137.76856480949201</v>
      </c>
      <c r="W1494" s="273">
        <v>150.60011813349001</v>
      </c>
      <c r="X1494" s="274">
        <v>1.0978204460000001</v>
      </c>
      <c r="Z1494" s="257">
        <v>4305.6400000000003</v>
      </c>
      <c r="AA1494" s="258">
        <v>1667.1234529775136</v>
      </c>
      <c r="AB1494" s="276">
        <v>0.98471556584613917</v>
      </c>
      <c r="AC1494" s="92"/>
      <c r="AD1494" s="257">
        <v>202743.76692509768</v>
      </c>
      <c r="AE1494" s="258">
        <v>2055.8199463648903</v>
      </c>
      <c r="AF1494" s="276">
        <v>1.214305934060774</v>
      </c>
      <c r="AG1494" s="93"/>
      <c r="AH1494" s="257">
        <v>1858.6100150780001</v>
      </c>
      <c r="AI1494" s="258">
        <v>1576.5404192115368</v>
      </c>
      <c r="AJ1494" s="258">
        <v>1637.0994012215376</v>
      </c>
      <c r="AK1494" s="276">
        <v>0.96698133562996902</v>
      </c>
      <c r="AL1494" s="93"/>
      <c r="AM1494" s="257">
        <v>1694.29</v>
      </c>
      <c r="AN1494" s="258">
        <v>1690.5378715821275</v>
      </c>
      <c r="AO1494" s="276">
        <v>0.99854570087544448</v>
      </c>
      <c r="AQ1494" s="280">
        <v>1954.7081163890846</v>
      </c>
      <c r="AR1494" s="281">
        <v>1970.3346411153809</v>
      </c>
    </row>
    <row r="1495" spans="1:44" x14ac:dyDescent="0.2">
      <c r="A1495" s="260" t="s">
        <v>8397</v>
      </c>
      <c r="B1495" s="261" t="s">
        <v>2161</v>
      </c>
      <c r="C1495" s="261" t="s">
        <v>2183</v>
      </c>
      <c r="D1495" s="262" t="s">
        <v>10491</v>
      </c>
      <c r="E1495" s="257">
        <v>160</v>
      </c>
      <c r="F1495" s="258">
        <v>224</v>
      </c>
      <c r="G1495" s="258">
        <v>1221</v>
      </c>
      <c r="H1495" s="258">
        <v>678</v>
      </c>
      <c r="I1495" s="258">
        <v>180</v>
      </c>
      <c r="J1495" s="258">
        <v>110</v>
      </c>
      <c r="K1495" s="259">
        <v>21</v>
      </c>
      <c r="L1495" s="257">
        <v>162</v>
      </c>
      <c r="M1495" s="258">
        <v>218</v>
      </c>
      <c r="N1495" s="258">
        <v>1104</v>
      </c>
      <c r="O1495" s="258">
        <v>557</v>
      </c>
      <c r="P1495" s="258">
        <v>176</v>
      </c>
      <c r="Q1495" s="258">
        <v>140</v>
      </c>
      <c r="R1495" s="259">
        <v>33</v>
      </c>
      <c r="S1495" s="267">
        <v>4984</v>
      </c>
      <c r="T1495" s="90"/>
      <c r="U1495" s="260">
        <v>6</v>
      </c>
      <c r="V1495" s="273">
        <v>141.49999911594699</v>
      </c>
      <c r="W1495" s="273">
        <v>138.22792937399601</v>
      </c>
      <c r="X1495" s="274">
        <v>1.0978204460000001</v>
      </c>
      <c r="Z1495" s="257">
        <v>12195.529999999999</v>
      </c>
      <c r="AA1495" s="258">
        <v>4722.0515613220923</v>
      </c>
      <c r="AB1495" s="276">
        <v>0.9474421270710458</v>
      </c>
      <c r="AC1495" s="92"/>
      <c r="AD1495" s="257">
        <v>587112.05672934081</v>
      </c>
      <c r="AE1495" s="258">
        <v>5953.3108972046011</v>
      </c>
      <c r="AF1495" s="276">
        <v>1.1944845299367177</v>
      </c>
      <c r="AG1495" s="93"/>
      <c r="AH1495" s="257">
        <v>5471.5371028640002</v>
      </c>
      <c r="AI1495" s="258">
        <v>4641.1562016245125</v>
      </c>
      <c r="AJ1495" s="258">
        <v>4819.4349767797667</v>
      </c>
      <c r="AK1495" s="276">
        <v>0.96698133562996924</v>
      </c>
      <c r="AL1495" s="93"/>
      <c r="AM1495" s="257">
        <v>4986.58</v>
      </c>
      <c r="AN1495" s="258">
        <v>4975.5368559538238</v>
      </c>
      <c r="AO1495" s="276">
        <v>0.99830193739041406</v>
      </c>
      <c r="AQ1495" s="280">
        <v>5444.9169493641621</v>
      </c>
      <c r="AR1495" s="281">
        <v>5488.4452534769243</v>
      </c>
    </row>
    <row r="1496" spans="1:44" x14ac:dyDescent="0.2">
      <c r="A1496" s="260" t="s">
        <v>8397</v>
      </c>
      <c r="B1496" s="261" t="s">
        <v>2161</v>
      </c>
      <c r="C1496" s="261" t="s">
        <v>2184</v>
      </c>
      <c r="D1496" s="262" t="s">
        <v>10492</v>
      </c>
      <c r="E1496" s="257">
        <v>76</v>
      </c>
      <c r="F1496" s="258">
        <v>135</v>
      </c>
      <c r="G1496" s="258">
        <v>561</v>
      </c>
      <c r="H1496" s="258">
        <v>413</v>
      </c>
      <c r="I1496" s="258">
        <v>168</v>
      </c>
      <c r="J1496" s="258">
        <v>80</v>
      </c>
      <c r="K1496" s="259">
        <v>20</v>
      </c>
      <c r="L1496" s="257">
        <v>67</v>
      </c>
      <c r="M1496" s="258">
        <v>115</v>
      </c>
      <c r="N1496" s="258">
        <v>487</v>
      </c>
      <c r="O1496" s="258">
        <v>381</v>
      </c>
      <c r="P1496" s="258">
        <v>136</v>
      </c>
      <c r="Q1496" s="258">
        <v>117</v>
      </c>
      <c r="R1496" s="259">
        <v>49</v>
      </c>
      <c r="S1496" s="267">
        <v>2805</v>
      </c>
      <c r="T1496" s="90"/>
      <c r="U1496" s="260">
        <v>2</v>
      </c>
      <c r="V1496" s="273">
        <v>123.789261101672</v>
      </c>
      <c r="W1496" s="273">
        <v>100.897682709447</v>
      </c>
      <c r="X1496" s="274">
        <v>1.0977941840000001</v>
      </c>
      <c r="Z1496" s="257">
        <v>7664.38</v>
      </c>
      <c r="AA1496" s="258">
        <v>2967.6117024488335</v>
      </c>
      <c r="AB1496" s="276">
        <v>1.0579720864345217</v>
      </c>
      <c r="AC1496" s="92"/>
      <c r="AD1496" s="257">
        <v>292662.20201044786</v>
      </c>
      <c r="AE1496" s="258">
        <v>2967.5920575276136</v>
      </c>
      <c r="AF1496" s="276">
        <v>1.0579650828975449</v>
      </c>
      <c r="AG1496" s="93"/>
      <c r="AH1496" s="257">
        <v>3079.3126861200003</v>
      </c>
      <c r="AI1496" s="258">
        <v>2611.9846948394356</v>
      </c>
      <c r="AJ1496" s="258">
        <v>2712.3526535229294</v>
      </c>
      <c r="AK1496" s="276">
        <v>0.96697064296717627</v>
      </c>
      <c r="AL1496" s="93"/>
      <c r="AM1496" s="257">
        <v>2805.86</v>
      </c>
      <c r="AN1496" s="258">
        <v>2799.6462189810645</v>
      </c>
      <c r="AO1496" s="276">
        <v>0.99809134366526364</v>
      </c>
      <c r="AQ1496" s="280">
        <v>3030.1350687832705</v>
      </c>
      <c r="AR1496" s="281">
        <v>3054.3588800926696</v>
      </c>
    </row>
    <row r="1497" spans="1:44" x14ac:dyDescent="0.2">
      <c r="A1497" s="260" t="s">
        <v>8397</v>
      </c>
      <c r="B1497" s="261" t="s">
        <v>2161</v>
      </c>
      <c r="C1497" s="261" t="s">
        <v>2185</v>
      </c>
      <c r="D1497" s="262" t="s">
        <v>10493</v>
      </c>
      <c r="E1497" s="257">
        <v>118</v>
      </c>
      <c r="F1497" s="258">
        <v>237</v>
      </c>
      <c r="G1497" s="258">
        <v>831</v>
      </c>
      <c r="H1497" s="258">
        <v>596</v>
      </c>
      <c r="I1497" s="258">
        <v>140</v>
      </c>
      <c r="J1497" s="258">
        <v>77</v>
      </c>
      <c r="K1497" s="259">
        <v>23</v>
      </c>
      <c r="L1497" s="257">
        <v>101</v>
      </c>
      <c r="M1497" s="258">
        <v>186</v>
      </c>
      <c r="N1497" s="258">
        <v>788</v>
      </c>
      <c r="O1497" s="258">
        <v>479</v>
      </c>
      <c r="P1497" s="258">
        <v>147</v>
      </c>
      <c r="Q1497" s="258">
        <v>93</v>
      </c>
      <c r="R1497" s="259">
        <v>35</v>
      </c>
      <c r="S1497" s="267">
        <v>3851</v>
      </c>
      <c r="T1497" s="90"/>
      <c r="U1497" s="260">
        <v>5</v>
      </c>
      <c r="V1497" s="273">
        <v>138.74136405385701</v>
      </c>
      <c r="W1497" s="273">
        <v>153.67679127725799</v>
      </c>
      <c r="X1497" s="274">
        <v>1.0978204460000001</v>
      </c>
      <c r="Z1497" s="257">
        <v>9474.48</v>
      </c>
      <c r="AA1497" s="258">
        <v>3668.4738651550974</v>
      </c>
      <c r="AB1497" s="276">
        <v>0.95260292525450463</v>
      </c>
      <c r="AC1497" s="92"/>
      <c r="AD1497" s="257">
        <v>464956.74027737865</v>
      </c>
      <c r="AE1497" s="258">
        <v>4714.6571031807525</v>
      </c>
      <c r="AF1497" s="276">
        <v>1.2242682688082973</v>
      </c>
      <c r="AG1497" s="93"/>
      <c r="AH1497" s="257">
        <v>4227.7065375460006</v>
      </c>
      <c r="AI1497" s="258">
        <v>3586.0940073146066</v>
      </c>
      <c r="AJ1497" s="258">
        <v>3723.845123511011</v>
      </c>
      <c r="AK1497" s="276">
        <v>0.96698133562996913</v>
      </c>
      <c r="AL1497" s="93"/>
      <c r="AM1497" s="257">
        <v>3853.15</v>
      </c>
      <c r="AN1497" s="258">
        <v>3844.6169191145991</v>
      </c>
      <c r="AO1497" s="276">
        <v>0.99834248743562692</v>
      </c>
      <c r="AQ1497" s="280">
        <v>4335.7044337896386</v>
      </c>
      <c r="AR1497" s="281">
        <v>4370.365359363368</v>
      </c>
    </row>
    <row r="1498" spans="1:44" x14ac:dyDescent="0.2">
      <c r="A1498" s="260" t="s">
        <v>8397</v>
      </c>
      <c r="B1498" s="261" t="s">
        <v>2161</v>
      </c>
      <c r="C1498" s="261" t="s">
        <v>2186</v>
      </c>
      <c r="D1498" s="262" t="s">
        <v>10494</v>
      </c>
      <c r="E1498" s="257">
        <v>150</v>
      </c>
      <c r="F1498" s="258">
        <v>247</v>
      </c>
      <c r="G1498" s="258">
        <v>917</v>
      </c>
      <c r="H1498" s="258">
        <v>593</v>
      </c>
      <c r="I1498" s="258">
        <v>198</v>
      </c>
      <c r="J1498" s="258">
        <v>107</v>
      </c>
      <c r="K1498" s="259">
        <v>24</v>
      </c>
      <c r="L1498" s="257">
        <v>132</v>
      </c>
      <c r="M1498" s="258">
        <v>271</v>
      </c>
      <c r="N1498" s="258">
        <v>879</v>
      </c>
      <c r="O1498" s="258">
        <v>530</v>
      </c>
      <c r="P1498" s="258">
        <v>189</v>
      </c>
      <c r="Q1498" s="258">
        <v>116</v>
      </c>
      <c r="R1498" s="259">
        <v>62</v>
      </c>
      <c r="S1498" s="267">
        <v>4415</v>
      </c>
      <c r="T1498" s="90"/>
      <c r="U1498" s="260">
        <v>20</v>
      </c>
      <c r="V1498" s="273">
        <v>137.102879387488</v>
      </c>
      <c r="W1498" s="273">
        <v>141.79433748584299</v>
      </c>
      <c r="X1498" s="274">
        <v>1.0978204460000001</v>
      </c>
      <c r="Z1498" s="257">
        <v>11226.389999999998</v>
      </c>
      <c r="AA1498" s="258">
        <v>4346.8051349560637</v>
      </c>
      <c r="AB1498" s="276">
        <v>0.98455382445210959</v>
      </c>
      <c r="AC1498" s="92"/>
      <c r="AD1498" s="257">
        <v>518742.38656326686</v>
      </c>
      <c r="AE1498" s="258">
        <v>5260.0430656676117</v>
      </c>
      <c r="AF1498" s="276">
        <v>1.1914027328805463</v>
      </c>
      <c r="AG1498" s="93"/>
      <c r="AH1498" s="257">
        <v>4846.8772690900005</v>
      </c>
      <c r="AI1498" s="258">
        <v>4111.2970766798198</v>
      </c>
      <c r="AJ1498" s="258">
        <v>4269.222596806314</v>
      </c>
      <c r="AK1498" s="276">
        <v>0.96698133562996924</v>
      </c>
      <c r="AL1498" s="93"/>
      <c r="AM1498" s="257">
        <v>4423.6000000000004</v>
      </c>
      <c r="AN1498" s="258">
        <v>4413.8036161050941</v>
      </c>
      <c r="AO1498" s="276">
        <v>0.99972901837034978</v>
      </c>
      <c r="AQ1498" s="280">
        <v>5006.4415846389375</v>
      </c>
      <c r="AR1498" s="281">
        <v>5046.4645847775146</v>
      </c>
    </row>
    <row r="1499" spans="1:44" x14ac:dyDescent="0.2">
      <c r="A1499" s="260" t="s">
        <v>8397</v>
      </c>
      <c r="B1499" s="261" t="s">
        <v>2161</v>
      </c>
      <c r="C1499" s="261" t="s">
        <v>2187</v>
      </c>
      <c r="D1499" s="262" t="s">
        <v>10495</v>
      </c>
      <c r="E1499" s="257">
        <v>27</v>
      </c>
      <c r="F1499" s="258">
        <v>53</v>
      </c>
      <c r="G1499" s="258">
        <v>234</v>
      </c>
      <c r="H1499" s="258">
        <v>265</v>
      </c>
      <c r="I1499" s="258">
        <v>65</v>
      </c>
      <c r="J1499" s="258">
        <v>43</v>
      </c>
      <c r="K1499" s="259">
        <v>13</v>
      </c>
      <c r="L1499" s="257">
        <v>21</v>
      </c>
      <c r="M1499" s="258">
        <v>45</v>
      </c>
      <c r="N1499" s="258">
        <v>216</v>
      </c>
      <c r="O1499" s="258">
        <v>198</v>
      </c>
      <c r="P1499" s="258">
        <v>70</v>
      </c>
      <c r="Q1499" s="258">
        <v>62</v>
      </c>
      <c r="R1499" s="259">
        <v>30</v>
      </c>
      <c r="S1499" s="267">
        <v>1342</v>
      </c>
      <c r="T1499" s="90"/>
      <c r="U1499" s="260">
        <v>0</v>
      </c>
      <c r="V1499" s="273">
        <v>125.123478873857</v>
      </c>
      <c r="W1499" s="273">
        <v>117.23380491437</v>
      </c>
      <c r="X1499" s="274">
        <v>1.0978204460000001</v>
      </c>
      <c r="Z1499" s="257">
        <v>3785.1899999999996</v>
      </c>
      <c r="AA1499" s="258">
        <v>1465.6076734181106</v>
      </c>
      <c r="AB1499" s="276">
        <v>1.0921070591789199</v>
      </c>
      <c r="AC1499" s="92"/>
      <c r="AD1499" s="257">
        <v>145676.8808379604</v>
      </c>
      <c r="AE1499" s="258">
        <v>1477.1622422382195</v>
      </c>
      <c r="AF1499" s="276">
        <v>1.1007170210418924</v>
      </c>
      <c r="AG1499" s="93"/>
      <c r="AH1499" s="257">
        <v>1473.2750385320001</v>
      </c>
      <c r="AI1499" s="258">
        <v>1249.6853175321219</v>
      </c>
      <c r="AJ1499" s="258">
        <v>1297.6889524154185</v>
      </c>
      <c r="AK1499" s="276">
        <v>0.96698133562996913</v>
      </c>
      <c r="AL1499" s="93"/>
      <c r="AM1499" s="257">
        <v>1342</v>
      </c>
      <c r="AN1499" s="258">
        <v>1339.0280434065096</v>
      </c>
      <c r="AO1499" s="276">
        <v>0.99778542727757791</v>
      </c>
      <c r="AQ1499" s="280">
        <v>1556.4983359876508</v>
      </c>
      <c r="AR1499" s="281">
        <v>1568.9414519341283</v>
      </c>
    </row>
    <row r="1500" spans="1:44" x14ac:dyDescent="0.2">
      <c r="A1500" s="260" t="s">
        <v>8397</v>
      </c>
      <c r="B1500" s="261" t="s">
        <v>2161</v>
      </c>
      <c r="C1500" s="261" t="s">
        <v>2188</v>
      </c>
      <c r="D1500" s="262" t="s">
        <v>10496</v>
      </c>
      <c r="E1500" s="257">
        <v>42</v>
      </c>
      <c r="F1500" s="258">
        <v>105</v>
      </c>
      <c r="G1500" s="258">
        <v>418</v>
      </c>
      <c r="H1500" s="258">
        <v>395</v>
      </c>
      <c r="I1500" s="258">
        <v>148</v>
      </c>
      <c r="J1500" s="258">
        <v>95</v>
      </c>
      <c r="K1500" s="259">
        <v>24</v>
      </c>
      <c r="L1500" s="257">
        <v>55</v>
      </c>
      <c r="M1500" s="258">
        <v>69</v>
      </c>
      <c r="N1500" s="258">
        <v>326</v>
      </c>
      <c r="O1500" s="258">
        <v>370</v>
      </c>
      <c r="P1500" s="258">
        <v>145</v>
      </c>
      <c r="Q1500" s="258">
        <v>112</v>
      </c>
      <c r="R1500" s="259">
        <v>44</v>
      </c>
      <c r="S1500" s="267">
        <v>2348</v>
      </c>
      <c r="T1500" s="90"/>
      <c r="U1500" s="260">
        <v>7</v>
      </c>
      <c r="V1500" s="273">
        <v>107.89203326401</v>
      </c>
      <c r="W1500" s="273">
        <v>83.641123882503095</v>
      </c>
      <c r="X1500" s="274">
        <v>1.0978204460000001</v>
      </c>
      <c r="Z1500" s="257">
        <v>6839.9000000000005</v>
      </c>
      <c r="AA1500" s="258">
        <v>2648.3769441989798</v>
      </c>
      <c r="AB1500" s="276">
        <v>1.1279288518735007</v>
      </c>
      <c r="AC1500" s="92"/>
      <c r="AD1500" s="257">
        <v>225639.69354274182</v>
      </c>
      <c r="AE1500" s="258">
        <v>2287.9844333177707</v>
      </c>
      <c r="AF1500" s="276">
        <v>0.97443970754589893</v>
      </c>
      <c r="AG1500" s="93"/>
      <c r="AH1500" s="257">
        <v>2577.6824072080003</v>
      </c>
      <c r="AI1500" s="258">
        <v>2186.4837001232654</v>
      </c>
      <c r="AJ1500" s="258">
        <v>2270.4721760591674</v>
      </c>
      <c r="AK1500" s="276">
        <v>0.96698133562996913</v>
      </c>
      <c r="AL1500" s="93"/>
      <c r="AM1500" s="257">
        <v>2351.0100000000002</v>
      </c>
      <c r="AN1500" s="258">
        <v>2345.8035173838589</v>
      </c>
      <c r="AO1500" s="276">
        <v>0.99906453040198417</v>
      </c>
      <c r="AQ1500" s="280">
        <v>2493.1384884712861</v>
      </c>
      <c r="AR1500" s="281">
        <v>2513.0693875705065</v>
      </c>
    </row>
    <row r="1501" spans="1:44" x14ac:dyDescent="0.2">
      <c r="A1501" s="260" t="s">
        <v>8397</v>
      </c>
      <c r="B1501" s="261" t="s">
        <v>2161</v>
      </c>
      <c r="C1501" s="261" t="s">
        <v>2189</v>
      </c>
      <c r="D1501" s="262" t="s">
        <v>10497</v>
      </c>
      <c r="E1501" s="257">
        <v>41</v>
      </c>
      <c r="F1501" s="258">
        <v>77</v>
      </c>
      <c r="G1501" s="258">
        <v>402</v>
      </c>
      <c r="H1501" s="258">
        <v>278</v>
      </c>
      <c r="I1501" s="258">
        <v>93</v>
      </c>
      <c r="J1501" s="258">
        <v>48</v>
      </c>
      <c r="K1501" s="259">
        <v>18</v>
      </c>
      <c r="L1501" s="257">
        <v>30</v>
      </c>
      <c r="M1501" s="258">
        <v>82</v>
      </c>
      <c r="N1501" s="258">
        <v>288</v>
      </c>
      <c r="O1501" s="258">
        <v>276</v>
      </c>
      <c r="P1501" s="258">
        <v>84</v>
      </c>
      <c r="Q1501" s="258">
        <v>66</v>
      </c>
      <c r="R1501" s="259">
        <v>22</v>
      </c>
      <c r="S1501" s="267">
        <v>1805</v>
      </c>
      <c r="T1501" s="90"/>
      <c r="U1501" s="260">
        <v>17</v>
      </c>
      <c r="V1501" s="273">
        <v>130.08187672523499</v>
      </c>
      <c r="W1501" s="273">
        <v>134.92354570637099</v>
      </c>
      <c r="X1501" s="274">
        <v>1.0978204460000001</v>
      </c>
      <c r="Z1501" s="257">
        <v>4773.88</v>
      </c>
      <c r="AA1501" s="258">
        <v>1848.4237673610178</v>
      </c>
      <c r="AB1501" s="276">
        <v>1.0240574888426692</v>
      </c>
      <c r="AC1501" s="92"/>
      <c r="AD1501" s="257">
        <v>205833.50132276508</v>
      </c>
      <c r="AE1501" s="258">
        <v>2087.1498249600781</v>
      </c>
      <c r="AF1501" s="276">
        <v>1.1563156924986582</v>
      </c>
      <c r="AG1501" s="93"/>
      <c r="AH1501" s="257">
        <v>1981.5659050300001</v>
      </c>
      <c r="AI1501" s="258">
        <v>1680.836064191863</v>
      </c>
      <c r="AJ1501" s="258">
        <v>1745.4013108120944</v>
      </c>
      <c r="AK1501" s="276">
        <v>0.96698133562996924</v>
      </c>
      <c r="AL1501" s="93"/>
      <c r="AM1501" s="257">
        <v>1812.31</v>
      </c>
      <c r="AN1501" s="258">
        <v>1808.2965077094273</v>
      </c>
      <c r="AO1501" s="276">
        <v>1.0018263200606246</v>
      </c>
      <c r="AQ1501" s="280">
        <v>2070.563207061698</v>
      </c>
      <c r="AR1501" s="281">
        <v>2087.1159122360541</v>
      </c>
    </row>
    <row r="1502" spans="1:44" x14ac:dyDescent="0.2">
      <c r="A1502" s="260" t="s">
        <v>8397</v>
      </c>
      <c r="B1502" s="261" t="s">
        <v>2161</v>
      </c>
      <c r="C1502" s="261" t="s">
        <v>2190</v>
      </c>
      <c r="D1502" s="262" t="s">
        <v>10498</v>
      </c>
      <c r="E1502" s="257">
        <v>209</v>
      </c>
      <c r="F1502" s="258">
        <v>303</v>
      </c>
      <c r="G1502" s="258">
        <v>1106</v>
      </c>
      <c r="H1502" s="258">
        <v>709</v>
      </c>
      <c r="I1502" s="258">
        <v>182</v>
      </c>
      <c r="J1502" s="258">
        <v>119</v>
      </c>
      <c r="K1502" s="259">
        <v>37</v>
      </c>
      <c r="L1502" s="257">
        <v>154</v>
      </c>
      <c r="M1502" s="258">
        <v>294</v>
      </c>
      <c r="N1502" s="258">
        <v>1209</v>
      </c>
      <c r="O1502" s="258">
        <v>669</v>
      </c>
      <c r="P1502" s="258">
        <v>229</v>
      </c>
      <c r="Q1502" s="258">
        <v>173</v>
      </c>
      <c r="R1502" s="259">
        <v>59</v>
      </c>
      <c r="S1502" s="267">
        <v>5452</v>
      </c>
      <c r="T1502" s="90"/>
      <c r="U1502" s="260">
        <v>0</v>
      </c>
      <c r="V1502" s="273">
        <v>130.58970719893199</v>
      </c>
      <c r="W1502" s="273">
        <v>133.12105649303001</v>
      </c>
      <c r="X1502" s="274">
        <v>1.0978204460000001</v>
      </c>
      <c r="Z1502" s="257">
        <v>13886.490000000002</v>
      </c>
      <c r="AA1502" s="258">
        <v>5376.7832792657337</v>
      </c>
      <c r="AB1502" s="276">
        <v>0.98620382965255571</v>
      </c>
      <c r="AC1502" s="92"/>
      <c r="AD1502" s="257">
        <v>620116.16845482576</v>
      </c>
      <c r="AE1502" s="258">
        <v>6287.9722889028926</v>
      </c>
      <c r="AF1502" s="276">
        <v>1.1533331417650206</v>
      </c>
      <c r="AG1502" s="93"/>
      <c r="AH1502" s="257">
        <v>5985.3170715920005</v>
      </c>
      <c r="AI1502" s="258">
        <v>5076.9630038637324</v>
      </c>
      <c r="AJ1502" s="258">
        <v>5271.9822418545918</v>
      </c>
      <c r="AK1502" s="276">
        <v>0.96698133562996913</v>
      </c>
      <c r="AL1502" s="93"/>
      <c r="AM1502" s="257">
        <v>5452</v>
      </c>
      <c r="AN1502" s="258">
        <v>5439.9261495173541</v>
      </c>
      <c r="AO1502" s="276">
        <v>0.9977854272775778</v>
      </c>
      <c r="AQ1502" s="280">
        <v>5983.1866619003167</v>
      </c>
      <c r="AR1502" s="281">
        <v>6031.0180560252602</v>
      </c>
    </row>
    <row r="1503" spans="1:44" x14ac:dyDescent="0.2">
      <c r="A1503" s="260" t="s">
        <v>8397</v>
      </c>
      <c r="B1503" s="261" t="s">
        <v>2161</v>
      </c>
      <c r="C1503" s="261" t="s">
        <v>2191</v>
      </c>
      <c r="D1503" s="262" t="s">
        <v>10499</v>
      </c>
      <c r="E1503" s="257">
        <v>113</v>
      </c>
      <c r="F1503" s="258">
        <v>167</v>
      </c>
      <c r="G1503" s="258">
        <v>810</v>
      </c>
      <c r="H1503" s="258">
        <v>469</v>
      </c>
      <c r="I1503" s="258">
        <v>134</v>
      </c>
      <c r="J1503" s="258">
        <v>99</v>
      </c>
      <c r="K1503" s="259">
        <v>19</v>
      </c>
      <c r="L1503" s="257">
        <v>104</v>
      </c>
      <c r="M1503" s="258">
        <v>133</v>
      </c>
      <c r="N1503" s="258">
        <v>822</v>
      </c>
      <c r="O1503" s="258">
        <v>519</v>
      </c>
      <c r="P1503" s="258">
        <v>150</v>
      </c>
      <c r="Q1503" s="258">
        <v>135</v>
      </c>
      <c r="R1503" s="259">
        <v>41</v>
      </c>
      <c r="S1503" s="267">
        <v>3715</v>
      </c>
      <c r="T1503" s="90"/>
      <c r="U1503" s="260">
        <v>30</v>
      </c>
      <c r="V1503" s="273">
        <v>141.645478467039</v>
      </c>
      <c r="W1503" s="273">
        <v>160.624226110363</v>
      </c>
      <c r="X1503" s="274">
        <v>1.0978204460000001</v>
      </c>
      <c r="Z1503" s="257">
        <v>9662.9600000000009</v>
      </c>
      <c r="AA1503" s="258">
        <v>3741.4524301111092</v>
      </c>
      <c r="AB1503" s="276">
        <v>1.0071204387916848</v>
      </c>
      <c r="AC1503" s="92"/>
      <c r="AD1503" s="257">
        <v>457464.75998669339</v>
      </c>
      <c r="AE1503" s="258">
        <v>4638.6884914056072</v>
      </c>
      <c r="AF1503" s="276">
        <v>1.2486375481576333</v>
      </c>
      <c r="AG1503" s="93"/>
      <c r="AH1503" s="257">
        <v>4078.40295689</v>
      </c>
      <c r="AI1503" s="258">
        <v>3459.4492955527817</v>
      </c>
      <c r="AJ1503" s="258">
        <v>3592.3356618653352</v>
      </c>
      <c r="AK1503" s="276">
        <v>0.96698133562996913</v>
      </c>
      <c r="AL1503" s="93"/>
      <c r="AM1503" s="257">
        <v>3727.9</v>
      </c>
      <c r="AN1503" s="258">
        <v>3719.6442943480829</v>
      </c>
      <c r="AO1503" s="276">
        <v>1.0012501465270749</v>
      </c>
      <c r="AQ1503" s="280">
        <v>4523.1115926325328</v>
      </c>
      <c r="AR1503" s="281">
        <v>4559.2707074126138</v>
      </c>
    </row>
    <row r="1504" spans="1:44" x14ac:dyDescent="0.2">
      <c r="A1504" s="260" t="s">
        <v>8397</v>
      </c>
      <c r="B1504" s="261" t="s">
        <v>2161</v>
      </c>
      <c r="C1504" s="261" t="s">
        <v>2192</v>
      </c>
      <c r="D1504" s="262" t="s">
        <v>10500</v>
      </c>
      <c r="E1504" s="257">
        <v>75</v>
      </c>
      <c r="F1504" s="258">
        <v>108</v>
      </c>
      <c r="G1504" s="258">
        <v>461</v>
      </c>
      <c r="H1504" s="258">
        <v>345</v>
      </c>
      <c r="I1504" s="258">
        <v>123</v>
      </c>
      <c r="J1504" s="258">
        <v>89</v>
      </c>
      <c r="K1504" s="259">
        <v>26</v>
      </c>
      <c r="L1504" s="257">
        <v>68</v>
      </c>
      <c r="M1504" s="258">
        <v>110</v>
      </c>
      <c r="N1504" s="258">
        <v>444</v>
      </c>
      <c r="O1504" s="258">
        <v>343</v>
      </c>
      <c r="P1504" s="258">
        <v>146</v>
      </c>
      <c r="Q1504" s="258">
        <v>95</v>
      </c>
      <c r="R1504" s="259">
        <v>40</v>
      </c>
      <c r="S1504" s="267">
        <v>2473</v>
      </c>
      <c r="T1504" s="90"/>
      <c r="U1504" s="260">
        <v>5</v>
      </c>
      <c r="V1504" s="273">
        <v>117.210818987868</v>
      </c>
      <c r="W1504" s="273">
        <v>117.454508693894</v>
      </c>
      <c r="X1504" s="274">
        <v>1.0978204460000001</v>
      </c>
      <c r="Z1504" s="257">
        <v>6907.3600000000006</v>
      </c>
      <c r="AA1504" s="258">
        <v>2674.497137280116</v>
      </c>
      <c r="AB1504" s="276">
        <v>1.0814788262353887</v>
      </c>
      <c r="AC1504" s="92"/>
      <c r="AD1504" s="257">
        <v>263468.31290147983</v>
      </c>
      <c r="AE1504" s="258">
        <v>2671.5662883884115</v>
      </c>
      <c r="AF1504" s="276">
        <v>1.0802936871768749</v>
      </c>
      <c r="AG1504" s="93"/>
      <c r="AH1504" s="257">
        <v>2714.9099629580001</v>
      </c>
      <c r="AI1504" s="258">
        <v>2302.8850896102367</v>
      </c>
      <c r="AJ1504" s="258">
        <v>2391.3448430129138</v>
      </c>
      <c r="AK1504" s="276">
        <v>0.96698133562996913</v>
      </c>
      <c r="AL1504" s="93"/>
      <c r="AM1504" s="257">
        <v>2475.15</v>
      </c>
      <c r="AN1504" s="258">
        <v>2469.668600326097</v>
      </c>
      <c r="AO1504" s="276">
        <v>0.99865289135709545</v>
      </c>
      <c r="AQ1504" s="280">
        <v>2790.0798388951266</v>
      </c>
      <c r="AR1504" s="281">
        <v>2812.3845764798748</v>
      </c>
    </row>
    <row r="1505" spans="1:44" x14ac:dyDescent="0.2">
      <c r="A1505" s="260" t="s">
        <v>8397</v>
      </c>
      <c r="B1505" s="261" t="s">
        <v>2161</v>
      </c>
      <c r="C1505" s="261" t="s">
        <v>2193</v>
      </c>
      <c r="D1505" s="262" t="s">
        <v>10501</v>
      </c>
      <c r="E1505" s="257">
        <v>91</v>
      </c>
      <c r="F1505" s="258">
        <v>204</v>
      </c>
      <c r="G1505" s="258">
        <v>607</v>
      </c>
      <c r="H1505" s="258">
        <v>433</v>
      </c>
      <c r="I1505" s="258">
        <v>130</v>
      </c>
      <c r="J1505" s="258">
        <v>76</v>
      </c>
      <c r="K1505" s="259">
        <v>16</v>
      </c>
      <c r="L1505" s="257">
        <v>84</v>
      </c>
      <c r="M1505" s="258">
        <v>198</v>
      </c>
      <c r="N1505" s="258">
        <v>656</v>
      </c>
      <c r="O1505" s="258">
        <v>417</v>
      </c>
      <c r="P1505" s="258">
        <v>145</v>
      </c>
      <c r="Q1505" s="258">
        <v>91</v>
      </c>
      <c r="R1505" s="259">
        <v>45</v>
      </c>
      <c r="S1505" s="267">
        <v>3193</v>
      </c>
      <c r="T1505" s="90"/>
      <c r="U1505" s="260">
        <v>12</v>
      </c>
      <c r="V1505" s="273">
        <v>104.76562120528899</v>
      </c>
      <c r="W1505" s="273">
        <v>84.062637018477901</v>
      </c>
      <c r="X1505" s="274">
        <v>1.0978204460000001</v>
      </c>
      <c r="Z1505" s="257">
        <v>8161.24</v>
      </c>
      <c r="AA1505" s="258">
        <v>3159.9935455305604</v>
      </c>
      <c r="AB1505" s="276">
        <v>0.98966287050753532</v>
      </c>
      <c r="AC1505" s="92"/>
      <c r="AD1505" s="257">
        <v>304554.7640549916</v>
      </c>
      <c r="AE1505" s="258">
        <v>3088.1825281268284</v>
      </c>
      <c r="AF1505" s="276">
        <v>0.96717273038735618</v>
      </c>
      <c r="AG1505" s="93"/>
      <c r="AH1505" s="257">
        <v>3505.3406840780003</v>
      </c>
      <c r="AI1505" s="258">
        <v>2973.3570930551905</v>
      </c>
      <c r="AJ1505" s="258">
        <v>3087.5714046664916</v>
      </c>
      <c r="AK1505" s="276">
        <v>0.96698133562996924</v>
      </c>
      <c r="AL1505" s="93"/>
      <c r="AM1505" s="257">
        <v>3198.16</v>
      </c>
      <c r="AN1505" s="258">
        <v>3191.0774421020583</v>
      </c>
      <c r="AO1505" s="276">
        <v>0.99939788352710879</v>
      </c>
      <c r="AQ1505" s="280">
        <v>2953.5665134627566</v>
      </c>
      <c r="AR1505" s="281">
        <v>2977.1782127064503</v>
      </c>
    </row>
    <row r="1506" spans="1:44" x14ac:dyDescent="0.2">
      <c r="A1506" s="260" t="s">
        <v>8397</v>
      </c>
      <c r="B1506" s="261" t="s">
        <v>2161</v>
      </c>
      <c r="C1506" s="261" t="s">
        <v>2194</v>
      </c>
      <c r="D1506" s="262" t="s">
        <v>10502</v>
      </c>
      <c r="E1506" s="257">
        <v>100</v>
      </c>
      <c r="F1506" s="258">
        <v>217</v>
      </c>
      <c r="G1506" s="258">
        <v>617</v>
      </c>
      <c r="H1506" s="258">
        <v>404</v>
      </c>
      <c r="I1506" s="258">
        <v>183</v>
      </c>
      <c r="J1506" s="258">
        <v>112</v>
      </c>
      <c r="K1506" s="259">
        <v>30</v>
      </c>
      <c r="L1506" s="257">
        <v>104</v>
      </c>
      <c r="M1506" s="258">
        <v>204</v>
      </c>
      <c r="N1506" s="258">
        <v>616</v>
      </c>
      <c r="O1506" s="258">
        <v>489</v>
      </c>
      <c r="P1506" s="258">
        <v>234</v>
      </c>
      <c r="Q1506" s="258">
        <v>132</v>
      </c>
      <c r="R1506" s="259">
        <v>61</v>
      </c>
      <c r="S1506" s="267">
        <v>3503</v>
      </c>
      <c r="T1506" s="90"/>
      <c r="U1506" s="260">
        <v>44</v>
      </c>
      <c r="V1506" s="273">
        <v>107.35641266123299</v>
      </c>
      <c r="W1506" s="273">
        <v>81.670282614901495</v>
      </c>
      <c r="X1506" s="274">
        <v>1.0978204460000001</v>
      </c>
      <c r="Z1506" s="257">
        <v>9722.77</v>
      </c>
      <c r="AA1506" s="258">
        <v>3764.610579357814</v>
      </c>
      <c r="AB1506" s="276">
        <v>1.0746818667878431</v>
      </c>
      <c r="AC1506" s="92"/>
      <c r="AD1506" s="257">
        <v>334509.11802418291</v>
      </c>
      <c r="AE1506" s="258">
        <v>3391.9194040086327</v>
      </c>
      <c r="AF1506" s="276">
        <v>0.96828986697363195</v>
      </c>
      <c r="AG1506" s="93"/>
      <c r="AH1506" s="257">
        <v>3845.6650223380002</v>
      </c>
      <c r="AI1506" s="258">
        <v>3262.032538982879</v>
      </c>
      <c r="AJ1506" s="258">
        <v>3387.335618711782</v>
      </c>
      <c r="AK1506" s="276">
        <v>0.96698133562996913</v>
      </c>
      <c r="AL1506" s="93"/>
      <c r="AM1506" s="257">
        <v>3521.92</v>
      </c>
      <c r="AN1506" s="258">
        <v>3514.1204520374472</v>
      </c>
      <c r="AO1506" s="276">
        <v>1.0031745509670131</v>
      </c>
      <c r="AQ1506" s="280">
        <v>3536.0634005580155</v>
      </c>
      <c r="AR1506" s="281">
        <v>3564.3317551523814</v>
      </c>
    </row>
    <row r="1507" spans="1:44" x14ac:dyDescent="0.2">
      <c r="A1507" s="260" t="s">
        <v>8397</v>
      </c>
      <c r="B1507" s="261" t="s">
        <v>5398</v>
      </c>
      <c r="C1507" s="261" t="s">
        <v>5399</v>
      </c>
      <c r="D1507" s="262" t="s">
        <v>13446</v>
      </c>
      <c r="E1507" s="257">
        <v>419</v>
      </c>
      <c r="F1507" s="258">
        <v>670</v>
      </c>
      <c r="G1507" s="258">
        <v>9824</v>
      </c>
      <c r="H1507" s="258">
        <v>2054</v>
      </c>
      <c r="I1507" s="258">
        <v>538</v>
      </c>
      <c r="J1507" s="258">
        <v>278</v>
      </c>
      <c r="K1507" s="259">
        <v>73</v>
      </c>
      <c r="L1507" s="257">
        <v>385</v>
      </c>
      <c r="M1507" s="258">
        <v>591</v>
      </c>
      <c r="N1507" s="258">
        <v>9871</v>
      </c>
      <c r="O1507" s="258">
        <v>1689</v>
      </c>
      <c r="P1507" s="258">
        <v>549</v>
      </c>
      <c r="Q1507" s="258">
        <v>405</v>
      </c>
      <c r="R1507" s="259">
        <v>156</v>
      </c>
      <c r="S1507" s="267">
        <v>27502</v>
      </c>
      <c r="T1507" s="90"/>
      <c r="U1507" s="260">
        <v>112</v>
      </c>
      <c r="V1507" s="273">
        <v>125.0999739056</v>
      </c>
      <c r="W1507" s="273">
        <v>151.22858806828501</v>
      </c>
      <c r="X1507" s="274">
        <v>1.1117021279999999</v>
      </c>
      <c r="Z1507" s="257">
        <v>56800.909999999996</v>
      </c>
      <c r="AA1507" s="258">
        <v>21993.043824254924</v>
      </c>
      <c r="AB1507" s="276">
        <v>0.79968888896279999</v>
      </c>
      <c r="AC1507" s="92"/>
      <c r="AD1507" s="257">
        <v>3206583.0032309946</v>
      </c>
      <c r="AE1507" s="258">
        <v>32514.722389233008</v>
      </c>
      <c r="AF1507" s="276">
        <v>1.1822675583315034</v>
      </c>
      <c r="AG1507" s="93"/>
      <c r="AH1507" s="257">
        <v>30574.031924255996</v>
      </c>
      <c r="AI1507" s="258">
        <v>25934.00267717303</v>
      </c>
      <c r="AJ1507" s="258">
        <v>26749.361285043055</v>
      </c>
      <c r="AK1507" s="276">
        <v>0.97263330976085571</v>
      </c>
      <c r="AL1507" s="93"/>
      <c r="AM1507" s="257">
        <v>27550.16</v>
      </c>
      <c r="AN1507" s="258">
        <v>27489.148167165637</v>
      </c>
      <c r="AO1507" s="276">
        <v>0.99953269461005145</v>
      </c>
      <c r="AQ1507" s="280">
        <v>25278.264594638455</v>
      </c>
      <c r="AR1507" s="281">
        <v>25480.346646385227</v>
      </c>
    </row>
    <row r="1508" spans="1:44" x14ac:dyDescent="0.2">
      <c r="A1508" s="260" t="s">
        <v>8397</v>
      </c>
      <c r="B1508" s="261" t="s">
        <v>5400</v>
      </c>
      <c r="C1508" s="261" t="s">
        <v>5401</v>
      </c>
      <c r="D1508" s="262" t="s">
        <v>13447</v>
      </c>
      <c r="E1508" s="257">
        <v>542</v>
      </c>
      <c r="F1508" s="258">
        <v>819</v>
      </c>
      <c r="G1508" s="258">
        <v>3875</v>
      </c>
      <c r="H1508" s="258">
        <v>1616</v>
      </c>
      <c r="I1508" s="258">
        <v>497</v>
      </c>
      <c r="J1508" s="258">
        <v>304</v>
      </c>
      <c r="K1508" s="259">
        <v>93</v>
      </c>
      <c r="L1508" s="257">
        <v>522</v>
      </c>
      <c r="M1508" s="258">
        <v>788</v>
      </c>
      <c r="N1508" s="258">
        <v>3055</v>
      </c>
      <c r="O1508" s="258">
        <v>1383</v>
      </c>
      <c r="P1508" s="258">
        <v>520</v>
      </c>
      <c r="Q1508" s="258">
        <v>423</v>
      </c>
      <c r="R1508" s="259">
        <v>173</v>
      </c>
      <c r="S1508" s="267">
        <v>14610</v>
      </c>
      <c r="T1508" s="90"/>
      <c r="U1508" s="260">
        <v>98</v>
      </c>
      <c r="V1508" s="273">
        <v>136.02508564135201</v>
      </c>
      <c r="W1508" s="273">
        <v>168.33912805420499</v>
      </c>
      <c r="X1508" s="274">
        <v>1.1117021279999999</v>
      </c>
      <c r="Z1508" s="257">
        <v>35371.79</v>
      </c>
      <c r="AA1508" s="258">
        <v>13695.78986696414</v>
      </c>
      <c r="AB1508" s="276">
        <v>0.93742572669159063</v>
      </c>
      <c r="AC1508" s="92"/>
      <c r="AD1508" s="257">
        <v>1804316.3441016821</v>
      </c>
      <c r="AE1508" s="258">
        <v>18295.751262857855</v>
      </c>
      <c r="AF1508" s="276">
        <v>1.2522759249047128</v>
      </c>
      <c r="AG1508" s="93"/>
      <c r="AH1508" s="257">
        <v>16241.968090079999</v>
      </c>
      <c r="AI1508" s="258">
        <v>13777.026365846048</v>
      </c>
      <c r="AJ1508" s="258">
        <v>14210.172655606104</v>
      </c>
      <c r="AK1508" s="276">
        <v>0.97263330976085582</v>
      </c>
      <c r="AL1508" s="93"/>
      <c r="AM1508" s="257">
        <v>14652.14</v>
      </c>
      <c r="AN1508" s="258">
        <v>14619.691770430889</v>
      </c>
      <c r="AO1508" s="276">
        <v>1.0006633655325727</v>
      </c>
      <c r="AQ1508" s="280">
        <v>16692.610300049819</v>
      </c>
      <c r="AR1508" s="281">
        <v>16826.056048503568</v>
      </c>
    </row>
    <row r="1509" spans="1:44" x14ac:dyDescent="0.2">
      <c r="A1509" s="260" t="s">
        <v>8397</v>
      </c>
      <c r="B1509" s="261" t="s">
        <v>5436</v>
      </c>
      <c r="C1509" s="261" t="s">
        <v>5437</v>
      </c>
      <c r="D1509" s="262" t="s">
        <v>13482</v>
      </c>
      <c r="E1509" s="257">
        <v>145</v>
      </c>
      <c r="F1509" s="258">
        <v>270</v>
      </c>
      <c r="G1509" s="258">
        <v>1135</v>
      </c>
      <c r="H1509" s="258">
        <v>729</v>
      </c>
      <c r="I1509" s="258">
        <v>245</v>
      </c>
      <c r="J1509" s="258">
        <v>171</v>
      </c>
      <c r="K1509" s="259">
        <v>49</v>
      </c>
      <c r="L1509" s="257">
        <v>159</v>
      </c>
      <c r="M1509" s="258">
        <v>241</v>
      </c>
      <c r="N1509" s="258">
        <v>1180</v>
      </c>
      <c r="O1509" s="258">
        <v>739</v>
      </c>
      <c r="P1509" s="258">
        <v>237</v>
      </c>
      <c r="Q1509" s="258">
        <v>214</v>
      </c>
      <c r="R1509" s="259">
        <v>76</v>
      </c>
      <c r="S1509" s="267">
        <v>5590</v>
      </c>
      <c r="T1509" s="90"/>
      <c r="U1509" s="260">
        <v>41</v>
      </c>
      <c r="V1509" s="273">
        <v>118.061247547919</v>
      </c>
      <c r="W1509" s="273">
        <v>116.069409660107</v>
      </c>
      <c r="X1509" s="274">
        <v>1.0810845870000001</v>
      </c>
      <c r="Z1509" s="257">
        <v>14870.49</v>
      </c>
      <c r="AA1509" s="258">
        <v>5757.7834273807339</v>
      </c>
      <c r="AB1509" s="276">
        <v>1.0300149243972689</v>
      </c>
      <c r="AC1509" s="92"/>
      <c r="AD1509" s="257">
        <v>594955.37319600687</v>
      </c>
      <c r="AE1509" s="258">
        <v>6032.8420545978706</v>
      </c>
      <c r="AF1509" s="276">
        <v>1.0792204033269894</v>
      </c>
      <c r="AG1509" s="93"/>
      <c r="AH1509" s="257">
        <v>6043.2628413300008</v>
      </c>
      <c r="AI1509" s="258">
        <v>5126.1147072190215</v>
      </c>
      <c r="AJ1509" s="258">
        <v>5367.3350594651311</v>
      </c>
      <c r="AK1509" s="276">
        <v>0.96016727360735799</v>
      </c>
      <c r="AL1509" s="93"/>
      <c r="AM1509" s="257">
        <v>5607.63</v>
      </c>
      <c r="AN1509" s="258">
        <v>5595.2114955645638</v>
      </c>
      <c r="AO1509" s="276">
        <v>1.0009322890097609</v>
      </c>
      <c r="AQ1509" s="280">
        <v>5971.9624922532639</v>
      </c>
      <c r="AR1509" s="281">
        <v>6019.7041569894291</v>
      </c>
    </row>
    <row r="1510" spans="1:44" x14ac:dyDescent="0.2">
      <c r="A1510" s="260" t="s">
        <v>8397</v>
      </c>
      <c r="B1510" s="261" t="s">
        <v>5400</v>
      </c>
      <c r="C1510" s="261" t="s">
        <v>5402</v>
      </c>
      <c r="D1510" s="262" t="s">
        <v>13448</v>
      </c>
      <c r="E1510" s="257">
        <v>115</v>
      </c>
      <c r="F1510" s="258">
        <v>222</v>
      </c>
      <c r="G1510" s="258">
        <v>925</v>
      </c>
      <c r="H1510" s="258">
        <v>739</v>
      </c>
      <c r="I1510" s="258">
        <v>245</v>
      </c>
      <c r="J1510" s="258">
        <v>150</v>
      </c>
      <c r="K1510" s="259">
        <v>47</v>
      </c>
      <c r="L1510" s="257">
        <v>127</v>
      </c>
      <c r="M1510" s="258">
        <v>191</v>
      </c>
      <c r="N1510" s="258">
        <v>910</v>
      </c>
      <c r="O1510" s="258">
        <v>771</v>
      </c>
      <c r="P1510" s="258">
        <v>257</v>
      </c>
      <c r="Q1510" s="258">
        <v>210</v>
      </c>
      <c r="R1510" s="259">
        <v>97</v>
      </c>
      <c r="S1510" s="267">
        <v>5006</v>
      </c>
      <c r="T1510" s="90"/>
      <c r="U1510" s="260">
        <v>19</v>
      </c>
      <c r="V1510" s="273">
        <v>104.022076318693</v>
      </c>
      <c r="W1510" s="273">
        <v>101.134039153016</v>
      </c>
      <c r="X1510" s="274">
        <v>1.1117021279999999</v>
      </c>
      <c r="Z1510" s="257">
        <v>13936.76</v>
      </c>
      <c r="AA1510" s="258">
        <v>5396.2475856130313</v>
      </c>
      <c r="AB1510" s="276">
        <v>1.0779559699586558</v>
      </c>
      <c r="AC1510" s="92"/>
      <c r="AD1510" s="257">
        <v>496743.67966451671</v>
      </c>
      <c r="AE1510" s="258">
        <v>5036.9763784762181</v>
      </c>
      <c r="AF1510" s="276">
        <v>1.0061878502749138</v>
      </c>
      <c r="AG1510" s="93"/>
      <c r="AH1510" s="257">
        <v>5565.1808527679996</v>
      </c>
      <c r="AI1510" s="258">
        <v>4720.5882263809244</v>
      </c>
      <c r="AJ1510" s="258">
        <v>4869.0023486628434</v>
      </c>
      <c r="AK1510" s="276">
        <v>0.9726333097608556</v>
      </c>
      <c r="AL1510" s="93"/>
      <c r="AM1510" s="257">
        <v>5014.17</v>
      </c>
      <c r="AN1510" s="258">
        <v>5003.0657558924131</v>
      </c>
      <c r="AO1510" s="276">
        <v>0.99941385455301901</v>
      </c>
      <c r="AQ1510" s="280">
        <v>5277.9520537695835</v>
      </c>
      <c r="AR1510" s="281">
        <v>5320.1455902781408</v>
      </c>
    </row>
    <row r="1511" spans="1:44" x14ac:dyDescent="0.2">
      <c r="A1511" s="260" t="s">
        <v>8397</v>
      </c>
      <c r="B1511" s="261" t="s">
        <v>5398</v>
      </c>
      <c r="C1511" s="261" t="s">
        <v>5403</v>
      </c>
      <c r="D1511" s="262" t="s">
        <v>13449</v>
      </c>
      <c r="E1511" s="257">
        <v>36</v>
      </c>
      <c r="F1511" s="258">
        <v>86</v>
      </c>
      <c r="G1511" s="258">
        <v>918</v>
      </c>
      <c r="H1511" s="258">
        <v>265</v>
      </c>
      <c r="I1511" s="258">
        <v>61</v>
      </c>
      <c r="J1511" s="258">
        <v>22</v>
      </c>
      <c r="K1511" s="259">
        <v>6</v>
      </c>
      <c r="L1511" s="257">
        <v>38</v>
      </c>
      <c r="M1511" s="258">
        <v>87</v>
      </c>
      <c r="N1511" s="258">
        <v>864</v>
      </c>
      <c r="O1511" s="258">
        <v>263</v>
      </c>
      <c r="P1511" s="258">
        <v>82</v>
      </c>
      <c r="Q1511" s="258">
        <v>46</v>
      </c>
      <c r="R1511" s="259">
        <v>27</v>
      </c>
      <c r="S1511" s="267">
        <v>2801</v>
      </c>
      <c r="T1511" s="90"/>
      <c r="U1511" s="260">
        <v>13</v>
      </c>
      <c r="V1511" s="273">
        <v>89.511140631451397</v>
      </c>
      <c r="W1511" s="273">
        <v>100.06348074179699</v>
      </c>
      <c r="X1511" s="274">
        <v>1.1117021279999999</v>
      </c>
      <c r="Z1511" s="257">
        <v>6045.7000000000007</v>
      </c>
      <c r="AA1511" s="258">
        <v>2340.8664587996568</v>
      </c>
      <c r="AB1511" s="276">
        <v>0.83572526197774255</v>
      </c>
      <c r="AC1511" s="92"/>
      <c r="AD1511" s="257">
        <v>266617.84607780422</v>
      </c>
      <c r="AE1511" s="258">
        <v>2703.5025260534526</v>
      </c>
      <c r="AF1511" s="276">
        <v>0.9651919050529999</v>
      </c>
      <c r="AG1511" s="93"/>
      <c r="AH1511" s="257">
        <v>3113.8776605279995</v>
      </c>
      <c r="AI1511" s="258">
        <v>2641.3039596669933</v>
      </c>
      <c r="AJ1511" s="258">
        <v>2724.3459006401567</v>
      </c>
      <c r="AK1511" s="276">
        <v>0.97263330976085571</v>
      </c>
      <c r="AL1511" s="93"/>
      <c r="AM1511" s="257">
        <v>2806.59</v>
      </c>
      <c r="AN1511" s="258">
        <v>2800.3746023429776</v>
      </c>
      <c r="AO1511" s="276">
        <v>0.99977672343555068</v>
      </c>
      <c r="AQ1511" s="280">
        <v>2197.0627954656975</v>
      </c>
      <c r="AR1511" s="281">
        <v>2214.6267764052113</v>
      </c>
    </row>
    <row r="1512" spans="1:44" x14ac:dyDescent="0.2">
      <c r="A1512" s="260" t="s">
        <v>8397</v>
      </c>
      <c r="B1512" s="261" t="s">
        <v>5398</v>
      </c>
      <c r="C1512" s="261" t="s">
        <v>5404</v>
      </c>
      <c r="D1512" s="262" t="s">
        <v>13450</v>
      </c>
      <c r="E1512" s="257">
        <v>390</v>
      </c>
      <c r="F1512" s="258">
        <v>715</v>
      </c>
      <c r="G1512" s="258">
        <v>2298</v>
      </c>
      <c r="H1512" s="258">
        <v>1484</v>
      </c>
      <c r="I1512" s="258">
        <v>389</v>
      </c>
      <c r="J1512" s="258">
        <v>265</v>
      </c>
      <c r="K1512" s="259">
        <v>85</v>
      </c>
      <c r="L1512" s="257">
        <v>365</v>
      </c>
      <c r="M1512" s="258">
        <v>668</v>
      </c>
      <c r="N1512" s="258">
        <v>2322</v>
      </c>
      <c r="O1512" s="258">
        <v>1552</v>
      </c>
      <c r="P1512" s="258">
        <v>454</v>
      </c>
      <c r="Q1512" s="258">
        <v>322</v>
      </c>
      <c r="R1512" s="259">
        <v>176</v>
      </c>
      <c r="S1512" s="267">
        <v>11485</v>
      </c>
      <c r="T1512" s="90"/>
      <c r="U1512" s="260">
        <v>79</v>
      </c>
      <c r="V1512" s="273">
        <v>120.55711890579499</v>
      </c>
      <c r="W1512" s="273">
        <v>121.212538093164</v>
      </c>
      <c r="X1512" s="274">
        <v>1.1117021279999999</v>
      </c>
      <c r="Z1512" s="257">
        <v>29343.230000000003</v>
      </c>
      <c r="AA1512" s="258">
        <v>11361.559935134699</v>
      </c>
      <c r="AB1512" s="276">
        <v>0.98925206226684359</v>
      </c>
      <c r="AC1512" s="92"/>
      <c r="AD1512" s="257">
        <v>1243843.5558118196</v>
      </c>
      <c r="AE1512" s="258">
        <v>12612.562304517503</v>
      </c>
      <c r="AF1512" s="276">
        <v>1.0981769529401395</v>
      </c>
      <c r="AG1512" s="93"/>
      <c r="AH1512" s="257">
        <v>12767.898940079998</v>
      </c>
      <c r="AI1512" s="258">
        <v>10830.194922090475</v>
      </c>
      <c r="AJ1512" s="258">
        <v>11170.693562603428</v>
      </c>
      <c r="AK1512" s="276">
        <v>0.97263330976085571</v>
      </c>
      <c r="AL1512" s="93"/>
      <c r="AM1512" s="257">
        <v>11518.97</v>
      </c>
      <c r="AN1512" s="258">
        <v>11493.460403247602</v>
      </c>
      <c r="AO1512" s="276">
        <v>1.0007366480842492</v>
      </c>
      <c r="AQ1512" s="280">
        <v>12144.488615516579</v>
      </c>
      <c r="AR1512" s="281">
        <v>12241.57531099169</v>
      </c>
    </row>
    <row r="1513" spans="1:44" x14ac:dyDescent="0.2">
      <c r="A1513" s="260" t="s">
        <v>8397</v>
      </c>
      <c r="B1513" s="261" t="s">
        <v>5398</v>
      </c>
      <c r="C1513" s="261" t="s">
        <v>5405</v>
      </c>
      <c r="D1513" s="262" t="s">
        <v>13451</v>
      </c>
      <c r="E1513" s="257">
        <v>174</v>
      </c>
      <c r="F1513" s="258">
        <v>304</v>
      </c>
      <c r="G1513" s="258">
        <v>1244</v>
      </c>
      <c r="H1513" s="258">
        <v>872</v>
      </c>
      <c r="I1513" s="258">
        <v>259</v>
      </c>
      <c r="J1513" s="258">
        <v>150</v>
      </c>
      <c r="K1513" s="259">
        <v>36</v>
      </c>
      <c r="L1513" s="257">
        <v>166</v>
      </c>
      <c r="M1513" s="258">
        <v>280</v>
      </c>
      <c r="N1513" s="258">
        <v>1152</v>
      </c>
      <c r="O1513" s="258">
        <v>673</v>
      </c>
      <c r="P1513" s="258">
        <v>246</v>
      </c>
      <c r="Q1513" s="258">
        <v>183</v>
      </c>
      <c r="R1513" s="259">
        <v>66</v>
      </c>
      <c r="S1513" s="267">
        <v>5805</v>
      </c>
      <c r="T1513" s="90"/>
      <c r="U1513" s="260">
        <v>23</v>
      </c>
      <c r="V1513" s="273">
        <v>141.249374947354</v>
      </c>
      <c r="W1513" s="273">
        <v>168.63893195521101</v>
      </c>
      <c r="X1513" s="274">
        <v>1.1117021279999999</v>
      </c>
      <c r="Z1513" s="257">
        <v>14849.889999999998</v>
      </c>
      <c r="AA1513" s="258">
        <v>5749.807204767756</v>
      </c>
      <c r="AB1513" s="276">
        <v>0.99049219720374782</v>
      </c>
      <c r="AC1513" s="92"/>
      <c r="AD1513" s="257">
        <v>725242.03136284614</v>
      </c>
      <c r="AE1513" s="258">
        <v>7353.9475794033069</v>
      </c>
      <c r="AF1513" s="276">
        <v>1.2668299017059961</v>
      </c>
      <c r="AG1513" s="93"/>
      <c r="AH1513" s="257">
        <v>6453.4308530399994</v>
      </c>
      <c r="AI1513" s="258">
        <v>5474.0340899203493</v>
      </c>
      <c r="AJ1513" s="258">
        <v>5646.1363631617678</v>
      </c>
      <c r="AK1513" s="276">
        <v>0.97263330976085582</v>
      </c>
      <c r="AL1513" s="93"/>
      <c r="AM1513" s="257">
        <v>5814.89</v>
      </c>
      <c r="AN1513" s="258">
        <v>5802.0125032221149</v>
      </c>
      <c r="AO1513" s="276">
        <v>0.99948535800553229</v>
      </c>
      <c r="AQ1513" s="280">
        <v>7081.0418884481651</v>
      </c>
      <c r="AR1513" s="281">
        <v>7137.6498675269977</v>
      </c>
    </row>
    <row r="1514" spans="1:44" x14ac:dyDescent="0.2">
      <c r="A1514" s="260" t="s">
        <v>8397</v>
      </c>
      <c r="B1514" s="261" t="s">
        <v>5398</v>
      </c>
      <c r="C1514" s="261" t="s">
        <v>5406</v>
      </c>
      <c r="D1514" s="262" t="s">
        <v>13452</v>
      </c>
      <c r="E1514" s="257">
        <v>288</v>
      </c>
      <c r="F1514" s="258">
        <v>380</v>
      </c>
      <c r="G1514" s="258">
        <v>2488</v>
      </c>
      <c r="H1514" s="258">
        <v>1025</v>
      </c>
      <c r="I1514" s="258">
        <v>244</v>
      </c>
      <c r="J1514" s="258">
        <v>162</v>
      </c>
      <c r="K1514" s="259">
        <v>72</v>
      </c>
      <c r="L1514" s="257">
        <v>230</v>
      </c>
      <c r="M1514" s="258">
        <v>381</v>
      </c>
      <c r="N1514" s="258">
        <v>2262</v>
      </c>
      <c r="O1514" s="258">
        <v>953</v>
      </c>
      <c r="P1514" s="258">
        <v>256</v>
      </c>
      <c r="Q1514" s="258">
        <v>246</v>
      </c>
      <c r="R1514" s="259">
        <v>140</v>
      </c>
      <c r="S1514" s="267">
        <v>9127</v>
      </c>
      <c r="T1514" s="90"/>
      <c r="U1514" s="260">
        <v>51</v>
      </c>
      <c r="V1514" s="273">
        <v>109.84211500258</v>
      </c>
      <c r="W1514" s="273">
        <v>99.078448559219794</v>
      </c>
      <c r="X1514" s="274">
        <v>1.1117021279999999</v>
      </c>
      <c r="Z1514" s="257">
        <v>21878.15</v>
      </c>
      <c r="AA1514" s="258">
        <v>8471.1162504900531</v>
      </c>
      <c r="AB1514" s="276">
        <v>0.92813807937877213</v>
      </c>
      <c r="AC1514" s="92"/>
      <c r="AD1514" s="257">
        <v>915099.32231459511</v>
      </c>
      <c r="AE1514" s="258">
        <v>9279.0987770014362</v>
      </c>
      <c r="AF1514" s="276">
        <v>1.0166647065850154</v>
      </c>
      <c r="AG1514" s="93"/>
      <c r="AH1514" s="257">
        <v>10146.505322256</v>
      </c>
      <c r="AI1514" s="258">
        <v>8606.6337878902723</v>
      </c>
      <c r="AJ1514" s="258">
        <v>8877.2242181873298</v>
      </c>
      <c r="AK1514" s="276">
        <v>0.97263330976085571</v>
      </c>
      <c r="AL1514" s="93"/>
      <c r="AM1514" s="257">
        <v>9148.93</v>
      </c>
      <c r="AN1514" s="258">
        <v>9128.6690291826508</v>
      </c>
      <c r="AO1514" s="276">
        <v>1.0001828672271995</v>
      </c>
      <c r="AQ1514" s="280">
        <v>8378.1269884049452</v>
      </c>
      <c r="AR1514" s="281">
        <v>8445.1042559809393</v>
      </c>
    </row>
    <row r="1515" spans="1:44" x14ac:dyDescent="0.2">
      <c r="A1515" s="260" t="s">
        <v>8397</v>
      </c>
      <c r="B1515" s="261" t="s">
        <v>5398</v>
      </c>
      <c r="C1515" s="261" t="s">
        <v>5407</v>
      </c>
      <c r="D1515" s="262" t="s">
        <v>13453</v>
      </c>
      <c r="E1515" s="257">
        <v>352</v>
      </c>
      <c r="F1515" s="258">
        <v>586</v>
      </c>
      <c r="G1515" s="258">
        <v>2378</v>
      </c>
      <c r="H1515" s="258">
        <v>1569</v>
      </c>
      <c r="I1515" s="258">
        <v>482</v>
      </c>
      <c r="J1515" s="258">
        <v>285</v>
      </c>
      <c r="K1515" s="259">
        <v>58</v>
      </c>
      <c r="L1515" s="257">
        <v>311</v>
      </c>
      <c r="M1515" s="258">
        <v>585</v>
      </c>
      <c r="N1515" s="258">
        <v>2175</v>
      </c>
      <c r="O1515" s="258">
        <v>1435</v>
      </c>
      <c r="P1515" s="258">
        <v>470</v>
      </c>
      <c r="Q1515" s="258">
        <v>379</v>
      </c>
      <c r="R1515" s="259">
        <v>175</v>
      </c>
      <c r="S1515" s="267">
        <v>11240</v>
      </c>
      <c r="T1515" s="90"/>
      <c r="U1515" s="260">
        <v>87</v>
      </c>
      <c r="V1515" s="273">
        <v>150.692060391344</v>
      </c>
      <c r="W1515" s="273">
        <v>165.561465931328</v>
      </c>
      <c r="X1515" s="274">
        <v>1.1117021279999999</v>
      </c>
      <c r="Z1515" s="257">
        <v>29111.969999999994</v>
      </c>
      <c r="AA1515" s="258">
        <v>11272.01715642222</v>
      </c>
      <c r="AB1515" s="276">
        <v>1.0028485014610515</v>
      </c>
      <c r="AC1515" s="92"/>
      <c r="AD1515" s="257">
        <v>1423786.134114932</v>
      </c>
      <c r="AE1515" s="258">
        <v>14437.178406340905</v>
      </c>
      <c r="AF1515" s="276">
        <v>1.2844464774324649</v>
      </c>
      <c r="AG1515" s="93"/>
      <c r="AH1515" s="257">
        <v>12495.531918719998</v>
      </c>
      <c r="AI1515" s="258">
        <v>10599.163336900039</v>
      </c>
      <c r="AJ1515" s="258">
        <v>10932.39840171202</v>
      </c>
      <c r="AK1515" s="276">
        <v>0.97263330976085594</v>
      </c>
      <c r="AL1515" s="93"/>
      <c r="AM1515" s="257">
        <v>11277.41</v>
      </c>
      <c r="AN1515" s="258">
        <v>11252.435355434429</v>
      </c>
      <c r="AO1515" s="276">
        <v>1.0011063483482587</v>
      </c>
      <c r="AQ1515" s="280">
        <v>14097.659189520382</v>
      </c>
      <c r="AR1515" s="281">
        <v>14210.360118145416</v>
      </c>
    </row>
    <row r="1516" spans="1:44" x14ac:dyDescent="0.2">
      <c r="A1516" s="260" t="s">
        <v>8397</v>
      </c>
      <c r="B1516" s="261" t="s">
        <v>5400</v>
      </c>
      <c r="C1516" s="261" t="s">
        <v>5408</v>
      </c>
      <c r="D1516" s="262" t="s">
        <v>13454</v>
      </c>
      <c r="E1516" s="257">
        <v>378</v>
      </c>
      <c r="F1516" s="258">
        <v>624</v>
      </c>
      <c r="G1516" s="258">
        <v>2380</v>
      </c>
      <c r="H1516" s="258">
        <v>1011</v>
      </c>
      <c r="I1516" s="258">
        <v>222</v>
      </c>
      <c r="J1516" s="258">
        <v>167</v>
      </c>
      <c r="K1516" s="259">
        <v>53</v>
      </c>
      <c r="L1516" s="257">
        <v>361</v>
      </c>
      <c r="M1516" s="258">
        <v>543</v>
      </c>
      <c r="N1516" s="258">
        <v>1967</v>
      </c>
      <c r="O1516" s="258">
        <v>911</v>
      </c>
      <c r="P1516" s="258">
        <v>272</v>
      </c>
      <c r="Q1516" s="258">
        <v>222</v>
      </c>
      <c r="R1516" s="259">
        <v>108</v>
      </c>
      <c r="S1516" s="267">
        <v>9219</v>
      </c>
      <c r="T1516" s="90"/>
      <c r="U1516" s="260">
        <v>37</v>
      </c>
      <c r="V1516" s="273">
        <v>133.82443631905599</v>
      </c>
      <c r="W1516" s="273">
        <v>165.658459869848</v>
      </c>
      <c r="X1516" s="274">
        <v>1.1117021279999999</v>
      </c>
      <c r="Z1516" s="257">
        <v>21720.999999999996</v>
      </c>
      <c r="AA1516" s="258">
        <v>8410.2685134206677</v>
      </c>
      <c r="AB1516" s="276">
        <v>0.91227557364363465</v>
      </c>
      <c r="AC1516" s="92"/>
      <c r="AD1516" s="257">
        <v>1127385.5038538282</v>
      </c>
      <c r="AE1516" s="258">
        <v>11431.678720468832</v>
      </c>
      <c r="AF1516" s="276">
        <v>1.2400128778033226</v>
      </c>
      <c r="AG1516" s="93"/>
      <c r="AH1516" s="257">
        <v>10248.781918031998</v>
      </c>
      <c r="AI1516" s="258">
        <v>8693.3885055944356</v>
      </c>
      <c r="AJ1516" s="258">
        <v>8966.7064826853293</v>
      </c>
      <c r="AK1516" s="276">
        <v>0.97263330976085571</v>
      </c>
      <c r="AL1516" s="93"/>
      <c r="AM1516" s="257">
        <v>9234.91</v>
      </c>
      <c r="AN1516" s="258">
        <v>9214.4586202199771</v>
      </c>
      <c r="AO1516" s="276">
        <v>0.99950738911161485</v>
      </c>
      <c r="AQ1516" s="280">
        <v>10138.441625844862</v>
      </c>
      <c r="AR1516" s="281">
        <v>10219.491378196144</v>
      </c>
    </row>
    <row r="1517" spans="1:44" x14ac:dyDescent="0.2">
      <c r="A1517" s="260" t="s">
        <v>8397</v>
      </c>
      <c r="B1517" s="261" t="s">
        <v>5400</v>
      </c>
      <c r="C1517" s="261" t="s">
        <v>5409</v>
      </c>
      <c r="D1517" s="262" t="s">
        <v>13455</v>
      </c>
      <c r="E1517" s="257">
        <v>209</v>
      </c>
      <c r="F1517" s="258">
        <v>366</v>
      </c>
      <c r="G1517" s="258">
        <v>1252</v>
      </c>
      <c r="H1517" s="258">
        <v>921</v>
      </c>
      <c r="I1517" s="258">
        <v>357</v>
      </c>
      <c r="J1517" s="258">
        <v>232</v>
      </c>
      <c r="K1517" s="259">
        <v>53</v>
      </c>
      <c r="L1517" s="257">
        <v>192</v>
      </c>
      <c r="M1517" s="258">
        <v>379</v>
      </c>
      <c r="N1517" s="258">
        <v>1278</v>
      </c>
      <c r="O1517" s="258">
        <v>951</v>
      </c>
      <c r="P1517" s="258">
        <v>386</v>
      </c>
      <c r="Q1517" s="258">
        <v>341</v>
      </c>
      <c r="R1517" s="259">
        <v>129</v>
      </c>
      <c r="S1517" s="267">
        <v>7046</v>
      </c>
      <c r="T1517" s="90"/>
      <c r="U1517" s="260">
        <v>33</v>
      </c>
      <c r="V1517" s="273">
        <v>120.328540510689</v>
      </c>
      <c r="W1517" s="273">
        <v>110.628620102214</v>
      </c>
      <c r="X1517" s="274">
        <v>1.1117021279999999</v>
      </c>
      <c r="Z1517" s="257">
        <v>19711.440000000002</v>
      </c>
      <c r="AA1517" s="258">
        <v>7632.1763816666235</v>
      </c>
      <c r="AB1517" s="276">
        <v>1.0831927876336394</v>
      </c>
      <c r="AC1517" s="92"/>
      <c r="AD1517" s="257">
        <v>745016.07054905558</v>
      </c>
      <c r="AE1517" s="258">
        <v>7554.4561562920308</v>
      </c>
      <c r="AF1517" s="276">
        <v>1.0721623838052841</v>
      </c>
      <c r="AG1517" s="93"/>
      <c r="AH1517" s="257">
        <v>7833.0531938879994</v>
      </c>
      <c r="AI1517" s="258">
        <v>6644.2797928645614</v>
      </c>
      <c r="AJ1517" s="258">
        <v>6853.1743005749895</v>
      </c>
      <c r="AK1517" s="276">
        <v>0.97263330976085571</v>
      </c>
      <c r="AL1517" s="93"/>
      <c r="AM1517" s="257">
        <v>7060.19</v>
      </c>
      <c r="AN1517" s="258">
        <v>7044.5546958108825</v>
      </c>
      <c r="AO1517" s="276">
        <v>0.99979487593114991</v>
      </c>
      <c r="AQ1517" s="280">
        <v>7957.3600651667321</v>
      </c>
      <c r="AR1517" s="281">
        <v>8020.9735953771014</v>
      </c>
    </row>
    <row r="1518" spans="1:44" x14ac:dyDescent="0.2">
      <c r="A1518" s="260" t="s">
        <v>8397</v>
      </c>
      <c r="B1518" s="261" t="s">
        <v>5398</v>
      </c>
      <c r="C1518" s="261" t="s">
        <v>5410</v>
      </c>
      <c r="D1518" s="262" t="s">
        <v>13456</v>
      </c>
      <c r="E1518" s="257">
        <v>137</v>
      </c>
      <c r="F1518" s="258">
        <v>322</v>
      </c>
      <c r="G1518" s="258">
        <v>2113</v>
      </c>
      <c r="H1518" s="258">
        <v>1118</v>
      </c>
      <c r="I1518" s="258">
        <v>314</v>
      </c>
      <c r="J1518" s="258">
        <v>144</v>
      </c>
      <c r="K1518" s="259">
        <v>74</v>
      </c>
      <c r="L1518" s="257">
        <v>119</v>
      </c>
      <c r="M1518" s="258">
        <v>279</v>
      </c>
      <c r="N1518" s="258">
        <v>2094</v>
      </c>
      <c r="O1518" s="258">
        <v>1061</v>
      </c>
      <c r="P1518" s="258">
        <v>312</v>
      </c>
      <c r="Q1518" s="258">
        <v>217</v>
      </c>
      <c r="R1518" s="259">
        <v>149</v>
      </c>
      <c r="S1518" s="267">
        <v>8453</v>
      </c>
      <c r="T1518" s="90"/>
      <c r="U1518" s="260">
        <v>48</v>
      </c>
      <c r="V1518" s="273">
        <v>87.463844213253296</v>
      </c>
      <c r="W1518" s="273">
        <v>93.4709776569334</v>
      </c>
      <c r="X1518" s="274">
        <v>1.1117021279999999</v>
      </c>
      <c r="Z1518" s="257">
        <v>20868.87</v>
      </c>
      <c r="AA1518" s="258">
        <v>8080.3278058868937</v>
      </c>
      <c r="AB1518" s="276">
        <v>0.95591243415200444</v>
      </c>
      <c r="AC1518" s="92"/>
      <c r="AD1518" s="257">
        <v>786899.67341938836</v>
      </c>
      <c r="AE1518" s="258">
        <v>7979.1555071641424</v>
      </c>
      <c r="AF1518" s="276">
        <v>0.9439436303281844</v>
      </c>
      <c r="AG1518" s="93"/>
      <c r="AH1518" s="257">
        <v>9397.2180879839998</v>
      </c>
      <c r="AI1518" s="258">
        <v>7971.0611821010707</v>
      </c>
      <c r="AJ1518" s="258">
        <v>8221.6693674085145</v>
      </c>
      <c r="AK1518" s="276">
        <v>0.97263330976085582</v>
      </c>
      <c r="AL1518" s="93"/>
      <c r="AM1518" s="257">
        <v>8473.64</v>
      </c>
      <c r="AN1518" s="258">
        <v>8454.8745079963737</v>
      </c>
      <c r="AO1518" s="276">
        <v>1.0002217565357121</v>
      </c>
      <c r="AQ1518" s="280">
        <v>7420.2831141968181</v>
      </c>
      <c r="AR1518" s="281">
        <v>7479.6030896897901</v>
      </c>
    </row>
    <row r="1519" spans="1:44" x14ac:dyDescent="0.2">
      <c r="A1519" s="260" t="s">
        <v>8397</v>
      </c>
      <c r="B1519" s="261" t="s">
        <v>5436</v>
      </c>
      <c r="C1519" s="261" t="s">
        <v>5438</v>
      </c>
      <c r="D1519" s="262" t="s">
        <v>13483</v>
      </c>
      <c r="E1519" s="257">
        <v>239</v>
      </c>
      <c r="F1519" s="258">
        <v>439</v>
      </c>
      <c r="G1519" s="258">
        <v>1829</v>
      </c>
      <c r="H1519" s="258">
        <v>1086</v>
      </c>
      <c r="I1519" s="258">
        <v>312</v>
      </c>
      <c r="J1519" s="258">
        <v>196</v>
      </c>
      <c r="K1519" s="259">
        <v>80</v>
      </c>
      <c r="L1519" s="257">
        <v>241</v>
      </c>
      <c r="M1519" s="258">
        <v>441</v>
      </c>
      <c r="N1519" s="258">
        <v>1893</v>
      </c>
      <c r="O1519" s="258">
        <v>1152</v>
      </c>
      <c r="P1519" s="258">
        <v>348</v>
      </c>
      <c r="Q1519" s="258">
        <v>299</v>
      </c>
      <c r="R1519" s="259">
        <v>161</v>
      </c>
      <c r="S1519" s="267">
        <v>8716</v>
      </c>
      <c r="T1519" s="90"/>
      <c r="U1519" s="260">
        <v>35</v>
      </c>
      <c r="V1519" s="273">
        <v>107.309965478525</v>
      </c>
      <c r="W1519" s="273">
        <v>97.133761615234505</v>
      </c>
      <c r="X1519" s="274">
        <v>1.0810845870000001</v>
      </c>
      <c r="Z1519" s="257">
        <v>22636.78</v>
      </c>
      <c r="AA1519" s="258">
        <v>8764.8542000474536</v>
      </c>
      <c r="AB1519" s="276">
        <v>1.0056051170316032</v>
      </c>
      <c r="AC1519" s="92"/>
      <c r="AD1519" s="257">
        <v>864114.58488739142</v>
      </c>
      <c r="AE1519" s="258">
        <v>8762.1140047803256</v>
      </c>
      <c r="AF1519" s="276">
        <v>1.0052907302409735</v>
      </c>
      <c r="AG1519" s="93"/>
      <c r="AH1519" s="257">
        <v>9422.7332602920014</v>
      </c>
      <c r="AI1519" s="258">
        <v>7992.7040765869388</v>
      </c>
      <c r="AJ1519" s="258">
        <v>8368.8179567617299</v>
      </c>
      <c r="AK1519" s="276">
        <v>0.96016727360735776</v>
      </c>
      <c r="AL1519" s="93"/>
      <c r="AM1519" s="257">
        <v>8731.0499999999993</v>
      </c>
      <c r="AN1519" s="258">
        <v>8711.7144548318956</v>
      </c>
      <c r="AO1519" s="276">
        <v>0.99950831285359054</v>
      </c>
      <c r="AQ1519" s="280">
        <v>8456.0917008075703</v>
      </c>
      <c r="AR1519" s="281">
        <v>8523.6922417489968</v>
      </c>
    </row>
    <row r="1520" spans="1:44" x14ac:dyDescent="0.2">
      <c r="A1520" s="260" t="s">
        <v>8397</v>
      </c>
      <c r="B1520" s="261" t="s">
        <v>5400</v>
      </c>
      <c r="C1520" s="261" t="s">
        <v>5411</v>
      </c>
      <c r="D1520" s="262" t="s">
        <v>13457</v>
      </c>
      <c r="E1520" s="257">
        <v>282</v>
      </c>
      <c r="F1520" s="258">
        <v>506</v>
      </c>
      <c r="G1520" s="258">
        <v>2295</v>
      </c>
      <c r="H1520" s="258">
        <v>1375</v>
      </c>
      <c r="I1520" s="258">
        <v>344</v>
      </c>
      <c r="J1520" s="258">
        <v>194</v>
      </c>
      <c r="K1520" s="259">
        <v>59</v>
      </c>
      <c r="L1520" s="257">
        <v>264</v>
      </c>
      <c r="M1520" s="258">
        <v>468</v>
      </c>
      <c r="N1520" s="258">
        <v>1835</v>
      </c>
      <c r="O1520" s="258">
        <v>1187</v>
      </c>
      <c r="P1520" s="258">
        <v>343</v>
      </c>
      <c r="Q1520" s="258">
        <v>247</v>
      </c>
      <c r="R1520" s="259">
        <v>116</v>
      </c>
      <c r="S1520" s="267">
        <v>9515</v>
      </c>
      <c r="T1520" s="90"/>
      <c r="U1520" s="260">
        <v>126</v>
      </c>
      <c r="V1520" s="273">
        <v>141.27591832500499</v>
      </c>
      <c r="W1520" s="273">
        <v>182.31697835679699</v>
      </c>
      <c r="X1520" s="274">
        <v>1.1117021279999999</v>
      </c>
      <c r="Z1520" s="257">
        <v>23396.31</v>
      </c>
      <c r="AA1520" s="258">
        <v>9058.940625350082</v>
      </c>
      <c r="AB1520" s="276">
        <v>0.95206942988440169</v>
      </c>
      <c r="AC1520" s="92"/>
      <c r="AD1520" s="257">
        <v>1219626.7423381328</v>
      </c>
      <c r="AE1520" s="258">
        <v>12367.004036898867</v>
      </c>
      <c r="AF1520" s="276">
        <v>1.2997376812295183</v>
      </c>
      <c r="AG1520" s="93"/>
      <c r="AH1520" s="257">
        <v>10577.845747919999</v>
      </c>
      <c r="AI1520" s="258">
        <v>8972.5123799469638</v>
      </c>
      <c r="AJ1520" s="258">
        <v>9254.6059423745428</v>
      </c>
      <c r="AK1520" s="276">
        <v>0.97263330976085582</v>
      </c>
      <c r="AL1520" s="93"/>
      <c r="AM1520" s="257">
        <v>9569.18</v>
      </c>
      <c r="AN1520" s="258">
        <v>9547.9883549960541</v>
      </c>
      <c r="AO1520" s="276">
        <v>1.003466984235003</v>
      </c>
      <c r="AQ1520" s="280">
        <v>11491.728314293423</v>
      </c>
      <c r="AR1520" s="281">
        <v>11583.596647547656</v>
      </c>
    </row>
    <row r="1521" spans="1:44" x14ac:dyDescent="0.2">
      <c r="A1521" s="260" t="s">
        <v>8397</v>
      </c>
      <c r="B1521" s="261" t="s">
        <v>5398</v>
      </c>
      <c r="C1521" s="261" t="s">
        <v>5412</v>
      </c>
      <c r="D1521" s="262" t="s">
        <v>13458</v>
      </c>
      <c r="E1521" s="257">
        <v>376</v>
      </c>
      <c r="F1521" s="258">
        <v>708</v>
      </c>
      <c r="G1521" s="258">
        <v>2311</v>
      </c>
      <c r="H1521" s="258">
        <v>1709</v>
      </c>
      <c r="I1521" s="258">
        <v>561</v>
      </c>
      <c r="J1521" s="258">
        <v>311</v>
      </c>
      <c r="K1521" s="259">
        <v>112</v>
      </c>
      <c r="L1521" s="257">
        <v>331</v>
      </c>
      <c r="M1521" s="258">
        <v>677</v>
      </c>
      <c r="N1521" s="258">
        <v>2353</v>
      </c>
      <c r="O1521" s="258">
        <v>1779</v>
      </c>
      <c r="P1521" s="258">
        <v>662</v>
      </c>
      <c r="Q1521" s="258">
        <v>416</v>
      </c>
      <c r="R1521" s="259">
        <v>250</v>
      </c>
      <c r="S1521" s="267">
        <v>12556</v>
      </c>
      <c r="T1521" s="90"/>
      <c r="U1521" s="260">
        <v>139</v>
      </c>
      <c r="V1521" s="273">
        <v>98.091953732590696</v>
      </c>
      <c r="W1521" s="273">
        <v>95.823328025477693</v>
      </c>
      <c r="X1521" s="274">
        <v>1.1117021279999999</v>
      </c>
      <c r="Z1521" s="257">
        <v>33784.22</v>
      </c>
      <c r="AA1521" s="258">
        <v>13081.090268241649</v>
      </c>
      <c r="AB1521" s="276">
        <v>1.0418198684486819</v>
      </c>
      <c r="AC1521" s="92"/>
      <c r="AD1521" s="257">
        <v>1210695.2848694194</v>
      </c>
      <c r="AE1521" s="258">
        <v>12276.439139675298</v>
      </c>
      <c r="AF1521" s="276">
        <v>0.97773487891647803</v>
      </c>
      <c r="AG1521" s="93"/>
      <c r="AH1521" s="257">
        <v>13958.531919167999</v>
      </c>
      <c r="AI1521" s="258">
        <v>11840.132994494386</v>
      </c>
      <c r="AJ1521" s="258">
        <v>12212.383837357305</v>
      </c>
      <c r="AK1521" s="276">
        <v>0.97263330976085582</v>
      </c>
      <c r="AL1521" s="93"/>
      <c r="AM1521" s="257">
        <v>12615.77</v>
      </c>
      <c r="AN1521" s="258">
        <v>12587.831459885649</v>
      </c>
      <c r="AO1521" s="276">
        <v>1.0025351592772895</v>
      </c>
      <c r="AQ1521" s="280">
        <v>12471.359600873428</v>
      </c>
      <c r="AR1521" s="281">
        <v>12571.059401339591</v>
      </c>
    </row>
    <row r="1522" spans="1:44" x14ac:dyDescent="0.2">
      <c r="A1522" s="260" t="s">
        <v>8397</v>
      </c>
      <c r="B1522" s="261" t="s">
        <v>5398</v>
      </c>
      <c r="C1522" s="261" t="s">
        <v>5413</v>
      </c>
      <c r="D1522" s="262" t="s">
        <v>13459</v>
      </c>
      <c r="E1522" s="257">
        <v>115</v>
      </c>
      <c r="F1522" s="258">
        <v>210</v>
      </c>
      <c r="G1522" s="258">
        <v>1256</v>
      </c>
      <c r="H1522" s="258">
        <v>651</v>
      </c>
      <c r="I1522" s="258">
        <v>161</v>
      </c>
      <c r="J1522" s="258">
        <v>90</v>
      </c>
      <c r="K1522" s="259">
        <v>37</v>
      </c>
      <c r="L1522" s="257">
        <v>103</v>
      </c>
      <c r="M1522" s="258">
        <v>193</v>
      </c>
      <c r="N1522" s="258">
        <v>1239</v>
      </c>
      <c r="O1522" s="258">
        <v>536</v>
      </c>
      <c r="P1522" s="258">
        <v>162</v>
      </c>
      <c r="Q1522" s="258">
        <v>128</v>
      </c>
      <c r="R1522" s="259">
        <v>83</v>
      </c>
      <c r="S1522" s="267">
        <v>4964</v>
      </c>
      <c r="T1522" s="90"/>
      <c r="U1522" s="260">
        <v>9</v>
      </c>
      <c r="V1522" s="273">
        <v>89.089610060185194</v>
      </c>
      <c r="W1522" s="273">
        <v>91.230924099053695</v>
      </c>
      <c r="X1522" s="274">
        <v>1.1117021279999999</v>
      </c>
      <c r="Z1522" s="257">
        <v>12058.05</v>
      </c>
      <c r="AA1522" s="258">
        <v>4668.8199552622855</v>
      </c>
      <c r="AB1522" s="276">
        <v>0.94053584916645561</v>
      </c>
      <c r="AC1522" s="92"/>
      <c r="AD1522" s="257">
        <v>461579.4524152978</v>
      </c>
      <c r="AE1522" s="258">
        <v>4680.4114350806476</v>
      </c>
      <c r="AF1522" s="276">
        <v>0.94287095791310382</v>
      </c>
      <c r="AG1522" s="93"/>
      <c r="AH1522" s="257">
        <v>5518.4893633919992</v>
      </c>
      <c r="AI1522" s="258">
        <v>4680.9828117768502</v>
      </c>
      <c r="AJ1522" s="258">
        <v>4828.1517496528886</v>
      </c>
      <c r="AK1522" s="276">
        <v>0.97263330976085594</v>
      </c>
      <c r="AL1522" s="93"/>
      <c r="AM1522" s="257">
        <v>4967.87</v>
      </c>
      <c r="AN1522" s="258">
        <v>4956.8682906094609</v>
      </c>
      <c r="AO1522" s="276">
        <v>0.9985633139825667</v>
      </c>
      <c r="AQ1522" s="280">
        <v>4275.4726309876951</v>
      </c>
      <c r="AR1522" s="281">
        <v>4309.6520454100137</v>
      </c>
    </row>
    <row r="1523" spans="1:44" x14ac:dyDescent="0.2">
      <c r="A1523" s="260" t="s">
        <v>8397</v>
      </c>
      <c r="B1523" s="261" t="s">
        <v>5400</v>
      </c>
      <c r="C1523" s="261" t="s">
        <v>5414</v>
      </c>
      <c r="D1523" s="262" t="s">
        <v>13460</v>
      </c>
      <c r="E1523" s="257">
        <v>230</v>
      </c>
      <c r="F1523" s="258">
        <v>419</v>
      </c>
      <c r="G1523" s="258">
        <v>1717</v>
      </c>
      <c r="H1523" s="258">
        <v>1216</v>
      </c>
      <c r="I1523" s="258">
        <v>448</v>
      </c>
      <c r="J1523" s="258">
        <v>324</v>
      </c>
      <c r="K1523" s="259">
        <v>81</v>
      </c>
      <c r="L1523" s="257">
        <v>235</v>
      </c>
      <c r="M1523" s="258">
        <v>415</v>
      </c>
      <c r="N1523" s="258">
        <v>1464</v>
      </c>
      <c r="O1523" s="258">
        <v>1191</v>
      </c>
      <c r="P1523" s="258">
        <v>544</v>
      </c>
      <c r="Q1523" s="258">
        <v>437</v>
      </c>
      <c r="R1523" s="259">
        <v>180</v>
      </c>
      <c r="S1523" s="267">
        <v>8901</v>
      </c>
      <c r="T1523" s="90"/>
      <c r="U1523" s="260">
        <v>49</v>
      </c>
      <c r="V1523" s="273">
        <v>124.714323175301</v>
      </c>
      <c r="W1523" s="273">
        <v>128.849230423547</v>
      </c>
      <c r="X1523" s="274">
        <v>1.1117021279999999</v>
      </c>
      <c r="Z1523" s="257">
        <v>25202.11</v>
      </c>
      <c r="AA1523" s="258">
        <v>9758.1378483847056</v>
      </c>
      <c r="AB1523" s="276">
        <v>1.0962968035484446</v>
      </c>
      <c r="AC1523" s="92"/>
      <c r="AD1523" s="257">
        <v>989749.26999084104</v>
      </c>
      <c r="AE1523" s="258">
        <v>10036.048565177263</v>
      </c>
      <c r="AF1523" s="276">
        <v>1.1275192186470355</v>
      </c>
      <c r="AG1523" s="93"/>
      <c r="AH1523" s="257">
        <v>9895.2606413279991</v>
      </c>
      <c r="AI1523" s="258">
        <v>8393.5189378778687</v>
      </c>
      <c r="AJ1523" s="258">
        <v>8657.4090901813779</v>
      </c>
      <c r="AK1523" s="276">
        <v>0.97263330976085582</v>
      </c>
      <c r="AL1523" s="93"/>
      <c r="AM1523" s="257">
        <v>8922.07</v>
      </c>
      <c r="AN1523" s="258">
        <v>8902.3114271504583</v>
      </c>
      <c r="AO1523" s="276">
        <v>1.0001473348107468</v>
      </c>
      <c r="AQ1523" s="280">
        <v>10702.962969060321</v>
      </c>
      <c r="AR1523" s="281">
        <v>10788.525674856834</v>
      </c>
    </row>
    <row r="1524" spans="1:44" x14ac:dyDescent="0.2">
      <c r="A1524" s="260" t="s">
        <v>8397</v>
      </c>
      <c r="B1524" s="261" t="s">
        <v>5400</v>
      </c>
      <c r="C1524" s="261" t="s">
        <v>5415</v>
      </c>
      <c r="D1524" s="262" t="s">
        <v>13461</v>
      </c>
      <c r="E1524" s="257">
        <v>186</v>
      </c>
      <c r="F1524" s="258">
        <v>435</v>
      </c>
      <c r="G1524" s="258">
        <v>1412</v>
      </c>
      <c r="H1524" s="258">
        <v>987</v>
      </c>
      <c r="I1524" s="258">
        <v>411</v>
      </c>
      <c r="J1524" s="258">
        <v>226</v>
      </c>
      <c r="K1524" s="259">
        <v>54</v>
      </c>
      <c r="L1524" s="257">
        <v>229</v>
      </c>
      <c r="M1524" s="258">
        <v>393</v>
      </c>
      <c r="N1524" s="258">
        <v>1383</v>
      </c>
      <c r="O1524" s="258">
        <v>1118</v>
      </c>
      <c r="P1524" s="258">
        <v>453</v>
      </c>
      <c r="Q1524" s="258">
        <v>301</v>
      </c>
      <c r="R1524" s="259">
        <v>95</v>
      </c>
      <c r="S1524" s="267">
        <v>7683</v>
      </c>
      <c r="T1524" s="90"/>
      <c r="U1524" s="260">
        <v>24</v>
      </c>
      <c r="V1524" s="273">
        <v>113.603936704795</v>
      </c>
      <c r="W1524" s="273">
        <v>95.708653220559498</v>
      </c>
      <c r="X1524" s="274">
        <v>1.1117021279999999</v>
      </c>
      <c r="Z1524" s="257">
        <v>20969.63</v>
      </c>
      <c r="AA1524" s="258">
        <v>8119.3416015414332</v>
      </c>
      <c r="AB1524" s="276">
        <v>1.0567931278851272</v>
      </c>
      <c r="AC1524" s="92"/>
      <c r="AD1524" s="257">
        <v>771737.74918384966</v>
      </c>
      <c r="AE1524" s="258">
        <v>7825.4137337846969</v>
      </c>
      <c r="AF1524" s="276">
        <v>1.0185362142112062</v>
      </c>
      <c r="AG1524" s="93"/>
      <c r="AH1524" s="257">
        <v>8541.2074494239987</v>
      </c>
      <c r="AI1524" s="258">
        <v>7244.9619143596965</v>
      </c>
      <c r="AJ1524" s="258">
        <v>7472.7417188926547</v>
      </c>
      <c r="AK1524" s="276">
        <v>0.97263330976085571</v>
      </c>
      <c r="AL1524" s="93"/>
      <c r="AM1524" s="257">
        <v>7693.32</v>
      </c>
      <c r="AN1524" s="258">
        <v>7676.2825833831357</v>
      </c>
      <c r="AO1524" s="276">
        <v>0.99912567791007889</v>
      </c>
      <c r="AQ1524" s="280">
        <v>8036.49258074111</v>
      </c>
      <c r="AR1524" s="281">
        <v>8100.7387200867815</v>
      </c>
    </row>
    <row r="1525" spans="1:44" x14ac:dyDescent="0.2">
      <c r="A1525" s="260" t="s">
        <v>8397</v>
      </c>
      <c r="B1525" s="261" t="s">
        <v>5398</v>
      </c>
      <c r="C1525" s="261" t="s">
        <v>5416</v>
      </c>
      <c r="D1525" s="262" t="s">
        <v>13462</v>
      </c>
      <c r="E1525" s="257">
        <v>179</v>
      </c>
      <c r="F1525" s="258">
        <v>358</v>
      </c>
      <c r="G1525" s="258">
        <v>2155</v>
      </c>
      <c r="H1525" s="258">
        <v>935</v>
      </c>
      <c r="I1525" s="258">
        <v>286</v>
      </c>
      <c r="J1525" s="258">
        <v>121</v>
      </c>
      <c r="K1525" s="259">
        <v>42</v>
      </c>
      <c r="L1525" s="257">
        <v>178</v>
      </c>
      <c r="M1525" s="258">
        <v>336</v>
      </c>
      <c r="N1525" s="258">
        <v>2124</v>
      </c>
      <c r="O1525" s="258">
        <v>951</v>
      </c>
      <c r="P1525" s="258">
        <v>292</v>
      </c>
      <c r="Q1525" s="258">
        <v>204</v>
      </c>
      <c r="R1525" s="259">
        <v>72</v>
      </c>
      <c r="S1525" s="267">
        <v>8233</v>
      </c>
      <c r="T1525" s="90"/>
      <c r="U1525" s="260">
        <v>22</v>
      </c>
      <c r="V1525" s="273">
        <v>128.47810732536399</v>
      </c>
      <c r="W1525" s="273">
        <v>146.68156424580999</v>
      </c>
      <c r="X1525" s="274">
        <v>1.1117021279999999</v>
      </c>
      <c r="Z1525" s="257">
        <v>19538.830000000002</v>
      </c>
      <c r="AA1525" s="258">
        <v>7565.3426056847838</v>
      </c>
      <c r="AB1525" s="276">
        <v>0.91890472557813485</v>
      </c>
      <c r="AC1525" s="92"/>
      <c r="AD1525" s="257">
        <v>958322.72210762789</v>
      </c>
      <c r="AE1525" s="258">
        <v>9717.3836564426365</v>
      </c>
      <c r="AF1525" s="276">
        <v>1.1802968123943443</v>
      </c>
      <c r="AG1525" s="93"/>
      <c r="AH1525" s="257">
        <v>9152.643619823999</v>
      </c>
      <c r="AI1525" s="258">
        <v>7763.6042484606778</v>
      </c>
      <c r="AJ1525" s="258">
        <v>8007.6900392611251</v>
      </c>
      <c r="AK1525" s="276">
        <v>0.97263330976085571</v>
      </c>
      <c r="AL1525" s="93"/>
      <c r="AM1525" s="257">
        <v>8242.4599999999991</v>
      </c>
      <c r="AN1525" s="258">
        <v>8224.2064729183439</v>
      </c>
      <c r="AO1525" s="276">
        <v>0.99893191703125761</v>
      </c>
      <c r="AQ1525" s="280">
        <v>8675.7067307426423</v>
      </c>
      <c r="AR1525" s="281">
        <v>8745.0629403011735</v>
      </c>
    </row>
    <row r="1526" spans="1:44" x14ac:dyDescent="0.2">
      <c r="A1526" s="260" t="s">
        <v>8397</v>
      </c>
      <c r="B1526" s="261" t="s">
        <v>5398</v>
      </c>
      <c r="C1526" s="261" t="s">
        <v>5417</v>
      </c>
      <c r="D1526" s="262" t="s">
        <v>13463</v>
      </c>
      <c r="E1526" s="257">
        <v>165</v>
      </c>
      <c r="F1526" s="258">
        <v>304</v>
      </c>
      <c r="G1526" s="258">
        <v>1667</v>
      </c>
      <c r="H1526" s="258">
        <v>736</v>
      </c>
      <c r="I1526" s="258">
        <v>209</v>
      </c>
      <c r="J1526" s="258">
        <v>99</v>
      </c>
      <c r="K1526" s="259">
        <v>28</v>
      </c>
      <c r="L1526" s="257">
        <v>163</v>
      </c>
      <c r="M1526" s="258">
        <v>278</v>
      </c>
      <c r="N1526" s="258">
        <v>1439</v>
      </c>
      <c r="O1526" s="258">
        <v>700</v>
      </c>
      <c r="P1526" s="258">
        <v>241</v>
      </c>
      <c r="Q1526" s="258">
        <v>162</v>
      </c>
      <c r="R1526" s="259">
        <v>69</v>
      </c>
      <c r="S1526" s="267">
        <v>6260</v>
      </c>
      <c r="T1526" s="90"/>
      <c r="U1526" s="260">
        <v>62</v>
      </c>
      <c r="V1526" s="273">
        <v>130.70639094128001</v>
      </c>
      <c r="W1526" s="273">
        <v>151.262216544235</v>
      </c>
      <c r="X1526" s="274">
        <v>1.1117021279999999</v>
      </c>
      <c r="Z1526" s="257">
        <v>14961.399999999998</v>
      </c>
      <c r="AA1526" s="258">
        <v>5792.9833496013989</v>
      </c>
      <c r="AB1526" s="276">
        <v>0.92539670121428097</v>
      </c>
      <c r="AC1526" s="92"/>
      <c r="AD1526" s="257">
        <v>739097.0185596355</v>
      </c>
      <c r="AE1526" s="258">
        <v>7494.4370231370458</v>
      </c>
      <c r="AF1526" s="276">
        <v>1.1971944126417007</v>
      </c>
      <c r="AG1526" s="93"/>
      <c r="AH1526" s="257">
        <v>6959.2553212799994</v>
      </c>
      <c r="AI1526" s="258">
        <v>5903.0927481311601</v>
      </c>
      <c r="AJ1526" s="258">
        <v>6088.684519102957</v>
      </c>
      <c r="AK1526" s="276">
        <v>0.97263330976085571</v>
      </c>
      <c r="AL1526" s="93"/>
      <c r="AM1526" s="257">
        <v>6286.66</v>
      </c>
      <c r="AN1526" s="258">
        <v>6272.737734248858</v>
      </c>
      <c r="AO1526" s="276">
        <v>1.0020347818288911</v>
      </c>
      <c r="AQ1526" s="280">
        <v>6759.2560273512272</v>
      </c>
      <c r="AR1526" s="281">
        <v>6813.2915534521217</v>
      </c>
    </row>
    <row r="1527" spans="1:44" x14ac:dyDescent="0.2">
      <c r="A1527" s="260" t="s">
        <v>8397</v>
      </c>
      <c r="B1527" s="261" t="s">
        <v>5400</v>
      </c>
      <c r="C1527" s="261" t="s">
        <v>5418</v>
      </c>
      <c r="D1527" s="262" t="s">
        <v>13464</v>
      </c>
      <c r="E1527" s="257">
        <v>416</v>
      </c>
      <c r="F1527" s="258">
        <v>812</v>
      </c>
      <c r="G1527" s="258">
        <v>2386</v>
      </c>
      <c r="H1527" s="258">
        <v>1504</v>
      </c>
      <c r="I1527" s="258">
        <v>432</v>
      </c>
      <c r="J1527" s="258">
        <v>274</v>
      </c>
      <c r="K1527" s="259">
        <v>64</v>
      </c>
      <c r="L1527" s="257">
        <v>397</v>
      </c>
      <c r="M1527" s="258">
        <v>812</v>
      </c>
      <c r="N1527" s="258">
        <v>2462</v>
      </c>
      <c r="O1527" s="258">
        <v>1543</v>
      </c>
      <c r="P1527" s="258">
        <v>537</v>
      </c>
      <c r="Q1527" s="258">
        <v>389</v>
      </c>
      <c r="R1527" s="259">
        <v>149</v>
      </c>
      <c r="S1527" s="267">
        <v>12177</v>
      </c>
      <c r="T1527" s="90"/>
      <c r="U1527" s="260">
        <v>56</v>
      </c>
      <c r="V1527" s="273">
        <v>125.906170585978</v>
      </c>
      <c r="W1527" s="273">
        <v>124.722838137472</v>
      </c>
      <c r="X1527" s="274">
        <v>1.1117021279999999</v>
      </c>
      <c r="Z1527" s="257">
        <v>30984.379999999997</v>
      </c>
      <c r="AA1527" s="258">
        <v>11997.005456556379</v>
      </c>
      <c r="AB1527" s="276">
        <v>0.98521848210202667</v>
      </c>
      <c r="AC1527" s="92"/>
      <c r="AD1527" s="257">
        <v>1345918.6421537264</v>
      </c>
      <c r="AE1527" s="258">
        <v>13647.602748479152</v>
      </c>
      <c r="AF1527" s="276">
        <v>1.1207688879427735</v>
      </c>
      <c r="AG1527" s="93"/>
      <c r="AH1527" s="257">
        <v>13537.196812655999</v>
      </c>
      <c r="AI1527" s="258">
        <v>11482.74127699571</v>
      </c>
      <c r="AJ1527" s="258">
        <v>11843.755812957941</v>
      </c>
      <c r="AK1527" s="276">
        <v>0.97263330976085582</v>
      </c>
      <c r="AL1527" s="93"/>
      <c r="AM1527" s="257">
        <v>12201.08</v>
      </c>
      <c r="AN1527" s="258">
        <v>12174.059821047909</v>
      </c>
      <c r="AO1527" s="276">
        <v>0.99975854652606633</v>
      </c>
      <c r="AQ1527" s="280">
        <v>13074.743787451931</v>
      </c>
      <c r="AR1527" s="281">
        <v>13179.267222624458</v>
      </c>
    </row>
    <row r="1528" spans="1:44" x14ac:dyDescent="0.2">
      <c r="A1528" s="260" t="s">
        <v>8397</v>
      </c>
      <c r="B1528" s="261" t="s">
        <v>5400</v>
      </c>
      <c r="C1528" s="261" t="s">
        <v>5419</v>
      </c>
      <c r="D1528" s="262" t="s">
        <v>13465</v>
      </c>
      <c r="E1528" s="257">
        <v>245</v>
      </c>
      <c r="F1528" s="258">
        <v>366</v>
      </c>
      <c r="G1528" s="258">
        <v>1246</v>
      </c>
      <c r="H1528" s="258">
        <v>792</v>
      </c>
      <c r="I1528" s="258">
        <v>340</v>
      </c>
      <c r="J1528" s="258">
        <v>195</v>
      </c>
      <c r="K1528" s="259">
        <v>68</v>
      </c>
      <c r="L1528" s="257">
        <v>175</v>
      </c>
      <c r="M1528" s="258">
        <v>337</v>
      </c>
      <c r="N1528" s="258">
        <v>1235</v>
      </c>
      <c r="O1528" s="258">
        <v>870</v>
      </c>
      <c r="P1528" s="258">
        <v>363</v>
      </c>
      <c r="Q1528" s="258">
        <v>261</v>
      </c>
      <c r="R1528" s="259">
        <v>118</v>
      </c>
      <c r="S1528" s="267">
        <v>6611</v>
      </c>
      <c r="T1528" s="90"/>
      <c r="U1528" s="260">
        <v>55</v>
      </c>
      <c r="V1528" s="273">
        <v>123.621181070421</v>
      </c>
      <c r="W1528" s="273">
        <v>110.311101028433</v>
      </c>
      <c r="X1528" s="274">
        <v>1.1117021279999999</v>
      </c>
      <c r="Z1528" s="257">
        <v>18195.43</v>
      </c>
      <c r="AA1528" s="258">
        <v>7045.1844766424128</v>
      </c>
      <c r="AB1528" s="276">
        <v>1.0656760666529137</v>
      </c>
      <c r="AC1528" s="92"/>
      <c r="AD1528" s="257">
        <v>704208.53093068919</v>
      </c>
      <c r="AE1528" s="258">
        <v>7140.668076974619</v>
      </c>
      <c r="AF1528" s="276">
        <v>1.0801192069240084</v>
      </c>
      <c r="AG1528" s="93"/>
      <c r="AH1528" s="257">
        <v>7349.462768207999</v>
      </c>
      <c r="AI1528" s="258">
        <v>6234.0808558937861</v>
      </c>
      <c r="AJ1528" s="258">
        <v>6430.078810829018</v>
      </c>
      <c r="AK1528" s="276">
        <v>0.97263330976085582</v>
      </c>
      <c r="AL1528" s="93"/>
      <c r="AM1528" s="257">
        <v>6634.65</v>
      </c>
      <c r="AN1528" s="258">
        <v>6619.9570850871814</v>
      </c>
      <c r="AO1528" s="276">
        <v>1.0013548759774893</v>
      </c>
      <c r="AQ1528" s="280">
        <v>7411.4163976861237</v>
      </c>
      <c r="AR1528" s="281">
        <v>7470.665489979895</v>
      </c>
    </row>
    <row r="1529" spans="1:44" x14ac:dyDescent="0.2">
      <c r="A1529" s="260" t="s">
        <v>8397</v>
      </c>
      <c r="B1529" s="261" t="s">
        <v>5398</v>
      </c>
      <c r="C1529" s="261" t="s">
        <v>5420</v>
      </c>
      <c r="D1529" s="262" t="s">
        <v>13466</v>
      </c>
      <c r="E1529" s="257">
        <v>79</v>
      </c>
      <c r="F1529" s="258">
        <v>117</v>
      </c>
      <c r="G1529" s="258">
        <v>4480</v>
      </c>
      <c r="H1529" s="258">
        <v>306</v>
      </c>
      <c r="I1529" s="258">
        <v>41</v>
      </c>
      <c r="J1529" s="258">
        <v>14</v>
      </c>
      <c r="K1529" s="259">
        <v>0</v>
      </c>
      <c r="L1529" s="257">
        <v>81</v>
      </c>
      <c r="M1529" s="258">
        <v>90</v>
      </c>
      <c r="N1529" s="258">
        <v>4555</v>
      </c>
      <c r="O1529" s="258">
        <v>175</v>
      </c>
      <c r="P1529" s="258">
        <v>27</v>
      </c>
      <c r="Q1529" s="258">
        <v>11</v>
      </c>
      <c r="R1529" s="259">
        <v>1</v>
      </c>
      <c r="S1529" s="267">
        <v>9977</v>
      </c>
      <c r="T1529" s="90"/>
      <c r="U1529" s="260">
        <v>1</v>
      </c>
      <c r="V1529" s="273">
        <v>127.700392019562</v>
      </c>
      <c r="W1529" s="273">
        <v>159.860080240722</v>
      </c>
      <c r="X1529" s="274">
        <v>1.1117021279999999</v>
      </c>
      <c r="Z1529" s="257">
        <v>17074.330000000002</v>
      </c>
      <c r="AA1529" s="258">
        <v>6611.0998566711451</v>
      </c>
      <c r="AB1529" s="276">
        <v>0.66263404396824144</v>
      </c>
      <c r="AC1529" s="92"/>
      <c r="AD1529" s="257">
        <v>1190428.0034476244</v>
      </c>
      <c r="AE1529" s="258">
        <v>12070.929091019105</v>
      </c>
      <c r="AF1529" s="276">
        <v>1.2098756230348908</v>
      </c>
      <c r="AG1529" s="93"/>
      <c r="AH1529" s="257">
        <v>11091.452131055999</v>
      </c>
      <c r="AI1529" s="258">
        <v>9408.1719405917866</v>
      </c>
      <c r="AJ1529" s="258">
        <v>9703.9625314840578</v>
      </c>
      <c r="AK1529" s="276">
        <v>0.97263330976085571</v>
      </c>
      <c r="AL1529" s="93"/>
      <c r="AM1529" s="257">
        <v>9977.43</v>
      </c>
      <c r="AN1529" s="258">
        <v>9955.3342556821244</v>
      </c>
      <c r="AO1529" s="276">
        <v>0.99782843095941909</v>
      </c>
      <c r="AQ1529" s="280">
        <v>7762.8189311381911</v>
      </c>
      <c r="AR1529" s="281">
        <v>7824.8772409984276</v>
      </c>
    </row>
    <row r="1530" spans="1:44" x14ac:dyDescent="0.2">
      <c r="A1530" s="260" t="s">
        <v>8397</v>
      </c>
      <c r="B1530" s="261" t="s">
        <v>5398</v>
      </c>
      <c r="C1530" s="261" t="s">
        <v>5421</v>
      </c>
      <c r="D1530" s="262" t="s">
        <v>13467</v>
      </c>
      <c r="E1530" s="257">
        <v>97</v>
      </c>
      <c r="F1530" s="258">
        <v>164</v>
      </c>
      <c r="G1530" s="258">
        <v>740</v>
      </c>
      <c r="H1530" s="258">
        <v>611</v>
      </c>
      <c r="I1530" s="258">
        <v>191</v>
      </c>
      <c r="J1530" s="258">
        <v>96</v>
      </c>
      <c r="K1530" s="259">
        <v>34</v>
      </c>
      <c r="L1530" s="257">
        <v>89</v>
      </c>
      <c r="M1530" s="258">
        <v>154</v>
      </c>
      <c r="N1530" s="258">
        <v>667</v>
      </c>
      <c r="O1530" s="258">
        <v>568</v>
      </c>
      <c r="P1530" s="258">
        <v>215</v>
      </c>
      <c r="Q1530" s="258">
        <v>100</v>
      </c>
      <c r="R1530" s="259">
        <v>47</v>
      </c>
      <c r="S1530" s="267">
        <v>3773</v>
      </c>
      <c r="T1530" s="90"/>
      <c r="U1530" s="260">
        <v>23</v>
      </c>
      <c r="V1530" s="273">
        <v>110.671368949056</v>
      </c>
      <c r="W1530" s="273">
        <v>111.6358335542</v>
      </c>
      <c r="X1530" s="274">
        <v>1.1117021279999999</v>
      </c>
      <c r="Z1530" s="257">
        <v>10067.44</v>
      </c>
      <c r="AA1530" s="258">
        <v>3898.0651739216332</v>
      </c>
      <c r="AB1530" s="276">
        <v>1.033147408937618</v>
      </c>
      <c r="AC1530" s="92"/>
      <c r="AD1530" s="257">
        <v>390326.38796794566</v>
      </c>
      <c r="AE1530" s="258">
        <v>3957.9060118455814</v>
      </c>
      <c r="AF1530" s="276">
        <v>1.0490076893309253</v>
      </c>
      <c r="AG1530" s="93"/>
      <c r="AH1530" s="257">
        <v>4194.4521289439999</v>
      </c>
      <c r="AI1530" s="258">
        <v>3557.8864119327268</v>
      </c>
      <c r="AJ1530" s="258">
        <v>3669.7454777277089</v>
      </c>
      <c r="AK1530" s="276">
        <v>0.97263330976085582</v>
      </c>
      <c r="AL1530" s="93"/>
      <c r="AM1530" s="257">
        <v>3782.89</v>
      </c>
      <c r="AN1530" s="258">
        <v>3774.5125149940759</v>
      </c>
      <c r="AO1530" s="276">
        <v>1.0004008786096146</v>
      </c>
      <c r="AQ1530" s="280">
        <v>3978.7895710505059</v>
      </c>
      <c r="AR1530" s="281">
        <v>4010.5972118391496</v>
      </c>
    </row>
    <row r="1531" spans="1:44" x14ac:dyDescent="0.2">
      <c r="A1531" s="260" t="s">
        <v>8397</v>
      </c>
      <c r="B1531" s="261" t="s">
        <v>5398</v>
      </c>
      <c r="C1531" s="261" t="s">
        <v>5422</v>
      </c>
      <c r="D1531" s="262" t="s">
        <v>13468</v>
      </c>
      <c r="E1531" s="257">
        <v>276</v>
      </c>
      <c r="F1531" s="258">
        <v>474</v>
      </c>
      <c r="G1531" s="258">
        <v>2863</v>
      </c>
      <c r="H1531" s="258">
        <v>1368</v>
      </c>
      <c r="I1531" s="258">
        <v>440</v>
      </c>
      <c r="J1531" s="258">
        <v>279</v>
      </c>
      <c r="K1531" s="259">
        <v>72</v>
      </c>
      <c r="L1531" s="257">
        <v>261</v>
      </c>
      <c r="M1531" s="258">
        <v>418</v>
      </c>
      <c r="N1531" s="258">
        <v>2706</v>
      </c>
      <c r="O1531" s="258">
        <v>1174</v>
      </c>
      <c r="P1531" s="258">
        <v>432</v>
      </c>
      <c r="Q1531" s="258">
        <v>326</v>
      </c>
      <c r="R1531" s="259">
        <v>129</v>
      </c>
      <c r="S1531" s="267">
        <v>11218</v>
      </c>
      <c r="T1531" s="90"/>
      <c r="U1531" s="260">
        <v>34</v>
      </c>
      <c r="V1531" s="273">
        <v>129.832106505604</v>
      </c>
      <c r="W1531" s="273">
        <v>160.63407895909401</v>
      </c>
      <c r="X1531" s="274">
        <v>1.1117021279999999</v>
      </c>
      <c r="Z1531" s="257">
        <v>27724.99</v>
      </c>
      <c r="AA1531" s="258">
        <v>10734.985057405411</v>
      </c>
      <c r="AB1531" s="276">
        <v>0.95694286480704316</v>
      </c>
      <c r="AC1531" s="92"/>
      <c r="AD1531" s="257">
        <v>1346801.4356855575</v>
      </c>
      <c r="AE1531" s="258">
        <v>13656.554266835477</v>
      </c>
      <c r="AF1531" s="276">
        <v>1.2173787009124155</v>
      </c>
      <c r="AG1531" s="93"/>
      <c r="AH1531" s="257">
        <v>12471.074471903999</v>
      </c>
      <c r="AI1531" s="258">
        <v>10578.417643536</v>
      </c>
      <c r="AJ1531" s="258">
        <v>10911.00046889728</v>
      </c>
      <c r="AK1531" s="276">
        <v>0.97263330976085582</v>
      </c>
      <c r="AL1531" s="93"/>
      <c r="AM1531" s="257">
        <v>11232.62</v>
      </c>
      <c r="AN1531" s="258">
        <v>11207.744546146667</v>
      </c>
      <c r="AO1531" s="276">
        <v>0.9990858037214001</v>
      </c>
      <c r="AQ1531" s="280">
        <v>12699.27916128693</v>
      </c>
      <c r="AR1531" s="281">
        <v>12800.801019285134</v>
      </c>
    </row>
    <row r="1532" spans="1:44" x14ac:dyDescent="0.2">
      <c r="A1532" s="260" t="s">
        <v>8397</v>
      </c>
      <c r="B1532" s="261" t="s">
        <v>5400</v>
      </c>
      <c r="C1532" s="261" t="s">
        <v>5423</v>
      </c>
      <c r="D1532" s="262" t="s">
        <v>13469</v>
      </c>
      <c r="E1532" s="257">
        <v>345</v>
      </c>
      <c r="F1532" s="258">
        <v>632</v>
      </c>
      <c r="G1532" s="258">
        <v>2122</v>
      </c>
      <c r="H1532" s="258">
        <v>1392</v>
      </c>
      <c r="I1532" s="258">
        <v>363</v>
      </c>
      <c r="J1532" s="258">
        <v>196</v>
      </c>
      <c r="K1532" s="259">
        <v>65</v>
      </c>
      <c r="L1532" s="257">
        <v>335</v>
      </c>
      <c r="M1532" s="258">
        <v>589</v>
      </c>
      <c r="N1532" s="258">
        <v>2037</v>
      </c>
      <c r="O1532" s="258">
        <v>1283</v>
      </c>
      <c r="P1532" s="258">
        <v>388</v>
      </c>
      <c r="Q1532" s="258">
        <v>276</v>
      </c>
      <c r="R1532" s="259">
        <v>141</v>
      </c>
      <c r="S1532" s="267">
        <v>10164</v>
      </c>
      <c r="T1532" s="90"/>
      <c r="U1532" s="260">
        <v>48</v>
      </c>
      <c r="V1532" s="273">
        <v>131.96223536733601</v>
      </c>
      <c r="W1532" s="273">
        <v>145.26099360550899</v>
      </c>
      <c r="X1532" s="274">
        <v>1.1117021279999999</v>
      </c>
      <c r="Z1532" s="257">
        <v>25489.320000000003</v>
      </c>
      <c r="AA1532" s="258">
        <v>9869.344202592134</v>
      </c>
      <c r="AB1532" s="276">
        <v>0.97100985857852562</v>
      </c>
      <c r="AC1532" s="92"/>
      <c r="AD1532" s="257">
        <v>1188920.9979426053</v>
      </c>
      <c r="AE1532" s="258">
        <v>12055.648068951261</v>
      </c>
      <c r="AF1532" s="276">
        <v>1.1861125608964247</v>
      </c>
      <c r="AG1532" s="93"/>
      <c r="AH1532" s="257">
        <v>11299.340428991998</v>
      </c>
      <c r="AI1532" s="258">
        <v>9584.5103341861195</v>
      </c>
      <c r="AJ1532" s="258">
        <v>9885.8449604093366</v>
      </c>
      <c r="AK1532" s="276">
        <v>0.9726333097608556</v>
      </c>
      <c r="AL1532" s="93"/>
      <c r="AM1532" s="257">
        <v>10184.64</v>
      </c>
      <c r="AN1532" s="258">
        <v>10162.085374068311</v>
      </c>
      <c r="AO1532" s="276">
        <v>0.99981162672848389</v>
      </c>
      <c r="AQ1532" s="280">
        <v>11383.649680648548</v>
      </c>
      <c r="AR1532" s="281">
        <v>11474.65400079163</v>
      </c>
    </row>
    <row r="1533" spans="1:44" x14ac:dyDescent="0.2">
      <c r="A1533" s="260" t="s">
        <v>8397</v>
      </c>
      <c r="B1533" s="261" t="s">
        <v>5400</v>
      </c>
      <c r="C1533" s="261" t="s">
        <v>5424</v>
      </c>
      <c r="D1533" s="262" t="s">
        <v>13470</v>
      </c>
      <c r="E1533" s="257">
        <v>271</v>
      </c>
      <c r="F1533" s="258">
        <v>492</v>
      </c>
      <c r="G1533" s="258">
        <v>1759</v>
      </c>
      <c r="H1533" s="258">
        <v>887</v>
      </c>
      <c r="I1533" s="258">
        <v>213</v>
      </c>
      <c r="J1533" s="258">
        <v>152</v>
      </c>
      <c r="K1533" s="259">
        <v>48</v>
      </c>
      <c r="L1533" s="257">
        <v>260</v>
      </c>
      <c r="M1533" s="258">
        <v>507</v>
      </c>
      <c r="N1533" s="258">
        <v>1823</v>
      </c>
      <c r="O1533" s="258">
        <v>832</v>
      </c>
      <c r="P1533" s="258">
        <v>211</v>
      </c>
      <c r="Q1533" s="258">
        <v>225</v>
      </c>
      <c r="R1533" s="259">
        <v>120</v>
      </c>
      <c r="S1533" s="267">
        <v>7800</v>
      </c>
      <c r="T1533" s="90"/>
      <c r="U1533" s="260">
        <v>68</v>
      </c>
      <c r="V1533" s="273">
        <v>128.48433216862401</v>
      </c>
      <c r="W1533" s="273">
        <v>140.300256410256</v>
      </c>
      <c r="X1533" s="274">
        <v>1.1117021279999999</v>
      </c>
      <c r="Z1533" s="257">
        <v>18923.520000000004</v>
      </c>
      <c r="AA1533" s="258">
        <v>7327.0974825784424</v>
      </c>
      <c r="AB1533" s="276">
        <v>0.93937147212544136</v>
      </c>
      <c r="AC1533" s="92"/>
      <c r="AD1533" s="257">
        <v>896149.58201752126</v>
      </c>
      <c r="AE1533" s="258">
        <v>9086.9485833259332</v>
      </c>
      <c r="AF1533" s="276">
        <v>1.1649934081187094</v>
      </c>
      <c r="AG1533" s="93"/>
      <c r="AH1533" s="257">
        <v>8671.2765983999998</v>
      </c>
      <c r="AI1533" s="258">
        <v>7355.2912836139067</v>
      </c>
      <c r="AJ1533" s="258">
        <v>7586.5398161346748</v>
      </c>
      <c r="AK1533" s="276">
        <v>0.97263330976085571</v>
      </c>
      <c r="AL1533" s="93"/>
      <c r="AM1533" s="257">
        <v>7829.24</v>
      </c>
      <c r="AN1533" s="258">
        <v>7811.9015786587042</v>
      </c>
      <c r="AO1533" s="276">
        <v>1.0015258434177825</v>
      </c>
      <c r="AQ1533" s="280">
        <v>8315.0858346176137</v>
      </c>
      <c r="AR1533" s="281">
        <v>8381.559132245271</v>
      </c>
    </row>
    <row r="1534" spans="1:44" x14ac:dyDescent="0.2">
      <c r="A1534" s="260" t="s">
        <v>8397</v>
      </c>
      <c r="B1534" s="261" t="s">
        <v>5398</v>
      </c>
      <c r="C1534" s="261" t="s">
        <v>5425</v>
      </c>
      <c r="D1534" s="262" t="s">
        <v>13471</v>
      </c>
      <c r="E1534" s="257">
        <v>184</v>
      </c>
      <c r="F1534" s="258">
        <v>250</v>
      </c>
      <c r="G1534" s="258">
        <v>807</v>
      </c>
      <c r="H1534" s="258">
        <v>488</v>
      </c>
      <c r="I1534" s="258">
        <v>124</v>
      </c>
      <c r="J1534" s="258">
        <v>92</v>
      </c>
      <c r="K1534" s="259">
        <v>56</v>
      </c>
      <c r="L1534" s="257">
        <v>200</v>
      </c>
      <c r="M1534" s="258">
        <v>261</v>
      </c>
      <c r="N1534" s="258">
        <v>804</v>
      </c>
      <c r="O1534" s="258">
        <v>447</v>
      </c>
      <c r="P1534" s="258">
        <v>167</v>
      </c>
      <c r="Q1534" s="258">
        <v>150</v>
      </c>
      <c r="R1534" s="259">
        <v>113</v>
      </c>
      <c r="S1534" s="267">
        <v>4143</v>
      </c>
      <c r="T1534" s="90"/>
      <c r="U1534" s="260">
        <v>5</v>
      </c>
      <c r="V1534" s="273">
        <v>95.108238284633202</v>
      </c>
      <c r="W1534" s="273">
        <v>92.745897683397601</v>
      </c>
      <c r="X1534" s="274">
        <v>1.1116763629999999</v>
      </c>
      <c r="Z1534" s="257">
        <v>11081.8</v>
      </c>
      <c r="AA1534" s="258">
        <v>4290.8205705089622</v>
      </c>
      <c r="AB1534" s="276">
        <v>1.0356795970333001</v>
      </c>
      <c r="AC1534" s="92"/>
      <c r="AD1534" s="257">
        <v>393236.3050826008</v>
      </c>
      <c r="AE1534" s="258">
        <v>3987.412544832051</v>
      </c>
      <c r="AF1534" s="276">
        <v>0.96244570234903482</v>
      </c>
      <c r="AG1534" s="93"/>
      <c r="AH1534" s="257">
        <v>4605.6751719089998</v>
      </c>
      <c r="AI1534" s="258">
        <v>3906.7007104063514</v>
      </c>
      <c r="AJ1534" s="258">
        <v>4029.5763409950487</v>
      </c>
      <c r="AK1534" s="276">
        <v>0.97262281945330642</v>
      </c>
      <c r="AL1534" s="93"/>
      <c r="AM1534" s="257">
        <v>4145.1499999999996</v>
      </c>
      <c r="AN1534" s="258">
        <v>4135.9702638796516</v>
      </c>
      <c r="AO1534" s="276">
        <v>0.99830322565282448</v>
      </c>
      <c r="AQ1534" s="280">
        <v>4009.8074704319697</v>
      </c>
      <c r="AR1534" s="281">
        <v>4041.8630776395271</v>
      </c>
    </row>
    <row r="1535" spans="1:44" x14ac:dyDescent="0.2">
      <c r="A1535" s="260" t="s">
        <v>8397</v>
      </c>
      <c r="B1535" s="261" t="s">
        <v>5400</v>
      </c>
      <c r="C1535" s="261" t="s">
        <v>5426</v>
      </c>
      <c r="D1535" s="262" t="s">
        <v>13472</v>
      </c>
      <c r="E1535" s="257">
        <v>61</v>
      </c>
      <c r="F1535" s="258">
        <v>159</v>
      </c>
      <c r="G1535" s="258">
        <v>529</v>
      </c>
      <c r="H1535" s="258">
        <v>338</v>
      </c>
      <c r="I1535" s="258">
        <v>107</v>
      </c>
      <c r="J1535" s="258">
        <v>54</v>
      </c>
      <c r="K1535" s="259">
        <v>19</v>
      </c>
      <c r="L1535" s="257">
        <v>82</v>
      </c>
      <c r="M1535" s="258">
        <v>130</v>
      </c>
      <c r="N1535" s="258">
        <v>496</v>
      </c>
      <c r="O1535" s="258">
        <v>293</v>
      </c>
      <c r="P1535" s="258">
        <v>95</v>
      </c>
      <c r="Q1535" s="258">
        <v>74</v>
      </c>
      <c r="R1535" s="259">
        <v>32</v>
      </c>
      <c r="S1535" s="267">
        <v>2469</v>
      </c>
      <c r="T1535" s="90"/>
      <c r="U1535" s="260">
        <v>3</v>
      </c>
      <c r="V1535" s="273">
        <v>109.471958328428</v>
      </c>
      <c r="W1535" s="273">
        <v>105.63264479546299</v>
      </c>
      <c r="X1535" s="274">
        <v>1.1117021279999999</v>
      </c>
      <c r="Z1535" s="257">
        <v>6219.0299999999988</v>
      </c>
      <c r="AA1535" s="258">
        <v>2407.9790153776776</v>
      </c>
      <c r="AB1535" s="276">
        <v>0.97528514191076454</v>
      </c>
      <c r="AC1535" s="92"/>
      <c r="AD1535" s="257">
        <v>251141.70965423045</v>
      </c>
      <c r="AE1535" s="258">
        <v>2546.5746439548557</v>
      </c>
      <c r="AF1535" s="276">
        <v>1.0314194588719545</v>
      </c>
      <c r="AG1535" s="93"/>
      <c r="AH1535" s="257">
        <v>2744.7925540319998</v>
      </c>
      <c r="AI1535" s="258">
        <v>2328.2325870824016</v>
      </c>
      <c r="AJ1535" s="258">
        <v>2401.4316417995528</v>
      </c>
      <c r="AK1535" s="276">
        <v>0.97263330976085571</v>
      </c>
      <c r="AL1535" s="93"/>
      <c r="AM1535" s="257">
        <v>2470.29</v>
      </c>
      <c r="AN1535" s="258">
        <v>2464.8193631495278</v>
      </c>
      <c r="AO1535" s="276">
        <v>0.99830674894675087</v>
      </c>
      <c r="AQ1535" s="280">
        <v>2411.5771730876795</v>
      </c>
      <c r="AR1535" s="281">
        <v>2430.8560464952557</v>
      </c>
    </row>
    <row r="1536" spans="1:44" x14ac:dyDescent="0.2">
      <c r="A1536" s="260" t="s">
        <v>8397</v>
      </c>
      <c r="B1536" s="261" t="s">
        <v>5398</v>
      </c>
      <c r="C1536" s="261" t="s">
        <v>5427</v>
      </c>
      <c r="D1536" s="262" t="s">
        <v>13473</v>
      </c>
      <c r="E1536" s="257">
        <v>295</v>
      </c>
      <c r="F1536" s="258">
        <v>493</v>
      </c>
      <c r="G1536" s="258">
        <v>1691</v>
      </c>
      <c r="H1536" s="258">
        <v>1019</v>
      </c>
      <c r="I1536" s="258">
        <v>233</v>
      </c>
      <c r="J1536" s="258">
        <v>123</v>
      </c>
      <c r="K1536" s="259">
        <v>57</v>
      </c>
      <c r="L1536" s="257">
        <v>277</v>
      </c>
      <c r="M1536" s="258">
        <v>448</v>
      </c>
      <c r="N1536" s="258">
        <v>1704</v>
      </c>
      <c r="O1536" s="258">
        <v>967</v>
      </c>
      <c r="P1536" s="258">
        <v>299</v>
      </c>
      <c r="Q1536" s="258">
        <v>238</v>
      </c>
      <c r="R1536" s="259">
        <v>143</v>
      </c>
      <c r="S1536" s="267">
        <v>7987</v>
      </c>
      <c r="T1536" s="90"/>
      <c r="U1536" s="260">
        <v>48</v>
      </c>
      <c r="V1536" s="273">
        <v>100.217002605513</v>
      </c>
      <c r="W1536" s="273">
        <v>95.628442663995898</v>
      </c>
      <c r="X1536" s="274">
        <v>1.1117021279999999</v>
      </c>
      <c r="Z1536" s="257">
        <v>20070.53</v>
      </c>
      <c r="AA1536" s="258">
        <v>7771.2143320595251</v>
      </c>
      <c r="AB1536" s="276">
        <v>0.97298288870158067</v>
      </c>
      <c r="AC1536" s="92"/>
      <c r="AD1536" s="257">
        <v>774199.56054035691</v>
      </c>
      <c r="AE1536" s="258">
        <v>7850.3764784729947</v>
      </c>
      <c r="AF1536" s="276">
        <v>0.98289426298647731</v>
      </c>
      <c r="AG1536" s="93"/>
      <c r="AH1536" s="257">
        <v>8879.1648963359985</v>
      </c>
      <c r="AI1536" s="258">
        <v>7531.6296772082396</v>
      </c>
      <c r="AJ1536" s="258">
        <v>7768.4222450599545</v>
      </c>
      <c r="AK1536" s="276">
        <v>0.97263330976085571</v>
      </c>
      <c r="AL1536" s="93"/>
      <c r="AM1536" s="257">
        <v>8007.64</v>
      </c>
      <c r="AN1536" s="258">
        <v>7989.9064988850241</v>
      </c>
      <c r="AO1536" s="276">
        <v>1.0003639037041472</v>
      </c>
      <c r="AQ1536" s="280">
        <v>7431.9510170994499</v>
      </c>
      <c r="AR1536" s="281">
        <v>7491.3642693183356</v>
      </c>
    </row>
    <row r="1537" spans="1:44" x14ac:dyDescent="0.2">
      <c r="A1537" s="260" t="s">
        <v>8397</v>
      </c>
      <c r="B1537" s="261" t="s">
        <v>5400</v>
      </c>
      <c r="C1537" s="261" t="s">
        <v>5428</v>
      </c>
      <c r="D1537" s="262" t="s">
        <v>13474</v>
      </c>
      <c r="E1537" s="257">
        <v>326</v>
      </c>
      <c r="F1537" s="258">
        <v>575</v>
      </c>
      <c r="G1537" s="258">
        <v>1702</v>
      </c>
      <c r="H1537" s="258">
        <v>811</v>
      </c>
      <c r="I1537" s="258">
        <v>225</v>
      </c>
      <c r="J1537" s="258">
        <v>110</v>
      </c>
      <c r="K1537" s="259">
        <v>29</v>
      </c>
      <c r="L1537" s="257">
        <v>276</v>
      </c>
      <c r="M1537" s="258">
        <v>532</v>
      </c>
      <c r="N1537" s="258">
        <v>1465</v>
      </c>
      <c r="O1537" s="258">
        <v>673</v>
      </c>
      <c r="P1537" s="258">
        <v>227</v>
      </c>
      <c r="Q1537" s="258">
        <v>137</v>
      </c>
      <c r="R1537" s="259">
        <v>50</v>
      </c>
      <c r="S1537" s="267">
        <v>7138</v>
      </c>
      <c r="T1537" s="90"/>
      <c r="U1537" s="260">
        <v>17</v>
      </c>
      <c r="V1537" s="273">
        <v>139.977294383421</v>
      </c>
      <c r="W1537" s="273">
        <v>184.50994397759101</v>
      </c>
      <c r="X1537" s="274">
        <v>1.1117021279999999</v>
      </c>
      <c r="Z1537" s="257">
        <v>16487.159999999996</v>
      </c>
      <c r="AA1537" s="258">
        <v>6383.7504085322353</v>
      </c>
      <c r="AB1537" s="276">
        <v>0.89433320377307868</v>
      </c>
      <c r="AC1537" s="92"/>
      <c r="AD1537" s="257">
        <v>916229.71672803618</v>
      </c>
      <c r="AE1537" s="258">
        <v>9290.5609660376613</v>
      </c>
      <c r="AF1537" s="276">
        <v>1.3015635984922473</v>
      </c>
      <c r="AG1537" s="93"/>
      <c r="AH1537" s="257">
        <v>7935.3297896639997</v>
      </c>
      <c r="AI1537" s="258">
        <v>6731.0345105687256</v>
      </c>
      <c r="AJ1537" s="258">
        <v>6942.6565650729881</v>
      </c>
      <c r="AK1537" s="276">
        <v>0.97263330976085571</v>
      </c>
      <c r="AL1537" s="93"/>
      <c r="AM1537" s="257">
        <v>7145.31</v>
      </c>
      <c r="AN1537" s="258">
        <v>7129.4861913807499</v>
      </c>
      <c r="AO1537" s="276">
        <v>0.99880725572719953</v>
      </c>
      <c r="AQ1537" s="280">
        <v>8071.8321051118201</v>
      </c>
      <c r="AR1537" s="281">
        <v>8136.3607592466642</v>
      </c>
    </row>
    <row r="1538" spans="1:44" x14ac:dyDescent="0.2">
      <c r="A1538" s="260" t="s">
        <v>8397</v>
      </c>
      <c r="B1538" s="261" t="s">
        <v>5400</v>
      </c>
      <c r="C1538" s="261" t="s">
        <v>5429</v>
      </c>
      <c r="D1538" s="262" t="s">
        <v>13475</v>
      </c>
      <c r="E1538" s="257">
        <v>151</v>
      </c>
      <c r="F1538" s="258">
        <v>238</v>
      </c>
      <c r="G1538" s="258">
        <v>1021</v>
      </c>
      <c r="H1538" s="258">
        <v>748</v>
      </c>
      <c r="I1538" s="258">
        <v>254</v>
      </c>
      <c r="J1538" s="258">
        <v>148</v>
      </c>
      <c r="K1538" s="259">
        <v>46</v>
      </c>
      <c r="L1538" s="257">
        <v>144</v>
      </c>
      <c r="M1538" s="258">
        <v>268</v>
      </c>
      <c r="N1538" s="258">
        <v>1003</v>
      </c>
      <c r="O1538" s="258">
        <v>731</v>
      </c>
      <c r="P1538" s="258">
        <v>278</v>
      </c>
      <c r="Q1538" s="258">
        <v>218</v>
      </c>
      <c r="R1538" s="259">
        <v>109</v>
      </c>
      <c r="S1538" s="267">
        <v>5357</v>
      </c>
      <c r="T1538" s="90"/>
      <c r="U1538" s="260">
        <v>34</v>
      </c>
      <c r="V1538" s="273">
        <v>123.699406594875</v>
      </c>
      <c r="W1538" s="273">
        <v>108.24687208216601</v>
      </c>
      <c r="X1538" s="274">
        <v>1.1117021279999999</v>
      </c>
      <c r="Z1538" s="257">
        <v>14680.02</v>
      </c>
      <c r="AA1538" s="258">
        <v>5684.0343438324981</v>
      </c>
      <c r="AB1538" s="276">
        <v>1.0610480387964343</v>
      </c>
      <c r="AC1538" s="92"/>
      <c r="AD1538" s="257">
        <v>568122.86465163995</v>
      </c>
      <c r="AE1538" s="258">
        <v>5760.7606628335789</v>
      </c>
      <c r="AF1538" s="276">
        <v>1.07537066694672</v>
      </c>
      <c r="AG1538" s="93"/>
      <c r="AH1538" s="257">
        <v>5955.3882996959992</v>
      </c>
      <c r="AI1538" s="258">
        <v>5051.5763341435504</v>
      </c>
      <c r="AJ1538" s="258">
        <v>5210.3966403889044</v>
      </c>
      <c r="AK1538" s="276">
        <v>0.97263330976085582</v>
      </c>
      <c r="AL1538" s="93"/>
      <c r="AM1538" s="257">
        <v>5371.62</v>
      </c>
      <c r="AN1538" s="258">
        <v>5359.7241568727823</v>
      </c>
      <c r="AO1538" s="276">
        <v>1.0005085228435284</v>
      </c>
      <c r="AQ1538" s="280">
        <v>5948.1897000537383</v>
      </c>
      <c r="AR1538" s="281">
        <v>5995.7413179373816</v>
      </c>
    </row>
    <row r="1539" spans="1:44" x14ac:dyDescent="0.2">
      <c r="A1539" s="260" t="s">
        <v>8397</v>
      </c>
      <c r="B1539" s="261" t="s">
        <v>5398</v>
      </c>
      <c r="C1539" s="261" t="s">
        <v>5430</v>
      </c>
      <c r="D1539" s="262" t="s">
        <v>13476</v>
      </c>
      <c r="E1539" s="257">
        <v>264</v>
      </c>
      <c r="F1539" s="258">
        <v>406</v>
      </c>
      <c r="G1539" s="258">
        <v>1351</v>
      </c>
      <c r="H1539" s="258">
        <v>670</v>
      </c>
      <c r="I1539" s="258">
        <v>159</v>
      </c>
      <c r="J1539" s="258">
        <v>76</v>
      </c>
      <c r="K1539" s="259">
        <v>29</v>
      </c>
      <c r="L1539" s="257">
        <v>239</v>
      </c>
      <c r="M1539" s="258">
        <v>385</v>
      </c>
      <c r="N1539" s="258">
        <v>1245</v>
      </c>
      <c r="O1539" s="258">
        <v>653</v>
      </c>
      <c r="P1539" s="258">
        <v>178</v>
      </c>
      <c r="Q1539" s="258">
        <v>127</v>
      </c>
      <c r="R1539" s="259">
        <v>39</v>
      </c>
      <c r="S1539" s="267">
        <v>5821</v>
      </c>
      <c r="T1539" s="90"/>
      <c r="U1539" s="260">
        <v>40</v>
      </c>
      <c r="V1539" s="273">
        <v>161.39302461955299</v>
      </c>
      <c r="W1539" s="273">
        <v>185.72088629336901</v>
      </c>
      <c r="X1539" s="274">
        <v>1.1117021279999999</v>
      </c>
      <c r="Z1539" s="257">
        <v>13720.590000000002</v>
      </c>
      <c r="AA1539" s="258">
        <v>5312.5475835621983</v>
      </c>
      <c r="AB1539" s="276">
        <v>0.91265205008799144</v>
      </c>
      <c r="AC1539" s="92"/>
      <c r="AD1539" s="257">
        <v>781404.43559942534</v>
      </c>
      <c r="AE1539" s="258">
        <v>7923.4338458196926</v>
      </c>
      <c r="AF1539" s="276">
        <v>1.3611808702662245</v>
      </c>
      <c r="AG1539" s="93"/>
      <c r="AH1539" s="257">
        <v>6471.2180870879993</v>
      </c>
      <c r="AI1539" s="258">
        <v>5489.1218669123782</v>
      </c>
      <c r="AJ1539" s="258">
        <v>5661.6984961179414</v>
      </c>
      <c r="AK1539" s="276">
        <v>0.97263330976085582</v>
      </c>
      <c r="AL1539" s="93"/>
      <c r="AM1539" s="257">
        <v>5838.2</v>
      </c>
      <c r="AN1539" s="258">
        <v>5825.2708815319547</v>
      </c>
      <c r="AO1539" s="276">
        <v>1.0007337023762162</v>
      </c>
      <c r="AQ1539" s="280">
        <v>7038.6008040458855</v>
      </c>
      <c r="AR1539" s="281">
        <v>7094.8694963282569</v>
      </c>
    </row>
    <row r="1540" spans="1:44" x14ac:dyDescent="0.2">
      <c r="A1540" s="260" t="s">
        <v>8397</v>
      </c>
      <c r="B1540" s="261" t="s">
        <v>5436</v>
      </c>
      <c r="C1540" s="261" t="s">
        <v>5439</v>
      </c>
      <c r="D1540" s="262" t="s">
        <v>13484</v>
      </c>
      <c r="E1540" s="257">
        <v>130</v>
      </c>
      <c r="F1540" s="258">
        <v>235</v>
      </c>
      <c r="G1540" s="258">
        <v>995</v>
      </c>
      <c r="H1540" s="258">
        <v>703</v>
      </c>
      <c r="I1540" s="258">
        <v>216</v>
      </c>
      <c r="J1540" s="258">
        <v>150</v>
      </c>
      <c r="K1540" s="259">
        <v>46</v>
      </c>
      <c r="L1540" s="257">
        <v>118</v>
      </c>
      <c r="M1540" s="258">
        <v>228</v>
      </c>
      <c r="N1540" s="258">
        <v>947</v>
      </c>
      <c r="O1540" s="258">
        <v>678</v>
      </c>
      <c r="P1540" s="258">
        <v>251</v>
      </c>
      <c r="Q1540" s="258">
        <v>194</v>
      </c>
      <c r="R1540" s="259">
        <v>90</v>
      </c>
      <c r="S1540" s="267">
        <v>4981</v>
      </c>
      <c r="T1540" s="90"/>
      <c r="U1540" s="260">
        <v>10</v>
      </c>
      <c r="V1540" s="273">
        <v>108.234664673262</v>
      </c>
      <c r="W1540" s="273">
        <v>97.872515559124594</v>
      </c>
      <c r="X1540" s="274">
        <v>1.1117021279999999</v>
      </c>
      <c r="Z1540" s="257">
        <v>13468.399999999998</v>
      </c>
      <c r="AA1540" s="258">
        <v>5214.9008077968292</v>
      </c>
      <c r="AB1540" s="276">
        <v>1.0469586042555368</v>
      </c>
      <c r="AC1540" s="92"/>
      <c r="AD1540" s="257">
        <v>495896.30330620275</v>
      </c>
      <c r="AE1540" s="258">
        <v>5028.3839899361383</v>
      </c>
      <c r="AF1540" s="276">
        <v>1.0095129471865365</v>
      </c>
      <c r="AG1540" s="93"/>
      <c r="AH1540" s="257">
        <v>5537.3882995679996</v>
      </c>
      <c r="AI1540" s="258">
        <v>4697.0135748308803</v>
      </c>
      <c r="AJ1540" s="258">
        <v>4844.6865159188219</v>
      </c>
      <c r="AK1540" s="276">
        <v>0.9726333097608556</v>
      </c>
      <c r="AL1540" s="93"/>
      <c r="AM1540" s="257">
        <v>4985.3</v>
      </c>
      <c r="AN1540" s="258">
        <v>4974.2596906069093</v>
      </c>
      <c r="AO1540" s="276">
        <v>0.99864679594597661</v>
      </c>
      <c r="AQ1540" s="280">
        <v>5113.5086754977101</v>
      </c>
      <c r="AR1540" s="281">
        <v>5154.3876021701008</v>
      </c>
    </row>
    <row r="1541" spans="1:44" x14ac:dyDescent="0.2">
      <c r="A1541" s="260" t="s">
        <v>8397</v>
      </c>
      <c r="B1541" s="261" t="s">
        <v>5400</v>
      </c>
      <c r="C1541" s="261" t="s">
        <v>5431</v>
      </c>
      <c r="D1541" s="262" t="s">
        <v>13477</v>
      </c>
      <c r="E1541" s="257">
        <v>250</v>
      </c>
      <c r="F1541" s="258">
        <v>485</v>
      </c>
      <c r="G1541" s="258">
        <v>1456</v>
      </c>
      <c r="H1541" s="258">
        <v>1124</v>
      </c>
      <c r="I1541" s="258">
        <v>334</v>
      </c>
      <c r="J1541" s="258">
        <v>202</v>
      </c>
      <c r="K1541" s="259">
        <v>60</v>
      </c>
      <c r="L1541" s="257">
        <v>225</v>
      </c>
      <c r="M1541" s="258">
        <v>442</v>
      </c>
      <c r="N1541" s="258">
        <v>1546</v>
      </c>
      <c r="O1541" s="258">
        <v>1083</v>
      </c>
      <c r="P1541" s="258">
        <v>408</v>
      </c>
      <c r="Q1541" s="258">
        <v>261</v>
      </c>
      <c r="R1541" s="259">
        <v>163</v>
      </c>
      <c r="S1541" s="267">
        <v>8039</v>
      </c>
      <c r="T1541" s="90"/>
      <c r="U1541" s="260">
        <v>47</v>
      </c>
      <c r="V1541" s="273">
        <v>126.619731942545</v>
      </c>
      <c r="W1541" s="273">
        <v>123.71799975121201</v>
      </c>
      <c r="X1541" s="274">
        <v>1.1117021279999999</v>
      </c>
      <c r="Z1541" s="257">
        <v>21438.52</v>
      </c>
      <c r="AA1541" s="258">
        <v>8300.8935928520459</v>
      </c>
      <c r="AB1541" s="276">
        <v>1.0325778819320868</v>
      </c>
      <c r="AC1541" s="92"/>
      <c r="AD1541" s="257">
        <v>888132.7755912384</v>
      </c>
      <c r="AE1541" s="258">
        <v>9005.6582393254321</v>
      </c>
      <c r="AF1541" s="276">
        <v>1.1202460802743417</v>
      </c>
      <c r="AG1541" s="93"/>
      <c r="AH1541" s="257">
        <v>8936.9734069919996</v>
      </c>
      <c r="AI1541" s="258">
        <v>7580.6649524323329</v>
      </c>
      <c r="AJ1541" s="258">
        <v>7818.9991771675195</v>
      </c>
      <c r="AK1541" s="276">
        <v>0.97263330976085571</v>
      </c>
      <c r="AL1541" s="93"/>
      <c r="AM1541" s="257">
        <v>8059.21</v>
      </c>
      <c r="AN1541" s="258">
        <v>8041.3622933697288</v>
      </c>
      <c r="AO1541" s="276">
        <v>1.000293854132321</v>
      </c>
      <c r="AQ1541" s="280">
        <v>9047.2172480782101</v>
      </c>
      <c r="AR1541" s="281">
        <v>9119.5434244755488</v>
      </c>
    </row>
    <row r="1542" spans="1:44" x14ac:dyDescent="0.2">
      <c r="A1542" s="260" t="s">
        <v>8397</v>
      </c>
      <c r="B1542" s="261" t="s">
        <v>5436</v>
      </c>
      <c r="C1542" s="261" t="s">
        <v>5440</v>
      </c>
      <c r="D1542" s="262" t="s">
        <v>13485</v>
      </c>
      <c r="E1542" s="257">
        <v>163</v>
      </c>
      <c r="F1542" s="258">
        <v>321</v>
      </c>
      <c r="G1542" s="258">
        <v>1375</v>
      </c>
      <c r="H1542" s="258">
        <v>1201</v>
      </c>
      <c r="I1542" s="258">
        <v>384</v>
      </c>
      <c r="J1542" s="258">
        <v>263</v>
      </c>
      <c r="K1542" s="259">
        <v>62</v>
      </c>
      <c r="L1542" s="257">
        <v>155</v>
      </c>
      <c r="M1542" s="258">
        <v>312</v>
      </c>
      <c r="N1542" s="258">
        <v>1275</v>
      </c>
      <c r="O1542" s="258">
        <v>1094</v>
      </c>
      <c r="P1542" s="258">
        <v>448</v>
      </c>
      <c r="Q1542" s="258">
        <v>339</v>
      </c>
      <c r="R1542" s="259">
        <v>166</v>
      </c>
      <c r="S1542" s="267">
        <v>7558</v>
      </c>
      <c r="T1542" s="90"/>
      <c r="U1542" s="260">
        <v>48</v>
      </c>
      <c r="V1542" s="273">
        <v>120.805634055398</v>
      </c>
      <c r="W1542" s="273">
        <v>117.728631913204</v>
      </c>
      <c r="X1542" s="274">
        <v>1.0810845870000001</v>
      </c>
      <c r="Z1542" s="257">
        <v>21369.82</v>
      </c>
      <c r="AA1542" s="258">
        <v>8274.2932776330417</v>
      </c>
      <c r="AB1542" s="276">
        <v>1.0947728602319451</v>
      </c>
      <c r="AC1542" s="92"/>
      <c r="AD1542" s="257">
        <v>812799.58077909984</v>
      </c>
      <c r="AE1542" s="258">
        <v>8241.7803314270204</v>
      </c>
      <c r="AF1542" s="276">
        <v>1.0904710679315983</v>
      </c>
      <c r="AG1542" s="93"/>
      <c r="AH1542" s="257">
        <v>8170.8373085460007</v>
      </c>
      <c r="AI1542" s="258">
        <v>6930.8005290091878</v>
      </c>
      <c r="AJ1542" s="258">
        <v>7256.9442539244101</v>
      </c>
      <c r="AK1542" s="276">
        <v>0.96016727360735776</v>
      </c>
      <c r="AL1542" s="93"/>
      <c r="AM1542" s="257">
        <v>7578.64</v>
      </c>
      <c r="AN1542" s="258">
        <v>7561.8565505829438</v>
      </c>
      <c r="AO1542" s="276">
        <v>1.0005102607280951</v>
      </c>
      <c r="AQ1542" s="280">
        <v>8667.8922483582464</v>
      </c>
      <c r="AR1542" s="281">
        <v>8737.1859865937313</v>
      </c>
    </row>
    <row r="1543" spans="1:44" x14ac:dyDescent="0.2">
      <c r="A1543" s="260" t="s">
        <v>8397</v>
      </c>
      <c r="B1543" s="261" t="s">
        <v>5436</v>
      </c>
      <c r="C1543" s="261" t="s">
        <v>5441</v>
      </c>
      <c r="D1543" s="262" t="s">
        <v>13486</v>
      </c>
      <c r="E1543" s="257">
        <v>315</v>
      </c>
      <c r="F1543" s="258">
        <v>571</v>
      </c>
      <c r="G1543" s="258">
        <v>2433</v>
      </c>
      <c r="H1543" s="258">
        <v>1787</v>
      </c>
      <c r="I1543" s="258">
        <v>531</v>
      </c>
      <c r="J1543" s="258">
        <v>322</v>
      </c>
      <c r="K1543" s="259">
        <v>75</v>
      </c>
      <c r="L1543" s="257">
        <v>277</v>
      </c>
      <c r="M1543" s="258">
        <v>536</v>
      </c>
      <c r="N1543" s="258">
        <v>2305</v>
      </c>
      <c r="O1543" s="258">
        <v>1827</v>
      </c>
      <c r="P1543" s="258">
        <v>575</v>
      </c>
      <c r="Q1543" s="258">
        <v>442</v>
      </c>
      <c r="R1543" s="259">
        <v>186</v>
      </c>
      <c r="S1543" s="267">
        <v>12182</v>
      </c>
      <c r="T1543" s="90"/>
      <c r="U1543" s="260">
        <v>67</v>
      </c>
      <c r="V1543" s="273">
        <v>127.23264214642499</v>
      </c>
      <c r="W1543" s="273">
        <v>117.882604055496</v>
      </c>
      <c r="X1543" s="274">
        <v>1.0810845870000001</v>
      </c>
      <c r="Z1543" s="257">
        <v>32430.55</v>
      </c>
      <c r="AA1543" s="258">
        <v>12556.955643750964</v>
      </c>
      <c r="AB1543" s="276">
        <v>1.0307794815096833</v>
      </c>
      <c r="AC1543" s="92"/>
      <c r="AD1543" s="257">
        <v>1330962.5591421721</v>
      </c>
      <c r="AE1543" s="258">
        <v>13495.948203232385</v>
      </c>
      <c r="AF1543" s="276">
        <v>1.1078598098204224</v>
      </c>
      <c r="AG1543" s="93"/>
      <c r="AH1543" s="257">
        <v>13169.772438834001</v>
      </c>
      <c r="AI1543" s="258">
        <v>11171.078598093402</v>
      </c>
      <c r="AJ1543" s="258">
        <v>11696.757727084834</v>
      </c>
      <c r="AK1543" s="276">
        <v>0.96016727360735787</v>
      </c>
      <c r="AL1543" s="93"/>
      <c r="AM1543" s="257">
        <v>12210.81</v>
      </c>
      <c r="AN1543" s="258">
        <v>12183.76827325532</v>
      </c>
      <c r="AO1543" s="276">
        <v>1.0001451545932787</v>
      </c>
      <c r="AQ1543" s="280">
        <v>13359.15849464701</v>
      </c>
      <c r="AR1543" s="281">
        <v>13465.955626550647</v>
      </c>
    </row>
    <row r="1544" spans="1:44" x14ac:dyDescent="0.2">
      <c r="A1544" s="260" t="s">
        <v>8397</v>
      </c>
      <c r="B1544" s="261" t="s">
        <v>5436</v>
      </c>
      <c r="C1544" s="261" t="s">
        <v>5442</v>
      </c>
      <c r="D1544" s="262" t="s">
        <v>13487</v>
      </c>
      <c r="E1544" s="257">
        <v>470</v>
      </c>
      <c r="F1544" s="258">
        <v>899</v>
      </c>
      <c r="G1544" s="258">
        <v>3146</v>
      </c>
      <c r="H1544" s="258">
        <v>2289</v>
      </c>
      <c r="I1544" s="258">
        <v>742</v>
      </c>
      <c r="J1544" s="258">
        <v>425</v>
      </c>
      <c r="K1544" s="259">
        <v>133</v>
      </c>
      <c r="L1544" s="257">
        <v>444</v>
      </c>
      <c r="M1544" s="258">
        <v>834</v>
      </c>
      <c r="N1544" s="258">
        <v>3274</v>
      </c>
      <c r="O1544" s="258">
        <v>2220</v>
      </c>
      <c r="P1544" s="258">
        <v>838</v>
      </c>
      <c r="Q1544" s="258">
        <v>601</v>
      </c>
      <c r="R1544" s="259">
        <v>264</v>
      </c>
      <c r="S1544" s="267">
        <v>16579</v>
      </c>
      <c r="T1544" s="90"/>
      <c r="U1544" s="260">
        <v>143</v>
      </c>
      <c r="V1544" s="273">
        <v>120.179805735412</v>
      </c>
      <c r="W1544" s="273">
        <v>115.523252307135</v>
      </c>
      <c r="X1544" s="274">
        <v>1.0810845870000001</v>
      </c>
      <c r="Z1544" s="257">
        <v>44242.929999999993</v>
      </c>
      <c r="AA1544" s="258">
        <v>17130.653336424413</v>
      </c>
      <c r="AB1544" s="276">
        <v>1.0332742225963214</v>
      </c>
      <c r="AC1544" s="92"/>
      <c r="AD1544" s="257">
        <v>1771566.3117639013</v>
      </c>
      <c r="AE1544" s="258">
        <v>17963.666233832137</v>
      </c>
      <c r="AF1544" s="276">
        <v>1.0835192854715083</v>
      </c>
      <c r="AG1544" s="93"/>
      <c r="AH1544" s="257">
        <v>17923.301367873002</v>
      </c>
      <c r="AI1544" s="258">
        <v>15203.194227367469</v>
      </c>
      <c r="AJ1544" s="258">
        <v>15918.613229136385</v>
      </c>
      <c r="AK1544" s="276">
        <v>0.96016727360735776</v>
      </c>
      <c r="AL1544" s="93"/>
      <c r="AM1544" s="257">
        <v>16640.490000000002</v>
      </c>
      <c r="AN1544" s="258">
        <v>16603.638424758261</v>
      </c>
      <c r="AO1544" s="276">
        <v>1.001486122489792</v>
      </c>
      <c r="AQ1544" s="280">
        <v>17848.528101411965</v>
      </c>
      <c r="AR1544" s="281">
        <v>17991.2146045099</v>
      </c>
    </row>
    <row r="1545" spans="1:44" x14ac:dyDescent="0.2">
      <c r="A1545" s="260" t="s">
        <v>8397</v>
      </c>
      <c r="B1545" s="261" t="s">
        <v>5436</v>
      </c>
      <c r="C1545" s="261" t="s">
        <v>5443</v>
      </c>
      <c r="D1545" s="262" t="s">
        <v>13488</v>
      </c>
      <c r="E1545" s="257">
        <v>279</v>
      </c>
      <c r="F1545" s="258">
        <v>591</v>
      </c>
      <c r="G1545" s="258">
        <v>2163</v>
      </c>
      <c r="H1545" s="258">
        <v>1794</v>
      </c>
      <c r="I1545" s="258">
        <v>642</v>
      </c>
      <c r="J1545" s="258">
        <v>393</v>
      </c>
      <c r="K1545" s="259">
        <v>117</v>
      </c>
      <c r="L1545" s="257">
        <v>281</v>
      </c>
      <c r="M1545" s="258">
        <v>571</v>
      </c>
      <c r="N1545" s="258">
        <v>2073</v>
      </c>
      <c r="O1545" s="258">
        <v>1729</v>
      </c>
      <c r="P1545" s="258">
        <v>724</v>
      </c>
      <c r="Q1545" s="258">
        <v>500</v>
      </c>
      <c r="R1545" s="259">
        <v>243</v>
      </c>
      <c r="S1545" s="267">
        <v>12100</v>
      </c>
      <c r="T1545" s="90"/>
      <c r="U1545" s="260">
        <v>94</v>
      </c>
      <c r="V1545" s="273">
        <v>98.613728696607396</v>
      </c>
      <c r="W1545" s="273">
        <v>95.639090909090896</v>
      </c>
      <c r="X1545" s="274">
        <v>1.0810845870000001</v>
      </c>
      <c r="Z1545" s="257">
        <v>33895.440000000002</v>
      </c>
      <c r="AA1545" s="258">
        <v>13124.154126446274</v>
      </c>
      <c r="AB1545" s="276">
        <v>1.0846408368963862</v>
      </c>
      <c r="AC1545" s="92"/>
      <c r="AD1545" s="257">
        <v>1167847.06559434</v>
      </c>
      <c r="AE1545" s="258">
        <v>11841.958587262219</v>
      </c>
      <c r="AF1545" s="276">
        <v>0.97867426341010078</v>
      </c>
      <c r="AG1545" s="93"/>
      <c r="AH1545" s="257">
        <v>13081.123502700002</v>
      </c>
      <c r="AI1545" s="258">
        <v>11095.88335551881</v>
      </c>
      <c r="AJ1545" s="258">
        <v>11618.024010649029</v>
      </c>
      <c r="AK1545" s="276">
        <v>0.96016727360735776</v>
      </c>
      <c r="AL1545" s="93"/>
      <c r="AM1545" s="257">
        <v>12140.42</v>
      </c>
      <c r="AN1545" s="258">
        <v>12113.534157029251</v>
      </c>
      <c r="AO1545" s="276">
        <v>1.0011185253743182</v>
      </c>
      <c r="AQ1545" s="280">
        <v>12346.443886771562</v>
      </c>
      <c r="AR1545" s="281">
        <v>12445.145073440222</v>
      </c>
    </row>
    <row r="1546" spans="1:44" x14ac:dyDescent="0.2">
      <c r="A1546" s="260" t="s">
        <v>8397</v>
      </c>
      <c r="B1546" s="261" t="s">
        <v>5436</v>
      </c>
      <c r="C1546" s="261" t="s">
        <v>5444</v>
      </c>
      <c r="D1546" s="262" t="s">
        <v>13489</v>
      </c>
      <c r="E1546" s="257">
        <v>120</v>
      </c>
      <c r="F1546" s="258">
        <v>266</v>
      </c>
      <c r="G1546" s="258">
        <v>1073</v>
      </c>
      <c r="H1546" s="258">
        <v>880</v>
      </c>
      <c r="I1546" s="258">
        <v>347</v>
      </c>
      <c r="J1546" s="258">
        <v>232</v>
      </c>
      <c r="K1546" s="259">
        <v>76</v>
      </c>
      <c r="L1546" s="257">
        <v>114</v>
      </c>
      <c r="M1546" s="258">
        <v>269</v>
      </c>
      <c r="N1546" s="258">
        <v>900</v>
      </c>
      <c r="O1546" s="258">
        <v>872</v>
      </c>
      <c r="P1546" s="258">
        <v>388</v>
      </c>
      <c r="Q1546" s="258">
        <v>321</v>
      </c>
      <c r="R1546" s="259">
        <v>151</v>
      </c>
      <c r="S1546" s="267">
        <v>6009</v>
      </c>
      <c r="T1546" s="90"/>
      <c r="U1546" s="260">
        <v>82</v>
      </c>
      <c r="V1546" s="273">
        <v>94.134552186114803</v>
      </c>
      <c r="W1546" s="273">
        <v>89.827454242928397</v>
      </c>
      <c r="X1546" s="274">
        <v>1.0810845870000001</v>
      </c>
      <c r="Z1546" s="257">
        <v>17624.550000000003</v>
      </c>
      <c r="AA1546" s="258">
        <v>6824.1424394921169</v>
      </c>
      <c r="AB1546" s="276">
        <v>1.1356535928593972</v>
      </c>
      <c r="AC1546" s="92"/>
      <c r="AD1546" s="257">
        <v>564669.25349708716</v>
      </c>
      <c r="AE1546" s="258">
        <v>5725.7410772443409</v>
      </c>
      <c r="AF1546" s="276">
        <v>0.95286088820841086</v>
      </c>
      <c r="AG1546" s="93"/>
      <c r="AH1546" s="257">
        <v>6496.2372832830006</v>
      </c>
      <c r="AI1546" s="258">
        <v>5510.3440564721104</v>
      </c>
      <c r="AJ1546" s="258">
        <v>5769.6451471066139</v>
      </c>
      <c r="AK1546" s="276">
        <v>0.96016727360735799</v>
      </c>
      <c r="AL1546" s="93"/>
      <c r="AM1546" s="257">
        <v>6044.26</v>
      </c>
      <c r="AN1546" s="258">
        <v>6030.8745466767732</v>
      </c>
      <c r="AO1546" s="276">
        <v>1.0036402973334619</v>
      </c>
      <c r="AQ1546" s="280">
        <v>6266.1757850873282</v>
      </c>
      <c r="AR1546" s="281">
        <v>6316.2694793959545</v>
      </c>
    </row>
    <row r="1547" spans="1:44" x14ac:dyDescent="0.2">
      <c r="A1547" s="260" t="s">
        <v>8397</v>
      </c>
      <c r="B1547" s="261" t="s">
        <v>5436</v>
      </c>
      <c r="C1547" s="261" t="s">
        <v>5445</v>
      </c>
      <c r="D1547" s="262" t="s">
        <v>13490</v>
      </c>
      <c r="E1547" s="257">
        <v>285</v>
      </c>
      <c r="F1547" s="258">
        <v>617</v>
      </c>
      <c r="G1547" s="258">
        <v>2160</v>
      </c>
      <c r="H1547" s="258">
        <v>1599</v>
      </c>
      <c r="I1547" s="258">
        <v>532</v>
      </c>
      <c r="J1547" s="258">
        <v>332</v>
      </c>
      <c r="K1547" s="259">
        <v>86</v>
      </c>
      <c r="L1547" s="257">
        <v>310</v>
      </c>
      <c r="M1547" s="258">
        <v>572</v>
      </c>
      <c r="N1547" s="258">
        <v>2115</v>
      </c>
      <c r="O1547" s="258">
        <v>1645</v>
      </c>
      <c r="P1547" s="258">
        <v>565</v>
      </c>
      <c r="Q1547" s="258">
        <v>435</v>
      </c>
      <c r="R1547" s="259">
        <v>204</v>
      </c>
      <c r="S1547" s="267">
        <v>11457</v>
      </c>
      <c r="T1547" s="90"/>
      <c r="U1547" s="260">
        <v>85</v>
      </c>
      <c r="V1547" s="273">
        <v>114.162052603731</v>
      </c>
      <c r="W1547" s="273">
        <v>97.724908360970502</v>
      </c>
      <c r="X1547" s="274">
        <v>1.0810845870000001</v>
      </c>
      <c r="Z1547" s="257">
        <v>30962.03</v>
      </c>
      <c r="AA1547" s="258">
        <v>11988.351642216572</v>
      </c>
      <c r="AB1547" s="276">
        <v>1.0463779036585994</v>
      </c>
      <c r="AC1547" s="92"/>
      <c r="AD1547" s="257">
        <v>1157965.5129399255</v>
      </c>
      <c r="AE1547" s="258">
        <v>11741.759733526285</v>
      </c>
      <c r="AF1547" s="276">
        <v>1.0248546507398346</v>
      </c>
      <c r="AG1547" s="93"/>
      <c r="AH1547" s="257">
        <v>12385.986113259001</v>
      </c>
      <c r="AI1547" s="258">
        <v>10506.242611915621</v>
      </c>
      <c r="AJ1547" s="258">
        <v>11000.636453719497</v>
      </c>
      <c r="AK1547" s="276">
        <v>0.96016727360735765</v>
      </c>
      <c r="AL1547" s="93"/>
      <c r="AM1547" s="257">
        <v>11493.55</v>
      </c>
      <c r="AN1547" s="258">
        <v>11468.096697686204</v>
      </c>
      <c r="AO1547" s="276">
        <v>1.0009685517750024</v>
      </c>
      <c r="AQ1547" s="280">
        <v>11808.346322730848</v>
      </c>
      <c r="AR1547" s="281">
        <v>11902.745795594188</v>
      </c>
    </row>
    <row r="1548" spans="1:44" x14ac:dyDescent="0.2">
      <c r="A1548" s="260" t="s">
        <v>8397</v>
      </c>
      <c r="B1548" s="261" t="s">
        <v>5436</v>
      </c>
      <c r="C1548" s="261" t="s">
        <v>5446</v>
      </c>
      <c r="D1548" s="262" t="s">
        <v>13491</v>
      </c>
      <c r="E1548" s="257">
        <v>268</v>
      </c>
      <c r="F1548" s="258">
        <v>503</v>
      </c>
      <c r="G1548" s="258">
        <v>1307</v>
      </c>
      <c r="H1548" s="258">
        <v>898</v>
      </c>
      <c r="I1548" s="258">
        <v>319</v>
      </c>
      <c r="J1548" s="258">
        <v>175</v>
      </c>
      <c r="K1548" s="259">
        <v>51</v>
      </c>
      <c r="L1548" s="257">
        <v>264</v>
      </c>
      <c r="M1548" s="258">
        <v>433</v>
      </c>
      <c r="N1548" s="258">
        <v>1443</v>
      </c>
      <c r="O1548" s="258">
        <v>932</v>
      </c>
      <c r="P1548" s="258">
        <v>381</v>
      </c>
      <c r="Q1548" s="258">
        <v>230</v>
      </c>
      <c r="R1548" s="259">
        <v>131</v>
      </c>
      <c r="S1548" s="267">
        <v>7335</v>
      </c>
      <c r="T1548" s="90"/>
      <c r="U1548" s="260">
        <v>62</v>
      </c>
      <c r="V1548" s="273">
        <v>95.585512746251297</v>
      </c>
      <c r="W1548" s="273">
        <v>89.421074154852704</v>
      </c>
      <c r="X1548" s="274">
        <v>1.0810845870000001</v>
      </c>
      <c r="Z1548" s="257">
        <v>19462.919999999998</v>
      </c>
      <c r="AA1548" s="258">
        <v>7535.9506125512362</v>
      </c>
      <c r="AB1548" s="276">
        <v>1.0273961298638359</v>
      </c>
      <c r="AC1548" s="92"/>
      <c r="AD1548" s="257">
        <v>691347.88340125151</v>
      </c>
      <c r="AE1548" s="258">
        <v>7010.261228393405</v>
      </c>
      <c r="AF1548" s="276">
        <v>0.95572750216679003</v>
      </c>
      <c r="AG1548" s="93"/>
      <c r="AH1548" s="257">
        <v>7929.7554456450007</v>
      </c>
      <c r="AI1548" s="258">
        <v>6726.3061498124362</v>
      </c>
      <c r="AJ1548" s="258">
        <v>7042.8269519099695</v>
      </c>
      <c r="AK1548" s="276">
        <v>0.96016727360735776</v>
      </c>
      <c r="AL1548" s="93"/>
      <c r="AM1548" s="257">
        <v>7361.66</v>
      </c>
      <c r="AN1548" s="258">
        <v>7345.3570685722534</v>
      </c>
      <c r="AO1548" s="276">
        <v>1.001412006621984</v>
      </c>
      <c r="AQ1548" s="280">
        <v>6925.1920317106187</v>
      </c>
      <c r="AR1548" s="281">
        <v>6980.5541001496567</v>
      </c>
    </row>
    <row r="1549" spans="1:44" x14ac:dyDescent="0.2">
      <c r="A1549" s="260" t="s">
        <v>8397</v>
      </c>
      <c r="B1549" s="261" t="s">
        <v>5436</v>
      </c>
      <c r="C1549" s="261" t="s">
        <v>5447</v>
      </c>
      <c r="D1549" s="262" t="s">
        <v>13492</v>
      </c>
      <c r="E1549" s="257">
        <v>428</v>
      </c>
      <c r="F1549" s="258">
        <v>738</v>
      </c>
      <c r="G1549" s="258">
        <v>2778</v>
      </c>
      <c r="H1549" s="258">
        <v>2116</v>
      </c>
      <c r="I1549" s="258">
        <v>609</v>
      </c>
      <c r="J1549" s="258">
        <v>345</v>
      </c>
      <c r="K1549" s="259">
        <v>87</v>
      </c>
      <c r="L1549" s="257">
        <v>422</v>
      </c>
      <c r="M1549" s="258">
        <v>700</v>
      </c>
      <c r="N1549" s="258">
        <v>2880</v>
      </c>
      <c r="O1549" s="258">
        <v>2135</v>
      </c>
      <c r="P1549" s="258">
        <v>631</v>
      </c>
      <c r="Q1549" s="258">
        <v>450</v>
      </c>
      <c r="R1549" s="259">
        <v>189</v>
      </c>
      <c r="S1549" s="267">
        <v>14508</v>
      </c>
      <c r="T1549" s="90"/>
      <c r="U1549" s="260">
        <v>51</v>
      </c>
      <c r="V1549" s="273">
        <v>114.40347990051799</v>
      </c>
      <c r="W1549" s="273">
        <v>109.978289337652</v>
      </c>
      <c r="X1549" s="274">
        <v>1.0810845870000001</v>
      </c>
      <c r="Z1549" s="257">
        <v>37980.629999999997</v>
      </c>
      <c r="AA1549" s="258">
        <v>14705.920381606762</v>
      </c>
      <c r="AB1549" s="276">
        <v>1.0136421547840337</v>
      </c>
      <c r="AC1549" s="92"/>
      <c r="AD1549" s="257">
        <v>1509335.8419427169</v>
      </c>
      <c r="AE1549" s="258">
        <v>15304.651662981267</v>
      </c>
      <c r="AF1549" s="276">
        <v>1.0549111981652375</v>
      </c>
      <c r="AG1549" s="93"/>
      <c r="AH1549" s="257">
        <v>15684.375188196002</v>
      </c>
      <c r="AI1549" s="258">
        <v>13304.05584478239</v>
      </c>
      <c r="AJ1549" s="258">
        <v>13930.106805495547</v>
      </c>
      <c r="AK1549" s="276">
        <v>0.96016727360735776</v>
      </c>
      <c r="AL1549" s="93"/>
      <c r="AM1549" s="257">
        <v>14529.93</v>
      </c>
      <c r="AN1549" s="258">
        <v>14497.752413363298</v>
      </c>
      <c r="AO1549" s="276">
        <v>0.99929365959217653</v>
      </c>
      <c r="AQ1549" s="280">
        <v>14884.976183612915</v>
      </c>
      <c r="AR1549" s="281">
        <v>15003.971161140937</v>
      </c>
    </row>
    <row r="1550" spans="1:44" x14ac:dyDescent="0.2">
      <c r="A1550" s="260" t="s">
        <v>8397</v>
      </c>
      <c r="B1550" s="261" t="s">
        <v>5436</v>
      </c>
      <c r="C1550" s="261" t="s">
        <v>5448</v>
      </c>
      <c r="D1550" s="262" t="s">
        <v>13493</v>
      </c>
      <c r="E1550" s="257">
        <v>173</v>
      </c>
      <c r="F1550" s="258">
        <v>395</v>
      </c>
      <c r="G1550" s="258">
        <v>1131</v>
      </c>
      <c r="H1550" s="258">
        <v>974</v>
      </c>
      <c r="I1550" s="258">
        <v>337</v>
      </c>
      <c r="J1550" s="258">
        <v>208</v>
      </c>
      <c r="K1550" s="259">
        <v>54</v>
      </c>
      <c r="L1550" s="257">
        <v>136</v>
      </c>
      <c r="M1550" s="258">
        <v>351</v>
      </c>
      <c r="N1550" s="258">
        <v>1107</v>
      </c>
      <c r="O1550" s="258">
        <v>987</v>
      </c>
      <c r="P1550" s="258">
        <v>371</v>
      </c>
      <c r="Q1550" s="258">
        <v>276</v>
      </c>
      <c r="R1550" s="259">
        <v>122</v>
      </c>
      <c r="S1550" s="267">
        <v>6622</v>
      </c>
      <c r="T1550" s="90"/>
      <c r="U1550" s="260">
        <v>51</v>
      </c>
      <c r="V1550" s="273">
        <v>92.370609851348505</v>
      </c>
      <c r="W1550" s="273">
        <v>83.327846572032598</v>
      </c>
      <c r="X1550" s="274">
        <v>1.0810845870000001</v>
      </c>
      <c r="Z1550" s="257">
        <v>18337.650000000001</v>
      </c>
      <c r="AA1550" s="258">
        <v>7100.2513882937492</v>
      </c>
      <c r="AB1550" s="276">
        <v>1.0722215929166037</v>
      </c>
      <c r="AC1550" s="92"/>
      <c r="AD1550" s="257">
        <v>609032.52961846476</v>
      </c>
      <c r="AE1550" s="258">
        <v>6175.5842922523543</v>
      </c>
      <c r="AF1550" s="276">
        <v>0.9325859698357527</v>
      </c>
      <c r="AG1550" s="93"/>
      <c r="AH1550" s="257">
        <v>7158.9421351140008</v>
      </c>
      <c r="AI1550" s="258">
        <v>6072.4743454748404</v>
      </c>
      <c r="AJ1550" s="258">
        <v>6358.2276858279238</v>
      </c>
      <c r="AK1550" s="276">
        <v>0.96016727360735787</v>
      </c>
      <c r="AL1550" s="93"/>
      <c r="AM1550" s="257">
        <v>6643.93</v>
      </c>
      <c r="AN1550" s="258">
        <v>6629.2165338523182</v>
      </c>
      <c r="AO1550" s="276">
        <v>1.001089781614666</v>
      </c>
      <c r="AQ1550" s="280">
        <v>6364.7673076735364</v>
      </c>
      <c r="AR1550" s="281">
        <v>6415.6491722734609</v>
      </c>
    </row>
    <row r="1551" spans="1:44" x14ac:dyDescent="0.2">
      <c r="A1551" s="260" t="s">
        <v>8397</v>
      </c>
      <c r="B1551" s="261" t="s">
        <v>5436</v>
      </c>
      <c r="C1551" s="261" t="s">
        <v>5449</v>
      </c>
      <c r="D1551" s="262" t="s">
        <v>13494</v>
      </c>
      <c r="E1551" s="257">
        <v>185</v>
      </c>
      <c r="F1551" s="258">
        <v>394</v>
      </c>
      <c r="G1551" s="258">
        <v>1182</v>
      </c>
      <c r="H1551" s="258">
        <v>941</v>
      </c>
      <c r="I1551" s="258">
        <v>388</v>
      </c>
      <c r="J1551" s="258">
        <v>249</v>
      </c>
      <c r="K1551" s="259">
        <v>75</v>
      </c>
      <c r="L1551" s="257">
        <v>163</v>
      </c>
      <c r="M1551" s="258">
        <v>355</v>
      </c>
      <c r="N1551" s="258">
        <v>1188</v>
      </c>
      <c r="O1551" s="258">
        <v>976</v>
      </c>
      <c r="P1551" s="258">
        <v>421</v>
      </c>
      <c r="Q1551" s="258">
        <v>328</v>
      </c>
      <c r="R1551" s="259">
        <v>131</v>
      </c>
      <c r="S1551" s="267">
        <v>6976</v>
      </c>
      <c r="T1551" s="90"/>
      <c r="U1551" s="260">
        <v>48</v>
      </c>
      <c r="V1551" s="273">
        <v>108.830005268861</v>
      </c>
      <c r="W1551" s="273">
        <v>108.79644495412801</v>
      </c>
      <c r="X1551" s="274">
        <v>1.0810845870000001</v>
      </c>
      <c r="Z1551" s="257">
        <v>19838.400000000001</v>
      </c>
      <c r="AA1551" s="258">
        <v>7681.3346934599986</v>
      </c>
      <c r="AB1551" s="276">
        <v>1.1011087576634173</v>
      </c>
      <c r="AC1551" s="92"/>
      <c r="AD1551" s="257">
        <v>713640.62963071745</v>
      </c>
      <c r="AE1551" s="258">
        <v>7236.3094717148297</v>
      </c>
      <c r="AF1551" s="276">
        <v>1.0373150045462771</v>
      </c>
      <c r="AG1551" s="93"/>
      <c r="AH1551" s="257">
        <v>7541.646078912001</v>
      </c>
      <c r="AI1551" s="258">
        <v>6397.0977097602663</v>
      </c>
      <c r="AJ1551" s="258">
        <v>6698.126900684927</v>
      </c>
      <c r="AK1551" s="276">
        <v>0.96016727360735765</v>
      </c>
      <c r="AL1551" s="93"/>
      <c r="AM1551" s="257">
        <v>6996.64</v>
      </c>
      <c r="AN1551" s="258">
        <v>6981.1454319073928</v>
      </c>
      <c r="AO1551" s="276">
        <v>1.0007375905830551</v>
      </c>
      <c r="AQ1551" s="280">
        <v>7656.2210075035118</v>
      </c>
      <c r="AR1551" s="281">
        <v>7717.4271414938667</v>
      </c>
    </row>
    <row r="1552" spans="1:44" x14ac:dyDescent="0.2">
      <c r="A1552" s="260" t="s">
        <v>8397</v>
      </c>
      <c r="B1552" s="261" t="s">
        <v>5436</v>
      </c>
      <c r="C1552" s="261" t="s">
        <v>5450</v>
      </c>
      <c r="D1552" s="262" t="s">
        <v>13495</v>
      </c>
      <c r="E1552" s="257">
        <v>343</v>
      </c>
      <c r="F1552" s="258">
        <v>582</v>
      </c>
      <c r="G1552" s="258">
        <v>1969</v>
      </c>
      <c r="H1552" s="258">
        <v>1278</v>
      </c>
      <c r="I1552" s="258">
        <v>387</v>
      </c>
      <c r="J1552" s="258">
        <v>182</v>
      </c>
      <c r="K1552" s="259">
        <v>52</v>
      </c>
      <c r="L1552" s="257">
        <v>313</v>
      </c>
      <c r="M1552" s="258">
        <v>554</v>
      </c>
      <c r="N1552" s="258">
        <v>2036</v>
      </c>
      <c r="O1552" s="258">
        <v>1394</v>
      </c>
      <c r="P1552" s="258">
        <v>460</v>
      </c>
      <c r="Q1552" s="258">
        <v>332</v>
      </c>
      <c r="R1552" s="259">
        <v>139</v>
      </c>
      <c r="S1552" s="267">
        <v>10021</v>
      </c>
      <c r="T1552" s="90"/>
      <c r="U1552" s="260">
        <v>39</v>
      </c>
      <c r="V1552" s="273">
        <v>134.70265246084301</v>
      </c>
      <c r="W1552" s="273">
        <v>125.148787546153</v>
      </c>
      <c r="X1552" s="274">
        <v>1.0810845870000001</v>
      </c>
      <c r="Z1552" s="257">
        <v>25928.940000000002</v>
      </c>
      <c r="AA1552" s="258">
        <v>10039.562988277416</v>
      </c>
      <c r="AB1552" s="276">
        <v>1.0018524087693259</v>
      </c>
      <c r="AC1552" s="92"/>
      <c r="AD1552" s="257">
        <v>1131647.7264129845</v>
      </c>
      <c r="AE1552" s="258">
        <v>11474.897618321298</v>
      </c>
      <c r="AF1552" s="276">
        <v>1.145085083157499</v>
      </c>
      <c r="AG1552" s="93"/>
      <c r="AH1552" s="257">
        <v>10833.548646327001</v>
      </c>
      <c r="AI1552" s="258">
        <v>9189.4088517069413</v>
      </c>
      <c r="AJ1552" s="258">
        <v>9621.8362488193306</v>
      </c>
      <c r="AK1552" s="276">
        <v>0.96016727360735765</v>
      </c>
      <c r="AL1552" s="93"/>
      <c r="AM1552" s="257">
        <v>10037.77</v>
      </c>
      <c r="AN1552" s="258">
        <v>10015.540628364053</v>
      </c>
      <c r="AO1552" s="276">
        <v>0.99945520690191125</v>
      </c>
      <c r="AQ1552" s="280">
        <v>11032.217117760889</v>
      </c>
      <c r="AR1552" s="281">
        <v>11120.411980273162</v>
      </c>
    </row>
    <row r="1553" spans="1:44" x14ac:dyDescent="0.2">
      <c r="A1553" s="260" t="s">
        <v>8397</v>
      </c>
      <c r="B1553" s="261" t="s">
        <v>5436</v>
      </c>
      <c r="C1553" s="261" t="s">
        <v>5451</v>
      </c>
      <c r="D1553" s="262" t="s">
        <v>13496</v>
      </c>
      <c r="E1553" s="257">
        <v>185</v>
      </c>
      <c r="F1553" s="258">
        <v>243</v>
      </c>
      <c r="G1553" s="258">
        <v>845</v>
      </c>
      <c r="H1553" s="258">
        <v>549</v>
      </c>
      <c r="I1553" s="258">
        <v>159</v>
      </c>
      <c r="J1553" s="258">
        <v>114</v>
      </c>
      <c r="K1553" s="259">
        <v>34</v>
      </c>
      <c r="L1553" s="257">
        <v>161</v>
      </c>
      <c r="M1553" s="258">
        <v>194</v>
      </c>
      <c r="N1553" s="258">
        <v>885</v>
      </c>
      <c r="O1553" s="258">
        <v>486</v>
      </c>
      <c r="P1553" s="258">
        <v>168</v>
      </c>
      <c r="Q1553" s="258">
        <v>126</v>
      </c>
      <c r="R1553" s="259">
        <v>61</v>
      </c>
      <c r="S1553" s="267">
        <v>4210</v>
      </c>
      <c r="T1553" s="90"/>
      <c r="U1553" s="260">
        <v>17</v>
      </c>
      <c r="V1553" s="273">
        <v>122.57879345403801</v>
      </c>
      <c r="W1553" s="273">
        <v>114.557244655581</v>
      </c>
      <c r="X1553" s="274">
        <v>1.0810845870000001</v>
      </c>
      <c r="Z1553" s="257">
        <v>10980.02</v>
      </c>
      <c r="AA1553" s="258">
        <v>4251.4118356764984</v>
      </c>
      <c r="AB1553" s="276">
        <v>1.0098365405407359</v>
      </c>
      <c r="AC1553" s="92"/>
      <c r="AD1553" s="257">
        <v>451538.60390329675</v>
      </c>
      <c r="AE1553" s="258">
        <v>4578.5973228025332</v>
      </c>
      <c r="AF1553" s="276">
        <v>1.087552808266635</v>
      </c>
      <c r="AG1553" s="93"/>
      <c r="AH1553" s="257">
        <v>4551.3661112700001</v>
      </c>
      <c r="AI1553" s="258">
        <v>3860.633795597867</v>
      </c>
      <c r="AJ1553" s="258">
        <v>4042.3042218869764</v>
      </c>
      <c r="AK1553" s="276">
        <v>0.96016727360735776</v>
      </c>
      <c r="AL1553" s="93"/>
      <c r="AM1553" s="257">
        <v>4217.3100000000004</v>
      </c>
      <c r="AN1553" s="258">
        <v>4207.9704603120026</v>
      </c>
      <c r="AO1553" s="276">
        <v>0.99951792406460871</v>
      </c>
      <c r="AQ1553" s="280">
        <v>4437.3227396050061</v>
      </c>
      <c r="AR1553" s="281">
        <v>4472.7960324857286</v>
      </c>
    </row>
    <row r="1554" spans="1:44" x14ac:dyDescent="0.2">
      <c r="A1554" s="260" t="s">
        <v>8397</v>
      </c>
      <c r="B1554" s="261" t="s">
        <v>5436</v>
      </c>
      <c r="C1554" s="261" t="s">
        <v>5452</v>
      </c>
      <c r="D1554" s="262" t="s">
        <v>13497</v>
      </c>
      <c r="E1554" s="257">
        <v>144</v>
      </c>
      <c r="F1554" s="258">
        <v>260</v>
      </c>
      <c r="G1554" s="258">
        <v>993</v>
      </c>
      <c r="H1554" s="258">
        <v>856</v>
      </c>
      <c r="I1554" s="258">
        <v>323</v>
      </c>
      <c r="J1554" s="258">
        <v>210</v>
      </c>
      <c r="K1554" s="259">
        <v>63</v>
      </c>
      <c r="L1554" s="257">
        <v>140</v>
      </c>
      <c r="M1554" s="258">
        <v>285</v>
      </c>
      <c r="N1554" s="258">
        <v>1041</v>
      </c>
      <c r="O1554" s="258">
        <v>873</v>
      </c>
      <c r="P1554" s="258">
        <v>350</v>
      </c>
      <c r="Q1554" s="258">
        <v>304</v>
      </c>
      <c r="R1554" s="259">
        <v>158</v>
      </c>
      <c r="S1554" s="267">
        <v>6000</v>
      </c>
      <c r="T1554" s="90"/>
      <c r="U1554" s="260">
        <v>70</v>
      </c>
      <c r="V1554" s="273">
        <v>118.16635476752801</v>
      </c>
      <c r="W1554" s="273">
        <v>116.06950000000001</v>
      </c>
      <c r="X1554" s="274">
        <v>1.0810845870000001</v>
      </c>
      <c r="Z1554" s="257">
        <v>17443.489999999998</v>
      </c>
      <c r="AA1554" s="258">
        <v>6754.0368634578654</v>
      </c>
      <c r="AB1554" s="276">
        <v>1.125672810576311</v>
      </c>
      <c r="AC1554" s="92"/>
      <c r="AD1554" s="257">
        <v>638757.35020523961</v>
      </c>
      <c r="AE1554" s="258">
        <v>6476.9937017311959</v>
      </c>
      <c r="AF1554" s="276">
        <v>1.0794989502885326</v>
      </c>
      <c r="AG1554" s="93"/>
      <c r="AH1554" s="257">
        <v>6486.5075220000008</v>
      </c>
      <c r="AI1554" s="258">
        <v>5502.0909200919723</v>
      </c>
      <c r="AJ1554" s="258">
        <v>5761.0036416441471</v>
      </c>
      <c r="AK1554" s="276">
        <v>0.96016727360735787</v>
      </c>
      <c r="AL1554" s="93"/>
      <c r="AM1554" s="257">
        <v>6030.1</v>
      </c>
      <c r="AN1554" s="258">
        <v>6016.7459050265234</v>
      </c>
      <c r="AO1554" s="276">
        <v>1.0027909841710871</v>
      </c>
      <c r="AQ1554" s="280">
        <v>7020.0947056690084</v>
      </c>
      <c r="AR1554" s="281">
        <v>7076.2154546336797</v>
      </c>
    </row>
    <row r="1555" spans="1:44" x14ac:dyDescent="0.2">
      <c r="A1555" s="260" t="s">
        <v>8397</v>
      </c>
      <c r="B1555" s="261" t="s">
        <v>5436</v>
      </c>
      <c r="C1555" s="261" t="s">
        <v>5453</v>
      </c>
      <c r="D1555" s="262" t="s">
        <v>13498</v>
      </c>
      <c r="E1555" s="257">
        <v>308</v>
      </c>
      <c r="F1555" s="258">
        <v>510</v>
      </c>
      <c r="G1555" s="258">
        <v>1935</v>
      </c>
      <c r="H1555" s="258">
        <v>1366</v>
      </c>
      <c r="I1555" s="258">
        <v>455</v>
      </c>
      <c r="J1555" s="258">
        <v>234</v>
      </c>
      <c r="K1555" s="259">
        <v>51</v>
      </c>
      <c r="L1555" s="257">
        <v>264</v>
      </c>
      <c r="M1555" s="258">
        <v>463</v>
      </c>
      <c r="N1555" s="258">
        <v>1857</v>
      </c>
      <c r="O1555" s="258">
        <v>1363</v>
      </c>
      <c r="P1555" s="258">
        <v>449</v>
      </c>
      <c r="Q1555" s="258">
        <v>304</v>
      </c>
      <c r="R1555" s="259">
        <v>169</v>
      </c>
      <c r="S1555" s="267">
        <v>9728</v>
      </c>
      <c r="T1555" s="90"/>
      <c r="U1555" s="260">
        <v>68</v>
      </c>
      <c r="V1555" s="273">
        <v>127.78085680048601</v>
      </c>
      <c r="W1555" s="273">
        <v>118.590049342105</v>
      </c>
      <c r="X1555" s="274">
        <v>1.0810845870000001</v>
      </c>
      <c r="Z1555" s="257">
        <v>25648.129999999997</v>
      </c>
      <c r="AA1555" s="258">
        <v>9930.8346838138241</v>
      </c>
      <c r="AB1555" s="276">
        <v>1.0208506048328356</v>
      </c>
      <c r="AC1555" s="92"/>
      <c r="AD1555" s="257">
        <v>1065869.243329531</v>
      </c>
      <c r="AE1555" s="258">
        <v>10807.904400154703</v>
      </c>
      <c r="AF1555" s="276">
        <v>1.1110099095553765</v>
      </c>
      <c r="AG1555" s="93"/>
      <c r="AH1555" s="257">
        <v>10516.790862336002</v>
      </c>
      <c r="AI1555" s="258">
        <v>8920.7234117757853</v>
      </c>
      <c r="AJ1555" s="258">
        <v>9340.5072376523785</v>
      </c>
      <c r="AK1555" s="276">
        <v>0.96016727360735799</v>
      </c>
      <c r="AL1555" s="93"/>
      <c r="AM1555" s="257">
        <v>9757.24</v>
      </c>
      <c r="AN1555" s="258">
        <v>9735.631882449874</v>
      </c>
      <c r="AO1555" s="276">
        <v>1.0007845273899953</v>
      </c>
      <c r="AQ1555" s="280">
        <v>10602.082190188423</v>
      </c>
      <c r="AR1555" s="281">
        <v>10686.838424690202</v>
      </c>
    </row>
    <row r="1556" spans="1:44" x14ac:dyDescent="0.2">
      <c r="A1556" s="260" t="s">
        <v>8397</v>
      </c>
      <c r="B1556" s="261" t="s">
        <v>5436</v>
      </c>
      <c r="C1556" s="261" t="s">
        <v>5454</v>
      </c>
      <c r="D1556" s="262" t="s">
        <v>13499</v>
      </c>
      <c r="E1556" s="257">
        <v>118</v>
      </c>
      <c r="F1556" s="258">
        <v>271</v>
      </c>
      <c r="G1556" s="258">
        <v>897</v>
      </c>
      <c r="H1556" s="258">
        <v>738</v>
      </c>
      <c r="I1556" s="258">
        <v>312</v>
      </c>
      <c r="J1556" s="258">
        <v>190</v>
      </c>
      <c r="K1556" s="259">
        <v>57</v>
      </c>
      <c r="L1556" s="257">
        <v>121</v>
      </c>
      <c r="M1556" s="258">
        <v>245</v>
      </c>
      <c r="N1556" s="258">
        <v>913</v>
      </c>
      <c r="O1556" s="258">
        <v>827</v>
      </c>
      <c r="P1556" s="258">
        <v>361</v>
      </c>
      <c r="Q1556" s="258">
        <v>274</v>
      </c>
      <c r="R1556" s="259">
        <v>118</v>
      </c>
      <c r="S1556" s="267">
        <v>5442</v>
      </c>
      <c r="T1556" s="90"/>
      <c r="U1556" s="260">
        <v>30</v>
      </c>
      <c r="V1556" s="273">
        <v>102.17192145266399</v>
      </c>
      <c r="W1556" s="273">
        <v>103.025174568173</v>
      </c>
      <c r="X1556" s="274">
        <v>1.0810845870000001</v>
      </c>
      <c r="Z1556" s="257">
        <v>15842.4</v>
      </c>
      <c r="AA1556" s="258">
        <v>6134.1023846515172</v>
      </c>
      <c r="AB1556" s="276">
        <v>1.1271779464629763</v>
      </c>
      <c r="AC1556" s="92"/>
      <c r="AD1556" s="257">
        <v>539815.04111782997</v>
      </c>
      <c r="AE1556" s="258">
        <v>5473.7195905401741</v>
      </c>
      <c r="AF1556" s="276">
        <v>1.0058286641933432</v>
      </c>
      <c r="AG1556" s="93"/>
      <c r="AH1556" s="257">
        <v>5883.2623224540002</v>
      </c>
      <c r="AI1556" s="258">
        <v>4990.3964645234182</v>
      </c>
      <c r="AJ1556" s="258">
        <v>5225.2303029712402</v>
      </c>
      <c r="AK1556" s="276">
        <v>0.96016727360735765</v>
      </c>
      <c r="AL1556" s="93"/>
      <c r="AM1556" s="257">
        <v>5454.9</v>
      </c>
      <c r="AN1556" s="258">
        <v>5442.8197272564585</v>
      </c>
      <c r="AO1556" s="276">
        <v>1.0001506297788421</v>
      </c>
      <c r="AQ1556" s="280">
        <v>5924.9861662894809</v>
      </c>
      <c r="AR1556" s="281">
        <v>5972.3522881437875</v>
      </c>
    </row>
    <row r="1557" spans="1:44" x14ac:dyDescent="0.2">
      <c r="A1557" s="260" t="s">
        <v>8397</v>
      </c>
      <c r="B1557" s="261" t="s">
        <v>5436</v>
      </c>
      <c r="C1557" s="261" t="s">
        <v>5455</v>
      </c>
      <c r="D1557" s="262" t="s">
        <v>13500</v>
      </c>
      <c r="E1557" s="257">
        <v>132</v>
      </c>
      <c r="F1557" s="258">
        <v>300</v>
      </c>
      <c r="G1557" s="258">
        <v>1152</v>
      </c>
      <c r="H1557" s="258">
        <v>861</v>
      </c>
      <c r="I1557" s="258">
        <v>299</v>
      </c>
      <c r="J1557" s="258">
        <v>168</v>
      </c>
      <c r="K1557" s="259">
        <v>54</v>
      </c>
      <c r="L1557" s="257">
        <v>157</v>
      </c>
      <c r="M1557" s="258">
        <v>275</v>
      </c>
      <c r="N1557" s="258">
        <v>1078</v>
      </c>
      <c r="O1557" s="258">
        <v>828</v>
      </c>
      <c r="P1557" s="258">
        <v>311</v>
      </c>
      <c r="Q1557" s="258">
        <v>257</v>
      </c>
      <c r="R1557" s="259">
        <v>112</v>
      </c>
      <c r="S1557" s="267">
        <v>5984</v>
      </c>
      <c r="T1557" s="90"/>
      <c r="U1557" s="260">
        <v>34</v>
      </c>
      <c r="V1557" s="273">
        <v>121.418128283188</v>
      </c>
      <c r="W1557" s="273">
        <v>119.441009358288</v>
      </c>
      <c r="X1557" s="274">
        <v>1.0810845870000001</v>
      </c>
      <c r="Z1557" s="257">
        <v>16380.539999999999</v>
      </c>
      <c r="AA1557" s="258">
        <v>6342.467648580995</v>
      </c>
      <c r="AB1557" s="276">
        <v>1.0599043530382679</v>
      </c>
      <c r="AC1557" s="92"/>
      <c r="AD1557" s="257">
        <v>646912.27349970769</v>
      </c>
      <c r="AE1557" s="258">
        <v>6559.6845495146281</v>
      </c>
      <c r="AF1557" s="276">
        <v>1.0962039688360006</v>
      </c>
      <c r="AG1557" s="93"/>
      <c r="AH1557" s="257">
        <v>6469.2101686080005</v>
      </c>
      <c r="AI1557" s="258">
        <v>5487.418677638394</v>
      </c>
      <c r="AJ1557" s="258">
        <v>5745.6409652664297</v>
      </c>
      <c r="AK1557" s="276">
        <v>0.96016727360735787</v>
      </c>
      <c r="AL1557" s="93"/>
      <c r="AM1557" s="257">
        <v>5998.62</v>
      </c>
      <c r="AN1557" s="258">
        <v>5985.3356197758239</v>
      </c>
      <c r="AO1557" s="276">
        <v>1.0002231984919492</v>
      </c>
      <c r="AQ1557" s="280">
        <v>6677.1856783256426</v>
      </c>
      <c r="AR1557" s="281">
        <v>6730.565109366823</v>
      </c>
    </row>
    <row r="1558" spans="1:44" x14ac:dyDescent="0.2">
      <c r="A1558" s="260" t="s">
        <v>8397</v>
      </c>
      <c r="B1558" s="261" t="s">
        <v>5436</v>
      </c>
      <c r="C1558" s="261" t="s">
        <v>5456</v>
      </c>
      <c r="D1558" s="262" t="s">
        <v>13501</v>
      </c>
      <c r="E1558" s="257">
        <v>204</v>
      </c>
      <c r="F1558" s="258">
        <v>511</v>
      </c>
      <c r="G1558" s="258">
        <v>1458</v>
      </c>
      <c r="H1558" s="258">
        <v>1292</v>
      </c>
      <c r="I1558" s="258">
        <v>422</v>
      </c>
      <c r="J1558" s="258">
        <v>242</v>
      </c>
      <c r="K1558" s="259">
        <v>69</v>
      </c>
      <c r="L1558" s="257">
        <v>185</v>
      </c>
      <c r="M1558" s="258">
        <v>493</v>
      </c>
      <c r="N1558" s="258">
        <v>1552</v>
      </c>
      <c r="O1558" s="258">
        <v>1328</v>
      </c>
      <c r="P1558" s="258">
        <v>475</v>
      </c>
      <c r="Q1558" s="258">
        <v>344</v>
      </c>
      <c r="R1558" s="259">
        <v>168</v>
      </c>
      <c r="S1558" s="267">
        <v>8743</v>
      </c>
      <c r="T1558" s="90"/>
      <c r="U1558" s="260">
        <v>77</v>
      </c>
      <c r="V1558" s="273">
        <v>93.320588868366599</v>
      </c>
      <c r="W1558" s="273">
        <v>79.697014754660799</v>
      </c>
      <c r="X1558" s="274">
        <v>1.0810845870000001</v>
      </c>
      <c r="Z1558" s="257">
        <v>23952.85</v>
      </c>
      <c r="AA1558" s="258">
        <v>9274.4302822930931</v>
      </c>
      <c r="AB1558" s="276">
        <v>1.0607835162178993</v>
      </c>
      <c r="AC1558" s="92"/>
      <c r="AD1558" s="257">
        <v>798756.43195854104</v>
      </c>
      <c r="AE1558" s="258">
        <v>8099.3829305454374</v>
      </c>
      <c r="AF1558" s="276">
        <v>0.92638487138801751</v>
      </c>
      <c r="AG1558" s="93"/>
      <c r="AH1558" s="257">
        <v>9451.9225441410017</v>
      </c>
      <c r="AI1558" s="258">
        <v>8017.4634857273531</v>
      </c>
      <c r="AJ1558" s="258">
        <v>8394.7424731491301</v>
      </c>
      <c r="AK1558" s="276">
        <v>0.96016727360735787</v>
      </c>
      <c r="AL1558" s="93"/>
      <c r="AM1558" s="257">
        <v>8776.11</v>
      </c>
      <c r="AN1558" s="258">
        <v>8756.6746661850248</v>
      </c>
      <c r="AO1558" s="276">
        <v>1.0015640702487734</v>
      </c>
      <c r="AQ1558" s="280">
        <v>8262.3641285176582</v>
      </c>
      <c r="AR1558" s="281">
        <v>8328.4159529662375</v>
      </c>
    </row>
    <row r="1559" spans="1:44" x14ac:dyDescent="0.2">
      <c r="A1559" s="260" t="s">
        <v>8397</v>
      </c>
      <c r="B1559" s="261" t="s">
        <v>5436</v>
      </c>
      <c r="C1559" s="261" t="s">
        <v>5457</v>
      </c>
      <c r="D1559" s="262" t="s">
        <v>13502</v>
      </c>
      <c r="E1559" s="257">
        <v>197</v>
      </c>
      <c r="F1559" s="258">
        <v>314</v>
      </c>
      <c r="G1559" s="258">
        <v>1114</v>
      </c>
      <c r="H1559" s="258">
        <v>711</v>
      </c>
      <c r="I1559" s="258">
        <v>192</v>
      </c>
      <c r="J1559" s="258">
        <v>102</v>
      </c>
      <c r="K1559" s="259">
        <v>28</v>
      </c>
      <c r="L1559" s="257">
        <v>158</v>
      </c>
      <c r="M1559" s="258">
        <v>298</v>
      </c>
      <c r="N1559" s="258">
        <v>1102</v>
      </c>
      <c r="O1559" s="258">
        <v>621</v>
      </c>
      <c r="P1559" s="258">
        <v>194</v>
      </c>
      <c r="Q1559" s="258">
        <v>125</v>
      </c>
      <c r="R1559" s="259">
        <v>41</v>
      </c>
      <c r="S1559" s="267">
        <v>5197</v>
      </c>
      <c r="T1559" s="90"/>
      <c r="U1559" s="260">
        <v>14</v>
      </c>
      <c r="V1559" s="273">
        <v>124.530655138193</v>
      </c>
      <c r="W1559" s="273">
        <v>111.484224701808</v>
      </c>
      <c r="X1559" s="274">
        <v>1.0810845870000001</v>
      </c>
      <c r="Z1559" s="257">
        <v>12764.78</v>
      </c>
      <c r="AA1559" s="258">
        <v>4942.4624701782559</v>
      </c>
      <c r="AB1559" s="276">
        <v>0.95102221862194647</v>
      </c>
      <c r="AC1559" s="92"/>
      <c r="AD1559" s="257">
        <v>556266.01731775445</v>
      </c>
      <c r="AE1559" s="258">
        <v>5640.5323390745034</v>
      </c>
      <c r="AF1559" s="276">
        <v>1.0853439174667123</v>
      </c>
      <c r="AG1559" s="93"/>
      <c r="AH1559" s="257">
        <v>5618.3965986390003</v>
      </c>
      <c r="AI1559" s="258">
        <v>4765.7277519529971</v>
      </c>
      <c r="AJ1559" s="258">
        <v>4989.9893209374386</v>
      </c>
      <c r="AK1559" s="276">
        <v>0.96016727360735787</v>
      </c>
      <c r="AL1559" s="93"/>
      <c r="AM1559" s="257">
        <v>5203.0200000000004</v>
      </c>
      <c r="AN1559" s="258">
        <v>5191.4975338337836</v>
      </c>
      <c r="AO1559" s="276">
        <v>0.99894122259645635</v>
      </c>
      <c r="AQ1559" s="280">
        <v>5145.144680405424</v>
      </c>
      <c r="AR1559" s="281">
        <v>5186.2765148182525</v>
      </c>
    </row>
    <row r="1560" spans="1:44" x14ac:dyDescent="0.2">
      <c r="A1560" s="260" t="s">
        <v>8397</v>
      </c>
      <c r="B1560" s="261" t="s">
        <v>5436</v>
      </c>
      <c r="C1560" s="261" t="s">
        <v>5458</v>
      </c>
      <c r="D1560" s="262" t="s">
        <v>13503</v>
      </c>
      <c r="E1560" s="257">
        <v>197</v>
      </c>
      <c r="F1560" s="258">
        <v>365</v>
      </c>
      <c r="G1560" s="258">
        <v>1168</v>
      </c>
      <c r="H1560" s="258">
        <v>698</v>
      </c>
      <c r="I1560" s="258">
        <v>252</v>
      </c>
      <c r="J1560" s="258">
        <v>135</v>
      </c>
      <c r="K1560" s="259">
        <v>45</v>
      </c>
      <c r="L1560" s="257">
        <v>197</v>
      </c>
      <c r="M1560" s="258">
        <v>353</v>
      </c>
      <c r="N1560" s="258">
        <v>1162</v>
      </c>
      <c r="O1560" s="258">
        <v>789</v>
      </c>
      <c r="P1560" s="258">
        <v>302</v>
      </c>
      <c r="Q1560" s="258">
        <v>190</v>
      </c>
      <c r="R1560" s="259">
        <v>76</v>
      </c>
      <c r="S1560" s="267">
        <v>5929</v>
      </c>
      <c r="T1560" s="90"/>
      <c r="U1560" s="260">
        <v>15</v>
      </c>
      <c r="V1560" s="273">
        <v>123.52338220745</v>
      </c>
      <c r="W1560" s="273">
        <v>111.119898819561</v>
      </c>
      <c r="X1560" s="274">
        <v>1.0810845870000001</v>
      </c>
      <c r="Z1560" s="257">
        <v>15478.469999999998</v>
      </c>
      <c r="AA1560" s="258">
        <v>5993.1904091398374</v>
      </c>
      <c r="AB1560" s="276">
        <v>1.0108265152875422</v>
      </c>
      <c r="AC1560" s="92"/>
      <c r="AD1560" s="257">
        <v>632545.31687390141</v>
      </c>
      <c r="AE1560" s="258">
        <v>6414.0037404429313</v>
      </c>
      <c r="AF1560" s="276">
        <v>1.0818019464400288</v>
      </c>
      <c r="AG1560" s="93"/>
      <c r="AH1560" s="257">
        <v>6409.7505163230007</v>
      </c>
      <c r="AI1560" s="258">
        <v>5436.9828442042171</v>
      </c>
      <c r="AJ1560" s="258">
        <v>5692.831765218024</v>
      </c>
      <c r="AK1560" s="276">
        <v>0.96016727360735776</v>
      </c>
      <c r="AL1560" s="93"/>
      <c r="AM1560" s="257">
        <v>5935.45</v>
      </c>
      <c r="AN1560" s="258">
        <v>5922.3055143346992</v>
      </c>
      <c r="AO1560" s="276">
        <v>0.99887089126913464</v>
      </c>
      <c r="AQ1560" s="280">
        <v>6218.162838870674</v>
      </c>
      <c r="AR1560" s="281">
        <v>6267.872703243288</v>
      </c>
    </row>
    <row r="1561" spans="1:44" x14ac:dyDescent="0.2">
      <c r="A1561" s="260" t="s">
        <v>8397</v>
      </c>
      <c r="B1561" s="261" t="s">
        <v>5436</v>
      </c>
      <c r="C1561" s="261" t="s">
        <v>5459</v>
      </c>
      <c r="D1561" s="262" t="s">
        <v>13504</v>
      </c>
      <c r="E1561" s="257">
        <v>205</v>
      </c>
      <c r="F1561" s="258">
        <v>415</v>
      </c>
      <c r="G1561" s="258">
        <v>1416</v>
      </c>
      <c r="H1561" s="258">
        <v>960</v>
      </c>
      <c r="I1561" s="258">
        <v>312</v>
      </c>
      <c r="J1561" s="258">
        <v>131</v>
      </c>
      <c r="K1561" s="259">
        <v>32</v>
      </c>
      <c r="L1561" s="257">
        <v>194</v>
      </c>
      <c r="M1561" s="258">
        <v>426</v>
      </c>
      <c r="N1561" s="258">
        <v>1361</v>
      </c>
      <c r="O1561" s="258">
        <v>833</v>
      </c>
      <c r="P1561" s="258">
        <v>279</v>
      </c>
      <c r="Q1561" s="258">
        <v>183</v>
      </c>
      <c r="R1561" s="259">
        <v>74</v>
      </c>
      <c r="S1561" s="267">
        <v>6821</v>
      </c>
      <c r="T1561" s="90"/>
      <c r="U1561" s="260">
        <v>28</v>
      </c>
      <c r="V1561" s="273">
        <v>128.46681750827199</v>
      </c>
      <c r="W1561" s="273">
        <v>117.427796510775</v>
      </c>
      <c r="X1561" s="274">
        <v>1.0810845870000001</v>
      </c>
      <c r="Z1561" s="257">
        <v>16999.730000000003</v>
      </c>
      <c r="AA1561" s="258">
        <v>6582.2150893445414</v>
      </c>
      <c r="AB1561" s="276">
        <v>0.96499268279497752</v>
      </c>
      <c r="AC1561" s="92"/>
      <c r="AD1561" s="257">
        <v>746702.47196477663</v>
      </c>
      <c r="AE1561" s="258">
        <v>7571.5562512572087</v>
      </c>
      <c r="AF1561" s="276">
        <v>1.1100361019289267</v>
      </c>
      <c r="AG1561" s="93"/>
      <c r="AH1561" s="257">
        <v>7374.0779679270008</v>
      </c>
      <c r="AI1561" s="258">
        <v>6254.9603609912238</v>
      </c>
      <c r="AJ1561" s="258">
        <v>6549.3009732757873</v>
      </c>
      <c r="AK1561" s="276">
        <v>0.96016727360735776</v>
      </c>
      <c r="AL1561" s="93"/>
      <c r="AM1561" s="257">
        <v>6833.04</v>
      </c>
      <c r="AN1561" s="258">
        <v>6817.9077360047813</v>
      </c>
      <c r="AO1561" s="276">
        <v>0.99954665532983156</v>
      </c>
      <c r="AQ1561" s="280">
        <v>7012.2782878326743</v>
      </c>
      <c r="AR1561" s="281">
        <v>7068.3365500017135</v>
      </c>
    </row>
    <row r="1562" spans="1:44" x14ac:dyDescent="0.2">
      <c r="A1562" s="260" t="s">
        <v>8397</v>
      </c>
      <c r="B1562" s="261" t="s">
        <v>5436</v>
      </c>
      <c r="C1562" s="261" t="s">
        <v>5460</v>
      </c>
      <c r="D1562" s="262" t="s">
        <v>13505</v>
      </c>
      <c r="E1562" s="257">
        <v>144</v>
      </c>
      <c r="F1562" s="258">
        <v>260</v>
      </c>
      <c r="G1562" s="258">
        <v>935</v>
      </c>
      <c r="H1562" s="258">
        <v>678</v>
      </c>
      <c r="I1562" s="258">
        <v>217</v>
      </c>
      <c r="J1562" s="258">
        <v>114</v>
      </c>
      <c r="K1562" s="259">
        <v>45</v>
      </c>
      <c r="L1562" s="257">
        <v>127</v>
      </c>
      <c r="M1562" s="258">
        <v>247</v>
      </c>
      <c r="N1562" s="258">
        <v>1015</v>
      </c>
      <c r="O1562" s="258">
        <v>596</v>
      </c>
      <c r="P1562" s="258">
        <v>220</v>
      </c>
      <c r="Q1562" s="258">
        <v>139</v>
      </c>
      <c r="R1562" s="259">
        <v>83</v>
      </c>
      <c r="S1562" s="267">
        <v>4820</v>
      </c>
      <c r="T1562" s="90"/>
      <c r="U1562" s="260">
        <v>40</v>
      </c>
      <c r="V1562" s="273">
        <v>129.10074292895399</v>
      </c>
      <c r="W1562" s="273">
        <v>121.07033195020701</v>
      </c>
      <c r="X1562" s="274">
        <v>1.0810845870000001</v>
      </c>
      <c r="Z1562" s="257">
        <v>12588.97</v>
      </c>
      <c r="AA1562" s="258">
        <v>4874.3896693244969</v>
      </c>
      <c r="AB1562" s="276">
        <v>1.011284163760269</v>
      </c>
      <c r="AC1562" s="92"/>
      <c r="AD1562" s="257">
        <v>532605.52129661979</v>
      </c>
      <c r="AE1562" s="258">
        <v>5400.6151253477492</v>
      </c>
      <c r="AF1562" s="276">
        <v>1.1204595695742219</v>
      </c>
      <c r="AG1562" s="93"/>
      <c r="AH1562" s="257">
        <v>5210.8277093400002</v>
      </c>
      <c r="AI1562" s="258">
        <v>4420.013039140551</v>
      </c>
      <c r="AJ1562" s="258">
        <v>4628.0062587874645</v>
      </c>
      <c r="AK1562" s="276">
        <v>0.96016727360735776</v>
      </c>
      <c r="AL1562" s="93"/>
      <c r="AM1562" s="257">
        <v>4837.2</v>
      </c>
      <c r="AN1562" s="258">
        <v>4826.4876688270997</v>
      </c>
      <c r="AO1562" s="276">
        <v>1.0013459893832157</v>
      </c>
      <c r="AQ1562" s="280">
        <v>5251.0662419704504</v>
      </c>
      <c r="AR1562" s="281">
        <v>5293.0448452113023</v>
      </c>
    </row>
    <row r="1563" spans="1:44" x14ac:dyDescent="0.2">
      <c r="A1563" s="260" t="s">
        <v>8397</v>
      </c>
      <c r="B1563" s="261" t="s">
        <v>5436</v>
      </c>
      <c r="C1563" s="261" t="s">
        <v>5461</v>
      </c>
      <c r="D1563" s="262" t="s">
        <v>13506</v>
      </c>
      <c r="E1563" s="257">
        <v>241</v>
      </c>
      <c r="F1563" s="258">
        <v>347</v>
      </c>
      <c r="G1563" s="258">
        <v>1130</v>
      </c>
      <c r="H1563" s="258">
        <v>483</v>
      </c>
      <c r="I1563" s="258">
        <v>102</v>
      </c>
      <c r="J1563" s="258">
        <v>56</v>
      </c>
      <c r="K1563" s="259">
        <v>13</v>
      </c>
      <c r="L1563" s="257">
        <v>228</v>
      </c>
      <c r="M1563" s="258">
        <v>304</v>
      </c>
      <c r="N1563" s="258">
        <v>1195</v>
      </c>
      <c r="O1563" s="258">
        <v>529</v>
      </c>
      <c r="P1563" s="258">
        <v>142</v>
      </c>
      <c r="Q1563" s="258">
        <v>117</v>
      </c>
      <c r="R1563" s="259">
        <v>45</v>
      </c>
      <c r="S1563" s="267">
        <v>4932</v>
      </c>
      <c r="T1563" s="90"/>
      <c r="U1563" s="260">
        <v>33</v>
      </c>
      <c r="V1563" s="273">
        <v>134.35860605668799</v>
      </c>
      <c r="W1563" s="273">
        <v>132.71263435408599</v>
      </c>
      <c r="X1563" s="274">
        <v>1.0810845870000001</v>
      </c>
      <c r="Z1563" s="257">
        <v>11635.359999999999</v>
      </c>
      <c r="AA1563" s="258">
        <v>4505.1563855399982</v>
      </c>
      <c r="AB1563" s="276">
        <v>0.91345425497566868</v>
      </c>
      <c r="AC1563" s="92"/>
      <c r="AD1563" s="257">
        <v>565348.22206375375</v>
      </c>
      <c r="AE1563" s="258">
        <v>5732.6258123140187</v>
      </c>
      <c r="AF1563" s="276">
        <v>1.1623328897635885</v>
      </c>
      <c r="AG1563" s="93"/>
      <c r="AH1563" s="257">
        <v>5331.9091830840007</v>
      </c>
      <c r="AI1563" s="258">
        <v>4522.7187363156017</v>
      </c>
      <c r="AJ1563" s="258">
        <v>4735.5449934314893</v>
      </c>
      <c r="AK1563" s="276">
        <v>0.96016727360735787</v>
      </c>
      <c r="AL1563" s="93"/>
      <c r="AM1563" s="257">
        <v>4946.1899999999996</v>
      </c>
      <c r="AN1563" s="258">
        <v>4935.2363025460827</v>
      </c>
      <c r="AO1563" s="276">
        <v>1.0006561846200492</v>
      </c>
      <c r="AQ1563" s="280">
        <v>5031.2069453471586</v>
      </c>
      <c r="AR1563" s="281">
        <v>5071.4279272295153</v>
      </c>
    </row>
    <row r="1564" spans="1:44" x14ac:dyDescent="0.2">
      <c r="A1564" s="260" t="s">
        <v>8397</v>
      </c>
      <c r="B1564" s="261" t="s">
        <v>5436</v>
      </c>
      <c r="C1564" s="261" t="s">
        <v>5462</v>
      </c>
      <c r="D1564" s="262" t="s">
        <v>13507</v>
      </c>
      <c r="E1564" s="257">
        <v>133</v>
      </c>
      <c r="F1564" s="258">
        <v>320</v>
      </c>
      <c r="G1564" s="258">
        <v>771</v>
      </c>
      <c r="H1564" s="258">
        <v>584</v>
      </c>
      <c r="I1564" s="258">
        <v>214</v>
      </c>
      <c r="J1564" s="258">
        <v>137</v>
      </c>
      <c r="K1564" s="259">
        <v>38</v>
      </c>
      <c r="L1564" s="257">
        <v>123</v>
      </c>
      <c r="M1564" s="258">
        <v>281</v>
      </c>
      <c r="N1564" s="258">
        <v>772</v>
      </c>
      <c r="O1564" s="258">
        <v>586</v>
      </c>
      <c r="P1564" s="258">
        <v>256</v>
      </c>
      <c r="Q1564" s="258">
        <v>161</v>
      </c>
      <c r="R1564" s="259">
        <v>87</v>
      </c>
      <c r="S1564" s="267">
        <v>4463</v>
      </c>
      <c r="T1564" s="90"/>
      <c r="U1564" s="260">
        <v>23</v>
      </c>
      <c r="V1564" s="273">
        <v>99.144452168328399</v>
      </c>
      <c r="W1564" s="273">
        <v>98.891552767196899</v>
      </c>
      <c r="X1564" s="274">
        <v>1.0810845870000001</v>
      </c>
      <c r="Z1564" s="257">
        <v>12115.72</v>
      </c>
      <c r="AA1564" s="258">
        <v>4691.1495066258949</v>
      </c>
      <c r="AB1564" s="276">
        <v>1.0511202121052867</v>
      </c>
      <c r="AC1564" s="92"/>
      <c r="AD1564" s="257">
        <v>434807.49703061616</v>
      </c>
      <c r="AE1564" s="258">
        <v>4408.9440518029514</v>
      </c>
      <c r="AF1564" s="276">
        <v>0.98788797934191164</v>
      </c>
      <c r="AG1564" s="93"/>
      <c r="AH1564" s="257">
        <v>4824.8805117810007</v>
      </c>
      <c r="AI1564" s="258">
        <v>4092.6386293950786</v>
      </c>
      <c r="AJ1564" s="258">
        <v>4285.2265421096381</v>
      </c>
      <c r="AK1564" s="276">
        <v>0.96016727360735787</v>
      </c>
      <c r="AL1564" s="93"/>
      <c r="AM1564" s="257">
        <v>4472.8900000000003</v>
      </c>
      <c r="AN1564" s="258">
        <v>4462.984459815606</v>
      </c>
      <c r="AO1564" s="276">
        <v>0.99999651799587852</v>
      </c>
      <c r="AQ1564" s="280">
        <v>4449.7167057613369</v>
      </c>
      <c r="AR1564" s="281">
        <v>4485.2890797360469</v>
      </c>
    </row>
    <row r="1565" spans="1:44" x14ac:dyDescent="0.2">
      <c r="A1565" s="260" t="s">
        <v>8397</v>
      </c>
      <c r="B1565" s="261" t="s">
        <v>5436</v>
      </c>
      <c r="C1565" s="261" t="s">
        <v>5463</v>
      </c>
      <c r="D1565" s="262" t="s">
        <v>13508</v>
      </c>
      <c r="E1565" s="257">
        <v>182</v>
      </c>
      <c r="F1565" s="258">
        <v>318</v>
      </c>
      <c r="G1565" s="258">
        <v>982</v>
      </c>
      <c r="H1565" s="258">
        <v>699</v>
      </c>
      <c r="I1565" s="258">
        <v>201</v>
      </c>
      <c r="J1565" s="258">
        <v>120</v>
      </c>
      <c r="K1565" s="259">
        <v>43</v>
      </c>
      <c r="L1565" s="257">
        <v>167</v>
      </c>
      <c r="M1565" s="258">
        <v>288</v>
      </c>
      <c r="N1565" s="258">
        <v>1044</v>
      </c>
      <c r="O1565" s="258">
        <v>712</v>
      </c>
      <c r="P1565" s="258">
        <v>250</v>
      </c>
      <c r="Q1565" s="258">
        <v>177</v>
      </c>
      <c r="R1565" s="259">
        <v>78</v>
      </c>
      <c r="S1565" s="267">
        <v>5261</v>
      </c>
      <c r="T1565" s="90"/>
      <c r="U1565" s="260">
        <v>42</v>
      </c>
      <c r="V1565" s="273">
        <v>117.84058135664699</v>
      </c>
      <c r="W1565" s="273">
        <v>106.78977380726</v>
      </c>
      <c r="X1565" s="274">
        <v>1.0810845870000001</v>
      </c>
      <c r="Z1565" s="257">
        <v>13850.39</v>
      </c>
      <c r="AA1565" s="258">
        <v>5362.8055299294001</v>
      </c>
      <c r="AB1565" s="276">
        <v>1.019350984590268</v>
      </c>
      <c r="AC1565" s="92"/>
      <c r="AD1565" s="257">
        <v>548077.37856779678</v>
      </c>
      <c r="AE1565" s="258">
        <v>5557.4996168800953</v>
      </c>
      <c r="AF1565" s="276">
        <v>1.0563580340011587</v>
      </c>
      <c r="AG1565" s="93"/>
      <c r="AH1565" s="257">
        <v>5687.5860122070007</v>
      </c>
      <c r="AI1565" s="258">
        <v>4824.4167217673121</v>
      </c>
      <c r="AJ1565" s="258">
        <v>5051.4400264483102</v>
      </c>
      <c r="AK1565" s="276">
        <v>0.96016727360735799</v>
      </c>
      <c r="AL1565" s="93"/>
      <c r="AM1565" s="257">
        <v>5279.06</v>
      </c>
      <c r="AN1565" s="258">
        <v>5267.3691377239711</v>
      </c>
      <c r="AO1565" s="276">
        <v>1.0012106325268906</v>
      </c>
      <c r="AQ1565" s="280">
        <v>5445.9737109809275</v>
      </c>
      <c r="AR1565" s="281">
        <v>5489.5104631639642</v>
      </c>
    </row>
    <row r="1566" spans="1:44" x14ac:dyDescent="0.2">
      <c r="A1566" s="260" t="s">
        <v>8397</v>
      </c>
      <c r="B1566" s="261" t="s">
        <v>5436</v>
      </c>
      <c r="C1566" s="261" t="s">
        <v>5464</v>
      </c>
      <c r="D1566" s="262" t="s">
        <v>13509</v>
      </c>
      <c r="E1566" s="257">
        <v>170</v>
      </c>
      <c r="F1566" s="258">
        <v>291</v>
      </c>
      <c r="G1566" s="258">
        <v>945</v>
      </c>
      <c r="H1566" s="258">
        <v>575</v>
      </c>
      <c r="I1566" s="258">
        <v>220</v>
      </c>
      <c r="J1566" s="258">
        <v>95</v>
      </c>
      <c r="K1566" s="259">
        <v>25</v>
      </c>
      <c r="L1566" s="257">
        <v>160</v>
      </c>
      <c r="M1566" s="258">
        <v>292</v>
      </c>
      <c r="N1566" s="258">
        <v>1001</v>
      </c>
      <c r="O1566" s="258">
        <v>606</v>
      </c>
      <c r="P1566" s="258">
        <v>211</v>
      </c>
      <c r="Q1566" s="258">
        <v>100</v>
      </c>
      <c r="R1566" s="259">
        <v>43</v>
      </c>
      <c r="S1566" s="267">
        <v>4734</v>
      </c>
      <c r="T1566" s="90"/>
      <c r="U1566" s="260">
        <v>7</v>
      </c>
      <c r="V1566" s="273">
        <v>117.63315274777599</v>
      </c>
      <c r="W1566" s="273">
        <v>104.244134432466</v>
      </c>
      <c r="X1566" s="274">
        <v>1.0810845870000001</v>
      </c>
      <c r="Z1566" s="257">
        <v>11889.839999999998</v>
      </c>
      <c r="AA1566" s="258">
        <v>4603.689838479334</v>
      </c>
      <c r="AB1566" s="276">
        <v>0.97247356114899319</v>
      </c>
      <c r="AC1566" s="92"/>
      <c r="AD1566" s="257">
        <v>490066.23213875067</v>
      </c>
      <c r="AE1566" s="258">
        <v>4969.2671215038627</v>
      </c>
      <c r="AF1566" s="276">
        <v>1.0496973218216863</v>
      </c>
      <c r="AG1566" s="93"/>
      <c r="AH1566" s="257">
        <v>5117.8544348580008</v>
      </c>
      <c r="AI1566" s="258">
        <v>4341.1497359525665</v>
      </c>
      <c r="AJ1566" s="258">
        <v>4545.4318732572319</v>
      </c>
      <c r="AK1566" s="276">
        <v>0.96016727360735787</v>
      </c>
      <c r="AL1566" s="93"/>
      <c r="AM1566" s="257">
        <v>4737.01</v>
      </c>
      <c r="AN1566" s="258">
        <v>4726.5195468681595</v>
      </c>
      <c r="AO1566" s="276">
        <v>0.99841984513480342</v>
      </c>
      <c r="AQ1566" s="280">
        <v>4632.6581019227133</v>
      </c>
      <c r="AR1566" s="281">
        <v>4669.6929644534439</v>
      </c>
    </row>
    <row r="1567" spans="1:44" x14ac:dyDescent="0.2">
      <c r="A1567" s="260" t="s">
        <v>8397</v>
      </c>
      <c r="B1567" s="261" t="s">
        <v>2196</v>
      </c>
      <c r="C1567" s="261" t="s">
        <v>2197</v>
      </c>
      <c r="D1567" s="262" t="s">
        <v>10504</v>
      </c>
      <c r="E1567" s="257">
        <v>69</v>
      </c>
      <c r="F1567" s="258">
        <v>137</v>
      </c>
      <c r="G1567" s="258">
        <v>621</v>
      </c>
      <c r="H1567" s="258">
        <v>483</v>
      </c>
      <c r="I1567" s="258">
        <v>171</v>
      </c>
      <c r="J1567" s="258">
        <v>92</v>
      </c>
      <c r="K1567" s="259">
        <v>30</v>
      </c>
      <c r="L1567" s="257">
        <v>50</v>
      </c>
      <c r="M1567" s="258">
        <v>129</v>
      </c>
      <c r="N1567" s="258">
        <v>483</v>
      </c>
      <c r="O1567" s="258">
        <v>391</v>
      </c>
      <c r="P1567" s="258">
        <v>165</v>
      </c>
      <c r="Q1567" s="258">
        <v>125</v>
      </c>
      <c r="R1567" s="259">
        <v>56</v>
      </c>
      <c r="S1567" s="267">
        <v>3002</v>
      </c>
      <c r="T1567" s="90"/>
      <c r="U1567" s="260">
        <v>4</v>
      </c>
      <c r="V1567" s="273">
        <v>130.86097853475999</v>
      </c>
      <c r="W1567" s="273">
        <v>135.31745502998001</v>
      </c>
      <c r="X1567" s="274">
        <v>1.091722885</v>
      </c>
      <c r="Z1567" s="257">
        <v>8214.42</v>
      </c>
      <c r="AA1567" s="258">
        <v>3180.5845901207595</v>
      </c>
      <c r="AB1567" s="276">
        <v>1.0594885376817986</v>
      </c>
      <c r="AC1567" s="92"/>
      <c r="AD1567" s="257">
        <v>343224.37940214644</v>
      </c>
      <c r="AE1567" s="258">
        <v>3480.2920748450201</v>
      </c>
      <c r="AF1567" s="276">
        <v>1.1593244752981413</v>
      </c>
      <c r="AG1567" s="93"/>
      <c r="AH1567" s="257">
        <v>3277.3521007700001</v>
      </c>
      <c r="AI1567" s="258">
        <v>2779.9689084506031</v>
      </c>
      <c r="AJ1567" s="258">
        <v>2895.4250760562891</v>
      </c>
      <c r="AK1567" s="276">
        <v>0.96449869289016954</v>
      </c>
      <c r="AL1567" s="93"/>
      <c r="AM1567" s="257">
        <v>3003.72</v>
      </c>
      <c r="AN1567" s="258">
        <v>2997.068043622206</v>
      </c>
      <c r="AO1567" s="276">
        <v>0.99835710980086811</v>
      </c>
      <c r="AQ1567" s="280">
        <v>3550.5817268960632</v>
      </c>
      <c r="AR1567" s="281">
        <v>3578.9661453587905</v>
      </c>
    </row>
    <row r="1568" spans="1:44" x14ac:dyDescent="0.2">
      <c r="A1568" s="260" t="s">
        <v>8397</v>
      </c>
      <c r="B1568" s="261" t="s">
        <v>2196</v>
      </c>
      <c r="C1568" s="261" t="s">
        <v>2198</v>
      </c>
      <c r="D1568" s="262" t="s">
        <v>10505</v>
      </c>
      <c r="E1568" s="257">
        <v>406</v>
      </c>
      <c r="F1568" s="258">
        <v>746</v>
      </c>
      <c r="G1568" s="258">
        <v>2558</v>
      </c>
      <c r="H1568" s="258">
        <v>1705</v>
      </c>
      <c r="I1568" s="258">
        <v>520</v>
      </c>
      <c r="J1568" s="258">
        <v>278</v>
      </c>
      <c r="K1568" s="259">
        <v>85</v>
      </c>
      <c r="L1568" s="257">
        <v>362</v>
      </c>
      <c r="M1568" s="258">
        <v>640</v>
      </c>
      <c r="N1568" s="258">
        <v>2527</v>
      </c>
      <c r="O1568" s="258">
        <v>1804</v>
      </c>
      <c r="P1568" s="258">
        <v>567</v>
      </c>
      <c r="Q1568" s="258">
        <v>385</v>
      </c>
      <c r="R1568" s="259">
        <v>169</v>
      </c>
      <c r="S1568" s="267">
        <v>12752</v>
      </c>
      <c r="T1568" s="90"/>
      <c r="U1568" s="260">
        <v>43</v>
      </c>
      <c r="V1568" s="273">
        <v>127.84616075414399</v>
      </c>
      <c r="W1568" s="273">
        <v>125.21841424202</v>
      </c>
      <c r="X1568" s="274">
        <v>1.091722885</v>
      </c>
      <c r="Z1568" s="257">
        <v>32978.089999999997</v>
      </c>
      <c r="AA1568" s="258">
        <v>12768.960543241701</v>
      </c>
      <c r="AB1568" s="276">
        <v>1.0013300300534584</v>
      </c>
      <c r="AC1568" s="92"/>
      <c r="AD1568" s="257">
        <v>1417429.8991935619</v>
      </c>
      <c r="AE1568" s="258">
        <v>14372.726242245715</v>
      </c>
      <c r="AF1568" s="276">
        <v>1.1270958471020793</v>
      </c>
      <c r="AG1568" s="93"/>
      <c r="AH1568" s="257">
        <v>13921.650229520001</v>
      </c>
      <c r="AI1568" s="258">
        <v>11808.848607782176</v>
      </c>
      <c r="AJ1568" s="258">
        <v>12299.287331735444</v>
      </c>
      <c r="AK1568" s="276">
        <v>0.96449869289016976</v>
      </c>
      <c r="AL1568" s="93"/>
      <c r="AM1568" s="257">
        <v>12770.49</v>
      </c>
      <c r="AN1568" s="258">
        <v>12742.208821194035</v>
      </c>
      <c r="AO1568" s="276">
        <v>0.9992321848489677</v>
      </c>
      <c r="AQ1568" s="280">
        <v>13870.255207723671</v>
      </c>
      <c r="AR1568" s="281">
        <v>13981.138200507228</v>
      </c>
    </row>
    <row r="1569" spans="1:44" x14ac:dyDescent="0.2">
      <c r="A1569" s="260" t="s">
        <v>8397</v>
      </c>
      <c r="B1569" s="261" t="s">
        <v>2196</v>
      </c>
      <c r="C1569" s="261" t="s">
        <v>2199</v>
      </c>
      <c r="D1569" s="262" t="s">
        <v>10506</v>
      </c>
      <c r="E1569" s="257">
        <v>263</v>
      </c>
      <c r="F1569" s="258">
        <v>601</v>
      </c>
      <c r="G1569" s="258">
        <v>1983</v>
      </c>
      <c r="H1569" s="258">
        <v>1567</v>
      </c>
      <c r="I1569" s="258">
        <v>571</v>
      </c>
      <c r="J1569" s="258">
        <v>336</v>
      </c>
      <c r="K1569" s="259">
        <v>98</v>
      </c>
      <c r="L1569" s="257">
        <v>263</v>
      </c>
      <c r="M1569" s="258">
        <v>608</v>
      </c>
      <c r="N1569" s="258">
        <v>2015</v>
      </c>
      <c r="O1569" s="258">
        <v>1687</v>
      </c>
      <c r="P1569" s="258">
        <v>653</v>
      </c>
      <c r="Q1569" s="258">
        <v>531</v>
      </c>
      <c r="R1569" s="259">
        <v>279</v>
      </c>
      <c r="S1569" s="267">
        <v>11455</v>
      </c>
      <c r="T1569" s="90"/>
      <c r="U1569" s="260">
        <v>93</v>
      </c>
      <c r="V1569" s="273">
        <v>119.51662516950501</v>
      </c>
      <c r="W1569" s="273">
        <v>115.12273044692699</v>
      </c>
      <c r="X1569" s="274">
        <v>1.091722885</v>
      </c>
      <c r="Z1569" s="257">
        <v>32224.68</v>
      </c>
      <c r="AA1569" s="258">
        <v>12477.24375300662</v>
      </c>
      <c r="AB1569" s="276">
        <v>1.089239960978317</v>
      </c>
      <c r="AC1569" s="92"/>
      <c r="AD1569" s="257">
        <v>1220965.8186271891</v>
      </c>
      <c r="AE1569" s="258">
        <v>12380.582258249382</v>
      </c>
      <c r="AF1569" s="276">
        <v>1.0808015939109019</v>
      </c>
      <c r="AG1569" s="93"/>
      <c r="AH1569" s="257">
        <v>12505.685647675</v>
      </c>
      <c r="AI1569" s="258">
        <v>10607.776098035196</v>
      </c>
      <c r="AJ1569" s="258">
        <v>11048.332527056893</v>
      </c>
      <c r="AK1569" s="276">
        <v>0.96449869289016965</v>
      </c>
      <c r="AL1569" s="93"/>
      <c r="AM1569" s="257">
        <v>11494.99</v>
      </c>
      <c r="AN1569" s="258">
        <v>11469.533508701485</v>
      </c>
      <c r="AO1569" s="276">
        <v>1.001268748031557</v>
      </c>
      <c r="AQ1569" s="280">
        <v>13023.176916662524</v>
      </c>
      <c r="AR1569" s="281">
        <v>13127.288110756859</v>
      </c>
    </row>
    <row r="1570" spans="1:44" x14ac:dyDescent="0.2">
      <c r="A1570" s="260" t="s">
        <v>8397</v>
      </c>
      <c r="B1570" s="261" t="s">
        <v>2196</v>
      </c>
      <c r="C1570" s="261" t="s">
        <v>2200</v>
      </c>
      <c r="D1570" s="262" t="s">
        <v>10507</v>
      </c>
      <c r="E1570" s="257">
        <v>263</v>
      </c>
      <c r="F1570" s="258">
        <v>528</v>
      </c>
      <c r="G1570" s="258">
        <v>1808</v>
      </c>
      <c r="H1570" s="258">
        <v>1270</v>
      </c>
      <c r="I1570" s="258">
        <v>361</v>
      </c>
      <c r="J1570" s="258">
        <v>176</v>
      </c>
      <c r="K1570" s="259">
        <v>50</v>
      </c>
      <c r="L1570" s="257">
        <v>252</v>
      </c>
      <c r="M1570" s="258">
        <v>486</v>
      </c>
      <c r="N1570" s="258">
        <v>1796</v>
      </c>
      <c r="O1570" s="258">
        <v>1294</v>
      </c>
      <c r="P1570" s="258">
        <v>428</v>
      </c>
      <c r="Q1570" s="258">
        <v>279</v>
      </c>
      <c r="R1570" s="259">
        <v>142</v>
      </c>
      <c r="S1570" s="267">
        <v>9133</v>
      </c>
      <c r="T1570" s="90"/>
      <c r="U1570" s="260">
        <v>48</v>
      </c>
      <c r="V1570" s="273">
        <v>134.62956571240599</v>
      </c>
      <c r="W1570" s="273">
        <v>138.69995619798499</v>
      </c>
      <c r="X1570" s="274">
        <v>1.091722885</v>
      </c>
      <c r="Z1570" s="257">
        <v>23580.900000000005</v>
      </c>
      <c r="AA1570" s="258">
        <v>9130.4130006961695</v>
      </c>
      <c r="AB1570" s="276">
        <v>0.99971674156314128</v>
      </c>
      <c r="AC1570" s="92"/>
      <c r="AD1570" s="257">
        <v>1060495.7638281933</v>
      </c>
      <c r="AE1570" s="258">
        <v>10753.417367049935</v>
      </c>
      <c r="AF1570" s="276">
        <v>1.17742443524033</v>
      </c>
      <c r="AG1570" s="93"/>
      <c r="AH1570" s="257">
        <v>9970.7051087050004</v>
      </c>
      <c r="AI1570" s="258">
        <v>8457.5136711790001</v>
      </c>
      <c r="AJ1570" s="258">
        <v>8808.7665621659198</v>
      </c>
      <c r="AK1570" s="276">
        <v>0.96449869289016965</v>
      </c>
      <c r="AL1570" s="93"/>
      <c r="AM1570" s="257">
        <v>9153.64</v>
      </c>
      <c r="AN1570" s="258">
        <v>9133.3685985451266</v>
      </c>
      <c r="AO1570" s="276">
        <v>1.0000403589778963</v>
      </c>
      <c r="AQ1570" s="280">
        <v>10369.137606180575</v>
      </c>
      <c r="AR1570" s="281">
        <v>10452.031611599999</v>
      </c>
    </row>
    <row r="1571" spans="1:44" x14ac:dyDescent="0.2">
      <c r="A1571" s="260" t="s">
        <v>8397</v>
      </c>
      <c r="B1571" s="261" t="s">
        <v>2196</v>
      </c>
      <c r="C1571" s="261" t="s">
        <v>2201</v>
      </c>
      <c r="D1571" s="262" t="s">
        <v>10508</v>
      </c>
      <c r="E1571" s="257">
        <v>116</v>
      </c>
      <c r="F1571" s="258">
        <v>212</v>
      </c>
      <c r="G1571" s="258">
        <v>965</v>
      </c>
      <c r="H1571" s="258">
        <v>766</v>
      </c>
      <c r="I1571" s="258">
        <v>207</v>
      </c>
      <c r="J1571" s="258">
        <v>121</v>
      </c>
      <c r="K1571" s="259">
        <v>39</v>
      </c>
      <c r="L1571" s="257">
        <v>145</v>
      </c>
      <c r="M1571" s="258">
        <v>229</v>
      </c>
      <c r="N1571" s="258">
        <v>820</v>
      </c>
      <c r="O1571" s="258">
        <v>577</v>
      </c>
      <c r="P1571" s="258">
        <v>170</v>
      </c>
      <c r="Q1571" s="258">
        <v>144</v>
      </c>
      <c r="R1571" s="259">
        <v>68</v>
      </c>
      <c r="S1571" s="267">
        <v>4579</v>
      </c>
      <c r="T1571" s="90"/>
      <c r="U1571" s="260">
        <v>11</v>
      </c>
      <c r="V1571" s="273">
        <v>130.606169488235</v>
      </c>
      <c r="W1571" s="273">
        <v>133.929678969207</v>
      </c>
      <c r="X1571" s="274">
        <v>1.091722885</v>
      </c>
      <c r="Z1571" s="257">
        <v>11853.669999999998</v>
      </c>
      <c r="AA1571" s="258">
        <v>4589.6849854739266</v>
      </c>
      <c r="AB1571" s="276">
        <v>1.0023334757532052</v>
      </c>
      <c r="AC1571" s="92"/>
      <c r="AD1571" s="257">
        <v>521716.5703601226</v>
      </c>
      <c r="AE1571" s="258">
        <v>5290.2012622250923</v>
      </c>
      <c r="AF1571" s="276">
        <v>1.1553180306235187</v>
      </c>
      <c r="AG1571" s="93"/>
      <c r="AH1571" s="257">
        <v>4998.999090415</v>
      </c>
      <c r="AI1571" s="258">
        <v>4240.332322383515</v>
      </c>
      <c r="AJ1571" s="258">
        <v>4416.4395147440873</v>
      </c>
      <c r="AK1571" s="276">
        <v>0.96449869289016976</v>
      </c>
      <c r="AL1571" s="93"/>
      <c r="AM1571" s="257">
        <v>4583.7299999999996</v>
      </c>
      <c r="AN1571" s="258">
        <v>4573.5789965750519</v>
      </c>
      <c r="AO1571" s="276">
        <v>0.99881611630815725</v>
      </c>
      <c r="AQ1571" s="280">
        <v>5108.2437764275783</v>
      </c>
      <c r="AR1571" s="281">
        <v>5149.0806139129381</v>
      </c>
    </row>
    <row r="1572" spans="1:44" x14ac:dyDescent="0.2">
      <c r="A1572" s="260" t="s">
        <v>8397</v>
      </c>
      <c r="B1572" s="261" t="s">
        <v>2196</v>
      </c>
      <c r="C1572" s="261" t="s">
        <v>2202</v>
      </c>
      <c r="D1572" s="262" t="s">
        <v>10027</v>
      </c>
      <c r="E1572" s="257">
        <v>222</v>
      </c>
      <c r="F1572" s="258">
        <v>416</v>
      </c>
      <c r="G1572" s="258">
        <v>1633</v>
      </c>
      <c r="H1572" s="258">
        <v>1259</v>
      </c>
      <c r="I1572" s="258">
        <v>401</v>
      </c>
      <c r="J1572" s="258">
        <v>245</v>
      </c>
      <c r="K1572" s="259">
        <v>53</v>
      </c>
      <c r="L1572" s="257">
        <v>240</v>
      </c>
      <c r="M1572" s="258">
        <v>376</v>
      </c>
      <c r="N1572" s="258">
        <v>1539</v>
      </c>
      <c r="O1572" s="258">
        <v>1316</v>
      </c>
      <c r="P1572" s="258">
        <v>453</v>
      </c>
      <c r="Q1572" s="258">
        <v>307</v>
      </c>
      <c r="R1572" s="259">
        <v>108</v>
      </c>
      <c r="S1572" s="267">
        <v>8568</v>
      </c>
      <c r="T1572" s="90"/>
      <c r="U1572" s="260">
        <v>31</v>
      </c>
      <c r="V1572" s="273">
        <v>129.421677522397</v>
      </c>
      <c r="W1572" s="273">
        <v>129.316409897292</v>
      </c>
      <c r="X1572" s="274">
        <v>1.091722885</v>
      </c>
      <c r="Z1572" s="257">
        <v>23121.989999999998</v>
      </c>
      <c r="AA1572" s="258">
        <v>8952.7252182048505</v>
      </c>
      <c r="AB1572" s="276">
        <v>1.0449025698184933</v>
      </c>
      <c r="AC1572" s="92"/>
      <c r="AD1572" s="257">
        <v>964201.80173605646</v>
      </c>
      <c r="AE1572" s="258">
        <v>9776.997470221957</v>
      </c>
      <c r="AF1572" s="276">
        <v>1.1411061473181556</v>
      </c>
      <c r="AG1572" s="93"/>
      <c r="AH1572" s="257">
        <v>9353.8816786799998</v>
      </c>
      <c r="AI1572" s="258">
        <v>7934.3016680895298</v>
      </c>
      <c r="AJ1572" s="258">
        <v>8263.8248006829745</v>
      </c>
      <c r="AK1572" s="276">
        <v>0.96449869289016976</v>
      </c>
      <c r="AL1572" s="93"/>
      <c r="AM1572" s="257">
        <v>8581.33</v>
      </c>
      <c r="AN1572" s="258">
        <v>8562.326020659897</v>
      </c>
      <c r="AO1572" s="276">
        <v>0.99933777085199549</v>
      </c>
      <c r="AQ1572" s="280">
        <v>9846.8029199849952</v>
      </c>
      <c r="AR1572" s="281">
        <v>9925.5212247866129</v>
      </c>
    </row>
    <row r="1573" spans="1:44" x14ac:dyDescent="0.2">
      <c r="A1573" s="260" t="s">
        <v>8397</v>
      </c>
      <c r="B1573" s="261" t="s">
        <v>2196</v>
      </c>
      <c r="C1573" s="261" t="s">
        <v>2203</v>
      </c>
      <c r="D1573" s="262" t="s">
        <v>10509</v>
      </c>
      <c r="E1573" s="257">
        <v>187</v>
      </c>
      <c r="F1573" s="258">
        <v>428</v>
      </c>
      <c r="G1573" s="258">
        <v>2187</v>
      </c>
      <c r="H1573" s="258">
        <v>1295</v>
      </c>
      <c r="I1573" s="258">
        <v>399</v>
      </c>
      <c r="J1573" s="258">
        <v>246</v>
      </c>
      <c r="K1573" s="259">
        <v>81</v>
      </c>
      <c r="L1573" s="257">
        <v>189</v>
      </c>
      <c r="M1573" s="258">
        <v>397</v>
      </c>
      <c r="N1573" s="258">
        <v>1569</v>
      </c>
      <c r="O1573" s="258">
        <v>1222</v>
      </c>
      <c r="P1573" s="258">
        <v>443</v>
      </c>
      <c r="Q1573" s="258">
        <v>342</v>
      </c>
      <c r="R1573" s="259">
        <v>179</v>
      </c>
      <c r="S1573" s="267">
        <v>9164</v>
      </c>
      <c r="T1573" s="90"/>
      <c r="U1573" s="260">
        <v>35</v>
      </c>
      <c r="V1573" s="273">
        <v>124.899133752727</v>
      </c>
      <c r="W1573" s="273">
        <v>121.66266637573599</v>
      </c>
      <c r="X1573" s="274">
        <v>1.091722885</v>
      </c>
      <c r="Z1573" s="257">
        <v>24054.290000000005</v>
      </c>
      <c r="AA1573" s="258">
        <v>9313.7073707329182</v>
      </c>
      <c r="AB1573" s="276">
        <v>1.0163364655972194</v>
      </c>
      <c r="AC1573" s="92"/>
      <c r="AD1573" s="257">
        <v>1003843.4531497807</v>
      </c>
      <c r="AE1573" s="258">
        <v>10178.963453784285</v>
      </c>
      <c r="AF1573" s="276">
        <v>1.1107555056508387</v>
      </c>
      <c r="AG1573" s="93"/>
      <c r="AH1573" s="257">
        <v>10004.54851814</v>
      </c>
      <c r="AI1573" s="258">
        <v>8486.2208784281574</v>
      </c>
      <c r="AJ1573" s="258">
        <v>8838.6660216455148</v>
      </c>
      <c r="AK1573" s="276">
        <v>0.96449869289016965</v>
      </c>
      <c r="AL1573" s="93"/>
      <c r="AM1573" s="257">
        <v>9179.0499999999993</v>
      </c>
      <c r="AN1573" s="258">
        <v>9158.7223262522512</v>
      </c>
      <c r="AO1573" s="276">
        <v>0.99942408623442291</v>
      </c>
      <c r="AQ1573" s="280">
        <v>9972.2353238496198</v>
      </c>
      <c r="AR1573" s="281">
        <v>10051.956373022142</v>
      </c>
    </row>
    <row r="1574" spans="1:44" x14ac:dyDescent="0.2">
      <c r="A1574" s="260" t="s">
        <v>8397</v>
      </c>
      <c r="B1574" s="261" t="s">
        <v>2196</v>
      </c>
      <c r="C1574" s="261" t="s">
        <v>2204</v>
      </c>
      <c r="D1574" s="262" t="s">
        <v>10510</v>
      </c>
      <c r="E1574" s="257">
        <v>144</v>
      </c>
      <c r="F1574" s="258">
        <v>320</v>
      </c>
      <c r="G1574" s="258">
        <v>1217</v>
      </c>
      <c r="H1574" s="258">
        <v>931</v>
      </c>
      <c r="I1574" s="258">
        <v>297</v>
      </c>
      <c r="J1574" s="258">
        <v>148</v>
      </c>
      <c r="K1574" s="259">
        <v>44</v>
      </c>
      <c r="L1574" s="257">
        <v>132</v>
      </c>
      <c r="M1574" s="258">
        <v>297</v>
      </c>
      <c r="N1574" s="258">
        <v>1093</v>
      </c>
      <c r="O1574" s="258">
        <v>899</v>
      </c>
      <c r="P1574" s="258">
        <v>322</v>
      </c>
      <c r="Q1574" s="258">
        <v>232</v>
      </c>
      <c r="R1574" s="259">
        <v>114</v>
      </c>
      <c r="S1574" s="267">
        <v>6190</v>
      </c>
      <c r="T1574" s="90"/>
      <c r="U1574" s="260">
        <v>21</v>
      </c>
      <c r="V1574" s="273">
        <v>128.27530537652299</v>
      </c>
      <c r="W1574" s="273">
        <v>126.278002262809</v>
      </c>
      <c r="X1574" s="274">
        <v>1.091722885</v>
      </c>
      <c r="Z1574" s="257">
        <v>16584.329999999998</v>
      </c>
      <c r="AA1574" s="258">
        <v>6421.3741731585933</v>
      </c>
      <c r="AB1574" s="276">
        <v>1.0373787032566386</v>
      </c>
      <c r="AC1574" s="92"/>
      <c r="AD1574" s="257">
        <v>690286.98529374588</v>
      </c>
      <c r="AE1574" s="258">
        <v>6999.5037312651375</v>
      </c>
      <c r="AF1574" s="276">
        <v>1.1307760470541417</v>
      </c>
      <c r="AG1574" s="93"/>
      <c r="AH1574" s="257">
        <v>6757.7646581500003</v>
      </c>
      <c r="AI1574" s="258">
        <v>5732.1810603961467</v>
      </c>
      <c r="AJ1574" s="258">
        <v>5970.2469089901506</v>
      </c>
      <c r="AK1574" s="276">
        <v>0.96449869289016976</v>
      </c>
      <c r="AL1574" s="93"/>
      <c r="AM1574" s="257">
        <v>6199.03</v>
      </c>
      <c r="AN1574" s="258">
        <v>6185.3017972565231</v>
      </c>
      <c r="AO1574" s="276">
        <v>0.99924100117229775</v>
      </c>
      <c r="AQ1574" s="280">
        <v>6998.0407421715199</v>
      </c>
      <c r="AR1574" s="281">
        <v>7053.9851851173971</v>
      </c>
    </row>
    <row r="1575" spans="1:44" x14ac:dyDescent="0.2">
      <c r="A1575" s="260" t="s">
        <v>8397</v>
      </c>
      <c r="B1575" s="261" t="s">
        <v>2196</v>
      </c>
      <c r="C1575" s="261" t="s">
        <v>2205</v>
      </c>
      <c r="D1575" s="262" t="s">
        <v>10511</v>
      </c>
      <c r="E1575" s="257">
        <v>165</v>
      </c>
      <c r="F1575" s="258">
        <v>377</v>
      </c>
      <c r="G1575" s="258">
        <v>1242</v>
      </c>
      <c r="H1575" s="258">
        <v>967</v>
      </c>
      <c r="I1575" s="258">
        <v>281</v>
      </c>
      <c r="J1575" s="258">
        <v>205</v>
      </c>
      <c r="K1575" s="259">
        <v>51</v>
      </c>
      <c r="L1575" s="257">
        <v>147</v>
      </c>
      <c r="M1575" s="258">
        <v>368</v>
      </c>
      <c r="N1575" s="258">
        <v>1114</v>
      </c>
      <c r="O1575" s="258">
        <v>954</v>
      </c>
      <c r="P1575" s="258">
        <v>316</v>
      </c>
      <c r="Q1575" s="258">
        <v>276</v>
      </c>
      <c r="R1575" s="259">
        <v>103</v>
      </c>
      <c r="S1575" s="267">
        <v>6566</v>
      </c>
      <c r="T1575" s="90"/>
      <c r="U1575" s="260">
        <v>5</v>
      </c>
      <c r="V1575" s="273">
        <v>108.419853284046</v>
      </c>
      <c r="W1575" s="273">
        <v>87.836430094425793</v>
      </c>
      <c r="X1575" s="274">
        <v>1.091722885</v>
      </c>
      <c r="Z1575" s="257">
        <v>17680.170000000002</v>
      </c>
      <c r="AA1575" s="258">
        <v>6845.6782405471531</v>
      </c>
      <c r="AB1575" s="276">
        <v>1.0425949193644766</v>
      </c>
      <c r="AC1575" s="92"/>
      <c r="AD1575" s="257">
        <v>638410.85284255433</v>
      </c>
      <c r="AE1575" s="258">
        <v>6473.4802216357284</v>
      </c>
      <c r="AF1575" s="276">
        <v>0.98590926311844784</v>
      </c>
      <c r="AG1575" s="93"/>
      <c r="AH1575" s="257">
        <v>7168.2524629099998</v>
      </c>
      <c r="AI1575" s="258">
        <v>6080.3717031601127</v>
      </c>
      <c r="AJ1575" s="258">
        <v>6332.8984175168544</v>
      </c>
      <c r="AK1575" s="276">
        <v>0.96449869289016976</v>
      </c>
      <c r="AL1575" s="93"/>
      <c r="AM1575" s="257">
        <v>6568.15</v>
      </c>
      <c r="AN1575" s="258">
        <v>6553.6043541732233</v>
      </c>
      <c r="AO1575" s="276">
        <v>0.99811214653871816</v>
      </c>
      <c r="AQ1575" s="280">
        <v>6497.3223505978185</v>
      </c>
      <c r="AR1575" s="281">
        <v>6549.2639000880263</v>
      </c>
    </row>
    <row r="1576" spans="1:44" x14ac:dyDescent="0.2">
      <c r="A1576" s="260" t="s">
        <v>8397</v>
      </c>
      <c r="B1576" s="261" t="s">
        <v>2196</v>
      </c>
      <c r="C1576" s="261" t="s">
        <v>2206</v>
      </c>
      <c r="D1576" s="262" t="s">
        <v>10512</v>
      </c>
      <c r="E1576" s="257">
        <v>71</v>
      </c>
      <c r="F1576" s="258">
        <v>152</v>
      </c>
      <c r="G1576" s="258">
        <v>549</v>
      </c>
      <c r="H1576" s="258">
        <v>488</v>
      </c>
      <c r="I1576" s="258">
        <v>205</v>
      </c>
      <c r="J1576" s="258">
        <v>96</v>
      </c>
      <c r="K1576" s="259">
        <v>27</v>
      </c>
      <c r="L1576" s="257">
        <v>69</v>
      </c>
      <c r="M1576" s="258">
        <v>141</v>
      </c>
      <c r="N1576" s="258">
        <v>547</v>
      </c>
      <c r="O1576" s="258">
        <v>429</v>
      </c>
      <c r="P1576" s="258">
        <v>200</v>
      </c>
      <c r="Q1576" s="258">
        <v>153</v>
      </c>
      <c r="R1576" s="259">
        <v>65</v>
      </c>
      <c r="S1576" s="267">
        <v>3192</v>
      </c>
      <c r="T1576" s="90"/>
      <c r="U1576" s="260">
        <v>14</v>
      </c>
      <c r="V1576" s="273">
        <v>134.69360478881501</v>
      </c>
      <c r="W1576" s="273">
        <v>139.342418546365</v>
      </c>
      <c r="X1576" s="274">
        <v>1.091722885</v>
      </c>
      <c r="Z1576" s="257">
        <v>9086.6999999999989</v>
      </c>
      <c r="AA1576" s="258">
        <v>3518.3272823948982</v>
      </c>
      <c r="AB1576" s="276">
        <v>1.1022328578931386</v>
      </c>
      <c r="AC1576" s="92"/>
      <c r="AD1576" s="257">
        <v>371184.10093079141</v>
      </c>
      <c r="AE1576" s="258">
        <v>3763.8033959828576</v>
      </c>
      <c r="AF1576" s="276">
        <v>1.1791364022502686</v>
      </c>
      <c r="AG1576" s="93"/>
      <c r="AH1576" s="257">
        <v>3484.77944892</v>
      </c>
      <c r="AI1576" s="258">
        <v>2955.9163077196285</v>
      </c>
      <c r="AJ1576" s="258">
        <v>3078.6798277054218</v>
      </c>
      <c r="AK1576" s="276">
        <v>0.96449869289016976</v>
      </c>
      <c r="AL1576" s="93"/>
      <c r="AM1576" s="257">
        <v>3198.02</v>
      </c>
      <c r="AN1576" s="258">
        <v>3190.9377521422393</v>
      </c>
      <c r="AO1576" s="276">
        <v>0.99966721558340832</v>
      </c>
      <c r="AQ1576" s="280">
        <v>3999.9759122987757</v>
      </c>
      <c r="AR1576" s="281">
        <v>4031.9529230729431</v>
      </c>
    </row>
    <row r="1577" spans="1:44" x14ac:dyDescent="0.2">
      <c r="A1577" s="260" t="s">
        <v>8397</v>
      </c>
      <c r="B1577" s="261" t="s">
        <v>2196</v>
      </c>
      <c r="C1577" s="261" t="s">
        <v>2207</v>
      </c>
      <c r="D1577" s="262" t="s">
        <v>10513</v>
      </c>
      <c r="E1577" s="257">
        <v>73</v>
      </c>
      <c r="F1577" s="258">
        <v>106</v>
      </c>
      <c r="G1577" s="258">
        <v>559</v>
      </c>
      <c r="H1577" s="258">
        <v>428</v>
      </c>
      <c r="I1577" s="258">
        <v>116</v>
      </c>
      <c r="J1577" s="258">
        <v>83</v>
      </c>
      <c r="K1577" s="259">
        <v>28</v>
      </c>
      <c r="L1577" s="257">
        <v>55</v>
      </c>
      <c r="M1577" s="258">
        <v>116</v>
      </c>
      <c r="N1577" s="258">
        <v>489</v>
      </c>
      <c r="O1577" s="258">
        <v>407</v>
      </c>
      <c r="P1577" s="258">
        <v>133</v>
      </c>
      <c r="Q1577" s="258">
        <v>116</v>
      </c>
      <c r="R1577" s="259">
        <v>44</v>
      </c>
      <c r="S1577" s="267">
        <v>2753</v>
      </c>
      <c r="T1577" s="90"/>
      <c r="U1577" s="260">
        <v>16</v>
      </c>
      <c r="V1577" s="273">
        <v>126.38628407046799</v>
      </c>
      <c r="W1577" s="273">
        <v>123.46022520886299</v>
      </c>
      <c r="X1577" s="274">
        <v>1.091722885</v>
      </c>
      <c r="Z1577" s="257">
        <v>7497.6299999999992</v>
      </c>
      <c r="AA1577" s="258">
        <v>2903.0468907636946</v>
      </c>
      <c r="AB1577" s="276">
        <v>1.0545030478618578</v>
      </c>
      <c r="AC1577" s="92"/>
      <c r="AD1577" s="257">
        <v>303810.12582801242</v>
      </c>
      <c r="AE1577" s="258">
        <v>3080.6319033008867</v>
      </c>
      <c r="AF1577" s="276">
        <v>1.119009045877547</v>
      </c>
      <c r="AG1577" s="93"/>
      <c r="AH1577" s="257">
        <v>3005.5131024050002</v>
      </c>
      <c r="AI1577" s="258">
        <v>2549.3852115138279</v>
      </c>
      <c r="AJ1577" s="258">
        <v>2655.264901526637</v>
      </c>
      <c r="AK1577" s="276">
        <v>0.96449869289016965</v>
      </c>
      <c r="AL1577" s="93"/>
      <c r="AM1577" s="257">
        <v>2759.88</v>
      </c>
      <c r="AN1577" s="258">
        <v>2753.7680450348421</v>
      </c>
      <c r="AO1577" s="276">
        <v>1.0002789847565718</v>
      </c>
      <c r="AQ1577" s="280">
        <v>3134.0825841159681</v>
      </c>
      <c r="AR1577" s="281">
        <v>3159.1373831339479</v>
      </c>
    </row>
    <row r="1578" spans="1:44" x14ac:dyDescent="0.2">
      <c r="A1578" s="260" t="s">
        <v>8397</v>
      </c>
      <c r="B1578" s="261" t="s">
        <v>2196</v>
      </c>
      <c r="C1578" s="261" t="s">
        <v>2208</v>
      </c>
      <c r="D1578" s="262" t="s">
        <v>10514</v>
      </c>
      <c r="E1578" s="257">
        <v>129</v>
      </c>
      <c r="F1578" s="258">
        <v>298</v>
      </c>
      <c r="G1578" s="258">
        <v>1102</v>
      </c>
      <c r="H1578" s="258">
        <v>894</v>
      </c>
      <c r="I1578" s="258">
        <v>261</v>
      </c>
      <c r="J1578" s="258">
        <v>186</v>
      </c>
      <c r="K1578" s="259">
        <v>51</v>
      </c>
      <c r="L1578" s="257">
        <v>128</v>
      </c>
      <c r="M1578" s="258">
        <v>285</v>
      </c>
      <c r="N1578" s="258">
        <v>1011</v>
      </c>
      <c r="O1578" s="258">
        <v>924</v>
      </c>
      <c r="P1578" s="258">
        <v>264</v>
      </c>
      <c r="Q1578" s="258">
        <v>251</v>
      </c>
      <c r="R1578" s="259">
        <v>134</v>
      </c>
      <c r="S1578" s="267">
        <v>5918</v>
      </c>
      <c r="T1578" s="90"/>
      <c r="U1578" s="260">
        <v>36</v>
      </c>
      <c r="V1578" s="273">
        <v>130.669285751757</v>
      </c>
      <c r="W1578" s="273">
        <v>135.07722203447099</v>
      </c>
      <c r="X1578" s="274">
        <v>1.091722885</v>
      </c>
      <c r="Z1578" s="257">
        <v>16271.98</v>
      </c>
      <c r="AA1578" s="258">
        <v>6300.4337298011533</v>
      </c>
      <c r="AB1578" s="276">
        <v>1.0646221239947877</v>
      </c>
      <c r="AC1578" s="92"/>
      <c r="AD1578" s="257">
        <v>675983.35507855413</v>
      </c>
      <c r="AE1578" s="258">
        <v>6854.4650514191489</v>
      </c>
      <c r="AF1578" s="276">
        <v>1.1582401235922861</v>
      </c>
      <c r="AG1578" s="93"/>
      <c r="AH1578" s="257">
        <v>6460.8160334300001</v>
      </c>
      <c r="AI1578" s="258">
        <v>5480.2984677583845</v>
      </c>
      <c r="AJ1578" s="258">
        <v>5707.9032645240241</v>
      </c>
      <c r="AK1578" s="276">
        <v>0.96449869289016965</v>
      </c>
      <c r="AL1578" s="93"/>
      <c r="AM1578" s="257">
        <v>5933.48</v>
      </c>
      <c r="AN1578" s="258">
        <v>5920.3398770429631</v>
      </c>
      <c r="AO1578" s="276">
        <v>1.0003953830758641</v>
      </c>
      <c r="AQ1578" s="280">
        <v>7041.1302092602391</v>
      </c>
      <c r="AR1578" s="281">
        <v>7097.4191223688276</v>
      </c>
    </row>
    <row r="1579" spans="1:44" x14ac:dyDescent="0.2">
      <c r="A1579" s="260" t="s">
        <v>8397</v>
      </c>
      <c r="B1579" s="261" t="s">
        <v>2196</v>
      </c>
      <c r="C1579" s="261" t="s">
        <v>2209</v>
      </c>
      <c r="D1579" s="262" t="s">
        <v>10515</v>
      </c>
      <c r="E1579" s="257">
        <v>390</v>
      </c>
      <c r="F1579" s="258">
        <v>661</v>
      </c>
      <c r="G1579" s="258">
        <v>2440</v>
      </c>
      <c r="H1579" s="258">
        <v>1630</v>
      </c>
      <c r="I1579" s="258">
        <v>555</v>
      </c>
      <c r="J1579" s="258">
        <v>321</v>
      </c>
      <c r="K1579" s="259">
        <v>90</v>
      </c>
      <c r="L1579" s="257">
        <v>373</v>
      </c>
      <c r="M1579" s="258">
        <v>683</v>
      </c>
      <c r="N1579" s="258">
        <v>2529</v>
      </c>
      <c r="O1579" s="258">
        <v>1707</v>
      </c>
      <c r="P1579" s="258">
        <v>606</v>
      </c>
      <c r="Q1579" s="258">
        <v>518</v>
      </c>
      <c r="R1579" s="259">
        <v>232</v>
      </c>
      <c r="S1579" s="267">
        <v>12735</v>
      </c>
      <c r="T1579" s="90"/>
      <c r="U1579" s="260">
        <v>76</v>
      </c>
      <c r="V1579" s="273">
        <v>124.24324756944</v>
      </c>
      <c r="W1579" s="273">
        <v>121.56359924623101</v>
      </c>
      <c r="X1579" s="274">
        <v>1.091722885</v>
      </c>
      <c r="Z1579" s="257">
        <v>34225.950000000004</v>
      </c>
      <c r="AA1579" s="258">
        <v>13252.126035951853</v>
      </c>
      <c r="AB1579" s="276">
        <v>1.0406066773421165</v>
      </c>
      <c r="AC1579" s="92"/>
      <c r="AD1579" s="257">
        <v>1392538.1438908812</v>
      </c>
      <c r="AE1579" s="258">
        <v>14120.324070640654</v>
      </c>
      <c r="AF1579" s="276">
        <v>1.108780845751131</v>
      </c>
      <c r="AG1579" s="93"/>
      <c r="AH1579" s="257">
        <v>13903.090940475</v>
      </c>
      <c r="AI1579" s="258">
        <v>11793.105945742314</v>
      </c>
      <c r="AJ1579" s="258">
        <v>12282.890853956311</v>
      </c>
      <c r="AK1579" s="276">
        <v>0.96449869289016965</v>
      </c>
      <c r="AL1579" s="93"/>
      <c r="AM1579" s="257">
        <v>12767.68</v>
      </c>
      <c r="AN1579" s="258">
        <v>12739.405044143386</v>
      </c>
      <c r="AO1579" s="276">
        <v>1.0003459006001874</v>
      </c>
      <c r="AQ1579" s="280">
        <v>14176.959956417248</v>
      </c>
      <c r="AR1579" s="281">
        <v>14290.294839229271</v>
      </c>
    </row>
    <row r="1580" spans="1:44" x14ac:dyDescent="0.2">
      <c r="A1580" s="260" t="s">
        <v>8397</v>
      </c>
      <c r="B1580" s="261" t="s">
        <v>2196</v>
      </c>
      <c r="C1580" s="261" t="s">
        <v>2210</v>
      </c>
      <c r="D1580" s="262" t="s">
        <v>10516</v>
      </c>
      <c r="E1580" s="257">
        <v>92</v>
      </c>
      <c r="F1580" s="258">
        <v>130</v>
      </c>
      <c r="G1580" s="258">
        <v>807</v>
      </c>
      <c r="H1580" s="258">
        <v>343</v>
      </c>
      <c r="I1580" s="258">
        <v>93</v>
      </c>
      <c r="J1580" s="258">
        <v>62</v>
      </c>
      <c r="K1580" s="259">
        <v>16</v>
      </c>
      <c r="L1580" s="257">
        <v>57</v>
      </c>
      <c r="M1580" s="258">
        <v>148</v>
      </c>
      <c r="N1580" s="258">
        <v>497</v>
      </c>
      <c r="O1580" s="258">
        <v>306</v>
      </c>
      <c r="P1580" s="258">
        <v>104</v>
      </c>
      <c r="Q1580" s="258">
        <v>65</v>
      </c>
      <c r="R1580" s="259">
        <v>24</v>
      </c>
      <c r="S1580" s="267">
        <v>2744</v>
      </c>
      <c r="T1580" s="90"/>
      <c r="U1580" s="260">
        <v>2</v>
      </c>
      <c r="V1580" s="273">
        <v>130.562825369916</v>
      </c>
      <c r="W1580" s="273">
        <v>127.62645772594701</v>
      </c>
      <c r="X1580" s="274">
        <v>1.091722885</v>
      </c>
      <c r="Z1580" s="257">
        <v>6481.3099999999995</v>
      </c>
      <c r="AA1580" s="258">
        <v>2509.5325914423142</v>
      </c>
      <c r="AB1580" s="276">
        <v>0.9145526936743128</v>
      </c>
      <c r="AC1580" s="92"/>
      <c r="AD1580" s="257">
        <v>308516.48670364986</v>
      </c>
      <c r="AE1580" s="258">
        <v>3128.3543596292297</v>
      </c>
      <c r="AF1580" s="276">
        <v>1.1400708307686698</v>
      </c>
      <c r="AG1580" s="93"/>
      <c r="AH1580" s="257">
        <v>2995.6875964400001</v>
      </c>
      <c r="AI1580" s="258">
        <v>2541.0508610221368</v>
      </c>
      <c r="AJ1580" s="258">
        <v>2646.5844132906259</v>
      </c>
      <c r="AK1580" s="276">
        <v>0.96449869289016976</v>
      </c>
      <c r="AL1580" s="93"/>
      <c r="AM1580" s="257">
        <v>2744.86</v>
      </c>
      <c r="AN1580" s="258">
        <v>2738.7813079171324</v>
      </c>
      <c r="AO1580" s="276">
        <v>0.99809814428466925</v>
      </c>
      <c r="AQ1580" s="280">
        <v>2754.2259509546789</v>
      </c>
      <c r="AR1580" s="281">
        <v>2776.2440617731399</v>
      </c>
    </row>
    <row r="1581" spans="1:44" x14ac:dyDescent="0.2">
      <c r="A1581" s="260" t="s">
        <v>8397</v>
      </c>
      <c r="B1581" s="261" t="s">
        <v>2196</v>
      </c>
      <c r="C1581" s="261" t="s">
        <v>2211</v>
      </c>
      <c r="D1581" s="262" t="s">
        <v>10517</v>
      </c>
      <c r="E1581" s="257">
        <v>99</v>
      </c>
      <c r="F1581" s="258">
        <v>182</v>
      </c>
      <c r="G1581" s="258">
        <v>814</v>
      </c>
      <c r="H1581" s="258">
        <v>568</v>
      </c>
      <c r="I1581" s="258">
        <v>188</v>
      </c>
      <c r="J1581" s="258">
        <v>120</v>
      </c>
      <c r="K1581" s="259">
        <v>18</v>
      </c>
      <c r="L1581" s="257">
        <v>123</v>
      </c>
      <c r="M1581" s="258">
        <v>185</v>
      </c>
      <c r="N1581" s="258">
        <v>668</v>
      </c>
      <c r="O1581" s="258">
        <v>516</v>
      </c>
      <c r="P1581" s="258">
        <v>170</v>
      </c>
      <c r="Q1581" s="258">
        <v>125</v>
      </c>
      <c r="R1581" s="259">
        <v>54</v>
      </c>
      <c r="S1581" s="267">
        <v>3830</v>
      </c>
      <c r="T1581" s="90"/>
      <c r="U1581" s="260">
        <v>22</v>
      </c>
      <c r="V1581" s="273">
        <v>131.02341372213999</v>
      </c>
      <c r="W1581" s="273">
        <v>127.54725848563901</v>
      </c>
      <c r="X1581" s="274">
        <v>1.091722885</v>
      </c>
      <c r="Z1581" s="257">
        <v>10076.969999999999</v>
      </c>
      <c r="AA1581" s="258">
        <v>3901.7551448683153</v>
      </c>
      <c r="AB1581" s="276">
        <v>1.0187350247697951</v>
      </c>
      <c r="AC1581" s="92"/>
      <c r="AD1581" s="257">
        <v>431007.72257024556</v>
      </c>
      <c r="AE1581" s="258">
        <v>4370.4143734518357</v>
      </c>
      <c r="AF1581" s="276">
        <v>1.1411003586036124</v>
      </c>
      <c r="AG1581" s="93"/>
      <c r="AH1581" s="257">
        <v>4181.2986495499999</v>
      </c>
      <c r="AI1581" s="258">
        <v>3546.7291536861462</v>
      </c>
      <c r="AJ1581" s="258">
        <v>3694.0299937693503</v>
      </c>
      <c r="AK1581" s="276">
        <v>0.96449869289016976</v>
      </c>
      <c r="AL1581" s="93"/>
      <c r="AM1581" s="257">
        <v>3839.46</v>
      </c>
      <c r="AN1581" s="258">
        <v>3830.9572366151692</v>
      </c>
      <c r="AO1581" s="276">
        <v>1.0002499312311146</v>
      </c>
      <c r="AQ1581" s="280">
        <v>4295.3051941062877</v>
      </c>
      <c r="AR1581" s="281">
        <v>4329.6431560044975</v>
      </c>
    </row>
    <row r="1582" spans="1:44" x14ac:dyDescent="0.2">
      <c r="A1582" s="260" t="s">
        <v>8397</v>
      </c>
      <c r="B1582" s="261" t="s">
        <v>2196</v>
      </c>
      <c r="C1582" s="261" t="s">
        <v>2212</v>
      </c>
      <c r="D1582" s="262" t="s">
        <v>10518</v>
      </c>
      <c r="E1582" s="257">
        <v>225</v>
      </c>
      <c r="F1582" s="258">
        <v>429</v>
      </c>
      <c r="G1582" s="258">
        <v>1302</v>
      </c>
      <c r="H1582" s="258">
        <v>1006</v>
      </c>
      <c r="I1582" s="258">
        <v>351</v>
      </c>
      <c r="J1582" s="258">
        <v>232</v>
      </c>
      <c r="K1582" s="259">
        <v>68</v>
      </c>
      <c r="L1582" s="257">
        <v>217</v>
      </c>
      <c r="M1582" s="258">
        <v>455</v>
      </c>
      <c r="N1582" s="258">
        <v>1354</v>
      </c>
      <c r="O1582" s="258">
        <v>1046</v>
      </c>
      <c r="P1582" s="258">
        <v>382</v>
      </c>
      <c r="Q1582" s="258">
        <v>292</v>
      </c>
      <c r="R1582" s="259">
        <v>149</v>
      </c>
      <c r="S1582" s="267">
        <v>7508</v>
      </c>
      <c r="T1582" s="90"/>
      <c r="U1582" s="260">
        <v>13</v>
      </c>
      <c r="V1582" s="273">
        <v>105.58661660233101</v>
      </c>
      <c r="W1582" s="273">
        <v>86.1585187158651</v>
      </c>
      <c r="X1582" s="274">
        <v>1.091722885</v>
      </c>
      <c r="Z1582" s="257">
        <v>20589.66</v>
      </c>
      <c r="AA1582" s="258">
        <v>7972.2190138592614</v>
      </c>
      <c r="AB1582" s="276">
        <v>1.0618299166035243</v>
      </c>
      <c r="AC1582" s="92"/>
      <c r="AD1582" s="257">
        <v>721463.50971303717</v>
      </c>
      <c r="AE1582" s="258">
        <v>7315.6334043573306</v>
      </c>
      <c r="AF1582" s="276">
        <v>0.97437845023406111</v>
      </c>
      <c r="AG1582" s="93"/>
      <c r="AH1582" s="257">
        <v>8196.6554205800003</v>
      </c>
      <c r="AI1582" s="258">
        <v>6952.7003879570711</v>
      </c>
      <c r="AJ1582" s="258">
        <v>7241.4561862193941</v>
      </c>
      <c r="AK1582" s="276">
        <v>0.96449869289016965</v>
      </c>
      <c r="AL1582" s="93"/>
      <c r="AM1582" s="257">
        <v>7513.59</v>
      </c>
      <c r="AN1582" s="258">
        <v>7496.9506085385374</v>
      </c>
      <c r="AO1582" s="276">
        <v>0.99852831759969862</v>
      </c>
      <c r="AQ1582" s="280">
        <v>7481.1596127247849</v>
      </c>
      <c r="AR1582" s="281">
        <v>7540.966253260749</v>
      </c>
    </row>
    <row r="1583" spans="1:44" x14ac:dyDescent="0.2">
      <c r="A1583" s="260" t="s">
        <v>8397</v>
      </c>
      <c r="B1583" s="261" t="s">
        <v>2196</v>
      </c>
      <c r="C1583" s="261" t="s">
        <v>2213</v>
      </c>
      <c r="D1583" s="262" t="s">
        <v>10519</v>
      </c>
      <c r="E1583" s="257">
        <v>39</v>
      </c>
      <c r="F1583" s="258">
        <v>121</v>
      </c>
      <c r="G1583" s="258">
        <v>375</v>
      </c>
      <c r="H1583" s="258">
        <v>304</v>
      </c>
      <c r="I1583" s="258">
        <v>99</v>
      </c>
      <c r="J1583" s="258">
        <v>52</v>
      </c>
      <c r="K1583" s="259">
        <v>16</v>
      </c>
      <c r="L1583" s="257">
        <v>47</v>
      </c>
      <c r="M1583" s="258">
        <v>94</v>
      </c>
      <c r="N1583" s="258">
        <v>305</v>
      </c>
      <c r="O1583" s="258">
        <v>244</v>
      </c>
      <c r="P1583" s="258">
        <v>101</v>
      </c>
      <c r="Q1583" s="258">
        <v>75</v>
      </c>
      <c r="R1583" s="259">
        <v>37</v>
      </c>
      <c r="S1583" s="267">
        <v>1909</v>
      </c>
      <c r="T1583" s="90"/>
      <c r="U1583" s="260">
        <v>5</v>
      </c>
      <c r="V1583" s="273">
        <v>126.958340331115</v>
      </c>
      <c r="W1583" s="273">
        <v>117.553169198533</v>
      </c>
      <c r="X1583" s="274">
        <v>1.091722885</v>
      </c>
      <c r="Z1583" s="257">
        <v>5121.3500000000004</v>
      </c>
      <c r="AA1583" s="258">
        <v>1982.9625086877652</v>
      </c>
      <c r="AB1583" s="276">
        <v>1.0387441114131823</v>
      </c>
      <c r="AC1583" s="92"/>
      <c r="AD1583" s="257">
        <v>208284.9936723914</v>
      </c>
      <c r="AE1583" s="258">
        <v>2112.0079350127762</v>
      </c>
      <c r="AF1583" s="276">
        <v>1.1063425536997256</v>
      </c>
      <c r="AG1583" s="93"/>
      <c r="AH1583" s="257">
        <v>2084.0989874649999</v>
      </c>
      <c r="AI1583" s="258">
        <v>1767.8083431819455</v>
      </c>
      <c r="AJ1583" s="258">
        <v>1841.2280047273339</v>
      </c>
      <c r="AK1583" s="276">
        <v>0.96449869289016965</v>
      </c>
      <c r="AL1583" s="93"/>
      <c r="AM1583" s="257">
        <v>1911.15</v>
      </c>
      <c r="AN1583" s="258">
        <v>1906.9176193415433</v>
      </c>
      <c r="AO1583" s="276">
        <v>0.99890917723496242</v>
      </c>
      <c r="AQ1583" s="280">
        <v>2113.6436387066424</v>
      </c>
      <c r="AR1583" s="281">
        <v>2130.5407418116533</v>
      </c>
    </row>
    <row r="1584" spans="1:44" x14ac:dyDescent="0.2">
      <c r="A1584" s="260" t="s">
        <v>8397</v>
      </c>
      <c r="B1584" s="261" t="s">
        <v>2196</v>
      </c>
      <c r="C1584" s="261" t="s">
        <v>2214</v>
      </c>
      <c r="D1584" s="262" t="s">
        <v>10520</v>
      </c>
      <c r="E1584" s="257">
        <v>261</v>
      </c>
      <c r="F1584" s="258">
        <v>423</v>
      </c>
      <c r="G1584" s="258">
        <v>1470</v>
      </c>
      <c r="H1584" s="258">
        <v>988</v>
      </c>
      <c r="I1584" s="258">
        <v>264</v>
      </c>
      <c r="J1584" s="258">
        <v>151</v>
      </c>
      <c r="K1584" s="259">
        <v>48</v>
      </c>
      <c r="L1584" s="257">
        <v>253</v>
      </c>
      <c r="M1584" s="258">
        <v>394</v>
      </c>
      <c r="N1584" s="258">
        <v>1554</v>
      </c>
      <c r="O1584" s="258">
        <v>990</v>
      </c>
      <c r="P1584" s="258">
        <v>310</v>
      </c>
      <c r="Q1584" s="258">
        <v>242</v>
      </c>
      <c r="R1584" s="259">
        <v>106</v>
      </c>
      <c r="S1584" s="267">
        <v>7454</v>
      </c>
      <c r="T1584" s="90"/>
      <c r="U1584" s="260">
        <v>29</v>
      </c>
      <c r="V1584" s="273">
        <v>130.76433861188701</v>
      </c>
      <c r="W1584" s="273">
        <v>140.16268776824</v>
      </c>
      <c r="X1584" s="274">
        <v>1.091722885</v>
      </c>
      <c r="Z1584" s="257">
        <v>19246.38</v>
      </c>
      <c r="AA1584" s="258">
        <v>7452.1073482495876</v>
      </c>
      <c r="AB1584" s="276">
        <v>0.99974608911317242</v>
      </c>
      <c r="AC1584" s="92"/>
      <c r="AD1584" s="257">
        <v>860592.81143448374</v>
      </c>
      <c r="AE1584" s="258">
        <v>8726.4032541078232</v>
      </c>
      <c r="AF1584" s="276">
        <v>1.1707007317021496</v>
      </c>
      <c r="AG1584" s="93"/>
      <c r="AH1584" s="257">
        <v>8137.70238479</v>
      </c>
      <c r="AI1584" s="258">
        <v>6902.6942850069263</v>
      </c>
      <c r="AJ1584" s="258">
        <v>7189.3732568033247</v>
      </c>
      <c r="AK1584" s="276">
        <v>0.96449869289016965</v>
      </c>
      <c r="AL1584" s="93"/>
      <c r="AM1584" s="257">
        <v>7466.47</v>
      </c>
      <c r="AN1584" s="258">
        <v>7449.9349592052176</v>
      </c>
      <c r="AO1584" s="276">
        <v>0.99945464974580323</v>
      </c>
      <c r="AQ1584" s="280">
        <v>8409.8786327278613</v>
      </c>
      <c r="AR1584" s="281">
        <v>8477.1097325005667</v>
      </c>
    </row>
    <row r="1585" spans="1:44" x14ac:dyDescent="0.2">
      <c r="A1585" s="260" t="s">
        <v>8397</v>
      </c>
      <c r="B1585" s="261" t="s">
        <v>2196</v>
      </c>
      <c r="C1585" s="261" t="s">
        <v>2215</v>
      </c>
      <c r="D1585" s="262" t="s">
        <v>10521</v>
      </c>
      <c r="E1585" s="257">
        <v>139</v>
      </c>
      <c r="F1585" s="258">
        <v>285</v>
      </c>
      <c r="G1585" s="258">
        <v>885</v>
      </c>
      <c r="H1585" s="258">
        <v>701</v>
      </c>
      <c r="I1585" s="258">
        <v>260</v>
      </c>
      <c r="J1585" s="258">
        <v>182</v>
      </c>
      <c r="K1585" s="259">
        <v>44</v>
      </c>
      <c r="L1585" s="257">
        <v>143</v>
      </c>
      <c r="M1585" s="258">
        <v>269</v>
      </c>
      <c r="N1585" s="258">
        <v>836</v>
      </c>
      <c r="O1585" s="258">
        <v>763</v>
      </c>
      <c r="P1585" s="258">
        <v>326</v>
      </c>
      <c r="Q1585" s="258">
        <v>276</v>
      </c>
      <c r="R1585" s="259">
        <v>109</v>
      </c>
      <c r="S1585" s="267">
        <v>5218</v>
      </c>
      <c r="T1585" s="90"/>
      <c r="U1585" s="260">
        <v>24</v>
      </c>
      <c r="V1585" s="273">
        <v>114.87371820687</v>
      </c>
      <c r="W1585" s="273">
        <v>93.671138367190395</v>
      </c>
      <c r="X1585" s="274">
        <v>1.091722885</v>
      </c>
      <c r="Z1585" s="257">
        <v>15004.619999999999</v>
      </c>
      <c r="AA1585" s="258">
        <v>5809.717929277751</v>
      </c>
      <c r="AB1585" s="276">
        <v>1.1133993731846974</v>
      </c>
      <c r="AC1585" s="92"/>
      <c r="AD1585" s="257">
        <v>523347.92089774017</v>
      </c>
      <c r="AE1585" s="258">
        <v>5306.743141788701</v>
      </c>
      <c r="AF1585" s="276">
        <v>1.0170071180123996</v>
      </c>
      <c r="AG1585" s="93"/>
      <c r="AH1585" s="257">
        <v>5696.6100139300006</v>
      </c>
      <c r="AI1585" s="258">
        <v>4832.0712072935539</v>
      </c>
      <c r="AJ1585" s="258">
        <v>5032.7541795009056</v>
      </c>
      <c r="AK1585" s="276">
        <v>0.96449869289016976</v>
      </c>
      <c r="AL1585" s="93"/>
      <c r="AM1585" s="257">
        <v>5228.32</v>
      </c>
      <c r="AN1585" s="258">
        <v>5216.7415051439057</v>
      </c>
      <c r="AO1585" s="276">
        <v>0.99975881662397581</v>
      </c>
      <c r="AQ1585" s="280">
        <v>5697.3896981395083</v>
      </c>
      <c r="AR1585" s="281">
        <v>5742.9363453585247</v>
      </c>
    </row>
    <row r="1586" spans="1:44" x14ac:dyDescent="0.2">
      <c r="A1586" s="260" t="s">
        <v>8397</v>
      </c>
      <c r="B1586" s="261" t="s">
        <v>2196</v>
      </c>
      <c r="C1586" s="261" t="s">
        <v>2216</v>
      </c>
      <c r="D1586" s="262" t="s">
        <v>10522</v>
      </c>
      <c r="E1586" s="257">
        <v>33</v>
      </c>
      <c r="F1586" s="258">
        <v>66</v>
      </c>
      <c r="G1586" s="258">
        <v>313</v>
      </c>
      <c r="H1586" s="258">
        <v>257</v>
      </c>
      <c r="I1586" s="258">
        <v>121</v>
      </c>
      <c r="J1586" s="258">
        <v>61</v>
      </c>
      <c r="K1586" s="259">
        <v>17</v>
      </c>
      <c r="L1586" s="257">
        <v>30</v>
      </c>
      <c r="M1586" s="258">
        <v>60</v>
      </c>
      <c r="N1586" s="258">
        <v>274</v>
      </c>
      <c r="O1586" s="258">
        <v>258</v>
      </c>
      <c r="P1586" s="258">
        <v>117</v>
      </c>
      <c r="Q1586" s="258">
        <v>69</v>
      </c>
      <c r="R1586" s="259">
        <v>51</v>
      </c>
      <c r="S1586" s="267">
        <v>1727</v>
      </c>
      <c r="T1586" s="90"/>
      <c r="U1586" s="260">
        <v>3</v>
      </c>
      <c r="V1586" s="273">
        <v>134.63083570043401</v>
      </c>
      <c r="W1586" s="273">
        <v>139.566878980891</v>
      </c>
      <c r="X1586" s="274">
        <v>1.091722885</v>
      </c>
      <c r="Z1586" s="257">
        <v>5044.01</v>
      </c>
      <c r="AA1586" s="258">
        <v>1953.0168263145802</v>
      </c>
      <c r="AB1586" s="276">
        <v>1.1308725108943718</v>
      </c>
      <c r="AC1586" s="92"/>
      <c r="AD1586" s="257">
        <v>200888.95233745145</v>
      </c>
      <c r="AE1586" s="258">
        <v>2037.0121433733418</v>
      </c>
      <c r="AF1586" s="276">
        <v>1.1795090581200589</v>
      </c>
      <c r="AG1586" s="93"/>
      <c r="AH1586" s="257">
        <v>1885.405422395</v>
      </c>
      <c r="AI1586" s="258">
        <v>1599.2692554610896</v>
      </c>
      <c r="AJ1586" s="258">
        <v>1665.689242621323</v>
      </c>
      <c r="AK1586" s="276">
        <v>0.96449869289016965</v>
      </c>
      <c r="AL1586" s="93"/>
      <c r="AM1586" s="257">
        <v>1728.29</v>
      </c>
      <c r="AN1586" s="258">
        <v>1724.4625761095651</v>
      </c>
      <c r="AO1586" s="276">
        <v>0.99853073312655771</v>
      </c>
      <c r="AQ1586" s="280">
        <v>2218.5557426122109</v>
      </c>
      <c r="AR1586" s="281">
        <v>2236.2915446370362</v>
      </c>
    </row>
    <row r="1587" spans="1:44" x14ac:dyDescent="0.2">
      <c r="A1587" s="260" t="s">
        <v>8397</v>
      </c>
      <c r="B1587" s="261" t="s">
        <v>2196</v>
      </c>
      <c r="C1587" s="261" t="s">
        <v>2217</v>
      </c>
      <c r="D1587" s="262" t="s">
        <v>10523</v>
      </c>
      <c r="E1587" s="257">
        <v>156</v>
      </c>
      <c r="F1587" s="258">
        <v>255</v>
      </c>
      <c r="G1587" s="258">
        <v>1013</v>
      </c>
      <c r="H1587" s="258">
        <v>757</v>
      </c>
      <c r="I1587" s="258">
        <v>223</v>
      </c>
      <c r="J1587" s="258">
        <v>147</v>
      </c>
      <c r="K1587" s="259">
        <v>35</v>
      </c>
      <c r="L1587" s="257">
        <v>135</v>
      </c>
      <c r="M1587" s="258">
        <v>284</v>
      </c>
      <c r="N1587" s="258">
        <v>970</v>
      </c>
      <c r="O1587" s="258">
        <v>756</v>
      </c>
      <c r="P1587" s="258">
        <v>246</v>
      </c>
      <c r="Q1587" s="258">
        <v>177</v>
      </c>
      <c r="R1587" s="259">
        <v>89</v>
      </c>
      <c r="S1587" s="267">
        <v>5243</v>
      </c>
      <c r="T1587" s="90"/>
      <c r="U1587" s="260">
        <v>28</v>
      </c>
      <c r="V1587" s="273">
        <v>135.48142269852099</v>
      </c>
      <c r="W1587" s="273">
        <v>141.17547205798201</v>
      </c>
      <c r="X1587" s="274">
        <v>1.091722885</v>
      </c>
      <c r="Z1587" s="257">
        <v>13958.839999999998</v>
      </c>
      <c r="AA1587" s="258">
        <v>5404.7968572292693</v>
      </c>
      <c r="AB1587" s="276">
        <v>1.0308595951228818</v>
      </c>
      <c r="AC1587" s="92"/>
      <c r="AD1587" s="257">
        <v>613040.2827382593</v>
      </c>
      <c r="AE1587" s="258">
        <v>6216.2228723119997</v>
      </c>
      <c r="AF1587" s="276">
        <v>1.1856232829128361</v>
      </c>
      <c r="AG1587" s="93"/>
      <c r="AH1587" s="257">
        <v>5723.9030860550001</v>
      </c>
      <c r="AI1587" s="258">
        <v>4855.222180881583</v>
      </c>
      <c r="AJ1587" s="258">
        <v>5056.8666468231604</v>
      </c>
      <c r="AK1587" s="276">
        <v>0.96449869289016987</v>
      </c>
      <c r="AL1587" s="93"/>
      <c r="AM1587" s="257">
        <v>5255.04</v>
      </c>
      <c r="AN1587" s="258">
        <v>5243.4023317607634</v>
      </c>
      <c r="AO1587" s="276">
        <v>1.0000767369370138</v>
      </c>
      <c r="AQ1587" s="280">
        <v>6181.0330131987721</v>
      </c>
      <c r="AR1587" s="281">
        <v>6230.4460505750285</v>
      </c>
    </row>
    <row r="1588" spans="1:44" x14ac:dyDescent="0.2">
      <c r="A1588" s="260" t="s">
        <v>8397</v>
      </c>
      <c r="B1588" s="261" t="s">
        <v>2196</v>
      </c>
      <c r="C1588" s="261" t="s">
        <v>2218</v>
      </c>
      <c r="D1588" s="262" t="s">
        <v>10524</v>
      </c>
      <c r="E1588" s="257">
        <v>45</v>
      </c>
      <c r="F1588" s="258">
        <v>84</v>
      </c>
      <c r="G1588" s="258">
        <v>517</v>
      </c>
      <c r="H1588" s="258">
        <v>370</v>
      </c>
      <c r="I1588" s="258">
        <v>132</v>
      </c>
      <c r="J1588" s="258">
        <v>88</v>
      </c>
      <c r="K1588" s="259">
        <v>34</v>
      </c>
      <c r="L1588" s="257">
        <v>44</v>
      </c>
      <c r="M1588" s="258">
        <v>91</v>
      </c>
      <c r="N1588" s="258">
        <v>375</v>
      </c>
      <c r="O1588" s="258">
        <v>328</v>
      </c>
      <c r="P1588" s="258">
        <v>155</v>
      </c>
      <c r="Q1588" s="258">
        <v>90</v>
      </c>
      <c r="R1588" s="259">
        <v>62</v>
      </c>
      <c r="S1588" s="267">
        <v>2415</v>
      </c>
      <c r="T1588" s="90"/>
      <c r="U1588" s="260">
        <v>11</v>
      </c>
      <c r="V1588" s="273">
        <v>123.104241365362</v>
      </c>
      <c r="W1588" s="273">
        <v>119.134161490683</v>
      </c>
      <c r="X1588" s="274">
        <v>1.091722885</v>
      </c>
      <c r="Z1588" s="257">
        <v>6807.7</v>
      </c>
      <c r="AA1588" s="258">
        <v>2635.9092564252978</v>
      </c>
      <c r="AB1588" s="276">
        <v>1.0914738121843883</v>
      </c>
      <c r="AC1588" s="92"/>
      <c r="AD1588" s="257">
        <v>261966.34424764258</v>
      </c>
      <c r="AE1588" s="258">
        <v>2656.3363399455861</v>
      </c>
      <c r="AF1588" s="276">
        <v>1.0999322318615263</v>
      </c>
      <c r="AG1588" s="93"/>
      <c r="AH1588" s="257">
        <v>2636.510767275</v>
      </c>
      <c r="AI1588" s="258">
        <v>2236.3840486036665</v>
      </c>
      <c r="AJ1588" s="258">
        <v>2329.2643433297599</v>
      </c>
      <c r="AK1588" s="276">
        <v>0.96449869289016976</v>
      </c>
      <c r="AL1588" s="93"/>
      <c r="AM1588" s="257">
        <v>2419.73</v>
      </c>
      <c r="AN1588" s="258">
        <v>2414.3713319463736</v>
      </c>
      <c r="AO1588" s="276">
        <v>0.99973968196537211</v>
      </c>
      <c r="AQ1588" s="280">
        <v>2795.6638953682236</v>
      </c>
      <c r="AR1588" s="281">
        <v>2818.0132735802949</v>
      </c>
    </row>
    <row r="1589" spans="1:44" x14ac:dyDescent="0.2">
      <c r="A1589" s="260" t="s">
        <v>8397</v>
      </c>
      <c r="B1589" s="261" t="s">
        <v>2196</v>
      </c>
      <c r="C1589" s="261" t="s">
        <v>2219</v>
      </c>
      <c r="D1589" s="262" t="s">
        <v>10525</v>
      </c>
      <c r="E1589" s="257">
        <v>129</v>
      </c>
      <c r="F1589" s="258">
        <v>191</v>
      </c>
      <c r="G1589" s="258">
        <v>609</v>
      </c>
      <c r="H1589" s="258">
        <v>324</v>
      </c>
      <c r="I1589" s="258">
        <v>89</v>
      </c>
      <c r="J1589" s="258">
        <v>67</v>
      </c>
      <c r="K1589" s="259">
        <v>25</v>
      </c>
      <c r="L1589" s="257">
        <v>120</v>
      </c>
      <c r="M1589" s="258">
        <v>177</v>
      </c>
      <c r="N1589" s="258">
        <v>655</v>
      </c>
      <c r="O1589" s="258">
        <v>338</v>
      </c>
      <c r="P1589" s="258">
        <v>119</v>
      </c>
      <c r="Q1589" s="258">
        <v>104</v>
      </c>
      <c r="R1589" s="259">
        <v>46</v>
      </c>
      <c r="S1589" s="267">
        <v>2993</v>
      </c>
      <c r="T1589" s="90"/>
      <c r="U1589" s="260">
        <v>86</v>
      </c>
      <c r="V1589" s="273">
        <v>130.883370055629</v>
      </c>
      <c r="W1589" s="273">
        <v>139.19478783828899</v>
      </c>
      <c r="X1589" s="274">
        <v>1.091722885</v>
      </c>
      <c r="Z1589" s="257">
        <v>7705.31</v>
      </c>
      <c r="AA1589" s="258">
        <v>2983.4596049512188</v>
      </c>
      <c r="AB1589" s="276">
        <v>0.99681243065526859</v>
      </c>
      <c r="AC1589" s="92"/>
      <c r="AD1589" s="257">
        <v>344960.45992545207</v>
      </c>
      <c r="AE1589" s="258">
        <v>3497.8959155077318</v>
      </c>
      <c r="AF1589" s="276">
        <v>1.1686922537613538</v>
      </c>
      <c r="AG1589" s="93"/>
      <c r="AH1589" s="257">
        <v>3267.5265948050001</v>
      </c>
      <c r="AI1589" s="258">
        <v>2771.6345579589124</v>
      </c>
      <c r="AJ1589" s="258">
        <v>2886.744587820278</v>
      </c>
      <c r="AK1589" s="276">
        <v>0.96449869289016976</v>
      </c>
      <c r="AL1589" s="93"/>
      <c r="AM1589" s="257">
        <v>3029.98</v>
      </c>
      <c r="AN1589" s="258">
        <v>3023.2698889425155</v>
      </c>
      <c r="AO1589" s="276">
        <v>1.0101135612905163</v>
      </c>
      <c r="AQ1589" s="280">
        <v>3396.973607711117</v>
      </c>
      <c r="AR1589" s="281">
        <v>3424.1300366584392</v>
      </c>
    </row>
    <row r="1590" spans="1:44" x14ac:dyDescent="0.2">
      <c r="A1590" s="260" t="s">
        <v>8397</v>
      </c>
      <c r="B1590" s="261" t="s">
        <v>2196</v>
      </c>
      <c r="C1590" s="261" t="s">
        <v>2220</v>
      </c>
      <c r="D1590" s="262" t="s">
        <v>10526</v>
      </c>
      <c r="E1590" s="257">
        <v>106</v>
      </c>
      <c r="F1590" s="258">
        <v>198</v>
      </c>
      <c r="G1590" s="258">
        <v>860</v>
      </c>
      <c r="H1590" s="258">
        <v>683</v>
      </c>
      <c r="I1590" s="258">
        <v>196</v>
      </c>
      <c r="J1590" s="258">
        <v>128</v>
      </c>
      <c r="K1590" s="259">
        <v>23</v>
      </c>
      <c r="L1590" s="257">
        <v>103</v>
      </c>
      <c r="M1590" s="258">
        <v>209</v>
      </c>
      <c r="N1590" s="258">
        <v>765</v>
      </c>
      <c r="O1590" s="258">
        <v>568</v>
      </c>
      <c r="P1590" s="258">
        <v>196</v>
      </c>
      <c r="Q1590" s="258">
        <v>122</v>
      </c>
      <c r="R1590" s="259">
        <v>47</v>
      </c>
      <c r="S1590" s="267">
        <v>4204</v>
      </c>
      <c r="T1590" s="90"/>
      <c r="U1590" s="260">
        <v>18</v>
      </c>
      <c r="V1590" s="273">
        <v>127.88904837945999</v>
      </c>
      <c r="W1590" s="273">
        <v>128.44529019980899</v>
      </c>
      <c r="X1590" s="274">
        <v>1.091722885</v>
      </c>
      <c r="Z1590" s="257">
        <v>10926.269999999999</v>
      </c>
      <c r="AA1590" s="258">
        <v>4230.6000897809881</v>
      </c>
      <c r="AB1590" s="276">
        <v>1.0063273286824426</v>
      </c>
      <c r="AC1590" s="92"/>
      <c r="AD1590" s="257">
        <v>470548.38887397962</v>
      </c>
      <c r="AE1590" s="258">
        <v>4771.3563689204611</v>
      </c>
      <c r="AF1590" s="276">
        <v>1.134956319914477</v>
      </c>
      <c r="AG1590" s="93"/>
      <c r="AH1590" s="257">
        <v>4589.6030085399998</v>
      </c>
      <c r="AI1590" s="258">
        <v>3893.0677185630693</v>
      </c>
      <c r="AJ1590" s="258">
        <v>4054.7525049102733</v>
      </c>
      <c r="AK1590" s="276">
        <v>0.96449869289016965</v>
      </c>
      <c r="AL1590" s="93"/>
      <c r="AM1590" s="257">
        <v>4211.74</v>
      </c>
      <c r="AN1590" s="258">
        <v>4202.4127954820651</v>
      </c>
      <c r="AO1590" s="276">
        <v>0.99962245373027236</v>
      </c>
      <c r="AQ1590" s="280">
        <v>4629.3366898934219</v>
      </c>
      <c r="AR1590" s="281">
        <v>4666.3450000571947</v>
      </c>
    </row>
    <row r="1591" spans="1:44" x14ac:dyDescent="0.2">
      <c r="A1591" s="260" t="s">
        <v>8397</v>
      </c>
      <c r="B1591" s="261" t="s">
        <v>2196</v>
      </c>
      <c r="C1591" s="261" t="s">
        <v>2221</v>
      </c>
      <c r="D1591" s="262" t="s">
        <v>10527</v>
      </c>
      <c r="E1591" s="257">
        <v>63</v>
      </c>
      <c r="F1591" s="258">
        <v>125</v>
      </c>
      <c r="G1591" s="258">
        <v>573</v>
      </c>
      <c r="H1591" s="258">
        <v>452</v>
      </c>
      <c r="I1591" s="258">
        <v>119</v>
      </c>
      <c r="J1591" s="258">
        <v>72</v>
      </c>
      <c r="K1591" s="259">
        <v>13</v>
      </c>
      <c r="L1591" s="257">
        <v>50</v>
      </c>
      <c r="M1591" s="258">
        <v>119</v>
      </c>
      <c r="N1591" s="258">
        <v>508</v>
      </c>
      <c r="O1591" s="258">
        <v>380</v>
      </c>
      <c r="P1591" s="258">
        <v>118</v>
      </c>
      <c r="Q1591" s="258">
        <v>115</v>
      </c>
      <c r="R1591" s="259">
        <v>29</v>
      </c>
      <c r="S1591" s="267">
        <v>2736</v>
      </c>
      <c r="T1591" s="90"/>
      <c r="U1591" s="260">
        <v>3</v>
      </c>
      <c r="V1591" s="273">
        <v>126.166742895924</v>
      </c>
      <c r="W1591" s="273">
        <v>121.849415204678</v>
      </c>
      <c r="X1591" s="274">
        <v>1.091722885</v>
      </c>
      <c r="Z1591" s="257">
        <v>7152.37</v>
      </c>
      <c r="AA1591" s="258">
        <v>2769.3638509891161</v>
      </c>
      <c r="AB1591" s="276">
        <v>1.0121943899814021</v>
      </c>
      <c r="AC1591" s="92"/>
      <c r="AD1591" s="257">
        <v>300733.76686629199</v>
      </c>
      <c r="AE1591" s="258">
        <v>3049.4376515041358</v>
      </c>
      <c r="AF1591" s="276">
        <v>1.1145605451404006</v>
      </c>
      <c r="AG1591" s="93"/>
      <c r="AH1591" s="257">
        <v>2986.9538133599999</v>
      </c>
      <c r="AI1591" s="258">
        <v>2533.6425494739669</v>
      </c>
      <c r="AJ1591" s="258">
        <v>2638.868423747504</v>
      </c>
      <c r="AK1591" s="276">
        <v>0.96449869289016965</v>
      </c>
      <c r="AL1591" s="93"/>
      <c r="AM1591" s="257">
        <v>2737.29</v>
      </c>
      <c r="AN1591" s="258">
        <v>2731.2280722326414</v>
      </c>
      <c r="AO1591" s="276">
        <v>0.99825587435403562</v>
      </c>
      <c r="AQ1591" s="280">
        <v>2971.8521684560847</v>
      </c>
      <c r="AR1591" s="281">
        <v>2995.6100487267536</v>
      </c>
    </row>
    <row r="1592" spans="1:44" x14ac:dyDescent="0.2">
      <c r="A1592" s="260" t="s">
        <v>8397</v>
      </c>
      <c r="B1592" s="261" t="s">
        <v>2196</v>
      </c>
      <c r="C1592" s="261" t="s">
        <v>2222</v>
      </c>
      <c r="D1592" s="262" t="s">
        <v>10528</v>
      </c>
      <c r="E1592" s="257">
        <v>102</v>
      </c>
      <c r="F1592" s="258">
        <v>198</v>
      </c>
      <c r="G1592" s="258">
        <v>818</v>
      </c>
      <c r="H1592" s="258">
        <v>523</v>
      </c>
      <c r="I1592" s="258">
        <v>246</v>
      </c>
      <c r="J1592" s="258">
        <v>128</v>
      </c>
      <c r="K1592" s="259">
        <v>24</v>
      </c>
      <c r="L1592" s="257">
        <v>89</v>
      </c>
      <c r="M1592" s="258">
        <v>184</v>
      </c>
      <c r="N1592" s="258">
        <v>790</v>
      </c>
      <c r="O1592" s="258">
        <v>552</v>
      </c>
      <c r="P1592" s="258">
        <v>215</v>
      </c>
      <c r="Q1592" s="258">
        <v>136</v>
      </c>
      <c r="R1592" s="259">
        <v>76</v>
      </c>
      <c r="S1592" s="267">
        <v>4081</v>
      </c>
      <c r="T1592" s="90"/>
      <c r="U1592" s="260">
        <v>32</v>
      </c>
      <c r="V1592" s="273">
        <v>135.47732515463599</v>
      </c>
      <c r="W1592" s="273">
        <v>142.471711976487</v>
      </c>
      <c r="X1592" s="274">
        <v>1.091722885</v>
      </c>
      <c r="Z1592" s="257">
        <v>11043.169999999998</v>
      </c>
      <c r="AA1592" s="258">
        <v>4275.8632171332683</v>
      </c>
      <c r="AB1592" s="276">
        <v>1.0477488892754885</v>
      </c>
      <c r="AC1592" s="92"/>
      <c r="AD1592" s="257">
        <v>478420.95975207153</v>
      </c>
      <c r="AE1592" s="258">
        <v>4851.1841657786099</v>
      </c>
      <c r="AF1592" s="276">
        <v>1.1887243728935579</v>
      </c>
      <c r="AG1592" s="93"/>
      <c r="AH1592" s="257">
        <v>4455.3210936850001</v>
      </c>
      <c r="AI1592" s="258">
        <v>3779.1649285099634</v>
      </c>
      <c r="AJ1592" s="258">
        <v>3936.1191656847823</v>
      </c>
      <c r="AK1592" s="276">
        <v>0.96449869289016965</v>
      </c>
      <c r="AL1592" s="93"/>
      <c r="AM1592" s="257">
        <v>4094.76</v>
      </c>
      <c r="AN1592" s="258">
        <v>4085.6918561991347</v>
      </c>
      <c r="AO1592" s="276">
        <v>1.0011496829696482</v>
      </c>
      <c r="AQ1592" s="280">
        <v>4908.0121455597609</v>
      </c>
      <c r="AR1592" s="281">
        <v>4947.2482711513558</v>
      </c>
    </row>
    <row r="1593" spans="1:44" x14ac:dyDescent="0.2">
      <c r="A1593" s="260" t="s">
        <v>8397</v>
      </c>
      <c r="B1593" s="261" t="s">
        <v>2196</v>
      </c>
      <c r="C1593" s="261" t="s">
        <v>2223</v>
      </c>
      <c r="D1593" s="262" t="s">
        <v>10529</v>
      </c>
      <c r="E1593" s="257">
        <v>73</v>
      </c>
      <c r="F1593" s="258">
        <v>146</v>
      </c>
      <c r="G1593" s="258">
        <v>472</v>
      </c>
      <c r="H1593" s="258">
        <v>333</v>
      </c>
      <c r="I1593" s="258">
        <v>60</v>
      </c>
      <c r="J1593" s="258">
        <v>42</v>
      </c>
      <c r="K1593" s="259">
        <v>12</v>
      </c>
      <c r="L1593" s="257">
        <v>67</v>
      </c>
      <c r="M1593" s="258">
        <v>145</v>
      </c>
      <c r="N1593" s="258">
        <v>416</v>
      </c>
      <c r="O1593" s="258">
        <v>192</v>
      </c>
      <c r="P1593" s="258">
        <v>52</v>
      </c>
      <c r="Q1593" s="258">
        <v>33</v>
      </c>
      <c r="R1593" s="259">
        <v>18</v>
      </c>
      <c r="S1593" s="267">
        <v>2061</v>
      </c>
      <c r="T1593" s="90"/>
      <c r="U1593" s="260">
        <v>7</v>
      </c>
      <c r="V1593" s="273">
        <v>130.65322291604301</v>
      </c>
      <c r="W1593" s="273">
        <v>127.363592233009</v>
      </c>
      <c r="X1593" s="274">
        <v>1.091722885</v>
      </c>
      <c r="Z1593" s="257">
        <v>4746.9399999999996</v>
      </c>
      <c r="AA1593" s="258">
        <v>1837.9927267205519</v>
      </c>
      <c r="AB1593" s="276">
        <v>0.89179656803520224</v>
      </c>
      <c r="AC1593" s="92"/>
      <c r="AD1593" s="257">
        <v>231645.05061218201</v>
      </c>
      <c r="AE1593" s="258">
        <v>2348.8786991965317</v>
      </c>
      <c r="AF1593" s="276">
        <v>1.1396791359517378</v>
      </c>
      <c r="AG1593" s="93"/>
      <c r="AH1593" s="257">
        <v>2250.040865985</v>
      </c>
      <c r="AI1593" s="258">
        <v>1908.5662625971663</v>
      </c>
      <c r="AJ1593" s="258">
        <v>1987.8318060466399</v>
      </c>
      <c r="AK1593" s="276">
        <v>0.96449869289016976</v>
      </c>
      <c r="AL1593" s="93"/>
      <c r="AM1593" s="257">
        <v>2064.0100000000002</v>
      </c>
      <c r="AN1593" s="258">
        <v>2059.4390997551936</v>
      </c>
      <c r="AO1593" s="276">
        <v>0.99924264908063742</v>
      </c>
      <c r="AQ1593" s="280">
        <v>2018.826476043206</v>
      </c>
      <c r="AR1593" s="281">
        <v>2034.9655822256002</v>
      </c>
    </row>
    <row r="1594" spans="1:44" x14ac:dyDescent="0.2">
      <c r="A1594" s="260" t="s">
        <v>8397</v>
      </c>
      <c r="B1594" s="261" t="s">
        <v>7105</v>
      </c>
      <c r="C1594" s="261" t="s">
        <v>7106</v>
      </c>
      <c r="D1594" s="262" t="s">
        <v>14976</v>
      </c>
      <c r="E1594" s="257">
        <v>441</v>
      </c>
      <c r="F1594" s="258">
        <v>754</v>
      </c>
      <c r="G1594" s="258">
        <v>2832</v>
      </c>
      <c r="H1594" s="258">
        <v>1996</v>
      </c>
      <c r="I1594" s="258">
        <v>545</v>
      </c>
      <c r="J1594" s="258">
        <v>376</v>
      </c>
      <c r="K1594" s="259">
        <v>98</v>
      </c>
      <c r="L1594" s="257">
        <v>440</v>
      </c>
      <c r="M1594" s="258">
        <v>712</v>
      </c>
      <c r="N1594" s="258">
        <v>2805</v>
      </c>
      <c r="O1594" s="258">
        <v>1852</v>
      </c>
      <c r="P1594" s="258">
        <v>635</v>
      </c>
      <c r="Q1594" s="258">
        <v>598</v>
      </c>
      <c r="R1594" s="259">
        <v>228</v>
      </c>
      <c r="S1594" s="267">
        <v>14312</v>
      </c>
      <c r="T1594" s="90"/>
      <c r="U1594" s="260">
        <v>116</v>
      </c>
      <c r="V1594" s="273">
        <v>143.873295414512</v>
      </c>
      <c r="W1594" s="273">
        <v>143.694312465064</v>
      </c>
      <c r="X1594" s="274">
        <v>1.0889984429999999</v>
      </c>
      <c r="Z1594" s="257">
        <v>38041.67</v>
      </c>
      <c r="AA1594" s="258">
        <v>14729.554781038611</v>
      </c>
      <c r="AB1594" s="276">
        <v>1.029175152392301</v>
      </c>
      <c r="AC1594" s="92"/>
      <c r="AD1594" s="257">
        <v>1713337.8447074166</v>
      </c>
      <c r="AE1594" s="258">
        <v>17373.230109276963</v>
      </c>
      <c r="AF1594" s="276">
        <v>1.2138925453659142</v>
      </c>
      <c r="AG1594" s="93"/>
      <c r="AH1594" s="257">
        <v>15585.745716215999</v>
      </c>
      <c r="AI1594" s="258">
        <v>13220.394749748722</v>
      </c>
      <c r="AJ1594" s="258">
        <v>13788.029479879388</v>
      </c>
      <c r="AK1594" s="276">
        <v>0.96338942704579289</v>
      </c>
      <c r="AL1594" s="93"/>
      <c r="AM1594" s="257">
        <v>14361.88</v>
      </c>
      <c r="AN1594" s="258">
        <v>14330.0745723093</v>
      </c>
      <c r="AO1594" s="276">
        <v>1.0012628963323995</v>
      </c>
      <c r="AQ1594" s="280">
        <v>17247.250174863839</v>
      </c>
      <c r="AR1594" s="281">
        <v>17385.12988133173</v>
      </c>
    </row>
    <row r="1595" spans="1:44" x14ac:dyDescent="0.2">
      <c r="A1595" s="260" t="s">
        <v>8397</v>
      </c>
      <c r="B1595" s="261" t="s">
        <v>7105</v>
      </c>
      <c r="C1595" s="261" t="s">
        <v>7107</v>
      </c>
      <c r="D1595" s="262" t="s">
        <v>14977</v>
      </c>
      <c r="E1595" s="257">
        <v>63</v>
      </c>
      <c r="F1595" s="258">
        <v>144</v>
      </c>
      <c r="G1595" s="258">
        <v>716</v>
      </c>
      <c r="H1595" s="258">
        <v>498</v>
      </c>
      <c r="I1595" s="258">
        <v>170</v>
      </c>
      <c r="J1595" s="258">
        <v>105</v>
      </c>
      <c r="K1595" s="259">
        <v>28</v>
      </c>
      <c r="L1595" s="257">
        <v>60</v>
      </c>
      <c r="M1595" s="258">
        <v>149</v>
      </c>
      <c r="N1595" s="258">
        <v>520</v>
      </c>
      <c r="O1595" s="258">
        <v>371</v>
      </c>
      <c r="P1595" s="258">
        <v>153</v>
      </c>
      <c r="Q1595" s="258">
        <v>101</v>
      </c>
      <c r="R1595" s="259">
        <v>50</v>
      </c>
      <c r="S1595" s="267">
        <v>3128</v>
      </c>
      <c r="T1595" s="90"/>
      <c r="U1595" s="260">
        <v>12</v>
      </c>
      <c r="V1595" s="273">
        <v>138.60395265464999</v>
      </c>
      <c r="W1595" s="273">
        <v>142.28028124001199</v>
      </c>
      <c r="X1595" s="274">
        <v>1.0889984429999999</v>
      </c>
      <c r="Z1595" s="257">
        <v>8200.02</v>
      </c>
      <c r="AA1595" s="258">
        <v>3175.0089781971255</v>
      </c>
      <c r="AB1595" s="276">
        <v>1.0150284457151937</v>
      </c>
      <c r="AC1595" s="92"/>
      <c r="AD1595" s="257">
        <v>369111.82507407607</v>
      </c>
      <c r="AE1595" s="258">
        <v>3742.7905377075167</v>
      </c>
      <c r="AF1595" s="276">
        <v>1.1965442895484388</v>
      </c>
      <c r="AG1595" s="93"/>
      <c r="AH1595" s="257">
        <v>3406.3871297039996</v>
      </c>
      <c r="AI1595" s="258">
        <v>2889.4210995817493</v>
      </c>
      <c r="AJ1595" s="258">
        <v>3013.4821277992396</v>
      </c>
      <c r="AK1595" s="276">
        <v>0.96338942704579267</v>
      </c>
      <c r="AL1595" s="93"/>
      <c r="AM1595" s="257">
        <v>3133.16</v>
      </c>
      <c r="AN1595" s="258">
        <v>3126.2213893290159</v>
      </c>
      <c r="AO1595" s="276">
        <v>0.99943139045045271</v>
      </c>
      <c r="AQ1595" s="280">
        <v>3657.8727879861081</v>
      </c>
      <c r="AR1595" s="281">
        <v>3687.1149234680552</v>
      </c>
    </row>
    <row r="1596" spans="1:44" x14ac:dyDescent="0.2">
      <c r="A1596" s="260" t="s">
        <v>8397</v>
      </c>
      <c r="B1596" s="261" t="s">
        <v>7105</v>
      </c>
      <c r="C1596" s="261" t="s">
        <v>7108</v>
      </c>
      <c r="D1596" s="262" t="s">
        <v>14978</v>
      </c>
      <c r="E1596" s="257">
        <v>172</v>
      </c>
      <c r="F1596" s="258">
        <v>335</v>
      </c>
      <c r="G1596" s="258">
        <v>1201</v>
      </c>
      <c r="H1596" s="258">
        <v>846</v>
      </c>
      <c r="I1596" s="258">
        <v>238</v>
      </c>
      <c r="J1596" s="258">
        <v>65</v>
      </c>
      <c r="K1596" s="259">
        <v>16</v>
      </c>
      <c r="L1596" s="257">
        <v>155</v>
      </c>
      <c r="M1596" s="258">
        <v>325</v>
      </c>
      <c r="N1596" s="258">
        <v>1133</v>
      </c>
      <c r="O1596" s="258">
        <v>876</v>
      </c>
      <c r="P1596" s="258">
        <v>257</v>
      </c>
      <c r="Q1596" s="258">
        <v>62</v>
      </c>
      <c r="R1596" s="259">
        <v>34</v>
      </c>
      <c r="S1596" s="267">
        <v>5715</v>
      </c>
      <c r="T1596" s="90"/>
      <c r="U1596" s="260">
        <v>10</v>
      </c>
      <c r="V1596" s="273">
        <v>124.197230177414</v>
      </c>
      <c r="W1596" s="273">
        <v>98.291287613715795</v>
      </c>
      <c r="X1596" s="274">
        <v>1.0889984429999999</v>
      </c>
      <c r="Z1596" s="257">
        <v>13758.279999999997</v>
      </c>
      <c r="AA1596" s="258">
        <v>5327.1409733817645</v>
      </c>
      <c r="AB1596" s="276">
        <v>0.93213315369759664</v>
      </c>
      <c r="AC1596" s="92"/>
      <c r="AD1596" s="257">
        <v>593361.8862013974</v>
      </c>
      <c r="AE1596" s="258">
        <v>6016.6841110148189</v>
      </c>
      <c r="AF1596" s="276">
        <v>1.0527881209124792</v>
      </c>
      <c r="AG1596" s="93"/>
      <c r="AH1596" s="257">
        <v>6223.6261017449997</v>
      </c>
      <c r="AI1596" s="258">
        <v>5279.1053657639704</v>
      </c>
      <c r="AJ1596" s="258">
        <v>5505.7705755667057</v>
      </c>
      <c r="AK1596" s="276">
        <v>0.96338942704579278</v>
      </c>
      <c r="AL1596" s="93"/>
      <c r="AM1596" s="257">
        <v>5719.3</v>
      </c>
      <c r="AN1596" s="258">
        <v>5706.6341942286517</v>
      </c>
      <c r="AO1596" s="276">
        <v>0.99853616696914294</v>
      </c>
      <c r="AQ1596" s="280">
        <v>5395.1166738238044</v>
      </c>
      <c r="AR1596" s="281">
        <v>5438.2468595522505</v>
      </c>
    </row>
    <row r="1597" spans="1:44" x14ac:dyDescent="0.2">
      <c r="A1597" s="260" t="s">
        <v>8397</v>
      </c>
      <c r="B1597" s="261" t="s">
        <v>7105</v>
      </c>
      <c r="C1597" s="261" t="s">
        <v>7109</v>
      </c>
      <c r="D1597" s="262" t="s">
        <v>14979</v>
      </c>
      <c r="E1597" s="257">
        <v>267</v>
      </c>
      <c r="F1597" s="258">
        <v>669</v>
      </c>
      <c r="G1597" s="258">
        <v>2112</v>
      </c>
      <c r="H1597" s="258">
        <v>1574</v>
      </c>
      <c r="I1597" s="258">
        <v>738</v>
      </c>
      <c r="J1597" s="258">
        <v>388</v>
      </c>
      <c r="K1597" s="259">
        <v>84</v>
      </c>
      <c r="L1597" s="257">
        <v>304</v>
      </c>
      <c r="M1597" s="258">
        <v>566</v>
      </c>
      <c r="N1597" s="258">
        <v>2062</v>
      </c>
      <c r="O1597" s="258">
        <v>1677</v>
      </c>
      <c r="P1597" s="258">
        <v>736</v>
      </c>
      <c r="Q1597" s="258">
        <v>462</v>
      </c>
      <c r="R1597" s="259">
        <v>211</v>
      </c>
      <c r="S1597" s="267">
        <v>11850</v>
      </c>
      <c r="T1597" s="90"/>
      <c r="U1597" s="260">
        <v>104</v>
      </c>
      <c r="V1597" s="273">
        <v>148.194918053409</v>
      </c>
      <c r="W1597" s="273">
        <v>123.42118143459901</v>
      </c>
      <c r="X1597" s="274">
        <v>1.0889984429999999</v>
      </c>
      <c r="Z1597" s="257">
        <v>33041.25</v>
      </c>
      <c r="AA1597" s="258">
        <v>12793.415796651199</v>
      </c>
      <c r="AB1597" s="276">
        <v>1.0796131473967256</v>
      </c>
      <c r="AC1597" s="92"/>
      <c r="AD1597" s="257">
        <v>1375098.9059283254</v>
      </c>
      <c r="AE1597" s="258">
        <v>13943.490356852197</v>
      </c>
      <c r="AF1597" s="276">
        <v>1.1766658528989196</v>
      </c>
      <c r="AG1597" s="93"/>
      <c r="AH1597" s="257">
        <v>12904.631549549998</v>
      </c>
      <c r="AI1597" s="258">
        <v>10946.176480193009</v>
      </c>
      <c r="AJ1597" s="258">
        <v>11416.164710492645</v>
      </c>
      <c r="AK1597" s="276">
        <v>0.96338942704579289</v>
      </c>
      <c r="AL1597" s="93"/>
      <c r="AM1597" s="257">
        <v>11894.72</v>
      </c>
      <c r="AN1597" s="258">
        <v>11868.378277547152</v>
      </c>
      <c r="AO1597" s="276">
        <v>1.00155090949765</v>
      </c>
      <c r="AQ1597" s="280">
        <v>14524.947481383408</v>
      </c>
      <c r="AR1597" s="281">
        <v>14641.064281156709</v>
      </c>
    </row>
    <row r="1598" spans="1:44" x14ac:dyDescent="0.2">
      <c r="A1598" s="260" t="s">
        <v>8397</v>
      </c>
      <c r="B1598" s="261" t="s">
        <v>7105</v>
      </c>
      <c r="C1598" s="261" t="s">
        <v>7110</v>
      </c>
      <c r="D1598" s="262" t="s">
        <v>14980</v>
      </c>
      <c r="E1598" s="257">
        <v>129</v>
      </c>
      <c r="F1598" s="258">
        <v>243</v>
      </c>
      <c r="G1598" s="258">
        <v>1062</v>
      </c>
      <c r="H1598" s="258">
        <v>914</v>
      </c>
      <c r="I1598" s="258">
        <v>301</v>
      </c>
      <c r="J1598" s="258">
        <v>192</v>
      </c>
      <c r="K1598" s="259">
        <v>56</v>
      </c>
      <c r="L1598" s="257">
        <v>134</v>
      </c>
      <c r="M1598" s="258">
        <v>259</v>
      </c>
      <c r="N1598" s="258">
        <v>954</v>
      </c>
      <c r="O1598" s="258">
        <v>815</v>
      </c>
      <c r="P1598" s="258">
        <v>328</v>
      </c>
      <c r="Q1598" s="258">
        <v>234</v>
      </c>
      <c r="R1598" s="259">
        <v>95</v>
      </c>
      <c r="S1598" s="267">
        <v>5716</v>
      </c>
      <c r="T1598" s="90"/>
      <c r="U1598" s="260">
        <v>26</v>
      </c>
      <c r="V1598" s="273">
        <v>131.63461726841999</v>
      </c>
      <c r="W1598" s="273">
        <v>126.994052824908</v>
      </c>
      <c r="X1598" s="274">
        <v>1.0889984429999999</v>
      </c>
      <c r="Z1598" s="257">
        <v>15896.72</v>
      </c>
      <c r="AA1598" s="258">
        <v>6155.1348318523378</v>
      </c>
      <c r="AB1598" s="276">
        <v>1.0768255479097861</v>
      </c>
      <c r="AC1598" s="92"/>
      <c r="AD1598" s="257">
        <v>643411.77848084026</v>
      </c>
      <c r="AE1598" s="258">
        <v>6524.1895619691059</v>
      </c>
      <c r="AF1598" s="276">
        <v>1.1413907561177581</v>
      </c>
      <c r="AG1598" s="93"/>
      <c r="AH1598" s="257">
        <v>6224.7151001879993</v>
      </c>
      <c r="AI1598" s="258">
        <v>5280.0290937369828</v>
      </c>
      <c r="AJ1598" s="258">
        <v>5506.7339649937512</v>
      </c>
      <c r="AK1598" s="276">
        <v>0.96338942704579278</v>
      </c>
      <c r="AL1598" s="93"/>
      <c r="AM1598" s="257">
        <v>5727.18</v>
      </c>
      <c r="AN1598" s="258">
        <v>5714.496743395599</v>
      </c>
      <c r="AO1598" s="276">
        <v>0.99973700899153239</v>
      </c>
      <c r="AQ1598" s="280">
        <v>6766.4295897040947</v>
      </c>
      <c r="AR1598" s="281">
        <v>6820.5224634204933</v>
      </c>
    </row>
    <row r="1599" spans="1:44" x14ac:dyDescent="0.2">
      <c r="A1599" s="260" t="s">
        <v>8397</v>
      </c>
      <c r="B1599" s="261" t="s">
        <v>7105</v>
      </c>
      <c r="C1599" s="261" t="s">
        <v>7111</v>
      </c>
      <c r="D1599" s="262" t="s">
        <v>14981</v>
      </c>
      <c r="E1599" s="257">
        <v>184</v>
      </c>
      <c r="F1599" s="258">
        <v>370</v>
      </c>
      <c r="G1599" s="258">
        <v>1494</v>
      </c>
      <c r="H1599" s="258">
        <v>843</v>
      </c>
      <c r="I1599" s="258">
        <v>267</v>
      </c>
      <c r="J1599" s="258">
        <v>190</v>
      </c>
      <c r="K1599" s="259">
        <v>49</v>
      </c>
      <c r="L1599" s="257">
        <v>174</v>
      </c>
      <c r="M1599" s="258">
        <v>329</v>
      </c>
      <c r="N1599" s="258">
        <v>1423</v>
      </c>
      <c r="O1599" s="258">
        <v>747</v>
      </c>
      <c r="P1599" s="258">
        <v>296</v>
      </c>
      <c r="Q1599" s="258">
        <v>221</v>
      </c>
      <c r="R1599" s="259">
        <v>73</v>
      </c>
      <c r="S1599" s="267">
        <v>6660</v>
      </c>
      <c r="T1599" s="90"/>
      <c r="U1599" s="260">
        <v>23</v>
      </c>
      <c r="V1599" s="273">
        <v>140.25949973570499</v>
      </c>
      <c r="W1599" s="273">
        <v>142.41681681681601</v>
      </c>
      <c r="X1599" s="274">
        <v>1.0889984429999999</v>
      </c>
      <c r="Z1599" s="257">
        <v>16959.199999999997</v>
      </c>
      <c r="AA1599" s="258">
        <v>6566.5220649511439</v>
      </c>
      <c r="AB1599" s="276">
        <v>0.98596427401668829</v>
      </c>
      <c r="AC1599" s="92"/>
      <c r="AD1599" s="257">
        <v>788991.37821082119</v>
      </c>
      <c r="AE1599" s="258">
        <v>8000.3653746602085</v>
      </c>
      <c r="AF1599" s="276">
        <v>1.2012560622612927</v>
      </c>
      <c r="AG1599" s="93"/>
      <c r="AH1599" s="257">
        <v>7252.7296303799994</v>
      </c>
      <c r="AI1599" s="258">
        <v>6152.0283002603755</v>
      </c>
      <c r="AJ1599" s="258">
        <v>6416.1735841249811</v>
      </c>
      <c r="AK1599" s="276">
        <v>0.963389427045793</v>
      </c>
      <c r="AL1599" s="93"/>
      <c r="AM1599" s="257">
        <v>6669.89</v>
      </c>
      <c r="AN1599" s="258">
        <v>6655.1190435444441</v>
      </c>
      <c r="AO1599" s="276">
        <v>0.999267123655322</v>
      </c>
      <c r="AQ1599" s="280">
        <v>7593.7181757410945</v>
      </c>
      <c r="AR1599" s="281">
        <v>7654.4246432913233</v>
      </c>
    </row>
    <row r="1600" spans="1:44" x14ac:dyDescent="0.2">
      <c r="A1600" s="260" t="s">
        <v>8397</v>
      </c>
      <c r="B1600" s="261" t="s">
        <v>7105</v>
      </c>
      <c r="C1600" s="261" t="s">
        <v>7112</v>
      </c>
      <c r="D1600" s="262" t="s">
        <v>14982</v>
      </c>
      <c r="E1600" s="257">
        <v>281</v>
      </c>
      <c r="F1600" s="258">
        <v>545</v>
      </c>
      <c r="G1600" s="258">
        <v>2031</v>
      </c>
      <c r="H1600" s="258">
        <v>1278</v>
      </c>
      <c r="I1600" s="258">
        <v>479</v>
      </c>
      <c r="J1600" s="258">
        <v>250</v>
      </c>
      <c r="K1600" s="259">
        <v>63</v>
      </c>
      <c r="L1600" s="257">
        <v>260</v>
      </c>
      <c r="M1600" s="258">
        <v>492</v>
      </c>
      <c r="N1600" s="258">
        <v>2066</v>
      </c>
      <c r="O1600" s="258">
        <v>1332</v>
      </c>
      <c r="P1600" s="258">
        <v>479</v>
      </c>
      <c r="Q1600" s="258">
        <v>339</v>
      </c>
      <c r="R1600" s="259">
        <v>160</v>
      </c>
      <c r="S1600" s="267">
        <v>10055</v>
      </c>
      <c r="T1600" s="90"/>
      <c r="U1600" s="260">
        <v>47</v>
      </c>
      <c r="V1600" s="273">
        <v>138.29906793152</v>
      </c>
      <c r="W1600" s="273">
        <v>135.510589639057</v>
      </c>
      <c r="X1600" s="274">
        <v>1.0889984429999999</v>
      </c>
      <c r="Z1600" s="257">
        <v>26438.690000000002</v>
      </c>
      <c r="AA1600" s="258">
        <v>10236.935778421341</v>
      </c>
      <c r="AB1600" s="276">
        <v>1.0180940605093327</v>
      </c>
      <c r="AC1600" s="92"/>
      <c r="AD1600" s="257">
        <v>1169598.4928162249</v>
      </c>
      <c r="AE1600" s="258">
        <v>11859.71804330847</v>
      </c>
      <c r="AF1600" s="276">
        <v>1.1794846388173517</v>
      </c>
      <c r="AG1600" s="93"/>
      <c r="AH1600" s="257">
        <v>10949.879344364999</v>
      </c>
      <c r="AI1600" s="258">
        <v>9288.0847686363468</v>
      </c>
      <c r="AJ1600" s="258">
        <v>9686.8806889454463</v>
      </c>
      <c r="AK1600" s="276">
        <v>0.96338942704579278</v>
      </c>
      <c r="AL1600" s="93"/>
      <c r="AM1600" s="257">
        <v>10075.209999999999</v>
      </c>
      <c r="AN1600" s="258">
        <v>10052.897714761324</v>
      </c>
      <c r="AO1600" s="276">
        <v>0.99979092140838632</v>
      </c>
      <c r="AQ1600" s="280">
        <v>11629.829090247968</v>
      </c>
      <c r="AR1600" s="281">
        <v>11722.801442650676</v>
      </c>
    </row>
    <row r="1601" spans="1:44" x14ac:dyDescent="0.2">
      <c r="A1601" s="260" t="s">
        <v>8397</v>
      </c>
      <c r="B1601" s="261" t="s">
        <v>7105</v>
      </c>
      <c r="C1601" s="261" t="s">
        <v>7113</v>
      </c>
      <c r="D1601" s="262" t="s">
        <v>14983</v>
      </c>
      <c r="E1601" s="257">
        <v>171</v>
      </c>
      <c r="F1601" s="258">
        <v>289</v>
      </c>
      <c r="G1601" s="258">
        <v>1104</v>
      </c>
      <c r="H1601" s="258">
        <v>732</v>
      </c>
      <c r="I1601" s="258">
        <v>221</v>
      </c>
      <c r="J1601" s="258">
        <v>147</v>
      </c>
      <c r="K1601" s="259">
        <v>29</v>
      </c>
      <c r="L1601" s="257">
        <v>160</v>
      </c>
      <c r="M1601" s="258">
        <v>278</v>
      </c>
      <c r="N1601" s="258">
        <v>983</v>
      </c>
      <c r="O1601" s="258">
        <v>658</v>
      </c>
      <c r="P1601" s="258">
        <v>221</v>
      </c>
      <c r="Q1601" s="258">
        <v>159</v>
      </c>
      <c r="R1601" s="259">
        <v>59</v>
      </c>
      <c r="S1601" s="267">
        <v>5211</v>
      </c>
      <c r="T1601" s="90"/>
      <c r="U1601" s="260">
        <v>37</v>
      </c>
      <c r="V1601" s="273">
        <v>149.58601098575099</v>
      </c>
      <c r="W1601" s="273">
        <v>138.10497025522901</v>
      </c>
      <c r="X1601" s="274">
        <v>1.0889984429999999</v>
      </c>
      <c r="Z1601" s="257">
        <v>13387.229999999996</v>
      </c>
      <c r="AA1601" s="258">
        <v>5183.4721675300652</v>
      </c>
      <c r="AB1601" s="276">
        <v>0.99471736087700346</v>
      </c>
      <c r="AC1601" s="92"/>
      <c r="AD1601" s="257">
        <v>624704.68265288789</v>
      </c>
      <c r="AE1601" s="258">
        <v>6334.4997809961014</v>
      </c>
      <c r="AF1601" s="276">
        <v>1.2156015699474383</v>
      </c>
      <c r="AG1601" s="93"/>
      <c r="AH1601" s="257">
        <v>5674.7708864729993</v>
      </c>
      <c r="AI1601" s="258">
        <v>4813.546467365888</v>
      </c>
      <c r="AJ1601" s="258">
        <v>5020.2223043356262</v>
      </c>
      <c r="AK1601" s="276">
        <v>0.96338942704579278</v>
      </c>
      <c r="AL1601" s="93"/>
      <c r="AM1601" s="257">
        <v>5226.91</v>
      </c>
      <c r="AN1601" s="258">
        <v>5215.3346276914444</v>
      </c>
      <c r="AO1601" s="276">
        <v>1.000831822623574</v>
      </c>
      <c r="AQ1601" s="280">
        <v>6075.401789748289</v>
      </c>
      <c r="AR1601" s="281">
        <v>6123.9703793467525</v>
      </c>
    </row>
    <row r="1602" spans="1:44" x14ac:dyDescent="0.2">
      <c r="A1602" s="260" t="s">
        <v>8397</v>
      </c>
      <c r="B1602" s="261" t="s">
        <v>7105</v>
      </c>
      <c r="C1602" s="261" t="s">
        <v>7114</v>
      </c>
      <c r="D1602" s="262" t="s">
        <v>14984</v>
      </c>
      <c r="E1602" s="257">
        <v>195</v>
      </c>
      <c r="F1602" s="258">
        <v>351</v>
      </c>
      <c r="G1602" s="258">
        <v>1267</v>
      </c>
      <c r="H1602" s="258">
        <v>1019</v>
      </c>
      <c r="I1602" s="258">
        <v>316</v>
      </c>
      <c r="J1602" s="258">
        <v>184</v>
      </c>
      <c r="K1602" s="259">
        <v>33</v>
      </c>
      <c r="L1602" s="257">
        <v>183</v>
      </c>
      <c r="M1602" s="258">
        <v>360</v>
      </c>
      <c r="N1602" s="258">
        <v>1298</v>
      </c>
      <c r="O1602" s="258">
        <v>995</v>
      </c>
      <c r="P1602" s="258">
        <v>350</v>
      </c>
      <c r="Q1602" s="258">
        <v>247</v>
      </c>
      <c r="R1602" s="259">
        <v>104</v>
      </c>
      <c r="S1602" s="267">
        <v>6902</v>
      </c>
      <c r="T1602" s="90"/>
      <c r="U1602" s="260">
        <v>35</v>
      </c>
      <c r="V1602" s="273">
        <v>133.21125411970999</v>
      </c>
      <c r="W1602" s="273">
        <v>111.53781512605001</v>
      </c>
      <c r="X1602" s="274">
        <v>1.0889984429999999</v>
      </c>
      <c r="Z1602" s="257">
        <v>18468.870000000003</v>
      </c>
      <c r="AA1602" s="258">
        <v>7151.0591519478667</v>
      </c>
      <c r="AB1602" s="276">
        <v>1.0360850698272772</v>
      </c>
      <c r="AC1602" s="92"/>
      <c r="AD1602" s="257">
        <v>754496.35487022565</v>
      </c>
      <c r="AE1602" s="258">
        <v>7650.5861527908737</v>
      </c>
      <c r="AF1602" s="276">
        <v>1.1084593093003294</v>
      </c>
      <c r="AG1602" s="93"/>
      <c r="AH1602" s="257">
        <v>7516.2672535859992</v>
      </c>
      <c r="AI1602" s="258">
        <v>6375.5704697292958</v>
      </c>
      <c r="AJ1602" s="258">
        <v>6649.3138254700625</v>
      </c>
      <c r="AK1602" s="276">
        <v>0.96338942704579289</v>
      </c>
      <c r="AL1602" s="93"/>
      <c r="AM1602" s="257">
        <v>6917.05</v>
      </c>
      <c r="AN1602" s="258">
        <v>6901.7316897503706</v>
      </c>
      <c r="AO1602" s="276">
        <v>0.99996112572448137</v>
      </c>
      <c r="AQ1602" s="280">
        <v>7636.1617323125538</v>
      </c>
      <c r="AR1602" s="281">
        <v>7697.2075064225073</v>
      </c>
    </row>
    <row r="1603" spans="1:44" x14ac:dyDescent="0.2">
      <c r="A1603" s="260" t="s">
        <v>8397</v>
      </c>
      <c r="B1603" s="261" t="s">
        <v>7105</v>
      </c>
      <c r="C1603" s="261" t="s">
        <v>7115</v>
      </c>
      <c r="D1603" s="262" t="s">
        <v>14985</v>
      </c>
      <c r="E1603" s="257">
        <v>314</v>
      </c>
      <c r="F1603" s="258">
        <v>663</v>
      </c>
      <c r="G1603" s="258">
        <v>2207</v>
      </c>
      <c r="H1603" s="258">
        <v>1713</v>
      </c>
      <c r="I1603" s="258">
        <v>649</v>
      </c>
      <c r="J1603" s="258">
        <v>364</v>
      </c>
      <c r="K1603" s="259">
        <v>93</v>
      </c>
      <c r="L1603" s="257">
        <v>271</v>
      </c>
      <c r="M1603" s="258">
        <v>555</v>
      </c>
      <c r="N1603" s="258">
        <v>2195</v>
      </c>
      <c r="O1603" s="258">
        <v>1735</v>
      </c>
      <c r="P1603" s="258">
        <v>754</v>
      </c>
      <c r="Q1603" s="258">
        <v>460</v>
      </c>
      <c r="R1603" s="259">
        <v>187</v>
      </c>
      <c r="S1603" s="267">
        <v>12160</v>
      </c>
      <c r="T1603" s="90"/>
      <c r="U1603" s="260">
        <v>44</v>
      </c>
      <c r="V1603" s="273">
        <v>127.62403236092101</v>
      </c>
      <c r="W1603" s="273">
        <v>102.48281249999999</v>
      </c>
      <c r="X1603" s="274">
        <v>1.0889984429999999</v>
      </c>
      <c r="Z1603" s="257">
        <v>33430.06</v>
      </c>
      <c r="AA1603" s="258">
        <v>12943.961190542044</v>
      </c>
      <c r="AB1603" s="276">
        <v>1.0644704926432602</v>
      </c>
      <c r="AC1603" s="92"/>
      <c r="AD1603" s="257">
        <v>1285465.7843408231</v>
      </c>
      <c r="AE1603" s="258">
        <v>13034.611321953858</v>
      </c>
      <c r="AF1603" s="276">
        <v>1.0719252731869948</v>
      </c>
      <c r="AG1603" s="93"/>
      <c r="AH1603" s="257">
        <v>13242.22106688</v>
      </c>
      <c r="AI1603" s="258">
        <v>11232.532151826752</v>
      </c>
      <c r="AJ1603" s="258">
        <v>11714.81543287684</v>
      </c>
      <c r="AK1603" s="276">
        <v>0.96338942704579278</v>
      </c>
      <c r="AL1603" s="93"/>
      <c r="AM1603" s="257">
        <v>12178.92</v>
      </c>
      <c r="AN1603" s="258">
        <v>12151.948895979438</v>
      </c>
      <c r="AO1603" s="276">
        <v>0.99933790262988798</v>
      </c>
      <c r="AQ1603" s="280">
        <v>13358.138683416377</v>
      </c>
      <c r="AR1603" s="281">
        <v>13464.92766264224</v>
      </c>
    </row>
    <row r="1604" spans="1:44" x14ac:dyDescent="0.2">
      <c r="A1604" s="260" t="s">
        <v>8397</v>
      </c>
      <c r="B1604" s="261" t="s">
        <v>7105</v>
      </c>
      <c r="C1604" s="261" t="s">
        <v>7116</v>
      </c>
      <c r="D1604" s="262" t="s">
        <v>14986</v>
      </c>
      <c r="E1604" s="257">
        <v>112</v>
      </c>
      <c r="F1604" s="258">
        <v>222</v>
      </c>
      <c r="G1604" s="258">
        <v>800</v>
      </c>
      <c r="H1604" s="258">
        <v>588</v>
      </c>
      <c r="I1604" s="258">
        <v>155</v>
      </c>
      <c r="J1604" s="258">
        <v>98</v>
      </c>
      <c r="K1604" s="259">
        <v>24</v>
      </c>
      <c r="L1604" s="257">
        <v>117</v>
      </c>
      <c r="M1604" s="258">
        <v>204</v>
      </c>
      <c r="N1604" s="258">
        <v>749</v>
      </c>
      <c r="O1604" s="258">
        <v>535</v>
      </c>
      <c r="P1604" s="258">
        <v>192</v>
      </c>
      <c r="Q1604" s="258">
        <v>140</v>
      </c>
      <c r="R1604" s="259">
        <v>48</v>
      </c>
      <c r="S1604" s="267">
        <v>3984</v>
      </c>
      <c r="T1604" s="90"/>
      <c r="U1604" s="260">
        <v>21</v>
      </c>
      <c r="V1604" s="273">
        <v>136.807052831894</v>
      </c>
      <c r="W1604" s="273">
        <v>124.357340025094</v>
      </c>
      <c r="X1604" s="274">
        <v>1.0889984429999999</v>
      </c>
      <c r="Z1604" s="257">
        <v>10373.859999999999</v>
      </c>
      <c r="AA1604" s="258">
        <v>4016.7095493132974</v>
      </c>
      <c r="AB1604" s="276">
        <v>1.0082102282412895</v>
      </c>
      <c r="AC1604" s="92"/>
      <c r="AD1604" s="257">
        <v>451346.58579481923</v>
      </c>
      <c r="AE1604" s="258">
        <v>4576.6502609349436</v>
      </c>
      <c r="AF1604" s="276">
        <v>1.1487575956162006</v>
      </c>
      <c r="AG1604" s="93"/>
      <c r="AH1604" s="257">
        <v>4338.5697969120001</v>
      </c>
      <c r="AI1604" s="258">
        <v>3680.1322444800803</v>
      </c>
      <c r="AJ1604" s="258">
        <v>3838.1434773504388</v>
      </c>
      <c r="AK1604" s="276">
        <v>0.96338942704579289</v>
      </c>
      <c r="AL1604" s="93"/>
      <c r="AM1604" s="257">
        <v>3993.03</v>
      </c>
      <c r="AN1604" s="258">
        <v>3984.187144682187</v>
      </c>
      <c r="AO1604" s="276">
        <v>1.0000469740668141</v>
      </c>
      <c r="AQ1604" s="280">
        <v>4445.5049746884652</v>
      </c>
      <c r="AR1604" s="281">
        <v>4481.0436788179441</v>
      </c>
    </row>
    <row r="1605" spans="1:44" x14ac:dyDescent="0.2">
      <c r="A1605" s="260" t="s">
        <v>8397</v>
      </c>
      <c r="B1605" s="261" t="s">
        <v>7105</v>
      </c>
      <c r="C1605" s="261" t="s">
        <v>7117</v>
      </c>
      <c r="D1605" s="262" t="s">
        <v>14987</v>
      </c>
      <c r="E1605" s="257">
        <v>184</v>
      </c>
      <c r="F1605" s="258">
        <v>287</v>
      </c>
      <c r="G1605" s="258">
        <v>1034</v>
      </c>
      <c r="H1605" s="258">
        <v>681</v>
      </c>
      <c r="I1605" s="258">
        <v>209</v>
      </c>
      <c r="J1605" s="258">
        <v>72</v>
      </c>
      <c r="K1605" s="259">
        <v>14</v>
      </c>
      <c r="L1605" s="257">
        <v>150</v>
      </c>
      <c r="M1605" s="258">
        <v>261</v>
      </c>
      <c r="N1605" s="258">
        <v>989</v>
      </c>
      <c r="O1605" s="258">
        <v>741</v>
      </c>
      <c r="P1605" s="258">
        <v>215</v>
      </c>
      <c r="Q1605" s="258">
        <v>71</v>
      </c>
      <c r="R1605" s="259">
        <v>38</v>
      </c>
      <c r="S1605" s="267">
        <v>4946</v>
      </c>
      <c r="T1605" s="90"/>
      <c r="U1605" s="260">
        <v>15</v>
      </c>
      <c r="V1605" s="273">
        <v>122.94239642467601</v>
      </c>
      <c r="W1605" s="273">
        <v>97.084276475343501</v>
      </c>
      <c r="X1605" s="274">
        <v>1.0889984429999999</v>
      </c>
      <c r="Z1605" s="257">
        <v>12165.849999999999</v>
      </c>
      <c r="AA1605" s="258">
        <v>4710.559605635046</v>
      </c>
      <c r="AB1605" s="276">
        <v>0.95239781755662067</v>
      </c>
      <c r="AC1605" s="92"/>
      <c r="AD1605" s="257">
        <v>510485.95909630356</v>
      </c>
      <c r="AE1605" s="258">
        <v>5176.3229665014114</v>
      </c>
      <c r="AF1605" s="276">
        <v>1.0465675225437547</v>
      </c>
      <c r="AG1605" s="93"/>
      <c r="AH1605" s="257">
        <v>5386.186299078</v>
      </c>
      <c r="AI1605" s="258">
        <v>4568.7585545176908</v>
      </c>
      <c r="AJ1605" s="258">
        <v>4764.9241061684916</v>
      </c>
      <c r="AK1605" s="276">
        <v>0.96338942704579289</v>
      </c>
      <c r="AL1605" s="93"/>
      <c r="AM1605" s="257">
        <v>4952.45</v>
      </c>
      <c r="AN1605" s="258">
        <v>4941.4824393208401</v>
      </c>
      <c r="AO1605" s="276">
        <v>0.99908662339685406</v>
      </c>
      <c r="AQ1605" s="280">
        <v>4745.0935285219202</v>
      </c>
      <c r="AR1605" s="281">
        <v>4783.0272336773542</v>
      </c>
    </row>
    <row r="1606" spans="1:44" x14ac:dyDescent="0.2">
      <c r="A1606" s="260" t="s">
        <v>8397</v>
      </c>
      <c r="B1606" s="261" t="s">
        <v>7105</v>
      </c>
      <c r="C1606" s="261" t="s">
        <v>7118</v>
      </c>
      <c r="D1606" s="262" t="s">
        <v>14988</v>
      </c>
      <c r="E1606" s="257">
        <v>81</v>
      </c>
      <c r="F1606" s="258">
        <v>198</v>
      </c>
      <c r="G1606" s="258">
        <v>998</v>
      </c>
      <c r="H1606" s="258">
        <v>809</v>
      </c>
      <c r="I1606" s="258">
        <v>345</v>
      </c>
      <c r="J1606" s="258">
        <v>202</v>
      </c>
      <c r="K1606" s="259">
        <v>64</v>
      </c>
      <c r="L1606" s="257">
        <v>91</v>
      </c>
      <c r="M1606" s="258">
        <v>189</v>
      </c>
      <c r="N1606" s="258">
        <v>823</v>
      </c>
      <c r="O1606" s="258">
        <v>714</v>
      </c>
      <c r="P1606" s="258">
        <v>372</v>
      </c>
      <c r="Q1606" s="258">
        <v>293</v>
      </c>
      <c r="R1606" s="259">
        <v>110</v>
      </c>
      <c r="S1606" s="267">
        <v>5289</v>
      </c>
      <c r="T1606" s="90"/>
      <c r="U1606" s="260">
        <v>43</v>
      </c>
      <c r="V1606" s="273">
        <v>136.404230420869</v>
      </c>
      <c r="W1606" s="273">
        <v>134.82400756143599</v>
      </c>
      <c r="X1606" s="274">
        <v>1.0889984429999999</v>
      </c>
      <c r="Z1606" s="257">
        <v>15510.62</v>
      </c>
      <c r="AA1606" s="258">
        <v>6005.6387371498968</v>
      </c>
      <c r="AB1606" s="276">
        <v>1.135496074333503</v>
      </c>
      <c r="AC1606" s="92"/>
      <c r="AD1606" s="257">
        <v>611740.00339982309</v>
      </c>
      <c r="AE1606" s="258">
        <v>6203.038051686709</v>
      </c>
      <c r="AF1606" s="276">
        <v>1.1728186900523179</v>
      </c>
      <c r="AG1606" s="93"/>
      <c r="AH1606" s="257">
        <v>5759.7127650269995</v>
      </c>
      <c r="AI1606" s="258">
        <v>4885.5972492608298</v>
      </c>
      <c r="AJ1606" s="258">
        <v>5095.366679645198</v>
      </c>
      <c r="AK1606" s="276">
        <v>0.96338942704579278</v>
      </c>
      <c r="AL1606" s="93"/>
      <c r="AM1606" s="257">
        <v>5307.49</v>
      </c>
      <c r="AN1606" s="258">
        <v>5295.7361774214714</v>
      </c>
      <c r="AO1606" s="276">
        <v>1.001273620234727</v>
      </c>
      <c r="AQ1606" s="280">
        <v>6794.3002088613403</v>
      </c>
      <c r="AR1606" s="281">
        <v>6848.6158886917301</v>
      </c>
    </row>
    <row r="1607" spans="1:44" x14ac:dyDescent="0.2">
      <c r="A1607" s="260" t="s">
        <v>8397</v>
      </c>
      <c r="B1607" s="261" t="s">
        <v>7105</v>
      </c>
      <c r="C1607" s="261" t="s">
        <v>7119</v>
      </c>
      <c r="D1607" s="262" t="s">
        <v>14989</v>
      </c>
      <c r="E1607" s="257">
        <v>34</v>
      </c>
      <c r="F1607" s="258">
        <v>77</v>
      </c>
      <c r="G1607" s="258">
        <v>390</v>
      </c>
      <c r="H1607" s="258">
        <v>367</v>
      </c>
      <c r="I1607" s="258">
        <v>101</v>
      </c>
      <c r="J1607" s="258">
        <v>93</v>
      </c>
      <c r="K1607" s="259">
        <v>10</v>
      </c>
      <c r="L1607" s="257">
        <v>42</v>
      </c>
      <c r="M1607" s="258">
        <v>46</v>
      </c>
      <c r="N1607" s="258">
        <v>264</v>
      </c>
      <c r="O1607" s="258">
        <v>222</v>
      </c>
      <c r="P1607" s="258">
        <v>90</v>
      </c>
      <c r="Q1607" s="258">
        <v>71</v>
      </c>
      <c r="R1607" s="259">
        <v>30</v>
      </c>
      <c r="S1607" s="267">
        <v>1837</v>
      </c>
      <c r="T1607" s="90"/>
      <c r="U1607" s="260">
        <v>14</v>
      </c>
      <c r="V1607" s="273">
        <v>131.25166172580199</v>
      </c>
      <c r="W1607" s="273">
        <v>134.17256396298299</v>
      </c>
      <c r="X1607" s="274">
        <v>1.0889984429999999</v>
      </c>
      <c r="Z1607" s="257">
        <v>5058.2100000000009</v>
      </c>
      <c r="AA1607" s="258">
        <v>1958.5149991837195</v>
      </c>
      <c r="AB1607" s="276">
        <v>1.0661486114228196</v>
      </c>
      <c r="AC1607" s="92"/>
      <c r="AD1607" s="257">
        <v>209717.18797145635</v>
      </c>
      <c r="AE1607" s="258">
        <v>2126.5303721349769</v>
      </c>
      <c r="AF1607" s="276">
        <v>1.1576104366548594</v>
      </c>
      <c r="AG1607" s="93"/>
      <c r="AH1607" s="257">
        <v>2000.4901397909998</v>
      </c>
      <c r="AI1607" s="258">
        <v>1696.8882864231693</v>
      </c>
      <c r="AJ1607" s="258">
        <v>1769.7463774831213</v>
      </c>
      <c r="AK1607" s="276">
        <v>0.96338942704579278</v>
      </c>
      <c r="AL1607" s="93"/>
      <c r="AM1607" s="257">
        <v>1843.02</v>
      </c>
      <c r="AN1607" s="258">
        <v>1838.9384981811218</v>
      </c>
      <c r="AO1607" s="276">
        <v>1.0010552521399683</v>
      </c>
      <c r="AQ1607" s="280">
        <v>2186.4988828618662</v>
      </c>
      <c r="AR1607" s="281">
        <v>2203.9784127060339</v>
      </c>
    </row>
    <row r="1608" spans="1:44" x14ac:dyDescent="0.2">
      <c r="A1608" s="260" t="s">
        <v>8397</v>
      </c>
      <c r="B1608" s="261" t="s">
        <v>7105</v>
      </c>
      <c r="C1608" s="261" t="s">
        <v>7120</v>
      </c>
      <c r="D1608" s="262" t="s">
        <v>14990</v>
      </c>
      <c r="E1608" s="257">
        <v>212</v>
      </c>
      <c r="F1608" s="258">
        <v>533</v>
      </c>
      <c r="G1608" s="258">
        <v>1600</v>
      </c>
      <c r="H1608" s="258">
        <v>1335</v>
      </c>
      <c r="I1608" s="258">
        <v>506</v>
      </c>
      <c r="J1608" s="258">
        <v>314</v>
      </c>
      <c r="K1608" s="259">
        <v>97</v>
      </c>
      <c r="L1608" s="257">
        <v>188</v>
      </c>
      <c r="M1608" s="258">
        <v>449</v>
      </c>
      <c r="N1608" s="258">
        <v>1681</v>
      </c>
      <c r="O1608" s="258">
        <v>1400</v>
      </c>
      <c r="P1608" s="258">
        <v>618</v>
      </c>
      <c r="Q1608" s="258">
        <v>473</v>
      </c>
      <c r="R1608" s="259">
        <v>194</v>
      </c>
      <c r="S1608" s="267">
        <v>9600</v>
      </c>
      <c r="T1608" s="90"/>
      <c r="U1608" s="260">
        <v>26</v>
      </c>
      <c r="V1608" s="273">
        <v>114.262778617883</v>
      </c>
      <c r="W1608" s="273">
        <v>103.753567336735</v>
      </c>
      <c r="X1608" s="274">
        <v>1.0889984429999999</v>
      </c>
      <c r="Z1608" s="257">
        <v>27400.99</v>
      </c>
      <c r="AA1608" s="258">
        <v>10609.533789123643</v>
      </c>
      <c r="AB1608" s="276">
        <v>1.1051597697003794</v>
      </c>
      <c r="AC1608" s="92"/>
      <c r="AD1608" s="257">
        <v>984232.50469157298</v>
      </c>
      <c r="AE1608" s="258">
        <v>9980.108615389121</v>
      </c>
      <c r="AF1608" s="276">
        <v>1.0395946474363669</v>
      </c>
      <c r="AG1608" s="93"/>
      <c r="AH1608" s="257">
        <v>10454.385052799998</v>
      </c>
      <c r="AI1608" s="258">
        <v>8867.7885409158553</v>
      </c>
      <c r="AJ1608" s="258">
        <v>9248.5384996396097</v>
      </c>
      <c r="AK1608" s="276">
        <v>0.96338942704579267</v>
      </c>
      <c r="AL1608" s="93"/>
      <c r="AM1608" s="257">
        <v>9611.18</v>
      </c>
      <c r="AN1608" s="258">
        <v>9589.8953429417106</v>
      </c>
      <c r="AO1608" s="276">
        <v>0.99894743155642818</v>
      </c>
      <c r="AQ1608" s="280">
        <v>10614.629634695995</v>
      </c>
      <c r="AR1608" s="281">
        <v>10699.486177243874</v>
      </c>
    </row>
    <row r="1609" spans="1:44" x14ac:dyDescent="0.2">
      <c r="A1609" s="260" t="s">
        <v>8397</v>
      </c>
      <c r="B1609" s="261" t="s">
        <v>7105</v>
      </c>
      <c r="C1609" s="261" t="s">
        <v>7121</v>
      </c>
      <c r="D1609" s="262" t="s">
        <v>14991</v>
      </c>
      <c r="E1609" s="257">
        <v>182</v>
      </c>
      <c r="F1609" s="258">
        <v>338</v>
      </c>
      <c r="G1609" s="258">
        <v>1627</v>
      </c>
      <c r="H1609" s="258">
        <v>950</v>
      </c>
      <c r="I1609" s="258">
        <v>327</v>
      </c>
      <c r="J1609" s="258">
        <v>204</v>
      </c>
      <c r="K1609" s="259">
        <v>82</v>
      </c>
      <c r="L1609" s="257">
        <v>168</v>
      </c>
      <c r="M1609" s="258">
        <v>324</v>
      </c>
      <c r="N1609" s="258">
        <v>1368</v>
      </c>
      <c r="O1609" s="258">
        <v>976</v>
      </c>
      <c r="P1609" s="258">
        <v>374</v>
      </c>
      <c r="Q1609" s="258">
        <v>335</v>
      </c>
      <c r="R1609" s="259">
        <v>141</v>
      </c>
      <c r="S1609" s="267">
        <v>7396</v>
      </c>
      <c r="T1609" s="90"/>
      <c r="U1609" s="260">
        <v>50</v>
      </c>
      <c r="V1609" s="273">
        <v>127.91644021326501</v>
      </c>
      <c r="W1609" s="273">
        <v>130.85971077172499</v>
      </c>
      <c r="X1609" s="274">
        <v>1.0889984429999999</v>
      </c>
      <c r="Z1609" s="257">
        <v>20033.569999999996</v>
      </c>
      <c r="AA1609" s="258">
        <v>7756.9035947888624</v>
      </c>
      <c r="AB1609" s="276">
        <v>1.0487971328811334</v>
      </c>
      <c r="AC1609" s="92"/>
      <c r="AD1609" s="257">
        <v>832105.64368772134</v>
      </c>
      <c r="AE1609" s="258">
        <v>8437.5436331317906</v>
      </c>
      <c r="AF1609" s="276">
        <v>1.1408252613753096</v>
      </c>
      <c r="AG1609" s="93"/>
      <c r="AH1609" s="257">
        <v>8054.2324844279992</v>
      </c>
      <c r="AI1609" s="258">
        <v>6831.8920883972578</v>
      </c>
      <c r="AJ1609" s="258">
        <v>7125.2282024306842</v>
      </c>
      <c r="AK1609" s="276">
        <v>0.96338942704579289</v>
      </c>
      <c r="AL1609" s="93"/>
      <c r="AM1609" s="257">
        <v>7417.5</v>
      </c>
      <c r="AN1609" s="258">
        <v>7401.0734068314341</v>
      </c>
      <c r="AO1609" s="276">
        <v>1.0006859663103616</v>
      </c>
      <c r="AQ1609" s="280">
        <v>8531.1427334753607</v>
      </c>
      <c r="AR1609" s="281">
        <v>8599.3432549498812</v>
      </c>
    </row>
    <row r="1610" spans="1:44" x14ac:dyDescent="0.2">
      <c r="A1610" s="260" t="s">
        <v>8397</v>
      </c>
      <c r="B1610" s="261" t="s">
        <v>7105</v>
      </c>
      <c r="C1610" s="261" t="s">
        <v>7122</v>
      </c>
      <c r="D1610" s="262" t="s">
        <v>14992</v>
      </c>
      <c r="E1610" s="257">
        <v>334</v>
      </c>
      <c r="F1610" s="258">
        <v>708</v>
      </c>
      <c r="G1610" s="258">
        <v>2732</v>
      </c>
      <c r="H1610" s="258">
        <v>1780</v>
      </c>
      <c r="I1610" s="258">
        <v>534</v>
      </c>
      <c r="J1610" s="258">
        <v>349</v>
      </c>
      <c r="K1610" s="259">
        <v>84</v>
      </c>
      <c r="L1610" s="257">
        <v>331</v>
      </c>
      <c r="M1610" s="258">
        <v>621</v>
      </c>
      <c r="N1610" s="258">
        <v>2494</v>
      </c>
      <c r="O1610" s="258">
        <v>1710</v>
      </c>
      <c r="P1610" s="258">
        <v>567</v>
      </c>
      <c r="Q1610" s="258">
        <v>482</v>
      </c>
      <c r="R1610" s="259">
        <v>130</v>
      </c>
      <c r="S1610" s="267">
        <v>12856</v>
      </c>
      <c r="T1610" s="90"/>
      <c r="U1610" s="260">
        <v>79</v>
      </c>
      <c r="V1610" s="273">
        <v>141.360126359867</v>
      </c>
      <c r="W1610" s="273">
        <v>143.621859198755</v>
      </c>
      <c r="X1610" s="274">
        <v>1.0889984429999999</v>
      </c>
      <c r="Z1610" s="257">
        <v>33311.409999999996</v>
      </c>
      <c r="AA1610" s="258">
        <v>12898.020471462934</v>
      </c>
      <c r="AB1610" s="276">
        <v>1.0032685494292886</v>
      </c>
      <c r="AC1610" s="92"/>
      <c r="AD1610" s="257">
        <v>1530377.0621689744</v>
      </c>
      <c r="AE1610" s="258">
        <v>15518.009444051684</v>
      </c>
      <c r="AF1610" s="276">
        <v>1.2070635846337652</v>
      </c>
      <c r="AG1610" s="93"/>
      <c r="AH1610" s="257">
        <v>14000.163983207998</v>
      </c>
      <c r="AI1610" s="258">
        <v>11875.44682104315</v>
      </c>
      <c r="AJ1610" s="258">
        <v>12385.334474100711</v>
      </c>
      <c r="AK1610" s="276">
        <v>0.96338942704579278</v>
      </c>
      <c r="AL1610" s="93"/>
      <c r="AM1610" s="257">
        <v>12889.97</v>
      </c>
      <c r="AN1610" s="258">
        <v>12861.42422404516</v>
      </c>
      <c r="AO1610" s="276">
        <v>1.0004219215965433</v>
      </c>
      <c r="AQ1610" s="280">
        <v>15005.078966120527</v>
      </c>
      <c r="AR1610" s="281">
        <v>15125.034081422989</v>
      </c>
    </row>
    <row r="1611" spans="1:44" x14ac:dyDescent="0.2">
      <c r="A1611" s="260" t="s">
        <v>8397</v>
      </c>
      <c r="B1611" s="261" t="s">
        <v>7105</v>
      </c>
      <c r="C1611" s="261" t="s">
        <v>7123</v>
      </c>
      <c r="D1611" s="262" t="s">
        <v>14993</v>
      </c>
      <c r="E1611" s="257">
        <v>117</v>
      </c>
      <c r="F1611" s="258">
        <v>212</v>
      </c>
      <c r="G1611" s="258">
        <v>992</v>
      </c>
      <c r="H1611" s="258">
        <v>731</v>
      </c>
      <c r="I1611" s="258">
        <v>240</v>
      </c>
      <c r="J1611" s="258">
        <v>163</v>
      </c>
      <c r="K1611" s="259">
        <v>47</v>
      </c>
      <c r="L1611" s="257">
        <v>110</v>
      </c>
      <c r="M1611" s="258">
        <v>234</v>
      </c>
      <c r="N1611" s="258">
        <v>884</v>
      </c>
      <c r="O1611" s="258">
        <v>575</v>
      </c>
      <c r="P1611" s="258">
        <v>244</v>
      </c>
      <c r="Q1611" s="258">
        <v>186</v>
      </c>
      <c r="R1611" s="259">
        <v>63</v>
      </c>
      <c r="S1611" s="267">
        <v>4798</v>
      </c>
      <c r="T1611" s="90"/>
      <c r="U1611" s="260">
        <v>30</v>
      </c>
      <c r="V1611" s="273">
        <v>134.804081341954</v>
      </c>
      <c r="W1611" s="273">
        <v>134.753647353063</v>
      </c>
      <c r="X1611" s="274">
        <v>1.0889984429999999</v>
      </c>
      <c r="Z1611" s="257">
        <v>12858.14</v>
      </c>
      <c r="AA1611" s="258">
        <v>4978.6110208164837</v>
      </c>
      <c r="AB1611" s="276">
        <v>1.0376429805786753</v>
      </c>
      <c r="AC1611" s="92"/>
      <c r="AD1611" s="257">
        <v>552864.70875208033</v>
      </c>
      <c r="AE1611" s="258">
        <v>5606.043101259178</v>
      </c>
      <c r="AF1611" s="276">
        <v>1.168412484630925</v>
      </c>
      <c r="AG1611" s="93"/>
      <c r="AH1611" s="257">
        <v>5225.0145295140001</v>
      </c>
      <c r="AI1611" s="258">
        <v>4432.0468145119039</v>
      </c>
      <c r="AJ1611" s="258">
        <v>4622.3424709657138</v>
      </c>
      <c r="AK1611" s="276">
        <v>0.96338942704579278</v>
      </c>
      <c r="AL1611" s="93"/>
      <c r="AM1611" s="257">
        <v>4810.8999999999996</v>
      </c>
      <c r="AN1611" s="258">
        <v>4800.2459120896992</v>
      </c>
      <c r="AO1611" s="276">
        <v>1.0004680933909336</v>
      </c>
      <c r="AQ1611" s="280">
        <v>5606.7282051230177</v>
      </c>
      <c r="AR1611" s="281">
        <v>5651.5500770927447</v>
      </c>
    </row>
    <row r="1612" spans="1:44" x14ac:dyDescent="0.2">
      <c r="A1612" s="260" t="s">
        <v>8397</v>
      </c>
      <c r="B1612" s="261" t="s">
        <v>7105</v>
      </c>
      <c r="C1612" s="261" t="s">
        <v>7124</v>
      </c>
      <c r="D1612" s="262" t="s">
        <v>14994</v>
      </c>
      <c r="E1612" s="257">
        <v>308</v>
      </c>
      <c r="F1612" s="258">
        <v>545</v>
      </c>
      <c r="G1612" s="258">
        <v>1862</v>
      </c>
      <c r="H1612" s="258">
        <v>1343</v>
      </c>
      <c r="I1612" s="258">
        <v>423</v>
      </c>
      <c r="J1612" s="258">
        <v>256</v>
      </c>
      <c r="K1612" s="259">
        <v>47</v>
      </c>
      <c r="L1612" s="257">
        <v>286</v>
      </c>
      <c r="M1612" s="258">
        <v>510</v>
      </c>
      <c r="N1612" s="258">
        <v>1892</v>
      </c>
      <c r="O1612" s="258">
        <v>1423</v>
      </c>
      <c r="P1612" s="258">
        <v>485</v>
      </c>
      <c r="Q1612" s="258">
        <v>375</v>
      </c>
      <c r="R1612" s="259">
        <v>138</v>
      </c>
      <c r="S1612" s="267">
        <v>9893</v>
      </c>
      <c r="T1612" s="90"/>
      <c r="U1612" s="260">
        <v>67</v>
      </c>
      <c r="V1612" s="273">
        <v>146.55970767474199</v>
      </c>
      <c r="W1612" s="273">
        <v>139.02103134479199</v>
      </c>
      <c r="X1612" s="274">
        <v>1.0889984429999999</v>
      </c>
      <c r="Z1612" s="257">
        <v>26368.93</v>
      </c>
      <c r="AA1612" s="258">
        <v>10209.925036213512</v>
      </c>
      <c r="AB1612" s="276">
        <v>1.0320352811294362</v>
      </c>
      <c r="AC1612" s="92"/>
      <c r="AD1612" s="257">
        <v>1180318.8622911898</v>
      </c>
      <c r="AE1612" s="258">
        <v>11968.422491949677</v>
      </c>
      <c r="AF1612" s="276">
        <v>1.2097869697715231</v>
      </c>
      <c r="AG1612" s="93"/>
      <c r="AH1612" s="257">
        <v>10773.461596599</v>
      </c>
      <c r="AI1612" s="258">
        <v>9138.4408370083929</v>
      </c>
      <c r="AJ1612" s="258">
        <v>9530.8116017640277</v>
      </c>
      <c r="AK1612" s="276">
        <v>0.96338942704579278</v>
      </c>
      <c r="AL1612" s="93"/>
      <c r="AM1612" s="257">
        <v>9921.81</v>
      </c>
      <c r="AN1612" s="258">
        <v>9899.837430216945</v>
      </c>
      <c r="AO1612" s="276">
        <v>1.0006911382004391</v>
      </c>
      <c r="AQ1612" s="280">
        <v>11907.850827926506</v>
      </c>
      <c r="AR1612" s="281">
        <v>12003.045769738781</v>
      </c>
    </row>
    <row r="1613" spans="1:44" x14ac:dyDescent="0.2">
      <c r="A1613" s="260" t="s">
        <v>8397</v>
      </c>
      <c r="B1613" s="261" t="s">
        <v>7105</v>
      </c>
      <c r="C1613" s="261" t="s">
        <v>7125</v>
      </c>
      <c r="D1613" s="262" t="s">
        <v>14995</v>
      </c>
      <c r="E1613" s="257">
        <v>202</v>
      </c>
      <c r="F1613" s="258">
        <v>394</v>
      </c>
      <c r="G1613" s="258">
        <v>1707</v>
      </c>
      <c r="H1613" s="258">
        <v>1154</v>
      </c>
      <c r="I1613" s="258">
        <v>359</v>
      </c>
      <c r="J1613" s="258">
        <v>237</v>
      </c>
      <c r="K1613" s="259">
        <v>46</v>
      </c>
      <c r="L1613" s="257">
        <v>201</v>
      </c>
      <c r="M1613" s="258">
        <v>402</v>
      </c>
      <c r="N1613" s="258">
        <v>1556</v>
      </c>
      <c r="O1613" s="258">
        <v>1083</v>
      </c>
      <c r="P1613" s="258">
        <v>398</v>
      </c>
      <c r="Q1613" s="258">
        <v>274</v>
      </c>
      <c r="R1613" s="259">
        <v>90</v>
      </c>
      <c r="S1613" s="267">
        <v>8103</v>
      </c>
      <c r="T1613" s="90"/>
      <c r="U1613" s="260">
        <v>32</v>
      </c>
      <c r="V1613" s="273">
        <v>140.06109752830301</v>
      </c>
      <c r="W1613" s="273">
        <v>139.15447254780901</v>
      </c>
      <c r="X1613" s="274">
        <v>1.0889984429999999</v>
      </c>
      <c r="Z1613" s="257">
        <v>21136.46</v>
      </c>
      <c r="AA1613" s="258">
        <v>8183.9373888483697</v>
      </c>
      <c r="AB1613" s="276">
        <v>1.0099885707575429</v>
      </c>
      <c r="AC1613" s="92"/>
      <c r="AD1613" s="257">
        <v>953260.97407909809</v>
      </c>
      <c r="AE1613" s="258">
        <v>9666.0575776272544</v>
      </c>
      <c r="AF1613" s="276">
        <v>1.1928986273759417</v>
      </c>
      <c r="AG1613" s="93"/>
      <c r="AH1613" s="257">
        <v>8824.1543836290002</v>
      </c>
      <c r="AI1613" s="258">
        <v>7484.9677653167901</v>
      </c>
      <c r="AJ1613" s="258">
        <v>7806.3445273520592</v>
      </c>
      <c r="AK1613" s="276">
        <v>0.96338942704579278</v>
      </c>
      <c r="AL1613" s="93"/>
      <c r="AM1613" s="257">
        <v>8116.76</v>
      </c>
      <c r="AN1613" s="258">
        <v>8098.784844709553</v>
      </c>
      <c r="AO1613" s="276">
        <v>0.99947980312347928</v>
      </c>
      <c r="AQ1613" s="280">
        <v>9400.3004650500134</v>
      </c>
      <c r="AR1613" s="281">
        <v>9475.449294903483</v>
      </c>
    </row>
    <row r="1614" spans="1:44" x14ac:dyDescent="0.2">
      <c r="A1614" s="260" t="s">
        <v>8397</v>
      </c>
      <c r="B1614" s="261" t="s">
        <v>7105</v>
      </c>
      <c r="C1614" s="261" t="s">
        <v>7126</v>
      </c>
      <c r="D1614" s="262" t="s">
        <v>14996</v>
      </c>
      <c r="E1614" s="257">
        <v>250</v>
      </c>
      <c r="F1614" s="258">
        <v>526</v>
      </c>
      <c r="G1614" s="258">
        <v>1682</v>
      </c>
      <c r="H1614" s="258">
        <v>1245</v>
      </c>
      <c r="I1614" s="258">
        <v>408</v>
      </c>
      <c r="J1614" s="258">
        <v>244</v>
      </c>
      <c r="K1614" s="259">
        <v>62</v>
      </c>
      <c r="L1614" s="257">
        <v>259</v>
      </c>
      <c r="M1614" s="258">
        <v>525</v>
      </c>
      <c r="N1614" s="258">
        <v>1612</v>
      </c>
      <c r="O1614" s="258">
        <v>1230</v>
      </c>
      <c r="P1614" s="258">
        <v>433</v>
      </c>
      <c r="Q1614" s="258">
        <v>319</v>
      </c>
      <c r="R1614" s="259">
        <v>139</v>
      </c>
      <c r="S1614" s="267">
        <v>8934</v>
      </c>
      <c r="T1614" s="90"/>
      <c r="U1614" s="260">
        <v>85</v>
      </c>
      <c r="V1614" s="273">
        <v>139.04135640381</v>
      </c>
      <c r="W1614" s="273">
        <v>120.093798970226</v>
      </c>
      <c r="X1614" s="274">
        <v>1.0889984429999999</v>
      </c>
      <c r="Z1614" s="257">
        <v>23727.050000000003</v>
      </c>
      <c r="AA1614" s="258">
        <v>9187.0015897683315</v>
      </c>
      <c r="AB1614" s="276">
        <v>1.0283189601262963</v>
      </c>
      <c r="AC1614" s="92"/>
      <c r="AD1614" s="257">
        <v>1008325.7079888541</v>
      </c>
      <c r="AE1614" s="258">
        <v>10224.413476947078</v>
      </c>
      <c r="AF1614" s="276">
        <v>1.1444384908156569</v>
      </c>
      <c r="AG1614" s="93"/>
      <c r="AH1614" s="257">
        <v>9729.1120897619985</v>
      </c>
      <c r="AI1614" s="258">
        <v>8252.5857108898181</v>
      </c>
      <c r="AJ1614" s="258">
        <v>8606.9211412271125</v>
      </c>
      <c r="AK1614" s="276">
        <v>0.96338942704579278</v>
      </c>
      <c r="AL1614" s="93"/>
      <c r="AM1614" s="257">
        <v>8970.5499999999993</v>
      </c>
      <c r="AN1614" s="258">
        <v>8950.6840646648761</v>
      </c>
      <c r="AO1614" s="276">
        <v>1.0018674798147387</v>
      </c>
      <c r="AQ1614" s="280">
        <v>10147.951970178679</v>
      </c>
      <c r="AR1614" s="281">
        <v>10229.077751083607</v>
      </c>
    </row>
    <row r="1615" spans="1:44" x14ac:dyDescent="0.2">
      <c r="A1615" s="260" t="s">
        <v>8397</v>
      </c>
      <c r="B1615" s="261" t="s">
        <v>7105</v>
      </c>
      <c r="C1615" s="261" t="s">
        <v>7127</v>
      </c>
      <c r="D1615" s="262" t="s">
        <v>14997</v>
      </c>
      <c r="E1615" s="257">
        <v>129</v>
      </c>
      <c r="F1615" s="258">
        <v>297</v>
      </c>
      <c r="G1615" s="258">
        <v>994</v>
      </c>
      <c r="H1615" s="258">
        <v>787</v>
      </c>
      <c r="I1615" s="258">
        <v>297</v>
      </c>
      <c r="J1615" s="258">
        <v>126</v>
      </c>
      <c r="K1615" s="259">
        <v>17</v>
      </c>
      <c r="L1615" s="257">
        <v>124</v>
      </c>
      <c r="M1615" s="258">
        <v>298</v>
      </c>
      <c r="N1615" s="258">
        <v>939</v>
      </c>
      <c r="O1615" s="258">
        <v>786</v>
      </c>
      <c r="P1615" s="258">
        <v>312</v>
      </c>
      <c r="Q1615" s="258">
        <v>136</v>
      </c>
      <c r="R1615" s="259">
        <v>48</v>
      </c>
      <c r="S1615" s="267">
        <v>5290</v>
      </c>
      <c r="T1615" s="90"/>
      <c r="U1615" s="260">
        <v>10</v>
      </c>
      <c r="V1615" s="273">
        <v>127.05842745930001</v>
      </c>
      <c r="W1615" s="273">
        <v>102.345935727788</v>
      </c>
      <c r="X1615" s="274">
        <v>1.0889984429999999</v>
      </c>
      <c r="Z1615" s="257">
        <v>13800.309999999996</v>
      </c>
      <c r="AA1615" s="258">
        <v>5343.4147906838707</v>
      </c>
      <c r="AB1615" s="276">
        <v>1.010097313928898</v>
      </c>
      <c r="AC1615" s="92"/>
      <c r="AD1615" s="257">
        <v>558267.09467096953</v>
      </c>
      <c r="AE1615" s="258">
        <v>5660.8232451741142</v>
      </c>
      <c r="AF1615" s="276">
        <v>1.0700989121312126</v>
      </c>
      <c r="AG1615" s="93"/>
      <c r="AH1615" s="257">
        <v>5760.80176347</v>
      </c>
      <c r="AI1615" s="258">
        <v>4886.5209772338421</v>
      </c>
      <c r="AJ1615" s="258">
        <v>5096.3300690722444</v>
      </c>
      <c r="AK1615" s="276">
        <v>0.96338942704579289</v>
      </c>
      <c r="AL1615" s="93"/>
      <c r="AM1615" s="257">
        <v>5294.3</v>
      </c>
      <c r="AN1615" s="258">
        <v>5282.5753876356803</v>
      </c>
      <c r="AO1615" s="276">
        <v>0.99859648159464653</v>
      </c>
      <c r="AQ1615" s="280">
        <v>5500.9122615496963</v>
      </c>
      <c r="AR1615" s="281">
        <v>5544.8882090333982</v>
      </c>
    </row>
    <row r="1616" spans="1:44" x14ac:dyDescent="0.2">
      <c r="A1616" s="260" t="s">
        <v>8397</v>
      </c>
      <c r="B1616" s="261" t="s">
        <v>7105</v>
      </c>
      <c r="C1616" s="261" t="s">
        <v>7128</v>
      </c>
      <c r="D1616" s="262" t="s">
        <v>14998</v>
      </c>
      <c r="E1616" s="257">
        <v>209</v>
      </c>
      <c r="F1616" s="258">
        <v>394</v>
      </c>
      <c r="G1616" s="258">
        <v>1451</v>
      </c>
      <c r="H1616" s="258">
        <v>1067</v>
      </c>
      <c r="I1616" s="258">
        <v>392</v>
      </c>
      <c r="J1616" s="258">
        <v>229</v>
      </c>
      <c r="K1616" s="259">
        <v>49</v>
      </c>
      <c r="L1616" s="257">
        <v>215</v>
      </c>
      <c r="M1616" s="258">
        <v>367</v>
      </c>
      <c r="N1616" s="258">
        <v>1426</v>
      </c>
      <c r="O1616" s="258">
        <v>1091</v>
      </c>
      <c r="P1616" s="258">
        <v>418</v>
      </c>
      <c r="Q1616" s="258">
        <v>295</v>
      </c>
      <c r="R1616" s="259">
        <v>100</v>
      </c>
      <c r="S1616" s="267">
        <v>7703</v>
      </c>
      <c r="T1616" s="90"/>
      <c r="U1616" s="260">
        <v>42</v>
      </c>
      <c r="V1616" s="273">
        <v>139.05135104689001</v>
      </c>
      <c r="W1616" s="273">
        <v>122.969232766454</v>
      </c>
      <c r="X1616" s="274">
        <v>1.0889984429999999</v>
      </c>
      <c r="Z1616" s="257">
        <v>20886.38</v>
      </c>
      <c r="AA1616" s="258">
        <v>8087.1075951079238</v>
      </c>
      <c r="AB1616" s="276">
        <v>1.0498646754651335</v>
      </c>
      <c r="AC1616" s="92"/>
      <c r="AD1616" s="257">
        <v>874654.5120103705</v>
      </c>
      <c r="AE1616" s="258">
        <v>8868.9887696191272</v>
      </c>
      <c r="AF1616" s="276">
        <v>1.1513681383381964</v>
      </c>
      <c r="AG1616" s="93"/>
      <c r="AH1616" s="257">
        <v>8388.5550064290001</v>
      </c>
      <c r="AI1616" s="258">
        <v>7115.4765761119634</v>
      </c>
      <c r="AJ1616" s="258">
        <v>7420.9887565337422</v>
      </c>
      <c r="AK1616" s="276">
        <v>0.96338942704579278</v>
      </c>
      <c r="AL1616" s="93"/>
      <c r="AM1616" s="257">
        <v>7721.06</v>
      </c>
      <c r="AN1616" s="258">
        <v>7703.9611511358153</v>
      </c>
      <c r="AO1616" s="276">
        <v>1.0001247762087258</v>
      </c>
      <c r="AQ1616" s="280">
        <v>8971.4675436761609</v>
      </c>
      <c r="AR1616" s="281">
        <v>9043.1881541483763</v>
      </c>
    </row>
    <row r="1617" spans="1:44" x14ac:dyDescent="0.2">
      <c r="A1617" s="260" t="s">
        <v>8397</v>
      </c>
      <c r="B1617" s="261" t="s">
        <v>7105</v>
      </c>
      <c r="C1617" s="261" t="s">
        <v>7129</v>
      </c>
      <c r="D1617" s="262" t="s">
        <v>14999</v>
      </c>
      <c r="E1617" s="257">
        <v>143</v>
      </c>
      <c r="F1617" s="258">
        <v>278</v>
      </c>
      <c r="G1617" s="258">
        <v>1002</v>
      </c>
      <c r="H1617" s="258">
        <v>814</v>
      </c>
      <c r="I1617" s="258">
        <v>317</v>
      </c>
      <c r="J1617" s="258">
        <v>180</v>
      </c>
      <c r="K1617" s="259">
        <v>36</v>
      </c>
      <c r="L1617" s="257">
        <v>153</v>
      </c>
      <c r="M1617" s="258">
        <v>285</v>
      </c>
      <c r="N1617" s="258">
        <v>1032</v>
      </c>
      <c r="O1617" s="258">
        <v>729</v>
      </c>
      <c r="P1617" s="258">
        <v>341</v>
      </c>
      <c r="Q1617" s="258">
        <v>214</v>
      </c>
      <c r="R1617" s="259">
        <v>93</v>
      </c>
      <c r="S1617" s="267">
        <v>5617</v>
      </c>
      <c r="T1617" s="90"/>
      <c r="U1617" s="260">
        <v>16</v>
      </c>
      <c r="V1617" s="273">
        <v>142.86285645476201</v>
      </c>
      <c r="W1617" s="273">
        <v>131.25369414278001</v>
      </c>
      <c r="X1617" s="274">
        <v>1.0889984429999999</v>
      </c>
      <c r="Z1617" s="257">
        <v>15480.14</v>
      </c>
      <c r="AA1617" s="258">
        <v>5993.8370252448713</v>
      </c>
      <c r="AB1617" s="276">
        <v>1.0670886639211095</v>
      </c>
      <c r="AC1617" s="92"/>
      <c r="AD1617" s="257">
        <v>654403.30270807468</v>
      </c>
      <c r="AE1617" s="258">
        <v>6635.6435173237469</v>
      </c>
      <c r="AF1617" s="276">
        <v>1.1813501010012011</v>
      </c>
      <c r="AG1617" s="93"/>
      <c r="AH1617" s="257">
        <v>6116.9042543309997</v>
      </c>
      <c r="AI1617" s="258">
        <v>5188.5800244087877</v>
      </c>
      <c r="AJ1617" s="258">
        <v>5411.3584117162181</v>
      </c>
      <c r="AK1617" s="276">
        <v>0.96338942704579278</v>
      </c>
      <c r="AL1617" s="93"/>
      <c r="AM1617" s="257">
        <v>5623.88</v>
      </c>
      <c r="AN1617" s="258">
        <v>5611.4255087578249</v>
      </c>
      <c r="AO1617" s="276">
        <v>0.99900756787570322</v>
      </c>
      <c r="AQ1617" s="280">
        <v>6814.8171367060295</v>
      </c>
      <c r="AR1617" s="281">
        <v>6869.2968350298115</v>
      </c>
    </row>
    <row r="1618" spans="1:44" x14ac:dyDescent="0.2">
      <c r="A1618" s="260" t="s">
        <v>8397</v>
      </c>
      <c r="B1618" s="261" t="s">
        <v>7105</v>
      </c>
      <c r="C1618" s="261" t="s">
        <v>7130</v>
      </c>
      <c r="D1618" s="262" t="s">
        <v>15000</v>
      </c>
      <c r="E1618" s="257">
        <v>170</v>
      </c>
      <c r="F1618" s="258">
        <v>285</v>
      </c>
      <c r="G1618" s="258">
        <v>1036</v>
      </c>
      <c r="H1618" s="258">
        <v>672</v>
      </c>
      <c r="I1618" s="258">
        <v>174</v>
      </c>
      <c r="J1618" s="258">
        <v>62</v>
      </c>
      <c r="K1618" s="259">
        <v>17</v>
      </c>
      <c r="L1618" s="257">
        <v>144</v>
      </c>
      <c r="M1618" s="258">
        <v>272</v>
      </c>
      <c r="N1618" s="258">
        <v>1075</v>
      </c>
      <c r="O1618" s="258">
        <v>726</v>
      </c>
      <c r="P1618" s="258">
        <v>212</v>
      </c>
      <c r="Q1618" s="258">
        <v>91</v>
      </c>
      <c r="R1618" s="259">
        <v>35</v>
      </c>
      <c r="S1618" s="267">
        <v>4971</v>
      </c>
      <c r="T1618" s="90"/>
      <c r="U1618" s="260">
        <v>10</v>
      </c>
      <c r="V1618" s="273">
        <v>123.843147217984</v>
      </c>
      <c r="W1618" s="273">
        <v>96.717763025548095</v>
      </c>
      <c r="X1618" s="274">
        <v>1.0889984429999999</v>
      </c>
      <c r="Z1618" s="257">
        <v>12128.900000000001</v>
      </c>
      <c r="AA1618" s="258">
        <v>4696.2527403171107</v>
      </c>
      <c r="AB1618" s="276">
        <v>0.9447299819587831</v>
      </c>
      <c r="AC1618" s="92"/>
      <c r="AD1618" s="257">
        <v>513804.22762089915</v>
      </c>
      <c r="AE1618" s="258">
        <v>5209.9701790580302</v>
      </c>
      <c r="AF1618" s="276">
        <v>1.0480728583902696</v>
      </c>
      <c r="AG1618" s="93"/>
      <c r="AH1618" s="257">
        <v>5413.4112601529996</v>
      </c>
      <c r="AI1618" s="258">
        <v>4591.8517538429924</v>
      </c>
      <c r="AJ1618" s="258">
        <v>4789.0088418446358</v>
      </c>
      <c r="AK1618" s="276">
        <v>0.96338942704579278</v>
      </c>
      <c r="AL1618" s="93"/>
      <c r="AM1618" s="257">
        <v>4975.3</v>
      </c>
      <c r="AN1618" s="258">
        <v>4964.2818363341339</v>
      </c>
      <c r="AO1618" s="276">
        <v>0.99864852873348098</v>
      </c>
      <c r="AQ1618" s="280">
        <v>4735.4088130554119</v>
      </c>
      <c r="AR1618" s="281">
        <v>4773.2650956819089</v>
      </c>
    </row>
    <row r="1619" spans="1:44" x14ac:dyDescent="0.2">
      <c r="A1619" s="260" t="s">
        <v>8397</v>
      </c>
      <c r="B1619" s="261" t="s">
        <v>7105</v>
      </c>
      <c r="C1619" s="261" t="s">
        <v>7131</v>
      </c>
      <c r="D1619" s="262" t="s">
        <v>15001</v>
      </c>
      <c r="E1619" s="257">
        <v>83</v>
      </c>
      <c r="F1619" s="258">
        <v>143</v>
      </c>
      <c r="G1619" s="258">
        <v>650</v>
      </c>
      <c r="H1619" s="258">
        <v>467</v>
      </c>
      <c r="I1619" s="258">
        <v>174</v>
      </c>
      <c r="J1619" s="258">
        <v>106</v>
      </c>
      <c r="K1619" s="259">
        <v>20</v>
      </c>
      <c r="L1619" s="257">
        <v>68</v>
      </c>
      <c r="M1619" s="258">
        <v>144</v>
      </c>
      <c r="N1619" s="258">
        <v>496</v>
      </c>
      <c r="O1619" s="258">
        <v>443</v>
      </c>
      <c r="P1619" s="258">
        <v>163</v>
      </c>
      <c r="Q1619" s="258">
        <v>122</v>
      </c>
      <c r="R1619" s="259">
        <v>48</v>
      </c>
      <c r="S1619" s="267">
        <v>3127</v>
      </c>
      <c r="T1619" s="90"/>
      <c r="U1619" s="260">
        <v>4</v>
      </c>
      <c r="V1619" s="273">
        <v>127.8863575739</v>
      </c>
      <c r="W1619" s="273">
        <v>103.888746803069</v>
      </c>
      <c r="X1619" s="274">
        <v>1.0889984429999999</v>
      </c>
      <c r="Z1619" s="257">
        <v>8503.4599999999991</v>
      </c>
      <c r="AA1619" s="258">
        <v>3292.4995116768159</v>
      </c>
      <c r="AB1619" s="276">
        <v>1.0529259711150674</v>
      </c>
      <c r="AC1619" s="92"/>
      <c r="AD1619" s="257">
        <v>331818.5467111927</v>
      </c>
      <c r="AE1619" s="258">
        <v>3364.6370354492778</v>
      </c>
      <c r="AF1619" s="276">
        <v>1.0759952144065488</v>
      </c>
      <c r="AG1619" s="93"/>
      <c r="AH1619" s="257">
        <v>3405.298131261</v>
      </c>
      <c r="AI1619" s="258">
        <v>2888.4973716087379</v>
      </c>
      <c r="AJ1619" s="258">
        <v>3012.5187383721941</v>
      </c>
      <c r="AK1619" s="276">
        <v>0.96338942704579278</v>
      </c>
      <c r="AL1619" s="93"/>
      <c r="AM1619" s="257">
        <v>3128.72</v>
      </c>
      <c r="AN1619" s="258">
        <v>3121.7912220319031</v>
      </c>
      <c r="AO1619" s="276">
        <v>0.99833425712564861</v>
      </c>
      <c r="AQ1619" s="280">
        <v>3407.3277369882762</v>
      </c>
      <c r="AR1619" s="281">
        <v>3434.5669399599205</v>
      </c>
    </row>
    <row r="1620" spans="1:44" x14ac:dyDescent="0.2">
      <c r="A1620" s="260" t="s">
        <v>8397</v>
      </c>
      <c r="B1620" s="261" t="s">
        <v>7105</v>
      </c>
      <c r="C1620" s="261" t="s">
        <v>7132</v>
      </c>
      <c r="D1620" s="262" t="s">
        <v>15002</v>
      </c>
      <c r="E1620" s="257">
        <v>218</v>
      </c>
      <c r="F1620" s="258">
        <v>370</v>
      </c>
      <c r="G1620" s="258">
        <v>1274</v>
      </c>
      <c r="H1620" s="258">
        <v>838</v>
      </c>
      <c r="I1620" s="258">
        <v>203</v>
      </c>
      <c r="J1620" s="258">
        <v>113</v>
      </c>
      <c r="K1620" s="259">
        <v>31</v>
      </c>
      <c r="L1620" s="257">
        <v>204</v>
      </c>
      <c r="M1620" s="258">
        <v>369</v>
      </c>
      <c r="N1620" s="258">
        <v>1340</v>
      </c>
      <c r="O1620" s="258">
        <v>861</v>
      </c>
      <c r="P1620" s="258">
        <v>241</v>
      </c>
      <c r="Q1620" s="258">
        <v>199</v>
      </c>
      <c r="R1620" s="259">
        <v>50</v>
      </c>
      <c r="S1620" s="267">
        <v>6311</v>
      </c>
      <c r="T1620" s="90"/>
      <c r="U1620" s="260">
        <v>31</v>
      </c>
      <c r="V1620" s="273">
        <v>143.69958108371</v>
      </c>
      <c r="W1620" s="273">
        <v>129.63254634764601</v>
      </c>
      <c r="X1620" s="274">
        <v>1.0889984429999999</v>
      </c>
      <c r="Z1620" s="257">
        <v>15814.329999999998</v>
      </c>
      <c r="AA1620" s="258">
        <v>6123.2338133531548</v>
      </c>
      <c r="AB1620" s="276">
        <v>0.97024779168961417</v>
      </c>
      <c r="AC1620" s="92"/>
      <c r="AD1620" s="257">
        <v>734213.83404166717</v>
      </c>
      <c r="AE1620" s="258">
        <v>7444.9215766891739</v>
      </c>
      <c r="AF1620" s="276">
        <v>1.1796738356344754</v>
      </c>
      <c r="AG1620" s="93"/>
      <c r="AH1620" s="257">
        <v>6872.6691737729998</v>
      </c>
      <c r="AI1620" s="258">
        <v>5829.6472376791635</v>
      </c>
      <c r="AJ1620" s="258">
        <v>6079.9506740859988</v>
      </c>
      <c r="AK1620" s="276">
        <v>0.96338942704579289</v>
      </c>
      <c r="AL1620" s="93"/>
      <c r="AM1620" s="257">
        <v>6324.33</v>
      </c>
      <c r="AN1620" s="258">
        <v>6310.3243112944047</v>
      </c>
      <c r="AO1620" s="276">
        <v>0.99989293476380992</v>
      </c>
      <c r="AQ1620" s="280">
        <v>6958.2201578361492</v>
      </c>
      <c r="AR1620" s="281">
        <v>7013.8462630514396</v>
      </c>
    </row>
    <row r="1621" spans="1:44" x14ac:dyDescent="0.2">
      <c r="A1621" s="260" t="s">
        <v>8397</v>
      </c>
      <c r="B1621" s="261" t="s">
        <v>7105</v>
      </c>
      <c r="C1621" s="261" t="s">
        <v>7133</v>
      </c>
      <c r="D1621" s="262" t="s">
        <v>15003</v>
      </c>
      <c r="E1621" s="257">
        <v>201</v>
      </c>
      <c r="F1621" s="258">
        <v>431</v>
      </c>
      <c r="G1621" s="258">
        <v>1232</v>
      </c>
      <c r="H1621" s="258">
        <v>896</v>
      </c>
      <c r="I1621" s="258">
        <v>320</v>
      </c>
      <c r="J1621" s="258">
        <v>176</v>
      </c>
      <c r="K1621" s="259">
        <v>45</v>
      </c>
      <c r="L1621" s="257">
        <v>196</v>
      </c>
      <c r="M1621" s="258">
        <v>410</v>
      </c>
      <c r="N1621" s="258">
        <v>1346</v>
      </c>
      <c r="O1621" s="258">
        <v>914</v>
      </c>
      <c r="P1621" s="258">
        <v>354</v>
      </c>
      <c r="Q1621" s="258">
        <v>220</v>
      </c>
      <c r="R1621" s="259">
        <v>118</v>
      </c>
      <c r="S1621" s="267">
        <v>6859</v>
      </c>
      <c r="T1621" s="90"/>
      <c r="U1621" s="260">
        <v>29</v>
      </c>
      <c r="V1621" s="273">
        <v>131.68124536248499</v>
      </c>
      <c r="W1621" s="273">
        <v>107.13883622575401</v>
      </c>
      <c r="X1621" s="274">
        <v>1.0889984429999999</v>
      </c>
      <c r="Z1621" s="257">
        <v>18186.899999999998</v>
      </c>
      <c r="AA1621" s="258">
        <v>7041.8817009682034</v>
      </c>
      <c r="AB1621" s="276">
        <v>1.0266630268214323</v>
      </c>
      <c r="AC1621" s="92"/>
      <c r="AD1621" s="257">
        <v>739911.52535769483</v>
      </c>
      <c r="AE1621" s="258">
        <v>7502.6961146361136</v>
      </c>
      <c r="AF1621" s="276">
        <v>1.0938469331733653</v>
      </c>
      <c r="AG1621" s="93"/>
      <c r="AH1621" s="257">
        <v>7469.4403205369999</v>
      </c>
      <c r="AI1621" s="258">
        <v>6335.850166889777</v>
      </c>
      <c r="AJ1621" s="258">
        <v>6607.8880801070936</v>
      </c>
      <c r="AK1621" s="276">
        <v>0.96338942704579289</v>
      </c>
      <c r="AL1621" s="93"/>
      <c r="AM1621" s="257">
        <v>6871.47</v>
      </c>
      <c r="AN1621" s="258">
        <v>6856.2526299750589</v>
      </c>
      <c r="AO1621" s="276">
        <v>0.99959945035355868</v>
      </c>
      <c r="AQ1621" s="280">
        <v>7417.7665775785845</v>
      </c>
      <c r="AR1621" s="281">
        <v>7477.0664351207697</v>
      </c>
    </row>
    <row r="1622" spans="1:44" x14ac:dyDescent="0.2">
      <c r="A1622" s="260" t="s">
        <v>8397</v>
      </c>
      <c r="B1622" s="261" t="s">
        <v>7105</v>
      </c>
      <c r="C1622" s="261" t="s">
        <v>7134</v>
      </c>
      <c r="D1622" s="262" t="s">
        <v>15004</v>
      </c>
      <c r="E1622" s="257">
        <v>34</v>
      </c>
      <c r="F1622" s="258">
        <v>74</v>
      </c>
      <c r="G1622" s="258">
        <v>394</v>
      </c>
      <c r="H1622" s="258">
        <v>310</v>
      </c>
      <c r="I1622" s="258">
        <v>122</v>
      </c>
      <c r="J1622" s="258">
        <v>93</v>
      </c>
      <c r="K1622" s="259">
        <v>16</v>
      </c>
      <c r="L1622" s="257">
        <v>29</v>
      </c>
      <c r="M1622" s="258">
        <v>85</v>
      </c>
      <c r="N1622" s="258">
        <v>318</v>
      </c>
      <c r="O1622" s="258">
        <v>277</v>
      </c>
      <c r="P1622" s="258">
        <v>131</v>
      </c>
      <c r="Q1622" s="258">
        <v>106</v>
      </c>
      <c r="R1622" s="259">
        <v>40</v>
      </c>
      <c r="S1622" s="267">
        <v>2029</v>
      </c>
      <c r="T1622" s="90"/>
      <c r="U1622" s="260">
        <v>6</v>
      </c>
      <c r="V1622" s="273">
        <v>143.198832634647</v>
      </c>
      <c r="W1622" s="273">
        <v>130.793494332183</v>
      </c>
      <c r="X1622" s="274">
        <v>1.0889984429999999</v>
      </c>
      <c r="Z1622" s="257">
        <v>5856.35</v>
      </c>
      <c r="AA1622" s="258">
        <v>2267.5510339565922</v>
      </c>
      <c r="AB1622" s="276">
        <v>1.1175707412304545</v>
      </c>
      <c r="AC1622" s="92"/>
      <c r="AD1622" s="257">
        <v>236343.68816420957</v>
      </c>
      <c r="AE1622" s="258">
        <v>2396.5228410939544</v>
      </c>
      <c r="AF1622" s="276">
        <v>1.1811349635751378</v>
      </c>
      <c r="AG1622" s="93"/>
      <c r="AH1622" s="257">
        <v>2209.5778408470001</v>
      </c>
      <c r="AI1622" s="258">
        <v>1874.2440572414869</v>
      </c>
      <c r="AJ1622" s="258">
        <v>1954.7171474759136</v>
      </c>
      <c r="AK1622" s="276">
        <v>0.96338942704579278</v>
      </c>
      <c r="AL1622" s="93"/>
      <c r="AM1622" s="257">
        <v>2031.58</v>
      </c>
      <c r="AN1622" s="258">
        <v>2027.0809183485815</v>
      </c>
      <c r="AO1622" s="276">
        <v>0.9990541736562748</v>
      </c>
      <c r="AQ1622" s="280">
        <v>2577.7898533623943</v>
      </c>
      <c r="AR1622" s="281">
        <v>2598.3974809386154</v>
      </c>
    </row>
    <row r="1623" spans="1:44" x14ac:dyDescent="0.2">
      <c r="A1623" s="260" t="s">
        <v>8397</v>
      </c>
      <c r="B1623" s="261" t="s">
        <v>7105</v>
      </c>
      <c r="C1623" s="261" t="s">
        <v>7135</v>
      </c>
      <c r="D1623" s="262" t="s">
        <v>15005</v>
      </c>
      <c r="E1623" s="257">
        <v>222</v>
      </c>
      <c r="F1623" s="258">
        <v>375</v>
      </c>
      <c r="G1623" s="258">
        <v>1294</v>
      </c>
      <c r="H1623" s="258">
        <v>925</v>
      </c>
      <c r="I1623" s="258">
        <v>355</v>
      </c>
      <c r="J1623" s="258">
        <v>189</v>
      </c>
      <c r="K1623" s="259">
        <v>46</v>
      </c>
      <c r="L1623" s="257">
        <v>198</v>
      </c>
      <c r="M1623" s="258">
        <v>335</v>
      </c>
      <c r="N1623" s="258">
        <v>1281</v>
      </c>
      <c r="O1623" s="258">
        <v>941</v>
      </c>
      <c r="P1623" s="258">
        <v>363</v>
      </c>
      <c r="Q1623" s="258">
        <v>222</v>
      </c>
      <c r="R1623" s="259">
        <v>111</v>
      </c>
      <c r="S1623" s="267">
        <v>6857</v>
      </c>
      <c r="T1623" s="90"/>
      <c r="U1623" s="260">
        <v>59</v>
      </c>
      <c r="V1623" s="273">
        <v>130.97843586438901</v>
      </c>
      <c r="W1623" s="273">
        <v>105.05861767279001</v>
      </c>
      <c r="X1623" s="274">
        <v>1.0889984429999999</v>
      </c>
      <c r="Z1623" s="257">
        <v>18456.14</v>
      </c>
      <c r="AA1623" s="258">
        <v>7146.1301561292648</v>
      </c>
      <c r="AB1623" s="276">
        <v>1.042165692887453</v>
      </c>
      <c r="AC1623" s="92"/>
      <c r="AD1623" s="257">
        <v>735060.09287435887</v>
      </c>
      <c r="AE1623" s="258">
        <v>7453.5026335296434</v>
      </c>
      <c r="AF1623" s="276">
        <v>1.0869917797184838</v>
      </c>
      <c r="AG1623" s="93"/>
      <c r="AH1623" s="257">
        <v>7467.2623236509999</v>
      </c>
      <c r="AI1623" s="258">
        <v>6334.0027109437533</v>
      </c>
      <c r="AJ1623" s="258">
        <v>6605.9613012530017</v>
      </c>
      <c r="AK1623" s="276">
        <v>0.96338942704579289</v>
      </c>
      <c r="AL1623" s="93"/>
      <c r="AM1623" s="257">
        <v>6882.37</v>
      </c>
      <c r="AN1623" s="258">
        <v>6867.1284911323846</v>
      </c>
      <c r="AO1623" s="276">
        <v>1.0014771023964393</v>
      </c>
      <c r="AQ1623" s="280">
        <v>7494.4554372872435</v>
      </c>
      <c r="AR1623" s="281">
        <v>7554.3683686446047</v>
      </c>
    </row>
    <row r="1624" spans="1:44" x14ac:dyDescent="0.2">
      <c r="A1624" s="260" t="s">
        <v>8397</v>
      </c>
      <c r="B1624" s="261" t="s">
        <v>7105</v>
      </c>
      <c r="C1624" s="261" t="s">
        <v>7136</v>
      </c>
      <c r="D1624" s="262" t="s">
        <v>15006</v>
      </c>
      <c r="E1624" s="257">
        <v>170</v>
      </c>
      <c r="F1624" s="258">
        <v>312</v>
      </c>
      <c r="G1624" s="258">
        <v>1283</v>
      </c>
      <c r="H1624" s="258">
        <v>741</v>
      </c>
      <c r="I1624" s="258">
        <v>199</v>
      </c>
      <c r="J1624" s="258">
        <v>119</v>
      </c>
      <c r="K1624" s="259">
        <v>30</v>
      </c>
      <c r="L1624" s="257">
        <v>172</v>
      </c>
      <c r="M1624" s="258">
        <v>285</v>
      </c>
      <c r="N1624" s="258">
        <v>1188</v>
      </c>
      <c r="O1624" s="258">
        <v>700</v>
      </c>
      <c r="P1624" s="258">
        <v>209</v>
      </c>
      <c r="Q1624" s="258">
        <v>154</v>
      </c>
      <c r="R1624" s="259">
        <v>59</v>
      </c>
      <c r="S1624" s="267">
        <v>5621</v>
      </c>
      <c r="T1624" s="90"/>
      <c r="U1624" s="260">
        <v>32</v>
      </c>
      <c r="V1624" s="273">
        <v>138.44628348664801</v>
      </c>
      <c r="W1624" s="273">
        <v>136.43942359010799</v>
      </c>
      <c r="X1624" s="274">
        <v>1.0889984429999999</v>
      </c>
      <c r="Z1624" s="257">
        <v>13909.03</v>
      </c>
      <c r="AA1624" s="258">
        <v>5385.5106607073112</v>
      </c>
      <c r="AB1624" s="276">
        <v>0.95810543688085947</v>
      </c>
      <c r="AC1624" s="92"/>
      <c r="AD1624" s="257">
        <v>655287.43856779614</v>
      </c>
      <c r="AE1624" s="258">
        <v>6644.6086468726289</v>
      </c>
      <c r="AF1624" s="276">
        <v>1.1821043669938853</v>
      </c>
      <c r="AG1624" s="93"/>
      <c r="AH1624" s="257">
        <v>6121.2602481029999</v>
      </c>
      <c r="AI1624" s="258">
        <v>5192.274936300837</v>
      </c>
      <c r="AJ1624" s="258">
        <v>5415.2119694244011</v>
      </c>
      <c r="AK1624" s="276">
        <v>0.96338942704579278</v>
      </c>
      <c r="AL1624" s="93"/>
      <c r="AM1624" s="257">
        <v>5634.76</v>
      </c>
      <c r="AN1624" s="258">
        <v>5622.2814142066054</v>
      </c>
      <c r="AO1624" s="276">
        <v>1.00022796908141</v>
      </c>
      <c r="AQ1624" s="280">
        <v>6134.562306849205</v>
      </c>
      <c r="AR1624" s="281">
        <v>6183.6038434189049</v>
      </c>
    </row>
    <row r="1625" spans="1:44" x14ac:dyDescent="0.2">
      <c r="A1625" s="260" t="s">
        <v>8397</v>
      </c>
      <c r="B1625" s="261" t="s">
        <v>7105</v>
      </c>
      <c r="C1625" s="261" t="s">
        <v>7137</v>
      </c>
      <c r="D1625" s="262" t="s">
        <v>15007</v>
      </c>
      <c r="E1625" s="257">
        <v>137</v>
      </c>
      <c r="F1625" s="258">
        <v>277</v>
      </c>
      <c r="G1625" s="258">
        <v>1035</v>
      </c>
      <c r="H1625" s="258">
        <v>742</v>
      </c>
      <c r="I1625" s="258">
        <v>200</v>
      </c>
      <c r="J1625" s="258">
        <v>132</v>
      </c>
      <c r="K1625" s="259">
        <v>29</v>
      </c>
      <c r="L1625" s="257">
        <v>162</v>
      </c>
      <c r="M1625" s="258">
        <v>290</v>
      </c>
      <c r="N1625" s="258">
        <v>1031</v>
      </c>
      <c r="O1625" s="258">
        <v>755</v>
      </c>
      <c r="P1625" s="258">
        <v>239</v>
      </c>
      <c r="Q1625" s="258">
        <v>195</v>
      </c>
      <c r="R1625" s="259">
        <v>67</v>
      </c>
      <c r="S1625" s="267">
        <v>5291</v>
      </c>
      <c r="T1625" s="90"/>
      <c r="U1625" s="260">
        <v>16</v>
      </c>
      <c r="V1625" s="273">
        <v>136.67031187758499</v>
      </c>
      <c r="W1625" s="273">
        <v>122.643424036281</v>
      </c>
      <c r="X1625" s="274">
        <v>1.0889984429999999</v>
      </c>
      <c r="Z1625" s="257">
        <v>13845.15</v>
      </c>
      <c r="AA1625" s="258">
        <v>5360.7766267016332</v>
      </c>
      <c r="AB1625" s="276">
        <v>1.0131877956344042</v>
      </c>
      <c r="AC1625" s="92"/>
      <c r="AD1625" s="257">
        <v>597080.4030336095</v>
      </c>
      <c r="AE1625" s="258">
        <v>6054.3898377579717</v>
      </c>
      <c r="AF1625" s="276">
        <v>1.1442808236170803</v>
      </c>
      <c r="AG1625" s="93"/>
      <c r="AH1625" s="257">
        <v>5761.8907619129996</v>
      </c>
      <c r="AI1625" s="258">
        <v>4887.4447052068535</v>
      </c>
      <c r="AJ1625" s="258">
        <v>5097.29345849929</v>
      </c>
      <c r="AK1625" s="276">
        <v>0.96338942704579289</v>
      </c>
      <c r="AL1625" s="93"/>
      <c r="AM1625" s="257">
        <v>5297.88</v>
      </c>
      <c r="AN1625" s="258">
        <v>5286.1474594653346</v>
      </c>
      <c r="AO1625" s="276">
        <v>0.99908286892181719</v>
      </c>
      <c r="AQ1625" s="280">
        <v>5904.2361468996432</v>
      </c>
      <c r="AR1625" s="281">
        <v>5951.4363868566224</v>
      </c>
    </row>
    <row r="1626" spans="1:44" x14ac:dyDescent="0.2">
      <c r="A1626" s="260" t="s">
        <v>8397</v>
      </c>
      <c r="B1626" s="261" t="s">
        <v>7105</v>
      </c>
      <c r="C1626" s="261" t="s">
        <v>7138</v>
      </c>
      <c r="D1626" s="262" t="s">
        <v>15008</v>
      </c>
      <c r="E1626" s="257">
        <v>78</v>
      </c>
      <c r="F1626" s="258">
        <v>131</v>
      </c>
      <c r="G1626" s="258">
        <v>1219</v>
      </c>
      <c r="H1626" s="258">
        <v>778</v>
      </c>
      <c r="I1626" s="258">
        <v>98</v>
      </c>
      <c r="J1626" s="258">
        <v>54</v>
      </c>
      <c r="K1626" s="259">
        <v>16</v>
      </c>
      <c r="L1626" s="257">
        <v>72</v>
      </c>
      <c r="M1626" s="258">
        <v>140</v>
      </c>
      <c r="N1626" s="258">
        <v>793</v>
      </c>
      <c r="O1626" s="258">
        <v>342</v>
      </c>
      <c r="P1626" s="258">
        <v>100</v>
      </c>
      <c r="Q1626" s="258">
        <v>111</v>
      </c>
      <c r="R1626" s="259">
        <v>40</v>
      </c>
      <c r="S1626" s="267">
        <v>3972</v>
      </c>
      <c r="T1626" s="90"/>
      <c r="U1626" s="260">
        <v>5</v>
      </c>
      <c r="V1626" s="273">
        <v>132.08740414569201</v>
      </c>
      <c r="W1626" s="273">
        <v>153.35314861460901</v>
      </c>
      <c r="X1626" s="274">
        <v>1.0889984429999999</v>
      </c>
      <c r="Z1626" s="257">
        <v>8961.8499999999985</v>
      </c>
      <c r="AA1626" s="258">
        <v>3469.9859526264454</v>
      </c>
      <c r="AB1626" s="276">
        <v>0.87361177055046457</v>
      </c>
      <c r="AC1626" s="92"/>
      <c r="AD1626" s="257">
        <v>472359.44335692719</v>
      </c>
      <c r="AE1626" s="258">
        <v>4789.7204448497232</v>
      </c>
      <c r="AF1626" s="276">
        <v>1.2058712096801922</v>
      </c>
      <c r="AG1626" s="93"/>
      <c r="AH1626" s="257">
        <v>4325.5018155959997</v>
      </c>
      <c r="AI1626" s="258">
        <v>3669.0475088039357</v>
      </c>
      <c r="AJ1626" s="258">
        <v>3826.582804225889</v>
      </c>
      <c r="AK1626" s="276">
        <v>0.96338942704579278</v>
      </c>
      <c r="AL1626" s="93"/>
      <c r="AM1626" s="257">
        <v>3974.15</v>
      </c>
      <c r="AN1626" s="258">
        <v>3965.3489558151864</v>
      </c>
      <c r="AO1626" s="276">
        <v>0.99832551757683441</v>
      </c>
      <c r="AQ1626" s="280">
        <v>4024.4143677985312</v>
      </c>
      <c r="AR1626" s="281">
        <v>4056.5867469378977</v>
      </c>
    </row>
    <row r="1627" spans="1:44" x14ac:dyDescent="0.2">
      <c r="A1627" s="260" t="s">
        <v>8397</v>
      </c>
      <c r="B1627" s="261" t="s">
        <v>7105</v>
      </c>
      <c r="C1627" s="261" t="s">
        <v>7139</v>
      </c>
      <c r="D1627" s="262" t="s">
        <v>15009</v>
      </c>
      <c r="E1627" s="257">
        <v>150</v>
      </c>
      <c r="F1627" s="258">
        <v>305</v>
      </c>
      <c r="G1627" s="258">
        <v>999</v>
      </c>
      <c r="H1627" s="258">
        <v>688</v>
      </c>
      <c r="I1627" s="258">
        <v>215</v>
      </c>
      <c r="J1627" s="258">
        <v>169</v>
      </c>
      <c r="K1627" s="259">
        <v>36</v>
      </c>
      <c r="L1627" s="257">
        <v>146</v>
      </c>
      <c r="M1627" s="258">
        <v>300</v>
      </c>
      <c r="N1627" s="258">
        <v>1036</v>
      </c>
      <c r="O1627" s="258">
        <v>669</v>
      </c>
      <c r="P1627" s="258">
        <v>255</v>
      </c>
      <c r="Q1627" s="258">
        <v>203</v>
      </c>
      <c r="R1627" s="259">
        <v>81</v>
      </c>
      <c r="S1627" s="267">
        <v>5252</v>
      </c>
      <c r="T1627" s="90"/>
      <c r="U1627" s="260">
        <v>15</v>
      </c>
      <c r="V1627" s="273">
        <v>137.578855416907</v>
      </c>
      <c r="W1627" s="273">
        <v>121.38613861386099</v>
      </c>
      <c r="X1627" s="274">
        <v>1.0889984429999999</v>
      </c>
      <c r="Z1627" s="257">
        <v>13992.760000000002</v>
      </c>
      <c r="AA1627" s="258">
        <v>5417.9305208716087</v>
      </c>
      <c r="AB1627" s="276">
        <v>1.0315937777744875</v>
      </c>
      <c r="AC1627" s="92"/>
      <c r="AD1627" s="257">
        <v>592362.0522198414</v>
      </c>
      <c r="AE1627" s="258">
        <v>6006.5458035664042</v>
      </c>
      <c r="AF1627" s="276">
        <v>1.1436682794300084</v>
      </c>
      <c r="AG1627" s="93"/>
      <c r="AH1627" s="257">
        <v>5719.4198226359995</v>
      </c>
      <c r="AI1627" s="258">
        <v>4851.4193142593831</v>
      </c>
      <c r="AJ1627" s="258">
        <v>5059.721270844504</v>
      </c>
      <c r="AK1627" s="276">
        <v>0.96338942704579289</v>
      </c>
      <c r="AL1627" s="93"/>
      <c r="AM1627" s="257">
        <v>5258.45</v>
      </c>
      <c r="AN1627" s="258">
        <v>5246.8047800677787</v>
      </c>
      <c r="AO1627" s="276">
        <v>0.9990108111324788</v>
      </c>
      <c r="AQ1627" s="280">
        <v>5963.5596964336992</v>
      </c>
      <c r="AR1627" s="281">
        <v>6011.2341866922316</v>
      </c>
    </row>
    <row r="1628" spans="1:44" x14ac:dyDescent="0.2">
      <c r="A1628" s="260" t="s">
        <v>8397</v>
      </c>
      <c r="B1628" s="261" t="s">
        <v>7105</v>
      </c>
      <c r="C1628" s="261" t="s">
        <v>7140</v>
      </c>
      <c r="D1628" s="262" t="s">
        <v>15010</v>
      </c>
      <c r="E1628" s="257">
        <v>57</v>
      </c>
      <c r="F1628" s="258">
        <v>126</v>
      </c>
      <c r="G1628" s="258">
        <v>467</v>
      </c>
      <c r="H1628" s="258">
        <v>340</v>
      </c>
      <c r="I1628" s="258">
        <v>97</v>
      </c>
      <c r="J1628" s="258">
        <v>50</v>
      </c>
      <c r="K1628" s="259">
        <v>18</v>
      </c>
      <c r="L1628" s="257">
        <v>50</v>
      </c>
      <c r="M1628" s="258">
        <v>90</v>
      </c>
      <c r="N1628" s="258">
        <v>371</v>
      </c>
      <c r="O1628" s="258">
        <v>299</v>
      </c>
      <c r="P1628" s="258">
        <v>114</v>
      </c>
      <c r="Q1628" s="258">
        <v>79</v>
      </c>
      <c r="R1628" s="259">
        <v>32</v>
      </c>
      <c r="S1628" s="267">
        <v>2190</v>
      </c>
      <c r="T1628" s="90"/>
      <c r="U1628" s="260">
        <v>4</v>
      </c>
      <c r="V1628" s="273">
        <v>148.62222160474801</v>
      </c>
      <c r="W1628" s="273">
        <v>152.576712328767</v>
      </c>
      <c r="X1628" s="274">
        <v>1.0889984429999999</v>
      </c>
      <c r="Z1628" s="257">
        <v>5754.0300000000007</v>
      </c>
      <c r="AA1628" s="258">
        <v>2227.9332136769917</v>
      </c>
      <c r="AB1628" s="276">
        <v>1.0173211021356126</v>
      </c>
      <c r="AC1628" s="92"/>
      <c r="AD1628" s="257">
        <v>269493.85672685504</v>
      </c>
      <c r="AE1628" s="258">
        <v>2732.665247788128</v>
      </c>
      <c r="AF1628" s="276">
        <v>1.2477923505881863</v>
      </c>
      <c r="AG1628" s="93"/>
      <c r="AH1628" s="257">
        <v>2384.9065901699996</v>
      </c>
      <c r="AI1628" s="258">
        <v>2022.9642608964296</v>
      </c>
      <c r="AJ1628" s="258">
        <v>2109.822845230286</v>
      </c>
      <c r="AK1628" s="276">
        <v>0.96338942704579267</v>
      </c>
      <c r="AL1628" s="93"/>
      <c r="AM1628" s="257">
        <v>2191.7199999999998</v>
      </c>
      <c r="AN1628" s="258">
        <v>2186.866276672813</v>
      </c>
      <c r="AO1628" s="276">
        <v>0.9985690761063073</v>
      </c>
      <c r="AQ1628" s="280">
        <v>2674.3883712694064</v>
      </c>
      <c r="AR1628" s="281">
        <v>2695.768236457955</v>
      </c>
    </row>
    <row r="1629" spans="1:44" x14ac:dyDescent="0.2">
      <c r="A1629" s="260" t="s">
        <v>8397</v>
      </c>
      <c r="B1629" s="261" t="s">
        <v>7105</v>
      </c>
      <c r="C1629" s="261" t="s">
        <v>7141</v>
      </c>
      <c r="D1629" s="262" t="s">
        <v>15011</v>
      </c>
      <c r="E1629" s="257">
        <v>173</v>
      </c>
      <c r="F1629" s="258">
        <v>370</v>
      </c>
      <c r="G1629" s="258">
        <v>1118</v>
      </c>
      <c r="H1629" s="258">
        <v>609</v>
      </c>
      <c r="I1629" s="258">
        <v>142</v>
      </c>
      <c r="J1629" s="258">
        <v>47</v>
      </c>
      <c r="K1629" s="259">
        <v>13</v>
      </c>
      <c r="L1629" s="257">
        <v>173</v>
      </c>
      <c r="M1629" s="258">
        <v>325</v>
      </c>
      <c r="N1629" s="258">
        <v>1089</v>
      </c>
      <c r="O1629" s="258">
        <v>615</v>
      </c>
      <c r="P1629" s="258">
        <v>128</v>
      </c>
      <c r="Q1629" s="258">
        <v>62</v>
      </c>
      <c r="R1629" s="259">
        <v>38</v>
      </c>
      <c r="S1629" s="267">
        <v>4902</v>
      </c>
      <c r="T1629" s="90"/>
      <c r="U1629" s="260">
        <v>16</v>
      </c>
      <c r="V1629" s="273">
        <v>125.64035079647</v>
      </c>
      <c r="W1629" s="273">
        <v>97.032027743778002</v>
      </c>
      <c r="X1629" s="274">
        <v>1.0889984429999999</v>
      </c>
      <c r="Z1629" s="257">
        <v>11164.390000000001</v>
      </c>
      <c r="AA1629" s="258">
        <v>4322.79902806264</v>
      </c>
      <c r="AB1629" s="276">
        <v>0.88184394697320279</v>
      </c>
      <c r="AC1629" s="92"/>
      <c r="AD1629" s="257">
        <v>509337.80260666186</v>
      </c>
      <c r="AE1629" s="258">
        <v>5164.6806701746109</v>
      </c>
      <c r="AF1629" s="276">
        <v>1.0535864280241964</v>
      </c>
      <c r="AG1629" s="93"/>
      <c r="AH1629" s="257">
        <v>5338.2703675859993</v>
      </c>
      <c r="AI1629" s="258">
        <v>4528.1145237051587</v>
      </c>
      <c r="AJ1629" s="258">
        <v>4722.5349713784763</v>
      </c>
      <c r="AK1629" s="276">
        <v>0.96338942704579278</v>
      </c>
      <c r="AL1629" s="93"/>
      <c r="AM1629" s="257">
        <v>4908.88</v>
      </c>
      <c r="AN1629" s="258">
        <v>4898.0089282543568</v>
      </c>
      <c r="AO1629" s="276">
        <v>0.99918582787726573</v>
      </c>
      <c r="AQ1629" s="280">
        <v>4384.1292974068119</v>
      </c>
      <c r="AR1629" s="281">
        <v>4419.1773459081724</v>
      </c>
    </row>
    <row r="1630" spans="1:44" x14ac:dyDescent="0.2">
      <c r="A1630" s="260" t="s">
        <v>8397</v>
      </c>
      <c r="B1630" s="261" t="s">
        <v>7105</v>
      </c>
      <c r="C1630" s="261" t="s">
        <v>7142</v>
      </c>
      <c r="D1630" s="262" t="s">
        <v>15012</v>
      </c>
      <c r="E1630" s="257">
        <v>43</v>
      </c>
      <c r="F1630" s="258">
        <v>91</v>
      </c>
      <c r="G1630" s="258">
        <v>382</v>
      </c>
      <c r="H1630" s="258">
        <v>323</v>
      </c>
      <c r="I1630" s="258">
        <v>112</v>
      </c>
      <c r="J1630" s="258">
        <v>110</v>
      </c>
      <c r="K1630" s="259">
        <v>29</v>
      </c>
      <c r="L1630" s="257">
        <v>39</v>
      </c>
      <c r="M1630" s="258">
        <v>93</v>
      </c>
      <c r="N1630" s="258">
        <v>318</v>
      </c>
      <c r="O1630" s="258">
        <v>306</v>
      </c>
      <c r="P1630" s="258">
        <v>155</v>
      </c>
      <c r="Q1630" s="258">
        <v>135</v>
      </c>
      <c r="R1630" s="259">
        <v>41</v>
      </c>
      <c r="S1630" s="267">
        <v>2177</v>
      </c>
      <c r="T1630" s="90"/>
      <c r="U1630" s="260">
        <v>8</v>
      </c>
      <c r="V1630" s="273">
        <v>128.40133710158401</v>
      </c>
      <c r="W1630" s="273">
        <v>129.78961874138699</v>
      </c>
      <c r="X1630" s="274">
        <v>1.0889984429999999</v>
      </c>
      <c r="Z1630" s="257">
        <v>6519.8899999999994</v>
      </c>
      <c r="AA1630" s="258">
        <v>2524.4705850543842</v>
      </c>
      <c r="AB1630" s="276">
        <v>1.1596098231761067</v>
      </c>
      <c r="AC1630" s="92"/>
      <c r="AD1630" s="257">
        <v>244653.00011373911</v>
      </c>
      <c r="AE1630" s="258">
        <v>2480.7791884307485</v>
      </c>
      <c r="AF1630" s="276">
        <v>1.1395402794812808</v>
      </c>
      <c r="AG1630" s="93"/>
      <c r="AH1630" s="257">
        <v>2370.749610411</v>
      </c>
      <c r="AI1630" s="258">
        <v>2010.955797247273</v>
      </c>
      <c r="AJ1630" s="258">
        <v>2097.2987826786912</v>
      </c>
      <c r="AK1630" s="276">
        <v>0.96338942704579289</v>
      </c>
      <c r="AL1630" s="93"/>
      <c r="AM1630" s="257">
        <v>2180.44</v>
      </c>
      <c r="AN1630" s="258">
        <v>2175.6112570531222</v>
      </c>
      <c r="AO1630" s="276">
        <v>0.99936208408503546</v>
      </c>
      <c r="AQ1630" s="280">
        <v>2769.6490349215951</v>
      </c>
      <c r="AR1630" s="281">
        <v>2791.7904425130855</v>
      </c>
    </row>
    <row r="1631" spans="1:44" x14ac:dyDescent="0.2">
      <c r="A1631" s="260" t="s">
        <v>8397</v>
      </c>
      <c r="B1631" s="261" t="s">
        <v>7105</v>
      </c>
      <c r="C1631" s="261" t="s">
        <v>7143</v>
      </c>
      <c r="D1631" s="262" t="s">
        <v>15013</v>
      </c>
      <c r="E1631" s="257">
        <v>211</v>
      </c>
      <c r="F1631" s="258">
        <v>309</v>
      </c>
      <c r="G1631" s="258">
        <v>1076</v>
      </c>
      <c r="H1631" s="258">
        <v>591</v>
      </c>
      <c r="I1631" s="258">
        <v>156</v>
      </c>
      <c r="J1631" s="258">
        <v>98</v>
      </c>
      <c r="K1631" s="259">
        <v>20</v>
      </c>
      <c r="L1631" s="257">
        <v>168</v>
      </c>
      <c r="M1631" s="258">
        <v>310</v>
      </c>
      <c r="N1631" s="258">
        <v>1133</v>
      </c>
      <c r="O1631" s="258">
        <v>519</v>
      </c>
      <c r="P1631" s="258">
        <v>182</v>
      </c>
      <c r="Q1631" s="258">
        <v>91</v>
      </c>
      <c r="R1631" s="259">
        <v>55</v>
      </c>
      <c r="S1631" s="267">
        <v>4919</v>
      </c>
      <c r="T1631" s="90"/>
      <c r="U1631" s="260">
        <v>17</v>
      </c>
      <c r="V1631" s="273">
        <v>144.13996934953201</v>
      </c>
      <c r="W1631" s="273">
        <v>132.746747967479</v>
      </c>
      <c r="X1631" s="274">
        <v>1.0889984429999999</v>
      </c>
      <c r="Z1631" s="257">
        <v>11880.65</v>
      </c>
      <c r="AA1631" s="258">
        <v>4600.131513925292</v>
      </c>
      <c r="AB1631" s="276">
        <v>0.93517615652069364</v>
      </c>
      <c r="AC1631" s="92"/>
      <c r="AD1631" s="257">
        <v>576462.8883054558</v>
      </c>
      <c r="AE1631" s="258">
        <v>5845.3284265715574</v>
      </c>
      <c r="AF1631" s="276">
        <v>1.1883164111753521</v>
      </c>
      <c r="AG1631" s="93"/>
      <c r="AH1631" s="257">
        <v>5356.7833411169995</v>
      </c>
      <c r="AI1631" s="258">
        <v>4543.8178992463645</v>
      </c>
      <c r="AJ1631" s="258">
        <v>4738.9125916382545</v>
      </c>
      <c r="AK1631" s="276">
        <v>0.96338942704579278</v>
      </c>
      <c r="AL1631" s="93"/>
      <c r="AM1631" s="257">
        <v>4926.3100000000004</v>
      </c>
      <c r="AN1631" s="258">
        <v>4915.4003282518051</v>
      </c>
      <c r="AO1631" s="276">
        <v>0.99926821066310334</v>
      </c>
      <c r="AQ1631" s="280">
        <v>5262.429494634438</v>
      </c>
      <c r="AR1631" s="281">
        <v>5304.4989391355466</v>
      </c>
    </row>
    <row r="1632" spans="1:44" x14ac:dyDescent="0.2">
      <c r="A1632" s="260" t="s">
        <v>8397</v>
      </c>
      <c r="B1632" s="261" t="s">
        <v>7105</v>
      </c>
      <c r="C1632" s="261" t="s">
        <v>7144</v>
      </c>
      <c r="D1632" s="262" t="s">
        <v>15014</v>
      </c>
      <c r="E1632" s="257">
        <v>147</v>
      </c>
      <c r="F1632" s="258">
        <v>318</v>
      </c>
      <c r="G1632" s="258">
        <v>1179</v>
      </c>
      <c r="H1632" s="258">
        <v>809</v>
      </c>
      <c r="I1632" s="258">
        <v>274</v>
      </c>
      <c r="J1632" s="258">
        <v>161</v>
      </c>
      <c r="K1632" s="259">
        <v>29</v>
      </c>
      <c r="L1632" s="257">
        <v>142</v>
      </c>
      <c r="M1632" s="258">
        <v>314</v>
      </c>
      <c r="N1632" s="258">
        <v>1217</v>
      </c>
      <c r="O1632" s="258">
        <v>927</v>
      </c>
      <c r="P1632" s="258">
        <v>360</v>
      </c>
      <c r="Q1632" s="258">
        <v>248</v>
      </c>
      <c r="R1632" s="259">
        <v>80</v>
      </c>
      <c r="S1632" s="267">
        <v>6205</v>
      </c>
      <c r="T1632" s="90"/>
      <c r="U1632" s="260">
        <v>16</v>
      </c>
      <c r="V1632" s="273">
        <v>136.24921593058801</v>
      </c>
      <c r="W1632" s="273">
        <v>123.044319097502</v>
      </c>
      <c r="X1632" s="274">
        <v>1.0889984429999999</v>
      </c>
      <c r="Z1632" s="257">
        <v>16660.689999999999</v>
      </c>
      <c r="AA1632" s="258">
        <v>6450.9404041647531</v>
      </c>
      <c r="AB1632" s="276">
        <v>1.0396358427340455</v>
      </c>
      <c r="AC1632" s="92"/>
      <c r="AD1632" s="257">
        <v>700130.35180339427</v>
      </c>
      <c r="AE1632" s="258">
        <v>7099.3153778416327</v>
      </c>
      <c r="AF1632" s="276">
        <v>1.144128183374961</v>
      </c>
      <c r="AG1632" s="93"/>
      <c r="AH1632" s="257">
        <v>6757.2353388149995</v>
      </c>
      <c r="AI1632" s="258">
        <v>5731.732072539884</v>
      </c>
      <c r="AJ1632" s="258">
        <v>5977.8313948191444</v>
      </c>
      <c r="AK1632" s="276">
        <v>0.96338942704579278</v>
      </c>
      <c r="AL1632" s="93"/>
      <c r="AM1632" s="257">
        <v>6211.88</v>
      </c>
      <c r="AN1632" s="258">
        <v>6198.1233399970406</v>
      </c>
      <c r="AO1632" s="276">
        <v>0.99889175503578409</v>
      </c>
      <c r="AQ1632" s="280">
        <v>7102.6108042747355</v>
      </c>
      <c r="AR1632" s="281">
        <v>7159.3912117553618</v>
      </c>
    </row>
    <row r="1633" spans="1:44" x14ac:dyDescent="0.2">
      <c r="A1633" s="260" t="s">
        <v>8397</v>
      </c>
      <c r="B1633" s="261" t="s">
        <v>7105</v>
      </c>
      <c r="C1633" s="261" t="s">
        <v>7145</v>
      </c>
      <c r="D1633" s="262" t="s">
        <v>15015</v>
      </c>
      <c r="E1633" s="257">
        <v>65</v>
      </c>
      <c r="F1633" s="258">
        <v>106</v>
      </c>
      <c r="G1633" s="258">
        <v>441</v>
      </c>
      <c r="H1633" s="258">
        <v>260</v>
      </c>
      <c r="I1633" s="258">
        <v>85</v>
      </c>
      <c r="J1633" s="258">
        <v>64</v>
      </c>
      <c r="K1633" s="259">
        <v>3</v>
      </c>
      <c r="L1633" s="257">
        <v>72</v>
      </c>
      <c r="M1633" s="258">
        <v>131</v>
      </c>
      <c r="N1633" s="258">
        <v>466</v>
      </c>
      <c r="O1633" s="258">
        <v>246</v>
      </c>
      <c r="P1633" s="258">
        <v>85</v>
      </c>
      <c r="Q1633" s="258">
        <v>50</v>
      </c>
      <c r="R1633" s="259">
        <v>28</v>
      </c>
      <c r="S1633" s="267">
        <v>2102</v>
      </c>
      <c r="T1633" s="90"/>
      <c r="U1633" s="260">
        <v>3</v>
      </c>
      <c r="V1633" s="273">
        <v>147.847642163035</v>
      </c>
      <c r="W1633" s="273">
        <v>140.08372978116</v>
      </c>
      <c r="X1633" s="274">
        <v>1.0889984429999999</v>
      </c>
      <c r="Z1633" s="257">
        <v>5297.75</v>
      </c>
      <c r="AA1633" s="258">
        <v>2051.2637547522831</v>
      </c>
      <c r="AB1633" s="276">
        <v>0.97586287095731838</v>
      </c>
      <c r="AC1633" s="92"/>
      <c r="AD1633" s="257">
        <v>252022.30766034222</v>
      </c>
      <c r="AE1633" s="258">
        <v>2555.5038997004222</v>
      </c>
      <c r="AF1633" s="276">
        <v>1.2157487629402579</v>
      </c>
      <c r="AG1633" s="93"/>
      <c r="AH1633" s="257">
        <v>2289.074727186</v>
      </c>
      <c r="AI1633" s="258">
        <v>1941.6761992713678</v>
      </c>
      <c r="AJ1633" s="258">
        <v>2025.0445756502563</v>
      </c>
      <c r="AK1633" s="276">
        <v>0.96338942704579278</v>
      </c>
      <c r="AL1633" s="93"/>
      <c r="AM1633" s="257">
        <v>2103.29</v>
      </c>
      <c r="AN1633" s="258">
        <v>2098.6321113386566</v>
      </c>
      <c r="AO1633" s="276">
        <v>0.99839776942847602</v>
      </c>
      <c r="AQ1633" s="280">
        <v>2398.6717501946928</v>
      </c>
      <c r="AR1633" s="281">
        <v>2417.8474537692641</v>
      </c>
    </row>
    <row r="1634" spans="1:44" x14ac:dyDescent="0.2">
      <c r="A1634" s="260" t="s">
        <v>8397</v>
      </c>
      <c r="B1634" s="261" t="s">
        <v>7105</v>
      </c>
      <c r="C1634" s="261" t="s">
        <v>7146</v>
      </c>
      <c r="D1634" s="262" t="s">
        <v>15016</v>
      </c>
      <c r="E1634" s="257">
        <v>143</v>
      </c>
      <c r="F1634" s="258">
        <v>261</v>
      </c>
      <c r="G1634" s="258">
        <v>809</v>
      </c>
      <c r="H1634" s="258">
        <v>490</v>
      </c>
      <c r="I1634" s="258">
        <v>112</v>
      </c>
      <c r="J1634" s="258">
        <v>61</v>
      </c>
      <c r="K1634" s="259">
        <v>12</v>
      </c>
      <c r="L1634" s="257">
        <v>134</v>
      </c>
      <c r="M1634" s="258">
        <v>221</v>
      </c>
      <c r="N1634" s="258">
        <v>832</v>
      </c>
      <c r="O1634" s="258">
        <v>410</v>
      </c>
      <c r="P1634" s="258">
        <v>128</v>
      </c>
      <c r="Q1634" s="258">
        <v>68</v>
      </c>
      <c r="R1634" s="259">
        <v>25</v>
      </c>
      <c r="S1634" s="267">
        <v>3706</v>
      </c>
      <c r="T1634" s="90"/>
      <c r="U1634" s="260">
        <v>16</v>
      </c>
      <c r="V1634" s="273">
        <v>150.04097879181001</v>
      </c>
      <c r="W1634" s="273">
        <v>141.420669185105</v>
      </c>
      <c r="X1634" s="274">
        <v>1.0889984429999999</v>
      </c>
      <c r="Z1634" s="257">
        <v>8764.880000000001</v>
      </c>
      <c r="AA1634" s="258">
        <v>3393.7200998071253</v>
      </c>
      <c r="AB1634" s="276">
        <v>0.91573667021239213</v>
      </c>
      <c r="AC1634" s="92"/>
      <c r="AD1634" s="257">
        <v>447632.02377214906</v>
      </c>
      <c r="AE1634" s="258">
        <v>4538.9846359244539</v>
      </c>
      <c r="AF1634" s="276">
        <v>1.2247664964717901</v>
      </c>
      <c r="AG1634" s="93"/>
      <c r="AH1634" s="257">
        <v>4035.8282297579999</v>
      </c>
      <c r="AI1634" s="258">
        <v>3423.3358679827252</v>
      </c>
      <c r="AJ1634" s="258">
        <v>3570.321216631708</v>
      </c>
      <c r="AK1634" s="276">
        <v>0.96338942704579278</v>
      </c>
      <c r="AL1634" s="93"/>
      <c r="AM1634" s="257">
        <v>3712.88</v>
      </c>
      <c r="AN1634" s="258">
        <v>3704.6575572303736</v>
      </c>
      <c r="AO1634" s="276">
        <v>0.99963776503787738</v>
      </c>
      <c r="AQ1634" s="280">
        <v>4002.8917800632871</v>
      </c>
      <c r="AR1634" s="281">
        <v>4034.8921011615585</v>
      </c>
    </row>
    <row r="1635" spans="1:44" x14ac:dyDescent="0.2">
      <c r="A1635" s="260" t="s">
        <v>8397</v>
      </c>
      <c r="B1635" s="261" t="s">
        <v>7105</v>
      </c>
      <c r="C1635" s="261" t="s">
        <v>7147</v>
      </c>
      <c r="D1635" s="262" t="s">
        <v>15017</v>
      </c>
      <c r="E1635" s="257">
        <v>67</v>
      </c>
      <c r="F1635" s="258">
        <v>132</v>
      </c>
      <c r="G1635" s="258">
        <v>565</v>
      </c>
      <c r="H1635" s="258">
        <v>467</v>
      </c>
      <c r="I1635" s="258">
        <v>140</v>
      </c>
      <c r="J1635" s="258">
        <v>98</v>
      </c>
      <c r="K1635" s="259">
        <v>23</v>
      </c>
      <c r="L1635" s="257">
        <v>64</v>
      </c>
      <c r="M1635" s="258">
        <v>127</v>
      </c>
      <c r="N1635" s="258">
        <v>575</v>
      </c>
      <c r="O1635" s="258">
        <v>480</v>
      </c>
      <c r="P1635" s="258">
        <v>152</v>
      </c>
      <c r="Q1635" s="258">
        <v>146</v>
      </c>
      <c r="R1635" s="259">
        <v>41</v>
      </c>
      <c r="S1635" s="267">
        <v>3077</v>
      </c>
      <c r="T1635" s="90"/>
      <c r="U1635" s="260">
        <v>5</v>
      </c>
      <c r="V1635" s="273">
        <v>135.75989483711399</v>
      </c>
      <c r="W1635" s="273">
        <v>120.679558011049</v>
      </c>
      <c r="X1635" s="274">
        <v>1.0889984429999999</v>
      </c>
      <c r="Z1635" s="257">
        <v>8493.7000000000007</v>
      </c>
      <c r="AA1635" s="258">
        <v>3288.7204858174646</v>
      </c>
      <c r="AB1635" s="276">
        <v>1.0688074377047334</v>
      </c>
      <c r="AC1635" s="92"/>
      <c r="AD1635" s="257">
        <v>345071.97640346328</v>
      </c>
      <c r="AE1635" s="258">
        <v>3499.0266915770571</v>
      </c>
      <c r="AF1635" s="276">
        <v>1.1371552458813965</v>
      </c>
      <c r="AG1635" s="93"/>
      <c r="AH1635" s="257">
        <v>3350.848209111</v>
      </c>
      <c r="AI1635" s="258">
        <v>2842.3109729581347</v>
      </c>
      <c r="AJ1635" s="258">
        <v>2964.3492670199048</v>
      </c>
      <c r="AK1635" s="276">
        <v>0.96338942704579289</v>
      </c>
      <c r="AL1635" s="93"/>
      <c r="AM1635" s="257">
        <v>3079.15</v>
      </c>
      <c r="AN1635" s="258">
        <v>3072.3309984017537</v>
      </c>
      <c r="AO1635" s="276">
        <v>0.9984826124152596</v>
      </c>
      <c r="AQ1635" s="280">
        <v>3597.4031032644739</v>
      </c>
      <c r="AR1635" s="281">
        <v>3626.1618258953813</v>
      </c>
    </row>
    <row r="1636" spans="1:44" x14ac:dyDescent="0.2">
      <c r="A1636" s="260" t="s">
        <v>8397</v>
      </c>
      <c r="B1636" s="261" t="s">
        <v>7105</v>
      </c>
      <c r="C1636" s="261" t="s">
        <v>7148</v>
      </c>
      <c r="D1636" s="262" t="s">
        <v>15018</v>
      </c>
      <c r="E1636" s="257">
        <v>65</v>
      </c>
      <c r="F1636" s="258">
        <v>83</v>
      </c>
      <c r="G1636" s="258">
        <v>934</v>
      </c>
      <c r="H1636" s="258">
        <v>349</v>
      </c>
      <c r="I1636" s="258">
        <v>49</v>
      </c>
      <c r="J1636" s="258">
        <v>26</v>
      </c>
      <c r="K1636" s="259">
        <v>3</v>
      </c>
      <c r="L1636" s="257">
        <v>76</v>
      </c>
      <c r="M1636" s="258">
        <v>107</v>
      </c>
      <c r="N1636" s="258">
        <v>482</v>
      </c>
      <c r="O1636" s="258">
        <v>137</v>
      </c>
      <c r="P1636" s="258">
        <v>40</v>
      </c>
      <c r="Q1636" s="258">
        <v>30</v>
      </c>
      <c r="R1636" s="259">
        <v>13</v>
      </c>
      <c r="S1636" s="267">
        <v>2394</v>
      </c>
      <c r="T1636" s="90"/>
      <c r="U1636" s="260">
        <v>2</v>
      </c>
      <c r="V1636" s="273">
        <v>132.662187112575</v>
      </c>
      <c r="W1636" s="273">
        <v>160.48330550918101</v>
      </c>
      <c r="X1636" s="274">
        <v>1.0889984429999999</v>
      </c>
      <c r="Z1636" s="257">
        <v>4803.24</v>
      </c>
      <c r="AA1636" s="258">
        <v>1859.7918205608717</v>
      </c>
      <c r="AB1636" s="276">
        <v>0.7768553970596791</v>
      </c>
      <c r="AC1636" s="92"/>
      <c r="AD1636" s="257">
        <v>289100.77483886556</v>
      </c>
      <c r="AE1636" s="258">
        <v>2931.4792185096344</v>
      </c>
      <c r="AF1636" s="276">
        <v>1.2245109517584103</v>
      </c>
      <c r="AG1636" s="93"/>
      <c r="AH1636" s="257">
        <v>2607.0622725419998</v>
      </c>
      <c r="AI1636" s="258">
        <v>2211.4047673908917</v>
      </c>
      <c r="AJ1636" s="258">
        <v>2306.3542883476284</v>
      </c>
      <c r="AK1636" s="276">
        <v>0.963389427045793</v>
      </c>
      <c r="AL1636" s="93"/>
      <c r="AM1636" s="257">
        <v>2394.86</v>
      </c>
      <c r="AN1636" s="258">
        <v>2389.5564083699801</v>
      </c>
      <c r="AO1636" s="276">
        <v>0.99814386314535508</v>
      </c>
      <c r="AQ1636" s="280">
        <v>2189.8886048733202</v>
      </c>
      <c r="AR1636" s="281">
        <v>2207.3952331749933</v>
      </c>
    </row>
    <row r="1637" spans="1:44" x14ac:dyDescent="0.2">
      <c r="A1637" s="260" t="s">
        <v>8397</v>
      </c>
      <c r="B1637" s="261" t="s">
        <v>7105</v>
      </c>
      <c r="C1637" s="261" t="s">
        <v>7149</v>
      </c>
      <c r="D1637" s="262" t="s">
        <v>15019</v>
      </c>
      <c r="E1637" s="257">
        <v>69</v>
      </c>
      <c r="F1637" s="258">
        <v>115</v>
      </c>
      <c r="G1637" s="258">
        <v>532</v>
      </c>
      <c r="H1637" s="258">
        <v>292</v>
      </c>
      <c r="I1637" s="258">
        <v>65</v>
      </c>
      <c r="J1637" s="258">
        <v>32</v>
      </c>
      <c r="K1637" s="259">
        <v>6</v>
      </c>
      <c r="L1637" s="257">
        <v>63</v>
      </c>
      <c r="M1637" s="258">
        <v>133</v>
      </c>
      <c r="N1637" s="258">
        <v>452</v>
      </c>
      <c r="O1637" s="258">
        <v>280</v>
      </c>
      <c r="P1637" s="258">
        <v>61</v>
      </c>
      <c r="Q1637" s="258">
        <v>40</v>
      </c>
      <c r="R1637" s="259">
        <v>7</v>
      </c>
      <c r="S1637" s="267">
        <v>2147</v>
      </c>
      <c r="T1637" s="90"/>
      <c r="U1637" s="260">
        <v>8</v>
      </c>
      <c r="V1637" s="273">
        <v>139.276853260596</v>
      </c>
      <c r="W1637" s="273">
        <v>155.899394503959</v>
      </c>
      <c r="X1637" s="274">
        <v>1.0889984429999999</v>
      </c>
      <c r="Z1637" s="257">
        <v>4961.9199999999992</v>
      </c>
      <c r="AA1637" s="258">
        <v>1921.23196639714</v>
      </c>
      <c r="AB1637" s="276">
        <v>0.89484488420919428</v>
      </c>
      <c r="AC1637" s="92"/>
      <c r="AD1637" s="257">
        <v>260651.57730167295</v>
      </c>
      <c r="AE1637" s="258">
        <v>2643.004615112121</v>
      </c>
      <c r="AF1637" s="276">
        <v>1.2310221775091388</v>
      </c>
      <c r="AG1637" s="93"/>
      <c r="AH1637" s="257">
        <v>2338.0796571209999</v>
      </c>
      <c r="AI1637" s="258">
        <v>1983.2439580569107</v>
      </c>
      <c r="AJ1637" s="258">
        <v>2068.3970998673171</v>
      </c>
      <c r="AK1637" s="276">
        <v>0.96338942704579278</v>
      </c>
      <c r="AL1637" s="93"/>
      <c r="AM1637" s="257">
        <v>2150.44</v>
      </c>
      <c r="AN1637" s="258">
        <v>2145.6776942347947</v>
      </c>
      <c r="AO1637" s="276">
        <v>0.99938411468784105</v>
      </c>
      <c r="AQ1637" s="280">
        <v>2277.0889657754406</v>
      </c>
      <c r="AR1637" s="281">
        <v>2295.2926999950532</v>
      </c>
    </row>
    <row r="1638" spans="1:44" x14ac:dyDescent="0.2">
      <c r="A1638" s="260" t="s">
        <v>8397</v>
      </c>
      <c r="B1638" s="261" t="s">
        <v>7105</v>
      </c>
      <c r="C1638" s="261" t="s">
        <v>7150</v>
      </c>
      <c r="D1638" s="262" t="s">
        <v>15020</v>
      </c>
      <c r="E1638" s="257">
        <v>105</v>
      </c>
      <c r="F1638" s="258">
        <v>225</v>
      </c>
      <c r="G1638" s="258">
        <v>823</v>
      </c>
      <c r="H1638" s="258">
        <v>503</v>
      </c>
      <c r="I1638" s="258">
        <v>159</v>
      </c>
      <c r="J1638" s="258">
        <v>95</v>
      </c>
      <c r="K1638" s="259">
        <v>23</v>
      </c>
      <c r="L1638" s="257">
        <v>125</v>
      </c>
      <c r="M1638" s="258">
        <v>219</v>
      </c>
      <c r="N1638" s="258">
        <v>782</v>
      </c>
      <c r="O1638" s="258">
        <v>510</v>
      </c>
      <c r="P1638" s="258">
        <v>197</v>
      </c>
      <c r="Q1638" s="258">
        <v>124</v>
      </c>
      <c r="R1638" s="259">
        <v>43</v>
      </c>
      <c r="S1638" s="267">
        <v>3933</v>
      </c>
      <c r="T1638" s="90"/>
      <c r="U1638" s="260">
        <v>15</v>
      </c>
      <c r="V1638" s="273">
        <v>148.793786182888</v>
      </c>
      <c r="W1638" s="273">
        <v>141.09509280447401</v>
      </c>
      <c r="X1638" s="274">
        <v>1.0889984429999999</v>
      </c>
      <c r="Z1638" s="257">
        <v>10101.769999999999</v>
      </c>
      <c r="AA1638" s="258">
        <v>3911.3575876256855</v>
      </c>
      <c r="AB1638" s="276">
        <v>0.99449722543241426</v>
      </c>
      <c r="AC1638" s="92"/>
      <c r="AD1638" s="257">
        <v>473466.2266501126</v>
      </c>
      <c r="AE1638" s="258">
        <v>4800.9432173420319</v>
      </c>
      <c r="AF1638" s="276">
        <v>1.2206822317167638</v>
      </c>
      <c r="AG1638" s="93"/>
      <c r="AH1638" s="257">
        <v>4283.0308763189996</v>
      </c>
      <c r="AI1638" s="258">
        <v>3633.0221178564648</v>
      </c>
      <c r="AJ1638" s="258">
        <v>3789.0106165711031</v>
      </c>
      <c r="AK1638" s="276">
        <v>0.96338942704579278</v>
      </c>
      <c r="AL1638" s="93"/>
      <c r="AM1638" s="257">
        <v>3939.45</v>
      </c>
      <c r="AN1638" s="258">
        <v>3930.7258014886538</v>
      </c>
      <c r="AO1638" s="276">
        <v>0.99942176493482171</v>
      </c>
      <c r="AQ1638" s="280">
        <v>4597.0669006966737</v>
      </c>
      <c r="AR1638" s="281">
        <v>4633.8172364577367</v>
      </c>
    </row>
    <row r="1639" spans="1:44" x14ac:dyDescent="0.2">
      <c r="A1639" s="260" t="s">
        <v>8397</v>
      </c>
      <c r="B1639" s="261" t="s">
        <v>7105</v>
      </c>
      <c r="C1639" s="261" t="s">
        <v>7151</v>
      </c>
      <c r="D1639" s="262" t="s">
        <v>15021</v>
      </c>
      <c r="E1639" s="257">
        <v>61</v>
      </c>
      <c r="F1639" s="258">
        <v>125</v>
      </c>
      <c r="G1639" s="258">
        <v>410</v>
      </c>
      <c r="H1639" s="258">
        <v>260</v>
      </c>
      <c r="I1639" s="258">
        <v>78</v>
      </c>
      <c r="J1639" s="258">
        <v>21</v>
      </c>
      <c r="K1639" s="259">
        <v>6</v>
      </c>
      <c r="L1639" s="257">
        <v>72</v>
      </c>
      <c r="M1639" s="258">
        <v>112</v>
      </c>
      <c r="N1639" s="258">
        <v>400</v>
      </c>
      <c r="O1639" s="258">
        <v>308</v>
      </c>
      <c r="P1639" s="258">
        <v>83</v>
      </c>
      <c r="Q1639" s="258">
        <v>29</v>
      </c>
      <c r="R1639" s="259">
        <v>9</v>
      </c>
      <c r="S1639" s="267">
        <v>1974</v>
      </c>
      <c r="T1639" s="90"/>
      <c r="U1639" s="260">
        <v>3</v>
      </c>
      <c r="V1639" s="273">
        <v>120.749986135732</v>
      </c>
      <c r="W1639" s="273">
        <v>97.564115560060799</v>
      </c>
      <c r="X1639" s="274">
        <v>1.0889984429999999</v>
      </c>
      <c r="Z1639" s="257">
        <v>4777.6799999999994</v>
      </c>
      <c r="AA1639" s="258">
        <v>1849.895109396421</v>
      </c>
      <c r="AB1639" s="276">
        <v>0.93713024792118593</v>
      </c>
      <c r="AC1639" s="92"/>
      <c r="AD1639" s="257">
        <v>202834.30134782981</v>
      </c>
      <c r="AE1639" s="258">
        <v>2056.7379645851697</v>
      </c>
      <c r="AF1639" s="276">
        <v>1.0419138625051518</v>
      </c>
      <c r="AG1639" s="93"/>
      <c r="AH1639" s="257">
        <v>2149.6829264819999</v>
      </c>
      <c r="AI1639" s="258">
        <v>1823.4390187258232</v>
      </c>
      <c r="AJ1639" s="258">
        <v>1901.7307289883952</v>
      </c>
      <c r="AK1639" s="276">
        <v>0.96338942704579289</v>
      </c>
      <c r="AL1639" s="93"/>
      <c r="AM1639" s="257">
        <v>1975.29</v>
      </c>
      <c r="AN1639" s="258">
        <v>1970.9155766471267</v>
      </c>
      <c r="AO1639" s="276">
        <v>0.99843747550513007</v>
      </c>
      <c r="AQ1639" s="280">
        <v>1853.9655921309757</v>
      </c>
      <c r="AR1639" s="281">
        <v>1868.7867508115132</v>
      </c>
    </row>
    <row r="1640" spans="1:44" x14ac:dyDescent="0.2">
      <c r="A1640" s="260" t="s">
        <v>8397</v>
      </c>
      <c r="B1640" s="261" t="s">
        <v>7105</v>
      </c>
      <c r="C1640" s="261" t="s">
        <v>7152</v>
      </c>
      <c r="D1640" s="262" t="s">
        <v>15022</v>
      </c>
      <c r="E1640" s="257">
        <v>37</v>
      </c>
      <c r="F1640" s="258">
        <v>120</v>
      </c>
      <c r="G1640" s="258">
        <v>446</v>
      </c>
      <c r="H1640" s="258">
        <v>367</v>
      </c>
      <c r="I1640" s="258">
        <v>69</v>
      </c>
      <c r="J1640" s="258">
        <v>39</v>
      </c>
      <c r="K1640" s="259">
        <v>6</v>
      </c>
      <c r="L1640" s="257">
        <v>50</v>
      </c>
      <c r="M1640" s="258">
        <v>103</v>
      </c>
      <c r="N1640" s="258">
        <v>360</v>
      </c>
      <c r="O1640" s="258">
        <v>320</v>
      </c>
      <c r="P1640" s="258">
        <v>81</v>
      </c>
      <c r="Q1640" s="258">
        <v>55</v>
      </c>
      <c r="R1640" s="259">
        <v>18</v>
      </c>
      <c r="S1640" s="267">
        <v>2071</v>
      </c>
      <c r="T1640" s="90"/>
      <c r="U1640" s="260">
        <v>1</v>
      </c>
      <c r="V1640" s="273">
        <v>121.05163557294</v>
      </c>
      <c r="W1640" s="273">
        <v>97.407532592950204</v>
      </c>
      <c r="X1640" s="274">
        <v>1.0889984429999999</v>
      </c>
      <c r="Z1640" s="257">
        <v>5095.5599999999995</v>
      </c>
      <c r="AA1640" s="258">
        <v>1972.9767426106453</v>
      </c>
      <c r="AB1640" s="276">
        <v>0.95266863477095376</v>
      </c>
      <c r="AC1640" s="92"/>
      <c r="AD1640" s="257">
        <v>212887.70367846754</v>
      </c>
      <c r="AE1640" s="258">
        <v>2158.679372469694</v>
      </c>
      <c r="AF1640" s="276">
        <v>1.0423367322403159</v>
      </c>
      <c r="AG1640" s="93"/>
      <c r="AH1640" s="257">
        <v>2255.3157754529998</v>
      </c>
      <c r="AI1640" s="258">
        <v>1913.0406321079936</v>
      </c>
      <c r="AJ1640" s="258">
        <v>1995.179503411837</v>
      </c>
      <c r="AK1640" s="276">
        <v>0.96338942704579289</v>
      </c>
      <c r="AL1640" s="93"/>
      <c r="AM1640" s="257">
        <v>2071.4299999999998</v>
      </c>
      <c r="AN1640" s="258">
        <v>2066.8426676255931</v>
      </c>
      <c r="AO1640" s="276">
        <v>0.99799259663234818</v>
      </c>
      <c r="AQ1640" s="280">
        <v>1977.2391627526333</v>
      </c>
      <c r="AR1640" s="281">
        <v>1993.0458074416788</v>
      </c>
    </row>
    <row r="1641" spans="1:44" x14ac:dyDescent="0.2">
      <c r="A1641" s="260" t="s">
        <v>8397</v>
      </c>
      <c r="B1641" s="261" t="s">
        <v>7105</v>
      </c>
      <c r="C1641" s="261" t="s">
        <v>7153</v>
      </c>
      <c r="D1641" s="262" t="s">
        <v>15023</v>
      </c>
      <c r="E1641" s="257">
        <v>42</v>
      </c>
      <c r="F1641" s="258">
        <v>81</v>
      </c>
      <c r="G1641" s="258">
        <v>444</v>
      </c>
      <c r="H1641" s="258">
        <v>244</v>
      </c>
      <c r="I1641" s="258">
        <v>70</v>
      </c>
      <c r="J1641" s="258">
        <v>55</v>
      </c>
      <c r="K1641" s="259">
        <v>6</v>
      </c>
      <c r="L1641" s="257">
        <v>42</v>
      </c>
      <c r="M1641" s="258">
        <v>91</v>
      </c>
      <c r="N1641" s="258">
        <v>377</v>
      </c>
      <c r="O1641" s="258">
        <v>313</v>
      </c>
      <c r="P1641" s="258">
        <v>105</v>
      </c>
      <c r="Q1641" s="258">
        <v>100</v>
      </c>
      <c r="R1641" s="259">
        <v>35</v>
      </c>
      <c r="S1641" s="267">
        <v>2005</v>
      </c>
      <c r="T1641" s="90"/>
      <c r="U1641" s="260">
        <v>10</v>
      </c>
      <c r="V1641" s="273">
        <v>131.613045365586</v>
      </c>
      <c r="W1641" s="273">
        <v>135.795012468827</v>
      </c>
      <c r="X1641" s="274">
        <v>1.0889984429999999</v>
      </c>
      <c r="Z1641" s="257">
        <v>5406.2199999999993</v>
      </c>
      <c r="AA1641" s="258">
        <v>2093.2628259576027</v>
      </c>
      <c r="AB1641" s="276">
        <v>1.0440213595798518</v>
      </c>
      <c r="AC1641" s="92"/>
      <c r="AD1641" s="257">
        <v>229855.95476843126</v>
      </c>
      <c r="AE1641" s="258">
        <v>2330.7372836683289</v>
      </c>
      <c r="AF1641" s="276">
        <v>1.1624624856201142</v>
      </c>
      <c r="AG1641" s="93"/>
      <c r="AH1641" s="257">
        <v>2183.4418782149996</v>
      </c>
      <c r="AI1641" s="258">
        <v>1852.0745858891969</v>
      </c>
      <c r="AJ1641" s="258">
        <v>1931.5958012268147</v>
      </c>
      <c r="AK1641" s="276">
        <v>0.96338942704579289</v>
      </c>
      <c r="AL1641" s="93"/>
      <c r="AM1641" s="257">
        <v>2009.3</v>
      </c>
      <c r="AN1641" s="258">
        <v>2004.8502590288372</v>
      </c>
      <c r="AO1641" s="276">
        <v>0.99992531622385894</v>
      </c>
      <c r="AQ1641" s="280">
        <v>2344.0784764415075</v>
      </c>
      <c r="AR1641" s="281">
        <v>2362.8177449621489</v>
      </c>
    </row>
    <row r="1642" spans="1:44" x14ac:dyDescent="0.2">
      <c r="A1642" s="260" t="s">
        <v>8397</v>
      </c>
      <c r="B1642" s="261" t="s">
        <v>7105</v>
      </c>
      <c r="C1642" s="261" t="s">
        <v>7154</v>
      </c>
      <c r="D1642" s="262" t="s">
        <v>15024</v>
      </c>
      <c r="E1642" s="257">
        <v>85</v>
      </c>
      <c r="F1642" s="258">
        <v>155</v>
      </c>
      <c r="G1642" s="258">
        <v>531</v>
      </c>
      <c r="H1642" s="258">
        <v>361</v>
      </c>
      <c r="I1642" s="258">
        <v>124</v>
      </c>
      <c r="J1642" s="258">
        <v>69</v>
      </c>
      <c r="K1642" s="259">
        <v>12</v>
      </c>
      <c r="L1642" s="257">
        <v>65</v>
      </c>
      <c r="M1642" s="258">
        <v>151</v>
      </c>
      <c r="N1642" s="258">
        <v>502</v>
      </c>
      <c r="O1642" s="258">
        <v>374</v>
      </c>
      <c r="P1642" s="258">
        <v>159</v>
      </c>
      <c r="Q1642" s="258">
        <v>97</v>
      </c>
      <c r="R1642" s="259">
        <v>40</v>
      </c>
      <c r="S1642" s="267">
        <v>2725</v>
      </c>
      <c r="T1642" s="90"/>
      <c r="U1642" s="260">
        <v>24</v>
      </c>
      <c r="V1642" s="273">
        <v>128.265918597211</v>
      </c>
      <c r="W1642" s="273">
        <v>103.92733944954099</v>
      </c>
      <c r="X1642" s="274">
        <v>1.0889984429999999</v>
      </c>
      <c r="Z1642" s="257">
        <v>7239.79</v>
      </c>
      <c r="AA1642" s="258">
        <v>2803.2124617088452</v>
      </c>
      <c r="AB1642" s="276">
        <v>1.0287018208105854</v>
      </c>
      <c r="AC1642" s="92"/>
      <c r="AD1642" s="257">
        <v>289455.71716852777</v>
      </c>
      <c r="AE1642" s="258">
        <v>2935.0783304931774</v>
      </c>
      <c r="AF1642" s="276">
        <v>1.0770929653185972</v>
      </c>
      <c r="AG1642" s="93"/>
      <c r="AH1642" s="257">
        <v>2967.5207571749997</v>
      </c>
      <c r="AI1642" s="258">
        <v>2517.1587264578861</v>
      </c>
      <c r="AJ1642" s="258">
        <v>2625.2361886997851</v>
      </c>
      <c r="AK1642" s="276">
        <v>0.96338942704579267</v>
      </c>
      <c r="AL1642" s="93"/>
      <c r="AM1642" s="257">
        <v>2735.32</v>
      </c>
      <c r="AN1642" s="258">
        <v>2729.2624349409043</v>
      </c>
      <c r="AO1642" s="276">
        <v>1.0015641963085888</v>
      </c>
      <c r="AQ1642" s="280">
        <v>2913.3312772738464</v>
      </c>
      <c r="AR1642" s="281">
        <v>2936.6213239352942</v>
      </c>
    </row>
    <row r="1643" spans="1:44" x14ac:dyDescent="0.2">
      <c r="A1643" s="260" t="s">
        <v>8397</v>
      </c>
      <c r="B1643" s="261" t="s">
        <v>7105</v>
      </c>
      <c r="C1643" s="261" t="s">
        <v>7155</v>
      </c>
      <c r="D1643" s="262" t="s">
        <v>15025</v>
      </c>
      <c r="E1643" s="257">
        <v>126</v>
      </c>
      <c r="F1643" s="258">
        <v>236</v>
      </c>
      <c r="G1643" s="258">
        <v>658</v>
      </c>
      <c r="H1643" s="258">
        <v>260</v>
      </c>
      <c r="I1643" s="258">
        <v>66</v>
      </c>
      <c r="J1643" s="258">
        <v>42</v>
      </c>
      <c r="K1643" s="259">
        <v>18</v>
      </c>
      <c r="L1643" s="257">
        <v>113</v>
      </c>
      <c r="M1643" s="258">
        <v>209</v>
      </c>
      <c r="N1643" s="258">
        <v>681</v>
      </c>
      <c r="O1643" s="258">
        <v>304</v>
      </c>
      <c r="P1643" s="258">
        <v>90</v>
      </c>
      <c r="Q1643" s="258">
        <v>75</v>
      </c>
      <c r="R1643" s="259">
        <v>38</v>
      </c>
      <c r="S1643" s="267">
        <v>2916</v>
      </c>
      <c r="T1643" s="90"/>
      <c r="U1643" s="260">
        <v>27</v>
      </c>
      <c r="V1643" s="273">
        <v>150.35849253837401</v>
      </c>
      <c r="W1643" s="273">
        <v>127.329218106995</v>
      </c>
      <c r="X1643" s="274">
        <v>1.0889984429999999</v>
      </c>
      <c r="Z1643" s="257">
        <v>6929.67</v>
      </c>
      <c r="AA1643" s="258">
        <v>2683.1354638090243</v>
      </c>
      <c r="AB1643" s="276">
        <v>0.92014247730076282</v>
      </c>
      <c r="AC1643" s="92"/>
      <c r="AD1643" s="257">
        <v>342724.43759177119</v>
      </c>
      <c r="AE1643" s="258">
        <v>3475.2226694503233</v>
      </c>
      <c r="AF1643" s="276">
        <v>1.1917773214850218</v>
      </c>
      <c r="AG1643" s="93"/>
      <c r="AH1643" s="257">
        <v>3175.5194597879999</v>
      </c>
      <c r="AI1643" s="258">
        <v>2693.5907693031913</v>
      </c>
      <c r="AJ1643" s="258">
        <v>2809.2435692655317</v>
      </c>
      <c r="AK1643" s="276">
        <v>0.96338942704579278</v>
      </c>
      <c r="AL1643" s="93"/>
      <c r="AM1643" s="257">
        <v>2927.61</v>
      </c>
      <c r="AN1643" s="258">
        <v>2921.1265947521101</v>
      </c>
      <c r="AO1643" s="276">
        <v>1.0017580914787758</v>
      </c>
      <c r="AQ1643" s="280">
        <v>3086.046397239691</v>
      </c>
      <c r="AR1643" s="281">
        <v>3110.717180528834</v>
      </c>
    </row>
    <row r="1644" spans="1:44" x14ac:dyDescent="0.2">
      <c r="A1644" s="260" t="s">
        <v>8397</v>
      </c>
      <c r="B1644" s="261" t="s">
        <v>7105</v>
      </c>
      <c r="C1644" s="261" t="s">
        <v>7156</v>
      </c>
      <c r="D1644" s="262" t="s">
        <v>15026</v>
      </c>
      <c r="E1644" s="257">
        <v>79</v>
      </c>
      <c r="F1644" s="258">
        <v>104</v>
      </c>
      <c r="G1644" s="258">
        <v>595</v>
      </c>
      <c r="H1644" s="258">
        <v>341</v>
      </c>
      <c r="I1644" s="258">
        <v>108</v>
      </c>
      <c r="J1644" s="258">
        <v>85</v>
      </c>
      <c r="K1644" s="259">
        <v>25</v>
      </c>
      <c r="L1644" s="257">
        <v>60</v>
      </c>
      <c r="M1644" s="258">
        <v>103</v>
      </c>
      <c r="N1644" s="258">
        <v>444</v>
      </c>
      <c r="O1644" s="258">
        <v>300</v>
      </c>
      <c r="P1644" s="258">
        <v>119</v>
      </c>
      <c r="Q1644" s="258">
        <v>108</v>
      </c>
      <c r="R1644" s="259">
        <v>45</v>
      </c>
      <c r="S1644" s="267">
        <v>2516</v>
      </c>
      <c r="T1644" s="90"/>
      <c r="U1644" s="260">
        <v>12</v>
      </c>
      <c r="V1644" s="273">
        <v>134.60925034343401</v>
      </c>
      <c r="W1644" s="273">
        <v>139.381160572337</v>
      </c>
      <c r="X1644" s="274">
        <v>1.0889984429999999</v>
      </c>
      <c r="Z1644" s="257">
        <v>6760.6599999999989</v>
      </c>
      <c r="AA1644" s="258">
        <v>2617.6955908080927</v>
      </c>
      <c r="AB1644" s="276">
        <v>1.0404195511955854</v>
      </c>
      <c r="AC1644" s="92"/>
      <c r="AD1644" s="257">
        <v>292542.58948960446</v>
      </c>
      <c r="AE1644" s="258">
        <v>2966.3791876578548</v>
      </c>
      <c r="AF1644" s="276">
        <v>1.1790060364299899</v>
      </c>
      <c r="AG1644" s="93"/>
      <c r="AH1644" s="257">
        <v>2739.9200825879998</v>
      </c>
      <c r="AI1644" s="258">
        <v>2324.0995800983642</v>
      </c>
      <c r="AJ1644" s="258">
        <v>2423.8877984472147</v>
      </c>
      <c r="AK1644" s="276">
        <v>0.96338942704579278</v>
      </c>
      <c r="AL1644" s="93"/>
      <c r="AM1644" s="257">
        <v>2521.16</v>
      </c>
      <c r="AN1644" s="258">
        <v>2515.5767078351382</v>
      </c>
      <c r="AO1644" s="276">
        <v>0.99983175987088169</v>
      </c>
      <c r="AQ1644" s="280">
        <v>2972.7882377248602</v>
      </c>
      <c r="AR1644" s="281">
        <v>2996.5536012148655</v>
      </c>
    </row>
    <row r="1645" spans="1:44" x14ac:dyDescent="0.2">
      <c r="A1645" s="260" t="s">
        <v>8397</v>
      </c>
      <c r="B1645" s="261" t="s">
        <v>7105</v>
      </c>
      <c r="C1645" s="261" t="s">
        <v>7157</v>
      </c>
      <c r="D1645" s="262" t="s">
        <v>15027</v>
      </c>
      <c r="E1645" s="257">
        <v>68</v>
      </c>
      <c r="F1645" s="258">
        <v>128</v>
      </c>
      <c r="G1645" s="258">
        <v>498</v>
      </c>
      <c r="H1645" s="258">
        <v>297</v>
      </c>
      <c r="I1645" s="258">
        <v>72</v>
      </c>
      <c r="J1645" s="258">
        <v>31</v>
      </c>
      <c r="K1645" s="259">
        <v>5</v>
      </c>
      <c r="L1645" s="257">
        <v>77</v>
      </c>
      <c r="M1645" s="258">
        <v>135</v>
      </c>
      <c r="N1645" s="258">
        <v>487</v>
      </c>
      <c r="O1645" s="258">
        <v>337</v>
      </c>
      <c r="P1645" s="258">
        <v>77</v>
      </c>
      <c r="Q1645" s="258">
        <v>42</v>
      </c>
      <c r="R1645" s="259">
        <v>8</v>
      </c>
      <c r="S1645" s="267">
        <v>2262</v>
      </c>
      <c r="T1645" s="90"/>
      <c r="U1645" s="260">
        <v>8</v>
      </c>
      <c r="V1645" s="273">
        <v>129.22596727700699</v>
      </c>
      <c r="W1645" s="273">
        <v>106.991615180935</v>
      </c>
      <c r="X1645" s="274">
        <v>1.0889984429999999</v>
      </c>
      <c r="Z1645" s="257">
        <v>5383.7200000000012</v>
      </c>
      <c r="AA1645" s="258">
        <v>2084.5509323269248</v>
      </c>
      <c r="AB1645" s="276">
        <v>0.921552136307217</v>
      </c>
      <c r="AC1645" s="92"/>
      <c r="AD1645" s="257">
        <v>242482.99832438974</v>
      </c>
      <c r="AE1645" s="258">
        <v>2458.7753900903531</v>
      </c>
      <c r="AF1645" s="276">
        <v>1.0869917728074063</v>
      </c>
      <c r="AG1645" s="93"/>
      <c r="AH1645" s="257">
        <v>2463.314478066</v>
      </c>
      <c r="AI1645" s="258">
        <v>2089.4726749532988</v>
      </c>
      <c r="AJ1645" s="258">
        <v>2179.1868839775834</v>
      </c>
      <c r="AK1645" s="276">
        <v>0.96338942704579289</v>
      </c>
      <c r="AL1645" s="93"/>
      <c r="AM1645" s="257">
        <v>2265.44</v>
      </c>
      <c r="AN1645" s="258">
        <v>2260.4230183717159</v>
      </c>
      <c r="AO1645" s="276">
        <v>0.99930283747644377</v>
      </c>
      <c r="AQ1645" s="280">
        <v>2181.4123328667952</v>
      </c>
      <c r="AR1645" s="281">
        <v>2198.851199300092</v>
      </c>
    </row>
    <row r="1646" spans="1:44" x14ac:dyDescent="0.2">
      <c r="A1646" s="260" t="s">
        <v>8397</v>
      </c>
      <c r="B1646" s="261" t="s">
        <v>7105</v>
      </c>
      <c r="C1646" s="261" t="s">
        <v>7158</v>
      </c>
      <c r="D1646" s="262" t="s">
        <v>15028</v>
      </c>
      <c r="E1646" s="257">
        <v>22</v>
      </c>
      <c r="F1646" s="258">
        <v>40</v>
      </c>
      <c r="G1646" s="258">
        <v>561</v>
      </c>
      <c r="H1646" s="258">
        <v>110</v>
      </c>
      <c r="I1646" s="258">
        <v>10</v>
      </c>
      <c r="J1646" s="258">
        <v>4</v>
      </c>
      <c r="K1646" s="259">
        <v>2</v>
      </c>
      <c r="L1646" s="257">
        <v>33</v>
      </c>
      <c r="M1646" s="258">
        <v>26</v>
      </c>
      <c r="N1646" s="258">
        <v>450</v>
      </c>
      <c r="O1646" s="258">
        <v>67</v>
      </c>
      <c r="P1646" s="258">
        <v>13</v>
      </c>
      <c r="Q1646" s="258">
        <v>7</v>
      </c>
      <c r="R1646" s="259">
        <v>0</v>
      </c>
      <c r="S1646" s="267">
        <v>1345</v>
      </c>
      <c r="T1646" s="90"/>
      <c r="U1646" s="260">
        <v>2</v>
      </c>
      <c r="V1646" s="273">
        <v>139.534622237462</v>
      </c>
      <c r="W1646" s="273">
        <v>167.83160237388699</v>
      </c>
      <c r="X1646" s="274">
        <v>1.0889984429999999</v>
      </c>
      <c r="Z1646" s="257">
        <v>2481.14</v>
      </c>
      <c r="AA1646" s="258">
        <v>960.68567834761564</v>
      </c>
      <c r="AB1646" s="276">
        <v>0.71426444486811569</v>
      </c>
      <c r="AC1646" s="92"/>
      <c r="AD1646" s="257">
        <v>167176.87826285206</v>
      </c>
      <c r="AE1646" s="258">
        <v>1695.1720199159495</v>
      </c>
      <c r="AF1646" s="276">
        <v>1.260350944175427</v>
      </c>
      <c r="AG1646" s="93"/>
      <c r="AH1646" s="257">
        <v>1464.7029058349999</v>
      </c>
      <c r="AI1646" s="258">
        <v>1242.414123701232</v>
      </c>
      <c r="AJ1646" s="258">
        <v>1295.7587793765913</v>
      </c>
      <c r="AK1646" s="276">
        <v>0.96338942704579278</v>
      </c>
      <c r="AL1646" s="93"/>
      <c r="AM1646" s="257">
        <v>1345.86</v>
      </c>
      <c r="AN1646" s="258">
        <v>1342.8794951558009</v>
      </c>
      <c r="AO1646" s="276">
        <v>0.99842341647271438</v>
      </c>
      <c r="AQ1646" s="280">
        <v>1164.6339376073577</v>
      </c>
      <c r="AR1646" s="281">
        <v>1173.944371666804</v>
      </c>
    </row>
    <row r="1647" spans="1:44" x14ac:dyDescent="0.2">
      <c r="A1647" s="260" t="s">
        <v>8397</v>
      </c>
      <c r="B1647" s="261" t="s">
        <v>1210</v>
      </c>
      <c r="C1647" s="261" t="s">
        <v>8213</v>
      </c>
      <c r="D1647" s="262" t="s">
        <v>15950</v>
      </c>
      <c r="E1647" s="257">
        <v>129</v>
      </c>
      <c r="F1647" s="258">
        <v>365</v>
      </c>
      <c r="G1647" s="258">
        <v>1123</v>
      </c>
      <c r="H1647" s="258">
        <v>1202</v>
      </c>
      <c r="I1647" s="258">
        <v>531</v>
      </c>
      <c r="J1647" s="258">
        <v>284</v>
      </c>
      <c r="K1647" s="259">
        <v>85</v>
      </c>
      <c r="L1647" s="257">
        <v>123</v>
      </c>
      <c r="M1647" s="258">
        <v>308</v>
      </c>
      <c r="N1647" s="258">
        <v>1089</v>
      </c>
      <c r="O1647" s="258">
        <v>1204</v>
      </c>
      <c r="P1647" s="258">
        <v>522</v>
      </c>
      <c r="Q1647" s="258">
        <v>331</v>
      </c>
      <c r="R1647" s="259">
        <v>148</v>
      </c>
      <c r="S1647" s="267">
        <v>7444</v>
      </c>
      <c r="T1647" s="90"/>
      <c r="U1647" s="260">
        <v>41</v>
      </c>
      <c r="V1647" s="273">
        <v>83.652535309498802</v>
      </c>
      <c r="W1647" s="273">
        <v>71.678355501813698</v>
      </c>
      <c r="X1647" s="274">
        <v>1.1062184479999999</v>
      </c>
      <c r="Z1647" s="257">
        <v>21936.880000000001</v>
      </c>
      <c r="AA1647" s="258">
        <v>8493.8562288424855</v>
      </c>
      <c r="AB1647" s="276">
        <v>1.1410338835092</v>
      </c>
      <c r="AC1647" s="92"/>
      <c r="AD1647" s="257">
        <v>647153.27412063535</v>
      </c>
      <c r="AE1647" s="258">
        <v>6562.1282936114449</v>
      </c>
      <c r="AF1647" s="276">
        <v>0.88153254884624466</v>
      </c>
      <c r="AG1647" s="93"/>
      <c r="AH1647" s="257">
        <v>8234.690126911999</v>
      </c>
      <c r="AI1647" s="258">
        <v>6984.9628052359976</v>
      </c>
      <c r="AJ1647" s="258">
        <v>7223.6621465132794</v>
      </c>
      <c r="AK1647" s="276">
        <v>0.9704006107621278</v>
      </c>
      <c r="AL1647" s="93"/>
      <c r="AM1647" s="257">
        <v>7461.63</v>
      </c>
      <c r="AN1647" s="258">
        <v>7445.1056777371941</v>
      </c>
      <c r="AO1647" s="276">
        <v>1.0001485327427719</v>
      </c>
      <c r="AQ1647" s="280">
        <v>7267.0612626974771</v>
      </c>
      <c r="AR1647" s="281">
        <v>7325.1563366151258</v>
      </c>
    </row>
    <row r="1648" spans="1:44" x14ac:dyDescent="0.2">
      <c r="A1648" s="260" t="s">
        <v>8397</v>
      </c>
      <c r="B1648" s="261" t="s">
        <v>1210</v>
      </c>
      <c r="C1648" s="261" t="s">
        <v>1291</v>
      </c>
      <c r="D1648" s="262" t="s">
        <v>9637</v>
      </c>
      <c r="E1648" s="257">
        <v>161</v>
      </c>
      <c r="F1648" s="258">
        <v>282</v>
      </c>
      <c r="G1648" s="258">
        <v>938</v>
      </c>
      <c r="H1648" s="258">
        <v>857</v>
      </c>
      <c r="I1648" s="258">
        <v>386</v>
      </c>
      <c r="J1648" s="258">
        <v>179</v>
      </c>
      <c r="K1648" s="259">
        <v>68</v>
      </c>
      <c r="L1648" s="257">
        <v>133</v>
      </c>
      <c r="M1648" s="258">
        <v>320</v>
      </c>
      <c r="N1648" s="258">
        <v>913</v>
      </c>
      <c r="O1648" s="258">
        <v>965</v>
      </c>
      <c r="P1648" s="258">
        <v>366</v>
      </c>
      <c r="Q1648" s="258">
        <v>239</v>
      </c>
      <c r="R1648" s="259">
        <v>120</v>
      </c>
      <c r="S1648" s="267">
        <v>5927</v>
      </c>
      <c r="T1648" s="90"/>
      <c r="U1648" s="260">
        <v>46</v>
      </c>
      <c r="V1648" s="273">
        <v>88.826253418921794</v>
      </c>
      <c r="W1648" s="273">
        <v>88.730048928631604</v>
      </c>
      <c r="X1648" s="274">
        <v>1.085625324</v>
      </c>
      <c r="Z1648" s="257">
        <v>17030.599999999999</v>
      </c>
      <c r="AA1648" s="258">
        <v>6594.16780740583</v>
      </c>
      <c r="AB1648" s="276">
        <v>1.1125641652447833</v>
      </c>
      <c r="AC1648" s="92"/>
      <c r="AD1648" s="257">
        <v>547207.32610824273</v>
      </c>
      <c r="AE1648" s="258">
        <v>5548.6772928803839</v>
      </c>
      <c r="AF1648" s="276">
        <v>0.93616961243131158</v>
      </c>
      <c r="AG1648" s="93"/>
      <c r="AH1648" s="257">
        <v>6434.501295348</v>
      </c>
      <c r="AI1648" s="258">
        <v>5457.9773525859273</v>
      </c>
      <c r="AJ1648" s="258">
        <v>5701.869129241245</v>
      </c>
      <c r="AK1648" s="276">
        <v>0.96201605015037028</v>
      </c>
      <c r="AL1648" s="93"/>
      <c r="AM1648" s="257">
        <v>5946.78</v>
      </c>
      <c r="AN1648" s="258">
        <v>5933.6104232257549</v>
      </c>
      <c r="AO1648" s="276">
        <v>1.0011153067699941</v>
      </c>
      <c r="AQ1648" s="280">
        <v>5945.3982962017953</v>
      </c>
      <c r="AR1648" s="281">
        <v>5992.9275987632964</v>
      </c>
    </row>
    <row r="1649" spans="1:44" x14ac:dyDescent="0.2">
      <c r="A1649" s="260" t="s">
        <v>8397</v>
      </c>
      <c r="B1649" s="261" t="s">
        <v>5850</v>
      </c>
      <c r="C1649" s="261" t="s">
        <v>5896</v>
      </c>
      <c r="D1649" s="262" t="s">
        <v>13891</v>
      </c>
      <c r="E1649" s="257">
        <v>179</v>
      </c>
      <c r="F1649" s="258">
        <v>282</v>
      </c>
      <c r="G1649" s="258">
        <v>1069</v>
      </c>
      <c r="H1649" s="258">
        <v>676</v>
      </c>
      <c r="I1649" s="258">
        <v>253</v>
      </c>
      <c r="J1649" s="258">
        <v>115</v>
      </c>
      <c r="K1649" s="259">
        <v>29</v>
      </c>
      <c r="L1649" s="257">
        <v>166</v>
      </c>
      <c r="M1649" s="258">
        <v>271</v>
      </c>
      <c r="N1649" s="258">
        <v>900</v>
      </c>
      <c r="O1649" s="258">
        <v>606</v>
      </c>
      <c r="P1649" s="258">
        <v>183</v>
      </c>
      <c r="Q1649" s="258">
        <v>127</v>
      </c>
      <c r="R1649" s="259">
        <v>42</v>
      </c>
      <c r="S1649" s="267">
        <v>4898</v>
      </c>
      <c r="T1649" s="90"/>
      <c r="U1649" s="260">
        <v>86</v>
      </c>
      <c r="V1649" s="273">
        <v>134.12738084461299</v>
      </c>
      <c r="W1649" s="273">
        <v>125.883853847724</v>
      </c>
      <c r="X1649" s="274">
        <v>1.079008822</v>
      </c>
      <c r="Z1649" s="257">
        <v>12351.76</v>
      </c>
      <c r="AA1649" s="258">
        <v>4782.5430787407986</v>
      </c>
      <c r="AB1649" s="276">
        <v>0.97642774167839907</v>
      </c>
      <c r="AC1649" s="92"/>
      <c r="AD1649" s="257">
        <v>553236.0881948442</v>
      </c>
      <c r="AE1649" s="258">
        <v>5609.8088854195648</v>
      </c>
      <c r="AF1649" s="276">
        <v>1.1453264363861912</v>
      </c>
      <c r="AG1649" s="93"/>
      <c r="AH1649" s="257">
        <v>5284.985210156</v>
      </c>
      <c r="AI1649" s="258">
        <v>4482.9161207314619</v>
      </c>
      <c r="AJ1649" s="258">
        <v>4698.7597379511017</v>
      </c>
      <c r="AK1649" s="276">
        <v>0.95932211881402651</v>
      </c>
      <c r="AL1649" s="93"/>
      <c r="AM1649" s="257">
        <v>4934.9799999999996</v>
      </c>
      <c r="AN1649" s="258">
        <v>4924.0511279063012</v>
      </c>
      <c r="AO1649" s="276">
        <v>1.0053187276248063</v>
      </c>
      <c r="AQ1649" s="280">
        <v>5282.7055776794459</v>
      </c>
      <c r="AR1649" s="281">
        <v>5324.937115288164</v>
      </c>
    </row>
    <row r="1650" spans="1:44" x14ac:dyDescent="0.2">
      <c r="A1650" s="260" t="s">
        <v>8397</v>
      </c>
      <c r="B1650" s="261" t="s">
        <v>5400</v>
      </c>
      <c r="C1650" s="261" t="s">
        <v>5432</v>
      </c>
      <c r="D1650" s="262" t="s">
        <v>13478</v>
      </c>
      <c r="E1650" s="257">
        <v>309</v>
      </c>
      <c r="F1650" s="258">
        <v>516</v>
      </c>
      <c r="G1650" s="258">
        <v>2206</v>
      </c>
      <c r="H1650" s="258">
        <v>410</v>
      </c>
      <c r="I1650" s="258">
        <v>69</v>
      </c>
      <c r="J1650" s="258">
        <v>41</v>
      </c>
      <c r="K1650" s="259">
        <v>4</v>
      </c>
      <c r="L1650" s="257">
        <v>291</v>
      </c>
      <c r="M1650" s="258">
        <v>468</v>
      </c>
      <c r="N1650" s="258">
        <v>1609</v>
      </c>
      <c r="O1650" s="258">
        <v>315</v>
      </c>
      <c r="P1650" s="258">
        <v>77</v>
      </c>
      <c r="Q1650" s="258">
        <v>49</v>
      </c>
      <c r="R1650" s="259">
        <v>14</v>
      </c>
      <c r="S1650" s="267">
        <v>6378</v>
      </c>
      <c r="T1650" s="90"/>
      <c r="U1650" s="260">
        <v>3</v>
      </c>
      <c r="V1650" s="273">
        <v>135.51223719138099</v>
      </c>
      <c r="W1650" s="273">
        <v>161.665411764705</v>
      </c>
      <c r="X1650" s="274">
        <v>1.1117021279999999</v>
      </c>
      <c r="Z1650" s="257">
        <v>12347.64</v>
      </c>
      <c r="AA1650" s="258">
        <v>4780.9478342182038</v>
      </c>
      <c r="AB1650" s="276">
        <v>0.74959984857607465</v>
      </c>
      <c r="AC1650" s="92"/>
      <c r="AD1650" s="257">
        <v>776742.96732451778</v>
      </c>
      <c r="AE1650" s="258">
        <v>7876.1666000530558</v>
      </c>
      <c r="AF1650" s="276">
        <v>1.2348959862108899</v>
      </c>
      <c r="AG1650" s="93"/>
      <c r="AH1650" s="257">
        <v>7090.4361723839993</v>
      </c>
      <c r="AI1650" s="258">
        <v>6014.3651034473705</v>
      </c>
      <c r="AJ1650" s="258">
        <v>6203.4552496547376</v>
      </c>
      <c r="AK1650" s="276">
        <v>0.97263330976085571</v>
      </c>
      <c r="AL1650" s="93"/>
      <c r="AM1650" s="257">
        <v>6379.29</v>
      </c>
      <c r="AN1650" s="258">
        <v>6365.1625983775803</v>
      </c>
      <c r="AO1650" s="276">
        <v>0.99798723712411108</v>
      </c>
      <c r="AQ1650" s="280">
        <v>5730.8429908139224</v>
      </c>
      <c r="AR1650" s="281">
        <v>5776.6570737184875</v>
      </c>
    </row>
    <row r="1651" spans="1:44" x14ac:dyDescent="0.2">
      <c r="A1651" s="260" t="s">
        <v>8397</v>
      </c>
      <c r="B1651" s="261" t="s">
        <v>2196</v>
      </c>
      <c r="C1651" s="261" t="s">
        <v>2224</v>
      </c>
      <c r="D1651" s="262" t="s">
        <v>10530</v>
      </c>
      <c r="E1651" s="257">
        <v>112</v>
      </c>
      <c r="F1651" s="258">
        <v>178</v>
      </c>
      <c r="G1651" s="258">
        <v>832</v>
      </c>
      <c r="H1651" s="258">
        <v>521</v>
      </c>
      <c r="I1651" s="258">
        <v>201</v>
      </c>
      <c r="J1651" s="258">
        <v>130</v>
      </c>
      <c r="K1651" s="259">
        <v>40</v>
      </c>
      <c r="L1651" s="257">
        <v>107</v>
      </c>
      <c r="M1651" s="258">
        <v>191</v>
      </c>
      <c r="N1651" s="258">
        <v>739</v>
      </c>
      <c r="O1651" s="258">
        <v>451</v>
      </c>
      <c r="P1651" s="258">
        <v>203</v>
      </c>
      <c r="Q1651" s="258">
        <v>138</v>
      </c>
      <c r="R1651" s="259">
        <v>56</v>
      </c>
      <c r="S1651" s="267">
        <v>3899</v>
      </c>
      <c r="T1651" s="90"/>
      <c r="U1651" s="260">
        <v>11</v>
      </c>
      <c r="V1651" s="273">
        <v>127.85462074438399</v>
      </c>
      <c r="W1651" s="273">
        <v>123.155897435897</v>
      </c>
      <c r="X1651" s="274">
        <v>1.091722885</v>
      </c>
      <c r="Z1651" s="257">
        <v>10437.910000000002</v>
      </c>
      <c r="AA1651" s="258">
        <v>4041.5094065152962</v>
      </c>
      <c r="AB1651" s="276">
        <v>1.0365502453232358</v>
      </c>
      <c r="AC1651" s="92"/>
      <c r="AD1651" s="257">
        <v>431492.28806435916</v>
      </c>
      <c r="AE1651" s="258">
        <v>4375.3278631399644</v>
      </c>
      <c r="AF1651" s="276">
        <v>1.1221666743113528</v>
      </c>
      <c r="AG1651" s="93"/>
      <c r="AH1651" s="257">
        <v>4256.6275286150003</v>
      </c>
      <c r="AI1651" s="258">
        <v>3610.6258407891078</v>
      </c>
      <c r="AJ1651" s="258">
        <v>3760.5804035787714</v>
      </c>
      <c r="AK1651" s="276">
        <v>0.96449869289016965</v>
      </c>
      <c r="AL1651" s="93"/>
      <c r="AM1651" s="257">
        <v>3903.73</v>
      </c>
      <c r="AN1651" s="258">
        <v>3895.084906026299</v>
      </c>
      <c r="AO1651" s="276">
        <v>0.9989958722816874</v>
      </c>
      <c r="AQ1651" s="280">
        <v>4369.8476717117246</v>
      </c>
      <c r="AR1651" s="281">
        <v>4404.7815486008712</v>
      </c>
    </row>
    <row r="1652" spans="1:44" x14ac:dyDescent="0.2">
      <c r="A1652" s="260" t="s">
        <v>8397</v>
      </c>
      <c r="B1652" s="261" t="s">
        <v>7105</v>
      </c>
      <c r="C1652" s="261" t="s">
        <v>7159</v>
      </c>
      <c r="D1652" s="262" t="s">
        <v>15029</v>
      </c>
      <c r="E1652" s="257"/>
      <c r="F1652" s="258"/>
      <c r="G1652" s="258"/>
      <c r="H1652" s="258"/>
      <c r="I1652" s="258"/>
      <c r="J1652" s="258"/>
      <c r="K1652" s="259"/>
      <c r="L1652" s="257"/>
      <c r="M1652" s="258"/>
      <c r="N1652" s="258"/>
      <c r="O1652" s="258"/>
      <c r="P1652" s="258"/>
      <c r="Q1652" s="258"/>
      <c r="R1652" s="259"/>
      <c r="S1652" s="267"/>
      <c r="T1652" s="90"/>
      <c r="U1652" s="260"/>
      <c r="V1652" s="273"/>
      <c r="W1652" s="273"/>
      <c r="X1652" s="274"/>
      <c r="Z1652" s="257"/>
      <c r="AA1652" s="258"/>
      <c r="AB1652" s="276"/>
      <c r="AC1652" s="92"/>
      <c r="AD1652" s="257"/>
      <c r="AE1652" s="258"/>
      <c r="AF1652" s="276"/>
      <c r="AG1652" s="93"/>
      <c r="AH1652" s="257"/>
      <c r="AI1652" s="258"/>
      <c r="AJ1652" s="258"/>
      <c r="AK1652" s="276"/>
      <c r="AL1652" s="93"/>
      <c r="AM1652" s="257"/>
      <c r="AN1652" s="258"/>
      <c r="AO1652" s="276"/>
      <c r="AQ1652" s="280"/>
      <c r="AR1652" s="281">
        <v>5.330572495471384</v>
      </c>
    </row>
    <row r="1653" spans="1:44" x14ac:dyDescent="0.2">
      <c r="A1653" s="260" t="s">
        <v>8397</v>
      </c>
      <c r="B1653" s="261" t="s">
        <v>7105</v>
      </c>
      <c r="C1653" s="261" t="s">
        <v>7160</v>
      </c>
      <c r="D1653" s="262" t="s">
        <v>15030</v>
      </c>
      <c r="E1653" s="257">
        <v>51</v>
      </c>
      <c r="F1653" s="258">
        <v>41</v>
      </c>
      <c r="G1653" s="258">
        <v>160</v>
      </c>
      <c r="H1653" s="258">
        <v>71</v>
      </c>
      <c r="I1653" s="258">
        <v>26</v>
      </c>
      <c r="J1653" s="258">
        <v>6</v>
      </c>
      <c r="K1653" s="259">
        <v>5</v>
      </c>
      <c r="L1653" s="257">
        <v>34</v>
      </c>
      <c r="M1653" s="258">
        <v>56</v>
      </c>
      <c r="N1653" s="258">
        <v>195</v>
      </c>
      <c r="O1653" s="258">
        <v>102</v>
      </c>
      <c r="P1653" s="258">
        <v>19</v>
      </c>
      <c r="Q1653" s="258">
        <v>15</v>
      </c>
      <c r="R1653" s="259">
        <v>5</v>
      </c>
      <c r="S1653" s="267">
        <v>786</v>
      </c>
      <c r="T1653" s="90"/>
      <c r="U1653" s="260">
        <v>4</v>
      </c>
      <c r="V1653" s="273">
        <v>124.18621298905801</v>
      </c>
      <c r="W1653" s="273">
        <v>96.7544529262086</v>
      </c>
      <c r="X1653" s="274">
        <v>1.0889984429999999</v>
      </c>
      <c r="Z1653" s="257">
        <v>1911.34</v>
      </c>
      <c r="AA1653" s="258">
        <v>740.06181209159161</v>
      </c>
      <c r="AB1653" s="276">
        <v>0.94155446830991296</v>
      </c>
      <c r="AC1653" s="92"/>
      <c r="AD1653" s="257">
        <v>81318.470444364706</v>
      </c>
      <c r="AE1653" s="258">
        <v>824.56854818708609</v>
      </c>
      <c r="AF1653" s="276">
        <v>1.0490693997291172</v>
      </c>
      <c r="AG1653" s="93"/>
      <c r="AH1653" s="257">
        <v>855.95277619799992</v>
      </c>
      <c r="AI1653" s="258">
        <v>726.0501867874857</v>
      </c>
      <c r="AJ1653" s="258">
        <v>757.22408965799309</v>
      </c>
      <c r="AK1653" s="276">
        <v>0.96338942704579278</v>
      </c>
      <c r="AL1653" s="93"/>
      <c r="AM1653" s="257">
        <v>787.72</v>
      </c>
      <c r="AN1653" s="258">
        <v>785.9755367750937</v>
      </c>
      <c r="AO1653" s="276">
        <v>0.99996887630419051</v>
      </c>
      <c r="AQ1653" s="280">
        <v>747.92934437779138</v>
      </c>
      <c r="AR1653" s="281">
        <v>753.90851655979088</v>
      </c>
    </row>
    <row r="1654" spans="1:44" x14ac:dyDescent="0.2">
      <c r="A1654" s="260" t="s">
        <v>8397</v>
      </c>
      <c r="B1654" s="261" t="s">
        <v>2161</v>
      </c>
      <c r="C1654" s="261" t="s">
        <v>2195</v>
      </c>
      <c r="D1654" s="262" t="s">
        <v>10503</v>
      </c>
      <c r="E1654" s="257">
        <v>70</v>
      </c>
      <c r="F1654" s="258">
        <v>109</v>
      </c>
      <c r="G1654" s="258">
        <v>366</v>
      </c>
      <c r="H1654" s="258">
        <v>140</v>
      </c>
      <c r="I1654" s="258">
        <v>38</v>
      </c>
      <c r="J1654" s="258">
        <v>9</v>
      </c>
      <c r="K1654" s="259">
        <v>1</v>
      </c>
      <c r="L1654" s="257">
        <v>70</v>
      </c>
      <c r="M1654" s="258">
        <v>93</v>
      </c>
      <c r="N1654" s="258">
        <v>419</v>
      </c>
      <c r="O1654" s="258">
        <v>146</v>
      </c>
      <c r="P1654" s="258">
        <v>49</v>
      </c>
      <c r="Q1654" s="258">
        <v>11</v>
      </c>
      <c r="R1654" s="259">
        <v>0</v>
      </c>
      <c r="S1654" s="267">
        <v>1521</v>
      </c>
      <c r="T1654" s="90"/>
      <c r="U1654" s="260">
        <v>0</v>
      </c>
      <c r="V1654" s="273">
        <v>119.81720997372101</v>
      </c>
      <c r="W1654" s="273">
        <v>114.098619329388</v>
      </c>
      <c r="X1654" s="274">
        <v>1.0978204460000001</v>
      </c>
      <c r="Z1654" s="257">
        <v>3350.95</v>
      </c>
      <c r="AA1654" s="258">
        <v>1297.4719982987426</v>
      </c>
      <c r="AB1654" s="276">
        <v>0.85303878915104714</v>
      </c>
      <c r="AC1654" s="92"/>
      <c r="AD1654" s="257">
        <v>161870.98536903303</v>
      </c>
      <c r="AE1654" s="258">
        <v>1641.3703143946213</v>
      </c>
      <c r="AF1654" s="276">
        <v>1.0791389312259181</v>
      </c>
      <c r="AG1654" s="93"/>
      <c r="AH1654" s="257">
        <v>1669.7848983660001</v>
      </c>
      <c r="AI1654" s="258">
        <v>1416.3721072774647</v>
      </c>
      <c r="AJ1654" s="258">
        <v>1470.7786114931832</v>
      </c>
      <c r="AK1654" s="276">
        <v>0.96698133562996924</v>
      </c>
      <c r="AL1654" s="93"/>
      <c r="AM1654" s="257">
        <v>1521</v>
      </c>
      <c r="AN1654" s="258">
        <v>1517.631634889196</v>
      </c>
      <c r="AO1654" s="276">
        <v>0.99778542727757791</v>
      </c>
      <c r="AQ1654" s="280">
        <v>1350.9230212183543</v>
      </c>
      <c r="AR1654" s="281">
        <v>1361.7227062543934</v>
      </c>
    </row>
    <row r="1655" spans="1:44" x14ac:dyDescent="0.2">
      <c r="A1655" s="260" t="s">
        <v>8397</v>
      </c>
      <c r="B1655" s="261" t="s">
        <v>5436</v>
      </c>
      <c r="C1655" s="261" t="s">
        <v>5465</v>
      </c>
      <c r="D1655" s="262" t="s">
        <v>13510</v>
      </c>
      <c r="E1655" s="257">
        <v>126</v>
      </c>
      <c r="F1655" s="258">
        <v>152</v>
      </c>
      <c r="G1655" s="258">
        <v>627</v>
      </c>
      <c r="H1655" s="258">
        <v>226</v>
      </c>
      <c r="I1655" s="258">
        <v>46</v>
      </c>
      <c r="J1655" s="258">
        <v>10</v>
      </c>
      <c r="K1655" s="259">
        <v>3</v>
      </c>
      <c r="L1655" s="257">
        <v>129</v>
      </c>
      <c r="M1655" s="258">
        <v>148</v>
      </c>
      <c r="N1655" s="258">
        <v>765</v>
      </c>
      <c r="O1655" s="258">
        <v>262</v>
      </c>
      <c r="P1655" s="258">
        <v>52</v>
      </c>
      <c r="Q1655" s="258">
        <v>27</v>
      </c>
      <c r="R1655" s="259">
        <v>3</v>
      </c>
      <c r="S1655" s="267">
        <v>2576</v>
      </c>
      <c r="T1655" s="90"/>
      <c r="U1655" s="260">
        <v>0</v>
      </c>
      <c r="V1655" s="273">
        <v>124.164164997283</v>
      </c>
      <c r="W1655" s="273">
        <v>110.043073341094</v>
      </c>
      <c r="X1655" s="274">
        <v>1.0810845870000001</v>
      </c>
      <c r="Z1655" s="257">
        <v>5678.5399999999991</v>
      </c>
      <c r="AA1655" s="258">
        <v>2198.7038425578839</v>
      </c>
      <c r="AB1655" s="276">
        <v>0.8535341003718494</v>
      </c>
      <c r="AC1655" s="92"/>
      <c r="AD1655" s="257">
        <v>274599.20363292377</v>
      </c>
      <c r="AE1655" s="258">
        <v>2784.4334188238668</v>
      </c>
      <c r="AF1655" s="276">
        <v>1.0809135942639234</v>
      </c>
      <c r="AG1655" s="93"/>
      <c r="AH1655" s="257">
        <v>2784.8738961120002</v>
      </c>
      <c r="AI1655" s="258">
        <v>2362.2310350261532</v>
      </c>
      <c r="AJ1655" s="258">
        <v>2473.3908968125534</v>
      </c>
      <c r="AK1655" s="276">
        <v>0.96016727360735765</v>
      </c>
      <c r="AL1655" s="93"/>
      <c r="AM1655" s="257">
        <v>2576</v>
      </c>
      <c r="AN1655" s="258">
        <v>2570.2952606670406</v>
      </c>
      <c r="AO1655" s="276">
        <v>0.99778542727757791</v>
      </c>
      <c r="AQ1655" s="280">
        <v>2276.8885355483103</v>
      </c>
      <c r="AR1655" s="281">
        <v>2295.0906674683911</v>
      </c>
    </row>
    <row r="1656" spans="1:44" x14ac:dyDescent="0.2">
      <c r="A1656" s="260" t="s">
        <v>8397</v>
      </c>
      <c r="B1656" s="261" t="s">
        <v>5400</v>
      </c>
      <c r="C1656" s="261" t="s">
        <v>5433</v>
      </c>
      <c r="D1656" s="262" t="s">
        <v>13479</v>
      </c>
      <c r="E1656" s="257">
        <v>123</v>
      </c>
      <c r="F1656" s="258">
        <v>143</v>
      </c>
      <c r="G1656" s="258">
        <v>599</v>
      </c>
      <c r="H1656" s="258">
        <v>156</v>
      </c>
      <c r="I1656" s="258">
        <v>26</v>
      </c>
      <c r="J1656" s="258">
        <v>14</v>
      </c>
      <c r="K1656" s="259">
        <v>4</v>
      </c>
      <c r="L1656" s="257">
        <v>142</v>
      </c>
      <c r="M1656" s="258">
        <v>118</v>
      </c>
      <c r="N1656" s="258">
        <v>638</v>
      </c>
      <c r="O1656" s="258">
        <v>150</v>
      </c>
      <c r="P1656" s="258">
        <v>18</v>
      </c>
      <c r="Q1656" s="258">
        <v>14</v>
      </c>
      <c r="R1656" s="259">
        <v>8</v>
      </c>
      <c r="S1656" s="267">
        <v>2153</v>
      </c>
      <c r="T1656" s="90"/>
      <c r="U1656" s="260">
        <v>14</v>
      </c>
      <c r="V1656" s="273">
        <v>128.30972713561201</v>
      </c>
      <c r="W1656" s="273">
        <v>141.67548746518099</v>
      </c>
      <c r="X1656" s="274">
        <v>1.1117021279999999</v>
      </c>
      <c r="Z1656" s="257">
        <v>4567.67</v>
      </c>
      <c r="AA1656" s="258">
        <v>1768.5802302240313</v>
      </c>
      <c r="AB1656" s="276">
        <v>0.82144924766559746</v>
      </c>
      <c r="AC1656" s="92"/>
      <c r="AD1656" s="257">
        <v>247963.106276462</v>
      </c>
      <c r="AE1656" s="258">
        <v>2514.3436347124689</v>
      </c>
      <c r="AF1656" s="276">
        <v>1.1678326217893493</v>
      </c>
      <c r="AG1656" s="93"/>
      <c r="AH1656" s="257">
        <v>2393.4946815839999</v>
      </c>
      <c r="AI1656" s="258">
        <v>2030.2489914898385</v>
      </c>
      <c r="AJ1656" s="258">
        <v>2094.0795159151226</v>
      </c>
      <c r="AK1656" s="276">
        <v>0.97263330976085582</v>
      </c>
      <c r="AL1656" s="93"/>
      <c r="AM1656" s="257">
        <v>2159.02</v>
      </c>
      <c r="AN1656" s="258">
        <v>2154.2386932008362</v>
      </c>
      <c r="AO1656" s="276">
        <v>1.000575333581438</v>
      </c>
      <c r="AQ1656" s="280">
        <v>2010.0381469384117</v>
      </c>
      <c r="AR1656" s="281">
        <v>2026.1069965741083</v>
      </c>
    </row>
    <row r="1657" spans="1:44" x14ac:dyDescent="0.2">
      <c r="A1657" s="260" t="s">
        <v>8397</v>
      </c>
      <c r="B1657" s="261" t="s">
        <v>5400</v>
      </c>
      <c r="C1657" s="261" t="s">
        <v>5434</v>
      </c>
      <c r="D1657" s="262" t="s">
        <v>13480</v>
      </c>
      <c r="E1657" s="257">
        <v>63</v>
      </c>
      <c r="F1657" s="258">
        <v>85</v>
      </c>
      <c r="G1657" s="258">
        <v>279</v>
      </c>
      <c r="H1657" s="258">
        <v>233</v>
      </c>
      <c r="I1657" s="258">
        <v>65</v>
      </c>
      <c r="J1657" s="258">
        <v>51</v>
      </c>
      <c r="K1657" s="259">
        <v>7</v>
      </c>
      <c r="L1657" s="257">
        <v>47</v>
      </c>
      <c r="M1657" s="258">
        <v>106</v>
      </c>
      <c r="N1657" s="258">
        <v>279</v>
      </c>
      <c r="O1657" s="258">
        <v>194</v>
      </c>
      <c r="P1657" s="258">
        <v>63</v>
      </c>
      <c r="Q1657" s="258">
        <v>55</v>
      </c>
      <c r="R1657" s="259">
        <v>13</v>
      </c>
      <c r="S1657" s="267">
        <v>1540</v>
      </c>
      <c r="T1657" s="90"/>
      <c r="U1657" s="260">
        <v>2</v>
      </c>
      <c r="V1657" s="273">
        <v>138.22943076511001</v>
      </c>
      <c r="W1657" s="273">
        <v>155.75194805194801</v>
      </c>
      <c r="X1657" s="274">
        <v>1.1117021279999999</v>
      </c>
      <c r="Z1657" s="257">
        <v>4034.2200000000007</v>
      </c>
      <c r="AA1657" s="258">
        <v>1562.0309121224593</v>
      </c>
      <c r="AB1657" s="276">
        <v>1.0143057870925061</v>
      </c>
      <c r="AC1657" s="92"/>
      <c r="AD1657" s="257">
        <v>186485.14048023504</v>
      </c>
      <c r="AE1657" s="258">
        <v>1890.9576225914898</v>
      </c>
      <c r="AF1657" s="276">
        <v>1.2278945601243441</v>
      </c>
      <c r="AG1657" s="93"/>
      <c r="AH1657" s="257">
        <v>1712.0212771199999</v>
      </c>
      <c r="AI1657" s="258">
        <v>1452.1985354827455</v>
      </c>
      <c r="AJ1657" s="258">
        <v>1497.8552970317178</v>
      </c>
      <c r="AK1657" s="276">
        <v>0.97263330976085571</v>
      </c>
      <c r="AL1657" s="93"/>
      <c r="AM1657" s="257">
        <v>1540.86</v>
      </c>
      <c r="AN1657" s="258">
        <v>1537.4476534749288</v>
      </c>
      <c r="AO1657" s="276">
        <v>0.99834263212657715</v>
      </c>
      <c r="AQ1657" s="280">
        <v>1862.4278420452606</v>
      </c>
      <c r="AR1657" s="281">
        <v>1877.3166504973508</v>
      </c>
    </row>
    <row r="1658" spans="1:44" x14ac:dyDescent="0.2">
      <c r="A1658" s="260" t="s">
        <v>8397</v>
      </c>
      <c r="B1658" s="261" t="s">
        <v>2196</v>
      </c>
      <c r="C1658" s="261" t="s">
        <v>2225</v>
      </c>
      <c r="D1658" s="262" t="s">
        <v>10531</v>
      </c>
      <c r="E1658" s="257">
        <v>36</v>
      </c>
      <c r="F1658" s="258">
        <v>32</v>
      </c>
      <c r="G1658" s="258">
        <v>143</v>
      </c>
      <c r="H1658" s="258">
        <v>57</v>
      </c>
      <c r="I1658" s="258">
        <v>10</v>
      </c>
      <c r="J1658" s="258">
        <v>3</v>
      </c>
      <c r="K1658" s="259">
        <v>1</v>
      </c>
      <c r="L1658" s="257">
        <v>46</v>
      </c>
      <c r="M1658" s="258">
        <v>48</v>
      </c>
      <c r="N1658" s="258">
        <v>151</v>
      </c>
      <c r="O1658" s="258">
        <v>43</v>
      </c>
      <c r="P1658" s="258">
        <v>7</v>
      </c>
      <c r="Q1658" s="258">
        <v>4</v>
      </c>
      <c r="R1658" s="259">
        <v>3</v>
      </c>
      <c r="S1658" s="267">
        <v>584</v>
      </c>
      <c r="T1658" s="90"/>
      <c r="U1658" s="260">
        <v>1</v>
      </c>
      <c r="V1658" s="273">
        <v>138.503105073287</v>
      </c>
      <c r="W1658" s="273">
        <v>151.01027397260199</v>
      </c>
      <c r="X1658" s="274">
        <v>1.091722885</v>
      </c>
      <c r="Z1658" s="257">
        <v>1282.1600000000001</v>
      </c>
      <c r="AA1658" s="258">
        <v>496.44629055602621</v>
      </c>
      <c r="AB1658" s="276">
        <v>0.8500792646507298</v>
      </c>
      <c r="AC1658" s="92"/>
      <c r="AD1658" s="257">
        <v>70105.157759695008</v>
      </c>
      <c r="AE1658" s="258">
        <v>710.86565989811095</v>
      </c>
      <c r="AF1658" s="276">
        <v>1.2172357190036147</v>
      </c>
      <c r="AG1658" s="93"/>
      <c r="AH1658" s="257">
        <v>637.56616484000006</v>
      </c>
      <c r="AI1658" s="258">
        <v>540.80674301637316</v>
      </c>
      <c r="AJ1658" s="258">
        <v>563.26723664785914</v>
      </c>
      <c r="AK1658" s="276">
        <v>0.96449869289016976</v>
      </c>
      <c r="AL1658" s="93"/>
      <c r="AM1658" s="257">
        <v>584.42999999999995</v>
      </c>
      <c r="AN1658" s="258">
        <v>583.13573726383481</v>
      </c>
      <c r="AO1658" s="276">
        <v>0.9985200980545117</v>
      </c>
      <c r="AQ1658" s="280">
        <v>581.97645140256191</v>
      </c>
      <c r="AR1658" s="281">
        <v>586.6289462337412</v>
      </c>
    </row>
    <row r="1659" spans="1:44" x14ac:dyDescent="0.2">
      <c r="A1659" s="260" t="s">
        <v>8397</v>
      </c>
      <c r="B1659" s="261" t="s">
        <v>5398</v>
      </c>
      <c r="C1659" s="261" t="s">
        <v>5435</v>
      </c>
      <c r="D1659" s="262" t="s">
        <v>13481</v>
      </c>
      <c r="E1659" s="257">
        <v>33</v>
      </c>
      <c r="F1659" s="258">
        <v>39</v>
      </c>
      <c r="G1659" s="258">
        <v>167</v>
      </c>
      <c r="H1659" s="258">
        <v>69</v>
      </c>
      <c r="I1659" s="258">
        <v>12</v>
      </c>
      <c r="J1659" s="258">
        <v>8</v>
      </c>
      <c r="K1659" s="259">
        <v>0</v>
      </c>
      <c r="L1659" s="257">
        <v>29</v>
      </c>
      <c r="M1659" s="258">
        <v>63</v>
      </c>
      <c r="N1659" s="258">
        <v>193</v>
      </c>
      <c r="O1659" s="258">
        <v>62</v>
      </c>
      <c r="P1659" s="258">
        <v>10</v>
      </c>
      <c r="Q1659" s="258">
        <v>7</v>
      </c>
      <c r="R1659" s="259">
        <v>3</v>
      </c>
      <c r="S1659" s="267">
        <v>695</v>
      </c>
      <c r="T1659" s="90"/>
      <c r="U1659" s="260">
        <v>0</v>
      </c>
      <c r="V1659" s="273">
        <v>148.75265642666099</v>
      </c>
      <c r="W1659" s="273">
        <v>155.39856115107901</v>
      </c>
      <c r="X1659" s="274">
        <v>1.1117021279999999</v>
      </c>
      <c r="Z1659" s="257">
        <v>1502.6100000000001</v>
      </c>
      <c r="AA1659" s="258">
        <v>581.80348837305064</v>
      </c>
      <c r="AB1659" s="276">
        <v>0.83712732140007284</v>
      </c>
      <c r="AC1659" s="92"/>
      <c r="AD1659" s="257">
        <v>86012.310096946632</v>
      </c>
      <c r="AE1659" s="258">
        <v>872.16403942791612</v>
      </c>
      <c r="AF1659" s="276">
        <v>1.2549122869466418</v>
      </c>
      <c r="AG1659" s="93"/>
      <c r="AH1659" s="257">
        <v>772.63297895999995</v>
      </c>
      <c r="AI1659" s="258">
        <v>655.37531309123904</v>
      </c>
      <c r="AJ1659" s="258">
        <v>675.98015028379473</v>
      </c>
      <c r="AK1659" s="276">
        <v>0.97263330976085571</v>
      </c>
      <c r="AL1659" s="93"/>
      <c r="AM1659" s="257">
        <v>695</v>
      </c>
      <c r="AN1659" s="258">
        <v>693.46087195791654</v>
      </c>
      <c r="AO1659" s="276">
        <v>0.9977854272775778</v>
      </c>
      <c r="AQ1659" s="280">
        <v>708.55894968743894</v>
      </c>
      <c r="AR1659" s="281">
        <v>714.2233830903059</v>
      </c>
    </row>
    <row r="1660" spans="1:44" x14ac:dyDescent="0.2">
      <c r="A1660" s="260" t="s">
        <v>8404</v>
      </c>
      <c r="B1660" s="261" t="s">
        <v>2881</v>
      </c>
      <c r="C1660" s="261" t="s">
        <v>2882</v>
      </c>
      <c r="D1660" s="262" t="s">
        <v>11133</v>
      </c>
      <c r="E1660" s="257">
        <v>136</v>
      </c>
      <c r="F1660" s="258">
        <v>260</v>
      </c>
      <c r="G1660" s="258">
        <v>765</v>
      </c>
      <c r="H1660" s="258">
        <v>357</v>
      </c>
      <c r="I1660" s="258">
        <v>138</v>
      </c>
      <c r="J1660" s="258">
        <v>54</v>
      </c>
      <c r="K1660" s="259">
        <v>15</v>
      </c>
      <c r="L1660" s="257">
        <v>123</v>
      </c>
      <c r="M1660" s="258">
        <v>237</v>
      </c>
      <c r="N1660" s="258">
        <v>759</v>
      </c>
      <c r="O1660" s="258">
        <v>410</v>
      </c>
      <c r="P1660" s="258">
        <v>161</v>
      </c>
      <c r="Q1660" s="258">
        <v>67</v>
      </c>
      <c r="R1660" s="259">
        <v>14</v>
      </c>
      <c r="S1660" s="267">
        <v>3496</v>
      </c>
      <c r="T1660" s="90"/>
      <c r="U1660" s="260">
        <v>15</v>
      </c>
      <c r="V1660" s="273">
        <v>128.86082773840101</v>
      </c>
      <c r="W1660" s="273">
        <v>137.07063197026</v>
      </c>
      <c r="X1660" s="274">
        <v>1.0685002589999999</v>
      </c>
      <c r="Z1660" s="257">
        <v>8390.2900000000009</v>
      </c>
      <c r="AA1660" s="258">
        <v>3248.680622690867</v>
      </c>
      <c r="AB1660" s="276">
        <v>0.92925647102141506</v>
      </c>
      <c r="AC1660" s="92"/>
      <c r="AD1660" s="257">
        <v>399329.36937011097</v>
      </c>
      <c r="AE1660" s="258">
        <v>4049.1961611016191</v>
      </c>
      <c r="AF1660" s="276">
        <v>1.158236888186962</v>
      </c>
      <c r="AG1660" s="93"/>
      <c r="AH1660" s="257">
        <v>3735.4769054639996</v>
      </c>
      <c r="AI1660" s="258">
        <v>3168.5669821638621</v>
      </c>
      <c r="AJ1660" s="258">
        <v>3338.8321514386539</v>
      </c>
      <c r="AK1660" s="276">
        <v>0.95504352157856232</v>
      </c>
      <c r="AL1660" s="93"/>
      <c r="AM1660" s="257">
        <v>3502.45</v>
      </c>
      <c r="AN1660" s="258">
        <v>3494.6935697683525</v>
      </c>
      <c r="AO1660" s="276">
        <v>0.99962630714197731</v>
      </c>
      <c r="AQ1660" s="280">
        <v>3592.2392215455093</v>
      </c>
      <c r="AR1660" s="281">
        <v>3620.9566625524808</v>
      </c>
    </row>
    <row r="1661" spans="1:44" x14ac:dyDescent="0.2">
      <c r="A1661" s="260" t="s">
        <v>8404</v>
      </c>
      <c r="B1661" s="261" t="s">
        <v>2939</v>
      </c>
      <c r="C1661" s="261" t="s">
        <v>2940</v>
      </c>
      <c r="D1661" s="262" t="s">
        <v>11188</v>
      </c>
      <c r="E1661" s="257">
        <v>333</v>
      </c>
      <c r="F1661" s="258">
        <v>672</v>
      </c>
      <c r="G1661" s="258">
        <v>2174</v>
      </c>
      <c r="H1661" s="258">
        <v>1780</v>
      </c>
      <c r="I1661" s="258">
        <v>758</v>
      </c>
      <c r="J1661" s="258">
        <v>499</v>
      </c>
      <c r="K1661" s="259">
        <v>162</v>
      </c>
      <c r="L1661" s="257">
        <v>320</v>
      </c>
      <c r="M1661" s="258">
        <v>626</v>
      </c>
      <c r="N1661" s="258">
        <v>2089</v>
      </c>
      <c r="O1661" s="258">
        <v>1808</v>
      </c>
      <c r="P1661" s="258">
        <v>829</v>
      </c>
      <c r="Q1661" s="258">
        <v>626</v>
      </c>
      <c r="R1661" s="259">
        <v>312</v>
      </c>
      <c r="S1661" s="267">
        <v>12988</v>
      </c>
      <c r="T1661" s="90"/>
      <c r="U1661" s="260">
        <v>114</v>
      </c>
      <c r="V1661" s="273">
        <v>100.30022563765399</v>
      </c>
      <c r="W1661" s="273">
        <v>105.31236526024</v>
      </c>
      <c r="X1661" s="274">
        <v>1.08796056</v>
      </c>
      <c r="Z1661" s="257">
        <v>37860.369999999995</v>
      </c>
      <c r="AA1661" s="258">
        <v>14659.356278138966</v>
      </c>
      <c r="AB1661" s="276">
        <v>1.1286846533830432</v>
      </c>
      <c r="AC1661" s="92"/>
      <c r="AD1661" s="257">
        <v>1289019.5103014493</v>
      </c>
      <c r="AE1661" s="258">
        <v>13070.646070763025</v>
      </c>
      <c r="AF1661" s="276">
        <v>1.006363263840701</v>
      </c>
      <c r="AG1661" s="93"/>
      <c r="AH1661" s="257">
        <v>14130.43175328</v>
      </c>
      <c r="AI1661" s="258">
        <v>11985.944667914187</v>
      </c>
      <c r="AJ1661" s="258">
        <v>12507.01344059881</v>
      </c>
      <c r="AK1661" s="276">
        <v>0.96296684944555055</v>
      </c>
      <c r="AL1661" s="93"/>
      <c r="AM1661" s="257">
        <v>13037.02</v>
      </c>
      <c r="AN1661" s="258">
        <v>13008.148571126329</v>
      </c>
      <c r="AO1661" s="276">
        <v>1.0015513220762495</v>
      </c>
      <c r="AQ1661" s="280">
        <v>14228.339527780596</v>
      </c>
      <c r="AR1661" s="281">
        <v>14342.085154342853</v>
      </c>
    </row>
    <row r="1662" spans="1:44" x14ac:dyDescent="0.2">
      <c r="A1662" s="260" t="s">
        <v>8404</v>
      </c>
      <c r="B1662" s="261" t="s">
        <v>2840</v>
      </c>
      <c r="C1662" s="261" t="s">
        <v>2841</v>
      </c>
      <c r="D1662" s="262" t="s">
        <v>11096</v>
      </c>
      <c r="E1662" s="257">
        <v>243</v>
      </c>
      <c r="F1662" s="258">
        <v>577</v>
      </c>
      <c r="G1662" s="258">
        <v>1838</v>
      </c>
      <c r="H1662" s="258">
        <v>1811</v>
      </c>
      <c r="I1662" s="258">
        <v>971</v>
      </c>
      <c r="J1662" s="258">
        <v>486</v>
      </c>
      <c r="K1662" s="259">
        <v>135</v>
      </c>
      <c r="L1662" s="257">
        <v>252</v>
      </c>
      <c r="M1662" s="258">
        <v>535</v>
      </c>
      <c r="N1662" s="258">
        <v>1719</v>
      </c>
      <c r="O1662" s="258">
        <v>1896</v>
      </c>
      <c r="P1662" s="258">
        <v>1011</v>
      </c>
      <c r="Q1662" s="258">
        <v>558</v>
      </c>
      <c r="R1662" s="259">
        <v>262</v>
      </c>
      <c r="S1662" s="267">
        <v>12294</v>
      </c>
      <c r="T1662" s="90"/>
      <c r="U1662" s="260">
        <v>136</v>
      </c>
      <c r="V1662" s="273">
        <v>97.829987491416901</v>
      </c>
      <c r="W1662" s="273">
        <v>94.340247275093503</v>
      </c>
      <c r="X1662" s="274">
        <v>1.085365854</v>
      </c>
      <c r="Z1662" s="257">
        <v>37032.589999999997</v>
      </c>
      <c r="AA1662" s="258">
        <v>14338.843775489946</v>
      </c>
      <c r="AB1662" s="276">
        <v>1.1663285973230801</v>
      </c>
      <c r="AC1662" s="92"/>
      <c r="AD1662" s="257">
        <v>1180274.3830032169</v>
      </c>
      <c r="AE1662" s="258">
        <v>11967.971472375553</v>
      </c>
      <c r="AF1662" s="276">
        <v>0.97348067938633098</v>
      </c>
      <c r="AG1662" s="93"/>
      <c r="AH1662" s="257">
        <v>13343.487809075999</v>
      </c>
      <c r="AI1662" s="258">
        <v>11318.430275100971</v>
      </c>
      <c r="AJ1662" s="258">
        <v>11825.726532048466</v>
      </c>
      <c r="AK1662" s="276">
        <v>0.96191040605567479</v>
      </c>
      <c r="AL1662" s="93"/>
      <c r="AM1662" s="257">
        <v>12352.48</v>
      </c>
      <c r="AN1662" s="258">
        <v>12325.124534737735</v>
      </c>
      <c r="AO1662" s="276">
        <v>1.0025316849469446</v>
      </c>
      <c r="AQ1662" s="280">
        <v>13460.903161913509</v>
      </c>
      <c r="AR1662" s="281">
        <v>13568.513671295594</v>
      </c>
    </row>
    <row r="1663" spans="1:44" x14ac:dyDescent="0.2">
      <c r="A1663" s="260" t="s">
        <v>8404</v>
      </c>
      <c r="B1663" s="261" t="s">
        <v>2818</v>
      </c>
      <c r="C1663" s="261" t="s">
        <v>2819</v>
      </c>
      <c r="D1663" s="262" t="s">
        <v>11077</v>
      </c>
      <c r="E1663" s="257">
        <v>443</v>
      </c>
      <c r="F1663" s="258">
        <v>940</v>
      </c>
      <c r="G1663" s="258">
        <v>2913</v>
      </c>
      <c r="H1663" s="258">
        <v>2465</v>
      </c>
      <c r="I1663" s="258">
        <v>991</v>
      </c>
      <c r="J1663" s="258">
        <v>482</v>
      </c>
      <c r="K1663" s="259">
        <v>128</v>
      </c>
      <c r="L1663" s="257">
        <v>474</v>
      </c>
      <c r="M1663" s="258">
        <v>873</v>
      </c>
      <c r="N1663" s="258">
        <v>2939</v>
      </c>
      <c r="O1663" s="258">
        <v>2429</v>
      </c>
      <c r="P1663" s="258">
        <v>1007</v>
      </c>
      <c r="Q1663" s="258">
        <v>570</v>
      </c>
      <c r="R1663" s="259">
        <v>230</v>
      </c>
      <c r="S1663" s="267">
        <v>16884</v>
      </c>
      <c r="T1663" s="90"/>
      <c r="U1663" s="260">
        <v>102</v>
      </c>
      <c r="V1663" s="273">
        <v>95.259009860885797</v>
      </c>
      <c r="W1663" s="273">
        <v>91.608064898152506</v>
      </c>
      <c r="X1663" s="274">
        <v>1.090295797</v>
      </c>
      <c r="Z1663" s="257">
        <v>46175.22</v>
      </c>
      <c r="AA1663" s="258">
        <v>17878.826889474352</v>
      </c>
      <c r="AB1663" s="276">
        <v>1.058921279878841</v>
      </c>
      <c r="AC1663" s="92"/>
      <c r="AD1663" s="257">
        <v>1598675.3151567946</v>
      </c>
      <c r="AE1663" s="258">
        <v>16210.553106052941</v>
      </c>
      <c r="AF1663" s="276">
        <v>0.96011330881621304</v>
      </c>
      <c r="AG1663" s="93"/>
      <c r="AH1663" s="257">
        <v>18408.554236548</v>
      </c>
      <c r="AI1663" s="258">
        <v>15614.803308776824</v>
      </c>
      <c r="AJ1663" s="258">
        <v>16274.785588212875</v>
      </c>
      <c r="AK1663" s="276">
        <v>0.96391764914788414</v>
      </c>
      <c r="AL1663" s="93"/>
      <c r="AM1663" s="257">
        <v>16927.86</v>
      </c>
      <c r="AN1663" s="258">
        <v>16890.37202299502</v>
      </c>
      <c r="AO1663" s="276">
        <v>1.0003774000826238</v>
      </c>
      <c r="AQ1663" s="280">
        <v>16552.565428333175</v>
      </c>
      <c r="AR1663" s="281">
        <v>16684.891615952074</v>
      </c>
    </row>
    <row r="1664" spans="1:44" x14ac:dyDescent="0.2">
      <c r="A1664" s="260" t="s">
        <v>8404</v>
      </c>
      <c r="B1664" s="261" t="s">
        <v>2840</v>
      </c>
      <c r="C1664" s="261" t="s">
        <v>2842</v>
      </c>
      <c r="D1664" s="262" t="s">
        <v>11097</v>
      </c>
      <c r="E1664" s="257">
        <v>200</v>
      </c>
      <c r="F1664" s="258">
        <v>426</v>
      </c>
      <c r="G1664" s="258">
        <v>1293</v>
      </c>
      <c r="H1664" s="258">
        <v>1322</v>
      </c>
      <c r="I1664" s="258">
        <v>794</v>
      </c>
      <c r="J1664" s="258">
        <v>434</v>
      </c>
      <c r="K1664" s="259">
        <v>108</v>
      </c>
      <c r="L1664" s="257">
        <v>155</v>
      </c>
      <c r="M1664" s="258">
        <v>392</v>
      </c>
      <c r="N1664" s="258">
        <v>1259</v>
      </c>
      <c r="O1664" s="258">
        <v>1335</v>
      </c>
      <c r="P1664" s="258">
        <v>810</v>
      </c>
      <c r="Q1664" s="258">
        <v>460</v>
      </c>
      <c r="R1664" s="259">
        <v>253</v>
      </c>
      <c r="S1664" s="267">
        <v>9241</v>
      </c>
      <c r="T1664" s="90"/>
      <c r="U1664" s="260">
        <v>91</v>
      </c>
      <c r="V1664" s="273">
        <v>111.493789502254</v>
      </c>
      <c r="W1664" s="273">
        <v>102.684592079636</v>
      </c>
      <c r="X1664" s="274">
        <v>1.085365854</v>
      </c>
      <c r="Z1664" s="257">
        <v>28808.17</v>
      </c>
      <c r="AA1664" s="258">
        <v>11154.387232644442</v>
      </c>
      <c r="AB1664" s="276">
        <v>1.2070541318736545</v>
      </c>
      <c r="AC1664" s="92"/>
      <c r="AD1664" s="257">
        <v>938405.13406657276</v>
      </c>
      <c r="AE1664" s="258">
        <v>9515.419495475815</v>
      </c>
      <c r="AF1664" s="276">
        <v>1.0296958657586641</v>
      </c>
      <c r="AG1664" s="93"/>
      <c r="AH1664" s="257">
        <v>10029.865856814</v>
      </c>
      <c r="AI1664" s="258">
        <v>8507.6959632510225</v>
      </c>
      <c r="AJ1664" s="258">
        <v>8889.0140623604912</v>
      </c>
      <c r="AK1664" s="276">
        <v>0.96191040605567479</v>
      </c>
      <c r="AL1664" s="93"/>
      <c r="AM1664" s="257">
        <v>9280.1299999999992</v>
      </c>
      <c r="AN1664" s="258">
        <v>9259.5784772414681</v>
      </c>
      <c r="AO1664" s="276">
        <v>1.0020104401300149</v>
      </c>
      <c r="AQ1664" s="280">
        <v>11070.355203246778</v>
      </c>
      <c r="AR1664" s="281">
        <v>11158.854953087681</v>
      </c>
    </row>
    <row r="1665" spans="1:44" x14ac:dyDescent="0.2">
      <c r="A1665" s="260" t="s">
        <v>8404</v>
      </c>
      <c r="B1665" s="261" t="s">
        <v>2818</v>
      </c>
      <c r="C1665" s="261" t="s">
        <v>2820</v>
      </c>
      <c r="D1665" s="262" t="s">
        <v>11078</v>
      </c>
      <c r="E1665" s="257">
        <v>249</v>
      </c>
      <c r="F1665" s="258">
        <v>543</v>
      </c>
      <c r="G1665" s="258">
        <v>1638</v>
      </c>
      <c r="H1665" s="258">
        <v>1439</v>
      </c>
      <c r="I1665" s="258">
        <v>651</v>
      </c>
      <c r="J1665" s="258">
        <v>325</v>
      </c>
      <c r="K1665" s="259">
        <v>65</v>
      </c>
      <c r="L1665" s="257">
        <v>235</v>
      </c>
      <c r="M1665" s="258">
        <v>486</v>
      </c>
      <c r="N1665" s="258">
        <v>1548</v>
      </c>
      <c r="O1665" s="258">
        <v>1486</v>
      </c>
      <c r="P1665" s="258">
        <v>621</v>
      </c>
      <c r="Q1665" s="258">
        <v>398</v>
      </c>
      <c r="R1665" s="259">
        <v>149</v>
      </c>
      <c r="S1665" s="267">
        <v>9833</v>
      </c>
      <c r="T1665" s="90"/>
      <c r="U1665" s="260">
        <v>39</v>
      </c>
      <c r="V1665" s="273">
        <v>90.544750248620602</v>
      </c>
      <c r="W1665" s="273">
        <v>96.602685382972197</v>
      </c>
      <c r="X1665" s="274">
        <v>1.090295797</v>
      </c>
      <c r="Z1665" s="257">
        <v>27718.61</v>
      </c>
      <c r="AA1665" s="258">
        <v>10732.514751567023</v>
      </c>
      <c r="AB1665" s="276">
        <v>1.0914791774196098</v>
      </c>
      <c r="AC1665" s="92"/>
      <c r="AD1665" s="257">
        <v>930567.71856277483</v>
      </c>
      <c r="AE1665" s="258">
        <v>9435.948173792176</v>
      </c>
      <c r="AF1665" s="276">
        <v>0.95962047938494621</v>
      </c>
      <c r="AG1665" s="93"/>
      <c r="AH1665" s="257">
        <v>10720.878571900999</v>
      </c>
      <c r="AI1665" s="258">
        <v>9093.8380084815508</v>
      </c>
      <c r="AJ1665" s="258">
        <v>9478.2022440711444</v>
      </c>
      <c r="AK1665" s="276">
        <v>0.96391764914788414</v>
      </c>
      <c r="AL1665" s="93"/>
      <c r="AM1665" s="257">
        <v>9849.77</v>
      </c>
      <c r="AN1665" s="258">
        <v>9827.9569680358691</v>
      </c>
      <c r="AO1665" s="276">
        <v>0.99948713190642424</v>
      </c>
      <c r="AQ1665" s="280">
        <v>9922.4322234676147</v>
      </c>
      <c r="AR1665" s="281">
        <v>10001.755131673184</v>
      </c>
    </row>
    <row r="1666" spans="1:44" x14ac:dyDescent="0.2">
      <c r="A1666" s="260" t="s">
        <v>8404</v>
      </c>
      <c r="B1666" s="261" t="s">
        <v>2881</v>
      </c>
      <c r="C1666" s="261" t="s">
        <v>2883</v>
      </c>
      <c r="D1666" s="262" t="s">
        <v>11134</v>
      </c>
      <c r="E1666" s="257">
        <v>565</v>
      </c>
      <c r="F1666" s="258">
        <v>858</v>
      </c>
      <c r="G1666" s="258">
        <v>2929</v>
      </c>
      <c r="H1666" s="258">
        <v>1862</v>
      </c>
      <c r="I1666" s="258">
        <v>571</v>
      </c>
      <c r="J1666" s="258">
        <v>287</v>
      </c>
      <c r="K1666" s="259">
        <v>85</v>
      </c>
      <c r="L1666" s="257">
        <v>495</v>
      </c>
      <c r="M1666" s="258">
        <v>713</v>
      </c>
      <c r="N1666" s="258">
        <v>2978</v>
      </c>
      <c r="O1666" s="258">
        <v>1806</v>
      </c>
      <c r="P1666" s="258">
        <v>597</v>
      </c>
      <c r="Q1666" s="258">
        <v>423</v>
      </c>
      <c r="R1666" s="259">
        <v>196</v>
      </c>
      <c r="S1666" s="267">
        <v>14365</v>
      </c>
      <c r="T1666" s="90"/>
      <c r="U1666" s="260">
        <v>102</v>
      </c>
      <c r="V1666" s="273">
        <v>112.913550167973</v>
      </c>
      <c r="W1666" s="273">
        <v>114.960815701559</v>
      </c>
      <c r="X1666" s="274">
        <v>1.0685002589999999</v>
      </c>
      <c r="Z1666" s="257">
        <v>36835.440000000002</v>
      </c>
      <c r="AA1666" s="258">
        <v>14262.508227521581</v>
      </c>
      <c r="AB1666" s="276">
        <v>0.99286517420964715</v>
      </c>
      <c r="AC1666" s="92"/>
      <c r="AD1666" s="257">
        <v>1505815.382094573</v>
      </c>
      <c r="AE1666" s="258">
        <v>15268.954232249082</v>
      </c>
      <c r="AF1666" s="276">
        <v>1.0629275483640155</v>
      </c>
      <c r="AG1666" s="93"/>
      <c r="AH1666" s="257">
        <v>15349.006220534999</v>
      </c>
      <c r="AI1666" s="258">
        <v>13019.58372390843</v>
      </c>
      <c r="AJ1666" s="258">
        <v>13719.200187476046</v>
      </c>
      <c r="AK1666" s="276">
        <v>0.9550435215785622</v>
      </c>
      <c r="AL1666" s="93"/>
      <c r="AM1666" s="257">
        <v>14408.86</v>
      </c>
      <c r="AN1666" s="258">
        <v>14376.9505316828</v>
      </c>
      <c r="AO1666" s="276">
        <v>1.0008319200614548</v>
      </c>
      <c r="AQ1666" s="280">
        <v>14490.517042230867</v>
      </c>
      <c r="AR1666" s="281">
        <v>14606.358594715712</v>
      </c>
    </row>
    <row r="1667" spans="1:44" x14ac:dyDescent="0.2">
      <c r="A1667" s="260" t="s">
        <v>8404</v>
      </c>
      <c r="B1667" s="261" t="s">
        <v>2840</v>
      </c>
      <c r="C1667" s="261" t="s">
        <v>2843</v>
      </c>
      <c r="D1667" s="262" t="s">
        <v>11098</v>
      </c>
      <c r="E1667" s="257">
        <v>258</v>
      </c>
      <c r="F1667" s="258">
        <v>520</v>
      </c>
      <c r="G1667" s="258">
        <v>1522</v>
      </c>
      <c r="H1667" s="258">
        <v>1231</v>
      </c>
      <c r="I1667" s="258">
        <v>492</v>
      </c>
      <c r="J1667" s="258">
        <v>258</v>
      </c>
      <c r="K1667" s="259">
        <v>77</v>
      </c>
      <c r="L1667" s="257">
        <v>231</v>
      </c>
      <c r="M1667" s="258">
        <v>472</v>
      </c>
      <c r="N1667" s="258">
        <v>1538</v>
      </c>
      <c r="O1667" s="258">
        <v>1288</v>
      </c>
      <c r="P1667" s="258">
        <v>489</v>
      </c>
      <c r="Q1667" s="258">
        <v>311</v>
      </c>
      <c r="R1667" s="259">
        <v>135</v>
      </c>
      <c r="S1667" s="267">
        <v>8822</v>
      </c>
      <c r="T1667" s="90"/>
      <c r="U1667" s="260">
        <v>39</v>
      </c>
      <c r="V1667" s="273">
        <v>79.507084750136002</v>
      </c>
      <c r="W1667" s="273">
        <v>71.246429381092696</v>
      </c>
      <c r="X1667" s="274">
        <v>1.0853707770000001</v>
      </c>
      <c r="Z1667" s="257">
        <v>24157.68</v>
      </c>
      <c r="AA1667" s="258">
        <v>9353.7394899540632</v>
      </c>
      <c r="AB1667" s="276">
        <v>1.0602742563992364</v>
      </c>
      <c r="AC1667" s="92"/>
      <c r="AD1667" s="257">
        <v>756498.67261999752</v>
      </c>
      <c r="AE1667" s="258">
        <v>7670.8896365002493</v>
      </c>
      <c r="AF1667" s="276">
        <v>0.86951820862619011</v>
      </c>
      <c r="AG1667" s="93"/>
      <c r="AH1667" s="257">
        <v>9575.1409946940003</v>
      </c>
      <c r="AI1667" s="258">
        <v>8121.9818441314792</v>
      </c>
      <c r="AJ1667" s="258">
        <v>8485.9912851831104</v>
      </c>
      <c r="AK1667" s="276">
        <v>0.96191241047190101</v>
      </c>
      <c r="AL1667" s="93"/>
      <c r="AM1667" s="257">
        <v>8838.77</v>
      </c>
      <c r="AN1667" s="258">
        <v>8819.1959010582359</v>
      </c>
      <c r="AO1667" s="276">
        <v>0.9996821470254178</v>
      </c>
      <c r="AQ1667" s="280">
        <v>7820.9843258699757</v>
      </c>
      <c r="AR1667" s="281">
        <v>7883.507627393863</v>
      </c>
    </row>
    <row r="1668" spans="1:44" x14ac:dyDescent="0.2">
      <c r="A1668" s="260" t="s">
        <v>8404</v>
      </c>
      <c r="B1668" s="261" t="s">
        <v>2840</v>
      </c>
      <c r="C1668" s="261" t="s">
        <v>2844</v>
      </c>
      <c r="D1668" s="262" t="s">
        <v>11099</v>
      </c>
      <c r="E1668" s="257">
        <v>379</v>
      </c>
      <c r="F1668" s="258">
        <v>778</v>
      </c>
      <c r="G1668" s="258">
        <v>2228</v>
      </c>
      <c r="H1668" s="258">
        <v>1847</v>
      </c>
      <c r="I1668" s="258">
        <v>702</v>
      </c>
      <c r="J1668" s="258">
        <v>460</v>
      </c>
      <c r="K1668" s="259">
        <v>123</v>
      </c>
      <c r="L1668" s="257">
        <v>333</v>
      </c>
      <c r="M1668" s="258">
        <v>731</v>
      </c>
      <c r="N1668" s="258">
        <v>2420</v>
      </c>
      <c r="O1668" s="258">
        <v>1871</v>
      </c>
      <c r="P1668" s="258">
        <v>781</v>
      </c>
      <c r="Q1668" s="258">
        <v>613</v>
      </c>
      <c r="R1668" s="259">
        <v>285</v>
      </c>
      <c r="S1668" s="267">
        <v>13551</v>
      </c>
      <c r="T1668" s="90"/>
      <c r="U1668" s="260">
        <v>166</v>
      </c>
      <c r="V1668" s="273">
        <v>85.710444898116805</v>
      </c>
      <c r="W1668" s="273">
        <v>84.601756198347104</v>
      </c>
      <c r="X1668" s="274">
        <v>1.0913336789999999</v>
      </c>
      <c r="Z1668" s="257">
        <v>38233.53</v>
      </c>
      <c r="AA1668" s="258">
        <v>14803.842066015586</v>
      </c>
      <c r="AB1668" s="276">
        <v>1.0924538459165807</v>
      </c>
      <c r="AC1668" s="92"/>
      <c r="AD1668" s="257">
        <v>1226818.0286345778</v>
      </c>
      <c r="AE1668" s="258">
        <v>12439.923614316573</v>
      </c>
      <c r="AF1668" s="276">
        <v>0.91800779383931608</v>
      </c>
      <c r="AG1668" s="93"/>
      <c r="AH1668" s="257">
        <v>14788.662684128998</v>
      </c>
      <c r="AI1668" s="258">
        <v>12544.280014888593</v>
      </c>
      <c r="AJ1668" s="258">
        <v>13067.774407146524</v>
      </c>
      <c r="AK1668" s="276">
        <v>0.96434022634097294</v>
      </c>
      <c r="AL1668" s="93"/>
      <c r="AM1668" s="257">
        <v>13622.38</v>
      </c>
      <c r="AN1668" s="258">
        <v>13592.21224883753</v>
      </c>
      <c r="AO1668" s="276">
        <v>1.0030412699311881</v>
      </c>
      <c r="AQ1668" s="280">
        <v>13145.281693181567</v>
      </c>
      <c r="AR1668" s="281">
        <v>13250.369029592741</v>
      </c>
    </row>
    <row r="1669" spans="1:44" x14ac:dyDescent="0.2">
      <c r="A1669" s="260" t="s">
        <v>8404</v>
      </c>
      <c r="B1669" s="261" t="s">
        <v>2881</v>
      </c>
      <c r="C1669" s="261" t="s">
        <v>2884</v>
      </c>
      <c r="D1669" s="262" t="s">
        <v>11135</v>
      </c>
      <c r="E1669" s="257">
        <v>222</v>
      </c>
      <c r="F1669" s="258">
        <v>470</v>
      </c>
      <c r="G1669" s="258">
        <v>1739</v>
      </c>
      <c r="H1669" s="258">
        <v>1152</v>
      </c>
      <c r="I1669" s="258">
        <v>363</v>
      </c>
      <c r="J1669" s="258">
        <v>224</v>
      </c>
      <c r="K1669" s="259">
        <v>70</v>
      </c>
      <c r="L1669" s="257">
        <v>260</v>
      </c>
      <c r="M1669" s="258">
        <v>467</v>
      </c>
      <c r="N1669" s="258">
        <v>1598</v>
      </c>
      <c r="O1669" s="258">
        <v>1086</v>
      </c>
      <c r="P1669" s="258">
        <v>372</v>
      </c>
      <c r="Q1669" s="258">
        <v>296</v>
      </c>
      <c r="R1669" s="259">
        <v>134</v>
      </c>
      <c r="S1669" s="267">
        <v>8453</v>
      </c>
      <c r="T1669" s="90"/>
      <c r="U1669" s="260">
        <v>26</v>
      </c>
      <c r="V1669" s="273">
        <v>114.96436807717301</v>
      </c>
      <c r="W1669" s="273">
        <v>124.92819117473</v>
      </c>
      <c r="X1669" s="274">
        <v>1.075246497</v>
      </c>
      <c r="Z1669" s="257">
        <v>22108.929999999997</v>
      </c>
      <c r="AA1669" s="258">
        <v>8560.4731754717377</v>
      </c>
      <c r="AB1669" s="276">
        <v>1.0127142050717779</v>
      </c>
      <c r="AC1669" s="92"/>
      <c r="AD1669" s="257">
        <v>910563.44282650738</v>
      </c>
      <c r="AE1669" s="258">
        <v>9233.1050003870223</v>
      </c>
      <c r="AF1669" s="276">
        <v>1.0922873536480566</v>
      </c>
      <c r="AG1669" s="93"/>
      <c r="AH1669" s="257">
        <v>9089.0586391409997</v>
      </c>
      <c r="AI1669" s="258">
        <v>7709.6691618699997</v>
      </c>
      <c r="AJ1669" s="258">
        <v>8096.2011976976</v>
      </c>
      <c r="AK1669" s="276">
        <v>0.95779027536940731</v>
      </c>
      <c r="AL1669" s="93"/>
      <c r="AM1669" s="257">
        <v>8464.18</v>
      </c>
      <c r="AN1669" s="258">
        <v>8445.4354578543298</v>
      </c>
      <c r="AO1669" s="276">
        <v>0.99910510562573407</v>
      </c>
      <c r="AQ1669" s="280">
        <v>8947.8001963576917</v>
      </c>
      <c r="AR1669" s="281">
        <v>9019.3316029354864</v>
      </c>
    </row>
    <row r="1670" spans="1:44" x14ac:dyDescent="0.2">
      <c r="A1670" s="260" t="s">
        <v>8404</v>
      </c>
      <c r="B1670" s="261" t="s">
        <v>2939</v>
      </c>
      <c r="C1670" s="261" t="s">
        <v>2941</v>
      </c>
      <c r="D1670" s="262" t="s">
        <v>11189</v>
      </c>
      <c r="E1670" s="257">
        <v>149</v>
      </c>
      <c r="F1670" s="258">
        <v>281</v>
      </c>
      <c r="G1670" s="258">
        <v>1050</v>
      </c>
      <c r="H1670" s="258">
        <v>726</v>
      </c>
      <c r="I1670" s="258">
        <v>246</v>
      </c>
      <c r="J1670" s="258">
        <v>127</v>
      </c>
      <c r="K1670" s="259">
        <v>40</v>
      </c>
      <c r="L1670" s="257">
        <v>121</v>
      </c>
      <c r="M1670" s="258">
        <v>271</v>
      </c>
      <c r="N1670" s="258">
        <v>904</v>
      </c>
      <c r="O1670" s="258">
        <v>664</v>
      </c>
      <c r="P1670" s="258">
        <v>228</v>
      </c>
      <c r="Q1670" s="258">
        <v>176</v>
      </c>
      <c r="R1670" s="259">
        <v>98</v>
      </c>
      <c r="S1670" s="267">
        <v>5081</v>
      </c>
      <c r="T1670" s="90"/>
      <c r="U1670" s="260">
        <v>20</v>
      </c>
      <c r="V1670" s="273">
        <v>112.656340575325</v>
      </c>
      <c r="W1670" s="273">
        <v>135.64810076756501</v>
      </c>
      <c r="X1670" s="274">
        <v>1.08796056</v>
      </c>
      <c r="Z1670" s="257">
        <v>13387.239999999998</v>
      </c>
      <c r="AA1670" s="258">
        <v>5183.4760394827908</v>
      </c>
      <c r="AB1670" s="276">
        <v>1.0201684785441429</v>
      </c>
      <c r="AC1670" s="92"/>
      <c r="AD1670" s="257">
        <v>557162.37825687102</v>
      </c>
      <c r="AE1670" s="258">
        <v>5649.6214308168846</v>
      </c>
      <c r="AF1670" s="276">
        <v>1.1119113227350688</v>
      </c>
      <c r="AG1670" s="93"/>
      <c r="AH1670" s="257">
        <v>5527.9276053599997</v>
      </c>
      <c r="AI1670" s="258">
        <v>4688.9886709017537</v>
      </c>
      <c r="AJ1670" s="258">
        <v>4892.8345620328419</v>
      </c>
      <c r="AK1670" s="276">
        <v>0.96296684944555044</v>
      </c>
      <c r="AL1670" s="93"/>
      <c r="AM1670" s="257">
        <v>5089.6000000000004</v>
      </c>
      <c r="AN1670" s="258">
        <v>5078.3287106719608</v>
      </c>
      <c r="AO1670" s="276">
        <v>0.99947425913638277</v>
      </c>
      <c r="AQ1670" s="280">
        <v>5547.2047768463735</v>
      </c>
      <c r="AR1670" s="281">
        <v>5591.5508006237496</v>
      </c>
    </row>
    <row r="1671" spans="1:44" x14ac:dyDescent="0.2">
      <c r="A1671" s="260" t="s">
        <v>8404</v>
      </c>
      <c r="B1671" s="261" t="s">
        <v>2840</v>
      </c>
      <c r="C1671" s="261" t="s">
        <v>2845</v>
      </c>
      <c r="D1671" s="262" t="s">
        <v>11100</v>
      </c>
      <c r="E1671" s="257">
        <v>375</v>
      </c>
      <c r="F1671" s="258">
        <v>545</v>
      </c>
      <c r="G1671" s="258">
        <v>2015</v>
      </c>
      <c r="H1671" s="258">
        <v>1132</v>
      </c>
      <c r="I1671" s="258">
        <v>399</v>
      </c>
      <c r="J1671" s="258">
        <v>239</v>
      </c>
      <c r="K1671" s="259">
        <v>76</v>
      </c>
      <c r="L1671" s="257">
        <v>295</v>
      </c>
      <c r="M1671" s="258">
        <v>544</v>
      </c>
      <c r="N1671" s="258">
        <v>2006</v>
      </c>
      <c r="O1671" s="258">
        <v>1131</v>
      </c>
      <c r="P1671" s="258">
        <v>443</v>
      </c>
      <c r="Q1671" s="258">
        <v>287</v>
      </c>
      <c r="R1671" s="259">
        <v>174</v>
      </c>
      <c r="S1671" s="267">
        <v>9661</v>
      </c>
      <c r="T1671" s="90"/>
      <c r="U1671" s="260">
        <v>46</v>
      </c>
      <c r="V1671" s="273">
        <v>101.27887739555599</v>
      </c>
      <c r="W1671" s="273">
        <v>111.92796522459101</v>
      </c>
      <c r="X1671" s="274">
        <v>1.0913336789999999</v>
      </c>
      <c r="Z1671" s="257">
        <v>25115.33</v>
      </c>
      <c r="AA1671" s="258">
        <v>9724.5370426393602</v>
      </c>
      <c r="AB1671" s="276">
        <v>1.0065766527936404</v>
      </c>
      <c r="AC1671" s="92"/>
      <c r="AD1671" s="257">
        <v>976426.10070945043</v>
      </c>
      <c r="AE1671" s="258">
        <v>9900.9517502522558</v>
      </c>
      <c r="AF1671" s="276">
        <v>1.0248371545649784</v>
      </c>
      <c r="AG1671" s="93"/>
      <c r="AH1671" s="257">
        <v>10543.374672818998</v>
      </c>
      <c r="AI1671" s="258">
        <v>8943.272763916957</v>
      </c>
      <c r="AJ1671" s="258">
        <v>9316.4909266801405</v>
      </c>
      <c r="AK1671" s="276">
        <v>0.96434022634097305</v>
      </c>
      <c r="AL1671" s="93"/>
      <c r="AM1671" s="257">
        <v>9680.7800000000007</v>
      </c>
      <c r="AN1671" s="258">
        <v>9659.3412086802309</v>
      </c>
      <c r="AO1671" s="276">
        <v>0.99982830024637526</v>
      </c>
      <c r="AQ1671" s="280">
        <v>9609.0290320574968</v>
      </c>
      <c r="AR1671" s="281">
        <v>9685.8465008684034</v>
      </c>
    </row>
    <row r="1672" spans="1:44" x14ac:dyDescent="0.2">
      <c r="A1672" s="260" t="s">
        <v>8404</v>
      </c>
      <c r="B1672" s="261" t="s">
        <v>2840</v>
      </c>
      <c r="C1672" s="261" t="s">
        <v>2846</v>
      </c>
      <c r="D1672" s="262" t="s">
        <v>11101</v>
      </c>
      <c r="E1672" s="257">
        <v>219</v>
      </c>
      <c r="F1672" s="258">
        <v>374</v>
      </c>
      <c r="G1672" s="258">
        <v>1184</v>
      </c>
      <c r="H1672" s="258">
        <v>950</v>
      </c>
      <c r="I1672" s="258">
        <v>496</v>
      </c>
      <c r="J1672" s="258">
        <v>259</v>
      </c>
      <c r="K1672" s="259">
        <v>96</v>
      </c>
      <c r="L1672" s="257">
        <v>192</v>
      </c>
      <c r="M1672" s="258">
        <v>397</v>
      </c>
      <c r="N1672" s="258">
        <v>1148</v>
      </c>
      <c r="O1672" s="258">
        <v>967</v>
      </c>
      <c r="P1672" s="258">
        <v>529</v>
      </c>
      <c r="Q1672" s="258">
        <v>347</v>
      </c>
      <c r="R1672" s="259">
        <v>176</v>
      </c>
      <c r="S1672" s="267">
        <v>7334</v>
      </c>
      <c r="T1672" s="90"/>
      <c r="U1672" s="260">
        <v>91</v>
      </c>
      <c r="V1672" s="273">
        <v>113.91388989649801</v>
      </c>
      <c r="W1672" s="273">
        <v>109.473820561767</v>
      </c>
      <c r="X1672" s="274">
        <v>1.085365854</v>
      </c>
      <c r="Z1672" s="257">
        <v>21604.699999999997</v>
      </c>
      <c r="AA1672" s="258">
        <v>8365.2377032318727</v>
      </c>
      <c r="AB1672" s="276">
        <v>1.1406105403915834</v>
      </c>
      <c r="AC1672" s="92"/>
      <c r="AD1672" s="257">
        <v>761177.0417090141</v>
      </c>
      <c r="AE1672" s="258">
        <v>7718.3282563677121</v>
      </c>
      <c r="AF1672" s="276">
        <v>1.0524036346288126</v>
      </c>
      <c r="AG1672" s="93"/>
      <c r="AH1672" s="257">
        <v>7960.073173236</v>
      </c>
      <c r="AI1672" s="258">
        <v>6752.022745858998</v>
      </c>
      <c r="AJ1672" s="258">
        <v>7054.6509180123194</v>
      </c>
      <c r="AK1672" s="276">
        <v>0.9619104060556749</v>
      </c>
      <c r="AL1672" s="93"/>
      <c r="AM1672" s="257">
        <v>7373.13</v>
      </c>
      <c r="AN1672" s="258">
        <v>7356.8016674231285</v>
      </c>
      <c r="AO1672" s="276">
        <v>1.003109035645368</v>
      </c>
      <c r="AQ1672" s="280">
        <v>8494.6089509199101</v>
      </c>
      <c r="AR1672" s="281">
        <v>8562.5174103460577</v>
      </c>
    </row>
    <row r="1673" spans="1:44" x14ac:dyDescent="0.2">
      <c r="A1673" s="260" t="s">
        <v>8404</v>
      </c>
      <c r="B1673" s="261" t="s">
        <v>2939</v>
      </c>
      <c r="C1673" s="261" t="s">
        <v>2942</v>
      </c>
      <c r="D1673" s="262" t="s">
        <v>11190</v>
      </c>
      <c r="E1673" s="257">
        <v>419</v>
      </c>
      <c r="F1673" s="258">
        <v>904</v>
      </c>
      <c r="G1673" s="258">
        <v>2910</v>
      </c>
      <c r="H1673" s="258">
        <v>2083</v>
      </c>
      <c r="I1673" s="258">
        <v>790</v>
      </c>
      <c r="J1673" s="258">
        <v>438</v>
      </c>
      <c r="K1673" s="259">
        <v>133</v>
      </c>
      <c r="L1673" s="257">
        <v>421</v>
      </c>
      <c r="M1673" s="258">
        <v>863</v>
      </c>
      <c r="N1673" s="258">
        <v>2821</v>
      </c>
      <c r="O1673" s="258">
        <v>2043</v>
      </c>
      <c r="P1673" s="258">
        <v>790</v>
      </c>
      <c r="Q1673" s="258">
        <v>564</v>
      </c>
      <c r="R1673" s="259">
        <v>224</v>
      </c>
      <c r="S1673" s="267">
        <v>15403</v>
      </c>
      <c r="T1673" s="90"/>
      <c r="U1673" s="260">
        <v>63</v>
      </c>
      <c r="V1673" s="273">
        <v>105.25789869640199</v>
      </c>
      <c r="W1673" s="273">
        <v>117.395819810463</v>
      </c>
      <c r="X1673" s="274">
        <v>1.08796056</v>
      </c>
      <c r="Z1673" s="257">
        <v>41251.42</v>
      </c>
      <c r="AA1673" s="258">
        <v>15972.354806863941</v>
      </c>
      <c r="AB1673" s="276">
        <v>1.036963890596893</v>
      </c>
      <c r="AC1673" s="92"/>
      <c r="AD1673" s="257">
        <v>1592709.2395641438</v>
      </c>
      <c r="AE1673" s="258">
        <v>16150.057153990338</v>
      </c>
      <c r="AF1673" s="276">
        <v>1.0485007566052287</v>
      </c>
      <c r="AG1673" s="93"/>
      <c r="AH1673" s="257">
        <v>16757.85650568</v>
      </c>
      <c r="AI1673" s="258">
        <v>14214.621629187113</v>
      </c>
      <c r="AJ1673" s="258">
        <v>14832.578382009815</v>
      </c>
      <c r="AK1673" s="276">
        <v>0.96296684944555055</v>
      </c>
      <c r="AL1673" s="93"/>
      <c r="AM1673" s="257">
        <v>15430.09</v>
      </c>
      <c r="AN1673" s="258">
        <v>15395.918943581481</v>
      </c>
      <c r="AO1673" s="276">
        <v>0.99954028069736289</v>
      </c>
      <c r="AQ1673" s="280">
        <v>16119.417145389074</v>
      </c>
      <c r="AR1673" s="281">
        <v>16248.280615328114</v>
      </c>
    </row>
    <row r="1674" spans="1:44" x14ac:dyDescent="0.2">
      <c r="A1674" s="260" t="s">
        <v>8404</v>
      </c>
      <c r="B1674" s="261" t="s">
        <v>2939</v>
      </c>
      <c r="C1674" s="261" t="s">
        <v>2943</v>
      </c>
      <c r="D1674" s="262" t="s">
        <v>11191</v>
      </c>
      <c r="E1674" s="257">
        <v>335</v>
      </c>
      <c r="F1674" s="258">
        <v>608</v>
      </c>
      <c r="G1674" s="258">
        <v>1807</v>
      </c>
      <c r="H1674" s="258">
        <v>1140</v>
      </c>
      <c r="I1674" s="258">
        <v>349</v>
      </c>
      <c r="J1674" s="258">
        <v>228</v>
      </c>
      <c r="K1674" s="259">
        <v>55</v>
      </c>
      <c r="L1674" s="257">
        <v>320</v>
      </c>
      <c r="M1674" s="258">
        <v>547</v>
      </c>
      <c r="N1674" s="258">
        <v>1900</v>
      </c>
      <c r="O1674" s="258">
        <v>1182</v>
      </c>
      <c r="P1674" s="258">
        <v>453</v>
      </c>
      <c r="Q1674" s="258">
        <v>329</v>
      </c>
      <c r="R1674" s="259">
        <v>141</v>
      </c>
      <c r="S1674" s="267">
        <v>9394</v>
      </c>
      <c r="T1674" s="90"/>
      <c r="U1674" s="260">
        <v>39</v>
      </c>
      <c r="V1674" s="273">
        <v>104.924629481211</v>
      </c>
      <c r="W1674" s="273">
        <v>124.710134128166</v>
      </c>
      <c r="X1674" s="274">
        <v>1.08796056</v>
      </c>
      <c r="Z1674" s="257">
        <v>24555.59</v>
      </c>
      <c r="AA1674" s="258">
        <v>9507.8083608244306</v>
      </c>
      <c r="AB1674" s="276">
        <v>1.0121150054103076</v>
      </c>
      <c r="AC1674" s="92"/>
      <c r="AD1674" s="257">
        <v>986813.75701483537</v>
      </c>
      <c r="AE1674" s="258">
        <v>10006.282490390289</v>
      </c>
      <c r="AF1674" s="276">
        <v>1.0651780381509781</v>
      </c>
      <c r="AG1674" s="93"/>
      <c r="AH1674" s="257">
        <v>10220.30150064</v>
      </c>
      <c r="AI1674" s="258">
        <v>8669.2303826906282</v>
      </c>
      <c r="AJ1674" s="258">
        <v>9046.1105836915012</v>
      </c>
      <c r="AK1674" s="276">
        <v>0.96296684944555044</v>
      </c>
      <c r="AL1674" s="93"/>
      <c r="AM1674" s="257">
        <v>9410.77</v>
      </c>
      <c r="AN1674" s="258">
        <v>9389.9291654610115</v>
      </c>
      <c r="AO1674" s="276">
        <v>0.9995666558932309</v>
      </c>
      <c r="AQ1674" s="280">
        <v>9748.2289351201453</v>
      </c>
      <c r="AR1674" s="281">
        <v>9826.1592098322853</v>
      </c>
    </row>
    <row r="1675" spans="1:44" x14ac:dyDescent="0.2">
      <c r="A1675" s="260" t="s">
        <v>8404</v>
      </c>
      <c r="B1675" s="261" t="s">
        <v>2881</v>
      </c>
      <c r="C1675" s="261" t="s">
        <v>2885</v>
      </c>
      <c r="D1675" s="262" t="s">
        <v>11136</v>
      </c>
      <c r="E1675" s="257">
        <v>231</v>
      </c>
      <c r="F1675" s="258">
        <v>339</v>
      </c>
      <c r="G1675" s="258">
        <v>2028</v>
      </c>
      <c r="H1675" s="258">
        <v>879</v>
      </c>
      <c r="I1675" s="258">
        <v>261</v>
      </c>
      <c r="J1675" s="258">
        <v>160</v>
      </c>
      <c r="K1675" s="259">
        <v>51</v>
      </c>
      <c r="L1675" s="257">
        <v>224</v>
      </c>
      <c r="M1675" s="258">
        <v>328</v>
      </c>
      <c r="N1675" s="258">
        <v>1591</v>
      </c>
      <c r="O1675" s="258">
        <v>753</v>
      </c>
      <c r="P1675" s="258">
        <v>263</v>
      </c>
      <c r="Q1675" s="258">
        <v>162</v>
      </c>
      <c r="R1675" s="259">
        <v>63</v>
      </c>
      <c r="S1675" s="267">
        <v>7333</v>
      </c>
      <c r="T1675" s="90"/>
      <c r="U1675" s="260">
        <v>21</v>
      </c>
      <c r="V1675" s="273">
        <v>128.642646938301</v>
      </c>
      <c r="W1675" s="273">
        <v>176.33674304418901</v>
      </c>
      <c r="X1675" s="274">
        <v>1.075246497</v>
      </c>
      <c r="Z1675" s="257">
        <v>17503.070000000003</v>
      </c>
      <c r="AA1675" s="258">
        <v>6777.1059577919032</v>
      </c>
      <c r="AB1675" s="276">
        <v>0.92419282119076818</v>
      </c>
      <c r="AC1675" s="92"/>
      <c r="AD1675" s="257">
        <v>905363.81845640589</v>
      </c>
      <c r="AE1675" s="258">
        <v>9180.380856726375</v>
      </c>
      <c r="AF1675" s="276">
        <v>1.2519270226000785</v>
      </c>
      <c r="AG1675" s="93"/>
      <c r="AH1675" s="257">
        <v>7884.782562501</v>
      </c>
      <c r="AI1675" s="258">
        <v>6688.158519341383</v>
      </c>
      <c r="AJ1675" s="258">
        <v>7023.476089283864</v>
      </c>
      <c r="AK1675" s="276">
        <v>0.95779027536940731</v>
      </c>
      <c r="AL1675" s="93"/>
      <c r="AM1675" s="257">
        <v>7342.03</v>
      </c>
      <c r="AN1675" s="258">
        <v>7325.770540634795</v>
      </c>
      <c r="AO1675" s="276">
        <v>0.99901411981928201</v>
      </c>
      <c r="AQ1675" s="280">
        <v>8118.3045455868369</v>
      </c>
      <c r="AR1675" s="281">
        <v>8183.2047143913569</v>
      </c>
    </row>
    <row r="1676" spans="1:44" x14ac:dyDescent="0.2">
      <c r="A1676" s="260" t="s">
        <v>8404</v>
      </c>
      <c r="B1676" s="261" t="s">
        <v>2881</v>
      </c>
      <c r="C1676" s="261" t="s">
        <v>2886</v>
      </c>
      <c r="D1676" s="262" t="s">
        <v>11137</v>
      </c>
      <c r="E1676" s="257">
        <v>265</v>
      </c>
      <c r="F1676" s="258">
        <v>455</v>
      </c>
      <c r="G1676" s="258">
        <v>1369</v>
      </c>
      <c r="H1676" s="258">
        <v>809</v>
      </c>
      <c r="I1676" s="258">
        <v>219</v>
      </c>
      <c r="J1676" s="258">
        <v>160</v>
      </c>
      <c r="K1676" s="259">
        <v>27</v>
      </c>
      <c r="L1676" s="257">
        <v>232</v>
      </c>
      <c r="M1676" s="258">
        <v>421</v>
      </c>
      <c r="N1676" s="258">
        <v>1270</v>
      </c>
      <c r="O1676" s="258">
        <v>693</v>
      </c>
      <c r="P1676" s="258">
        <v>193</v>
      </c>
      <c r="Q1676" s="258">
        <v>204</v>
      </c>
      <c r="R1676" s="259">
        <v>45</v>
      </c>
      <c r="S1676" s="267">
        <v>6362</v>
      </c>
      <c r="T1676" s="90"/>
      <c r="U1676" s="260">
        <v>8</v>
      </c>
      <c r="V1676" s="273">
        <v>139.24205800866599</v>
      </c>
      <c r="W1676" s="273">
        <v>153.67201257861601</v>
      </c>
      <c r="X1676" s="274">
        <v>1.075246497</v>
      </c>
      <c r="Z1676" s="257">
        <v>15637.720000000001</v>
      </c>
      <c r="AA1676" s="258">
        <v>6054.8512562814176</v>
      </c>
      <c r="AB1676" s="276">
        <v>0.95172135433533755</v>
      </c>
      <c r="AC1676" s="92"/>
      <c r="AD1676" s="257">
        <v>768951.0770736991</v>
      </c>
      <c r="AE1676" s="258">
        <v>7797.1569040191598</v>
      </c>
      <c r="AF1676" s="276">
        <v>1.2255826633164351</v>
      </c>
      <c r="AG1676" s="93"/>
      <c r="AH1676" s="257">
        <v>6840.7182139139995</v>
      </c>
      <c r="AI1676" s="258">
        <v>5802.545274792019</v>
      </c>
      <c r="AJ1676" s="258">
        <v>6093.4617319001691</v>
      </c>
      <c r="AK1676" s="276">
        <v>0.95779027536940731</v>
      </c>
      <c r="AL1676" s="93"/>
      <c r="AM1676" s="257">
        <v>6365.44</v>
      </c>
      <c r="AN1676" s="258">
        <v>6351.3432702097844</v>
      </c>
      <c r="AO1676" s="276">
        <v>0.99832494030332986</v>
      </c>
      <c r="AQ1676" s="280">
        <v>7095.5886731458268</v>
      </c>
      <c r="AR1676" s="281">
        <v>7152.3129435977071</v>
      </c>
    </row>
    <row r="1677" spans="1:44" x14ac:dyDescent="0.2">
      <c r="A1677" s="260" t="s">
        <v>8404</v>
      </c>
      <c r="B1677" s="261" t="s">
        <v>2939</v>
      </c>
      <c r="C1677" s="261" t="s">
        <v>2944</v>
      </c>
      <c r="D1677" s="262" t="s">
        <v>11192</v>
      </c>
      <c r="E1677" s="257">
        <v>78</v>
      </c>
      <c r="F1677" s="258">
        <v>157</v>
      </c>
      <c r="G1677" s="258">
        <v>597</v>
      </c>
      <c r="H1677" s="258">
        <v>438</v>
      </c>
      <c r="I1677" s="258">
        <v>136</v>
      </c>
      <c r="J1677" s="258">
        <v>61</v>
      </c>
      <c r="K1677" s="259">
        <v>23</v>
      </c>
      <c r="L1677" s="257">
        <v>73</v>
      </c>
      <c r="M1677" s="258">
        <v>147</v>
      </c>
      <c r="N1677" s="258">
        <v>516</v>
      </c>
      <c r="O1677" s="258">
        <v>400</v>
      </c>
      <c r="P1677" s="258">
        <v>124</v>
      </c>
      <c r="Q1677" s="258">
        <v>104</v>
      </c>
      <c r="R1677" s="259">
        <v>25</v>
      </c>
      <c r="S1677" s="267">
        <v>2879</v>
      </c>
      <c r="T1677" s="90"/>
      <c r="U1677" s="260">
        <v>12</v>
      </c>
      <c r="V1677" s="273">
        <v>110.58880195950999</v>
      </c>
      <c r="W1677" s="273">
        <v>132.20527961097599</v>
      </c>
      <c r="X1677" s="274">
        <v>1.08796056</v>
      </c>
      <c r="Z1677" s="257">
        <v>7436.2400000000007</v>
      </c>
      <c r="AA1677" s="258">
        <v>2879.2769729864799</v>
      </c>
      <c r="AB1677" s="276">
        <v>1.0000962045802293</v>
      </c>
      <c r="AC1677" s="92"/>
      <c r="AD1677" s="257">
        <v>311798.54339373921</v>
      </c>
      <c r="AE1677" s="258">
        <v>3161.6343845144279</v>
      </c>
      <c r="AF1677" s="276">
        <v>1.0981710262293949</v>
      </c>
      <c r="AG1677" s="93"/>
      <c r="AH1677" s="257">
        <v>3132.2384522399998</v>
      </c>
      <c r="AI1677" s="258">
        <v>2656.8782490702915</v>
      </c>
      <c r="AJ1677" s="258">
        <v>2772.3815595537399</v>
      </c>
      <c r="AK1677" s="276">
        <v>0.96296684944555044</v>
      </c>
      <c r="AL1677" s="93"/>
      <c r="AM1677" s="257">
        <v>2884.16</v>
      </c>
      <c r="AN1677" s="258">
        <v>2877.7728179368987</v>
      </c>
      <c r="AO1677" s="276">
        <v>0.99957374711250391</v>
      </c>
      <c r="AQ1677" s="280">
        <v>3043.544129227671</v>
      </c>
      <c r="AR1677" s="281">
        <v>3067.8751366001716</v>
      </c>
    </row>
    <row r="1678" spans="1:44" x14ac:dyDescent="0.2">
      <c r="A1678" s="260" t="s">
        <v>8404</v>
      </c>
      <c r="B1678" s="261" t="s">
        <v>2881</v>
      </c>
      <c r="C1678" s="261" t="s">
        <v>2887</v>
      </c>
      <c r="D1678" s="262" t="s">
        <v>11138</v>
      </c>
      <c r="E1678" s="257">
        <v>241</v>
      </c>
      <c r="F1678" s="258">
        <v>449</v>
      </c>
      <c r="G1678" s="258">
        <v>1418</v>
      </c>
      <c r="H1678" s="258">
        <v>999</v>
      </c>
      <c r="I1678" s="258">
        <v>349</v>
      </c>
      <c r="J1678" s="258">
        <v>185</v>
      </c>
      <c r="K1678" s="259">
        <v>47</v>
      </c>
      <c r="L1678" s="257">
        <v>215</v>
      </c>
      <c r="M1678" s="258">
        <v>409</v>
      </c>
      <c r="N1678" s="258">
        <v>1458</v>
      </c>
      <c r="O1678" s="258">
        <v>1021</v>
      </c>
      <c r="P1678" s="258">
        <v>349</v>
      </c>
      <c r="Q1678" s="258">
        <v>241</v>
      </c>
      <c r="R1678" s="259">
        <v>75</v>
      </c>
      <c r="S1678" s="267">
        <v>7456</v>
      </c>
      <c r="T1678" s="90"/>
      <c r="U1678" s="260">
        <v>40</v>
      </c>
      <c r="V1678" s="273">
        <v>112.042583906338</v>
      </c>
      <c r="W1678" s="273">
        <v>114.16796350952499</v>
      </c>
      <c r="X1678" s="274">
        <v>1.0685002589999999</v>
      </c>
      <c r="Z1678" s="257">
        <v>19458.429999999997</v>
      </c>
      <c r="AA1678" s="258">
        <v>7534.212105777824</v>
      </c>
      <c r="AB1678" s="276">
        <v>1.0104898210538926</v>
      </c>
      <c r="AC1678" s="92"/>
      <c r="AD1678" s="257">
        <v>778481.91308299801</v>
      </c>
      <c r="AE1678" s="258">
        <v>7893.7994941742891</v>
      </c>
      <c r="AF1678" s="276">
        <v>1.0587177433173671</v>
      </c>
      <c r="AG1678" s="93"/>
      <c r="AH1678" s="257">
        <v>7966.7379311039995</v>
      </c>
      <c r="AI1678" s="258">
        <v>6757.6760351870007</v>
      </c>
      <c r="AJ1678" s="258">
        <v>7120.8044968897611</v>
      </c>
      <c r="AK1678" s="276">
        <v>0.95504352157856243</v>
      </c>
      <c r="AL1678" s="93"/>
      <c r="AM1678" s="257">
        <v>7473.2</v>
      </c>
      <c r="AN1678" s="258">
        <v>7456.6500551307945</v>
      </c>
      <c r="AO1678" s="276">
        <v>1.0000871855057396</v>
      </c>
      <c r="AQ1678" s="280">
        <v>7618.6681905115665</v>
      </c>
      <c r="AR1678" s="281">
        <v>7679.5741159856989</v>
      </c>
    </row>
    <row r="1679" spans="1:44" x14ac:dyDescent="0.2">
      <c r="A1679" s="260" t="s">
        <v>8404</v>
      </c>
      <c r="B1679" s="261" t="s">
        <v>2881</v>
      </c>
      <c r="C1679" s="261" t="s">
        <v>2888</v>
      </c>
      <c r="D1679" s="262" t="s">
        <v>11139</v>
      </c>
      <c r="E1679" s="257">
        <v>226</v>
      </c>
      <c r="F1679" s="258">
        <v>438</v>
      </c>
      <c r="G1679" s="258">
        <v>1455</v>
      </c>
      <c r="H1679" s="258">
        <v>1029</v>
      </c>
      <c r="I1679" s="258">
        <v>332</v>
      </c>
      <c r="J1679" s="258">
        <v>237</v>
      </c>
      <c r="K1679" s="259">
        <v>52</v>
      </c>
      <c r="L1679" s="257">
        <v>210</v>
      </c>
      <c r="M1679" s="258">
        <v>401</v>
      </c>
      <c r="N1679" s="258">
        <v>1452</v>
      </c>
      <c r="O1679" s="258">
        <v>1112</v>
      </c>
      <c r="P1679" s="258">
        <v>424</v>
      </c>
      <c r="Q1679" s="258">
        <v>283</v>
      </c>
      <c r="R1679" s="259">
        <v>130</v>
      </c>
      <c r="S1679" s="267">
        <v>7781</v>
      </c>
      <c r="T1679" s="90"/>
      <c r="U1679" s="260">
        <v>58</v>
      </c>
      <c r="V1679" s="273">
        <v>106.94783433802</v>
      </c>
      <c r="W1679" s="273">
        <v>107.414214111296</v>
      </c>
      <c r="X1679" s="274">
        <v>1.075246497</v>
      </c>
      <c r="Z1679" s="257">
        <v>21031.079999999998</v>
      </c>
      <c r="AA1679" s="258">
        <v>8143.134751034996</v>
      </c>
      <c r="AB1679" s="276">
        <v>1.0465409010454949</v>
      </c>
      <c r="AC1679" s="92"/>
      <c r="AD1679" s="257">
        <v>789620.67519970506</v>
      </c>
      <c r="AE1679" s="258">
        <v>8006.7464403844788</v>
      </c>
      <c r="AF1679" s="276">
        <v>1.0290125228613904</v>
      </c>
      <c r="AG1679" s="93"/>
      <c r="AH1679" s="257">
        <v>8366.4929931570005</v>
      </c>
      <c r="AI1679" s="258">
        <v>7096.7627763528308</v>
      </c>
      <c r="AJ1679" s="258">
        <v>7452.5661326493591</v>
      </c>
      <c r="AK1679" s="276">
        <v>0.95779027536940742</v>
      </c>
      <c r="AL1679" s="93"/>
      <c r="AM1679" s="257">
        <v>7805.94</v>
      </c>
      <c r="AN1679" s="258">
        <v>7788.6531782031361</v>
      </c>
      <c r="AO1679" s="276">
        <v>1.0009835725746223</v>
      </c>
      <c r="AQ1679" s="280">
        <v>8033.5898440193578</v>
      </c>
      <c r="AR1679" s="281">
        <v>8097.8127780144314</v>
      </c>
    </row>
    <row r="1680" spans="1:44" x14ac:dyDescent="0.2">
      <c r="A1680" s="260" t="s">
        <v>8404</v>
      </c>
      <c r="B1680" s="261" t="s">
        <v>2818</v>
      </c>
      <c r="C1680" s="261" t="s">
        <v>2821</v>
      </c>
      <c r="D1680" s="262" t="s">
        <v>11079</v>
      </c>
      <c r="E1680" s="257">
        <v>414</v>
      </c>
      <c r="F1680" s="258">
        <v>824</v>
      </c>
      <c r="G1680" s="258">
        <v>2707</v>
      </c>
      <c r="H1680" s="258">
        <v>2072</v>
      </c>
      <c r="I1680" s="258">
        <v>807</v>
      </c>
      <c r="J1680" s="258">
        <v>503</v>
      </c>
      <c r="K1680" s="259">
        <v>132</v>
      </c>
      <c r="L1680" s="257">
        <v>401</v>
      </c>
      <c r="M1680" s="258">
        <v>755</v>
      </c>
      <c r="N1680" s="258">
        <v>2646</v>
      </c>
      <c r="O1680" s="258">
        <v>2163</v>
      </c>
      <c r="P1680" s="258">
        <v>934</v>
      </c>
      <c r="Q1680" s="258">
        <v>618</v>
      </c>
      <c r="R1680" s="259">
        <v>248</v>
      </c>
      <c r="S1680" s="267">
        <v>15224</v>
      </c>
      <c r="T1680" s="90"/>
      <c r="U1680" s="260">
        <v>51</v>
      </c>
      <c r="V1680" s="273">
        <v>100.38080494010499</v>
      </c>
      <c r="W1680" s="273">
        <v>103.123481116584</v>
      </c>
      <c r="X1680" s="274">
        <v>1.090295797</v>
      </c>
      <c r="Z1680" s="257">
        <v>42419.42</v>
      </c>
      <c r="AA1680" s="258">
        <v>16424.598885114268</v>
      </c>
      <c r="AB1680" s="276">
        <v>1.078862249416334</v>
      </c>
      <c r="AC1680" s="92"/>
      <c r="AD1680" s="257">
        <v>1503366.3858112993</v>
      </c>
      <c r="AE1680" s="258">
        <v>15244.12143228642</v>
      </c>
      <c r="AF1680" s="276">
        <v>1.0013216915584879</v>
      </c>
      <c r="AG1680" s="93"/>
      <c r="AH1680" s="257">
        <v>16598.663213528002</v>
      </c>
      <c r="AI1680" s="258">
        <v>14079.588105473726</v>
      </c>
      <c r="AJ1680" s="258">
        <v>14674.682290627388</v>
      </c>
      <c r="AK1680" s="276">
        <v>0.96391764914788414</v>
      </c>
      <c r="AL1680" s="93"/>
      <c r="AM1680" s="257">
        <v>15245.93</v>
      </c>
      <c r="AN1680" s="258">
        <v>15212.166779294042</v>
      </c>
      <c r="AO1680" s="276">
        <v>0.99922272591264072</v>
      </c>
      <c r="AQ1680" s="280">
        <v>15840.563677132315</v>
      </c>
      <c r="AR1680" s="281">
        <v>15967.197908557335</v>
      </c>
    </row>
    <row r="1681" spans="1:44" x14ac:dyDescent="0.2">
      <c r="A1681" s="260" t="s">
        <v>8404</v>
      </c>
      <c r="B1681" s="261" t="s">
        <v>2939</v>
      </c>
      <c r="C1681" s="261" t="s">
        <v>2945</v>
      </c>
      <c r="D1681" s="262" t="s">
        <v>11193</v>
      </c>
      <c r="E1681" s="257">
        <v>163</v>
      </c>
      <c r="F1681" s="258">
        <v>313</v>
      </c>
      <c r="G1681" s="258">
        <v>1118</v>
      </c>
      <c r="H1681" s="258">
        <v>839</v>
      </c>
      <c r="I1681" s="258">
        <v>317</v>
      </c>
      <c r="J1681" s="258">
        <v>229</v>
      </c>
      <c r="K1681" s="259">
        <v>77</v>
      </c>
      <c r="L1681" s="257">
        <v>155</v>
      </c>
      <c r="M1681" s="258">
        <v>320</v>
      </c>
      <c r="N1681" s="258">
        <v>1019</v>
      </c>
      <c r="O1681" s="258">
        <v>787</v>
      </c>
      <c r="P1681" s="258">
        <v>319</v>
      </c>
      <c r="Q1681" s="258">
        <v>270</v>
      </c>
      <c r="R1681" s="259">
        <v>130</v>
      </c>
      <c r="S1681" s="267">
        <v>6056</v>
      </c>
      <c r="T1681" s="90"/>
      <c r="U1681" s="260">
        <v>23</v>
      </c>
      <c r="V1681" s="273">
        <v>105.319840419412</v>
      </c>
      <c r="W1681" s="273">
        <v>124.628797886393</v>
      </c>
      <c r="X1681" s="274">
        <v>1.08796056</v>
      </c>
      <c r="Z1681" s="257">
        <v>17026.66</v>
      </c>
      <c r="AA1681" s="258">
        <v>6592.6422580322806</v>
      </c>
      <c r="AB1681" s="276">
        <v>1.0886133186975364</v>
      </c>
      <c r="AC1681" s="92"/>
      <c r="AD1681" s="257">
        <v>636674.48974740529</v>
      </c>
      <c r="AE1681" s="258">
        <v>6455.8735156971043</v>
      </c>
      <c r="AF1681" s="276">
        <v>1.0660293123674214</v>
      </c>
      <c r="AG1681" s="93"/>
      <c r="AH1681" s="257">
        <v>6588.6891513599994</v>
      </c>
      <c r="AI1681" s="258">
        <v>5588.7650838380287</v>
      </c>
      <c r="AJ1681" s="258">
        <v>5831.7272402422532</v>
      </c>
      <c r="AK1681" s="276">
        <v>0.96296684944555044</v>
      </c>
      <c r="AL1681" s="93"/>
      <c r="AM1681" s="257">
        <v>6065.89</v>
      </c>
      <c r="AN1681" s="258">
        <v>6052.4566454687874</v>
      </c>
      <c r="AO1681" s="276">
        <v>0.99941490182773896</v>
      </c>
      <c r="AQ1681" s="280">
        <v>6763.7230077202767</v>
      </c>
      <c r="AR1681" s="281">
        <v>6817.794244206063</v>
      </c>
    </row>
    <row r="1682" spans="1:44" x14ac:dyDescent="0.2">
      <c r="A1682" s="260" t="s">
        <v>8404</v>
      </c>
      <c r="B1682" s="261" t="s">
        <v>2840</v>
      </c>
      <c r="C1682" s="261" t="s">
        <v>2847</v>
      </c>
      <c r="D1682" s="262" t="s">
        <v>11102</v>
      </c>
      <c r="E1682" s="257">
        <v>109</v>
      </c>
      <c r="F1682" s="258">
        <v>328</v>
      </c>
      <c r="G1682" s="258">
        <v>966</v>
      </c>
      <c r="H1682" s="258">
        <v>977</v>
      </c>
      <c r="I1682" s="258">
        <v>420</v>
      </c>
      <c r="J1682" s="258">
        <v>275</v>
      </c>
      <c r="K1682" s="259">
        <v>100</v>
      </c>
      <c r="L1682" s="257">
        <v>114</v>
      </c>
      <c r="M1682" s="258">
        <v>289</v>
      </c>
      <c r="N1682" s="258">
        <v>904</v>
      </c>
      <c r="O1682" s="258">
        <v>1058</v>
      </c>
      <c r="P1682" s="258">
        <v>461</v>
      </c>
      <c r="Q1682" s="258">
        <v>396</v>
      </c>
      <c r="R1682" s="259">
        <v>188</v>
      </c>
      <c r="S1682" s="267">
        <v>6585</v>
      </c>
      <c r="T1682" s="90"/>
      <c r="U1682" s="260">
        <v>47</v>
      </c>
      <c r="V1682" s="273">
        <v>75.882902505936201</v>
      </c>
      <c r="W1682" s="273">
        <v>64.963553530751696</v>
      </c>
      <c r="X1682" s="274">
        <v>1.0913266129999999</v>
      </c>
      <c r="Z1682" s="257">
        <v>20201.329999999998</v>
      </c>
      <c r="AA1682" s="258">
        <v>7821.8594736992009</v>
      </c>
      <c r="AB1682" s="276">
        <v>1.1878298365526501</v>
      </c>
      <c r="AC1682" s="92"/>
      <c r="AD1682" s="257">
        <v>548645.01923036517</v>
      </c>
      <c r="AE1682" s="258">
        <v>5563.2554880182051</v>
      </c>
      <c r="AF1682" s="276">
        <v>0.84483758360185346</v>
      </c>
      <c r="AG1682" s="93"/>
      <c r="AH1682" s="257">
        <v>7186.3857466049994</v>
      </c>
      <c r="AI1682" s="258">
        <v>6095.7530120125766</v>
      </c>
      <c r="AJ1682" s="258">
        <v>6350.1614457660371</v>
      </c>
      <c r="AK1682" s="276">
        <v>0.96433734939499427</v>
      </c>
      <c r="AL1682" s="93"/>
      <c r="AM1682" s="257">
        <v>6605.21</v>
      </c>
      <c r="AN1682" s="258">
        <v>6590.5822821081301</v>
      </c>
      <c r="AO1682" s="276">
        <v>1.0008477269716218</v>
      </c>
      <c r="AQ1682" s="280">
        <v>6377.9370684524838</v>
      </c>
      <c r="AR1682" s="281">
        <v>6428.9242160819958</v>
      </c>
    </row>
    <row r="1683" spans="1:44" x14ac:dyDescent="0.2">
      <c r="A1683" s="260" t="s">
        <v>8404</v>
      </c>
      <c r="B1683" s="261" t="s">
        <v>2840</v>
      </c>
      <c r="C1683" s="261" t="s">
        <v>2848</v>
      </c>
      <c r="D1683" s="262" t="s">
        <v>11103</v>
      </c>
      <c r="E1683" s="257">
        <v>325</v>
      </c>
      <c r="F1683" s="258">
        <v>664</v>
      </c>
      <c r="G1683" s="258">
        <v>2048</v>
      </c>
      <c r="H1683" s="258">
        <v>1816</v>
      </c>
      <c r="I1683" s="258">
        <v>919</v>
      </c>
      <c r="J1683" s="258">
        <v>448</v>
      </c>
      <c r="K1683" s="259">
        <v>112</v>
      </c>
      <c r="L1683" s="257">
        <v>266</v>
      </c>
      <c r="M1683" s="258">
        <v>603</v>
      </c>
      <c r="N1683" s="258">
        <v>1882</v>
      </c>
      <c r="O1683" s="258">
        <v>1790</v>
      </c>
      <c r="P1683" s="258">
        <v>860</v>
      </c>
      <c r="Q1683" s="258">
        <v>486</v>
      </c>
      <c r="R1683" s="259">
        <v>216</v>
      </c>
      <c r="S1683" s="267">
        <v>12435</v>
      </c>
      <c r="T1683" s="90"/>
      <c r="U1683" s="260">
        <v>147</v>
      </c>
      <c r="V1683" s="273">
        <v>114.616580074954</v>
      </c>
      <c r="W1683" s="273">
        <v>115.961488985367</v>
      </c>
      <c r="X1683" s="274">
        <v>1.085365854</v>
      </c>
      <c r="Z1683" s="257">
        <v>35688.359999999993</v>
      </c>
      <c r="AA1683" s="258">
        <v>13818.364274371421</v>
      </c>
      <c r="AB1683" s="276">
        <v>1.1112476296237572</v>
      </c>
      <c r="AC1683" s="92"/>
      <c r="AD1683" s="257">
        <v>1311979.0727031529</v>
      </c>
      <c r="AE1683" s="258">
        <v>13303.455823985523</v>
      </c>
      <c r="AF1683" s="276">
        <v>1.0698396320052692</v>
      </c>
      <c r="AG1683" s="93"/>
      <c r="AH1683" s="257">
        <v>13496.524394489999</v>
      </c>
      <c r="AI1683" s="258">
        <v>11448.241456879825</v>
      </c>
      <c r="AJ1683" s="258">
        <v>11961.355899302314</v>
      </c>
      <c r="AK1683" s="276">
        <v>0.96191040605567468</v>
      </c>
      <c r="AL1683" s="93"/>
      <c r="AM1683" s="257">
        <v>12498.21</v>
      </c>
      <c r="AN1683" s="258">
        <v>12470.531805054896</v>
      </c>
      <c r="AO1683" s="276">
        <v>1.002857402899469</v>
      </c>
      <c r="AQ1683" s="280">
        <v>14260.971998768724</v>
      </c>
      <c r="AR1683" s="281">
        <v>14374.978499121036</v>
      </c>
    </row>
    <row r="1684" spans="1:44" x14ac:dyDescent="0.2">
      <c r="A1684" s="260" t="s">
        <v>8404</v>
      </c>
      <c r="B1684" s="261" t="s">
        <v>2818</v>
      </c>
      <c r="C1684" s="261" t="s">
        <v>2822</v>
      </c>
      <c r="D1684" s="262" t="s">
        <v>11080</v>
      </c>
      <c r="E1684" s="257">
        <v>564</v>
      </c>
      <c r="F1684" s="258">
        <v>982</v>
      </c>
      <c r="G1684" s="258">
        <v>3679</v>
      </c>
      <c r="H1684" s="258">
        <v>2333</v>
      </c>
      <c r="I1684" s="258">
        <v>732</v>
      </c>
      <c r="J1684" s="258">
        <v>402</v>
      </c>
      <c r="K1684" s="259">
        <v>146</v>
      </c>
      <c r="L1684" s="257">
        <v>504</v>
      </c>
      <c r="M1684" s="258">
        <v>919</v>
      </c>
      <c r="N1684" s="258">
        <v>3213</v>
      </c>
      <c r="O1684" s="258">
        <v>2146</v>
      </c>
      <c r="P1684" s="258">
        <v>761</v>
      </c>
      <c r="Q1684" s="258">
        <v>513</v>
      </c>
      <c r="R1684" s="259">
        <v>259</v>
      </c>
      <c r="S1684" s="267">
        <v>17153</v>
      </c>
      <c r="T1684" s="90"/>
      <c r="U1684" s="260">
        <v>170</v>
      </c>
      <c r="V1684" s="273">
        <v>109.723472425658</v>
      </c>
      <c r="W1684" s="273">
        <v>119.132280067626</v>
      </c>
      <c r="X1684" s="274">
        <v>1.090295797</v>
      </c>
      <c r="Z1684" s="257">
        <v>44179.740000000005</v>
      </c>
      <c r="AA1684" s="258">
        <v>17106.186467156749</v>
      </c>
      <c r="AB1684" s="276">
        <v>0.99727082534581413</v>
      </c>
      <c r="AC1684" s="92"/>
      <c r="AD1684" s="257">
        <v>1800719.2547453933</v>
      </c>
      <c r="AE1684" s="258">
        <v>18259.276809612409</v>
      </c>
      <c r="AF1684" s="276">
        <v>1.0644946545567777</v>
      </c>
      <c r="AG1684" s="93"/>
      <c r="AH1684" s="257">
        <v>18701.843805941</v>
      </c>
      <c r="AI1684" s="258">
        <v>15863.582157986782</v>
      </c>
      <c r="AJ1684" s="258">
        <v>16534.079435833657</v>
      </c>
      <c r="AK1684" s="276">
        <v>0.96391764914788414</v>
      </c>
      <c r="AL1684" s="93"/>
      <c r="AM1684" s="257">
        <v>17226.099999999999</v>
      </c>
      <c r="AN1684" s="258">
        <v>17187.951548826284</v>
      </c>
      <c r="AO1684" s="276">
        <v>1.002037634747641</v>
      </c>
      <c r="AQ1684" s="280">
        <v>17588.169894280349</v>
      </c>
      <c r="AR1684" s="281">
        <v>17728.775015545707</v>
      </c>
    </row>
    <row r="1685" spans="1:44" x14ac:dyDescent="0.2">
      <c r="A1685" s="260" t="s">
        <v>8404</v>
      </c>
      <c r="B1685" s="261" t="s">
        <v>2881</v>
      </c>
      <c r="C1685" s="261" t="s">
        <v>2889</v>
      </c>
      <c r="D1685" s="262" t="s">
        <v>11140</v>
      </c>
      <c r="E1685" s="257">
        <v>199</v>
      </c>
      <c r="F1685" s="258">
        <v>328</v>
      </c>
      <c r="G1685" s="258">
        <v>1224</v>
      </c>
      <c r="H1685" s="258">
        <v>741</v>
      </c>
      <c r="I1685" s="258">
        <v>231</v>
      </c>
      <c r="J1685" s="258">
        <v>160</v>
      </c>
      <c r="K1685" s="259">
        <v>41</v>
      </c>
      <c r="L1685" s="257">
        <v>175</v>
      </c>
      <c r="M1685" s="258">
        <v>275</v>
      </c>
      <c r="N1685" s="258">
        <v>1175</v>
      </c>
      <c r="O1685" s="258">
        <v>741</v>
      </c>
      <c r="P1685" s="258">
        <v>258</v>
      </c>
      <c r="Q1685" s="258">
        <v>221</v>
      </c>
      <c r="R1685" s="259">
        <v>111</v>
      </c>
      <c r="S1685" s="267">
        <v>5880</v>
      </c>
      <c r="T1685" s="90"/>
      <c r="U1685" s="260">
        <v>29</v>
      </c>
      <c r="V1685" s="273">
        <v>123.38398695903</v>
      </c>
      <c r="W1685" s="273">
        <v>161.13860544217599</v>
      </c>
      <c r="X1685" s="274">
        <v>1.075246497</v>
      </c>
      <c r="Z1685" s="257">
        <v>15560.11</v>
      </c>
      <c r="AA1685" s="258">
        <v>6024.8010311846647</v>
      </c>
      <c r="AB1685" s="276">
        <v>1.0246260257116777</v>
      </c>
      <c r="AC1685" s="92"/>
      <c r="AD1685" s="257">
        <v>696737.10198278073</v>
      </c>
      <c r="AE1685" s="258">
        <v>7064.9078556276772</v>
      </c>
      <c r="AF1685" s="276">
        <v>1.2015149414332784</v>
      </c>
      <c r="AG1685" s="93"/>
      <c r="AH1685" s="257">
        <v>6322.44940236</v>
      </c>
      <c r="AI1685" s="258">
        <v>5362.9308732752397</v>
      </c>
      <c r="AJ1685" s="258">
        <v>5631.806819172115</v>
      </c>
      <c r="AK1685" s="276">
        <v>0.95779027536940731</v>
      </c>
      <c r="AL1685" s="93"/>
      <c r="AM1685" s="257">
        <v>5892.47</v>
      </c>
      <c r="AN1685" s="258">
        <v>5879.4206966703096</v>
      </c>
      <c r="AO1685" s="276">
        <v>0.99990147902556281</v>
      </c>
      <c r="AQ1685" s="280">
        <v>6932.6538905673578</v>
      </c>
      <c r="AR1685" s="281">
        <v>6988.0756113508814</v>
      </c>
    </row>
    <row r="1686" spans="1:44" x14ac:dyDescent="0.2">
      <c r="A1686" s="260" t="s">
        <v>8404</v>
      </c>
      <c r="B1686" s="261" t="s">
        <v>2840</v>
      </c>
      <c r="C1686" s="261" t="s">
        <v>2849</v>
      </c>
      <c r="D1686" s="262" t="s">
        <v>11104</v>
      </c>
      <c r="E1686" s="257">
        <v>237</v>
      </c>
      <c r="F1686" s="258">
        <v>589</v>
      </c>
      <c r="G1686" s="258">
        <v>1725</v>
      </c>
      <c r="H1686" s="258">
        <v>1567</v>
      </c>
      <c r="I1686" s="258">
        <v>590</v>
      </c>
      <c r="J1686" s="258">
        <v>274</v>
      </c>
      <c r="K1686" s="259">
        <v>75</v>
      </c>
      <c r="L1686" s="257">
        <v>218</v>
      </c>
      <c r="M1686" s="258">
        <v>563</v>
      </c>
      <c r="N1686" s="258">
        <v>1743</v>
      </c>
      <c r="O1686" s="258">
        <v>1490</v>
      </c>
      <c r="P1686" s="258">
        <v>578</v>
      </c>
      <c r="Q1686" s="258">
        <v>298</v>
      </c>
      <c r="R1686" s="259">
        <v>124</v>
      </c>
      <c r="S1686" s="267">
        <v>10071</v>
      </c>
      <c r="T1686" s="90"/>
      <c r="U1686" s="260">
        <v>47</v>
      </c>
      <c r="V1686" s="273">
        <v>93.855256672236294</v>
      </c>
      <c r="W1686" s="273">
        <v>95.926812313803296</v>
      </c>
      <c r="X1686" s="274">
        <v>1.091329539</v>
      </c>
      <c r="Z1686" s="257">
        <v>27015.700000000004</v>
      </c>
      <c r="AA1686" s="258">
        <v>10460.351322591907</v>
      </c>
      <c r="AB1686" s="276">
        <v>1.0386606417030986</v>
      </c>
      <c r="AC1686" s="92"/>
      <c r="AD1686" s="257">
        <v>960186.58663150494</v>
      </c>
      <c r="AE1686" s="258">
        <v>9736.283225704974</v>
      </c>
      <c r="AF1686" s="276">
        <v>0.96676429606841163</v>
      </c>
      <c r="AG1686" s="93"/>
      <c r="AH1686" s="257">
        <v>10990.779787268999</v>
      </c>
      <c r="AI1686" s="258">
        <v>9322.7780076045583</v>
      </c>
      <c r="AJ1686" s="258">
        <v>9711.8534436501868</v>
      </c>
      <c r="AK1686" s="276">
        <v>0.964338540725865</v>
      </c>
      <c r="AL1686" s="93"/>
      <c r="AM1686" s="257">
        <v>10091.209999999999</v>
      </c>
      <c r="AN1686" s="258">
        <v>10068.862281597767</v>
      </c>
      <c r="AO1686" s="276">
        <v>0.99978773523957576</v>
      </c>
      <c r="AQ1686" s="280">
        <v>9749.9907324155047</v>
      </c>
      <c r="AR1686" s="281">
        <v>9827.935091465235</v>
      </c>
    </row>
    <row r="1687" spans="1:44" x14ac:dyDescent="0.2">
      <c r="A1687" s="260" t="s">
        <v>8404</v>
      </c>
      <c r="B1687" s="261" t="s">
        <v>2939</v>
      </c>
      <c r="C1687" s="261" t="s">
        <v>2946</v>
      </c>
      <c r="D1687" s="262" t="s">
        <v>11194</v>
      </c>
      <c r="E1687" s="257">
        <v>269</v>
      </c>
      <c r="F1687" s="258">
        <v>591</v>
      </c>
      <c r="G1687" s="258">
        <v>1746</v>
      </c>
      <c r="H1687" s="258">
        <v>1465</v>
      </c>
      <c r="I1687" s="258">
        <v>696</v>
      </c>
      <c r="J1687" s="258">
        <v>501</v>
      </c>
      <c r="K1687" s="259">
        <v>136</v>
      </c>
      <c r="L1687" s="257">
        <v>278</v>
      </c>
      <c r="M1687" s="258">
        <v>519</v>
      </c>
      <c r="N1687" s="258">
        <v>1775</v>
      </c>
      <c r="O1687" s="258">
        <v>1615</v>
      </c>
      <c r="P1687" s="258">
        <v>841</v>
      </c>
      <c r="Q1687" s="258">
        <v>656</v>
      </c>
      <c r="R1687" s="259">
        <v>286</v>
      </c>
      <c r="S1687" s="267">
        <v>11374</v>
      </c>
      <c r="T1687" s="90"/>
      <c r="U1687" s="260">
        <v>110</v>
      </c>
      <c r="V1687" s="273">
        <v>89.087108044762104</v>
      </c>
      <c r="W1687" s="273">
        <v>84.9136551481579</v>
      </c>
      <c r="X1687" s="274">
        <v>1.08796056</v>
      </c>
      <c r="Z1687" s="257">
        <v>34480.879999999997</v>
      </c>
      <c r="AA1687" s="258">
        <v>13350.833726763798</v>
      </c>
      <c r="AB1687" s="276">
        <v>1.1738028597471248</v>
      </c>
      <c r="AC1687" s="92"/>
      <c r="AD1687" s="257">
        <v>1040596.5145132213</v>
      </c>
      <c r="AE1687" s="258">
        <v>10551.639160598237</v>
      </c>
      <c r="AF1687" s="276">
        <v>0.92769818538757143</v>
      </c>
      <c r="AG1687" s="93"/>
      <c r="AH1687" s="257">
        <v>12374.463409439999</v>
      </c>
      <c r="AI1687" s="258">
        <v>10496.468636653522</v>
      </c>
      <c r="AJ1687" s="258">
        <v>10952.784945593692</v>
      </c>
      <c r="AK1687" s="276">
        <v>0.96296684944555055</v>
      </c>
      <c r="AL1687" s="93"/>
      <c r="AM1687" s="257">
        <v>11421.3</v>
      </c>
      <c r="AN1687" s="258">
        <v>11396.0067005654</v>
      </c>
      <c r="AO1687" s="276">
        <v>1.0019348250892739</v>
      </c>
      <c r="AQ1687" s="280">
        <v>11949.94490227399</v>
      </c>
      <c r="AR1687" s="281">
        <v>12045.476356779955</v>
      </c>
    </row>
    <row r="1688" spans="1:44" x14ac:dyDescent="0.2">
      <c r="A1688" s="260" t="s">
        <v>8404</v>
      </c>
      <c r="B1688" s="261" t="s">
        <v>2939</v>
      </c>
      <c r="C1688" s="261" t="s">
        <v>2947</v>
      </c>
      <c r="D1688" s="262" t="s">
        <v>11195</v>
      </c>
      <c r="E1688" s="257">
        <v>443</v>
      </c>
      <c r="F1688" s="258">
        <v>878</v>
      </c>
      <c r="G1688" s="258">
        <v>2801</v>
      </c>
      <c r="H1688" s="258">
        <v>2004</v>
      </c>
      <c r="I1688" s="258">
        <v>637</v>
      </c>
      <c r="J1688" s="258">
        <v>344</v>
      </c>
      <c r="K1688" s="259">
        <v>78</v>
      </c>
      <c r="L1688" s="257">
        <v>411</v>
      </c>
      <c r="M1688" s="258">
        <v>820</v>
      </c>
      <c r="N1688" s="258">
        <v>2786</v>
      </c>
      <c r="O1688" s="258">
        <v>1951</v>
      </c>
      <c r="P1688" s="258">
        <v>669</v>
      </c>
      <c r="Q1688" s="258">
        <v>385</v>
      </c>
      <c r="R1688" s="259">
        <v>157</v>
      </c>
      <c r="S1688" s="267">
        <v>14364</v>
      </c>
      <c r="T1688" s="90"/>
      <c r="U1688" s="260">
        <v>53</v>
      </c>
      <c r="V1688" s="273">
        <v>101.87561298549301</v>
      </c>
      <c r="W1688" s="273">
        <v>116.328041222756</v>
      </c>
      <c r="X1688" s="274">
        <v>1.08796056</v>
      </c>
      <c r="Z1688" s="257">
        <v>36823.339999999997</v>
      </c>
      <c r="AA1688" s="258">
        <v>14257.823164724638</v>
      </c>
      <c r="AB1688" s="276">
        <v>0.99260812898389295</v>
      </c>
      <c r="AC1688" s="92"/>
      <c r="AD1688" s="257">
        <v>1468955.1925819232</v>
      </c>
      <c r="AE1688" s="258">
        <v>14895.192246979808</v>
      </c>
      <c r="AF1688" s="276">
        <v>1.0369808024909362</v>
      </c>
      <c r="AG1688" s="93"/>
      <c r="AH1688" s="257">
        <v>15627.46548384</v>
      </c>
      <c r="AI1688" s="258">
        <v>13255.782969658099</v>
      </c>
      <c r="AJ1688" s="258">
        <v>13832.055825435888</v>
      </c>
      <c r="AK1688" s="276">
        <v>0.96296684944555055</v>
      </c>
      <c r="AL1688" s="93"/>
      <c r="AM1688" s="257">
        <v>14386.79</v>
      </c>
      <c r="AN1688" s="258">
        <v>14354.929407302785</v>
      </c>
      <c r="AO1688" s="276">
        <v>0.99936851902692736</v>
      </c>
      <c r="AQ1688" s="280">
        <v>14228.559741437748</v>
      </c>
      <c r="AR1688" s="281">
        <v>14342.307128454227</v>
      </c>
    </row>
    <row r="1689" spans="1:44" x14ac:dyDescent="0.2">
      <c r="A1689" s="260" t="s">
        <v>8404</v>
      </c>
      <c r="B1689" s="261" t="s">
        <v>2881</v>
      </c>
      <c r="C1689" s="261" t="s">
        <v>2890</v>
      </c>
      <c r="D1689" s="262" t="s">
        <v>11141</v>
      </c>
      <c r="E1689" s="257">
        <v>58</v>
      </c>
      <c r="F1689" s="258">
        <v>97</v>
      </c>
      <c r="G1689" s="258">
        <v>724</v>
      </c>
      <c r="H1689" s="258">
        <v>407</v>
      </c>
      <c r="I1689" s="258">
        <v>95</v>
      </c>
      <c r="J1689" s="258">
        <v>33</v>
      </c>
      <c r="K1689" s="259">
        <v>11</v>
      </c>
      <c r="L1689" s="257">
        <v>57</v>
      </c>
      <c r="M1689" s="258">
        <v>89</v>
      </c>
      <c r="N1689" s="258">
        <v>484</v>
      </c>
      <c r="O1689" s="258">
        <v>279</v>
      </c>
      <c r="P1689" s="258">
        <v>79</v>
      </c>
      <c r="Q1689" s="258">
        <v>41</v>
      </c>
      <c r="R1689" s="259">
        <v>10</v>
      </c>
      <c r="S1689" s="267">
        <v>2464</v>
      </c>
      <c r="T1689" s="90"/>
      <c r="U1689" s="260">
        <v>16</v>
      </c>
      <c r="V1689" s="273">
        <v>128.92176840918799</v>
      </c>
      <c r="W1689" s="273">
        <v>176.29586038961</v>
      </c>
      <c r="X1689" s="274">
        <v>1.075246497</v>
      </c>
      <c r="Z1689" s="257">
        <v>5620.24</v>
      </c>
      <c r="AA1689" s="258">
        <v>2176.1303581726156</v>
      </c>
      <c r="AB1689" s="276">
        <v>0.88316978821940573</v>
      </c>
      <c r="AC1689" s="92"/>
      <c r="AD1689" s="257">
        <v>304371.8283166262</v>
      </c>
      <c r="AE1689" s="258">
        <v>3086.327561409289</v>
      </c>
      <c r="AF1689" s="276">
        <v>1.252568003818705</v>
      </c>
      <c r="AG1689" s="93"/>
      <c r="AH1689" s="257">
        <v>2649.4073686080001</v>
      </c>
      <c r="AI1689" s="258">
        <v>2247.3234135629577</v>
      </c>
      <c r="AJ1689" s="258">
        <v>2359.9952385102197</v>
      </c>
      <c r="AK1689" s="276">
        <v>0.95779027536940731</v>
      </c>
      <c r="AL1689" s="93"/>
      <c r="AM1689" s="257">
        <v>2470.88</v>
      </c>
      <c r="AN1689" s="258">
        <v>2465.4080565516215</v>
      </c>
      <c r="AO1689" s="276">
        <v>1.0005714515225737</v>
      </c>
      <c r="AQ1689" s="280">
        <v>2612.1899361156597</v>
      </c>
      <c r="AR1689" s="281">
        <v>2633.0725683021465</v>
      </c>
    </row>
    <row r="1690" spans="1:44" x14ac:dyDescent="0.2">
      <c r="A1690" s="260" t="s">
        <v>8404</v>
      </c>
      <c r="B1690" s="261" t="s">
        <v>2840</v>
      </c>
      <c r="C1690" s="261" t="s">
        <v>2850</v>
      </c>
      <c r="D1690" s="262" t="s">
        <v>11105</v>
      </c>
      <c r="E1690" s="257">
        <v>230</v>
      </c>
      <c r="F1690" s="258">
        <v>589</v>
      </c>
      <c r="G1690" s="258">
        <v>1688</v>
      </c>
      <c r="H1690" s="258">
        <v>1669</v>
      </c>
      <c r="I1690" s="258">
        <v>876</v>
      </c>
      <c r="J1690" s="258">
        <v>384</v>
      </c>
      <c r="K1690" s="259">
        <v>88</v>
      </c>
      <c r="L1690" s="257">
        <v>212</v>
      </c>
      <c r="M1690" s="258">
        <v>529</v>
      </c>
      <c r="N1690" s="258">
        <v>1595</v>
      </c>
      <c r="O1690" s="258">
        <v>1751</v>
      </c>
      <c r="P1690" s="258">
        <v>805</v>
      </c>
      <c r="Q1690" s="258">
        <v>410</v>
      </c>
      <c r="R1690" s="259">
        <v>133</v>
      </c>
      <c r="S1690" s="267">
        <v>10959</v>
      </c>
      <c r="T1690" s="90"/>
      <c r="U1690" s="260">
        <v>0</v>
      </c>
      <c r="V1690" s="273">
        <v>84.829952032898902</v>
      </c>
      <c r="W1690" s="273">
        <v>82.752075919335695</v>
      </c>
      <c r="X1690" s="274">
        <v>1.091001517</v>
      </c>
      <c r="Z1690" s="257">
        <v>31491.559999999998</v>
      </c>
      <c r="AA1690" s="258">
        <v>12193.383154850044</v>
      </c>
      <c r="AB1690" s="276">
        <v>1.1126364773108901</v>
      </c>
      <c r="AC1690" s="92"/>
      <c r="AD1690" s="257">
        <v>984836.27168639796</v>
      </c>
      <c r="AE1690" s="258">
        <v>9986.2308072066207</v>
      </c>
      <c r="AF1690" s="276">
        <v>0.9112355878462105</v>
      </c>
      <c r="AG1690" s="93"/>
      <c r="AH1690" s="257">
        <v>11956.285624803</v>
      </c>
      <c r="AI1690" s="258">
        <v>10141.75507407278</v>
      </c>
      <c r="AJ1690" s="258">
        <v>10566.722435554933</v>
      </c>
      <c r="AK1690" s="276">
        <v>0.96420498545076494</v>
      </c>
      <c r="AL1690" s="93"/>
      <c r="AM1690" s="257">
        <v>10959</v>
      </c>
      <c r="AN1690" s="258">
        <v>10934.730497534976</v>
      </c>
      <c r="AO1690" s="276">
        <v>0.99778542727757791</v>
      </c>
      <c r="AQ1690" s="280">
        <v>10689.599224871741</v>
      </c>
      <c r="AR1690" s="281">
        <v>10775.055096876935</v>
      </c>
    </row>
    <row r="1691" spans="1:44" x14ac:dyDescent="0.2">
      <c r="A1691" s="260" t="s">
        <v>8404</v>
      </c>
      <c r="B1691" s="261" t="s">
        <v>2881</v>
      </c>
      <c r="C1691" s="261" t="s">
        <v>2891</v>
      </c>
      <c r="D1691" s="262" t="s">
        <v>11142</v>
      </c>
      <c r="E1691" s="257">
        <v>158</v>
      </c>
      <c r="F1691" s="258">
        <v>304</v>
      </c>
      <c r="G1691" s="258">
        <v>1157</v>
      </c>
      <c r="H1691" s="258">
        <v>867</v>
      </c>
      <c r="I1691" s="258">
        <v>270</v>
      </c>
      <c r="J1691" s="258">
        <v>132</v>
      </c>
      <c r="K1691" s="259">
        <v>57</v>
      </c>
      <c r="L1691" s="257">
        <v>154</v>
      </c>
      <c r="M1691" s="258">
        <v>284</v>
      </c>
      <c r="N1691" s="258">
        <v>1165</v>
      </c>
      <c r="O1691" s="258">
        <v>855</v>
      </c>
      <c r="P1691" s="258">
        <v>275</v>
      </c>
      <c r="Q1691" s="258">
        <v>219</v>
      </c>
      <c r="R1691" s="259">
        <v>119</v>
      </c>
      <c r="S1691" s="267">
        <v>6016</v>
      </c>
      <c r="T1691" s="90"/>
      <c r="U1691" s="260">
        <v>38</v>
      </c>
      <c r="V1691" s="273">
        <v>102.455065141725</v>
      </c>
      <c r="W1691" s="273">
        <v>111.148105053191</v>
      </c>
      <c r="X1691" s="274">
        <v>1.075246497</v>
      </c>
      <c r="Z1691" s="257">
        <v>16094.949999999999</v>
      </c>
      <c r="AA1691" s="258">
        <v>6231.8885507149762</v>
      </c>
      <c r="AB1691" s="276">
        <v>1.0358857298395905</v>
      </c>
      <c r="AC1691" s="92"/>
      <c r="AD1691" s="257">
        <v>608767.25553475646</v>
      </c>
      <c r="AE1691" s="258">
        <v>6172.8944154644641</v>
      </c>
      <c r="AF1691" s="276">
        <v>1.0260795238471516</v>
      </c>
      <c r="AG1691" s="93"/>
      <c r="AH1691" s="257">
        <v>6468.682925952</v>
      </c>
      <c r="AI1691" s="258">
        <v>5486.971451296572</v>
      </c>
      <c r="AJ1691" s="258">
        <v>5762.0662966223545</v>
      </c>
      <c r="AK1691" s="276">
        <v>0.95779027536940731</v>
      </c>
      <c r="AL1691" s="93"/>
      <c r="AM1691" s="257">
        <v>6032.34</v>
      </c>
      <c r="AN1691" s="258">
        <v>6018.9809443836248</v>
      </c>
      <c r="AO1691" s="276">
        <v>1.000495502723342</v>
      </c>
      <c r="AQ1691" s="280">
        <v>6127.5415246930816</v>
      </c>
      <c r="AR1691" s="281">
        <v>6176.5269350181316</v>
      </c>
    </row>
    <row r="1692" spans="1:44" x14ac:dyDescent="0.2">
      <c r="A1692" s="260" t="s">
        <v>8404</v>
      </c>
      <c r="B1692" s="261" t="s">
        <v>2851</v>
      </c>
      <c r="C1692" s="261" t="s">
        <v>2852</v>
      </c>
      <c r="D1692" s="262" t="s">
        <v>11106</v>
      </c>
      <c r="E1692" s="257">
        <v>377</v>
      </c>
      <c r="F1692" s="258">
        <v>818</v>
      </c>
      <c r="G1692" s="258">
        <v>2654</v>
      </c>
      <c r="H1692" s="258">
        <v>2330</v>
      </c>
      <c r="I1692" s="258">
        <v>932</v>
      </c>
      <c r="J1692" s="258">
        <v>466</v>
      </c>
      <c r="K1692" s="259">
        <v>151</v>
      </c>
      <c r="L1692" s="257">
        <v>338</v>
      </c>
      <c r="M1692" s="258">
        <v>808</v>
      </c>
      <c r="N1692" s="258">
        <v>2531</v>
      </c>
      <c r="O1692" s="258">
        <v>2314</v>
      </c>
      <c r="P1692" s="258">
        <v>972</v>
      </c>
      <c r="Q1692" s="258">
        <v>530</v>
      </c>
      <c r="R1692" s="259">
        <v>238</v>
      </c>
      <c r="S1692" s="267">
        <v>15459</v>
      </c>
      <c r="T1692" s="90"/>
      <c r="U1692" s="260">
        <v>39</v>
      </c>
      <c r="V1692" s="273">
        <v>78.435015276368901</v>
      </c>
      <c r="W1692" s="273">
        <v>65.284781062026994</v>
      </c>
      <c r="X1692" s="274">
        <v>1.085365854</v>
      </c>
      <c r="Z1692" s="257">
        <v>42818.110000000008</v>
      </c>
      <c r="AA1692" s="258">
        <v>16578.969768297167</v>
      </c>
      <c r="AB1692" s="276">
        <v>1.0724477500677383</v>
      </c>
      <c r="AC1692" s="92"/>
      <c r="AD1692" s="257">
        <v>1299482.442467723</v>
      </c>
      <c r="AE1692" s="258">
        <v>13176.740107443498</v>
      </c>
      <c r="AF1692" s="276">
        <v>0.85236691295966738</v>
      </c>
      <c r="AG1692" s="93"/>
      <c r="AH1692" s="257">
        <v>16778.670736985998</v>
      </c>
      <c r="AI1692" s="258">
        <v>14232.277015030573</v>
      </c>
      <c r="AJ1692" s="258">
        <v>14870.172967214676</v>
      </c>
      <c r="AK1692" s="276">
        <v>0.96191040605567468</v>
      </c>
      <c r="AL1692" s="93"/>
      <c r="AM1692" s="257">
        <v>15475.77</v>
      </c>
      <c r="AN1692" s="258">
        <v>15441.497781899523</v>
      </c>
      <c r="AO1692" s="276">
        <v>0.99886782986606659</v>
      </c>
      <c r="AQ1692" s="280">
        <v>13577.717605875012</v>
      </c>
      <c r="AR1692" s="281">
        <v>13686.261965063952</v>
      </c>
    </row>
    <row r="1693" spans="1:44" x14ac:dyDescent="0.2">
      <c r="A1693" s="260" t="s">
        <v>8404</v>
      </c>
      <c r="B1693" s="261" t="s">
        <v>2840</v>
      </c>
      <c r="C1693" s="261" t="s">
        <v>2853</v>
      </c>
      <c r="D1693" s="262" t="s">
        <v>10525</v>
      </c>
      <c r="E1693" s="257">
        <v>346</v>
      </c>
      <c r="F1693" s="258">
        <v>762</v>
      </c>
      <c r="G1693" s="258">
        <v>2387</v>
      </c>
      <c r="H1693" s="258">
        <v>2209</v>
      </c>
      <c r="I1693" s="258">
        <v>964</v>
      </c>
      <c r="J1693" s="258">
        <v>529</v>
      </c>
      <c r="K1693" s="259">
        <v>156</v>
      </c>
      <c r="L1693" s="257">
        <v>330</v>
      </c>
      <c r="M1693" s="258">
        <v>776</v>
      </c>
      <c r="N1693" s="258">
        <v>2470</v>
      </c>
      <c r="O1693" s="258">
        <v>2213</v>
      </c>
      <c r="P1693" s="258">
        <v>1038</v>
      </c>
      <c r="Q1693" s="258">
        <v>666</v>
      </c>
      <c r="R1693" s="259">
        <v>317</v>
      </c>
      <c r="S1693" s="267">
        <v>15163</v>
      </c>
      <c r="T1693" s="90"/>
      <c r="U1693" s="260">
        <v>110</v>
      </c>
      <c r="V1693" s="273">
        <v>88.520132671687307</v>
      </c>
      <c r="W1693" s="273">
        <v>94.724779111169696</v>
      </c>
      <c r="X1693" s="274">
        <v>1.085371157</v>
      </c>
      <c r="Z1693" s="257">
        <v>43849.1</v>
      </c>
      <c r="AA1693" s="258">
        <v>16978.164222265747</v>
      </c>
      <c r="AB1693" s="276">
        <v>1.1197100984149408</v>
      </c>
      <c r="AC1693" s="92"/>
      <c r="AD1693" s="257">
        <v>1420225.2812735555</v>
      </c>
      <c r="AE1693" s="258">
        <v>14401.071391025971</v>
      </c>
      <c r="AF1693" s="276">
        <v>0.94975080070078288</v>
      </c>
      <c r="AG1693" s="93"/>
      <c r="AH1693" s="257">
        <v>16457.482853590998</v>
      </c>
      <c r="AI1693" s="258">
        <v>13959.833804122791</v>
      </c>
      <c r="AJ1693" s="258">
        <v>14585.480225978939</v>
      </c>
      <c r="AK1693" s="276">
        <v>0.96191256519019586</v>
      </c>
      <c r="AL1693" s="93"/>
      <c r="AM1693" s="257">
        <v>15210.3</v>
      </c>
      <c r="AN1693" s="258">
        <v>15176.615684520142</v>
      </c>
      <c r="AO1693" s="276">
        <v>1.0008979545287966</v>
      </c>
      <c r="AQ1693" s="280">
        <v>15524.792274349782</v>
      </c>
      <c r="AR1693" s="281">
        <v>15648.902134185986</v>
      </c>
    </row>
    <row r="1694" spans="1:44" x14ac:dyDescent="0.2">
      <c r="A1694" s="260" t="s">
        <v>8404</v>
      </c>
      <c r="B1694" s="261" t="s">
        <v>2881</v>
      </c>
      <c r="C1694" s="261" t="s">
        <v>2892</v>
      </c>
      <c r="D1694" s="262" t="s">
        <v>11143</v>
      </c>
      <c r="E1694" s="257">
        <v>256</v>
      </c>
      <c r="F1694" s="258">
        <v>390</v>
      </c>
      <c r="G1694" s="258">
        <v>1332</v>
      </c>
      <c r="H1694" s="258">
        <v>1006</v>
      </c>
      <c r="I1694" s="258">
        <v>382</v>
      </c>
      <c r="J1694" s="258">
        <v>253</v>
      </c>
      <c r="K1694" s="259">
        <v>64</v>
      </c>
      <c r="L1694" s="257">
        <v>217</v>
      </c>
      <c r="M1694" s="258">
        <v>388</v>
      </c>
      <c r="N1694" s="258">
        <v>1382</v>
      </c>
      <c r="O1694" s="258">
        <v>1017</v>
      </c>
      <c r="P1694" s="258">
        <v>412</v>
      </c>
      <c r="Q1694" s="258">
        <v>321</v>
      </c>
      <c r="R1694" s="259">
        <v>130</v>
      </c>
      <c r="S1694" s="267">
        <v>7550</v>
      </c>
      <c r="T1694" s="90"/>
      <c r="U1694" s="260">
        <v>32</v>
      </c>
      <c r="V1694" s="273">
        <v>113.543136737103</v>
      </c>
      <c r="W1694" s="273">
        <v>125.91629139072801</v>
      </c>
      <c r="X1694" s="274">
        <v>1.075246497</v>
      </c>
      <c r="Z1694" s="257">
        <v>21034.909999999996</v>
      </c>
      <c r="AA1694" s="258">
        <v>8144.6177089285738</v>
      </c>
      <c r="AB1694" s="276">
        <v>1.0787573124408707</v>
      </c>
      <c r="AC1694" s="92"/>
      <c r="AD1694" s="257">
        <v>812255.66137965221</v>
      </c>
      <c r="AE1694" s="258">
        <v>8236.2649936804737</v>
      </c>
      <c r="AF1694" s="276">
        <v>1.0908960256530429</v>
      </c>
      <c r="AG1694" s="93"/>
      <c r="AH1694" s="257">
        <v>8118.1110523500001</v>
      </c>
      <c r="AI1694" s="258">
        <v>6886.0762063313023</v>
      </c>
      <c r="AJ1694" s="258">
        <v>7231.3165790390249</v>
      </c>
      <c r="AK1694" s="276">
        <v>0.95779027536940731</v>
      </c>
      <c r="AL1694" s="93"/>
      <c r="AM1694" s="257">
        <v>7563.76</v>
      </c>
      <c r="AN1694" s="258">
        <v>7547.0095034250526</v>
      </c>
      <c r="AO1694" s="276">
        <v>0.99960390773841756</v>
      </c>
      <c r="AQ1694" s="280">
        <v>8506.5298887271365</v>
      </c>
      <c r="AR1694" s="281">
        <v>8574.5336477163455</v>
      </c>
    </row>
    <row r="1695" spans="1:44" x14ac:dyDescent="0.2">
      <c r="A1695" s="260" t="s">
        <v>8404</v>
      </c>
      <c r="B1695" s="261" t="s">
        <v>2939</v>
      </c>
      <c r="C1695" s="261" t="s">
        <v>2948</v>
      </c>
      <c r="D1695" s="262" t="s">
        <v>11196</v>
      </c>
      <c r="E1695" s="257">
        <v>503</v>
      </c>
      <c r="F1695" s="258">
        <v>965</v>
      </c>
      <c r="G1695" s="258">
        <v>3232</v>
      </c>
      <c r="H1695" s="258">
        <v>2522</v>
      </c>
      <c r="I1695" s="258">
        <v>949</v>
      </c>
      <c r="J1695" s="258">
        <v>520</v>
      </c>
      <c r="K1695" s="259">
        <v>138</v>
      </c>
      <c r="L1695" s="257">
        <v>459</v>
      </c>
      <c r="M1695" s="258">
        <v>911</v>
      </c>
      <c r="N1695" s="258">
        <v>3072</v>
      </c>
      <c r="O1695" s="258">
        <v>2433</v>
      </c>
      <c r="P1695" s="258">
        <v>994</v>
      </c>
      <c r="Q1695" s="258">
        <v>595</v>
      </c>
      <c r="R1695" s="259">
        <v>228</v>
      </c>
      <c r="S1695" s="267">
        <v>17521</v>
      </c>
      <c r="T1695" s="90"/>
      <c r="U1695" s="260">
        <v>93</v>
      </c>
      <c r="V1695" s="273">
        <v>96.0559595494082</v>
      </c>
      <c r="W1695" s="273">
        <v>115.989215406562</v>
      </c>
      <c r="X1695" s="274">
        <v>1.08796056</v>
      </c>
      <c r="Z1695" s="257">
        <v>47370.34</v>
      </c>
      <c r="AA1695" s="258">
        <v>18341.571703514186</v>
      </c>
      <c r="AB1695" s="276">
        <v>1.046833611295827</v>
      </c>
      <c r="AC1695" s="92"/>
      <c r="AD1695" s="257">
        <v>1763776.3531597429</v>
      </c>
      <c r="AE1695" s="258">
        <v>17884.67612467775</v>
      </c>
      <c r="AF1695" s="276">
        <v>1.0207565849368043</v>
      </c>
      <c r="AG1695" s="93"/>
      <c r="AH1695" s="257">
        <v>19062.15697176</v>
      </c>
      <c r="AI1695" s="258">
        <v>16169.212852365603</v>
      </c>
      <c r="AJ1695" s="258">
        <v>16872.142169135488</v>
      </c>
      <c r="AK1695" s="276">
        <v>0.96296684944555033</v>
      </c>
      <c r="AL1695" s="93"/>
      <c r="AM1695" s="257">
        <v>17560.990000000002</v>
      </c>
      <c r="AN1695" s="258">
        <v>17522.099910567274</v>
      </c>
      <c r="AO1695" s="276">
        <v>1.0000627767003751</v>
      </c>
      <c r="AQ1695" s="280">
        <v>18030.066874047636</v>
      </c>
      <c r="AR1695" s="281">
        <v>18174.204652707169</v>
      </c>
    </row>
    <row r="1696" spans="1:44" x14ac:dyDescent="0.2">
      <c r="A1696" s="260" t="s">
        <v>8404</v>
      </c>
      <c r="B1696" s="261" t="s">
        <v>2881</v>
      </c>
      <c r="C1696" s="261" t="s">
        <v>2893</v>
      </c>
      <c r="D1696" s="262" t="s">
        <v>11144</v>
      </c>
      <c r="E1696" s="257">
        <v>594</v>
      </c>
      <c r="F1696" s="258">
        <v>984</v>
      </c>
      <c r="G1696" s="258">
        <v>3452</v>
      </c>
      <c r="H1696" s="258">
        <v>2040</v>
      </c>
      <c r="I1696" s="258">
        <v>548</v>
      </c>
      <c r="J1696" s="258">
        <v>363</v>
      </c>
      <c r="K1696" s="259">
        <v>92</v>
      </c>
      <c r="L1696" s="257">
        <v>633</v>
      </c>
      <c r="M1696" s="258">
        <v>968</v>
      </c>
      <c r="N1696" s="258">
        <v>3261</v>
      </c>
      <c r="O1696" s="258">
        <v>1987</v>
      </c>
      <c r="P1696" s="258">
        <v>626</v>
      </c>
      <c r="Q1696" s="258">
        <v>526</v>
      </c>
      <c r="R1696" s="259">
        <v>220</v>
      </c>
      <c r="S1696" s="267">
        <v>16294</v>
      </c>
      <c r="T1696" s="90"/>
      <c r="U1696" s="260">
        <v>98</v>
      </c>
      <c r="V1696" s="273">
        <v>127.062449851426</v>
      </c>
      <c r="W1696" s="273">
        <v>138.43590844940701</v>
      </c>
      <c r="X1696" s="274">
        <v>1.0685002589999999</v>
      </c>
      <c r="Z1696" s="257">
        <v>41356.320000000007</v>
      </c>
      <c r="AA1696" s="258">
        <v>16012.971590946529</v>
      </c>
      <c r="AB1696" s="276">
        <v>0.98275264458982003</v>
      </c>
      <c r="AC1696" s="92"/>
      <c r="AD1696" s="257">
        <v>1858790.9152830793</v>
      </c>
      <c r="AE1696" s="258">
        <v>18848.122917497993</v>
      </c>
      <c r="AF1696" s="276">
        <v>1.1567523577696079</v>
      </c>
      <c r="AG1696" s="93"/>
      <c r="AH1696" s="257">
        <v>17410.143220145997</v>
      </c>
      <c r="AI1696" s="258">
        <v>14767.914876252276</v>
      </c>
      <c r="AJ1696" s="258">
        <v>15561.479140601094</v>
      </c>
      <c r="AK1696" s="276">
        <v>0.95504352157856232</v>
      </c>
      <c r="AL1696" s="93"/>
      <c r="AM1696" s="257">
        <v>16336.14</v>
      </c>
      <c r="AN1696" s="258">
        <v>16299.962429966332</v>
      </c>
      <c r="AO1696" s="276">
        <v>1.000365927946872</v>
      </c>
      <c r="AQ1696" s="280">
        <v>17696.78525536236</v>
      </c>
      <c r="AR1696" s="281">
        <v>17838.258680499472</v>
      </c>
    </row>
    <row r="1697" spans="1:44" x14ac:dyDescent="0.2">
      <c r="A1697" s="260" t="s">
        <v>8404</v>
      </c>
      <c r="B1697" s="261" t="s">
        <v>2840</v>
      </c>
      <c r="C1697" s="261" t="s">
        <v>2854</v>
      </c>
      <c r="D1697" s="262" t="s">
        <v>11107</v>
      </c>
      <c r="E1697" s="257">
        <v>163</v>
      </c>
      <c r="F1697" s="258">
        <v>337</v>
      </c>
      <c r="G1697" s="258">
        <v>1104</v>
      </c>
      <c r="H1697" s="258">
        <v>928</v>
      </c>
      <c r="I1697" s="258">
        <v>355</v>
      </c>
      <c r="J1697" s="258">
        <v>198</v>
      </c>
      <c r="K1697" s="259">
        <v>55</v>
      </c>
      <c r="L1697" s="257">
        <v>133</v>
      </c>
      <c r="M1697" s="258">
        <v>314</v>
      </c>
      <c r="N1697" s="258">
        <v>1045</v>
      </c>
      <c r="O1697" s="258">
        <v>927</v>
      </c>
      <c r="P1697" s="258">
        <v>389</v>
      </c>
      <c r="Q1697" s="258">
        <v>219</v>
      </c>
      <c r="R1697" s="259">
        <v>91</v>
      </c>
      <c r="S1697" s="267">
        <v>6258</v>
      </c>
      <c r="T1697" s="90"/>
      <c r="U1697" s="260">
        <v>19</v>
      </c>
      <c r="V1697" s="273">
        <v>85.718846208475497</v>
      </c>
      <c r="W1697" s="273">
        <v>82.596516458932498</v>
      </c>
      <c r="X1697" s="274">
        <v>1.0913336789999999</v>
      </c>
      <c r="Z1697" s="257">
        <v>17256.28</v>
      </c>
      <c r="AA1697" s="258">
        <v>6681.5500364978971</v>
      </c>
      <c r="AB1697" s="276">
        <v>1.0676813736813513</v>
      </c>
      <c r="AC1697" s="92"/>
      <c r="AD1697" s="257">
        <v>563600.6611493947</v>
      </c>
      <c r="AE1697" s="258">
        <v>5714.905560590797</v>
      </c>
      <c r="AF1697" s="276">
        <v>0.91321597324876913</v>
      </c>
      <c r="AG1697" s="93"/>
      <c r="AH1697" s="257">
        <v>6829.5661631819994</v>
      </c>
      <c r="AI1697" s="258">
        <v>5793.0857009204356</v>
      </c>
      <c r="AJ1697" s="258">
        <v>6034.8411364418098</v>
      </c>
      <c r="AK1697" s="276">
        <v>0.96434022634097316</v>
      </c>
      <c r="AL1697" s="93"/>
      <c r="AM1697" s="257">
        <v>6266.17</v>
      </c>
      <c r="AN1697" s="258">
        <v>6252.2931108439407</v>
      </c>
      <c r="AO1697" s="276">
        <v>0.99908806501181535</v>
      </c>
      <c r="AQ1697" s="280">
        <v>5878.7471133942236</v>
      </c>
      <c r="AR1697" s="281">
        <v>5925.7435863493765</v>
      </c>
    </row>
    <row r="1698" spans="1:44" x14ac:dyDescent="0.2">
      <c r="A1698" s="260" t="s">
        <v>8404</v>
      </c>
      <c r="B1698" s="261" t="s">
        <v>2840</v>
      </c>
      <c r="C1698" s="261" t="s">
        <v>2855</v>
      </c>
      <c r="D1698" s="262" t="s">
        <v>11108</v>
      </c>
      <c r="E1698" s="257">
        <v>271</v>
      </c>
      <c r="F1698" s="258">
        <v>512</v>
      </c>
      <c r="G1698" s="258">
        <v>2119</v>
      </c>
      <c r="H1698" s="258">
        <v>1687</v>
      </c>
      <c r="I1698" s="258">
        <v>717</v>
      </c>
      <c r="J1698" s="258">
        <v>385</v>
      </c>
      <c r="K1698" s="259">
        <v>129</v>
      </c>
      <c r="L1698" s="257">
        <v>295</v>
      </c>
      <c r="M1698" s="258">
        <v>534</v>
      </c>
      <c r="N1698" s="258">
        <v>2124</v>
      </c>
      <c r="O1698" s="258">
        <v>1738</v>
      </c>
      <c r="P1698" s="258">
        <v>736</v>
      </c>
      <c r="Q1698" s="258">
        <v>522</v>
      </c>
      <c r="R1698" s="259">
        <v>257</v>
      </c>
      <c r="S1698" s="267">
        <v>12026</v>
      </c>
      <c r="T1698" s="90"/>
      <c r="U1698" s="260">
        <v>132</v>
      </c>
      <c r="V1698" s="273">
        <v>80.319846412025399</v>
      </c>
      <c r="W1698" s="273">
        <v>76.025442753803901</v>
      </c>
      <c r="X1698" s="274">
        <v>1.0913336789999999</v>
      </c>
      <c r="Z1698" s="257">
        <v>34304.370000000003</v>
      </c>
      <c r="AA1698" s="258">
        <v>13282.48988921931</v>
      </c>
      <c r="AB1698" s="276">
        <v>1.1044811150190679</v>
      </c>
      <c r="AC1698" s="92"/>
      <c r="AD1698" s="257">
        <v>1047405.8135073317</v>
      </c>
      <c r="AE1698" s="258">
        <v>10620.685390256316</v>
      </c>
      <c r="AF1698" s="276">
        <v>0.88314363797241946</v>
      </c>
      <c r="AG1698" s="93"/>
      <c r="AH1698" s="257">
        <v>13124.378823653999</v>
      </c>
      <c r="AI1698" s="258">
        <v>11132.574087451127</v>
      </c>
      <c r="AJ1698" s="258">
        <v>11597.155561976542</v>
      </c>
      <c r="AK1698" s="276">
        <v>0.96434022634097305</v>
      </c>
      <c r="AL1698" s="93"/>
      <c r="AM1698" s="257">
        <v>12082.76</v>
      </c>
      <c r="AN1698" s="258">
        <v>12056.001849292426</v>
      </c>
      <c r="AO1698" s="276">
        <v>1.0024947488185953</v>
      </c>
      <c r="AQ1698" s="280">
        <v>11340.26565378739</v>
      </c>
      <c r="AR1698" s="281">
        <v>11430.923148968324</v>
      </c>
    </row>
    <row r="1699" spans="1:44" x14ac:dyDescent="0.2">
      <c r="A1699" s="260" t="s">
        <v>8404</v>
      </c>
      <c r="B1699" s="261" t="s">
        <v>2818</v>
      </c>
      <c r="C1699" s="261" t="s">
        <v>2823</v>
      </c>
      <c r="D1699" s="262" t="s">
        <v>11081</v>
      </c>
      <c r="E1699" s="257">
        <v>330</v>
      </c>
      <c r="F1699" s="258">
        <v>804</v>
      </c>
      <c r="G1699" s="258">
        <v>2286</v>
      </c>
      <c r="H1699" s="258">
        <v>2320</v>
      </c>
      <c r="I1699" s="258">
        <v>896</v>
      </c>
      <c r="J1699" s="258">
        <v>466</v>
      </c>
      <c r="K1699" s="259">
        <v>128</v>
      </c>
      <c r="L1699" s="257">
        <v>305</v>
      </c>
      <c r="M1699" s="258">
        <v>779</v>
      </c>
      <c r="N1699" s="258">
        <v>2262</v>
      </c>
      <c r="O1699" s="258">
        <v>2385</v>
      </c>
      <c r="P1699" s="258">
        <v>889</v>
      </c>
      <c r="Q1699" s="258">
        <v>541</v>
      </c>
      <c r="R1699" s="259">
        <v>211</v>
      </c>
      <c r="S1699" s="267">
        <v>14602</v>
      </c>
      <c r="T1699" s="90"/>
      <c r="U1699" s="260">
        <v>39</v>
      </c>
      <c r="V1699" s="273">
        <v>97.357628735754005</v>
      </c>
      <c r="W1699" s="273">
        <v>86.206547048349506</v>
      </c>
      <c r="X1699" s="274">
        <v>1.0902485280000001</v>
      </c>
      <c r="Z1699" s="257">
        <v>40908.799999999996</v>
      </c>
      <c r="AA1699" s="258">
        <v>15839.693962608693</v>
      </c>
      <c r="AB1699" s="276">
        <v>1.0847619478570534</v>
      </c>
      <c r="AC1699" s="92"/>
      <c r="AD1699" s="257">
        <v>1371931.0096368839</v>
      </c>
      <c r="AE1699" s="258">
        <v>13911.367917367452</v>
      </c>
      <c r="AF1699" s="276">
        <v>0.95270291174958577</v>
      </c>
      <c r="AG1699" s="93"/>
      <c r="AH1699" s="257">
        <v>15919.809005856001</v>
      </c>
      <c r="AI1699" s="258">
        <v>13503.759347173498</v>
      </c>
      <c r="AJ1699" s="258">
        <v>14074.84448664328</v>
      </c>
      <c r="AK1699" s="276">
        <v>0.96389840341345567</v>
      </c>
      <c r="AL1699" s="93"/>
      <c r="AM1699" s="257">
        <v>14618.77</v>
      </c>
      <c r="AN1699" s="258">
        <v>14586.395670722637</v>
      </c>
      <c r="AO1699" s="276">
        <v>0.99893135671295963</v>
      </c>
      <c r="AQ1699" s="280">
        <v>14530.186404317461</v>
      </c>
      <c r="AR1699" s="281">
        <v>14646.345085616744</v>
      </c>
    </row>
    <row r="1700" spans="1:44" x14ac:dyDescent="0.2">
      <c r="A1700" s="260" t="s">
        <v>8404</v>
      </c>
      <c r="B1700" s="261" t="s">
        <v>2840</v>
      </c>
      <c r="C1700" s="261" t="s">
        <v>2856</v>
      </c>
      <c r="D1700" s="262" t="s">
        <v>11109</v>
      </c>
      <c r="E1700" s="257">
        <v>151</v>
      </c>
      <c r="F1700" s="258">
        <v>324</v>
      </c>
      <c r="G1700" s="258">
        <v>975</v>
      </c>
      <c r="H1700" s="258">
        <v>942</v>
      </c>
      <c r="I1700" s="258">
        <v>327</v>
      </c>
      <c r="J1700" s="258">
        <v>146</v>
      </c>
      <c r="K1700" s="259">
        <v>33</v>
      </c>
      <c r="L1700" s="257">
        <v>149</v>
      </c>
      <c r="M1700" s="258">
        <v>303</v>
      </c>
      <c r="N1700" s="258">
        <v>967</v>
      </c>
      <c r="O1700" s="258">
        <v>954</v>
      </c>
      <c r="P1700" s="258">
        <v>320</v>
      </c>
      <c r="Q1700" s="258">
        <v>161</v>
      </c>
      <c r="R1700" s="259">
        <v>53</v>
      </c>
      <c r="S1700" s="267">
        <v>5805</v>
      </c>
      <c r="T1700" s="90"/>
      <c r="U1700" s="260">
        <v>33</v>
      </c>
      <c r="V1700" s="273">
        <v>85.439479603326404</v>
      </c>
      <c r="W1700" s="273">
        <v>81.7893195521102</v>
      </c>
      <c r="X1700" s="274">
        <v>1.0913336789999999</v>
      </c>
      <c r="Z1700" s="257">
        <v>15529.539999999999</v>
      </c>
      <c r="AA1700" s="258">
        <v>6012.9644717051151</v>
      </c>
      <c r="AB1700" s="276">
        <v>1.0358250597252567</v>
      </c>
      <c r="AC1700" s="92"/>
      <c r="AD1700" s="257">
        <v>521270.18829126243</v>
      </c>
      <c r="AE1700" s="258">
        <v>5285.6749521205684</v>
      </c>
      <c r="AF1700" s="276">
        <v>0.91053832077873698</v>
      </c>
      <c r="AG1700" s="93"/>
      <c r="AH1700" s="257">
        <v>6335.1920065949989</v>
      </c>
      <c r="AI1700" s="258">
        <v>5373.7396123111412</v>
      </c>
      <c r="AJ1700" s="258">
        <v>5597.9950139093471</v>
      </c>
      <c r="AK1700" s="276">
        <v>0.96434022634097283</v>
      </c>
      <c r="AL1700" s="93"/>
      <c r="AM1700" s="257">
        <v>5819.19</v>
      </c>
      <c r="AN1700" s="258">
        <v>5806.3029805594088</v>
      </c>
      <c r="AO1700" s="276">
        <v>1.0002244583220343</v>
      </c>
      <c r="AQ1700" s="280">
        <v>5280.9811734898203</v>
      </c>
      <c r="AR1700" s="281">
        <v>5323.1989256926854</v>
      </c>
    </row>
    <row r="1701" spans="1:44" x14ac:dyDescent="0.2">
      <c r="A1701" s="260" t="s">
        <v>8404</v>
      </c>
      <c r="B1701" s="261" t="s">
        <v>2818</v>
      </c>
      <c r="C1701" s="261" t="s">
        <v>2824</v>
      </c>
      <c r="D1701" s="262" t="s">
        <v>11082</v>
      </c>
      <c r="E1701" s="257">
        <v>387</v>
      </c>
      <c r="F1701" s="258">
        <v>741</v>
      </c>
      <c r="G1701" s="258">
        <v>2275</v>
      </c>
      <c r="H1701" s="258">
        <v>1609</v>
      </c>
      <c r="I1701" s="258">
        <v>589</v>
      </c>
      <c r="J1701" s="258">
        <v>327</v>
      </c>
      <c r="K1701" s="259">
        <v>114</v>
      </c>
      <c r="L1701" s="257">
        <v>346</v>
      </c>
      <c r="M1701" s="258">
        <v>705</v>
      </c>
      <c r="N1701" s="258">
        <v>2301</v>
      </c>
      <c r="O1701" s="258">
        <v>1558</v>
      </c>
      <c r="P1701" s="258">
        <v>589</v>
      </c>
      <c r="Q1701" s="258">
        <v>435</v>
      </c>
      <c r="R1701" s="259">
        <v>249</v>
      </c>
      <c r="S1701" s="267">
        <v>12225</v>
      </c>
      <c r="T1701" s="90"/>
      <c r="U1701" s="260">
        <v>72</v>
      </c>
      <c r="V1701" s="273">
        <v>108.73714771661</v>
      </c>
      <c r="W1701" s="273">
        <v>115.447198364008</v>
      </c>
      <c r="X1701" s="274">
        <v>1.090295797</v>
      </c>
      <c r="Z1701" s="257">
        <v>32819.49</v>
      </c>
      <c r="AA1701" s="258">
        <v>12707.551373027232</v>
      </c>
      <c r="AB1701" s="276">
        <v>1.0394725049511029</v>
      </c>
      <c r="AC1701" s="92"/>
      <c r="AD1701" s="257">
        <v>1269563.6193127052</v>
      </c>
      <c r="AE1701" s="258">
        <v>12873.363513693155</v>
      </c>
      <c r="AF1701" s="276">
        <v>1.053035870240749</v>
      </c>
      <c r="AG1701" s="93"/>
      <c r="AH1701" s="257">
        <v>13328.866118325001</v>
      </c>
      <c r="AI1701" s="258">
        <v>11306.027626735175</v>
      </c>
      <c r="AJ1701" s="258">
        <v>11783.893260832883</v>
      </c>
      <c r="AK1701" s="276">
        <v>0.96391764914788414</v>
      </c>
      <c r="AL1701" s="93"/>
      <c r="AM1701" s="257">
        <v>12255.96</v>
      </c>
      <c r="AN1701" s="258">
        <v>12228.818285296902</v>
      </c>
      <c r="AO1701" s="276">
        <v>1.0003123341756157</v>
      </c>
      <c r="AQ1701" s="280">
        <v>12902.69986893953</v>
      </c>
      <c r="AR1701" s="281">
        <v>13005.847933270701</v>
      </c>
    </row>
    <row r="1702" spans="1:44" x14ac:dyDescent="0.2">
      <c r="A1702" s="260" t="s">
        <v>8404</v>
      </c>
      <c r="B1702" s="261" t="s">
        <v>2881</v>
      </c>
      <c r="C1702" s="261" t="s">
        <v>2894</v>
      </c>
      <c r="D1702" s="262" t="s">
        <v>11145</v>
      </c>
      <c r="E1702" s="257">
        <v>360</v>
      </c>
      <c r="F1702" s="258">
        <v>629</v>
      </c>
      <c r="G1702" s="258">
        <v>1954</v>
      </c>
      <c r="H1702" s="258">
        <v>1134</v>
      </c>
      <c r="I1702" s="258">
        <v>310</v>
      </c>
      <c r="J1702" s="258">
        <v>216</v>
      </c>
      <c r="K1702" s="259">
        <v>63</v>
      </c>
      <c r="L1702" s="257">
        <v>351</v>
      </c>
      <c r="M1702" s="258">
        <v>567</v>
      </c>
      <c r="N1702" s="258">
        <v>1869</v>
      </c>
      <c r="O1702" s="258">
        <v>1035</v>
      </c>
      <c r="P1702" s="258">
        <v>365</v>
      </c>
      <c r="Q1702" s="258">
        <v>285</v>
      </c>
      <c r="R1702" s="259">
        <v>90</v>
      </c>
      <c r="S1702" s="267">
        <v>9228</v>
      </c>
      <c r="T1702" s="90"/>
      <c r="U1702" s="260">
        <v>33</v>
      </c>
      <c r="V1702" s="273">
        <v>132.17434273493399</v>
      </c>
      <c r="W1702" s="273">
        <v>161.317620286085</v>
      </c>
      <c r="X1702" s="274">
        <v>1.075246497</v>
      </c>
      <c r="Z1702" s="257">
        <v>23139.179999999997</v>
      </c>
      <c r="AA1702" s="258">
        <v>8959.3811049386895</v>
      </c>
      <c r="AB1702" s="276">
        <v>0.9708908869677817</v>
      </c>
      <c r="AC1702" s="92"/>
      <c r="AD1702" s="257">
        <v>1115025.6016370424</v>
      </c>
      <c r="AE1702" s="258">
        <v>11306.349424788064</v>
      </c>
      <c r="AF1702" s="276">
        <v>1.2252220876450004</v>
      </c>
      <c r="AG1702" s="93"/>
      <c r="AH1702" s="257">
        <v>9922.3746743159991</v>
      </c>
      <c r="AI1702" s="258">
        <v>8416.5180439768537</v>
      </c>
      <c r="AJ1702" s="258">
        <v>8838.4886611088896</v>
      </c>
      <c r="AK1702" s="276">
        <v>0.9577902753694072</v>
      </c>
      <c r="AL1702" s="93"/>
      <c r="AM1702" s="257">
        <v>9242.19</v>
      </c>
      <c r="AN1702" s="258">
        <v>9221.7224981305571</v>
      </c>
      <c r="AO1702" s="276">
        <v>0.99931973321744227</v>
      </c>
      <c r="AQ1702" s="280">
        <v>10506.733450259027</v>
      </c>
      <c r="AR1702" s="281">
        <v>10590.727438249609</v>
      </c>
    </row>
    <row r="1703" spans="1:44" x14ac:dyDescent="0.2">
      <c r="A1703" s="260" t="s">
        <v>8404</v>
      </c>
      <c r="B1703" s="261" t="s">
        <v>2881</v>
      </c>
      <c r="C1703" s="261" t="s">
        <v>2895</v>
      </c>
      <c r="D1703" s="262" t="s">
        <v>11146</v>
      </c>
      <c r="E1703" s="257">
        <v>246</v>
      </c>
      <c r="F1703" s="258">
        <v>349</v>
      </c>
      <c r="G1703" s="258">
        <v>1890</v>
      </c>
      <c r="H1703" s="258">
        <v>1101</v>
      </c>
      <c r="I1703" s="258">
        <v>277</v>
      </c>
      <c r="J1703" s="258">
        <v>143</v>
      </c>
      <c r="K1703" s="259">
        <v>33</v>
      </c>
      <c r="L1703" s="257">
        <v>200</v>
      </c>
      <c r="M1703" s="258">
        <v>350</v>
      </c>
      <c r="N1703" s="258">
        <v>1451</v>
      </c>
      <c r="O1703" s="258">
        <v>787</v>
      </c>
      <c r="P1703" s="258">
        <v>266</v>
      </c>
      <c r="Q1703" s="258">
        <v>155</v>
      </c>
      <c r="R1703" s="259">
        <v>62</v>
      </c>
      <c r="S1703" s="267">
        <v>7310</v>
      </c>
      <c r="T1703" s="90"/>
      <c r="U1703" s="260">
        <v>29</v>
      </c>
      <c r="V1703" s="273">
        <v>125.587947822039</v>
      </c>
      <c r="W1703" s="273">
        <v>169.26320109439101</v>
      </c>
      <c r="X1703" s="274">
        <v>1.075246497</v>
      </c>
      <c r="Z1703" s="257">
        <v>17469.789999999997</v>
      </c>
      <c r="AA1703" s="258">
        <v>6764.220099123947</v>
      </c>
      <c r="AB1703" s="276">
        <v>0.92533790685690109</v>
      </c>
      <c r="AC1703" s="92"/>
      <c r="AD1703" s="257">
        <v>884450.40935393295</v>
      </c>
      <c r="AE1703" s="258">
        <v>8968.3190792847181</v>
      </c>
      <c r="AF1703" s="276">
        <v>1.226856235196268</v>
      </c>
      <c r="AG1703" s="93"/>
      <c r="AH1703" s="257">
        <v>7860.05189307</v>
      </c>
      <c r="AI1703" s="258">
        <v>6667.1810686465988</v>
      </c>
      <c r="AJ1703" s="258">
        <v>7001.4469129503677</v>
      </c>
      <c r="AK1703" s="276">
        <v>0.95779027536940731</v>
      </c>
      <c r="AL1703" s="93"/>
      <c r="AM1703" s="257">
        <v>7322.47</v>
      </c>
      <c r="AN1703" s="258">
        <v>7306.2538576772458</v>
      </c>
      <c r="AO1703" s="276">
        <v>0.99948753182999261</v>
      </c>
      <c r="AQ1703" s="280">
        <v>7944.3653604586316</v>
      </c>
      <c r="AR1703" s="281">
        <v>8007.875007090307</v>
      </c>
    </row>
    <row r="1704" spans="1:44" x14ac:dyDescent="0.2">
      <c r="A1704" s="260" t="s">
        <v>8404</v>
      </c>
      <c r="B1704" s="261" t="s">
        <v>2881</v>
      </c>
      <c r="C1704" s="261" t="s">
        <v>2896</v>
      </c>
      <c r="D1704" s="262" t="s">
        <v>11147</v>
      </c>
      <c r="E1704" s="257">
        <v>266</v>
      </c>
      <c r="F1704" s="258">
        <v>417</v>
      </c>
      <c r="G1704" s="258">
        <v>2190</v>
      </c>
      <c r="H1704" s="258">
        <v>930</v>
      </c>
      <c r="I1704" s="258">
        <v>257</v>
      </c>
      <c r="J1704" s="258">
        <v>132</v>
      </c>
      <c r="K1704" s="259">
        <v>43</v>
      </c>
      <c r="L1704" s="257">
        <v>260</v>
      </c>
      <c r="M1704" s="258">
        <v>394</v>
      </c>
      <c r="N1704" s="258">
        <v>2131</v>
      </c>
      <c r="O1704" s="258">
        <v>963</v>
      </c>
      <c r="P1704" s="258">
        <v>299</v>
      </c>
      <c r="Q1704" s="258">
        <v>196</v>
      </c>
      <c r="R1704" s="259">
        <v>99</v>
      </c>
      <c r="S1704" s="267">
        <v>8577</v>
      </c>
      <c r="T1704" s="90"/>
      <c r="U1704" s="260">
        <v>36</v>
      </c>
      <c r="V1704" s="273">
        <v>109.439826133704</v>
      </c>
      <c r="W1704" s="273">
        <v>125.130201655204</v>
      </c>
      <c r="X1704" s="274">
        <v>1.075246497</v>
      </c>
      <c r="Z1704" s="257">
        <v>20494.549999999996</v>
      </c>
      <c r="AA1704" s="258">
        <v>7935.3928714942003</v>
      </c>
      <c r="AB1704" s="276">
        <v>0.92519445860956051</v>
      </c>
      <c r="AC1704" s="92"/>
      <c r="AD1704" s="257">
        <v>911956.70513865468</v>
      </c>
      <c r="AE1704" s="258">
        <v>9247.2326675171735</v>
      </c>
      <c r="AF1704" s="276">
        <v>1.0781430182484755</v>
      </c>
      <c r="AG1704" s="93"/>
      <c r="AH1704" s="257">
        <v>9222.3892047690006</v>
      </c>
      <c r="AI1704" s="258">
        <v>7822.7649830070977</v>
      </c>
      <c r="AJ1704" s="258">
        <v>8214.9671918434069</v>
      </c>
      <c r="AK1704" s="276">
        <v>0.95779027536940731</v>
      </c>
      <c r="AL1704" s="93"/>
      <c r="AM1704" s="257">
        <v>8592.48</v>
      </c>
      <c r="AN1704" s="258">
        <v>8573.4513281740419</v>
      </c>
      <c r="AO1704" s="276">
        <v>0.99958625721977867</v>
      </c>
      <c r="AQ1704" s="280">
        <v>8190.9732523275297</v>
      </c>
      <c r="AR1704" s="281">
        <v>8256.4543566349967</v>
      </c>
    </row>
    <row r="1705" spans="1:44" x14ac:dyDescent="0.2">
      <c r="A1705" s="260" t="s">
        <v>8404</v>
      </c>
      <c r="B1705" s="261" t="s">
        <v>2881</v>
      </c>
      <c r="C1705" s="261" t="s">
        <v>2897</v>
      </c>
      <c r="D1705" s="262" t="s">
        <v>11148</v>
      </c>
      <c r="E1705" s="257">
        <v>313</v>
      </c>
      <c r="F1705" s="258">
        <v>571</v>
      </c>
      <c r="G1705" s="258">
        <v>1807</v>
      </c>
      <c r="H1705" s="258">
        <v>1017</v>
      </c>
      <c r="I1705" s="258">
        <v>370</v>
      </c>
      <c r="J1705" s="258">
        <v>221</v>
      </c>
      <c r="K1705" s="259">
        <v>53</v>
      </c>
      <c r="L1705" s="257">
        <v>289</v>
      </c>
      <c r="M1705" s="258">
        <v>517</v>
      </c>
      <c r="N1705" s="258">
        <v>1816</v>
      </c>
      <c r="O1705" s="258">
        <v>1096</v>
      </c>
      <c r="P1705" s="258">
        <v>472</v>
      </c>
      <c r="Q1705" s="258">
        <v>282</v>
      </c>
      <c r="R1705" s="259">
        <v>131</v>
      </c>
      <c r="S1705" s="267">
        <v>8955</v>
      </c>
      <c r="T1705" s="90"/>
      <c r="U1705" s="260">
        <v>30</v>
      </c>
      <c r="V1705" s="273">
        <v>113.229395961577</v>
      </c>
      <c r="W1705" s="273">
        <v>115.797654941373</v>
      </c>
      <c r="X1705" s="274">
        <v>1.075246497</v>
      </c>
      <c r="Z1705" s="257">
        <v>23302.199999999997</v>
      </c>
      <c r="AA1705" s="258">
        <v>9022.5016782574967</v>
      </c>
      <c r="AB1705" s="276">
        <v>1.0075378758523168</v>
      </c>
      <c r="AC1705" s="92"/>
      <c r="AD1705" s="257">
        <v>941223.41992429993</v>
      </c>
      <c r="AE1705" s="258">
        <v>9543.9968883532711</v>
      </c>
      <c r="AF1705" s="276">
        <v>1.0657729635235367</v>
      </c>
      <c r="AG1705" s="93"/>
      <c r="AH1705" s="257">
        <v>9628.8323806349999</v>
      </c>
      <c r="AI1705" s="258">
        <v>8167.5248248605058</v>
      </c>
      <c r="AJ1705" s="258">
        <v>8577.0119159330425</v>
      </c>
      <c r="AK1705" s="276">
        <v>0.95779027536940731</v>
      </c>
      <c r="AL1705" s="93"/>
      <c r="AM1705" s="257">
        <v>8967.9</v>
      </c>
      <c r="AN1705" s="258">
        <v>8948.0399332825909</v>
      </c>
      <c r="AO1705" s="276">
        <v>0.99922277311921726</v>
      </c>
      <c r="AQ1705" s="280">
        <v>9202.8939419525304</v>
      </c>
      <c r="AR1705" s="281">
        <v>9276.4646446736406</v>
      </c>
    </row>
    <row r="1706" spans="1:44" x14ac:dyDescent="0.2">
      <c r="A1706" s="260" t="s">
        <v>8404</v>
      </c>
      <c r="B1706" s="261" t="s">
        <v>2840</v>
      </c>
      <c r="C1706" s="261" t="s">
        <v>2857</v>
      </c>
      <c r="D1706" s="262" t="s">
        <v>11110</v>
      </c>
      <c r="E1706" s="257">
        <v>285</v>
      </c>
      <c r="F1706" s="258">
        <v>596</v>
      </c>
      <c r="G1706" s="258">
        <v>2047</v>
      </c>
      <c r="H1706" s="258">
        <v>1726</v>
      </c>
      <c r="I1706" s="258">
        <v>714</v>
      </c>
      <c r="J1706" s="258">
        <v>362</v>
      </c>
      <c r="K1706" s="259">
        <v>92</v>
      </c>
      <c r="L1706" s="257">
        <v>291</v>
      </c>
      <c r="M1706" s="258">
        <v>568</v>
      </c>
      <c r="N1706" s="258">
        <v>1962</v>
      </c>
      <c r="O1706" s="258">
        <v>1754</v>
      </c>
      <c r="P1706" s="258">
        <v>720</v>
      </c>
      <c r="Q1706" s="258">
        <v>440</v>
      </c>
      <c r="R1706" s="259">
        <v>169</v>
      </c>
      <c r="S1706" s="267">
        <v>11726</v>
      </c>
      <c r="T1706" s="90"/>
      <c r="U1706" s="260">
        <v>56</v>
      </c>
      <c r="V1706" s="273">
        <v>94.472184734359303</v>
      </c>
      <c r="W1706" s="273">
        <v>84.337314451458695</v>
      </c>
      <c r="X1706" s="274">
        <v>1.085365854</v>
      </c>
      <c r="Z1706" s="257">
        <v>32588.269999999997</v>
      </c>
      <c r="AA1706" s="258">
        <v>12618.024082125656</v>
      </c>
      <c r="AB1706" s="276">
        <v>1.0760723249296995</v>
      </c>
      <c r="AC1706" s="92"/>
      <c r="AD1706" s="257">
        <v>1087691.0210249275</v>
      </c>
      <c r="AE1706" s="258">
        <v>11029.177026838759</v>
      </c>
      <c r="AF1706" s="276">
        <v>0.94057453750970144</v>
      </c>
      <c r="AG1706" s="93"/>
      <c r="AH1706" s="257">
        <v>12727.000004003999</v>
      </c>
      <c r="AI1706" s="258">
        <v>10795.502961268423</v>
      </c>
      <c r="AJ1706" s="258">
        <v>11279.361421408843</v>
      </c>
      <c r="AK1706" s="276">
        <v>0.96191040605567479</v>
      </c>
      <c r="AL1706" s="93"/>
      <c r="AM1706" s="257">
        <v>11750.08</v>
      </c>
      <c r="AN1706" s="258">
        <v>11724.058593345722</v>
      </c>
      <c r="AO1706" s="276">
        <v>0.99983443572793129</v>
      </c>
      <c r="AQ1706" s="280">
        <v>11414.247440398452</v>
      </c>
      <c r="AR1706" s="281">
        <v>11505.496368237838</v>
      </c>
    </row>
    <row r="1707" spans="1:44" x14ac:dyDescent="0.2">
      <c r="A1707" s="260" t="s">
        <v>8404</v>
      </c>
      <c r="B1707" s="261" t="s">
        <v>2840</v>
      </c>
      <c r="C1707" s="261" t="s">
        <v>2858</v>
      </c>
      <c r="D1707" s="262" t="s">
        <v>11111</v>
      </c>
      <c r="E1707" s="257">
        <v>206</v>
      </c>
      <c r="F1707" s="258">
        <v>512</v>
      </c>
      <c r="G1707" s="258">
        <v>1678</v>
      </c>
      <c r="H1707" s="258">
        <v>1597</v>
      </c>
      <c r="I1707" s="258">
        <v>679</v>
      </c>
      <c r="J1707" s="258">
        <v>393</v>
      </c>
      <c r="K1707" s="259">
        <v>109</v>
      </c>
      <c r="L1707" s="257">
        <v>210</v>
      </c>
      <c r="M1707" s="258">
        <v>513</v>
      </c>
      <c r="N1707" s="258">
        <v>1643</v>
      </c>
      <c r="O1707" s="258">
        <v>1603</v>
      </c>
      <c r="P1707" s="258">
        <v>728</v>
      </c>
      <c r="Q1707" s="258">
        <v>468</v>
      </c>
      <c r="R1707" s="259">
        <v>230</v>
      </c>
      <c r="S1707" s="267">
        <v>10569</v>
      </c>
      <c r="T1707" s="90"/>
      <c r="U1707" s="260">
        <v>63</v>
      </c>
      <c r="V1707" s="273">
        <v>80.595479914048795</v>
      </c>
      <c r="W1707" s="273">
        <v>76.149560117302002</v>
      </c>
      <c r="X1707" s="274">
        <v>1.0913336789999999</v>
      </c>
      <c r="Z1707" s="257">
        <v>30751.75</v>
      </c>
      <c r="AA1707" s="258">
        <v>11906.932220320614</v>
      </c>
      <c r="AB1707" s="276">
        <v>1.1265902375173256</v>
      </c>
      <c r="AC1707" s="92"/>
      <c r="AD1707" s="257">
        <v>921579.59112659772</v>
      </c>
      <c r="AE1707" s="258">
        <v>9344.8086436156991</v>
      </c>
      <c r="AF1707" s="276">
        <v>0.88417150568792691</v>
      </c>
      <c r="AG1707" s="93"/>
      <c r="AH1707" s="257">
        <v>11534.305653350999</v>
      </c>
      <c r="AI1707" s="258">
        <v>9783.8163587452982</v>
      </c>
      <c r="AJ1707" s="258">
        <v>10192.111852197744</v>
      </c>
      <c r="AK1707" s="276">
        <v>0.96434022634097305</v>
      </c>
      <c r="AL1707" s="93"/>
      <c r="AM1707" s="257">
        <v>10596.09</v>
      </c>
      <c r="AN1707" s="258">
        <v>10572.62418812167</v>
      </c>
      <c r="AO1707" s="276">
        <v>1.0003429073821242</v>
      </c>
      <c r="AQ1707" s="280">
        <v>10155.833603823194</v>
      </c>
      <c r="AR1707" s="281">
        <v>10237.022392878544</v>
      </c>
    </row>
    <row r="1708" spans="1:44" x14ac:dyDescent="0.2">
      <c r="A1708" s="260" t="s">
        <v>8404</v>
      </c>
      <c r="B1708" s="261" t="s">
        <v>2881</v>
      </c>
      <c r="C1708" s="261" t="s">
        <v>2898</v>
      </c>
      <c r="D1708" s="262" t="s">
        <v>11149</v>
      </c>
      <c r="E1708" s="257">
        <v>176</v>
      </c>
      <c r="F1708" s="258">
        <v>318</v>
      </c>
      <c r="G1708" s="258">
        <v>1398</v>
      </c>
      <c r="H1708" s="258">
        <v>713</v>
      </c>
      <c r="I1708" s="258">
        <v>167</v>
      </c>
      <c r="J1708" s="258">
        <v>99</v>
      </c>
      <c r="K1708" s="259">
        <v>29</v>
      </c>
      <c r="L1708" s="257">
        <v>191</v>
      </c>
      <c r="M1708" s="258">
        <v>251</v>
      </c>
      <c r="N1708" s="258">
        <v>1261</v>
      </c>
      <c r="O1708" s="258">
        <v>596</v>
      </c>
      <c r="P1708" s="258">
        <v>182</v>
      </c>
      <c r="Q1708" s="258">
        <v>125</v>
      </c>
      <c r="R1708" s="259">
        <v>43</v>
      </c>
      <c r="S1708" s="267">
        <v>5549</v>
      </c>
      <c r="T1708" s="90"/>
      <c r="U1708" s="260">
        <v>18</v>
      </c>
      <c r="V1708" s="273">
        <v>113.379576307066</v>
      </c>
      <c r="W1708" s="273">
        <v>140.73009009008999</v>
      </c>
      <c r="X1708" s="274">
        <v>1.075246497</v>
      </c>
      <c r="Z1708" s="257">
        <v>13153.569999999998</v>
      </c>
      <c r="AA1708" s="258">
        <v>5093.0001201636524</v>
      </c>
      <c r="AB1708" s="276">
        <v>0.91782305283179899</v>
      </c>
      <c r="AC1708" s="92"/>
      <c r="AD1708" s="257">
        <v>616206.08714439347</v>
      </c>
      <c r="AE1708" s="258">
        <v>6248.3241000988201</v>
      </c>
      <c r="AF1708" s="276">
        <v>1.1260270499367129</v>
      </c>
      <c r="AG1708" s="93"/>
      <c r="AH1708" s="257">
        <v>5966.5428118529999</v>
      </c>
      <c r="AI1708" s="258">
        <v>5061.0379958850854</v>
      </c>
      <c r="AJ1708" s="258">
        <v>5314.7782380248409</v>
      </c>
      <c r="AK1708" s="276">
        <v>0.95779027536940731</v>
      </c>
      <c r="AL1708" s="93"/>
      <c r="AM1708" s="257">
        <v>5556.74</v>
      </c>
      <c r="AN1708" s="258">
        <v>5544.4341951704073</v>
      </c>
      <c r="AO1708" s="276">
        <v>0.9991771842080388</v>
      </c>
      <c r="AQ1708" s="280">
        <v>5488.2696585674876</v>
      </c>
      <c r="AR1708" s="281">
        <v>5532.144537279617</v>
      </c>
    </row>
    <row r="1709" spans="1:44" x14ac:dyDescent="0.2">
      <c r="A1709" s="260" t="s">
        <v>8404</v>
      </c>
      <c r="B1709" s="261" t="s">
        <v>2881</v>
      </c>
      <c r="C1709" s="261" t="s">
        <v>2899</v>
      </c>
      <c r="D1709" s="262" t="s">
        <v>11150</v>
      </c>
      <c r="E1709" s="257">
        <v>372</v>
      </c>
      <c r="F1709" s="258">
        <v>687</v>
      </c>
      <c r="G1709" s="258">
        <v>2076</v>
      </c>
      <c r="H1709" s="258">
        <v>1377</v>
      </c>
      <c r="I1709" s="258">
        <v>413</v>
      </c>
      <c r="J1709" s="258">
        <v>255</v>
      </c>
      <c r="K1709" s="259">
        <v>122</v>
      </c>
      <c r="L1709" s="257">
        <v>354</v>
      </c>
      <c r="M1709" s="258">
        <v>616</v>
      </c>
      <c r="N1709" s="258">
        <v>2227</v>
      </c>
      <c r="O1709" s="258">
        <v>1444</v>
      </c>
      <c r="P1709" s="258">
        <v>441</v>
      </c>
      <c r="Q1709" s="258">
        <v>440</v>
      </c>
      <c r="R1709" s="259">
        <v>282</v>
      </c>
      <c r="S1709" s="267">
        <v>11106</v>
      </c>
      <c r="T1709" s="90"/>
      <c r="U1709" s="260">
        <v>40</v>
      </c>
      <c r="V1709" s="273">
        <v>120.313131099749</v>
      </c>
      <c r="W1709" s="273">
        <v>129.00621285791399</v>
      </c>
      <c r="X1709" s="274">
        <v>1.0685002589999999</v>
      </c>
      <c r="Z1709" s="257">
        <v>29819.380000000005</v>
      </c>
      <c r="AA1709" s="258">
        <v>11545.92296412348</v>
      </c>
      <c r="AB1709" s="276">
        <v>1.0396112879635764</v>
      </c>
      <c r="AC1709" s="92"/>
      <c r="AD1709" s="257">
        <v>1222582.7435974823</v>
      </c>
      <c r="AE1709" s="258">
        <v>12396.977862691971</v>
      </c>
      <c r="AF1709" s="276">
        <v>1.1162414787224897</v>
      </c>
      <c r="AG1709" s="93"/>
      <c r="AH1709" s="257">
        <v>11866.763876453999</v>
      </c>
      <c r="AI1709" s="258">
        <v>10065.819480523985</v>
      </c>
      <c r="AJ1709" s="258">
        <v>10606.713350651513</v>
      </c>
      <c r="AK1709" s="276">
        <v>0.95504352157856232</v>
      </c>
      <c r="AL1709" s="93"/>
      <c r="AM1709" s="257">
        <v>11123.2</v>
      </c>
      <c r="AN1709" s="258">
        <v>11098.566864693956</v>
      </c>
      <c r="AO1709" s="276">
        <v>0.99933070994903261</v>
      </c>
      <c r="AQ1709" s="280">
        <v>12300.399266435954</v>
      </c>
      <c r="AR1709" s="281">
        <v>12398.732358557836</v>
      </c>
    </row>
    <row r="1710" spans="1:44" x14ac:dyDescent="0.2">
      <c r="A1710" s="260" t="s">
        <v>8404</v>
      </c>
      <c r="B1710" s="261" t="s">
        <v>2881</v>
      </c>
      <c r="C1710" s="261" t="s">
        <v>2900</v>
      </c>
      <c r="D1710" s="262" t="s">
        <v>11151</v>
      </c>
      <c r="E1710" s="257">
        <v>255</v>
      </c>
      <c r="F1710" s="258">
        <v>518</v>
      </c>
      <c r="G1710" s="258">
        <v>2277</v>
      </c>
      <c r="H1710" s="258">
        <v>1434</v>
      </c>
      <c r="I1710" s="258">
        <v>502</v>
      </c>
      <c r="J1710" s="258">
        <v>249</v>
      </c>
      <c r="K1710" s="259">
        <v>50</v>
      </c>
      <c r="L1710" s="257">
        <v>246</v>
      </c>
      <c r="M1710" s="258">
        <v>455</v>
      </c>
      <c r="N1710" s="258">
        <v>1792</v>
      </c>
      <c r="O1710" s="258">
        <v>1240</v>
      </c>
      <c r="P1710" s="258">
        <v>454</v>
      </c>
      <c r="Q1710" s="258">
        <v>328</v>
      </c>
      <c r="R1710" s="259">
        <v>124</v>
      </c>
      <c r="S1710" s="267">
        <v>9924</v>
      </c>
      <c r="T1710" s="90"/>
      <c r="U1710" s="260">
        <v>63</v>
      </c>
      <c r="V1710" s="273">
        <v>119.219900777292</v>
      </c>
      <c r="W1710" s="273">
        <v>145.52488915759699</v>
      </c>
      <c r="X1710" s="274">
        <v>1.075246497</v>
      </c>
      <c r="Z1710" s="257">
        <v>25468.639999999999</v>
      </c>
      <c r="AA1710" s="258">
        <v>9861.3370043573595</v>
      </c>
      <c r="AB1710" s="276">
        <v>0.99368571184576371</v>
      </c>
      <c r="AC1710" s="92"/>
      <c r="AD1710" s="257">
        <v>1128443.648661209</v>
      </c>
      <c r="AE1710" s="258">
        <v>11442.408299158962</v>
      </c>
      <c r="AF1710" s="276">
        <v>1.1530036577145266</v>
      </c>
      <c r="AG1710" s="93"/>
      <c r="AH1710" s="257">
        <v>10670.746236228</v>
      </c>
      <c r="AI1710" s="258">
        <v>9051.3139432624957</v>
      </c>
      <c r="AJ1710" s="258">
        <v>9505.1106927659985</v>
      </c>
      <c r="AK1710" s="276">
        <v>0.95779027536940731</v>
      </c>
      <c r="AL1710" s="93"/>
      <c r="AM1710" s="257">
        <v>9951.09</v>
      </c>
      <c r="AN1710" s="258">
        <v>9929.0525875276326</v>
      </c>
      <c r="AO1710" s="276">
        <v>1.0005091281265248</v>
      </c>
      <c r="AQ1710" s="280">
        <v>10895.77093372968</v>
      </c>
      <c r="AR1710" s="281">
        <v>10982.875004399071</v>
      </c>
    </row>
    <row r="1711" spans="1:44" x14ac:dyDescent="0.2">
      <c r="A1711" s="260" t="s">
        <v>8404</v>
      </c>
      <c r="B1711" s="261" t="s">
        <v>2939</v>
      </c>
      <c r="C1711" s="261" t="s">
        <v>2949</v>
      </c>
      <c r="D1711" s="262" t="s">
        <v>11197</v>
      </c>
      <c r="E1711" s="257">
        <v>49</v>
      </c>
      <c r="F1711" s="258">
        <v>122</v>
      </c>
      <c r="G1711" s="258">
        <v>459</v>
      </c>
      <c r="H1711" s="258">
        <v>463</v>
      </c>
      <c r="I1711" s="258">
        <v>242</v>
      </c>
      <c r="J1711" s="258">
        <v>110</v>
      </c>
      <c r="K1711" s="259">
        <v>42</v>
      </c>
      <c r="L1711" s="257">
        <v>53</v>
      </c>
      <c r="M1711" s="258">
        <v>114</v>
      </c>
      <c r="N1711" s="258">
        <v>382</v>
      </c>
      <c r="O1711" s="258">
        <v>397</v>
      </c>
      <c r="P1711" s="258">
        <v>230</v>
      </c>
      <c r="Q1711" s="258">
        <v>142</v>
      </c>
      <c r="R1711" s="259">
        <v>70</v>
      </c>
      <c r="S1711" s="267">
        <v>2875</v>
      </c>
      <c r="T1711" s="90"/>
      <c r="U1711" s="260">
        <v>25</v>
      </c>
      <c r="V1711" s="273">
        <v>95.949282358191297</v>
      </c>
      <c r="W1711" s="273">
        <v>95.492521739130396</v>
      </c>
      <c r="X1711" s="274">
        <v>1.08796056</v>
      </c>
      <c r="Z1711" s="257">
        <v>8707.48</v>
      </c>
      <c r="AA1711" s="258">
        <v>3371.4950911670826</v>
      </c>
      <c r="AB1711" s="276">
        <v>1.1726939447537679</v>
      </c>
      <c r="AC1711" s="92"/>
      <c r="AD1711" s="257">
        <v>275384.07303754473</v>
      </c>
      <c r="AE1711" s="258">
        <v>2792.3919874239432</v>
      </c>
      <c r="AF1711" s="276">
        <v>0.97126677823441498</v>
      </c>
      <c r="AG1711" s="93"/>
      <c r="AH1711" s="257">
        <v>3127.88661</v>
      </c>
      <c r="AI1711" s="258">
        <v>2653.186858658245</v>
      </c>
      <c r="AJ1711" s="258">
        <v>2768.5296921559575</v>
      </c>
      <c r="AK1711" s="276">
        <v>0.96296684944555044</v>
      </c>
      <c r="AL1711" s="93"/>
      <c r="AM1711" s="257">
        <v>2885.75</v>
      </c>
      <c r="AN1711" s="258">
        <v>2879.3592967662703</v>
      </c>
      <c r="AO1711" s="276">
        <v>1.0015162771360939</v>
      </c>
      <c r="AQ1711" s="280">
        <v>3158.1329910350892</v>
      </c>
      <c r="AR1711" s="281">
        <v>3183.3800562411757</v>
      </c>
    </row>
    <row r="1712" spans="1:44" x14ac:dyDescent="0.2">
      <c r="A1712" s="260" t="s">
        <v>8404</v>
      </c>
      <c r="B1712" s="261" t="s">
        <v>2881</v>
      </c>
      <c r="C1712" s="261" t="s">
        <v>2901</v>
      </c>
      <c r="D1712" s="262" t="s">
        <v>11152</v>
      </c>
      <c r="E1712" s="257">
        <v>460</v>
      </c>
      <c r="F1712" s="258">
        <v>876</v>
      </c>
      <c r="G1712" s="258">
        <v>2677</v>
      </c>
      <c r="H1712" s="258">
        <v>1920</v>
      </c>
      <c r="I1712" s="258">
        <v>591</v>
      </c>
      <c r="J1712" s="258">
        <v>391</v>
      </c>
      <c r="K1712" s="259">
        <v>91</v>
      </c>
      <c r="L1712" s="257">
        <v>446</v>
      </c>
      <c r="M1712" s="258">
        <v>824</v>
      </c>
      <c r="N1712" s="258">
        <v>2848</v>
      </c>
      <c r="O1712" s="258">
        <v>2055</v>
      </c>
      <c r="P1712" s="258">
        <v>705</v>
      </c>
      <c r="Q1712" s="258">
        <v>523</v>
      </c>
      <c r="R1712" s="259">
        <v>163</v>
      </c>
      <c r="S1712" s="267">
        <v>14570</v>
      </c>
      <c r="T1712" s="90"/>
      <c r="U1712" s="260">
        <v>37</v>
      </c>
      <c r="V1712" s="273">
        <v>91.358505935056598</v>
      </c>
      <c r="W1712" s="273">
        <v>81.831514652391704</v>
      </c>
      <c r="X1712" s="274">
        <v>1.075246497</v>
      </c>
      <c r="Z1712" s="257">
        <v>38482.369999999995</v>
      </c>
      <c r="AA1712" s="258">
        <v>14900.191737618163</v>
      </c>
      <c r="AB1712" s="276">
        <v>1.0226624390952754</v>
      </c>
      <c r="AC1712" s="92"/>
      <c r="AD1712" s="257">
        <v>1331005.972119967</v>
      </c>
      <c r="AE1712" s="258">
        <v>13496.388410431035</v>
      </c>
      <c r="AF1712" s="276">
        <v>0.92631354910302233</v>
      </c>
      <c r="AG1712" s="93"/>
      <c r="AH1712" s="257">
        <v>15666.34146129</v>
      </c>
      <c r="AI1712" s="258">
        <v>13288.758983608885</v>
      </c>
      <c r="AJ1712" s="258">
        <v>13955.004312132265</v>
      </c>
      <c r="AK1712" s="276">
        <v>0.95779027536940731</v>
      </c>
      <c r="AL1712" s="93"/>
      <c r="AM1712" s="257">
        <v>14585.91</v>
      </c>
      <c r="AN1712" s="258">
        <v>14553.608441582295</v>
      </c>
      <c r="AO1712" s="276">
        <v>0.99887497883200382</v>
      </c>
      <c r="AQ1712" s="280">
        <v>13204.787942782903</v>
      </c>
      <c r="AR1712" s="281">
        <v>13310.350990054929</v>
      </c>
    </row>
    <row r="1713" spans="1:44" x14ac:dyDescent="0.2">
      <c r="A1713" s="260" t="s">
        <v>8404</v>
      </c>
      <c r="B1713" s="261" t="s">
        <v>2881</v>
      </c>
      <c r="C1713" s="261" t="s">
        <v>2902</v>
      </c>
      <c r="D1713" s="262" t="s">
        <v>11153</v>
      </c>
      <c r="E1713" s="257">
        <v>81</v>
      </c>
      <c r="F1713" s="258">
        <v>145</v>
      </c>
      <c r="G1713" s="258">
        <v>631</v>
      </c>
      <c r="H1713" s="258">
        <v>491</v>
      </c>
      <c r="I1713" s="258">
        <v>130</v>
      </c>
      <c r="J1713" s="258">
        <v>100</v>
      </c>
      <c r="K1713" s="259">
        <v>34</v>
      </c>
      <c r="L1713" s="257">
        <v>85</v>
      </c>
      <c r="M1713" s="258">
        <v>158</v>
      </c>
      <c r="N1713" s="258">
        <v>533</v>
      </c>
      <c r="O1713" s="258">
        <v>373</v>
      </c>
      <c r="P1713" s="258">
        <v>127</v>
      </c>
      <c r="Q1713" s="258">
        <v>116</v>
      </c>
      <c r="R1713" s="259">
        <v>57</v>
      </c>
      <c r="S1713" s="267">
        <v>3061</v>
      </c>
      <c r="T1713" s="90"/>
      <c r="U1713" s="260">
        <v>10</v>
      </c>
      <c r="V1713" s="273">
        <v>113.20327107865999</v>
      </c>
      <c r="W1713" s="273">
        <v>129.64488729173399</v>
      </c>
      <c r="X1713" s="274">
        <v>1.075246497</v>
      </c>
      <c r="Z1713" s="257">
        <v>8165.29</v>
      </c>
      <c r="AA1713" s="258">
        <v>3161.5616863840823</v>
      </c>
      <c r="AB1713" s="276">
        <v>1.0328525600732057</v>
      </c>
      <c r="AC1713" s="92"/>
      <c r="AD1713" s="257">
        <v>331743.70429534937</v>
      </c>
      <c r="AE1713" s="258">
        <v>3363.8781340356441</v>
      </c>
      <c r="AF1713" s="276">
        <v>1.0989474465977276</v>
      </c>
      <c r="AG1713" s="93"/>
      <c r="AH1713" s="257">
        <v>3291.3295273169997</v>
      </c>
      <c r="AI1713" s="258">
        <v>2791.8250685536577</v>
      </c>
      <c r="AJ1713" s="258">
        <v>2931.796032905756</v>
      </c>
      <c r="AK1713" s="276">
        <v>0.95779027536940742</v>
      </c>
      <c r="AL1713" s="93"/>
      <c r="AM1713" s="257">
        <v>3065.3</v>
      </c>
      <c r="AN1713" s="258">
        <v>3058.5116702339596</v>
      </c>
      <c r="AO1713" s="276">
        <v>0.99918708599606654</v>
      </c>
      <c r="AQ1713" s="280">
        <v>3325.031927255317</v>
      </c>
      <c r="AR1713" s="281">
        <v>3351.6132327665273</v>
      </c>
    </row>
    <row r="1714" spans="1:44" x14ac:dyDescent="0.2">
      <c r="A1714" s="260" t="s">
        <v>8404</v>
      </c>
      <c r="B1714" s="261" t="s">
        <v>2881</v>
      </c>
      <c r="C1714" s="261" t="s">
        <v>2903</v>
      </c>
      <c r="D1714" s="262" t="s">
        <v>11154</v>
      </c>
      <c r="E1714" s="257">
        <v>184</v>
      </c>
      <c r="F1714" s="258">
        <v>394</v>
      </c>
      <c r="G1714" s="258">
        <v>1674</v>
      </c>
      <c r="H1714" s="258">
        <v>1307</v>
      </c>
      <c r="I1714" s="258">
        <v>378</v>
      </c>
      <c r="J1714" s="258">
        <v>254</v>
      </c>
      <c r="K1714" s="259">
        <v>58</v>
      </c>
      <c r="L1714" s="257">
        <v>183</v>
      </c>
      <c r="M1714" s="258">
        <v>387</v>
      </c>
      <c r="N1714" s="258">
        <v>1518</v>
      </c>
      <c r="O1714" s="258">
        <v>1136</v>
      </c>
      <c r="P1714" s="258">
        <v>369</v>
      </c>
      <c r="Q1714" s="258">
        <v>278</v>
      </c>
      <c r="R1714" s="259">
        <v>125</v>
      </c>
      <c r="S1714" s="267">
        <v>8245</v>
      </c>
      <c r="T1714" s="90"/>
      <c r="U1714" s="260">
        <v>86</v>
      </c>
      <c r="V1714" s="273">
        <v>115.576263624557</v>
      </c>
      <c r="W1714" s="273">
        <v>143.22273444134399</v>
      </c>
      <c r="X1714" s="274">
        <v>1.075246497</v>
      </c>
      <c r="Z1714" s="257">
        <v>21746.989999999998</v>
      </c>
      <c r="AA1714" s="258">
        <v>8420.3317185522828</v>
      </c>
      <c r="AB1714" s="276">
        <v>1.0212652175321144</v>
      </c>
      <c r="AC1714" s="92"/>
      <c r="AD1714" s="257">
        <v>925187.57599879731</v>
      </c>
      <c r="AE1714" s="258">
        <v>9381.393577293049</v>
      </c>
      <c r="AF1714" s="276">
        <v>1.1378282082829654</v>
      </c>
      <c r="AG1714" s="93"/>
      <c r="AH1714" s="257">
        <v>8865.4073677649994</v>
      </c>
      <c r="AI1714" s="258">
        <v>7519.9600425432563</v>
      </c>
      <c r="AJ1714" s="258">
        <v>7896.9808204207638</v>
      </c>
      <c r="AK1714" s="276">
        <v>0.95779027536940742</v>
      </c>
      <c r="AL1714" s="93"/>
      <c r="AM1714" s="257">
        <v>8281.98</v>
      </c>
      <c r="AN1714" s="258">
        <v>8263.6389530043525</v>
      </c>
      <c r="AO1714" s="276">
        <v>1.00226063711393</v>
      </c>
      <c r="AQ1714" s="280">
        <v>9197.2288843700808</v>
      </c>
      <c r="AR1714" s="281">
        <v>9270.7542989166304</v>
      </c>
    </row>
    <row r="1715" spans="1:44" x14ac:dyDescent="0.2">
      <c r="A1715" s="260" t="s">
        <v>8404</v>
      </c>
      <c r="B1715" s="261" t="s">
        <v>2840</v>
      </c>
      <c r="C1715" s="261" t="s">
        <v>2859</v>
      </c>
      <c r="D1715" s="262" t="s">
        <v>11112</v>
      </c>
      <c r="E1715" s="257">
        <v>179</v>
      </c>
      <c r="F1715" s="258">
        <v>364</v>
      </c>
      <c r="G1715" s="258">
        <v>1438</v>
      </c>
      <c r="H1715" s="258">
        <v>1252</v>
      </c>
      <c r="I1715" s="258">
        <v>703</v>
      </c>
      <c r="J1715" s="258">
        <v>296</v>
      </c>
      <c r="K1715" s="259">
        <v>110</v>
      </c>
      <c r="L1715" s="257">
        <v>188</v>
      </c>
      <c r="M1715" s="258">
        <v>358</v>
      </c>
      <c r="N1715" s="258">
        <v>1231</v>
      </c>
      <c r="O1715" s="258">
        <v>1260</v>
      </c>
      <c r="P1715" s="258">
        <v>667</v>
      </c>
      <c r="Q1715" s="258">
        <v>414</v>
      </c>
      <c r="R1715" s="259">
        <v>217</v>
      </c>
      <c r="S1715" s="267">
        <v>8677</v>
      </c>
      <c r="T1715" s="90"/>
      <c r="U1715" s="260">
        <v>195</v>
      </c>
      <c r="V1715" s="273">
        <v>113.514398203301</v>
      </c>
      <c r="W1715" s="273">
        <v>108.116541786743</v>
      </c>
      <c r="X1715" s="274">
        <v>1.085365854</v>
      </c>
      <c r="Z1715" s="257">
        <v>26016.73</v>
      </c>
      <c r="AA1715" s="258">
        <v>10073.55486124796</v>
      </c>
      <c r="AB1715" s="276">
        <v>1.1609490447444923</v>
      </c>
      <c r="AC1715" s="92"/>
      <c r="AD1715" s="257">
        <v>896869.97003766848</v>
      </c>
      <c r="AE1715" s="258">
        <v>9094.2533112759065</v>
      </c>
      <c r="AF1715" s="276">
        <v>1.0480872780080566</v>
      </c>
      <c r="AG1715" s="93"/>
      <c r="AH1715" s="257">
        <v>9417.7195151579999</v>
      </c>
      <c r="AI1715" s="258">
        <v>7988.4512361356055</v>
      </c>
      <c r="AJ1715" s="258">
        <v>8346.4965933450912</v>
      </c>
      <c r="AK1715" s="276">
        <v>0.9619104060556749</v>
      </c>
      <c r="AL1715" s="93"/>
      <c r="AM1715" s="257">
        <v>8760.85</v>
      </c>
      <c r="AN1715" s="258">
        <v>8741.4484605647685</v>
      </c>
      <c r="AO1715" s="276">
        <v>1.0074275049630943</v>
      </c>
      <c r="AQ1715" s="280">
        <v>10231.248480836191</v>
      </c>
      <c r="AR1715" s="281">
        <v>10313.040159105791</v>
      </c>
    </row>
    <row r="1716" spans="1:44" x14ac:dyDescent="0.2">
      <c r="A1716" s="260" t="s">
        <v>8404</v>
      </c>
      <c r="B1716" s="261" t="s">
        <v>2840</v>
      </c>
      <c r="C1716" s="261" t="s">
        <v>2860</v>
      </c>
      <c r="D1716" s="262" t="s">
        <v>11113</v>
      </c>
      <c r="E1716" s="257">
        <v>594</v>
      </c>
      <c r="F1716" s="258">
        <v>1239</v>
      </c>
      <c r="G1716" s="258">
        <v>3648</v>
      </c>
      <c r="H1716" s="258">
        <v>2841</v>
      </c>
      <c r="I1716" s="258">
        <v>1005</v>
      </c>
      <c r="J1716" s="258">
        <v>539</v>
      </c>
      <c r="K1716" s="259">
        <v>149</v>
      </c>
      <c r="L1716" s="257">
        <v>575</v>
      </c>
      <c r="M1716" s="258">
        <v>1228</v>
      </c>
      <c r="N1716" s="258">
        <v>3815</v>
      </c>
      <c r="O1716" s="258">
        <v>2862</v>
      </c>
      <c r="P1716" s="258">
        <v>1056</v>
      </c>
      <c r="Q1716" s="258">
        <v>687</v>
      </c>
      <c r="R1716" s="259">
        <v>283</v>
      </c>
      <c r="S1716" s="267">
        <v>20521</v>
      </c>
      <c r="T1716" s="90"/>
      <c r="U1716" s="260">
        <v>151</v>
      </c>
      <c r="V1716" s="273">
        <v>73.486902509249006</v>
      </c>
      <c r="W1716" s="273">
        <v>65.529090731897398</v>
      </c>
      <c r="X1716" s="274">
        <v>1.0913336789999999</v>
      </c>
      <c r="Z1716" s="257">
        <v>54627.23</v>
      </c>
      <c r="AA1716" s="258">
        <v>21151.40520438235</v>
      </c>
      <c r="AB1716" s="276">
        <v>1.0307200041119999</v>
      </c>
      <c r="AC1716" s="92"/>
      <c r="AD1716" s="257">
        <v>1699663.5653098268</v>
      </c>
      <c r="AE1716" s="258">
        <v>17234.573040977953</v>
      </c>
      <c r="AF1716" s="276">
        <v>0.83985054534271986</v>
      </c>
      <c r="AG1716" s="93"/>
      <c r="AH1716" s="257">
        <v>22395.258426758999</v>
      </c>
      <c r="AI1716" s="258">
        <v>18996.470384881472</v>
      </c>
      <c r="AJ1716" s="258">
        <v>19789.225784743106</v>
      </c>
      <c r="AK1716" s="276">
        <v>0.96434022634097294</v>
      </c>
      <c r="AL1716" s="93"/>
      <c r="AM1716" s="257">
        <v>20585.93</v>
      </c>
      <c r="AN1716" s="258">
        <v>20540.34096095631</v>
      </c>
      <c r="AO1716" s="276">
        <v>1.0009424960263296</v>
      </c>
      <c r="AQ1716" s="280">
        <v>17146.70377499222</v>
      </c>
      <c r="AR1716" s="281">
        <v>17283.779683291697</v>
      </c>
    </row>
    <row r="1717" spans="1:44" x14ac:dyDescent="0.2">
      <c r="A1717" s="260" t="s">
        <v>8404</v>
      </c>
      <c r="B1717" s="261" t="s">
        <v>2840</v>
      </c>
      <c r="C1717" s="261" t="s">
        <v>2861</v>
      </c>
      <c r="D1717" s="262" t="s">
        <v>11114</v>
      </c>
      <c r="E1717" s="257">
        <v>266</v>
      </c>
      <c r="F1717" s="258">
        <v>608</v>
      </c>
      <c r="G1717" s="258">
        <v>2023</v>
      </c>
      <c r="H1717" s="258">
        <v>1769</v>
      </c>
      <c r="I1717" s="258">
        <v>770</v>
      </c>
      <c r="J1717" s="258">
        <v>367</v>
      </c>
      <c r="K1717" s="259">
        <v>93</v>
      </c>
      <c r="L1717" s="257">
        <v>237</v>
      </c>
      <c r="M1717" s="258">
        <v>605</v>
      </c>
      <c r="N1717" s="258">
        <v>1981</v>
      </c>
      <c r="O1717" s="258">
        <v>1843</v>
      </c>
      <c r="P1717" s="258">
        <v>780</v>
      </c>
      <c r="Q1717" s="258">
        <v>447</v>
      </c>
      <c r="R1717" s="259">
        <v>135</v>
      </c>
      <c r="S1717" s="267">
        <v>11924</v>
      </c>
      <c r="T1717" s="90"/>
      <c r="U1717" s="260">
        <v>80</v>
      </c>
      <c r="V1717" s="273">
        <v>94.217494385881395</v>
      </c>
      <c r="W1717" s="273">
        <v>84.111288158336095</v>
      </c>
      <c r="X1717" s="274">
        <v>1.085365854</v>
      </c>
      <c r="Z1717" s="257">
        <v>33156.78</v>
      </c>
      <c r="AA1717" s="258">
        <v>12838.148466480188</v>
      </c>
      <c r="AB1717" s="276">
        <v>1.0766645812210824</v>
      </c>
      <c r="AC1717" s="92"/>
      <c r="AD1717" s="257">
        <v>1104626.0914884007</v>
      </c>
      <c r="AE1717" s="258">
        <v>11200.89848678759</v>
      </c>
      <c r="AF1717" s="276">
        <v>0.93935747121667135</v>
      </c>
      <c r="AG1717" s="93"/>
      <c r="AH1717" s="257">
        <v>12941.902443096</v>
      </c>
      <c r="AI1717" s="258">
        <v>10977.791003766388</v>
      </c>
      <c r="AJ1717" s="258">
        <v>11469.819681807867</v>
      </c>
      <c r="AK1717" s="276">
        <v>0.96191040605567479</v>
      </c>
      <c r="AL1717" s="93"/>
      <c r="AM1717" s="257">
        <v>11958.4</v>
      </c>
      <c r="AN1717" s="258">
        <v>11931.917253556187</v>
      </c>
      <c r="AO1717" s="276">
        <v>1.0006639763129979</v>
      </c>
      <c r="AQ1717" s="280">
        <v>11607.96730589099</v>
      </c>
      <c r="AR1717" s="281">
        <v>11700.764888612766</v>
      </c>
    </row>
    <row r="1718" spans="1:44" x14ac:dyDescent="0.2">
      <c r="A1718" s="260" t="s">
        <v>8404</v>
      </c>
      <c r="B1718" s="261" t="s">
        <v>2818</v>
      </c>
      <c r="C1718" s="261" t="s">
        <v>2825</v>
      </c>
      <c r="D1718" s="262" t="s">
        <v>11083</v>
      </c>
      <c r="E1718" s="257">
        <v>134</v>
      </c>
      <c r="F1718" s="258">
        <v>349</v>
      </c>
      <c r="G1718" s="258">
        <v>1061</v>
      </c>
      <c r="H1718" s="258">
        <v>993</v>
      </c>
      <c r="I1718" s="258">
        <v>393</v>
      </c>
      <c r="J1718" s="258">
        <v>211</v>
      </c>
      <c r="K1718" s="259">
        <v>58</v>
      </c>
      <c r="L1718" s="257">
        <v>157</v>
      </c>
      <c r="M1718" s="258">
        <v>294</v>
      </c>
      <c r="N1718" s="258">
        <v>1095</v>
      </c>
      <c r="O1718" s="258">
        <v>990</v>
      </c>
      <c r="P1718" s="258">
        <v>413</v>
      </c>
      <c r="Q1718" s="258">
        <v>256</v>
      </c>
      <c r="R1718" s="259">
        <v>129</v>
      </c>
      <c r="S1718" s="267">
        <v>6533</v>
      </c>
      <c r="T1718" s="90"/>
      <c r="U1718" s="260">
        <v>81</v>
      </c>
      <c r="V1718" s="273">
        <v>92.435407319488604</v>
      </c>
      <c r="W1718" s="273">
        <v>94.056491120636807</v>
      </c>
      <c r="X1718" s="274">
        <v>1.090295797</v>
      </c>
      <c r="Z1718" s="257">
        <v>18506.02</v>
      </c>
      <c r="AA1718" s="258">
        <v>7165.4434563202976</v>
      </c>
      <c r="AB1718" s="276">
        <v>1.0968075090035661</v>
      </c>
      <c r="AC1718" s="92"/>
      <c r="AD1718" s="257">
        <v>617552.21749299543</v>
      </c>
      <c r="AE1718" s="258">
        <v>6261.9738495487518</v>
      </c>
      <c r="AF1718" s="276">
        <v>0.95851428892526436</v>
      </c>
      <c r="AG1718" s="93"/>
      <c r="AH1718" s="257">
        <v>7122.9024418010004</v>
      </c>
      <c r="AI1718" s="258">
        <v>6041.904170589848</v>
      </c>
      <c r="AJ1718" s="258">
        <v>6297.2740018831273</v>
      </c>
      <c r="AK1718" s="276">
        <v>0.96391764914788414</v>
      </c>
      <c r="AL1718" s="93"/>
      <c r="AM1718" s="257">
        <v>6567.83</v>
      </c>
      <c r="AN1718" s="258">
        <v>6553.285062836494</v>
      </c>
      <c r="AO1718" s="276">
        <v>1.0031050149757377</v>
      </c>
      <c r="AQ1718" s="280">
        <v>6640.9161775946905</v>
      </c>
      <c r="AR1718" s="281">
        <v>6694.0056593359068</v>
      </c>
    </row>
    <row r="1719" spans="1:44" x14ac:dyDescent="0.2">
      <c r="A1719" s="260" t="s">
        <v>8404</v>
      </c>
      <c r="B1719" s="261" t="s">
        <v>2818</v>
      </c>
      <c r="C1719" s="261" t="s">
        <v>2826</v>
      </c>
      <c r="D1719" s="262" t="s">
        <v>8863</v>
      </c>
      <c r="E1719" s="257">
        <v>257</v>
      </c>
      <c r="F1719" s="258">
        <v>457</v>
      </c>
      <c r="G1719" s="258">
        <v>1630</v>
      </c>
      <c r="H1719" s="258">
        <v>1132</v>
      </c>
      <c r="I1719" s="258">
        <v>395</v>
      </c>
      <c r="J1719" s="258">
        <v>224</v>
      </c>
      <c r="K1719" s="259">
        <v>97</v>
      </c>
      <c r="L1719" s="257">
        <v>253</v>
      </c>
      <c r="M1719" s="258">
        <v>430</v>
      </c>
      <c r="N1719" s="258">
        <v>1544</v>
      </c>
      <c r="O1719" s="258">
        <v>1203</v>
      </c>
      <c r="P1719" s="258">
        <v>459</v>
      </c>
      <c r="Q1719" s="258">
        <v>341</v>
      </c>
      <c r="R1719" s="259">
        <v>179</v>
      </c>
      <c r="S1719" s="267">
        <v>8601</v>
      </c>
      <c r="T1719" s="90"/>
      <c r="U1719" s="260">
        <v>50</v>
      </c>
      <c r="V1719" s="273">
        <v>110.162248546076</v>
      </c>
      <c r="W1719" s="273">
        <v>121.45547547082001</v>
      </c>
      <c r="X1719" s="274">
        <v>1.090295797</v>
      </c>
      <c r="Z1719" s="257">
        <v>23618.87</v>
      </c>
      <c r="AA1719" s="258">
        <v>9145.1148051920281</v>
      </c>
      <c r="AB1719" s="276">
        <v>1.0632618073703091</v>
      </c>
      <c r="AC1719" s="92"/>
      <c r="AD1719" s="257">
        <v>908648.08285998052</v>
      </c>
      <c r="AE1719" s="258">
        <v>9213.6832678061655</v>
      </c>
      <c r="AF1719" s="276">
        <v>1.0712339574242722</v>
      </c>
      <c r="AG1719" s="93"/>
      <c r="AH1719" s="257">
        <v>9377.6341499970003</v>
      </c>
      <c r="AI1719" s="258">
        <v>7954.4493756686488</v>
      </c>
      <c r="AJ1719" s="258">
        <v>8290.6557003209527</v>
      </c>
      <c r="AK1719" s="276">
        <v>0.96391764914788425</v>
      </c>
      <c r="AL1719" s="93"/>
      <c r="AM1719" s="257">
        <v>8622.5</v>
      </c>
      <c r="AN1719" s="258">
        <v>8603.4048467009143</v>
      </c>
      <c r="AO1719" s="276">
        <v>1.0002796008255916</v>
      </c>
      <c r="AQ1719" s="280">
        <v>9445.7149896278461</v>
      </c>
      <c r="AR1719" s="281">
        <v>9521.2268768530521</v>
      </c>
    </row>
    <row r="1720" spans="1:44" x14ac:dyDescent="0.2">
      <c r="A1720" s="260" t="s">
        <v>8404</v>
      </c>
      <c r="B1720" s="261" t="s">
        <v>2818</v>
      </c>
      <c r="C1720" s="261" t="s">
        <v>2827</v>
      </c>
      <c r="D1720" s="262" t="s">
        <v>11084</v>
      </c>
      <c r="E1720" s="257">
        <v>330</v>
      </c>
      <c r="F1720" s="258">
        <v>706</v>
      </c>
      <c r="G1720" s="258">
        <v>2152</v>
      </c>
      <c r="H1720" s="258">
        <v>1833</v>
      </c>
      <c r="I1720" s="258">
        <v>670</v>
      </c>
      <c r="J1720" s="258">
        <v>337</v>
      </c>
      <c r="K1720" s="259">
        <v>118</v>
      </c>
      <c r="L1720" s="257">
        <v>323</v>
      </c>
      <c r="M1720" s="258">
        <v>680</v>
      </c>
      <c r="N1720" s="258">
        <v>2134</v>
      </c>
      <c r="O1720" s="258">
        <v>1787</v>
      </c>
      <c r="P1720" s="258">
        <v>679</v>
      </c>
      <c r="Q1720" s="258">
        <v>414</v>
      </c>
      <c r="R1720" s="259">
        <v>186</v>
      </c>
      <c r="S1720" s="267">
        <v>12349</v>
      </c>
      <c r="T1720" s="90"/>
      <c r="U1720" s="260">
        <v>73</v>
      </c>
      <c r="V1720" s="273">
        <v>106.919641503435</v>
      </c>
      <c r="W1720" s="273">
        <v>103.099603206737</v>
      </c>
      <c r="X1720" s="274">
        <v>1.090295797</v>
      </c>
      <c r="Z1720" s="257">
        <v>33510.78</v>
      </c>
      <c r="AA1720" s="258">
        <v>12975.215592936194</v>
      </c>
      <c r="AB1720" s="276">
        <v>1.0507098220856907</v>
      </c>
      <c r="AC1720" s="92"/>
      <c r="AD1720" s="257">
        <v>1240478.3697316025</v>
      </c>
      <c r="AE1720" s="258">
        <v>12578.439348375054</v>
      </c>
      <c r="AF1720" s="276">
        <v>1.0185795893088552</v>
      </c>
      <c r="AG1720" s="93"/>
      <c r="AH1720" s="257">
        <v>13464.062797152999</v>
      </c>
      <c r="AI1720" s="258">
        <v>11420.706352765043</v>
      </c>
      <c r="AJ1720" s="258">
        <v>11903.419049327222</v>
      </c>
      <c r="AK1720" s="276">
        <v>0.96391764914788414</v>
      </c>
      <c r="AL1720" s="93"/>
      <c r="AM1720" s="257">
        <v>12380.39</v>
      </c>
      <c r="AN1720" s="258">
        <v>12352.972726013053</v>
      </c>
      <c r="AO1720" s="276">
        <v>1.000321704268609</v>
      </c>
      <c r="AQ1720" s="280">
        <v>12743.513289581913</v>
      </c>
      <c r="AR1720" s="281">
        <v>12845.388768508865</v>
      </c>
    </row>
    <row r="1721" spans="1:44" x14ac:dyDescent="0.2">
      <c r="A1721" s="260" t="s">
        <v>8404</v>
      </c>
      <c r="B1721" s="261" t="s">
        <v>2881</v>
      </c>
      <c r="C1721" s="261" t="s">
        <v>2904</v>
      </c>
      <c r="D1721" s="262" t="s">
        <v>11155</v>
      </c>
      <c r="E1721" s="257">
        <v>77</v>
      </c>
      <c r="F1721" s="258">
        <v>141</v>
      </c>
      <c r="G1721" s="258">
        <v>493</v>
      </c>
      <c r="H1721" s="258">
        <v>340</v>
      </c>
      <c r="I1721" s="258">
        <v>99</v>
      </c>
      <c r="J1721" s="258">
        <v>53</v>
      </c>
      <c r="K1721" s="259">
        <v>20</v>
      </c>
      <c r="L1721" s="257">
        <v>75</v>
      </c>
      <c r="M1721" s="258">
        <v>122</v>
      </c>
      <c r="N1721" s="258">
        <v>428</v>
      </c>
      <c r="O1721" s="258">
        <v>273</v>
      </c>
      <c r="P1721" s="258">
        <v>108</v>
      </c>
      <c r="Q1721" s="258">
        <v>79</v>
      </c>
      <c r="R1721" s="259">
        <v>28</v>
      </c>
      <c r="S1721" s="267">
        <v>2336</v>
      </c>
      <c r="T1721" s="90"/>
      <c r="U1721" s="260">
        <v>8</v>
      </c>
      <c r="V1721" s="273">
        <v>119.616931157392</v>
      </c>
      <c r="W1721" s="273">
        <v>121.434931506849</v>
      </c>
      <c r="X1721" s="274">
        <v>1.0685002589999999</v>
      </c>
      <c r="Z1721" s="257">
        <v>6018.7699999999995</v>
      </c>
      <c r="AA1721" s="258">
        <v>2330.4392901119154</v>
      </c>
      <c r="AB1721" s="276">
        <v>0.99761955912325151</v>
      </c>
      <c r="AC1721" s="92"/>
      <c r="AD1721" s="257">
        <v>252541.91375161463</v>
      </c>
      <c r="AE1721" s="258">
        <v>2560.7727007239587</v>
      </c>
      <c r="AF1721" s="276">
        <v>1.0962211903784069</v>
      </c>
      <c r="AG1721" s="93"/>
      <c r="AH1721" s="257">
        <v>2496.0166050239995</v>
      </c>
      <c r="AI1721" s="258">
        <v>2117.2118050156696</v>
      </c>
      <c r="AJ1721" s="258">
        <v>2230.9816664075215</v>
      </c>
      <c r="AK1721" s="276">
        <v>0.95504352157856232</v>
      </c>
      <c r="AL1721" s="93"/>
      <c r="AM1721" s="257">
        <v>2339.44</v>
      </c>
      <c r="AN1721" s="258">
        <v>2334.2591399902567</v>
      </c>
      <c r="AO1721" s="276">
        <v>0.99925476883144548</v>
      </c>
      <c r="AQ1721" s="280">
        <v>2438.0094186980277</v>
      </c>
      <c r="AR1721" s="281">
        <v>2457.4995994287474</v>
      </c>
    </row>
    <row r="1722" spans="1:44" x14ac:dyDescent="0.2">
      <c r="A1722" s="260" t="s">
        <v>8404</v>
      </c>
      <c r="B1722" s="261" t="s">
        <v>2840</v>
      </c>
      <c r="C1722" s="261" t="s">
        <v>2862</v>
      </c>
      <c r="D1722" s="262" t="s">
        <v>11115</v>
      </c>
      <c r="E1722" s="257">
        <v>476</v>
      </c>
      <c r="F1722" s="258">
        <v>784</v>
      </c>
      <c r="G1722" s="258">
        <v>2821</v>
      </c>
      <c r="H1722" s="258">
        <v>2056</v>
      </c>
      <c r="I1722" s="258">
        <v>776</v>
      </c>
      <c r="J1722" s="258">
        <v>428</v>
      </c>
      <c r="K1722" s="259">
        <v>149</v>
      </c>
      <c r="L1722" s="257">
        <v>399</v>
      </c>
      <c r="M1722" s="258">
        <v>751</v>
      </c>
      <c r="N1722" s="258">
        <v>2803</v>
      </c>
      <c r="O1722" s="258">
        <v>2011</v>
      </c>
      <c r="P1722" s="258">
        <v>774</v>
      </c>
      <c r="Q1722" s="258">
        <v>546</v>
      </c>
      <c r="R1722" s="259">
        <v>248</v>
      </c>
      <c r="S1722" s="267">
        <v>15022</v>
      </c>
      <c r="T1722" s="90"/>
      <c r="U1722" s="260">
        <v>226</v>
      </c>
      <c r="V1722" s="273">
        <v>101.27670413005001</v>
      </c>
      <c r="W1722" s="273">
        <v>112.186780270252</v>
      </c>
      <c r="X1722" s="274">
        <v>1.0913336789999999</v>
      </c>
      <c r="Z1722" s="257">
        <v>40813.740000000005</v>
      </c>
      <c r="AA1722" s="258">
        <v>15802.887180007263</v>
      </c>
      <c r="AB1722" s="276">
        <v>1.051982903741663</v>
      </c>
      <c r="AC1722" s="92"/>
      <c r="AD1722" s="257">
        <v>1519168.1508795791</v>
      </c>
      <c r="AE1722" s="258">
        <v>15404.351185870624</v>
      </c>
      <c r="AF1722" s="276">
        <v>1.0254527483604463</v>
      </c>
      <c r="AG1722" s="93"/>
      <c r="AH1722" s="257">
        <v>16394.014525937997</v>
      </c>
      <c r="AI1722" s="258">
        <v>13905.997666862699</v>
      </c>
      <c r="AJ1722" s="258">
        <v>14486.318880094095</v>
      </c>
      <c r="AK1722" s="276">
        <v>0.96434022634097294</v>
      </c>
      <c r="AL1722" s="93"/>
      <c r="AM1722" s="257">
        <v>15119.18</v>
      </c>
      <c r="AN1722" s="258">
        <v>15085.697476386611</v>
      </c>
      <c r="AO1722" s="276">
        <v>1.004240279349395</v>
      </c>
      <c r="AQ1722" s="280">
        <v>15693.507267608316</v>
      </c>
      <c r="AR1722" s="281">
        <v>15818.965885855941</v>
      </c>
    </row>
    <row r="1723" spans="1:44" x14ac:dyDescent="0.2">
      <c r="A1723" s="260" t="s">
        <v>8404</v>
      </c>
      <c r="B1723" s="261" t="s">
        <v>2840</v>
      </c>
      <c r="C1723" s="261" t="s">
        <v>2863</v>
      </c>
      <c r="D1723" s="262" t="s">
        <v>11116</v>
      </c>
      <c r="E1723" s="257">
        <v>232</v>
      </c>
      <c r="F1723" s="258">
        <v>466</v>
      </c>
      <c r="G1723" s="258">
        <v>1600</v>
      </c>
      <c r="H1723" s="258">
        <v>1317</v>
      </c>
      <c r="I1723" s="258">
        <v>750</v>
      </c>
      <c r="J1723" s="258">
        <v>423</v>
      </c>
      <c r="K1723" s="259">
        <v>116</v>
      </c>
      <c r="L1723" s="257">
        <v>215</v>
      </c>
      <c r="M1723" s="258">
        <v>446</v>
      </c>
      <c r="N1723" s="258">
        <v>1471</v>
      </c>
      <c r="O1723" s="258">
        <v>1331</v>
      </c>
      <c r="P1723" s="258">
        <v>848</v>
      </c>
      <c r="Q1723" s="258">
        <v>486</v>
      </c>
      <c r="R1723" s="259">
        <v>241</v>
      </c>
      <c r="S1723" s="267">
        <v>9942</v>
      </c>
      <c r="T1723" s="90"/>
      <c r="U1723" s="260">
        <v>88</v>
      </c>
      <c r="V1723" s="273">
        <v>114.22747237903199</v>
      </c>
      <c r="W1723" s="273">
        <v>109.734386000201</v>
      </c>
      <c r="X1723" s="274">
        <v>1.085365854</v>
      </c>
      <c r="Z1723" s="257">
        <v>30081.010000000002</v>
      </c>
      <c r="AA1723" s="258">
        <v>11647.224863261006</v>
      </c>
      <c r="AB1723" s="276">
        <v>1.1715172865883128</v>
      </c>
      <c r="AC1723" s="92"/>
      <c r="AD1723" s="257">
        <v>1033282.1773887287</v>
      </c>
      <c r="AE1723" s="258">
        <v>10477.471848907098</v>
      </c>
      <c r="AF1723" s="276">
        <v>1.0538595703990241</v>
      </c>
      <c r="AG1723" s="93"/>
      <c r="AH1723" s="257">
        <v>10790.707320468</v>
      </c>
      <c r="AI1723" s="258">
        <v>9153.0692854281642</v>
      </c>
      <c r="AJ1723" s="258">
        <v>9563.3132570055186</v>
      </c>
      <c r="AK1723" s="276">
        <v>0.96191040605567479</v>
      </c>
      <c r="AL1723" s="93"/>
      <c r="AM1723" s="257">
        <v>9979.84</v>
      </c>
      <c r="AN1723" s="258">
        <v>9957.7389185618631</v>
      </c>
      <c r="AO1723" s="276">
        <v>1.0015830736835509</v>
      </c>
      <c r="AQ1723" s="280">
        <v>11825.698531821794</v>
      </c>
      <c r="AR1723" s="281">
        <v>11920.236723464754</v>
      </c>
    </row>
    <row r="1724" spans="1:44" x14ac:dyDescent="0.2">
      <c r="A1724" s="260" t="s">
        <v>8404</v>
      </c>
      <c r="B1724" s="261" t="s">
        <v>2840</v>
      </c>
      <c r="C1724" s="261" t="s">
        <v>2864</v>
      </c>
      <c r="D1724" s="262" t="s">
        <v>11117</v>
      </c>
      <c r="E1724" s="257">
        <v>158</v>
      </c>
      <c r="F1724" s="258">
        <v>310</v>
      </c>
      <c r="G1724" s="258">
        <v>881</v>
      </c>
      <c r="H1724" s="258">
        <v>718</v>
      </c>
      <c r="I1724" s="258">
        <v>382</v>
      </c>
      <c r="J1724" s="258">
        <v>205</v>
      </c>
      <c r="K1724" s="259">
        <v>55</v>
      </c>
      <c r="L1724" s="257">
        <v>126</v>
      </c>
      <c r="M1724" s="258">
        <v>265</v>
      </c>
      <c r="N1724" s="258">
        <v>933</v>
      </c>
      <c r="O1724" s="258">
        <v>748</v>
      </c>
      <c r="P1724" s="258">
        <v>408</v>
      </c>
      <c r="Q1724" s="258">
        <v>268</v>
      </c>
      <c r="R1724" s="259">
        <v>130</v>
      </c>
      <c r="S1724" s="267">
        <v>5587</v>
      </c>
      <c r="T1724" s="90"/>
      <c r="U1724" s="260">
        <v>81</v>
      </c>
      <c r="V1724" s="273">
        <v>114.202827148379</v>
      </c>
      <c r="W1724" s="273">
        <v>109.68944543828199</v>
      </c>
      <c r="X1724" s="274">
        <v>1.085365854</v>
      </c>
      <c r="Z1724" s="257">
        <v>16437.730000000003</v>
      </c>
      <c r="AA1724" s="258">
        <v>6364.6113462138192</v>
      </c>
      <c r="AB1724" s="276">
        <v>1.1391822706665149</v>
      </c>
      <c r="AC1724" s="92"/>
      <c r="AD1724" s="257">
        <v>580567.19066754123</v>
      </c>
      <c r="AE1724" s="258">
        <v>5886.9460150669174</v>
      </c>
      <c r="AF1724" s="276">
        <v>1.0536864175884944</v>
      </c>
      <c r="AG1724" s="93"/>
      <c r="AH1724" s="257">
        <v>6063.9390262979996</v>
      </c>
      <c r="AI1724" s="258">
        <v>5143.6529971521977</v>
      </c>
      <c r="AJ1724" s="258">
        <v>5374.1934386330549</v>
      </c>
      <c r="AK1724" s="276">
        <v>0.96191040605567479</v>
      </c>
      <c r="AL1724" s="93"/>
      <c r="AM1724" s="257">
        <v>5621.83</v>
      </c>
      <c r="AN1724" s="258">
        <v>5609.3800486319051</v>
      </c>
      <c r="AO1724" s="276">
        <v>1.0040057362863621</v>
      </c>
      <c r="AQ1724" s="280">
        <v>6476.7045728219191</v>
      </c>
      <c r="AR1724" s="281">
        <v>6528.4812975940449</v>
      </c>
    </row>
    <row r="1725" spans="1:44" x14ac:dyDescent="0.2">
      <c r="A1725" s="260" t="s">
        <v>8404</v>
      </c>
      <c r="B1725" s="261" t="s">
        <v>2881</v>
      </c>
      <c r="C1725" s="261" t="s">
        <v>2905</v>
      </c>
      <c r="D1725" s="262" t="s">
        <v>11156</v>
      </c>
      <c r="E1725" s="257">
        <v>246</v>
      </c>
      <c r="F1725" s="258">
        <v>388</v>
      </c>
      <c r="G1725" s="258">
        <v>1793</v>
      </c>
      <c r="H1725" s="258">
        <v>944</v>
      </c>
      <c r="I1725" s="258">
        <v>253</v>
      </c>
      <c r="J1725" s="258">
        <v>144</v>
      </c>
      <c r="K1725" s="259">
        <v>42</v>
      </c>
      <c r="L1725" s="257">
        <v>199</v>
      </c>
      <c r="M1725" s="258">
        <v>368</v>
      </c>
      <c r="N1725" s="258">
        <v>1729</v>
      </c>
      <c r="O1725" s="258">
        <v>858</v>
      </c>
      <c r="P1725" s="258">
        <v>248</v>
      </c>
      <c r="Q1725" s="258">
        <v>174</v>
      </c>
      <c r="R1725" s="259">
        <v>83</v>
      </c>
      <c r="S1725" s="267">
        <v>7469</v>
      </c>
      <c r="T1725" s="90"/>
      <c r="U1725" s="260">
        <v>35</v>
      </c>
      <c r="V1725" s="273">
        <v>108.124860526223</v>
      </c>
      <c r="W1725" s="273">
        <v>121.049933065595</v>
      </c>
      <c r="X1725" s="274">
        <v>1.075246497</v>
      </c>
      <c r="Z1725" s="257">
        <v>18073.999999999996</v>
      </c>
      <c r="AA1725" s="258">
        <v>6998.1673547058217</v>
      </c>
      <c r="AB1725" s="276">
        <v>0.93696175588510133</v>
      </c>
      <c r="AC1725" s="92"/>
      <c r="AD1725" s="257">
        <v>784367.41301890055</v>
      </c>
      <c r="AE1725" s="258">
        <v>7953.4784098128048</v>
      </c>
      <c r="AF1725" s="276">
        <v>1.0648652309295494</v>
      </c>
      <c r="AG1725" s="93"/>
      <c r="AH1725" s="257">
        <v>8031.016086093</v>
      </c>
      <c r="AI1725" s="258">
        <v>6812.1990973627153</v>
      </c>
      <c r="AJ1725" s="258">
        <v>7153.7355667341035</v>
      </c>
      <c r="AK1725" s="276">
        <v>0.95779027536940731</v>
      </c>
      <c r="AL1725" s="93"/>
      <c r="AM1725" s="257">
        <v>7484.05</v>
      </c>
      <c r="AN1725" s="258">
        <v>7467.4760270167581</v>
      </c>
      <c r="AO1725" s="276">
        <v>0.99979596023788431</v>
      </c>
      <c r="AQ1725" s="280">
        <v>7136.0974474435434</v>
      </c>
      <c r="AR1725" s="281">
        <v>7193.1455572236018</v>
      </c>
    </row>
    <row r="1726" spans="1:44" x14ac:dyDescent="0.2">
      <c r="A1726" s="260" t="s">
        <v>8404</v>
      </c>
      <c r="B1726" s="261" t="s">
        <v>2881</v>
      </c>
      <c r="C1726" s="261" t="s">
        <v>2906</v>
      </c>
      <c r="D1726" s="262" t="s">
        <v>11157</v>
      </c>
      <c r="E1726" s="257">
        <v>71</v>
      </c>
      <c r="F1726" s="258">
        <v>185</v>
      </c>
      <c r="G1726" s="258">
        <v>611</v>
      </c>
      <c r="H1726" s="258">
        <v>496</v>
      </c>
      <c r="I1726" s="258">
        <v>148</v>
      </c>
      <c r="J1726" s="258">
        <v>91</v>
      </c>
      <c r="K1726" s="259">
        <v>19</v>
      </c>
      <c r="L1726" s="257">
        <v>84</v>
      </c>
      <c r="M1726" s="258">
        <v>169</v>
      </c>
      <c r="N1726" s="258">
        <v>581</v>
      </c>
      <c r="O1726" s="258">
        <v>443</v>
      </c>
      <c r="P1726" s="258">
        <v>149</v>
      </c>
      <c r="Q1726" s="258">
        <v>117</v>
      </c>
      <c r="R1726" s="259">
        <v>45</v>
      </c>
      <c r="S1726" s="267">
        <v>3209</v>
      </c>
      <c r="T1726" s="90"/>
      <c r="U1726" s="260">
        <v>18</v>
      </c>
      <c r="V1726" s="273">
        <v>109.95226532023899</v>
      </c>
      <c r="W1726" s="273">
        <v>109.828918666251</v>
      </c>
      <c r="X1726" s="274">
        <v>1.0685002589999999</v>
      </c>
      <c r="Z1726" s="257">
        <v>8466.86</v>
      </c>
      <c r="AA1726" s="258">
        <v>3278.3281647042463</v>
      </c>
      <c r="AB1726" s="276">
        <v>1.0216042894061224</v>
      </c>
      <c r="AC1726" s="92"/>
      <c r="AD1726" s="257">
        <v>330003.7047496126</v>
      </c>
      <c r="AE1726" s="258">
        <v>3346.2345545212465</v>
      </c>
      <c r="AF1726" s="276">
        <v>1.0427655202621522</v>
      </c>
      <c r="AG1726" s="93"/>
      <c r="AH1726" s="257">
        <v>3428.8173311309997</v>
      </c>
      <c r="AI1726" s="258">
        <v>2908.44720988668</v>
      </c>
      <c r="AJ1726" s="258">
        <v>3064.7346607456066</v>
      </c>
      <c r="AK1726" s="276">
        <v>0.95504352157856232</v>
      </c>
      <c r="AL1726" s="93"/>
      <c r="AM1726" s="257">
        <v>3216.74</v>
      </c>
      <c r="AN1726" s="258">
        <v>3209.6162953408757</v>
      </c>
      <c r="AO1726" s="276">
        <v>1.0001920521473593</v>
      </c>
      <c r="AQ1726" s="280">
        <v>3265.4696331673181</v>
      </c>
      <c r="AR1726" s="281">
        <v>3291.5747797811882</v>
      </c>
    </row>
    <row r="1727" spans="1:44" x14ac:dyDescent="0.2">
      <c r="A1727" s="260" t="s">
        <v>8404</v>
      </c>
      <c r="B1727" s="261" t="s">
        <v>2881</v>
      </c>
      <c r="C1727" s="261" t="s">
        <v>2907</v>
      </c>
      <c r="D1727" s="262" t="s">
        <v>11158</v>
      </c>
      <c r="E1727" s="257">
        <v>33</v>
      </c>
      <c r="F1727" s="258">
        <v>65</v>
      </c>
      <c r="G1727" s="258">
        <v>351</v>
      </c>
      <c r="H1727" s="258">
        <v>343</v>
      </c>
      <c r="I1727" s="258">
        <v>152</v>
      </c>
      <c r="J1727" s="258">
        <v>92</v>
      </c>
      <c r="K1727" s="259">
        <v>27</v>
      </c>
      <c r="L1727" s="257">
        <v>28</v>
      </c>
      <c r="M1727" s="258">
        <v>77</v>
      </c>
      <c r="N1727" s="258">
        <v>254</v>
      </c>
      <c r="O1727" s="258">
        <v>253</v>
      </c>
      <c r="P1727" s="258">
        <v>151</v>
      </c>
      <c r="Q1727" s="258">
        <v>82</v>
      </c>
      <c r="R1727" s="259">
        <v>41</v>
      </c>
      <c r="S1727" s="267">
        <v>1949</v>
      </c>
      <c r="T1727" s="90"/>
      <c r="U1727" s="260">
        <v>5</v>
      </c>
      <c r="V1727" s="273">
        <v>99.737634599327805</v>
      </c>
      <c r="W1727" s="273">
        <v>97.027706516162098</v>
      </c>
      <c r="X1727" s="274">
        <v>1.075246497</v>
      </c>
      <c r="Z1727" s="257">
        <v>5773.85</v>
      </c>
      <c r="AA1727" s="258">
        <v>2235.607423977438</v>
      </c>
      <c r="AB1727" s="276">
        <v>1.1470535782336777</v>
      </c>
      <c r="AC1727" s="92"/>
      <c r="AD1727" s="257">
        <v>189323.05942417256</v>
      </c>
      <c r="AE1727" s="258">
        <v>1919.7340947839441</v>
      </c>
      <c r="AF1727" s="276">
        <v>0.98498414303947879</v>
      </c>
      <c r="AG1727" s="93"/>
      <c r="AH1727" s="257">
        <v>2095.6554226529997</v>
      </c>
      <c r="AI1727" s="258">
        <v>1777.6109306145306</v>
      </c>
      <c r="AJ1727" s="258">
        <v>1866.7332466949747</v>
      </c>
      <c r="AK1727" s="276">
        <v>0.9577902753694072</v>
      </c>
      <c r="AL1727" s="93"/>
      <c r="AM1727" s="257">
        <v>1951.15</v>
      </c>
      <c r="AN1727" s="258">
        <v>1946.8290364326463</v>
      </c>
      <c r="AO1727" s="276">
        <v>0.99888611412655015</v>
      </c>
      <c r="AQ1727" s="280">
        <v>2106.7411648102375</v>
      </c>
      <c r="AR1727" s="281">
        <v>2123.5830874624176</v>
      </c>
    </row>
    <row r="1728" spans="1:44" x14ac:dyDescent="0.2">
      <c r="A1728" s="260" t="s">
        <v>8404</v>
      </c>
      <c r="B1728" s="261" t="s">
        <v>2939</v>
      </c>
      <c r="C1728" s="261" t="s">
        <v>2950</v>
      </c>
      <c r="D1728" s="262" t="s">
        <v>11198</v>
      </c>
      <c r="E1728" s="257">
        <v>314</v>
      </c>
      <c r="F1728" s="258">
        <v>582</v>
      </c>
      <c r="G1728" s="258">
        <v>1930</v>
      </c>
      <c r="H1728" s="258">
        <v>1353</v>
      </c>
      <c r="I1728" s="258">
        <v>404</v>
      </c>
      <c r="J1728" s="258">
        <v>257</v>
      </c>
      <c r="K1728" s="259">
        <v>48</v>
      </c>
      <c r="L1728" s="257">
        <v>285</v>
      </c>
      <c r="M1728" s="258">
        <v>533</v>
      </c>
      <c r="N1728" s="258">
        <v>1964</v>
      </c>
      <c r="O1728" s="258">
        <v>1426</v>
      </c>
      <c r="P1728" s="258">
        <v>474</v>
      </c>
      <c r="Q1728" s="258">
        <v>322</v>
      </c>
      <c r="R1728" s="259">
        <v>132</v>
      </c>
      <c r="S1728" s="267">
        <v>10024</v>
      </c>
      <c r="T1728" s="90"/>
      <c r="U1728" s="260">
        <v>56</v>
      </c>
      <c r="V1728" s="273">
        <v>101.40075915090701</v>
      </c>
      <c r="W1728" s="273">
        <v>116.18739403610201</v>
      </c>
      <c r="X1728" s="274">
        <v>1.08796056</v>
      </c>
      <c r="Z1728" s="257">
        <v>26199.22</v>
      </c>
      <c r="AA1728" s="258">
        <v>10144.214126521849</v>
      </c>
      <c r="AB1728" s="276">
        <v>1.0119926303393705</v>
      </c>
      <c r="AC1728" s="92"/>
      <c r="AD1728" s="257">
        <v>1023541.9758984107</v>
      </c>
      <c r="AE1728" s="258">
        <v>10378.706294685122</v>
      </c>
      <c r="AF1728" s="276">
        <v>1.0353857037794416</v>
      </c>
      <c r="AG1728" s="93"/>
      <c r="AH1728" s="257">
        <v>10905.71665344</v>
      </c>
      <c r="AI1728" s="258">
        <v>9250.624372587914</v>
      </c>
      <c r="AJ1728" s="258">
        <v>9652.7796988421978</v>
      </c>
      <c r="AK1728" s="276">
        <v>0.96296684944555044</v>
      </c>
      <c r="AL1728" s="93"/>
      <c r="AM1728" s="257">
        <v>10048.08</v>
      </c>
      <c r="AN1728" s="258">
        <v>10025.827796119283</v>
      </c>
      <c r="AO1728" s="276">
        <v>1.0001823419911495</v>
      </c>
      <c r="AQ1728" s="280">
        <v>10116.052893111942</v>
      </c>
      <c r="AR1728" s="281">
        <v>10196.923663198451</v>
      </c>
    </row>
    <row r="1729" spans="1:44" x14ac:dyDescent="0.2">
      <c r="A1729" s="260" t="s">
        <v>8404</v>
      </c>
      <c r="B1729" s="261" t="s">
        <v>2881</v>
      </c>
      <c r="C1729" s="261" t="s">
        <v>2908</v>
      </c>
      <c r="D1729" s="262" t="s">
        <v>11159</v>
      </c>
      <c r="E1729" s="257">
        <v>45</v>
      </c>
      <c r="F1729" s="258">
        <v>108</v>
      </c>
      <c r="G1729" s="258">
        <v>406</v>
      </c>
      <c r="H1729" s="258">
        <v>347</v>
      </c>
      <c r="I1729" s="258">
        <v>98</v>
      </c>
      <c r="J1729" s="258">
        <v>74</v>
      </c>
      <c r="K1729" s="259">
        <v>24</v>
      </c>
      <c r="L1729" s="257">
        <v>58</v>
      </c>
      <c r="M1729" s="258">
        <v>107</v>
      </c>
      <c r="N1729" s="258">
        <v>309</v>
      </c>
      <c r="O1729" s="258">
        <v>242</v>
      </c>
      <c r="P1729" s="258">
        <v>89</v>
      </c>
      <c r="Q1729" s="258">
        <v>94</v>
      </c>
      <c r="R1729" s="259">
        <v>40</v>
      </c>
      <c r="S1729" s="267">
        <v>2041</v>
      </c>
      <c r="T1729" s="90"/>
      <c r="U1729" s="260">
        <v>18</v>
      </c>
      <c r="V1729" s="273">
        <v>116.792383302449</v>
      </c>
      <c r="W1729" s="273">
        <v>121.827535521803</v>
      </c>
      <c r="X1729" s="274">
        <v>1.0685002589999999</v>
      </c>
      <c r="Z1729" s="257">
        <v>5571.630000000001</v>
      </c>
      <c r="AA1729" s="258">
        <v>2157.3087959776258</v>
      </c>
      <c r="AB1729" s="276">
        <v>1.0569861812727221</v>
      </c>
      <c r="AC1729" s="92"/>
      <c r="AD1729" s="257">
        <v>219334.06116574592</v>
      </c>
      <c r="AE1729" s="258">
        <v>2224.0453785607301</v>
      </c>
      <c r="AF1729" s="276">
        <v>1.089684163920005</v>
      </c>
      <c r="AG1729" s="93"/>
      <c r="AH1729" s="257">
        <v>2180.8090286189999</v>
      </c>
      <c r="AI1729" s="258">
        <v>1849.8413073788452</v>
      </c>
      <c r="AJ1729" s="258">
        <v>1949.2438275418456</v>
      </c>
      <c r="AK1729" s="276">
        <v>0.95504352157856232</v>
      </c>
      <c r="AL1729" s="93"/>
      <c r="AM1729" s="257">
        <v>2048.7399999999998</v>
      </c>
      <c r="AN1729" s="258">
        <v>2044.2029162806648</v>
      </c>
      <c r="AO1729" s="276">
        <v>1.0015692877416289</v>
      </c>
      <c r="AQ1729" s="280">
        <v>2248.6254174922683</v>
      </c>
      <c r="AR1729" s="281">
        <v>2266.6016055440841</v>
      </c>
    </row>
    <row r="1730" spans="1:44" x14ac:dyDescent="0.2">
      <c r="A1730" s="260" t="s">
        <v>8404</v>
      </c>
      <c r="B1730" s="261" t="s">
        <v>2881</v>
      </c>
      <c r="C1730" s="261" t="s">
        <v>2909</v>
      </c>
      <c r="D1730" s="262" t="s">
        <v>11160</v>
      </c>
      <c r="E1730" s="257">
        <v>116</v>
      </c>
      <c r="F1730" s="258">
        <v>179</v>
      </c>
      <c r="G1730" s="258">
        <v>739</v>
      </c>
      <c r="H1730" s="258">
        <v>497</v>
      </c>
      <c r="I1730" s="258">
        <v>148</v>
      </c>
      <c r="J1730" s="258">
        <v>82</v>
      </c>
      <c r="K1730" s="259">
        <v>29</v>
      </c>
      <c r="L1730" s="257">
        <v>112</v>
      </c>
      <c r="M1730" s="258">
        <v>183</v>
      </c>
      <c r="N1730" s="258">
        <v>733</v>
      </c>
      <c r="O1730" s="258">
        <v>469</v>
      </c>
      <c r="P1730" s="258">
        <v>181</v>
      </c>
      <c r="Q1730" s="258">
        <v>137</v>
      </c>
      <c r="R1730" s="259">
        <v>61</v>
      </c>
      <c r="S1730" s="267">
        <v>3666</v>
      </c>
      <c r="T1730" s="90"/>
      <c r="U1730" s="260">
        <v>27</v>
      </c>
      <c r="V1730" s="273">
        <v>111.65661227537601</v>
      </c>
      <c r="W1730" s="273">
        <v>112.77577741407499</v>
      </c>
      <c r="X1730" s="274">
        <v>1.0685002589999999</v>
      </c>
      <c r="Z1730" s="257">
        <v>9714.869999999999</v>
      </c>
      <c r="AA1730" s="258">
        <v>3761.5517367052648</v>
      </c>
      <c r="AB1730" s="276">
        <v>1.0260643035202577</v>
      </c>
      <c r="AC1730" s="92"/>
      <c r="AD1730" s="257">
        <v>381189.64382808883</v>
      </c>
      <c r="AE1730" s="258">
        <v>3865.25950965008</v>
      </c>
      <c r="AF1730" s="276">
        <v>1.0543533850654883</v>
      </c>
      <c r="AG1730" s="93"/>
      <c r="AH1730" s="257">
        <v>3917.1219494939996</v>
      </c>
      <c r="AI1730" s="258">
        <v>3322.6448960562693</v>
      </c>
      <c r="AJ1730" s="258">
        <v>3501.1895501070094</v>
      </c>
      <c r="AK1730" s="276">
        <v>0.95504352157856232</v>
      </c>
      <c r="AL1730" s="93"/>
      <c r="AM1730" s="257">
        <v>3677.61</v>
      </c>
      <c r="AN1730" s="258">
        <v>3669.4656652102931</v>
      </c>
      <c r="AO1730" s="276">
        <v>1.0009453533034078</v>
      </c>
      <c r="AQ1730" s="280">
        <v>3791.2879186938962</v>
      </c>
      <c r="AR1730" s="281">
        <v>3821.5966148666121</v>
      </c>
    </row>
    <row r="1731" spans="1:44" x14ac:dyDescent="0.2">
      <c r="A1731" s="260" t="s">
        <v>8404</v>
      </c>
      <c r="B1731" s="261" t="s">
        <v>2840</v>
      </c>
      <c r="C1731" s="261" t="s">
        <v>2865</v>
      </c>
      <c r="D1731" s="262" t="s">
        <v>11118</v>
      </c>
      <c r="E1731" s="257">
        <v>155</v>
      </c>
      <c r="F1731" s="258">
        <v>345</v>
      </c>
      <c r="G1731" s="258">
        <v>963</v>
      </c>
      <c r="H1731" s="258">
        <v>922</v>
      </c>
      <c r="I1731" s="258">
        <v>302</v>
      </c>
      <c r="J1731" s="258">
        <v>188</v>
      </c>
      <c r="K1731" s="259">
        <v>48</v>
      </c>
      <c r="L1731" s="257">
        <v>168</v>
      </c>
      <c r="M1731" s="258">
        <v>361</v>
      </c>
      <c r="N1731" s="258">
        <v>1037</v>
      </c>
      <c r="O1731" s="258">
        <v>933</v>
      </c>
      <c r="P1731" s="258">
        <v>335</v>
      </c>
      <c r="Q1731" s="258">
        <v>200</v>
      </c>
      <c r="R1731" s="259">
        <v>76</v>
      </c>
      <c r="S1731" s="267">
        <v>6033</v>
      </c>
      <c r="T1731" s="90"/>
      <c r="U1731" s="260">
        <v>30</v>
      </c>
      <c r="V1731" s="273">
        <v>78.653022420377795</v>
      </c>
      <c r="W1731" s="273">
        <v>75.381836261186606</v>
      </c>
      <c r="X1731" s="274">
        <v>1.0913336789999999</v>
      </c>
      <c r="Z1731" s="257">
        <v>16440.62</v>
      </c>
      <c r="AA1731" s="258">
        <v>6365.7303405512694</v>
      </c>
      <c r="AB1731" s="276">
        <v>1.0551517222859721</v>
      </c>
      <c r="AC1731" s="92"/>
      <c r="AD1731" s="257">
        <v>521899.38768150448</v>
      </c>
      <c r="AE1731" s="258">
        <v>5292.0550281954993</v>
      </c>
      <c r="AF1731" s="276">
        <v>0.87718465575924076</v>
      </c>
      <c r="AG1731" s="93"/>
      <c r="AH1731" s="257">
        <v>6584.0160854069991</v>
      </c>
      <c r="AI1731" s="258">
        <v>5584.8012198231036</v>
      </c>
      <c r="AJ1731" s="258">
        <v>5817.8645855150899</v>
      </c>
      <c r="AK1731" s="276">
        <v>0.96434022634097294</v>
      </c>
      <c r="AL1731" s="93"/>
      <c r="AM1731" s="257">
        <v>6045.9</v>
      </c>
      <c r="AN1731" s="258">
        <v>6032.5109147775074</v>
      </c>
      <c r="AO1731" s="276">
        <v>0.99991893167205492</v>
      </c>
      <c r="AQ1731" s="280">
        <v>5384.3630825460277</v>
      </c>
      <c r="AR1731" s="281">
        <v>5427.4073008307469</v>
      </c>
    </row>
    <row r="1732" spans="1:44" x14ac:dyDescent="0.2">
      <c r="A1732" s="260" t="s">
        <v>8404</v>
      </c>
      <c r="B1732" s="261" t="s">
        <v>2939</v>
      </c>
      <c r="C1732" s="261" t="s">
        <v>2951</v>
      </c>
      <c r="D1732" s="262" t="s">
        <v>11199</v>
      </c>
      <c r="E1732" s="257"/>
      <c r="F1732" s="258"/>
      <c r="G1732" s="258"/>
      <c r="H1732" s="258"/>
      <c r="I1732" s="258"/>
      <c r="J1732" s="258"/>
      <c r="K1732" s="259"/>
      <c r="L1732" s="257"/>
      <c r="M1732" s="258"/>
      <c r="N1732" s="258"/>
      <c r="O1732" s="258"/>
      <c r="P1732" s="258"/>
      <c r="Q1732" s="258"/>
      <c r="R1732" s="259"/>
      <c r="S1732" s="267"/>
      <c r="T1732" s="90"/>
      <c r="U1732" s="260"/>
      <c r="V1732" s="273"/>
      <c r="W1732" s="273"/>
      <c r="X1732" s="274"/>
      <c r="Z1732" s="257"/>
      <c r="AA1732" s="258"/>
      <c r="AB1732" s="276"/>
      <c r="AC1732" s="92"/>
      <c r="AD1732" s="257"/>
      <c r="AE1732" s="258"/>
      <c r="AF1732" s="276"/>
      <c r="AG1732" s="93"/>
      <c r="AH1732" s="257"/>
      <c r="AI1732" s="258"/>
      <c r="AJ1732" s="258"/>
      <c r="AK1732" s="276"/>
      <c r="AL1732" s="93"/>
      <c r="AM1732" s="257"/>
      <c r="AN1732" s="258"/>
      <c r="AO1732" s="276"/>
      <c r="AQ1732" s="280"/>
      <c r="AR1732" s="281">
        <v>68.584069111887104</v>
      </c>
    </row>
    <row r="1733" spans="1:44" x14ac:dyDescent="0.2">
      <c r="A1733" s="260" t="s">
        <v>8404</v>
      </c>
      <c r="B1733" s="261" t="s">
        <v>2840</v>
      </c>
      <c r="C1733" s="261" t="s">
        <v>2866</v>
      </c>
      <c r="D1733" s="262" t="s">
        <v>11119</v>
      </c>
      <c r="E1733" s="257">
        <v>174</v>
      </c>
      <c r="F1733" s="258">
        <v>334</v>
      </c>
      <c r="G1733" s="258">
        <v>1465</v>
      </c>
      <c r="H1733" s="258">
        <v>1042</v>
      </c>
      <c r="I1733" s="258">
        <v>466</v>
      </c>
      <c r="J1733" s="258">
        <v>308</v>
      </c>
      <c r="K1733" s="259">
        <v>109</v>
      </c>
      <c r="L1733" s="257">
        <v>169</v>
      </c>
      <c r="M1733" s="258">
        <v>350</v>
      </c>
      <c r="N1733" s="258">
        <v>1415</v>
      </c>
      <c r="O1733" s="258">
        <v>1121</v>
      </c>
      <c r="P1733" s="258">
        <v>532</v>
      </c>
      <c r="Q1733" s="258">
        <v>444</v>
      </c>
      <c r="R1733" s="259">
        <v>237</v>
      </c>
      <c r="S1733" s="267">
        <v>8166</v>
      </c>
      <c r="T1733" s="90"/>
      <c r="U1733" s="260">
        <v>66</v>
      </c>
      <c r="V1733" s="273">
        <v>83.645533492398599</v>
      </c>
      <c r="W1733" s="273">
        <v>66.457940492224793</v>
      </c>
      <c r="X1733" s="274">
        <v>1.0913336789999999</v>
      </c>
      <c r="Z1733" s="257">
        <v>24141.48</v>
      </c>
      <c r="AA1733" s="258">
        <v>9347.4669265399771</v>
      </c>
      <c r="AB1733" s="276">
        <v>1.1446812302890004</v>
      </c>
      <c r="AC1733" s="92"/>
      <c r="AD1733" s="257">
        <v>699813.24106820382</v>
      </c>
      <c r="AE1733" s="258">
        <v>7096.0998778807789</v>
      </c>
      <c r="AF1733" s="276">
        <v>0.86898112636306379</v>
      </c>
      <c r="AG1733" s="93"/>
      <c r="AH1733" s="257">
        <v>8911.8308227139987</v>
      </c>
      <c r="AI1733" s="258">
        <v>7559.3381006258023</v>
      </c>
      <c r="AJ1733" s="258">
        <v>7874.802288300385</v>
      </c>
      <c r="AK1733" s="276">
        <v>0.96434022634097294</v>
      </c>
      <c r="AL1733" s="93"/>
      <c r="AM1733" s="257">
        <v>8194.3799999999992</v>
      </c>
      <c r="AN1733" s="258">
        <v>8176.2329495748381</v>
      </c>
      <c r="AO1733" s="276">
        <v>1.0012531165288805</v>
      </c>
      <c r="AQ1733" s="280">
        <v>7842.9319226695225</v>
      </c>
      <c r="AR1733" s="281">
        <v>7905.6306798848218</v>
      </c>
    </row>
    <row r="1734" spans="1:44" x14ac:dyDescent="0.2">
      <c r="A1734" s="260" t="s">
        <v>8404</v>
      </c>
      <c r="B1734" s="261" t="s">
        <v>2881</v>
      </c>
      <c r="C1734" s="261" t="s">
        <v>2910</v>
      </c>
      <c r="D1734" s="262" t="s">
        <v>11161</v>
      </c>
      <c r="E1734" s="257">
        <v>121</v>
      </c>
      <c r="F1734" s="258">
        <v>261</v>
      </c>
      <c r="G1734" s="258">
        <v>907</v>
      </c>
      <c r="H1734" s="258">
        <v>767</v>
      </c>
      <c r="I1734" s="258">
        <v>236</v>
      </c>
      <c r="J1734" s="258">
        <v>157</v>
      </c>
      <c r="K1734" s="259">
        <v>63</v>
      </c>
      <c r="L1734" s="257">
        <v>128</v>
      </c>
      <c r="M1734" s="258">
        <v>240</v>
      </c>
      <c r="N1734" s="258">
        <v>909</v>
      </c>
      <c r="O1734" s="258">
        <v>736</v>
      </c>
      <c r="P1734" s="258">
        <v>246</v>
      </c>
      <c r="Q1734" s="258">
        <v>255</v>
      </c>
      <c r="R1734" s="259">
        <v>118</v>
      </c>
      <c r="S1734" s="267">
        <v>5144</v>
      </c>
      <c r="T1734" s="90"/>
      <c r="U1734" s="260">
        <v>39</v>
      </c>
      <c r="V1734" s="273">
        <v>105.268785105153</v>
      </c>
      <c r="W1734" s="273">
        <v>101.53090979782201</v>
      </c>
      <c r="X1734" s="274">
        <v>1.0685002589999999</v>
      </c>
      <c r="Z1734" s="257">
        <v>14461.929999999998</v>
      </c>
      <c r="AA1734" s="258">
        <v>5599.5909268585128</v>
      </c>
      <c r="AB1734" s="276">
        <v>1.0885674430129302</v>
      </c>
      <c r="AC1734" s="92"/>
      <c r="AD1734" s="257">
        <v>512595.49217620294</v>
      </c>
      <c r="AE1734" s="258">
        <v>5197.7136126798259</v>
      </c>
      <c r="AF1734" s="276">
        <v>1.0104419931337143</v>
      </c>
      <c r="AG1734" s="93"/>
      <c r="AH1734" s="257">
        <v>5496.3653322959999</v>
      </c>
      <c r="AI1734" s="258">
        <v>4662.2164062502588</v>
      </c>
      <c r="AJ1734" s="258">
        <v>4912.7438750001238</v>
      </c>
      <c r="AK1734" s="276">
        <v>0.9550435215785622</v>
      </c>
      <c r="AL1734" s="93"/>
      <c r="AM1734" s="257">
        <v>5160.7700000000004</v>
      </c>
      <c r="AN1734" s="258">
        <v>5149.3410995313061</v>
      </c>
      <c r="AO1734" s="276">
        <v>1.0010383163941108</v>
      </c>
      <c r="AQ1734" s="280">
        <v>5409.3060282921797</v>
      </c>
      <c r="AR1734" s="281">
        <v>5452.5496479888943</v>
      </c>
    </row>
    <row r="1735" spans="1:44" x14ac:dyDescent="0.2">
      <c r="A1735" s="260" t="s">
        <v>8404</v>
      </c>
      <c r="B1735" s="261" t="s">
        <v>2939</v>
      </c>
      <c r="C1735" s="261" t="s">
        <v>2952</v>
      </c>
      <c r="D1735" s="262" t="s">
        <v>11200</v>
      </c>
      <c r="E1735" s="257">
        <v>246</v>
      </c>
      <c r="F1735" s="258">
        <v>450</v>
      </c>
      <c r="G1735" s="258">
        <v>1386</v>
      </c>
      <c r="H1735" s="258">
        <v>961</v>
      </c>
      <c r="I1735" s="258">
        <v>325</v>
      </c>
      <c r="J1735" s="258">
        <v>172</v>
      </c>
      <c r="K1735" s="259">
        <v>53</v>
      </c>
      <c r="L1735" s="257">
        <v>218</v>
      </c>
      <c r="M1735" s="258">
        <v>447</v>
      </c>
      <c r="N1735" s="258">
        <v>1389</v>
      </c>
      <c r="O1735" s="258">
        <v>985</v>
      </c>
      <c r="P1735" s="258">
        <v>327</v>
      </c>
      <c r="Q1735" s="258">
        <v>223</v>
      </c>
      <c r="R1735" s="259">
        <v>108</v>
      </c>
      <c r="S1735" s="267">
        <v>7290</v>
      </c>
      <c r="T1735" s="90"/>
      <c r="U1735" s="260">
        <v>30</v>
      </c>
      <c r="V1735" s="273">
        <v>104.92198872363601</v>
      </c>
      <c r="W1735" s="273">
        <v>116.72338090010901</v>
      </c>
      <c r="X1735" s="274">
        <v>1.08796056</v>
      </c>
      <c r="Z1735" s="257">
        <v>19000.719999999998</v>
      </c>
      <c r="AA1735" s="258">
        <v>7356.9889576134774</v>
      </c>
      <c r="AB1735" s="276">
        <v>1.0091891574229737</v>
      </c>
      <c r="AC1735" s="92"/>
      <c r="AD1735" s="257">
        <v>752004.36057456676</v>
      </c>
      <c r="AE1735" s="258">
        <v>7625.3173533750287</v>
      </c>
      <c r="AF1735" s="276">
        <v>1.045996893467082</v>
      </c>
      <c r="AG1735" s="93"/>
      <c r="AH1735" s="257">
        <v>7931.2324823999998</v>
      </c>
      <c r="AI1735" s="258">
        <v>6727.5590259542978</v>
      </c>
      <c r="AJ1735" s="258">
        <v>7020.0283324580632</v>
      </c>
      <c r="AK1735" s="276">
        <v>0.96296684944555055</v>
      </c>
      <c r="AL1735" s="93"/>
      <c r="AM1735" s="257">
        <v>7302.9</v>
      </c>
      <c r="AN1735" s="258">
        <v>7286.7271968654231</v>
      </c>
      <c r="AO1735" s="276">
        <v>0.99955105581144355</v>
      </c>
      <c r="AQ1735" s="280">
        <v>7407.0762901292856</v>
      </c>
      <c r="AR1735" s="281">
        <v>7466.2906862975924</v>
      </c>
    </row>
    <row r="1736" spans="1:44" x14ac:dyDescent="0.2">
      <c r="A1736" s="260" t="s">
        <v>8404</v>
      </c>
      <c r="B1736" s="261" t="s">
        <v>2840</v>
      </c>
      <c r="C1736" s="261" t="s">
        <v>2867</v>
      </c>
      <c r="D1736" s="262" t="s">
        <v>11120</v>
      </c>
      <c r="E1736" s="257">
        <v>179</v>
      </c>
      <c r="F1736" s="258">
        <v>422</v>
      </c>
      <c r="G1736" s="258">
        <v>1213</v>
      </c>
      <c r="H1736" s="258">
        <v>1151</v>
      </c>
      <c r="I1736" s="258">
        <v>369</v>
      </c>
      <c r="J1736" s="258">
        <v>188</v>
      </c>
      <c r="K1736" s="259">
        <v>62</v>
      </c>
      <c r="L1736" s="257">
        <v>178</v>
      </c>
      <c r="M1736" s="258">
        <v>373</v>
      </c>
      <c r="N1736" s="258">
        <v>1208</v>
      </c>
      <c r="O1736" s="258">
        <v>1106</v>
      </c>
      <c r="P1736" s="258">
        <v>355</v>
      </c>
      <c r="Q1736" s="258">
        <v>233</v>
      </c>
      <c r="R1736" s="259">
        <v>110</v>
      </c>
      <c r="S1736" s="267">
        <v>7147</v>
      </c>
      <c r="T1736" s="90"/>
      <c r="U1736" s="260">
        <v>34</v>
      </c>
      <c r="V1736" s="273">
        <v>85.831453849347795</v>
      </c>
      <c r="W1736" s="273">
        <v>91.526028547439097</v>
      </c>
      <c r="X1736" s="274">
        <v>1.0913336789999999</v>
      </c>
      <c r="Z1736" s="257">
        <v>19276.370000000003</v>
      </c>
      <c r="AA1736" s="258">
        <v>7463.7193344711022</v>
      </c>
      <c r="AB1736" s="276">
        <v>1.0443150041235627</v>
      </c>
      <c r="AC1736" s="92"/>
      <c r="AD1736" s="257">
        <v>658984.75168521446</v>
      </c>
      <c r="AE1736" s="258">
        <v>6682.0993681412801</v>
      </c>
      <c r="AF1736" s="276">
        <v>0.93495163958881766</v>
      </c>
      <c r="AG1736" s="93"/>
      <c r="AH1736" s="257">
        <v>7799.7618038129995</v>
      </c>
      <c r="AI1736" s="258">
        <v>6616.0408284561117</v>
      </c>
      <c r="AJ1736" s="258">
        <v>6892.1395976589338</v>
      </c>
      <c r="AK1736" s="276">
        <v>0.96434022634097294</v>
      </c>
      <c r="AL1736" s="93"/>
      <c r="AM1736" s="257">
        <v>7161.62</v>
      </c>
      <c r="AN1736" s="258">
        <v>7145.7600716996476</v>
      </c>
      <c r="AO1736" s="276">
        <v>0.99982651066176687</v>
      </c>
      <c r="AQ1736" s="280">
        <v>6728.2075288376736</v>
      </c>
      <c r="AR1736" s="281">
        <v>6781.9948439009868</v>
      </c>
    </row>
    <row r="1737" spans="1:44" x14ac:dyDescent="0.2">
      <c r="A1737" s="260" t="s">
        <v>8404</v>
      </c>
      <c r="B1737" s="261" t="s">
        <v>2881</v>
      </c>
      <c r="C1737" s="261" t="s">
        <v>2911</v>
      </c>
      <c r="D1737" s="262" t="s">
        <v>11162</v>
      </c>
      <c r="E1737" s="257">
        <v>138</v>
      </c>
      <c r="F1737" s="258">
        <v>259</v>
      </c>
      <c r="G1737" s="258">
        <v>751</v>
      </c>
      <c r="H1737" s="258">
        <v>504</v>
      </c>
      <c r="I1737" s="258">
        <v>131</v>
      </c>
      <c r="J1737" s="258">
        <v>74</v>
      </c>
      <c r="K1737" s="259">
        <v>16</v>
      </c>
      <c r="L1737" s="257">
        <v>122</v>
      </c>
      <c r="M1737" s="258">
        <v>237</v>
      </c>
      <c r="N1737" s="258">
        <v>684</v>
      </c>
      <c r="O1737" s="258">
        <v>424</v>
      </c>
      <c r="P1737" s="258">
        <v>124</v>
      </c>
      <c r="Q1737" s="258">
        <v>95</v>
      </c>
      <c r="R1737" s="259">
        <v>27</v>
      </c>
      <c r="S1737" s="267">
        <v>3586</v>
      </c>
      <c r="T1737" s="90"/>
      <c r="U1737" s="260">
        <v>6</v>
      </c>
      <c r="V1737" s="273">
        <v>128.06887302284099</v>
      </c>
      <c r="W1737" s="273">
        <v>139.88371444506399</v>
      </c>
      <c r="X1737" s="274">
        <v>1.0685002589999999</v>
      </c>
      <c r="Z1737" s="257">
        <v>8761.0300000000025</v>
      </c>
      <c r="AA1737" s="258">
        <v>3392.2293980080985</v>
      </c>
      <c r="AB1737" s="276">
        <v>0.94596469548469009</v>
      </c>
      <c r="AC1737" s="92"/>
      <c r="AD1737" s="257">
        <v>411256.30195703474</v>
      </c>
      <c r="AE1737" s="258">
        <v>4170.1351486868989</v>
      </c>
      <c r="AF1737" s="276">
        <v>1.1628932372244558</v>
      </c>
      <c r="AG1737" s="93"/>
      <c r="AH1737" s="257">
        <v>3831.6419287739996</v>
      </c>
      <c r="AI1737" s="258">
        <v>3250.137642459842</v>
      </c>
      <c r="AJ1737" s="258">
        <v>3424.7860683807239</v>
      </c>
      <c r="AK1737" s="276">
        <v>0.9550435215785622</v>
      </c>
      <c r="AL1737" s="93"/>
      <c r="AM1737" s="257">
        <v>3588.58</v>
      </c>
      <c r="AN1737" s="258">
        <v>3580.6328286197704</v>
      </c>
      <c r="AO1737" s="276">
        <v>0.99850329855542952</v>
      </c>
      <c r="AQ1737" s="280">
        <v>3761.817524575993</v>
      </c>
      <c r="AR1737" s="281">
        <v>3791.8906255524153</v>
      </c>
    </row>
    <row r="1738" spans="1:44" x14ac:dyDescent="0.2">
      <c r="A1738" s="260" t="s">
        <v>8404</v>
      </c>
      <c r="B1738" s="261" t="s">
        <v>2818</v>
      </c>
      <c r="C1738" s="261" t="s">
        <v>2828</v>
      </c>
      <c r="D1738" s="262" t="s">
        <v>11085</v>
      </c>
      <c r="E1738" s="257">
        <v>109</v>
      </c>
      <c r="F1738" s="258">
        <v>270</v>
      </c>
      <c r="G1738" s="258">
        <v>852</v>
      </c>
      <c r="H1738" s="258">
        <v>555</v>
      </c>
      <c r="I1738" s="258">
        <v>157</v>
      </c>
      <c r="J1738" s="258">
        <v>115</v>
      </c>
      <c r="K1738" s="259">
        <v>43</v>
      </c>
      <c r="L1738" s="257">
        <v>104</v>
      </c>
      <c r="M1738" s="258">
        <v>248</v>
      </c>
      <c r="N1738" s="258">
        <v>737</v>
      </c>
      <c r="O1738" s="258">
        <v>529</v>
      </c>
      <c r="P1738" s="258">
        <v>180</v>
      </c>
      <c r="Q1738" s="258">
        <v>150</v>
      </c>
      <c r="R1738" s="259">
        <v>54</v>
      </c>
      <c r="S1738" s="267">
        <v>4103</v>
      </c>
      <c r="T1738" s="90"/>
      <c r="U1738" s="260">
        <v>23</v>
      </c>
      <c r="V1738" s="273">
        <v>111.097726466597</v>
      </c>
      <c r="W1738" s="273">
        <v>124.46697538386501</v>
      </c>
      <c r="X1738" s="274">
        <v>1.090295797</v>
      </c>
      <c r="Z1738" s="257">
        <v>10617.439999999999</v>
      </c>
      <c r="AA1738" s="258">
        <v>4111.0225737826595</v>
      </c>
      <c r="AB1738" s="276">
        <v>1.001955294609471</v>
      </c>
      <c r="AC1738" s="92"/>
      <c r="AD1738" s="257">
        <v>437387.0719874822</v>
      </c>
      <c r="AE1738" s="258">
        <v>4435.1009183241686</v>
      </c>
      <c r="AF1738" s="276">
        <v>1.0809409988603871</v>
      </c>
      <c r="AG1738" s="93"/>
      <c r="AH1738" s="257">
        <v>4473.4836550910004</v>
      </c>
      <c r="AI1738" s="258">
        <v>3794.5710717786842</v>
      </c>
      <c r="AJ1738" s="258">
        <v>3954.9541144537684</v>
      </c>
      <c r="AK1738" s="276">
        <v>0.96391764914788414</v>
      </c>
      <c r="AL1738" s="93"/>
      <c r="AM1738" s="257">
        <v>4112.8900000000003</v>
      </c>
      <c r="AN1738" s="258">
        <v>4103.7817059956769</v>
      </c>
      <c r="AO1738" s="276">
        <v>1.0001905205936332</v>
      </c>
      <c r="AQ1738" s="280">
        <v>4284.2471580923639</v>
      </c>
      <c r="AR1738" s="281">
        <v>4318.4967187240391</v>
      </c>
    </row>
    <row r="1739" spans="1:44" x14ac:dyDescent="0.2">
      <c r="A1739" s="260" t="s">
        <v>8404</v>
      </c>
      <c r="B1739" s="261" t="s">
        <v>2939</v>
      </c>
      <c r="C1739" s="261" t="s">
        <v>2953</v>
      </c>
      <c r="D1739" s="262" t="s">
        <v>11201</v>
      </c>
      <c r="E1739" s="257">
        <v>160</v>
      </c>
      <c r="F1739" s="258">
        <v>269</v>
      </c>
      <c r="G1739" s="258">
        <v>1089</v>
      </c>
      <c r="H1739" s="258">
        <v>819</v>
      </c>
      <c r="I1739" s="258">
        <v>266</v>
      </c>
      <c r="J1739" s="258">
        <v>131</v>
      </c>
      <c r="K1739" s="259">
        <v>43</v>
      </c>
      <c r="L1739" s="257">
        <v>156</v>
      </c>
      <c r="M1739" s="258">
        <v>270</v>
      </c>
      <c r="N1739" s="258">
        <v>1069</v>
      </c>
      <c r="O1739" s="258">
        <v>750</v>
      </c>
      <c r="P1739" s="258">
        <v>273</v>
      </c>
      <c r="Q1739" s="258">
        <v>174</v>
      </c>
      <c r="R1739" s="259">
        <v>95</v>
      </c>
      <c r="S1739" s="267">
        <v>5564</v>
      </c>
      <c r="T1739" s="90"/>
      <c r="U1739" s="260">
        <v>19</v>
      </c>
      <c r="V1739" s="273">
        <v>101.35128235184</v>
      </c>
      <c r="W1739" s="273">
        <v>116.263706633111</v>
      </c>
      <c r="X1739" s="274">
        <v>1.08796056</v>
      </c>
      <c r="Z1739" s="257">
        <v>14748.380000000001</v>
      </c>
      <c r="AA1739" s="258">
        <v>5710.5030126588617</v>
      </c>
      <c r="AB1739" s="276">
        <v>1.0263305198883648</v>
      </c>
      <c r="AC1739" s="92"/>
      <c r="AD1739" s="257">
        <v>568163.86821190396</v>
      </c>
      <c r="AE1739" s="258">
        <v>5761.1764385604538</v>
      </c>
      <c r="AF1739" s="276">
        <v>1.0354378933430004</v>
      </c>
      <c r="AG1739" s="93"/>
      <c r="AH1739" s="257">
        <v>6053.4125558400001</v>
      </c>
      <c r="AI1739" s="258">
        <v>5134.72406315634</v>
      </c>
      <c r="AJ1739" s="258">
        <v>5357.9475503150434</v>
      </c>
      <c r="AK1739" s="276">
        <v>0.96296684944555055</v>
      </c>
      <c r="AL1739" s="93"/>
      <c r="AM1739" s="257">
        <v>5572.17</v>
      </c>
      <c r="AN1739" s="258">
        <v>5559.8300243133017</v>
      </c>
      <c r="AO1739" s="276">
        <v>0.99925054355019804</v>
      </c>
      <c r="AQ1739" s="280">
        <v>5689.631630351354</v>
      </c>
      <c r="AR1739" s="281">
        <v>5735.1162572425774</v>
      </c>
    </row>
    <row r="1740" spans="1:44" x14ac:dyDescent="0.2">
      <c r="A1740" s="260" t="s">
        <v>8404</v>
      </c>
      <c r="B1740" s="261" t="s">
        <v>2840</v>
      </c>
      <c r="C1740" s="261" t="s">
        <v>2868</v>
      </c>
      <c r="D1740" s="262" t="s">
        <v>11121</v>
      </c>
      <c r="E1740" s="257">
        <v>284</v>
      </c>
      <c r="F1740" s="258">
        <v>550</v>
      </c>
      <c r="G1740" s="258">
        <v>1765</v>
      </c>
      <c r="H1740" s="258">
        <v>1548</v>
      </c>
      <c r="I1740" s="258">
        <v>624</v>
      </c>
      <c r="J1740" s="258">
        <v>322</v>
      </c>
      <c r="K1740" s="259">
        <v>102</v>
      </c>
      <c r="L1740" s="257">
        <v>264</v>
      </c>
      <c r="M1740" s="258">
        <v>517</v>
      </c>
      <c r="N1740" s="258">
        <v>1766</v>
      </c>
      <c r="O1740" s="258">
        <v>1602</v>
      </c>
      <c r="P1740" s="258">
        <v>620</v>
      </c>
      <c r="Q1740" s="258">
        <v>384</v>
      </c>
      <c r="R1740" s="259">
        <v>194</v>
      </c>
      <c r="S1740" s="267">
        <v>10542</v>
      </c>
      <c r="T1740" s="90"/>
      <c r="U1740" s="260">
        <v>83</v>
      </c>
      <c r="V1740" s="273">
        <v>86.864287779090205</v>
      </c>
      <c r="W1740" s="273">
        <v>92.323688454605801</v>
      </c>
      <c r="X1740" s="274">
        <v>1.085371157</v>
      </c>
      <c r="Z1740" s="257">
        <v>29540.520000000004</v>
      </c>
      <c r="AA1740" s="258">
        <v>11437.949690441214</v>
      </c>
      <c r="AB1740" s="276">
        <v>1.0849885875963967</v>
      </c>
      <c r="AC1740" s="92"/>
      <c r="AD1740" s="257">
        <v>976852.97947597457</v>
      </c>
      <c r="AE1740" s="258">
        <v>9905.2802970490811</v>
      </c>
      <c r="AF1740" s="276">
        <v>0.93960162180317597</v>
      </c>
      <c r="AG1740" s="93"/>
      <c r="AH1740" s="257">
        <v>11441.982737094</v>
      </c>
      <c r="AI1740" s="258">
        <v>9705.5047129896757</v>
      </c>
      <c r="AJ1740" s="258">
        <v>10140.482262235044</v>
      </c>
      <c r="AK1740" s="276">
        <v>0.96191256519019575</v>
      </c>
      <c r="AL1740" s="93"/>
      <c r="AM1740" s="257">
        <v>10577.69</v>
      </c>
      <c r="AN1740" s="258">
        <v>10554.264936259762</v>
      </c>
      <c r="AO1740" s="276">
        <v>1.0011634354258929</v>
      </c>
      <c r="AQ1740" s="280">
        <v>10349.813342633439</v>
      </c>
      <c r="AR1740" s="281">
        <v>10432.552864076661</v>
      </c>
    </row>
    <row r="1741" spans="1:44" x14ac:dyDescent="0.2">
      <c r="A1741" s="260" t="s">
        <v>8404</v>
      </c>
      <c r="B1741" s="261" t="s">
        <v>2881</v>
      </c>
      <c r="C1741" s="261" t="s">
        <v>2912</v>
      </c>
      <c r="D1741" s="262" t="s">
        <v>11163</v>
      </c>
      <c r="E1741" s="257">
        <v>18</v>
      </c>
      <c r="F1741" s="258">
        <v>57</v>
      </c>
      <c r="G1741" s="258">
        <v>351</v>
      </c>
      <c r="H1741" s="258">
        <v>260</v>
      </c>
      <c r="I1741" s="258">
        <v>62</v>
      </c>
      <c r="J1741" s="258">
        <v>32</v>
      </c>
      <c r="K1741" s="259">
        <v>8</v>
      </c>
      <c r="L1741" s="257">
        <v>29</v>
      </c>
      <c r="M1741" s="258">
        <v>51</v>
      </c>
      <c r="N1741" s="258">
        <v>220</v>
      </c>
      <c r="O1741" s="258">
        <v>237</v>
      </c>
      <c r="P1741" s="258">
        <v>72</v>
      </c>
      <c r="Q1741" s="258">
        <v>38</v>
      </c>
      <c r="R1741" s="259">
        <v>20</v>
      </c>
      <c r="S1741" s="267">
        <v>1455</v>
      </c>
      <c r="T1741" s="90"/>
      <c r="U1741" s="260">
        <v>3</v>
      </c>
      <c r="V1741" s="273">
        <v>106.574565826751</v>
      </c>
      <c r="W1741" s="273">
        <v>108.51648351648301</v>
      </c>
      <c r="X1741" s="274">
        <v>1.0685002589999999</v>
      </c>
      <c r="Z1741" s="257">
        <v>3714.5400000000004</v>
      </c>
      <c r="AA1741" s="258">
        <v>1438.2523274177809</v>
      </c>
      <c r="AB1741" s="276">
        <v>0.98848957210844046</v>
      </c>
      <c r="AC1741" s="92"/>
      <c r="AD1741" s="257">
        <v>147892.18078189198</v>
      </c>
      <c r="AE1741" s="258">
        <v>1499.6253634526838</v>
      </c>
      <c r="AF1741" s="276">
        <v>1.0306703528884424</v>
      </c>
      <c r="AG1741" s="93"/>
      <c r="AH1741" s="257">
        <v>1554.6678768449999</v>
      </c>
      <c r="AI1741" s="258">
        <v>1318.725674785017</v>
      </c>
      <c r="AJ1741" s="258">
        <v>1389.5883238968081</v>
      </c>
      <c r="AK1741" s="276">
        <v>0.95504352157856232</v>
      </c>
      <c r="AL1741" s="93"/>
      <c r="AM1741" s="257">
        <v>1456.29</v>
      </c>
      <c r="AN1741" s="258">
        <v>1453.0649398900639</v>
      </c>
      <c r="AO1741" s="276">
        <v>0.99867006178011264</v>
      </c>
      <c r="AQ1741" s="280">
        <v>1413.8393441233366</v>
      </c>
      <c r="AR1741" s="281">
        <v>1425.1420011720866</v>
      </c>
    </row>
    <row r="1742" spans="1:44" x14ac:dyDescent="0.2">
      <c r="A1742" s="260" t="s">
        <v>8404</v>
      </c>
      <c r="B1742" s="261" t="s">
        <v>2881</v>
      </c>
      <c r="C1742" s="261" t="s">
        <v>2913</v>
      </c>
      <c r="D1742" s="262" t="s">
        <v>11164</v>
      </c>
      <c r="E1742" s="257">
        <v>101</v>
      </c>
      <c r="F1742" s="258">
        <v>202</v>
      </c>
      <c r="G1742" s="258">
        <v>722</v>
      </c>
      <c r="H1742" s="258">
        <v>562</v>
      </c>
      <c r="I1742" s="258">
        <v>248</v>
      </c>
      <c r="J1742" s="258">
        <v>157</v>
      </c>
      <c r="K1742" s="259">
        <v>35</v>
      </c>
      <c r="L1742" s="257">
        <v>109</v>
      </c>
      <c r="M1742" s="258">
        <v>182</v>
      </c>
      <c r="N1742" s="258">
        <v>678</v>
      </c>
      <c r="O1742" s="258">
        <v>564</v>
      </c>
      <c r="P1742" s="258">
        <v>268</v>
      </c>
      <c r="Q1742" s="258">
        <v>184</v>
      </c>
      <c r="R1742" s="259">
        <v>70</v>
      </c>
      <c r="S1742" s="267">
        <v>4082</v>
      </c>
      <c r="T1742" s="90"/>
      <c r="U1742" s="260">
        <v>8</v>
      </c>
      <c r="V1742" s="273">
        <v>106.07286576396601</v>
      </c>
      <c r="W1742" s="273">
        <v>103.38926996570299</v>
      </c>
      <c r="X1742" s="274">
        <v>1.075246497</v>
      </c>
      <c r="Z1742" s="257">
        <v>11674.99</v>
      </c>
      <c r="AA1742" s="258">
        <v>4520.5009341881678</v>
      </c>
      <c r="AB1742" s="276">
        <v>1.107423060800629</v>
      </c>
      <c r="AC1742" s="92"/>
      <c r="AD1742" s="257">
        <v>409421.22194636805</v>
      </c>
      <c r="AE1742" s="258">
        <v>4151.5274541258241</v>
      </c>
      <c r="AF1742" s="276">
        <v>1.0170326933184282</v>
      </c>
      <c r="AG1742" s="93"/>
      <c r="AH1742" s="257">
        <v>4389.1562007539997</v>
      </c>
      <c r="AI1742" s="258">
        <v>3723.0414667873342</v>
      </c>
      <c r="AJ1742" s="258">
        <v>3909.6999040579203</v>
      </c>
      <c r="AK1742" s="276">
        <v>0.9577902753694072</v>
      </c>
      <c r="AL1742" s="93"/>
      <c r="AM1742" s="257">
        <v>4085.44</v>
      </c>
      <c r="AN1742" s="258">
        <v>4076.3924960169074</v>
      </c>
      <c r="AO1742" s="276">
        <v>0.99862628515847807</v>
      </c>
      <c r="AQ1742" s="280">
        <v>4397.3890794078925</v>
      </c>
      <c r="AR1742" s="281">
        <v>4432.5431305955708</v>
      </c>
    </row>
    <row r="1743" spans="1:44" x14ac:dyDescent="0.2">
      <c r="A1743" s="260" t="s">
        <v>8404</v>
      </c>
      <c r="B1743" s="261" t="s">
        <v>2818</v>
      </c>
      <c r="C1743" s="261" t="s">
        <v>2829</v>
      </c>
      <c r="D1743" s="262" t="s">
        <v>11086</v>
      </c>
      <c r="E1743" s="257">
        <v>0</v>
      </c>
      <c r="F1743" s="258">
        <v>1</v>
      </c>
      <c r="G1743" s="258">
        <v>43</v>
      </c>
      <c r="H1743" s="258">
        <v>24</v>
      </c>
      <c r="I1743" s="258">
        <v>12</v>
      </c>
      <c r="J1743" s="258">
        <v>11</v>
      </c>
      <c r="K1743" s="259">
        <v>3</v>
      </c>
      <c r="L1743" s="257">
        <v>0</v>
      </c>
      <c r="M1743" s="258">
        <v>1</v>
      </c>
      <c r="N1743" s="258">
        <v>5</v>
      </c>
      <c r="O1743" s="258">
        <v>2</v>
      </c>
      <c r="P1743" s="258">
        <v>1</v>
      </c>
      <c r="Q1743" s="258">
        <v>0</v>
      </c>
      <c r="R1743" s="259">
        <v>3</v>
      </c>
      <c r="S1743" s="267">
        <v>106</v>
      </c>
      <c r="T1743" s="90"/>
      <c r="U1743" s="260">
        <v>0</v>
      </c>
      <c r="V1743" s="273">
        <v>112.80116449632</v>
      </c>
      <c r="W1743" s="273">
        <v>130.641509433962</v>
      </c>
      <c r="X1743" s="274">
        <v>1.0913266129999999</v>
      </c>
      <c r="Z1743" s="257">
        <v>273.23</v>
      </c>
      <c r="AA1743" s="258">
        <v>105.7933642982335</v>
      </c>
      <c r="AB1743" s="276">
        <v>0.99805060658710842</v>
      </c>
      <c r="AC1743" s="92"/>
      <c r="AD1743" s="257">
        <v>11501.901835470673</v>
      </c>
      <c r="AE1743" s="258">
        <v>116.62917964440973</v>
      </c>
      <c r="AF1743" s="276">
        <v>1.1002752796642428</v>
      </c>
      <c r="AG1743" s="93"/>
      <c r="AH1743" s="257">
        <v>115.68062097799999</v>
      </c>
      <c r="AI1743" s="258">
        <v>98.124497991394549</v>
      </c>
      <c r="AJ1743" s="258">
        <v>102.21975903586939</v>
      </c>
      <c r="AK1743" s="276">
        <v>0.96433734939499427</v>
      </c>
      <c r="AL1743" s="93"/>
      <c r="AM1743" s="257">
        <v>106</v>
      </c>
      <c r="AN1743" s="258">
        <v>105.76525529142326</v>
      </c>
      <c r="AO1743" s="276">
        <v>0.99778542727757791</v>
      </c>
      <c r="AQ1743" s="280">
        <v>112.00203875469849</v>
      </c>
      <c r="AR1743" s="281">
        <v>112.8974167465948</v>
      </c>
    </row>
    <row r="1744" spans="1:44" x14ac:dyDescent="0.2">
      <c r="A1744" s="260" t="s">
        <v>8404</v>
      </c>
      <c r="B1744" s="261" t="s">
        <v>2881</v>
      </c>
      <c r="C1744" s="261" t="s">
        <v>2914</v>
      </c>
      <c r="D1744" s="262" t="s">
        <v>11165</v>
      </c>
      <c r="E1744" s="257">
        <v>36</v>
      </c>
      <c r="F1744" s="258">
        <v>70</v>
      </c>
      <c r="G1744" s="258">
        <v>292</v>
      </c>
      <c r="H1744" s="258">
        <v>252</v>
      </c>
      <c r="I1744" s="258">
        <v>110</v>
      </c>
      <c r="J1744" s="258">
        <v>65</v>
      </c>
      <c r="K1744" s="259">
        <v>14</v>
      </c>
      <c r="L1744" s="257">
        <v>34</v>
      </c>
      <c r="M1744" s="258">
        <v>47</v>
      </c>
      <c r="N1744" s="258">
        <v>231</v>
      </c>
      <c r="O1744" s="258">
        <v>204</v>
      </c>
      <c r="P1744" s="258">
        <v>107</v>
      </c>
      <c r="Q1744" s="258">
        <v>72</v>
      </c>
      <c r="R1744" s="259">
        <v>25</v>
      </c>
      <c r="S1744" s="267">
        <v>1559</v>
      </c>
      <c r="T1744" s="90"/>
      <c r="U1744" s="260">
        <v>7</v>
      </c>
      <c r="V1744" s="273">
        <v>103.96154613600601</v>
      </c>
      <c r="W1744" s="273">
        <v>99.812179487179407</v>
      </c>
      <c r="X1744" s="274">
        <v>1.0685002589999999</v>
      </c>
      <c r="Z1744" s="257">
        <v>4507.4800000000005</v>
      </c>
      <c r="AA1744" s="258">
        <v>1745.2749467737856</v>
      </c>
      <c r="AB1744" s="276">
        <v>1.1194836092198752</v>
      </c>
      <c r="AC1744" s="92"/>
      <c r="AD1744" s="257">
        <v>154186.48655714322</v>
      </c>
      <c r="AE1744" s="258">
        <v>1563.4495665714007</v>
      </c>
      <c r="AF1744" s="276">
        <v>1.0028541158251447</v>
      </c>
      <c r="AG1744" s="93"/>
      <c r="AH1744" s="257">
        <v>1665.7919037809997</v>
      </c>
      <c r="AI1744" s="258">
        <v>1412.985104460372</v>
      </c>
      <c r="AJ1744" s="258">
        <v>1488.9128501409787</v>
      </c>
      <c r="AK1744" s="276">
        <v>0.95504352157856232</v>
      </c>
      <c r="AL1744" s="93"/>
      <c r="AM1744" s="257">
        <v>1562.01</v>
      </c>
      <c r="AN1744" s="258">
        <v>1558.5508152618495</v>
      </c>
      <c r="AO1744" s="276">
        <v>0.99971187637065395</v>
      </c>
      <c r="AQ1744" s="280">
        <v>1671.0891911183589</v>
      </c>
      <c r="AR1744" s="281">
        <v>1684.4483808336483</v>
      </c>
    </row>
    <row r="1745" spans="1:44" x14ac:dyDescent="0.2">
      <c r="A1745" s="260" t="s">
        <v>8404</v>
      </c>
      <c r="B1745" s="261" t="s">
        <v>2818</v>
      </c>
      <c r="C1745" s="261" t="s">
        <v>2830</v>
      </c>
      <c r="D1745" s="262" t="s">
        <v>11087</v>
      </c>
      <c r="E1745" s="257">
        <v>108</v>
      </c>
      <c r="F1745" s="258">
        <v>197</v>
      </c>
      <c r="G1745" s="258">
        <v>838</v>
      </c>
      <c r="H1745" s="258">
        <v>572</v>
      </c>
      <c r="I1745" s="258">
        <v>175</v>
      </c>
      <c r="J1745" s="258">
        <v>77</v>
      </c>
      <c r="K1745" s="259">
        <v>18</v>
      </c>
      <c r="L1745" s="257">
        <v>131</v>
      </c>
      <c r="M1745" s="258">
        <v>242</v>
      </c>
      <c r="N1745" s="258">
        <v>740</v>
      </c>
      <c r="O1745" s="258">
        <v>521</v>
      </c>
      <c r="P1745" s="258">
        <v>171</v>
      </c>
      <c r="Q1745" s="258">
        <v>93</v>
      </c>
      <c r="R1745" s="259">
        <v>42</v>
      </c>
      <c r="S1745" s="267">
        <v>3925</v>
      </c>
      <c r="T1745" s="90"/>
      <c r="U1745" s="260">
        <v>9</v>
      </c>
      <c r="V1745" s="273">
        <v>112.482927945375</v>
      </c>
      <c r="W1745" s="273">
        <v>117.81273885350301</v>
      </c>
      <c r="X1745" s="274">
        <v>1.090295797</v>
      </c>
      <c r="Z1745" s="257">
        <v>9833.6999999999989</v>
      </c>
      <c r="AA1745" s="258">
        <v>3807.562150933421</v>
      </c>
      <c r="AB1745" s="276">
        <v>0.97007952890023463</v>
      </c>
      <c r="AC1745" s="92"/>
      <c r="AD1745" s="257">
        <v>413648.13818426843</v>
      </c>
      <c r="AE1745" s="258">
        <v>4194.3883462029626</v>
      </c>
      <c r="AF1745" s="276">
        <v>1.0686339735548949</v>
      </c>
      <c r="AG1745" s="93"/>
      <c r="AH1745" s="257">
        <v>4279.4110032250001</v>
      </c>
      <c r="AI1745" s="258">
        <v>3629.9516102196771</v>
      </c>
      <c r="AJ1745" s="258">
        <v>3783.3767729054453</v>
      </c>
      <c r="AK1745" s="276">
        <v>0.96391764914788414</v>
      </c>
      <c r="AL1745" s="93"/>
      <c r="AM1745" s="257">
        <v>3928.87</v>
      </c>
      <c r="AN1745" s="258">
        <v>3920.1692316680574</v>
      </c>
      <c r="AO1745" s="276">
        <v>0.99876923099823123</v>
      </c>
      <c r="AQ1745" s="280">
        <v>3917.2479760649458</v>
      </c>
      <c r="AR1745" s="281">
        <v>3948.5636348294324</v>
      </c>
    </row>
    <row r="1746" spans="1:44" x14ac:dyDescent="0.2">
      <c r="A1746" s="260" t="s">
        <v>8404</v>
      </c>
      <c r="B1746" s="261" t="s">
        <v>2818</v>
      </c>
      <c r="C1746" s="261" t="s">
        <v>2831</v>
      </c>
      <c r="D1746" s="262" t="s">
        <v>11088</v>
      </c>
      <c r="E1746" s="257">
        <v>155</v>
      </c>
      <c r="F1746" s="258">
        <v>310</v>
      </c>
      <c r="G1746" s="258">
        <v>880</v>
      </c>
      <c r="H1746" s="258">
        <v>873</v>
      </c>
      <c r="I1746" s="258">
        <v>387</v>
      </c>
      <c r="J1746" s="258">
        <v>166</v>
      </c>
      <c r="K1746" s="259">
        <v>35</v>
      </c>
      <c r="L1746" s="257">
        <v>134</v>
      </c>
      <c r="M1746" s="258">
        <v>270</v>
      </c>
      <c r="N1746" s="258">
        <v>962</v>
      </c>
      <c r="O1746" s="258">
        <v>870</v>
      </c>
      <c r="P1746" s="258">
        <v>347</v>
      </c>
      <c r="Q1746" s="258">
        <v>163</v>
      </c>
      <c r="R1746" s="259">
        <v>54</v>
      </c>
      <c r="S1746" s="267">
        <v>5606</v>
      </c>
      <c r="T1746" s="90"/>
      <c r="U1746" s="260">
        <v>102</v>
      </c>
      <c r="V1746" s="273">
        <v>89.339952932698793</v>
      </c>
      <c r="W1746" s="273">
        <v>103.791295041027</v>
      </c>
      <c r="X1746" s="274">
        <v>1.0865369199999999</v>
      </c>
      <c r="Z1746" s="257">
        <v>15436.34</v>
      </c>
      <c r="AA1746" s="258">
        <v>5976.8778723104833</v>
      </c>
      <c r="AB1746" s="276">
        <v>1.0661573086533149</v>
      </c>
      <c r="AC1746" s="92"/>
      <c r="AD1746" s="257">
        <v>538313.6593791456</v>
      </c>
      <c r="AE1746" s="258">
        <v>5458.4955934116433</v>
      </c>
      <c r="AF1746" s="276">
        <v>0.97368811869633309</v>
      </c>
      <c r="AG1746" s="93"/>
      <c r="AH1746" s="257">
        <v>6091.1259735199992</v>
      </c>
      <c r="AI1746" s="258">
        <v>5166.7139517487731</v>
      </c>
      <c r="AJ1746" s="258">
        <v>5395.1426968394107</v>
      </c>
      <c r="AK1746" s="276">
        <v>0.96238720956821455</v>
      </c>
      <c r="AL1746" s="93"/>
      <c r="AM1746" s="257">
        <v>5649.86</v>
      </c>
      <c r="AN1746" s="258">
        <v>5637.3479741584961</v>
      </c>
      <c r="AO1746" s="276">
        <v>1.0055918612483938</v>
      </c>
      <c r="AQ1746" s="280">
        <v>5632.0414788421422</v>
      </c>
      <c r="AR1746" s="281">
        <v>5677.0657127370887</v>
      </c>
    </row>
    <row r="1747" spans="1:44" x14ac:dyDescent="0.2">
      <c r="A1747" s="260" t="s">
        <v>8404</v>
      </c>
      <c r="B1747" s="261" t="s">
        <v>2840</v>
      </c>
      <c r="C1747" s="261" t="s">
        <v>2869</v>
      </c>
      <c r="D1747" s="262" t="s">
        <v>11122</v>
      </c>
      <c r="E1747" s="257">
        <v>51</v>
      </c>
      <c r="F1747" s="258">
        <v>86</v>
      </c>
      <c r="G1747" s="258">
        <v>382</v>
      </c>
      <c r="H1747" s="258">
        <v>341</v>
      </c>
      <c r="I1747" s="258">
        <v>205</v>
      </c>
      <c r="J1747" s="258">
        <v>134</v>
      </c>
      <c r="K1747" s="259">
        <v>37</v>
      </c>
      <c r="L1747" s="257">
        <v>34</v>
      </c>
      <c r="M1747" s="258">
        <v>93</v>
      </c>
      <c r="N1747" s="258">
        <v>352</v>
      </c>
      <c r="O1747" s="258">
        <v>344</v>
      </c>
      <c r="P1747" s="258">
        <v>250</v>
      </c>
      <c r="Q1747" s="258">
        <v>165</v>
      </c>
      <c r="R1747" s="259">
        <v>60</v>
      </c>
      <c r="S1747" s="267">
        <v>2534</v>
      </c>
      <c r="T1747" s="90"/>
      <c r="U1747" s="260">
        <v>12</v>
      </c>
      <c r="V1747" s="273">
        <v>82.125457493247794</v>
      </c>
      <c r="W1747" s="273">
        <v>70.643251775848398</v>
      </c>
      <c r="X1747" s="274">
        <v>1.0913336789999999</v>
      </c>
      <c r="Z1747" s="257">
        <v>8138.5399999999991</v>
      </c>
      <c r="AA1747" s="258">
        <v>3151.2042128453868</v>
      </c>
      <c r="AB1747" s="276">
        <v>1.2435691447692923</v>
      </c>
      <c r="AC1747" s="92"/>
      <c r="AD1747" s="257">
        <v>218664.83901053239</v>
      </c>
      <c r="AE1747" s="258">
        <v>2217.2594720142392</v>
      </c>
      <c r="AF1747" s="276">
        <v>0.87500373796931308</v>
      </c>
      <c r="AG1747" s="93"/>
      <c r="AH1747" s="257">
        <v>2765.4395425859998</v>
      </c>
      <c r="AI1747" s="258">
        <v>2345.7461115583869</v>
      </c>
      <c r="AJ1747" s="258">
        <v>2443.6381335480255</v>
      </c>
      <c r="AK1747" s="276">
        <v>0.96434022634097294</v>
      </c>
      <c r="AL1747" s="93"/>
      <c r="AM1747" s="257">
        <v>2539.16</v>
      </c>
      <c r="AN1747" s="258">
        <v>2533.5368455261346</v>
      </c>
      <c r="AO1747" s="276">
        <v>0.99981722396453609</v>
      </c>
      <c r="AQ1747" s="280">
        <v>2658.5042202529071</v>
      </c>
      <c r="AR1747" s="281">
        <v>2679.7571027597273</v>
      </c>
    </row>
    <row r="1748" spans="1:44" x14ac:dyDescent="0.2">
      <c r="A1748" s="260" t="s">
        <v>8404</v>
      </c>
      <c r="B1748" s="261" t="s">
        <v>2840</v>
      </c>
      <c r="C1748" s="261" t="s">
        <v>2870</v>
      </c>
      <c r="D1748" s="262" t="s">
        <v>11123</v>
      </c>
      <c r="E1748" s="257">
        <v>144</v>
      </c>
      <c r="F1748" s="258">
        <v>350</v>
      </c>
      <c r="G1748" s="258">
        <v>1087</v>
      </c>
      <c r="H1748" s="258">
        <v>893</v>
      </c>
      <c r="I1748" s="258">
        <v>230</v>
      </c>
      <c r="J1748" s="258">
        <v>150</v>
      </c>
      <c r="K1748" s="259">
        <v>38</v>
      </c>
      <c r="L1748" s="257">
        <v>145</v>
      </c>
      <c r="M1748" s="258">
        <v>390</v>
      </c>
      <c r="N1748" s="258">
        <v>1097</v>
      </c>
      <c r="O1748" s="258">
        <v>827</v>
      </c>
      <c r="P1748" s="258">
        <v>237</v>
      </c>
      <c r="Q1748" s="258">
        <v>184</v>
      </c>
      <c r="R1748" s="259">
        <v>51</v>
      </c>
      <c r="S1748" s="267">
        <v>5823</v>
      </c>
      <c r="T1748" s="90"/>
      <c r="U1748" s="260">
        <v>29</v>
      </c>
      <c r="V1748" s="273">
        <v>84.324380696031199</v>
      </c>
      <c r="W1748" s="273">
        <v>78.444959642795794</v>
      </c>
      <c r="X1748" s="274">
        <v>1.0913336789999999</v>
      </c>
      <c r="Z1748" s="257">
        <v>14849.44</v>
      </c>
      <c r="AA1748" s="258">
        <v>5749.6329668951439</v>
      </c>
      <c r="AB1748" s="276">
        <v>0.98740047516660556</v>
      </c>
      <c r="AC1748" s="92"/>
      <c r="AD1748" s="257">
        <v>516580.11188528925</v>
      </c>
      <c r="AE1748" s="258">
        <v>5238.1176201660073</v>
      </c>
      <c r="AF1748" s="276">
        <v>0.89955652072230929</v>
      </c>
      <c r="AG1748" s="93"/>
      <c r="AH1748" s="257">
        <v>6354.8360128169998</v>
      </c>
      <c r="AI1748" s="258">
        <v>5390.402370798929</v>
      </c>
      <c r="AJ1748" s="258">
        <v>5615.3531379834858</v>
      </c>
      <c r="AK1748" s="276">
        <v>0.96434022634097305</v>
      </c>
      <c r="AL1748" s="93"/>
      <c r="AM1748" s="257">
        <v>5835.47</v>
      </c>
      <c r="AN1748" s="258">
        <v>5822.5469273154877</v>
      </c>
      <c r="AO1748" s="276">
        <v>0.99992219256663017</v>
      </c>
      <c r="AQ1748" s="280">
        <v>4987.2951259290212</v>
      </c>
      <c r="AR1748" s="281">
        <v>5027.1650635167534</v>
      </c>
    </row>
    <row r="1749" spans="1:44" x14ac:dyDescent="0.2">
      <c r="A1749" s="260" t="s">
        <v>8404</v>
      </c>
      <c r="B1749" s="261" t="s">
        <v>2881</v>
      </c>
      <c r="C1749" s="261" t="s">
        <v>2915</v>
      </c>
      <c r="D1749" s="262" t="s">
        <v>11166</v>
      </c>
      <c r="E1749" s="257">
        <v>65</v>
      </c>
      <c r="F1749" s="258">
        <v>124</v>
      </c>
      <c r="G1749" s="258">
        <v>2762</v>
      </c>
      <c r="H1749" s="258">
        <v>255</v>
      </c>
      <c r="I1749" s="258">
        <v>30</v>
      </c>
      <c r="J1749" s="258">
        <v>10</v>
      </c>
      <c r="K1749" s="259">
        <v>1</v>
      </c>
      <c r="L1749" s="257">
        <v>69</v>
      </c>
      <c r="M1749" s="258">
        <v>132</v>
      </c>
      <c r="N1749" s="258">
        <v>2782</v>
      </c>
      <c r="O1749" s="258">
        <v>187</v>
      </c>
      <c r="P1749" s="258">
        <v>32</v>
      </c>
      <c r="Q1749" s="258">
        <v>9</v>
      </c>
      <c r="R1749" s="259">
        <v>4</v>
      </c>
      <c r="S1749" s="267">
        <v>6462</v>
      </c>
      <c r="T1749" s="90"/>
      <c r="U1749" s="260">
        <v>0</v>
      </c>
      <c r="V1749" s="273">
        <v>111.903677811528</v>
      </c>
      <c r="W1749" s="273">
        <v>128.85179455445501</v>
      </c>
      <c r="X1749" s="274">
        <v>1.0753802020000001</v>
      </c>
      <c r="Z1749" s="257">
        <v>11289.67</v>
      </c>
      <c r="AA1749" s="258">
        <v>4371.3068517982565</v>
      </c>
      <c r="AB1749" s="276">
        <v>0.6764634558647874</v>
      </c>
      <c r="AC1749" s="92"/>
      <c r="AD1749" s="257">
        <v>696929.26114386716</v>
      </c>
      <c r="AE1749" s="258">
        <v>7066.8563477674325</v>
      </c>
      <c r="AF1749" s="276">
        <v>1.0936020346282007</v>
      </c>
      <c r="AG1749" s="93"/>
      <c r="AH1749" s="257">
        <v>6949.106865324</v>
      </c>
      <c r="AI1749" s="258">
        <v>5894.4844597449874</v>
      </c>
      <c r="AJ1749" s="258">
        <v>6189.5925406775941</v>
      </c>
      <c r="AK1749" s="276">
        <v>0.95784471381578362</v>
      </c>
      <c r="AL1749" s="93"/>
      <c r="AM1749" s="257">
        <v>6462</v>
      </c>
      <c r="AN1749" s="258">
        <v>6447.689431067708</v>
      </c>
      <c r="AO1749" s="276">
        <v>0.9977854272775778</v>
      </c>
      <c r="AQ1749" s="280">
        <v>4568.8075700353456</v>
      </c>
      <c r="AR1749" s="281">
        <v>4605.3319922057171</v>
      </c>
    </row>
    <row r="1750" spans="1:44" x14ac:dyDescent="0.2">
      <c r="A1750" s="260" t="s">
        <v>8404</v>
      </c>
      <c r="B1750" s="261" t="s">
        <v>2939</v>
      </c>
      <c r="C1750" s="261" t="s">
        <v>2954</v>
      </c>
      <c r="D1750" s="262" t="s">
        <v>11202</v>
      </c>
      <c r="E1750" s="257">
        <v>129</v>
      </c>
      <c r="F1750" s="258">
        <v>250</v>
      </c>
      <c r="G1750" s="258">
        <v>861</v>
      </c>
      <c r="H1750" s="258">
        <v>591</v>
      </c>
      <c r="I1750" s="258">
        <v>197</v>
      </c>
      <c r="J1750" s="258">
        <v>118</v>
      </c>
      <c r="K1750" s="259">
        <v>27</v>
      </c>
      <c r="L1750" s="257">
        <v>129</v>
      </c>
      <c r="M1750" s="258">
        <v>237</v>
      </c>
      <c r="N1750" s="258">
        <v>853</v>
      </c>
      <c r="O1750" s="258">
        <v>542</v>
      </c>
      <c r="P1750" s="258">
        <v>209</v>
      </c>
      <c r="Q1750" s="258">
        <v>139</v>
      </c>
      <c r="R1750" s="259">
        <v>50</v>
      </c>
      <c r="S1750" s="267">
        <v>4332</v>
      </c>
      <c r="T1750" s="90"/>
      <c r="U1750" s="260">
        <v>16</v>
      </c>
      <c r="V1750" s="273">
        <v>94.622119172227599</v>
      </c>
      <c r="W1750" s="273">
        <v>98.319021237303701</v>
      </c>
      <c r="X1750" s="274">
        <v>1.08796056</v>
      </c>
      <c r="Z1750" s="257">
        <v>11268.47</v>
      </c>
      <c r="AA1750" s="258">
        <v>4363.0983120217943</v>
      </c>
      <c r="AB1750" s="276">
        <v>1.0071787423873024</v>
      </c>
      <c r="AC1750" s="92"/>
      <c r="AD1750" s="257">
        <v>416341.49301935546</v>
      </c>
      <c r="AE1750" s="258">
        <v>4221.6989396509771</v>
      </c>
      <c r="AF1750" s="276">
        <v>0.9745380747116752</v>
      </c>
      <c r="AG1750" s="93"/>
      <c r="AH1750" s="257">
        <v>4713.0451459199994</v>
      </c>
      <c r="AI1750" s="258">
        <v>3997.7758162460932</v>
      </c>
      <c r="AJ1750" s="258">
        <v>4171.572391798125</v>
      </c>
      <c r="AK1750" s="276">
        <v>0.96296684944555055</v>
      </c>
      <c r="AL1750" s="93"/>
      <c r="AM1750" s="257">
        <v>4338.88</v>
      </c>
      <c r="AN1750" s="258">
        <v>4329.271234706137</v>
      </c>
      <c r="AO1750" s="276">
        <v>0.99937009111406672</v>
      </c>
      <c r="AQ1750" s="280">
        <v>4091.9610842724251</v>
      </c>
      <c r="AR1750" s="281">
        <v>4124.6734521836752</v>
      </c>
    </row>
    <row r="1751" spans="1:44" x14ac:dyDescent="0.2">
      <c r="A1751" s="260" t="s">
        <v>8404</v>
      </c>
      <c r="B1751" s="261" t="s">
        <v>2818</v>
      </c>
      <c r="C1751" s="261" t="s">
        <v>2832</v>
      </c>
      <c r="D1751" s="262" t="s">
        <v>9178</v>
      </c>
      <c r="E1751" s="257">
        <v>299</v>
      </c>
      <c r="F1751" s="258">
        <v>647</v>
      </c>
      <c r="G1751" s="258">
        <v>2112</v>
      </c>
      <c r="H1751" s="258">
        <v>1866</v>
      </c>
      <c r="I1751" s="258">
        <v>721</v>
      </c>
      <c r="J1751" s="258">
        <v>380</v>
      </c>
      <c r="K1751" s="259">
        <v>114</v>
      </c>
      <c r="L1751" s="257">
        <v>287</v>
      </c>
      <c r="M1751" s="258">
        <v>651</v>
      </c>
      <c r="N1751" s="258">
        <v>2055</v>
      </c>
      <c r="O1751" s="258">
        <v>1787</v>
      </c>
      <c r="P1751" s="258">
        <v>733</v>
      </c>
      <c r="Q1751" s="258">
        <v>484</v>
      </c>
      <c r="R1751" s="259">
        <v>225</v>
      </c>
      <c r="S1751" s="267">
        <v>12361</v>
      </c>
      <c r="T1751" s="90"/>
      <c r="U1751" s="260">
        <v>118</v>
      </c>
      <c r="V1751" s="273">
        <v>92.315329509365597</v>
      </c>
      <c r="W1751" s="273">
        <v>95.207702888583199</v>
      </c>
      <c r="X1751" s="274">
        <v>1.090295797</v>
      </c>
      <c r="Z1751" s="257">
        <v>34448.97</v>
      </c>
      <c r="AA1751" s="258">
        <v>13338.478325619135</v>
      </c>
      <c r="AB1751" s="276">
        <v>1.0790776090623035</v>
      </c>
      <c r="AC1751" s="92"/>
      <c r="AD1751" s="257">
        <v>1171443.6144247164</v>
      </c>
      <c r="AE1751" s="258">
        <v>11878.42755957985</v>
      </c>
      <c r="AF1751" s="276">
        <v>0.96096008086561358</v>
      </c>
      <c r="AG1751" s="93"/>
      <c r="AH1751" s="257">
        <v>13477.146346717</v>
      </c>
      <c r="AI1751" s="258">
        <v>11431.80429399374</v>
      </c>
      <c r="AJ1751" s="258">
        <v>11914.986061116995</v>
      </c>
      <c r="AK1751" s="276">
        <v>0.96391764914788414</v>
      </c>
      <c r="AL1751" s="93"/>
      <c r="AM1751" s="257">
        <v>12411.74</v>
      </c>
      <c r="AN1751" s="258">
        <v>12384.253299158205</v>
      </c>
      <c r="AO1751" s="276">
        <v>1.0018811826841036</v>
      </c>
      <c r="AQ1751" s="280">
        <v>12378.493314516387</v>
      </c>
      <c r="AR1751" s="281">
        <v>12477.450713952017</v>
      </c>
    </row>
    <row r="1752" spans="1:44" x14ac:dyDescent="0.2">
      <c r="A1752" s="260" t="s">
        <v>8404</v>
      </c>
      <c r="B1752" s="261" t="s">
        <v>2881</v>
      </c>
      <c r="C1752" s="261" t="s">
        <v>2916</v>
      </c>
      <c r="D1752" s="262" t="s">
        <v>11167</v>
      </c>
      <c r="E1752" s="257">
        <v>104</v>
      </c>
      <c r="F1752" s="258">
        <v>234</v>
      </c>
      <c r="G1752" s="258">
        <v>779</v>
      </c>
      <c r="H1752" s="258">
        <v>361</v>
      </c>
      <c r="I1752" s="258">
        <v>101</v>
      </c>
      <c r="J1752" s="258">
        <v>44</v>
      </c>
      <c r="K1752" s="259">
        <v>6</v>
      </c>
      <c r="L1752" s="257">
        <v>126</v>
      </c>
      <c r="M1752" s="258">
        <v>227</v>
      </c>
      <c r="N1752" s="258">
        <v>722</v>
      </c>
      <c r="O1752" s="258">
        <v>392</v>
      </c>
      <c r="P1752" s="258">
        <v>122</v>
      </c>
      <c r="Q1752" s="258">
        <v>68</v>
      </c>
      <c r="R1752" s="259">
        <v>28</v>
      </c>
      <c r="S1752" s="267">
        <v>3314</v>
      </c>
      <c r="T1752" s="90"/>
      <c r="U1752" s="260">
        <v>18</v>
      </c>
      <c r="V1752" s="273">
        <v>128.12492351740099</v>
      </c>
      <c r="W1752" s="273">
        <v>135.62752792031301</v>
      </c>
      <c r="X1752" s="274">
        <v>1.0685002589999999</v>
      </c>
      <c r="Z1752" s="257">
        <v>7759.12</v>
      </c>
      <c r="AA1752" s="258">
        <v>3004.2945825630763</v>
      </c>
      <c r="AB1752" s="276">
        <v>0.90654634356158004</v>
      </c>
      <c r="AC1752" s="92"/>
      <c r="AD1752" s="257">
        <v>376771.30220906023</v>
      </c>
      <c r="AE1752" s="258">
        <v>3820.4575659552638</v>
      </c>
      <c r="AF1752" s="276">
        <v>1.1528236469388242</v>
      </c>
      <c r="AG1752" s="93"/>
      <c r="AH1752" s="257">
        <v>3541.0098583259996</v>
      </c>
      <c r="AI1752" s="258">
        <v>3003.6129802319902</v>
      </c>
      <c r="AJ1752" s="258">
        <v>3165.014230511355</v>
      </c>
      <c r="AK1752" s="276">
        <v>0.9550435215785622</v>
      </c>
      <c r="AL1752" s="93"/>
      <c r="AM1752" s="257">
        <v>3321.74</v>
      </c>
      <c r="AN1752" s="258">
        <v>3314.3837652050211</v>
      </c>
      <c r="AO1752" s="276">
        <v>1.0001158012085156</v>
      </c>
      <c r="AQ1752" s="280">
        <v>3308.1016258727236</v>
      </c>
      <c r="AR1752" s="281">
        <v>3334.5475854614601</v>
      </c>
    </row>
    <row r="1753" spans="1:44" x14ac:dyDescent="0.2">
      <c r="A1753" s="260" t="s">
        <v>8404</v>
      </c>
      <c r="B1753" s="261" t="s">
        <v>2818</v>
      </c>
      <c r="C1753" s="261" t="s">
        <v>2833</v>
      </c>
      <c r="D1753" s="262" t="s">
        <v>11089</v>
      </c>
      <c r="E1753" s="257">
        <v>178</v>
      </c>
      <c r="F1753" s="258">
        <v>305</v>
      </c>
      <c r="G1753" s="258">
        <v>1103</v>
      </c>
      <c r="H1753" s="258">
        <v>832</v>
      </c>
      <c r="I1753" s="258">
        <v>290</v>
      </c>
      <c r="J1753" s="258">
        <v>167</v>
      </c>
      <c r="K1753" s="259">
        <v>51</v>
      </c>
      <c r="L1753" s="257">
        <v>177</v>
      </c>
      <c r="M1753" s="258">
        <v>293</v>
      </c>
      <c r="N1753" s="258">
        <v>1079</v>
      </c>
      <c r="O1753" s="258">
        <v>699</v>
      </c>
      <c r="P1753" s="258">
        <v>285</v>
      </c>
      <c r="Q1753" s="258">
        <v>178</v>
      </c>
      <c r="R1753" s="259">
        <v>90</v>
      </c>
      <c r="S1753" s="267">
        <v>5727</v>
      </c>
      <c r="T1753" s="90"/>
      <c r="U1753" s="260">
        <v>92</v>
      </c>
      <c r="V1753" s="273">
        <v>110.05928792740001</v>
      </c>
      <c r="W1753" s="273">
        <v>119.208624301675</v>
      </c>
      <c r="X1753" s="274">
        <v>1.090295797</v>
      </c>
      <c r="Z1753" s="257">
        <v>15260.29</v>
      </c>
      <c r="AA1753" s="258">
        <v>5908.7121445913317</v>
      </c>
      <c r="AB1753" s="276">
        <v>1.031729028215703</v>
      </c>
      <c r="AC1753" s="92"/>
      <c r="AD1753" s="257">
        <v>601825.32816902047</v>
      </c>
      <c r="AE1753" s="258">
        <v>6102.503335328478</v>
      </c>
      <c r="AF1753" s="276">
        <v>1.0655671966698932</v>
      </c>
      <c r="AG1753" s="93"/>
      <c r="AH1753" s="257">
        <v>6244.1240294190002</v>
      </c>
      <c r="AI1753" s="258">
        <v>5296.4924513956921</v>
      </c>
      <c r="AJ1753" s="258">
        <v>5520.3563766699317</v>
      </c>
      <c r="AK1753" s="276">
        <v>0.96391764914788403</v>
      </c>
      <c r="AL1753" s="93"/>
      <c r="AM1753" s="257">
        <v>5766.56</v>
      </c>
      <c r="AN1753" s="258">
        <v>5753.78953352179</v>
      </c>
      <c r="AO1753" s="276">
        <v>1.0046777603495356</v>
      </c>
      <c r="AQ1753" s="280">
        <v>6097.3397669020815</v>
      </c>
      <c r="AR1753" s="281">
        <v>6146.0837352896151</v>
      </c>
    </row>
    <row r="1754" spans="1:44" x14ac:dyDescent="0.2">
      <c r="A1754" s="260" t="s">
        <v>8404</v>
      </c>
      <c r="B1754" s="261" t="s">
        <v>2818</v>
      </c>
      <c r="C1754" s="261" t="s">
        <v>2834</v>
      </c>
      <c r="D1754" s="262" t="s">
        <v>11090</v>
      </c>
      <c r="E1754" s="257">
        <v>180</v>
      </c>
      <c r="F1754" s="258">
        <v>319</v>
      </c>
      <c r="G1754" s="258">
        <v>985</v>
      </c>
      <c r="H1754" s="258">
        <v>640</v>
      </c>
      <c r="I1754" s="258">
        <v>167</v>
      </c>
      <c r="J1754" s="258">
        <v>111</v>
      </c>
      <c r="K1754" s="259">
        <v>22</v>
      </c>
      <c r="L1754" s="257">
        <v>183</v>
      </c>
      <c r="M1754" s="258">
        <v>321</v>
      </c>
      <c r="N1754" s="258">
        <v>992</v>
      </c>
      <c r="O1754" s="258">
        <v>557</v>
      </c>
      <c r="P1754" s="258">
        <v>187</v>
      </c>
      <c r="Q1754" s="258">
        <v>151</v>
      </c>
      <c r="R1754" s="259">
        <v>49</v>
      </c>
      <c r="S1754" s="267">
        <v>4864</v>
      </c>
      <c r="T1754" s="90"/>
      <c r="U1754" s="260">
        <v>14</v>
      </c>
      <c r="V1754" s="273">
        <v>115.252532222374</v>
      </c>
      <c r="W1754" s="273">
        <v>120.560032894736</v>
      </c>
      <c r="X1754" s="274">
        <v>1.090295797</v>
      </c>
      <c r="Z1754" s="257">
        <v>12176.98</v>
      </c>
      <c r="AA1754" s="258">
        <v>4714.8690890176886</v>
      </c>
      <c r="AB1754" s="276">
        <v>0.96933986205133404</v>
      </c>
      <c r="AC1754" s="92"/>
      <c r="AD1754" s="257">
        <v>519289.35715394112</v>
      </c>
      <c r="AE1754" s="258">
        <v>5265.5893424653514</v>
      </c>
      <c r="AF1754" s="276">
        <v>1.082563598368699</v>
      </c>
      <c r="AG1754" s="93"/>
      <c r="AH1754" s="257">
        <v>5303.1987566079997</v>
      </c>
      <c r="AI1754" s="258">
        <v>4498.3655113652258</v>
      </c>
      <c r="AJ1754" s="258">
        <v>4688.4954454553081</v>
      </c>
      <c r="AK1754" s="276">
        <v>0.96391764914788403</v>
      </c>
      <c r="AL1754" s="93"/>
      <c r="AM1754" s="257">
        <v>4870.0200000000004</v>
      </c>
      <c r="AN1754" s="258">
        <v>4859.2349865503502</v>
      </c>
      <c r="AO1754" s="276">
        <v>0.99902035085327923</v>
      </c>
      <c r="AQ1754" s="280">
        <v>4915.1562224529807</v>
      </c>
      <c r="AR1754" s="281">
        <v>4954.4494599444461</v>
      </c>
    </row>
    <row r="1755" spans="1:44" x14ac:dyDescent="0.2">
      <c r="A1755" s="260" t="s">
        <v>8404</v>
      </c>
      <c r="B1755" s="261" t="s">
        <v>2881</v>
      </c>
      <c r="C1755" s="261" t="s">
        <v>2917</v>
      </c>
      <c r="D1755" s="262" t="s">
        <v>11168</v>
      </c>
      <c r="E1755" s="257">
        <v>154</v>
      </c>
      <c r="F1755" s="258">
        <v>279</v>
      </c>
      <c r="G1755" s="258">
        <v>966</v>
      </c>
      <c r="H1755" s="258">
        <v>509</v>
      </c>
      <c r="I1755" s="258">
        <v>149</v>
      </c>
      <c r="J1755" s="258">
        <v>70</v>
      </c>
      <c r="K1755" s="259">
        <v>14</v>
      </c>
      <c r="L1755" s="257">
        <v>139</v>
      </c>
      <c r="M1755" s="258">
        <v>294</v>
      </c>
      <c r="N1755" s="258">
        <v>886</v>
      </c>
      <c r="O1755" s="258">
        <v>485</v>
      </c>
      <c r="P1755" s="258">
        <v>198</v>
      </c>
      <c r="Q1755" s="258">
        <v>81</v>
      </c>
      <c r="R1755" s="259">
        <v>30</v>
      </c>
      <c r="S1755" s="267">
        <v>4254</v>
      </c>
      <c r="T1755" s="90"/>
      <c r="U1755" s="260">
        <v>39</v>
      </c>
      <c r="V1755" s="273">
        <v>129.31625768324599</v>
      </c>
      <c r="W1755" s="273">
        <v>136.93370944992901</v>
      </c>
      <c r="X1755" s="274">
        <v>1.0685002589999999</v>
      </c>
      <c r="Z1755" s="257">
        <v>10173.660000000002</v>
      </c>
      <c r="AA1755" s="258">
        <v>3939.1930557638843</v>
      </c>
      <c r="AB1755" s="276">
        <v>0.92599742730697798</v>
      </c>
      <c r="AC1755" s="92"/>
      <c r="AD1755" s="257">
        <v>486279.69907218916</v>
      </c>
      <c r="AE1755" s="258">
        <v>4930.8717107651291</v>
      </c>
      <c r="AF1755" s="276">
        <v>1.159114177424807</v>
      </c>
      <c r="AG1755" s="93"/>
      <c r="AH1755" s="257">
        <v>4545.4001017859991</v>
      </c>
      <c r="AI1755" s="258">
        <v>3855.5732099900074</v>
      </c>
      <c r="AJ1755" s="258">
        <v>4062.7551407952033</v>
      </c>
      <c r="AK1755" s="276">
        <v>0.95504352157856209</v>
      </c>
      <c r="AL1755" s="93"/>
      <c r="AM1755" s="257">
        <v>4270.7700000000004</v>
      </c>
      <c r="AN1755" s="258">
        <v>4261.3120692542616</v>
      </c>
      <c r="AO1755" s="276">
        <v>1.0017188691241801</v>
      </c>
      <c r="AQ1755" s="280">
        <v>4368.1998637579754</v>
      </c>
      <c r="AR1755" s="281">
        <v>4403.1205675746223</v>
      </c>
    </row>
    <row r="1756" spans="1:44" x14ac:dyDescent="0.2">
      <c r="A1756" s="260" t="s">
        <v>8404</v>
      </c>
      <c r="B1756" s="261" t="s">
        <v>2840</v>
      </c>
      <c r="C1756" s="261" t="s">
        <v>2871</v>
      </c>
      <c r="D1756" s="262" t="s">
        <v>11124</v>
      </c>
      <c r="E1756" s="257">
        <v>53</v>
      </c>
      <c r="F1756" s="258">
        <v>139</v>
      </c>
      <c r="G1756" s="258">
        <v>312</v>
      </c>
      <c r="H1756" s="258">
        <v>220</v>
      </c>
      <c r="I1756" s="258">
        <v>54</v>
      </c>
      <c r="J1756" s="258">
        <v>35</v>
      </c>
      <c r="K1756" s="259">
        <v>10</v>
      </c>
      <c r="L1756" s="257">
        <v>45</v>
      </c>
      <c r="M1756" s="258">
        <v>92</v>
      </c>
      <c r="N1756" s="258">
        <v>359</v>
      </c>
      <c r="O1756" s="258">
        <v>220</v>
      </c>
      <c r="P1756" s="258">
        <v>71</v>
      </c>
      <c r="Q1756" s="258">
        <v>60</v>
      </c>
      <c r="R1756" s="259">
        <v>22</v>
      </c>
      <c r="S1756" s="267">
        <v>1692</v>
      </c>
      <c r="T1756" s="90"/>
      <c r="U1756" s="260">
        <v>16</v>
      </c>
      <c r="V1756" s="273">
        <v>82.411130530035393</v>
      </c>
      <c r="W1756" s="273">
        <v>77.3451536643026</v>
      </c>
      <c r="X1756" s="274">
        <v>1.0913336789999999</v>
      </c>
      <c r="Z1756" s="257">
        <v>4307.1900000000005</v>
      </c>
      <c r="AA1756" s="258">
        <v>1667.7236056498493</v>
      </c>
      <c r="AB1756" s="276">
        <v>0.98565224920203864</v>
      </c>
      <c r="AC1756" s="92"/>
      <c r="AD1756" s="257">
        <v>148817.66940055849</v>
      </c>
      <c r="AE1756" s="258">
        <v>1509.0098095998801</v>
      </c>
      <c r="AF1756" s="276">
        <v>0.8918497692670686</v>
      </c>
      <c r="AG1756" s="93"/>
      <c r="AH1756" s="257">
        <v>1846.5365848679999</v>
      </c>
      <c r="AI1756" s="258">
        <v>1566.2992978519296</v>
      </c>
      <c r="AJ1756" s="258">
        <v>1631.6636629689262</v>
      </c>
      <c r="AK1756" s="276">
        <v>0.96434022634097294</v>
      </c>
      <c r="AL1756" s="93"/>
      <c r="AM1756" s="257">
        <v>1698.88</v>
      </c>
      <c r="AN1756" s="258">
        <v>1695.1177066933317</v>
      </c>
      <c r="AO1756" s="276">
        <v>1.0018426162490139</v>
      </c>
      <c r="AQ1756" s="280">
        <v>1436.9629321111931</v>
      </c>
      <c r="AR1756" s="281">
        <v>1448.4504460786941</v>
      </c>
    </row>
    <row r="1757" spans="1:44" x14ac:dyDescent="0.2">
      <c r="A1757" s="260" t="s">
        <v>8404</v>
      </c>
      <c r="B1757" s="261" t="s">
        <v>2840</v>
      </c>
      <c r="C1757" s="261" t="s">
        <v>2872</v>
      </c>
      <c r="D1757" s="262" t="s">
        <v>11125</v>
      </c>
      <c r="E1757" s="257">
        <v>60</v>
      </c>
      <c r="F1757" s="258">
        <v>220</v>
      </c>
      <c r="G1757" s="258">
        <v>471</v>
      </c>
      <c r="H1757" s="258">
        <v>391</v>
      </c>
      <c r="I1757" s="258">
        <v>66</v>
      </c>
      <c r="J1757" s="258">
        <v>52</v>
      </c>
      <c r="K1757" s="259">
        <v>20</v>
      </c>
      <c r="L1757" s="257">
        <v>70</v>
      </c>
      <c r="M1757" s="258">
        <v>262</v>
      </c>
      <c r="N1757" s="258">
        <v>565</v>
      </c>
      <c r="O1757" s="258">
        <v>357</v>
      </c>
      <c r="P1757" s="258">
        <v>71</v>
      </c>
      <c r="Q1757" s="258">
        <v>45</v>
      </c>
      <c r="R1757" s="259">
        <v>23</v>
      </c>
      <c r="S1757" s="267">
        <v>2673</v>
      </c>
      <c r="T1757" s="90"/>
      <c r="U1757" s="260">
        <v>23</v>
      </c>
      <c r="V1757" s="273">
        <v>79.636820920725697</v>
      </c>
      <c r="W1757" s="273">
        <v>75.310512532734705</v>
      </c>
      <c r="X1757" s="274">
        <v>1.0913336789999999</v>
      </c>
      <c r="Z1757" s="257">
        <v>6245.1399999999994</v>
      </c>
      <c r="AA1757" s="258">
        <v>2418.0886839419895</v>
      </c>
      <c r="AB1757" s="276">
        <v>0.90463474894949103</v>
      </c>
      <c r="AC1757" s="92"/>
      <c r="AD1757" s="257">
        <v>231875.9946091552</v>
      </c>
      <c r="AE1757" s="258">
        <v>2351.2204692182268</v>
      </c>
      <c r="AF1757" s="276">
        <v>0.87961858182500063</v>
      </c>
      <c r="AG1757" s="93"/>
      <c r="AH1757" s="257">
        <v>2917.1349239669998</v>
      </c>
      <c r="AI1757" s="258">
        <v>2474.4196354362934</v>
      </c>
      <c r="AJ1757" s="258">
        <v>2577.6814250094208</v>
      </c>
      <c r="AK1757" s="276">
        <v>0.96434022634097294</v>
      </c>
      <c r="AL1757" s="93"/>
      <c r="AM1757" s="257">
        <v>2682.89</v>
      </c>
      <c r="AN1757" s="258">
        <v>2676.9485449887407</v>
      </c>
      <c r="AO1757" s="276">
        <v>1.001477196030206</v>
      </c>
      <c r="AQ1757" s="280">
        <v>2054.177499294969</v>
      </c>
      <c r="AR1757" s="281">
        <v>2070.5992121920494</v>
      </c>
    </row>
    <row r="1758" spans="1:44" x14ac:dyDescent="0.2">
      <c r="A1758" s="260" t="s">
        <v>8404</v>
      </c>
      <c r="B1758" s="261" t="s">
        <v>2840</v>
      </c>
      <c r="C1758" s="261" t="s">
        <v>2873</v>
      </c>
      <c r="D1758" s="262" t="s">
        <v>11126</v>
      </c>
      <c r="E1758" s="257">
        <v>59</v>
      </c>
      <c r="F1758" s="258">
        <v>104</v>
      </c>
      <c r="G1758" s="258">
        <v>419</v>
      </c>
      <c r="H1758" s="258">
        <v>323</v>
      </c>
      <c r="I1758" s="258">
        <v>155</v>
      </c>
      <c r="J1758" s="258">
        <v>117</v>
      </c>
      <c r="K1758" s="259">
        <v>39</v>
      </c>
      <c r="L1758" s="257">
        <v>43</v>
      </c>
      <c r="M1758" s="258">
        <v>108</v>
      </c>
      <c r="N1758" s="258">
        <v>418</v>
      </c>
      <c r="O1758" s="258">
        <v>310</v>
      </c>
      <c r="P1758" s="258">
        <v>177</v>
      </c>
      <c r="Q1758" s="258">
        <v>140</v>
      </c>
      <c r="R1758" s="259">
        <v>88</v>
      </c>
      <c r="S1758" s="267">
        <v>2500</v>
      </c>
      <c r="T1758" s="90"/>
      <c r="U1758" s="260">
        <v>48</v>
      </c>
      <c r="V1758" s="273">
        <v>86.808427562163999</v>
      </c>
      <c r="W1758" s="273">
        <v>71.894000000000005</v>
      </c>
      <c r="X1758" s="274">
        <v>1.0913336789999999</v>
      </c>
      <c r="Z1758" s="257">
        <v>7636.73</v>
      </c>
      <c r="AA1758" s="258">
        <v>2956.9057531649109</v>
      </c>
      <c r="AB1758" s="276">
        <v>1.1827623012659645</v>
      </c>
      <c r="AC1758" s="92"/>
      <c r="AD1758" s="257">
        <v>219528.61074464783</v>
      </c>
      <c r="AE1758" s="258">
        <v>2226.0181095153207</v>
      </c>
      <c r="AF1758" s="276">
        <v>0.89040724380612823</v>
      </c>
      <c r="AG1758" s="93"/>
      <c r="AH1758" s="257">
        <v>2728.3341974999998</v>
      </c>
      <c r="AI1758" s="258">
        <v>2314.2720121925677</v>
      </c>
      <c r="AJ1758" s="258">
        <v>2410.8505658524327</v>
      </c>
      <c r="AK1758" s="276">
        <v>0.96434022634097305</v>
      </c>
      <c r="AL1758" s="93"/>
      <c r="AM1758" s="257">
        <v>2520.64</v>
      </c>
      <c r="AN1758" s="258">
        <v>2515.0578594129538</v>
      </c>
      <c r="AO1758" s="276">
        <v>1.0060231437651814</v>
      </c>
      <c r="AQ1758" s="280">
        <v>2554.2559979374596</v>
      </c>
      <c r="AR1758" s="281">
        <v>2574.6754887936154</v>
      </c>
    </row>
    <row r="1759" spans="1:44" x14ac:dyDescent="0.2">
      <c r="A1759" s="260" t="s">
        <v>8404</v>
      </c>
      <c r="B1759" s="261" t="s">
        <v>2939</v>
      </c>
      <c r="C1759" s="261" t="s">
        <v>2955</v>
      </c>
      <c r="D1759" s="262" t="s">
        <v>11203</v>
      </c>
      <c r="E1759" s="257">
        <v>227</v>
      </c>
      <c r="F1759" s="258">
        <v>326</v>
      </c>
      <c r="G1759" s="258">
        <v>1087</v>
      </c>
      <c r="H1759" s="258">
        <v>534</v>
      </c>
      <c r="I1759" s="258">
        <v>178</v>
      </c>
      <c r="J1759" s="258">
        <v>97</v>
      </c>
      <c r="K1759" s="259">
        <v>24</v>
      </c>
      <c r="L1759" s="257">
        <v>216</v>
      </c>
      <c r="M1759" s="258">
        <v>291</v>
      </c>
      <c r="N1759" s="258">
        <v>1031</v>
      </c>
      <c r="O1759" s="258">
        <v>499</v>
      </c>
      <c r="P1759" s="258">
        <v>160</v>
      </c>
      <c r="Q1759" s="258">
        <v>92</v>
      </c>
      <c r="R1759" s="259">
        <v>48</v>
      </c>
      <c r="S1759" s="267">
        <v>4810</v>
      </c>
      <c r="T1759" s="90"/>
      <c r="U1759" s="260">
        <v>18</v>
      </c>
      <c r="V1759" s="273">
        <v>110.68627309289801</v>
      </c>
      <c r="W1759" s="273">
        <v>132.69999999999999</v>
      </c>
      <c r="X1759" s="274">
        <v>1.08796056</v>
      </c>
      <c r="Z1759" s="257">
        <v>11677.39</v>
      </c>
      <c r="AA1759" s="258">
        <v>4521.4302028421062</v>
      </c>
      <c r="AB1759" s="276">
        <v>0.94000627917715307</v>
      </c>
      <c r="AC1759" s="92"/>
      <c r="AD1759" s="257">
        <v>521613.58236959158</v>
      </c>
      <c r="AE1759" s="258">
        <v>5289.1569649409839</v>
      </c>
      <c r="AF1759" s="276">
        <v>1.0996168326280631</v>
      </c>
      <c r="AG1759" s="93"/>
      <c r="AH1759" s="257">
        <v>5233.0902936000002</v>
      </c>
      <c r="AI1759" s="258">
        <v>4438.8969704856208</v>
      </c>
      <c r="AJ1759" s="258">
        <v>4631.8705458330987</v>
      </c>
      <c r="AK1759" s="276">
        <v>0.96296684944555067</v>
      </c>
      <c r="AL1759" s="93"/>
      <c r="AM1759" s="257">
        <v>4817.74</v>
      </c>
      <c r="AN1759" s="258">
        <v>4807.0707644122776</v>
      </c>
      <c r="AO1759" s="276">
        <v>0.99939101131232388</v>
      </c>
      <c r="AQ1759" s="280">
        <v>4784.8021652531688</v>
      </c>
      <c r="AR1759" s="281">
        <v>4823.0533131963648</v>
      </c>
    </row>
    <row r="1760" spans="1:44" x14ac:dyDescent="0.2">
      <c r="A1760" s="260" t="s">
        <v>8404</v>
      </c>
      <c r="B1760" s="261" t="s">
        <v>2939</v>
      </c>
      <c r="C1760" s="261" t="s">
        <v>2956</v>
      </c>
      <c r="D1760" s="262" t="s">
        <v>11204</v>
      </c>
      <c r="E1760" s="257">
        <v>132</v>
      </c>
      <c r="F1760" s="258">
        <v>245</v>
      </c>
      <c r="G1760" s="258">
        <v>877</v>
      </c>
      <c r="H1760" s="258">
        <v>496</v>
      </c>
      <c r="I1760" s="258">
        <v>176</v>
      </c>
      <c r="J1760" s="258">
        <v>88</v>
      </c>
      <c r="K1760" s="259">
        <v>17</v>
      </c>
      <c r="L1760" s="257">
        <v>157</v>
      </c>
      <c r="M1760" s="258">
        <v>220</v>
      </c>
      <c r="N1760" s="258">
        <v>812</v>
      </c>
      <c r="O1760" s="258">
        <v>458</v>
      </c>
      <c r="P1760" s="258">
        <v>158</v>
      </c>
      <c r="Q1760" s="258">
        <v>97</v>
      </c>
      <c r="R1760" s="259">
        <v>34</v>
      </c>
      <c r="S1760" s="267">
        <v>3967</v>
      </c>
      <c r="T1760" s="90"/>
      <c r="U1760" s="260">
        <v>12</v>
      </c>
      <c r="V1760" s="273">
        <v>112.419423965986</v>
      </c>
      <c r="W1760" s="273">
        <v>138.30400806654899</v>
      </c>
      <c r="X1760" s="274">
        <v>1.08796056</v>
      </c>
      <c r="Z1760" s="257">
        <v>9841.73</v>
      </c>
      <c r="AA1760" s="258">
        <v>3810.6713289713921</v>
      </c>
      <c r="AB1760" s="276">
        <v>0.96059272220100633</v>
      </c>
      <c r="AC1760" s="92"/>
      <c r="AD1760" s="257">
        <v>437254.59942010132</v>
      </c>
      <c r="AE1760" s="258">
        <v>4433.757647699882</v>
      </c>
      <c r="AF1760" s="276">
        <v>1.1176601078144397</v>
      </c>
      <c r="AG1760" s="93"/>
      <c r="AH1760" s="257">
        <v>4315.9395415199997</v>
      </c>
      <c r="AI1760" s="258">
        <v>3660.9364411468723</v>
      </c>
      <c r="AJ1760" s="258">
        <v>3820.0894917504988</v>
      </c>
      <c r="AK1760" s="276">
        <v>0.96296684944555055</v>
      </c>
      <c r="AL1760" s="93"/>
      <c r="AM1760" s="257">
        <v>3972.16</v>
      </c>
      <c r="AN1760" s="258">
        <v>3963.3633628149032</v>
      </c>
      <c r="AO1760" s="276">
        <v>0.99908327774512307</v>
      </c>
      <c r="AQ1760" s="280">
        <v>4097.5500698538099</v>
      </c>
      <c r="AR1760" s="281">
        <v>4130.3071177971578</v>
      </c>
    </row>
    <row r="1761" spans="1:44" x14ac:dyDescent="0.2">
      <c r="A1761" s="260" t="s">
        <v>8404</v>
      </c>
      <c r="B1761" s="261" t="s">
        <v>2881</v>
      </c>
      <c r="C1761" s="261" t="s">
        <v>2918</v>
      </c>
      <c r="D1761" s="262" t="s">
        <v>11169</v>
      </c>
      <c r="E1761" s="257">
        <v>90</v>
      </c>
      <c r="F1761" s="258">
        <v>143</v>
      </c>
      <c r="G1761" s="258">
        <v>522</v>
      </c>
      <c r="H1761" s="258">
        <v>319</v>
      </c>
      <c r="I1761" s="258">
        <v>103</v>
      </c>
      <c r="J1761" s="258">
        <v>79</v>
      </c>
      <c r="K1761" s="259">
        <v>15</v>
      </c>
      <c r="L1761" s="257">
        <v>71</v>
      </c>
      <c r="M1761" s="258">
        <v>133</v>
      </c>
      <c r="N1761" s="258">
        <v>496</v>
      </c>
      <c r="O1761" s="258">
        <v>293</v>
      </c>
      <c r="P1761" s="258">
        <v>136</v>
      </c>
      <c r="Q1761" s="258">
        <v>100</v>
      </c>
      <c r="R1761" s="259">
        <v>21</v>
      </c>
      <c r="S1761" s="267">
        <v>2521</v>
      </c>
      <c r="T1761" s="90"/>
      <c r="U1761" s="260">
        <v>20</v>
      </c>
      <c r="V1761" s="273">
        <v>122.388469448009</v>
      </c>
      <c r="W1761" s="273">
        <v>127.677636796193</v>
      </c>
      <c r="X1761" s="274">
        <v>1.0685002589999999</v>
      </c>
      <c r="Z1761" s="257">
        <v>6634.2</v>
      </c>
      <c r="AA1761" s="258">
        <v>2568.7308766509555</v>
      </c>
      <c r="AB1761" s="276">
        <v>1.0189333108492484</v>
      </c>
      <c r="AC1761" s="92"/>
      <c r="AD1761" s="257">
        <v>278092.78583830397</v>
      </c>
      <c r="AE1761" s="258">
        <v>2819.8583105037151</v>
      </c>
      <c r="AF1761" s="276">
        <v>1.1185475249915569</v>
      </c>
      <c r="AG1761" s="93"/>
      <c r="AH1761" s="257">
        <v>2693.6891529389995</v>
      </c>
      <c r="AI1761" s="258">
        <v>2284.8848289574071</v>
      </c>
      <c r="AJ1761" s="258">
        <v>2407.6647178995554</v>
      </c>
      <c r="AK1761" s="276">
        <v>0.9550435215785622</v>
      </c>
      <c r="AL1761" s="93"/>
      <c r="AM1761" s="257">
        <v>2529.6</v>
      </c>
      <c r="AN1761" s="258">
        <v>2523.9980168413608</v>
      </c>
      <c r="AO1761" s="276">
        <v>1.0011892173111308</v>
      </c>
      <c r="AQ1761" s="280">
        <v>2747.3397755607398</v>
      </c>
      <c r="AR1761" s="281">
        <v>2769.3028362215018</v>
      </c>
    </row>
    <row r="1762" spans="1:44" x14ac:dyDescent="0.2">
      <c r="A1762" s="260" t="s">
        <v>8404</v>
      </c>
      <c r="B1762" s="261" t="s">
        <v>2818</v>
      </c>
      <c r="C1762" s="261" t="s">
        <v>2835</v>
      </c>
      <c r="D1762" s="262" t="s">
        <v>11091</v>
      </c>
      <c r="E1762" s="257">
        <v>344</v>
      </c>
      <c r="F1762" s="258">
        <v>513</v>
      </c>
      <c r="G1762" s="258">
        <v>1715</v>
      </c>
      <c r="H1762" s="258">
        <v>771</v>
      </c>
      <c r="I1762" s="258">
        <v>226</v>
      </c>
      <c r="J1762" s="258">
        <v>116</v>
      </c>
      <c r="K1762" s="259">
        <v>43</v>
      </c>
      <c r="L1762" s="257">
        <v>313</v>
      </c>
      <c r="M1762" s="258">
        <v>484</v>
      </c>
      <c r="N1762" s="258">
        <v>1604</v>
      </c>
      <c r="O1762" s="258">
        <v>654</v>
      </c>
      <c r="P1762" s="258">
        <v>202</v>
      </c>
      <c r="Q1762" s="258">
        <v>119</v>
      </c>
      <c r="R1762" s="259">
        <v>70</v>
      </c>
      <c r="S1762" s="267">
        <v>7174</v>
      </c>
      <c r="T1762" s="90"/>
      <c r="U1762" s="260">
        <v>12</v>
      </c>
      <c r="V1762" s="273">
        <v>111.54640716273001</v>
      </c>
      <c r="W1762" s="273">
        <v>123.879509681014</v>
      </c>
      <c r="X1762" s="274">
        <v>1.090295797</v>
      </c>
      <c r="Z1762" s="257">
        <v>16769.86</v>
      </c>
      <c r="AA1762" s="258">
        <v>6493.2105120608057</v>
      </c>
      <c r="AB1762" s="276">
        <v>0.90510322164215307</v>
      </c>
      <c r="AC1762" s="92"/>
      <c r="AD1762" s="257">
        <v>764603.89370638318</v>
      </c>
      <c r="AE1762" s="258">
        <v>7753.0765043473148</v>
      </c>
      <c r="AF1762" s="276">
        <v>1.0807187767420288</v>
      </c>
      <c r="AG1762" s="93"/>
      <c r="AH1762" s="257">
        <v>7821.7820476779998</v>
      </c>
      <c r="AI1762" s="258">
        <v>6634.719197889418</v>
      </c>
      <c r="AJ1762" s="258">
        <v>6915.1452149869201</v>
      </c>
      <c r="AK1762" s="276">
        <v>0.96391764914788403</v>
      </c>
      <c r="AL1762" s="93"/>
      <c r="AM1762" s="257">
        <v>7179.16</v>
      </c>
      <c r="AN1762" s="258">
        <v>7163.2612280940966</v>
      </c>
      <c r="AO1762" s="276">
        <v>0.99850309842404472</v>
      </c>
      <c r="AQ1762" s="280">
        <v>6754.0073547212478</v>
      </c>
      <c r="AR1762" s="281">
        <v>6808.0009213541553</v>
      </c>
    </row>
    <row r="1763" spans="1:44" x14ac:dyDescent="0.2">
      <c r="A1763" s="260" t="s">
        <v>8404</v>
      </c>
      <c r="B1763" s="261" t="s">
        <v>2840</v>
      </c>
      <c r="C1763" s="261" t="s">
        <v>2874</v>
      </c>
      <c r="D1763" s="262" t="s">
        <v>9637</v>
      </c>
      <c r="E1763" s="257">
        <v>121</v>
      </c>
      <c r="F1763" s="258">
        <v>228</v>
      </c>
      <c r="G1763" s="258">
        <v>720</v>
      </c>
      <c r="H1763" s="258">
        <v>567</v>
      </c>
      <c r="I1763" s="258">
        <v>202</v>
      </c>
      <c r="J1763" s="258">
        <v>172</v>
      </c>
      <c r="K1763" s="259">
        <v>50</v>
      </c>
      <c r="L1763" s="257">
        <v>105</v>
      </c>
      <c r="M1763" s="258">
        <v>239</v>
      </c>
      <c r="N1763" s="258">
        <v>715</v>
      </c>
      <c r="O1763" s="258">
        <v>583</v>
      </c>
      <c r="P1763" s="258">
        <v>251</v>
      </c>
      <c r="Q1763" s="258">
        <v>185</v>
      </c>
      <c r="R1763" s="259">
        <v>99</v>
      </c>
      <c r="S1763" s="267">
        <v>4237</v>
      </c>
      <c r="T1763" s="90"/>
      <c r="U1763" s="260">
        <v>55</v>
      </c>
      <c r="V1763" s="273">
        <v>88.237694052881693</v>
      </c>
      <c r="W1763" s="273">
        <v>88.593816379513797</v>
      </c>
      <c r="X1763" s="274">
        <v>1.0913336789999999</v>
      </c>
      <c r="Z1763" s="257">
        <v>12085.289999999999</v>
      </c>
      <c r="AA1763" s="258">
        <v>4679.3671544844929</v>
      </c>
      <c r="AB1763" s="276">
        <v>1.1044057480492078</v>
      </c>
      <c r="AC1763" s="92"/>
      <c r="AD1763" s="257">
        <v>390391.01841869293</v>
      </c>
      <c r="AE1763" s="258">
        <v>3958.5613640263359</v>
      </c>
      <c r="AF1763" s="276">
        <v>0.9342840132231145</v>
      </c>
      <c r="AG1763" s="93"/>
      <c r="AH1763" s="257">
        <v>4623.980797923</v>
      </c>
      <c r="AI1763" s="258">
        <v>3922.2282062639642</v>
      </c>
      <c r="AJ1763" s="258">
        <v>4085.9095390067032</v>
      </c>
      <c r="AK1763" s="276">
        <v>0.96434022634097316</v>
      </c>
      <c r="AL1763" s="93"/>
      <c r="AM1763" s="257">
        <v>4260.6499999999996</v>
      </c>
      <c r="AN1763" s="258">
        <v>4251.214480730212</v>
      </c>
      <c r="AO1763" s="276">
        <v>1.0033548455818295</v>
      </c>
      <c r="AQ1763" s="280">
        <v>4230.1023499953671</v>
      </c>
      <c r="AR1763" s="281">
        <v>4263.9190607424816</v>
      </c>
    </row>
    <row r="1764" spans="1:44" x14ac:dyDescent="0.2">
      <c r="A1764" s="260" t="s">
        <v>8404</v>
      </c>
      <c r="B1764" s="261" t="s">
        <v>2939</v>
      </c>
      <c r="C1764" s="261" t="s">
        <v>2957</v>
      </c>
      <c r="D1764" s="262" t="s">
        <v>11205</v>
      </c>
      <c r="E1764" s="257">
        <v>64</v>
      </c>
      <c r="F1764" s="258">
        <v>161</v>
      </c>
      <c r="G1764" s="258">
        <v>566</v>
      </c>
      <c r="H1764" s="258">
        <v>373</v>
      </c>
      <c r="I1764" s="258">
        <v>101</v>
      </c>
      <c r="J1764" s="258">
        <v>59</v>
      </c>
      <c r="K1764" s="259">
        <v>14</v>
      </c>
      <c r="L1764" s="257">
        <v>60</v>
      </c>
      <c r="M1764" s="258">
        <v>137</v>
      </c>
      <c r="N1764" s="258">
        <v>465</v>
      </c>
      <c r="O1764" s="258">
        <v>321</v>
      </c>
      <c r="P1764" s="258">
        <v>129</v>
      </c>
      <c r="Q1764" s="258">
        <v>67</v>
      </c>
      <c r="R1764" s="259">
        <v>44</v>
      </c>
      <c r="S1764" s="267">
        <v>2561</v>
      </c>
      <c r="T1764" s="90"/>
      <c r="U1764" s="260">
        <v>18</v>
      </c>
      <c r="V1764" s="273">
        <v>106.875192617465</v>
      </c>
      <c r="W1764" s="273">
        <v>121.10777040218601</v>
      </c>
      <c r="X1764" s="274">
        <v>1.08796056</v>
      </c>
      <c r="Z1764" s="257">
        <v>6473.2000000000007</v>
      </c>
      <c r="AA1764" s="258">
        <v>2506.392437782546</v>
      </c>
      <c r="AB1764" s="276">
        <v>0.9786772502079446</v>
      </c>
      <c r="AC1764" s="92"/>
      <c r="AD1764" s="257">
        <v>268146.25834980217</v>
      </c>
      <c r="AE1764" s="258">
        <v>2719.0006125431009</v>
      </c>
      <c r="AF1764" s="276">
        <v>1.0616948897083565</v>
      </c>
      <c r="AG1764" s="93"/>
      <c r="AH1764" s="257">
        <v>2786.2669941599997</v>
      </c>
      <c r="AI1764" s="258">
        <v>2363.4127113126142</v>
      </c>
      <c r="AJ1764" s="258">
        <v>2466.1581014300546</v>
      </c>
      <c r="AK1764" s="276">
        <v>0.96296684944555044</v>
      </c>
      <c r="AL1764" s="93"/>
      <c r="AM1764" s="257">
        <v>2568.7399999999998</v>
      </c>
      <c r="AN1764" s="258">
        <v>2563.0513384650053</v>
      </c>
      <c r="AO1764" s="276">
        <v>1.000800991200705</v>
      </c>
      <c r="AQ1764" s="280">
        <v>2564.5304610724452</v>
      </c>
      <c r="AR1764" s="281">
        <v>2585.0320890778162</v>
      </c>
    </row>
    <row r="1765" spans="1:44" x14ac:dyDescent="0.2">
      <c r="A1765" s="260" t="s">
        <v>8404</v>
      </c>
      <c r="B1765" s="261" t="s">
        <v>2840</v>
      </c>
      <c r="C1765" s="261" t="s">
        <v>2875</v>
      </c>
      <c r="D1765" s="262" t="s">
        <v>11127</v>
      </c>
      <c r="E1765" s="257">
        <v>104</v>
      </c>
      <c r="F1765" s="258">
        <v>225</v>
      </c>
      <c r="G1765" s="258">
        <v>697</v>
      </c>
      <c r="H1765" s="258">
        <v>579</v>
      </c>
      <c r="I1765" s="258">
        <v>179</v>
      </c>
      <c r="J1765" s="258">
        <v>77</v>
      </c>
      <c r="K1765" s="259">
        <v>34</v>
      </c>
      <c r="L1765" s="257">
        <v>107</v>
      </c>
      <c r="M1765" s="258">
        <v>244</v>
      </c>
      <c r="N1765" s="258">
        <v>769</v>
      </c>
      <c r="O1765" s="258">
        <v>631</v>
      </c>
      <c r="P1765" s="258">
        <v>228</v>
      </c>
      <c r="Q1765" s="258">
        <v>170</v>
      </c>
      <c r="R1765" s="259">
        <v>88</v>
      </c>
      <c r="S1765" s="267">
        <v>4132</v>
      </c>
      <c r="T1765" s="90"/>
      <c r="U1765" s="260">
        <v>30</v>
      </c>
      <c r="V1765" s="273">
        <v>80.791079864800295</v>
      </c>
      <c r="W1765" s="273">
        <v>76.652068715218903</v>
      </c>
      <c r="X1765" s="274">
        <v>1.0913336789999999</v>
      </c>
      <c r="Z1765" s="257">
        <v>11275.500000000002</v>
      </c>
      <c r="AA1765" s="258">
        <v>4365.8202947872924</v>
      </c>
      <c r="AB1765" s="276">
        <v>1.0565876802486187</v>
      </c>
      <c r="AC1765" s="92"/>
      <c r="AD1765" s="257">
        <v>360998.51970986475</v>
      </c>
      <c r="AE1765" s="258">
        <v>3660.5216953570784</v>
      </c>
      <c r="AF1765" s="276">
        <v>0.88589586044459789</v>
      </c>
      <c r="AG1765" s="93"/>
      <c r="AH1765" s="257">
        <v>4509.3907616279994</v>
      </c>
      <c r="AI1765" s="258">
        <v>3825.0287817518761</v>
      </c>
      <c r="AJ1765" s="258">
        <v>3984.6538152409003</v>
      </c>
      <c r="AK1765" s="276">
        <v>0.96434022634097294</v>
      </c>
      <c r="AL1765" s="93"/>
      <c r="AM1765" s="257">
        <v>4144.8999999999996</v>
      </c>
      <c r="AN1765" s="258">
        <v>4135.7208175228325</v>
      </c>
      <c r="AO1765" s="276">
        <v>1.0009004882678685</v>
      </c>
      <c r="AQ1765" s="280">
        <v>3733.100759639809</v>
      </c>
      <c r="AR1765" s="281">
        <v>3762.9442901583343</v>
      </c>
    </row>
    <row r="1766" spans="1:44" x14ac:dyDescent="0.2">
      <c r="A1766" s="260" t="s">
        <v>8404</v>
      </c>
      <c r="B1766" s="261" t="s">
        <v>2818</v>
      </c>
      <c r="C1766" s="261" t="s">
        <v>2836</v>
      </c>
      <c r="D1766" s="262" t="s">
        <v>11092</v>
      </c>
      <c r="E1766" s="257">
        <v>52</v>
      </c>
      <c r="F1766" s="258">
        <v>155</v>
      </c>
      <c r="G1766" s="258">
        <v>461</v>
      </c>
      <c r="H1766" s="258">
        <v>489</v>
      </c>
      <c r="I1766" s="258">
        <v>175</v>
      </c>
      <c r="J1766" s="258">
        <v>72</v>
      </c>
      <c r="K1766" s="259">
        <v>18</v>
      </c>
      <c r="L1766" s="257">
        <v>52</v>
      </c>
      <c r="M1766" s="258">
        <v>171</v>
      </c>
      <c r="N1766" s="258">
        <v>484</v>
      </c>
      <c r="O1766" s="258">
        <v>488</v>
      </c>
      <c r="P1766" s="258">
        <v>148</v>
      </c>
      <c r="Q1766" s="258">
        <v>91</v>
      </c>
      <c r="R1766" s="259">
        <v>38</v>
      </c>
      <c r="S1766" s="267">
        <v>2894</v>
      </c>
      <c r="T1766" s="90"/>
      <c r="U1766" s="260">
        <v>17</v>
      </c>
      <c r="V1766" s="273">
        <v>93.476744417007595</v>
      </c>
      <c r="W1766" s="273">
        <v>105.443676572218</v>
      </c>
      <c r="X1766" s="274">
        <v>1.090295797</v>
      </c>
      <c r="Z1766" s="257">
        <v>7791.72</v>
      </c>
      <c r="AA1766" s="258">
        <v>3016.9171484457484</v>
      </c>
      <c r="AB1766" s="276">
        <v>1.0424730989791804</v>
      </c>
      <c r="AC1766" s="92"/>
      <c r="AD1766" s="257">
        <v>282153.70376222715</v>
      </c>
      <c r="AE1766" s="258">
        <v>2861.0359811920389</v>
      </c>
      <c r="AF1766" s="276">
        <v>0.98860953047409772</v>
      </c>
      <c r="AG1766" s="93"/>
      <c r="AH1766" s="257">
        <v>3155.3160365180001</v>
      </c>
      <c r="AI1766" s="258">
        <v>2676.4534929874512</v>
      </c>
      <c r="AJ1766" s="258">
        <v>2789.5776766339768</v>
      </c>
      <c r="AK1766" s="276">
        <v>0.96391764914788414</v>
      </c>
      <c r="AL1766" s="93"/>
      <c r="AM1766" s="257">
        <v>2901.31</v>
      </c>
      <c r="AN1766" s="258">
        <v>2894.8848380147097</v>
      </c>
      <c r="AO1766" s="276">
        <v>1.0003057491412266</v>
      </c>
      <c r="AQ1766" s="280">
        <v>2875.8145292440431</v>
      </c>
      <c r="AR1766" s="281">
        <v>2898.8046557354037</v>
      </c>
    </row>
    <row r="1767" spans="1:44" x14ac:dyDescent="0.2">
      <c r="A1767" s="260" t="s">
        <v>8404</v>
      </c>
      <c r="B1767" s="261" t="s">
        <v>2881</v>
      </c>
      <c r="C1767" s="261" t="s">
        <v>2919</v>
      </c>
      <c r="D1767" s="262" t="s">
        <v>11170</v>
      </c>
      <c r="E1767" s="257">
        <v>163</v>
      </c>
      <c r="F1767" s="258">
        <v>297</v>
      </c>
      <c r="G1767" s="258">
        <v>873</v>
      </c>
      <c r="H1767" s="258">
        <v>347</v>
      </c>
      <c r="I1767" s="258">
        <v>100</v>
      </c>
      <c r="J1767" s="258">
        <v>23</v>
      </c>
      <c r="K1767" s="259">
        <v>2</v>
      </c>
      <c r="L1767" s="257">
        <v>168</v>
      </c>
      <c r="M1767" s="258">
        <v>285</v>
      </c>
      <c r="N1767" s="258">
        <v>833</v>
      </c>
      <c r="O1767" s="258">
        <v>346</v>
      </c>
      <c r="P1767" s="258">
        <v>97</v>
      </c>
      <c r="Q1767" s="258">
        <v>29</v>
      </c>
      <c r="R1767" s="259">
        <v>12</v>
      </c>
      <c r="S1767" s="267">
        <v>3575</v>
      </c>
      <c r="T1767" s="90"/>
      <c r="U1767" s="260">
        <v>1</v>
      </c>
      <c r="V1767" s="273">
        <v>133.72241784359699</v>
      </c>
      <c r="W1767" s="273">
        <v>147.34965034965001</v>
      </c>
      <c r="X1767" s="274">
        <v>1.0685002589999999</v>
      </c>
      <c r="Z1767" s="257">
        <v>7786.7199999999993</v>
      </c>
      <c r="AA1767" s="258">
        <v>3014.981172083375</v>
      </c>
      <c r="AB1767" s="276">
        <v>0.84335137680653849</v>
      </c>
      <c r="AC1767" s="92"/>
      <c r="AD1767" s="257">
        <v>421592.28767598252</v>
      </c>
      <c r="AE1767" s="258">
        <v>4274.9419495500097</v>
      </c>
      <c r="AF1767" s="276">
        <v>1.1957879579160866</v>
      </c>
      <c r="AG1767" s="93"/>
      <c r="AH1767" s="257">
        <v>3819.8884259249994</v>
      </c>
      <c r="AI1767" s="258">
        <v>3240.1678950903333</v>
      </c>
      <c r="AJ1767" s="258">
        <v>3414.2805896433601</v>
      </c>
      <c r="AK1767" s="276">
        <v>0.95504352157856232</v>
      </c>
      <c r="AL1767" s="93"/>
      <c r="AM1767" s="257">
        <v>3575.43</v>
      </c>
      <c r="AN1767" s="258">
        <v>3567.5119502510702</v>
      </c>
      <c r="AO1767" s="276">
        <v>0.99790544062967002</v>
      </c>
      <c r="AQ1767" s="280">
        <v>3435.9855865365739</v>
      </c>
      <c r="AR1767" s="281">
        <v>3463.4538889787805</v>
      </c>
    </row>
    <row r="1768" spans="1:44" x14ac:dyDescent="0.2">
      <c r="A1768" s="260" t="s">
        <v>8404</v>
      </c>
      <c r="B1768" s="261" t="s">
        <v>2881</v>
      </c>
      <c r="C1768" s="261" t="s">
        <v>2920</v>
      </c>
      <c r="D1768" s="262" t="s">
        <v>11171</v>
      </c>
      <c r="E1768" s="257">
        <v>107</v>
      </c>
      <c r="F1768" s="258">
        <v>209</v>
      </c>
      <c r="G1768" s="258">
        <v>669</v>
      </c>
      <c r="H1768" s="258">
        <v>371</v>
      </c>
      <c r="I1768" s="258">
        <v>92</v>
      </c>
      <c r="J1768" s="258">
        <v>28</v>
      </c>
      <c r="K1768" s="259">
        <v>5</v>
      </c>
      <c r="L1768" s="257">
        <v>84</v>
      </c>
      <c r="M1768" s="258">
        <v>193</v>
      </c>
      <c r="N1768" s="258">
        <v>585</v>
      </c>
      <c r="O1768" s="258">
        <v>374</v>
      </c>
      <c r="P1768" s="258">
        <v>76</v>
      </c>
      <c r="Q1768" s="258">
        <v>39</v>
      </c>
      <c r="R1768" s="259">
        <v>10</v>
      </c>
      <c r="S1768" s="267">
        <v>2842</v>
      </c>
      <c r="T1768" s="90"/>
      <c r="U1768" s="260">
        <v>4</v>
      </c>
      <c r="V1768" s="273">
        <v>126.872533409342</v>
      </c>
      <c r="W1768" s="273">
        <v>134.94334975369401</v>
      </c>
      <c r="X1768" s="274">
        <v>1.0685002589999999</v>
      </c>
      <c r="Z1768" s="257">
        <v>6433.04</v>
      </c>
      <c r="AA1768" s="258">
        <v>2490.8426756399663</v>
      </c>
      <c r="AB1768" s="276">
        <v>0.87644006883883396</v>
      </c>
      <c r="AC1768" s="92"/>
      <c r="AD1768" s="257">
        <v>321719.37232777232</v>
      </c>
      <c r="AE1768" s="258">
        <v>3262.2314993672567</v>
      </c>
      <c r="AF1768" s="276">
        <v>1.1478647077295063</v>
      </c>
      <c r="AG1768" s="93"/>
      <c r="AH1768" s="257">
        <v>3036.6777360779997</v>
      </c>
      <c r="AI1768" s="258">
        <v>2575.8201840130705</v>
      </c>
      <c r="AJ1768" s="258">
        <v>2714.2336883262742</v>
      </c>
      <c r="AK1768" s="276">
        <v>0.95504352157856232</v>
      </c>
      <c r="AL1768" s="93"/>
      <c r="AM1768" s="257">
        <v>2843.72</v>
      </c>
      <c r="AN1768" s="258">
        <v>2837.4223752577936</v>
      </c>
      <c r="AO1768" s="276">
        <v>0.9983892946016163</v>
      </c>
      <c r="AQ1768" s="280">
        <v>2726.2148534107882</v>
      </c>
      <c r="AR1768" s="281">
        <v>2748.0090350887754</v>
      </c>
    </row>
    <row r="1769" spans="1:44" x14ac:dyDescent="0.2">
      <c r="A1769" s="260" t="s">
        <v>8404</v>
      </c>
      <c r="B1769" s="261" t="s">
        <v>2881</v>
      </c>
      <c r="C1769" s="261" t="s">
        <v>2921</v>
      </c>
      <c r="D1769" s="262" t="s">
        <v>11172</v>
      </c>
      <c r="E1769" s="257">
        <v>67</v>
      </c>
      <c r="F1769" s="258">
        <v>160</v>
      </c>
      <c r="G1769" s="258">
        <v>519</v>
      </c>
      <c r="H1769" s="258">
        <v>459</v>
      </c>
      <c r="I1769" s="258">
        <v>199</v>
      </c>
      <c r="J1769" s="258">
        <v>88</v>
      </c>
      <c r="K1769" s="259">
        <v>17</v>
      </c>
      <c r="L1769" s="257">
        <v>56</v>
      </c>
      <c r="M1769" s="258">
        <v>136</v>
      </c>
      <c r="N1769" s="258">
        <v>498</v>
      </c>
      <c r="O1769" s="258">
        <v>496</v>
      </c>
      <c r="P1769" s="258">
        <v>177</v>
      </c>
      <c r="Q1769" s="258">
        <v>97</v>
      </c>
      <c r="R1769" s="259">
        <v>43</v>
      </c>
      <c r="S1769" s="267">
        <v>3012</v>
      </c>
      <c r="T1769" s="90"/>
      <c r="U1769" s="260">
        <v>0</v>
      </c>
      <c r="V1769" s="273">
        <v>104.23459715727</v>
      </c>
      <c r="W1769" s="273">
        <v>104.007636122177</v>
      </c>
      <c r="X1769" s="274">
        <v>1.0685002589999999</v>
      </c>
      <c r="Z1769" s="257">
        <v>8288.9399999999987</v>
      </c>
      <c r="AA1769" s="258">
        <v>3209.4383818255656</v>
      </c>
      <c r="AB1769" s="276">
        <v>1.065550591575553</v>
      </c>
      <c r="AC1769" s="92"/>
      <c r="AD1769" s="257">
        <v>301096.12508343393</v>
      </c>
      <c r="AE1769" s="258">
        <v>3053.1119605190456</v>
      </c>
      <c r="AF1769" s="276">
        <v>1.0136493892825518</v>
      </c>
      <c r="AG1769" s="93"/>
      <c r="AH1769" s="257">
        <v>3218.3227801079997</v>
      </c>
      <c r="AI1769" s="258">
        <v>2729.8980979054782</v>
      </c>
      <c r="AJ1769" s="258">
        <v>2876.5910869946292</v>
      </c>
      <c r="AK1769" s="276">
        <v>0.9550435215785622</v>
      </c>
      <c r="AL1769" s="93"/>
      <c r="AM1769" s="257">
        <v>3012</v>
      </c>
      <c r="AN1769" s="258">
        <v>3005.3297069600649</v>
      </c>
      <c r="AO1769" s="276">
        <v>0.99778542727757802</v>
      </c>
      <c r="AQ1769" s="280">
        <v>3100.11014845419</v>
      </c>
      <c r="AR1769" s="281">
        <v>3124.8933616014051</v>
      </c>
    </row>
    <row r="1770" spans="1:44" x14ac:dyDescent="0.2">
      <c r="A1770" s="260" t="s">
        <v>8404</v>
      </c>
      <c r="B1770" s="261" t="s">
        <v>2939</v>
      </c>
      <c r="C1770" s="261" t="s">
        <v>2958</v>
      </c>
      <c r="D1770" s="262" t="s">
        <v>11206</v>
      </c>
      <c r="E1770" s="257">
        <v>45</v>
      </c>
      <c r="F1770" s="258">
        <v>114</v>
      </c>
      <c r="G1770" s="258">
        <v>423</v>
      </c>
      <c r="H1770" s="258">
        <v>347</v>
      </c>
      <c r="I1770" s="258">
        <v>172</v>
      </c>
      <c r="J1770" s="258">
        <v>105</v>
      </c>
      <c r="K1770" s="259">
        <v>29</v>
      </c>
      <c r="L1770" s="257">
        <v>46</v>
      </c>
      <c r="M1770" s="258">
        <v>76</v>
      </c>
      <c r="N1770" s="258">
        <v>347</v>
      </c>
      <c r="O1770" s="258">
        <v>315</v>
      </c>
      <c r="P1770" s="258">
        <v>159</v>
      </c>
      <c r="Q1770" s="258">
        <v>96</v>
      </c>
      <c r="R1770" s="259">
        <v>53</v>
      </c>
      <c r="S1770" s="267">
        <v>2327</v>
      </c>
      <c r="T1770" s="90"/>
      <c r="U1770" s="260">
        <v>24</v>
      </c>
      <c r="V1770" s="273">
        <v>93.934705219703602</v>
      </c>
      <c r="W1770" s="273">
        <v>92.106099656357301</v>
      </c>
      <c r="X1770" s="274">
        <v>1.08796056</v>
      </c>
      <c r="Z1770" s="257">
        <v>6812.55</v>
      </c>
      <c r="AA1770" s="258">
        <v>2637.7871534967999</v>
      </c>
      <c r="AB1770" s="276">
        <v>1.1335570062298237</v>
      </c>
      <c r="AC1770" s="92"/>
      <c r="AD1770" s="257">
        <v>219803.50635977357</v>
      </c>
      <c r="AE1770" s="258">
        <v>2228.8055485439768</v>
      </c>
      <c r="AF1770" s="276">
        <v>0.95780212657669828</v>
      </c>
      <c r="AG1770" s="93"/>
      <c r="AH1770" s="257">
        <v>2531.6842231199998</v>
      </c>
      <c r="AI1770" s="258">
        <v>2147.4663722079081</v>
      </c>
      <c r="AJ1770" s="258">
        <v>2240.8238586597959</v>
      </c>
      <c r="AK1770" s="276">
        <v>0.96296684944555044</v>
      </c>
      <c r="AL1770" s="93"/>
      <c r="AM1770" s="257">
        <v>2337.3200000000002</v>
      </c>
      <c r="AN1770" s="258">
        <v>2332.1438348844285</v>
      </c>
      <c r="AO1770" s="276">
        <v>1.0022105005949413</v>
      </c>
      <c r="AQ1770" s="280">
        <v>2438.2926589476187</v>
      </c>
      <c r="AR1770" s="281">
        <v>2457.7851039861021</v>
      </c>
    </row>
    <row r="1771" spans="1:44" x14ac:dyDescent="0.2">
      <c r="A1771" s="260" t="s">
        <v>8404</v>
      </c>
      <c r="B1771" s="261" t="s">
        <v>2881</v>
      </c>
      <c r="C1771" s="261" t="s">
        <v>2922</v>
      </c>
      <c r="D1771" s="262" t="s">
        <v>11173</v>
      </c>
      <c r="E1771" s="257">
        <v>66</v>
      </c>
      <c r="F1771" s="258">
        <v>141</v>
      </c>
      <c r="G1771" s="258">
        <v>509</v>
      </c>
      <c r="H1771" s="258">
        <v>316</v>
      </c>
      <c r="I1771" s="258">
        <v>46</v>
      </c>
      <c r="J1771" s="258">
        <v>28</v>
      </c>
      <c r="K1771" s="259">
        <v>10</v>
      </c>
      <c r="L1771" s="257">
        <v>58</v>
      </c>
      <c r="M1771" s="258">
        <v>124</v>
      </c>
      <c r="N1771" s="258">
        <v>461</v>
      </c>
      <c r="O1771" s="258">
        <v>316</v>
      </c>
      <c r="P1771" s="258">
        <v>54</v>
      </c>
      <c r="Q1771" s="258">
        <v>49</v>
      </c>
      <c r="R1771" s="259">
        <v>23</v>
      </c>
      <c r="S1771" s="267">
        <v>2201</v>
      </c>
      <c r="T1771" s="90"/>
      <c r="U1771" s="260">
        <v>5</v>
      </c>
      <c r="V1771" s="273">
        <v>112.551497216012</v>
      </c>
      <c r="W1771" s="273">
        <v>118.72570390554</v>
      </c>
      <c r="X1771" s="274">
        <v>1.0685002589999999</v>
      </c>
      <c r="Z1771" s="257">
        <v>5171.7500000000009</v>
      </c>
      <c r="AA1771" s="258">
        <v>2002.477150420485</v>
      </c>
      <c r="AB1771" s="276">
        <v>0.90980333958222859</v>
      </c>
      <c r="AC1771" s="92"/>
      <c r="AD1771" s="257">
        <v>232474.2886613564</v>
      </c>
      <c r="AE1771" s="258">
        <v>2357.2871654474684</v>
      </c>
      <c r="AF1771" s="276">
        <v>1.0710073445922164</v>
      </c>
      <c r="AG1771" s="93"/>
      <c r="AH1771" s="257">
        <v>2351.7690700589997</v>
      </c>
      <c r="AI1771" s="258">
        <v>1994.8558145716991</v>
      </c>
      <c r="AJ1771" s="258">
        <v>2102.0507909944154</v>
      </c>
      <c r="AK1771" s="276">
        <v>0.9550435215785622</v>
      </c>
      <c r="AL1771" s="93"/>
      <c r="AM1771" s="257">
        <v>2203.15</v>
      </c>
      <c r="AN1771" s="258">
        <v>2198.2709641065958</v>
      </c>
      <c r="AO1771" s="276">
        <v>0.99876009273357369</v>
      </c>
      <c r="AQ1771" s="280">
        <v>2045.7113853757626</v>
      </c>
      <c r="AR1771" s="281">
        <v>2062.0654176112726</v>
      </c>
    </row>
    <row r="1772" spans="1:44" x14ac:dyDescent="0.2">
      <c r="A1772" s="260" t="s">
        <v>8404</v>
      </c>
      <c r="B1772" s="261" t="s">
        <v>2881</v>
      </c>
      <c r="C1772" s="261" t="s">
        <v>2923</v>
      </c>
      <c r="D1772" s="262" t="s">
        <v>11174</v>
      </c>
      <c r="E1772" s="257">
        <v>108</v>
      </c>
      <c r="F1772" s="258">
        <v>119</v>
      </c>
      <c r="G1772" s="258">
        <v>634</v>
      </c>
      <c r="H1772" s="258">
        <v>413</v>
      </c>
      <c r="I1772" s="258">
        <v>113</v>
      </c>
      <c r="J1772" s="258">
        <v>60</v>
      </c>
      <c r="K1772" s="259">
        <v>23</v>
      </c>
      <c r="L1772" s="257">
        <v>106</v>
      </c>
      <c r="M1772" s="258">
        <v>147</v>
      </c>
      <c r="N1772" s="258">
        <v>628</v>
      </c>
      <c r="O1772" s="258">
        <v>359</v>
      </c>
      <c r="P1772" s="258">
        <v>94</v>
      </c>
      <c r="Q1772" s="258">
        <v>76</v>
      </c>
      <c r="R1772" s="259">
        <v>35</v>
      </c>
      <c r="S1772" s="267">
        <v>2915</v>
      </c>
      <c r="T1772" s="90"/>
      <c r="U1772" s="260">
        <v>13</v>
      </c>
      <c r="V1772" s="273">
        <v>114.182023270003</v>
      </c>
      <c r="W1772" s="273">
        <v>114.32315608919301</v>
      </c>
      <c r="X1772" s="274">
        <v>1.0685002589999999</v>
      </c>
      <c r="Z1772" s="257">
        <v>7363.31</v>
      </c>
      <c r="AA1772" s="258">
        <v>2851.0388217649074</v>
      </c>
      <c r="AB1772" s="276">
        <v>0.97805791484216376</v>
      </c>
      <c r="AC1772" s="92"/>
      <c r="AD1772" s="257">
        <v>306091.28264384158</v>
      </c>
      <c r="AE1772" s="258">
        <v>3103.7628125953775</v>
      </c>
      <c r="AF1772" s="276">
        <v>1.0647556818509014</v>
      </c>
      <c r="AG1772" s="93"/>
      <c r="AH1772" s="257">
        <v>3114.6782549849995</v>
      </c>
      <c r="AI1772" s="258">
        <v>2641.9830529198102</v>
      </c>
      <c r="AJ1772" s="258">
        <v>2783.9518654015087</v>
      </c>
      <c r="AK1772" s="276">
        <v>0.9550435215785622</v>
      </c>
      <c r="AL1772" s="93"/>
      <c r="AM1772" s="257">
        <v>2920.59</v>
      </c>
      <c r="AN1772" s="258">
        <v>2914.1221410526214</v>
      </c>
      <c r="AO1772" s="276">
        <v>0.99969884770244299</v>
      </c>
      <c r="AQ1772" s="280">
        <v>2898.3141141585097</v>
      </c>
      <c r="AR1772" s="281">
        <v>2921.4841091003304</v>
      </c>
    </row>
    <row r="1773" spans="1:44" x14ac:dyDescent="0.2">
      <c r="A1773" s="260" t="s">
        <v>8404</v>
      </c>
      <c r="B1773" s="261" t="s">
        <v>2818</v>
      </c>
      <c r="C1773" s="261" t="s">
        <v>2837</v>
      </c>
      <c r="D1773" s="262" t="s">
        <v>11093</v>
      </c>
      <c r="E1773" s="257">
        <v>74</v>
      </c>
      <c r="F1773" s="258">
        <v>134</v>
      </c>
      <c r="G1773" s="258">
        <v>483</v>
      </c>
      <c r="H1773" s="258">
        <v>403</v>
      </c>
      <c r="I1773" s="258">
        <v>137</v>
      </c>
      <c r="J1773" s="258">
        <v>61</v>
      </c>
      <c r="K1773" s="259">
        <v>18</v>
      </c>
      <c r="L1773" s="257">
        <v>72</v>
      </c>
      <c r="M1773" s="258">
        <v>141</v>
      </c>
      <c r="N1773" s="258">
        <v>455</v>
      </c>
      <c r="O1773" s="258">
        <v>409</v>
      </c>
      <c r="P1773" s="258">
        <v>125</v>
      </c>
      <c r="Q1773" s="258">
        <v>72</v>
      </c>
      <c r="R1773" s="259">
        <v>40</v>
      </c>
      <c r="S1773" s="267">
        <v>2624</v>
      </c>
      <c r="T1773" s="90"/>
      <c r="U1773" s="260">
        <v>37</v>
      </c>
      <c r="V1773" s="273">
        <v>95.5979746637842</v>
      </c>
      <c r="W1773" s="273">
        <v>90.018673780487802</v>
      </c>
      <c r="X1773" s="274">
        <v>1.090295797</v>
      </c>
      <c r="Z1773" s="257">
        <v>6961.2199999999993</v>
      </c>
      <c r="AA1773" s="258">
        <v>2695.351474655597</v>
      </c>
      <c r="AB1773" s="276">
        <v>1.027191872963261</v>
      </c>
      <c r="AC1773" s="92"/>
      <c r="AD1773" s="257">
        <v>247700.43672296553</v>
      </c>
      <c r="AE1773" s="258">
        <v>2511.6801678371576</v>
      </c>
      <c r="AF1773" s="276">
        <v>0.95719518591355091</v>
      </c>
      <c r="AG1773" s="93"/>
      <c r="AH1773" s="257">
        <v>2860.936171328</v>
      </c>
      <c r="AI1773" s="258">
        <v>2426.7498153417664</v>
      </c>
      <c r="AJ1773" s="258">
        <v>2529.3199113640476</v>
      </c>
      <c r="AK1773" s="276">
        <v>0.96391764914788403</v>
      </c>
      <c r="AL1773" s="93"/>
      <c r="AM1773" s="257">
        <v>2639.91</v>
      </c>
      <c r="AN1773" s="258">
        <v>2634.0637273243506</v>
      </c>
      <c r="AO1773" s="276">
        <v>1.0038352619376336</v>
      </c>
      <c r="AQ1773" s="280">
        <v>2496.4236625993503</v>
      </c>
      <c r="AR1773" s="281">
        <v>2516.3808243688445</v>
      </c>
    </row>
    <row r="1774" spans="1:44" x14ac:dyDescent="0.2">
      <c r="A1774" s="260" t="s">
        <v>8404</v>
      </c>
      <c r="B1774" s="261" t="s">
        <v>2818</v>
      </c>
      <c r="C1774" s="261" t="s">
        <v>2959</v>
      </c>
      <c r="D1774" s="262" t="s">
        <v>11207</v>
      </c>
      <c r="E1774" s="257">
        <v>34</v>
      </c>
      <c r="F1774" s="258">
        <v>68</v>
      </c>
      <c r="G1774" s="258">
        <v>218</v>
      </c>
      <c r="H1774" s="258">
        <v>186</v>
      </c>
      <c r="I1774" s="258">
        <v>57</v>
      </c>
      <c r="J1774" s="258">
        <v>21</v>
      </c>
      <c r="K1774" s="259">
        <v>4</v>
      </c>
      <c r="L1774" s="257">
        <v>26</v>
      </c>
      <c r="M1774" s="258">
        <v>80</v>
      </c>
      <c r="N1774" s="258">
        <v>211</v>
      </c>
      <c r="O1774" s="258">
        <v>186</v>
      </c>
      <c r="P1774" s="258">
        <v>56</v>
      </c>
      <c r="Q1774" s="258">
        <v>23</v>
      </c>
      <c r="R1774" s="259">
        <v>5</v>
      </c>
      <c r="S1774" s="267">
        <v>1175</v>
      </c>
      <c r="T1774" s="90"/>
      <c r="U1774" s="260">
        <v>0</v>
      </c>
      <c r="V1774" s="273">
        <v>92.950299731736095</v>
      </c>
      <c r="W1774" s="273">
        <v>106.834893617021</v>
      </c>
      <c r="X1774" s="274">
        <v>1.090003673</v>
      </c>
      <c r="Z1774" s="257">
        <v>2934.93</v>
      </c>
      <c r="AA1774" s="258">
        <v>1136.3910210438619</v>
      </c>
      <c r="AB1774" s="276">
        <v>0.96714129450541442</v>
      </c>
      <c r="AC1774" s="92"/>
      <c r="AD1774" s="257">
        <v>114783.4002205578</v>
      </c>
      <c r="AE1774" s="258">
        <v>1163.9026307140969</v>
      </c>
      <c r="AF1774" s="276">
        <v>0.99055543039497607</v>
      </c>
      <c r="AG1774" s="93"/>
      <c r="AH1774" s="257">
        <v>1280.7543157749999</v>
      </c>
      <c r="AI1774" s="258">
        <v>1086.3822585256894</v>
      </c>
      <c r="AJ1774" s="258">
        <v>1132.4634840923309</v>
      </c>
      <c r="AK1774" s="276">
        <v>0.96379870986581351</v>
      </c>
      <c r="AL1774" s="93"/>
      <c r="AM1774" s="257">
        <v>1175</v>
      </c>
      <c r="AN1774" s="258">
        <v>1172.397877051154</v>
      </c>
      <c r="AO1774" s="276">
        <v>0.9977854272775778</v>
      </c>
      <c r="AQ1774" s="280">
        <v>1082.5054066524424</v>
      </c>
      <c r="AR1774" s="281">
        <v>1091.1592805283294</v>
      </c>
    </row>
    <row r="1775" spans="1:44" x14ac:dyDescent="0.2">
      <c r="A1775" s="260" t="s">
        <v>8404</v>
      </c>
      <c r="B1775" s="261" t="s">
        <v>2840</v>
      </c>
      <c r="C1775" s="261" t="s">
        <v>2876</v>
      </c>
      <c r="D1775" s="262" t="s">
        <v>11128</v>
      </c>
      <c r="E1775" s="257">
        <v>92</v>
      </c>
      <c r="F1775" s="258">
        <v>193</v>
      </c>
      <c r="G1775" s="258">
        <v>1126</v>
      </c>
      <c r="H1775" s="258">
        <v>515</v>
      </c>
      <c r="I1775" s="258">
        <v>197</v>
      </c>
      <c r="J1775" s="258">
        <v>108</v>
      </c>
      <c r="K1775" s="259">
        <v>30</v>
      </c>
      <c r="L1775" s="257">
        <v>100</v>
      </c>
      <c r="M1775" s="258">
        <v>184</v>
      </c>
      <c r="N1775" s="258">
        <v>1024</v>
      </c>
      <c r="O1775" s="258">
        <v>553</v>
      </c>
      <c r="P1775" s="258">
        <v>220</v>
      </c>
      <c r="Q1775" s="258">
        <v>144</v>
      </c>
      <c r="R1775" s="259">
        <v>54</v>
      </c>
      <c r="S1775" s="267">
        <v>4540</v>
      </c>
      <c r="T1775" s="90"/>
      <c r="U1775" s="260">
        <v>8</v>
      </c>
      <c r="V1775" s="273">
        <v>88.191283186411198</v>
      </c>
      <c r="W1775" s="273">
        <v>74.988771466314304</v>
      </c>
      <c r="X1775" s="274">
        <v>1.0913336789999999</v>
      </c>
      <c r="Z1775" s="257">
        <v>11496.539999999999</v>
      </c>
      <c r="AA1775" s="258">
        <v>4451.405937815076</v>
      </c>
      <c r="AB1775" s="276">
        <v>0.98048588938658066</v>
      </c>
      <c r="AC1775" s="92"/>
      <c r="AD1775" s="257">
        <v>403630.03991969116</v>
      </c>
      <c r="AE1775" s="258">
        <v>4092.8049212261039</v>
      </c>
      <c r="AF1775" s="276">
        <v>0.90149888132733569</v>
      </c>
      <c r="AG1775" s="93"/>
      <c r="AH1775" s="257">
        <v>4954.6549026599996</v>
      </c>
      <c r="AI1775" s="258">
        <v>4202.7179741417021</v>
      </c>
      <c r="AJ1775" s="258">
        <v>4378.1046275880171</v>
      </c>
      <c r="AK1775" s="276">
        <v>0.96434022634097294</v>
      </c>
      <c r="AL1775" s="93"/>
      <c r="AM1775" s="257">
        <v>4543.4399999999996</v>
      </c>
      <c r="AN1775" s="258">
        <v>4533.3782217100379</v>
      </c>
      <c r="AO1775" s="276">
        <v>0.99854145852644005</v>
      </c>
      <c r="AQ1775" s="280">
        <v>3864.192713463342</v>
      </c>
      <c r="AR1775" s="281">
        <v>3895.0842324977316</v>
      </c>
    </row>
    <row r="1776" spans="1:44" x14ac:dyDescent="0.2">
      <c r="A1776" s="260" t="s">
        <v>8404</v>
      </c>
      <c r="B1776" s="261" t="s">
        <v>2939</v>
      </c>
      <c r="C1776" s="261" t="s">
        <v>2960</v>
      </c>
      <c r="D1776" s="262" t="s">
        <v>11208</v>
      </c>
      <c r="E1776" s="257">
        <v>64</v>
      </c>
      <c r="F1776" s="258">
        <v>138</v>
      </c>
      <c r="G1776" s="258">
        <v>465</v>
      </c>
      <c r="H1776" s="258">
        <v>300</v>
      </c>
      <c r="I1776" s="258">
        <v>103</v>
      </c>
      <c r="J1776" s="258">
        <v>56</v>
      </c>
      <c r="K1776" s="259">
        <v>10</v>
      </c>
      <c r="L1776" s="257">
        <v>63</v>
      </c>
      <c r="M1776" s="258">
        <v>171</v>
      </c>
      <c r="N1776" s="258">
        <v>440</v>
      </c>
      <c r="O1776" s="258">
        <v>303</v>
      </c>
      <c r="P1776" s="258">
        <v>89</v>
      </c>
      <c r="Q1776" s="258">
        <v>77</v>
      </c>
      <c r="R1776" s="259">
        <v>28</v>
      </c>
      <c r="S1776" s="267">
        <v>2307</v>
      </c>
      <c r="T1776" s="90"/>
      <c r="U1776" s="260">
        <v>6</v>
      </c>
      <c r="V1776" s="273">
        <v>107.63962696266999</v>
      </c>
      <c r="W1776" s="273">
        <v>124.80710879930599</v>
      </c>
      <c r="X1776" s="274">
        <v>1.08796056</v>
      </c>
      <c r="Z1776" s="257">
        <v>5849.2300000000005</v>
      </c>
      <c r="AA1776" s="258">
        <v>2264.7942036165732</v>
      </c>
      <c r="AB1776" s="276">
        <v>0.98170533316713182</v>
      </c>
      <c r="AC1776" s="92"/>
      <c r="AD1776" s="257">
        <v>244032.65975706177</v>
      </c>
      <c r="AE1776" s="258">
        <v>2474.4889428753154</v>
      </c>
      <c r="AF1776" s="276">
        <v>1.0726003220092395</v>
      </c>
      <c r="AG1776" s="93"/>
      <c r="AH1776" s="257">
        <v>2509.9250119200001</v>
      </c>
      <c r="AI1776" s="258">
        <v>2129.0094201476772</v>
      </c>
      <c r="AJ1776" s="258">
        <v>2221.5645216708854</v>
      </c>
      <c r="AK1776" s="276">
        <v>0.96296684944555067</v>
      </c>
      <c r="AL1776" s="93"/>
      <c r="AM1776" s="257">
        <v>2309.58</v>
      </c>
      <c r="AN1776" s="258">
        <v>2304.4652671317485</v>
      </c>
      <c r="AO1776" s="276">
        <v>0.99890128614293394</v>
      </c>
      <c r="AQ1776" s="280">
        <v>2336.68718494419</v>
      </c>
      <c r="AR1776" s="281">
        <v>2355.3673652570455</v>
      </c>
    </row>
    <row r="1777" spans="1:44" x14ac:dyDescent="0.2">
      <c r="A1777" s="260" t="s">
        <v>8404</v>
      </c>
      <c r="B1777" s="261" t="s">
        <v>2939</v>
      </c>
      <c r="C1777" s="261" t="s">
        <v>2961</v>
      </c>
      <c r="D1777" s="262" t="s">
        <v>11209</v>
      </c>
      <c r="E1777" s="257">
        <v>223</v>
      </c>
      <c r="F1777" s="258">
        <v>403</v>
      </c>
      <c r="G1777" s="258">
        <v>1157</v>
      </c>
      <c r="H1777" s="258">
        <v>604</v>
      </c>
      <c r="I1777" s="258">
        <v>154</v>
      </c>
      <c r="J1777" s="258">
        <v>74</v>
      </c>
      <c r="K1777" s="259">
        <v>24</v>
      </c>
      <c r="L1777" s="257">
        <v>218</v>
      </c>
      <c r="M1777" s="258">
        <v>360</v>
      </c>
      <c r="N1777" s="258">
        <v>1099</v>
      </c>
      <c r="O1777" s="258">
        <v>605</v>
      </c>
      <c r="P1777" s="258">
        <v>134</v>
      </c>
      <c r="Q1777" s="258">
        <v>100</v>
      </c>
      <c r="R1777" s="259">
        <v>42</v>
      </c>
      <c r="S1777" s="267">
        <v>5197</v>
      </c>
      <c r="T1777" s="90"/>
      <c r="U1777" s="260">
        <v>33</v>
      </c>
      <c r="V1777" s="273">
        <v>113.10761912164701</v>
      </c>
      <c r="W1777" s="273">
        <v>128.33038291321901</v>
      </c>
      <c r="X1777" s="274">
        <v>1.08796056</v>
      </c>
      <c r="Z1777" s="257">
        <v>12195.099999999997</v>
      </c>
      <c r="AA1777" s="258">
        <v>4721.8850673549277</v>
      </c>
      <c r="AB1777" s="276">
        <v>0.9085790008379695</v>
      </c>
      <c r="AC1777" s="92"/>
      <c r="AD1777" s="257">
        <v>561490.92813061306</v>
      </c>
      <c r="AE1777" s="258">
        <v>5693.5128870339413</v>
      </c>
      <c r="AF1777" s="276">
        <v>1.0955383657944855</v>
      </c>
      <c r="AG1777" s="93"/>
      <c r="AH1777" s="257">
        <v>5654.1310303199998</v>
      </c>
      <c r="AI1777" s="258">
        <v>4796.0389928510958</v>
      </c>
      <c r="AJ1777" s="258">
        <v>5004.5387165685261</v>
      </c>
      <c r="AK1777" s="276">
        <v>0.96296684944555055</v>
      </c>
      <c r="AL1777" s="93"/>
      <c r="AM1777" s="257">
        <v>5211.1899999999996</v>
      </c>
      <c r="AN1777" s="258">
        <v>5199.6494407746413</v>
      </c>
      <c r="AO1777" s="276">
        <v>1.0005098019577914</v>
      </c>
      <c r="AQ1777" s="280">
        <v>4983.9730754447901</v>
      </c>
      <c r="AR1777" s="281">
        <v>5023.816455561564</v>
      </c>
    </row>
    <row r="1778" spans="1:44" x14ac:dyDescent="0.2">
      <c r="A1778" s="260" t="s">
        <v>8404</v>
      </c>
      <c r="B1778" s="261" t="s">
        <v>2840</v>
      </c>
      <c r="C1778" s="261" t="s">
        <v>2877</v>
      </c>
      <c r="D1778" s="262" t="s">
        <v>11129</v>
      </c>
      <c r="E1778" s="257">
        <v>31</v>
      </c>
      <c r="F1778" s="258">
        <v>93</v>
      </c>
      <c r="G1778" s="258">
        <v>371</v>
      </c>
      <c r="H1778" s="258">
        <v>243</v>
      </c>
      <c r="I1778" s="258">
        <v>51</v>
      </c>
      <c r="J1778" s="258">
        <v>32</v>
      </c>
      <c r="K1778" s="259">
        <v>7</v>
      </c>
      <c r="L1778" s="257">
        <v>29</v>
      </c>
      <c r="M1778" s="258">
        <v>77</v>
      </c>
      <c r="N1778" s="258">
        <v>290</v>
      </c>
      <c r="O1778" s="258">
        <v>167</v>
      </c>
      <c r="P1778" s="258">
        <v>40</v>
      </c>
      <c r="Q1778" s="258">
        <v>30</v>
      </c>
      <c r="R1778" s="259">
        <v>10</v>
      </c>
      <c r="S1778" s="267">
        <v>1471</v>
      </c>
      <c r="T1778" s="90"/>
      <c r="U1778" s="260">
        <v>3</v>
      </c>
      <c r="V1778" s="273">
        <v>100.02708419091</v>
      </c>
      <c r="W1778" s="273">
        <v>104.631543167912</v>
      </c>
      <c r="X1778" s="274">
        <v>1.0913336789999999</v>
      </c>
      <c r="Z1778" s="257">
        <v>3402.3</v>
      </c>
      <c r="AA1778" s="258">
        <v>1317.3544755403134</v>
      </c>
      <c r="AB1778" s="276">
        <v>0.89555028928641289</v>
      </c>
      <c r="AC1778" s="92"/>
      <c r="AD1778" s="257">
        <v>145650.23711662664</v>
      </c>
      <c r="AE1778" s="258">
        <v>1476.8920751470478</v>
      </c>
      <c r="AF1778" s="276">
        <v>1.0040054895629149</v>
      </c>
      <c r="AG1778" s="93"/>
      <c r="AH1778" s="257">
        <v>1605.3518418089998</v>
      </c>
      <c r="AI1778" s="258">
        <v>1361.7176519741067</v>
      </c>
      <c r="AJ1778" s="258">
        <v>1418.5444729475712</v>
      </c>
      <c r="AK1778" s="276">
        <v>0.96434022634097294</v>
      </c>
      <c r="AL1778" s="93"/>
      <c r="AM1778" s="257">
        <v>1472.29</v>
      </c>
      <c r="AN1778" s="258">
        <v>1469.0295067265051</v>
      </c>
      <c r="AO1778" s="276">
        <v>0.99866043965092122</v>
      </c>
      <c r="AQ1778" s="280">
        <v>1273.7578343716468</v>
      </c>
      <c r="AR1778" s="281">
        <v>1283.9406376900733</v>
      </c>
    </row>
    <row r="1779" spans="1:44" x14ac:dyDescent="0.2">
      <c r="A1779" s="260" t="s">
        <v>8404</v>
      </c>
      <c r="B1779" s="261" t="s">
        <v>2939</v>
      </c>
      <c r="C1779" s="261" t="s">
        <v>2962</v>
      </c>
      <c r="D1779" s="262" t="s">
        <v>11210</v>
      </c>
      <c r="E1779" s="257">
        <v>58</v>
      </c>
      <c r="F1779" s="258">
        <v>133</v>
      </c>
      <c r="G1779" s="258">
        <v>496</v>
      </c>
      <c r="H1779" s="258">
        <v>368</v>
      </c>
      <c r="I1779" s="258">
        <v>96</v>
      </c>
      <c r="J1779" s="258">
        <v>30</v>
      </c>
      <c r="K1779" s="259">
        <v>12</v>
      </c>
      <c r="L1779" s="257">
        <v>72</v>
      </c>
      <c r="M1779" s="258">
        <v>98</v>
      </c>
      <c r="N1779" s="258">
        <v>448</v>
      </c>
      <c r="O1779" s="258">
        <v>334</v>
      </c>
      <c r="P1779" s="258">
        <v>82</v>
      </c>
      <c r="Q1779" s="258">
        <v>39</v>
      </c>
      <c r="R1779" s="259">
        <v>14</v>
      </c>
      <c r="S1779" s="267">
        <v>2280</v>
      </c>
      <c r="T1779" s="90"/>
      <c r="U1779" s="260">
        <v>3</v>
      </c>
      <c r="V1779" s="273">
        <v>97.127415413495598</v>
      </c>
      <c r="W1779" s="273">
        <v>110.63026315789401</v>
      </c>
      <c r="X1779" s="274">
        <v>1.08796056</v>
      </c>
      <c r="Z1779" s="257">
        <v>5531.24</v>
      </c>
      <c r="AA1779" s="258">
        <v>2141.6699789223767</v>
      </c>
      <c r="AB1779" s="276">
        <v>0.93932893812384943</v>
      </c>
      <c r="AC1779" s="92"/>
      <c r="AD1779" s="257">
        <v>227264.57606033396</v>
      </c>
      <c r="AE1779" s="258">
        <v>2304.4607272173489</v>
      </c>
      <c r="AF1779" s="276">
        <v>1.0107283891304162</v>
      </c>
      <c r="AG1779" s="93"/>
      <c r="AH1779" s="257">
        <v>2480.5500767999997</v>
      </c>
      <c r="AI1779" s="258">
        <v>2104.0925348663645</v>
      </c>
      <c r="AJ1779" s="258">
        <v>2195.564416735855</v>
      </c>
      <c r="AK1779" s="276">
        <v>0.96296684944555044</v>
      </c>
      <c r="AL1779" s="93"/>
      <c r="AM1779" s="257">
        <v>2281.29</v>
      </c>
      <c r="AN1779" s="258">
        <v>2276.2379173940653</v>
      </c>
      <c r="AO1779" s="276">
        <v>0.99834996376932694</v>
      </c>
      <c r="AQ1779" s="280">
        <v>2081.0434902277766</v>
      </c>
      <c r="AR1779" s="281">
        <v>2097.6799779385942</v>
      </c>
    </row>
    <row r="1780" spans="1:44" x14ac:dyDescent="0.2">
      <c r="A1780" s="260" t="s">
        <v>8404</v>
      </c>
      <c r="B1780" s="261" t="s">
        <v>2939</v>
      </c>
      <c r="C1780" s="261" t="s">
        <v>2963</v>
      </c>
      <c r="D1780" s="262" t="s">
        <v>11211</v>
      </c>
      <c r="E1780" s="257">
        <v>75</v>
      </c>
      <c r="F1780" s="258">
        <v>115</v>
      </c>
      <c r="G1780" s="258">
        <v>406</v>
      </c>
      <c r="H1780" s="258">
        <v>216</v>
      </c>
      <c r="I1780" s="258">
        <v>83</v>
      </c>
      <c r="J1780" s="258">
        <v>41</v>
      </c>
      <c r="K1780" s="259">
        <v>11</v>
      </c>
      <c r="L1780" s="257">
        <v>64</v>
      </c>
      <c r="M1780" s="258">
        <v>92</v>
      </c>
      <c r="N1780" s="258">
        <v>357</v>
      </c>
      <c r="O1780" s="258">
        <v>216</v>
      </c>
      <c r="P1780" s="258">
        <v>85</v>
      </c>
      <c r="Q1780" s="258">
        <v>57</v>
      </c>
      <c r="R1780" s="259">
        <v>18</v>
      </c>
      <c r="S1780" s="267">
        <v>1836</v>
      </c>
      <c r="T1780" s="90"/>
      <c r="U1780" s="260">
        <v>7</v>
      </c>
      <c r="V1780" s="273">
        <v>113.665752721247</v>
      </c>
      <c r="W1780" s="273">
        <v>137.51579520697101</v>
      </c>
      <c r="X1780" s="274">
        <v>1.08796056</v>
      </c>
      <c r="Z1780" s="257">
        <v>4693.83</v>
      </c>
      <c r="AA1780" s="258">
        <v>1817.4287857994266</v>
      </c>
      <c r="AB1780" s="276">
        <v>0.9898849595857443</v>
      </c>
      <c r="AC1780" s="92"/>
      <c r="AD1780" s="257">
        <v>202624.35842930982</v>
      </c>
      <c r="AE1780" s="258">
        <v>2054.6091453073327</v>
      </c>
      <c r="AF1780" s="276">
        <v>1.1190681619320983</v>
      </c>
      <c r="AG1780" s="93"/>
      <c r="AH1780" s="257">
        <v>1997.4955881599999</v>
      </c>
      <c r="AI1780" s="258">
        <v>1694.3481991292306</v>
      </c>
      <c r="AJ1780" s="258">
        <v>1768.0071355820305</v>
      </c>
      <c r="AK1780" s="276">
        <v>0.96296684944555044</v>
      </c>
      <c r="AL1780" s="93"/>
      <c r="AM1780" s="257">
        <v>1839.01</v>
      </c>
      <c r="AN1780" s="258">
        <v>1834.9373786177384</v>
      </c>
      <c r="AO1780" s="276">
        <v>0.99942123018395335</v>
      </c>
      <c r="AQ1780" s="280">
        <v>1957.3741555961158</v>
      </c>
      <c r="AR1780" s="281">
        <v>1973.0219934418701</v>
      </c>
    </row>
    <row r="1781" spans="1:44" x14ac:dyDescent="0.2">
      <c r="A1781" s="260" t="s">
        <v>8404</v>
      </c>
      <c r="B1781" s="261" t="s">
        <v>2939</v>
      </c>
      <c r="C1781" s="261" t="s">
        <v>2964</v>
      </c>
      <c r="D1781" s="262" t="s">
        <v>11212</v>
      </c>
      <c r="E1781" s="257">
        <v>48</v>
      </c>
      <c r="F1781" s="258">
        <v>114</v>
      </c>
      <c r="G1781" s="258">
        <v>399</v>
      </c>
      <c r="H1781" s="258">
        <v>323</v>
      </c>
      <c r="I1781" s="258">
        <v>95</v>
      </c>
      <c r="J1781" s="258">
        <v>38</v>
      </c>
      <c r="K1781" s="259">
        <v>10</v>
      </c>
      <c r="L1781" s="257">
        <v>48</v>
      </c>
      <c r="M1781" s="258">
        <v>122</v>
      </c>
      <c r="N1781" s="258">
        <v>342</v>
      </c>
      <c r="O1781" s="258">
        <v>255</v>
      </c>
      <c r="P1781" s="258">
        <v>87</v>
      </c>
      <c r="Q1781" s="258">
        <v>52</v>
      </c>
      <c r="R1781" s="259">
        <v>19</v>
      </c>
      <c r="S1781" s="267">
        <v>1952</v>
      </c>
      <c r="T1781" s="90"/>
      <c r="U1781" s="260">
        <v>2</v>
      </c>
      <c r="V1781" s="273">
        <v>86.756495086193596</v>
      </c>
      <c r="W1781" s="273">
        <v>80.092213114754003</v>
      </c>
      <c r="X1781" s="274">
        <v>1.087944333</v>
      </c>
      <c r="Z1781" s="257">
        <v>4890</v>
      </c>
      <c r="AA1781" s="258">
        <v>1893.3848824007675</v>
      </c>
      <c r="AB1781" s="276">
        <v>0.96997176352498338</v>
      </c>
      <c r="AC1781" s="92"/>
      <c r="AD1781" s="257">
        <v>175170.3153663144</v>
      </c>
      <c r="AE1781" s="258">
        <v>1776.2253991963205</v>
      </c>
      <c r="AF1781" s="276">
        <v>0.90995153647352489</v>
      </c>
      <c r="AG1781" s="93"/>
      <c r="AH1781" s="257">
        <v>2123.667338016</v>
      </c>
      <c r="AI1781" s="258">
        <v>1801.3716531066289</v>
      </c>
      <c r="AJ1781" s="258">
        <v>1879.6983934911818</v>
      </c>
      <c r="AK1781" s="276">
        <v>0.96296024256720381</v>
      </c>
      <c r="AL1781" s="93"/>
      <c r="AM1781" s="257">
        <v>1952.86</v>
      </c>
      <c r="AN1781" s="258">
        <v>1948.5352495132906</v>
      </c>
      <c r="AO1781" s="276">
        <v>0.99822502536541524</v>
      </c>
      <c r="AQ1781" s="280">
        <v>1656.1282986971923</v>
      </c>
      <c r="AR1781" s="281">
        <v>1669.3678865377124</v>
      </c>
    </row>
    <row r="1782" spans="1:44" x14ac:dyDescent="0.2">
      <c r="A1782" s="260" t="s">
        <v>8404</v>
      </c>
      <c r="B1782" s="261" t="s">
        <v>2840</v>
      </c>
      <c r="C1782" s="261" t="s">
        <v>2878</v>
      </c>
      <c r="D1782" s="262" t="s">
        <v>11130</v>
      </c>
      <c r="E1782" s="257">
        <v>40</v>
      </c>
      <c r="F1782" s="258">
        <v>116</v>
      </c>
      <c r="G1782" s="258">
        <v>396</v>
      </c>
      <c r="H1782" s="258">
        <v>370</v>
      </c>
      <c r="I1782" s="258">
        <v>134</v>
      </c>
      <c r="J1782" s="258">
        <v>68</v>
      </c>
      <c r="K1782" s="259">
        <v>17</v>
      </c>
      <c r="L1782" s="257">
        <v>34</v>
      </c>
      <c r="M1782" s="258">
        <v>127</v>
      </c>
      <c r="N1782" s="258">
        <v>363</v>
      </c>
      <c r="O1782" s="258">
        <v>368</v>
      </c>
      <c r="P1782" s="258">
        <v>151</v>
      </c>
      <c r="Q1782" s="258">
        <v>86</v>
      </c>
      <c r="R1782" s="259">
        <v>28</v>
      </c>
      <c r="S1782" s="267">
        <v>2298</v>
      </c>
      <c r="T1782" s="90"/>
      <c r="U1782" s="260">
        <v>16</v>
      </c>
      <c r="V1782" s="273">
        <v>72.740139091723194</v>
      </c>
      <c r="W1782" s="273">
        <v>69.754569190600506</v>
      </c>
      <c r="X1782" s="274">
        <v>1.0913336789999999</v>
      </c>
      <c r="Z1782" s="257">
        <v>6316.8600000000006</v>
      </c>
      <c r="AA1782" s="258">
        <v>2445.8583288838681</v>
      </c>
      <c r="AB1782" s="276">
        <v>1.0643421796709609</v>
      </c>
      <c r="AC1782" s="92"/>
      <c r="AD1782" s="257">
        <v>192183.99003010045</v>
      </c>
      <c r="AE1782" s="258">
        <v>1948.7439050189748</v>
      </c>
      <c r="AF1782" s="276">
        <v>0.84801736510834413</v>
      </c>
      <c r="AG1782" s="93"/>
      <c r="AH1782" s="257">
        <v>2507.8847943419996</v>
      </c>
      <c r="AI1782" s="258">
        <v>2127.2788336074082</v>
      </c>
      <c r="AJ1782" s="258">
        <v>2216.0538401315562</v>
      </c>
      <c r="AK1782" s="276">
        <v>0.96434022634097305</v>
      </c>
      <c r="AL1782" s="93"/>
      <c r="AM1782" s="257">
        <v>2304.88</v>
      </c>
      <c r="AN1782" s="258">
        <v>2299.7756756235435</v>
      </c>
      <c r="AO1782" s="276">
        <v>1.0007727047970163</v>
      </c>
      <c r="AQ1782" s="280">
        <v>2001.7128560663825</v>
      </c>
      <c r="AR1782" s="281">
        <v>2017.7151508223124</v>
      </c>
    </row>
    <row r="1783" spans="1:44" x14ac:dyDescent="0.2">
      <c r="A1783" s="260" t="s">
        <v>8404</v>
      </c>
      <c r="B1783" s="261" t="s">
        <v>2939</v>
      </c>
      <c r="C1783" s="261" t="s">
        <v>2965</v>
      </c>
      <c r="D1783" s="262" t="s">
        <v>11213</v>
      </c>
      <c r="E1783" s="257">
        <v>5</v>
      </c>
      <c r="F1783" s="258">
        <v>6</v>
      </c>
      <c r="G1783" s="258">
        <v>57</v>
      </c>
      <c r="H1783" s="258">
        <v>33</v>
      </c>
      <c r="I1783" s="258">
        <v>4</v>
      </c>
      <c r="J1783" s="258">
        <v>4</v>
      </c>
      <c r="K1783" s="259">
        <v>0</v>
      </c>
      <c r="L1783" s="257">
        <v>5</v>
      </c>
      <c r="M1783" s="258">
        <v>10</v>
      </c>
      <c r="N1783" s="258">
        <v>29</v>
      </c>
      <c r="O1783" s="258">
        <v>26</v>
      </c>
      <c r="P1783" s="258">
        <v>1</v>
      </c>
      <c r="Q1783" s="258">
        <v>3</v>
      </c>
      <c r="R1783" s="259">
        <v>3</v>
      </c>
      <c r="S1783" s="267">
        <v>186</v>
      </c>
      <c r="T1783" s="90"/>
      <c r="U1783" s="260">
        <v>1</v>
      </c>
      <c r="V1783" s="273">
        <v>113.358393629623</v>
      </c>
      <c r="W1783" s="273">
        <v>134.682795698924</v>
      </c>
      <c r="X1783" s="274">
        <v>1.08796056</v>
      </c>
      <c r="Z1783" s="257">
        <v>419.15000000000003</v>
      </c>
      <c r="AA1783" s="258">
        <v>162.29289845772635</v>
      </c>
      <c r="AB1783" s="276">
        <v>0.87254246482648579</v>
      </c>
      <c r="AC1783" s="92"/>
      <c r="AD1783" s="257">
        <v>20387.616836325913</v>
      </c>
      <c r="AE1783" s="258">
        <v>206.73024866134625</v>
      </c>
      <c r="AF1783" s="276">
        <v>1.1114529497921841</v>
      </c>
      <c r="AG1783" s="93"/>
      <c r="AH1783" s="257">
        <v>202.36066416</v>
      </c>
      <c r="AI1783" s="258">
        <v>171.64965416015082</v>
      </c>
      <c r="AJ1783" s="258">
        <v>179.11183399687241</v>
      </c>
      <c r="AK1783" s="276">
        <v>0.96296684944555055</v>
      </c>
      <c r="AL1783" s="93"/>
      <c r="AM1783" s="257">
        <v>186.43</v>
      </c>
      <c r="AN1783" s="258">
        <v>186.01713720735884</v>
      </c>
      <c r="AO1783" s="276">
        <v>1.0000921355234347</v>
      </c>
      <c r="AQ1783" s="280">
        <v>173.71685094539896</v>
      </c>
      <c r="AR1783" s="281">
        <v>175.10559571190009</v>
      </c>
    </row>
    <row r="1784" spans="1:44" x14ac:dyDescent="0.2">
      <c r="A1784" s="260" t="s">
        <v>8404</v>
      </c>
      <c r="B1784" s="261" t="s">
        <v>2881</v>
      </c>
      <c r="C1784" s="261" t="s">
        <v>2924</v>
      </c>
      <c r="D1784" s="262" t="s">
        <v>11175</v>
      </c>
      <c r="E1784" s="257">
        <v>96</v>
      </c>
      <c r="F1784" s="258">
        <v>188</v>
      </c>
      <c r="G1784" s="258">
        <v>483</v>
      </c>
      <c r="H1784" s="258">
        <v>241</v>
      </c>
      <c r="I1784" s="258">
        <v>84</v>
      </c>
      <c r="J1784" s="258">
        <v>35</v>
      </c>
      <c r="K1784" s="259">
        <v>17</v>
      </c>
      <c r="L1784" s="257">
        <v>117</v>
      </c>
      <c r="M1784" s="258">
        <v>190</v>
      </c>
      <c r="N1784" s="258">
        <v>536</v>
      </c>
      <c r="O1784" s="258">
        <v>267</v>
      </c>
      <c r="P1784" s="258">
        <v>80</v>
      </c>
      <c r="Q1784" s="258">
        <v>64</v>
      </c>
      <c r="R1784" s="259">
        <v>29</v>
      </c>
      <c r="S1784" s="267">
        <v>2427</v>
      </c>
      <c r="T1784" s="90"/>
      <c r="U1784" s="260">
        <v>5</v>
      </c>
      <c r="V1784" s="273">
        <v>118.17312481395901</v>
      </c>
      <c r="W1784" s="273">
        <v>123.28512566955</v>
      </c>
      <c r="X1784" s="274">
        <v>1.0685002589999999</v>
      </c>
      <c r="Z1784" s="257">
        <v>5942.99</v>
      </c>
      <c r="AA1784" s="258">
        <v>2301.097632363791</v>
      </c>
      <c r="AB1784" s="276">
        <v>0.94812428197931231</v>
      </c>
      <c r="AC1784" s="92"/>
      <c r="AD1784" s="257">
        <v>262527.8568001159</v>
      </c>
      <c r="AE1784" s="258">
        <v>2662.0300721032577</v>
      </c>
      <c r="AF1784" s="276">
        <v>1.0968397495275062</v>
      </c>
      <c r="AG1784" s="93"/>
      <c r="AH1784" s="257">
        <v>2593.2501285929998</v>
      </c>
      <c r="AI1784" s="258">
        <v>2199.6888059816056</v>
      </c>
      <c r="AJ1784" s="258">
        <v>2317.8906268711708</v>
      </c>
      <c r="AK1784" s="276">
        <v>0.95504352157856232</v>
      </c>
      <c r="AL1784" s="93"/>
      <c r="AM1784" s="257">
        <v>2429.15</v>
      </c>
      <c r="AN1784" s="258">
        <v>2423.7704706713284</v>
      </c>
      <c r="AO1784" s="276">
        <v>0.99866933278587899</v>
      </c>
      <c r="AQ1784" s="280">
        <v>2407.2605747096891</v>
      </c>
      <c r="AR1784" s="281">
        <v>2426.5049399312493</v>
      </c>
    </row>
    <row r="1785" spans="1:44" x14ac:dyDescent="0.2">
      <c r="A1785" s="260" t="s">
        <v>8404</v>
      </c>
      <c r="B1785" s="261" t="s">
        <v>2881</v>
      </c>
      <c r="C1785" s="261" t="s">
        <v>2925</v>
      </c>
      <c r="D1785" s="262" t="s">
        <v>11176</v>
      </c>
      <c r="E1785" s="257">
        <v>363</v>
      </c>
      <c r="F1785" s="258">
        <v>495</v>
      </c>
      <c r="G1785" s="258">
        <v>2132</v>
      </c>
      <c r="H1785" s="258">
        <v>1038</v>
      </c>
      <c r="I1785" s="258">
        <v>253</v>
      </c>
      <c r="J1785" s="258">
        <v>137</v>
      </c>
      <c r="K1785" s="259">
        <v>45</v>
      </c>
      <c r="L1785" s="257">
        <v>361</v>
      </c>
      <c r="M1785" s="258">
        <v>502</v>
      </c>
      <c r="N1785" s="258">
        <v>1962</v>
      </c>
      <c r="O1785" s="258">
        <v>893</v>
      </c>
      <c r="P1785" s="258">
        <v>243</v>
      </c>
      <c r="Q1785" s="258">
        <v>160</v>
      </c>
      <c r="R1785" s="259">
        <v>112</v>
      </c>
      <c r="S1785" s="267">
        <v>8696</v>
      </c>
      <c r="T1785" s="90"/>
      <c r="U1785" s="260">
        <v>24</v>
      </c>
      <c r="V1785" s="273">
        <v>116.269290715412</v>
      </c>
      <c r="W1785" s="273">
        <v>134.909153633854</v>
      </c>
      <c r="X1785" s="274">
        <v>1.075246497</v>
      </c>
      <c r="Z1785" s="257">
        <v>20606.96</v>
      </c>
      <c r="AA1785" s="258">
        <v>7978.917492073072</v>
      </c>
      <c r="AB1785" s="276">
        <v>0.9175388100360018</v>
      </c>
      <c r="AC1785" s="92"/>
      <c r="AD1785" s="257">
        <v>960252.4649507869</v>
      </c>
      <c r="AE1785" s="258">
        <v>9736.9512312612824</v>
      </c>
      <c r="AF1785" s="276">
        <v>1.119704603410911</v>
      </c>
      <c r="AG1785" s="93"/>
      <c r="AH1785" s="257">
        <v>9350.3435379120001</v>
      </c>
      <c r="AI1785" s="258">
        <v>7931.3004887757625</v>
      </c>
      <c r="AJ1785" s="258">
        <v>8328.9442346123651</v>
      </c>
      <c r="AK1785" s="276">
        <v>0.9577902753694072</v>
      </c>
      <c r="AL1785" s="93"/>
      <c r="AM1785" s="257">
        <v>8706.32</v>
      </c>
      <c r="AN1785" s="258">
        <v>8687.039221215322</v>
      </c>
      <c r="AO1785" s="276">
        <v>0.99896955165769574</v>
      </c>
      <c r="AQ1785" s="280">
        <v>8548.1102007609297</v>
      </c>
      <c r="AR1785" s="281">
        <v>8616.4463652733339</v>
      </c>
    </row>
    <row r="1786" spans="1:44" x14ac:dyDescent="0.2">
      <c r="A1786" s="260" t="s">
        <v>8404</v>
      </c>
      <c r="B1786" s="261" t="s">
        <v>2939</v>
      </c>
      <c r="C1786" s="261" t="s">
        <v>2966</v>
      </c>
      <c r="D1786" s="262" t="s">
        <v>11214</v>
      </c>
      <c r="E1786" s="257">
        <v>145</v>
      </c>
      <c r="F1786" s="258">
        <v>237</v>
      </c>
      <c r="G1786" s="258">
        <v>919</v>
      </c>
      <c r="H1786" s="258">
        <v>733</v>
      </c>
      <c r="I1786" s="258">
        <v>243</v>
      </c>
      <c r="J1786" s="258">
        <v>137</v>
      </c>
      <c r="K1786" s="259">
        <v>52</v>
      </c>
      <c r="L1786" s="257">
        <v>131</v>
      </c>
      <c r="M1786" s="258">
        <v>232</v>
      </c>
      <c r="N1786" s="258">
        <v>830</v>
      </c>
      <c r="O1786" s="258">
        <v>599</v>
      </c>
      <c r="P1786" s="258">
        <v>211</v>
      </c>
      <c r="Q1786" s="258">
        <v>159</v>
      </c>
      <c r="R1786" s="259">
        <v>86</v>
      </c>
      <c r="S1786" s="267">
        <v>4714</v>
      </c>
      <c r="T1786" s="90"/>
      <c r="U1786" s="260">
        <v>36</v>
      </c>
      <c r="V1786" s="273">
        <v>109.894170624418</v>
      </c>
      <c r="W1786" s="273">
        <v>131.277259227831</v>
      </c>
      <c r="X1786" s="274">
        <v>1.08796056</v>
      </c>
      <c r="Z1786" s="257">
        <v>12669.479999999998</v>
      </c>
      <c r="AA1786" s="258">
        <v>4905.5627607114257</v>
      </c>
      <c r="AB1786" s="276">
        <v>1.0406369878471415</v>
      </c>
      <c r="AC1786" s="92"/>
      <c r="AD1786" s="257">
        <v>508639.97093248257</v>
      </c>
      <c r="AE1786" s="258">
        <v>5157.6046633668993</v>
      </c>
      <c r="AF1786" s="276">
        <v>1.0941036621482603</v>
      </c>
      <c r="AG1786" s="93"/>
      <c r="AH1786" s="257">
        <v>5128.6460798399994</v>
      </c>
      <c r="AI1786" s="258">
        <v>4350.3036005965105</v>
      </c>
      <c r="AJ1786" s="258">
        <v>4539.4257282863255</v>
      </c>
      <c r="AK1786" s="276">
        <v>0.96296684944555055</v>
      </c>
      <c r="AL1786" s="93"/>
      <c r="AM1786" s="257">
        <v>4729.4799999999996</v>
      </c>
      <c r="AN1786" s="258">
        <v>4719.0062226007585</v>
      </c>
      <c r="AO1786" s="276">
        <v>1.0010619903692741</v>
      </c>
      <c r="AQ1786" s="280">
        <v>5173.9188941779266</v>
      </c>
      <c r="AR1786" s="281">
        <v>5215.280758311932</v>
      </c>
    </row>
    <row r="1787" spans="1:44" x14ac:dyDescent="0.2">
      <c r="A1787" s="260" t="s">
        <v>8404</v>
      </c>
      <c r="B1787" s="261" t="s">
        <v>2840</v>
      </c>
      <c r="C1787" s="261" t="s">
        <v>2879</v>
      </c>
      <c r="D1787" s="262" t="s">
        <v>11131</v>
      </c>
      <c r="E1787" s="257">
        <v>48</v>
      </c>
      <c r="F1787" s="258">
        <v>158</v>
      </c>
      <c r="G1787" s="258">
        <v>316</v>
      </c>
      <c r="H1787" s="258">
        <v>289</v>
      </c>
      <c r="I1787" s="258">
        <v>130</v>
      </c>
      <c r="J1787" s="258">
        <v>81</v>
      </c>
      <c r="K1787" s="259">
        <v>30</v>
      </c>
      <c r="L1787" s="257">
        <v>44</v>
      </c>
      <c r="M1787" s="258">
        <v>135</v>
      </c>
      <c r="N1787" s="258">
        <v>326</v>
      </c>
      <c r="O1787" s="258">
        <v>276</v>
      </c>
      <c r="P1787" s="258">
        <v>136</v>
      </c>
      <c r="Q1787" s="258">
        <v>96</v>
      </c>
      <c r="R1787" s="259">
        <v>69</v>
      </c>
      <c r="S1787" s="267">
        <v>2134</v>
      </c>
      <c r="T1787" s="90"/>
      <c r="U1787" s="260">
        <v>45</v>
      </c>
      <c r="V1787" s="273">
        <v>72.253908668252095</v>
      </c>
      <c r="W1787" s="273">
        <v>69.068884723523794</v>
      </c>
      <c r="X1787" s="274">
        <v>1.0913336789999999</v>
      </c>
      <c r="Z1787" s="257">
        <v>6197.34</v>
      </c>
      <c r="AA1787" s="258">
        <v>2399.5807499177045</v>
      </c>
      <c r="AB1787" s="276">
        <v>1.1244520852472841</v>
      </c>
      <c r="AC1787" s="92"/>
      <c r="AD1787" s="257">
        <v>177851.09688275572</v>
      </c>
      <c r="AE1787" s="258">
        <v>1803.4084993080119</v>
      </c>
      <c r="AF1787" s="276">
        <v>0.84508364541143954</v>
      </c>
      <c r="AG1787" s="93"/>
      <c r="AH1787" s="257">
        <v>2328.9060709859996</v>
      </c>
      <c r="AI1787" s="258">
        <v>1975.4625896075754</v>
      </c>
      <c r="AJ1787" s="258">
        <v>2057.9020430116361</v>
      </c>
      <c r="AK1787" s="276">
        <v>0.96434022634097283</v>
      </c>
      <c r="AL1787" s="93"/>
      <c r="AM1787" s="257">
        <v>2153.35</v>
      </c>
      <c r="AN1787" s="258">
        <v>2148.5812498281725</v>
      </c>
      <c r="AO1787" s="276">
        <v>1.0068328255989563</v>
      </c>
      <c r="AQ1787" s="280">
        <v>1968.8957243699153</v>
      </c>
      <c r="AR1787" s="281">
        <v>1984.6356691025342</v>
      </c>
    </row>
    <row r="1788" spans="1:44" x14ac:dyDescent="0.2">
      <c r="A1788" s="260" t="s">
        <v>8404</v>
      </c>
      <c r="B1788" s="261" t="s">
        <v>2881</v>
      </c>
      <c r="C1788" s="261" t="s">
        <v>2926</v>
      </c>
      <c r="D1788" s="262" t="s">
        <v>11177</v>
      </c>
      <c r="E1788" s="257">
        <v>172</v>
      </c>
      <c r="F1788" s="258">
        <v>332</v>
      </c>
      <c r="G1788" s="258">
        <v>1088</v>
      </c>
      <c r="H1788" s="258">
        <v>733</v>
      </c>
      <c r="I1788" s="258">
        <v>226</v>
      </c>
      <c r="J1788" s="258">
        <v>124</v>
      </c>
      <c r="K1788" s="259">
        <v>53</v>
      </c>
      <c r="L1788" s="257">
        <v>143</v>
      </c>
      <c r="M1788" s="258">
        <v>327</v>
      </c>
      <c r="N1788" s="258">
        <v>1019</v>
      </c>
      <c r="O1788" s="258">
        <v>670</v>
      </c>
      <c r="P1788" s="258">
        <v>228</v>
      </c>
      <c r="Q1788" s="258">
        <v>221</v>
      </c>
      <c r="R1788" s="259">
        <v>101</v>
      </c>
      <c r="S1788" s="267">
        <v>5437</v>
      </c>
      <c r="T1788" s="90"/>
      <c r="U1788" s="260">
        <v>21</v>
      </c>
      <c r="V1788" s="273">
        <v>114.297703757671</v>
      </c>
      <c r="W1788" s="273">
        <v>119.660106676475</v>
      </c>
      <c r="X1788" s="274">
        <v>1.0685002589999999</v>
      </c>
      <c r="Z1788" s="257">
        <v>14289.330000000002</v>
      </c>
      <c r="AA1788" s="258">
        <v>5532.7610228293997</v>
      </c>
      <c r="AB1788" s="276">
        <v>1.0176128421610078</v>
      </c>
      <c r="AC1788" s="92"/>
      <c r="AD1788" s="257">
        <v>577949.68661354762</v>
      </c>
      <c r="AE1788" s="258">
        <v>5860.4045478469707</v>
      </c>
      <c r="AF1788" s="276">
        <v>1.0778746639409547</v>
      </c>
      <c r="AG1788" s="93"/>
      <c r="AH1788" s="257">
        <v>5809.4359081829998</v>
      </c>
      <c r="AI1788" s="258">
        <v>4927.7742225471738</v>
      </c>
      <c r="AJ1788" s="258">
        <v>5192.5716268226442</v>
      </c>
      <c r="AK1788" s="276">
        <v>0.95504352157856254</v>
      </c>
      <c r="AL1788" s="93"/>
      <c r="AM1788" s="257">
        <v>5446.03</v>
      </c>
      <c r="AN1788" s="258">
        <v>5433.9693705165073</v>
      </c>
      <c r="AO1788" s="276">
        <v>0.99944259159766546</v>
      </c>
      <c r="AQ1788" s="280">
        <v>5692.3447122719817</v>
      </c>
      <c r="AR1788" s="281">
        <v>5737.8510283562673</v>
      </c>
    </row>
    <row r="1789" spans="1:44" x14ac:dyDescent="0.2">
      <c r="A1789" s="260" t="s">
        <v>8404</v>
      </c>
      <c r="B1789" s="261" t="s">
        <v>2881</v>
      </c>
      <c r="C1789" s="261" t="s">
        <v>2927</v>
      </c>
      <c r="D1789" s="262" t="s">
        <v>11178</v>
      </c>
      <c r="E1789" s="257">
        <v>95</v>
      </c>
      <c r="F1789" s="258">
        <v>132</v>
      </c>
      <c r="G1789" s="258">
        <v>382</v>
      </c>
      <c r="H1789" s="258">
        <v>232</v>
      </c>
      <c r="I1789" s="258">
        <v>50</v>
      </c>
      <c r="J1789" s="258">
        <v>36</v>
      </c>
      <c r="K1789" s="259">
        <v>10</v>
      </c>
      <c r="L1789" s="257">
        <v>77</v>
      </c>
      <c r="M1789" s="258">
        <v>126</v>
      </c>
      <c r="N1789" s="258">
        <v>407</v>
      </c>
      <c r="O1789" s="258">
        <v>170</v>
      </c>
      <c r="P1789" s="258">
        <v>56</v>
      </c>
      <c r="Q1789" s="258">
        <v>43</v>
      </c>
      <c r="R1789" s="259">
        <v>19</v>
      </c>
      <c r="S1789" s="267">
        <v>1835</v>
      </c>
      <c r="T1789" s="90"/>
      <c r="U1789" s="260">
        <v>8</v>
      </c>
      <c r="V1789" s="273">
        <v>124.169070623335</v>
      </c>
      <c r="W1789" s="273">
        <v>156.108446866485</v>
      </c>
      <c r="X1789" s="274">
        <v>1.075246497</v>
      </c>
      <c r="Z1789" s="257">
        <v>4436.96</v>
      </c>
      <c r="AA1789" s="258">
        <v>1717.9699361588771</v>
      </c>
      <c r="AB1789" s="276">
        <v>0.9362233984517041</v>
      </c>
      <c r="AC1789" s="92"/>
      <c r="AD1789" s="257">
        <v>215624.957215676</v>
      </c>
      <c r="AE1789" s="258">
        <v>2186.4350983565964</v>
      </c>
      <c r="AF1789" s="276">
        <v>1.1915177647719872</v>
      </c>
      <c r="AG1789" s="93"/>
      <c r="AH1789" s="257">
        <v>1973.0773219949999</v>
      </c>
      <c r="AI1789" s="258">
        <v>1673.6357402142967</v>
      </c>
      <c r="AJ1789" s="258">
        <v>1757.5451553028624</v>
      </c>
      <c r="AK1789" s="276">
        <v>0.95779027536940731</v>
      </c>
      <c r="AL1789" s="93"/>
      <c r="AM1789" s="257">
        <v>1838.44</v>
      </c>
      <c r="AN1789" s="258">
        <v>1834.3686409241905</v>
      </c>
      <c r="AO1789" s="276">
        <v>0.99965593510855066</v>
      </c>
      <c r="AQ1789" s="280">
        <v>1959.9141726192754</v>
      </c>
      <c r="AR1789" s="281">
        <v>1975.5823161252381</v>
      </c>
    </row>
    <row r="1790" spans="1:44" x14ac:dyDescent="0.2">
      <c r="A1790" s="260" t="s">
        <v>8404</v>
      </c>
      <c r="B1790" s="261" t="s">
        <v>2881</v>
      </c>
      <c r="C1790" s="261" t="s">
        <v>2928</v>
      </c>
      <c r="D1790" s="262" t="s">
        <v>11179</v>
      </c>
      <c r="E1790" s="257">
        <v>82</v>
      </c>
      <c r="F1790" s="258">
        <v>171</v>
      </c>
      <c r="G1790" s="258">
        <v>473</v>
      </c>
      <c r="H1790" s="258">
        <v>228</v>
      </c>
      <c r="I1790" s="258">
        <v>93</v>
      </c>
      <c r="J1790" s="258">
        <v>36</v>
      </c>
      <c r="K1790" s="259">
        <v>7</v>
      </c>
      <c r="L1790" s="257">
        <v>67</v>
      </c>
      <c r="M1790" s="258">
        <v>152</v>
      </c>
      <c r="N1790" s="258">
        <v>496</v>
      </c>
      <c r="O1790" s="258">
        <v>249</v>
      </c>
      <c r="P1790" s="258">
        <v>92</v>
      </c>
      <c r="Q1790" s="258">
        <v>39</v>
      </c>
      <c r="R1790" s="259">
        <v>11</v>
      </c>
      <c r="S1790" s="267">
        <v>2196</v>
      </c>
      <c r="T1790" s="90"/>
      <c r="U1790" s="260">
        <v>1</v>
      </c>
      <c r="V1790" s="273">
        <v>126.01261008435699</v>
      </c>
      <c r="W1790" s="273">
        <v>132.342896174863</v>
      </c>
      <c r="X1790" s="274">
        <v>1.0685002589999999</v>
      </c>
      <c r="Z1790" s="257">
        <v>5217.3200000000006</v>
      </c>
      <c r="AA1790" s="258">
        <v>2020.1216389871522</v>
      </c>
      <c r="AB1790" s="276">
        <v>0.91990967166992355</v>
      </c>
      <c r="AC1790" s="92"/>
      <c r="AD1790" s="257">
        <v>246745.84789927129</v>
      </c>
      <c r="AE1790" s="258">
        <v>2502.0006458765511</v>
      </c>
      <c r="AF1790" s="276">
        <v>1.139344556410087</v>
      </c>
      <c r="AG1790" s="93"/>
      <c r="AH1790" s="257">
        <v>2346.426568764</v>
      </c>
      <c r="AI1790" s="258">
        <v>1990.3241112219225</v>
      </c>
      <c r="AJ1790" s="258">
        <v>2097.2755733865229</v>
      </c>
      <c r="AK1790" s="276">
        <v>0.95504352157856232</v>
      </c>
      <c r="AL1790" s="93"/>
      <c r="AM1790" s="257">
        <v>2196.4299999999998</v>
      </c>
      <c r="AN1790" s="258">
        <v>2191.5658460352902</v>
      </c>
      <c r="AO1790" s="276">
        <v>0.9979808042055055</v>
      </c>
      <c r="AQ1790" s="280">
        <v>2193.7036266006417</v>
      </c>
      <c r="AR1790" s="281">
        <v>2211.2407533336936</v>
      </c>
    </row>
    <row r="1791" spans="1:44" x14ac:dyDescent="0.2">
      <c r="A1791" s="260" t="s">
        <v>8404</v>
      </c>
      <c r="B1791" s="261" t="s">
        <v>2818</v>
      </c>
      <c r="C1791" s="261" t="s">
        <v>2838</v>
      </c>
      <c r="D1791" s="262" t="s">
        <v>11094</v>
      </c>
      <c r="E1791" s="257">
        <v>70</v>
      </c>
      <c r="F1791" s="258">
        <v>164</v>
      </c>
      <c r="G1791" s="258">
        <v>518</v>
      </c>
      <c r="H1791" s="258">
        <v>368</v>
      </c>
      <c r="I1791" s="258">
        <v>176</v>
      </c>
      <c r="J1791" s="258">
        <v>89</v>
      </c>
      <c r="K1791" s="259">
        <v>22</v>
      </c>
      <c r="L1791" s="257">
        <v>93</v>
      </c>
      <c r="M1791" s="258">
        <v>130</v>
      </c>
      <c r="N1791" s="258">
        <v>456</v>
      </c>
      <c r="O1791" s="258">
        <v>340</v>
      </c>
      <c r="P1791" s="258">
        <v>183</v>
      </c>
      <c r="Q1791" s="258">
        <v>108</v>
      </c>
      <c r="R1791" s="259">
        <v>70</v>
      </c>
      <c r="S1791" s="267">
        <v>2787</v>
      </c>
      <c r="T1791" s="90"/>
      <c r="U1791" s="260">
        <v>25</v>
      </c>
      <c r="V1791" s="273">
        <v>107.502249687147</v>
      </c>
      <c r="W1791" s="273">
        <v>113.691065662002</v>
      </c>
      <c r="X1791" s="274">
        <v>1.090295797</v>
      </c>
      <c r="Z1791" s="257">
        <v>7844.2699999999986</v>
      </c>
      <c r="AA1791" s="258">
        <v>3037.2642600142876</v>
      </c>
      <c r="AB1791" s="276">
        <v>1.0897970075401104</v>
      </c>
      <c r="AC1791" s="92"/>
      <c r="AD1791" s="257">
        <v>287371.77617366018</v>
      </c>
      <c r="AE1791" s="258">
        <v>2913.9471878234299</v>
      </c>
      <c r="AF1791" s="276">
        <v>1.0455497624052494</v>
      </c>
      <c r="AG1791" s="93"/>
      <c r="AH1791" s="257">
        <v>3038.6543862389999</v>
      </c>
      <c r="AI1791" s="258">
        <v>2577.496850364902</v>
      </c>
      <c r="AJ1791" s="258">
        <v>2686.438488175153</v>
      </c>
      <c r="AK1791" s="276">
        <v>0.96391764914788414</v>
      </c>
      <c r="AL1791" s="93"/>
      <c r="AM1791" s="257">
        <v>2797.75</v>
      </c>
      <c r="AN1791" s="258">
        <v>2791.5541791658434</v>
      </c>
      <c r="AO1791" s="276">
        <v>1.0016340793562408</v>
      </c>
      <c r="AQ1791" s="280">
        <v>3066.029379551459</v>
      </c>
      <c r="AR1791" s="281">
        <v>3090.5401407793902</v>
      </c>
    </row>
    <row r="1792" spans="1:44" x14ac:dyDescent="0.2">
      <c r="A1792" s="260" t="s">
        <v>8404</v>
      </c>
      <c r="B1792" s="261" t="s">
        <v>2881</v>
      </c>
      <c r="C1792" s="261" t="s">
        <v>2929</v>
      </c>
      <c r="D1792" s="262" t="s">
        <v>11180</v>
      </c>
      <c r="E1792" s="257">
        <v>66</v>
      </c>
      <c r="F1792" s="258">
        <v>131</v>
      </c>
      <c r="G1792" s="258">
        <v>440</v>
      </c>
      <c r="H1792" s="258">
        <v>210</v>
      </c>
      <c r="I1792" s="258">
        <v>72</v>
      </c>
      <c r="J1792" s="258">
        <v>19</v>
      </c>
      <c r="K1792" s="259">
        <v>4</v>
      </c>
      <c r="L1792" s="257">
        <v>76</v>
      </c>
      <c r="M1792" s="258">
        <v>118</v>
      </c>
      <c r="N1792" s="258">
        <v>440</v>
      </c>
      <c r="O1792" s="258">
        <v>217</v>
      </c>
      <c r="P1792" s="258">
        <v>69</v>
      </c>
      <c r="Q1792" s="258">
        <v>39</v>
      </c>
      <c r="R1792" s="259">
        <v>13</v>
      </c>
      <c r="S1792" s="267">
        <v>1914</v>
      </c>
      <c r="T1792" s="90"/>
      <c r="U1792" s="260">
        <v>20</v>
      </c>
      <c r="V1792" s="273">
        <v>129.495015921489</v>
      </c>
      <c r="W1792" s="273">
        <v>137.67084639498401</v>
      </c>
      <c r="X1792" s="274">
        <v>1.0685002589999999</v>
      </c>
      <c r="Z1792" s="257">
        <v>4503.8499999999995</v>
      </c>
      <c r="AA1792" s="258">
        <v>1743.8694279347026</v>
      </c>
      <c r="AB1792" s="276">
        <v>0.91111255377988642</v>
      </c>
      <c r="AC1792" s="92"/>
      <c r="AD1792" s="257">
        <v>219214.96192271443</v>
      </c>
      <c r="AE1792" s="258">
        <v>2222.8377133232998</v>
      </c>
      <c r="AF1792" s="276">
        <v>1.1613572169923196</v>
      </c>
      <c r="AG1792" s="93"/>
      <c r="AH1792" s="257">
        <v>2045.1094957259997</v>
      </c>
      <c r="AI1792" s="258">
        <v>1734.7360422945171</v>
      </c>
      <c r="AJ1792" s="258">
        <v>1827.9533003013682</v>
      </c>
      <c r="AK1792" s="276">
        <v>0.95504352157856232</v>
      </c>
      <c r="AL1792" s="93"/>
      <c r="AM1792" s="257">
        <v>1922.6</v>
      </c>
      <c r="AN1792" s="258">
        <v>1918.3422624838711</v>
      </c>
      <c r="AO1792" s="276">
        <v>1.0022686846833182</v>
      </c>
      <c r="AQ1792" s="280">
        <v>1938.5951031701022</v>
      </c>
      <c r="AR1792" s="281">
        <v>1954.0928156213738</v>
      </c>
    </row>
    <row r="1793" spans="1:44" x14ac:dyDescent="0.2">
      <c r="A1793" s="260" t="s">
        <v>8404</v>
      </c>
      <c r="B1793" s="261" t="s">
        <v>2939</v>
      </c>
      <c r="C1793" s="261" t="s">
        <v>2967</v>
      </c>
      <c r="D1793" s="262" t="s">
        <v>11215</v>
      </c>
      <c r="E1793" s="257">
        <v>84</v>
      </c>
      <c r="F1793" s="258">
        <v>162</v>
      </c>
      <c r="G1793" s="258">
        <v>431</v>
      </c>
      <c r="H1793" s="258">
        <v>332</v>
      </c>
      <c r="I1793" s="258">
        <v>103</v>
      </c>
      <c r="J1793" s="258">
        <v>55</v>
      </c>
      <c r="K1793" s="259">
        <v>15</v>
      </c>
      <c r="L1793" s="257">
        <v>64</v>
      </c>
      <c r="M1793" s="258">
        <v>142</v>
      </c>
      <c r="N1793" s="258">
        <v>412</v>
      </c>
      <c r="O1793" s="258">
        <v>270</v>
      </c>
      <c r="P1793" s="258">
        <v>97</v>
      </c>
      <c r="Q1793" s="258">
        <v>69</v>
      </c>
      <c r="R1793" s="259">
        <v>27</v>
      </c>
      <c r="S1793" s="267">
        <v>2263</v>
      </c>
      <c r="T1793" s="90"/>
      <c r="U1793" s="260">
        <v>8</v>
      </c>
      <c r="V1793" s="273">
        <v>102.904333070565</v>
      </c>
      <c r="W1793" s="273">
        <v>116.95538869257901</v>
      </c>
      <c r="X1793" s="274">
        <v>1.08796056</v>
      </c>
      <c r="Z1793" s="257">
        <v>5793.5700000000006</v>
      </c>
      <c r="AA1793" s="258">
        <v>2243.2429147506373</v>
      </c>
      <c r="AB1793" s="276">
        <v>0.99126951601884106</v>
      </c>
      <c r="AC1793" s="92"/>
      <c r="AD1793" s="257">
        <v>232373.0420358314</v>
      </c>
      <c r="AE1793" s="258">
        <v>2356.2605255886297</v>
      </c>
      <c r="AF1793" s="276">
        <v>1.0412110144006317</v>
      </c>
      <c r="AG1793" s="93"/>
      <c r="AH1793" s="257">
        <v>2462.0547472799999</v>
      </c>
      <c r="AI1793" s="258">
        <v>2088.4041256151681</v>
      </c>
      <c r="AJ1793" s="258">
        <v>2179.1939802952807</v>
      </c>
      <c r="AK1793" s="276">
        <v>0.96296684944555044</v>
      </c>
      <c r="AL1793" s="93"/>
      <c r="AM1793" s="257">
        <v>2266.44</v>
      </c>
      <c r="AN1793" s="258">
        <v>2261.4208037989938</v>
      </c>
      <c r="AO1793" s="276">
        <v>0.99930216694608653</v>
      </c>
      <c r="AQ1793" s="280">
        <v>2247.6217398477474</v>
      </c>
      <c r="AR1793" s="281">
        <v>2265.5899041985322</v>
      </c>
    </row>
    <row r="1794" spans="1:44" x14ac:dyDescent="0.2">
      <c r="A1794" s="260" t="s">
        <v>8404</v>
      </c>
      <c r="B1794" s="261" t="s">
        <v>2881</v>
      </c>
      <c r="C1794" s="261" t="s">
        <v>2930</v>
      </c>
      <c r="D1794" s="262" t="s">
        <v>11181</v>
      </c>
      <c r="E1794" s="257">
        <v>32</v>
      </c>
      <c r="F1794" s="258">
        <v>75</v>
      </c>
      <c r="G1794" s="258">
        <v>318</v>
      </c>
      <c r="H1794" s="258">
        <v>215</v>
      </c>
      <c r="I1794" s="258">
        <v>93</v>
      </c>
      <c r="J1794" s="258">
        <v>36</v>
      </c>
      <c r="K1794" s="259">
        <v>9</v>
      </c>
      <c r="L1794" s="257">
        <v>38</v>
      </c>
      <c r="M1794" s="258">
        <v>79</v>
      </c>
      <c r="N1794" s="258">
        <v>248</v>
      </c>
      <c r="O1794" s="258">
        <v>195</v>
      </c>
      <c r="P1794" s="258">
        <v>73</v>
      </c>
      <c r="Q1794" s="258">
        <v>25</v>
      </c>
      <c r="R1794" s="259">
        <v>4</v>
      </c>
      <c r="S1794" s="267">
        <v>1440</v>
      </c>
      <c r="T1794" s="90"/>
      <c r="U1794" s="260">
        <v>2</v>
      </c>
      <c r="V1794" s="273">
        <v>109.492980348041</v>
      </c>
      <c r="W1794" s="273">
        <v>112.150694444444</v>
      </c>
      <c r="X1794" s="274">
        <v>1.0685002589999999</v>
      </c>
      <c r="Z1794" s="257">
        <v>3611.29</v>
      </c>
      <c r="AA1794" s="258">
        <v>1398.2744155347787</v>
      </c>
      <c r="AB1794" s="276">
        <v>0.97102389967692959</v>
      </c>
      <c r="AC1794" s="92"/>
      <c r="AD1794" s="257">
        <v>148704.03393776275</v>
      </c>
      <c r="AE1794" s="258">
        <v>1507.8575470441774</v>
      </c>
      <c r="AF1794" s="276">
        <v>1.0471232965584565</v>
      </c>
      <c r="AG1794" s="93"/>
      <c r="AH1794" s="257">
        <v>1538.6403729599999</v>
      </c>
      <c r="AI1794" s="258">
        <v>1305.1305647356869</v>
      </c>
      <c r="AJ1794" s="258">
        <v>1375.2626710731297</v>
      </c>
      <c r="AK1794" s="276">
        <v>0.95504352157856232</v>
      </c>
      <c r="AL1794" s="93"/>
      <c r="AM1794" s="257">
        <v>1440.86</v>
      </c>
      <c r="AN1794" s="258">
        <v>1437.6691107471709</v>
      </c>
      <c r="AO1794" s="276">
        <v>0.99838132690775749</v>
      </c>
      <c r="AQ1794" s="280">
        <v>1396.078522555825</v>
      </c>
      <c r="AR1794" s="281">
        <v>1407.2391942538943</v>
      </c>
    </row>
    <row r="1795" spans="1:44" x14ac:dyDescent="0.2">
      <c r="A1795" s="260" t="s">
        <v>8404</v>
      </c>
      <c r="B1795" s="261" t="s">
        <v>2881</v>
      </c>
      <c r="C1795" s="261" t="s">
        <v>2931</v>
      </c>
      <c r="D1795" s="262" t="s">
        <v>11182</v>
      </c>
      <c r="E1795" s="257">
        <v>56</v>
      </c>
      <c r="F1795" s="258">
        <v>41</v>
      </c>
      <c r="G1795" s="258">
        <v>865</v>
      </c>
      <c r="H1795" s="258">
        <v>253</v>
      </c>
      <c r="I1795" s="258">
        <v>13</v>
      </c>
      <c r="J1795" s="258">
        <v>2</v>
      </c>
      <c r="K1795" s="259">
        <v>0</v>
      </c>
      <c r="L1795" s="257">
        <v>52</v>
      </c>
      <c r="M1795" s="258">
        <v>52</v>
      </c>
      <c r="N1795" s="258">
        <v>446</v>
      </c>
      <c r="O1795" s="258">
        <v>92</v>
      </c>
      <c r="P1795" s="258">
        <v>8</v>
      </c>
      <c r="Q1795" s="258">
        <v>1</v>
      </c>
      <c r="R1795" s="259">
        <v>0</v>
      </c>
      <c r="S1795" s="267">
        <v>1881</v>
      </c>
      <c r="T1795" s="90"/>
      <c r="U1795" s="260">
        <v>4</v>
      </c>
      <c r="V1795" s="273">
        <v>136.07223250700301</v>
      </c>
      <c r="W1795" s="273">
        <v>196.25770456960601</v>
      </c>
      <c r="X1795" s="274">
        <v>1.075246497</v>
      </c>
      <c r="Z1795" s="257">
        <v>3330.64</v>
      </c>
      <c r="AA1795" s="258">
        <v>1289.6080623147836</v>
      </c>
      <c r="AB1795" s="276">
        <v>0.68559705598872067</v>
      </c>
      <c r="AC1795" s="92"/>
      <c r="AD1795" s="257">
        <v>244757.67182548819</v>
      </c>
      <c r="AE1795" s="258">
        <v>2481.8405586326417</v>
      </c>
      <c r="AF1795" s="276">
        <v>1.3194261343076246</v>
      </c>
      <c r="AG1795" s="93"/>
      <c r="AH1795" s="257">
        <v>2022.538660857</v>
      </c>
      <c r="AI1795" s="258">
        <v>1715.5906416038649</v>
      </c>
      <c r="AJ1795" s="258">
        <v>1801.6035079698552</v>
      </c>
      <c r="AK1795" s="276">
        <v>0.95779027536940731</v>
      </c>
      <c r="AL1795" s="93"/>
      <c r="AM1795" s="257">
        <v>1882.72</v>
      </c>
      <c r="AN1795" s="258">
        <v>1878.5505796440416</v>
      </c>
      <c r="AO1795" s="276">
        <v>0.99869780948646547</v>
      </c>
      <c r="AQ1795" s="280">
        <v>1627.5987295212474</v>
      </c>
      <c r="AR1795" s="281">
        <v>1640.6102434030927</v>
      </c>
    </row>
    <row r="1796" spans="1:44" x14ac:dyDescent="0.2">
      <c r="A1796" s="260" t="s">
        <v>8404</v>
      </c>
      <c r="B1796" s="261" t="s">
        <v>2939</v>
      </c>
      <c r="C1796" s="261" t="s">
        <v>2968</v>
      </c>
      <c r="D1796" s="262" t="s">
        <v>11216</v>
      </c>
      <c r="E1796" s="257">
        <v>118</v>
      </c>
      <c r="F1796" s="258">
        <v>150</v>
      </c>
      <c r="G1796" s="258">
        <v>578</v>
      </c>
      <c r="H1796" s="258">
        <v>318</v>
      </c>
      <c r="I1796" s="258">
        <v>86</v>
      </c>
      <c r="J1796" s="258">
        <v>51</v>
      </c>
      <c r="K1796" s="259">
        <v>15</v>
      </c>
      <c r="L1796" s="257">
        <v>95</v>
      </c>
      <c r="M1796" s="258">
        <v>162</v>
      </c>
      <c r="N1796" s="258">
        <v>569</v>
      </c>
      <c r="O1796" s="258">
        <v>268</v>
      </c>
      <c r="P1796" s="258">
        <v>72</v>
      </c>
      <c r="Q1796" s="258">
        <v>47</v>
      </c>
      <c r="R1796" s="259">
        <v>30</v>
      </c>
      <c r="S1796" s="267">
        <v>2559</v>
      </c>
      <c r="T1796" s="90"/>
      <c r="U1796" s="260">
        <v>18</v>
      </c>
      <c r="V1796" s="273">
        <v>113.25728517868301</v>
      </c>
      <c r="W1796" s="273">
        <v>138.873778819851</v>
      </c>
      <c r="X1796" s="274">
        <v>1.08796056</v>
      </c>
      <c r="Z1796" s="257">
        <v>6166.0100000000011</v>
      </c>
      <c r="AA1796" s="258">
        <v>2387.4499220310754</v>
      </c>
      <c r="AB1796" s="276">
        <v>0.93296206409967775</v>
      </c>
      <c r="AC1796" s="92"/>
      <c r="AD1796" s="257">
        <v>282965.76480247272</v>
      </c>
      <c r="AE1796" s="258">
        <v>2869.2702727291962</v>
      </c>
      <c r="AF1796" s="276">
        <v>1.1212466872720579</v>
      </c>
      <c r="AG1796" s="93"/>
      <c r="AH1796" s="257">
        <v>2784.0910730400001</v>
      </c>
      <c r="AI1796" s="258">
        <v>2361.5670161065914</v>
      </c>
      <c r="AJ1796" s="258">
        <v>2464.2321677311638</v>
      </c>
      <c r="AK1796" s="276">
        <v>0.96296684944555055</v>
      </c>
      <c r="AL1796" s="93"/>
      <c r="AM1796" s="257">
        <v>2566.7399999999998</v>
      </c>
      <c r="AN1796" s="258">
        <v>2561.0557676104499</v>
      </c>
      <c r="AO1796" s="276">
        <v>1.0008033480306564</v>
      </c>
      <c r="AQ1796" s="280">
        <v>2579.8563819400551</v>
      </c>
      <c r="AR1796" s="281">
        <v>2600.4805299674094</v>
      </c>
    </row>
    <row r="1797" spans="1:44" x14ac:dyDescent="0.2">
      <c r="A1797" s="260" t="s">
        <v>8404</v>
      </c>
      <c r="B1797" s="261" t="s">
        <v>2939</v>
      </c>
      <c r="C1797" s="261" t="s">
        <v>2969</v>
      </c>
      <c r="D1797" s="262" t="s">
        <v>11217</v>
      </c>
      <c r="E1797" s="257">
        <v>114</v>
      </c>
      <c r="F1797" s="258">
        <v>164</v>
      </c>
      <c r="G1797" s="258">
        <v>580</v>
      </c>
      <c r="H1797" s="258">
        <v>339</v>
      </c>
      <c r="I1797" s="258">
        <v>103</v>
      </c>
      <c r="J1797" s="258">
        <v>61</v>
      </c>
      <c r="K1797" s="259">
        <v>13</v>
      </c>
      <c r="L1797" s="257">
        <v>89</v>
      </c>
      <c r="M1797" s="258">
        <v>166</v>
      </c>
      <c r="N1797" s="258">
        <v>531</v>
      </c>
      <c r="O1797" s="258">
        <v>349</v>
      </c>
      <c r="P1797" s="258">
        <v>100</v>
      </c>
      <c r="Q1797" s="258">
        <v>72</v>
      </c>
      <c r="R1797" s="259">
        <v>30</v>
      </c>
      <c r="S1797" s="267">
        <v>2711</v>
      </c>
      <c r="T1797" s="90"/>
      <c r="U1797" s="260">
        <v>9</v>
      </c>
      <c r="V1797" s="273">
        <v>106.920244477008</v>
      </c>
      <c r="W1797" s="273">
        <v>127.036886757654</v>
      </c>
      <c r="X1797" s="274">
        <v>1.08796056</v>
      </c>
      <c r="Z1797" s="257">
        <v>6800.57</v>
      </c>
      <c r="AA1797" s="258">
        <v>2633.1485541325537</v>
      </c>
      <c r="AB1797" s="276">
        <v>0.97128312583273835</v>
      </c>
      <c r="AC1797" s="92"/>
      <c r="AD1797" s="257">
        <v>287689.35494225757</v>
      </c>
      <c r="AE1797" s="258">
        <v>2917.1674336387587</v>
      </c>
      <c r="AF1797" s="276">
        <v>1.0760484816078046</v>
      </c>
      <c r="AG1797" s="93"/>
      <c r="AH1797" s="257">
        <v>2949.4610781599999</v>
      </c>
      <c r="AI1797" s="258">
        <v>2501.8398517643486</v>
      </c>
      <c r="AJ1797" s="258">
        <v>2610.6031288468876</v>
      </c>
      <c r="AK1797" s="276">
        <v>0.96296684944555055</v>
      </c>
      <c r="AL1797" s="93"/>
      <c r="AM1797" s="257">
        <v>2714.87</v>
      </c>
      <c r="AN1797" s="258">
        <v>2708.8577229530779</v>
      </c>
      <c r="AO1797" s="276">
        <v>0.99920978345742451</v>
      </c>
      <c r="AQ1797" s="280">
        <v>2726.3098623372484</v>
      </c>
      <c r="AR1797" s="281">
        <v>2748.1048035451759</v>
      </c>
    </row>
    <row r="1798" spans="1:44" x14ac:dyDescent="0.2">
      <c r="A1798" s="260" t="s">
        <v>8404</v>
      </c>
      <c r="B1798" s="261" t="s">
        <v>8155</v>
      </c>
      <c r="C1798" s="261" t="s">
        <v>8156</v>
      </c>
      <c r="D1798" s="262" t="s">
        <v>15900</v>
      </c>
      <c r="E1798" s="257">
        <v>302</v>
      </c>
      <c r="F1798" s="258">
        <v>517</v>
      </c>
      <c r="G1798" s="258">
        <v>1850</v>
      </c>
      <c r="H1798" s="258">
        <v>1449</v>
      </c>
      <c r="I1798" s="258">
        <v>557</v>
      </c>
      <c r="J1798" s="258">
        <v>301</v>
      </c>
      <c r="K1798" s="259">
        <v>103</v>
      </c>
      <c r="L1798" s="257">
        <v>301</v>
      </c>
      <c r="M1798" s="258">
        <v>520</v>
      </c>
      <c r="N1798" s="258">
        <v>1887</v>
      </c>
      <c r="O1798" s="258">
        <v>1510</v>
      </c>
      <c r="P1798" s="258">
        <v>612</v>
      </c>
      <c r="Q1798" s="258">
        <v>416</v>
      </c>
      <c r="R1798" s="259">
        <v>210</v>
      </c>
      <c r="S1798" s="267">
        <v>10535</v>
      </c>
      <c r="T1798" s="90"/>
      <c r="U1798" s="260">
        <v>107</v>
      </c>
      <c r="V1798" s="273">
        <v>103.077250461324</v>
      </c>
      <c r="W1798" s="273">
        <v>111.24950137714799</v>
      </c>
      <c r="X1798" s="274">
        <v>1.095225739</v>
      </c>
      <c r="Z1798" s="257">
        <v>29428.269999999997</v>
      </c>
      <c r="AA1798" s="258">
        <v>11394.487021105937</v>
      </c>
      <c r="AB1798" s="276">
        <v>1.0815839602378678</v>
      </c>
      <c r="AC1798" s="92"/>
      <c r="AD1798" s="257">
        <v>1068015.7119489382</v>
      </c>
      <c r="AE1798" s="258">
        <v>10829.669572366649</v>
      </c>
      <c r="AF1798" s="276">
        <v>1.0279705336845419</v>
      </c>
      <c r="AG1798" s="93"/>
      <c r="AH1798" s="257">
        <v>11538.203160364999</v>
      </c>
      <c r="AI1798" s="258">
        <v>9787.1223655417125</v>
      </c>
      <c r="AJ1798" s="258">
        <v>10176.018735460022</v>
      </c>
      <c r="AK1798" s="276">
        <v>0.96592489183293995</v>
      </c>
      <c r="AL1798" s="93"/>
      <c r="AM1798" s="257">
        <v>10581.01</v>
      </c>
      <c r="AN1798" s="258">
        <v>10557.577583878325</v>
      </c>
      <c r="AO1798" s="276">
        <v>1.0021431024089535</v>
      </c>
      <c r="AQ1798" s="280">
        <v>11338.3156600129</v>
      </c>
      <c r="AR1798" s="281">
        <v>11428.957566356976</v>
      </c>
    </row>
    <row r="1799" spans="1:44" x14ac:dyDescent="0.2">
      <c r="A1799" s="260" t="s">
        <v>8404</v>
      </c>
      <c r="B1799" s="261" t="s">
        <v>2851</v>
      </c>
      <c r="C1799" s="261" t="s">
        <v>8157</v>
      </c>
      <c r="D1799" s="262" t="s">
        <v>15901</v>
      </c>
      <c r="E1799" s="257">
        <v>168</v>
      </c>
      <c r="F1799" s="258">
        <v>414</v>
      </c>
      <c r="G1799" s="258">
        <v>1051</v>
      </c>
      <c r="H1799" s="258">
        <v>1016</v>
      </c>
      <c r="I1799" s="258">
        <v>403</v>
      </c>
      <c r="J1799" s="258">
        <v>242</v>
      </c>
      <c r="K1799" s="259">
        <v>76</v>
      </c>
      <c r="L1799" s="257">
        <v>162</v>
      </c>
      <c r="M1799" s="258">
        <v>409</v>
      </c>
      <c r="N1799" s="258">
        <v>1088</v>
      </c>
      <c r="O1799" s="258">
        <v>1068</v>
      </c>
      <c r="P1799" s="258">
        <v>447</v>
      </c>
      <c r="Q1799" s="258">
        <v>326</v>
      </c>
      <c r="R1799" s="259">
        <v>137</v>
      </c>
      <c r="S1799" s="267">
        <v>7007</v>
      </c>
      <c r="T1799" s="90"/>
      <c r="U1799" s="260">
        <v>22</v>
      </c>
      <c r="V1799" s="273">
        <v>76.891696456018806</v>
      </c>
      <c r="W1799" s="273">
        <v>68.968419548442398</v>
      </c>
      <c r="X1799" s="274">
        <v>1.122989102</v>
      </c>
      <c r="Z1799" s="257">
        <v>20144.230000000003</v>
      </c>
      <c r="AA1799" s="258">
        <v>7799.7506236409045</v>
      </c>
      <c r="AB1799" s="276">
        <v>1.1131369521394183</v>
      </c>
      <c r="AC1799" s="92"/>
      <c r="AD1799" s="257">
        <v>592294.90999924217</v>
      </c>
      <c r="AE1799" s="258">
        <v>6005.8649820622732</v>
      </c>
      <c r="AF1799" s="276">
        <v>0.85712358813504685</v>
      </c>
      <c r="AG1799" s="93"/>
      <c r="AH1799" s="257">
        <v>7868.7846377140004</v>
      </c>
      <c r="AI1799" s="258">
        <v>6674.5884993556938</v>
      </c>
      <c r="AJ1799" s="258">
        <v>6847.4424796907333</v>
      </c>
      <c r="AK1799" s="276">
        <v>0.97722883968756002</v>
      </c>
      <c r="AL1799" s="93"/>
      <c r="AM1799" s="257">
        <v>7016.46</v>
      </c>
      <c r="AN1799" s="258">
        <v>7000.9215390760346</v>
      </c>
      <c r="AO1799" s="276">
        <v>0.99913251592351005</v>
      </c>
      <c r="AQ1799" s="280">
        <v>6527.4496839903732</v>
      </c>
      <c r="AR1799" s="281">
        <v>6579.6320804470661</v>
      </c>
    </row>
    <row r="1800" spans="1:44" x14ac:dyDescent="0.2">
      <c r="A1800" s="260" t="s">
        <v>8404</v>
      </c>
      <c r="B1800" s="261" t="s">
        <v>2851</v>
      </c>
      <c r="C1800" s="261" t="s">
        <v>8158</v>
      </c>
      <c r="D1800" s="262" t="s">
        <v>15902</v>
      </c>
      <c r="E1800" s="257">
        <v>217</v>
      </c>
      <c r="F1800" s="258">
        <v>389</v>
      </c>
      <c r="G1800" s="258">
        <v>1300</v>
      </c>
      <c r="H1800" s="258">
        <v>793</v>
      </c>
      <c r="I1800" s="258">
        <v>239</v>
      </c>
      <c r="J1800" s="258">
        <v>121</v>
      </c>
      <c r="K1800" s="259">
        <v>26</v>
      </c>
      <c r="L1800" s="257">
        <v>201</v>
      </c>
      <c r="M1800" s="258">
        <v>405</v>
      </c>
      <c r="N1800" s="258">
        <v>1330</v>
      </c>
      <c r="O1800" s="258">
        <v>831</v>
      </c>
      <c r="P1800" s="258">
        <v>249</v>
      </c>
      <c r="Q1800" s="258">
        <v>151</v>
      </c>
      <c r="R1800" s="259">
        <v>49</v>
      </c>
      <c r="S1800" s="267">
        <v>6301</v>
      </c>
      <c r="T1800" s="90"/>
      <c r="U1800" s="260">
        <v>6</v>
      </c>
      <c r="V1800" s="273">
        <v>81.864388268985707</v>
      </c>
      <c r="W1800" s="273">
        <v>71.668571428571397</v>
      </c>
      <c r="X1800" s="274">
        <v>1.122989102</v>
      </c>
      <c r="Z1800" s="257">
        <v>15546.519999999999</v>
      </c>
      <c r="AA1800" s="258">
        <v>6019.5390474317337</v>
      </c>
      <c r="AB1800" s="276">
        <v>0.95533074867984979</v>
      </c>
      <c r="AC1800" s="92"/>
      <c r="AD1800" s="257">
        <v>544828.16353357525</v>
      </c>
      <c r="AE1800" s="258">
        <v>5524.552606085681</v>
      </c>
      <c r="AF1800" s="276">
        <v>0.87677394161016997</v>
      </c>
      <c r="AG1800" s="93"/>
      <c r="AH1800" s="257">
        <v>7075.9543317019998</v>
      </c>
      <c r="AI1800" s="258">
        <v>6002.0810809819068</v>
      </c>
      <c r="AJ1800" s="258">
        <v>6157.5189188713157</v>
      </c>
      <c r="AK1800" s="276">
        <v>0.97722883968756002</v>
      </c>
      <c r="AL1800" s="93"/>
      <c r="AM1800" s="257">
        <v>6303.58</v>
      </c>
      <c r="AN1800" s="258">
        <v>6289.6202636783946</v>
      </c>
      <c r="AO1800" s="276">
        <v>0.99819397931731391</v>
      </c>
      <c r="AQ1800" s="280">
        <v>5148.27919590478</v>
      </c>
      <c r="AR1800" s="281">
        <v>5189.4360885774813</v>
      </c>
    </row>
    <row r="1801" spans="1:44" x14ac:dyDescent="0.2">
      <c r="A1801" s="260" t="s">
        <v>8404</v>
      </c>
      <c r="B1801" s="261" t="s">
        <v>8159</v>
      </c>
      <c r="C1801" s="261" t="s">
        <v>8160</v>
      </c>
      <c r="D1801" s="262" t="s">
        <v>15903</v>
      </c>
      <c r="E1801" s="257">
        <v>224</v>
      </c>
      <c r="F1801" s="258">
        <v>613</v>
      </c>
      <c r="G1801" s="258">
        <v>1527</v>
      </c>
      <c r="H1801" s="258">
        <v>1607</v>
      </c>
      <c r="I1801" s="258">
        <v>644</v>
      </c>
      <c r="J1801" s="258">
        <v>340</v>
      </c>
      <c r="K1801" s="259">
        <v>86</v>
      </c>
      <c r="L1801" s="257">
        <v>241</v>
      </c>
      <c r="M1801" s="258">
        <v>589</v>
      </c>
      <c r="N1801" s="258">
        <v>1573</v>
      </c>
      <c r="O1801" s="258">
        <v>1583</v>
      </c>
      <c r="P1801" s="258">
        <v>645</v>
      </c>
      <c r="Q1801" s="258">
        <v>402</v>
      </c>
      <c r="R1801" s="259">
        <v>166</v>
      </c>
      <c r="S1801" s="267">
        <v>10240</v>
      </c>
      <c r="T1801" s="90"/>
      <c r="U1801" s="260">
        <v>17</v>
      </c>
      <c r="V1801" s="273">
        <v>73.892885951078696</v>
      </c>
      <c r="W1801" s="273">
        <v>54.425542309947197</v>
      </c>
      <c r="X1801" s="274">
        <v>1.1062532430000001</v>
      </c>
      <c r="Z1801" s="257">
        <v>28894.539999999997</v>
      </c>
      <c r="AA1801" s="258">
        <v>11187.829288328072</v>
      </c>
      <c r="AB1801" s="276">
        <v>1.0925614539382882</v>
      </c>
      <c r="AC1801" s="92"/>
      <c r="AD1801" s="257">
        <v>822299.83808949543</v>
      </c>
      <c r="AE1801" s="258">
        <v>8338.1128538543362</v>
      </c>
      <c r="AF1801" s="276">
        <v>0.81426883338421252</v>
      </c>
      <c r="AG1801" s="93"/>
      <c r="AH1801" s="257">
        <v>11328.033208320001</v>
      </c>
      <c r="AI1801" s="258">
        <v>9608.8485901855711</v>
      </c>
      <c r="AJ1801" s="258">
        <v>9937.0473232890745</v>
      </c>
      <c r="AK1801" s="276">
        <v>0.97041477766494866</v>
      </c>
      <c r="AL1801" s="93"/>
      <c r="AM1801" s="257">
        <v>10247.31</v>
      </c>
      <c r="AN1801" s="258">
        <v>10224.616586795797</v>
      </c>
      <c r="AO1801" s="276">
        <v>0.99849771355427708</v>
      </c>
      <c r="AQ1801" s="280">
        <v>8827.1014785170755</v>
      </c>
      <c r="AR1801" s="281">
        <v>8897.6679832340978</v>
      </c>
    </row>
    <row r="1802" spans="1:44" x14ac:dyDescent="0.2">
      <c r="A1802" s="260" t="s">
        <v>8404</v>
      </c>
      <c r="B1802" s="261" t="s">
        <v>2851</v>
      </c>
      <c r="C1802" s="261" t="s">
        <v>8161</v>
      </c>
      <c r="D1802" s="262" t="s">
        <v>13492</v>
      </c>
      <c r="E1802" s="257">
        <v>1391</v>
      </c>
      <c r="F1802" s="258">
        <v>2476</v>
      </c>
      <c r="G1802" s="258">
        <v>8720</v>
      </c>
      <c r="H1802" s="258">
        <v>5064</v>
      </c>
      <c r="I1802" s="258">
        <v>1555</v>
      </c>
      <c r="J1802" s="258">
        <v>882</v>
      </c>
      <c r="K1802" s="259">
        <v>346</v>
      </c>
      <c r="L1802" s="257">
        <v>1340</v>
      </c>
      <c r="M1802" s="258">
        <v>2364</v>
      </c>
      <c r="N1802" s="258">
        <v>8916</v>
      </c>
      <c r="O1802" s="258">
        <v>4726</v>
      </c>
      <c r="P1802" s="258">
        <v>1713</v>
      </c>
      <c r="Q1802" s="258">
        <v>1189</v>
      </c>
      <c r="R1802" s="259">
        <v>675</v>
      </c>
      <c r="S1802" s="267">
        <v>41357</v>
      </c>
      <c r="T1802" s="90"/>
      <c r="U1802" s="260">
        <v>273</v>
      </c>
      <c r="V1802" s="273">
        <v>90.832691654631603</v>
      </c>
      <c r="W1802" s="273">
        <v>89.625317558249193</v>
      </c>
      <c r="X1802" s="274">
        <v>1.122989102</v>
      </c>
      <c r="Z1802" s="257">
        <v>105060.65999999999</v>
      </c>
      <c r="AA1802" s="258">
        <v>40678.990875060743</v>
      </c>
      <c r="AB1802" s="276">
        <v>0.98360594035014004</v>
      </c>
      <c r="AC1802" s="92"/>
      <c r="AD1802" s="257">
        <v>3848700.9318356421</v>
      </c>
      <c r="AE1802" s="258">
        <v>39025.792325265298</v>
      </c>
      <c r="AF1802" s="276">
        <v>0.94363208949549771</v>
      </c>
      <c r="AG1802" s="93"/>
      <c r="AH1802" s="257">
        <v>46443.460291413998</v>
      </c>
      <c r="AI1802" s="258">
        <v>39395.027339496701</v>
      </c>
      <c r="AJ1802" s="258">
        <v>40415.253122958413</v>
      </c>
      <c r="AK1802" s="276">
        <v>0.9772288396875598</v>
      </c>
      <c r="AL1802" s="93"/>
      <c r="AM1802" s="257">
        <v>41474.39</v>
      </c>
      <c r="AN1802" s="258">
        <v>41382.541947226906</v>
      </c>
      <c r="AO1802" s="276">
        <v>1.0006175967122108</v>
      </c>
      <c r="AQ1802" s="280">
        <v>37535.074602541114</v>
      </c>
      <c r="AR1802" s="281">
        <v>37835.141280763892</v>
      </c>
    </row>
    <row r="1803" spans="1:44" x14ac:dyDescent="0.2">
      <c r="A1803" s="260" t="s">
        <v>8404</v>
      </c>
      <c r="B1803" s="261" t="s">
        <v>2851</v>
      </c>
      <c r="C1803" s="261" t="s">
        <v>8162</v>
      </c>
      <c r="D1803" s="262" t="s">
        <v>11260</v>
      </c>
      <c r="E1803" s="257">
        <v>129</v>
      </c>
      <c r="F1803" s="258">
        <v>297</v>
      </c>
      <c r="G1803" s="258">
        <v>1002</v>
      </c>
      <c r="H1803" s="258">
        <v>658</v>
      </c>
      <c r="I1803" s="258">
        <v>216</v>
      </c>
      <c r="J1803" s="258">
        <v>120</v>
      </c>
      <c r="K1803" s="259">
        <v>43</v>
      </c>
      <c r="L1803" s="257">
        <v>127</v>
      </c>
      <c r="M1803" s="258">
        <v>305</v>
      </c>
      <c r="N1803" s="258">
        <v>985</v>
      </c>
      <c r="O1803" s="258">
        <v>626</v>
      </c>
      <c r="P1803" s="258">
        <v>235</v>
      </c>
      <c r="Q1803" s="258">
        <v>158</v>
      </c>
      <c r="R1803" s="259">
        <v>95</v>
      </c>
      <c r="S1803" s="267">
        <v>4996</v>
      </c>
      <c r="T1803" s="90"/>
      <c r="U1803" s="260">
        <v>89</v>
      </c>
      <c r="V1803" s="273">
        <v>91.612728398610599</v>
      </c>
      <c r="W1803" s="273">
        <v>89.311547714514802</v>
      </c>
      <c r="X1803" s="274">
        <v>1.122989102</v>
      </c>
      <c r="Z1803" s="257">
        <v>12984.089999999998</v>
      </c>
      <c r="AA1803" s="258">
        <v>5027.3782653846583</v>
      </c>
      <c r="AB1803" s="276">
        <v>1.006280677619027</v>
      </c>
      <c r="AC1803" s="92"/>
      <c r="AD1803" s="257">
        <v>465576.57082669571</v>
      </c>
      <c r="AE1803" s="258">
        <v>4720.9421792942048</v>
      </c>
      <c r="AF1803" s="276">
        <v>0.94494439137193853</v>
      </c>
      <c r="AG1803" s="93"/>
      <c r="AH1803" s="257">
        <v>5610.4535535920004</v>
      </c>
      <c r="AI1803" s="258">
        <v>4758.9901730813535</v>
      </c>
      <c r="AJ1803" s="258">
        <v>4882.2352830790496</v>
      </c>
      <c r="AK1803" s="276">
        <v>0.97722883968756002</v>
      </c>
      <c r="AL1803" s="93"/>
      <c r="AM1803" s="257">
        <v>5034.2700000000004</v>
      </c>
      <c r="AN1803" s="258">
        <v>5023.1212429806919</v>
      </c>
      <c r="AO1803" s="276">
        <v>1.0054285914693137</v>
      </c>
      <c r="AQ1803" s="280">
        <v>4667.6181647577159</v>
      </c>
      <c r="AR1803" s="281">
        <v>4704.9325085479468</v>
      </c>
    </row>
    <row r="1804" spans="1:44" x14ac:dyDescent="0.2">
      <c r="A1804" s="260" t="s">
        <v>8404</v>
      </c>
      <c r="B1804" s="261" t="s">
        <v>8159</v>
      </c>
      <c r="C1804" s="261" t="s">
        <v>8164</v>
      </c>
      <c r="D1804" s="262" t="s">
        <v>10086</v>
      </c>
      <c r="E1804" s="257">
        <v>265</v>
      </c>
      <c r="F1804" s="258">
        <v>528</v>
      </c>
      <c r="G1804" s="258">
        <v>1559</v>
      </c>
      <c r="H1804" s="258">
        <v>1340</v>
      </c>
      <c r="I1804" s="258">
        <v>590</v>
      </c>
      <c r="J1804" s="258">
        <v>295</v>
      </c>
      <c r="K1804" s="259">
        <v>96</v>
      </c>
      <c r="L1804" s="257">
        <v>230</v>
      </c>
      <c r="M1804" s="258">
        <v>505</v>
      </c>
      <c r="N1804" s="258">
        <v>1505</v>
      </c>
      <c r="O1804" s="258">
        <v>1279</v>
      </c>
      <c r="P1804" s="258">
        <v>593</v>
      </c>
      <c r="Q1804" s="258">
        <v>337</v>
      </c>
      <c r="R1804" s="259">
        <v>168</v>
      </c>
      <c r="S1804" s="267">
        <v>9290</v>
      </c>
      <c r="T1804" s="90"/>
      <c r="U1804" s="260">
        <v>49</v>
      </c>
      <c r="V1804" s="273">
        <v>81.161943912425102</v>
      </c>
      <c r="W1804" s="273">
        <v>86.770407064398</v>
      </c>
      <c r="X1804" s="274">
        <v>1.1062532430000001</v>
      </c>
      <c r="Z1804" s="257">
        <v>26040.37</v>
      </c>
      <c r="AA1804" s="258">
        <v>10082.708157489258</v>
      </c>
      <c r="AB1804" s="276">
        <v>1.0853291881043334</v>
      </c>
      <c r="AC1804" s="92"/>
      <c r="AD1804" s="257">
        <v>834790.14000016614</v>
      </c>
      <c r="AE1804" s="258">
        <v>8464.7644012410565</v>
      </c>
      <c r="AF1804" s="276">
        <v>0.91116947268472082</v>
      </c>
      <c r="AG1804" s="93"/>
      <c r="AH1804" s="257">
        <v>10277.092627470001</v>
      </c>
      <c r="AI1804" s="258">
        <v>8717.4026760570268</v>
      </c>
      <c r="AJ1804" s="258">
        <v>9015.1532845073725</v>
      </c>
      <c r="AK1804" s="276">
        <v>0.97041477766494866</v>
      </c>
      <c r="AL1804" s="93"/>
      <c r="AM1804" s="257">
        <v>9311.07</v>
      </c>
      <c r="AN1804" s="258">
        <v>9290.4499583614379</v>
      </c>
      <c r="AO1804" s="276">
        <v>1.000048434699832</v>
      </c>
      <c r="AQ1804" s="280">
        <v>8915.6865921136505</v>
      </c>
      <c r="AR1804" s="281">
        <v>8986.961272878234</v>
      </c>
    </row>
    <row r="1805" spans="1:44" x14ac:dyDescent="0.2">
      <c r="A1805" s="260" t="s">
        <v>8404</v>
      </c>
      <c r="B1805" s="261" t="s">
        <v>8159</v>
      </c>
      <c r="C1805" s="261" t="s">
        <v>8165</v>
      </c>
      <c r="D1805" s="262" t="s">
        <v>15905</v>
      </c>
      <c r="E1805" s="257">
        <v>221</v>
      </c>
      <c r="F1805" s="258">
        <v>418</v>
      </c>
      <c r="G1805" s="258">
        <v>1202</v>
      </c>
      <c r="H1805" s="258">
        <v>959</v>
      </c>
      <c r="I1805" s="258">
        <v>372</v>
      </c>
      <c r="J1805" s="258">
        <v>219</v>
      </c>
      <c r="K1805" s="259">
        <v>75</v>
      </c>
      <c r="L1805" s="257">
        <v>185</v>
      </c>
      <c r="M1805" s="258">
        <v>392</v>
      </c>
      <c r="N1805" s="258">
        <v>1283</v>
      </c>
      <c r="O1805" s="258">
        <v>1004</v>
      </c>
      <c r="P1805" s="258">
        <v>395</v>
      </c>
      <c r="Q1805" s="258">
        <v>279</v>
      </c>
      <c r="R1805" s="259">
        <v>139</v>
      </c>
      <c r="S1805" s="267">
        <v>7143</v>
      </c>
      <c r="T1805" s="90"/>
      <c r="U1805" s="260">
        <v>60</v>
      </c>
      <c r="V1805" s="273">
        <v>81.389735871853503</v>
      </c>
      <c r="W1805" s="273">
        <v>87.360072798543996</v>
      </c>
      <c r="X1805" s="274">
        <v>1.1062532430000001</v>
      </c>
      <c r="Z1805" s="257">
        <v>19848.690000000002</v>
      </c>
      <c r="AA1805" s="258">
        <v>7685.3189328137614</v>
      </c>
      <c r="AB1805" s="276">
        <v>1.0759231321312839</v>
      </c>
      <c r="AC1805" s="92"/>
      <c r="AD1805" s="257">
        <v>643285.01086232136</v>
      </c>
      <c r="AE1805" s="258">
        <v>6522.9041394742162</v>
      </c>
      <c r="AF1805" s="276">
        <v>0.91318831576007509</v>
      </c>
      <c r="AG1805" s="93"/>
      <c r="AH1805" s="257">
        <v>7901.9669147490004</v>
      </c>
      <c r="AI1805" s="258">
        <v>6702.7349101265172</v>
      </c>
      <c r="AJ1805" s="258">
        <v>6931.6727568607284</v>
      </c>
      <c r="AK1805" s="276">
        <v>0.97041477766494866</v>
      </c>
      <c r="AL1805" s="93"/>
      <c r="AM1805" s="257">
        <v>7168.8</v>
      </c>
      <c r="AN1805" s="258">
        <v>7152.9241710674996</v>
      </c>
      <c r="AO1805" s="276">
        <v>1.0013893561623266</v>
      </c>
      <c r="AQ1805" s="280">
        <v>6819.9723421195113</v>
      </c>
      <c r="AR1805" s="281">
        <v>6874.4932527062329</v>
      </c>
    </row>
    <row r="1806" spans="1:44" x14ac:dyDescent="0.2">
      <c r="A1806" s="260" t="s">
        <v>8404</v>
      </c>
      <c r="B1806" s="261" t="s">
        <v>8155</v>
      </c>
      <c r="C1806" s="261" t="s">
        <v>8166</v>
      </c>
      <c r="D1806" s="262" t="s">
        <v>15906</v>
      </c>
      <c r="E1806" s="257">
        <v>134</v>
      </c>
      <c r="F1806" s="258">
        <v>245</v>
      </c>
      <c r="G1806" s="258">
        <v>881</v>
      </c>
      <c r="H1806" s="258">
        <v>779</v>
      </c>
      <c r="I1806" s="258">
        <v>295</v>
      </c>
      <c r="J1806" s="258">
        <v>148</v>
      </c>
      <c r="K1806" s="259">
        <v>35</v>
      </c>
      <c r="L1806" s="257">
        <v>117</v>
      </c>
      <c r="M1806" s="258">
        <v>236</v>
      </c>
      <c r="N1806" s="258">
        <v>755</v>
      </c>
      <c r="O1806" s="258">
        <v>770</v>
      </c>
      <c r="P1806" s="258">
        <v>305</v>
      </c>
      <c r="Q1806" s="258">
        <v>147</v>
      </c>
      <c r="R1806" s="259">
        <v>59</v>
      </c>
      <c r="S1806" s="267">
        <v>4906</v>
      </c>
      <c r="T1806" s="90"/>
      <c r="U1806" s="260">
        <v>4</v>
      </c>
      <c r="V1806" s="273">
        <v>88.042814364550395</v>
      </c>
      <c r="W1806" s="273">
        <v>74.774719673802196</v>
      </c>
      <c r="X1806" s="274">
        <v>1.095225739</v>
      </c>
      <c r="Z1806" s="257">
        <v>13433.099999999999</v>
      </c>
      <c r="AA1806" s="258">
        <v>5201.2328146784766</v>
      </c>
      <c r="AB1806" s="276">
        <v>1.060177907598548</v>
      </c>
      <c r="AC1806" s="92"/>
      <c r="AD1806" s="257">
        <v>435730.5287078392</v>
      </c>
      <c r="AE1806" s="258">
        <v>4418.3035845863333</v>
      </c>
      <c r="AF1806" s="276">
        <v>0.9005918435765049</v>
      </c>
      <c r="AG1806" s="93"/>
      <c r="AH1806" s="257">
        <v>5373.1774755340002</v>
      </c>
      <c r="AI1806" s="258">
        <v>4557.7239986091745</v>
      </c>
      <c r="AJ1806" s="258">
        <v>4738.8275193324034</v>
      </c>
      <c r="AK1806" s="276">
        <v>0.96592489183293995</v>
      </c>
      <c r="AL1806" s="93"/>
      <c r="AM1806" s="257">
        <v>4907.72</v>
      </c>
      <c r="AN1806" s="258">
        <v>4896.8514971587147</v>
      </c>
      <c r="AO1806" s="276">
        <v>0.99813524198098547</v>
      </c>
      <c r="AQ1806" s="280">
        <v>4516.1364068161784</v>
      </c>
      <c r="AR1806" s="281">
        <v>4552.2397598624666</v>
      </c>
    </row>
    <row r="1807" spans="1:44" x14ac:dyDescent="0.2">
      <c r="A1807" s="260" t="s">
        <v>8404</v>
      </c>
      <c r="B1807" s="261" t="s">
        <v>8159</v>
      </c>
      <c r="C1807" s="261" t="s">
        <v>8167</v>
      </c>
      <c r="D1807" s="262" t="s">
        <v>15907</v>
      </c>
      <c r="E1807" s="257">
        <v>381</v>
      </c>
      <c r="F1807" s="258">
        <v>906</v>
      </c>
      <c r="G1807" s="258">
        <v>2154</v>
      </c>
      <c r="H1807" s="258">
        <v>1830</v>
      </c>
      <c r="I1807" s="258">
        <v>642</v>
      </c>
      <c r="J1807" s="258">
        <v>421</v>
      </c>
      <c r="K1807" s="259">
        <v>137</v>
      </c>
      <c r="L1807" s="257">
        <v>359</v>
      </c>
      <c r="M1807" s="258">
        <v>863</v>
      </c>
      <c r="N1807" s="258">
        <v>2189</v>
      </c>
      <c r="O1807" s="258">
        <v>1954</v>
      </c>
      <c r="P1807" s="258">
        <v>712</v>
      </c>
      <c r="Q1807" s="258">
        <v>511</v>
      </c>
      <c r="R1807" s="259">
        <v>292</v>
      </c>
      <c r="S1807" s="267">
        <v>13351</v>
      </c>
      <c r="T1807" s="90"/>
      <c r="U1807" s="260">
        <v>157</v>
      </c>
      <c r="V1807" s="273">
        <v>69.523515749073795</v>
      </c>
      <c r="W1807" s="273">
        <v>71.082135369871196</v>
      </c>
      <c r="X1807" s="274">
        <v>1.1062532430000001</v>
      </c>
      <c r="Z1807" s="257">
        <v>36911.96</v>
      </c>
      <c r="AA1807" s="258">
        <v>14292.136409771336</v>
      </c>
      <c r="AB1807" s="276">
        <v>1.0704918290593466</v>
      </c>
      <c r="AC1807" s="92"/>
      <c r="AD1807" s="257">
        <v>1109538.4932548597</v>
      </c>
      <c r="AE1807" s="258">
        <v>11250.710195868518</v>
      </c>
      <c r="AF1807" s="276">
        <v>0.8426867048062705</v>
      </c>
      <c r="AG1807" s="93"/>
      <c r="AH1807" s="257">
        <v>14769.587047293</v>
      </c>
      <c r="AI1807" s="258">
        <v>12528.099367926519</v>
      </c>
      <c r="AJ1807" s="258">
        <v>12956.007696604729</v>
      </c>
      <c r="AK1807" s="276">
        <v>0.97041477766494866</v>
      </c>
      <c r="AL1807" s="93"/>
      <c r="AM1807" s="257">
        <v>13418.51</v>
      </c>
      <c r="AN1807" s="258">
        <v>13388.793733778453</v>
      </c>
      <c r="AO1807" s="276">
        <v>1.0028307792508766</v>
      </c>
      <c r="AQ1807" s="280">
        <v>11720.55969401139</v>
      </c>
      <c r="AR1807" s="281">
        <v>11814.25737415549</v>
      </c>
    </row>
    <row r="1808" spans="1:44" x14ac:dyDescent="0.2">
      <c r="A1808" s="260" t="s">
        <v>8404</v>
      </c>
      <c r="B1808" s="261" t="s">
        <v>8159</v>
      </c>
      <c r="C1808" s="261" t="s">
        <v>8168</v>
      </c>
      <c r="D1808" s="262" t="s">
        <v>15908</v>
      </c>
      <c r="E1808" s="257">
        <v>396</v>
      </c>
      <c r="F1808" s="258">
        <v>736</v>
      </c>
      <c r="G1808" s="258">
        <v>3243</v>
      </c>
      <c r="H1808" s="258">
        <v>2195</v>
      </c>
      <c r="I1808" s="258">
        <v>663</v>
      </c>
      <c r="J1808" s="258">
        <v>372</v>
      </c>
      <c r="K1808" s="259">
        <v>112</v>
      </c>
      <c r="L1808" s="257">
        <v>388</v>
      </c>
      <c r="M1808" s="258">
        <v>746</v>
      </c>
      <c r="N1808" s="258">
        <v>3059</v>
      </c>
      <c r="O1808" s="258">
        <v>2196</v>
      </c>
      <c r="P1808" s="258">
        <v>716</v>
      </c>
      <c r="Q1808" s="258">
        <v>474</v>
      </c>
      <c r="R1808" s="259">
        <v>253</v>
      </c>
      <c r="S1808" s="267">
        <v>15549</v>
      </c>
      <c r="T1808" s="90"/>
      <c r="U1808" s="260">
        <v>114</v>
      </c>
      <c r="V1808" s="273">
        <v>82.471674208822506</v>
      </c>
      <c r="W1808" s="273">
        <v>97.365249823162401</v>
      </c>
      <c r="X1808" s="274">
        <v>1.1062532430000001</v>
      </c>
      <c r="Z1808" s="257">
        <v>40560.69</v>
      </c>
      <c r="AA1808" s="258">
        <v>15704.907416307566</v>
      </c>
      <c r="AB1808" s="276">
        <v>1.0100268452188286</v>
      </c>
      <c r="AC1808" s="92"/>
      <c r="AD1808" s="257">
        <v>1441539.6153894924</v>
      </c>
      <c r="AE1808" s="258">
        <v>14617.198544445278</v>
      </c>
      <c r="AF1808" s="276">
        <v>0.94007322300117557</v>
      </c>
      <c r="AG1808" s="93"/>
      <c r="AH1808" s="257">
        <v>17201.131675406999</v>
      </c>
      <c r="AI1808" s="258">
        <v>14590.623703983929</v>
      </c>
      <c r="AJ1808" s="258">
        <v>15088.979377912287</v>
      </c>
      <c r="AK1808" s="276">
        <v>0.97041477766494866</v>
      </c>
      <c r="AL1808" s="93"/>
      <c r="AM1808" s="257">
        <v>15598.02</v>
      </c>
      <c r="AN1808" s="258">
        <v>15563.477050384205</v>
      </c>
      <c r="AO1808" s="276">
        <v>1.0009310598999424</v>
      </c>
      <c r="AQ1808" s="280">
        <v>14340.312993665482</v>
      </c>
      <c r="AR1808" s="281">
        <v>14454.953769799518</v>
      </c>
    </row>
    <row r="1809" spans="1:44" x14ac:dyDescent="0.2">
      <c r="A1809" s="260" t="s">
        <v>8404</v>
      </c>
      <c r="B1809" s="261" t="s">
        <v>8159</v>
      </c>
      <c r="C1809" s="261" t="s">
        <v>8169</v>
      </c>
      <c r="D1809" s="262" t="s">
        <v>9168</v>
      </c>
      <c r="E1809" s="257">
        <v>182</v>
      </c>
      <c r="F1809" s="258">
        <v>357</v>
      </c>
      <c r="G1809" s="258">
        <v>1452</v>
      </c>
      <c r="H1809" s="258">
        <v>969</v>
      </c>
      <c r="I1809" s="258">
        <v>294</v>
      </c>
      <c r="J1809" s="258">
        <v>186</v>
      </c>
      <c r="K1809" s="259">
        <v>57</v>
      </c>
      <c r="L1809" s="257">
        <v>186</v>
      </c>
      <c r="M1809" s="258">
        <v>319</v>
      </c>
      <c r="N1809" s="258">
        <v>1342</v>
      </c>
      <c r="O1809" s="258">
        <v>892</v>
      </c>
      <c r="P1809" s="258">
        <v>306</v>
      </c>
      <c r="Q1809" s="258">
        <v>225</v>
      </c>
      <c r="R1809" s="259">
        <v>174</v>
      </c>
      <c r="S1809" s="267">
        <v>6941</v>
      </c>
      <c r="T1809" s="90"/>
      <c r="U1809" s="260">
        <v>177</v>
      </c>
      <c r="V1809" s="273">
        <v>83.700010344469007</v>
      </c>
      <c r="W1809" s="273">
        <v>91.593142198530401</v>
      </c>
      <c r="X1809" s="274">
        <v>1.1062532430000001</v>
      </c>
      <c r="Z1809" s="257">
        <v>18403.419999999998</v>
      </c>
      <c r="AA1809" s="258">
        <v>7125.7172213644035</v>
      </c>
      <c r="AB1809" s="276">
        <v>1.0266124796663887</v>
      </c>
      <c r="AC1809" s="92"/>
      <c r="AD1809" s="257">
        <v>636237.3949858204</v>
      </c>
      <c r="AE1809" s="258">
        <v>6451.4413788035945</v>
      </c>
      <c r="AF1809" s="276">
        <v>0.92946857496089819</v>
      </c>
      <c r="AG1809" s="93"/>
      <c r="AH1809" s="257">
        <v>7678.503759663</v>
      </c>
      <c r="AI1809" s="258">
        <v>6513.1853578591845</v>
      </c>
      <c r="AJ1809" s="258">
        <v>6735.6489717724089</v>
      </c>
      <c r="AK1809" s="276">
        <v>0.97041477766494866</v>
      </c>
      <c r="AL1809" s="93"/>
      <c r="AM1809" s="257">
        <v>7017.11</v>
      </c>
      <c r="AN1809" s="258">
        <v>7001.570099603764</v>
      </c>
      <c r="AO1809" s="276">
        <v>1.0087264226485757</v>
      </c>
      <c r="AQ1809" s="280">
        <v>6483.2697701006318</v>
      </c>
      <c r="AR1809" s="281">
        <v>6535.0989790348422</v>
      </c>
    </row>
    <row r="1810" spans="1:44" x14ac:dyDescent="0.2">
      <c r="A1810" s="260" t="s">
        <v>8404</v>
      </c>
      <c r="B1810" s="261" t="s">
        <v>8159</v>
      </c>
      <c r="C1810" s="261" t="s">
        <v>8170</v>
      </c>
      <c r="D1810" s="262" t="s">
        <v>15909</v>
      </c>
      <c r="E1810" s="257">
        <v>200</v>
      </c>
      <c r="F1810" s="258">
        <v>346</v>
      </c>
      <c r="G1810" s="258">
        <v>1342</v>
      </c>
      <c r="H1810" s="258">
        <v>872</v>
      </c>
      <c r="I1810" s="258">
        <v>322</v>
      </c>
      <c r="J1810" s="258">
        <v>176</v>
      </c>
      <c r="K1810" s="259">
        <v>72</v>
      </c>
      <c r="L1810" s="257">
        <v>194</v>
      </c>
      <c r="M1810" s="258">
        <v>355</v>
      </c>
      <c r="N1810" s="258">
        <v>1317</v>
      </c>
      <c r="O1810" s="258">
        <v>824</v>
      </c>
      <c r="P1810" s="258">
        <v>323</v>
      </c>
      <c r="Q1810" s="258">
        <v>251</v>
      </c>
      <c r="R1810" s="259">
        <v>174</v>
      </c>
      <c r="S1810" s="267">
        <v>6768</v>
      </c>
      <c r="T1810" s="90"/>
      <c r="U1810" s="260">
        <v>113</v>
      </c>
      <c r="V1810" s="273">
        <v>84.570001925874706</v>
      </c>
      <c r="W1810" s="273">
        <v>100.636081560283</v>
      </c>
      <c r="X1810" s="274">
        <v>1.1062532430000001</v>
      </c>
      <c r="Z1810" s="257">
        <v>18333.59</v>
      </c>
      <c r="AA1810" s="258">
        <v>7098.6793754875025</v>
      </c>
      <c r="AB1810" s="276">
        <v>1.0488592457871606</v>
      </c>
      <c r="AC1810" s="92"/>
      <c r="AD1810" s="257">
        <v>636407.59242791159</v>
      </c>
      <c r="AE1810" s="258">
        <v>6453.1671793131636</v>
      </c>
      <c r="AF1810" s="276">
        <v>0.95348214824367072</v>
      </c>
      <c r="AG1810" s="93"/>
      <c r="AH1810" s="257">
        <v>7487.1219486240007</v>
      </c>
      <c r="AI1810" s="258">
        <v>6350.8483650757762</v>
      </c>
      <c r="AJ1810" s="258">
        <v>6567.7672152363721</v>
      </c>
      <c r="AK1810" s="276">
        <v>0.97041477766494855</v>
      </c>
      <c r="AL1810" s="93"/>
      <c r="AM1810" s="257">
        <v>6816.59</v>
      </c>
      <c r="AN1810" s="258">
        <v>6801.4941657260651</v>
      </c>
      <c r="AO1810" s="276">
        <v>1.0049489015552697</v>
      </c>
      <c r="AQ1810" s="280">
        <v>6600.7230085636184</v>
      </c>
      <c r="AR1810" s="281">
        <v>6653.4911740201032</v>
      </c>
    </row>
    <row r="1811" spans="1:44" x14ac:dyDescent="0.2">
      <c r="A1811" s="260" t="s">
        <v>8404</v>
      </c>
      <c r="B1811" s="261" t="s">
        <v>8171</v>
      </c>
      <c r="C1811" s="261" t="s">
        <v>8172</v>
      </c>
      <c r="D1811" s="262" t="s">
        <v>15910</v>
      </c>
      <c r="E1811" s="257">
        <v>312</v>
      </c>
      <c r="F1811" s="258">
        <v>730</v>
      </c>
      <c r="G1811" s="258">
        <v>2436</v>
      </c>
      <c r="H1811" s="258">
        <v>2223</v>
      </c>
      <c r="I1811" s="258">
        <v>894</v>
      </c>
      <c r="J1811" s="258">
        <v>476</v>
      </c>
      <c r="K1811" s="259">
        <v>147</v>
      </c>
      <c r="L1811" s="257">
        <v>317</v>
      </c>
      <c r="M1811" s="258">
        <v>660</v>
      </c>
      <c r="N1811" s="258">
        <v>2272</v>
      </c>
      <c r="O1811" s="258">
        <v>2247</v>
      </c>
      <c r="P1811" s="258">
        <v>906</v>
      </c>
      <c r="Q1811" s="258">
        <v>632</v>
      </c>
      <c r="R1811" s="259">
        <v>331</v>
      </c>
      <c r="S1811" s="267">
        <v>14583</v>
      </c>
      <c r="T1811" s="90"/>
      <c r="U1811" s="260">
        <v>149</v>
      </c>
      <c r="V1811" s="273">
        <v>102.545864974529</v>
      </c>
      <c r="W1811" s="273">
        <v>115.144179984909</v>
      </c>
      <c r="X1811" s="274">
        <v>1.095225739</v>
      </c>
      <c r="Z1811" s="257">
        <v>41841.440000000002</v>
      </c>
      <c r="AA1811" s="258">
        <v>16200.807761529402</v>
      </c>
      <c r="AB1811" s="276">
        <v>1.1109379250860181</v>
      </c>
      <c r="AC1811" s="92"/>
      <c r="AD1811" s="257">
        <v>1489816.6146855967</v>
      </c>
      <c r="AE1811" s="258">
        <v>15106.726876728075</v>
      </c>
      <c r="AF1811" s="276">
        <v>1.0359135209989765</v>
      </c>
      <c r="AG1811" s="93"/>
      <c r="AH1811" s="257">
        <v>15971.676951837</v>
      </c>
      <c r="AI1811" s="258">
        <v>13547.755619999509</v>
      </c>
      <c r="AJ1811" s="258">
        <v>14086.082697599762</v>
      </c>
      <c r="AK1811" s="276">
        <v>0.96592489183293995</v>
      </c>
      <c r="AL1811" s="93"/>
      <c r="AM1811" s="257">
        <v>14647.07</v>
      </c>
      <c r="AN1811" s="258">
        <v>14614.632998314592</v>
      </c>
      <c r="AO1811" s="276">
        <v>1.0021691694654455</v>
      </c>
      <c r="AQ1811" s="280">
        <v>16245.929578601967</v>
      </c>
      <c r="AR1811" s="281">
        <v>16375.804426991434</v>
      </c>
    </row>
    <row r="1812" spans="1:44" x14ac:dyDescent="0.2">
      <c r="A1812" s="260" t="s">
        <v>8404</v>
      </c>
      <c r="B1812" s="261" t="s">
        <v>2851</v>
      </c>
      <c r="C1812" s="261" t="s">
        <v>8173</v>
      </c>
      <c r="D1812" s="262" t="s">
        <v>15911</v>
      </c>
      <c r="E1812" s="257">
        <v>119</v>
      </c>
      <c r="F1812" s="258">
        <v>326</v>
      </c>
      <c r="G1812" s="258">
        <v>892</v>
      </c>
      <c r="H1812" s="258">
        <v>877</v>
      </c>
      <c r="I1812" s="258">
        <v>334</v>
      </c>
      <c r="J1812" s="258">
        <v>176</v>
      </c>
      <c r="K1812" s="259">
        <v>58</v>
      </c>
      <c r="L1812" s="257">
        <v>129</v>
      </c>
      <c r="M1812" s="258">
        <v>442</v>
      </c>
      <c r="N1812" s="258">
        <v>1180</v>
      </c>
      <c r="O1812" s="258">
        <v>916</v>
      </c>
      <c r="P1812" s="258">
        <v>336</v>
      </c>
      <c r="Q1812" s="258">
        <v>200</v>
      </c>
      <c r="R1812" s="259">
        <v>84</v>
      </c>
      <c r="S1812" s="267">
        <v>6069</v>
      </c>
      <c r="T1812" s="90"/>
      <c r="U1812" s="260">
        <v>37</v>
      </c>
      <c r="V1812" s="273">
        <v>76.172518526885199</v>
      </c>
      <c r="W1812" s="273">
        <v>78.543671720500896</v>
      </c>
      <c r="X1812" s="274">
        <v>1.122989102</v>
      </c>
      <c r="Z1812" s="257">
        <v>16493.580000000002</v>
      </c>
      <c r="AA1812" s="258">
        <v>6386.2362021815252</v>
      </c>
      <c r="AB1812" s="276">
        <v>1.0522715772254942</v>
      </c>
      <c r="AC1812" s="92"/>
      <c r="AD1812" s="257">
        <v>525625.48703121021</v>
      </c>
      <c r="AE1812" s="258">
        <v>5329.8376415968387</v>
      </c>
      <c r="AF1812" s="276">
        <v>0.87820689431485233</v>
      </c>
      <c r="AG1812" s="93"/>
      <c r="AH1812" s="257">
        <v>6815.4208600379998</v>
      </c>
      <c r="AI1812" s="258">
        <v>5781.0871417995868</v>
      </c>
      <c r="AJ1812" s="258">
        <v>5930.8018280638016</v>
      </c>
      <c r="AK1812" s="276">
        <v>0.97722883968756002</v>
      </c>
      <c r="AL1812" s="93"/>
      <c r="AM1812" s="257">
        <v>6084.91</v>
      </c>
      <c r="AN1812" s="258">
        <v>6071.4345242956069</v>
      </c>
      <c r="AO1812" s="276">
        <v>1.0004011409285891</v>
      </c>
      <c r="AQ1812" s="280">
        <v>5482.9245946957171</v>
      </c>
      <c r="AR1812" s="281">
        <v>5526.7567433592758</v>
      </c>
    </row>
    <row r="1813" spans="1:44" x14ac:dyDescent="0.2">
      <c r="A1813" s="260" t="s">
        <v>8404</v>
      </c>
      <c r="B1813" s="261" t="s">
        <v>8171</v>
      </c>
      <c r="C1813" s="261" t="s">
        <v>8174</v>
      </c>
      <c r="D1813" s="262" t="s">
        <v>15912</v>
      </c>
      <c r="E1813" s="257">
        <v>124</v>
      </c>
      <c r="F1813" s="258">
        <v>190</v>
      </c>
      <c r="G1813" s="258">
        <v>445</v>
      </c>
      <c r="H1813" s="258">
        <v>386</v>
      </c>
      <c r="I1813" s="258">
        <v>143</v>
      </c>
      <c r="J1813" s="258">
        <v>70</v>
      </c>
      <c r="K1813" s="259">
        <v>20</v>
      </c>
      <c r="L1813" s="257">
        <v>118</v>
      </c>
      <c r="M1813" s="258">
        <v>181</v>
      </c>
      <c r="N1813" s="258">
        <v>551</v>
      </c>
      <c r="O1813" s="258">
        <v>355</v>
      </c>
      <c r="P1813" s="258">
        <v>135</v>
      </c>
      <c r="Q1813" s="258">
        <v>49</v>
      </c>
      <c r="R1813" s="259">
        <v>19</v>
      </c>
      <c r="S1813" s="267">
        <v>2786</v>
      </c>
      <c r="T1813" s="90"/>
      <c r="U1813" s="260">
        <v>2</v>
      </c>
      <c r="V1813" s="273">
        <v>74.952457188444598</v>
      </c>
      <c r="W1813" s="273">
        <v>81.035560344827502</v>
      </c>
      <c r="X1813" s="274">
        <v>1.108329009</v>
      </c>
      <c r="Z1813" s="257">
        <v>7225.2199999999993</v>
      </c>
      <c r="AA1813" s="258">
        <v>2797.5710265888902</v>
      </c>
      <c r="AB1813" s="276">
        <v>1.0041532758754093</v>
      </c>
      <c r="AC1813" s="92"/>
      <c r="AD1813" s="257">
        <v>242046.60310514216</v>
      </c>
      <c r="AE1813" s="258">
        <v>2454.3503465497602</v>
      </c>
      <c r="AF1813" s="276">
        <v>0.88095848763451545</v>
      </c>
      <c r="AG1813" s="93"/>
      <c r="AH1813" s="257">
        <v>3087.8046190740001</v>
      </c>
      <c r="AI1813" s="258">
        <v>2619.1878603397859</v>
      </c>
      <c r="AJ1813" s="258">
        <v>2705.930172963097</v>
      </c>
      <c r="AK1813" s="276">
        <v>0.97125993286543322</v>
      </c>
      <c r="AL1813" s="93"/>
      <c r="AM1813" s="257">
        <v>2786.86</v>
      </c>
      <c r="AN1813" s="258">
        <v>2780.6882958627907</v>
      </c>
      <c r="AO1813" s="276">
        <v>0.99809342995792916</v>
      </c>
      <c r="AQ1813" s="280">
        <v>2389.149001243879</v>
      </c>
      <c r="AR1813" s="281">
        <v>2408.248577098565</v>
      </c>
    </row>
    <row r="1814" spans="1:44" x14ac:dyDescent="0.2">
      <c r="A1814" s="260" t="s">
        <v>8404</v>
      </c>
      <c r="B1814" s="261" t="s">
        <v>2851</v>
      </c>
      <c r="C1814" s="261" t="s">
        <v>8176</v>
      </c>
      <c r="D1814" s="262" t="s">
        <v>15914</v>
      </c>
      <c r="E1814" s="257">
        <v>185</v>
      </c>
      <c r="F1814" s="258">
        <v>329</v>
      </c>
      <c r="G1814" s="258">
        <v>1409</v>
      </c>
      <c r="H1814" s="258">
        <v>1065</v>
      </c>
      <c r="I1814" s="258">
        <v>405</v>
      </c>
      <c r="J1814" s="258">
        <v>229</v>
      </c>
      <c r="K1814" s="259">
        <v>82</v>
      </c>
      <c r="L1814" s="257">
        <v>174</v>
      </c>
      <c r="M1814" s="258">
        <v>329</v>
      </c>
      <c r="N1814" s="258">
        <v>1369</v>
      </c>
      <c r="O1814" s="258">
        <v>1031</v>
      </c>
      <c r="P1814" s="258">
        <v>452</v>
      </c>
      <c r="Q1814" s="258">
        <v>307</v>
      </c>
      <c r="R1814" s="259">
        <v>129</v>
      </c>
      <c r="S1814" s="267">
        <v>7495</v>
      </c>
      <c r="T1814" s="90"/>
      <c r="U1814" s="260">
        <v>26</v>
      </c>
      <c r="V1814" s="273">
        <v>90.631307152868899</v>
      </c>
      <c r="W1814" s="273">
        <v>93.087002935681795</v>
      </c>
      <c r="X1814" s="274">
        <v>1.122989102</v>
      </c>
      <c r="Z1814" s="257">
        <v>20865.349999999999</v>
      </c>
      <c r="AA1814" s="258">
        <v>8078.9648785277814</v>
      </c>
      <c r="AB1814" s="276">
        <v>1.0779139264213184</v>
      </c>
      <c r="AC1814" s="92"/>
      <c r="AD1814" s="257">
        <v>703236.69786178786</v>
      </c>
      <c r="AE1814" s="258">
        <v>7130.8136985249848</v>
      </c>
      <c r="AF1814" s="276">
        <v>0.95140943275850365</v>
      </c>
      <c r="AG1814" s="93"/>
      <c r="AH1814" s="257">
        <v>8416.8033194899999</v>
      </c>
      <c r="AI1814" s="258">
        <v>7139.4378197047126</v>
      </c>
      <c r="AJ1814" s="258">
        <v>7324.3301534582624</v>
      </c>
      <c r="AK1814" s="276">
        <v>0.97722883968756002</v>
      </c>
      <c r="AL1814" s="93"/>
      <c r="AM1814" s="257">
        <v>7506.18</v>
      </c>
      <c r="AN1814" s="258">
        <v>7489.5570185224105</v>
      </c>
      <c r="AO1814" s="276">
        <v>0.99927378499298336</v>
      </c>
      <c r="AQ1814" s="280">
        <v>7505.9201951845062</v>
      </c>
      <c r="AR1814" s="281">
        <v>7565.9247792654933</v>
      </c>
    </row>
    <row r="1815" spans="1:44" x14ac:dyDescent="0.2">
      <c r="A1815" s="260" t="s">
        <v>8404</v>
      </c>
      <c r="B1815" s="261" t="s">
        <v>8171</v>
      </c>
      <c r="C1815" s="261" t="s">
        <v>8177</v>
      </c>
      <c r="D1815" s="262" t="s">
        <v>15915</v>
      </c>
      <c r="E1815" s="257">
        <v>124</v>
      </c>
      <c r="F1815" s="258">
        <v>278</v>
      </c>
      <c r="G1815" s="258">
        <v>830</v>
      </c>
      <c r="H1815" s="258">
        <v>790</v>
      </c>
      <c r="I1815" s="258">
        <v>401</v>
      </c>
      <c r="J1815" s="258">
        <v>233</v>
      </c>
      <c r="K1815" s="259">
        <v>66</v>
      </c>
      <c r="L1815" s="257">
        <v>113</v>
      </c>
      <c r="M1815" s="258">
        <v>251</v>
      </c>
      <c r="N1815" s="258">
        <v>799</v>
      </c>
      <c r="O1815" s="258">
        <v>803</v>
      </c>
      <c r="P1815" s="258">
        <v>440</v>
      </c>
      <c r="Q1815" s="258">
        <v>253</v>
      </c>
      <c r="R1815" s="259">
        <v>111</v>
      </c>
      <c r="S1815" s="267">
        <v>5492</v>
      </c>
      <c r="T1815" s="90"/>
      <c r="U1815" s="260">
        <v>8</v>
      </c>
      <c r="V1815" s="273">
        <v>83.938033472357901</v>
      </c>
      <c r="W1815" s="273">
        <v>74.739985433357603</v>
      </c>
      <c r="X1815" s="274">
        <v>1.108329009</v>
      </c>
      <c r="Z1815" s="257">
        <v>16444.969999999998</v>
      </c>
      <c r="AA1815" s="258">
        <v>6367.4146399865331</v>
      </c>
      <c r="AB1815" s="276">
        <v>1.1593981500339645</v>
      </c>
      <c r="AC1815" s="92"/>
      <c r="AD1815" s="257">
        <v>481844.22490765405</v>
      </c>
      <c r="AE1815" s="258">
        <v>4885.8960432152289</v>
      </c>
      <c r="AF1815" s="276">
        <v>0.88963875513751434</v>
      </c>
      <c r="AG1815" s="93"/>
      <c r="AH1815" s="257">
        <v>6086.9429174279994</v>
      </c>
      <c r="AI1815" s="258">
        <v>5163.1657318686657</v>
      </c>
      <c r="AJ1815" s="258">
        <v>5334.1595512969598</v>
      </c>
      <c r="AK1815" s="276">
        <v>0.97125993286543333</v>
      </c>
      <c r="AL1815" s="93"/>
      <c r="AM1815" s="257">
        <v>5495.44</v>
      </c>
      <c r="AN1815" s="258">
        <v>5483.2699484782925</v>
      </c>
      <c r="AO1815" s="276">
        <v>0.99841040576807949</v>
      </c>
      <c r="AQ1815" s="280">
        <v>5493.1492284116712</v>
      </c>
      <c r="AR1815" s="281">
        <v>5537.0631158730794</v>
      </c>
    </row>
    <row r="1816" spans="1:44" x14ac:dyDescent="0.2">
      <c r="A1816" s="260" t="s">
        <v>8404</v>
      </c>
      <c r="B1816" s="261" t="s">
        <v>8171</v>
      </c>
      <c r="C1816" s="261" t="s">
        <v>8178</v>
      </c>
      <c r="D1816" s="262" t="s">
        <v>15916</v>
      </c>
      <c r="E1816" s="257">
        <v>199</v>
      </c>
      <c r="F1816" s="258">
        <v>379</v>
      </c>
      <c r="G1816" s="258">
        <v>1121</v>
      </c>
      <c r="H1816" s="258">
        <v>824</v>
      </c>
      <c r="I1816" s="258">
        <v>317</v>
      </c>
      <c r="J1816" s="258">
        <v>160</v>
      </c>
      <c r="K1816" s="259">
        <v>50</v>
      </c>
      <c r="L1816" s="257">
        <v>203</v>
      </c>
      <c r="M1816" s="258">
        <v>379</v>
      </c>
      <c r="N1816" s="258">
        <v>1210</v>
      </c>
      <c r="O1816" s="258">
        <v>851</v>
      </c>
      <c r="P1816" s="258">
        <v>352</v>
      </c>
      <c r="Q1816" s="258">
        <v>214</v>
      </c>
      <c r="R1816" s="259">
        <v>96</v>
      </c>
      <c r="S1816" s="267">
        <v>6355</v>
      </c>
      <c r="T1816" s="90"/>
      <c r="U1816" s="260">
        <v>91</v>
      </c>
      <c r="V1816" s="273">
        <v>100.201081205969</v>
      </c>
      <c r="W1816" s="273">
        <v>93.735210824417805</v>
      </c>
      <c r="X1816" s="274">
        <v>1.108329009</v>
      </c>
      <c r="Z1816" s="257">
        <v>17071.48</v>
      </c>
      <c r="AA1816" s="258">
        <v>6609.9963501445927</v>
      </c>
      <c r="AB1816" s="276">
        <v>1.0401253108016668</v>
      </c>
      <c r="AC1816" s="92"/>
      <c r="AD1816" s="257">
        <v>613130.78683983115</v>
      </c>
      <c r="AE1816" s="258">
        <v>6217.1405830759904</v>
      </c>
      <c r="AF1816" s="276">
        <v>0.97830693675467983</v>
      </c>
      <c r="AG1816" s="93"/>
      <c r="AH1816" s="257">
        <v>7043.4308521949997</v>
      </c>
      <c r="AI1816" s="258">
        <v>5974.4934861663096</v>
      </c>
      <c r="AJ1816" s="258">
        <v>6172.3568733598286</v>
      </c>
      <c r="AK1816" s="276">
        <v>0.97125993286543333</v>
      </c>
      <c r="AL1816" s="93"/>
      <c r="AM1816" s="257">
        <v>6394.13</v>
      </c>
      <c r="AN1816" s="258">
        <v>6379.9697341183792</v>
      </c>
      <c r="AO1816" s="276">
        <v>1.0039291477762988</v>
      </c>
      <c r="AQ1816" s="280">
        <v>6305.432624367817</v>
      </c>
      <c r="AR1816" s="281">
        <v>6355.8401496594679</v>
      </c>
    </row>
    <row r="1817" spans="1:44" x14ac:dyDescent="0.2">
      <c r="A1817" s="260" t="s">
        <v>8404</v>
      </c>
      <c r="B1817" s="261" t="s">
        <v>8155</v>
      </c>
      <c r="C1817" s="261" t="s">
        <v>8179</v>
      </c>
      <c r="D1817" s="262" t="s">
        <v>15917</v>
      </c>
      <c r="E1817" s="257">
        <v>245</v>
      </c>
      <c r="F1817" s="258">
        <v>450</v>
      </c>
      <c r="G1817" s="258">
        <v>1318</v>
      </c>
      <c r="H1817" s="258">
        <v>992</v>
      </c>
      <c r="I1817" s="258">
        <v>456</v>
      </c>
      <c r="J1817" s="258">
        <v>211</v>
      </c>
      <c r="K1817" s="259">
        <v>51</v>
      </c>
      <c r="L1817" s="257">
        <v>213</v>
      </c>
      <c r="M1817" s="258">
        <v>441</v>
      </c>
      <c r="N1817" s="258">
        <v>1328</v>
      </c>
      <c r="O1817" s="258">
        <v>1040</v>
      </c>
      <c r="P1817" s="258">
        <v>473</v>
      </c>
      <c r="Q1817" s="258">
        <v>277</v>
      </c>
      <c r="R1817" s="259">
        <v>112</v>
      </c>
      <c r="S1817" s="267">
        <v>7607</v>
      </c>
      <c r="T1817" s="90"/>
      <c r="U1817" s="260">
        <v>7</v>
      </c>
      <c r="V1817" s="273">
        <v>114.710648770098</v>
      </c>
      <c r="W1817" s="273">
        <v>126.760063141278</v>
      </c>
      <c r="X1817" s="274">
        <v>1.095225739</v>
      </c>
      <c r="Z1817" s="257">
        <v>20880.269999999997</v>
      </c>
      <c r="AA1817" s="258">
        <v>8084.741831993103</v>
      </c>
      <c r="AB1817" s="276">
        <v>1.0628029225704092</v>
      </c>
      <c r="AC1817" s="92"/>
      <c r="AD1817" s="257">
        <v>822226.92580419406</v>
      </c>
      <c r="AE1817" s="258">
        <v>8337.3735239467824</v>
      </c>
      <c r="AF1817" s="276">
        <v>1.09601334612157</v>
      </c>
      <c r="AG1817" s="93"/>
      <c r="AH1817" s="257">
        <v>8331.3821965730003</v>
      </c>
      <c r="AI1817" s="258">
        <v>7066.9805253607801</v>
      </c>
      <c r="AJ1817" s="258">
        <v>7347.7906521731747</v>
      </c>
      <c r="AK1817" s="276">
        <v>0.96592489183294006</v>
      </c>
      <c r="AL1817" s="93"/>
      <c r="AM1817" s="257">
        <v>7610.01</v>
      </c>
      <c r="AN1817" s="258">
        <v>7593.1570794366407</v>
      </c>
      <c r="AO1817" s="276">
        <v>0.99818023917926135</v>
      </c>
      <c r="AQ1817" s="280">
        <v>8543.4705108071048</v>
      </c>
      <c r="AR1817" s="281">
        <v>8611.7695842422381</v>
      </c>
    </row>
    <row r="1818" spans="1:44" x14ac:dyDescent="0.2">
      <c r="A1818" s="260" t="s">
        <v>8404</v>
      </c>
      <c r="B1818" s="261" t="s">
        <v>8155</v>
      </c>
      <c r="C1818" s="261" t="s">
        <v>8180</v>
      </c>
      <c r="D1818" s="262" t="s">
        <v>15918</v>
      </c>
      <c r="E1818" s="257">
        <v>570</v>
      </c>
      <c r="F1818" s="258">
        <v>1046</v>
      </c>
      <c r="G1818" s="258">
        <v>3434</v>
      </c>
      <c r="H1818" s="258">
        <v>2876</v>
      </c>
      <c r="I1818" s="258">
        <v>1087</v>
      </c>
      <c r="J1818" s="258">
        <v>610</v>
      </c>
      <c r="K1818" s="259">
        <v>211</v>
      </c>
      <c r="L1818" s="257">
        <v>472</v>
      </c>
      <c r="M1818" s="258">
        <v>968</v>
      </c>
      <c r="N1818" s="258">
        <v>3343</v>
      </c>
      <c r="O1818" s="258">
        <v>2729</v>
      </c>
      <c r="P1818" s="258">
        <v>1169</v>
      </c>
      <c r="Q1818" s="258">
        <v>723</v>
      </c>
      <c r="R1818" s="259">
        <v>349</v>
      </c>
      <c r="S1818" s="267">
        <v>19587</v>
      </c>
      <c r="T1818" s="90"/>
      <c r="U1818" s="260">
        <v>167</v>
      </c>
      <c r="V1818" s="273">
        <v>81.924271879643001</v>
      </c>
      <c r="W1818" s="273">
        <v>79.9904003267973</v>
      </c>
      <c r="X1818" s="274">
        <v>1.095225739</v>
      </c>
      <c r="Z1818" s="257">
        <v>54448.25</v>
      </c>
      <c r="AA1818" s="258">
        <v>21082.104994514848</v>
      </c>
      <c r="AB1818" s="276">
        <v>1.0763314950995482</v>
      </c>
      <c r="AC1818" s="92"/>
      <c r="AD1818" s="257">
        <v>1732525.9882815541</v>
      </c>
      <c r="AE1818" s="258">
        <v>17567.797710006205</v>
      </c>
      <c r="AF1818" s="276">
        <v>0.89691109970930749</v>
      </c>
      <c r="AG1818" s="93"/>
      <c r="AH1818" s="257">
        <v>21452.186549793001</v>
      </c>
      <c r="AI1818" s="258">
        <v>18196.522617357907</v>
      </c>
      <c r="AJ1818" s="258">
        <v>18919.570856331797</v>
      </c>
      <c r="AK1818" s="276">
        <v>0.96592489183294006</v>
      </c>
      <c r="AL1818" s="93"/>
      <c r="AM1818" s="257">
        <v>19658.810000000001</v>
      </c>
      <c r="AN1818" s="258">
        <v>19615.274135618722</v>
      </c>
      <c r="AO1818" s="276">
        <v>1.0014435153733967</v>
      </c>
      <c r="AQ1818" s="280">
        <v>18290.820478556921</v>
      </c>
      <c r="AR1818" s="281">
        <v>18437.042799974613</v>
      </c>
    </row>
    <row r="1819" spans="1:44" x14ac:dyDescent="0.2">
      <c r="A1819" s="260" t="s">
        <v>8404</v>
      </c>
      <c r="B1819" s="261" t="s">
        <v>2851</v>
      </c>
      <c r="C1819" s="261" t="s">
        <v>8181</v>
      </c>
      <c r="D1819" s="262" t="s">
        <v>15919</v>
      </c>
      <c r="E1819" s="257">
        <v>438</v>
      </c>
      <c r="F1819" s="258">
        <v>889</v>
      </c>
      <c r="G1819" s="258">
        <v>3052</v>
      </c>
      <c r="H1819" s="258">
        <v>2664</v>
      </c>
      <c r="I1819" s="258">
        <v>1206</v>
      </c>
      <c r="J1819" s="258">
        <v>771</v>
      </c>
      <c r="K1819" s="259">
        <v>270</v>
      </c>
      <c r="L1819" s="257">
        <v>396</v>
      </c>
      <c r="M1819" s="258">
        <v>934</v>
      </c>
      <c r="N1819" s="258">
        <v>3028</v>
      </c>
      <c r="O1819" s="258">
        <v>2928</v>
      </c>
      <c r="P1819" s="258">
        <v>1389</v>
      </c>
      <c r="Q1819" s="258">
        <v>1082</v>
      </c>
      <c r="R1819" s="259">
        <v>552</v>
      </c>
      <c r="S1819" s="267">
        <v>19599</v>
      </c>
      <c r="T1819" s="90"/>
      <c r="U1819" s="260">
        <v>261</v>
      </c>
      <c r="V1819" s="273">
        <v>84.753486182858794</v>
      </c>
      <c r="W1819" s="273">
        <v>65.227409561712307</v>
      </c>
      <c r="X1819" s="274">
        <v>1.122989102</v>
      </c>
      <c r="Z1819" s="257">
        <v>59189.71</v>
      </c>
      <c r="AA1819" s="258">
        <v>22917.975891142236</v>
      </c>
      <c r="AB1819" s="276">
        <v>1.1693441446574946</v>
      </c>
      <c r="AC1819" s="92"/>
      <c r="AD1819" s="257">
        <v>1679564.025913493</v>
      </c>
      <c r="AE1819" s="258">
        <v>17030.76389492911</v>
      </c>
      <c r="AF1819" s="276">
        <v>0.86896085998923978</v>
      </c>
      <c r="AG1819" s="93"/>
      <c r="AH1819" s="257">
        <v>22009.463410098</v>
      </c>
      <c r="AI1819" s="258">
        <v>18669.225060492685</v>
      </c>
      <c r="AJ1819" s="258">
        <v>19152.70802903649</v>
      </c>
      <c r="AK1819" s="276">
        <v>0.97722883968756014</v>
      </c>
      <c r="AL1819" s="93"/>
      <c r="AM1819" s="257">
        <v>19711.23</v>
      </c>
      <c r="AN1819" s="258">
        <v>19667.578047716612</v>
      </c>
      <c r="AO1819" s="276">
        <v>1.0034990585089347</v>
      </c>
      <c r="AQ1819" s="280">
        <v>19529.436757462958</v>
      </c>
      <c r="AR1819" s="281">
        <v>19685.560950032886</v>
      </c>
    </row>
    <row r="1820" spans="1:44" x14ac:dyDescent="0.2">
      <c r="A1820" s="260" t="s">
        <v>8404</v>
      </c>
      <c r="B1820" s="261" t="s">
        <v>8159</v>
      </c>
      <c r="C1820" s="261" t="s">
        <v>8182</v>
      </c>
      <c r="D1820" s="262" t="s">
        <v>15920</v>
      </c>
      <c r="E1820" s="257">
        <v>256</v>
      </c>
      <c r="F1820" s="258">
        <v>462</v>
      </c>
      <c r="G1820" s="258">
        <v>1906</v>
      </c>
      <c r="H1820" s="258">
        <v>1375</v>
      </c>
      <c r="I1820" s="258">
        <v>520</v>
      </c>
      <c r="J1820" s="258">
        <v>324</v>
      </c>
      <c r="K1820" s="259">
        <v>139</v>
      </c>
      <c r="L1820" s="257">
        <v>234</v>
      </c>
      <c r="M1820" s="258">
        <v>477</v>
      </c>
      <c r="N1820" s="258">
        <v>2014</v>
      </c>
      <c r="O1820" s="258">
        <v>1363</v>
      </c>
      <c r="P1820" s="258">
        <v>531</v>
      </c>
      <c r="Q1820" s="258">
        <v>423</v>
      </c>
      <c r="R1820" s="259">
        <v>276</v>
      </c>
      <c r="S1820" s="267">
        <v>10300</v>
      </c>
      <c r="T1820" s="90"/>
      <c r="U1820" s="260">
        <v>130</v>
      </c>
      <c r="V1820" s="273">
        <v>79.171203302917903</v>
      </c>
      <c r="W1820" s="273">
        <v>90.265954346770201</v>
      </c>
      <c r="X1820" s="274">
        <v>1.1062532430000001</v>
      </c>
      <c r="Z1820" s="257">
        <v>28881.140000000007</v>
      </c>
      <c r="AA1820" s="258">
        <v>11182.640871676917</v>
      </c>
      <c r="AB1820" s="276">
        <v>1.0856932885123221</v>
      </c>
      <c r="AC1820" s="92"/>
      <c r="AD1820" s="257">
        <v>928717.2890650928</v>
      </c>
      <c r="AE1820" s="258">
        <v>9417.1848355728453</v>
      </c>
      <c r="AF1820" s="276">
        <v>0.91428978986144127</v>
      </c>
      <c r="AG1820" s="93"/>
      <c r="AH1820" s="257">
        <v>11394.408402900001</v>
      </c>
      <c r="AI1820" s="258">
        <v>9665.1504373936896</v>
      </c>
      <c r="AJ1820" s="258">
        <v>9995.2722099489711</v>
      </c>
      <c r="AK1820" s="276">
        <v>0.97041477766494866</v>
      </c>
      <c r="AL1820" s="93"/>
      <c r="AM1820" s="257">
        <v>10355.9</v>
      </c>
      <c r="AN1820" s="258">
        <v>10332.966106343869</v>
      </c>
      <c r="AO1820" s="276">
        <v>1.0032005928489194</v>
      </c>
      <c r="AQ1820" s="280">
        <v>9953.4451903991576</v>
      </c>
      <c r="AR1820" s="281">
        <v>10033.016025592153</v>
      </c>
    </row>
    <row r="1821" spans="1:44" x14ac:dyDescent="0.2">
      <c r="A1821" s="260" t="s">
        <v>8404</v>
      </c>
      <c r="B1821" s="261" t="s">
        <v>8171</v>
      </c>
      <c r="C1821" s="261" t="s">
        <v>8184</v>
      </c>
      <c r="D1821" s="262" t="s">
        <v>15922</v>
      </c>
      <c r="E1821" s="257">
        <v>50</v>
      </c>
      <c r="F1821" s="258">
        <v>184</v>
      </c>
      <c r="G1821" s="258">
        <v>493</v>
      </c>
      <c r="H1821" s="258">
        <v>554</v>
      </c>
      <c r="I1821" s="258">
        <v>231</v>
      </c>
      <c r="J1821" s="258">
        <v>105</v>
      </c>
      <c r="K1821" s="259">
        <v>20</v>
      </c>
      <c r="L1821" s="257">
        <v>53</v>
      </c>
      <c r="M1821" s="258">
        <v>162</v>
      </c>
      <c r="N1821" s="258">
        <v>475</v>
      </c>
      <c r="O1821" s="258">
        <v>581</v>
      </c>
      <c r="P1821" s="258">
        <v>206</v>
      </c>
      <c r="Q1821" s="258">
        <v>118</v>
      </c>
      <c r="R1821" s="259">
        <v>51</v>
      </c>
      <c r="S1821" s="267">
        <v>3283</v>
      </c>
      <c r="T1821" s="90"/>
      <c r="U1821" s="260">
        <v>0</v>
      </c>
      <c r="V1821" s="273">
        <v>78.509637247995698</v>
      </c>
      <c r="W1821" s="273">
        <v>90.182455071580804</v>
      </c>
      <c r="X1821" s="274">
        <v>1.108329009</v>
      </c>
      <c r="Z1821" s="257">
        <v>9259.81</v>
      </c>
      <c r="AA1821" s="258">
        <v>3585.3546560129757</v>
      </c>
      <c r="AB1821" s="276">
        <v>1.09209706244684</v>
      </c>
      <c r="AC1821" s="92"/>
      <c r="AD1821" s="257">
        <v>295385.26521209208</v>
      </c>
      <c r="AE1821" s="258">
        <v>2995.2038935413966</v>
      </c>
      <c r="AF1821" s="276">
        <v>0.91233746376527458</v>
      </c>
      <c r="AG1821" s="93"/>
      <c r="AH1821" s="257">
        <v>3638.644136547</v>
      </c>
      <c r="AI1821" s="258">
        <v>3086.4299158275362</v>
      </c>
      <c r="AJ1821" s="258">
        <v>3188.6463595972173</v>
      </c>
      <c r="AK1821" s="276">
        <v>0.97125993286543322</v>
      </c>
      <c r="AL1821" s="93"/>
      <c r="AM1821" s="257">
        <v>3283</v>
      </c>
      <c r="AN1821" s="258">
        <v>3275.7295577522882</v>
      </c>
      <c r="AO1821" s="276">
        <v>0.99778542727757791</v>
      </c>
      <c r="AQ1821" s="280">
        <v>3170.0072870659146</v>
      </c>
      <c r="AR1821" s="281">
        <v>3195.3492789666711</v>
      </c>
    </row>
    <row r="1822" spans="1:44" x14ac:dyDescent="0.2">
      <c r="A1822" s="260" t="s">
        <v>8404</v>
      </c>
      <c r="B1822" s="261" t="s">
        <v>8159</v>
      </c>
      <c r="C1822" s="261" t="s">
        <v>8185</v>
      </c>
      <c r="D1822" s="262" t="s">
        <v>15923</v>
      </c>
      <c r="E1822" s="257">
        <v>126</v>
      </c>
      <c r="F1822" s="258">
        <v>283</v>
      </c>
      <c r="G1822" s="258">
        <v>793</v>
      </c>
      <c r="H1822" s="258">
        <v>882</v>
      </c>
      <c r="I1822" s="258">
        <v>383</v>
      </c>
      <c r="J1822" s="258">
        <v>197</v>
      </c>
      <c r="K1822" s="259">
        <v>51</v>
      </c>
      <c r="L1822" s="257">
        <v>96</v>
      </c>
      <c r="M1822" s="258">
        <v>266</v>
      </c>
      <c r="N1822" s="258">
        <v>848</v>
      </c>
      <c r="O1822" s="258">
        <v>892</v>
      </c>
      <c r="P1822" s="258">
        <v>390</v>
      </c>
      <c r="Q1822" s="258">
        <v>230</v>
      </c>
      <c r="R1822" s="259">
        <v>91</v>
      </c>
      <c r="S1822" s="267">
        <v>5528</v>
      </c>
      <c r="T1822" s="90"/>
      <c r="U1822" s="260">
        <v>27</v>
      </c>
      <c r="V1822" s="273">
        <v>75.781652140693893</v>
      </c>
      <c r="W1822" s="273">
        <v>68.821163254212706</v>
      </c>
      <c r="X1822" s="274">
        <v>1.1062532430000001</v>
      </c>
      <c r="Z1822" s="257">
        <v>16069.129999999997</v>
      </c>
      <c r="AA1822" s="258">
        <v>6221.8911687796808</v>
      </c>
      <c r="AB1822" s="276">
        <v>1.1255230044825761</v>
      </c>
      <c r="AC1822" s="92"/>
      <c r="AD1822" s="257">
        <v>465481.24363527395</v>
      </c>
      <c r="AE1822" s="258">
        <v>4719.9755624431518</v>
      </c>
      <c r="AF1822" s="276">
        <v>0.85383060102083064</v>
      </c>
      <c r="AG1822" s="93"/>
      <c r="AH1822" s="257">
        <v>6115.3679273040007</v>
      </c>
      <c r="AI1822" s="258">
        <v>5187.276856107992</v>
      </c>
      <c r="AJ1822" s="258">
        <v>5364.452890931836</v>
      </c>
      <c r="AK1822" s="276">
        <v>0.97041477766494866</v>
      </c>
      <c r="AL1822" s="93"/>
      <c r="AM1822" s="257">
        <v>5539.61</v>
      </c>
      <c r="AN1822" s="258">
        <v>5527.342130801143</v>
      </c>
      <c r="AO1822" s="276">
        <v>0.99988099327082902</v>
      </c>
      <c r="AQ1822" s="280">
        <v>5154.6578137678589</v>
      </c>
      <c r="AR1822" s="281">
        <v>5195.8656990306663</v>
      </c>
    </row>
    <row r="1823" spans="1:44" x14ac:dyDescent="0.2">
      <c r="A1823" s="260" t="s">
        <v>8404</v>
      </c>
      <c r="B1823" s="261" t="s">
        <v>2851</v>
      </c>
      <c r="C1823" s="261" t="s">
        <v>8186</v>
      </c>
      <c r="D1823" s="262" t="s">
        <v>15924</v>
      </c>
      <c r="E1823" s="257">
        <v>262</v>
      </c>
      <c r="F1823" s="258">
        <v>454</v>
      </c>
      <c r="G1823" s="258">
        <v>1636</v>
      </c>
      <c r="H1823" s="258">
        <v>1245</v>
      </c>
      <c r="I1823" s="258">
        <v>395</v>
      </c>
      <c r="J1823" s="258">
        <v>234</v>
      </c>
      <c r="K1823" s="259">
        <v>44</v>
      </c>
      <c r="L1823" s="257">
        <v>249</v>
      </c>
      <c r="M1823" s="258">
        <v>522</v>
      </c>
      <c r="N1823" s="258">
        <v>1566</v>
      </c>
      <c r="O1823" s="258">
        <v>1232</v>
      </c>
      <c r="P1823" s="258">
        <v>412</v>
      </c>
      <c r="Q1823" s="258">
        <v>252</v>
      </c>
      <c r="R1823" s="259">
        <v>108</v>
      </c>
      <c r="S1823" s="267">
        <v>8611</v>
      </c>
      <c r="T1823" s="90"/>
      <c r="U1823" s="260">
        <v>31</v>
      </c>
      <c r="V1823" s="273">
        <v>85.004402457717404</v>
      </c>
      <c r="W1823" s="273">
        <v>77.154417740624595</v>
      </c>
      <c r="X1823" s="274">
        <v>1.122989102</v>
      </c>
      <c r="Z1823" s="257">
        <v>22546.059999999998</v>
      </c>
      <c r="AA1823" s="258">
        <v>8729.7278449285586</v>
      </c>
      <c r="AB1823" s="276">
        <v>1.0137879276423829</v>
      </c>
      <c r="AC1823" s="92"/>
      <c r="AD1823" s="257">
        <v>762812.14853259444</v>
      </c>
      <c r="AE1823" s="258">
        <v>7734.9082246367034</v>
      </c>
      <c r="AF1823" s="276">
        <v>0.89825899717067748</v>
      </c>
      <c r="AG1823" s="93"/>
      <c r="AH1823" s="257">
        <v>9670.0591573220008</v>
      </c>
      <c r="AI1823" s="258">
        <v>8202.4948719782897</v>
      </c>
      <c r="AJ1823" s="258">
        <v>8414.9175385495801</v>
      </c>
      <c r="AK1823" s="276">
        <v>0.97722883968756014</v>
      </c>
      <c r="AL1823" s="93"/>
      <c r="AM1823" s="257">
        <v>8624.33</v>
      </c>
      <c r="AN1823" s="258">
        <v>8605.2307940328319</v>
      </c>
      <c r="AO1823" s="276">
        <v>0.99933001904921981</v>
      </c>
      <c r="AQ1823" s="280">
        <v>7657.8611767511711</v>
      </c>
      <c r="AR1823" s="281">
        <v>7719.0804227479111</v>
      </c>
    </row>
    <row r="1824" spans="1:44" x14ac:dyDescent="0.2">
      <c r="A1824" s="260" t="s">
        <v>8404</v>
      </c>
      <c r="B1824" s="261" t="s">
        <v>8159</v>
      </c>
      <c r="C1824" s="261" t="s">
        <v>8187</v>
      </c>
      <c r="D1824" s="262" t="s">
        <v>12587</v>
      </c>
      <c r="E1824" s="257">
        <v>275</v>
      </c>
      <c r="F1824" s="258">
        <v>596</v>
      </c>
      <c r="G1824" s="258">
        <v>1490</v>
      </c>
      <c r="H1824" s="258">
        <v>1539</v>
      </c>
      <c r="I1824" s="258">
        <v>622</v>
      </c>
      <c r="J1824" s="258">
        <v>322</v>
      </c>
      <c r="K1824" s="259">
        <v>94</v>
      </c>
      <c r="L1824" s="257">
        <v>254</v>
      </c>
      <c r="M1824" s="258">
        <v>611</v>
      </c>
      <c r="N1824" s="258">
        <v>1633</v>
      </c>
      <c r="O1824" s="258">
        <v>1507</v>
      </c>
      <c r="P1824" s="258">
        <v>618</v>
      </c>
      <c r="Q1824" s="258">
        <v>348</v>
      </c>
      <c r="R1824" s="259">
        <v>174</v>
      </c>
      <c r="S1824" s="267">
        <v>10083</v>
      </c>
      <c r="T1824" s="90"/>
      <c r="U1824" s="260">
        <v>86</v>
      </c>
      <c r="V1824" s="273">
        <v>74.276756539104099</v>
      </c>
      <c r="W1824" s="273">
        <v>71.707738095238</v>
      </c>
      <c r="X1824" s="274">
        <v>1.1062532430000001</v>
      </c>
      <c r="Z1824" s="257">
        <v>28262.93</v>
      </c>
      <c r="AA1824" s="258">
        <v>10943.272882280395</v>
      </c>
      <c r="AB1824" s="276">
        <v>1.085319139371258</v>
      </c>
      <c r="AC1824" s="92"/>
      <c r="AD1824" s="257">
        <v>851960.05043660989</v>
      </c>
      <c r="AE1824" s="258">
        <v>8638.8671363726389</v>
      </c>
      <c r="AF1824" s="276">
        <v>0.85677547717669733</v>
      </c>
      <c r="AG1824" s="93"/>
      <c r="AH1824" s="257">
        <v>11154.351449169</v>
      </c>
      <c r="AI1824" s="258">
        <v>9461.5254233243286</v>
      </c>
      <c r="AJ1824" s="258">
        <v>9784.6922031956783</v>
      </c>
      <c r="AK1824" s="276">
        <v>0.97041477766494877</v>
      </c>
      <c r="AL1824" s="93"/>
      <c r="AM1824" s="257">
        <v>10119.98</v>
      </c>
      <c r="AN1824" s="258">
        <v>10097.568568340543</v>
      </c>
      <c r="AO1824" s="276">
        <v>1.0014448644590441</v>
      </c>
      <c r="AQ1824" s="280">
        <v>9111.6850912187965</v>
      </c>
      <c r="AR1824" s="281">
        <v>9184.5266429483618</v>
      </c>
    </row>
    <row r="1825" spans="1:44" x14ac:dyDescent="0.2">
      <c r="A1825" s="260" t="s">
        <v>8404</v>
      </c>
      <c r="B1825" s="261" t="s">
        <v>2851</v>
      </c>
      <c r="C1825" s="261" t="s">
        <v>8188</v>
      </c>
      <c r="D1825" s="262" t="s">
        <v>15925</v>
      </c>
      <c r="E1825" s="257">
        <v>206</v>
      </c>
      <c r="F1825" s="258">
        <v>473</v>
      </c>
      <c r="G1825" s="258">
        <v>1494</v>
      </c>
      <c r="H1825" s="258">
        <v>1511</v>
      </c>
      <c r="I1825" s="258">
        <v>740</v>
      </c>
      <c r="J1825" s="258">
        <v>410</v>
      </c>
      <c r="K1825" s="259">
        <v>127</v>
      </c>
      <c r="L1825" s="257">
        <v>211</v>
      </c>
      <c r="M1825" s="258">
        <v>481</v>
      </c>
      <c r="N1825" s="258">
        <v>1496</v>
      </c>
      <c r="O1825" s="258">
        <v>1572</v>
      </c>
      <c r="P1825" s="258">
        <v>749</v>
      </c>
      <c r="Q1825" s="258">
        <v>485</v>
      </c>
      <c r="R1825" s="259">
        <v>263</v>
      </c>
      <c r="S1825" s="267">
        <v>10218</v>
      </c>
      <c r="T1825" s="90"/>
      <c r="U1825" s="260">
        <v>37</v>
      </c>
      <c r="V1825" s="273">
        <v>83.175503480844498</v>
      </c>
      <c r="W1825" s="273">
        <v>62.691486234936797</v>
      </c>
      <c r="X1825" s="274">
        <v>1.095225739</v>
      </c>
      <c r="Z1825" s="257">
        <v>30787.839999999997</v>
      </c>
      <c r="AA1825" s="258">
        <v>11920.906097704221</v>
      </c>
      <c r="AB1825" s="276">
        <v>1.1666574767766902</v>
      </c>
      <c r="AC1825" s="92"/>
      <c r="AD1825" s="257">
        <v>865300.28449533298</v>
      </c>
      <c r="AE1825" s="258">
        <v>8774.136987984064</v>
      </c>
      <c r="AF1825" s="276">
        <v>0.85869416598004145</v>
      </c>
      <c r="AG1825" s="93"/>
      <c r="AH1825" s="257">
        <v>11191.016601101999</v>
      </c>
      <c r="AI1825" s="258">
        <v>9492.6261348937096</v>
      </c>
      <c r="AJ1825" s="258">
        <v>9869.8205447489818</v>
      </c>
      <c r="AK1825" s="276">
        <v>0.96592489183294006</v>
      </c>
      <c r="AL1825" s="93"/>
      <c r="AM1825" s="257">
        <v>10233.91</v>
      </c>
      <c r="AN1825" s="258">
        <v>10211.246262070275</v>
      </c>
      <c r="AO1825" s="276">
        <v>0.99933903523882128</v>
      </c>
      <c r="AQ1825" s="280">
        <v>9881.0702965462187</v>
      </c>
      <c r="AR1825" s="281">
        <v>9960.0625450648804</v>
      </c>
    </row>
    <row r="1826" spans="1:44" x14ac:dyDescent="0.2">
      <c r="A1826" s="260" t="s">
        <v>8404</v>
      </c>
      <c r="B1826" s="261" t="s">
        <v>8171</v>
      </c>
      <c r="C1826" s="261" t="s">
        <v>8189</v>
      </c>
      <c r="D1826" s="262" t="s">
        <v>15926</v>
      </c>
      <c r="E1826" s="257">
        <v>115</v>
      </c>
      <c r="F1826" s="258">
        <v>333</v>
      </c>
      <c r="G1826" s="258">
        <v>884</v>
      </c>
      <c r="H1826" s="258">
        <v>1018</v>
      </c>
      <c r="I1826" s="258">
        <v>381</v>
      </c>
      <c r="J1826" s="258">
        <v>230</v>
      </c>
      <c r="K1826" s="259">
        <v>66</v>
      </c>
      <c r="L1826" s="257">
        <v>108</v>
      </c>
      <c r="M1826" s="258">
        <v>294</v>
      </c>
      <c r="N1826" s="258">
        <v>939</v>
      </c>
      <c r="O1826" s="258">
        <v>1063</v>
      </c>
      <c r="P1826" s="258">
        <v>442</v>
      </c>
      <c r="Q1826" s="258">
        <v>275</v>
      </c>
      <c r="R1826" s="259">
        <v>103</v>
      </c>
      <c r="S1826" s="267">
        <v>6251</v>
      </c>
      <c r="T1826" s="90"/>
      <c r="U1826" s="260">
        <v>36</v>
      </c>
      <c r="V1826" s="273">
        <v>87.614505533392503</v>
      </c>
      <c r="W1826" s="273">
        <v>91.948311729876707</v>
      </c>
      <c r="X1826" s="274">
        <v>1.108329009</v>
      </c>
      <c r="Z1826" s="257">
        <v>18215.37</v>
      </c>
      <c r="AA1826" s="258">
        <v>7052.9051503755563</v>
      </c>
      <c r="AB1826" s="276">
        <v>1.1282842985723174</v>
      </c>
      <c r="AC1826" s="92"/>
      <c r="AD1826" s="257">
        <v>579905.33504297433</v>
      </c>
      <c r="AE1826" s="258">
        <v>5880.2348050739547</v>
      </c>
      <c r="AF1826" s="276">
        <v>0.94068705888241155</v>
      </c>
      <c r="AG1826" s="93"/>
      <c r="AH1826" s="257">
        <v>6928.1646352589996</v>
      </c>
      <c r="AI1826" s="258">
        <v>5876.720500712132</v>
      </c>
      <c r="AJ1826" s="258">
        <v>6071.3458403418226</v>
      </c>
      <c r="AK1826" s="276">
        <v>0.97125993286543311</v>
      </c>
      <c r="AL1826" s="93"/>
      <c r="AM1826" s="257">
        <v>6266.48</v>
      </c>
      <c r="AN1826" s="258">
        <v>6252.6024243263964</v>
      </c>
      <c r="AO1826" s="276">
        <v>1.0002563468767232</v>
      </c>
      <c r="AQ1826" s="280">
        <v>6445.5502987538985</v>
      </c>
      <c r="AR1826" s="281">
        <v>6497.0779668868399</v>
      </c>
    </row>
    <row r="1827" spans="1:44" x14ac:dyDescent="0.2">
      <c r="A1827" s="260" t="s">
        <v>8404</v>
      </c>
      <c r="B1827" s="261" t="s">
        <v>8171</v>
      </c>
      <c r="C1827" s="261" t="s">
        <v>8190</v>
      </c>
      <c r="D1827" s="262" t="s">
        <v>15927</v>
      </c>
      <c r="E1827" s="257">
        <v>81</v>
      </c>
      <c r="F1827" s="258">
        <v>189</v>
      </c>
      <c r="G1827" s="258">
        <v>565</v>
      </c>
      <c r="H1827" s="258">
        <v>506</v>
      </c>
      <c r="I1827" s="258">
        <v>219</v>
      </c>
      <c r="J1827" s="258">
        <v>126</v>
      </c>
      <c r="K1827" s="259">
        <v>53</v>
      </c>
      <c r="L1827" s="257">
        <v>57</v>
      </c>
      <c r="M1827" s="258">
        <v>193</v>
      </c>
      <c r="N1827" s="258">
        <v>524</v>
      </c>
      <c r="O1827" s="258">
        <v>523</v>
      </c>
      <c r="P1827" s="258">
        <v>211</v>
      </c>
      <c r="Q1827" s="258">
        <v>142</v>
      </c>
      <c r="R1827" s="259">
        <v>62</v>
      </c>
      <c r="S1827" s="267">
        <v>3451</v>
      </c>
      <c r="T1827" s="90"/>
      <c r="U1827" s="260">
        <v>128</v>
      </c>
      <c r="V1827" s="273">
        <v>83.707997566652097</v>
      </c>
      <c r="W1827" s="273">
        <v>93.485349579344302</v>
      </c>
      <c r="X1827" s="274">
        <v>1.108329009</v>
      </c>
      <c r="Z1827" s="257">
        <v>9851.85</v>
      </c>
      <c r="AA1827" s="258">
        <v>3814.5897451288347</v>
      </c>
      <c r="AB1827" s="276">
        <v>1.1053577934305518</v>
      </c>
      <c r="AC1827" s="92"/>
      <c r="AD1827" s="257">
        <v>317884.49924666272</v>
      </c>
      <c r="AE1827" s="258">
        <v>3223.3459213221595</v>
      </c>
      <c r="AF1827" s="276">
        <v>0.93403243156249183</v>
      </c>
      <c r="AG1827" s="93"/>
      <c r="AH1827" s="257">
        <v>3824.8434100589998</v>
      </c>
      <c r="AI1827" s="258">
        <v>3244.370892330438</v>
      </c>
      <c r="AJ1827" s="258">
        <v>3351.8180283186102</v>
      </c>
      <c r="AK1827" s="276">
        <v>0.97125993286543333</v>
      </c>
      <c r="AL1827" s="93"/>
      <c r="AM1827" s="257">
        <v>3506.04</v>
      </c>
      <c r="AN1827" s="258">
        <v>3498.275619452279</v>
      </c>
      <c r="AO1827" s="276">
        <v>1.0136991073463573</v>
      </c>
      <c r="AQ1827" s="280">
        <v>3507.9575584433323</v>
      </c>
      <c r="AR1827" s="281">
        <v>3536.0012264806228</v>
      </c>
    </row>
    <row r="1828" spans="1:44" x14ac:dyDescent="0.2">
      <c r="A1828" s="260" t="s">
        <v>8404</v>
      </c>
      <c r="B1828" s="261" t="s">
        <v>8159</v>
      </c>
      <c r="C1828" s="261" t="s">
        <v>8191</v>
      </c>
      <c r="D1828" s="262" t="s">
        <v>15928</v>
      </c>
      <c r="E1828" s="257">
        <v>220</v>
      </c>
      <c r="F1828" s="258">
        <v>418</v>
      </c>
      <c r="G1828" s="258">
        <v>1162</v>
      </c>
      <c r="H1828" s="258">
        <v>920</v>
      </c>
      <c r="I1828" s="258">
        <v>333</v>
      </c>
      <c r="J1828" s="258">
        <v>190</v>
      </c>
      <c r="K1828" s="259">
        <v>61</v>
      </c>
      <c r="L1828" s="257">
        <v>207</v>
      </c>
      <c r="M1828" s="258">
        <v>410</v>
      </c>
      <c r="N1828" s="258">
        <v>1277</v>
      </c>
      <c r="O1828" s="258">
        <v>955</v>
      </c>
      <c r="P1828" s="258">
        <v>371</v>
      </c>
      <c r="Q1828" s="258">
        <v>255</v>
      </c>
      <c r="R1828" s="259">
        <v>148</v>
      </c>
      <c r="S1828" s="267">
        <v>6927</v>
      </c>
      <c r="T1828" s="90"/>
      <c r="U1828" s="260">
        <v>155</v>
      </c>
      <c r="V1828" s="273">
        <v>81.909115804618096</v>
      </c>
      <c r="W1828" s="273">
        <v>89.776382272267895</v>
      </c>
      <c r="X1828" s="274">
        <v>1.1062532430000001</v>
      </c>
      <c r="Z1828" s="257">
        <v>19006.850000000002</v>
      </c>
      <c r="AA1828" s="258">
        <v>7359.3624646337494</v>
      </c>
      <c r="AB1828" s="276">
        <v>1.062416986377039</v>
      </c>
      <c r="AC1828" s="92"/>
      <c r="AD1828" s="257">
        <v>628734.84801838861</v>
      </c>
      <c r="AE1828" s="258">
        <v>6375.3656210226718</v>
      </c>
      <c r="AF1828" s="276">
        <v>0.9203646053158181</v>
      </c>
      <c r="AG1828" s="93"/>
      <c r="AH1828" s="257">
        <v>7663.0162142610006</v>
      </c>
      <c r="AI1828" s="258">
        <v>6500.0482601772901</v>
      </c>
      <c r="AJ1828" s="258">
        <v>6722.0631648850995</v>
      </c>
      <c r="AK1828" s="276">
        <v>0.97041477766494866</v>
      </c>
      <c r="AL1828" s="93"/>
      <c r="AM1828" s="257">
        <v>6993.65</v>
      </c>
      <c r="AN1828" s="258">
        <v>6978.1620534798321</v>
      </c>
      <c r="AO1828" s="276">
        <v>1.0073858890544005</v>
      </c>
      <c r="AQ1828" s="280">
        <v>6621.4540040789852</v>
      </c>
      <c r="AR1828" s="281">
        <v>6674.3878993502212</v>
      </c>
    </row>
    <row r="1829" spans="1:44" x14ac:dyDescent="0.2">
      <c r="A1829" s="260" t="s">
        <v>8404</v>
      </c>
      <c r="B1829" s="261" t="s">
        <v>8155</v>
      </c>
      <c r="C1829" s="261" t="s">
        <v>8192</v>
      </c>
      <c r="D1829" s="262" t="s">
        <v>15929</v>
      </c>
      <c r="E1829" s="257">
        <v>180</v>
      </c>
      <c r="F1829" s="258">
        <v>382</v>
      </c>
      <c r="G1829" s="258">
        <v>1270</v>
      </c>
      <c r="H1829" s="258">
        <v>1188</v>
      </c>
      <c r="I1829" s="258">
        <v>691</v>
      </c>
      <c r="J1829" s="258">
        <v>430</v>
      </c>
      <c r="K1829" s="259">
        <v>134</v>
      </c>
      <c r="L1829" s="257">
        <v>162</v>
      </c>
      <c r="M1829" s="258">
        <v>345</v>
      </c>
      <c r="N1829" s="258">
        <v>1212</v>
      </c>
      <c r="O1829" s="258">
        <v>1274</v>
      </c>
      <c r="P1829" s="258">
        <v>775</v>
      </c>
      <c r="Q1829" s="258">
        <v>492</v>
      </c>
      <c r="R1829" s="259">
        <v>234</v>
      </c>
      <c r="S1829" s="267">
        <v>8769</v>
      </c>
      <c r="T1829" s="90"/>
      <c r="U1829" s="260">
        <v>130</v>
      </c>
      <c r="V1829" s="273">
        <v>105.79155061687</v>
      </c>
      <c r="W1829" s="273">
        <v>99.7433295324971</v>
      </c>
      <c r="X1829" s="274">
        <v>1.095225739</v>
      </c>
      <c r="Z1829" s="257">
        <v>27660.87</v>
      </c>
      <c r="AA1829" s="258">
        <v>10710.15809653434</v>
      </c>
      <c r="AB1829" s="276">
        <v>1.2213659592352994</v>
      </c>
      <c r="AC1829" s="92"/>
      <c r="AD1829" s="257">
        <v>871309.7111461896</v>
      </c>
      <c r="AE1829" s="258">
        <v>8835.0725193812486</v>
      </c>
      <c r="AF1829" s="276">
        <v>1.0075347838272606</v>
      </c>
      <c r="AG1829" s="93"/>
      <c r="AH1829" s="257">
        <v>9604.0345052909997</v>
      </c>
      <c r="AI1829" s="258">
        <v>8146.4903676730228</v>
      </c>
      <c r="AJ1829" s="258">
        <v>8470.1953764830505</v>
      </c>
      <c r="AK1829" s="276">
        <v>0.96592489183293995</v>
      </c>
      <c r="AL1829" s="93"/>
      <c r="AM1829" s="257">
        <v>8824.9</v>
      </c>
      <c r="AN1829" s="258">
        <v>8805.3566171818966</v>
      </c>
      <c r="AO1829" s="276">
        <v>1.0041460391358075</v>
      </c>
      <c r="AQ1829" s="280">
        <v>10466.372026811565</v>
      </c>
      <c r="AR1829" s="281">
        <v>10550.043353440995</v>
      </c>
    </row>
    <row r="1830" spans="1:44" x14ac:dyDescent="0.2">
      <c r="A1830" s="260" t="s">
        <v>8404</v>
      </c>
      <c r="B1830" s="261" t="s">
        <v>8155</v>
      </c>
      <c r="C1830" s="261" t="s">
        <v>8193</v>
      </c>
      <c r="D1830" s="262" t="s">
        <v>15930</v>
      </c>
      <c r="E1830" s="257">
        <v>226</v>
      </c>
      <c r="F1830" s="258">
        <v>498</v>
      </c>
      <c r="G1830" s="258">
        <v>1534</v>
      </c>
      <c r="H1830" s="258">
        <v>967</v>
      </c>
      <c r="I1830" s="258">
        <v>357</v>
      </c>
      <c r="J1830" s="258">
        <v>163</v>
      </c>
      <c r="K1830" s="259">
        <v>73</v>
      </c>
      <c r="L1830" s="257">
        <v>236</v>
      </c>
      <c r="M1830" s="258">
        <v>479</v>
      </c>
      <c r="N1830" s="258">
        <v>1451</v>
      </c>
      <c r="O1830" s="258">
        <v>1024</v>
      </c>
      <c r="P1830" s="258">
        <v>360</v>
      </c>
      <c r="Q1830" s="258">
        <v>270</v>
      </c>
      <c r="R1830" s="259">
        <v>140</v>
      </c>
      <c r="S1830" s="267">
        <v>7778</v>
      </c>
      <c r="T1830" s="90"/>
      <c r="U1830" s="260">
        <v>124</v>
      </c>
      <c r="V1830" s="273">
        <v>102.50633636123401</v>
      </c>
      <c r="W1830" s="273">
        <v>108.290330887086</v>
      </c>
      <c r="X1830" s="274">
        <v>1.095225739</v>
      </c>
      <c r="Z1830" s="257">
        <v>20391.05</v>
      </c>
      <c r="AA1830" s="258">
        <v>7895.3181607930828</v>
      </c>
      <c r="AB1830" s="276">
        <v>1.0150833325781798</v>
      </c>
      <c r="AC1830" s="92"/>
      <c r="AD1830" s="257">
        <v>781907.93888959498</v>
      </c>
      <c r="AE1830" s="258">
        <v>7928.5393645870008</v>
      </c>
      <c r="AF1830" s="276">
        <v>1.019354508175238</v>
      </c>
      <c r="AG1830" s="93"/>
      <c r="AH1830" s="257">
        <v>8518.6657979419997</v>
      </c>
      <c r="AI1830" s="258">
        <v>7225.841268076264</v>
      </c>
      <c r="AJ1830" s="258">
        <v>7512.9638086766063</v>
      </c>
      <c r="AK1830" s="276">
        <v>0.96592489183293984</v>
      </c>
      <c r="AL1830" s="93"/>
      <c r="AM1830" s="257">
        <v>7831.32</v>
      </c>
      <c r="AN1830" s="258">
        <v>7813.976972347441</v>
      </c>
      <c r="AO1830" s="276">
        <v>1.0046254785738546</v>
      </c>
      <c r="AQ1830" s="280">
        <v>7809.8452723130422</v>
      </c>
      <c r="AR1830" s="281">
        <v>7872.2795248917819</v>
      </c>
    </row>
    <row r="1831" spans="1:44" x14ac:dyDescent="0.2">
      <c r="A1831" s="260" t="s">
        <v>8404</v>
      </c>
      <c r="B1831" s="261" t="s">
        <v>2851</v>
      </c>
      <c r="C1831" s="261" t="s">
        <v>8194</v>
      </c>
      <c r="D1831" s="262" t="s">
        <v>15931</v>
      </c>
      <c r="E1831" s="257">
        <v>418</v>
      </c>
      <c r="F1831" s="258">
        <v>844</v>
      </c>
      <c r="G1831" s="258">
        <v>2767</v>
      </c>
      <c r="H1831" s="258">
        <v>2324</v>
      </c>
      <c r="I1831" s="258">
        <v>815</v>
      </c>
      <c r="J1831" s="258">
        <v>443</v>
      </c>
      <c r="K1831" s="259">
        <v>138</v>
      </c>
      <c r="L1831" s="257">
        <v>397</v>
      </c>
      <c r="M1831" s="258">
        <v>772</v>
      </c>
      <c r="N1831" s="258">
        <v>2752</v>
      </c>
      <c r="O1831" s="258">
        <v>2258</v>
      </c>
      <c r="P1831" s="258">
        <v>883</v>
      </c>
      <c r="Q1831" s="258">
        <v>524</v>
      </c>
      <c r="R1831" s="259">
        <v>263</v>
      </c>
      <c r="S1831" s="267">
        <v>15598</v>
      </c>
      <c r="T1831" s="90"/>
      <c r="U1831" s="260">
        <v>146</v>
      </c>
      <c r="V1831" s="273">
        <v>89.368263129360699</v>
      </c>
      <c r="W1831" s="273">
        <v>88.567709669145898</v>
      </c>
      <c r="X1831" s="274">
        <v>1.122989102</v>
      </c>
      <c r="Z1831" s="257">
        <v>42569.560000000012</v>
      </c>
      <c r="AA1831" s="258">
        <v>16482.732383323608</v>
      </c>
      <c r="AB1831" s="276">
        <v>1.0567208862241062</v>
      </c>
      <c r="AC1831" s="92"/>
      <c r="AD1831" s="257">
        <v>1441685.9053512777</v>
      </c>
      <c r="AE1831" s="258">
        <v>14618.681923322729</v>
      </c>
      <c r="AF1831" s="276">
        <v>0.93721515087336382</v>
      </c>
      <c r="AG1831" s="93"/>
      <c r="AH1831" s="257">
        <v>17516.384012996001</v>
      </c>
      <c r="AI1831" s="258">
        <v>14858.032169680335</v>
      </c>
      <c r="AJ1831" s="258">
        <v>15242.815441446561</v>
      </c>
      <c r="AK1831" s="276">
        <v>0.97722883968756002</v>
      </c>
      <c r="AL1831" s="93"/>
      <c r="AM1831" s="257">
        <v>15660.78</v>
      </c>
      <c r="AN1831" s="258">
        <v>15626.098063800146</v>
      </c>
      <c r="AO1831" s="276">
        <v>1.0018013888831996</v>
      </c>
      <c r="AQ1831" s="280">
        <v>15123.294620419154</v>
      </c>
      <c r="AR1831" s="281">
        <v>15244.19478722544</v>
      </c>
    </row>
    <row r="1832" spans="1:44" x14ac:dyDescent="0.2">
      <c r="A1832" s="260" t="s">
        <v>8404</v>
      </c>
      <c r="B1832" s="261" t="s">
        <v>8171</v>
      </c>
      <c r="C1832" s="261" t="s">
        <v>8195</v>
      </c>
      <c r="D1832" s="262" t="s">
        <v>15932</v>
      </c>
      <c r="E1832" s="257">
        <v>227</v>
      </c>
      <c r="F1832" s="258">
        <v>438</v>
      </c>
      <c r="G1832" s="258">
        <v>1311</v>
      </c>
      <c r="H1832" s="258">
        <v>1192</v>
      </c>
      <c r="I1832" s="258">
        <v>441</v>
      </c>
      <c r="J1832" s="258">
        <v>304</v>
      </c>
      <c r="K1832" s="259">
        <v>83</v>
      </c>
      <c r="L1832" s="257">
        <v>223</v>
      </c>
      <c r="M1832" s="258">
        <v>421</v>
      </c>
      <c r="N1832" s="258">
        <v>1354</v>
      </c>
      <c r="O1832" s="258">
        <v>1122</v>
      </c>
      <c r="P1832" s="258">
        <v>477</v>
      </c>
      <c r="Q1832" s="258">
        <v>361</v>
      </c>
      <c r="R1832" s="259">
        <v>140</v>
      </c>
      <c r="S1832" s="267">
        <v>8094</v>
      </c>
      <c r="T1832" s="90"/>
      <c r="U1832" s="260">
        <v>20</v>
      </c>
      <c r="V1832" s="273">
        <v>86.750674930698096</v>
      </c>
      <c r="W1832" s="273">
        <v>83.618559248733405</v>
      </c>
      <c r="X1832" s="274">
        <v>1.108329009</v>
      </c>
      <c r="Z1832" s="257">
        <v>23004.649999999998</v>
      </c>
      <c r="AA1832" s="258">
        <v>8907.291724932682</v>
      </c>
      <c r="AB1832" s="276">
        <v>1.1004808160282533</v>
      </c>
      <c r="AC1832" s="92"/>
      <c r="AD1832" s="257">
        <v>733091.94403856841</v>
      </c>
      <c r="AE1832" s="258">
        <v>7433.5456222962093</v>
      </c>
      <c r="AF1832" s="276">
        <v>0.91840197952757718</v>
      </c>
      <c r="AG1832" s="93"/>
      <c r="AH1832" s="257">
        <v>8970.8149988459991</v>
      </c>
      <c r="AI1832" s="258">
        <v>7609.3706179433684</v>
      </c>
      <c r="AJ1832" s="258">
        <v>7861.3778966128175</v>
      </c>
      <c r="AK1832" s="276">
        <v>0.97125993286543333</v>
      </c>
      <c r="AL1832" s="93"/>
      <c r="AM1832" s="257">
        <v>8102.6</v>
      </c>
      <c r="AN1832" s="258">
        <v>8084.6562030593032</v>
      </c>
      <c r="AO1832" s="276">
        <v>0.99884558970339798</v>
      </c>
      <c r="AQ1832" s="280">
        <v>7936.1947568861551</v>
      </c>
      <c r="AR1832" s="281">
        <v>7999.639085254872</v>
      </c>
    </row>
    <row r="1833" spans="1:44" x14ac:dyDescent="0.2">
      <c r="A1833" s="260" t="s">
        <v>8404</v>
      </c>
      <c r="B1833" s="261" t="s">
        <v>2851</v>
      </c>
      <c r="C1833" s="261" t="s">
        <v>8196</v>
      </c>
      <c r="D1833" s="262" t="s">
        <v>15933</v>
      </c>
      <c r="E1833" s="257">
        <v>141</v>
      </c>
      <c r="F1833" s="258">
        <v>256</v>
      </c>
      <c r="G1833" s="258">
        <v>1458</v>
      </c>
      <c r="H1833" s="258">
        <v>847</v>
      </c>
      <c r="I1833" s="258">
        <v>280</v>
      </c>
      <c r="J1833" s="258">
        <v>168</v>
      </c>
      <c r="K1833" s="259">
        <v>51</v>
      </c>
      <c r="L1833" s="257">
        <v>158</v>
      </c>
      <c r="M1833" s="258">
        <v>237</v>
      </c>
      <c r="N1833" s="258">
        <v>1252</v>
      </c>
      <c r="O1833" s="258">
        <v>798</v>
      </c>
      <c r="P1833" s="258">
        <v>279</v>
      </c>
      <c r="Q1833" s="258">
        <v>190</v>
      </c>
      <c r="R1833" s="259">
        <v>93</v>
      </c>
      <c r="S1833" s="267">
        <v>6208</v>
      </c>
      <c r="T1833" s="90"/>
      <c r="U1833" s="260">
        <v>96</v>
      </c>
      <c r="V1833" s="273">
        <v>96.129289547828805</v>
      </c>
      <c r="W1833" s="273">
        <v>93.977723970944297</v>
      </c>
      <c r="X1833" s="274">
        <v>1.122989102</v>
      </c>
      <c r="Z1833" s="257">
        <v>16076.25</v>
      </c>
      <c r="AA1833" s="258">
        <v>6224.647999119702</v>
      </c>
      <c r="AB1833" s="276">
        <v>1.0026817008891273</v>
      </c>
      <c r="AC1833" s="92"/>
      <c r="AD1833" s="257">
        <v>592703.39837435505</v>
      </c>
      <c r="AE1833" s="258">
        <v>6010.0070504580208</v>
      </c>
      <c r="AF1833" s="276">
        <v>0.96810680580831521</v>
      </c>
      <c r="AG1833" s="93"/>
      <c r="AH1833" s="257">
        <v>6971.5163452160004</v>
      </c>
      <c r="AI1833" s="258">
        <v>5913.4929932924424</v>
      </c>
      <c r="AJ1833" s="258">
        <v>6066.636636780373</v>
      </c>
      <c r="AK1833" s="276">
        <v>0.97722883968756014</v>
      </c>
      <c r="AL1833" s="93"/>
      <c r="AM1833" s="257">
        <v>6249.28</v>
      </c>
      <c r="AN1833" s="258">
        <v>6235.4405149772219</v>
      </c>
      <c r="AO1833" s="276">
        <v>1.0044201860465887</v>
      </c>
      <c r="AQ1833" s="280">
        <v>5914.9322975265886</v>
      </c>
      <c r="AR1833" s="281">
        <v>5962.2180457294526</v>
      </c>
    </row>
    <row r="1834" spans="1:44" x14ac:dyDescent="0.2">
      <c r="A1834" s="260" t="s">
        <v>8404</v>
      </c>
      <c r="B1834" s="261" t="s">
        <v>8171</v>
      </c>
      <c r="C1834" s="261" t="s">
        <v>8197</v>
      </c>
      <c r="D1834" s="262" t="s">
        <v>15934</v>
      </c>
      <c r="E1834" s="257">
        <v>177</v>
      </c>
      <c r="F1834" s="258">
        <v>507</v>
      </c>
      <c r="G1834" s="258">
        <v>1419</v>
      </c>
      <c r="H1834" s="258">
        <v>1414</v>
      </c>
      <c r="I1834" s="258">
        <v>695</v>
      </c>
      <c r="J1834" s="258">
        <v>360</v>
      </c>
      <c r="K1834" s="259">
        <v>101</v>
      </c>
      <c r="L1834" s="257">
        <v>167</v>
      </c>
      <c r="M1834" s="258">
        <v>500</v>
      </c>
      <c r="N1834" s="258">
        <v>1352</v>
      </c>
      <c r="O1834" s="258">
        <v>1467</v>
      </c>
      <c r="P1834" s="258">
        <v>724</v>
      </c>
      <c r="Q1834" s="258">
        <v>423</v>
      </c>
      <c r="R1834" s="259">
        <v>190</v>
      </c>
      <c r="S1834" s="267">
        <v>9496</v>
      </c>
      <c r="T1834" s="90"/>
      <c r="U1834" s="260">
        <v>1</v>
      </c>
      <c r="V1834" s="273">
        <v>75.888972256844198</v>
      </c>
      <c r="W1834" s="273">
        <v>61.226597873012501</v>
      </c>
      <c r="X1834" s="274">
        <v>1.1083680819999999</v>
      </c>
      <c r="Z1834" s="257">
        <v>27951.25</v>
      </c>
      <c r="AA1834" s="258">
        <v>10822.591859755512</v>
      </c>
      <c r="AB1834" s="276">
        <v>1.1397000694772021</v>
      </c>
      <c r="AC1834" s="92"/>
      <c r="AD1834" s="257">
        <v>782795.30010657932</v>
      </c>
      <c r="AE1834" s="258">
        <v>7937.5371992290939</v>
      </c>
      <c r="AF1834" s="276">
        <v>0.83588218189017416</v>
      </c>
      <c r="AG1834" s="93"/>
      <c r="AH1834" s="257">
        <v>10525.063306671998</v>
      </c>
      <c r="AI1834" s="258">
        <v>8927.7403990703624</v>
      </c>
      <c r="AJ1834" s="258">
        <v>9223.2353915537751</v>
      </c>
      <c r="AK1834" s="276">
        <v>0.97127584157053237</v>
      </c>
      <c r="AL1834" s="93"/>
      <c r="AM1834" s="257">
        <v>9496.43</v>
      </c>
      <c r="AN1834" s="258">
        <v>9475.3994651616085</v>
      </c>
      <c r="AO1834" s="276">
        <v>0.99783060922089395</v>
      </c>
      <c r="AQ1834" s="280">
        <v>8767.4996499183362</v>
      </c>
      <c r="AR1834" s="281">
        <v>8837.5896796872476</v>
      </c>
    </row>
    <row r="1835" spans="1:44" x14ac:dyDescent="0.2">
      <c r="A1835" s="260" t="s">
        <v>8404</v>
      </c>
      <c r="B1835" s="261" t="s">
        <v>8171</v>
      </c>
      <c r="C1835" s="261" t="s">
        <v>8198</v>
      </c>
      <c r="D1835" s="262" t="s">
        <v>15935</v>
      </c>
      <c r="E1835" s="257">
        <v>66</v>
      </c>
      <c r="F1835" s="258">
        <v>172</v>
      </c>
      <c r="G1835" s="258">
        <v>641</v>
      </c>
      <c r="H1835" s="258">
        <v>732</v>
      </c>
      <c r="I1835" s="258">
        <v>359</v>
      </c>
      <c r="J1835" s="258">
        <v>171</v>
      </c>
      <c r="K1835" s="259">
        <v>56</v>
      </c>
      <c r="L1835" s="257">
        <v>76</v>
      </c>
      <c r="M1835" s="258">
        <v>176</v>
      </c>
      <c r="N1835" s="258">
        <v>576</v>
      </c>
      <c r="O1835" s="258">
        <v>711</v>
      </c>
      <c r="P1835" s="258">
        <v>331</v>
      </c>
      <c r="Q1835" s="258">
        <v>185</v>
      </c>
      <c r="R1835" s="259">
        <v>92</v>
      </c>
      <c r="S1835" s="267">
        <v>4344</v>
      </c>
      <c r="T1835" s="90"/>
      <c r="U1835" s="260">
        <v>0</v>
      </c>
      <c r="V1835" s="273">
        <v>75.216575968616397</v>
      </c>
      <c r="W1835" s="273">
        <v>87.565377532228297</v>
      </c>
      <c r="X1835" s="274">
        <v>1.108329009</v>
      </c>
      <c r="Z1835" s="257">
        <v>13074.300000000001</v>
      </c>
      <c r="AA1835" s="258">
        <v>5062.3071509145921</v>
      </c>
      <c r="AB1835" s="276">
        <v>1.1653561581295102</v>
      </c>
      <c r="AC1835" s="92"/>
      <c r="AD1835" s="257">
        <v>384420.48852890282</v>
      </c>
      <c r="AE1835" s="258">
        <v>3898.0202454313903</v>
      </c>
      <c r="AF1835" s="276">
        <v>0.89733431064258529</v>
      </c>
      <c r="AG1835" s="93"/>
      <c r="AH1835" s="257">
        <v>4814.5812150960001</v>
      </c>
      <c r="AI1835" s="258">
        <v>4083.9023924321709</v>
      </c>
      <c r="AJ1835" s="258">
        <v>4219.1531483674426</v>
      </c>
      <c r="AK1835" s="276">
        <v>0.97125993286543333</v>
      </c>
      <c r="AL1835" s="93"/>
      <c r="AM1835" s="257">
        <v>4344</v>
      </c>
      <c r="AN1835" s="258">
        <v>4334.3798960937984</v>
      </c>
      <c r="AO1835" s="276">
        <v>0.99778542727757791</v>
      </c>
      <c r="AQ1835" s="280">
        <v>4402.2570324360768</v>
      </c>
      <c r="AR1835" s="281">
        <v>4437.4499995047117</v>
      </c>
    </row>
    <row r="1836" spans="1:44" x14ac:dyDescent="0.2">
      <c r="A1836" s="260" t="s">
        <v>8404</v>
      </c>
      <c r="B1836" s="261" t="s">
        <v>8171</v>
      </c>
      <c r="C1836" s="261" t="s">
        <v>8199</v>
      </c>
      <c r="D1836" s="262" t="s">
        <v>15936</v>
      </c>
      <c r="E1836" s="257">
        <v>54</v>
      </c>
      <c r="F1836" s="258">
        <v>129</v>
      </c>
      <c r="G1836" s="258">
        <v>444</v>
      </c>
      <c r="H1836" s="258">
        <v>433</v>
      </c>
      <c r="I1836" s="258">
        <v>172</v>
      </c>
      <c r="J1836" s="258">
        <v>106</v>
      </c>
      <c r="K1836" s="259">
        <v>16</v>
      </c>
      <c r="L1836" s="257">
        <v>48</v>
      </c>
      <c r="M1836" s="258">
        <v>127</v>
      </c>
      <c r="N1836" s="258">
        <v>417</v>
      </c>
      <c r="O1836" s="258">
        <v>404</v>
      </c>
      <c r="P1836" s="258">
        <v>185</v>
      </c>
      <c r="Q1836" s="258">
        <v>102</v>
      </c>
      <c r="R1836" s="259">
        <v>34</v>
      </c>
      <c r="S1836" s="267">
        <v>2671</v>
      </c>
      <c r="T1836" s="90"/>
      <c r="U1836" s="260">
        <v>9</v>
      </c>
      <c r="V1836" s="273">
        <v>112.853425973672</v>
      </c>
      <c r="W1836" s="273">
        <v>105.271808311493</v>
      </c>
      <c r="X1836" s="274">
        <v>1.095225739</v>
      </c>
      <c r="Z1836" s="257">
        <v>7545.64</v>
      </c>
      <c r="AA1836" s="258">
        <v>2921.6361357952001</v>
      </c>
      <c r="AB1836" s="276">
        <v>1.093836067313815</v>
      </c>
      <c r="AC1836" s="92"/>
      <c r="AD1836" s="257">
        <v>273819.23578756774</v>
      </c>
      <c r="AE1836" s="258">
        <v>2776.5245519900045</v>
      </c>
      <c r="AF1836" s="276">
        <v>1.0395075072968942</v>
      </c>
      <c r="AG1836" s="93"/>
      <c r="AH1836" s="257">
        <v>2925.347948869</v>
      </c>
      <c r="AI1836" s="258">
        <v>2481.3862210120474</v>
      </c>
      <c r="AJ1836" s="258">
        <v>2579.9853860857829</v>
      </c>
      <c r="AK1836" s="276">
        <v>0.96592489183294006</v>
      </c>
      <c r="AL1836" s="93"/>
      <c r="AM1836" s="257">
        <v>2674.87</v>
      </c>
      <c r="AN1836" s="258">
        <v>2668.9463058619745</v>
      </c>
      <c r="AO1836" s="276">
        <v>0.99923111413776655</v>
      </c>
      <c r="AQ1836" s="280">
        <v>2931.3188729214553</v>
      </c>
      <c r="AR1836" s="281">
        <v>2954.7527178338014</v>
      </c>
    </row>
    <row r="1837" spans="1:44" x14ac:dyDescent="0.2">
      <c r="A1837" s="260" t="s">
        <v>8404</v>
      </c>
      <c r="B1837" s="261" t="s">
        <v>2851</v>
      </c>
      <c r="C1837" s="261" t="s">
        <v>8200</v>
      </c>
      <c r="D1837" s="262" t="s">
        <v>15937</v>
      </c>
      <c r="E1837" s="257">
        <v>138</v>
      </c>
      <c r="F1837" s="258">
        <v>314</v>
      </c>
      <c r="G1837" s="258">
        <v>7183</v>
      </c>
      <c r="H1837" s="258">
        <v>791</v>
      </c>
      <c r="I1837" s="258">
        <v>264</v>
      </c>
      <c r="J1837" s="258">
        <v>184</v>
      </c>
      <c r="K1837" s="259">
        <v>70</v>
      </c>
      <c r="L1837" s="257">
        <v>140</v>
      </c>
      <c r="M1837" s="258">
        <v>289</v>
      </c>
      <c r="N1837" s="258">
        <v>7377</v>
      </c>
      <c r="O1837" s="258">
        <v>710</v>
      </c>
      <c r="P1837" s="258">
        <v>301</v>
      </c>
      <c r="Q1837" s="258">
        <v>229</v>
      </c>
      <c r="R1837" s="259">
        <v>128</v>
      </c>
      <c r="S1837" s="267">
        <v>18118</v>
      </c>
      <c r="T1837" s="90"/>
      <c r="U1837" s="260">
        <v>38</v>
      </c>
      <c r="V1837" s="273">
        <v>81.535633761808995</v>
      </c>
      <c r="W1837" s="273">
        <v>57.076527793126303</v>
      </c>
      <c r="X1837" s="274">
        <v>1.122989102</v>
      </c>
      <c r="Z1837" s="257">
        <v>35691.96</v>
      </c>
      <c r="AA1837" s="258">
        <v>13819.758177352332</v>
      </c>
      <c r="AB1837" s="276">
        <v>0.76276400139928979</v>
      </c>
      <c r="AC1837" s="92"/>
      <c r="AD1837" s="257">
        <v>1502458.1503878552</v>
      </c>
      <c r="AE1837" s="258">
        <v>15234.911933381325</v>
      </c>
      <c r="AF1837" s="276">
        <v>0.84087161570710478</v>
      </c>
      <c r="AG1837" s="93"/>
      <c r="AH1837" s="257">
        <v>20346.316550036001</v>
      </c>
      <c r="AI1837" s="258">
        <v>17258.483578040024</v>
      </c>
      <c r="AJ1837" s="258">
        <v>17705.432117459211</v>
      </c>
      <c r="AK1837" s="276">
        <v>0.97722883968755991</v>
      </c>
      <c r="AL1837" s="93"/>
      <c r="AM1837" s="257">
        <v>18134.34</v>
      </c>
      <c r="AN1837" s="258">
        <v>18094.180185296871</v>
      </c>
      <c r="AO1837" s="276">
        <v>0.99868529557880958</v>
      </c>
      <c r="AQ1837" s="280">
        <v>11341.097057795887</v>
      </c>
      <c r="AR1837" s="281">
        <v>11431.76119947058</v>
      </c>
    </row>
    <row r="1838" spans="1:44" x14ac:dyDescent="0.2">
      <c r="A1838" s="260" t="s">
        <v>8404</v>
      </c>
      <c r="B1838" s="261" t="s">
        <v>2851</v>
      </c>
      <c r="C1838" s="261" t="s">
        <v>8201</v>
      </c>
      <c r="D1838" s="262" t="s">
        <v>15938</v>
      </c>
      <c r="E1838" s="257">
        <v>150</v>
      </c>
      <c r="F1838" s="258">
        <v>323</v>
      </c>
      <c r="G1838" s="258">
        <v>1518</v>
      </c>
      <c r="H1838" s="258">
        <v>1037</v>
      </c>
      <c r="I1838" s="258">
        <v>340</v>
      </c>
      <c r="J1838" s="258">
        <v>191</v>
      </c>
      <c r="K1838" s="259">
        <v>57</v>
      </c>
      <c r="L1838" s="257">
        <v>134</v>
      </c>
      <c r="M1838" s="258">
        <v>266</v>
      </c>
      <c r="N1838" s="258">
        <v>1370</v>
      </c>
      <c r="O1838" s="258">
        <v>949</v>
      </c>
      <c r="P1838" s="258">
        <v>338</v>
      </c>
      <c r="Q1838" s="258">
        <v>238</v>
      </c>
      <c r="R1838" s="259">
        <v>112</v>
      </c>
      <c r="S1838" s="267">
        <v>7023</v>
      </c>
      <c r="T1838" s="90"/>
      <c r="U1838" s="260">
        <v>15</v>
      </c>
      <c r="V1838" s="273">
        <v>92.879024567041796</v>
      </c>
      <c r="W1838" s="273">
        <v>91.377315474494097</v>
      </c>
      <c r="X1838" s="274">
        <v>1.122989102</v>
      </c>
      <c r="Z1838" s="257">
        <v>18511.57</v>
      </c>
      <c r="AA1838" s="258">
        <v>7167.592390082531</v>
      </c>
      <c r="AB1838" s="276">
        <v>1.0205884080994634</v>
      </c>
      <c r="AC1838" s="92"/>
      <c r="AD1838" s="257">
        <v>660229.77530294994</v>
      </c>
      <c r="AE1838" s="258">
        <v>6694.7238962629335</v>
      </c>
      <c r="AF1838" s="276">
        <v>0.95325699790159957</v>
      </c>
      <c r="AG1838" s="93"/>
      <c r="AH1838" s="257">
        <v>7886.7524633459998</v>
      </c>
      <c r="AI1838" s="258">
        <v>6689.8294606786112</v>
      </c>
      <c r="AJ1838" s="258">
        <v>6863.078141125734</v>
      </c>
      <c r="AK1838" s="276">
        <v>0.97722883968756002</v>
      </c>
      <c r="AL1838" s="93"/>
      <c r="AM1838" s="257">
        <v>7029.45</v>
      </c>
      <c r="AN1838" s="258">
        <v>7013.8827717763697</v>
      </c>
      <c r="AO1838" s="276">
        <v>0.99870180432526978</v>
      </c>
      <c r="AQ1838" s="280">
        <v>6668.3043227975286</v>
      </c>
      <c r="AR1838" s="281">
        <v>6721.6127536107988</v>
      </c>
    </row>
    <row r="1839" spans="1:44" x14ac:dyDescent="0.2">
      <c r="A1839" s="260" t="s">
        <v>8404</v>
      </c>
      <c r="B1839" s="261" t="s">
        <v>8171</v>
      </c>
      <c r="C1839" s="261" t="s">
        <v>8202</v>
      </c>
      <c r="D1839" s="262" t="s">
        <v>15939</v>
      </c>
      <c r="E1839" s="257">
        <v>181</v>
      </c>
      <c r="F1839" s="258">
        <v>347</v>
      </c>
      <c r="G1839" s="258">
        <v>1232</v>
      </c>
      <c r="H1839" s="258">
        <v>1059</v>
      </c>
      <c r="I1839" s="258">
        <v>455</v>
      </c>
      <c r="J1839" s="258">
        <v>210</v>
      </c>
      <c r="K1839" s="259">
        <v>59</v>
      </c>
      <c r="L1839" s="257">
        <v>176</v>
      </c>
      <c r="M1839" s="258">
        <v>354</v>
      </c>
      <c r="N1839" s="258">
        <v>1208</v>
      </c>
      <c r="O1839" s="258">
        <v>1124</v>
      </c>
      <c r="P1839" s="258">
        <v>464</v>
      </c>
      <c r="Q1839" s="258">
        <v>273</v>
      </c>
      <c r="R1839" s="259">
        <v>147</v>
      </c>
      <c r="S1839" s="267">
        <v>7289</v>
      </c>
      <c r="T1839" s="90"/>
      <c r="U1839" s="260">
        <v>35</v>
      </c>
      <c r="V1839" s="273">
        <v>87.060766811165493</v>
      </c>
      <c r="W1839" s="273">
        <v>83.693849533223499</v>
      </c>
      <c r="X1839" s="274">
        <v>1.108329009</v>
      </c>
      <c r="Z1839" s="257">
        <v>20578.82</v>
      </c>
      <c r="AA1839" s="258">
        <v>7968.0218171056367</v>
      </c>
      <c r="AB1839" s="276">
        <v>1.0931570609281982</v>
      </c>
      <c r="AC1839" s="92"/>
      <c r="AD1839" s="257">
        <v>660901.4661722692</v>
      </c>
      <c r="AE1839" s="258">
        <v>6701.5348355479273</v>
      </c>
      <c r="AF1839" s="276">
        <v>0.91940387372039067</v>
      </c>
      <c r="AG1839" s="93"/>
      <c r="AH1839" s="257">
        <v>8078.6101466009995</v>
      </c>
      <c r="AI1839" s="258">
        <v>6852.5701055336322</v>
      </c>
      <c r="AJ1839" s="258">
        <v>7079.513650656143</v>
      </c>
      <c r="AK1839" s="276">
        <v>0.97125993286543322</v>
      </c>
      <c r="AL1839" s="93"/>
      <c r="AM1839" s="257">
        <v>7304.05</v>
      </c>
      <c r="AN1839" s="258">
        <v>7287.8746501067926</v>
      </c>
      <c r="AO1839" s="276">
        <v>0.99984560983767223</v>
      </c>
      <c r="AQ1839" s="280">
        <v>7114.1867448913199</v>
      </c>
      <c r="AR1839" s="281">
        <v>7171.0596939236784</v>
      </c>
    </row>
    <row r="1840" spans="1:44" x14ac:dyDescent="0.2">
      <c r="A1840" s="260" t="s">
        <v>8404</v>
      </c>
      <c r="B1840" s="261" t="s">
        <v>8171</v>
      </c>
      <c r="C1840" s="261" t="s">
        <v>8203</v>
      </c>
      <c r="D1840" s="262" t="s">
        <v>15940</v>
      </c>
      <c r="E1840" s="257">
        <v>471</v>
      </c>
      <c r="F1840" s="258">
        <v>954</v>
      </c>
      <c r="G1840" s="258">
        <v>3065</v>
      </c>
      <c r="H1840" s="258">
        <v>2973</v>
      </c>
      <c r="I1840" s="258">
        <v>1231</v>
      </c>
      <c r="J1840" s="258">
        <v>683</v>
      </c>
      <c r="K1840" s="259">
        <v>202</v>
      </c>
      <c r="L1840" s="257">
        <v>415</v>
      </c>
      <c r="M1840" s="258">
        <v>911</v>
      </c>
      <c r="N1840" s="258">
        <v>3058</v>
      </c>
      <c r="O1840" s="258">
        <v>3049</v>
      </c>
      <c r="P1840" s="258">
        <v>1291</v>
      </c>
      <c r="Q1840" s="258">
        <v>840</v>
      </c>
      <c r="R1840" s="259">
        <v>347</v>
      </c>
      <c r="S1840" s="267">
        <v>19490</v>
      </c>
      <c r="T1840" s="90"/>
      <c r="U1840" s="260">
        <v>107</v>
      </c>
      <c r="V1840" s="273">
        <v>83.322855285882397</v>
      </c>
      <c r="W1840" s="273">
        <v>81.328545044120602</v>
      </c>
      <c r="X1840" s="274">
        <v>1.108329009</v>
      </c>
      <c r="Z1840" s="257">
        <v>56302.619999999995</v>
      </c>
      <c r="AA1840" s="258">
        <v>21800.108291933557</v>
      </c>
      <c r="AB1840" s="276">
        <v>1.1185278754198849</v>
      </c>
      <c r="AC1840" s="92"/>
      <c r="AD1840" s="257">
        <v>1737239.3955599812</v>
      </c>
      <c r="AE1840" s="258">
        <v>17615.591616794532</v>
      </c>
      <c r="AF1840" s="276">
        <v>0.90382717377088417</v>
      </c>
      <c r="AG1840" s="93"/>
      <c r="AH1840" s="257">
        <v>21601.332385409998</v>
      </c>
      <c r="AI1840" s="258">
        <v>18323.033524056864</v>
      </c>
      <c r="AJ1840" s="258">
        <v>18929.856091547295</v>
      </c>
      <c r="AK1840" s="276">
        <v>0.97125993286543333</v>
      </c>
      <c r="AL1840" s="93"/>
      <c r="AM1840" s="257">
        <v>19536.009999999998</v>
      </c>
      <c r="AN1840" s="258">
        <v>19492.746085149032</v>
      </c>
      <c r="AO1840" s="276">
        <v>1.0001408971343784</v>
      </c>
      <c r="AQ1840" s="280">
        <v>19139.945866394042</v>
      </c>
      <c r="AR1840" s="281">
        <v>19292.95635160842</v>
      </c>
    </row>
    <row r="1841" spans="1:44" x14ac:dyDescent="0.2">
      <c r="A1841" s="260" t="s">
        <v>8404</v>
      </c>
      <c r="B1841" s="261" t="s">
        <v>2851</v>
      </c>
      <c r="C1841" s="261" t="s">
        <v>8204</v>
      </c>
      <c r="D1841" s="262" t="s">
        <v>15941</v>
      </c>
      <c r="E1841" s="257">
        <v>311</v>
      </c>
      <c r="F1841" s="258">
        <v>658</v>
      </c>
      <c r="G1841" s="258">
        <v>2283</v>
      </c>
      <c r="H1841" s="258">
        <v>1326</v>
      </c>
      <c r="I1841" s="258">
        <v>431</v>
      </c>
      <c r="J1841" s="258">
        <v>291</v>
      </c>
      <c r="K1841" s="259">
        <v>93</v>
      </c>
      <c r="L1841" s="257">
        <v>291</v>
      </c>
      <c r="M1841" s="258">
        <v>580</v>
      </c>
      <c r="N1841" s="258">
        <v>2264</v>
      </c>
      <c r="O1841" s="258">
        <v>1322</v>
      </c>
      <c r="P1841" s="258">
        <v>539</v>
      </c>
      <c r="Q1841" s="258">
        <v>398</v>
      </c>
      <c r="R1841" s="259">
        <v>184</v>
      </c>
      <c r="S1841" s="267">
        <v>10971</v>
      </c>
      <c r="T1841" s="90"/>
      <c r="U1841" s="260">
        <v>44</v>
      </c>
      <c r="V1841" s="273">
        <v>91.208245235814204</v>
      </c>
      <c r="W1841" s="273">
        <v>86.064957576863407</v>
      </c>
      <c r="X1841" s="274">
        <v>1.122989102</v>
      </c>
      <c r="Z1841" s="257">
        <v>28702.92</v>
      </c>
      <c r="AA1841" s="258">
        <v>11113.634930216489</v>
      </c>
      <c r="AB1841" s="276">
        <v>1.0130010874320015</v>
      </c>
      <c r="AC1841" s="92"/>
      <c r="AD1841" s="257">
        <v>1012794.1469861639</v>
      </c>
      <c r="AE1841" s="258">
        <v>10269.723407600472</v>
      </c>
      <c r="AF1841" s="276">
        <v>0.93607906367700955</v>
      </c>
      <c r="AG1841" s="93"/>
      <c r="AH1841" s="257">
        <v>12320.313438042</v>
      </c>
      <c r="AI1841" s="258">
        <v>10450.536667108792</v>
      </c>
      <c r="AJ1841" s="258">
        <v>10721.177600212221</v>
      </c>
      <c r="AK1841" s="276">
        <v>0.97722883968756002</v>
      </c>
      <c r="AL1841" s="93"/>
      <c r="AM1841" s="257">
        <v>10989.92</v>
      </c>
      <c r="AN1841" s="258">
        <v>10965.582022946399</v>
      </c>
      <c r="AO1841" s="276">
        <v>0.99950615467563564</v>
      </c>
      <c r="AQ1841" s="280">
        <v>10161.326508424609</v>
      </c>
      <c r="AR1841" s="281">
        <v>10242.559209411798</v>
      </c>
    </row>
    <row r="1842" spans="1:44" x14ac:dyDescent="0.2">
      <c r="A1842" s="260" t="s">
        <v>8404</v>
      </c>
      <c r="B1842" s="261" t="s">
        <v>8155</v>
      </c>
      <c r="C1842" s="261" t="s">
        <v>8206</v>
      </c>
      <c r="D1842" s="262" t="s">
        <v>15943</v>
      </c>
      <c r="E1842" s="257">
        <v>242</v>
      </c>
      <c r="F1842" s="258">
        <v>533</v>
      </c>
      <c r="G1842" s="258">
        <v>1978</v>
      </c>
      <c r="H1842" s="258">
        <v>1731</v>
      </c>
      <c r="I1842" s="258">
        <v>842</v>
      </c>
      <c r="J1842" s="258">
        <v>537</v>
      </c>
      <c r="K1842" s="259">
        <v>228</v>
      </c>
      <c r="L1842" s="257">
        <v>229</v>
      </c>
      <c r="M1842" s="258">
        <v>482</v>
      </c>
      <c r="N1842" s="258">
        <v>1775</v>
      </c>
      <c r="O1842" s="258">
        <v>1738</v>
      </c>
      <c r="P1842" s="258">
        <v>879</v>
      </c>
      <c r="Q1842" s="258">
        <v>680</v>
      </c>
      <c r="R1842" s="259">
        <v>381</v>
      </c>
      <c r="S1842" s="267">
        <v>12255</v>
      </c>
      <c r="T1842" s="90"/>
      <c r="U1842" s="260">
        <v>198</v>
      </c>
      <c r="V1842" s="273">
        <v>94.865392522636597</v>
      </c>
      <c r="W1842" s="273">
        <v>91.980332952505293</v>
      </c>
      <c r="X1842" s="274">
        <v>1.095225739</v>
      </c>
      <c r="Z1842" s="257">
        <v>37700.450000000004</v>
      </c>
      <c r="AA1842" s="258">
        <v>14597.436010164833</v>
      </c>
      <c r="AB1842" s="276">
        <v>1.191141249299456</v>
      </c>
      <c r="AC1842" s="92"/>
      <c r="AD1842" s="257">
        <v>1160195.0766716762</v>
      </c>
      <c r="AE1842" s="258">
        <v>11764.367489419064</v>
      </c>
      <c r="AF1842" s="276">
        <v>0.95996470741893636</v>
      </c>
      <c r="AG1842" s="93"/>
      <c r="AH1842" s="257">
        <v>13421.991431445</v>
      </c>
      <c r="AI1842" s="258">
        <v>11385.019894609748</v>
      </c>
      <c r="AJ1842" s="258">
        <v>11837.40954941268</v>
      </c>
      <c r="AK1842" s="276">
        <v>0.96592489183293995</v>
      </c>
      <c r="AL1842" s="93"/>
      <c r="AM1842" s="257">
        <v>12340.14</v>
      </c>
      <c r="AN1842" s="258">
        <v>12312.81186256513</v>
      </c>
      <c r="AO1842" s="276">
        <v>1.0047174102460326</v>
      </c>
      <c r="AQ1842" s="280">
        <v>13599.38073980007</v>
      </c>
      <c r="AR1842" s="281">
        <v>13708.098280598628</v>
      </c>
    </row>
    <row r="1843" spans="1:44" x14ac:dyDescent="0.2">
      <c r="A1843" s="260" t="s">
        <v>8404</v>
      </c>
      <c r="B1843" s="261" t="s">
        <v>2851</v>
      </c>
      <c r="C1843" s="261" t="s">
        <v>8207</v>
      </c>
      <c r="D1843" s="262" t="s">
        <v>15944</v>
      </c>
      <c r="E1843" s="257">
        <v>355</v>
      </c>
      <c r="F1843" s="258">
        <v>699</v>
      </c>
      <c r="G1843" s="258">
        <v>2262</v>
      </c>
      <c r="H1843" s="258">
        <v>1819</v>
      </c>
      <c r="I1843" s="258">
        <v>641</v>
      </c>
      <c r="J1843" s="258">
        <v>438</v>
      </c>
      <c r="K1843" s="259">
        <v>155</v>
      </c>
      <c r="L1843" s="257">
        <v>361</v>
      </c>
      <c r="M1843" s="258">
        <v>653</v>
      </c>
      <c r="N1843" s="258">
        <v>2201</v>
      </c>
      <c r="O1843" s="258">
        <v>1865</v>
      </c>
      <c r="P1843" s="258">
        <v>763</v>
      </c>
      <c r="Q1843" s="258">
        <v>595</v>
      </c>
      <c r="R1843" s="259">
        <v>274</v>
      </c>
      <c r="S1843" s="267">
        <v>13081</v>
      </c>
      <c r="T1843" s="90"/>
      <c r="U1843" s="260">
        <v>50</v>
      </c>
      <c r="V1843" s="273">
        <v>86.555314136428095</v>
      </c>
      <c r="W1843" s="273">
        <v>86.002064220183399</v>
      </c>
      <c r="X1843" s="274">
        <v>1.122989102</v>
      </c>
      <c r="Z1843" s="257">
        <v>37091.79</v>
      </c>
      <c r="AA1843" s="258">
        <v>14361.765735620444</v>
      </c>
      <c r="AB1843" s="276">
        <v>1.0979103841923739</v>
      </c>
      <c r="AC1843" s="92"/>
      <c r="AD1843" s="257">
        <v>1191490.328239416</v>
      </c>
      <c r="AE1843" s="258">
        <v>12081.701054713012</v>
      </c>
      <c r="AF1843" s="276">
        <v>0.92360683852251446</v>
      </c>
      <c r="AG1843" s="93"/>
      <c r="AH1843" s="257">
        <v>14689.820443262</v>
      </c>
      <c r="AI1843" s="258">
        <v>12460.438441568691</v>
      </c>
      <c r="AJ1843" s="258">
        <v>12783.130451952971</v>
      </c>
      <c r="AK1843" s="276">
        <v>0.97722883968755991</v>
      </c>
      <c r="AL1843" s="93"/>
      <c r="AM1843" s="257">
        <v>13102.5</v>
      </c>
      <c r="AN1843" s="258">
        <v>13073.483560904464</v>
      </c>
      <c r="AO1843" s="276">
        <v>0.99942539262322938</v>
      </c>
      <c r="AQ1843" s="280">
        <v>12955.125752530423</v>
      </c>
      <c r="AR1843" s="281">
        <v>13058.692925146541</v>
      </c>
    </row>
    <row r="1844" spans="1:44" x14ac:dyDescent="0.2">
      <c r="A1844" s="260" t="s">
        <v>8404</v>
      </c>
      <c r="B1844" s="261" t="s">
        <v>8155</v>
      </c>
      <c r="C1844" s="261" t="s">
        <v>8208</v>
      </c>
      <c r="D1844" s="262" t="s">
        <v>15945</v>
      </c>
      <c r="E1844" s="257">
        <v>149</v>
      </c>
      <c r="F1844" s="258">
        <v>292</v>
      </c>
      <c r="G1844" s="258">
        <v>1138</v>
      </c>
      <c r="H1844" s="258">
        <v>861</v>
      </c>
      <c r="I1844" s="258">
        <v>295</v>
      </c>
      <c r="J1844" s="258">
        <v>155</v>
      </c>
      <c r="K1844" s="259">
        <v>49</v>
      </c>
      <c r="L1844" s="257">
        <v>132</v>
      </c>
      <c r="M1844" s="258">
        <v>262</v>
      </c>
      <c r="N1844" s="258">
        <v>967</v>
      </c>
      <c r="O1844" s="258">
        <v>731</v>
      </c>
      <c r="P1844" s="258">
        <v>330</v>
      </c>
      <c r="Q1844" s="258">
        <v>206</v>
      </c>
      <c r="R1844" s="259">
        <v>120</v>
      </c>
      <c r="S1844" s="267">
        <v>5687</v>
      </c>
      <c r="T1844" s="90"/>
      <c r="U1844" s="260">
        <v>72</v>
      </c>
      <c r="V1844" s="273">
        <v>106.995859867958</v>
      </c>
      <c r="W1844" s="273">
        <v>121.767715843151</v>
      </c>
      <c r="X1844" s="274">
        <v>1.095225739</v>
      </c>
      <c r="Z1844" s="257">
        <v>15440.88</v>
      </c>
      <c r="AA1844" s="258">
        <v>5978.635738847518</v>
      </c>
      <c r="AB1844" s="276">
        <v>1.0512811216542146</v>
      </c>
      <c r="AC1844" s="92"/>
      <c r="AD1844" s="257">
        <v>596517.92187128938</v>
      </c>
      <c r="AE1844" s="258">
        <v>6048.6862839052928</v>
      </c>
      <c r="AF1844" s="276">
        <v>1.0635987838764362</v>
      </c>
      <c r="AG1844" s="93"/>
      <c r="AH1844" s="257">
        <v>6228.5487776929995</v>
      </c>
      <c r="AI1844" s="258">
        <v>5283.2809580290195</v>
      </c>
      <c r="AJ1844" s="258">
        <v>5493.2148598539297</v>
      </c>
      <c r="AK1844" s="276">
        <v>0.96592489183293995</v>
      </c>
      <c r="AL1844" s="93"/>
      <c r="AM1844" s="257">
        <v>5717.96</v>
      </c>
      <c r="AN1844" s="258">
        <v>5705.2971617560988</v>
      </c>
      <c r="AO1844" s="276">
        <v>1.0032173662310706</v>
      </c>
      <c r="AQ1844" s="280">
        <v>6161.952204584145</v>
      </c>
      <c r="AR1844" s="281">
        <v>6211.2127042361681</v>
      </c>
    </row>
    <row r="1845" spans="1:44" x14ac:dyDescent="0.2">
      <c r="A1845" s="260" t="s">
        <v>8404</v>
      </c>
      <c r="B1845" s="261" t="s">
        <v>8159</v>
      </c>
      <c r="C1845" s="261" t="s">
        <v>8209</v>
      </c>
      <c r="D1845" s="262" t="s">
        <v>15946</v>
      </c>
      <c r="E1845" s="257">
        <v>159</v>
      </c>
      <c r="F1845" s="258">
        <v>336</v>
      </c>
      <c r="G1845" s="258">
        <v>917</v>
      </c>
      <c r="H1845" s="258">
        <v>959</v>
      </c>
      <c r="I1845" s="258">
        <v>306</v>
      </c>
      <c r="J1845" s="258">
        <v>125</v>
      </c>
      <c r="K1845" s="259">
        <v>53</v>
      </c>
      <c r="L1845" s="257">
        <v>114</v>
      </c>
      <c r="M1845" s="258">
        <v>309</v>
      </c>
      <c r="N1845" s="258">
        <v>905</v>
      </c>
      <c r="O1845" s="258">
        <v>952</v>
      </c>
      <c r="P1845" s="258">
        <v>285</v>
      </c>
      <c r="Q1845" s="258">
        <v>154</v>
      </c>
      <c r="R1845" s="259">
        <v>97</v>
      </c>
      <c r="S1845" s="267">
        <v>5671</v>
      </c>
      <c r="T1845" s="90"/>
      <c r="U1845" s="260">
        <v>81</v>
      </c>
      <c r="V1845" s="273">
        <v>65.984647946005893</v>
      </c>
      <c r="W1845" s="273">
        <v>63.117439605007903</v>
      </c>
      <c r="X1845" s="274">
        <v>1.1062532430000001</v>
      </c>
      <c r="Z1845" s="257">
        <v>15280.69</v>
      </c>
      <c r="AA1845" s="258">
        <v>5916.6109281498129</v>
      </c>
      <c r="AB1845" s="276">
        <v>1.0433099855668864</v>
      </c>
      <c r="AC1845" s="92"/>
      <c r="AD1845" s="257">
        <v>455355.07622974494</v>
      </c>
      <c r="AE1845" s="258">
        <v>4617.2963173632897</v>
      </c>
      <c r="AF1845" s="276">
        <v>0.8141943779515588</v>
      </c>
      <c r="AG1845" s="93"/>
      <c r="AH1845" s="257">
        <v>6273.5621410530002</v>
      </c>
      <c r="AI1845" s="258">
        <v>5321.462925287341</v>
      </c>
      <c r="AJ1845" s="258">
        <v>5503.2222041379237</v>
      </c>
      <c r="AK1845" s="276">
        <v>0.97041477766494866</v>
      </c>
      <c r="AL1845" s="93"/>
      <c r="AM1845" s="257">
        <v>5705.83</v>
      </c>
      <c r="AN1845" s="258">
        <v>5693.1940245232217</v>
      </c>
      <c r="AO1845" s="276">
        <v>1.0039135998101254</v>
      </c>
      <c r="AQ1845" s="280">
        <v>4693.0464160031106</v>
      </c>
      <c r="AR1845" s="281">
        <v>4730.5640408834952</v>
      </c>
    </row>
    <row r="1846" spans="1:44" x14ac:dyDescent="0.2">
      <c r="A1846" s="260" t="s">
        <v>8404</v>
      </c>
      <c r="B1846" s="261" t="s">
        <v>8155</v>
      </c>
      <c r="C1846" s="261" t="s">
        <v>8210</v>
      </c>
      <c r="D1846" s="262" t="s">
        <v>15947</v>
      </c>
      <c r="E1846" s="257">
        <v>154</v>
      </c>
      <c r="F1846" s="258">
        <v>368</v>
      </c>
      <c r="G1846" s="258">
        <v>1269</v>
      </c>
      <c r="H1846" s="258">
        <v>937</v>
      </c>
      <c r="I1846" s="258">
        <v>377</v>
      </c>
      <c r="J1846" s="258">
        <v>196</v>
      </c>
      <c r="K1846" s="259">
        <v>65</v>
      </c>
      <c r="L1846" s="257">
        <v>120</v>
      </c>
      <c r="M1846" s="258">
        <v>267</v>
      </c>
      <c r="N1846" s="258">
        <v>1139</v>
      </c>
      <c r="O1846" s="258">
        <v>944</v>
      </c>
      <c r="P1846" s="258">
        <v>387</v>
      </c>
      <c r="Q1846" s="258">
        <v>275</v>
      </c>
      <c r="R1846" s="259">
        <v>129</v>
      </c>
      <c r="S1846" s="267">
        <v>6627</v>
      </c>
      <c r="T1846" s="90"/>
      <c r="U1846" s="260">
        <v>100</v>
      </c>
      <c r="V1846" s="273">
        <v>101.984691779538</v>
      </c>
      <c r="W1846" s="273">
        <v>108.74935868417001</v>
      </c>
      <c r="X1846" s="274">
        <v>1.095225739</v>
      </c>
      <c r="Z1846" s="257">
        <v>18362.160000000003</v>
      </c>
      <c r="AA1846" s="258">
        <v>7109.7415444221042</v>
      </c>
      <c r="AB1846" s="276">
        <v>1.072844657374695</v>
      </c>
      <c r="AC1846" s="92"/>
      <c r="AD1846" s="257">
        <v>666017.47898526478</v>
      </c>
      <c r="AE1846" s="258">
        <v>6753.4111587825664</v>
      </c>
      <c r="AF1846" s="276">
        <v>1.0190751710853427</v>
      </c>
      <c r="AG1846" s="93"/>
      <c r="AH1846" s="257">
        <v>7258.0609723529997</v>
      </c>
      <c r="AI1846" s="258">
        <v>6156.5505378685275</v>
      </c>
      <c r="AJ1846" s="258">
        <v>6401.1842581768924</v>
      </c>
      <c r="AK1846" s="276">
        <v>0.96592489183293984</v>
      </c>
      <c r="AL1846" s="93"/>
      <c r="AM1846" s="257">
        <v>6670</v>
      </c>
      <c r="AN1846" s="258">
        <v>6655.2287999414448</v>
      </c>
      <c r="AO1846" s="276">
        <v>1.0042596649979545</v>
      </c>
      <c r="AQ1846" s="280">
        <v>7028.2857755887044</v>
      </c>
      <c r="AR1846" s="281">
        <v>7084.472006430472</v>
      </c>
    </row>
    <row r="1847" spans="1:44" x14ac:dyDescent="0.2">
      <c r="A1847" s="260" t="s">
        <v>8404</v>
      </c>
      <c r="B1847" s="261" t="s">
        <v>8159</v>
      </c>
      <c r="C1847" s="261" t="s">
        <v>8211</v>
      </c>
      <c r="D1847" s="262" t="s">
        <v>15948</v>
      </c>
      <c r="E1847" s="257">
        <v>299</v>
      </c>
      <c r="F1847" s="258">
        <v>570</v>
      </c>
      <c r="G1847" s="258">
        <v>2187</v>
      </c>
      <c r="H1847" s="258">
        <v>1659</v>
      </c>
      <c r="I1847" s="258">
        <v>582</v>
      </c>
      <c r="J1847" s="258">
        <v>351</v>
      </c>
      <c r="K1847" s="259">
        <v>118</v>
      </c>
      <c r="L1847" s="257">
        <v>281</v>
      </c>
      <c r="M1847" s="258">
        <v>542</v>
      </c>
      <c r="N1847" s="258">
        <v>1992</v>
      </c>
      <c r="O1847" s="258">
        <v>1644</v>
      </c>
      <c r="P1847" s="258">
        <v>619</v>
      </c>
      <c r="Q1847" s="258">
        <v>468</v>
      </c>
      <c r="R1847" s="259">
        <v>229</v>
      </c>
      <c r="S1847" s="267">
        <v>11541</v>
      </c>
      <c r="T1847" s="90"/>
      <c r="U1847" s="260">
        <v>66</v>
      </c>
      <c r="V1847" s="273">
        <v>86.717801692645807</v>
      </c>
      <c r="W1847" s="273">
        <v>99.169165438946095</v>
      </c>
      <c r="X1847" s="274">
        <v>1.1062532430000001</v>
      </c>
      <c r="Z1847" s="257">
        <v>31887.270000000008</v>
      </c>
      <c r="AA1847" s="258">
        <v>12346.600196120968</v>
      </c>
      <c r="AB1847" s="276">
        <v>1.0698033269318923</v>
      </c>
      <c r="AC1847" s="92"/>
      <c r="AD1847" s="257">
        <v>1087686.6867620081</v>
      </c>
      <c r="AE1847" s="258">
        <v>11029.133077452312</v>
      </c>
      <c r="AF1847" s="276">
        <v>0.95564795749521814</v>
      </c>
      <c r="AG1847" s="93"/>
      <c r="AH1847" s="257">
        <v>12767.268677463</v>
      </c>
      <c r="AI1847" s="258">
        <v>10829.660310481609</v>
      </c>
      <c r="AJ1847" s="258">
        <v>11199.556949031172</v>
      </c>
      <c r="AK1847" s="276">
        <v>0.97041477766494866</v>
      </c>
      <c r="AL1847" s="93"/>
      <c r="AM1847" s="257">
        <v>11569.38</v>
      </c>
      <c r="AN1847" s="258">
        <v>11543.758766636663</v>
      </c>
      <c r="AO1847" s="276">
        <v>1.0002390405195964</v>
      </c>
      <c r="AQ1847" s="280">
        <v>11452.664121199963</v>
      </c>
      <c r="AR1847" s="281">
        <v>11544.220163542746</v>
      </c>
    </row>
    <row r="1848" spans="1:44" x14ac:dyDescent="0.2">
      <c r="A1848" s="260" t="s">
        <v>8404</v>
      </c>
      <c r="B1848" s="261" t="s">
        <v>8159</v>
      </c>
      <c r="C1848" s="261" t="s">
        <v>8212</v>
      </c>
      <c r="D1848" s="262" t="s">
        <v>15949</v>
      </c>
      <c r="E1848" s="257">
        <v>287</v>
      </c>
      <c r="F1848" s="258">
        <v>548</v>
      </c>
      <c r="G1848" s="258">
        <v>1948</v>
      </c>
      <c r="H1848" s="258">
        <v>1572</v>
      </c>
      <c r="I1848" s="258">
        <v>625</v>
      </c>
      <c r="J1848" s="258">
        <v>402</v>
      </c>
      <c r="K1848" s="259">
        <v>113</v>
      </c>
      <c r="L1848" s="257">
        <v>253</v>
      </c>
      <c r="M1848" s="258">
        <v>545</v>
      </c>
      <c r="N1848" s="258">
        <v>1875</v>
      </c>
      <c r="O1848" s="258">
        <v>1648</v>
      </c>
      <c r="P1848" s="258">
        <v>710</v>
      </c>
      <c r="Q1848" s="258">
        <v>520</v>
      </c>
      <c r="R1848" s="259">
        <v>261</v>
      </c>
      <c r="S1848" s="267">
        <v>11307</v>
      </c>
      <c r="T1848" s="90"/>
      <c r="U1848" s="260">
        <v>86</v>
      </c>
      <c r="V1848" s="273">
        <v>83.188332919775206</v>
      </c>
      <c r="W1848" s="273">
        <v>88.580339762873805</v>
      </c>
      <c r="X1848" s="274">
        <v>1.1062532430000001</v>
      </c>
      <c r="Z1848" s="257">
        <v>32492.399999999998</v>
      </c>
      <c r="AA1848" s="258">
        <v>12580.903671353517</v>
      </c>
      <c r="AB1848" s="276">
        <v>1.1126650456667124</v>
      </c>
      <c r="AC1848" s="92"/>
      <c r="AD1848" s="257">
        <v>1026864.5895427972</v>
      </c>
      <c r="AE1848" s="258">
        <v>10412.397566716765</v>
      </c>
      <c r="AF1848" s="276">
        <v>0.9208806550558738</v>
      </c>
      <c r="AG1848" s="93"/>
      <c r="AH1848" s="257">
        <v>12508.405418601</v>
      </c>
      <c r="AI1848" s="258">
        <v>10610.083106369946</v>
      </c>
      <c r="AJ1848" s="258">
        <v>10972.479891057574</v>
      </c>
      <c r="AK1848" s="276">
        <v>0.97041477766494855</v>
      </c>
      <c r="AL1848" s="93"/>
      <c r="AM1848" s="257">
        <v>11343.98</v>
      </c>
      <c r="AN1848" s="258">
        <v>11318.857931328297</v>
      </c>
      <c r="AO1848" s="276">
        <v>1.0010487248012998</v>
      </c>
      <c r="AQ1848" s="280">
        <v>11254.54145247592</v>
      </c>
      <c r="AR1848" s="281">
        <v>11344.513642602762</v>
      </c>
    </row>
    <row r="1849" spans="1:44" x14ac:dyDescent="0.2">
      <c r="A1849" s="260" t="s">
        <v>8404</v>
      </c>
      <c r="B1849" s="261" t="s">
        <v>8171</v>
      </c>
      <c r="C1849" s="261" t="s">
        <v>8214</v>
      </c>
      <c r="D1849" s="262" t="s">
        <v>15951</v>
      </c>
      <c r="E1849" s="257">
        <v>43</v>
      </c>
      <c r="F1849" s="258">
        <v>104</v>
      </c>
      <c r="G1849" s="258">
        <v>360</v>
      </c>
      <c r="H1849" s="258">
        <v>366</v>
      </c>
      <c r="I1849" s="258">
        <v>177</v>
      </c>
      <c r="J1849" s="258">
        <v>80</v>
      </c>
      <c r="K1849" s="259">
        <v>20</v>
      </c>
      <c r="L1849" s="257">
        <v>40</v>
      </c>
      <c r="M1849" s="258">
        <v>110</v>
      </c>
      <c r="N1849" s="258">
        <v>304</v>
      </c>
      <c r="O1849" s="258">
        <v>379</v>
      </c>
      <c r="P1849" s="258">
        <v>147</v>
      </c>
      <c r="Q1849" s="258">
        <v>70</v>
      </c>
      <c r="R1849" s="259">
        <v>35</v>
      </c>
      <c r="S1849" s="267">
        <v>2235</v>
      </c>
      <c r="T1849" s="90"/>
      <c r="U1849" s="260">
        <v>9</v>
      </c>
      <c r="V1849" s="273">
        <v>95.956095238948507</v>
      </c>
      <c r="W1849" s="273">
        <v>89.999105145413793</v>
      </c>
      <c r="X1849" s="274">
        <v>1.095225739</v>
      </c>
      <c r="Z1849" s="257">
        <v>6374.54</v>
      </c>
      <c r="AA1849" s="258">
        <v>2468.1917522002022</v>
      </c>
      <c r="AB1849" s="276">
        <v>1.104336354451992</v>
      </c>
      <c r="AC1849" s="92"/>
      <c r="AD1849" s="257">
        <v>211178.27157714084</v>
      </c>
      <c r="AE1849" s="258">
        <v>2141.3457465626534</v>
      </c>
      <c r="AF1849" s="276">
        <v>0.95809653090051605</v>
      </c>
      <c r="AG1849" s="93"/>
      <c r="AH1849" s="257">
        <v>2447.8295266649998</v>
      </c>
      <c r="AI1849" s="258">
        <v>2076.3377775971267</v>
      </c>
      <c r="AJ1849" s="258">
        <v>2158.842133246621</v>
      </c>
      <c r="AK1849" s="276">
        <v>0.96592489183294006</v>
      </c>
      <c r="AL1849" s="93"/>
      <c r="AM1849" s="257">
        <v>2238.87</v>
      </c>
      <c r="AN1849" s="258">
        <v>2233.9118595689506</v>
      </c>
      <c r="AO1849" s="276">
        <v>0.99951313627246108</v>
      </c>
      <c r="AQ1849" s="280">
        <v>2283.0742122046699</v>
      </c>
      <c r="AR1849" s="281">
        <v>2301.3257942848072</v>
      </c>
    </row>
    <row r="1850" spans="1:44" x14ac:dyDescent="0.2">
      <c r="A1850" s="260" t="s">
        <v>8404</v>
      </c>
      <c r="B1850" s="261" t="s">
        <v>8155</v>
      </c>
      <c r="C1850" s="261" t="s">
        <v>8215</v>
      </c>
      <c r="D1850" s="262" t="s">
        <v>15952</v>
      </c>
      <c r="E1850" s="257">
        <v>146</v>
      </c>
      <c r="F1850" s="258">
        <v>397</v>
      </c>
      <c r="G1850" s="258">
        <v>1090</v>
      </c>
      <c r="H1850" s="258">
        <v>1137</v>
      </c>
      <c r="I1850" s="258">
        <v>586</v>
      </c>
      <c r="J1850" s="258">
        <v>331</v>
      </c>
      <c r="K1850" s="259">
        <v>100</v>
      </c>
      <c r="L1850" s="257">
        <v>140</v>
      </c>
      <c r="M1850" s="258">
        <v>389</v>
      </c>
      <c r="N1850" s="258">
        <v>1111</v>
      </c>
      <c r="O1850" s="258">
        <v>1240</v>
      </c>
      <c r="P1850" s="258">
        <v>635</v>
      </c>
      <c r="Q1850" s="258">
        <v>392</v>
      </c>
      <c r="R1850" s="259">
        <v>169</v>
      </c>
      <c r="S1850" s="267">
        <v>7863</v>
      </c>
      <c r="T1850" s="90"/>
      <c r="U1850" s="260">
        <v>30</v>
      </c>
      <c r="V1850" s="273">
        <v>84.815331500948304</v>
      </c>
      <c r="W1850" s="273">
        <v>79.134419551934798</v>
      </c>
      <c r="X1850" s="274">
        <v>1.095225739</v>
      </c>
      <c r="Z1850" s="257">
        <v>23870.77</v>
      </c>
      <c r="AA1850" s="258">
        <v>9242.6492943283793</v>
      </c>
      <c r="AB1850" s="276">
        <v>1.1754609302210834</v>
      </c>
      <c r="AC1850" s="92"/>
      <c r="AD1850" s="257">
        <v>699847.80106445123</v>
      </c>
      <c r="AE1850" s="258">
        <v>7096.4503159273308</v>
      </c>
      <c r="AF1850" s="276">
        <v>0.90251180413675836</v>
      </c>
      <c r="AG1850" s="93"/>
      <c r="AH1850" s="257">
        <v>8611.7599857570003</v>
      </c>
      <c r="AI1850" s="258">
        <v>7304.807134338349</v>
      </c>
      <c r="AJ1850" s="258">
        <v>7595.0674244824077</v>
      </c>
      <c r="AK1850" s="276">
        <v>0.96592489183294006</v>
      </c>
      <c r="AL1850" s="93"/>
      <c r="AM1850" s="257">
        <v>7875.9</v>
      </c>
      <c r="AN1850" s="258">
        <v>7858.4582466954744</v>
      </c>
      <c r="AO1850" s="276">
        <v>0.99942238925289006</v>
      </c>
      <c r="AQ1850" s="280">
        <v>8052.7051470406068</v>
      </c>
      <c r="AR1850" s="281">
        <v>8117.0808945185781</v>
      </c>
    </row>
    <row r="1851" spans="1:44" x14ac:dyDescent="0.2">
      <c r="A1851" s="260" t="s">
        <v>8404</v>
      </c>
      <c r="B1851" s="261" t="s">
        <v>2851</v>
      </c>
      <c r="C1851" s="261" t="s">
        <v>8216</v>
      </c>
      <c r="D1851" s="262" t="s">
        <v>15953</v>
      </c>
      <c r="E1851" s="257">
        <v>82</v>
      </c>
      <c r="F1851" s="258">
        <v>213</v>
      </c>
      <c r="G1851" s="258">
        <v>518</v>
      </c>
      <c r="H1851" s="258">
        <v>519</v>
      </c>
      <c r="I1851" s="258">
        <v>187</v>
      </c>
      <c r="J1851" s="258">
        <v>98</v>
      </c>
      <c r="K1851" s="259">
        <v>23</v>
      </c>
      <c r="L1851" s="257">
        <v>77</v>
      </c>
      <c r="M1851" s="258">
        <v>190</v>
      </c>
      <c r="N1851" s="258">
        <v>524</v>
      </c>
      <c r="O1851" s="258">
        <v>523</v>
      </c>
      <c r="P1851" s="258">
        <v>189</v>
      </c>
      <c r="Q1851" s="258">
        <v>120</v>
      </c>
      <c r="R1851" s="259">
        <v>52</v>
      </c>
      <c r="S1851" s="267">
        <v>3315</v>
      </c>
      <c r="T1851" s="90"/>
      <c r="U1851" s="260">
        <v>24</v>
      </c>
      <c r="V1851" s="273">
        <v>66.813508697110507</v>
      </c>
      <c r="W1851" s="273">
        <v>64.827294685990296</v>
      </c>
      <c r="X1851" s="274">
        <v>1.122989102</v>
      </c>
      <c r="Z1851" s="257">
        <v>9125.3300000000017</v>
      </c>
      <c r="AA1851" s="258">
        <v>3533.284635770593</v>
      </c>
      <c r="AB1851" s="276">
        <v>1.0658475522686555</v>
      </c>
      <c r="AC1851" s="92"/>
      <c r="AD1851" s="257">
        <v>268238.72155543958</v>
      </c>
      <c r="AE1851" s="258">
        <v>2719.938188604438</v>
      </c>
      <c r="AF1851" s="276">
        <v>0.82049417454130857</v>
      </c>
      <c r="AG1851" s="93"/>
      <c r="AH1851" s="257">
        <v>3722.70887313</v>
      </c>
      <c r="AI1851" s="258">
        <v>3157.7366740922112</v>
      </c>
      <c r="AJ1851" s="258">
        <v>3239.5136035642613</v>
      </c>
      <c r="AK1851" s="276">
        <v>0.97722883968756002</v>
      </c>
      <c r="AL1851" s="93"/>
      <c r="AM1851" s="257">
        <v>3325.32</v>
      </c>
      <c r="AN1851" s="258">
        <v>3317.9558370346754</v>
      </c>
      <c r="AO1851" s="276">
        <v>1.0008916552140801</v>
      </c>
      <c r="AQ1851" s="280">
        <v>2835.5510498202552</v>
      </c>
      <c r="AR1851" s="281">
        <v>2858.219297944453</v>
      </c>
    </row>
    <row r="1852" spans="1:44" x14ac:dyDescent="0.2">
      <c r="A1852" s="260" t="s">
        <v>8404</v>
      </c>
      <c r="B1852" s="261" t="s">
        <v>8171</v>
      </c>
      <c r="C1852" s="261" t="s">
        <v>8217</v>
      </c>
      <c r="D1852" s="262" t="s">
        <v>15954</v>
      </c>
      <c r="E1852" s="257">
        <v>181</v>
      </c>
      <c r="F1852" s="258">
        <v>557</v>
      </c>
      <c r="G1852" s="258">
        <v>1458</v>
      </c>
      <c r="H1852" s="258">
        <v>1472</v>
      </c>
      <c r="I1852" s="258">
        <v>548</v>
      </c>
      <c r="J1852" s="258">
        <v>322</v>
      </c>
      <c r="K1852" s="259">
        <v>109</v>
      </c>
      <c r="L1852" s="257">
        <v>194</v>
      </c>
      <c r="M1852" s="258">
        <v>419</v>
      </c>
      <c r="N1852" s="258">
        <v>1401</v>
      </c>
      <c r="O1852" s="258">
        <v>1429</v>
      </c>
      <c r="P1852" s="258">
        <v>584</v>
      </c>
      <c r="Q1852" s="258">
        <v>388</v>
      </c>
      <c r="R1852" s="259">
        <v>217</v>
      </c>
      <c r="S1852" s="267">
        <v>9279</v>
      </c>
      <c r="T1852" s="90"/>
      <c r="U1852" s="260">
        <v>92</v>
      </c>
      <c r="V1852" s="273">
        <v>83.304798491713498</v>
      </c>
      <c r="W1852" s="273">
        <v>98.7013911355548</v>
      </c>
      <c r="X1852" s="274">
        <v>1.108329009</v>
      </c>
      <c r="Z1852" s="257">
        <v>26654.570000000003</v>
      </c>
      <c r="AA1852" s="258">
        <v>10320.523493843157</v>
      </c>
      <c r="AB1852" s="276">
        <v>1.1122452305036272</v>
      </c>
      <c r="AC1852" s="92"/>
      <c r="AD1852" s="257">
        <v>865205.41109037516</v>
      </c>
      <c r="AE1852" s="258">
        <v>8773.1749725236132</v>
      </c>
      <c r="AF1852" s="276">
        <v>0.94548711849591693</v>
      </c>
      <c r="AG1852" s="93"/>
      <c r="AH1852" s="257">
        <v>10284.184874511</v>
      </c>
      <c r="AI1852" s="258">
        <v>8723.4185772049059</v>
      </c>
      <c r="AJ1852" s="258">
        <v>9012.3209170583541</v>
      </c>
      <c r="AK1852" s="276">
        <v>0.97125993286543311</v>
      </c>
      <c r="AL1852" s="93"/>
      <c r="AM1852" s="257">
        <v>9318.56</v>
      </c>
      <c r="AN1852" s="258">
        <v>9297.9233712117457</v>
      </c>
      <c r="AO1852" s="276">
        <v>1.0020393761409361</v>
      </c>
      <c r="AQ1852" s="280">
        <v>9496.8068295347621</v>
      </c>
      <c r="AR1852" s="281">
        <v>9572.7271602983783</v>
      </c>
    </row>
    <row r="1853" spans="1:44" x14ac:dyDescent="0.2">
      <c r="A1853" s="260" t="s">
        <v>8404</v>
      </c>
      <c r="B1853" s="261" t="s">
        <v>8159</v>
      </c>
      <c r="C1853" s="261" t="s">
        <v>8218</v>
      </c>
      <c r="D1853" s="262" t="s">
        <v>15955</v>
      </c>
      <c r="E1853" s="257">
        <v>177</v>
      </c>
      <c r="F1853" s="258">
        <v>416</v>
      </c>
      <c r="G1853" s="258">
        <v>1094</v>
      </c>
      <c r="H1853" s="258">
        <v>939</v>
      </c>
      <c r="I1853" s="258">
        <v>313</v>
      </c>
      <c r="J1853" s="258">
        <v>159</v>
      </c>
      <c r="K1853" s="259">
        <v>43</v>
      </c>
      <c r="L1853" s="257">
        <v>162</v>
      </c>
      <c r="M1853" s="258">
        <v>376</v>
      </c>
      <c r="N1853" s="258">
        <v>1104</v>
      </c>
      <c r="O1853" s="258">
        <v>888</v>
      </c>
      <c r="P1853" s="258">
        <v>331</v>
      </c>
      <c r="Q1853" s="258">
        <v>213</v>
      </c>
      <c r="R1853" s="259">
        <v>118</v>
      </c>
      <c r="S1853" s="267">
        <v>6333</v>
      </c>
      <c r="T1853" s="90"/>
      <c r="U1853" s="260">
        <v>14</v>
      </c>
      <c r="V1853" s="273">
        <v>78.289880637004501</v>
      </c>
      <c r="W1853" s="273">
        <v>78.431075319753603</v>
      </c>
      <c r="X1853" s="274">
        <v>1.1062532430000001</v>
      </c>
      <c r="Z1853" s="257">
        <v>16952.59</v>
      </c>
      <c r="AA1853" s="258">
        <v>6563.9627042000875</v>
      </c>
      <c r="AB1853" s="276">
        <v>1.0364697148586905</v>
      </c>
      <c r="AC1853" s="92"/>
      <c r="AD1853" s="257">
        <v>551823.065385464</v>
      </c>
      <c r="AE1853" s="258">
        <v>5595.4808470278076</v>
      </c>
      <c r="AF1853" s="276">
        <v>0.88354347813481882</v>
      </c>
      <c r="AG1853" s="93"/>
      <c r="AH1853" s="257">
        <v>7005.9017879190005</v>
      </c>
      <c r="AI1853" s="258">
        <v>5942.6599728169167</v>
      </c>
      <c r="AJ1853" s="258">
        <v>6145.63678695212</v>
      </c>
      <c r="AK1853" s="276">
        <v>0.97041477766494866</v>
      </c>
      <c r="AL1853" s="93"/>
      <c r="AM1853" s="257">
        <v>6339.02</v>
      </c>
      <c r="AN1853" s="258">
        <v>6324.9817792211124</v>
      </c>
      <c r="AO1853" s="276">
        <v>0.99873389850325478</v>
      </c>
      <c r="AQ1853" s="280">
        <v>5620.8399915767441</v>
      </c>
      <c r="AR1853" s="281">
        <v>5665.7746774126963</v>
      </c>
    </row>
    <row r="1854" spans="1:44" x14ac:dyDescent="0.2">
      <c r="A1854" s="260" t="s">
        <v>8404</v>
      </c>
      <c r="B1854" s="261" t="s">
        <v>2851</v>
      </c>
      <c r="C1854" s="261" t="s">
        <v>8219</v>
      </c>
      <c r="D1854" s="262" t="s">
        <v>15956</v>
      </c>
      <c r="E1854" s="257">
        <v>60</v>
      </c>
      <c r="F1854" s="258">
        <v>115</v>
      </c>
      <c r="G1854" s="258">
        <v>522</v>
      </c>
      <c r="H1854" s="258">
        <v>471</v>
      </c>
      <c r="I1854" s="258">
        <v>239</v>
      </c>
      <c r="J1854" s="258">
        <v>163</v>
      </c>
      <c r="K1854" s="259">
        <v>43</v>
      </c>
      <c r="L1854" s="257">
        <v>53</v>
      </c>
      <c r="M1854" s="258">
        <v>123</v>
      </c>
      <c r="N1854" s="258">
        <v>464</v>
      </c>
      <c r="O1854" s="258">
        <v>437</v>
      </c>
      <c r="P1854" s="258">
        <v>234</v>
      </c>
      <c r="Q1854" s="258">
        <v>173</v>
      </c>
      <c r="R1854" s="259">
        <v>67</v>
      </c>
      <c r="S1854" s="267">
        <v>3164</v>
      </c>
      <c r="T1854" s="90"/>
      <c r="U1854" s="260">
        <v>14</v>
      </c>
      <c r="V1854" s="273">
        <v>72.178551004881399</v>
      </c>
      <c r="W1854" s="273">
        <v>74.977236800505807</v>
      </c>
      <c r="X1854" s="274">
        <v>1.0952925920000001</v>
      </c>
      <c r="Z1854" s="257">
        <v>9653.3799999999992</v>
      </c>
      <c r="AA1854" s="258">
        <v>3737.7430994008018</v>
      </c>
      <c r="AB1854" s="276">
        <v>1.1813347343238945</v>
      </c>
      <c r="AC1854" s="92"/>
      <c r="AD1854" s="257">
        <v>268056.73516492685</v>
      </c>
      <c r="AE1854" s="258">
        <v>2718.0928482654608</v>
      </c>
      <c r="AF1854" s="276">
        <v>0.85906853611424172</v>
      </c>
      <c r="AG1854" s="93"/>
      <c r="AH1854" s="257">
        <v>3465.5057610880003</v>
      </c>
      <c r="AI1854" s="258">
        <v>2939.5676667202215</v>
      </c>
      <c r="AJ1854" s="258">
        <v>3056.2724800257065</v>
      </c>
      <c r="AK1854" s="276">
        <v>0.96595211125970493</v>
      </c>
      <c r="AL1854" s="93"/>
      <c r="AM1854" s="257">
        <v>3170.02</v>
      </c>
      <c r="AN1854" s="258">
        <v>3162.9997601784676</v>
      </c>
      <c r="AO1854" s="276">
        <v>0.99968386857726532</v>
      </c>
      <c r="AQ1854" s="280">
        <v>3100.669959170109</v>
      </c>
      <c r="AR1854" s="281">
        <v>3125.4576476125972</v>
      </c>
    </row>
    <row r="1855" spans="1:44" x14ac:dyDescent="0.2">
      <c r="A1855" s="260" t="s">
        <v>8404</v>
      </c>
      <c r="B1855" s="261" t="s">
        <v>8159</v>
      </c>
      <c r="C1855" s="261" t="s">
        <v>8220</v>
      </c>
      <c r="D1855" s="262" t="s">
        <v>15957</v>
      </c>
      <c r="E1855" s="257">
        <v>178</v>
      </c>
      <c r="F1855" s="258">
        <v>416</v>
      </c>
      <c r="G1855" s="258">
        <v>1304</v>
      </c>
      <c r="H1855" s="258">
        <v>1247</v>
      </c>
      <c r="I1855" s="258">
        <v>468</v>
      </c>
      <c r="J1855" s="258">
        <v>272</v>
      </c>
      <c r="K1855" s="259">
        <v>76</v>
      </c>
      <c r="L1855" s="257">
        <v>160</v>
      </c>
      <c r="M1855" s="258">
        <v>407</v>
      </c>
      <c r="N1855" s="258">
        <v>1260</v>
      </c>
      <c r="O1855" s="258">
        <v>1231</v>
      </c>
      <c r="P1855" s="258">
        <v>434</v>
      </c>
      <c r="Q1855" s="258">
        <v>343</v>
      </c>
      <c r="R1855" s="259">
        <v>134</v>
      </c>
      <c r="S1855" s="267">
        <v>7930</v>
      </c>
      <c r="T1855" s="90"/>
      <c r="U1855" s="260">
        <v>97</v>
      </c>
      <c r="V1855" s="273">
        <v>77.813939898164705</v>
      </c>
      <c r="W1855" s="273">
        <v>80.874369323915204</v>
      </c>
      <c r="X1855" s="274">
        <v>1.1062532430000001</v>
      </c>
      <c r="Z1855" s="257">
        <v>22329.95</v>
      </c>
      <c r="AA1855" s="258">
        <v>8646.0510745940737</v>
      </c>
      <c r="AB1855" s="276">
        <v>1.0902964785112326</v>
      </c>
      <c r="AC1855" s="92"/>
      <c r="AD1855" s="257">
        <v>694578.5978582995</v>
      </c>
      <c r="AE1855" s="258">
        <v>7043.0206435041164</v>
      </c>
      <c r="AF1855" s="276">
        <v>0.8881488831657145</v>
      </c>
      <c r="AG1855" s="93"/>
      <c r="AH1855" s="257">
        <v>8772.5882169899996</v>
      </c>
      <c r="AI1855" s="258">
        <v>7441.2274726730047</v>
      </c>
      <c r="AJ1855" s="258">
        <v>7695.3891868830424</v>
      </c>
      <c r="AK1855" s="276">
        <v>0.97041477766494855</v>
      </c>
      <c r="AL1855" s="93"/>
      <c r="AM1855" s="257">
        <v>7971.71</v>
      </c>
      <c r="AN1855" s="258">
        <v>7954.0560684829406</v>
      </c>
      <c r="AO1855" s="276">
        <v>1.0030335521416067</v>
      </c>
      <c r="AQ1855" s="280">
        <v>7474.4016696631843</v>
      </c>
      <c r="AR1855" s="281">
        <v>7534.1542851692902</v>
      </c>
    </row>
    <row r="1856" spans="1:44" x14ac:dyDescent="0.2">
      <c r="A1856" s="260" t="s">
        <v>8404</v>
      </c>
      <c r="B1856" s="261" t="s">
        <v>2851</v>
      </c>
      <c r="C1856" s="261" t="s">
        <v>8221</v>
      </c>
      <c r="D1856" s="262" t="s">
        <v>15958</v>
      </c>
      <c r="E1856" s="257">
        <v>177</v>
      </c>
      <c r="F1856" s="258">
        <v>405</v>
      </c>
      <c r="G1856" s="258">
        <v>1112</v>
      </c>
      <c r="H1856" s="258">
        <v>1050</v>
      </c>
      <c r="I1856" s="258">
        <v>465</v>
      </c>
      <c r="J1856" s="258">
        <v>197</v>
      </c>
      <c r="K1856" s="259">
        <v>79</v>
      </c>
      <c r="L1856" s="257">
        <v>149</v>
      </c>
      <c r="M1856" s="258">
        <v>396</v>
      </c>
      <c r="N1856" s="258">
        <v>1108</v>
      </c>
      <c r="O1856" s="258">
        <v>1112</v>
      </c>
      <c r="P1856" s="258">
        <v>480</v>
      </c>
      <c r="Q1856" s="258">
        <v>265</v>
      </c>
      <c r="R1856" s="259">
        <v>110</v>
      </c>
      <c r="S1856" s="267">
        <v>7105</v>
      </c>
      <c r="T1856" s="90"/>
      <c r="U1856" s="260">
        <v>0</v>
      </c>
      <c r="V1856" s="273">
        <v>74.254477445836898</v>
      </c>
      <c r="W1856" s="273">
        <v>63.396874560044999</v>
      </c>
      <c r="X1856" s="274">
        <v>1.122989102</v>
      </c>
      <c r="Z1856" s="257">
        <v>20034.320000000003</v>
      </c>
      <c r="AA1856" s="258">
        <v>7757.1939912432217</v>
      </c>
      <c r="AB1856" s="276">
        <v>1.091793665199609</v>
      </c>
      <c r="AC1856" s="92"/>
      <c r="AD1856" s="257">
        <v>586313.13172532665</v>
      </c>
      <c r="AE1856" s="258">
        <v>5945.2098049549495</v>
      </c>
      <c r="AF1856" s="276">
        <v>0.83676422307599574</v>
      </c>
      <c r="AG1856" s="93"/>
      <c r="AH1856" s="257">
        <v>7978.83756971</v>
      </c>
      <c r="AI1856" s="258">
        <v>6767.9393874585703</v>
      </c>
      <c r="AJ1856" s="258">
        <v>6943.2109059801132</v>
      </c>
      <c r="AK1856" s="276">
        <v>0.97722883968755991</v>
      </c>
      <c r="AL1856" s="93"/>
      <c r="AM1856" s="257">
        <v>7105</v>
      </c>
      <c r="AN1856" s="258">
        <v>7089.2654608071907</v>
      </c>
      <c r="AO1856" s="276">
        <v>0.99778542727757791</v>
      </c>
      <c r="AQ1856" s="280">
        <v>6329.088777076222</v>
      </c>
      <c r="AR1856" s="281">
        <v>6379.6854167692145</v>
      </c>
    </row>
    <row r="1857" spans="1:44" x14ac:dyDescent="0.2">
      <c r="A1857" s="260" t="s">
        <v>8404</v>
      </c>
      <c r="B1857" s="261" t="s">
        <v>8171</v>
      </c>
      <c r="C1857" s="261" t="s">
        <v>8222</v>
      </c>
      <c r="D1857" s="262" t="s">
        <v>15959</v>
      </c>
      <c r="E1857" s="257">
        <v>144</v>
      </c>
      <c r="F1857" s="258">
        <v>304</v>
      </c>
      <c r="G1857" s="258">
        <v>938</v>
      </c>
      <c r="H1857" s="258">
        <v>905</v>
      </c>
      <c r="I1857" s="258">
        <v>349</v>
      </c>
      <c r="J1857" s="258">
        <v>169</v>
      </c>
      <c r="K1857" s="259">
        <v>59</v>
      </c>
      <c r="L1857" s="257">
        <v>141</v>
      </c>
      <c r="M1857" s="258">
        <v>274</v>
      </c>
      <c r="N1857" s="258">
        <v>937</v>
      </c>
      <c r="O1857" s="258">
        <v>863</v>
      </c>
      <c r="P1857" s="258">
        <v>361</v>
      </c>
      <c r="Q1857" s="258">
        <v>221</v>
      </c>
      <c r="R1857" s="259">
        <v>124</v>
      </c>
      <c r="S1857" s="267">
        <v>5789</v>
      </c>
      <c r="T1857" s="90"/>
      <c r="U1857" s="260">
        <v>38</v>
      </c>
      <c r="V1857" s="273">
        <v>88.902075908259206</v>
      </c>
      <c r="W1857" s="273">
        <v>91.917718236819297</v>
      </c>
      <c r="X1857" s="274">
        <v>1.108329009</v>
      </c>
      <c r="Z1857" s="257">
        <v>16394.169999999998</v>
      </c>
      <c r="AA1857" s="258">
        <v>6347.7451201448239</v>
      </c>
      <c r="AB1857" s="276">
        <v>1.096518417713737</v>
      </c>
      <c r="AC1857" s="92"/>
      <c r="AD1857" s="257">
        <v>538950.20416348404</v>
      </c>
      <c r="AE1857" s="258">
        <v>5464.9501517156768</v>
      </c>
      <c r="AF1857" s="276">
        <v>0.94402317355599874</v>
      </c>
      <c r="AG1857" s="93"/>
      <c r="AH1857" s="257">
        <v>6416.1166331009999</v>
      </c>
      <c r="AI1857" s="258">
        <v>5442.3828153291524</v>
      </c>
      <c r="AJ1857" s="258">
        <v>5622.6237513579927</v>
      </c>
      <c r="AK1857" s="276">
        <v>0.97125993286543322</v>
      </c>
      <c r="AL1857" s="93"/>
      <c r="AM1857" s="257">
        <v>5805.34</v>
      </c>
      <c r="AN1857" s="258">
        <v>5792.4836523916138</v>
      </c>
      <c r="AO1857" s="276">
        <v>1.0006017710125434</v>
      </c>
      <c r="AQ1857" s="280">
        <v>5823.6984086796392</v>
      </c>
      <c r="AR1857" s="281">
        <v>5870.2548057287477</v>
      </c>
    </row>
    <row r="1858" spans="1:44" x14ac:dyDescent="0.2">
      <c r="A1858" s="260" t="s">
        <v>8404</v>
      </c>
      <c r="B1858" s="261" t="s">
        <v>2851</v>
      </c>
      <c r="C1858" s="261" t="s">
        <v>8223</v>
      </c>
      <c r="D1858" s="262" t="s">
        <v>15960</v>
      </c>
      <c r="E1858" s="257">
        <v>286</v>
      </c>
      <c r="F1858" s="258">
        <v>540</v>
      </c>
      <c r="G1858" s="258">
        <v>1787</v>
      </c>
      <c r="H1858" s="258">
        <v>1401</v>
      </c>
      <c r="I1858" s="258">
        <v>532</v>
      </c>
      <c r="J1858" s="258">
        <v>238</v>
      </c>
      <c r="K1858" s="259">
        <v>68</v>
      </c>
      <c r="L1858" s="257">
        <v>290</v>
      </c>
      <c r="M1858" s="258">
        <v>522</v>
      </c>
      <c r="N1858" s="258">
        <v>1736</v>
      </c>
      <c r="O1858" s="258">
        <v>1394</v>
      </c>
      <c r="P1858" s="258">
        <v>508</v>
      </c>
      <c r="Q1858" s="258">
        <v>317</v>
      </c>
      <c r="R1858" s="259">
        <v>110</v>
      </c>
      <c r="S1858" s="267">
        <v>9729</v>
      </c>
      <c r="T1858" s="90"/>
      <c r="U1858" s="260">
        <v>13</v>
      </c>
      <c r="V1858" s="273">
        <v>88.540124258455407</v>
      </c>
      <c r="W1858" s="273">
        <v>74.553283321344097</v>
      </c>
      <c r="X1858" s="274">
        <v>1.122989102</v>
      </c>
      <c r="Z1858" s="257">
        <v>25940.610000000004</v>
      </c>
      <c r="AA1858" s="258">
        <v>10044.081557107196</v>
      </c>
      <c r="AB1858" s="276">
        <v>1.0323858111940791</v>
      </c>
      <c r="AC1858" s="92"/>
      <c r="AD1858" s="257">
        <v>864842.80682526191</v>
      </c>
      <c r="AE1858" s="258">
        <v>8769.4981685845214</v>
      </c>
      <c r="AF1858" s="276">
        <v>0.90137713727870505</v>
      </c>
      <c r="AG1858" s="93"/>
      <c r="AH1858" s="257">
        <v>10925.560973358</v>
      </c>
      <c r="AI1858" s="258">
        <v>9267.4570444172314</v>
      </c>
      <c r="AJ1858" s="258">
        <v>9507.45938132027</v>
      </c>
      <c r="AK1858" s="276">
        <v>0.97722883968755991</v>
      </c>
      <c r="AL1858" s="93"/>
      <c r="AM1858" s="257">
        <v>9734.59</v>
      </c>
      <c r="AN1858" s="258">
        <v>9713.032042522038</v>
      </c>
      <c r="AO1858" s="276">
        <v>0.99835872571919393</v>
      </c>
      <c r="AQ1858" s="280">
        <v>8832.8257333325873</v>
      </c>
      <c r="AR1858" s="281">
        <v>8903.4379994646606</v>
      </c>
    </row>
    <row r="1859" spans="1:44" x14ac:dyDescent="0.2">
      <c r="A1859" s="260" t="s">
        <v>8404</v>
      </c>
      <c r="B1859" s="261" t="s">
        <v>2851</v>
      </c>
      <c r="C1859" s="261" t="s">
        <v>8224</v>
      </c>
      <c r="D1859" s="262" t="s">
        <v>15961</v>
      </c>
      <c r="E1859" s="257">
        <v>485</v>
      </c>
      <c r="F1859" s="258">
        <v>900</v>
      </c>
      <c r="G1859" s="258">
        <v>2811</v>
      </c>
      <c r="H1859" s="258">
        <v>2124</v>
      </c>
      <c r="I1859" s="258">
        <v>788</v>
      </c>
      <c r="J1859" s="258">
        <v>407</v>
      </c>
      <c r="K1859" s="259">
        <v>119</v>
      </c>
      <c r="L1859" s="257">
        <v>446</v>
      </c>
      <c r="M1859" s="258">
        <v>775</v>
      </c>
      <c r="N1859" s="258">
        <v>2951</v>
      </c>
      <c r="O1859" s="258">
        <v>2063</v>
      </c>
      <c r="P1859" s="258">
        <v>789</v>
      </c>
      <c r="Q1859" s="258">
        <v>594</v>
      </c>
      <c r="R1859" s="259">
        <v>255</v>
      </c>
      <c r="S1859" s="267">
        <v>15507</v>
      </c>
      <c r="T1859" s="90"/>
      <c r="U1859" s="260">
        <v>80</v>
      </c>
      <c r="V1859" s="273">
        <v>92.515780357582699</v>
      </c>
      <c r="W1859" s="273">
        <v>93.678730404489997</v>
      </c>
      <c r="X1859" s="274">
        <v>1.122989102</v>
      </c>
      <c r="Z1859" s="257">
        <v>41971.939999999995</v>
      </c>
      <c r="AA1859" s="258">
        <v>16251.336744587334</v>
      </c>
      <c r="AB1859" s="276">
        <v>1.0480000480162077</v>
      </c>
      <c r="AC1859" s="92"/>
      <c r="AD1859" s="257">
        <v>1464786.1375954782</v>
      </c>
      <c r="AE1859" s="258">
        <v>14852.918067464381</v>
      </c>
      <c r="AF1859" s="276">
        <v>0.95782021457821509</v>
      </c>
      <c r="AG1859" s="93"/>
      <c r="AH1859" s="257">
        <v>17414.192004714001</v>
      </c>
      <c r="AI1859" s="258">
        <v>14771.349202156234</v>
      </c>
      <c r="AJ1859" s="258">
        <v>15153.887617034992</v>
      </c>
      <c r="AK1859" s="276">
        <v>0.97722883968755991</v>
      </c>
      <c r="AL1859" s="93"/>
      <c r="AM1859" s="257">
        <v>15541.4</v>
      </c>
      <c r="AN1859" s="258">
        <v>15506.982439491749</v>
      </c>
      <c r="AO1859" s="276">
        <v>0.99999886757540135</v>
      </c>
      <c r="AQ1859" s="280">
        <v>15211.388954886963</v>
      </c>
      <c r="AR1859" s="281">
        <v>15332.993374304811</v>
      </c>
    </row>
    <row r="1860" spans="1:44" x14ac:dyDescent="0.2">
      <c r="A1860" s="260" t="s">
        <v>8404</v>
      </c>
      <c r="B1860" s="261" t="s">
        <v>8171</v>
      </c>
      <c r="C1860" s="261" t="s">
        <v>8225</v>
      </c>
      <c r="D1860" s="262" t="s">
        <v>15962</v>
      </c>
      <c r="E1860" s="257">
        <v>250</v>
      </c>
      <c r="F1860" s="258">
        <v>545</v>
      </c>
      <c r="G1860" s="258">
        <v>1655</v>
      </c>
      <c r="H1860" s="258">
        <v>1474</v>
      </c>
      <c r="I1860" s="258">
        <v>536</v>
      </c>
      <c r="J1860" s="258">
        <v>303</v>
      </c>
      <c r="K1860" s="259">
        <v>98</v>
      </c>
      <c r="L1860" s="257">
        <v>251</v>
      </c>
      <c r="M1860" s="258">
        <v>535</v>
      </c>
      <c r="N1860" s="258">
        <v>1720</v>
      </c>
      <c r="O1860" s="258">
        <v>1508</v>
      </c>
      <c r="P1860" s="258">
        <v>573</v>
      </c>
      <c r="Q1860" s="258">
        <v>391</v>
      </c>
      <c r="R1860" s="259">
        <v>172</v>
      </c>
      <c r="S1860" s="267">
        <v>10011</v>
      </c>
      <c r="T1860" s="90"/>
      <c r="U1860" s="260">
        <v>73</v>
      </c>
      <c r="V1860" s="273">
        <v>87.402158656223605</v>
      </c>
      <c r="W1860" s="273">
        <v>82.889677225941796</v>
      </c>
      <c r="X1860" s="274">
        <v>1.108329009</v>
      </c>
      <c r="Z1860" s="257">
        <v>27847.649999999998</v>
      </c>
      <c r="AA1860" s="258">
        <v>10782.478429527144</v>
      </c>
      <c r="AB1860" s="276">
        <v>1.0770630735717854</v>
      </c>
      <c r="AC1860" s="92"/>
      <c r="AD1860" s="257">
        <v>906694.60530171171</v>
      </c>
      <c r="AE1860" s="258">
        <v>9193.8750231929098</v>
      </c>
      <c r="AF1860" s="276">
        <v>0.91837728730325741</v>
      </c>
      <c r="AG1860" s="93"/>
      <c r="AH1860" s="257">
        <v>11095.481709099</v>
      </c>
      <c r="AI1860" s="258">
        <v>9411.589974824692</v>
      </c>
      <c r="AJ1860" s="258">
        <v>9723.2831879158512</v>
      </c>
      <c r="AK1860" s="276">
        <v>0.97125993286543311</v>
      </c>
      <c r="AL1860" s="93"/>
      <c r="AM1860" s="257">
        <v>10042.39</v>
      </c>
      <c r="AN1860" s="258">
        <v>10020.150397038076</v>
      </c>
      <c r="AO1860" s="276">
        <v>1.0009140342661149</v>
      </c>
      <c r="AQ1860" s="280">
        <v>9626.5791178684194</v>
      </c>
      <c r="AR1860" s="281">
        <v>9703.5368873449734</v>
      </c>
    </row>
    <row r="1861" spans="1:44" x14ac:dyDescent="0.2">
      <c r="A1861" s="260" t="s">
        <v>8404</v>
      </c>
      <c r="B1861" s="261" t="s">
        <v>8159</v>
      </c>
      <c r="C1861" s="261" t="s">
        <v>8226</v>
      </c>
      <c r="D1861" s="262" t="s">
        <v>15963</v>
      </c>
      <c r="E1861" s="257">
        <v>137</v>
      </c>
      <c r="F1861" s="258">
        <v>273</v>
      </c>
      <c r="G1861" s="258">
        <v>1027</v>
      </c>
      <c r="H1861" s="258">
        <v>659</v>
      </c>
      <c r="I1861" s="258">
        <v>186</v>
      </c>
      <c r="J1861" s="258">
        <v>96</v>
      </c>
      <c r="K1861" s="259">
        <v>32</v>
      </c>
      <c r="L1861" s="257">
        <v>141</v>
      </c>
      <c r="M1861" s="258">
        <v>239</v>
      </c>
      <c r="N1861" s="258">
        <v>1042</v>
      </c>
      <c r="O1861" s="258">
        <v>633</v>
      </c>
      <c r="P1861" s="258">
        <v>214</v>
      </c>
      <c r="Q1861" s="258">
        <v>145</v>
      </c>
      <c r="R1861" s="259">
        <v>104</v>
      </c>
      <c r="S1861" s="267">
        <v>4928</v>
      </c>
      <c r="T1861" s="90"/>
      <c r="U1861" s="260">
        <v>56</v>
      </c>
      <c r="V1861" s="273">
        <v>85.461123510757304</v>
      </c>
      <c r="W1861" s="273">
        <v>102.240812182741</v>
      </c>
      <c r="X1861" s="274">
        <v>1.1062532430000001</v>
      </c>
      <c r="Z1861" s="257">
        <v>12688.36</v>
      </c>
      <c r="AA1861" s="258">
        <v>4912.8730074557479</v>
      </c>
      <c r="AB1861" s="276">
        <v>0.99693039924020854</v>
      </c>
      <c r="AC1861" s="92"/>
      <c r="AD1861" s="257">
        <v>466408.13097510033</v>
      </c>
      <c r="AE1861" s="258">
        <v>4729.3741916101444</v>
      </c>
      <c r="AF1861" s="276">
        <v>0.95969443823257805</v>
      </c>
      <c r="AG1861" s="93"/>
      <c r="AH1861" s="257">
        <v>5451.615981504</v>
      </c>
      <c r="AI1861" s="258">
        <v>4624.2583840268062</v>
      </c>
      <c r="AJ1861" s="258">
        <v>4782.2040243328665</v>
      </c>
      <c r="AK1861" s="276">
        <v>0.97041477766494855</v>
      </c>
      <c r="AL1861" s="93"/>
      <c r="AM1861" s="257">
        <v>4952.08</v>
      </c>
      <c r="AN1861" s="258">
        <v>4941.1132587127486</v>
      </c>
      <c r="AO1861" s="276">
        <v>1.0026609697063207</v>
      </c>
      <c r="AQ1861" s="280">
        <v>4587.5417237844413</v>
      </c>
      <c r="AR1861" s="281">
        <v>4624.2159124157661</v>
      </c>
    </row>
    <row r="1862" spans="1:44" x14ac:dyDescent="0.2">
      <c r="A1862" s="260" t="s">
        <v>8404</v>
      </c>
      <c r="B1862" s="261" t="s">
        <v>2851</v>
      </c>
      <c r="C1862" s="261" t="s">
        <v>8227</v>
      </c>
      <c r="D1862" s="262" t="s">
        <v>15964</v>
      </c>
      <c r="E1862" s="257">
        <v>108</v>
      </c>
      <c r="F1862" s="258">
        <v>304</v>
      </c>
      <c r="G1862" s="258">
        <v>864</v>
      </c>
      <c r="H1862" s="258">
        <v>895</v>
      </c>
      <c r="I1862" s="258">
        <v>424</v>
      </c>
      <c r="J1862" s="258">
        <v>248</v>
      </c>
      <c r="K1862" s="259">
        <v>74</v>
      </c>
      <c r="L1862" s="257">
        <v>112</v>
      </c>
      <c r="M1862" s="258">
        <v>301</v>
      </c>
      <c r="N1862" s="258">
        <v>818</v>
      </c>
      <c r="O1862" s="258">
        <v>918</v>
      </c>
      <c r="P1862" s="258">
        <v>436</v>
      </c>
      <c r="Q1862" s="258">
        <v>301</v>
      </c>
      <c r="R1862" s="259">
        <v>111</v>
      </c>
      <c r="S1862" s="267">
        <v>5914</v>
      </c>
      <c r="T1862" s="90"/>
      <c r="U1862" s="260">
        <v>4</v>
      </c>
      <c r="V1862" s="273">
        <v>74.175784232702</v>
      </c>
      <c r="W1862" s="273">
        <v>62.188366587757798</v>
      </c>
      <c r="X1862" s="274">
        <v>1.095225739</v>
      </c>
      <c r="Z1862" s="257">
        <v>17673.21</v>
      </c>
      <c r="AA1862" s="258">
        <v>6842.9833614507297</v>
      </c>
      <c r="AB1862" s="276">
        <v>1.1570820699105056</v>
      </c>
      <c r="AC1862" s="92"/>
      <c r="AD1862" s="257">
        <v>486216.69331371679</v>
      </c>
      <c r="AE1862" s="258">
        <v>4930.2328329492138</v>
      </c>
      <c r="AF1862" s="276">
        <v>0.83365452028224785</v>
      </c>
      <c r="AG1862" s="93"/>
      <c r="AH1862" s="257">
        <v>6477.1650204460002</v>
      </c>
      <c r="AI1862" s="258">
        <v>5494.1662714583481</v>
      </c>
      <c r="AJ1862" s="258">
        <v>5712.4798103000066</v>
      </c>
      <c r="AK1862" s="276">
        <v>0.96592489183293995</v>
      </c>
      <c r="AL1862" s="93"/>
      <c r="AM1862" s="257">
        <v>5915.72</v>
      </c>
      <c r="AN1862" s="258">
        <v>5902.6192078545137</v>
      </c>
      <c r="AO1862" s="276">
        <v>0.99807561850769588</v>
      </c>
      <c r="AQ1862" s="280">
        <v>5499.6923745478925</v>
      </c>
      <c r="AR1862" s="281">
        <v>5543.658569887918</v>
      </c>
    </row>
    <row r="1863" spans="1:44" x14ac:dyDescent="0.2">
      <c r="A1863" s="260" t="s">
        <v>8404</v>
      </c>
      <c r="B1863" s="261" t="s">
        <v>8171</v>
      </c>
      <c r="C1863" s="261" t="s">
        <v>8228</v>
      </c>
      <c r="D1863" s="262" t="s">
        <v>15965</v>
      </c>
      <c r="E1863" s="257">
        <v>87</v>
      </c>
      <c r="F1863" s="258">
        <v>280</v>
      </c>
      <c r="G1863" s="258">
        <v>880</v>
      </c>
      <c r="H1863" s="258">
        <v>892</v>
      </c>
      <c r="I1863" s="258">
        <v>465</v>
      </c>
      <c r="J1863" s="258">
        <v>248</v>
      </c>
      <c r="K1863" s="259">
        <v>63</v>
      </c>
      <c r="L1863" s="257">
        <v>88</v>
      </c>
      <c r="M1863" s="258">
        <v>227</v>
      </c>
      <c r="N1863" s="258">
        <v>790</v>
      </c>
      <c r="O1863" s="258">
        <v>932</v>
      </c>
      <c r="P1863" s="258">
        <v>469</v>
      </c>
      <c r="Q1863" s="258">
        <v>293</v>
      </c>
      <c r="R1863" s="259">
        <v>129</v>
      </c>
      <c r="S1863" s="267">
        <v>5843</v>
      </c>
      <c r="T1863" s="90"/>
      <c r="U1863" s="260">
        <v>30</v>
      </c>
      <c r="V1863" s="273">
        <v>79.186555250766801</v>
      </c>
      <c r="W1863" s="273">
        <v>83.807942485450099</v>
      </c>
      <c r="X1863" s="274">
        <v>1.108329009</v>
      </c>
      <c r="Z1863" s="257">
        <v>17730.110000000004</v>
      </c>
      <c r="AA1863" s="258">
        <v>6865.0147724545368</v>
      </c>
      <c r="AB1863" s="276">
        <v>1.1749126771272527</v>
      </c>
      <c r="AC1863" s="92"/>
      <c r="AD1863" s="257">
        <v>517933.67143300234</v>
      </c>
      <c r="AE1863" s="258">
        <v>5251.8427016271262</v>
      </c>
      <c r="AF1863" s="276">
        <v>0.89882640794576862</v>
      </c>
      <c r="AG1863" s="93"/>
      <c r="AH1863" s="257">
        <v>6475.9663995869996</v>
      </c>
      <c r="AI1863" s="258">
        <v>5493.1495577765136</v>
      </c>
      <c r="AJ1863" s="258">
        <v>5675.0717877327261</v>
      </c>
      <c r="AK1863" s="276">
        <v>0.97125993286543322</v>
      </c>
      <c r="AL1863" s="93"/>
      <c r="AM1863" s="257">
        <v>5855.9</v>
      </c>
      <c r="AN1863" s="258">
        <v>5842.9316835947675</v>
      </c>
      <c r="AO1863" s="276">
        <v>0.99998830799157412</v>
      </c>
      <c r="AQ1863" s="280">
        <v>5993.0471608154548</v>
      </c>
      <c r="AR1863" s="281">
        <v>6040.9573827351051</v>
      </c>
    </row>
    <row r="1864" spans="1:44" x14ac:dyDescent="0.2">
      <c r="A1864" s="260" t="s">
        <v>8404</v>
      </c>
      <c r="B1864" s="261" t="s">
        <v>2851</v>
      </c>
      <c r="C1864" s="261" t="s">
        <v>8229</v>
      </c>
      <c r="D1864" s="262" t="s">
        <v>15966</v>
      </c>
      <c r="E1864" s="257">
        <v>55</v>
      </c>
      <c r="F1864" s="258">
        <v>154</v>
      </c>
      <c r="G1864" s="258">
        <v>455</v>
      </c>
      <c r="H1864" s="258">
        <v>522</v>
      </c>
      <c r="I1864" s="258">
        <v>229</v>
      </c>
      <c r="J1864" s="258">
        <v>137</v>
      </c>
      <c r="K1864" s="259">
        <v>33</v>
      </c>
      <c r="L1864" s="257">
        <v>68</v>
      </c>
      <c r="M1864" s="258">
        <v>205</v>
      </c>
      <c r="N1864" s="258">
        <v>446</v>
      </c>
      <c r="O1864" s="258">
        <v>528</v>
      </c>
      <c r="P1864" s="258">
        <v>243</v>
      </c>
      <c r="Q1864" s="258">
        <v>170</v>
      </c>
      <c r="R1864" s="259">
        <v>49</v>
      </c>
      <c r="S1864" s="267">
        <v>3294</v>
      </c>
      <c r="T1864" s="90"/>
      <c r="U1864" s="260">
        <v>3</v>
      </c>
      <c r="V1864" s="273">
        <v>74.274715612995095</v>
      </c>
      <c r="W1864" s="273">
        <v>66.468408262454403</v>
      </c>
      <c r="X1864" s="274">
        <v>1.122989102</v>
      </c>
      <c r="Z1864" s="257">
        <v>9767.86</v>
      </c>
      <c r="AA1864" s="258">
        <v>3782.0692141936943</v>
      </c>
      <c r="AB1864" s="276">
        <v>1.1481691603502411</v>
      </c>
      <c r="AC1864" s="92"/>
      <c r="AD1864" s="257">
        <v>274237.69545048749</v>
      </c>
      <c r="AE1864" s="258">
        <v>2780.7677291531149</v>
      </c>
      <c r="AF1864" s="276">
        <v>0.84419178177083032</v>
      </c>
      <c r="AG1864" s="93"/>
      <c r="AH1864" s="257">
        <v>3699.1261019879998</v>
      </c>
      <c r="AI1864" s="258">
        <v>3137.7329123558802</v>
      </c>
      <c r="AJ1864" s="258">
        <v>3218.9917979308225</v>
      </c>
      <c r="AK1864" s="276">
        <v>0.97722883968755991</v>
      </c>
      <c r="AL1864" s="93"/>
      <c r="AM1864" s="257">
        <v>3295.29</v>
      </c>
      <c r="AN1864" s="258">
        <v>3287.9923406535295</v>
      </c>
      <c r="AO1864" s="276">
        <v>0.99817618113343332</v>
      </c>
      <c r="AQ1864" s="280">
        <v>3114.3977002759884</v>
      </c>
      <c r="AR1864" s="281">
        <v>3139.2951324106571</v>
      </c>
    </row>
    <row r="1865" spans="1:44" x14ac:dyDescent="0.2">
      <c r="A1865" s="260" t="s">
        <v>8404</v>
      </c>
      <c r="B1865" s="261" t="s">
        <v>2851</v>
      </c>
      <c r="C1865" s="261" t="s">
        <v>8230</v>
      </c>
      <c r="D1865" s="262" t="s">
        <v>15967</v>
      </c>
      <c r="E1865" s="257">
        <v>466</v>
      </c>
      <c r="F1865" s="258">
        <v>1020</v>
      </c>
      <c r="G1865" s="258">
        <v>2788</v>
      </c>
      <c r="H1865" s="258">
        <v>2489</v>
      </c>
      <c r="I1865" s="258">
        <v>1027</v>
      </c>
      <c r="J1865" s="258">
        <v>511</v>
      </c>
      <c r="K1865" s="259">
        <v>178</v>
      </c>
      <c r="L1865" s="257">
        <v>444</v>
      </c>
      <c r="M1865" s="258">
        <v>1006</v>
      </c>
      <c r="N1865" s="258">
        <v>3079</v>
      </c>
      <c r="O1865" s="258">
        <v>2667</v>
      </c>
      <c r="P1865" s="258">
        <v>1096</v>
      </c>
      <c r="Q1865" s="258">
        <v>663</v>
      </c>
      <c r="R1865" s="259">
        <v>356</v>
      </c>
      <c r="S1865" s="267">
        <v>17790</v>
      </c>
      <c r="T1865" s="90"/>
      <c r="U1865" s="260">
        <v>141</v>
      </c>
      <c r="V1865" s="273">
        <v>79.512764453399996</v>
      </c>
      <c r="W1865" s="273">
        <v>62.824121450660598</v>
      </c>
      <c r="X1865" s="274">
        <v>1.1227887839999999</v>
      </c>
      <c r="Z1865" s="257">
        <v>49931.760000000009</v>
      </c>
      <c r="AA1865" s="258">
        <v>19333.341418336066</v>
      </c>
      <c r="AB1865" s="276">
        <v>1.0867533118794865</v>
      </c>
      <c r="AC1865" s="92"/>
      <c r="AD1865" s="257">
        <v>1490069.0063092993</v>
      </c>
      <c r="AE1865" s="258">
        <v>15109.286125489072</v>
      </c>
      <c r="AF1865" s="276">
        <v>0.84931344156768251</v>
      </c>
      <c r="AG1865" s="93"/>
      <c r="AH1865" s="257">
        <v>19974.412467359998</v>
      </c>
      <c r="AI1865" s="258">
        <v>16943.021047626455</v>
      </c>
      <c r="AJ1865" s="258">
        <v>17383.450102860697</v>
      </c>
      <c r="AK1865" s="276">
        <v>0.97714727953123648</v>
      </c>
      <c r="AL1865" s="93"/>
      <c r="AM1865" s="257">
        <v>17850.63</v>
      </c>
      <c r="AN1865" s="258">
        <v>17811.098481723951</v>
      </c>
      <c r="AO1865" s="276">
        <v>1.0011859742396825</v>
      </c>
      <c r="AQ1865" s="280">
        <v>16063.852289191505</v>
      </c>
      <c r="AR1865" s="281">
        <v>16192.271556954271</v>
      </c>
    </row>
    <row r="1866" spans="1:44" x14ac:dyDescent="0.2">
      <c r="A1866" s="260" t="s">
        <v>8404</v>
      </c>
      <c r="B1866" s="261" t="s">
        <v>2851</v>
      </c>
      <c r="C1866" s="261" t="s">
        <v>8231</v>
      </c>
      <c r="D1866" s="262" t="s">
        <v>15968</v>
      </c>
      <c r="E1866" s="257">
        <v>186</v>
      </c>
      <c r="F1866" s="258">
        <v>457</v>
      </c>
      <c r="G1866" s="258">
        <v>1089</v>
      </c>
      <c r="H1866" s="258">
        <v>1104</v>
      </c>
      <c r="I1866" s="258">
        <v>413</v>
      </c>
      <c r="J1866" s="258">
        <v>189</v>
      </c>
      <c r="K1866" s="259">
        <v>63</v>
      </c>
      <c r="L1866" s="257">
        <v>180</v>
      </c>
      <c r="M1866" s="258">
        <v>468</v>
      </c>
      <c r="N1866" s="258">
        <v>1117</v>
      </c>
      <c r="O1866" s="258">
        <v>1086</v>
      </c>
      <c r="P1866" s="258">
        <v>400</v>
      </c>
      <c r="Q1866" s="258">
        <v>219</v>
      </c>
      <c r="R1866" s="259">
        <v>140</v>
      </c>
      <c r="S1866" s="267">
        <v>7111</v>
      </c>
      <c r="T1866" s="90"/>
      <c r="U1866" s="260">
        <v>70</v>
      </c>
      <c r="V1866" s="273">
        <v>74.392194005185004</v>
      </c>
      <c r="W1866" s="273">
        <v>70.087519347122495</v>
      </c>
      <c r="X1866" s="274">
        <v>1.122989102</v>
      </c>
      <c r="Z1866" s="257">
        <v>19477.919999999998</v>
      </c>
      <c r="AA1866" s="258">
        <v>7541.7585416383554</v>
      </c>
      <c r="AB1866" s="276">
        <v>1.0605763664236192</v>
      </c>
      <c r="AC1866" s="92"/>
      <c r="AD1866" s="257">
        <v>598328.37573805521</v>
      </c>
      <c r="AE1866" s="258">
        <v>6067.0442695919537</v>
      </c>
      <c r="AF1866" s="276">
        <v>0.85319143152748611</v>
      </c>
      <c r="AG1866" s="93"/>
      <c r="AH1866" s="257">
        <v>7985.5755043219997</v>
      </c>
      <c r="AI1866" s="258">
        <v>6773.6547479546634</v>
      </c>
      <c r="AJ1866" s="258">
        <v>6949.0742790182385</v>
      </c>
      <c r="AK1866" s="276">
        <v>0.97722883968755991</v>
      </c>
      <c r="AL1866" s="93"/>
      <c r="AM1866" s="257">
        <v>7141.1</v>
      </c>
      <c r="AN1866" s="258">
        <v>7125.2855147319115</v>
      </c>
      <c r="AO1866" s="276">
        <v>1.002008931898736</v>
      </c>
      <c r="AQ1866" s="280">
        <v>6300.6735300249411</v>
      </c>
      <c r="AR1866" s="281">
        <v>6351.0430096847158</v>
      </c>
    </row>
    <row r="1867" spans="1:44" x14ac:dyDescent="0.2">
      <c r="A1867" s="260" t="s">
        <v>8404</v>
      </c>
      <c r="B1867" s="261" t="s">
        <v>2851</v>
      </c>
      <c r="C1867" s="261" t="s">
        <v>8232</v>
      </c>
      <c r="D1867" s="262" t="s">
        <v>15969</v>
      </c>
      <c r="E1867" s="257">
        <v>135</v>
      </c>
      <c r="F1867" s="258">
        <v>221</v>
      </c>
      <c r="G1867" s="258">
        <v>1602</v>
      </c>
      <c r="H1867" s="258">
        <v>844</v>
      </c>
      <c r="I1867" s="258">
        <v>244</v>
      </c>
      <c r="J1867" s="258">
        <v>126</v>
      </c>
      <c r="K1867" s="259">
        <v>32</v>
      </c>
      <c r="L1867" s="257">
        <v>149</v>
      </c>
      <c r="M1867" s="258">
        <v>237</v>
      </c>
      <c r="N1867" s="258">
        <v>1526</v>
      </c>
      <c r="O1867" s="258">
        <v>747</v>
      </c>
      <c r="P1867" s="258">
        <v>272</v>
      </c>
      <c r="Q1867" s="258">
        <v>168</v>
      </c>
      <c r="R1867" s="259">
        <v>85</v>
      </c>
      <c r="S1867" s="267">
        <v>6388</v>
      </c>
      <c r="T1867" s="90"/>
      <c r="U1867" s="260">
        <v>24</v>
      </c>
      <c r="V1867" s="273">
        <v>96.550327024679703</v>
      </c>
      <c r="W1867" s="273">
        <v>95.442443226311596</v>
      </c>
      <c r="X1867" s="274">
        <v>1.122989102</v>
      </c>
      <c r="Z1867" s="257">
        <v>15807.430000000002</v>
      </c>
      <c r="AA1867" s="258">
        <v>6120.5621659730823</v>
      </c>
      <c r="AB1867" s="276">
        <v>0.95813434032139677</v>
      </c>
      <c r="AC1867" s="92"/>
      <c r="AD1867" s="257">
        <v>612806.40241971333</v>
      </c>
      <c r="AE1867" s="258">
        <v>6213.8513280163534</v>
      </c>
      <c r="AF1867" s="276">
        <v>0.97273815404138275</v>
      </c>
      <c r="AG1867" s="93"/>
      <c r="AH1867" s="257">
        <v>7173.6543835760003</v>
      </c>
      <c r="AI1867" s="258">
        <v>6084.953808175278</v>
      </c>
      <c r="AJ1867" s="258">
        <v>6242.537827924134</v>
      </c>
      <c r="AK1867" s="276">
        <v>0.97722883968756014</v>
      </c>
      <c r="AL1867" s="93"/>
      <c r="AM1867" s="257">
        <v>6398.32</v>
      </c>
      <c r="AN1867" s="258">
        <v>6384.1504550586715</v>
      </c>
      <c r="AO1867" s="276">
        <v>0.99939737868795731</v>
      </c>
      <c r="AQ1867" s="280">
        <v>5814.6254568857294</v>
      </c>
      <c r="AR1867" s="281">
        <v>5861.1093220287394</v>
      </c>
    </row>
    <row r="1868" spans="1:44" x14ac:dyDescent="0.2">
      <c r="A1868" s="260" t="s">
        <v>8404</v>
      </c>
      <c r="B1868" s="261" t="s">
        <v>2851</v>
      </c>
      <c r="C1868" s="261" t="s">
        <v>8233</v>
      </c>
      <c r="D1868" s="262" t="s">
        <v>15970</v>
      </c>
      <c r="E1868" s="257">
        <v>415</v>
      </c>
      <c r="F1868" s="258">
        <v>690</v>
      </c>
      <c r="G1868" s="258">
        <v>4257</v>
      </c>
      <c r="H1868" s="258">
        <v>1751</v>
      </c>
      <c r="I1868" s="258">
        <v>538</v>
      </c>
      <c r="J1868" s="258">
        <v>298</v>
      </c>
      <c r="K1868" s="259">
        <v>83</v>
      </c>
      <c r="L1868" s="257">
        <v>363</v>
      </c>
      <c r="M1868" s="258">
        <v>674</v>
      </c>
      <c r="N1868" s="258">
        <v>5383</v>
      </c>
      <c r="O1868" s="258">
        <v>1630</v>
      </c>
      <c r="P1868" s="258">
        <v>633</v>
      </c>
      <c r="Q1868" s="258">
        <v>390</v>
      </c>
      <c r="R1868" s="259">
        <v>176</v>
      </c>
      <c r="S1868" s="267">
        <v>17281</v>
      </c>
      <c r="T1868" s="90"/>
      <c r="U1868" s="260">
        <v>42</v>
      </c>
      <c r="V1868" s="273">
        <v>94.514557349437993</v>
      </c>
      <c r="W1868" s="273">
        <v>94.0321180555555</v>
      </c>
      <c r="X1868" s="274">
        <v>1.122989102</v>
      </c>
      <c r="Z1868" s="257">
        <v>41081.020000000004</v>
      </c>
      <c r="AA1868" s="258">
        <v>15906.376732434272</v>
      </c>
      <c r="AB1868" s="276">
        <v>0.92045464570535684</v>
      </c>
      <c r="AC1868" s="92"/>
      <c r="AD1868" s="257">
        <v>1642823.8108641254</v>
      </c>
      <c r="AE1868" s="258">
        <v>16658.218449622622</v>
      </c>
      <c r="AF1868" s="276">
        <v>0.9639614865819468</v>
      </c>
      <c r="AG1868" s="93"/>
      <c r="AH1868" s="257">
        <v>19406.374671662001</v>
      </c>
      <c r="AI1868" s="258">
        <v>16461.190788834843</v>
      </c>
      <c r="AJ1868" s="258">
        <v>16887.491578640725</v>
      </c>
      <c r="AK1868" s="276">
        <v>0.97722883968756002</v>
      </c>
      <c r="AL1868" s="93"/>
      <c r="AM1868" s="257">
        <v>17299.060000000001</v>
      </c>
      <c r="AN1868" s="258">
        <v>17260.749973600457</v>
      </c>
      <c r="AO1868" s="276">
        <v>0.99882819128525302</v>
      </c>
      <c r="AQ1868" s="280">
        <v>14966.422936081934</v>
      </c>
      <c r="AR1868" s="281">
        <v>15086.069023451193</v>
      </c>
    </row>
    <row r="1869" spans="1:44" x14ac:dyDescent="0.2">
      <c r="A1869" s="260" t="s">
        <v>8404</v>
      </c>
      <c r="B1869" s="261" t="s">
        <v>8171</v>
      </c>
      <c r="C1869" s="261" t="s">
        <v>8234</v>
      </c>
      <c r="D1869" s="262" t="s">
        <v>15971</v>
      </c>
      <c r="E1869" s="257">
        <v>45</v>
      </c>
      <c r="F1869" s="258">
        <v>113</v>
      </c>
      <c r="G1869" s="258">
        <v>349</v>
      </c>
      <c r="H1869" s="258">
        <v>394</v>
      </c>
      <c r="I1869" s="258">
        <v>142</v>
      </c>
      <c r="J1869" s="258">
        <v>76</v>
      </c>
      <c r="K1869" s="259">
        <v>15</v>
      </c>
      <c r="L1869" s="257">
        <v>38</v>
      </c>
      <c r="M1869" s="258">
        <v>94</v>
      </c>
      <c r="N1869" s="258">
        <v>349</v>
      </c>
      <c r="O1869" s="258">
        <v>416</v>
      </c>
      <c r="P1869" s="258">
        <v>141</v>
      </c>
      <c r="Q1869" s="258">
        <v>76</v>
      </c>
      <c r="R1869" s="259">
        <v>35</v>
      </c>
      <c r="S1869" s="267">
        <v>2283</v>
      </c>
      <c r="T1869" s="90"/>
      <c r="U1869" s="260">
        <v>0</v>
      </c>
      <c r="V1869" s="273">
        <v>94.098802393353694</v>
      </c>
      <c r="W1869" s="273">
        <v>70.370013152126205</v>
      </c>
      <c r="X1869" s="274">
        <v>1.095225739</v>
      </c>
      <c r="Z1869" s="257">
        <v>6448.13</v>
      </c>
      <c r="AA1869" s="258">
        <v>2496.6854523016077</v>
      </c>
      <c r="AB1869" s="276">
        <v>1.0935985336406517</v>
      </c>
      <c r="AC1869" s="92"/>
      <c r="AD1869" s="257">
        <v>203996.33847401827</v>
      </c>
      <c r="AE1869" s="258">
        <v>2068.5210104398784</v>
      </c>
      <c r="AF1869" s="276">
        <v>0.90605388105119511</v>
      </c>
      <c r="AG1869" s="93"/>
      <c r="AH1869" s="257">
        <v>2500.4003621369998</v>
      </c>
      <c r="AI1869" s="258">
        <v>2120.9302667804204</v>
      </c>
      <c r="AJ1869" s="258">
        <v>2205.2065280546021</v>
      </c>
      <c r="AK1869" s="276">
        <v>0.96592489183294006</v>
      </c>
      <c r="AL1869" s="93"/>
      <c r="AM1869" s="257">
        <v>2283</v>
      </c>
      <c r="AN1869" s="258">
        <v>2277.9441304747102</v>
      </c>
      <c r="AO1869" s="276">
        <v>0.9977854272775778</v>
      </c>
      <c r="AQ1869" s="280">
        <v>2180.2102164961816</v>
      </c>
      <c r="AR1869" s="281">
        <v>2197.6394728495734</v>
      </c>
    </row>
    <row r="1870" spans="1:44" x14ac:dyDescent="0.2">
      <c r="A1870" s="260" t="s">
        <v>8404</v>
      </c>
      <c r="B1870" s="261" t="s">
        <v>8155</v>
      </c>
      <c r="C1870" s="261" t="s">
        <v>8235</v>
      </c>
      <c r="D1870" s="262" t="s">
        <v>15972</v>
      </c>
      <c r="E1870" s="257">
        <v>171</v>
      </c>
      <c r="F1870" s="258">
        <v>266</v>
      </c>
      <c r="G1870" s="258">
        <v>1068</v>
      </c>
      <c r="H1870" s="258">
        <v>668</v>
      </c>
      <c r="I1870" s="258">
        <v>204</v>
      </c>
      <c r="J1870" s="258">
        <v>131</v>
      </c>
      <c r="K1870" s="259">
        <v>41</v>
      </c>
      <c r="L1870" s="257">
        <v>180</v>
      </c>
      <c r="M1870" s="258">
        <v>285</v>
      </c>
      <c r="N1870" s="258">
        <v>1092</v>
      </c>
      <c r="O1870" s="258">
        <v>599</v>
      </c>
      <c r="P1870" s="258">
        <v>258</v>
      </c>
      <c r="Q1870" s="258">
        <v>157</v>
      </c>
      <c r="R1870" s="259">
        <v>86</v>
      </c>
      <c r="S1870" s="267">
        <v>5206</v>
      </c>
      <c r="T1870" s="90"/>
      <c r="U1870" s="260">
        <v>24</v>
      </c>
      <c r="V1870" s="273">
        <v>105.62465489291399</v>
      </c>
      <c r="W1870" s="273">
        <v>115.995004803073</v>
      </c>
      <c r="X1870" s="274">
        <v>1.095225739</v>
      </c>
      <c r="Z1870" s="257">
        <v>13571.13</v>
      </c>
      <c r="AA1870" s="258">
        <v>5254.6773781381444</v>
      </c>
      <c r="AB1870" s="276">
        <v>1.0093502455125134</v>
      </c>
      <c r="AC1870" s="92"/>
      <c r="AD1870" s="257">
        <v>537085.61094056698</v>
      </c>
      <c r="AE1870" s="258">
        <v>5446.0431934517228</v>
      </c>
      <c r="AF1870" s="276">
        <v>1.0461089499523095</v>
      </c>
      <c r="AG1870" s="93"/>
      <c r="AH1870" s="257">
        <v>5701.7451972339995</v>
      </c>
      <c r="AI1870" s="258">
        <v>4836.4270560047617</v>
      </c>
      <c r="AJ1870" s="258">
        <v>5028.6049868822847</v>
      </c>
      <c r="AK1870" s="276">
        <v>0.96592489183293984</v>
      </c>
      <c r="AL1870" s="93"/>
      <c r="AM1870" s="257">
        <v>5216.32</v>
      </c>
      <c r="AN1870" s="258">
        <v>5204.7680800165745</v>
      </c>
      <c r="AO1870" s="276">
        <v>0.99976336535085952</v>
      </c>
      <c r="AQ1870" s="280">
        <v>5308.3989078128443</v>
      </c>
      <c r="AR1870" s="281">
        <v>5350.8358456320921</v>
      </c>
    </row>
    <row r="1871" spans="1:44" x14ac:dyDescent="0.2">
      <c r="A1871" s="260" t="s">
        <v>8404</v>
      </c>
      <c r="B1871" s="261" t="s">
        <v>8159</v>
      </c>
      <c r="C1871" s="261" t="s">
        <v>8236</v>
      </c>
      <c r="D1871" s="262" t="s">
        <v>15973</v>
      </c>
      <c r="E1871" s="257">
        <v>164</v>
      </c>
      <c r="F1871" s="258">
        <v>358</v>
      </c>
      <c r="G1871" s="258">
        <v>1109</v>
      </c>
      <c r="H1871" s="258">
        <v>848</v>
      </c>
      <c r="I1871" s="258">
        <v>265</v>
      </c>
      <c r="J1871" s="258">
        <v>168</v>
      </c>
      <c r="K1871" s="259">
        <v>55</v>
      </c>
      <c r="L1871" s="257">
        <v>153</v>
      </c>
      <c r="M1871" s="258">
        <v>336</v>
      </c>
      <c r="N1871" s="258">
        <v>1105</v>
      </c>
      <c r="O1871" s="258">
        <v>923</v>
      </c>
      <c r="P1871" s="258">
        <v>372</v>
      </c>
      <c r="Q1871" s="258">
        <v>248</v>
      </c>
      <c r="R1871" s="259">
        <v>144</v>
      </c>
      <c r="S1871" s="267">
        <v>6248</v>
      </c>
      <c r="T1871" s="90"/>
      <c r="U1871" s="260">
        <v>47</v>
      </c>
      <c r="V1871" s="273">
        <v>81.282369063303406</v>
      </c>
      <c r="W1871" s="273">
        <v>93.719590268885995</v>
      </c>
      <c r="X1871" s="274">
        <v>1.1062532430000001</v>
      </c>
      <c r="Z1871" s="257">
        <v>17239.689999999995</v>
      </c>
      <c r="AA1871" s="258">
        <v>6675.1264669275415</v>
      </c>
      <c r="AB1871" s="276">
        <v>1.0683621105837935</v>
      </c>
      <c r="AC1871" s="92"/>
      <c r="AD1871" s="257">
        <v>571915.30897414859</v>
      </c>
      <c r="AE1871" s="258">
        <v>5799.2160136536704</v>
      </c>
      <c r="AF1871" s="276">
        <v>0.92817157708925579</v>
      </c>
      <c r="AG1871" s="93"/>
      <c r="AH1871" s="257">
        <v>6911.8702622640003</v>
      </c>
      <c r="AI1871" s="258">
        <v>5862.8990226054148</v>
      </c>
      <c r="AJ1871" s="258">
        <v>6063.1515308505986</v>
      </c>
      <c r="AK1871" s="276">
        <v>0.97041477766494855</v>
      </c>
      <c r="AL1871" s="93"/>
      <c r="AM1871" s="257">
        <v>6268.21</v>
      </c>
      <c r="AN1871" s="258">
        <v>6254.328593115586</v>
      </c>
      <c r="AO1871" s="276">
        <v>1.0010128990261822</v>
      </c>
      <c r="AQ1871" s="280">
        <v>6018.4525189923706</v>
      </c>
      <c r="AR1871" s="281">
        <v>6066.5658389880991</v>
      </c>
    </row>
    <row r="1872" spans="1:44" x14ac:dyDescent="0.2">
      <c r="A1872" s="260" t="s">
        <v>8404</v>
      </c>
      <c r="B1872" s="261" t="s">
        <v>8155</v>
      </c>
      <c r="C1872" s="261" t="s">
        <v>8237</v>
      </c>
      <c r="D1872" s="262" t="s">
        <v>15974</v>
      </c>
      <c r="E1872" s="257">
        <v>146</v>
      </c>
      <c r="F1872" s="258">
        <v>200</v>
      </c>
      <c r="G1872" s="258">
        <v>871</v>
      </c>
      <c r="H1872" s="258">
        <v>554</v>
      </c>
      <c r="I1872" s="258">
        <v>205</v>
      </c>
      <c r="J1872" s="258">
        <v>114</v>
      </c>
      <c r="K1872" s="259">
        <v>41</v>
      </c>
      <c r="L1872" s="257">
        <v>133</v>
      </c>
      <c r="M1872" s="258">
        <v>190</v>
      </c>
      <c r="N1872" s="258">
        <v>950</v>
      </c>
      <c r="O1872" s="258">
        <v>514</v>
      </c>
      <c r="P1872" s="258">
        <v>190</v>
      </c>
      <c r="Q1872" s="258">
        <v>148</v>
      </c>
      <c r="R1872" s="259">
        <v>99</v>
      </c>
      <c r="S1872" s="267">
        <v>4355</v>
      </c>
      <c r="T1872" s="90"/>
      <c r="U1872" s="260">
        <v>60</v>
      </c>
      <c r="V1872" s="273">
        <v>105.33403694864</v>
      </c>
      <c r="W1872" s="273">
        <v>115.837166513339</v>
      </c>
      <c r="X1872" s="274">
        <v>1.095225739</v>
      </c>
      <c r="Z1872" s="257">
        <v>11693.92</v>
      </c>
      <c r="AA1872" s="258">
        <v>4527.8305406961117</v>
      </c>
      <c r="AB1872" s="276">
        <v>1.039685543213803</v>
      </c>
      <c r="AC1872" s="92"/>
      <c r="AD1872" s="257">
        <v>448797.51908029849</v>
      </c>
      <c r="AE1872" s="258">
        <v>4550.8027477126861</v>
      </c>
      <c r="AF1872" s="276">
        <v>1.0449604472359784</v>
      </c>
      <c r="AG1872" s="93"/>
      <c r="AH1872" s="257">
        <v>4769.7080933449997</v>
      </c>
      <c r="AI1872" s="258">
        <v>4045.8393831926114</v>
      </c>
      <c r="AJ1872" s="258">
        <v>4206.602903932453</v>
      </c>
      <c r="AK1872" s="276">
        <v>0.96592489183293984</v>
      </c>
      <c r="AL1872" s="93"/>
      <c r="AM1872" s="257">
        <v>4380.8</v>
      </c>
      <c r="AN1872" s="258">
        <v>4371.0983998176134</v>
      </c>
      <c r="AO1872" s="276">
        <v>1.0036965326791305</v>
      </c>
      <c r="AQ1872" s="280">
        <v>4587.074552050407</v>
      </c>
      <c r="AR1872" s="281">
        <v>4623.7450059703478</v>
      </c>
    </row>
    <row r="1873" spans="1:44" x14ac:dyDescent="0.2">
      <c r="A1873" s="260" t="s">
        <v>8404</v>
      </c>
      <c r="B1873" s="261" t="s">
        <v>2851</v>
      </c>
      <c r="C1873" s="261" t="s">
        <v>8238</v>
      </c>
      <c r="D1873" s="262" t="s">
        <v>15975</v>
      </c>
      <c r="E1873" s="257">
        <v>118</v>
      </c>
      <c r="F1873" s="258">
        <v>218</v>
      </c>
      <c r="G1873" s="258">
        <v>758</v>
      </c>
      <c r="H1873" s="258">
        <v>555</v>
      </c>
      <c r="I1873" s="258">
        <v>154</v>
      </c>
      <c r="J1873" s="258">
        <v>90</v>
      </c>
      <c r="K1873" s="259">
        <v>19</v>
      </c>
      <c r="L1873" s="257">
        <v>135</v>
      </c>
      <c r="M1873" s="258">
        <v>222</v>
      </c>
      <c r="N1873" s="258">
        <v>772</v>
      </c>
      <c r="O1873" s="258">
        <v>605</v>
      </c>
      <c r="P1873" s="258">
        <v>214</v>
      </c>
      <c r="Q1873" s="258">
        <v>136</v>
      </c>
      <c r="R1873" s="259">
        <v>51</v>
      </c>
      <c r="S1873" s="267">
        <v>4047</v>
      </c>
      <c r="T1873" s="90"/>
      <c r="U1873" s="260">
        <v>9</v>
      </c>
      <c r="V1873" s="273">
        <v>93.487756938312302</v>
      </c>
      <c r="W1873" s="273">
        <v>97.893995552260904</v>
      </c>
      <c r="X1873" s="274">
        <v>1.122989102</v>
      </c>
      <c r="Z1873" s="257">
        <v>10669.4</v>
      </c>
      <c r="AA1873" s="258">
        <v>4131.1412401404395</v>
      </c>
      <c r="AB1873" s="276">
        <v>1.020791015601789</v>
      </c>
      <c r="AC1873" s="92"/>
      <c r="AD1873" s="257">
        <v>387344.48142080969</v>
      </c>
      <c r="AE1873" s="258">
        <v>3927.6695066707366</v>
      </c>
      <c r="AF1873" s="276">
        <v>0.97051383905874389</v>
      </c>
      <c r="AG1873" s="93"/>
      <c r="AH1873" s="257">
        <v>4544.7368957939998</v>
      </c>
      <c r="AI1873" s="258">
        <v>3855.0106546157399</v>
      </c>
      <c r="AJ1873" s="258">
        <v>3954.8451142155554</v>
      </c>
      <c r="AK1873" s="276">
        <v>0.97722883968756002</v>
      </c>
      <c r="AL1873" s="93"/>
      <c r="AM1873" s="257">
        <v>4050.87</v>
      </c>
      <c r="AN1873" s="258">
        <v>4041.8990537959216</v>
      </c>
      <c r="AO1873" s="276">
        <v>0.99873957346081588</v>
      </c>
      <c r="AQ1873" s="280">
        <v>3913.0942619625807</v>
      </c>
      <c r="AR1873" s="281">
        <v>3944.3767146869518</v>
      </c>
    </row>
    <row r="1874" spans="1:44" x14ac:dyDescent="0.2">
      <c r="A1874" s="260" t="s">
        <v>8404</v>
      </c>
      <c r="B1874" s="261" t="s">
        <v>2851</v>
      </c>
      <c r="C1874" s="261" t="s">
        <v>8239</v>
      </c>
      <c r="D1874" s="262" t="s">
        <v>15976</v>
      </c>
      <c r="E1874" s="257">
        <v>359</v>
      </c>
      <c r="F1874" s="258">
        <v>622</v>
      </c>
      <c r="G1874" s="258">
        <v>2480</v>
      </c>
      <c r="H1874" s="258">
        <v>1513</v>
      </c>
      <c r="I1874" s="258">
        <v>341</v>
      </c>
      <c r="J1874" s="258">
        <v>107</v>
      </c>
      <c r="K1874" s="259">
        <v>41</v>
      </c>
      <c r="L1874" s="257">
        <v>348</v>
      </c>
      <c r="M1874" s="258">
        <v>626</v>
      </c>
      <c r="N1874" s="258">
        <v>2384</v>
      </c>
      <c r="O1874" s="258">
        <v>1505</v>
      </c>
      <c r="P1874" s="258">
        <v>286</v>
      </c>
      <c r="Q1874" s="258">
        <v>138</v>
      </c>
      <c r="R1874" s="259">
        <v>77</v>
      </c>
      <c r="S1874" s="267">
        <v>10827</v>
      </c>
      <c r="T1874" s="90"/>
      <c r="U1874" s="260">
        <v>45</v>
      </c>
      <c r="V1874" s="273">
        <v>97.704054929398495</v>
      </c>
      <c r="W1874" s="273">
        <v>99.557742054693193</v>
      </c>
      <c r="X1874" s="274">
        <v>1.122989102</v>
      </c>
      <c r="Z1874" s="257">
        <v>25156.949999999997</v>
      </c>
      <c r="AA1874" s="258">
        <v>9740.6521098797512</v>
      </c>
      <c r="AB1874" s="276">
        <v>0.89966307470949947</v>
      </c>
      <c r="AC1874" s="92"/>
      <c r="AD1874" s="257">
        <v>1052454.8291335106</v>
      </c>
      <c r="AE1874" s="258">
        <v>10671.882362628057</v>
      </c>
      <c r="AF1874" s="276">
        <v>0.98567307311610397</v>
      </c>
      <c r="AG1874" s="93"/>
      <c r="AH1874" s="257">
        <v>12158.603007354001</v>
      </c>
      <c r="AI1874" s="258">
        <v>10313.368015202526</v>
      </c>
      <c r="AJ1874" s="258">
        <v>10580.456647297213</v>
      </c>
      <c r="AK1874" s="276">
        <v>0.97722883968756002</v>
      </c>
      <c r="AL1874" s="93"/>
      <c r="AM1874" s="257">
        <v>10846.35</v>
      </c>
      <c r="AN1874" s="258">
        <v>10822.329969152159</v>
      </c>
      <c r="AO1874" s="276">
        <v>0.99956866806614564</v>
      </c>
      <c r="AQ1874" s="280">
        <v>9378.4233871181932</v>
      </c>
      <c r="AR1874" s="281">
        <v>9453.3973250292929</v>
      </c>
    </row>
    <row r="1875" spans="1:44" x14ac:dyDescent="0.2">
      <c r="A1875" s="260" t="s">
        <v>8404</v>
      </c>
      <c r="B1875" s="261" t="s">
        <v>2851</v>
      </c>
      <c r="C1875" s="261" t="s">
        <v>8240</v>
      </c>
      <c r="D1875" s="262" t="s">
        <v>15977</v>
      </c>
      <c r="E1875" s="257">
        <v>418</v>
      </c>
      <c r="F1875" s="258">
        <v>580</v>
      </c>
      <c r="G1875" s="258">
        <v>3229</v>
      </c>
      <c r="H1875" s="258">
        <v>1747</v>
      </c>
      <c r="I1875" s="258">
        <v>520</v>
      </c>
      <c r="J1875" s="258">
        <v>221</v>
      </c>
      <c r="K1875" s="259">
        <v>81</v>
      </c>
      <c r="L1875" s="257">
        <v>401</v>
      </c>
      <c r="M1875" s="258">
        <v>630</v>
      </c>
      <c r="N1875" s="258">
        <v>3307</v>
      </c>
      <c r="O1875" s="258">
        <v>1719</v>
      </c>
      <c r="P1875" s="258">
        <v>561</v>
      </c>
      <c r="Q1875" s="258">
        <v>325</v>
      </c>
      <c r="R1875" s="259">
        <v>152</v>
      </c>
      <c r="S1875" s="267">
        <v>13891</v>
      </c>
      <c r="T1875" s="90"/>
      <c r="U1875" s="260">
        <v>25</v>
      </c>
      <c r="V1875" s="273">
        <v>93.532169523830504</v>
      </c>
      <c r="W1875" s="273">
        <v>97.327883022401394</v>
      </c>
      <c r="X1875" s="274">
        <v>1.122989102</v>
      </c>
      <c r="Z1875" s="257">
        <v>34295.12000000001</v>
      </c>
      <c r="AA1875" s="258">
        <v>13278.908332948922</v>
      </c>
      <c r="AB1875" s="276">
        <v>0.95593609768547416</v>
      </c>
      <c r="AC1875" s="92"/>
      <c r="AD1875" s="257">
        <v>1327827.8499309963</v>
      </c>
      <c r="AE1875" s="258">
        <v>13464.162280438664</v>
      </c>
      <c r="AF1875" s="276">
        <v>0.96927235479365514</v>
      </c>
      <c r="AG1875" s="93"/>
      <c r="AH1875" s="257">
        <v>15599.441615882</v>
      </c>
      <c r="AI1875" s="258">
        <v>13232.012108541448</v>
      </c>
      <c r="AJ1875" s="258">
        <v>13574.685812099895</v>
      </c>
      <c r="AK1875" s="276">
        <v>0.97722883968755991</v>
      </c>
      <c r="AL1875" s="93"/>
      <c r="AM1875" s="257">
        <v>13901.75</v>
      </c>
      <c r="AN1875" s="258">
        <v>13870.963563656067</v>
      </c>
      <c r="AO1875" s="276">
        <v>0.99855759582867087</v>
      </c>
      <c r="AQ1875" s="280">
        <v>12559.651643216224</v>
      </c>
      <c r="AR1875" s="281">
        <v>12660.057276830179</v>
      </c>
    </row>
    <row r="1876" spans="1:44" x14ac:dyDescent="0.2">
      <c r="A1876" s="260" t="s">
        <v>8404</v>
      </c>
      <c r="B1876" s="261" t="s">
        <v>2851</v>
      </c>
      <c r="C1876" s="261" t="s">
        <v>8242</v>
      </c>
      <c r="D1876" s="262" t="s">
        <v>15979</v>
      </c>
      <c r="E1876" s="257">
        <v>102</v>
      </c>
      <c r="F1876" s="258">
        <v>250</v>
      </c>
      <c r="G1876" s="258">
        <v>855</v>
      </c>
      <c r="H1876" s="258">
        <v>628</v>
      </c>
      <c r="I1876" s="258">
        <v>171</v>
      </c>
      <c r="J1876" s="258">
        <v>130</v>
      </c>
      <c r="K1876" s="259">
        <v>40</v>
      </c>
      <c r="L1876" s="257">
        <v>97</v>
      </c>
      <c r="M1876" s="258">
        <v>173</v>
      </c>
      <c r="N1876" s="258">
        <v>763</v>
      </c>
      <c r="O1876" s="258">
        <v>650</v>
      </c>
      <c r="P1876" s="258">
        <v>213</v>
      </c>
      <c r="Q1876" s="258">
        <v>174</v>
      </c>
      <c r="R1876" s="259">
        <v>87</v>
      </c>
      <c r="S1876" s="267">
        <v>4333</v>
      </c>
      <c r="T1876" s="90"/>
      <c r="U1876" s="260">
        <v>12</v>
      </c>
      <c r="V1876" s="273">
        <v>88.680659634281398</v>
      </c>
      <c r="W1876" s="273">
        <v>90.404805914972201</v>
      </c>
      <c r="X1876" s="274">
        <v>1.122989102</v>
      </c>
      <c r="Z1876" s="257">
        <v>11757.58</v>
      </c>
      <c r="AA1876" s="258">
        <v>4552.4793917418438</v>
      </c>
      <c r="AB1876" s="276">
        <v>1.0506529867855627</v>
      </c>
      <c r="AC1876" s="92"/>
      <c r="AD1876" s="257">
        <v>401595.42215295543</v>
      </c>
      <c r="AE1876" s="258">
        <v>4072.1739156394856</v>
      </c>
      <c r="AF1876" s="276">
        <v>0.93980473474255377</v>
      </c>
      <c r="AG1876" s="93"/>
      <c r="AH1876" s="257">
        <v>4865.9117789660004</v>
      </c>
      <c r="AI1876" s="258">
        <v>4127.4428382629112</v>
      </c>
      <c r="AJ1876" s="258">
        <v>4234.3325623661967</v>
      </c>
      <c r="AK1876" s="276">
        <v>0.9772288396875598</v>
      </c>
      <c r="AL1876" s="93"/>
      <c r="AM1876" s="257">
        <v>4338.16</v>
      </c>
      <c r="AN1876" s="258">
        <v>4328.5528291984965</v>
      </c>
      <c r="AO1876" s="276">
        <v>0.99897365086510426</v>
      </c>
      <c r="AQ1876" s="280">
        <v>4176.7254228545808</v>
      </c>
      <c r="AR1876" s="281">
        <v>4210.1154223885042</v>
      </c>
    </row>
    <row r="1877" spans="1:44" x14ac:dyDescent="0.2">
      <c r="A1877" s="260" t="s">
        <v>8404</v>
      </c>
      <c r="B1877" s="261" t="s">
        <v>8171</v>
      </c>
      <c r="C1877" s="261" t="s">
        <v>8243</v>
      </c>
      <c r="D1877" s="262" t="s">
        <v>15980</v>
      </c>
      <c r="E1877" s="257">
        <v>92</v>
      </c>
      <c r="F1877" s="258">
        <v>228</v>
      </c>
      <c r="G1877" s="258">
        <v>719</v>
      </c>
      <c r="H1877" s="258">
        <v>799</v>
      </c>
      <c r="I1877" s="258">
        <v>401</v>
      </c>
      <c r="J1877" s="258">
        <v>218</v>
      </c>
      <c r="K1877" s="259">
        <v>68</v>
      </c>
      <c r="L1877" s="257">
        <v>85</v>
      </c>
      <c r="M1877" s="258">
        <v>215</v>
      </c>
      <c r="N1877" s="258">
        <v>702</v>
      </c>
      <c r="O1877" s="258">
        <v>830</v>
      </c>
      <c r="P1877" s="258">
        <v>416</v>
      </c>
      <c r="Q1877" s="258">
        <v>263</v>
      </c>
      <c r="R1877" s="259">
        <v>114</v>
      </c>
      <c r="S1877" s="267">
        <v>5150</v>
      </c>
      <c r="T1877" s="90"/>
      <c r="U1877" s="260">
        <v>10</v>
      </c>
      <c r="V1877" s="273">
        <v>98.677189097234702</v>
      </c>
      <c r="W1877" s="273">
        <v>98.688495919160502</v>
      </c>
      <c r="X1877" s="274">
        <v>1.095225739</v>
      </c>
      <c r="Z1877" s="257">
        <v>15806.539999999999</v>
      </c>
      <c r="AA1877" s="258">
        <v>6120.2175621805782</v>
      </c>
      <c r="AB1877" s="276">
        <v>1.1883917596467142</v>
      </c>
      <c r="AC1877" s="92"/>
      <c r="AD1877" s="257">
        <v>500862.40656680084</v>
      </c>
      <c r="AE1877" s="258">
        <v>5078.7402316775524</v>
      </c>
      <c r="AF1877" s="276">
        <v>0.98616315178204905</v>
      </c>
      <c r="AG1877" s="93"/>
      <c r="AH1877" s="257">
        <v>5640.41255585</v>
      </c>
      <c r="AI1877" s="258">
        <v>4784.4024852909188</v>
      </c>
      <c r="AJ1877" s="258">
        <v>4974.5131929396412</v>
      </c>
      <c r="AK1877" s="276">
        <v>0.96592489183294006</v>
      </c>
      <c r="AL1877" s="93"/>
      <c r="AM1877" s="257">
        <v>5154.3</v>
      </c>
      <c r="AN1877" s="258">
        <v>5142.8854278168201</v>
      </c>
      <c r="AO1877" s="276">
        <v>0.998618529673169</v>
      </c>
      <c r="AQ1877" s="280">
        <v>5821.8178048797781</v>
      </c>
      <c r="AR1877" s="281">
        <v>5868.3591678163593</v>
      </c>
    </row>
    <row r="1878" spans="1:44" x14ac:dyDescent="0.2">
      <c r="A1878" s="260" t="s">
        <v>8404</v>
      </c>
      <c r="B1878" s="261" t="s">
        <v>2851</v>
      </c>
      <c r="C1878" s="261" t="s">
        <v>8244</v>
      </c>
      <c r="D1878" s="262" t="s">
        <v>15981</v>
      </c>
      <c r="E1878" s="257">
        <v>39</v>
      </c>
      <c r="F1878" s="258">
        <v>84</v>
      </c>
      <c r="G1878" s="258">
        <v>404</v>
      </c>
      <c r="H1878" s="258">
        <v>277</v>
      </c>
      <c r="I1878" s="258">
        <v>109</v>
      </c>
      <c r="J1878" s="258">
        <v>78</v>
      </c>
      <c r="K1878" s="259">
        <v>23</v>
      </c>
      <c r="L1878" s="257">
        <v>39</v>
      </c>
      <c r="M1878" s="258">
        <v>76</v>
      </c>
      <c r="N1878" s="258">
        <v>381</v>
      </c>
      <c r="O1878" s="258">
        <v>247</v>
      </c>
      <c r="P1878" s="258">
        <v>116</v>
      </c>
      <c r="Q1878" s="258">
        <v>97</v>
      </c>
      <c r="R1878" s="259">
        <v>49</v>
      </c>
      <c r="S1878" s="267">
        <v>2019</v>
      </c>
      <c r="T1878" s="90"/>
      <c r="U1878" s="260">
        <v>1</v>
      </c>
      <c r="V1878" s="273">
        <v>93.604476536465</v>
      </c>
      <c r="W1878" s="273">
        <v>90.547843331680696</v>
      </c>
      <c r="X1878" s="274">
        <v>1.122989102</v>
      </c>
      <c r="Z1878" s="257">
        <v>5719.87</v>
      </c>
      <c r="AA1878" s="258">
        <v>2214.7066231692593</v>
      </c>
      <c r="AB1878" s="276">
        <v>1.0969324532784841</v>
      </c>
      <c r="AC1878" s="92"/>
      <c r="AD1878" s="257">
        <v>189791.48448167252</v>
      </c>
      <c r="AE1878" s="258">
        <v>1924.4839205921098</v>
      </c>
      <c r="AF1878" s="276">
        <v>0.95318668677172358</v>
      </c>
      <c r="AG1878" s="93"/>
      <c r="AH1878" s="257">
        <v>2267.3149969380001</v>
      </c>
      <c r="AI1878" s="258">
        <v>1923.2188069357992</v>
      </c>
      <c r="AJ1878" s="258">
        <v>1973.0250273291836</v>
      </c>
      <c r="AK1878" s="276">
        <v>0.97722883968755991</v>
      </c>
      <c r="AL1878" s="93"/>
      <c r="AM1878" s="257">
        <v>2019.43</v>
      </c>
      <c r="AN1878" s="258">
        <v>2014.9578254071591</v>
      </c>
      <c r="AO1878" s="276">
        <v>0.99799793234628986</v>
      </c>
      <c r="AQ1878" s="280">
        <v>2058.8281094592035</v>
      </c>
      <c r="AR1878" s="281">
        <v>2075.2870007330012</v>
      </c>
    </row>
    <row r="1879" spans="1:44" x14ac:dyDescent="0.2">
      <c r="A1879" s="260" t="s">
        <v>8404</v>
      </c>
      <c r="B1879" s="261" t="s">
        <v>8171</v>
      </c>
      <c r="C1879" s="261" t="s">
        <v>8245</v>
      </c>
      <c r="D1879" s="262" t="s">
        <v>15982</v>
      </c>
      <c r="E1879" s="257">
        <v>408</v>
      </c>
      <c r="F1879" s="258">
        <v>654</v>
      </c>
      <c r="G1879" s="258">
        <v>1036</v>
      </c>
      <c r="H1879" s="258">
        <v>493</v>
      </c>
      <c r="I1879" s="258">
        <v>147</v>
      </c>
      <c r="J1879" s="258">
        <v>47</v>
      </c>
      <c r="K1879" s="259">
        <v>2</v>
      </c>
      <c r="L1879" s="257">
        <v>382</v>
      </c>
      <c r="M1879" s="258">
        <v>594</v>
      </c>
      <c r="N1879" s="258">
        <v>1854</v>
      </c>
      <c r="O1879" s="258">
        <v>605</v>
      </c>
      <c r="P1879" s="258">
        <v>148</v>
      </c>
      <c r="Q1879" s="258">
        <v>58</v>
      </c>
      <c r="R1879" s="259">
        <v>20</v>
      </c>
      <c r="S1879" s="267">
        <v>6448</v>
      </c>
      <c r="T1879" s="90"/>
      <c r="U1879" s="260">
        <v>33</v>
      </c>
      <c r="V1879" s="273">
        <v>98.351808469567302</v>
      </c>
      <c r="W1879" s="273">
        <v>91.756513647642606</v>
      </c>
      <c r="X1879" s="274">
        <v>1.108329009</v>
      </c>
      <c r="Z1879" s="257">
        <v>14633.35</v>
      </c>
      <c r="AA1879" s="258">
        <v>5665.9639404661093</v>
      </c>
      <c r="AB1879" s="276">
        <v>0.87871649200777124</v>
      </c>
      <c r="AC1879" s="92"/>
      <c r="AD1879" s="257">
        <v>615968.71555322362</v>
      </c>
      <c r="AE1879" s="258">
        <v>6245.9171543306293</v>
      </c>
      <c r="AF1879" s="276">
        <v>0.96865960830189657</v>
      </c>
      <c r="AG1879" s="93"/>
      <c r="AH1879" s="257">
        <v>7146.5054500320002</v>
      </c>
      <c r="AI1879" s="258">
        <v>6061.9250981589876</v>
      </c>
      <c r="AJ1879" s="258">
        <v>6262.6840471163141</v>
      </c>
      <c r="AK1879" s="276">
        <v>0.97125993286543333</v>
      </c>
      <c r="AL1879" s="93"/>
      <c r="AM1879" s="257">
        <v>6462.19</v>
      </c>
      <c r="AN1879" s="258">
        <v>6447.8790102988905</v>
      </c>
      <c r="AO1879" s="276">
        <v>0.99998123608853762</v>
      </c>
      <c r="AQ1879" s="280">
        <v>5330.553678431158</v>
      </c>
      <c r="AR1879" s="281">
        <v>5373.1677281516504</v>
      </c>
    </row>
    <row r="1880" spans="1:44" x14ac:dyDescent="0.2">
      <c r="A1880" s="260" t="s">
        <v>8404</v>
      </c>
      <c r="B1880" s="261" t="s">
        <v>2851</v>
      </c>
      <c r="C1880" s="261" t="s">
        <v>8246</v>
      </c>
      <c r="D1880" s="262" t="s">
        <v>15983</v>
      </c>
      <c r="E1880" s="257">
        <v>215</v>
      </c>
      <c r="F1880" s="258">
        <v>462</v>
      </c>
      <c r="G1880" s="258">
        <v>1424</v>
      </c>
      <c r="H1880" s="258">
        <v>1228</v>
      </c>
      <c r="I1880" s="258">
        <v>393</v>
      </c>
      <c r="J1880" s="258">
        <v>222</v>
      </c>
      <c r="K1880" s="259">
        <v>74</v>
      </c>
      <c r="L1880" s="257">
        <v>189</v>
      </c>
      <c r="M1880" s="258">
        <v>453</v>
      </c>
      <c r="N1880" s="258">
        <v>1430</v>
      </c>
      <c r="O1880" s="258">
        <v>1253</v>
      </c>
      <c r="P1880" s="258">
        <v>430</v>
      </c>
      <c r="Q1880" s="258">
        <v>266</v>
      </c>
      <c r="R1880" s="259">
        <v>143</v>
      </c>
      <c r="S1880" s="267">
        <v>8182</v>
      </c>
      <c r="T1880" s="90"/>
      <c r="U1880" s="260">
        <v>18</v>
      </c>
      <c r="V1880" s="273">
        <v>80.688975240514694</v>
      </c>
      <c r="W1880" s="273">
        <v>89.754737743000305</v>
      </c>
      <c r="X1880" s="274">
        <v>1.122989102</v>
      </c>
      <c r="Z1880" s="257">
        <v>22122.479999999996</v>
      </c>
      <c r="AA1880" s="258">
        <v>8565.7196714137681</v>
      </c>
      <c r="AB1880" s="276">
        <v>1.0468980287721545</v>
      </c>
      <c r="AC1880" s="92"/>
      <c r="AD1880" s="257">
        <v>739996.91521850624</v>
      </c>
      <c r="AE1880" s="258">
        <v>7503.5619670454671</v>
      </c>
      <c r="AF1880" s="276">
        <v>0.91708163860247705</v>
      </c>
      <c r="AG1880" s="93"/>
      <c r="AH1880" s="257">
        <v>9188.2968325639995</v>
      </c>
      <c r="AI1880" s="258">
        <v>7793.8465965075329</v>
      </c>
      <c r="AJ1880" s="258">
        <v>7995.6863663236163</v>
      </c>
      <c r="AK1880" s="276">
        <v>0.97722883968756002</v>
      </c>
      <c r="AL1880" s="93"/>
      <c r="AM1880" s="257">
        <v>8189.74</v>
      </c>
      <c r="AN1880" s="258">
        <v>8171.6032251922707</v>
      </c>
      <c r="AO1880" s="276">
        <v>0.9987293113165816</v>
      </c>
      <c r="AQ1880" s="280">
        <v>7666.8316455050654</v>
      </c>
      <c r="AR1880" s="281">
        <v>7728.1226041276514</v>
      </c>
    </row>
    <row r="1881" spans="1:44" x14ac:dyDescent="0.2">
      <c r="A1881" s="260" t="s">
        <v>8404</v>
      </c>
      <c r="B1881" s="261" t="s">
        <v>8155</v>
      </c>
      <c r="C1881" s="261" t="s">
        <v>8247</v>
      </c>
      <c r="D1881" s="262" t="s">
        <v>15984</v>
      </c>
      <c r="E1881" s="257">
        <v>85</v>
      </c>
      <c r="F1881" s="258">
        <v>165</v>
      </c>
      <c r="G1881" s="258">
        <v>485</v>
      </c>
      <c r="H1881" s="258">
        <v>434</v>
      </c>
      <c r="I1881" s="258">
        <v>187</v>
      </c>
      <c r="J1881" s="258">
        <v>116</v>
      </c>
      <c r="K1881" s="259">
        <v>54</v>
      </c>
      <c r="L1881" s="257">
        <v>69</v>
      </c>
      <c r="M1881" s="258">
        <v>161</v>
      </c>
      <c r="N1881" s="258">
        <v>471</v>
      </c>
      <c r="O1881" s="258">
        <v>536</v>
      </c>
      <c r="P1881" s="258">
        <v>261</v>
      </c>
      <c r="Q1881" s="258">
        <v>159</v>
      </c>
      <c r="R1881" s="259">
        <v>99</v>
      </c>
      <c r="S1881" s="267">
        <v>3282</v>
      </c>
      <c r="T1881" s="90"/>
      <c r="U1881" s="260">
        <v>39</v>
      </c>
      <c r="V1881" s="273">
        <v>90.837959690734294</v>
      </c>
      <c r="W1881" s="273">
        <v>81.935100548446002</v>
      </c>
      <c r="X1881" s="274">
        <v>1.095225739</v>
      </c>
      <c r="Z1881" s="257">
        <v>9964.590000000002</v>
      </c>
      <c r="AA1881" s="258">
        <v>3858.2421401476217</v>
      </c>
      <c r="AB1881" s="276">
        <v>1.1755765204593607</v>
      </c>
      <c r="AC1881" s="92"/>
      <c r="AD1881" s="257">
        <v>299453.24943455803</v>
      </c>
      <c r="AE1881" s="258">
        <v>3036.4532164324564</v>
      </c>
      <c r="AF1881" s="276">
        <v>0.92518379537856688</v>
      </c>
      <c r="AG1881" s="93"/>
      <c r="AH1881" s="257">
        <v>3594.5308753979998</v>
      </c>
      <c r="AI1881" s="258">
        <v>3049.011447907727</v>
      </c>
      <c r="AJ1881" s="258">
        <v>3170.1654949957092</v>
      </c>
      <c r="AK1881" s="276">
        <v>0.96592489183294006</v>
      </c>
      <c r="AL1881" s="93"/>
      <c r="AM1881" s="257">
        <v>3298.77</v>
      </c>
      <c r="AN1881" s="258">
        <v>3291.4646339404558</v>
      </c>
      <c r="AO1881" s="276">
        <v>1.0028838007131187</v>
      </c>
      <c r="AQ1881" s="280">
        <v>3457.892374532038</v>
      </c>
      <c r="AR1881" s="281">
        <v>3485.5358064278012</v>
      </c>
    </row>
    <row r="1882" spans="1:44" x14ac:dyDescent="0.2">
      <c r="A1882" s="260" t="s">
        <v>8404</v>
      </c>
      <c r="B1882" s="261" t="s">
        <v>8155</v>
      </c>
      <c r="C1882" s="261" t="s">
        <v>8248</v>
      </c>
      <c r="D1882" s="262" t="s">
        <v>15985</v>
      </c>
      <c r="E1882" s="257">
        <v>69</v>
      </c>
      <c r="F1882" s="258">
        <v>357</v>
      </c>
      <c r="G1882" s="258">
        <v>786</v>
      </c>
      <c r="H1882" s="258">
        <v>512</v>
      </c>
      <c r="I1882" s="258">
        <v>205</v>
      </c>
      <c r="J1882" s="258">
        <v>119</v>
      </c>
      <c r="K1882" s="259">
        <v>40</v>
      </c>
      <c r="L1882" s="257">
        <v>63</v>
      </c>
      <c r="M1882" s="258">
        <v>235</v>
      </c>
      <c r="N1882" s="258">
        <v>605</v>
      </c>
      <c r="O1882" s="258">
        <v>550</v>
      </c>
      <c r="P1882" s="258">
        <v>227</v>
      </c>
      <c r="Q1882" s="258">
        <v>153</v>
      </c>
      <c r="R1882" s="259">
        <v>46</v>
      </c>
      <c r="S1882" s="267">
        <v>3967</v>
      </c>
      <c r="T1882" s="90"/>
      <c r="U1882" s="260">
        <v>0</v>
      </c>
      <c r="V1882" s="273">
        <v>71.395192670545399</v>
      </c>
      <c r="W1882" s="273">
        <v>68.855555555555497</v>
      </c>
      <c r="X1882" s="274">
        <v>1.095225739</v>
      </c>
      <c r="Z1882" s="257">
        <v>10406.359999999999</v>
      </c>
      <c r="AA1882" s="258">
        <v>4029.293395668722</v>
      </c>
      <c r="AB1882" s="276">
        <v>1.0157028978242304</v>
      </c>
      <c r="AC1882" s="92"/>
      <c r="AD1882" s="257">
        <v>329526.37603230984</v>
      </c>
      <c r="AE1882" s="258">
        <v>3341.3944456839363</v>
      </c>
      <c r="AF1882" s="276">
        <v>0.84229756634331643</v>
      </c>
      <c r="AG1882" s="93"/>
      <c r="AH1882" s="257">
        <v>4344.760506613</v>
      </c>
      <c r="AI1882" s="258">
        <v>3685.3834289609854</v>
      </c>
      <c r="AJ1882" s="258">
        <v>3831.8240459012732</v>
      </c>
      <c r="AK1882" s="276">
        <v>0.96592489183294006</v>
      </c>
      <c r="AL1882" s="93"/>
      <c r="AM1882" s="257">
        <v>3967</v>
      </c>
      <c r="AN1882" s="258">
        <v>3958.2147900101513</v>
      </c>
      <c r="AO1882" s="276">
        <v>0.9977854272775778</v>
      </c>
      <c r="AQ1882" s="280">
        <v>3270.9578860464981</v>
      </c>
      <c r="AR1882" s="281">
        <v>3297.1069074049406</v>
      </c>
    </row>
    <row r="1883" spans="1:44" x14ac:dyDescent="0.2">
      <c r="A1883" s="260" t="s">
        <v>8404</v>
      </c>
      <c r="B1883" s="261" t="s">
        <v>8155</v>
      </c>
      <c r="C1883" s="261" t="s">
        <v>8249</v>
      </c>
      <c r="D1883" s="262" t="s">
        <v>15986</v>
      </c>
      <c r="E1883" s="257">
        <v>89</v>
      </c>
      <c r="F1883" s="258">
        <v>181</v>
      </c>
      <c r="G1883" s="258">
        <v>868</v>
      </c>
      <c r="H1883" s="258">
        <v>630</v>
      </c>
      <c r="I1883" s="258">
        <v>226</v>
      </c>
      <c r="J1883" s="258">
        <v>97</v>
      </c>
      <c r="K1883" s="259">
        <v>17</v>
      </c>
      <c r="L1883" s="257">
        <v>106</v>
      </c>
      <c r="M1883" s="258">
        <v>188</v>
      </c>
      <c r="N1883" s="258">
        <v>687</v>
      </c>
      <c r="O1883" s="258">
        <v>566</v>
      </c>
      <c r="P1883" s="258">
        <v>194</v>
      </c>
      <c r="Q1883" s="258">
        <v>109</v>
      </c>
      <c r="R1883" s="259">
        <v>49</v>
      </c>
      <c r="S1883" s="267">
        <v>4007</v>
      </c>
      <c r="T1883" s="90"/>
      <c r="U1883" s="260">
        <v>25</v>
      </c>
      <c r="V1883" s="273">
        <v>104.953153711624</v>
      </c>
      <c r="W1883" s="273">
        <v>116.48278443113701</v>
      </c>
      <c r="X1883" s="274">
        <v>1.095225739</v>
      </c>
      <c r="Z1883" s="257">
        <v>10373.860000000002</v>
      </c>
      <c r="AA1883" s="258">
        <v>4016.7095493132988</v>
      </c>
      <c r="AB1883" s="276">
        <v>1.0024231468213873</v>
      </c>
      <c r="AC1883" s="92"/>
      <c r="AD1883" s="257">
        <v>413148.86799576232</v>
      </c>
      <c r="AE1883" s="258">
        <v>4189.3257510478898</v>
      </c>
      <c r="AF1883" s="276">
        <v>1.0455018095951809</v>
      </c>
      <c r="AG1883" s="93"/>
      <c r="AH1883" s="257">
        <v>4388.5695361729995</v>
      </c>
      <c r="AI1883" s="258">
        <v>3722.5438366137296</v>
      </c>
      <c r="AJ1883" s="258">
        <v>3870.4610415745901</v>
      </c>
      <c r="AK1883" s="276">
        <v>0.96592489183293984</v>
      </c>
      <c r="AL1883" s="93"/>
      <c r="AM1883" s="257">
        <v>4017.75</v>
      </c>
      <c r="AN1883" s="258">
        <v>4008.8524004444889</v>
      </c>
      <c r="AO1883" s="276">
        <v>1.0004622911016943</v>
      </c>
      <c r="AQ1883" s="280">
        <v>4058.2546940472512</v>
      </c>
      <c r="AR1883" s="281">
        <v>4090.6976029349912</v>
      </c>
    </row>
    <row r="1884" spans="1:44" x14ac:dyDescent="0.2">
      <c r="A1884" s="260" t="s">
        <v>8404</v>
      </c>
      <c r="B1884" s="261" t="s">
        <v>2851</v>
      </c>
      <c r="C1884" s="261" t="s">
        <v>8250</v>
      </c>
      <c r="D1884" s="262" t="s">
        <v>15987</v>
      </c>
      <c r="E1884" s="257">
        <v>18</v>
      </c>
      <c r="F1884" s="258">
        <v>48</v>
      </c>
      <c r="G1884" s="258">
        <v>125</v>
      </c>
      <c r="H1884" s="258">
        <v>194</v>
      </c>
      <c r="I1884" s="258">
        <v>89</v>
      </c>
      <c r="J1884" s="258">
        <v>40</v>
      </c>
      <c r="K1884" s="259">
        <v>10</v>
      </c>
      <c r="L1884" s="257">
        <v>16</v>
      </c>
      <c r="M1884" s="258">
        <v>38</v>
      </c>
      <c r="N1884" s="258">
        <v>134</v>
      </c>
      <c r="O1884" s="258">
        <v>191</v>
      </c>
      <c r="P1884" s="258">
        <v>83</v>
      </c>
      <c r="Q1884" s="258">
        <v>40</v>
      </c>
      <c r="R1884" s="259">
        <v>11</v>
      </c>
      <c r="S1884" s="267">
        <v>1037</v>
      </c>
      <c r="T1884" s="90"/>
      <c r="U1884" s="260">
        <v>0</v>
      </c>
      <c r="V1884" s="273">
        <v>78.106607029154503</v>
      </c>
      <c r="W1884" s="273">
        <v>69.546161321671505</v>
      </c>
      <c r="X1884" s="274">
        <v>1.095225739</v>
      </c>
      <c r="Z1884" s="257">
        <v>3108.07</v>
      </c>
      <c r="AA1884" s="258">
        <v>1203.4300105201132</v>
      </c>
      <c r="AB1884" s="276">
        <v>1.1604918134234457</v>
      </c>
      <c r="AC1884" s="92"/>
      <c r="AD1884" s="257">
        <v>88127.463894649394</v>
      </c>
      <c r="AE1884" s="258">
        <v>893.61167963356172</v>
      </c>
      <c r="AF1884" s="276">
        <v>0.8617277527806767</v>
      </c>
      <c r="AG1884" s="93"/>
      <c r="AH1884" s="257">
        <v>1135.7490913429999</v>
      </c>
      <c r="AI1884" s="258">
        <v>963.38356839741402</v>
      </c>
      <c r="AJ1884" s="258">
        <v>1001.6641128307588</v>
      </c>
      <c r="AK1884" s="276">
        <v>0.96592489183293995</v>
      </c>
      <c r="AL1884" s="93"/>
      <c r="AM1884" s="257">
        <v>1037</v>
      </c>
      <c r="AN1884" s="258">
        <v>1034.7034880868484</v>
      </c>
      <c r="AO1884" s="276">
        <v>0.99778542727757802</v>
      </c>
      <c r="AQ1884" s="280">
        <v>999.47384179376127</v>
      </c>
      <c r="AR1884" s="281">
        <v>1007.4639363613984</v>
      </c>
    </row>
    <row r="1885" spans="1:44" x14ac:dyDescent="0.2">
      <c r="A1885" s="260" t="s">
        <v>8404</v>
      </c>
      <c r="B1885" s="261" t="s">
        <v>8171</v>
      </c>
      <c r="C1885" s="261" t="s">
        <v>8251</v>
      </c>
      <c r="D1885" s="262" t="s">
        <v>15988</v>
      </c>
      <c r="E1885" s="257">
        <v>24</v>
      </c>
      <c r="F1885" s="258">
        <v>85</v>
      </c>
      <c r="G1885" s="258">
        <v>194</v>
      </c>
      <c r="H1885" s="258">
        <v>263</v>
      </c>
      <c r="I1885" s="258">
        <v>131</v>
      </c>
      <c r="J1885" s="258">
        <v>64</v>
      </c>
      <c r="K1885" s="259">
        <v>15</v>
      </c>
      <c r="L1885" s="257">
        <v>28</v>
      </c>
      <c r="M1885" s="258">
        <v>79</v>
      </c>
      <c r="N1885" s="258">
        <v>220</v>
      </c>
      <c r="O1885" s="258">
        <v>269</v>
      </c>
      <c r="P1885" s="258">
        <v>124</v>
      </c>
      <c r="Q1885" s="258">
        <v>72</v>
      </c>
      <c r="R1885" s="259">
        <v>29</v>
      </c>
      <c r="S1885" s="267">
        <v>1597</v>
      </c>
      <c r="T1885" s="90"/>
      <c r="U1885" s="260">
        <v>1</v>
      </c>
      <c r="V1885" s="273">
        <v>75.304270339630506</v>
      </c>
      <c r="W1885" s="273">
        <v>56.481527864746297</v>
      </c>
      <c r="X1885" s="274">
        <v>1.108329009</v>
      </c>
      <c r="Z1885" s="257">
        <v>4802.91</v>
      </c>
      <c r="AA1885" s="258">
        <v>1859.6640461209552</v>
      </c>
      <c r="AB1885" s="276">
        <v>1.1644734164814998</v>
      </c>
      <c r="AC1885" s="92"/>
      <c r="AD1885" s="257">
        <v>129609.44854811358</v>
      </c>
      <c r="AE1885" s="258">
        <v>1314.2386254518265</v>
      </c>
      <c r="AF1885" s="276">
        <v>0.82294215745261523</v>
      </c>
      <c r="AG1885" s="93"/>
      <c r="AH1885" s="257">
        <v>1770.0014273730001</v>
      </c>
      <c r="AI1885" s="258">
        <v>1501.3794016377021</v>
      </c>
      <c r="AJ1885" s="258">
        <v>1551.102112786097</v>
      </c>
      <c r="AK1885" s="276">
        <v>0.97125993286543333</v>
      </c>
      <c r="AL1885" s="93"/>
      <c r="AM1885" s="257">
        <v>1597.43</v>
      </c>
      <c r="AN1885" s="258">
        <v>1593.8923750960214</v>
      </c>
      <c r="AO1885" s="276">
        <v>0.99805408584597455</v>
      </c>
      <c r="AQ1885" s="280">
        <v>1483.5198294733502</v>
      </c>
      <c r="AR1885" s="281">
        <v>1495.3795332842908</v>
      </c>
    </row>
    <row r="1886" spans="1:44" x14ac:dyDescent="0.2">
      <c r="A1886" s="260" t="s">
        <v>8404</v>
      </c>
      <c r="B1886" s="261" t="s">
        <v>8159</v>
      </c>
      <c r="C1886" s="261" t="s">
        <v>8252</v>
      </c>
      <c r="D1886" s="262" t="s">
        <v>15989</v>
      </c>
      <c r="E1886" s="257">
        <v>182</v>
      </c>
      <c r="F1886" s="258">
        <v>269</v>
      </c>
      <c r="G1886" s="258">
        <v>754</v>
      </c>
      <c r="H1886" s="258">
        <v>567</v>
      </c>
      <c r="I1886" s="258">
        <v>102</v>
      </c>
      <c r="J1886" s="258">
        <v>55</v>
      </c>
      <c r="K1886" s="259">
        <v>17</v>
      </c>
      <c r="L1886" s="257">
        <v>146</v>
      </c>
      <c r="M1886" s="258">
        <v>277</v>
      </c>
      <c r="N1886" s="258">
        <v>874</v>
      </c>
      <c r="O1886" s="258">
        <v>504</v>
      </c>
      <c r="P1886" s="258">
        <v>137</v>
      </c>
      <c r="Q1886" s="258">
        <v>83</v>
      </c>
      <c r="R1886" s="259">
        <v>42</v>
      </c>
      <c r="S1886" s="267">
        <v>4009</v>
      </c>
      <c r="T1886" s="90"/>
      <c r="U1886" s="260">
        <v>18</v>
      </c>
      <c r="V1886" s="273">
        <v>78.155640809054603</v>
      </c>
      <c r="W1886" s="273">
        <v>84.516338238962305</v>
      </c>
      <c r="X1886" s="274">
        <v>1.1062532430000001</v>
      </c>
      <c r="Z1886" s="257">
        <v>9758.23</v>
      </c>
      <c r="AA1886" s="258">
        <v>3778.3405237197635</v>
      </c>
      <c r="AB1886" s="276">
        <v>0.94246458561231317</v>
      </c>
      <c r="AC1886" s="92"/>
      <c r="AD1886" s="257">
        <v>354957.797459514</v>
      </c>
      <c r="AE1886" s="258">
        <v>3599.2688268666293</v>
      </c>
      <c r="AF1886" s="276">
        <v>0.89779716309968305</v>
      </c>
      <c r="AG1886" s="93"/>
      <c r="AH1886" s="257">
        <v>4434.9692511869998</v>
      </c>
      <c r="AI1886" s="258">
        <v>3761.901757622456</v>
      </c>
      <c r="AJ1886" s="258">
        <v>3890.3928436587794</v>
      </c>
      <c r="AK1886" s="276">
        <v>0.97041477766494866</v>
      </c>
      <c r="AL1886" s="93"/>
      <c r="AM1886" s="257">
        <v>4016.74</v>
      </c>
      <c r="AN1886" s="258">
        <v>4007.8446371629379</v>
      </c>
      <c r="AO1886" s="276">
        <v>0.99971180772335688</v>
      </c>
      <c r="AQ1886" s="280">
        <v>3290.876224715545</v>
      </c>
      <c r="AR1886" s="281">
        <v>3317.1844792654342</v>
      </c>
    </row>
    <row r="1887" spans="1:44" x14ac:dyDescent="0.2">
      <c r="A1887" s="260" t="s">
        <v>8404</v>
      </c>
      <c r="B1887" s="261" t="s">
        <v>8155</v>
      </c>
      <c r="C1887" s="261" t="s">
        <v>8253</v>
      </c>
      <c r="D1887" s="262" t="s">
        <v>15990</v>
      </c>
      <c r="E1887" s="257">
        <v>68</v>
      </c>
      <c r="F1887" s="258">
        <v>168</v>
      </c>
      <c r="G1887" s="258">
        <v>549</v>
      </c>
      <c r="H1887" s="258">
        <v>591</v>
      </c>
      <c r="I1887" s="258">
        <v>335</v>
      </c>
      <c r="J1887" s="258">
        <v>193</v>
      </c>
      <c r="K1887" s="259">
        <v>53</v>
      </c>
      <c r="L1887" s="257">
        <v>74</v>
      </c>
      <c r="M1887" s="258">
        <v>181</v>
      </c>
      <c r="N1887" s="258">
        <v>554</v>
      </c>
      <c r="O1887" s="258">
        <v>609</v>
      </c>
      <c r="P1887" s="258">
        <v>357</v>
      </c>
      <c r="Q1887" s="258">
        <v>220</v>
      </c>
      <c r="R1887" s="259">
        <v>107</v>
      </c>
      <c r="S1887" s="267">
        <v>4059</v>
      </c>
      <c r="T1887" s="90"/>
      <c r="U1887" s="260">
        <v>52</v>
      </c>
      <c r="V1887" s="273">
        <v>103.111917726385</v>
      </c>
      <c r="W1887" s="273">
        <v>78.445183542744502</v>
      </c>
      <c r="X1887" s="274">
        <v>1.0952113510000001</v>
      </c>
      <c r="Z1887" s="257">
        <v>12754.52</v>
      </c>
      <c r="AA1887" s="258">
        <v>4938.4898466826671</v>
      </c>
      <c r="AB1887" s="276">
        <v>1.2166764835384742</v>
      </c>
      <c r="AC1887" s="92"/>
      <c r="AD1887" s="257">
        <v>380004.2252585222</v>
      </c>
      <c r="AE1887" s="258">
        <v>3853.2393761728977</v>
      </c>
      <c r="AF1887" s="276">
        <v>0.94930755756908047</v>
      </c>
      <c r="AG1887" s="93"/>
      <c r="AH1887" s="257">
        <v>4445.4628737090006</v>
      </c>
      <c r="AI1887" s="258">
        <v>3770.8028288077362</v>
      </c>
      <c r="AJ1887" s="258">
        <v>3920.6653578277137</v>
      </c>
      <c r="AK1887" s="276">
        <v>0.96591903370971022</v>
      </c>
      <c r="AL1887" s="93"/>
      <c r="AM1887" s="257">
        <v>4081.36</v>
      </c>
      <c r="AN1887" s="258">
        <v>4072.3215314736153</v>
      </c>
      <c r="AO1887" s="276">
        <v>1.0032819737555101</v>
      </c>
      <c r="AQ1887" s="280">
        <v>4543.2311865569072</v>
      </c>
      <c r="AR1887" s="281">
        <v>4579.5511434234913</v>
      </c>
    </row>
    <row r="1888" spans="1:44" x14ac:dyDescent="0.2">
      <c r="A1888" s="260" t="s">
        <v>8404</v>
      </c>
      <c r="B1888" s="261" t="s">
        <v>2851</v>
      </c>
      <c r="C1888" s="261" t="s">
        <v>8254</v>
      </c>
      <c r="D1888" s="262" t="s">
        <v>15991</v>
      </c>
      <c r="E1888" s="257">
        <v>14</v>
      </c>
      <c r="F1888" s="258">
        <v>24</v>
      </c>
      <c r="G1888" s="258">
        <v>108</v>
      </c>
      <c r="H1888" s="258">
        <v>134</v>
      </c>
      <c r="I1888" s="258">
        <v>75</v>
      </c>
      <c r="J1888" s="258">
        <v>71</v>
      </c>
      <c r="K1888" s="259">
        <v>24</v>
      </c>
      <c r="L1888" s="257">
        <v>9</v>
      </c>
      <c r="M1888" s="258">
        <v>30</v>
      </c>
      <c r="N1888" s="258">
        <v>91</v>
      </c>
      <c r="O1888" s="258">
        <v>100</v>
      </c>
      <c r="P1888" s="258">
        <v>75</v>
      </c>
      <c r="Q1888" s="258">
        <v>70</v>
      </c>
      <c r="R1888" s="259">
        <v>33</v>
      </c>
      <c r="S1888" s="267">
        <v>858</v>
      </c>
      <c r="T1888" s="90"/>
      <c r="U1888" s="260">
        <v>1</v>
      </c>
      <c r="V1888" s="273">
        <v>85.498100985606001</v>
      </c>
      <c r="W1888" s="273">
        <v>78.152680652680601</v>
      </c>
      <c r="X1888" s="274">
        <v>1.122989102</v>
      </c>
      <c r="Z1888" s="257">
        <v>3002.79</v>
      </c>
      <c r="AA1888" s="258">
        <v>1162.6660922339879</v>
      </c>
      <c r="AB1888" s="276">
        <v>1.3550886855873985</v>
      </c>
      <c r="AC1888" s="92"/>
      <c r="AD1888" s="257">
        <v>76320.007544111475</v>
      </c>
      <c r="AE1888" s="258">
        <v>773.88417999488479</v>
      </c>
      <c r="AF1888" s="276">
        <v>0.90196291374695192</v>
      </c>
      <c r="AG1888" s="93"/>
      <c r="AH1888" s="257">
        <v>963.52464951600007</v>
      </c>
      <c r="AI1888" s="258">
        <v>817.29655094151349</v>
      </c>
      <c r="AJ1888" s="258">
        <v>838.46234445192647</v>
      </c>
      <c r="AK1888" s="276">
        <v>0.97722883968756002</v>
      </c>
      <c r="AL1888" s="93"/>
      <c r="AM1888" s="257">
        <v>858.43</v>
      </c>
      <c r="AN1888" s="258">
        <v>856.52894433789118</v>
      </c>
      <c r="AO1888" s="276">
        <v>0.99828548291129504</v>
      </c>
      <c r="AQ1888" s="280">
        <v>1023.0449567069387</v>
      </c>
      <c r="AR1888" s="281">
        <v>1031.2234858581992</v>
      </c>
    </row>
    <row r="1889" spans="1:44" x14ac:dyDescent="0.2">
      <c r="A1889" s="260" t="s">
        <v>8404</v>
      </c>
      <c r="B1889" s="261" t="s">
        <v>2851</v>
      </c>
      <c r="C1889" s="261" t="s">
        <v>8255</v>
      </c>
      <c r="D1889" s="262" t="s">
        <v>15992</v>
      </c>
      <c r="E1889" s="257">
        <v>0</v>
      </c>
      <c r="F1889" s="258">
        <v>1</v>
      </c>
      <c r="G1889" s="258">
        <v>74</v>
      </c>
      <c r="H1889" s="258">
        <v>42</v>
      </c>
      <c r="I1889" s="258">
        <v>1</v>
      </c>
      <c r="J1889" s="258">
        <v>0</v>
      </c>
      <c r="K1889" s="259">
        <v>0</v>
      </c>
      <c r="L1889" s="257">
        <v>0</v>
      </c>
      <c r="M1889" s="258">
        <v>0</v>
      </c>
      <c r="N1889" s="258">
        <v>26</v>
      </c>
      <c r="O1889" s="258">
        <v>11</v>
      </c>
      <c r="P1889" s="258">
        <v>0</v>
      </c>
      <c r="Q1889" s="258">
        <v>0</v>
      </c>
      <c r="R1889" s="259">
        <v>1</v>
      </c>
      <c r="S1889" s="267">
        <v>156</v>
      </c>
      <c r="T1889" s="90"/>
      <c r="U1889" s="260">
        <v>0</v>
      </c>
      <c r="V1889" s="273">
        <v>96.5970858821794</v>
      </c>
      <c r="W1889" s="273">
        <v>96.044871794871696</v>
      </c>
      <c r="X1889" s="274">
        <v>1.122989102</v>
      </c>
      <c r="Z1889" s="257">
        <v>271.59000000000003</v>
      </c>
      <c r="AA1889" s="258">
        <v>105.15836405137516</v>
      </c>
      <c r="AB1889" s="276">
        <v>0.67409207725240483</v>
      </c>
      <c r="AC1889" s="92"/>
      <c r="AD1889" s="257">
        <v>14989.371200588455</v>
      </c>
      <c r="AE1889" s="258">
        <v>151.99208717978368</v>
      </c>
      <c r="AF1889" s="276">
        <v>0.97430825115245945</v>
      </c>
      <c r="AG1889" s="93"/>
      <c r="AH1889" s="257">
        <v>175.18629991200001</v>
      </c>
      <c r="AI1889" s="258">
        <v>148.59937289845701</v>
      </c>
      <c r="AJ1889" s="258">
        <v>152.44769899125936</v>
      </c>
      <c r="AK1889" s="276">
        <v>0.97722883968756002</v>
      </c>
      <c r="AL1889" s="93"/>
      <c r="AM1889" s="257">
        <v>156</v>
      </c>
      <c r="AN1889" s="258">
        <v>155.65452665530216</v>
      </c>
      <c r="AO1889" s="276">
        <v>0.99778542727757802</v>
      </c>
      <c r="AQ1889" s="280">
        <v>99.901873698794702</v>
      </c>
      <c r="AR1889" s="281">
        <v>100.70051933108552</v>
      </c>
    </row>
    <row r="1890" spans="1:44" x14ac:dyDescent="0.2">
      <c r="A1890" s="260" t="s">
        <v>8404</v>
      </c>
      <c r="B1890" s="261" t="s">
        <v>2818</v>
      </c>
      <c r="C1890" s="261" t="s">
        <v>2970</v>
      </c>
      <c r="D1890" s="262" t="s">
        <v>11218</v>
      </c>
      <c r="E1890" s="257"/>
      <c r="F1890" s="258"/>
      <c r="G1890" s="258"/>
      <c r="H1890" s="258"/>
      <c r="I1890" s="258"/>
      <c r="J1890" s="258"/>
      <c r="K1890" s="259"/>
      <c r="L1890" s="257"/>
      <c r="M1890" s="258"/>
      <c r="N1890" s="258"/>
      <c r="O1890" s="258"/>
      <c r="P1890" s="258"/>
      <c r="Q1890" s="258"/>
      <c r="R1890" s="259"/>
      <c r="S1890" s="267"/>
      <c r="T1890" s="90"/>
      <c r="U1890" s="260"/>
      <c r="V1890" s="273"/>
      <c r="W1890" s="273"/>
      <c r="X1890" s="274"/>
      <c r="Z1890" s="257"/>
      <c r="AA1890" s="258"/>
      <c r="AB1890" s="276"/>
      <c r="AC1890" s="92"/>
      <c r="AD1890" s="257"/>
      <c r="AE1890" s="258"/>
      <c r="AF1890" s="276"/>
      <c r="AG1890" s="93"/>
      <c r="AH1890" s="257"/>
      <c r="AI1890" s="258"/>
      <c r="AJ1890" s="258"/>
      <c r="AK1890" s="276"/>
      <c r="AL1890" s="93"/>
      <c r="AM1890" s="257"/>
      <c r="AN1890" s="258"/>
      <c r="AO1890" s="276"/>
      <c r="AQ1890" s="280"/>
      <c r="AR1890" s="281">
        <v>76.733857494320503</v>
      </c>
    </row>
    <row r="1891" spans="1:44" x14ac:dyDescent="0.2">
      <c r="A1891" s="260" t="s">
        <v>8404</v>
      </c>
      <c r="B1891" s="261" t="s">
        <v>2881</v>
      </c>
      <c r="C1891" s="261" t="s">
        <v>2932</v>
      </c>
      <c r="D1891" s="262" t="s">
        <v>11183</v>
      </c>
      <c r="E1891" s="257">
        <v>110</v>
      </c>
      <c r="F1891" s="258">
        <v>111</v>
      </c>
      <c r="G1891" s="258">
        <v>790</v>
      </c>
      <c r="H1891" s="258">
        <v>277</v>
      </c>
      <c r="I1891" s="258">
        <v>84</v>
      </c>
      <c r="J1891" s="258">
        <v>37</v>
      </c>
      <c r="K1891" s="259">
        <v>16</v>
      </c>
      <c r="L1891" s="257">
        <v>120</v>
      </c>
      <c r="M1891" s="258">
        <v>102</v>
      </c>
      <c r="N1891" s="258">
        <v>480</v>
      </c>
      <c r="O1891" s="258">
        <v>165</v>
      </c>
      <c r="P1891" s="258">
        <v>51</v>
      </c>
      <c r="Q1891" s="258">
        <v>61</v>
      </c>
      <c r="R1891" s="259">
        <v>19</v>
      </c>
      <c r="S1891" s="267">
        <v>2423</v>
      </c>
      <c r="T1891" s="90"/>
      <c r="U1891" s="260">
        <v>4</v>
      </c>
      <c r="V1891" s="273">
        <v>143.56112192240499</v>
      </c>
      <c r="W1891" s="273">
        <v>225.34405940593999</v>
      </c>
      <c r="X1891" s="274">
        <v>1.075246497</v>
      </c>
      <c r="Z1891" s="257">
        <v>5542.5199999999995</v>
      </c>
      <c r="AA1891" s="258">
        <v>2146.0375415958897</v>
      </c>
      <c r="AB1891" s="276">
        <v>0.88569440429050339</v>
      </c>
      <c r="AC1891" s="92"/>
      <c r="AD1891" s="257">
        <v>336707.94625735207</v>
      </c>
      <c r="AE1891" s="258">
        <v>3414.2155022262878</v>
      </c>
      <c r="AF1891" s="276">
        <v>1.4090860512696193</v>
      </c>
      <c r="AG1891" s="93"/>
      <c r="AH1891" s="257">
        <v>2605.322262231</v>
      </c>
      <c r="AI1891" s="258">
        <v>2209.9288275418207</v>
      </c>
      <c r="AJ1891" s="258">
        <v>2320.725837220074</v>
      </c>
      <c r="AK1891" s="276">
        <v>0.95779027536940731</v>
      </c>
      <c r="AL1891" s="93"/>
      <c r="AM1891" s="257">
        <v>2424.7199999999998</v>
      </c>
      <c r="AN1891" s="258">
        <v>2419.3502812284887</v>
      </c>
      <c r="AO1891" s="276">
        <v>0.99849371903775841</v>
      </c>
      <c r="AQ1891" s="280">
        <v>2891.9487437671623</v>
      </c>
      <c r="AR1891" s="281">
        <v>2915.0678520231509</v>
      </c>
    </row>
    <row r="1892" spans="1:44" x14ac:dyDescent="0.2">
      <c r="A1892" s="260" t="s">
        <v>8404</v>
      </c>
      <c r="B1892" s="261" t="s">
        <v>2881</v>
      </c>
      <c r="C1892" s="261" t="s">
        <v>2933</v>
      </c>
      <c r="D1892" s="262" t="s">
        <v>11184</v>
      </c>
      <c r="E1892" s="257">
        <v>92</v>
      </c>
      <c r="F1892" s="258">
        <v>115</v>
      </c>
      <c r="G1892" s="258">
        <v>390</v>
      </c>
      <c r="H1892" s="258">
        <v>222</v>
      </c>
      <c r="I1892" s="258">
        <v>90</v>
      </c>
      <c r="J1892" s="258">
        <v>54</v>
      </c>
      <c r="K1892" s="259">
        <v>25</v>
      </c>
      <c r="L1892" s="257">
        <v>90</v>
      </c>
      <c r="M1892" s="258">
        <v>112</v>
      </c>
      <c r="N1892" s="258">
        <v>418</v>
      </c>
      <c r="O1892" s="258">
        <v>217</v>
      </c>
      <c r="P1892" s="258">
        <v>105</v>
      </c>
      <c r="Q1892" s="258">
        <v>75</v>
      </c>
      <c r="R1892" s="259">
        <v>52</v>
      </c>
      <c r="S1892" s="267">
        <v>2057</v>
      </c>
      <c r="T1892" s="90"/>
      <c r="U1892" s="260">
        <v>2</v>
      </c>
      <c r="V1892" s="273">
        <v>98.831656115892002</v>
      </c>
      <c r="W1892" s="273">
        <v>92.063684978123405</v>
      </c>
      <c r="X1892" s="274">
        <v>1.075246497</v>
      </c>
      <c r="Z1892" s="257">
        <v>5647.49</v>
      </c>
      <c r="AA1892" s="258">
        <v>2186.6814293475481</v>
      </c>
      <c r="AB1892" s="276">
        <v>1.0630439617635139</v>
      </c>
      <c r="AC1892" s="92"/>
      <c r="AD1892" s="257">
        <v>196909.79114802627</v>
      </c>
      <c r="AE1892" s="258">
        <v>1996.6634852267089</v>
      </c>
      <c r="AF1892" s="276">
        <v>0.97066771279859454</v>
      </c>
      <c r="AG1892" s="93"/>
      <c r="AH1892" s="257">
        <v>2211.7820443289997</v>
      </c>
      <c r="AI1892" s="258">
        <v>1876.1137425726472</v>
      </c>
      <c r="AJ1892" s="258">
        <v>1970.1745964348706</v>
      </c>
      <c r="AK1892" s="276">
        <v>0.9577902753694072</v>
      </c>
      <c r="AL1892" s="93"/>
      <c r="AM1892" s="257">
        <v>2057.86</v>
      </c>
      <c r="AN1892" s="258">
        <v>2053.3027193774365</v>
      </c>
      <c r="AO1892" s="276">
        <v>0.99820258598805855</v>
      </c>
      <c r="AQ1892" s="280">
        <v>2029.2951365589063</v>
      </c>
      <c r="AR1892" s="281">
        <v>2045.5179323627983</v>
      </c>
    </row>
    <row r="1893" spans="1:44" x14ac:dyDescent="0.2">
      <c r="A1893" s="260" t="s">
        <v>8404</v>
      </c>
      <c r="B1893" s="261" t="s">
        <v>2939</v>
      </c>
      <c r="C1893" s="261" t="s">
        <v>2971</v>
      </c>
      <c r="D1893" s="262" t="s">
        <v>11219</v>
      </c>
      <c r="E1893" s="257">
        <v>20</v>
      </c>
      <c r="F1893" s="258">
        <v>30</v>
      </c>
      <c r="G1893" s="258">
        <v>429</v>
      </c>
      <c r="H1893" s="258">
        <v>124</v>
      </c>
      <c r="I1893" s="258">
        <v>14</v>
      </c>
      <c r="J1893" s="258">
        <v>2</v>
      </c>
      <c r="K1893" s="259">
        <v>1</v>
      </c>
      <c r="L1893" s="257">
        <v>21</v>
      </c>
      <c r="M1893" s="258">
        <v>24</v>
      </c>
      <c r="N1893" s="258">
        <v>204</v>
      </c>
      <c r="O1893" s="258">
        <v>57</v>
      </c>
      <c r="P1893" s="258">
        <v>5</v>
      </c>
      <c r="Q1893" s="258">
        <v>4</v>
      </c>
      <c r="R1893" s="259">
        <v>1</v>
      </c>
      <c r="S1893" s="267">
        <v>936</v>
      </c>
      <c r="T1893" s="90"/>
      <c r="U1893" s="260">
        <v>1</v>
      </c>
      <c r="V1893" s="273">
        <v>123.935913088044</v>
      </c>
      <c r="W1893" s="273">
        <v>164.57158119658101</v>
      </c>
      <c r="X1893" s="274">
        <v>1.08796056</v>
      </c>
      <c r="Z1893" s="257">
        <v>1687.27</v>
      </c>
      <c r="AA1893" s="258">
        <v>653.30296738820914</v>
      </c>
      <c r="AB1893" s="276">
        <v>0.69797325575663371</v>
      </c>
      <c r="AC1893" s="92"/>
      <c r="AD1893" s="257">
        <v>111804.85486595432</v>
      </c>
      <c r="AE1893" s="258">
        <v>1133.7002080008572</v>
      </c>
      <c r="AF1893" s="276">
        <v>1.2112181709410867</v>
      </c>
      <c r="AG1893" s="93"/>
      <c r="AH1893" s="257">
        <v>1018.3310841599999</v>
      </c>
      <c r="AI1893" s="258">
        <v>863.78535641882354</v>
      </c>
      <c r="AJ1893" s="258">
        <v>901.33697108103524</v>
      </c>
      <c r="AK1893" s="276">
        <v>0.96296684944555044</v>
      </c>
      <c r="AL1893" s="93"/>
      <c r="AM1893" s="257">
        <v>936.43</v>
      </c>
      <c r="AN1893" s="258">
        <v>934.35620766554212</v>
      </c>
      <c r="AO1893" s="276">
        <v>0.99824381160848519</v>
      </c>
      <c r="AQ1893" s="280">
        <v>760.65017857779469</v>
      </c>
      <c r="AR1893" s="281">
        <v>766.73104493525636</v>
      </c>
    </row>
    <row r="1894" spans="1:44" x14ac:dyDescent="0.2">
      <c r="A1894" s="260" t="s">
        <v>8404</v>
      </c>
      <c r="B1894" s="261" t="s">
        <v>2881</v>
      </c>
      <c r="C1894" s="261" t="s">
        <v>2934</v>
      </c>
      <c r="D1894" s="262" t="s">
        <v>11185</v>
      </c>
      <c r="E1894" s="257">
        <v>151</v>
      </c>
      <c r="F1894" s="258">
        <v>216</v>
      </c>
      <c r="G1894" s="258">
        <v>603</v>
      </c>
      <c r="H1894" s="258">
        <v>284</v>
      </c>
      <c r="I1894" s="258">
        <v>97</v>
      </c>
      <c r="J1894" s="258">
        <v>44</v>
      </c>
      <c r="K1894" s="259">
        <v>12</v>
      </c>
      <c r="L1894" s="257">
        <v>131</v>
      </c>
      <c r="M1894" s="258">
        <v>179</v>
      </c>
      <c r="N1894" s="258">
        <v>630</v>
      </c>
      <c r="O1894" s="258">
        <v>286</v>
      </c>
      <c r="P1894" s="258">
        <v>103</v>
      </c>
      <c r="Q1894" s="258">
        <v>62</v>
      </c>
      <c r="R1894" s="259">
        <v>22</v>
      </c>
      <c r="S1894" s="267">
        <v>2820</v>
      </c>
      <c r="T1894" s="90"/>
      <c r="U1894" s="260">
        <v>48</v>
      </c>
      <c r="V1894" s="273">
        <v>128.21097818454899</v>
      </c>
      <c r="W1894" s="273">
        <v>135.65319148936101</v>
      </c>
      <c r="X1894" s="274">
        <v>1.0685002589999999</v>
      </c>
      <c r="Z1894" s="257">
        <v>6841.3600000000006</v>
      </c>
      <c r="AA1894" s="258">
        <v>2648.9422492967929</v>
      </c>
      <c r="AB1894" s="276">
        <v>0.9393412231548911</v>
      </c>
      <c r="AC1894" s="92"/>
      <c r="AD1894" s="257">
        <v>320688.55732716329</v>
      </c>
      <c r="AE1894" s="258">
        <v>3251.7790446683803</v>
      </c>
      <c r="AF1894" s="276">
        <v>1.1531131364072271</v>
      </c>
      <c r="AG1894" s="93"/>
      <c r="AH1894" s="257">
        <v>3013.1707303799999</v>
      </c>
      <c r="AI1894" s="258">
        <v>2555.8806892740536</v>
      </c>
      <c r="AJ1894" s="258">
        <v>2693.2227308515457</v>
      </c>
      <c r="AK1894" s="276">
        <v>0.95504352157856232</v>
      </c>
      <c r="AL1894" s="93"/>
      <c r="AM1894" s="257">
        <v>2840.64</v>
      </c>
      <c r="AN1894" s="258">
        <v>2834.349196141779</v>
      </c>
      <c r="AO1894" s="276">
        <v>1.0050883674261628</v>
      </c>
      <c r="AQ1894" s="280">
        <v>2932.0530206940002</v>
      </c>
      <c r="AR1894" s="281">
        <v>2955.4927346044969</v>
      </c>
    </row>
    <row r="1895" spans="1:44" x14ac:dyDescent="0.2">
      <c r="A1895" s="260" t="s">
        <v>8404</v>
      </c>
      <c r="B1895" s="261" t="s">
        <v>2840</v>
      </c>
      <c r="C1895" s="261" t="s">
        <v>2880</v>
      </c>
      <c r="D1895" s="262" t="s">
        <v>11132</v>
      </c>
      <c r="E1895" s="257">
        <v>82</v>
      </c>
      <c r="F1895" s="258">
        <v>92</v>
      </c>
      <c r="G1895" s="258">
        <v>319</v>
      </c>
      <c r="H1895" s="258">
        <v>192</v>
      </c>
      <c r="I1895" s="258">
        <v>49</v>
      </c>
      <c r="J1895" s="258">
        <v>13</v>
      </c>
      <c r="K1895" s="259">
        <v>3</v>
      </c>
      <c r="L1895" s="257">
        <v>81</v>
      </c>
      <c r="M1895" s="258">
        <v>62</v>
      </c>
      <c r="N1895" s="258">
        <v>322</v>
      </c>
      <c r="O1895" s="258">
        <v>169</v>
      </c>
      <c r="P1895" s="258">
        <v>43</v>
      </c>
      <c r="Q1895" s="258">
        <v>12</v>
      </c>
      <c r="R1895" s="259">
        <v>5</v>
      </c>
      <c r="S1895" s="267">
        <v>1444</v>
      </c>
      <c r="T1895" s="90"/>
      <c r="U1895" s="260">
        <v>2</v>
      </c>
      <c r="V1895" s="273">
        <v>113.568882302077</v>
      </c>
      <c r="W1895" s="273">
        <v>109.87811634349001</v>
      </c>
      <c r="X1895" s="274">
        <v>1.085365854</v>
      </c>
      <c r="Z1895" s="257">
        <v>3410.7299999999996</v>
      </c>
      <c r="AA1895" s="258">
        <v>1320.6185316872738</v>
      </c>
      <c r="AB1895" s="276">
        <v>0.91455576986653309</v>
      </c>
      <c r="AC1895" s="92"/>
      <c r="AD1895" s="257">
        <v>149877.17349744251</v>
      </c>
      <c r="AE1895" s="258">
        <v>1519.753171473166</v>
      </c>
      <c r="AF1895" s="276">
        <v>1.0524606450645195</v>
      </c>
      <c r="AG1895" s="93"/>
      <c r="AH1895" s="257">
        <v>1567.268293176</v>
      </c>
      <c r="AI1895" s="258">
        <v>1329.4138048841551</v>
      </c>
      <c r="AJ1895" s="258">
        <v>1388.9986263443943</v>
      </c>
      <c r="AK1895" s="276">
        <v>0.96191040605567479</v>
      </c>
      <c r="AL1895" s="93"/>
      <c r="AM1895" s="257">
        <v>1444.86</v>
      </c>
      <c r="AN1895" s="258">
        <v>1441.6602524562811</v>
      </c>
      <c r="AO1895" s="276">
        <v>0.99837967621626111</v>
      </c>
      <c r="AQ1895" s="280">
        <v>1334.7920366016047</v>
      </c>
      <c r="AR1895" s="281">
        <v>1345.462765693859</v>
      </c>
    </row>
    <row r="1896" spans="1:44" x14ac:dyDescent="0.2">
      <c r="A1896" s="260" t="s">
        <v>8404</v>
      </c>
      <c r="B1896" s="261" t="s">
        <v>8155</v>
      </c>
      <c r="C1896" s="261" t="s">
        <v>8256</v>
      </c>
      <c r="D1896" s="262" t="s">
        <v>15993</v>
      </c>
      <c r="E1896" s="257">
        <v>50</v>
      </c>
      <c r="F1896" s="258">
        <v>69</v>
      </c>
      <c r="G1896" s="258">
        <v>564</v>
      </c>
      <c r="H1896" s="258">
        <v>191</v>
      </c>
      <c r="I1896" s="258">
        <v>24</v>
      </c>
      <c r="J1896" s="258">
        <v>6</v>
      </c>
      <c r="K1896" s="259">
        <v>2</v>
      </c>
      <c r="L1896" s="257">
        <v>58</v>
      </c>
      <c r="M1896" s="258">
        <v>67</v>
      </c>
      <c r="N1896" s="258">
        <v>648</v>
      </c>
      <c r="O1896" s="258">
        <v>153</v>
      </c>
      <c r="P1896" s="258">
        <v>25</v>
      </c>
      <c r="Q1896" s="258">
        <v>13</v>
      </c>
      <c r="R1896" s="259">
        <v>4</v>
      </c>
      <c r="S1896" s="267">
        <v>1874</v>
      </c>
      <c r="T1896" s="90"/>
      <c r="U1896" s="260">
        <v>3</v>
      </c>
      <c r="V1896" s="273">
        <v>111.608329256104</v>
      </c>
      <c r="W1896" s="273">
        <v>131.21291355389499</v>
      </c>
      <c r="X1896" s="274">
        <v>1.095225739</v>
      </c>
      <c r="Z1896" s="257">
        <v>3850.0499999999997</v>
      </c>
      <c r="AA1896" s="258">
        <v>1490.7211587908128</v>
      </c>
      <c r="AB1896" s="276">
        <v>0.79547553830886486</v>
      </c>
      <c r="AC1896" s="92"/>
      <c r="AD1896" s="257">
        <v>203014.70133712376</v>
      </c>
      <c r="AE1896" s="258">
        <v>2058.567218830266</v>
      </c>
      <c r="AF1896" s="276">
        <v>1.0984883771773031</v>
      </c>
      <c r="AG1896" s="93"/>
      <c r="AH1896" s="257">
        <v>2052.4530348859998</v>
      </c>
      <c r="AI1896" s="258">
        <v>1740.965098531103</v>
      </c>
      <c r="AJ1896" s="258">
        <v>1810.1432472949296</v>
      </c>
      <c r="AK1896" s="276">
        <v>0.96592489183293995</v>
      </c>
      <c r="AL1896" s="93"/>
      <c r="AM1896" s="257">
        <v>1875.29</v>
      </c>
      <c r="AN1896" s="258">
        <v>1871.1370339193688</v>
      </c>
      <c r="AO1896" s="276">
        <v>0.99847226996764615</v>
      </c>
      <c r="AQ1896" s="280">
        <v>1579.3240459701813</v>
      </c>
      <c r="AR1896" s="281">
        <v>1591.949637509023</v>
      </c>
    </row>
    <row r="1897" spans="1:44" x14ac:dyDescent="0.2">
      <c r="A1897" s="260" t="s">
        <v>8404</v>
      </c>
      <c r="B1897" s="261" t="s">
        <v>2939</v>
      </c>
      <c r="C1897" s="261" t="s">
        <v>2972</v>
      </c>
      <c r="D1897" s="262" t="s">
        <v>11220</v>
      </c>
      <c r="E1897" s="257">
        <v>126</v>
      </c>
      <c r="F1897" s="258">
        <v>145</v>
      </c>
      <c r="G1897" s="258">
        <v>685</v>
      </c>
      <c r="H1897" s="258">
        <v>275</v>
      </c>
      <c r="I1897" s="258">
        <v>44</v>
      </c>
      <c r="J1897" s="258">
        <v>13</v>
      </c>
      <c r="K1897" s="259">
        <v>1</v>
      </c>
      <c r="L1897" s="257">
        <v>125</v>
      </c>
      <c r="M1897" s="258">
        <v>124</v>
      </c>
      <c r="N1897" s="258">
        <v>637</v>
      </c>
      <c r="O1897" s="258">
        <v>207</v>
      </c>
      <c r="P1897" s="258">
        <v>37</v>
      </c>
      <c r="Q1897" s="258">
        <v>20</v>
      </c>
      <c r="R1897" s="259">
        <v>2</v>
      </c>
      <c r="S1897" s="267">
        <v>2441</v>
      </c>
      <c r="T1897" s="90"/>
      <c r="U1897" s="260">
        <v>1</v>
      </c>
      <c r="V1897" s="273">
        <v>119.694727898407</v>
      </c>
      <c r="W1897" s="273">
        <v>154.98198198198099</v>
      </c>
      <c r="X1897" s="274">
        <v>1.08796056</v>
      </c>
      <c r="Z1897" s="257">
        <v>5201.78</v>
      </c>
      <c r="AA1897" s="258">
        <v>2014.1046244528966</v>
      </c>
      <c r="AB1897" s="276">
        <v>0.82511455323756522</v>
      </c>
      <c r="AC1897" s="92"/>
      <c r="AD1897" s="257">
        <v>283330.80548936839</v>
      </c>
      <c r="AE1897" s="258">
        <v>2872.9717819629282</v>
      </c>
      <c r="AF1897" s="276">
        <v>1.1769650888828054</v>
      </c>
      <c r="AG1897" s="93"/>
      <c r="AH1897" s="257">
        <v>2655.7117269599999</v>
      </c>
      <c r="AI1897" s="258">
        <v>2252.6709989512265</v>
      </c>
      <c r="AJ1897" s="258">
        <v>2350.6020794965889</v>
      </c>
      <c r="AK1897" s="276">
        <v>0.96296684944555055</v>
      </c>
      <c r="AL1897" s="93"/>
      <c r="AM1897" s="257">
        <v>2441.4299999999998</v>
      </c>
      <c r="AN1897" s="258">
        <v>2436.0232757182966</v>
      </c>
      <c r="AO1897" s="276">
        <v>0.99796119447697529</v>
      </c>
      <c r="AQ1897" s="280">
        <v>2278.0885350514422</v>
      </c>
      <c r="AR1897" s="281">
        <v>2296.3002601285525</v>
      </c>
    </row>
    <row r="1898" spans="1:44" x14ac:dyDescent="0.2">
      <c r="A1898" s="260" t="s">
        <v>8404</v>
      </c>
      <c r="B1898" s="261" t="s">
        <v>2881</v>
      </c>
      <c r="C1898" s="261" t="s">
        <v>2935</v>
      </c>
      <c r="D1898" s="262" t="s">
        <v>9168</v>
      </c>
      <c r="E1898" s="257">
        <v>257</v>
      </c>
      <c r="F1898" s="258">
        <v>193</v>
      </c>
      <c r="G1898" s="258">
        <v>960</v>
      </c>
      <c r="H1898" s="258">
        <v>353</v>
      </c>
      <c r="I1898" s="258">
        <v>47</v>
      </c>
      <c r="J1898" s="258">
        <v>8</v>
      </c>
      <c r="K1898" s="259">
        <v>1</v>
      </c>
      <c r="L1898" s="257">
        <v>231</v>
      </c>
      <c r="M1898" s="258">
        <v>191</v>
      </c>
      <c r="N1898" s="258">
        <v>1133</v>
      </c>
      <c r="O1898" s="258">
        <v>349</v>
      </c>
      <c r="P1898" s="258">
        <v>49</v>
      </c>
      <c r="Q1898" s="258">
        <v>12</v>
      </c>
      <c r="R1898" s="259">
        <v>2</v>
      </c>
      <c r="S1898" s="267">
        <v>3786</v>
      </c>
      <c r="T1898" s="90"/>
      <c r="U1898" s="260">
        <v>3</v>
      </c>
      <c r="V1898" s="273">
        <v>101.323900064147</v>
      </c>
      <c r="W1898" s="273">
        <v>102.755091245702</v>
      </c>
      <c r="X1898" s="274">
        <v>1.0685002589999999</v>
      </c>
      <c r="Z1898" s="257">
        <v>8226.7699999999986</v>
      </c>
      <c r="AA1898" s="258">
        <v>3185.3664517358202</v>
      </c>
      <c r="AB1898" s="276">
        <v>0.84135405486947179</v>
      </c>
      <c r="AC1898" s="92"/>
      <c r="AD1898" s="257">
        <v>374468.83759264951</v>
      </c>
      <c r="AE1898" s="258">
        <v>3797.1105957573327</v>
      </c>
      <c r="AF1898" s="276">
        <v>1.0029346528677583</v>
      </c>
      <c r="AG1898" s="93"/>
      <c r="AH1898" s="257">
        <v>4045.3419805739995</v>
      </c>
      <c r="AI1898" s="258">
        <v>3431.4057764509093</v>
      </c>
      <c r="AJ1898" s="258">
        <v>3615.7947726964367</v>
      </c>
      <c r="AK1898" s="276">
        <v>0.9550435215785622</v>
      </c>
      <c r="AL1898" s="93"/>
      <c r="AM1898" s="257">
        <v>3787.29</v>
      </c>
      <c r="AN1898" s="258">
        <v>3778.9027708740982</v>
      </c>
      <c r="AO1898" s="276">
        <v>0.99812540171001007</v>
      </c>
      <c r="AQ1898" s="280">
        <v>3045.371717187566</v>
      </c>
      <c r="AR1898" s="281">
        <v>3069.7173348480201</v>
      </c>
    </row>
    <row r="1899" spans="1:44" x14ac:dyDescent="0.2">
      <c r="A1899" s="260" t="s">
        <v>8404</v>
      </c>
      <c r="B1899" s="261" t="s">
        <v>2881</v>
      </c>
      <c r="C1899" s="261" t="s">
        <v>2936</v>
      </c>
      <c r="D1899" s="262" t="s">
        <v>11186</v>
      </c>
      <c r="E1899" s="257">
        <v>120</v>
      </c>
      <c r="F1899" s="258">
        <v>124</v>
      </c>
      <c r="G1899" s="258">
        <v>338</v>
      </c>
      <c r="H1899" s="258">
        <v>171</v>
      </c>
      <c r="I1899" s="258">
        <v>44</v>
      </c>
      <c r="J1899" s="258">
        <v>39</v>
      </c>
      <c r="K1899" s="259">
        <v>11</v>
      </c>
      <c r="L1899" s="257">
        <v>110</v>
      </c>
      <c r="M1899" s="258">
        <v>129</v>
      </c>
      <c r="N1899" s="258">
        <v>453</v>
      </c>
      <c r="O1899" s="258">
        <v>178</v>
      </c>
      <c r="P1899" s="258">
        <v>62</v>
      </c>
      <c r="Q1899" s="258">
        <v>48</v>
      </c>
      <c r="R1899" s="259">
        <v>8</v>
      </c>
      <c r="S1899" s="267">
        <v>1835</v>
      </c>
      <c r="T1899" s="90"/>
      <c r="U1899" s="260">
        <v>2</v>
      </c>
      <c r="V1899" s="273">
        <v>130.29814411315999</v>
      </c>
      <c r="W1899" s="273">
        <v>138.52316076294201</v>
      </c>
      <c r="X1899" s="274">
        <v>1.075246497</v>
      </c>
      <c r="Z1899" s="257">
        <v>4589.88</v>
      </c>
      <c r="AA1899" s="258">
        <v>1777.1798372256924</v>
      </c>
      <c r="AB1899" s="276">
        <v>0.96849037450991415</v>
      </c>
      <c r="AC1899" s="92"/>
      <c r="AD1899" s="257">
        <v>210922.06361500311</v>
      </c>
      <c r="AE1899" s="258">
        <v>2138.747800164751</v>
      </c>
      <c r="AF1899" s="276">
        <v>1.1655301363295645</v>
      </c>
      <c r="AG1899" s="93"/>
      <c r="AH1899" s="257">
        <v>1973.0773219949999</v>
      </c>
      <c r="AI1899" s="258">
        <v>1673.6357402142967</v>
      </c>
      <c r="AJ1899" s="258">
        <v>1757.5451553028624</v>
      </c>
      <c r="AK1899" s="276">
        <v>0.95779027536940731</v>
      </c>
      <c r="AL1899" s="93"/>
      <c r="AM1899" s="257">
        <v>1835.86</v>
      </c>
      <c r="AN1899" s="258">
        <v>1831.7943545218141</v>
      </c>
      <c r="AO1899" s="276">
        <v>0.99825305423532096</v>
      </c>
      <c r="AQ1899" s="280">
        <v>1980.4594539823479</v>
      </c>
      <c r="AR1899" s="281">
        <v>1996.2918426482586</v>
      </c>
    </row>
    <row r="1900" spans="1:44" x14ac:dyDescent="0.2">
      <c r="A1900" s="260" t="s">
        <v>8404</v>
      </c>
      <c r="B1900" s="261" t="s">
        <v>2881</v>
      </c>
      <c r="C1900" s="261" t="s">
        <v>2937</v>
      </c>
      <c r="D1900" s="262" t="s">
        <v>9097</v>
      </c>
      <c r="E1900" s="257">
        <v>104</v>
      </c>
      <c r="F1900" s="258">
        <v>122</v>
      </c>
      <c r="G1900" s="258">
        <v>308</v>
      </c>
      <c r="H1900" s="258">
        <v>176</v>
      </c>
      <c r="I1900" s="258">
        <v>60</v>
      </c>
      <c r="J1900" s="258">
        <v>26</v>
      </c>
      <c r="K1900" s="259">
        <v>10</v>
      </c>
      <c r="L1900" s="257">
        <v>97</v>
      </c>
      <c r="M1900" s="258">
        <v>99</v>
      </c>
      <c r="N1900" s="258">
        <v>426</v>
      </c>
      <c r="O1900" s="258">
        <v>174</v>
      </c>
      <c r="P1900" s="258">
        <v>69</v>
      </c>
      <c r="Q1900" s="258">
        <v>35</v>
      </c>
      <c r="R1900" s="259">
        <v>13</v>
      </c>
      <c r="S1900" s="267">
        <v>1719</v>
      </c>
      <c r="T1900" s="90"/>
      <c r="U1900" s="260">
        <v>2</v>
      </c>
      <c r="V1900" s="273">
        <v>103.131802249866</v>
      </c>
      <c r="W1900" s="273">
        <v>96.141942990110493</v>
      </c>
      <c r="X1900" s="274">
        <v>1.075246497</v>
      </c>
      <c r="Z1900" s="257">
        <v>4321.28</v>
      </c>
      <c r="AA1900" s="258">
        <v>1673.1791870390161</v>
      </c>
      <c r="AB1900" s="276">
        <v>0.97334449507796172</v>
      </c>
      <c r="AC1900" s="92"/>
      <c r="AD1900" s="257">
        <v>168144.39168083275</v>
      </c>
      <c r="AE1900" s="258">
        <v>1704.9825971446699</v>
      </c>
      <c r="AF1900" s="276">
        <v>0.99184560625053508</v>
      </c>
      <c r="AG1900" s="93"/>
      <c r="AH1900" s="257">
        <v>1848.3487283429999</v>
      </c>
      <c r="AI1900" s="258">
        <v>1567.8364236666898</v>
      </c>
      <c r="AJ1900" s="258">
        <v>1646.441483360011</v>
      </c>
      <c r="AK1900" s="276">
        <v>0.9577902753694072</v>
      </c>
      <c r="AL1900" s="93"/>
      <c r="AM1900" s="257">
        <v>1719.86</v>
      </c>
      <c r="AN1900" s="258">
        <v>1716.0512449576149</v>
      </c>
      <c r="AO1900" s="276">
        <v>0.99828461021385395</v>
      </c>
      <c r="AQ1900" s="280">
        <v>1586.7603022454005</v>
      </c>
      <c r="AR1900" s="281">
        <v>1599.4453414539898</v>
      </c>
    </row>
    <row r="1901" spans="1:44" x14ac:dyDescent="0.2">
      <c r="A1901" s="260" t="s">
        <v>8404</v>
      </c>
      <c r="B1901" s="261" t="s">
        <v>2818</v>
      </c>
      <c r="C1901" s="261" t="s">
        <v>2839</v>
      </c>
      <c r="D1901" s="262" t="s">
        <v>11095</v>
      </c>
      <c r="E1901" s="257">
        <v>165</v>
      </c>
      <c r="F1901" s="258">
        <v>189</v>
      </c>
      <c r="G1901" s="258">
        <v>815</v>
      </c>
      <c r="H1901" s="258">
        <v>276</v>
      </c>
      <c r="I1901" s="258">
        <v>44</v>
      </c>
      <c r="J1901" s="258">
        <v>15</v>
      </c>
      <c r="K1901" s="259">
        <v>5</v>
      </c>
      <c r="L1901" s="257">
        <v>159</v>
      </c>
      <c r="M1901" s="258">
        <v>197</v>
      </c>
      <c r="N1901" s="258">
        <v>898</v>
      </c>
      <c r="O1901" s="258">
        <v>225</v>
      </c>
      <c r="P1901" s="258">
        <v>25</v>
      </c>
      <c r="Q1901" s="258">
        <v>22</v>
      </c>
      <c r="R1901" s="259">
        <v>7</v>
      </c>
      <c r="S1901" s="267">
        <v>3042</v>
      </c>
      <c r="T1901" s="90"/>
      <c r="U1901" s="260">
        <v>0</v>
      </c>
      <c r="V1901" s="273">
        <v>112.995617205013</v>
      </c>
      <c r="W1901" s="273">
        <v>128.11341222879599</v>
      </c>
      <c r="X1901" s="274">
        <v>1.090295797</v>
      </c>
      <c r="Z1901" s="257">
        <v>6391.73</v>
      </c>
      <c r="AA1901" s="258">
        <v>2474.8476389340403</v>
      </c>
      <c r="AB1901" s="276">
        <v>0.81355938163512176</v>
      </c>
      <c r="AC1901" s="92"/>
      <c r="AD1901" s="257">
        <v>328416.56168745656</v>
      </c>
      <c r="AE1901" s="258">
        <v>3330.1409383553769</v>
      </c>
      <c r="AF1901" s="276">
        <v>1.0947208870333258</v>
      </c>
      <c r="AG1901" s="93"/>
      <c r="AH1901" s="257">
        <v>3316.6798144740001</v>
      </c>
      <c r="AI1901" s="258">
        <v>2813.3281014747154</v>
      </c>
      <c r="AJ1901" s="258">
        <v>2932.2374887078636</v>
      </c>
      <c r="AK1901" s="276">
        <v>0.96391764914788414</v>
      </c>
      <c r="AL1901" s="93"/>
      <c r="AM1901" s="257">
        <v>3042</v>
      </c>
      <c r="AN1901" s="258">
        <v>3035.263269778392</v>
      </c>
      <c r="AO1901" s="276">
        <v>0.99778542727757791</v>
      </c>
      <c r="AQ1901" s="280">
        <v>2605.72728531027</v>
      </c>
      <c r="AR1901" s="281">
        <v>2626.5582531220293</v>
      </c>
    </row>
    <row r="1902" spans="1:44" x14ac:dyDescent="0.2">
      <c r="A1902" s="260" t="s">
        <v>8404</v>
      </c>
      <c r="B1902" s="261" t="s">
        <v>2881</v>
      </c>
      <c r="C1902" s="261" t="s">
        <v>2938</v>
      </c>
      <c r="D1902" s="262" t="s">
        <v>11187</v>
      </c>
      <c r="E1902" s="257">
        <v>48</v>
      </c>
      <c r="F1902" s="258">
        <v>34</v>
      </c>
      <c r="G1902" s="258">
        <v>435</v>
      </c>
      <c r="H1902" s="258">
        <v>150</v>
      </c>
      <c r="I1902" s="258">
        <v>33</v>
      </c>
      <c r="J1902" s="258">
        <v>10</v>
      </c>
      <c r="K1902" s="259">
        <v>2</v>
      </c>
      <c r="L1902" s="257">
        <v>52</v>
      </c>
      <c r="M1902" s="258">
        <v>37</v>
      </c>
      <c r="N1902" s="258">
        <v>443</v>
      </c>
      <c r="O1902" s="258">
        <v>116</v>
      </c>
      <c r="P1902" s="258">
        <v>37</v>
      </c>
      <c r="Q1902" s="258">
        <v>16</v>
      </c>
      <c r="R1902" s="259">
        <v>3</v>
      </c>
      <c r="S1902" s="267">
        <v>1416</v>
      </c>
      <c r="T1902" s="90"/>
      <c r="U1902" s="260">
        <v>1</v>
      </c>
      <c r="V1902" s="273">
        <v>136.15499567463999</v>
      </c>
      <c r="W1902" s="273">
        <v>200.46121297602201</v>
      </c>
      <c r="X1902" s="274">
        <v>1.075246497</v>
      </c>
      <c r="Z1902" s="257">
        <v>3093.7799999999997</v>
      </c>
      <c r="AA1902" s="258">
        <v>1197.8969900764512</v>
      </c>
      <c r="AB1902" s="276">
        <v>0.84597245061896265</v>
      </c>
      <c r="AC1902" s="92"/>
      <c r="AD1902" s="257">
        <v>185691.22944896345</v>
      </c>
      <c r="AE1902" s="258">
        <v>1882.9073719796904</v>
      </c>
      <c r="AF1902" s="276">
        <v>1.3297368446184255</v>
      </c>
      <c r="AG1902" s="93"/>
      <c r="AH1902" s="257">
        <v>1522.549039752</v>
      </c>
      <c r="AI1902" s="258">
        <v>1291.4813123397514</v>
      </c>
      <c r="AJ1902" s="258">
        <v>1356.2310299230808</v>
      </c>
      <c r="AK1902" s="276">
        <v>0.95779027536940731</v>
      </c>
      <c r="AL1902" s="93"/>
      <c r="AM1902" s="257">
        <v>1416.43</v>
      </c>
      <c r="AN1902" s="258">
        <v>1413.2932127587799</v>
      </c>
      <c r="AO1902" s="276">
        <v>0.99808842708953383</v>
      </c>
      <c r="AQ1902" s="280">
        <v>1522.7360140688015</v>
      </c>
      <c r="AR1902" s="281">
        <v>1534.9092238569845</v>
      </c>
    </row>
    <row r="1903" spans="1:44" x14ac:dyDescent="0.2">
      <c r="A1903" s="260" t="s">
        <v>8386</v>
      </c>
      <c r="B1903" s="261" t="s">
        <v>5655</v>
      </c>
      <c r="C1903" s="261" t="s">
        <v>5656</v>
      </c>
      <c r="D1903" s="262" t="s">
        <v>13674</v>
      </c>
      <c r="E1903" s="257">
        <v>889</v>
      </c>
      <c r="F1903" s="258">
        <v>1658</v>
      </c>
      <c r="G1903" s="258">
        <v>5126</v>
      </c>
      <c r="H1903" s="258">
        <v>3598</v>
      </c>
      <c r="I1903" s="258">
        <v>1267</v>
      </c>
      <c r="J1903" s="258">
        <v>645</v>
      </c>
      <c r="K1903" s="259">
        <v>180</v>
      </c>
      <c r="L1903" s="257">
        <v>897</v>
      </c>
      <c r="M1903" s="258">
        <v>1578</v>
      </c>
      <c r="N1903" s="258">
        <v>5204</v>
      </c>
      <c r="O1903" s="258">
        <v>3659</v>
      </c>
      <c r="P1903" s="258">
        <v>1337</v>
      </c>
      <c r="Q1903" s="258">
        <v>819</v>
      </c>
      <c r="R1903" s="259">
        <v>363</v>
      </c>
      <c r="S1903" s="267">
        <v>27220</v>
      </c>
      <c r="T1903" s="90"/>
      <c r="U1903" s="260">
        <v>147</v>
      </c>
      <c r="V1903" s="273">
        <v>125.18546918404201</v>
      </c>
      <c r="W1903" s="273">
        <v>106.2628447611</v>
      </c>
      <c r="X1903" s="274">
        <v>1.0659055529999999</v>
      </c>
      <c r="Z1903" s="257">
        <v>71296.83</v>
      </c>
      <c r="AA1903" s="258">
        <v>27605.795518424849</v>
      </c>
      <c r="AB1903" s="276">
        <v>1.0141732372676286</v>
      </c>
      <c r="AC1903" s="92"/>
      <c r="AD1903" s="257">
        <v>2884524.533691037</v>
      </c>
      <c r="AE1903" s="258">
        <v>29249.05244722882</v>
      </c>
      <c r="AF1903" s="276">
        <v>1.0745427056292733</v>
      </c>
      <c r="AG1903" s="93"/>
      <c r="AH1903" s="257">
        <v>29013.949152659996</v>
      </c>
      <c r="AI1903" s="258">
        <v>24610.683892283432</v>
      </c>
      <c r="AJ1903" s="258">
        <v>25967.528268296046</v>
      </c>
      <c r="AK1903" s="276">
        <v>0.95398707818868644</v>
      </c>
      <c r="AL1903" s="93"/>
      <c r="AM1903" s="257">
        <v>27283.21</v>
      </c>
      <c r="AN1903" s="258">
        <v>27222.789347353882</v>
      </c>
      <c r="AO1903" s="276">
        <v>1.0001024741864026</v>
      </c>
      <c r="AQ1903" s="280">
        <v>28301.596900306049</v>
      </c>
      <c r="AR1903" s="281">
        <v>28527.848380027368</v>
      </c>
    </row>
    <row r="1904" spans="1:44" x14ac:dyDescent="0.2">
      <c r="A1904" s="260" t="s">
        <v>8386</v>
      </c>
      <c r="B1904" s="261" t="s">
        <v>5655</v>
      </c>
      <c r="C1904" s="261" t="s">
        <v>5657</v>
      </c>
      <c r="D1904" s="262" t="s">
        <v>13675</v>
      </c>
      <c r="E1904" s="257">
        <v>108</v>
      </c>
      <c r="F1904" s="258">
        <v>252</v>
      </c>
      <c r="G1904" s="258">
        <v>850</v>
      </c>
      <c r="H1904" s="258">
        <v>847</v>
      </c>
      <c r="I1904" s="258">
        <v>338</v>
      </c>
      <c r="J1904" s="258">
        <v>173</v>
      </c>
      <c r="K1904" s="259">
        <v>43</v>
      </c>
      <c r="L1904" s="257">
        <v>103</v>
      </c>
      <c r="M1904" s="258">
        <v>248</v>
      </c>
      <c r="N1904" s="258">
        <v>811</v>
      </c>
      <c r="O1904" s="258">
        <v>821</v>
      </c>
      <c r="P1904" s="258">
        <v>344</v>
      </c>
      <c r="Q1904" s="258">
        <v>187</v>
      </c>
      <c r="R1904" s="259">
        <v>72</v>
      </c>
      <c r="S1904" s="267">
        <v>5197</v>
      </c>
      <c r="T1904" s="90"/>
      <c r="U1904" s="260">
        <v>27</v>
      </c>
      <c r="V1904" s="273">
        <v>103.655581910069</v>
      </c>
      <c r="W1904" s="273">
        <v>93.983067154127298</v>
      </c>
      <c r="X1904" s="274">
        <v>1.0659753409999999</v>
      </c>
      <c r="Z1904" s="257">
        <v>14623.419999999998</v>
      </c>
      <c r="AA1904" s="258">
        <v>5662.1190914104354</v>
      </c>
      <c r="AB1904" s="276">
        <v>1.0894976123552886</v>
      </c>
      <c r="AC1904" s="92"/>
      <c r="AD1904" s="257">
        <v>506400.28555658797</v>
      </c>
      <c r="AE1904" s="258">
        <v>5134.8942740948742</v>
      </c>
      <c r="AF1904" s="276">
        <v>0.98804969676637944</v>
      </c>
      <c r="AG1904" s="93"/>
      <c r="AH1904" s="257">
        <v>5539.8738471769993</v>
      </c>
      <c r="AI1904" s="258">
        <v>4699.1219064537991</v>
      </c>
      <c r="AJ1904" s="258">
        <v>4958.0185150978232</v>
      </c>
      <c r="AK1904" s="276">
        <v>0.95401549261070295</v>
      </c>
      <c r="AL1904" s="93"/>
      <c r="AM1904" s="257">
        <v>5208.6099999999997</v>
      </c>
      <c r="AN1904" s="258">
        <v>5197.0751543722645</v>
      </c>
      <c r="AO1904" s="276">
        <v>1.0000144611068433</v>
      </c>
      <c r="AQ1904" s="280">
        <v>5337.2739734495945</v>
      </c>
      <c r="AR1904" s="281">
        <v>5379.941747230162</v>
      </c>
    </row>
    <row r="1905" spans="1:44" x14ac:dyDescent="0.2">
      <c r="A1905" s="260" t="s">
        <v>8386</v>
      </c>
      <c r="B1905" s="261" t="s">
        <v>5655</v>
      </c>
      <c r="C1905" s="261" t="s">
        <v>5658</v>
      </c>
      <c r="D1905" s="262" t="s">
        <v>13676</v>
      </c>
      <c r="E1905" s="257">
        <v>179</v>
      </c>
      <c r="F1905" s="258">
        <v>363</v>
      </c>
      <c r="G1905" s="258">
        <v>1270</v>
      </c>
      <c r="H1905" s="258">
        <v>946</v>
      </c>
      <c r="I1905" s="258">
        <v>437</v>
      </c>
      <c r="J1905" s="258">
        <v>195</v>
      </c>
      <c r="K1905" s="259">
        <v>59</v>
      </c>
      <c r="L1905" s="257">
        <v>174</v>
      </c>
      <c r="M1905" s="258">
        <v>347</v>
      </c>
      <c r="N1905" s="258">
        <v>1202</v>
      </c>
      <c r="O1905" s="258">
        <v>1076</v>
      </c>
      <c r="P1905" s="258">
        <v>464</v>
      </c>
      <c r="Q1905" s="258">
        <v>234</v>
      </c>
      <c r="R1905" s="259">
        <v>133</v>
      </c>
      <c r="S1905" s="267">
        <v>7079</v>
      </c>
      <c r="T1905" s="90"/>
      <c r="U1905" s="260">
        <v>53</v>
      </c>
      <c r="V1905" s="273">
        <v>107.158471298295</v>
      </c>
      <c r="W1905" s="273">
        <v>98.915254237288096</v>
      </c>
      <c r="X1905" s="274">
        <v>1.0659055529999999</v>
      </c>
      <c r="Z1905" s="257">
        <v>19681.219999999998</v>
      </c>
      <c r="AA1905" s="258">
        <v>7620.47534053244</v>
      </c>
      <c r="AB1905" s="276">
        <v>1.0764903715966154</v>
      </c>
      <c r="AC1905" s="92"/>
      <c r="AD1905" s="257">
        <v>704526.22202883929</v>
      </c>
      <c r="AE1905" s="258">
        <v>7143.8894618105869</v>
      </c>
      <c r="AF1905" s="276">
        <v>1.0091664729213994</v>
      </c>
      <c r="AG1905" s="93"/>
      <c r="AH1905" s="257">
        <v>7545.5454096869989</v>
      </c>
      <c r="AI1905" s="258">
        <v>6400.4052635368998</v>
      </c>
      <c r="AJ1905" s="258">
        <v>6753.2745264977111</v>
      </c>
      <c r="AK1905" s="276">
        <v>0.95398707818868644</v>
      </c>
      <c r="AL1905" s="93"/>
      <c r="AM1905" s="257">
        <v>7101.79</v>
      </c>
      <c r="AN1905" s="258">
        <v>7086.0625695856288</v>
      </c>
      <c r="AO1905" s="276">
        <v>1.0009976789921782</v>
      </c>
      <c r="AQ1905" s="280">
        <v>7343.7931959727612</v>
      </c>
      <c r="AR1905" s="281">
        <v>7402.5016880486355</v>
      </c>
    </row>
    <row r="1906" spans="1:44" x14ac:dyDescent="0.2">
      <c r="A1906" s="260" t="s">
        <v>8386</v>
      </c>
      <c r="B1906" s="261" t="s">
        <v>5655</v>
      </c>
      <c r="C1906" s="261" t="s">
        <v>5659</v>
      </c>
      <c r="D1906" s="262" t="s">
        <v>13677</v>
      </c>
      <c r="E1906" s="257">
        <v>819</v>
      </c>
      <c r="F1906" s="258">
        <v>1605</v>
      </c>
      <c r="G1906" s="258">
        <v>6318</v>
      </c>
      <c r="H1906" s="258">
        <v>4482</v>
      </c>
      <c r="I1906" s="258">
        <v>1540</v>
      </c>
      <c r="J1906" s="258">
        <v>789</v>
      </c>
      <c r="K1906" s="259">
        <v>215</v>
      </c>
      <c r="L1906" s="257">
        <v>783</v>
      </c>
      <c r="M1906" s="258">
        <v>1560</v>
      </c>
      <c r="N1906" s="258">
        <v>5802</v>
      </c>
      <c r="O1906" s="258">
        <v>4284</v>
      </c>
      <c r="P1906" s="258">
        <v>1642</v>
      </c>
      <c r="Q1906" s="258">
        <v>1018</v>
      </c>
      <c r="R1906" s="259">
        <v>461</v>
      </c>
      <c r="S1906" s="267">
        <v>31318</v>
      </c>
      <c r="T1906" s="90"/>
      <c r="U1906" s="260">
        <v>202</v>
      </c>
      <c r="V1906" s="273">
        <v>125.16971319717</v>
      </c>
      <c r="W1906" s="273">
        <v>115.979083506306</v>
      </c>
      <c r="X1906" s="274">
        <v>1.0659055529999999</v>
      </c>
      <c r="Z1906" s="257">
        <v>82716.77</v>
      </c>
      <c r="AA1906" s="258">
        <v>32027.542298368371</v>
      </c>
      <c r="AB1906" s="276">
        <v>1.0226560539743397</v>
      </c>
      <c r="AC1906" s="92"/>
      <c r="AD1906" s="257">
        <v>3390708.3617193536</v>
      </c>
      <c r="AE1906" s="258">
        <v>34381.751843962433</v>
      </c>
      <c r="AF1906" s="276">
        <v>1.0978271870477818</v>
      </c>
      <c r="AG1906" s="93"/>
      <c r="AH1906" s="257">
        <v>33382.030108854</v>
      </c>
      <c r="AI1906" s="258">
        <v>28315.848572319348</v>
      </c>
      <c r="AJ1906" s="258">
        <v>29876.967314713285</v>
      </c>
      <c r="AK1906" s="276">
        <v>0.95398707818868655</v>
      </c>
      <c r="AL1906" s="93"/>
      <c r="AM1906" s="257">
        <v>31404.86</v>
      </c>
      <c r="AN1906" s="258">
        <v>31335.311653692515</v>
      </c>
      <c r="AO1906" s="276">
        <v>1.0005527700904437</v>
      </c>
      <c r="AQ1906" s="280">
        <v>33561.401312316586</v>
      </c>
      <c r="AR1906" s="281">
        <v>33829.7012508388</v>
      </c>
    </row>
    <row r="1907" spans="1:44" x14ac:dyDescent="0.2">
      <c r="A1907" s="260" t="s">
        <v>8386</v>
      </c>
      <c r="B1907" s="261" t="s">
        <v>5655</v>
      </c>
      <c r="C1907" s="261" t="s">
        <v>5660</v>
      </c>
      <c r="D1907" s="262" t="s">
        <v>13678</v>
      </c>
      <c r="E1907" s="257">
        <v>301</v>
      </c>
      <c r="F1907" s="258">
        <v>569</v>
      </c>
      <c r="G1907" s="258">
        <v>1943</v>
      </c>
      <c r="H1907" s="258">
        <v>1698</v>
      </c>
      <c r="I1907" s="258">
        <v>655</v>
      </c>
      <c r="J1907" s="258">
        <v>420</v>
      </c>
      <c r="K1907" s="259">
        <v>130</v>
      </c>
      <c r="L1907" s="257">
        <v>238</v>
      </c>
      <c r="M1907" s="258">
        <v>496</v>
      </c>
      <c r="N1907" s="258">
        <v>1924</v>
      </c>
      <c r="O1907" s="258">
        <v>1745</v>
      </c>
      <c r="P1907" s="258">
        <v>729</v>
      </c>
      <c r="Q1907" s="258">
        <v>496</v>
      </c>
      <c r="R1907" s="259">
        <v>263</v>
      </c>
      <c r="S1907" s="267">
        <v>11607</v>
      </c>
      <c r="T1907" s="90"/>
      <c r="U1907" s="260">
        <v>73</v>
      </c>
      <c r="V1907" s="273">
        <v>106.73890172901</v>
      </c>
      <c r="W1907" s="273">
        <v>98.363229085896407</v>
      </c>
      <c r="X1907" s="274">
        <v>1.0659055529999999</v>
      </c>
      <c r="Z1907" s="257">
        <v>33448.42</v>
      </c>
      <c r="AA1907" s="258">
        <v>12951.070095744679</v>
      </c>
      <c r="AB1907" s="276">
        <v>1.1157982334577996</v>
      </c>
      <c r="AC1907" s="92"/>
      <c r="AD1907" s="257">
        <v>1152379.4327330648</v>
      </c>
      <c r="AE1907" s="258">
        <v>11685.116931207725</v>
      </c>
      <c r="AF1907" s="276">
        <v>1.0067301569059814</v>
      </c>
      <c r="AG1907" s="93"/>
      <c r="AH1907" s="257">
        <v>12371.965753670998</v>
      </c>
      <c r="AI1907" s="258">
        <v>10494.350034450175</v>
      </c>
      <c r="AJ1907" s="258">
        <v>11072.928016536083</v>
      </c>
      <c r="AK1907" s="276">
        <v>0.95398707818868644</v>
      </c>
      <c r="AL1907" s="93"/>
      <c r="AM1907" s="257">
        <v>11638.39</v>
      </c>
      <c r="AN1907" s="258">
        <v>11612.615938973089</v>
      </c>
      <c r="AO1907" s="276">
        <v>1.0004838406972594</v>
      </c>
      <c r="AQ1907" s="280">
        <v>12444.323800318281</v>
      </c>
      <c r="AR1907" s="281">
        <v>12543.807468461502</v>
      </c>
    </row>
    <row r="1908" spans="1:44" x14ac:dyDescent="0.2">
      <c r="A1908" s="260" t="s">
        <v>8386</v>
      </c>
      <c r="B1908" s="261" t="s">
        <v>5655</v>
      </c>
      <c r="C1908" s="261" t="s">
        <v>5661</v>
      </c>
      <c r="D1908" s="262" t="s">
        <v>13679</v>
      </c>
      <c r="E1908" s="257">
        <v>124</v>
      </c>
      <c r="F1908" s="258">
        <v>309</v>
      </c>
      <c r="G1908" s="258">
        <v>860</v>
      </c>
      <c r="H1908" s="258">
        <v>928</v>
      </c>
      <c r="I1908" s="258">
        <v>410</v>
      </c>
      <c r="J1908" s="258">
        <v>220</v>
      </c>
      <c r="K1908" s="259">
        <v>69</v>
      </c>
      <c r="L1908" s="257">
        <v>107</v>
      </c>
      <c r="M1908" s="258">
        <v>313</v>
      </c>
      <c r="N1908" s="258">
        <v>843</v>
      </c>
      <c r="O1908" s="258">
        <v>927</v>
      </c>
      <c r="P1908" s="258">
        <v>417</v>
      </c>
      <c r="Q1908" s="258">
        <v>232</v>
      </c>
      <c r="R1908" s="259">
        <v>85</v>
      </c>
      <c r="S1908" s="267">
        <v>5844</v>
      </c>
      <c r="T1908" s="90"/>
      <c r="U1908" s="260">
        <v>23</v>
      </c>
      <c r="V1908" s="273">
        <v>85.677574721055706</v>
      </c>
      <c r="W1908" s="273">
        <v>72.0564681724845</v>
      </c>
      <c r="X1908" s="274">
        <v>1.0659055529999999</v>
      </c>
      <c r="Z1908" s="257">
        <v>16914.719999999998</v>
      </c>
      <c r="AA1908" s="258">
        <v>6549.299619231474</v>
      </c>
      <c r="AB1908" s="276">
        <v>1.1206878198548038</v>
      </c>
      <c r="AC1908" s="92"/>
      <c r="AD1908" s="257">
        <v>511669.01252283104</v>
      </c>
      <c r="AE1908" s="258">
        <v>5188.3191174497606</v>
      </c>
      <c r="AF1908" s="276">
        <v>0.88780272372514724</v>
      </c>
      <c r="AG1908" s="93"/>
      <c r="AH1908" s="257">
        <v>6229.1520517319996</v>
      </c>
      <c r="AI1908" s="258">
        <v>5283.7926769472588</v>
      </c>
      <c r="AJ1908" s="258">
        <v>5575.1004849346846</v>
      </c>
      <c r="AK1908" s="276">
        <v>0.95398707818868667</v>
      </c>
      <c r="AL1908" s="93"/>
      <c r="AM1908" s="257">
        <v>5853.89</v>
      </c>
      <c r="AN1908" s="258">
        <v>5840.9261348859409</v>
      </c>
      <c r="AO1908" s="276">
        <v>0.99947401349862097</v>
      </c>
      <c r="AQ1908" s="280">
        <v>5544.0269309371515</v>
      </c>
      <c r="AR1908" s="281">
        <v>5588.3475500583227</v>
      </c>
    </row>
    <row r="1909" spans="1:44" x14ac:dyDescent="0.2">
      <c r="A1909" s="260" t="s">
        <v>8386</v>
      </c>
      <c r="B1909" s="261" t="s">
        <v>5655</v>
      </c>
      <c r="C1909" s="261" t="s">
        <v>5662</v>
      </c>
      <c r="D1909" s="262" t="s">
        <v>13680</v>
      </c>
      <c r="E1909" s="257">
        <v>271</v>
      </c>
      <c r="F1909" s="258">
        <v>565</v>
      </c>
      <c r="G1909" s="258">
        <v>1697</v>
      </c>
      <c r="H1909" s="258">
        <v>1178</v>
      </c>
      <c r="I1909" s="258">
        <v>434</v>
      </c>
      <c r="J1909" s="258">
        <v>246</v>
      </c>
      <c r="K1909" s="259">
        <v>67</v>
      </c>
      <c r="L1909" s="257">
        <v>261</v>
      </c>
      <c r="M1909" s="258">
        <v>487</v>
      </c>
      <c r="N1909" s="258">
        <v>1599</v>
      </c>
      <c r="O1909" s="258">
        <v>1058</v>
      </c>
      <c r="P1909" s="258">
        <v>427</v>
      </c>
      <c r="Q1909" s="258">
        <v>261</v>
      </c>
      <c r="R1909" s="259">
        <v>132</v>
      </c>
      <c r="S1909" s="267">
        <v>8683</v>
      </c>
      <c r="T1909" s="90"/>
      <c r="U1909" s="260">
        <v>47</v>
      </c>
      <c r="V1909" s="273">
        <v>106.76754863080799</v>
      </c>
      <c r="W1909" s="273">
        <v>98.312607944732207</v>
      </c>
      <c r="X1909" s="274">
        <v>1.0659055529999999</v>
      </c>
      <c r="Z1909" s="257">
        <v>22777.03</v>
      </c>
      <c r="AA1909" s="258">
        <v>8819.1583370120152</v>
      </c>
      <c r="AB1909" s="276">
        <v>1.0156810246472434</v>
      </c>
      <c r="AC1909" s="92"/>
      <c r="AD1909" s="257">
        <v>862036.41707030078</v>
      </c>
      <c r="AE1909" s="258">
        <v>8741.0414020805492</v>
      </c>
      <c r="AF1909" s="276">
        <v>1.0066844871680927</v>
      </c>
      <c r="AG1909" s="93"/>
      <c r="AH1909" s="257">
        <v>9255.2579166989999</v>
      </c>
      <c r="AI1909" s="258">
        <v>7850.6454164840952</v>
      </c>
      <c r="AJ1909" s="258">
        <v>8283.4697999123655</v>
      </c>
      <c r="AK1909" s="276">
        <v>0.95398707818868655</v>
      </c>
      <c r="AL1909" s="93"/>
      <c r="AM1909" s="257">
        <v>8703.2099999999991</v>
      </c>
      <c r="AN1909" s="258">
        <v>8683.9361085364872</v>
      </c>
      <c r="AO1909" s="276">
        <v>1.0001078093442919</v>
      </c>
      <c r="AQ1909" s="280">
        <v>8470.5152139019683</v>
      </c>
      <c r="AR1909" s="281">
        <v>8538.2310607461623</v>
      </c>
    </row>
    <row r="1910" spans="1:44" x14ac:dyDescent="0.2">
      <c r="A1910" s="260" t="s">
        <v>8386</v>
      </c>
      <c r="B1910" s="261" t="s">
        <v>5655</v>
      </c>
      <c r="C1910" s="261" t="s">
        <v>5663</v>
      </c>
      <c r="D1910" s="262" t="s">
        <v>13681</v>
      </c>
      <c r="E1910" s="257">
        <v>48</v>
      </c>
      <c r="F1910" s="258">
        <v>117</v>
      </c>
      <c r="G1910" s="258">
        <v>427</v>
      </c>
      <c r="H1910" s="258">
        <v>465</v>
      </c>
      <c r="I1910" s="258">
        <v>190</v>
      </c>
      <c r="J1910" s="258">
        <v>86</v>
      </c>
      <c r="K1910" s="259">
        <v>30</v>
      </c>
      <c r="L1910" s="257">
        <v>53</v>
      </c>
      <c r="M1910" s="258">
        <v>133</v>
      </c>
      <c r="N1910" s="258">
        <v>408</v>
      </c>
      <c r="O1910" s="258">
        <v>440</v>
      </c>
      <c r="P1910" s="258">
        <v>172</v>
      </c>
      <c r="Q1910" s="258">
        <v>95</v>
      </c>
      <c r="R1910" s="259">
        <v>41</v>
      </c>
      <c r="S1910" s="267">
        <v>2705</v>
      </c>
      <c r="T1910" s="90"/>
      <c r="U1910" s="260">
        <v>2</v>
      </c>
      <c r="V1910" s="273">
        <v>97.509557829900103</v>
      </c>
      <c r="W1910" s="273">
        <v>81.675046210720794</v>
      </c>
      <c r="X1910" s="274">
        <v>1.0641946069999999</v>
      </c>
      <c r="Z1910" s="257">
        <v>7671.3899999999994</v>
      </c>
      <c r="AA1910" s="258">
        <v>2970.3259413088799</v>
      </c>
      <c r="AB1910" s="276">
        <v>1.0980872241437634</v>
      </c>
      <c r="AC1910" s="92"/>
      <c r="AD1910" s="257">
        <v>251353.48243878805</v>
      </c>
      <c r="AE1910" s="258">
        <v>2548.7220180576146</v>
      </c>
      <c r="AF1910" s="276">
        <v>0.9422262543651071</v>
      </c>
      <c r="AG1910" s="93"/>
      <c r="AH1910" s="257">
        <v>2878.6464119349998</v>
      </c>
      <c r="AI1910" s="258">
        <v>2441.7722837048914</v>
      </c>
      <c r="AJ1910" s="258">
        <v>2578.650696178348</v>
      </c>
      <c r="AK1910" s="276">
        <v>0.95329046069439849</v>
      </c>
      <c r="AL1910" s="93"/>
      <c r="AM1910" s="257">
        <v>2705.86</v>
      </c>
      <c r="AN1910" s="258">
        <v>2699.8676762533069</v>
      </c>
      <c r="AO1910" s="276">
        <v>0.99810265295870859</v>
      </c>
      <c r="AQ1910" s="280">
        <v>2662.9300996540096</v>
      </c>
      <c r="AR1910" s="281">
        <v>2684.2183639722198</v>
      </c>
    </row>
    <row r="1911" spans="1:44" x14ac:dyDescent="0.2">
      <c r="A1911" s="260" t="s">
        <v>8386</v>
      </c>
      <c r="B1911" s="261" t="s">
        <v>5655</v>
      </c>
      <c r="C1911" s="261" t="s">
        <v>5664</v>
      </c>
      <c r="D1911" s="262" t="s">
        <v>13682</v>
      </c>
      <c r="E1911" s="257">
        <v>133</v>
      </c>
      <c r="F1911" s="258">
        <v>280</v>
      </c>
      <c r="G1911" s="258">
        <v>1008</v>
      </c>
      <c r="H1911" s="258">
        <v>859</v>
      </c>
      <c r="I1911" s="258">
        <v>300</v>
      </c>
      <c r="J1911" s="258">
        <v>162</v>
      </c>
      <c r="K1911" s="259">
        <v>39</v>
      </c>
      <c r="L1911" s="257">
        <v>135</v>
      </c>
      <c r="M1911" s="258">
        <v>287</v>
      </c>
      <c r="N1911" s="258">
        <v>1017</v>
      </c>
      <c r="O1911" s="258">
        <v>870</v>
      </c>
      <c r="P1911" s="258">
        <v>299</v>
      </c>
      <c r="Q1911" s="258">
        <v>189</v>
      </c>
      <c r="R1911" s="259">
        <v>70</v>
      </c>
      <c r="S1911" s="267">
        <v>5648</v>
      </c>
      <c r="T1911" s="90"/>
      <c r="U1911" s="260">
        <v>32</v>
      </c>
      <c r="V1911" s="273">
        <v>106.655953528913</v>
      </c>
      <c r="W1911" s="273">
        <v>98.282527881040807</v>
      </c>
      <c r="X1911" s="274">
        <v>1.0659055529999999</v>
      </c>
      <c r="Z1911" s="257">
        <v>15241.419999999998</v>
      </c>
      <c r="AA1911" s="258">
        <v>5901.405769799735</v>
      </c>
      <c r="AB1911" s="276">
        <v>1.0448664606585933</v>
      </c>
      <c r="AC1911" s="92"/>
      <c r="AD1911" s="257">
        <v>560520.92589619802</v>
      </c>
      <c r="AE1911" s="258">
        <v>5683.6770732292889</v>
      </c>
      <c r="AF1911" s="276">
        <v>1.0063167622573104</v>
      </c>
      <c r="AG1911" s="93"/>
      <c r="AH1911" s="257">
        <v>6020.2345633439991</v>
      </c>
      <c r="AI1911" s="258">
        <v>5106.5812866868782</v>
      </c>
      <c r="AJ1911" s="258">
        <v>5388.1190176097016</v>
      </c>
      <c r="AK1911" s="276">
        <v>0.95398707818868655</v>
      </c>
      <c r="AL1911" s="93"/>
      <c r="AM1911" s="257">
        <v>5661.76</v>
      </c>
      <c r="AN1911" s="258">
        <v>5649.2216207431002</v>
      </c>
      <c r="AO1911" s="276">
        <v>1.0002162926244866</v>
      </c>
      <c r="AQ1911" s="280">
        <v>5666.6527554734703</v>
      </c>
      <c r="AR1911" s="281">
        <v>5711.9536823260787</v>
      </c>
    </row>
    <row r="1912" spans="1:44" x14ac:dyDescent="0.2">
      <c r="A1912" s="260" t="s">
        <v>8386</v>
      </c>
      <c r="B1912" s="261" t="s">
        <v>5655</v>
      </c>
      <c r="C1912" s="261" t="s">
        <v>5665</v>
      </c>
      <c r="D1912" s="262" t="s">
        <v>13683</v>
      </c>
      <c r="E1912" s="257">
        <v>57</v>
      </c>
      <c r="F1912" s="258">
        <v>148</v>
      </c>
      <c r="G1912" s="258">
        <v>376</v>
      </c>
      <c r="H1912" s="258">
        <v>449</v>
      </c>
      <c r="I1912" s="258">
        <v>213</v>
      </c>
      <c r="J1912" s="258">
        <v>92</v>
      </c>
      <c r="K1912" s="259">
        <v>32</v>
      </c>
      <c r="L1912" s="257">
        <v>53</v>
      </c>
      <c r="M1912" s="258">
        <v>124</v>
      </c>
      <c r="N1912" s="258">
        <v>362</v>
      </c>
      <c r="O1912" s="258">
        <v>414</v>
      </c>
      <c r="P1912" s="258">
        <v>224</v>
      </c>
      <c r="Q1912" s="258">
        <v>117</v>
      </c>
      <c r="R1912" s="259">
        <v>32</v>
      </c>
      <c r="S1912" s="267">
        <v>2693</v>
      </c>
      <c r="T1912" s="90"/>
      <c r="U1912" s="260">
        <v>0</v>
      </c>
      <c r="V1912" s="273">
        <v>99.170842054427496</v>
      </c>
      <c r="W1912" s="273">
        <v>99.1910780669144</v>
      </c>
      <c r="X1912" s="274">
        <v>1.0659055529999999</v>
      </c>
      <c r="Z1912" s="257">
        <v>7936.6500000000005</v>
      </c>
      <c r="AA1912" s="258">
        <v>3073.0333592854913</v>
      </c>
      <c r="AB1912" s="276">
        <v>1.1411189600020391</v>
      </c>
      <c r="AC1912" s="92"/>
      <c r="AD1912" s="257">
        <v>262574.89240789879</v>
      </c>
      <c r="AE1912" s="258">
        <v>2662.5070127369258</v>
      </c>
      <c r="AF1912" s="276">
        <v>0.98867694494501512</v>
      </c>
      <c r="AG1912" s="93"/>
      <c r="AH1912" s="257">
        <v>2870.4836542289995</v>
      </c>
      <c r="AI1912" s="258">
        <v>2434.8483365877764</v>
      </c>
      <c r="AJ1912" s="258">
        <v>2569.0872015621326</v>
      </c>
      <c r="AK1912" s="276">
        <v>0.95398707818868644</v>
      </c>
      <c r="AL1912" s="93"/>
      <c r="AM1912" s="257">
        <v>2693</v>
      </c>
      <c r="AN1912" s="258">
        <v>2687.0361556585171</v>
      </c>
      <c r="AO1912" s="276">
        <v>0.9977854272775778</v>
      </c>
      <c r="AQ1912" s="280">
        <v>2892.0202570267711</v>
      </c>
      <c r="AR1912" s="281">
        <v>2915.1399369812711</v>
      </c>
    </row>
    <row r="1913" spans="1:44" x14ac:dyDescent="0.2">
      <c r="A1913" s="260" t="s">
        <v>8386</v>
      </c>
      <c r="B1913" s="261" t="s">
        <v>5655</v>
      </c>
      <c r="C1913" s="261" t="s">
        <v>5666</v>
      </c>
      <c r="D1913" s="262" t="s">
        <v>13684</v>
      </c>
      <c r="E1913" s="257">
        <v>45</v>
      </c>
      <c r="F1913" s="258">
        <v>102</v>
      </c>
      <c r="G1913" s="258">
        <v>363</v>
      </c>
      <c r="H1913" s="258">
        <v>288</v>
      </c>
      <c r="I1913" s="258">
        <v>139</v>
      </c>
      <c r="J1913" s="258">
        <v>64</v>
      </c>
      <c r="K1913" s="259">
        <v>14</v>
      </c>
      <c r="L1913" s="257">
        <v>48</v>
      </c>
      <c r="M1913" s="258">
        <v>101</v>
      </c>
      <c r="N1913" s="258">
        <v>323</v>
      </c>
      <c r="O1913" s="258">
        <v>254</v>
      </c>
      <c r="P1913" s="258">
        <v>105</v>
      </c>
      <c r="Q1913" s="258">
        <v>57</v>
      </c>
      <c r="R1913" s="259">
        <v>31</v>
      </c>
      <c r="S1913" s="267">
        <v>1934</v>
      </c>
      <c r="T1913" s="90"/>
      <c r="U1913" s="260">
        <v>3</v>
      </c>
      <c r="V1913" s="273">
        <v>138.35813301943099</v>
      </c>
      <c r="W1913" s="273">
        <v>110.89451913133399</v>
      </c>
      <c r="X1913" s="274">
        <v>1.0659055529999999</v>
      </c>
      <c r="Z1913" s="257">
        <v>5249.45</v>
      </c>
      <c r="AA1913" s="258">
        <v>2032.5622230917606</v>
      </c>
      <c r="AB1913" s="276">
        <v>1.0509628868106311</v>
      </c>
      <c r="AC1913" s="92"/>
      <c r="AD1913" s="257">
        <v>213721.33633113917</v>
      </c>
      <c r="AE1913" s="258">
        <v>2167.1323999599872</v>
      </c>
      <c r="AF1913" s="276">
        <v>1.1205441571664876</v>
      </c>
      <c r="AG1913" s="93"/>
      <c r="AH1913" s="257">
        <v>2061.4613395019996</v>
      </c>
      <c r="AI1913" s="258">
        <v>1748.6062692019161</v>
      </c>
      <c r="AJ1913" s="258">
        <v>1845.0110092169198</v>
      </c>
      <c r="AK1913" s="276">
        <v>0.95398707818868655</v>
      </c>
      <c r="AL1913" s="93"/>
      <c r="AM1913" s="257">
        <v>1935.29</v>
      </c>
      <c r="AN1913" s="258">
        <v>1931.0041595560238</v>
      </c>
      <c r="AO1913" s="276">
        <v>0.99845096150776824</v>
      </c>
      <c r="AQ1913" s="280">
        <v>2169.4120930315908</v>
      </c>
      <c r="AR1913" s="281">
        <v>2186.7550259375571</v>
      </c>
    </row>
    <row r="1914" spans="1:44" x14ac:dyDescent="0.2">
      <c r="A1914" s="260" t="s">
        <v>8386</v>
      </c>
      <c r="B1914" s="261" t="s">
        <v>16</v>
      </c>
      <c r="C1914" s="261" t="s">
        <v>17</v>
      </c>
      <c r="D1914" s="262" t="s">
        <v>8411</v>
      </c>
      <c r="E1914" s="257">
        <v>115</v>
      </c>
      <c r="F1914" s="258">
        <v>248</v>
      </c>
      <c r="G1914" s="258">
        <v>954</v>
      </c>
      <c r="H1914" s="258">
        <v>705</v>
      </c>
      <c r="I1914" s="258">
        <v>252</v>
      </c>
      <c r="J1914" s="258">
        <v>131</v>
      </c>
      <c r="K1914" s="259">
        <v>39</v>
      </c>
      <c r="L1914" s="257">
        <v>130</v>
      </c>
      <c r="M1914" s="258">
        <v>238</v>
      </c>
      <c r="N1914" s="258">
        <v>867</v>
      </c>
      <c r="O1914" s="258">
        <v>595</v>
      </c>
      <c r="P1914" s="258">
        <v>230</v>
      </c>
      <c r="Q1914" s="258">
        <v>154</v>
      </c>
      <c r="R1914" s="259">
        <v>65</v>
      </c>
      <c r="S1914" s="267">
        <v>4723</v>
      </c>
      <c r="T1914" s="90"/>
      <c r="U1914" s="260">
        <v>22</v>
      </c>
      <c r="V1914" s="273">
        <v>172.46446886243399</v>
      </c>
      <c r="W1914" s="273">
        <v>117.74846495871201</v>
      </c>
      <c r="X1914" s="274">
        <v>1.081214323</v>
      </c>
      <c r="Z1914" s="257">
        <v>12447.589999999998</v>
      </c>
      <c r="AA1914" s="258">
        <v>4819.6480017020385</v>
      </c>
      <c r="AB1914" s="276">
        <v>1.020463265234393</v>
      </c>
      <c r="AC1914" s="92"/>
      <c r="AD1914" s="257">
        <v>571657.85777309386</v>
      </c>
      <c r="AE1914" s="258">
        <v>5796.6054608244949</v>
      </c>
      <c r="AF1914" s="276">
        <v>1.2273143046420696</v>
      </c>
      <c r="AG1914" s="93"/>
      <c r="AH1914" s="257">
        <v>5106.5752475290001</v>
      </c>
      <c r="AI1914" s="258">
        <v>4331.5823202086658</v>
      </c>
      <c r="AJ1914" s="258">
        <v>4535.1195137001596</v>
      </c>
      <c r="AK1914" s="276">
        <v>0.96022009606185887</v>
      </c>
      <c r="AL1914" s="93"/>
      <c r="AM1914" s="257">
        <v>4732.46</v>
      </c>
      <c r="AN1914" s="258">
        <v>4721.9796231740465</v>
      </c>
      <c r="AO1914" s="276">
        <v>0.99978395578531576</v>
      </c>
      <c r="AQ1914" s="280">
        <v>5678.6888226907377</v>
      </c>
      <c r="AR1914" s="281">
        <v>5724.0859694855462</v>
      </c>
    </row>
    <row r="1915" spans="1:44" x14ac:dyDescent="0.2">
      <c r="A1915" s="260" t="s">
        <v>8386</v>
      </c>
      <c r="B1915" s="261" t="s">
        <v>16</v>
      </c>
      <c r="C1915" s="261" t="s">
        <v>18</v>
      </c>
      <c r="D1915" s="262" t="s">
        <v>8412</v>
      </c>
      <c r="E1915" s="257">
        <v>394</v>
      </c>
      <c r="F1915" s="258">
        <v>555</v>
      </c>
      <c r="G1915" s="258">
        <v>1998</v>
      </c>
      <c r="H1915" s="258">
        <v>1290</v>
      </c>
      <c r="I1915" s="258">
        <v>527</v>
      </c>
      <c r="J1915" s="258">
        <v>273</v>
      </c>
      <c r="K1915" s="259">
        <v>72</v>
      </c>
      <c r="L1915" s="257">
        <v>379</v>
      </c>
      <c r="M1915" s="258">
        <v>524</v>
      </c>
      <c r="N1915" s="258">
        <v>2051</v>
      </c>
      <c r="O1915" s="258">
        <v>1290</v>
      </c>
      <c r="P1915" s="258">
        <v>578</v>
      </c>
      <c r="Q1915" s="258">
        <v>372</v>
      </c>
      <c r="R1915" s="259">
        <v>137</v>
      </c>
      <c r="S1915" s="267">
        <v>10440</v>
      </c>
      <c r="T1915" s="90"/>
      <c r="U1915" s="260">
        <v>89</v>
      </c>
      <c r="V1915" s="273">
        <v>146.88800114598899</v>
      </c>
      <c r="W1915" s="273">
        <v>130.125598773711</v>
      </c>
      <c r="X1915" s="274">
        <v>1.081214323</v>
      </c>
      <c r="Z1915" s="257">
        <v>28120.109999999997</v>
      </c>
      <c r="AA1915" s="258">
        <v>10887.973653465571</v>
      </c>
      <c r="AB1915" s="276">
        <v>1.0429093537802272</v>
      </c>
      <c r="AC1915" s="92"/>
      <c r="AD1915" s="257">
        <v>1224488.1634859615</v>
      </c>
      <c r="AE1915" s="258">
        <v>12416.298802972136</v>
      </c>
      <c r="AF1915" s="276">
        <v>1.1893006516256837</v>
      </c>
      <c r="AG1915" s="93"/>
      <c r="AH1915" s="257">
        <v>11287.877532119999</v>
      </c>
      <c r="AI1915" s="258">
        <v>9574.787089345431</v>
      </c>
      <c r="AJ1915" s="258">
        <v>10024.697802885807</v>
      </c>
      <c r="AK1915" s="276">
        <v>0.96022009606185887</v>
      </c>
      <c r="AL1915" s="93"/>
      <c r="AM1915" s="257">
        <v>10478.27</v>
      </c>
      <c r="AN1915" s="258">
        <v>10455.065109079826</v>
      </c>
      <c r="AO1915" s="276">
        <v>1.0014430181110945</v>
      </c>
      <c r="AQ1915" s="280">
        <v>12451.903665993805</v>
      </c>
      <c r="AR1915" s="281">
        <v>12551.447929863521</v>
      </c>
    </row>
    <row r="1916" spans="1:44" x14ac:dyDescent="0.2">
      <c r="A1916" s="260" t="s">
        <v>8386</v>
      </c>
      <c r="B1916" s="261" t="s">
        <v>16</v>
      </c>
      <c r="C1916" s="261" t="s">
        <v>19</v>
      </c>
      <c r="D1916" s="262" t="s">
        <v>8413</v>
      </c>
      <c r="E1916" s="257">
        <v>446</v>
      </c>
      <c r="F1916" s="258">
        <v>913</v>
      </c>
      <c r="G1916" s="258">
        <v>2754</v>
      </c>
      <c r="H1916" s="258">
        <v>2474</v>
      </c>
      <c r="I1916" s="258">
        <v>850</v>
      </c>
      <c r="J1916" s="258">
        <v>424</v>
      </c>
      <c r="K1916" s="259">
        <v>121</v>
      </c>
      <c r="L1916" s="257">
        <v>406</v>
      </c>
      <c r="M1916" s="258">
        <v>848</v>
      </c>
      <c r="N1916" s="258">
        <v>2691</v>
      </c>
      <c r="O1916" s="258">
        <v>2502</v>
      </c>
      <c r="P1916" s="258">
        <v>888</v>
      </c>
      <c r="Q1916" s="258">
        <v>524</v>
      </c>
      <c r="R1916" s="259">
        <v>224</v>
      </c>
      <c r="S1916" s="267">
        <v>16065</v>
      </c>
      <c r="T1916" s="90"/>
      <c r="U1916" s="260">
        <v>23</v>
      </c>
      <c r="V1916" s="273">
        <v>94.035036390207907</v>
      </c>
      <c r="W1916" s="273">
        <v>67.093637156020407</v>
      </c>
      <c r="X1916" s="274">
        <v>1.081241108</v>
      </c>
      <c r="Z1916" s="257">
        <v>43549.100000000006</v>
      </c>
      <c r="AA1916" s="258">
        <v>16862.00564052337</v>
      </c>
      <c r="AB1916" s="276">
        <v>1.0496113065996495</v>
      </c>
      <c r="AC1916" s="92"/>
      <c r="AD1916" s="257">
        <v>1422750.7676354086</v>
      </c>
      <c r="AE1916" s="258">
        <v>14426.679799687376</v>
      </c>
      <c r="AF1916" s="276">
        <v>0.89801928413864773</v>
      </c>
      <c r="AG1916" s="93"/>
      <c r="AH1916" s="257">
        <v>17370.138400019998</v>
      </c>
      <c r="AI1916" s="258">
        <v>14733.981337005056</v>
      </c>
      <c r="AJ1916" s="258">
        <v>15426.111041762428</v>
      </c>
      <c r="AK1916" s="276">
        <v>0.96023100166588404</v>
      </c>
      <c r="AL1916" s="93"/>
      <c r="AM1916" s="257">
        <v>16074.89</v>
      </c>
      <c r="AN1916" s="258">
        <v>16039.290987090064</v>
      </c>
      <c r="AO1916" s="276">
        <v>0.99839968796078826</v>
      </c>
      <c r="AQ1916" s="280">
        <v>14516.939036367676</v>
      </c>
      <c r="AR1916" s="281">
        <v>14632.9918142223</v>
      </c>
    </row>
    <row r="1917" spans="1:44" x14ac:dyDescent="0.2">
      <c r="A1917" s="260" t="s">
        <v>8386</v>
      </c>
      <c r="B1917" s="261" t="s">
        <v>16</v>
      </c>
      <c r="C1917" s="261" t="s">
        <v>20</v>
      </c>
      <c r="D1917" s="262" t="s">
        <v>8414</v>
      </c>
      <c r="E1917" s="257">
        <v>217</v>
      </c>
      <c r="F1917" s="258">
        <v>488</v>
      </c>
      <c r="G1917" s="258">
        <v>1528</v>
      </c>
      <c r="H1917" s="258">
        <v>1135</v>
      </c>
      <c r="I1917" s="258">
        <v>426</v>
      </c>
      <c r="J1917" s="258">
        <v>209</v>
      </c>
      <c r="K1917" s="259">
        <v>51</v>
      </c>
      <c r="L1917" s="257">
        <v>206</v>
      </c>
      <c r="M1917" s="258">
        <v>472</v>
      </c>
      <c r="N1917" s="258">
        <v>1509</v>
      </c>
      <c r="O1917" s="258">
        <v>1142</v>
      </c>
      <c r="P1917" s="258">
        <v>506</v>
      </c>
      <c r="Q1917" s="258">
        <v>262</v>
      </c>
      <c r="R1917" s="259">
        <v>113</v>
      </c>
      <c r="S1917" s="267">
        <v>8264</v>
      </c>
      <c r="T1917" s="90"/>
      <c r="U1917" s="260">
        <v>31</v>
      </c>
      <c r="V1917" s="273">
        <v>137.500494828667</v>
      </c>
      <c r="W1917" s="273">
        <v>101.271506352087</v>
      </c>
      <c r="X1917" s="274">
        <v>1.081214323</v>
      </c>
      <c r="Z1917" s="257">
        <v>22007.33</v>
      </c>
      <c r="AA1917" s="258">
        <v>8521.1341357883211</v>
      </c>
      <c r="AB1917" s="276">
        <v>1.0311149728688676</v>
      </c>
      <c r="AC1917" s="92"/>
      <c r="AD1917" s="257">
        <v>892554.11390947655</v>
      </c>
      <c r="AE1917" s="258">
        <v>9050.4905695228845</v>
      </c>
      <c r="AF1917" s="276">
        <v>1.0951706884708234</v>
      </c>
      <c r="AG1917" s="93"/>
      <c r="AH1917" s="257">
        <v>8935.1551652719991</v>
      </c>
      <c r="AI1917" s="258">
        <v>7579.1226538650035</v>
      </c>
      <c r="AJ1917" s="258">
        <v>7935.2588738552013</v>
      </c>
      <c r="AK1917" s="276">
        <v>0.96022009606185876</v>
      </c>
      <c r="AL1917" s="93"/>
      <c r="AM1917" s="257">
        <v>8277.33</v>
      </c>
      <c r="AN1917" s="258">
        <v>8258.9992507675124</v>
      </c>
      <c r="AO1917" s="276">
        <v>0.99939487545589456</v>
      </c>
      <c r="AQ1917" s="280">
        <v>8955.4440019540689</v>
      </c>
      <c r="AR1917" s="281">
        <v>9027.0365154133233</v>
      </c>
    </row>
    <row r="1918" spans="1:44" x14ac:dyDescent="0.2">
      <c r="A1918" s="260" t="s">
        <v>8386</v>
      </c>
      <c r="B1918" s="261" t="s">
        <v>16</v>
      </c>
      <c r="C1918" s="261" t="s">
        <v>21</v>
      </c>
      <c r="D1918" s="262" t="s">
        <v>8415</v>
      </c>
      <c r="E1918" s="257">
        <v>125</v>
      </c>
      <c r="F1918" s="258">
        <v>218</v>
      </c>
      <c r="G1918" s="258">
        <v>1014</v>
      </c>
      <c r="H1918" s="258">
        <v>788</v>
      </c>
      <c r="I1918" s="258">
        <v>269</v>
      </c>
      <c r="J1918" s="258">
        <v>151</v>
      </c>
      <c r="K1918" s="259">
        <v>43</v>
      </c>
      <c r="L1918" s="257">
        <v>112</v>
      </c>
      <c r="M1918" s="258">
        <v>207</v>
      </c>
      <c r="N1918" s="258">
        <v>919</v>
      </c>
      <c r="O1918" s="258">
        <v>744</v>
      </c>
      <c r="P1918" s="258">
        <v>282</v>
      </c>
      <c r="Q1918" s="258">
        <v>197</v>
      </c>
      <c r="R1918" s="259">
        <v>83</v>
      </c>
      <c r="S1918" s="267">
        <v>5152</v>
      </c>
      <c r="T1918" s="90"/>
      <c r="U1918" s="260">
        <v>19</v>
      </c>
      <c r="V1918" s="273">
        <v>131.93698154872101</v>
      </c>
      <c r="W1918" s="273">
        <v>123.911895982922</v>
      </c>
      <c r="X1918" s="274">
        <v>1.081214323</v>
      </c>
      <c r="Z1918" s="257">
        <v>14084.050000000001</v>
      </c>
      <c r="AA1918" s="258">
        <v>5453.2775772958148</v>
      </c>
      <c r="AB1918" s="276">
        <v>1.0584777906241876</v>
      </c>
      <c r="AC1918" s="92"/>
      <c r="AD1918" s="257">
        <v>576573.31965192896</v>
      </c>
      <c r="AE1918" s="258">
        <v>5846.4481994169901</v>
      </c>
      <c r="AF1918" s="276">
        <v>1.1347919641725523</v>
      </c>
      <c r="AG1918" s="93"/>
      <c r="AH1918" s="257">
        <v>5570.4161920959996</v>
      </c>
      <c r="AI1918" s="258">
        <v>4725.0290310639521</v>
      </c>
      <c r="AJ1918" s="258">
        <v>4947.0539349106966</v>
      </c>
      <c r="AK1918" s="276">
        <v>0.96022009606185876</v>
      </c>
      <c r="AL1918" s="93"/>
      <c r="AM1918" s="257">
        <v>5160.17</v>
      </c>
      <c r="AN1918" s="258">
        <v>5148.7424282749389</v>
      </c>
      <c r="AO1918" s="276">
        <v>0.99936770735150215</v>
      </c>
      <c r="AQ1918" s="280">
        <v>5938.4069917558309</v>
      </c>
      <c r="AR1918" s="281">
        <v>5985.8804037263644</v>
      </c>
    </row>
    <row r="1919" spans="1:44" x14ac:dyDescent="0.2">
      <c r="A1919" s="260" t="s">
        <v>8386</v>
      </c>
      <c r="B1919" s="261" t="s">
        <v>16</v>
      </c>
      <c r="C1919" s="261" t="s">
        <v>22</v>
      </c>
      <c r="D1919" s="262" t="s">
        <v>8416</v>
      </c>
      <c r="E1919" s="257">
        <v>362</v>
      </c>
      <c r="F1919" s="258">
        <v>585</v>
      </c>
      <c r="G1919" s="258">
        <v>2166</v>
      </c>
      <c r="H1919" s="258">
        <v>1533</v>
      </c>
      <c r="I1919" s="258">
        <v>523</v>
      </c>
      <c r="J1919" s="258">
        <v>343</v>
      </c>
      <c r="K1919" s="259">
        <v>71</v>
      </c>
      <c r="L1919" s="257">
        <v>302</v>
      </c>
      <c r="M1919" s="258">
        <v>557</v>
      </c>
      <c r="N1919" s="258">
        <v>2104</v>
      </c>
      <c r="O1919" s="258">
        <v>1484</v>
      </c>
      <c r="P1919" s="258">
        <v>609</v>
      </c>
      <c r="Q1919" s="258">
        <v>415</v>
      </c>
      <c r="R1919" s="259">
        <v>205</v>
      </c>
      <c r="S1919" s="267">
        <v>11259</v>
      </c>
      <c r="T1919" s="90"/>
      <c r="U1919" s="260">
        <v>121</v>
      </c>
      <c r="V1919" s="273">
        <v>142.06917853485001</v>
      </c>
      <c r="W1919" s="273">
        <v>118.465896980461</v>
      </c>
      <c r="X1919" s="274">
        <v>1.081214323</v>
      </c>
      <c r="Z1919" s="257">
        <v>30513.440000000002</v>
      </c>
      <c r="AA1919" s="258">
        <v>11814.659714937194</v>
      </c>
      <c r="AB1919" s="276">
        <v>1.0493524926669504</v>
      </c>
      <c r="AC1919" s="92"/>
      <c r="AD1919" s="257">
        <v>1275297.3794797289</v>
      </c>
      <c r="AE1919" s="258">
        <v>12931.503789460028</v>
      </c>
      <c r="AF1919" s="276">
        <v>1.1485481649755775</v>
      </c>
      <c r="AG1919" s="93"/>
      <c r="AH1919" s="257">
        <v>12173.392062657</v>
      </c>
      <c r="AI1919" s="258">
        <v>10325.912628250979</v>
      </c>
      <c r="AJ1919" s="258">
        <v>10811.11806156047</v>
      </c>
      <c r="AK1919" s="276">
        <v>0.96022009606185899</v>
      </c>
      <c r="AL1919" s="93"/>
      <c r="AM1919" s="257">
        <v>11311.03</v>
      </c>
      <c r="AN1919" s="258">
        <v>11285.980901499503</v>
      </c>
      <c r="AO1919" s="276">
        <v>1.0023963852473134</v>
      </c>
      <c r="AQ1919" s="280">
        <v>13061.12881484532</v>
      </c>
      <c r="AR1919" s="281">
        <v>13165.543407830975</v>
      </c>
    </row>
    <row r="1920" spans="1:44" x14ac:dyDescent="0.2">
      <c r="A1920" s="260" t="s">
        <v>8386</v>
      </c>
      <c r="B1920" s="261" t="s">
        <v>16</v>
      </c>
      <c r="C1920" s="261" t="s">
        <v>23</v>
      </c>
      <c r="D1920" s="262" t="s">
        <v>8417</v>
      </c>
      <c r="E1920" s="257">
        <v>441</v>
      </c>
      <c r="F1920" s="258">
        <v>724</v>
      </c>
      <c r="G1920" s="258">
        <v>2494</v>
      </c>
      <c r="H1920" s="258">
        <v>1794</v>
      </c>
      <c r="I1920" s="258">
        <v>682</v>
      </c>
      <c r="J1920" s="258">
        <v>318</v>
      </c>
      <c r="K1920" s="259">
        <v>87</v>
      </c>
      <c r="L1920" s="257">
        <v>407</v>
      </c>
      <c r="M1920" s="258">
        <v>705</v>
      </c>
      <c r="N1920" s="258">
        <v>2520</v>
      </c>
      <c r="O1920" s="258">
        <v>1832</v>
      </c>
      <c r="P1920" s="258">
        <v>699</v>
      </c>
      <c r="Q1920" s="258">
        <v>446</v>
      </c>
      <c r="R1920" s="259">
        <v>197</v>
      </c>
      <c r="S1920" s="267">
        <v>13346</v>
      </c>
      <c r="T1920" s="90"/>
      <c r="U1920" s="260">
        <v>57</v>
      </c>
      <c r="V1920" s="273">
        <v>129.10852073060499</v>
      </c>
      <c r="W1920" s="273">
        <v>96.690654485547398</v>
      </c>
      <c r="X1920" s="274">
        <v>1.081214323</v>
      </c>
      <c r="Z1920" s="257">
        <v>35690.1</v>
      </c>
      <c r="AA1920" s="258">
        <v>13819.037994145529</v>
      </c>
      <c r="AB1920" s="276">
        <v>1.0354441775922021</v>
      </c>
      <c r="AC1920" s="92"/>
      <c r="AD1920" s="257">
        <v>1397712.8275448433</v>
      </c>
      <c r="AE1920" s="258">
        <v>14172.795315667257</v>
      </c>
      <c r="AF1920" s="276">
        <v>1.0619507954193959</v>
      </c>
      <c r="AG1920" s="93"/>
      <c r="AH1920" s="257">
        <v>14429.886354758</v>
      </c>
      <c r="AI1920" s="258">
        <v>12239.952920919935</v>
      </c>
      <c r="AJ1920" s="258">
        <v>12815.097402041569</v>
      </c>
      <c r="AK1920" s="276">
        <v>0.96022009606185887</v>
      </c>
      <c r="AL1920" s="93"/>
      <c r="AM1920" s="257">
        <v>13370.51</v>
      </c>
      <c r="AN1920" s="258">
        <v>13340.900033269127</v>
      </c>
      <c r="AO1920" s="276">
        <v>0.99961786552293774</v>
      </c>
      <c r="AQ1920" s="280">
        <v>14085.977998835453</v>
      </c>
      <c r="AR1920" s="281">
        <v>14198.585544508043</v>
      </c>
    </row>
    <row r="1921" spans="1:44" x14ac:dyDescent="0.2">
      <c r="A1921" s="260" t="s">
        <v>8386</v>
      </c>
      <c r="B1921" s="261" t="s">
        <v>16</v>
      </c>
      <c r="C1921" s="261" t="s">
        <v>24</v>
      </c>
      <c r="D1921" s="262" t="s">
        <v>8418</v>
      </c>
      <c r="E1921" s="257">
        <v>230</v>
      </c>
      <c r="F1921" s="258">
        <v>331</v>
      </c>
      <c r="G1921" s="258">
        <v>1601</v>
      </c>
      <c r="H1921" s="258">
        <v>711</v>
      </c>
      <c r="I1921" s="258">
        <v>183</v>
      </c>
      <c r="J1921" s="258">
        <v>81</v>
      </c>
      <c r="K1921" s="259">
        <v>16</v>
      </c>
      <c r="L1921" s="257">
        <v>242</v>
      </c>
      <c r="M1921" s="258">
        <v>336</v>
      </c>
      <c r="N1921" s="258">
        <v>1216</v>
      </c>
      <c r="O1921" s="258">
        <v>569</v>
      </c>
      <c r="P1921" s="258">
        <v>172</v>
      </c>
      <c r="Q1921" s="258">
        <v>113</v>
      </c>
      <c r="R1921" s="259">
        <v>42</v>
      </c>
      <c r="S1921" s="267">
        <v>5843</v>
      </c>
      <c r="T1921" s="90"/>
      <c r="U1921" s="260">
        <v>30</v>
      </c>
      <c r="V1921" s="273">
        <v>141.819791439055</v>
      </c>
      <c r="W1921" s="273">
        <v>125.657260133401</v>
      </c>
      <c r="X1921" s="274">
        <v>1.081214323</v>
      </c>
      <c r="Z1921" s="257">
        <v>13414.989999999998</v>
      </c>
      <c r="AA1921" s="258">
        <v>5194.2207082939613</v>
      </c>
      <c r="AB1921" s="276">
        <v>0.88896469421426683</v>
      </c>
      <c r="AC1921" s="92"/>
      <c r="AD1921" s="257">
        <v>671399.56438433088</v>
      </c>
      <c r="AE1921" s="258">
        <v>6807.9854556117607</v>
      </c>
      <c r="AF1921" s="276">
        <v>1.1651523969898614</v>
      </c>
      <c r="AG1921" s="93"/>
      <c r="AH1921" s="257">
        <v>6317.5352892889996</v>
      </c>
      <c r="AI1921" s="258">
        <v>5358.7625443530023</v>
      </c>
      <c r="AJ1921" s="258">
        <v>5610.5660212894418</v>
      </c>
      <c r="AK1921" s="276">
        <v>0.96022009606185899</v>
      </c>
      <c r="AL1921" s="93"/>
      <c r="AM1921" s="257">
        <v>5855.9</v>
      </c>
      <c r="AN1921" s="258">
        <v>5842.9316835947675</v>
      </c>
      <c r="AO1921" s="276">
        <v>0.99998830799157412</v>
      </c>
      <c r="AQ1921" s="280">
        <v>5811.2404488337834</v>
      </c>
      <c r="AR1921" s="281">
        <v>5857.6972532040982</v>
      </c>
    </row>
    <row r="1922" spans="1:44" x14ac:dyDescent="0.2">
      <c r="A1922" s="260" t="s">
        <v>8386</v>
      </c>
      <c r="B1922" s="261" t="s">
        <v>16</v>
      </c>
      <c r="C1922" s="261" t="s">
        <v>25</v>
      </c>
      <c r="D1922" s="262" t="s">
        <v>8419</v>
      </c>
      <c r="E1922" s="257">
        <v>328</v>
      </c>
      <c r="F1922" s="258">
        <v>581</v>
      </c>
      <c r="G1922" s="258">
        <v>2047</v>
      </c>
      <c r="H1922" s="258">
        <v>1421</v>
      </c>
      <c r="I1922" s="258">
        <v>588</v>
      </c>
      <c r="J1922" s="258">
        <v>280</v>
      </c>
      <c r="K1922" s="259">
        <v>74</v>
      </c>
      <c r="L1922" s="257">
        <v>335</v>
      </c>
      <c r="M1922" s="258">
        <v>602</v>
      </c>
      <c r="N1922" s="258">
        <v>2064</v>
      </c>
      <c r="O1922" s="258">
        <v>1593</v>
      </c>
      <c r="P1922" s="258">
        <v>695</v>
      </c>
      <c r="Q1922" s="258">
        <v>347</v>
      </c>
      <c r="R1922" s="259">
        <v>160</v>
      </c>
      <c r="S1922" s="267">
        <v>11115</v>
      </c>
      <c r="T1922" s="90"/>
      <c r="U1922" s="260">
        <v>80</v>
      </c>
      <c r="V1922" s="273">
        <v>120.771270032871</v>
      </c>
      <c r="W1922" s="273">
        <v>91.497660187185005</v>
      </c>
      <c r="X1922" s="274">
        <v>1.081214323</v>
      </c>
      <c r="Z1922" s="257">
        <v>30055.89</v>
      </c>
      <c r="AA1922" s="258">
        <v>11637.498518016444</v>
      </c>
      <c r="AB1922" s="276">
        <v>1.0470084136766931</v>
      </c>
      <c r="AC1922" s="92"/>
      <c r="AD1922" s="257">
        <v>1126196.2885124492</v>
      </c>
      <c r="AE1922" s="258">
        <v>11419.620087760122</v>
      </c>
      <c r="AF1922" s="276">
        <v>1.027406215722908</v>
      </c>
      <c r="AG1922" s="93"/>
      <c r="AH1922" s="257">
        <v>12017.697200144999</v>
      </c>
      <c r="AI1922" s="258">
        <v>10193.846599432421</v>
      </c>
      <c r="AJ1922" s="258">
        <v>10672.846367727561</v>
      </c>
      <c r="AK1922" s="276">
        <v>0.96022009606185887</v>
      </c>
      <c r="AL1922" s="93"/>
      <c r="AM1922" s="257">
        <v>11149.4</v>
      </c>
      <c r="AN1922" s="258">
        <v>11124.708842888627</v>
      </c>
      <c r="AO1922" s="276">
        <v>1.000873490138428</v>
      </c>
      <c r="AQ1922" s="280">
        <v>11490.840721712504</v>
      </c>
      <c r="AR1922" s="281">
        <v>11582.701959284626</v>
      </c>
    </row>
    <row r="1923" spans="1:44" x14ac:dyDescent="0.2">
      <c r="A1923" s="260" t="s">
        <v>8386</v>
      </c>
      <c r="B1923" s="261" t="s">
        <v>16</v>
      </c>
      <c r="C1923" s="261" t="s">
        <v>26</v>
      </c>
      <c r="D1923" s="262" t="s">
        <v>8420</v>
      </c>
      <c r="E1923" s="257">
        <v>59</v>
      </c>
      <c r="F1923" s="258">
        <v>116</v>
      </c>
      <c r="G1923" s="258">
        <v>386</v>
      </c>
      <c r="H1923" s="258">
        <v>330</v>
      </c>
      <c r="I1923" s="258">
        <v>115</v>
      </c>
      <c r="J1923" s="258">
        <v>59</v>
      </c>
      <c r="K1923" s="259">
        <v>18</v>
      </c>
      <c r="L1923" s="257">
        <v>51</v>
      </c>
      <c r="M1923" s="258">
        <v>114</v>
      </c>
      <c r="N1923" s="258">
        <v>381</v>
      </c>
      <c r="O1923" s="258">
        <v>301</v>
      </c>
      <c r="P1923" s="258">
        <v>119</v>
      </c>
      <c r="Q1923" s="258">
        <v>87</v>
      </c>
      <c r="R1923" s="259">
        <v>33</v>
      </c>
      <c r="S1923" s="267">
        <v>2169</v>
      </c>
      <c r="T1923" s="90"/>
      <c r="U1923" s="260">
        <v>9</v>
      </c>
      <c r="V1923" s="273">
        <v>154.50142398720399</v>
      </c>
      <c r="W1923" s="273">
        <v>112.167896678966</v>
      </c>
      <c r="X1923" s="274">
        <v>1.081214323</v>
      </c>
      <c r="Z1923" s="257">
        <v>5916.4800000000005</v>
      </c>
      <c r="AA1923" s="258">
        <v>2290.8330856904895</v>
      </c>
      <c r="AB1923" s="276">
        <v>1.0561701639882386</v>
      </c>
      <c r="AC1923" s="92"/>
      <c r="AD1923" s="257">
        <v>249488.61354148362</v>
      </c>
      <c r="AE1923" s="258">
        <v>2529.8122644578884</v>
      </c>
      <c r="AF1923" s="276">
        <v>1.1663495917279338</v>
      </c>
      <c r="AG1923" s="93"/>
      <c r="AH1923" s="257">
        <v>2345.1538665869998</v>
      </c>
      <c r="AI1923" s="258">
        <v>1989.2445590795251</v>
      </c>
      <c r="AJ1923" s="258">
        <v>2082.7173883581722</v>
      </c>
      <c r="AK1923" s="276">
        <v>0.96022009606185899</v>
      </c>
      <c r="AL1923" s="93"/>
      <c r="AM1923" s="257">
        <v>2172.87</v>
      </c>
      <c r="AN1923" s="258">
        <v>2168.0580213686303</v>
      </c>
      <c r="AO1923" s="276">
        <v>0.9995657083303966</v>
      </c>
      <c r="AQ1923" s="280">
        <v>2564.5095931505311</v>
      </c>
      <c r="AR1923" s="281">
        <v>2585.0110543314568</v>
      </c>
    </row>
    <row r="1924" spans="1:44" x14ac:dyDescent="0.2">
      <c r="A1924" s="260" t="s">
        <v>8386</v>
      </c>
      <c r="B1924" s="261" t="s">
        <v>16</v>
      </c>
      <c r="C1924" s="261" t="s">
        <v>27</v>
      </c>
      <c r="D1924" s="262" t="s">
        <v>8421</v>
      </c>
      <c r="E1924" s="257">
        <v>289</v>
      </c>
      <c r="F1924" s="258">
        <v>463</v>
      </c>
      <c r="G1924" s="258">
        <v>1629</v>
      </c>
      <c r="H1924" s="258">
        <v>1122</v>
      </c>
      <c r="I1924" s="258">
        <v>460</v>
      </c>
      <c r="J1924" s="258">
        <v>269</v>
      </c>
      <c r="K1924" s="259">
        <v>79</v>
      </c>
      <c r="L1924" s="257">
        <v>249</v>
      </c>
      <c r="M1924" s="258">
        <v>485</v>
      </c>
      <c r="N1924" s="258">
        <v>1661</v>
      </c>
      <c r="O1924" s="258">
        <v>1028</v>
      </c>
      <c r="P1924" s="258">
        <v>482</v>
      </c>
      <c r="Q1924" s="258">
        <v>319</v>
      </c>
      <c r="R1924" s="259">
        <v>129</v>
      </c>
      <c r="S1924" s="267">
        <v>8664</v>
      </c>
      <c r="T1924" s="90"/>
      <c r="U1924" s="260">
        <v>69</v>
      </c>
      <c r="V1924" s="273">
        <v>137.56985244280801</v>
      </c>
      <c r="W1924" s="273">
        <v>106.655665820447</v>
      </c>
      <c r="X1924" s="274">
        <v>1.081214323</v>
      </c>
      <c r="Z1924" s="257">
        <v>23493.579999999998</v>
      </c>
      <c r="AA1924" s="258">
        <v>9096.6031095036851</v>
      </c>
      <c r="AB1924" s="276">
        <v>1.0499311068217549</v>
      </c>
      <c r="AC1924" s="92"/>
      <c r="AD1924" s="257">
        <v>946957.54627768544</v>
      </c>
      <c r="AE1924" s="258">
        <v>9602.1408772465093</v>
      </c>
      <c r="AF1924" s="276">
        <v>1.1082803413257745</v>
      </c>
      <c r="AG1924" s="93"/>
      <c r="AH1924" s="257">
        <v>9367.6408944720006</v>
      </c>
      <c r="AI1924" s="258">
        <v>7945.9727339165538</v>
      </c>
      <c r="AJ1924" s="258">
        <v>8319.3469122799452</v>
      </c>
      <c r="AK1924" s="276">
        <v>0.96022009606185887</v>
      </c>
      <c r="AL1924" s="93"/>
      <c r="AM1924" s="257">
        <v>8693.67</v>
      </c>
      <c r="AN1924" s="258">
        <v>8674.4172355602605</v>
      </c>
      <c r="AO1924" s="276">
        <v>1.001202358675007</v>
      </c>
      <c r="AQ1924" s="280">
        <v>9692.1813440902115</v>
      </c>
      <c r="AR1924" s="281">
        <v>9769.663557498603</v>
      </c>
    </row>
    <row r="1925" spans="1:44" x14ac:dyDescent="0.2">
      <c r="A1925" s="260" t="s">
        <v>8386</v>
      </c>
      <c r="B1925" s="261" t="s">
        <v>16</v>
      </c>
      <c r="C1925" s="261" t="s">
        <v>28</v>
      </c>
      <c r="D1925" s="262" t="s">
        <v>8422</v>
      </c>
      <c r="E1925" s="257">
        <v>267</v>
      </c>
      <c r="F1925" s="258">
        <v>469</v>
      </c>
      <c r="G1925" s="258">
        <v>1763</v>
      </c>
      <c r="H1925" s="258">
        <v>1304</v>
      </c>
      <c r="I1925" s="258">
        <v>394</v>
      </c>
      <c r="J1925" s="258">
        <v>237</v>
      </c>
      <c r="K1925" s="259">
        <v>69</v>
      </c>
      <c r="L1925" s="257">
        <v>268</v>
      </c>
      <c r="M1925" s="258">
        <v>443</v>
      </c>
      <c r="N1925" s="258">
        <v>1736</v>
      </c>
      <c r="O1925" s="258">
        <v>1274</v>
      </c>
      <c r="P1925" s="258">
        <v>412</v>
      </c>
      <c r="Q1925" s="258">
        <v>280</v>
      </c>
      <c r="R1925" s="259">
        <v>105</v>
      </c>
      <c r="S1925" s="267">
        <v>9021</v>
      </c>
      <c r="T1925" s="90"/>
      <c r="U1925" s="260">
        <v>36</v>
      </c>
      <c r="V1925" s="273">
        <v>149.419881362719</v>
      </c>
      <c r="W1925" s="273">
        <v>116.315970298127</v>
      </c>
      <c r="X1925" s="274">
        <v>1.081214323</v>
      </c>
      <c r="Z1925" s="257">
        <v>23671.229999999996</v>
      </c>
      <c r="AA1925" s="258">
        <v>9165.3883496587969</v>
      </c>
      <c r="AB1925" s="276">
        <v>1.016005803088216</v>
      </c>
      <c r="AC1925" s="92"/>
      <c r="AD1925" s="257">
        <v>1034526.2155049862</v>
      </c>
      <c r="AE1925" s="258">
        <v>10490.08638405276</v>
      </c>
      <c r="AF1925" s="276">
        <v>1.1628518328403459</v>
      </c>
      <c r="AG1925" s="93"/>
      <c r="AH1925" s="257">
        <v>9753.6344077829999</v>
      </c>
      <c r="AI1925" s="258">
        <v>8273.3864303625614</v>
      </c>
      <c r="AJ1925" s="258">
        <v>8662.1454865740288</v>
      </c>
      <c r="AK1925" s="276">
        <v>0.96022009606185887</v>
      </c>
      <c r="AL1925" s="93"/>
      <c r="AM1925" s="257">
        <v>9036.48</v>
      </c>
      <c r="AN1925" s="258">
        <v>9016.4680578852876</v>
      </c>
      <c r="AO1925" s="276">
        <v>0.99949762308893553</v>
      </c>
      <c r="AQ1925" s="280">
        <v>10228.873543996173</v>
      </c>
      <c r="AR1925" s="281">
        <v>10310.646236306209</v>
      </c>
    </row>
    <row r="1926" spans="1:44" x14ac:dyDescent="0.2">
      <c r="A1926" s="260" t="s">
        <v>8386</v>
      </c>
      <c r="B1926" s="261" t="s">
        <v>16</v>
      </c>
      <c r="C1926" s="261" t="s">
        <v>29</v>
      </c>
      <c r="D1926" s="262" t="s">
        <v>8423</v>
      </c>
      <c r="E1926" s="257">
        <v>138</v>
      </c>
      <c r="F1926" s="258">
        <v>262</v>
      </c>
      <c r="G1926" s="258">
        <v>933</v>
      </c>
      <c r="H1926" s="258">
        <v>622</v>
      </c>
      <c r="I1926" s="258">
        <v>200</v>
      </c>
      <c r="J1926" s="258">
        <v>104</v>
      </c>
      <c r="K1926" s="259">
        <v>39</v>
      </c>
      <c r="L1926" s="257">
        <v>126</v>
      </c>
      <c r="M1926" s="258">
        <v>249</v>
      </c>
      <c r="N1926" s="258">
        <v>875</v>
      </c>
      <c r="O1926" s="258">
        <v>617</v>
      </c>
      <c r="P1926" s="258">
        <v>219</v>
      </c>
      <c r="Q1926" s="258">
        <v>160</v>
      </c>
      <c r="R1926" s="259">
        <v>51</v>
      </c>
      <c r="S1926" s="267">
        <v>4595</v>
      </c>
      <c r="T1926" s="90"/>
      <c r="U1926" s="260">
        <v>2</v>
      </c>
      <c r="V1926" s="273">
        <v>148.76219181529899</v>
      </c>
      <c r="W1926" s="273">
        <v>133.526659412404</v>
      </c>
      <c r="X1926" s="274">
        <v>1.081214323</v>
      </c>
      <c r="Z1926" s="257">
        <v>11957.98</v>
      </c>
      <c r="AA1926" s="258">
        <v>4630.0733243457526</v>
      </c>
      <c r="AB1926" s="276">
        <v>1.007632932392982</v>
      </c>
      <c r="AC1926" s="92"/>
      <c r="AD1926" s="257">
        <v>544888.04997383687</v>
      </c>
      <c r="AE1926" s="258">
        <v>5525.1598540434052</v>
      </c>
      <c r="AF1926" s="276">
        <v>1.2024286951128194</v>
      </c>
      <c r="AG1926" s="93"/>
      <c r="AH1926" s="257">
        <v>4968.1798141849995</v>
      </c>
      <c r="AI1926" s="258">
        <v>4214.1902945921693</v>
      </c>
      <c r="AJ1926" s="258">
        <v>4412.2113414042415</v>
      </c>
      <c r="AK1926" s="276">
        <v>0.96022009606185887</v>
      </c>
      <c r="AL1926" s="93"/>
      <c r="AM1926" s="257">
        <v>4595.8599999999997</v>
      </c>
      <c r="AN1926" s="258">
        <v>4585.682133807928</v>
      </c>
      <c r="AO1926" s="276">
        <v>0.99797217275471772</v>
      </c>
      <c r="AQ1926" s="280">
        <v>5335.024561913453</v>
      </c>
      <c r="AR1926" s="281">
        <v>5377.6743532214987</v>
      </c>
    </row>
    <row r="1927" spans="1:44" x14ac:dyDescent="0.2">
      <c r="A1927" s="260" t="s">
        <v>8386</v>
      </c>
      <c r="B1927" s="261" t="s">
        <v>16</v>
      </c>
      <c r="C1927" s="261" t="s">
        <v>30</v>
      </c>
      <c r="D1927" s="262" t="s">
        <v>8424</v>
      </c>
      <c r="E1927" s="257">
        <v>415</v>
      </c>
      <c r="F1927" s="258">
        <v>692</v>
      </c>
      <c r="G1927" s="258">
        <v>2303</v>
      </c>
      <c r="H1927" s="258">
        <v>1541</v>
      </c>
      <c r="I1927" s="258">
        <v>577</v>
      </c>
      <c r="J1927" s="258">
        <v>264</v>
      </c>
      <c r="K1927" s="259">
        <v>90</v>
      </c>
      <c r="L1927" s="257">
        <v>417</v>
      </c>
      <c r="M1927" s="258">
        <v>679</v>
      </c>
      <c r="N1927" s="258">
        <v>2369</v>
      </c>
      <c r="O1927" s="258">
        <v>1578</v>
      </c>
      <c r="P1927" s="258">
        <v>630</v>
      </c>
      <c r="Q1927" s="258">
        <v>407</v>
      </c>
      <c r="R1927" s="259">
        <v>166</v>
      </c>
      <c r="S1927" s="267">
        <v>12128</v>
      </c>
      <c r="T1927" s="90"/>
      <c r="U1927" s="260">
        <v>103</v>
      </c>
      <c r="V1927" s="273">
        <v>139.706660806445</v>
      </c>
      <c r="W1927" s="273">
        <v>106.49220489977699</v>
      </c>
      <c r="X1927" s="274">
        <v>1.081214323</v>
      </c>
      <c r="Z1927" s="257">
        <v>32104.2</v>
      </c>
      <c r="AA1927" s="258">
        <v>12430.594466578879</v>
      </c>
      <c r="AB1927" s="276">
        <v>1.024950071452744</v>
      </c>
      <c r="AC1927" s="92"/>
      <c r="AD1927" s="257">
        <v>1331864.0797995059</v>
      </c>
      <c r="AE1927" s="258">
        <v>13505.0896144704</v>
      </c>
      <c r="AF1927" s="276">
        <v>1.1135463072617415</v>
      </c>
      <c r="AG1927" s="93"/>
      <c r="AH1927" s="257">
        <v>13112.967309344</v>
      </c>
      <c r="AI1927" s="258">
        <v>11122.894427162968</v>
      </c>
      <c r="AJ1927" s="258">
        <v>11645.549325038224</v>
      </c>
      <c r="AK1927" s="276">
        <v>0.96022009606185887</v>
      </c>
      <c r="AL1927" s="93"/>
      <c r="AM1927" s="257">
        <v>12172.29</v>
      </c>
      <c r="AN1927" s="258">
        <v>12145.333578596588</v>
      </c>
      <c r="AO1927" s="276">
        <v>1.0014292198710908</v>
      </c>
      <c r="AQ1927" s="280">
        <v>13310.403785401317</v>
      </c>
      <c r="AR1927" s="281">
        <v>13416.811157492139</v>
      </c>
    </row>
    <row r="1928" spans="1:44" x14ac:dyDescent="0.2">
      <c r="A1928" s="260" t="s">
        <v>8386</v>
      </c>
      <c r="B1928" s="261" t="s">
        <v>16</v>
      </c>
      <c r="C1928" s="261" t="s">
        <v>31</v>
      </c>
      <c r="D1928" s="262" t="s">
        <v>8425</v>
      </c>
      <c r="E1928" s="257">
        <v>264</v>
      </c>
      <c r="F1928" s="258">
        <v>371</v>
      </c>
      <c r="G1928" s="258">
        <v>1609</v>
      </c>
      <c r="H1928" s="258">
        <v>1157</v>
      </c>
      <c r="I1928" s="258">
        <v>414</v>
      </c>
      <c r="J1928" s="258">
        <v>218</v>
      </c>
      <c r="K1928" s="259">
        <v>61</v>
      </c>
      <c r="L1928" s="257">
        <v>204</v>
      </c>
      <c r="M1928" s="258">
        <v>398</v>
      </c>
      <c r="N1928" s="258">
        <v>1456</v>
      </c>
      <c r="O1928" s="258">
        <v>1158</v>
      </c>
      <c r="P1928" s="258">
        <v>433</v>
      </c>
      <c r="Q1928" s="258">
        <v>339</v>
      </c>
      <c r="R1928" s="259">
        <v>125</v>
      </c>
      <c r="S1928" s="267">
        <v>8207</v>
      </c>
      <c r="T1928" s="90"/>
      <c r="U1928" s="260">
        <v>28</v>
      </c>
      <c r="V1928" s="273">
        <v>141.853631734494</v>
      </c>
      <c r="W1928" s="273">
        <v>131.339464068209</v>
      </c>
      <c r="X1928" s="274">
        <v>1.081214323</v>
      </c>
      <c r="Z1928" s="257">
        <v>22353.059999999998</v>
      </c>
      <c r="AA1928" s="258">
        <v>8654.9991573409607</v>
      </c>
      <c r="AB1928" s="276">
        <v>1.054587444540144</v>
      </c>
      <c r="AC1928" s="92"/>
      <c r="AD1928" s="257">
        <v>954152.44666215032</v>
      </c>
      <c r="AE1928" s="258">
        <v>9675.097101483756</v>
      </c>
      <c r="AF1928" s="276">
        <v>1.178883526438864</v>
      </c>
      <c r="AG1928" s="93"/>
      <c r="AH1928" s="257">
        <v>8873.5259488609991</v>
      </c>
      <c r="AI1928" s="258">
        <v>7526.8465174576577</v>
      </c>
      <c r="AJ1928" s="258">
        <v>7880.5263283796758</v>
      </c>
      <c r="AK1928" s="276">
        <v>0.96022009606185887</v>
      </c>
      <c r="AL1928" s="93"/>
      <c r="AM1928" s="257">
        <v>8219.0400000000009</v>
      </c>
      <c r="AN1928" s="258">
        <v>8200.8383382115044</v>
      </c>
      <c r="AO1928" s="276">
        <v>0.99924921874150174</v>
      </c>
      <c r="AQ1928" s="280">
        <v>9789.9965144584039</v>
      </c>
      <c r="AR1928" s="281">
        <v>9868.2606917649082</v>
      </c>
    </row>
    <row r="1929" spans="1:44" x14ac:dyDescent="0.2">
      <c r="A1929" s="260" t="s">
        <v>8386</v>
      </c>
      <c r="B1929" s="261" t="s">
        <v>16</v>
      </c>
      <c r="C1929" s="261" t="s">
        <v>32</v>
      </c>
      <c r="D1929" s="262" t="s">
        <v>8426</v>
      </c>
      <c r="E1929" s="257">
        <v>265</v>
      </c>
      <c r="F1929" s="258">
        <v>361</v>
      </c>
      <c r="G1929" s="258">
        <v>1175</v>
      </c>
      <c r="H1929" s="258">
        <v>752</v>
      </c>
      <c r="I1929" s="258">
        <v>273</v>
      </c>
      <c r="J1929" s="258">
        <v>124</v>
      </c>
      <c r="K1929" s="259">
        <v>44</v>
      </c>
      <c r="L1929" s="257">
        <v>217</v>
      </c>
      <c r="M1929" s="258">
        <v>384</v>
      </c>
      <c r="N1929" s="258">
        <v>1261</v>
      </c>
      <c r="O1929" s="258">
        <v>750</v>
      </c>
      <c r="P1929" s="258">
        <v>263</v>
      </c>
      <c r="Q1929" s="258">
        <v>195</v>
      </c>
      <c r="R1929" s="259">
        <v>82</v>
      </c>
      <c r="S1929" s="267">
        <v>6146</v>
      </c>
      <c r="T1929" s="90"/>
      <c r="U1929" s="260">
        <v>51</v>
      </c>
      <c r="V1929" s="273">
        <v>156.97146251941999</v>
      </c>
      <c r="W1929" s="273">
        <v>132.37034022464499</v>
      </c>
      <c r="X1929" s="274">
        <v>1.081214323</v>
      </c>
      <c r="Z1929" s="257">
        <v>15958.310000000001</v>
      </c>
      <c r="AA1929" s="258">
        <v>6178.9821886840482</v>
      </c>
      <c r="AB1929" s="276">
        <v>1.0053664478822077</v>
      </c>
      <c r="AC1929" s="92"/>
      <c r="AD1929" s="257">
        <v>740303.51841272681</v>
      </c>
      <c r="AE1929" s="258">
        <v>7506.6709206367796</v>
      </c>
      <c r="AF1929" s="276">
        <v>1.2213912985090758</v>
      </c>
      <c r="AG1929" s="93"/>
      <c r="AH1929" s="257">
        <v>6645.1432291579995</v>
      </c>
      <c r="AI1929" s="258">
        <v>5636.6514799920515</v>
      </c>
      <c r="AJ1929" s="258">
        <v>5901.512710396184</v>
      </c>
      <c r="AK1929" s="276">
        <v>0.96022009606185876</v>
      </c>
      <c r="AL1929" s="93"/>
      <c r="AM1929" s="257">
        <v>6167.93</v>
      </c>
      <c r="AN1929" s="258">
        <v>6154.2706704681914</v>
      </c>
      <c r="AO1929" s="276">
        <v>1.0013456997182217</v>
      </c>
      <c r="AQ1929" s="280">
        <v>7256.4898640286574</v>
      </c>
      <c r="AR1929" s="281">
        <v>7314.5004270051049</v>
      </c>
    </row>
    <row r="1930" spans="1:44" x14ac:dyDescent="0.2">
      <c r="A1930" s="260" t="s">
        <v>8386</v>
      </c>
      <c r="B1930" s="261" t="s">
        <v>16</v>
      </c>
      <c r="C1930" s="261" t="s">
        <v>33</v>
      </c>
      <c r="D1930" s="262" t="s">
        <v>8427</v>
      </c>
      <c r="E1930" s="257">
        <v>58</v>
      </c>
      <c r="F1930" s="258">
        <v>118</v>
      </c>
      <c r="G1930" s="258">
        <v>636</v>
      </c>
      <c r="H1930" s="258">
        <v>519</v>
      </c>
      <c r="I1930" s="258">
        <v>175</v>
      </c>
      <c r="J1930" s="258">
        <v>111</v>
      </c>
      <c r="K1930" s="259">
        <v>23</v>
      </c>
      <c r="L1930" s="257">
        <v>78</v>
      </c>
      <c r="M1930" s="258">
        <v>127</v>
      </c>
      <c r="N1930" s="258">
        <v>519</v>
      </c>
      <c r="O1930" s="258">
        <v>419</v>
      </c>
      <c r="P1930" s="258">
        <v>163</v>
      </c>
      <c r="Q1930" s="258">
        <v>109</v>
      </c>
      <c r="R1930" s="259">
        <v>43</v>
      </c>
      <c r="S1930" s="267">
        <v>3098</v>
      </c>
      <c r="T1930" s="90"/>
      <c r="U1930" s="260">
        <v>10</v>
      </c>
      <c r="V1930" s="273">
        <v>137.57299853024199</v>
      </c>
      <c r="W1930" s="273">
        <v>125.510974822466</v>
      </c>
      <c r="X1930" s="274">
        <v>1.081214323</v>
      </c>
      <c r="Z1930" s="257">
        <v>8398.3499999999985</v>
      </c>
      <c r="AA1930" s="258">
        <v>3251.8014165870109</v>
      </c>
      <c r="AB1930" s="276">
        <v>1.0496453894728892</v>
      </c>
      <c r="AC1930" s="92"/>
      <c r="AD1930" s="257">
        <v>352437.67165800295</v>
      </c>
      <c r="AE1930" s="258">
        <v>3573.714774238174</v>
      </c>
      <c r="AF1930" s="276">
        <v>1.153555446816712</v>
      </c>
      <c r="AG1930" s="93"/>
      <c r="AH1930" s="257">
        <v>3349.6019726539998</v>
      </c>
      <c r="AI1930" s="258">
        <v>2841.2538699992479</v>
      </c>
      <c r="AJ1930" s="258">
        <v>2974.7618575996389</v>
      </c>
      <c r="AK1930" s="276">
        <v>0.96022009606185887</v>
      </c>
      <c r="AL1930" s="93"/>
      <c r="AM1930" s="257">
        <v>3102.3</v>
      </c>
      <c r="AN1930" s="258">
        <v>3095.4297310432303</v>
      </c>
      <c r="AO1930" s="276">
        <v>0.99917034572086194</v>
      </c>
      <c r="AQ1930" s="280">
        <v>3598.9251733183364</v>
      </c>
      <c r="AR1930" s="281">
        <v>3627.6960638351461</v>
      </c>
    </row>
    <row r="1931" spans="1:44" x14ac:dyDescent="0.2">
      <c r="A1931" s="260" t="s">
        <v>8386</v>
      </c>
      <c r="B1931" s="261" t="s">
        <v>16</v>
      </c>
      <c r="C1931" s="261" t="s">
        <v>34</v>
      </c>
      <c r="D1931" s="262" t="s">
        <v>8428</v>
      </c>
      <c r="E1931" s="257">
        <v>361</v>
      </c>
      <c r="F1931" s="258">
        <v>650</v>
      </c>
      <c r="G1931" s="258">
        <v>2491</v>
      </c>
      <c r="H1931" s="258">
        <v>1867</v>
      </c>
      <c r="I1931" s="258">
        <v>665</v>
      </c>
      <c r="J1931" s="258">
        <v>366</v>
      </c>
      <c r="K1931" s="259">
        <v>98</v>
      </c>
      <c r="L1931" s="257">
        <v>345</v>
      </c>
      <c r="M1931" s="258">
        <v>602</v>
      </c>
      <c r="N1931" s="258">
        <v>2459</v>
      </c>
      <c r="O1931" s="258">
        <v>1863</v>
      </c>
      <c r="P1931" s="258">
        <v>728</v>
      </c>
      <c r="Q1931" s="258">
        <v>472</v>
      </c>
      <c r="R1931" s="259">
        <v>204</v>
      </c>
      <c r="S1931" s="267">
        <v>13171</v>
      </c>
      <c r="T1931" s="90"/>
      <c r="U1931" s="260">
        <v>25</v>
      </c>
      <c r="V1931" s="273">
        <v>129.22179343664101</v>
      </c>
      <c r="W1931" s="273">
        <v>113.10515526535499</v>
      </c>
      <c r="X1931" s="274">
        <v>1.081214323</v>
      </c>
      <c r="Z1931" s="257">
        <v>35726.479999999996</v>
      </c>
      <c r="AA1931" s="258">
        <v>13833.124158158153</v>
      </c>
      <c r="AB1931" s="276">
        <v>1.0502713657397429</v>
      </c>
      <c r="AC1931" s="92"/>
      <c r="AD1931" s="257">
        <v>1430961.2919095943</v>
      </c>
      <c r="AE1931" s="258">
        <v>14509.934440897725</v>
      </c>
      <c r="AF1931" s="276">
        <v>1.1016577663729197</v>
      </c>
      <c r="AG1931" s="93"/>
      <c r="AH1931" s="257">
        <v>14240.673848233</v>
      </c>
      <c r="AI1931" s="258">
        <v>12079.456010897384</v>
      </c>
      <c r="AJ1931" s="258">
        <v>12647.058885230745</v>
      </c>
      <c r="AK1931" s="276">
        <v>0.96022009606185899</v>
      </c>
      <c r="AL1931" s="93"/>
      <c r="AM1931" s="257">
        <v>13181.75</v>
      </c>
      <c r="AN1931" s="258">
        <v>13152.558056016213</v>
      </c>
      <c r="AO1931" s="276">
        <v>0.99859980684960992</v>
      </c>
      <c r="AQ1931" s="280">
        <v>14612.65880692702</v>
      </c>
      <c r="AR1931" s="281">
        <v>14729.476797423318</v>
      </c>
    </row>
    <row r="1932" spans="1:44" x14ac:dyDescent="0.2">
      <c r="A1932" s="260" t="s">
        <v>8386</v>
      </c>
      <c r="B1932" s="261" t="s">
        <v>16</v>
      </c>
      <c r="C1932" s="261" t="s">
        <v>35</v>
      </c>
      <c r="D1932" s="262" t="s">
        <v>8429</v>
      </c>
      <c r="E1932" s="257">
        <v>300</v>
      </c>
      <c r="F1932" s="258">
        <v>654</v>
      </c>
      <c r="G1932" s="258">
        <v>2089</v>
      </c>
      <c r="H1932" s="258">
        <v>1597</v>
      </c>
      <c r="I1932" s="258">
        <v>520</v>
      </c>
      <c r="J1932" s="258">
        <v>299</v>
      </c>
      <c r="K1932" s="259">
        <v>68</v>
      </c>
      <c r="L1932" s="257">
        <v>245</v>
      </c>
      <c r="M1932" s="258">
        <v>605</v>
      </c>
      <c r="N1932" s="258">
        <v>2153</v>
      </c>
      <c r="O1932" s="258">
        <v>1463</v>
      </c>
      <c r="P1932" s="258">
        <v>552</v>
      </c>
      <c r="Q1932" s="258">
        <v>382</v>
      </c>
      <c r="R1932" s="259">
        <v>135</v>
      </c>
      <c r="S1932" s="267">
        <v>11062</v>
      </c>
      <c r="T1932" s="90"/>
      <c r="U1932" s="260">
        <v>19</v>
      </c>
      <c r="V1932" s="273">
        <v>124.984602913446</v>
      </c>
      <c r="W1932" s="273">
        <v>94.946212258181106</v>
      </c>
      <c r="X1932" s="274">
        <v>1.081214323</v>
      </c>
      <c r="Z1932" s="257">
        <v>29021.350000000002</v>
      </c>
      <c r="AA1932" s="258">
        <v>11236.929520830576</v>
      </c>
      <c r="AB1932" s="276">
        <v>1.0158135527780308</v>
      </c>
      <c r="AC1932" s="92"/>
      <c r="AD1932" s="257">
        <v>1142029.7545604629</v>
      </c>
      <c r="AE1932" s="258">
        <v>11580.171288989523</v>
      </c>
      <c r="AF1932" s="276">
        <v>1.0468424596808463</v>
      </c>
      <c r="AG1932" s="93"/>
      <c r="AH1932" s="257">
        <v>11960.392841026</v>
      </c>
      <c r="AI1932" s="258">
        <v>10145.23896382559</v>
      </c>
      <c r="AJ1932" s="258">
        <v>10621.954702636282</v>
      </c>
      <c r="AK1932" s="276">
        <v>0.96022009606185876</v>
      </c>
      <c r="AL1932" s="93"/>
      <c r="AM1932" s="257">
        <v>11070.17</v>
      </c>
      <c r="AN1932" s="258">
        <v>11045.654303485424</v>
      </c>
      <c r="AO1932" s="276">
        <v>0.99852235612777296</v>
      </c>
      <c r="AQ1932" s="280">
        <v>11278.661688225915</v>
      </c>
      <c r="AR1932" s="281">
        <v>11368.826702773546</v>
      </c>
    </row>
    <row r="1933" spans="1:44" x14ac:dyDescent="0.2">
      <c r="A1933" s="260" t="s">
        <v>8386</v>
      </c>
      <c r="B1933" s="261" t="s">
        <v>16</v>
      </c>
      <c r="C1933" s="261" t="s">
        <v>36</v>
      </c>
      <c r="D1933" s="262" t="s">
        <v>8430</v>
      </c>
      <c r="E1933" s="257">
        <v>321</v>
      </c>
      <c r="F1933" s="258">
        <v>563</v>
      </c>
      <c r="G1933" s="258">
        <v>1861</v>
      </c>
      <c r="H1933" s="258">
        <v>1252</v>
      </c>
      <c r="I1933" s="258">
        <v>406</v>
      </c>
      <c r="J1933" s="258">
        <v>190</v>
      </c>
      <c r="K1933" s="259">
        <v>53</v>
      </c>
      <c r="L1933" s="257">
        <v>272</v>
      </c>
      <c r="M1933" s="258">
        <v>543</v>
      </c>
      <c r="N1933" s="258">
        <v>1773</v>
      </c>
      <c r="O1933" s="258">
        <v>1208</v>
      </c>
      <c r="P1933" s="258">
        <v>461</v>
      </c>
      <c r="Q1933" s="258">
        <v>283</v>
      </c>
      <c r="R1933" s="259">
        <v>126</v>
      </c>
      <c r="S1933" s="267">
        <v>9312</v>
      </c>
      <c r="T1933" s="90"/>
      <c r="U1933" s="260">
        <v>42</v>
      </c>
      <c r="V1933" s="273">
        <v>176.336323018267</v>
      </c>
      <c r="W1933" s="273">
        <v>123.718870759982</v>
      </c>
      <c r="X1933" s="274">
        <v>1.081214323</v>
      </c>
      <c r="Z1933" s="257">
        <v>24023.390000000003</v>
      </c>
      <c r="AA1933" s="258">
        <v>9301.7430368134519</v>
      </c>
      <c r="AB1933" s="276">
        <v>0.99889852199457174</v>
      </c>
      <c r="AC1933" s="92"/>
      <c r="AD1933" s="257">
        <v>1149675.4490825583</v>
      </c>
      <c r="AE1933" s="258">
        <v>11657.698561668358</v>
      </c>
      <c r="AF1933" s="276">
        <v>1.2519006187358632</v>
      </c>
      <c r="AG1933" s="93"/>
      <c r="AH1933" s="257">
        <v>10068.267775775999</v>
      </c>
      <c r="AI1933" s="258">
        <v>8540.2698636000623</v>
      </c>
      <c r="AJ1933" s="258">
        <v>8941.5695345280292</v>
      </c>
      <c r="AK1933" s="276">
        <v>0.96022009606185876</v>
      </c>
      <c r="AL1933" s="93"/>
      <c r="AM1933" s="257">
        <v>9330.06</v>
      </c>
      <c r="AN1933" s="258">
        <v>9309.3979036254386</v>
      </c>
      <c r="AO1933" s="276">
        <v>0.99972056525187269</v>
      </c>
      <c r="AQ1933" s="280">
        <v>11178.502000946268</v>
      </c>
      <c r="AR1933" s="281">
        <v>11267.866308822284</v>
      </c>
    </row>
    <row r="1934" spans="1:44" x14ac:dyDescent="0.2">
      <c r="A1934" s="260" t="s">
        <v>8386</v>
      </c>
      <c r="B1934" s="261" t="s">
        <v>16</v>
      </c>
      <c r="C1934" s="261" t="s">
        <v>37</v>
      </c>
      <c r="D1934" s="262" t="s">
        <v>8431</v>
      </c>
      <c r="E1934" s="257">
        <v>155</v>
      </c>
      <c r="F1934" s="258">
        <v>296</v>
      </c>
      <c r="G1934" s="258">
        <v>1079</v>
      </c>
      <c r="H1934" s="258">
        <v>874</v>
      </c>
      <c r="I1934" s="258">
        <v>326</v>
      </c>
      <c r="J1934" s="258">
        <v>169</v>
      </c>
      <c r="K1934" s="259">
        <v>48</v>
      </c>
      <c r="L1934" s="257">
        <v>136</v>
      </c>
      <c r="M1934" s="258">
        <v>285</v>
      </c>
      <c r="N1934" s="258">
        <v>980</v>
      </c>
      <c r="O1934" s="258">
        <v>863</v>
      </c>
      <c r="P1934" s="258">
        <v>299</v>
      </c>
      <c r="Q1934" s="258">
        <v>207</v>
      </c>
      <c r="R1934" s="259">
        <v>89</v>
      </c>
      <c r="S1934" s="267">
        <v>5806</v>
      </c>
      <c r="T1934" s="90"/>
      <c r="U1934" s="260">
        <v>17</v>
      </c>
      <c r="V1934" s="273">
        <v>139.78208232055101</v>
      </c>
      <c r="W1934" s="273">
        <v>105.052540913006</v>
      </c>
      <c r="X1934" s="274">
        <v>1.081214323</v>
      </c>
      <c r="Z1934" s="257">
        <v>15798.24</v>
      </c>
      <c r="AA1934" s="258">
        <v>6117.0038414190394</v>
      </c>
      <c r="AB1934" s="276">
        <v>1.053565938928529</v>
      </c>
      <c r="AC1934" s="92"/>
      <c r="AD1934" s="257">
        <v>635734.53301284357</v>
      </c>
      <c r="AE1934" s="258">
        <v>6446.3423629867675</v>
      </c>
      <c r="AF1934" s="276">
        <v>1.1102897628292745</v>
      </c>
      <c r="AG1934" s="93"/>
      <c r="AH1934" s="257">
        <v>6277.5303593379995</v>
      </c>
      <c r="AI1934" s="258">
        <v>5324.8289119482351</v>
      </c>
      <c r="AJ1934" s="258">
        <v>5575.0378777351525</v>
      </c>
      <c r="AK1934" s="276">
        <v>0.96022009606185887</v>
      </c>
      <c r="AL1934" s="93"/>
      <c r="AM1934" s="257">
        <v>5813.31</v>
      </c>
      <c r="AN1934" s="258">
        <v>5800.4360022470173</v>
      </c>
      <c r="AO1934" s="276">
        <v>0.99904168140665128</v>
      </c>
      <c r="AQ1934" s="280">
        <v>6515.2260378351957</v>
      </c>
      <c r="AR1934" s="281">
        <v>6567.3107147872279</v>
      </c>
    </row>
    <row r="1935" spans="1:44" x14ac:dyDescent="0.2">
      <c r="A1935" s="260" t="s">
        <v>8386</v>
      </c>
      <c r="B1935" s="261" t="s">
        <v>16</v>
      </c>
      <c r="C1935" s="261" t="s">
        <v>38</v>
      </c>
      <c r="D1935" s="262" t="s">
        <v>8432</v>
      </c>
      <c r="E1935" s="257">
        <v>161</v>
      </c>
      <c r="F1935" s="258">
        <v>302</v>
      </c>
      <c r="G1935" s="258">
        <v>1139</v>
      </c>
      <c r="H1935" s="258">
        <v>881</v>
      </c>
      <c r="I1935" s="258">
        <v>390</v>
      </c>
      <c r="J1935" s="258">
        <v>175</v>
      </c>
      <c r="K1935" s="259">
        <v>56</v>
      </c>
      <c r="L1935" s="257">
        <v>152</v>
      </c>
      <c r="M1935" s="258">
        <v>294</v>
      </c>
      <c r="N1935" s="258">
        <v>1039</v>
      </c>
      <c r="O1935" s="258">
        <v>858</v>
      </c>
      <c r="P1935" s="258">
        <v>404</v>
      </c>
      <c r="Q1935" s="258">
        <v>218</v>
      </c>
      <c r="R1935" s="259">
        <v>123</v>
      </c>
      <c r="S1935" s="267">
        <v>6192</v>
      </c>
      <c r="T1935" s="90"/>
      <c r="U1935" s="260">
        <v>58</v>
      </c>
      <c r="V1935" s="273">
        <v>117.302092721178</v>
      </c>
      <c r="W1935" s="273">
        <v>84.375968992248005</v>
      </c>
      <c r="X1935" s="274">
        <v>1.081214323</v>
      </c>
      <c r="Z1935" s="257">
        <v>17252.640000000003</v>
      </c>
      <c r="AA1935" s="258">
        <v>6680.1406457060912</v>
      </c>
      <c r="AB1935" s="276">
        <v>1.0788340836088648</v>
      </c>
      <c r="AC1935" s="92"/>
      <c r="AD1935" s="257">
        <v>611336.75401552767</v>
      </c>
      <c r="AE1935" s="258">
        <v>6198.9491066100391</v>
      </c>
      <c r="AF1935" s="276">
        <v>1.0011222717393473</v>
      </c>
      <c r="AG1935" s="93"/>
      <c r="AH1935" s="257">
        <v>6694.8790880159995</v>
      </c>
      <c r="AI1935" s="258">
        <v>5678.8392391979796</v>
      </c>
      <c r="AJ1935" s="258">
        <v>5945.6828348150302</v>
      </c>
      <c r="AK1935" s="276">
        <v>0.96022009606185887</v>
      </c>
      <c r="AL1935" s="93"/>
      <c r="AM1935" s="257">
        <v>6216.94</v>
      </c>
      <c r="AN1935" s="258">
        <v>6203.1721342590645</v>
      </c>
      <c r="AO1935" s="276">
        <v>1.0018042852485569</v>
      </c>
      <c r="AQ1935" s="280">
        <v>6433.1904036773803</v>
      </c>
      <c r="AR1935" s="281">
        <v>6484.6192630907963</v>
      </c>
    </row>
    <row r="1936" spans="1:44" x14ac:dyDescent="0.2">
      <c r="A1936" s="260" t="s">
        <v>8386</v>
      </c>
      <c r="B1936" s="261" t="s">
        <v>16</v>
      </c>
      <c r="C1936" s="261" t="s">
        <v>39</v>
      </c>
      <c r="D1936" s="262" t="s">
        <v>8433</v>
      </c>
      <c r="E1936" s="257">
        <v>140</v>
      </c>
      <c r="F1936" s="258">
        <v>354</v>
      </c>
      <c r="G1936" s="258">
        <v>1341</v>
      </c>
      <c r="H1936" s="258">
        <v>871</v>
      </c>
      <c r="I1936" s="258">
        <v>288</v>
      </c>
      <c r="J1936" s="258">
        <v>127</v>
      </c>
      <c r="K1936" s="259">
        <v>33</v>
      </c>
      <c r="L1936" s="257">
        <v>155</v>
      </c>
      <c r="M1936" s="258">
        <v>342</v>
      </c>
      <c r="N1936" s="258">
        <v>1065</v>
      </c>
      <c r="O1936" s="258">
        <v>729</v>
      </c>
      <c r="P1936" s="258">
        <v>228</v>
      </c>
      <c r="Q1936" s="258">
        <v>139</v>
      </c>
      <c r="R1936" s="259">
        <v>46</v>
      </c>
      <c r="S1936" s="267">
        <v>5858</v>
      </c>
      <c r="T1936" s="90"/>
      <c r="U1936" s="260">
        <v>4</v>
      </c>
      <c r="V1936" s="273">
        <v>148.76998841848001</v>
      </c>
      <c r="W1936" s="273">
        <v>123.84400068271</v>
      </c>
      <c r="X1936" s="274">
        <v>1.081214323</v>
      </c>
      <c r="Z1936" s="257">
        <v>14341.600000000002</v>
      </c>
      <c r="AA1936" s="258">
        <v>5552.9997197216471</v>
      </c>
      <c r="AB1936" s="276">
        <v>0.94793440077187563</v>
      </c>
      <c r="AC1936" s="92"/>
      <c r="AD1936" s="257">
        <v>681240.80935579503</v>
      </c>
      <c r="AE1936" s="258">
        <v>6907.7755898104297</v>
      </c>
      <c r="AF1936" s="276">
        <v>1.1792037538085405</v>
      </c>
      <c r="AG1936" s="93"/>
      <c r="AH1936" s="257">
        <v>6333.7535041339997</v>
      </c>
      <c r="AI1936" s="258">
        <v>5372.5194223549361</v>
      </c>
      <c r="AJ1936" s="258">
        <v>5624.9693227303696</v>
      </c>
      <c r="AK1936" s="276">
        <v>0.96022009606185899</v>
      </c>
      <c r="AL1936" s="93"/>
      <c r="AM1936" s="257">
        <v>5859.72</v>
      </c>
      <c r="AN1936" s="258">
        <v>5846.7432239269683</v>
      </c>
      <c r="AO1936" s="276">
        <v>0.99807839261300246</v>
      </c>
      <c r="AQ1936" s="280">
        <v>6275.5522397239847</v>
      </c>
      <c r="AR1936" s="281">
        <v>6325.7208922317386</v>
      </c>
    </row>
    <row r="1937" spans="1:44" x14ac:dyDescent="0.2">
      <c r="A1937" s="260" t="s">
        <v>8386</v>
      </c>
      <c r="B1937" s="261" t="s">
        <v>16</v>
      </c>
      <c r="C1937" s="261" t="s">
        <v>40</v>
      </c>
      <c r="D1937" s="262" t="s">
        <v>8434</v>
      </c>
      <c r="E1937" s="257">
        <v>280</v>
      </c>
      <c r="F1937" s="258">
        <v>592</v>
      </c>
      <c r="G1937" s="258">
        <v>1920</v>
      </c>
      <c r="H1937" s="258">
        <v>1298</v>
      </c>
      <c r="I1937" s="258">
        <v>440</v>
      </c>
      <c r="J1937" s="258">
        <v>212</v>
      </c>
      <c r="K1937" s="259">
        <v>46</v>
      </c>
      <c r="L1937" s="257">
        <v>259</v>
      </c>
      <c r="M1937" s="258">
        <v>489</v>
      </c>
      <c r="N1937" s="258">
        <v>1986</v>
      </c>
      <c r="O1937" s="258">
        <v>1341</v>
      </c>
      <c r="P1937" s="258">
        <v>415</v>
      </c>
      <c r="Q1937" s="258">
        <v>285</v>
      </c>
      <c r="R1937" s="259">
        <v>147</v>
      </c>
      <c r="S1937" s="267">
        <v>9710</v>
      </c>
      <c r="T1937" s="90"/>
      <c r="U1937" s="260">
        <v>46</v>
      </c>
      <c r="V1937" s="273">
        <v>137.670727380172</v>
      </c>
      <c r="W1937" s="273">
        <v>106.806939868204</v>
      </c>
      <c r="X1937" s="274">
        <v>1.081214323</v>
      </c>
      <c r="Z1937" s="257">
        <v>25013.8</v>
      </c>
      <c r="AA1937" s="258">
        <v>9685.2251066250137</v>
      </c>
      <c r="AB1937" s="276">
        <v>0.99744851767507869</v>
      </c>
      <c r="AC1937" s="92"/>
      <c r="AD1937" s="257">
        <v>1061886.7801391059</v>
      </c>
      <c r="AE1937" s="258">
        <v>10767.522259748064</v>
      </c>
      <c r="AF1937" s="276">
        <v>1.1089106343715822</v>
      </c>
      <c r="AG1937" s="93"/>
      <c r="AH1937" s="257">
        <v>10498.59107633</v>
      </c>
      <c r="AI1937" s="258">
        <v>8905.285693251355</v>
      </c>
      <c r="AJ1937" s="258">
        <v>9323.7371327606488</v>
      </c>
      <c r="AK1937" s="276">
        <v>0.96022009606185876</v>
      </c>
      <c r="AL1937" s="93"/>
      <c r="AM1937" s="257">
        <v>9729.7800000000007</v>
      </c>
      <c r="AN1937" s="258">
        <v>9708.2326946168323</v>
      </c>
      <c r="AO1937" s="276">
        <v>0.99981799120667691</v>
      </c>
      <c r="AQ1937" s="280">
        <v>10310.933972568238</v>
      </c>
      <c r="AR1937" s="281">
        <v>10393.362680630898</v>
      </c>
    </row>
    <row r="1938" spans="1:44" x14ac:dyDescent="0.2">
      <c r="A1938" s="260" t="s">
        <v>8386</v>
      </c>
      <c r="B1938" s="261" t="s">
        <v>16</v>
      </c>
      <c r="C1938" s="261" t="s">
        <v>41</v>
      </c>
      <c r="D1938" s="262" t="s">
        <v>8435</v>
      </c>
      <c r="E1938" s="257">
        <v>295</v>
      </c>
      <c r="F1938" s="258">
        <v>507</v>
      </c>
      <c r="G1938" s="258">
        <v>1829</v>
      </c>
      <c r="H1938" s="258">
        <v>1168</v>
      </c>
      <c r="I1938" s="258">
        <v>331</v>
      </c>
      <c r="J1938" s="258">
        <v>207</v>
      </c>
      <c r="K1938" s="259">
        <v>44</v>
      </c>
      <c r="L1938" s="257">
        <v>281</v>
      </c>
      <c r="M1938" s="258">
        <v>489</v>
      </c>
      <c r="N1938" s="258">
        <v>1953</v>
      </c>
      <c r="O1938" s="258">
        <v>1227</v>
      </c>
      <c r="P1938" s="258">
        <v>446</v>
      </c>
      <c r="Q1938" s="258">
        <v>282</v>
      </c>
      <c r="R1938" s="259">
        <v>110</v>
      </c>
      <c r="S1938" s="267">
        <v>9169</v>
      </c>
      <c r="T1938" s="90"/>
      <c r="U1938" s="260">
        <v>53</v>
      </c>
      <c r="V1938" s="273">
        <v>129.558717804222</v>
      </c>
      <c r="W1938" s="273">
        <v>123.028356418366</v>
      </c>
      <c r="X1938" s="274">
        <v>1.081214323</v>
      </c>
      <c r="Z1938" s="257">
        <v>23626.079999999998</v>
      </c>
      <c r="AA1938" s="258">
        <v>9147.906483106568</v>
      </c>
      <c r="AB1938" s="276">
        <v>0.99769947465444087</v>
      </c>
      <c r="AC1938" s="92"/>
      <c r="AD1938" s="257">
        <v>1018513.1761082754</v>
      </c>
      <c r="AE1938" s="258">
        <v>10327.714310706373</v>
      </c>
      <c r="AF1938" s="276">
        <v>1.1263730298512786</v>
      </c>
      <c r="AG1938" s="93"/>
      <c r="AH1938" s="257">
        <v>9913.6541275870004</v>
      </c>
      <c r="AI1938" s="258">
        <v>8409.1209599816339</v>
      </c>
      <c r="AJ1938" s="258">
        <v>8804.2580607911841</v>
      </c>
      <c r="AK1938" s="276">
        <v>0.96022009606185887</v>
      </c>
      <c r="AL1938" s="93"/>
      <c r="AM1938" s="257">
        <v>9191.7900000000009</v>
      </c>
      <c r="AN1938" s="258">
        <v>9171.434112595769</v>
      </c>
      <c r="AO1938" s="276">
        <v>1.0002654719812158</v>
      </c>
      <c r="AQ1938" s="280">
        <v>9896.6913934181339</v>
      </c>
      <c r="AR1938" s="281">
        <v>9975.8085216845575</v>
      </c>
    </row>
    <row r="1939" spans="1:44" x14ac:dyDescent="0.2">
      <c r="A1939" s="260" t="s">
        <v>8386</v>
      </c>
      <c r="B1939" s="261" t="s">
        <v>16</v>
      </c>
      <c r="C1939" s="261" t="s">
        <v>42</v>
      </c>
      <c r="D1939" s="262" t="s">
        <v>8436</v>
      </c>
      <c r="E1939" s="257">
        <v>41</v>
      </c>
      <c r="F1939" s="258">
        <v>72</v>
      </c>
      <c r="G1939" s="258">
        <v>346</v>
      </c>
      <c r="H1939" s="258">
        <v>301</v>
      </c>
      <c r="I1939" s="258">
        <v>109</v>
      </c>
      <c r="J1939" s="258">
        <v>43</v>
      </c>
      <c r="K1939" s="259">
        <v>11</v>
      </c>
      <c r="L1939" s="257">
        <v>25</v>
      </c>
      <c r="M1939" s="258">
        <v>68</v>
      </c>
      <c r="N1939" s="258">
        <v>239</v>
      </c>
      <c r="O1939" s="258">
        <v>221</v>
      </c>
      <c r="P1939" s="258">
        <v>78</v>
      </c>
      <c r="Q1939" s="258">
        <v>40</v>
      </c>
      <c r="R1939" s="259">
        <v>23</v>
      </c>
      <c r="S1939" s="267">
        <v>1617</v>
      </c>
      <c r="T1939" s="90"/>
      <c r="U1939" s="260">
        <v>1</v>
      </c>
      <c r="V1939" s="273">
        <v>138.621094804054</v>
      </c>
      <c r="W1939" s="273">
        <v>107.88195302843</v>
      </c>
      <c r="X1939" s="274">
        <v>1.077192527</v>
      </c>
      <c r="Z1939" s="257">
        <v>4237.2</v>
      </c>
      <c r="AA1939" s="258">
        <v>1640.6238085293523</v>
      </c>
      <c r="AB1939" s="276">
        <v>1.0146096527701622</v>
      </c>
      <c r="AC1939" s="92"/>
      <c r="AD1939" s="257">
        <v>177648.1962831642</v>
      </c>
      <c r="AE1939" s="258">
        <v>1801.3510890798407</v>
      </c>
      <c r="AF1939" s="276">
        <v>1.1140080946690418</v>
      </c>
      <c r="AG1939" s="93"/>
      <c r="AH1939" s="257">
        <v>1741.820316159</v>
      </c>
      <c r="AI1939" s="258">
        <v>1477.4751610887226</v>
      </c>
      <c r="AJ1939" s="258">
        <v>1550.0280773225868</v>
      </c>
      <c r="AK1939" s="276">
        <v>0.95858260811539076</v>
      </c>
      <c r="AL1939" s="93"/>
      <c r="AM1939" s="257">
        <v>1617.43</v>
      </c>
      <c r="AN1939" s="258">
        <v>1613.8480836415729</v>
      </c>
      <c r="AO1939" s="276">
        <v>0.99805076291995853</v>
      </c>
      <c r="AQ1939" s="280">
        <v>1748.5559460650386</v>
      </c>
      <c r="AR1939" s="281">
        <v>1762.5344283240538</v>
      </c>
    </row>
    <row r="1940" spans="1:44" x14ac:dyDescent="0.2">
      <c r="A1940" s="260" t="s">
        <v>8386</v>
      </c>
      <c r="B1940" s="261" t="s">
        <v>16</v>
      </c>
      <c r="C1940" s="261" t="s">
        <v>43</v>
      </c>
      <c r="D1940" s="262" t="s">
        <v>8437</v>
      </c>
      <c r="E1940" s="257">
        <v>93</v>
      </c>
      <c r="F1940" s="258">
        <v>150</v>
      </c>
      <c r="G1940" s="258">
        <v>591</v>
      </c>
      <c r="H1940" s="258">
        <v>396</v>
      </c>
      <c r="I1940" s="258">
        <v>153</v>
      </c>
      <c r="J1940" s="258">
        <v>77</v>
      </c>
      <c r="K1940" s="259">
        <v>18</v>
      </c>
      <c r="L1940" s="257">
        <v>99</v>
      </c>
      <c r="M1940" s="258">
        <v>142</v>
      </c>
      <c r="N1940" s="258">
        <v>541</v>
      </c>
      <c r="O1940" s="258">
        <v>339</v>
      </c>
      <c r="P1940" s="258">
        <v>132</v>
      </c>
      <c r="Q1940" s="258">
        <v>70</v>
      </c>
      <c r="R1940" s="259">
        <v>42</v>
      </c>
      <c r="S1940" s="267">
        <v>2843</v>
      </c>
      <c r="T1940" s="90"/>
      <c r="U1940" s="260">
        <v>17</v>
      </c>
      <c r="V1940" s="273">
        <v>120.18419152926499</v>
      </c>
      <c r="W1940" s="273">
        <v>92.886467486818901</v>
      </c>
      <c r="X1940" s="274">
        <v>1.081214323</v>
      </c>
      <c r="Z1940" s="257">
        <v>7394.84</v>
      </c>
      <c r="AA1940" s="258">
        <v>2863.2470887060313</v>
      </c>
      <c r="AB1940" s="276">
        <v>1.0071217336285723</v>
      </c>
      <c r="AC1940" s="92"/>
      <c r="AD1940" s="257">
        <v>288557.96581951308</v>
      </c>
      <c r="AE1940" s="258">
        <v>2925.9751400071182</v>
      </c>
      <c r="AF1940" s="276">
        <v>1.0291857685568477</v>
      </c>
      <c r="AG1940" s="93"/>
      <c r="AH1940" s="257">
        <v>3073.8923202890001</v>
      </c>
      <c r="AI1940" s="258">
        <v>2607.3869439663849</v>
      </c>
      <c r="AJ1940" s="258">
        <v>2729.9057331038648</v>
      </c>
      <c r="AK1940" s="276">
        <v>0.96022009606185887</v>
      </c>
      <c r="AL1940" s="93"/>
      <c r="AM1940" s="257">
        <v>2850.31</v>
      </c>
      <c r="AN1940" s="258">
        <v>2843.9977812235529</v>
      </c>
      <c r="AO1940" s="276">
        <v>1.0003509606836274</v>
      </c>
      <c r="AQ1940" s="280">
        <v>2830.5822858703073</v>
      </c>
      <c r="AR1940" s="281">
        <v>2853.2108122007135</v>
      </c>
    </row>
    <row r="1941" spans="1:44" x14ac:dyDescent="0.2">
      <c r="A1941" s="260" t="s">
        <v>8386</v>
      </c>
      <c r="B1941" s="261" t="s">
        <v>16</v>
      </c>
      <c r="C1941" s="261" t="s">
        <v>44</v>
      </c>
      <c r="D1941" s="262" t="s">
        <v>8438</v>
      </c>
      <c r="E1941" s="257">
        <v>109</v>
      </c>
      <c r="F1941" s="258">
        <v>241</v>
      </c>
      <c r="G1941" s="258">
        <v>741</v>
      </c>
      <c r="H1941" s="258">
        <v>419</v>
      </c>
      <c r="I1941" s="258">
        <v>119</v>
      </c>
      <c r="J1941" s="258">
        <v>48</v>
      </c>
      <c r="K1941" s="259">
        <v>18</v>
      </c>
      <c r="L1941" s="257">
        <v>107</v>
      </c>
      <c r="M1941" s="258">
        <v>230</v>
      </c>
      <c r="N1941" s="258">
        <v>765</v>
      </c>
      <c r="O1941" s="258">
        <v>464</v>
      </c>
      <c r="P1941" s="258">
        <v>149</v>
      </c>
      <c r="Q1941" s="258">
        <v>78</v>
      </c>
      <c r="R1941" s="259">
        <v>30</v>
      </c>
      <c r="S1941" s="267">
        <v>3518</v>
      </c>
      <c r="T1941" s="90"/>
      <c r="U1941" s="260">
        <v>1</v>
      </c>
      <c r="V1941" s="273">
        <v>171.426407699084</v>
      </c>
      <c r="W1941" s="273">
        <v>115.943734015345</v>
      </c>
      <c r="X1941" s="274">
        <v>1.081214323</v>
      </c>
      <c r="Z1941" s="257">
        <v>8527.2000000000007</v>
      </c>
      <c r="AA1941" s="258">
        <v>3301.6915274453631</v>
      </c>
      <c r="AB1941" s="276">
        <v>0.93851379404359381</v>
      </c>
      <c r="AC1941" s="92"/>
      <c r="AD1941" s="257">
        <v>423351.35253336059</v>
      </c>
      <c r="AE1941" s="258">
        <v>4292.7788511504577</v>
      </c>
      <c r="AF1941" s="276">
        <v>1.2202327604179812</v>
      </c>
      <c r="AG1941" s="93"/>
      <c r="AH1941" s="257">
        <v>3803.7119883139999</v>
      </c>
      <c r="AI1941" s="258">
        <v>3226.4464540533745</v>
      </c>
      <c r="AJ1941" s="258">
        <v>3378.0542979456195</v>
      </c>
      <c r="AK1941" s="276">
        <v>0.96022009606185887</v>
      </c>
      <c r="AL1941" s="93"/>
      <c r="AM1941" s="257">
        <v>3518.43</v>
      </c>
      <c r="AN1941" s="258">
        <v>3510.6381808962483</v>
      </c>
      <c r="AO1941" s="276">
        <v>0.99790738513253219</v>
      </c>
      <c r="AQ1941" s="280">
        <v>3860.4701921024493</v>
      </c>
      <c r="AR1941" s="281">
        <v>3891.3319521812164</v>
      </c>
    </row>
    <row r="1942" spans="1:44" x14ac:dyDescent="0.2">
      <c r="A1942" s="260" t="s">
        <v>8386</v>
      </c>
      <c r="B1942" s="261" t="s">
        <v>16</v>
      </c>
      <c r="C1942" s="261" t="s">
        <v>45</v>
      </c>
      <c r="D1942" s="262" t="s">
        <v>8439</v>
      </c>
      <c r="E1942" s="257">
        <v>225</v>
      </c>
      <c r="F1942" s="258">
        <v>437</v>
      </c>
      <c r="G1942" s="258">
        <v>1164</v>
      </c>
      <c r="H1942" s="258">
        <v>766</v>
      </c>
      <c r="I1942" s="258">
        <v>225</v>
      </c>
      <c r="J1942" s="258">
        <v>127</v>
      </c>
      <c r="K1942" s="259">
        <v>35</v>
      </c>
      <c r="L1942" s="257">
        <v>231</v>
      </c>
      <c r="M1942" s="258">
        <v>393</v>
      </c>
      <c r="N1942" s="258">
        <v>1211</v>
      </c>
      <c r="O1942" s="258">
        <v>674</v>
      </c>
      <c r="P1942" s="258">
        <v>233</v>
      </c>
      <c r="Q1942" s="258">
        <v>155</v>
      </c>
      <c r="R1942" s="259">
        <v>66</v>
      </c>
      <c r="S1942" s="267">
        <v>5942</v>
      </c>
      <c r="T1942" s="90"/>
      <c r="U1942" s="260">
        <v>27</v>
      </c>
      <c r="V1942" s="273">
        <v>135.170682106268</v>
      </c>
      <c r="W1942" s="273">
        <v>113.334399192191</v>
      </c>
      <c r="X1942" s="274">
        <v>1.081214323</v>
      </c>
      <c r="Z1942" s="257">
        <v>14832.81</v>
      </c>
      <c r="AA1942" s="258">
        <v>5743.1939095138914</v>
      </c>
      <c r="AB1942" s="276">
        <v>0.96654222644124732</v>
      </c>
      <c r="AC1942" s="92"/>
      <c r="AD1942" s="257">
        <v>655121.40070165205</v>
      </c>
      <c r="AE1942" s="258">
        <v>6642.9250244252025</v>
      </c>
      <c r="AF1942" s="276">
        <v>1.1179611283112088</v>
      </c>
      <c r="AG1942" s="93"/>
      <c r="AH1942" s="257">
        <v>6424.5755072659995</v>
      </c>
      <c r="AI1942" s="258">
        <v>5449.557939165762</v>
      </c>
      <c r="AJ1942" s="258">
        <v>5705.6278107995659</v>
      </c>
      <c r="AK1942" s="276">
        <v>0.96022009606185899</v>
      </c>
      <c r="AL1942" s="93"/>
      <c r="AM1942" s="257">
        <v>5953.61</v>
      </c>
      <c r="AN1942" s="258">
        <v>5940.4252976940597</v>
      </c>
      <c r="AO1942" s="276">
        <v>0.99973498783137993</v>
      </c>
      <c r="AQ1942" s="280">
        <v>6163.6201377693797</v>
      </c>
      <c r="AR1942" s="281">
        <v>6212.8939713810578</v>
      </c>
    </row>
    <row r="1943" spans="1:44" x14ac:dyDescent="0.2">
      <c r="A1943" s="260" t="s">
        <v>8386</v>
      </c>
      <c r="B1943" s="261" t="s">
        <v>16</v>
      </c>
      <c r="C1943" s="261" t="s">
        <v>46</v>
      </c>
      <c r="D1943" s="262" t="s">
        <v>8440</v>
      </c>
      <c r="E1943" s="257">
        <v>48</v>
      </c>
      <c r="F1943" s="258">
        <v>155</v>
      </c>
      <c r="G1943" s="258">
        <v>343</v>
      </c>
      <c r="H1943" s="258">
        <v>240</v>
      </c>
      <c r="I1943" s="258">
        <v>58</v>
      </c>
      <c r="J1943" s="258">
        <v>36</v>
      </c>
      <c r="K1943" s="259">
        <v>6</v>
      </c>
      <c r="L1943" s="257">
        <v>64</v>
      </c>
      <c r="M1943" s="258">
        <v>117</v>
      </c>
      <c r="N1943" s="258">
        <v>362</v>
      </c>
      <c r="O1943" s="258">
        <v>260</v>
      </c>
      <c r="P1943" s="258">
        <v>95</v>
      </c>
      <c r="Q1943" s="258">
        <v>59</v>
      </c>
      <c r="R1943" s="259">
        <v>10</v>
      </c>
      <c r="S1943" s="267">
        <v>1853</v>
      </c>
      <c r="T1943" s="90"/>
      <c r="U1943" s="260">
        <v>1</v>
      </c>
      <c r="V1943" s="273">
        <v>147.72037151138599</v>
      </c>
      <c r="W1943" s="273">
        <v>127.049649217485</v>
      </c>
      <c r="X1943" s="274">
        <v>1.081214323</v>
      </c>
      <c r="Z1943" s="257">
        <v>4641.9800000000005</v>
      </c>
      <c r="AA1943" s="258">
        <v>1797.3527109216191</v>
      </c>
      <c r="AB1943" s="276">
        <v>0.96996908306617324</v>
      </c>
      <c r="AC1943" s="92"/>
      <c r="AD1943" s="257">
        <v>216388.24419242764</v>
      </c>
      <c r="AE1943" s="258">
        <v>2194.1748213350406</v>
      </c>
      <c r="AF1943" s="276">
        <v>1.1841202489665628</v>
      </c>
      <c r="AG1943" s="93"/>
      <c r="AH1943" s="257">
        <v>2003.4901405189999</v>
      </c>
      <c r="AI1943" s="258">
        <v>1699.4329958388012</v>
      </c>
      <c r="AJ1943" s="258">
        <v>1779.2878380026245</v>
      </c>
      <c r="AK1943" s="276">
        <v>0.96022009606185887</v>
      </c>
      <c r="AL1943" s="93"/>
      <c r="AM1943" s="257">
        <v>1853.43</v>
      </c>
      <c r="AN1943" s="258">
        <v>1849.3254444790812</v>
      </c>
      <c r="AO1943" s="276">
        <v>0.99801696949761531</v>
      </c>
      <c r="AQ1943" s="280">
        <v>2039.5663377783615</v>
      </c>
      <c r="AR1943" s="281">
        <v>2055.8712446547347</v>
      </c>
    </row>
    <row r="1944" spans="1:44" x14ac:dyDescent="0.2">
      <c r="A1944" s="260" t="s">
        <v>8386</v>
      </c>
      <c r="B1944" s="261" t="s">
        <v>16</v>
      </c>
      <c r="C1944" s="261" t="s">
        <v>47</v>
      </c>
      <c r="D1944" s="262" t="s">
        <v>8441</v>
      </c>
      <c r="E1944" s="257">
        <v>108</v>
      </c>
      <c r="F1944" s="258">
        <v>181</v>
      </c>
      <c r="G1944" s="258">
        <v>640</v>
      </c>
      <c r="H1944" s="258">
        <v>468</v>
      </c>
      <c r="I1944" s="258">
        <v>144</v>
      </c>
      <c r="J1944" s="258">
        <v>51</v>
      </c>
      <c r="K1944" s="259">
        <v>11</v>
      </c>
      <c r="L1944" s="257">
        <v>100</v>
      </c>
      <c r="M1944" s="258">
        <v>153</v>
      </c>
      <c r="N1944" s="258">
        <v>612</v>
      </c>
      <c r="O1944" s="258">
        <v>483</v>
      </c>
      <c r="P1944" s="258">
        <v>131</v>
      </c>
      <c r="Q1944" s="258">
        <v>64</v>
      </c>
      <c r="R1944" s="259">
        <v>22</v>
      </c>
      <c r="S1944" s="267">
        <v>3168</v>
      </c>
      <c r="T1944" s="90"/>
      <c r="U1944" s="260">
        <v>0</v>
      </c>
      <c r="V1944" s="273">
        <v>95.046390699447599</v>
      </c>
      <c r="W1944" s="273">
        <v>68.533459595959499</v>
      </c>
      <c r="X1944" s="274">
        <v>1.081241108</v>
      </c>
      <c r="Z1944" s="257">
        <v>7933.26</v>
      </c>
      <c r="AA1944" s="258">
        <v>3071.7207673118023</v>
      </c>
      <c r="AB1944" s="276">
        <v>0.96960882806559412</v>
      </c>
      <c r="AC1944" s="92"/>
      <c r="AD1944" s="257">
        <v>282481.52114191715</v>
      </c>
      <c r="AE1944" s="258">
        <v>2864.3600464304086</v>
      </c>
      <c r="AF1944" s="276">
        <v>0.90415405506010371</v>
      </c>
      <c r="AG1944" s="93"/>
      <c r="AH1944" s="257">
        <v>3425.3718301439999</v>
      </c>
      <c r="AI1944" s="258">
        <v>2905.5246109948353</v>
      </c>
      <c r="AJ1944" s="258">
        <v>3042.011813277521</v>
      </c>
      <c r="AK1944" s="276">
        <v>0.96023100166588415</v>
      </c>
      <c r="AL1944" s="93"/>
      <c r="AM1944" s="257">
        <v>3168</v>
      </c>
      <c r="AN1944" s="258">
        <v>3160.9842336153665</v>
      </c>
      <c r="AO1944" s="276">
        <v>0.9977854272775778</v>
      </c>
      <c r="AQ1944" s="280">
        <v>2660.9520482432058</v>
      </c>
      <c r="AR1944" s="281">
        <v>2682.224499423372</v>
      </c>
    </row>
    <row r="1945" spans="1:44" x14ac:dyDescent="0.2">
      <c r="A1945" s="260" t="s">
        <v>8386</v>
      </c>
      <c r="B1945" s="261" t="s">
        <v>16</v>
      </c>
      <c r="C1945" s="261" t="s">
        <v>48</v>
      </c>
      <c r="D1945" s="262" t="s">
        <v>8442</v>
      </c>
      <c r="E1945" s="257">
        <v>83</v>
      </c>
      <c r="F1945" s="258">
        <v>172</v>
      </c>
      <c r="G1945" s="258">
        <v>538</v>
      </c>
      <c r="H1945" s="258">
        <v>404</v>
      </c>
      <c r="I1945" s="258">
        <v>178</v>
      </c>
      <c r="J1945" s="258">
        <v>95</v>
      </c>
      <c r="K1945" s="259">
        <v>21</v>
      </c>
      <c r="L1945" s="257">
        <v>73</v>
      </c>
      <c r="M1945" s="258">
        <v>175</v>
      </c>
      <c r="N1945" s="258">
        <v>518</v>
      </c>
      <c r="O1945" s="258">
        <v>387</v>
      </c>
      <c r="P1945" s="258">
        <v>180</v>
      </c>
      <c r="Q1945" s="258">
        <v>108</v>
      </c>
      <c r="R1945" s="259">
        <v>42</v>
      </c>
      <c r="S1945" s="267">
        <v>2974</v>
      </c>
      <c r="T1945" s="90"/>
      <c r="U1945" s="260">
        <v>10</v>
      </c>
      <c r="V1945" s="273">
        <v>141.954118584848</v>
      </c>
      <c r="W1945" s="273">
        <v>123.78244788164</v>
      </c>
      <c r="X1945" s="274">
        <v>1.081214323</v>
      </c>
      <c r="Z1945" s="257">
        <v>8103.4899999999989</v>
      </c>
      <c r="AA1945" s="258">
        <v>3137.6330185451525</v>
      </c>
      <c r="AB1945" s="276">
        <v>1.0550211898268838</v>
      </c>
      <c r="AC1945" s="92"/>
      <c r="AD1945" s="257">
        <v>340516.60717551928</v>
      </c>
      <c r="AE1945" s="258">
        <v>3452.8352891783638</v>
      </c>
      <c r="AF1945" s="276">
        <v>1.1610071584325365</v>
      </c>
      <c r="AG1945" s="93"/>
      <c r="AH1945" s="257">
        <v>3215.5313966019999</v>
      </c>
      <c r="AI1945" s="258">
        <v>2727.5303451832674</v>
      </c>
      <c r="AJ1945" s="258">
        <v>2855.6945656879684</v>
      </c>
      <c r="AK1945" s="276">
        <v>0.96022009606185887</v>
      </c>
      <c r="AL1945" s="93"/>
      <c r="AM1945" s="257">
        <v>2978.3</v>
      </c>
      <c r="AN1945" s="258">
        <v>2971.7043380608102</v>
      </c>
      <c r="AO1945" s="276">
        <v>0.99922808946227648</v>
      </c>
      <c r="AQ1945" s="280">
        <v>3495.203519725238</v>
      </c>
      <c r="AR1945" s="281">
        <v>3523.1452281401594</v>
      </c>
    </row>
    <row r="1946" spans="1:44" x14ac:dyDescent="0.2">
      <c r="A1946" s="260" t="s">
        <v>8386</v>
      </c>
      <c r="B1946" s="261" t="s">
        <v>16</v>
      </c>
      <c r="C1946" s="261" t="s">
        <v>49</v>
      </c>
      <c r="D1946" s="262" t="s">
        <v>8443</v>
      </c>
      <c r="E1946" s="257">
        <v>134</v>
      </c>
      <c r="F1946" s="258">
        <v>287</v>
      </c>
      <c r="G1946" s="258">
        <v>844</v>
      </c>
      <c r="H1946" s="258">
        <v>526</v>
      </c>
      <c r="I1946" s="258">
        <v>166</v>
      </c>
      <c r="J1946" s="258">
        <v>86</v>
      </c>
      <c r="K1946" s="259">
        <v>28</v>
      </c>
      <c r="L1946" s="257">
        <v>120</v>
      </c>
      <c r="M1946" s="258">
        <v>257</v>
      </c>
      <c r="N1946" s="258">
        <v>830</v>
      </c>
      <c r="O1946" s="258">
        <v>530</v>
      </c>
      <c r="P1946" s="258">
        <v>157</v>
      </c>
      <c r="Q1946" s="258">
        <v>132</v>
      </c>
      <c r="R1946" s="259">
        <v>51</v>
      </c>
      <c r="S1946" s="267">
        <v>4148</v>
      </c>
      <c r="T1946" s="90"/>
      <c r="U1946" s="260">
        <v>70</v>
      </c>
      <c r="V1946" s="273">
        <v>158.32874041099299</v>
      </c>
      <c r="W1946" s="273">
        <v>137.830479864962</v>
      </c>
      <c r="X1946" s="274">
        <v>1.081214323</v>
      </c>
      <c r="Z1946" s="257">
        <v>10462.039999999999</v>
      </c>
      <c r="AA1946" s="258">
        <v>4050.8524284401078</v>
      </c>
      <c r="AB1946" s="276">
        <v>0.97657965970108673</v>
      </c>
      <c r="AC1946" s="92"/>
      <c r="AD1946" s="257">
        <v>506471.19394036848</v>
      </c>
      <c r="AE1946" s="258">
        <v>5135.6132844592921</v>
      </c>
      <c r="AF1946" s="276">
        <v>1.238093848712462</v>
      </c>
      <c r="AG1946" s="93"/>
      <c r="AH1946" s="257">
        <v>4484.8770118040002</v>
      </c>
      <c r="AI1946" s="258">
        <v>3804.2353301345643</v>
      </c>
      <c r="AJ1946" s="258">
        <v>3982.9929584645906</v>
      </c>
      <c r="AK1946" s="276">
        <v>0.96022009606185887</v>
      </c>
      <c r="AL1946" s="93"/>
      <c r="AM1946" s="257">
        <v>4178.1000000000004</v>
      </c>
      <c r="AN1946" s="258">
        <v>4168.8472937084489</v>
      </c>
      <c r="AO1946" s="276">
        <v>1.0050258663713714</v>
      </c>
      <c r="AQ1946" s="280">
        <v>4840.0296078256706</v>
      </c>
      <c r="AR1946" s="281">
        <v>4878.7222605591178</v>
      </c>
    </row>
    <row r="1947" spans="1:44" x14ac:dyDescent="0.2">
      <c r="A1947" s="260" t="s">
        <v>8386</v>
      </c>
      <c r="B1947" s="261" t="s">
        <v>16</v>
      </c>
      <c r="C1947" s="261" t="s">
        <v>50</v>
      </c>
      <c r="D1947" s="262" t="s">
        <v>8444</v>
      </c>
      <c r="E1947" s="257">
        <v>31</v>
      </c>
      <c r="F1947" s="258">
        <v>68</v>
      </c>
      <c r="G1947" s="258">
        <v>284</v>
      </c>
      <c r="H1947" s="258">
        <v>164</v>
      </c>
      <c r="I1947" s="258">
        <v>46</v>
      </c>
      <c r="J1947" s="258">
        <v>20</v>
      </c>
      <c r="K1947" s="259">
        <v>1</v>
      </c>
      <c r="L1947" s="257">
        <v>43</v>
      </c>
      <c r="M1947" s="258">
        <v>68</v>
      </c>
      <c r="N1947" s="258">
        <v>197</v>
      </c>
      <c r="O1947" s="258">
        <v>121</v>
      </c>
      <c r="P1947" s="258">
        <v>50</v>
      </c>
      <c r="Q1947" s="258">
        <v>25</v>
      </c>
      <c r="R1947" s="259">
        <v>18</v>
      </c>
      <c r="S1947" s="267">
        <v>1136</v>
      </c>
      <c r="T1947" s="90"/>
      <c r="U1947" s="260">
        <v>27</v>
      </c>
      <c r="V1947" s="273">
        <v>152.570834416531</v>
      </c>
      <c r="W1947" s="273">
        <v>121.606354810238</v>
      </c>
      <c r="X1947" s="274">
        <v>1.081214323</v>
      </c>
      <c r="Z1947" s="257">
        <v>2743.75</v>
      </c>
      <c r="AA1947" s="258">
        <v>1062.3670288521691</v>
      </c>
      <c r="AB1947" s="276">
        <v>0.93518224370789538</v>
      </c>
      <c r="AC1947" s="92"/>
      <c r="AD1947" s="257">
        <v>132633.90035304287</v>
      </c>
      <c r="AE1947" s="258">
        <v>1344.9065391524239</v>
      </c>
      <c r="AF1947" s="276">
        <v>1.1838966013665704</v>
      </c>
      <c r="AG1947" s="93"/>
      <c r="AH1947" s="257">
        <v>1228.2594709279999</v>
      </c>
      <c r="AI1947" s="258">
        <v>1041.8542273463995</v>
      </c>
      <c r="AJ1947" s="258">
        <v>1090.8100291262717</v>
      </c>
      <c r="AK1947" s="276">
        <v>0.96022009606185887</v>
      </c>
      <c r="AL1947" s="93"/>
      <c r="AM1947" s="257">
        <v>1147.6099999999999</v>
      </c>
      <c r="AN1947" s="258">
        <v>1145.0685341980211</v>
      </c>
      <c r="AO1947" s="276">
        <v>1.0079828646109341</v>
      </c>
      <c r="AQ1947" s="280">
        <v>1217.3411356979097</v>
      </c>
      <c r="AR1947" s="281">
        <v>1227.0729269550422</v>
      </c>
    </row>
    <row r="1948" spans="1:44" x14ac:dyDescent="0.2">
      <c r="A1948" s="260" t="s">
        <v>8386</v>
      </c>
      <c r="B1948" s="261" t="s">
        <v>1292</v>
      </c>
      <c r="C1948" s="261" t="s">
        <v>1293</v>
      </c>
      <c r="D1948" s="262" t="s">
        <v>9638</v>
      </c>
      <c r="E1948" s="257">
        <v>340</v>
      </c>
      <c r="F1948" s="258">
        <v>620</v>
      </c>
      <c r="G1948" s="258">
        <v>2009</v>
      </c>
      <c r="H1948" s="258">
        <v>1502</v>
      </c>
      <c r="I1948" s="258">
        <v>510</v>
      </c>
      <c r="J1948" s="258">
        <v>293</v>
      </c>
      <c r="K1948" s="259">
        <v>85</v>
      </c>
      <c r="L1948" s="257">
        <v>313</v>
      </c>
      <c r="M1948" s="258">
        <v>570</v>
      </c>
      <c r="N1948" s="258">
        <v>1906</v>
      </c>
      <c r="O1948" s="258">
        <v>1498</v>
      </c>
      <c r="P1948" s="258">
        <v>569</v>
      </c>
      <c r="Q1948" s="258">
        <v>401</v>
      </c>
      <c r="R1948" s="259">
        <v>186</v>
      </c>
      <c r="S1948" s="267">
        <v>10802</v>
      </c>
      <c r="T1948" s="90"/>
      <c r="U1948" s="260">
        <v>106</v>
      </c>
      <c r="V1948" s="273">
        <v>139.970123654031</v>
      </c>
      <c r="W1948" s="273">
        <v>105.77621341237401</v>
      </c>
      <c r="X1948" s="274">
        <v>1.0630513749999999</v>
      </c>
      <c r="Z1948" s="257">
        <v>29228.579999999998</v>
      </c>
      <c r="AA1948" s="258">
        <v>11317.167997145485</v>
      </c>
      <c r="AB1948" s="276">
        <v>1.0476919086415002</v>
      </c>
      <c r="AC1948" s="92"/>
      <c r="AD1948" s="257">
        <v>1185158.4332096092</v>
      </c>
      <c r="AE1948" s="258">
        <v>12017.495696896145</v>
      </c>
      <c r="AF1948" s="276">
        <v>1.1125250598867011</v>
      </c>
      <c r="AG1948" s="93"/>
      <c r="AH1948" s="257">
        <v>11483.080952749999</v>
      </c>
      <c r="AI1948" s="258">
        <v>9740.3657099785669</v>
      </c>
      <c r="AJ1948" s="258">
        <v>10292.415540789712</v>
      </c>
      <c r="AK1948" s="276">
        <v>0.95282498988980857</v>
      </c>
      <c r="AL1948" s="93"/>
      <c r="AM1948" s="257">
        <v>10847.58</v>
      </c>
      <c r="AN1948" s="258">
        <v>10823.557245227708</v>
      </c>
      <c r="AO1948" s="276">
        <v>1.0019956716559626</v>
      </c>
      <c r="AQ1948" s="280">
        <v>12020.611178340485</v>
      </c>
      <c r="AR1948" s="281">
        <v>12116.707560316188</v>
      </c>
    </row>
    <row r="1949" spans="1:44" x14ac:dyDescent="0.2">
      <c r="A1949" s="260" t="s">
        <v>8386</v>
      </c>
      <c r="B1949" s="261" t="s">
        <v>1292</v>
      </c>
      <c r="C1949" s="261" t="s">
        <v>1294</v>
      </c>
      <c r="D1949" s="262" t="s">
        <v>9639</v>
      </c>
      <c r="E1949" s="257">
        <v>223</v>
      </c>
      <c r="F1949" s="258">
        <v>416</v>
      </c>
      <c r="G1949" s="258">
        <v>1225</v>
      </c>
      <c r="H1949" s="258">
        <v>831</v>
      </c>
      <c r="I1949" s="258">
        <v>270</v>
      </c>
      <c r="J1949" s="258">
        <v>169</v>
      </c>
      <c r="K1949" s="259">
        <v>46</v>
      </c>
      <c r="L1949" s="257">
        <v>234</v>
      </c>
      <c r="M1949" s="258">
        <v>347</v>
      </c>
      <c r="N1949" s="258">
        <v>1204</v>
      </c>
      <c r="O1949" s="258">
        <v>748</v>
      </c>
      <c r="P1949" s="258">
        <v>318</v>
      </c>
      <c r="Q1949" s="258">
        <v>182</v>
      </c>
      <c r="R1949" s="259">
        <v>81</v>
      </c>
      <c r="S1949" s="267">
        <v>6294</v>
      </c>
      <c r="T1949" s="90"/>
      <c r="U1949" s="260">
        <v>43</v>
      </c>
      <c r="V1949" s="273">
        <v>135.372118345546</v>
      </c>
      <c r="W1949" s="273">
        <v>111.940830284714</v>
      </c>
      <c r="X1949" s="274">
        <v>1.0630513749999999</v>
      </c>
      <c r="Z1949" s="257">
        <v>16398.190000000002</v>
      </c>
      <c r="AA1949" s="258">
        <v>6349.3016451401736</v>
      </c>
      <c r="AB1949" s="276">
        <v>1.008786406917727</v>
      </c>
      <c r="AC1949" s="92"/>
      <c r="AD1949" s="257">
        <v>692184.78797202883</v>
      </c>
      <c r="AE1949" s="258">
        <v>7018.7474331034291</v>
      </c>
      <c r="AF1949" s="276">
        <v>1.115148940753643</v>
      </c>
      <c r="AG1949" s="93"/>
      <c r="AH1949" s="257">
        <v>6690.8453542499992</v>
      </c>
      <c r="AI1949" s="258">
        <v>5675.417679930114</v>
      </c>
      <c r="AJ1949" s="258">
        <v>5997.0804863664544</v>
      </c>
      <c r="AK1949" s="276">
        <v>0.95282498988980846</v>
      </c>
      <c r="AL1949" s="93"/>
      <c r="AM1949" s="257">
        <v>6312.49</v>
      </c>
      <c r="AN1949" s="258">
        <v>6298.5105318354372</v>
      </c>
      <c r="AO1949" s="276">
        <v>1.0007166399484331</v>
      </c>
      <c r="AQ1949" s="280">
        <v>6751.2329988518832</v>
      </c>
      <c r="AR1949" s="281">
        <v>6805.204386449348</v>
      </c>
    </row>
    <row r="1950" spans="1:44" x14ac:dyDescent="0.2">
      <c r="A1950" s="260" t="s">
        <v>8386</v>
      </c>
      <c r="B1950" s="261" t="s">
        <v>1292</v>
      </c>
      <c r="C1950" s="261" t="s">
        <v>1295</v>
      </c>
      <c r="D1950" s="262" t="s">
        <v>9640</v>
      </c>
      <c r="E1950" s="257">
        <v>282</v>
      </c>
      <c r="F1950" s="258">
        <v>540</v>
      </c>
      <c r="G1950" s="258">
        <v>1764</v>
      </c>
      <c r="H1950" s="258">
        <v>1252</v>
      </c>
      <c r="I1950" s="258">
        <v>556</v>
      </c>
      <c r="J1950" s="258">
        <v>306</v>
      </c>
      <c r="K1950" s="259">
        <v>90</v>
      </c>
      <c r="L1950" s="257">
        <v>299</v>
      </c>
      <c r="M1950" s="258">
        <v>510</v>
      </c>
      <c r="N1950" s="258">
        <v>1622</v>
      </c>
      <c r="O1950" s="258">
        <v>1310</v>
      </c>
      <c r="P1950" s="258">
        <v>626</v>
      </c>
      <c r="Q1950" s="258">
        <v>381</v>
      </c>
      <c r="R1950" s="259">
        <v>167</v>
      </c>
      <c r="S1950" s="267">
        <v>9705</v>
      </c>
      <c r="T1950" s="90"/>
      <c r="U1950" s="260">
        <v>126</v>
      </c>
      <c r="V1950" s="273">
        <v>122.686028880897</v>
      </c>
      <c r="W1950" s="273">
        <v>102.080288957688</v>
      </c>
      <c r="X1950" s="274">
        <v>1.0642189929999999</v>
      </c>
      <c r="Z1950" s="257">
        <v>27083.960000000003</v>
      </c>
      <c r="AA1950" s="258">
        <v>10486.781271891023</v>
      </c>
      <c r="AB1950" s="276">
        <v>1.0805544844813006</v>
      </c>
      <c r="AC1950" s="92"/>
      <c r="AD1950" s="257">
        <v>1012501.1597902033</v>
      </c>
      <c r="AE1950" s="258">
        <v>10266.752520107257</v>
      </c>
      <c r="AF1950" s="276">
        <v>1.0578827944469096</v>
      </c>
      <c r="AG1950" s="93"/>
      <c r="AH1950" s="257">
        <v>10328.245327064998</v>
      </c>
      <c r="AI1950" s="258">
        <v>8760.7922509592772</v>
      </c>
      <c r="AJ1950" s="258">
        <v>9251.7802804604544</v>
      </c>
      <c r="AK1950" s="276">
        <v>0.95330038953739871</v>
      </c>
      <c r="AL1950" s="93"/>
      <c r="AM1950" s="257">
        <v>9759.18</v>
      </c>
      <c r="AN1950" s="258">
        <v>9737.5675861787931</v>
      </c>
      <c r="AO1950" s="276">
        <v>1.0033557533414521</v>
      </c>
      <c r="AQ1950" s="280">
        <v>10611.199490571411</v>
      </c>
      <c r="AR1950" s="281">
        <v>10696.028611515252</v>
      </c>
    </row>
    <row r="1951" spans="1:44" x14ac:dyDescent="0.2">
      <c r="A1951" s="260" t="s">
        <v>8386</v>
      </c>
      <c r="B1951" s="261" t="s">
        <v>1292</v>
      </c>
      <c r="C1951" s="261" t="s">
        <v>1296</v>
      </c>
      <c r="D1951" s="262" t="s">
        <v>9641</v>
      </c>
      <c r="E1951" s="257">
        <v>174</v>
      </c>
      <c r="F1951" s="258">
        <v>303</v>
      </c>
      <c r="G1951" s="258">
        <v>1054</v>
      </c>
      <c r="H1951" s="258">
        <v>855</v>
      </c>
      <c r="I1951" s="258">
        <v>343</v>
      </c>
      <c r="J1951" s="258">
        <v>137</v>
      </c>
      <c r="K1951" s="259">
        <v>50</v>
      </c>
      <c r="L1951" s="257">
        <v>176</v>
      </c>
      <c r="M1951" s="258">
        <v>301</v>
      </c>
      <c r="N1951" s="258">
        <v>1092</v>
      </c>
      <c r="O1951" s="258">
        <v>890</v>
      </c>
      <c r="P1951" s="258">
        <v>336</v>
      </c>
      <c r="Q1951" s="258">
        <v>239</v>
      </c>
      <c r="R1951" s="259">
        <v>123</v>
      </c>
      <c r="S1951" s="267">
        <v>6073</v>
      </c>
      <c r="T1951" s="90"/>
      <c r="U1951" s="260">
        <v>31</v>
      </c>
      <c r="V1951" s="273">
        <v>142.64323178948101</v>
      </c>
      <c r="W1951" s="273">
        <v>122.7111806356</v>
      </c>
      <c r="X1951" s="274">
        <v>1.0630513749999999</v>
      </c>
      <c r="Z1951" s="257">
        <v>16830.11</v>
      </c>
      <c r="AA1951" s="258">
        <v>6516.5390272273989</v>
      </c>
      <c r="AB1951" s="276">
        <v>1.0730345837687139</v>
      </c>
      <c r="AC1951" s="92"/>
      <c r="AD1951" s="257">
        <v>694898.03972961055</v>
      </c>
      <c r="AE1951" s="258">
        <v>7046.259781163958</v>
      </c>
      <c r="AF1951" s="276">
        <v>1.1602601319222721</v>
      </c>
      <c r="AG1951" s="93"/>
      <c r="AH1951" s="257">
        <v>6455.9110003749993</v>
      </c>
      <c r="AI1951" s="258">
        <v>5476.1378408350147</v>
      </c>
      <c r="AJ1951" s="258">
        <v>5786.5061636008068</v>
      </c>
      <c r="AK1951" s="276">
        <v>0.95282498988980846</v>
      </c>
      <c r="AL1951" s="93"/>
      <c r="AM1951" s="257">
        <v>6086.33</v>
      </c>
      <c r="AN1951" s="258">
        <v>6072.8513796023399</v>
      </c>
      <c r="AO1951" s="276">
        <v>0.99997552768027986</v>
      </c>
      <c r="AQ1951" s="280">
        <v>7204.0195172304493</v>
      </c>
      <c r="AR1951" s="281">
        <v>7261.6106164696957</v>
      </c>
    </row>
    <row r="1952" spans="1:44" x14ac:dyDescent="0.2">
      <c r="A1952" s="260" t="s">
        <v>8386</v>
      </c>
      <c r="B1952" s="261" t="s">
        <v>1292</v>
      </c>
      <c r="C1952" s="261" t="s">
        <v>1297</v>
      </c>
      <c r="D1952" s="262" t="s">
        <v>9642</v>
      </c>
      <c r="E1952" s="257">
        <v>254</v>
      </c>
      <c r="F1952" s="258">
        <v>502</v>
      </c>
      <c r="G1952" s="258">
        <v>1969</v>
      </c>
      <c r="H1952" s="258">
        <v>1371</v>
      </c>
      <c r="I1952" s="258">
        <v>406</v>
      </c>
      <c r="J1952" s="258">
        <v>269</v>
      </c>
      <c r="K1952" s="259">
        <v>86</v>
      </c>
      <c r="L1952" s="257">
        <v>255</v>
      </c>
      <c r="M1952" s="258">
        <v>463</v>
      </c>
      <c r="N1952" s="258">
        <v>1880</v>
      </c>
      <c r="O1952" s="258">
        <v>1291</v>
      </c>
      <c r="P1952" s="258">
        <v>472</v>
      </c>
      <c r="Q1952" s="258">
        <v>365</v>
      </c>
      <c r="R1952" s="259">
        <v>139</v>
      </c>
      <c r="S1952" s="267">
        <v>9722</v>
      </c>
      <c r="T1952" s="90"/>
      <c r="U1952" s="260">
        <v>17</v>
      </c>
      <c r="V1952" s="273">
        <v>120.27857917293601</v>
      </c>
      <c r="W1952" s="273">
        <v>119.622336592897</v>
      </c>
      <c r="X1952" s="274">
        <v>1.0538401660000001</v>
      </c>
      <c r="Z1952" s="257">
        <v>25775.620000000003</v>
      </c>
      <c r="AA1952" s="258">
        <v>9980.1982091016107</v>
      </c>
      <c r="AB1952" s="276">
        <v>1.026558137122157</v>
      </c>
      <c r="AC1952" s="92"/>
      <c r="AD1952" s="257">
        <v>1048540.4043966216</v>
      </c>
      <c r="AE1952" s="258">
        <v>10632.190131519352</v>
      </c>
      <c r="AF1952" s="276">
        <v>1.0936216963093346</v>
      </c>
      <c r="AG1952" s="93"/>
      <c r="AH1952" s="257">
        <v>10245.434093852</v>
      </c>
      <c r="AI1952" s="258">
        <v>8690.5487597126394</v>
      </c>
      <c r="AJ1952" s="258">
        <v>9226.9034046620673</v>
      </c>
      <c r="AK1952" s="276">
        <v>0.94907461475643562</v>
      </c>
      <c r="AL1952" s="93"/>
      <c r="AM1952" s="257">
        <v>9729.31</v>
      </c>
      <c r="AN1952" s="258">
        <v>9707.763735466011</v>
      </c>
      <c r="AO1952" s="276">
        <v>0.99853566503456193</v>
      </c>
      <c r="AQ1952" s="280">
        <v>10343.564401219835</v>
      </c>
      <c r="AR1952" s="281">
        <v>10426.253966745498</v>
      </c>
    </row>
    <row r="1953" spans="1:44" x14ac:dyDescent="0.2">
      <c r="A1953" s="260" t="s">
        <v>8386</v>
      </c>
      <c r="B1953" s="261" t="s">
        <v>1292</v>
      </c>
      <c r="C1953" s="261" t="s">
        <v>1298</v>
      </c>
      <c r="D1953" s="262" t="s">
        <v>9643</v>
      </c>
      <c r="E1953" s="257">
        <v>268</v>
      </c>
      <c r="F1953" s="258">
        <v>493</v>
      </c>
      <c r="G1953" s="258">
        <v>1869</v>
      </c>
      <c r="H1953" s="258">
        <v>1506</v>
      </c>
      <c r="I1953" s="258">
        <v>539</v>
      </c>
      <c r="J1953" s="258">
        <v>259</v>
      </c>
      <c r="K1953" s="259">
        <v>81</v>
      </c>
      <c r="L1953" s="257">
        <v>248</v>
      </c>
      <c r="M1953" s="258">
        <v>438</v>
      </c>
      <c r="N1953" s="258">
        <v>1708</v>
      </c>
      <c r="O1953" s="258">
        <v>1494</v>
      </c>
      <c r="P1953" s="258">
        <v>557</v>
      </c>
      <c r="Q1953" s="258">
        <v>368</v>
      </c>
      <c r="R1953" s="259">
        <v>190</v>
      </c>
      <c r="S1953" s="267">
        <v>10018</v>
      </c>
      <c r="T1953" s="90"/>
      <c r="U1953" s="260">
        <v>42</v>
      </c>
      <c r="V1953" s="273">
        <v>110.832164327149</v>
      </c>
      <c r="W1953" s="273">
        <v>103.944061532314</v>
      </c>
      <c r="X1953" s="274">
        <v>1.0538401660000001</v>
      </c>
      <c r="Z1953" s="257">
        <v>27511.09</v>
      </c>
      <c r="AA1953" s="258">
        <v>10652.163988623095</v>
      </c>
      <c r="AB1953" s="276">
        <v>1.0633024544443097</v>
      </c>
      <c r="AC1953" s="92"/>
      <c r="AD1953" s="257">
        <v>1018564.2787072598</v>
      </c>
      <c r="AE1953" s="258">
        <v>10328.232490593709</v>
      </c>
      <c r="AF1953" s="276">
        <v>1.0309675075457885</v>
      </c>
      <c r="AG1953" s="93"/>
      <c r="AH1953" s="257">
        <v>10557.370782988</v>
      </c>
      <c r="AI1953" s="258">
        <v>8955.1447721457753</v>
      </c>
      <c r="AJ1953" s="258">
        <v>9507.8294906299725</v>
      </c>
      <c r="AK1953" s="276">
        <v>0.94907461475643562</v>
      </c>
      <c r="AL1953" s="93"/>
      <c r="AM1953" s="257">
        <v>10036.06</v>
      </c>
      <c r="AN1953" s="258">
        <v>10013.834415283407</v>
      </c>
      <c r="AO1953" s="276">
        <v>0.99958418998636522</v>
      </c>
      <c r="AQ1953" s="280">
        <v>10418.436703976173</v>
      </c>
      <c r="AR1953" s="281">
        <v>10501.724821214251</v>
      </c>
    </row>
    <row r="1954" spans="1:44" x14ac:dyDescent="0.2">
      <c r="A1954" s="260" t="s">
        <v>8386</v>
      </c>
      <c r="B1954" s="261" t="s">
        <v>1292</v>
      </c>
      <c r="C1954" s="261" t="s">
        <v>1299</v>
      </c>
      <c r="D1954" s="262" t="s">
        <v>9644</v>
      </c>
      <c r="E1954" s="257">
        <v>205</v>
      </c>
      <c r="F1954" s="258">
        <v>488</v>
      </c>
      <c r="G1954" s="258">
        <v>1275</v>
      </c>
      <c r="H1954" s="258">
        <v>1259</v>
      </c>
      <c r="I1954" s="258">
        <v>459</v>
      </c>
      <c r="J1954" s="258">
        <v>245</v>
      </c>
      <c r="K1954" s="259">
        <v>77</v>
      </c>
      <c r="L1954" s="257">
        <v>225</v>
      </c>
      <c r="M1954" s="258">
        <v>474</v>
      </c>
      <c r="N1954" s="258">
        <v>1391</v>
      </c>
      <c r="O1954" s="258">
        <v>1319</v>
      </c>
      <c r="P1954" s="258">
        <v>480</v>
      </c>
      <c r="Q1954" s="258">
        <v>290</v>
      </c>
      <c r="R1954" s="259">
        <v>101</v>
      </c>
      <c r="S1954" s="267">
        <v>8288</v>
      </c>
      <c r="T1954" s="90"/>
      <c r="U1954" s="260">
        <v>1</v>
      </c>
      <c r="V1954" s="273">
        <v>96.562148061683502</v>
      </c>
      <c r="W1954" s="273">
        <v>81.376780111030598</v>
      </c>
      <c r="X1954" s="274">
        <v>1.0641946069999999</v>
      </c>
      <c r="Z1954" s="257">
        <v>22861.860000000004</v>
      </c>
      <c r="AA1954" s="258">
        <v>8852.0041119760372</v>
      </c>
      <c r="AB1954" s="276">
        <v>1.068050689186298</v>
      </c>
      <c r="AC1954" s="92"/>
      <c r="AD1954" s="257">
        <v>767500.05757368414</v>
      </c>
      <c r="AE1954" s="258">
        <v>7782.4435795311265</v>
      </c>
      <c r="AF1954" s="276">
        <v>0.93900139714419961</v>
      </c>
      <c r="AG1954" s="93"/>
      <c r="AH1954" s="257">
        <v>8820.0449028160001</v>
      </c>
      <c r="AI1954" s="258">
        <v>7481.481954656615</v>
      </c>
      <c r="AJ1954" s="258">
        <v>7900.8713382351752</v>
      </c>
      <c r="AK1954" s="276">
        <v>0.9532904606943986</v>
      </c>
      <c r="AL1954" s="93"/>
      <c r="AM1954" s="257">
        <v>8288.43</v>
      </c>
      <c r="AN1954" s="258">
        <v>8270.0746690102951</v>
      </c>
      <c r="AO1954" s="276">
        <v>0.997837194619968</v>
      </c>
      <c r="AQ1954" s="280">
        <v>7906.6548510738266</v>
      </c>
      <c r="AR1954" s="281">
        <v>7969.8630285488534</v>
      </c>
    </row>
    <row r="1955" spans="1:44" x14ac:dyDescent="0.2">
      <c r="A1955" s="260" t="s">
        <v>8386</v>
      </c>
      <c r="B1955" s="261" t="s">
        <v>1292</v>
      </c>
      <c r="C1955" s="261" t="s">
        <v>1300</v>
      </c>
      <c r="D1955" s="262" t="s">
        <v>9645</v>
      </c>
      <c r="E1955" s="257">
        <v>399</v>
      </c>
      <c r="F1955" s="258">
        <v>721</v>
      </c>
      <c r="G1955" s="258">
        <v>2520</v>
      </c>
      <c r="H1955" s="258">
        <v>1766</v>
      </c>
      <c r="I1955" s="258">
        <v>539</v>
      </c>
      <c r="J1955" s="258">
        <v>289</v>
      </c>
      <c r="K1955" s="259">
        <v>85</v>
      </c>
      <c r="L1955" s="257">
        <v>357</v>
      </c>
      <c r="M1955" s="258">
        <v>694</v>
      </c>
      <c r="N1955" s="258">
        <v>2455</v>
      </c>
      <c r="O1955" s="258">
        <v>1719</v>
      </c>
      <c r="P1955" s="258">
        <v>526</v>
      </c>
      <c r="Q1955" s="258">
        <v>360</v>
      </c>
      <c r="R1955" s="259">
        <v>176</v>
      </c>
      <c r="S1955" s="267">
        <v>12606</v>
      </c>
      <c r="T1955" s="90"/>
      <c r="U1955" s="260">
        <v>77</v>
      </c>
      <c r="V1955" s="273">
        <v>115.36829568892399</v>
      </c>
      <c r="W1955" s="273">
        <v>108.68118356338201</v>
      </c>
      <c r="X1955" s="274">
        <v>1.0538401660000001</v>
      </c>
      <c r="Z1955" s="257">
        <v>32438.030000000002</v>
      </c>
      <c r="AA1955" s="258">
        <v>12559.851864389075</v>
      </c>
      <c r="AB1955" s="276">
        <v>0.99633919279621408</v>
      </c>
      <c r="AC1955" s="92"/>
      <c r="AD1955" s="257">
        <v>1310766.6792639608</v>
      </c>
      <c r="AE1955" s="258">
        <v>13291.162165576514</v>
      </c>
      <c r="AF1955" s="276">
        <v>1.054352067711924</v>
      </c>
      <c r="AG1955" s="93"/>
      <c r="AH1955" s="257">
        <v>13284.709132596001</v>
      </c>
      <c r="AI1955" s="258">
        <v>11268.572070040891</v>
      </c>
      <c r="AJ1955" s="258">
        <v>11964.034593619628</v>
      </c>
      <c r="AK1955" s="276">
        <v>0.94907461475643573</v>
      </c>
      <c r="AL1955" s="93"/>
      <c r="AM1955" s="257">
        <v>12639.11</v>
      </c>
      <c r="AN1955" s="258">
        <v>12611.119771758307</v>
      </c>
      <c r="AO1955" s="276">
        <v>1.0004061376930278</v>
      </c>
      <c r="AQ1955" s="280">
        <v>12573.23046449532</v>
      </c>
      <c r="AR1955" s="281">
        <v>12673.744651291559</v>
      </c>
    </row>
    <row r="1956" spans="1:44" x14ac:dyDescent="0.2">
      <c r="A1956" s="260" t="s">
        <v>8386</v>
      </c>
      <c r="B1956" s="261" t="s">
        <v>1292</v>
      </c>
      <c r="C1956" s="261" t="s">
        <v>1301</v>
      </c>
      <c r="D1956" s="262" t="s">
        <v>9646</v>
      </c>
      <c r="E1956" s="257">
        <v>158</v>
      </c>
      <c r="F1956" s="258">
        <v>302</v>
      </c>
      <c r="G1956" s="258">
        <v>989</v>
      </c>
      <c r="H1956" s="258">
        <v>750</v>
      </c>
      <c r="I1956" s="258">
        <v>260</v>
      </c>
      <c r="J1956" s="258">
        <v>166</v>
      </c>
      <c r="K1956" s="259">
        <v>54</v>
      </c>
      <c r="L1956" s="257">
        <v>155</v>
      </c>
      <c r="M1956" s="258">
        <v>266</v>
      </c>
      <c r="N1956" s="258">
        <v>929</v>
      </c>
      <c r="O1956" s="258">
        <v>795</v>
      </c>
      <c r="P1956" s="258">
        <v>270</v>
      </c>
      <c r="Q1956" s="258">
        <v>236</v>
      </c>
      <c r="R1956" s="259">
        <v>101</v>
      </c>
      <c r="S1956" s="267">
        <v>5431</v>
      </c>
      <c r="T1956" s="90"/>
      <c r="U1956" s="260">
        <v>20</v>
      </c>
      <c r="V1956" s="273">
        <v>101.04423240027999</v>
      </c>
      <c r="W1956" s="273">
        <v>85.624838769117304</v>
      </c>
      <c r="X1956" s="274">
        <v>1.053846399</v>
      </c>
      <c r="Z1956" s="257">
        <v>15039.409999999998</v>
      </c>
      <c r="AA1956" s="258">
        <v>5823.1884528071423</v>
      </c>
      <c r="AB1956" s="276">
        <v>1.0722129355196359</v>
      </c>
      <c r="AC1956" s="92"/>
      <c r="AD1956" s="257">
        <v>514750.38702053798</v>
      </c>
      <c r="AE1956" s="258">
        <v>5219.5642267356425</v>
      </c>
      <c r="AF1956" s="276">
        <v>0.96106872154955669</v>
      </c>
      <c r="AG1956" s="93"/>
      <c r="AH1956" s="257">
        <v>5723.4397929690003</v>
      </c>
      <c r="AI1956" s="258">
        <v>4854.8291988842329</v>
      </c>
      <c r="AJ1956" s="258">
        <v>5154.4380154644314</v>
      </c>
      <c r="AK1956" s="276">
        <v>0.94907715254362579</v>
      </c>
      <c r="AL1956" s="93"/>
      <c r="AM1956" s="257">
        <v>5439.6</v>
      </c>
      <c r="AN1956" s="258">
        <v>5427.5536102191136</v>
      </c>
      <c r="AO1956" s="276">
        <v>0.9993654226144566</v>
      </c>
      <c r="AQ1956" s="280">
        <v>5308.1248114705577</v>
      </c>
      <c r="AR1956" s="281">
        <v>5350.5595580811869</v>
      </c>
    </row>
    <row r="1957" spans="1:44" x14ac:dyDescent="0.2">
      <c r="A1957" s="260" t="s">
        <v>8386</v>
      </c>
      <c r="B1957" s="261" t="s">
        <v>1292</v>
      </c>
      <c r="C1957" s="261" t="s">
        <v>1302</v>
      </c>
      <c r="D1957" s="262" t="s">
        <v>9647</v>
      </c>
      <c r="E1957" s="257">
        <v>184</v>
      </c>
      <c r="F1957" s="258">
        <v>446</v>
      </c>
      <c r="G1957" s="258">
        <v>1460</v>
      </c>
      <c r="H1957" s="258">
        <v>1305</v>
      </c>
      <c r="I1957" s="258">
        <v>632</v>
      </c>
      <c r="J1957" s="258">
        <v>360</v>
      </c>
      <c r="K1957" s="259">
        <v>110</v>
      </c>
      <c r="L1957" s="257">
        <v>228</v>
      </c>
      <c r="M1957" s="258">
        <v>422</v>
      </c>
      <c r="N1957" s="258">
        <v>1386</v>
      </c>
      <c r="O1957" s="258">
        <v>1377</v>
      </c>
      <c r="P1957" s="258">
        <v>703</v>
      </c>
      <c r="Q1957" s="258">
        <v>486</v>
      </c>
      <c r="R1957" s="259">
        <v>226</v>
      </c>
      <c r="S1957" s="267">
        <v>9325</v>
      </c>
      <c r="T1957" s="90"/>
      <c r="U1957" s="260">
        <v>120</v>
      </c>
      <c r="V1957" s="273">
        <v>109.405144425834</v>
      </c>
      <c r="W1957" s="273">
        <v>87.495389234398402</v>
      </c>
      <c r="X1957" s="274">
        <v>1.0642187510000001</v>
      </c>
      <c r="Z1957" s="257">
        <v>27983.250000000004</v>
      </c>
      <c r="AA1957" s="258">
        <v>10834.982108474702</v>
      </c>
      <c r="AB1957" s="276">
        <v>1.1619283762439359</v>
      </c>
      <c r="AC1957" s="92"/>
      <c r="AD1957" s="257">
        <v>908314.32398961578</v>
      </c>
      <c r="AE1957" s="258">
        <v>9210.2989559065772</v>
      </c>
      <c r="AF1957" s="276">
        <v>0.98769961993636213</v>
      </c>
      <c r="AG1957" s="93"/>
      <c r="AH1957" s="257">
        <v>9923.8398530750001</v>
      </c>
      <c r="AI1957" s="258">
        <v>8417.7608617364676</v>
      </c>
      <c r="AJ1957" s="258">
        <v>8889.5252136335039</v>
      </c>
      <c r="AK1957" s="276">
        <v>0.95330029100627389</v>
      </c>
      <c r="AL1957" s="93"/>
      <c r="AM1957" s="257">
        <v>9376.6</v>
      </c>
      <c r="AN1957" s="258">
        <v>9355.8348374109373</v>
      </c>
      <c r="AO1957" s="276">
        <v>1.0033066849770442</v>
      </c>
      <c r="AQ1957" s="280">
        <v>10235.675680027314</v>
      </c>
      <c r="AR1957" s="281">
        <v>10317.502750659101</v>
      </c>
    </row>
    <row r="1958" spans="1:44" x14ac:dyDescent="0.2">
      <c r="A1958" s="260" t="s">
        <v>8386</v>
      </c>
      <c r="B1958" s="261" t="s">
        <v>1292</v>
      </c>
      <c r="C1958" s="261" t="s">
        <v>1303</v>
      </c>
      <c r="D1958" s="262" t="s">
        <v>9648</v>
      </c>
      <c r="E1958" s="257">
        <v>234</v>
      </c>
      <c r="F1958" s="258">
        <v>455</v>
      </c>
      <c r="G1958" s="258">
        <v>1324</v>
      </c>
      <c r="H1958" s="258">
        <v>828</v>
      </c>
      <c r="I1958" s="258">
        <v>229</v>
      </c>
      <c r="J1958" s="258">
        <v>132</v>
      </c>
      <c r="K1958" s="259">
        <v>39</v>
      </c>
      <c r="L1958" s="257">
        <v>244</v>
      </c>
      <c r="M1958" s="258">
        <v>404</v>
      </c>
      <c r="N1958" s="258">
        <v>1337</v>
      </c>
      <c r="O1958" s="258">
        <v>805</v>
      </c>
      <c r="P1958" s="258">
        <v>242</v>
      </c>
      <c r="Q1958" s="258">
        <v>163</v>
      </c>
      <c r="R1958" s="259">
        <v>98</v>
      </c>
      <c r="S1958" s="267">
        <v>6534</v>
      </c>
      <c r="T1958" s="90"/>
      <c r="U1958" s="260">
        <v>20</v>
      </c>
      <c r="V1958" s="273">
        <v>139.73100396632501</v>
      </c>
      <c r="W1958" s="273">
        <v>109.462044689317</v>
      </c>
      <c r="X1958" s="274">
        <v>1.0630513749999999</v>
      </c>
      <c r="Z1958" s="257">
        <v>16340.41</v>
      </c>
      <c r="AA1958" s="258">
        <v>6326.9295022965898</v>
      </c>
      <c r="AB1958" s="276">
        <v>0.96830876986479797</v>
      </c>
      <c r="AC1958" s="92"/>
      <c r="AD1958" s="257">
        <v>722182.01571505424</v>
      </c>
      <c r="AE1958" s="258">
        <v>7322.9190486606421</v>
      </c>
      <c r="AF1958" s="276">
        <v>1.1207405951424307</v>
      </c>
      <c r="AG1958" s="93"/>
      <c r="AH1958" s="257">
        <v>6945.9776842499996</v>
      </c>
      <c r="AI1958" s="258">
        <v>5891.8301748750191</v>
      </c>
      <c r="AJ1958" s="258">
        <v>6225.7584839400097</v>
      </c>
      <c r="AK1958" s="276">
        <v>0.95282498988980868</v>
      </c>
      <c r="AL1958" s="93"/>
      <c r="AM1958" s="257">
        <v>6542.6</v>
      </c>
      <c r="AN1958" s="258">
        <v>6528.1109365062812</v>
      </c>
      <c r="AO1958" s="276">
        <v>0.99909870469946149</v>
      </c>
      <c r="AQ1958" s="280">
        <v>6750.2465155175187</v>
      </c>
      <c r="AR1958" s="281">
        <v>6804.210016870441</v>
      </c>
    </row>
    <row r="1959" spans="1:44" x14ac:dyDescent="0.2">
      <c r="A1959" s="260" t="s">
        <v>8386</v>
      </c>
      <c r="B1959" s="261" t="s">
        <v>1292</v>
      </c>
      <c r="C1959" s="261" t="s">
        <v>1304</v>
      </c>
      <c r="D1959" s="262" t="s">
        <v>9649</v>
      </c>
      <c r="E1959" s="257">
        <v>251</v>
      </c>
      <c r="F1959" s="258">
        <v>470</v>
      </c>
      <c r="G1959" s="258">
        <v>1581</v>
      </c>
      <c r="H1959" s="258">
        <v>1204</v>
      </c>
      <c r="I1959" s="258">
        <v>419</v>
      </c>
      <c r="J1959" s="258">
        <v>225</v>
      </c>
      <c r="K1959" s="259">
        <v>64</v>
      </c>
      <c r="L1959" s="257">
        <v>215</v>
      </c>
      <c r="M1959" s="258">
        <v>457</v>
      </c>
      <c r="N1959" s="258">
        <v>1440</v>
      </c>
      <c r="O1959" s="258">
        <v>1123</v>
      </c>
      <c r="P1959" s="258">
        <v>404</v>
      </c>
      <c r="Q1959" s="258">
        <v>286</v>
      </c>
      <c r="R1959" s="259">
        <v>120</v>
      </c>
      <c r="S1959" s="267">
        <v>8259</v>
      </c>
      <c r="T1959" s="90"/>
      <c r="U1959" s="260">
        <v>58</v>
      </c>
      <c r="V1959" s="273">
        <v>139.009765063169</v>
      </c>
      <c r="W1959" s="273">
        <v>130.05750605326801</v>
      </c>
      <c r="X1959" s="274">
        <v>1.0642189929999999</v>
      </c>
      <c r="Z1959" s="257">
        <v>21978.750000000004</v>
      </c>
      <c r="AA1959" s="258">
        <v>8510.0680949009966</v>
      </c>
      <c r="AB1959" s="276">
        <v>1.030399333442426</v>
      </c>
      <c r="AC1959" s="92"/>
      <c r="AD1959" s="257">
        <v>951557.50759271579</v>
      </c>
      <c r="AE1959" s="258">
        <v>9648.7844430013065</v>
      </c>
      <c r="AF1959" s="276">
        <v>1.1682751474756394</v>
      </c>
      <c r="AG1959" s="93"/>
      <c r="AH1959" s="257">
        <v>8789.3846631869983</v>
      </c>
      <c r="AI1959" s="258">
        <v>7455.4748274778631</v>
      </c>
      <c r="AJ1959" s="258">
        <v>7873.3079171893751</v>
      </c>
      <c r="AK1959" s="276">
        <v>0.9533003895373986</v>
      </c>
      <c r="AL1959" s="93"/>
      <c r="AM1959" s="257">
        <v>8283.94</v>
      </c>
      <c r="AN1959" s="258">
        <v>8265.5946124418188</v>
      </c>
      <c r="AO1959" s="276">
        <v>1.0007984758980286</v>
      </c>
      <c r="AQ1959" s="280">
        <v>9485.376613884333</v>
      </c>
      <c r="AR1959" s="281">
        <v>9561.2055680654357</v>
      </c>
    </row>
    <row r="1960" spans="1:44" x14ac:dyDescent="0.2">
      <c r="A1960" s="260" t="s">
        <v>8386</v>
      </c>
      <c r="B1960" s="261" t="s">
        <v>1292</v>
      </c>
      <c r="C1960" s="261" t="s">
        <v>1305</v>
      </c>
      <c r="D1960" s="262" t="s">
        <v>9650</v>
      </c>
      <c r="E1960" s="257">
        <v>252</v>
      </c>
      <c r="F1960" s="258">
        <v>462</v>
      </c>
      <c r="G1960" s="258">
        <v>1280</v>
      </c>
      <c r="H1960" s="258">
        <v>949</v>
      </c>
      <c r="I1960" s="258">
        <v>353</v>
      </c>
      <c r="J1960" s="258">
        <v>219</v>
      </c>
      <c r="K1960" s="259">
        <v>61</v>
      </c>
      <c r="L1960" s="257">
        <v>211</v>
      </c>
      <c r="M1960" s="258">
        <v>456</v>
      </c>
      <c r="N1960" s="258">
        <v>1334</v>
      </c>
      <c r="O1960" s="258">
        <v>998</v>
      </c>
      <c r="P1960" s="258">
        <v>396</v>
      </c>
      <c r="Q1960" s="258">
        <v>295</v>
      </c>
      <c r="R1960" s="259">
        <v>113</v>
      </c>
      <c r="S1960" s="267">
        <v>7379</v>
      </c>
      <c r="T1960" s="90"/>
      <c r="U1960" s="260">
        <v>69</v>
      </c>
      <c r="V1960" s="273">
        <v>133.205179853261</v>
      </c>
      <c r="W1960" s="273">
        <v>108.038665038665</v>
      </c>
      <c r="X1960" s="274">
        <v>1.0630513749999999</v>
      </c>
      <c r="Z1960" s="257">
        <v>20094.3</v>
      </c>
      <c r="AA1960" s="258">
        <v>7780.4179636862455</v>
      </c>
      <c r="AB1960" s="276">
        <v>1.0544000492866574</v>
      </c>
      <c r="AC1960" s="92"/>
      <c r="AD1960" s="257">
        <v>800514.99928580958</v>
      </c>
      <c r="AE1960" s="258">
        <v>8117.2147871951165</v>
      </c>
      <c r="AF1960" s="276">
        <v>1.1000426598719497</v>
      </c>
      <c r="AG1960" s="93"/>
      <c r="AH1960" s="257">
        <v>7844.2560961249992</v>
      </c>
      <c r="AI1960" s="258">
        <v>6653.7825008268683</v>
      </c>
      <c r="AJ1960" s="258">
        <v>7030.895600396896</v>
      </c>
      <c r="AK1960" s="276">
        <v>0.95282498988980835</v>
      </c>
      <c r="AL1960" s="93"/>
      <c r="AM1960" s="257">
        <v>7408.67</v>
      </c>
      <c r="AN1960" s="258">
        <v>7392.2629615085725</v>
      </c>
      <c r="AO1960" s="276">
        <v>1.0017973928050647</v>
      </c>
      <c r="AQ1960" s="280">
        <v>8169.6883813500044</v>
      </c>
      <c r="AR1960" s="281">
        <v>8234.9993279956525</v>
      </c>
    </row>
    <row r="1961" spans="1:44" x14ac:dyDescent="0.2">
      <c r="A1961" s="260" t="s">
        <v>8386</v>
      </c>
      <c r="B1961" s="261" t="s">
        <v>1292</v>
      </c>
      <c r="C1961" s="261" t="s">
        <v>1306</v>
      </c>
      <c r="D1961" s="262" t="s">
        <v>9651</v>
      </c>
      <c r="E1961" s="257">
        <v>282</v>
      </c>
      <c r="F1961" s="258">
        <v>509</v>
      </c>
      <c r="G1961" s="258">
        <v>2015</v>
      </c>
      <c r="H1961" s="258">
        <v>1278</v>
      </c>
      <c r="I1961" s="258">
        <v>395</v>
      </c>
      <c r="J1961" s="258">
        <v>250</v>
      </c>
      <c r="K1961" s="259">
        <v>75</v>
      </c>
      <c r="L1961" s="257">
        <v>289</v>
      </c>
      <c r="M1961" s="258">
        <v>507</v>
      </c>
      <c r="N1961" s="258">
        <v>1926</v>
      </c>
      <c r="O1961" s="258">
        <v>1289</v>
      </c>
      <c r="P1961" s="258">
        <v>403</v>
      </c>
      <c r="Q1961" s="258">
        <v>345</v>
      </c>
      <c r="R1961" s="259">
        <v>135</v>
      </c>
      <c r="S1961" s="267">
        <v>9698</v>
      </c>
      <c r="T1961" s="90"/>
      <c r="U1961" s="260">
        <v>51</v>
      </c>
      <c r="V1961" s="273">
        <v>124.180379581178</v>
      </c>
      <c r="W1961" s="273">
        <v>115.507887411073</v>
      </c>
      <c r="X1961" s="274">
        <v>1.0538401660000001</v>
      </c>
      <c r="Z1961" s="257">
        <v>25282.660000000003</v>
      </c>
      <c r="AA1961" s="258">
        <v>9789.326427582535</v>
      </c>
      <c r="AB1961" s="276">
        <v>1.0094170372842375</v>
      </c>
      <c r="AC1961" s="92"/>
      <c r="AD1961" s="257">
        <v>1046386.5951382794</v>
      </c>
      <c r="AE1961" s="258">
        <v>10610.350525295595</v>
      </c>
      <c r="AF1961" s="276">
        <v>1.0940761523299232</v>
      </c>
      <c r="AG1961" s="93"/>
      <c r="AH1961" s="257">
        <v>10220.141929868001</v>
      </c>
      <c r="AI1961" s="258">
        <v>8669.0950289748198</v>
      </c>
      <c r="AJ1961" s="258">
        <v>9204.1256139079123</v>
      </c>
      <c r="AK1961" s="276">
        <v>0.94907461475643562</v>
      </c>
      <c r="AL1961" s="93"/>
      <c r="AM1961" s="257">
        <v>9719.93</v>
      </c>
      <c r="AN1961" s="258">
        <v>9698.404508158148</v>
      </c>
      <c r="AO1961" s="276">
        <v>1.0000417104720714</v>
      </c>
      <c r="AQ1961" s="280">
        <v>10165.268018135464</v>
      </c>
      <c r="AR1961" s="281">
        <v>10246.532228737025</v>
      </c>
    </row>
    <row r="1962" spans="1:44" x14ac:dyDescent="0.2">
      <c r="A1962" s="260" t="s">
        <v>8386</v>
      </c>
      <c r="B1962" s="261" t="s">
        <v>1292</v>
      </c>
      <c r="C1962" s="261" t="s">
        <v>1307</v>
      </c>
      <c r="D1962" s="262" t="s">
        <v>9652</v>
      </c>
      <c r="E1962" s="257">
        <v>321</v>
      </c>
      <c r="F1962" s="258">
        <v>605</v>
      </c>
      <c r="G1962" s="258">
        <v>2053</v>
      </c>
      <c r="H1962" s="258">
        <v>1483</v>
      </c>
      <c r="I1962" s="258">
        <v>554</v>
      </c>
      <c r="J1962" s="258">
        <v>338</v>
      </c>
      <c r="K1962" s="259">
        <v>116</v>
      </c>
      <c r="L1962" s="257">
        <v>300</v>
      </c>
      <c r="M1962" s="258">
        <v>615</v>
      </c>
      <c r="N1962" s="258">
        <v>1876</v>
      </c>
      <c r="O1962" s="258">
        <v>1431</v>
      </c>
      <c r="P1962" s="258">
        <v>593</v>
      </c>
      <c r="Q1962" s="258">
        <v>411</v>
      </c>
      <c r="R1962" s="259">
        <v>169</v>
      </c>
      <c r="S1962" s="267">
        <v>10865</v>
      </c>
      <c r="T1962" s="90"/>
      <c r="U1962" s="260">
        <v>49</v>
      </c>
      <c r="V1962" s="273">
        <v>137.570115001364</v>
      </c>
      <c r="W1962" s="273">
        <v>113.819782448377</v>
      </c>
      <c r="X1962" s="274">
        <v>1.0642189929999999</v>
      </c>
      <c r="Z1962" s="257">
        <v>29559.98</v>
      </c>
      <c r="AA1962" s="258">
        <v>11445.484510443566</v>
      </c>
      <c r="AB1962" s="276">
        <v>1.053427014306817</v>
      </c>
      <c r="AC1962" s="92"/>
      <c r="AD1962" s="257">
        <v>1205952.061500537</v>
      </c>
      <c r="AE1962" s="258">
        <v>12228.34289800186</v>
      </c>
      <c r="AF1962" s="276">
        <v>1.1254802483204658</v>
      </c>
      <c r="AG1962" s="93"/>
      <c r="AH1962" s="257">
        <v>11562.739358944998</v>
      </c>
      <c r="AI1962" s="258">
        <v>9807.9348590079917</v>
      </c>
      <c r="AJ1962" s="258">
        <v>10357.608732323835</v>
      </c>
      <c r="AK1962" s="276">
        <v>0.9533003895373986</v>
      </c>
      <c r="AL1962" s="93"/>
      <c r="AM1962" s="257">
        <v>10886.07</v>
      </c>
      <c r="AN1962" s="258">
        <v>10861.962006323622</v>
      </c>
      <c r="AO1962" s="276">
        <v>0.99972038714437383</v>
      </c>
      <c r="AQ1962" s="280">
        <v>12276.66425642701</v>
      </c>
      <c r="AR1962" s="281">
        <v>12374.807603738567</v>
      </c>
    </row>
    <row r="1963" spans="1:44" x14ac:dyDescent="0.2">
      <c r="A1963" s="260" t="s">
        <v>8386</v>
      </c>
      <c r="B1963" s="261" t="s">
        <v>1292</v>
      </c>
      <c r="C1963" s="261" t="s">
        <v>1308</v>
      </c>
      <c r="D1963" s="262" t="s">
        <v>9653</v>
      </c>
      <c r="E1963" s="257">
        <v>458</v>
      </c>
      <c r="F1963" s="258">
        <v>876</v>
      </c>
      <c r="G1963" s="258">
        <v>2623</v>
      </c>
      <c r="H1963" s="258">
        <v>1717</v>
      </c>
      <c r="I1963" s="258">
        <v>629</v>
      </c>
      <c r="J1963" s="258">
        <v>365</v>
      </c>
      <c r="K1963" s="259">
        <v>97</v>
      </c>
      <c r="L1963" s="257">
        <v>425</v>
      </c>
      <c r="M1963" s="258">
        <v>798</v>
      </c>
      <c r="N1963" s="258">
        <v>2693</v>
      </c>
      <c r="O1963" s="258">
        <v>1789</v>
      </c>
      <c r="P1963" s="258">
        <v>668</v>
      </c>
      <c r="Q1963" s="258">
        <v>453</v>
      </c>
      <c r="R1963" s="259">
        <v>151</v>
      </c>
      <c r="S1963" s="267">
        <v>13742</v>
      </c>
      <c r="T1963" s="90"/>
      <c r="U1963" s="260">
        <v>30</v>
      </c>
      <c r="V1963" s="273">
        <v>121.866786527006</v>
      </c>
      <c r="W1963" s="273">
        <v>131.86788055353199</v>
      </c>
      <c r="X1963" s="274">
        <v>1.0538401660000001</v>
      </c>
      <c r="Z1963" s="257">
        <v>35970.85</v>
      </c>
      <c r="AA1963" s="258">
        <v>13927.74306689277</v>
      </c>
      <c r="AB1963" s="276">
        <v>1.0135164507999397</v>
      </c>
      <c r="AC1963" s="92"/>
      <c r="AD1963" s="257">
        <v>1527647.9913383892</v>
      </c>
      <c r="AE1963" s="258">
        <v>15490.336690735267</v>
      </c>
      <c r="AF1963" s="276">
        <v>1.1272257815991316</v>
      </c>
      <c r="AG1963" s="93"/>
      <c r="AH1963" s="257">
        <v>14481.871561172002</v>
      </c>
      <c r="AI1963" s="258">
        <v>12284.04865829779</v>
      </c>
      <c r="AJ1963" s="258">
        <v>13042.183355982939</v>
      </c>
      <c r="AK1963" s="276">
        <v>0.94907461475643573</v>
      </c>
      <c r="AL1963" s="93"/>
      <c r="AM1963" s="257">
        <v>13754.9</v>
      </c>
      <c r="AN1963" s="258">
        <v>13724.438773660355</v>
      </c>
      <c r="AO1963" s="276">
        <v>0.99872207638337618</v>
      </c>
      <c r="AQ1963" s="280">
        <v>14881.155916385307</v>
      </c>
      <c r="AR1963" s="281">
        <v>15000.120353547843</v>
      </c>
    </row>
    <row r="1964" spans="1:44" x14ac:dyDescent="0.2">
      <c r="A1964" s="260" t="s">
        <v>8386</v>
      </c>
      <c r="B1964" s="261" t="s">
        <v>1292</v>
      </c>
      <c r="C1964" s="261" t="s">
        <v>1309</v>
      </c>
      <c r="D1964" s="262" t="s">
        <v>9654</v>
      </c>
      <c r="E1964" s="257">
        <v>339</v>
      </c>
      <c r="F1964" s="258">
        <v>546</v>
      </c>
      <c r="G1964" s="258">
        <v>1923</v>
      </c>
      <c r="H1964" s="258">
        <v>1276</v>
      </c>
      <c r="I1964" s="258">
        <v>424</v>
      </c>
      <c r="J1964" s="258">
        <v>275</v>
      </c>
      <c r="K1964" s="259">
        <v>78</v>
      </c>
      <c r="L1964" s="257">
        <v>298</v>
      </c>
      <c r="M1964" s="258">
        <v>527</v>
      </c>
      <c r="N1964" s="258">
        <v>1843</v>
      </c>
      <c r="O1964" s="258">
        <v>1258</v>
      </c>
      <c r="P1964" s="258">
        <v>422</v>
      </c>
      <c r="Q1964" s="258">
        <v>314</v>
      </c>
      <c r="R1964" s="259">
        <v>179</v>
      </c>
      <c r="S1964" s="267">
        <v>9702</v>
      </c>
      <c r="T1964" s="90"/>
      <c r="U1964" s="260">
        <v>44</v>
      </c>
      <c r="V1964" s="273">
        <v>127.32798585400499</v>
      </c>
      <c r="W1964" s="273">
        <v>143.619086880346</v>
      </c>
      <c r="X1964" s="274">
        <v>1.0538401660000001</v>
      </c>
      <c r="Z1964" s="257">
        <v>25686.43</v>
      </c>
      <c r="AA1964" s="258">
        <v>9945.6642627496003</v>
      </c>
      <c r="AB1964" s="276">
        <v>1.025114848768254</v>
      </c>
      <c r="AC1964" s="92"/>
      <c r="AD1964" s="257">
        <v>1119365.9071180031</v>
      </c>
      <c r="AE1964" s="258">
        <v>11350.360082755038</v>
      </c>
      <c r="AF1964" s="276">
        <v>1.1698989984286785</v>
      </c>
      <c r="AG1964" s="93"/>
      <c r="AH1964" s="257">
        <v>10224.357290532002</v>
      </c>
      <c r="AI1964" s="258">
        <v>8672.6706507644576</v>
      </c>
      <c r="AJ1964" s="258">
        <v>9207.9219123669391</v>
      </c>
      <c r="AK1964" s="276">
        <v>0.94907461475643573</v>
      </c>
      <c r="AL1964" s="93"/>
      <c r="AM1964" s="257">
        <v>9720.92</v>
      </c>
      <c r="AN1964" s="258">
        <v>9699.3923157311528</v>
      </c>
      <c r="AO1964" s="276">
        <v>0.99973122198836872</v>
      </c>
      <c r="AQ1964" s="280">
        <v>11039.916193802817</v>
      </c>
      <c r="AR1964" s="281">
        <v>11128.172605045118</v>
      </c>
    </row>
    <row r="1965" spans="1:44" x14ac:dyDescent="0.2">
      <c r="A1965" s="260" t="s">
        <v>8386</v>
      </c>
      <c r="B1965" s="261" t="s">
        <v>1292</v>
      </c>
      <c r="C1965" s="261" t="s">
        <v>1310</v>
      </c>
      <c r="D1965" s="262" t="s">
        <v>9655</v>
      </c>
      <c r="E1965" s="257">
        <v>245</v>
      </c>
      <c r="F1965" s="258">
        <v>335</v>
      </c>
      <c r="G1965" s="258">
        <v>1212</v>
      </c>
      <c r="H1965" s="258">
        <v>858</v>
      </c>
      <c r="I1965" s="258">
        <v>352</v>
      </c>
      <c r="J1965" s="258">
        <v>175</v>
      </c>
      <c r="K1965" s="259">
        <v>61</v>
      </c>
      <c r="L1965" s="257">
        <v>231</v>
      </c>
      <c r="M1965" s="258">
        <v>355</v>
      </c>
      <c r="N1965" s="258">
        <v>1238</v>
      </c>
      <c r="O1965" s="258">
        <v>894</v>
      </c>
      <c r="P1965" s="258">
        <v>341</v>
      </c>
      <c r="Q1965" s="258">
        <v>249</v>
      </c>
      <c r="R1965" s="259">
        <v>92</v>
      </c>
      <c r="S1965" s="267">
        <v>6638</v>
      </c>
      <c r="T1965" s="90"/>
      <c r="U1965" s="260">
        <v>29</v>
      </c>
      <c r="V1965" s="273">
        <v>124.50926435361799</v>
      </c>
      <c r="W1965" s="273">
        <v>96.348251959011407</v>
      </c>
      <c r="X1965" s="274">
        <v>1.0642189929999999</v>
      </c>
      <c r="Z1965" s="257">
        <v>18110.370000000003</v>
      </c>
      <c r="AA1965" s="258">
        <v>7012.2496467657247</v>
      </c>
      <c r="AB1965" s="276">
        <v>1.0563798805010132</v>
      </c>
      <c r="AC1965" s="92"/>
      <c r="AD1965" s="257">
        <v>686679.90167818591</v>
      </c>
      <c r="AE1965" s="258">
        <v>6962.9279363218875</v>
      </c>
      <c r="AF1965" s="276">
        <v>1.0489496740466839</v>
      </c>
      <c r="AG1965" s="93"/>
      <c r="AH1965" s="257">
        <v>7064.285675533999</v>
      </c>
      <c r="AI1965" s="258">
        <v>5992.1833036442749</v>
      </c>
      <c r="AJ1965" s="258">
        <v>6328.0079857492519</v>
      </c>
      <c r="AK1965" s="276">
        <v>0.9533003895373986</v>
      </c>
      <c r="AL1965" s="93"/>
      <c r="AM1965" s="257">
        <v>6650.47</v>
      </c>
      <c r="AN1965" s="258">
        <v>6635.7420505467144</v>
      </c>
      <c r="AO1965" s="276">
        <v>0.99965984491514226</v>
      </c>
      <c r="AQ1965" s="280">
        <v>7009.6129707014261</v>
      </c>
      <c r="AR1965" s="281">
        <v>7065.6499255234985</v>
      </c>
    </row>
    <row r="1966" spans="1:44" x14ac:dyDescent="0.2">
      <c r="A1966" s="260" t="s">
        <v>8386</v>
      </c>
      <c r="B1966" s="261" t="s">
        <v>1292</v>
      </c>
      <c r="C1966" s="261" t="s">
        <v>1311</v>
      </c>
      <c r="D1966" s="262" t="s">
        <v>9656</v>
      </c>
      <c r="E1966" s="257">
        <v>307</v>
      </c>
      <c r="F1966" s="258">
        <v>608</v>
      </c>
      <c r="G1966" s="258">
        <v>1799</v>
      </c>
      <c r="H1966" s="258">
        <v>1159</v>
      </c>
      <c r="I1966" s="258">
        <v>334</v>
      </c>
      <c r="J1966" s="258">
        <v>231</v>
      </c>
      <c r="K1966" s="259">
        <v>80</v>
      </c>
      <c r="L1966" s="257">
        <v>299</v>
      </c>
      <c r="M1966" s="258">
        <v>595</v>
      </c>
      <c r="N1966" s="258">
        <v>1817</v>
      </c>
      <c r="O1966" s="258">
        <v>1198</v>
      </c>
      <c r="P1966" s="258">
        <v>370</v>
      </c>
      <c r="Q1966" s="258">
        <v>329</v>
      </c>
      <c r="R1966" s="259">
        <v>144</v>
      </c>
      <c r="S1966" s="267">
        <v>9270</v>
      </c>
      <c r="T1966" s="90"/>
      <c r="U1966" s="260">
        <v>29</v>
      </c>
      <c r="V1966" s="273">
        <v>121.66530886352299</v>
      </c>
      <c r="W1966" s="273">
        <v>117.908080699104</v>
      </c>
      <c r="X1966" s="274">
        <v>1.0538401660000001</v>
      </c>
      <c r="Z1966" s="257">
        <v>24047.379999999997</v>
      </c>
      <c r="AA1966" s="258">
        <v>9311.0318514001156</v>
      </c>
      <c r="AB1966" s="276">
        <v>1.0044263054369056</v>
      </c>
      <c r="AC1966" s="92"/>
      <c r="AD1966" s="257">
        <v>999385.83876518789</v>
      </c>
      <c r="AE1966" s="258">
        <v>10133.763284605055</v>
      </c>
      <c r="AF1966" s="276">
        <v>1.0931783478538355</v>
      </c>
      <c r="AG1966" s="93"/>
      <c r="AH1966" s="257">
        <v>9769.0983388200002</v>
      </c>
      <c r="AI1966" s="258">
        <v>8286.5034974836617</v>
      </c>
      <c r="AJ1966" s="258">
        <v>8797.9216787921578</v>
      </c>
      <c r="AK1966" s="276">
        <v>0.94907461475643562</v>
      </c>
      <c r="AL1966" s="93"/>
      <c r="AM1966" s="257">
        <v>9282.4699999999993</v>
      </c>
      <c r="AN1966" s="258">
        <v>9261.9132951412976</v>
      </c>
      <c r="AO1966" s="276">
        <v>0.99912764780380769</v>
      </c>
      <c r="AQ1966" s="280">
        <v>9651.8411957267508</v>
      </c>
      <c r="AR1966" s="281">
        <v>9729.000917853411</v>
      </c>
    </row>
    <row r="1967" spans="1:44" x14ac:dyDescent="0.2">
      <c r="A1967" s="260" t="s">
        <v>8386</v>
      </c>
      <c r="B1967" s="261" t="s">
        <v>1292</v>
      </c>
      <c r="C1967" s="261" t="s">
        <v>1312</v>
      </c>
      <c r="D1967" s="262" t="s">
        <v>9657</v>
      </c>
      <c r="E1967" s="257">
        <v>296</v>
      </c>
      <c r="F1967" s="258">
        <v>405</v>
      </c>
      <c r="G1967" s="258">
        <v>1394</v>
      </c>
      <c r="H1967" s="258">
        <v>899</v>
      </c>
      <c r="I1967" s="258">
        <v>250</v>
      </c>
      <c r="J1967" s="258">
        <v>163</v>
      </c>
      <c r="K1967" s="259">
        <v>48</v>
      </c>
      <c r="L1967" s="257">
        <v>287</v>
      </c>
      <c r="M1967" s="258">
        <v>436</v>
      </c>
      <c r="N1967" s="258">
        <v>1439</v>
      </c>
      <c r="O1967" s="258">
        <v>859</v>
      </c>
      <c r="P1967" s="258">
        <v>319</v>
      </c>
      <c r="Q1967" s="258">
        <v>195</v>
      </c>
      <c r="R1967" s="259">
        <v>108</v>
      </c>
      <c r="S1967" s="267">
        <v>7098</v>
      </c>
      <c r="T1967" s="90"/>
      <c r="U1967" s="260">
        <v>29</v>
      </c>
      <c r="V1967" s="273">
        <v>135.29633849072599</v>
      </c>
      <c r="W1967" s="273">
        <v>116.779546414988</v>
      </c>
      <c r="X1967" s="274">
        <v>1.0630513749999999</v>
      </c>
      <c r="Z1967" s="257">
        <v>18334.169999999998</v>
      </c>
      <c r="AA1967" s="258">
        <v>7098.9039487455375</v>
      </c>
      <c r="AB1967" s="276">
        <v>1.0001273525986951</v>
      </c>
      <c r="AC1967" s="92"/>
      <c r="AD1967" s="257">
        <v>788596.06353465398</v>
      </c>
      <c r="AE1967" s="258">
        <v>7996.3568874515468</v>
      </c>
      <c r="AF1967" s="276">
        <v>1.1265647911315224</v>
      </c>
      <c r="AG1967" s="93"/>
      <c r="AH1967" s="257">
        <v>7545.5386597499992</v>
      </c>
      <c r="AI1967" s="258">
        <v>6400.3995379955431</v>
      </c>
      <c r="AJ1967" s="258">
        <v>6763.1517782378605</v>
      </c>
      <c r="AK1967" s="276">
        <v>0.95282498988980846</v>
      </c>
      <c r="AL1967" s="93"/>
      <c r="AM1967" s="257">
        <v>7110.47</v>
      </c>
      <c r="AN1967" s="258">
        <v>7094.7233470943993</v>
      </c>
      <c r="AO1967" s="276">
        <v>0.99953836955401509</v>
      </c>
      <c r="AQ1967" s="280">
        <v>7616.5813165838099</v>
      </c>
      <c r="AR1967" s="281">
        <v>7677.4705589599598</v>
      </c>
    </row>
    <row r="1968" spans="1:44" x14ac:dyDescent="0.2">
      <c r="A1968" s="260" t="s">
        <v>8386</v>
      </c>
      <c r="B1968" s="261" t="s">
        <v>1292</v>
      </c>
      <c r="C1968" s="261" t="s">
        <v>1313</v>
      </c>
      <c r="D1968" s="262" t="s">
        <v>9658</v>
      </c>
      <c r="E1968" s="257">
        <v>296</v>
      </c>
      <c r="F1968" s="258">
        <v>516</v>
      </c>
      <c r="G1968" s="258">
        <v>1906</v>
      </c>
      <c r="H1968" s="258">
        <v>1356</v>
      </c>
      <c r="I1968" s="258">
        <v>427</v>
      </c>
      <c r="J1968" s="258">
        <v>279</v>
      </c>
      <c r="K1968" s="259">
        <v>75</v>
      </c>
      <c r="L1968" s="257">
        <v>277</v>
      </c>
      <c r="M1968" s="258">
        <v>564</v>
      </c>
      <c r="N1968" s="258">
        <v>1906</v>
      </c>
      <c r="O1968" s="258">
        <v>1370</v>
      </c>
      <c r="P1968" s="258">
        <v>488</v>
      </c>
      <c r="Q1968" s="258">
        <v>369</v>
      </c>
      <c r="R1968" s="259">
        <v>111</v>
      </c>
      <c r="S1968" s="267">
        <v>9940</v>
      </c>
      <c r="T1968" s="90"/>
      <c r="U1968" s="260">
        <v>34</v>
      </c>
      <c r="V1968" s="273">
        <v>145.448747411444</v>
      </c>
      <c r="W1968" s="273">
        <v>126.801146074193</v>
      </c>
      <c r="X1968" s="274">
        <v>1.0630523650000001</v>
      </c>
      <c r="Z1968" s="257">
        <v>26360.95</v>
      </c>
      <c r="AA1968" s="258">
        <v>10206.835217939164</v>
      </c>
      <c r="AB1968" s="276">
        <v>1.0268445893298959</v>
      </c>
      <c r="AC1968" s="92"/>
      <c r="AD1968" s="257">
        <v>1154284.2865263838</v>
      </c>
      <c r="AE1968" s="258">
        <v>11704.432131288137</v>
      </c>
      <c r="AF1968" s="276">
        <v>1.1775082627050439</v>
      </c>
      <c r="AG1968" s="93"/>
      <c r="AH1968" s="257">
        <v>10566.740508100002</v>
      </c>
      <c r="AI1968" s="258">
        <v>8963.0925127885857</v>
      </c>
      <c r="AJ1968" s="258">
        <v>9471.0844061385214</v>
      </c>
      <c r="AK1968" s="276">
        <v>0.95282539297168223</v>
      </c>
      <c r="AL1968" s="93"/>
      <c r="AM1968" s="257">
        <v>9954.6200000000008</v>
      </c>
      <c r="AN1968" s="258">
        <v>9932.5747700859229</v>
      </c>
      <c r="AO1968" s="276">
        <v>0.99925299497846309</v>
      </c>
      <c r="AQ1968" s="280">
        <v>11443.104079166071</v>
      </c>
      <c r="AR1968" s="281">
        <v>11534.583695656842</v>
      </c>
    </row>
    <row r="1969" spans="1:44" x14ac:dyDescent="0.2">
      <c r="A1969" s="260" t="s">
        <v>8386</v>
      </c>
      <c r="B1969" s="261" t="s">
        <v>1292</v>
      </c>
      <c r="C1969" s="261" t="s">
        <v>1314</v>
      </c>
      <c r="D1969" s="262" t="s">
        <v>9659</v>
      </c>
      <c r="E1969" s="257">
        <v>224</v>
      </c>
      <c r="F1969" s="258">
        <v>322</v>
      </c>
      <c r="G1969" s="258">
        <v>1486</v>
      </c>
      <c r="H1969" s="258">
        <v>1083</v>
      </c>
      <c r="I1969" s="258">
        <v>380</v>
      </c>
      <c r="J1969" s="258">
        <v>194</v>
      </c>
      <c r="K1969" s="259">
        <v>91</v>
      </c>
      <c r="L1969" s="257">
        <v>180</v>
      </c>
      <c r="M1969" s="258">
        <v>369</v>
      </c>
      <c r="N1969" s="258">
        <v>1420</v>
      </c>
      <c r="O1969" s="258">
        <v>1073</v>
      </c>
      <c r="P1969" s="258">
        <v>393</v>
      </c>
      <c r="Q1969" s="258">
        <v>274</v>
      </c>
      <c r="R1969" s="259">
        <v>143</v>
      </c>
      <c r="S1969" s="267">
        <v>7632</v>
      </c>
      <c r="T1969" s="90"/>
      <c r="U1969" s="260">
        <v>27</v>
      </c>
      <c r="V1969" s="273">
        <v>123.020968845434</v>
      </c>
      <c r="W1969" s="273">
        <v>125.03158998558099</v>
      </c>
      <c r="X1969" s="274">
        <v>1.0538401660000001</v>
      </c>
      <c r="Z1969" s="257">
        <v>20783.499999999996</v>
      </c>
      <c r="AA1969" s="258">
        <v>8047.2729454757355</v>
      </c>
      <c r="AB1969" s="276">
        <v>1.0544120735686235</v>
      </c>
      <c r="AC1969" s="92"/>
      <c r="AD1969" s="257">
        <v>838369.13453646854</v>
      </c>
      <c r="AE1969" s="258">
        <v>8501.055373176976</v>
      </c>
      <c r="AF1969" s="276">
        <v>1.1138699388334612</v>
      </c>
      <c r="AG1969" s="93"/>
      <c r="AH1969" s="257">
        <v>8042.908146912001</v>
      </c>
      <c r="AI1969" s="258">
        <v>6822.2863746273269</v>
      </c>
      <c r="AJ1969" s="258">
        <v>7243.3374598211176</v>
      </c>
      <c r="AK1969" s="276">
        <v>0.94907461475643573</v>
      </c>
      <c r="AL1969" s="93"/>
      <c r="AM1969" s="257">
        <v>7643.61</v>
      </c>
      <c r="AN1969" s="258">
        <v>7626.6826697931665</v>
      </c>
      <c r="AO1969" s="276">
        <v>0.99930328482614861</v>
      </c>
      <c r="AQ1969" s="280">
        <v>8501.2128015106118</v>
      </c>
      <c r="AR1969" s="281">
        <v>8569.1740541050476</v>
      </c>
    </row>
    <row r="1970" spans="1:44" x14ac:dyDescent="0.2">
      <c r="A1970" s="260" t="s">
        <v>8386</v>
      </c>
      <c r="B1970" s="261" t="s">
        <v>1292</v>
      </c>
      <c r="C1970" s="261" t="s">
        <v>1315</v>
      </c>
      <c r="D1970" s="262" t="s">
        <v>9660</v>
      </c>
      <c r="E1970" s="257">
        <v>141</v>
      </c>
      <c r="F1970" s="258">
        <v>249</v>
      </c>
      <c r="G1970" s="258">
        <v>944</v>
      </c>
      <c r="H1970" s="258">
        <v>685</v>
      </c>
      <c r="I1970" s="258">
        <v>210</v>
      </c>
      <c r="J1970" s="258">
        <v>136</v>
      </c>
      <c r="K1970" s="259">
        <v>37</v>
      </c>
      <c r="L1970" s="257">
        <v>123</v>
      </c>
      <c r="M1970" s="258">
        <v>248</v>
      </c>
      <c r="N1970" s="258">
        <v>860</v>
      </c>
      <c r="O1970" s="258">
        <v>586</v>
      </c>
      <c r="P1970" s="258">
        <v>206</v>
      </c>
      <c r="Q1970" s="258">
        <v>182</v>
      </c>
      <c r="R1970" s="259">
        <v>59</v>
      </c>
      <c r="S1970" s="267">
        <v>4666</v>
      </c>
      <c r="T1970" s="90"/>
      <c r="U1970" s="260">
        <v>28</v>
      </c>
      <c r="V1970" s="273">
        <v>130.28265881332999</v>
      </c>
      <c r="W1970" s="273">
        <v>118.45885126446601</v>
      </c>
      <c r="X1970" s="274">
        <v>1.0630513749999999</v>
      </c>
      <c r="Z1970" s="257">
        <v>12304.25</v>
      </c>
      <c r="AA1970" s="258">
        <v>4764.147431345531</v>
      </c>
      <c r="AB1970" s="276">
        <v>1.0210345973736672</v>
      </c>
      <c r="AC1970" s="92"/>
      <c r="AD1970" s="257">
        <v>514143.89892490546</v>
      </c>
      <c r="AE1970" s="258">
        <v>5213.4144429807875</v>
      </c>
      <c r="AF1970" s="276">
        <v>1.1173198549037264</v>
      </c>
      <c r="AG1970" s="93"/>
      <c r="AH1970" s="257">
        <v>4960.1977157499996</v>
      </c>
      <c r="AI1970" s="258">
        <v>4207.4195892205144</v>
      </c>
      <c r="AJ1970" s="258">
        <v>4445.8814028258475</v>
      </c>
      <c r="AK1970" s="276">
        <v>0.95282498988980868</v>
      </c>
      <c r="AL1970" s="93"/>
      <c r="AM1970" s="257">
        <v>4678.04</v>
      </c>
      <c r="AN1970" s="258">
        <v>4667.6801402216006</v>
      </c>
      <c r="AO1970" s="276">
        <v>1.0003600814876983</v>
      </c>
      <c r="AQ1970" s="280">
        <v>5073.7866472573833</v>
      </c>
      <c r="AR1970" s="281">
        <v>5114.3480240862591</v>
      </c>
    </row>
    <row r="1971" spans="1:44" x14ac:dyDescent="0.2">
      <c r="A1971" s="260" t="s">
        <v>8386</v>
      </c>
      <c r="B1971" s="261" t="s">
        <v>1292</v>
      </c>
      <c r="C1971" s="261" t="s">
        <v>1316</v>
      </c>
      <c r="D1971" s="262" t="s">
        <v>9661</v>
      </c>
      <c r="E1971" s="257">
        <v>470</v>
      </c>
      <c r="F1971" s="258">
        <v>946</v>
      </c>
      <c r="G1971" s="258">
        <v>3226</v>
      </c>
      <c r="H1971" s="258">
        <v>2051</v>
      </c>
      <c r="I1971" s="258">
        <v>618</v>
      </c>
      <c r="J1971" s="258">
        <v>410</v>
      </c>
      <c r="K1971" s="259">
        <v>138</v>
      </c>
      <c r="L1971" s="257">
        <v>430</v>
      </c>
      <c r="M1971" s="258">
        <v>856</v>
      </c>
      <c r="N1971" s="258">
        <v>3055</v>
      </c>
      <c r="O1971" s="258">
        <v>1971</v>
      </c>
      <c r="P1971" s="258">
        <v>681</v>
      </c>
      <c r="Q1971" s="258">
        <v>532</v>
      </c>
      <c r="R1971" s="259">
        <v>252</v>
      </c>
      <c r="S1971" s="267">
        <v>15636</v>
      </c>
      <c r="T1971" s="90"/>
      <c r="U1971" s="260">
        <v>51</v>
      </c>
      <c r="V1971" s="273">
        <v>122.269217429747</v>
      </c>
      <c r="W1971" s="273">
        <v>115.099948842562</v>
      </c>
      <c r="X1971" s="274">
        <v>1.0538401660000001</v>
      </c>
      <c r="Z1971" s="257">
        <v>40637.560000000005</v>
      </c>
      <c r="AA1971" s="258">
        <v>15734.671116902689</v>
      </c>
      <c r="AB1971" s="276">
        <v>1.006310508883518</v>
      </c>
      <c r="AC1971" s="92"/>
      <c r="AD1971" s="257">
        <v>1677765.7852287078</v>
      </c>
      <c r="AE1971" s="258">
        <v>17012.529750796275</v>
      </c>
      <c r="AF1971" s="276">
        <v>1.0880359267585236</v>
      </c>
      <c r="AG1971" s="93"/>
      <c r="AH1971" s="257">
        <v>16477.844835576001</v>
      </c>
      <c r="AI1971" s="258">
        <v>13977.105575690892</v>
      </c>
      <c r="AJ1971" s="258">
        <v>14839.730676331628</v>
      </c>
      <c r="AK1971" s="276">
        <v>0.94907461475643573</v>
      </c>
      <c r="AL1971" s="93"/>
      <c r="AM1971" s="257">
        <v>15657.93</v>
      </c>
      <c r="AN1971" s="258">
        <v>15623.254375332406</v>
      </c>
      <c r="AO1971" s="276">
        <v>0.99918485388413958</v>
      </c>
      <c r="AQ1971" s="280">
        <v>16234.806070794833</v>
      </c>
      <c r="AR1971" s="281">
        <v>16364.591994516553</v>
      </c>
    </row>
    <row r="1972" spans="1:44" x14ac:dyDescent="0.2">
      <c r="A1972" s="260" t="s">
        <v>8386</v>
      </c>
      <c r="B1972" s="261" t="s">
        <v>1292</v>
      </c>
      <c r="C1972" s="261" t="s">
        <v>1317</v>
      </c>
      <c r="D1972" s="262" t="s">
        <v>9662</v>
      </c>
      <c r="E1972" s="257">
        <v>50</v>
      </c>
      <c r="F1972" s="258">
        <v>103</v>
      </c>
      <c r="G1972" s="258">
        <v>354</v>
      </c>
      <c r="H1972" s="258">
        <v>318</v>
      </c>
      <c r="I1972" s="258">
        <v>99</v>
      </c>
      <c r="J1972" s="258">
        <v>70</v>
      </c>
      <c r="K1972" s="259">
        <v>21</v>
      </c>
      <c r="L1972" s="257">
        <v>41</v>
      </c>
      <c r="M1972" s="258">
        <v>97</v>
      </c>
      <c r="N1972" s="258">
        <v>277</v>
      </c>
      <c r="O1972" s="258">
        <v>217</v>
      </c>
      <c r="P1972" s="258">
        <v>85</v>
      </c>
      <c r="Q1972" s="258">
        <v>69</v>
      </c>
      <c r="R1972" s="259">
        <v>32</v>
      </c>
      <c r="S1972" s="267">
        <v>1833</v>
      </c>
      <c r="T1972" s="90"/>
      <c r="U1972" s="260">
        <v>6</v>
      </c>
      <c r="V1972" s="273">
        <v>122.740011642564</v>
      </c>
      <c r="W1972" s="273">
        <v>123.79214402618599</v>
      </c>
      <c r="X1972" s="274">
        <v>1.0538401660000001</v>
      </c>
      <c r="Z1972" s="257">
        <v>4969.51</v>
      </c>
      <c r="AA1972" s="258">
        <v>1924.1707785152225</v>
      </c>
      <c r="AB1972" s="276">
        <v>1.0497385589281083</v>
      </c>
      <c r="AC1972" s="92"/>
      <c r="AD1972" s="257">
        <v>200681.20631615486</v>
      </c>
      <c r="AE1972" s="258">
        <v>2034.9056006133007</v>
      </c>
      <c r="AF1972" s="276">
        <v>1.1101503549445175</v>
      </c>
      <c r="AG1972" s="93"/>
      <c r="AH1972" s="257">
        <v>1931.689024278</v>
      </c>
      <c r="AI1972" s="258">
        <v>1638.5286851011385</v>
      </c>
      <c r="AJ1972" s="258">
        <v>1739.6537688485464</v>
      </c>
      <c r="AK1972" s="276">
        <v>0.94907461475643562</v>
      </c>
      <c r="AL1972" s="93"/>
      <c r="AM1972" s="257">
        <v>1835.58</v>
      </c>
      <c r="AN1972" s="258">
        <v>1831.5149746021764</v>
      </c>
      <c r="AO1972" s="276">
        <v>0.99918983884461343</v>
      </c>
      <c r="AQ1972" s="280">
        <v>2025.6937271869922</v>
      </c>
      <c r="AR1972" s="281">
        <v>2041.8877322409364</v>
      </c>
    </row>
    <row r="1973" spans="1:44" x14ac:dyDescent="0.2">
      <c r="A1973" s="260" t="s">
        <v>8386</v>
      </c>
      <c r="B1973" s="261" t="s">
        <v>1292</v>
      </c>
      <c r="C1973" s="261" t="s">
        <v>1318</v>
      </c>
      <c r="D1973" s="262" t="s">
        <v>9663</v>
      </c>
      <c r="E1973" s="257">
        <v>161</v>
      </c>
      <c r="F1973" s="258">
        <v>316</v>
      </c>
      <c r="G1973" s="258">
        <v>1151</v>
      </c>
      <c r="H1973" s="258">
        <v>836</v>
      </c>
      <c r="I1973" s="258">
        <v>287</v>
      </c>
      <c r="J1973" s="258">
        <v>162</v>
      </c>
      <c r="K1973" s="259">
        <v>31</v>
      </c>
      <c r="L1973" s="257">
        <v>178</v>
      </c>
      <c r="M1973" s="258">
        <v>332</v>
      </c>
      <c r="N1973" s="258">
        <v>1109</v>
      </c>
      <c r="O1973" s="258">
        <v>855</v>
      </c>
      <c r="P1973" s="258">
        <v>306</v>
      </c>
      <c r="Q1973" s="258">
        <v>185</v>
      </c>
      <c r="R1973" s="259">
        <v>61</v>
      </c>
      <c r="S1973" s="267">
        <v>5970</v>
      </c>
      <c r="T1973" s="90"/>
      <c r="U1973" s="260">
        <v>2</v>
      </c>
      <c r="V1973" s="273">
        <v>116.63411192035301</v>
      </c>
      <c r="W1973" s="273">
        <v>97.880569514237806</v>
      </c>
      <c r="X1973" s="274">
        <v>1.0630513749999999</v>
      </c>
      <c r="Z1973" s="257">
        <v>15682.34</v>
      </c>
      <c r="AA1973" s="258">
        <v>6072.1279093392341</v>
      </c>
      <c r="AB1973" s="276">
        <v>1.0171068524856339</v>
      </c>
      <c r="AC1973" s="92"/>
      <c r="AD1973" s="257">
        <v>607465.42173816112</v>
      </c>
      <c r="AE1973" s="258">
        <v>6159.6938326476256</v>
      </c>
      <c r="AF1973" s="276">
        <v>1.0317745113312606</v>
      </c>
      <c r="AG1973" s="93"/>
      <c r="AH1973" s="257">
        <v>6346.4167087499991</v>
      </c>
      <c r="AI1973" s="258">
        <v>5383.2608117544933</v>
      </c>
      <c r="AJ1973" s="258">
        <v>5688.3651896421561</v>
      </c>
      <c r="AK1973" s="276">
        <v>0.95282498988980835</v>
      </c>
      <c r="AL1973" s="93"/>
      <c r="AM1973" s="257">
        <v>5970.86</v>
      </c>
      <c r="AN1973" s="258">
        <v>5957.6370963145982</v>
      </c>
      <c r="AO1973" s="276">
        <v>0.99792916186174174</v>
      </c>
      <c r="AQ1973" s="280">
        <v>5957.1503229018226</v>
      </c>
      <c r="AR1973" s="281">
        <v>6004.7735747001798</v>
      </c>
    </row>
    <row r="1974" spans="1:44" x14ac:dyDescent="0.2">
      <c r="A1974" s="260" t="s">
        <v>8386</v>
      </c>
      <c r="B1974" s="261" t="s">
        <v>1292</v>
      </c>
      <c r="C1974" s="261" t="s">
        <v>1319</v>
      </c>
      <c r="D1974" s="262" t="s">
        <v>9664</v>
      </c>
      <c r="E1974" s="257">
        <v>159</v>
      </c>
      <c r="F1974" s="258">
        <v>287</v>
      </c>
      <c r="G1974" s="258">
        <v>909</v>
      </c>
      <c r="H1974" s="258">
        <v>566</v>
      </c>
      <c r="I1974" s="258">
        <v>159</v>
      </c>
      <c r="J1974" s="258">
        <v>54</v>
      </c>
      <c r="K1974" s="259">
        <v>10</v>
      </c>
      <c r="L1974" s="257">
        <v>164</v>
      </c>
      <c r="M1974" s="258">
        <v>273</v>
      </c>
      <c r="N1974" s="258">
        <v>947</v>
      </c>
      <c r="O1974" s="258">
        <v>597</v>
      </c>
      <c r="P1974" s="258">
        <v>171</v>
      </c>
      <c r="Q1974" s="258">
        <v>101</v>
      </c>
      <c r="R1974" s="259">
        <v>28</v>
      </c>
      <c r="S1974" s="267">
        <v>4425</v>
      </c>
      <c r="T1974" s="90"/>
      <c r="U1974" s="260">
        <v>35</v>
      </c>
      <c r="V1974" s="273">
        <v>130.302367419088</v>
      </c>
      <c r="W1974" s="273">
        <v>118.446404341926</v>
      </c>
      <c r="X1974" s="274">
        <v>1.0630513749999999</v>
      </c>
      <c r="Z1974" s="257">
        <v>10754.31</v>
      </c>
      <c r="AA1974" s="258">
        <v>4164.0179907262573</v>
      </c>
      <c r="AB1974" s="276">
        <v>0.94102101485339151</v>
      </c>
      <c r="AC1974" s="92"/>
      <c r="AD1974" s="257">
        <v>487597.9801999398</v>
      </c>
      <c r="AE1974" s="258">
        <v>4944.2390693697826</v>
      </c>
      <c r="AF1974" s="276">
        <v>1.1173421625694424</v>
      </c>
      <c r="AG1974" s="93"/>
      <c r="AH1974" s="257">
        <v>4704.0023343749999</v>
      </c>
      <c r="AI1974" s="258">
        <v>3990.1053755466723</v>
      </c>
      <c r="AJ1974" s="258">
        <v>4216.2505802624028</v>
      </c>
      <c r="AK1974" s="276">
        <v>0.95282498988980857</v>
      </c>
      <c r="AL1974" s="93"/>
      <c r="AM1974" s="257">
        <v>4440.05</v>
      </c>
      <c r="AN1974" s="258">
        <v>4430.2171863838103</v>
      </c>
      <c r="AO1974" s="276">
        <v>1.0011790251714825</v>
      </c>
      <c r="AQ1974" s="280">
        <v>4438.3716535925851</v>
      </c>
      <c r="AR1974" s="281">
        <v>4473.8533318072732</v>
      </c>
    </row>
    <row r="1975" spans="1:44" x14ac:dyDescent="0.2">
      <c r="A1975" s="260" t="s">
        <v>8386</v>
      </c>
      <c r="B1975" s="261" t="s">
        <v>1292</v>
      </c>
      <c r="C1975" s="261" t="s">
        <v>1320</v>
      </c>
      <c r="D1975" s="262" t="s">
        <v>8571</v>
      </c>
      <c r="E1975" s="257">
        <v>168</v>
      </c>
      <c r="F1975" s="258">
        <v>343</v>
      </c>
      <c r="G1975" s="258">
        <v>1381</v>
      </c>
      <c r="H1975" s="258">
        <v>901</v>
      </c>
      <c r="I1975" s="258">
        <v>294</v>
      </c>
      <c r="J1975" s="258">
        <v>119</v>
      </c>
      <c r="K1975" s="259">
        <v>28</v>
      </c>
      <c r="L1975" s="257">
        <v>185</v>
      </c>
      <c r="M1975" s="258">
        <v>351</v>
      </c>
      <c r="N1975" s="258">
        <v>1272</v>
      </c>
      <c r="O1975" s="258">
        <v>899</v>
      </c>
      <c r="P1975" s="258">
        <v>307</v>
      </c>
      <c r="Q1975" s="258">
        <v>167</v>
      </c>
      <c r="R1975" s="259">
        <v>71</v>
      </c>
      <c r="S1975" s="267">
        <v>6486</v>
      </c>
      <c r="T1975" s="90"/>
      <c r="U1975" s="260">
        <v>35</v>
      </c>
      <c r="V1975" s="273">
        <v>142.52753764760399</v>
      </c>
      <c r="W1975" s="273">
        <v>122.68222565687699</v>
      </c>
      <c r="X1975" s="274">
        <v>1.0630513749999999</v>
      </c>
      <c r="Z1975" s="257">
        <v>16376.24</v>
      </c>
      <c r="AA1975" s="258">
        <v>6340.8027089093548</v>
      </c>
      <c r="AB1975" s="276">
        <v>0.97761373865392454</v>
      </c>
      <c r="AC1975" s="92"/>
      <c r="AD1975" s="257">
        <v>741914.79677791614</v>
      </c>
      <c r="AE1975" s="258">
        <v>7523.0092685551454</v>
      </c>
      <c r="AF1975" s="276">
        <v>1.1598842535546015</v>
      </c>
      <c r="AG1975" s="93"/>
      <c r="AH1975" s="257">
        <v>6894.9512182499993</v>
      </c>
      <c r="AI1975" s="258">
        <v>5848.5476758860377</v>
      </c>
      <c r="AJ1975" s="258">
        <v>6180.0228844252979</v>
      </c>
      <c r="AK1975" s="276">
        <v>0.95282498988980846</v>
      </c>
      <c r="AL1975" s="93"/>
      <c r="AM1975" s="257">
        <v>6501.05</v>
      </c>
      <c r="AN1975" s="258">
        <v>6486.652952002898</v>
      </c>
      <c r="AO1975" s="276">
        <v>1.0001006709841038</v>
      </c>
      <c r="AQ1975" s="280">
        <v>7008.3494853134634</v>
      </c>
      <c r="AR1975" s="281">
        <v>7064.3763394532452</v>
      </c>
    </row>
    <row r="1976" spans="1:44" x14ac:dyDescent="0.2">
      <c r="A1976" s="260" t="s">
        <v>8386</v>
      </c>
      <c r="B1976" s="261" t="s">
        <v>1292</v>
      </c>
      <c r="C1976" s="261" t="s">
        <v>1321</v>
      </c>
      <c r="D1976" s="262" t="s">
        <v>9665</v>
      </c>
      <c r="E1976" s="257">
        <v>310</v>
      </c>
      <c r="F1976" s="258">
        <v>630</v>
      </c>
      <c r="G1976" s="258">
        <v>1880</v>
      </c>
      <c r="H1976" s="258">
        <v>1396</v>
      </c>
      <c r="I1976" s="258">
        <v>585</v>
      </c>
      <c r="J1976" s="258">
        <v>300</v>
      </c>
      <c r="K1976" s="259">
        <v>82</v>
      </c>
      <c r="L1976" s="257">
        <v>310</v>
      </c>
      <c r="M1976" s="258">
        <v>568</v>
      </c>
      <c r="N1976" s="258">
        <v>1874</v>
      </c>
      <c r="O1976" s="258">
        <v>1364</v>
      </c>
      <c r="P1976" s="258">
        <v>574</v>
      </c>
      <c r="Q1976" s="258">
        <v>381</v>
      </c>
      <c r="R1976" s="259">
        <v>147</v>
      </c>
      <c r="S1976" s="267">
        <v>10401</v>
      </c>
      <c r="T1976" s="90"/>
      <c r="U1976" s="260">
        <v>62</v>
      </c>
      <c r="V1976" s="273">
        <v>124.862545848417</v>
      </c>
      <c r="W1976" s="273">
        <v>101.398398301813</v>
      </c>
      <c r="X1976" s="274">
        <v>1.0642189929999999</v>
      </c>
      <c r="Z1976" s="257">
        <v>28194.01</v>
      </c>
      <c r="AA1976" s="258">
        <v>10916.587384101444</v>
      </c>
      <c r="AB1976" s="276">
        <v>1.0495709435728722</v>
      </c>
      <c r="AC1976" s="92"/>
      <c r="AD1976" s="257">
        <v>1089346.0164932443</v>
      </c>
      <c r="AE1976" s="258">
        <v>11045.958665783872</v>
      </c>
      <c r="AF1976" s="276">
        <v>1.0620092938932673</v>
      </c>
      <c r="AG1976" s="93"/>
      <c r="AH1976" s="257">
        <v>11068.941746192999</v>
      </c>
      <c r="AI1976" s="258">
        <v>9389.0778157885052</v>
      </c>
      <c r="AJ1976" s="258">
        <v>9915.2773515784829</v>
      </c>
      <c r="AK1976" s="276">
        <v>0.9533003895373986</v>
      </c>
      <c r="AL1976" s="93"/>
      <c r="AM1976" s="257">
        <v>10427.66</v>
      </c>
      <c r="AN1976" s="258">
        <v>10404.567188605308</v>
      </c>
      <c r="AO1976" s="276">
        <v>1.0003429659268634</v>
      </c>
      <c r="AQ1976" s="280">
        <v>11055.895014873344</v>
      </c>
      <c r="AR1976" s="281">
        <v>11144.279165618265</v>
      </c>
    </row>
    <row r="1977" spans="1:44" x14ac:dyDescent="0.2">
      <c r="A1977" s="260" t="s">
        <v>8386</v>
      </c>
      <c r="B1977" s="261" t="s">
        <v>1292</v>
      </c>
      <c r="C1977" s="261" t="s">
        <v>1322</v>
      </c>
      <c r="D1977" s="262" t="s">
        <v>9666</v>
      </c>
      <c r="E1977" s="257">
        <v>251</v>
      </c>
      <c r="F1977" s="258">
        <v>474</v>
      </c>
      <c r="G1977" s="258">
        <v>1648</v>
      </c>
      <c r="H1977" s="258">
        <v>1152</v>
      </c>
      <c r="I1977" s="258">
        <v>366</v>
      </c>
      <c r="J1977" s="258">
        <v>234</v>
      </c>
      <c r="K1977" s="259">
        <v>72</v>
      </c>
      <c r="L1977" s="257">
        <v>241</v>
      </c>
      <c r="M1977" s="258">
        <v>520</v>
      </c>
      <c r="N1977" s="258">
        <v>1631</v>
      </c>
      <c r="O1977" s="258">
        <v>1220</v>
      </c>
      <c r="P1977" s="258">
        <v>408</v>
      </c>
      <c r="Q1977" s="258">
        <v>331</v>
      </c>
      <c r="R1977" s="259">
        <v>116</v>
      </c>
      <c r="S1977" s="267">
        <v>8664</v>
      </c>
      <c r="T1977" s="90"/>
      <c r="U1977" s="260">
        <v>43</v>
      </c>
      <c r="V1977" s="273">
        <v>122.671463154663</v>
      </c>
      <c r="W1977" s="273">
        <v>104.348619614185</v>
      </c>
      <c r="X1977" s="274">
        <v>1.0630513749999999</v>
      </c>
      <c r="Z1977" s="257">
        <v>23011.96</v>
      </c>
      <c r="AA1977" s="258">
        <v>8910.1221223744706</v>
      </c>
      <c r="AB1977" s="276">
        <v>1.0284074471808022</v>
      </c>
      <c r="AC1977" s="92"/>
      <c r="AD1977" s="257">
        <v>908515.97936526674</v>
      </c>
      <c r="AE1977" s="258">
        <v>9212.3437395753535</v>
      </c>
      <c r="AF1977" s="276">
        <v>1.0632899053064813</v>
      </c>
      <c r="AG1977" s="93"/>
      <c r="AH1977" s="257">
        <v>9210.2771130000001</v>
      </c>
      <c r="AI1977" s="258">
        <v>7812.491067511045</v>
      </c>
      <c r="AJ1977" s="258">
        <v>8255.2757124053023</v>
      </c>
      <c r="AK1977" s="276">
        <v>0.95282498988980868</v>
      </c>
      <c r="AL1977" s="93"/>
      <c r="AM1977" s="257">
        <v>8682.49</v>
      </c>
      <c r="AN1977" s="258">
        <v>8663.2619944832968</v>
      </c>
      <c r="AO1977" s="276">
        <v>0.99991481930785975</v>
      </c>
      <c r="AQ1977" s="280">
        <v>9026.3359027722508</v>
      </c>
      <c r="AR1977" s="281">
        <v>9098.4951474133832</v>
      </c>
    </row>
    <row r="1978" spans="1:44" x14ac:dyDescent="0.2">
      <c r="A1978" s="260" t="s">
        <v>8386</v>
      </c>
      <c r="B1978" s="261" t="s">
        <v>1292</v>
      </c>
      <c r="C1978" s="261" t="s">
        <v>1323</v>
      </c>
      <c r="D1978" s="262" t="s">
        <v>9667</v>
      </c>
      <c r="E1978" s="257">
        <v>170</v>
      </c>
      <c r="F1978" s="258">
        <v>322</v>
      </c>
      <c r="G1978" s="258">
        <v>963</v>
      </c>
      <c r="H1978" s="258">
        <v>751</v>
      </c>
      <c r="I1978" s="258">
        <v>238</v>
      </c>
      <c r="J1978" s="258">
        <v>114</v>
      </c>
      <c r="K1978" s="259">
        <v>37</v>
      </c>
      <c r="L1978" s="257">
        <v>136</v>
      </c>
      <c r="M1978" s="258">
        <v>300</v>
      </c>
      <c r="N1978" s="258">
        <v>964</v>
      </c>
      <c r="O1978" s="258">
        <v>729</v>
      </c>
      <c r="P1978" s="258">
        <v>267</v>
      </c>
      <c r="Q1978" s="258">
        <v>146</v>
      </c>
      <c r="R1978" s="259">
        <v>72</v>
      </c>
      <c r="S1978" s="267">
        <v>5209</v>
      </c>
      <c r="T1978" s="90"/>
      <c r="U1978" s="260">
        <v>36</v>
      </c>
      <c r="V1978" s="273">
        <v>125.424678957086</v>
      </c>
      <c r="W1978" s="273">
        <v>94.9565384615384</v>
      </c>
      <c r="X1978" s="274">
        <v>1.0642189929999999</v>
      </c>
      <c r="Z1978" s="257">
        <v>13602.9</v>
      </c>
      <c r="AA1978" s="258">
        <v>5266.9785719446627</v>
      </c>
      <c r="AB1978" s="276">
        <v>1.0111304611143526</v>
      </c>
      <c r="AC1978" s="92"/>
      <c r="AD1978" s="257">
        <v>538383.30505474575</v>
      </c>
      <c r="AE1978" s="258">
        <v>5459.2017999266363</v>
      </c>
      <c r="AF1978" s="276">
        <v>1.0480325974134452</v>
      </c>
      <c r="AG1978" s="93"/>
      <c r="AH1978" s="257">
        <v>5543.5167345369991</v>
      </c>
      <c r="AI1978" s="258">
        <v>4702.2119356256444</v>
      </c>
      <c r="AJ1978" s="258">
        <v>4965.7417291003094</v>
      </c>
      <c r="AK1978" s="276">
        <v>0.9533003895373986</v>
      </c>
      <c r="AL1978" s="93"/>
      <c r="AM1978" s="257">
        <v>5224.4799999999996</v>
      </c>
      <c r="AN1978" s="258">
        <v>5212.9100091031596</v>
      </c>
      <c r="AO1978" s="276">
        <v>1.0007506256677212</v>
      </c>
      <c r="AQ1978" s="280">
        <v>5266.1349382496637</v>
      </c>
      <c r="AR1978" s="281">
        <v>5308.2340051817573</v>
      </c>
    </row>
    <row r="1979" spans="1:44" x14ac:dyDescent="0.2">
      <c r="A1979" s="260" t="s">
        <v>8386</v>
      </c>
      <c r="B1979" s="261" t="s">
        <v>1292</v>
      </c>
      <c r="C1979" s="261" t="s">
        <v>1324</v>
      </c>
      <c r="D1979" s="262" t="s">
        <v>9668</v>
      </c>
      <c r="E1979" s="257">
        <v>276</v>
      </c>
      <c r="F1979" s="258">
        <v>489</v>
      </c>
      <c r="G1979" s="258">
        <v>1849</v>
      </c>
      <c r="H1979" s="258">
        <v>1296</v>
      </c>
      <c r="I1979" s="258">
        <v>469</v>
      </c>
      <c r="J1979" s="258">
        <v>219</v>
      </c>
      <c r="K1979" s="259">
        <v>60</v>
      </c>
      <c r="L1979" s="257">
        <v>259</v>
      </c>
      <c r="M1979" s="258">
        <v>452</v>
      </c>
      <c r="N1979" s="258">
        <v>1696</v>
      </c>
      <c r="O1979" s="258">
        <v>1164</v>
      </c>
      <c r="P1979" s="258">
        <v>410</v>
      </c>
      <c r="Q1979" s="258">
        <v>224</v>
      </c>
      <c r="R1979" s="259">
        <v>109</v>
      </c>
      <c r="S1979" s="267">
        <v>8972</v>
      </c>
      <c r="T1979" s="90"/>
      <c r="U1979" s="260">
        <v>53</v>
      </c>
      <c r="V1979" s="273">
        <v>139.70021594948099</v>
      </c>
      <c r="W1979" s="273">
        <v>117.45037912578</v>
      </c>
      <c r="X1979" s="274">
        <v>1.0630513749999999</v>
      </c>
      <c r="Z1979" s="257">
        <v>23119.84</v>
      </c>
      <c r="AA1979" s="258">
        <v>8951.8927483690313</v>
      </c>
      <c r="AB1979" s="276">
        <v>0.99775888858326256</v>
      </c>
      <c r="AC1979" s="92"/>
      <c r="AD1979" s="257">
        <v>1008543.0866448429</v>
      </c>
      <c r="AE1979" s="258">
        <v>10226.617694534991</v>
      </c>
      <c r="AF1979" s="276">
        <v>1.1398370145491519</v>
      </c>
      <c r="AG1979" s="93"/>
      <c r="AH1979" s="257">
        <v>9537.6969364999986</v>
      </c>
      <c r="AI1979" s="258">
        <v>8090.220436023671</v>
      </c>
      <c r="AJ1979" s="258">
        <v>8548.7458092913621</v>
      </c>
      <c r="AK1979" s="276">
        <v>0.95282498988980857</v>
      </c>
      <c r="AL1979" s="93"/>
      <c r="AM1979" s="257">
        <v>8994.7900000000009</v>
      </c>
      <c r="AN1979" s="258">
        <v>8974.8703834220851</v>
      </c>
      <c r="AO1979" s="276">
        <v>1.0003199268192249</v>
      </c>
      <c r="AQ1979" s="280">
        <v>9725.4495523303831</v>
      </c>
      <c r="AR1979" s="281">
        <v>9803.1977218036754</v>
      </c>
    </row>
    <row r="1980" spans="1:44" x14ac:dyDescent="0.2">
      <c r="A1980" s="260" t="s">
        <v>8386</v>
      </c>
      <c r="B1980" s="261" t="s">
        <v>1292</v>
      </c>
      <c r="C1980" s="261" t="s">
        <v>1325</v>
      </c>
      <c r="D1980" s="262" t="s">
        <v>9669</v>
      </c>
      <c r="E1980" s="257">
        <v>55</v>
      </c>
      <c r="F1980" s="258">
        <v>111</v>
      </c>
      <c r="G1980" s="258">
        <v>337</v>
      </c>
      <c r="H1980" s="258">
        <v>316</v>
      </c>
      <c r="I1980" s="258">
        <v>101</v>
      </c>
      <c r="J1980" s="258">
        <v>54</v>
      </c>
      <c r="K1980" s="259">
        <v>14</v>
      </c>
      <c r="L1980" s="257">
        <v>57</v>
      </c>
      <c r="M1980" s="258">
        <v>96</v>
      </c>
      <c r="N1980" s="258">
        <v>378</v>
      </c>
      <c r="O1980" s="258">
        <v>327</v>
      </c>
      <c r="P1980" s="258">
        <v>104</v>
      </c>
      <c r="Q1980" s="258">
        <v>76</v>
      </c>
      <c r="R1980" s="259">
        <v>21</v>
      </c>
      <c r="S1980" s="267">
        <v>2047</v>
      </c>
      <c r="T1980" s="90"/>
      <c r="U1980" s="260">
        <v>1</v>
      </c>
      <c r="V1980" s="273">
        <v>119.483440009257</v>
      </c>
      <c r="W1980" s="273">
        <v>94.84326171875</v>
      </c>
      <c r="X1980" s="274">
        <v>1.0630513749999999</v>
      </c>
      <c r="Z1980" s="257">
        <v>5560.3400000000011</v>
      </c>
      <c r="AA1980" s="258">
        <v>2152.9373613513876</v>
      </c>
      <c r="AB1980" s="276">
        <v>1.0517524969962813</v>
      </c>
      <c r="AC1980" s="92"/>
      <c r="AD1980" s="257">
        <v>208339.54758303601</v>
      </c>
      <c r="AE1980" s="258">
        <v>2112.5611111688495</v>
      </c>
      <c r="AF1980" s="276">
        <v>1.0320278999359305</v>
      </c>
      <c r="AG1980" s="93"/>
      <c r="AH1980" s="257">
        <v>2176.0661646249996</v>
      </c>
      <c r="AI1980" s="258">
        <v>1845.8182381342456</v>
      </c>
      <c r="AJ1980" s="258">
        <v>1950.4327543044378</v>
      </c>
      <c r="AK1980" s="276">
        <v>0.95282498988980846</v>
      </c>
      <c r="AL1980" s="93"/>
      <c r="AM1980" s="257">
        <v>2047.43</v>
      </c>
      <c r="AN1980" s="258">
        <v>2042.8958173709311</v>
      </c>
      <c r="AO1980" s="276">
        <v>0.99799502558423603</v>
      </c>
      <c r="AQ1980" s="280">
        <v>2112.8289947995527</v>
      </c>
      <c r="AR1980" s="281">
        <v>2129.719585396097</v>
      </c>
    </row>
    <row r="1981" spans="1:44" x14ac:dyDescent="0.2">
      <c r="A1981" s="260" t="s">
        <v>8386</v>
      </c>
      <c r="B1981" s="261" t="s">
        <v>1292</v>
      </c>
      <c r="C1981" s="261" t="s">
        <v>1326</v>
      </c>
      <c r="D1981" s="262" t="s">
        <v>9670</v>
      </c>
      <c r="E1981" s="257">
        <v>94</v>
      </c>
      <c r="F1981" s="258">
        <v>187</v>
      </c>
      <c r="G1981" s="258">
        <v>501</v>
      </c>
      <c r="H1981" s="258">
        <v>363</v>
      </c>
      <c r="I1981" s="258">
        <v>137</v>
      </c>
      <c r="J1981" s="258">
        <v>60</v>
      </c>
      <c r="K1981" s="259">
        <v>16</v>
      </c>
      <c r="L1981" s="257">
        <v>86</v>
      </c>
      <c r="M1981" s="258">
        <v>160</v>
      </c>
      <c r="N1981" s="258">
        <v>526</v>
      </c>
      <c r="O1981" s="258">
        <v>385</v>
      </c>
      <c r="P1981" s="258">
        <v>134</v>
      </c>
      <c r="Q1981" s="258">
        <v>82</v>
      </c>
      <c r="R1981" s="259">
        <v>22</v>
      </c>
      <c r="S1981" s="267">
        <v>2753</v>
      </c>
      <c r="T1981" s="90"/>
      <c r="U1981" s="260">
        <v>0</v>
      </c>
      <c r="V1981" s="273">
        <v>95.141820419287697</v>
      </c>
      <c r="W1981" s="273">
        <v>77.621002906976699</v>
      </c>
      <c r="X1981" s="274">
        <v>1.0641946069999999</v>
      </c>
      <c r="Z1981" s="257">
        <v>7141.9400000000005</v>
      </c>
      <c r="AA1981" s="258">
        <v>2765.3254042972062</v>
      </c>
      <c r="AB1981" s="276">
        <v>1.0044770811104999</v>
      </c>
      <c r="AC1981" s="92"/>
      <c r="AD1981" s="257">
        <v>251469.02729472244</v>
      </c>
      <c r="AE1981" s="258">
        <v>2549.8936418423177</v>
      </c>
      <c r="AF1981" s="276">
        <v>0.92622362580541873</v>
      </c>
      <c r="AG1981" s="93"/>
      <c r="AH1981" s="257">
        <v>2929.7277530709998</v>
      </c>
      <c r="AI1981" s="258">
        <v>2485.1013297743311</v>
      </c>
      <c r="AJ1981" s="258">
        <v>2624.4086382916789</v>
      </c>
      <c r="AK1981" s="276">
        <v>0.95329046069439849</v>
      </c>
      <c r="AL1981" s="93"/>
      <c r="AM1981" s="257">
        <v>2753</v>
      </c>
      <c r="AN1981" s="258">
        <v>2746.9032812951718</v>
      </c>
      <c r="AO1981" s="276">
        <v>0.99778542727757791</v>
      </c>
      <c r="AQ1981" s="280">
        <v>2436.2648648571781</v>
      </c>
      <c r="AR1981" s="281">
        <v>2455.7410990996718</v>
      </c>
    </row>
    <row r="1982" spans="1:44" x14ac:dyDescent="0.2">
      <c r="A1982" s="260" t="s">
        <v>8386</v>
      </c>
      <c r="B1982" s="261" t="s">
        <v>1292</v>
      </c>
      <c r="C1982" s="261" t="s">
        <v>1327</v>
      </c>
      <c r="D1982" s="262" t="s">
        <v>9671</v>
      </c>
      <c r="E1982" s="257">
        <v>159</v>
      </c>
      <c r="F1982" s="258">
        <v>331</v>
      </c>
      <c r="G1982" s="258">
        <v>889</v>
      </c>
      <c r="H1982" s="258">
        <v>698</v>
      </c>
      <c r="I1982" s="258">
        <v>221</v>
      </c>
      <c r="J1982" s="258">
        <v>119</v>
      </c>
      <c r="K1982" s="259">
        <v>24</v>
      </c>
      <c r="L1982" s="257">
        <v>137</v>
      </c>
      <c r="M1982" s="258">
        <v>309</v>
      </c>
      <c r="N1982" s="258">
        <v>966</v>
      </c>
      <c r="O1982" s="258">
        <v>724</v>
      </c>
      <c r="P1982" s="258">
        <v>269</v>
      </c>
      <c r="Q1982" s="258">
        <v>157</v>
      </c>
      <c r="R1982" s="259">
        <v>45</v>
      </c>
      <c r="S1982" s="267">
        <v>5048</v>
      </c>
      <c r="T1982" s="90"/>
      <c r="U1982" s="260">
        <v>22</v>
      </c>
      <c r="V1982" s="273">
        <v>122.950402822573</v>
      </c>
      <c r="W1982" s="273">
        <v>101.802099841521</v>
      </c>
      <c r="X1982" s="274">
        <v>1.0642189929999999</v>
      </c>
      <c r="Z1982" s="257">
        <v>13156.21</v>
      </c>
      <c r="AA1982" s="258">
        <v>5094.0223156829861</v>
      </c>
      <c r="AB1982" s="276">
        <v>1.0091169405077232</v>
      </c>
      <c r="AC1982" s="92"/>
      <c r="AD1982" s="257">
        <v>526662.70049503574</v>
      </c>
      <c r="AE1982" s="258">
        <v>5340.3549766543383</v>
      </c>
      <c r="AF1982" s="276">
        <v>1.0579150112231257</v>
      </c>
      <c r="AG1982" s="93"/>
      <c r="AH1982" s="257">
        <v>5372.1774766639992</v>
      </c>
      <c r="AI1982" s="258">
        <v>4556.8757633016412</v>
      </c>
      <c r="AJ1982" s="258">
        <v>4812.2603663847876</v>
      </c>
      <c r="AK1982" s="276">
        <v>0.95330038953739848</v>
      </c>
      <c r="AL1982" s="93"/>
      <c r="AM1982" s="257">
        <v>5057.46</v>
      </c>
      <c r="AN1982" s="258">
        <v>5046.2598870392594</v>
      </c>
      <c r="AO1982" s="276">
        <v>0.99965528665595471</v>
      </c>
      <c r="AQ1982" s="280">
        <v>5135.6055593387518</v>
      </c>
      <c r="AR1982" s="281">
        <v>5176.6611351480751</v>
      </c>
    </row>
    <row r="1983" spans="1:44" x14ac:dyDescent="0.2">
      <c r="A1983" s="260" t="s">
        <v>8386</v>
      </c>
      <c r="B1983" s="261" t="s">
        <v>1292</v>
      </c>
      <c r="C1983" s="261" t="s">
        <v>1328</v>
      </c>
      <c r="D1983" s="262" t="s">
        <v>9672</v>
      </c>
      <c r="E1983" s="257">
        <v>129</v>
      </c>
      <c r="F1983" s="258">
        <v>206</v>
      </c>
      <c r="G1983" s="258">
        <v>686</v>
      </c>
      <c r="H1983" s="258">
        <v>455</v>
      </c>
      <c r="I1983" s="258">
        <v>170</v>
      </c>
      <c r="J1983" s="258">
        <v>98</v>
      </c>
      <c r="K1983" s="259">
        <v>15</v>
      </c>
      <c r="L1983" s="257">
        <v>108</v>
      </c>
      <c r="M1983" s="258">
        <v>238</v>
      </c>
      <c r="N1983" s="258">
        <v>619</v>
      </c>
      <c r="O1983" s="258">
        <v>405</v>
      </c>
      <c r="P1983" s="258">
        <v>165</v>
      </c>
      <c r="Q1983" s="258">
        <v>87</v>
      </c>
      <c r="R1983" s="259">
        <v>33</v>
      </c>
      <c r="S1983" s="267">
        <v>3414</v>
      </c>
      <c r="T1983" s="90"/>
      <c r="U1983" s="260">
        <v>3</v>
      </c>
      <c r="V1983" s="273">
        <v>138.044427686262</v>
      </c>
      <c r="W1983" s="273">
        <v>114.39718804920901</v>
      </c>
      <c r="X1983" s="274">
        <v>1.0642189929999999</v>
      </c>
      <c r="Z1983" s="257">
        <v>8729.86</v>
      </c>
      <c r="AA1983" s="258">
        <v>3380.1605213650646</v>
      </c>
      <c r="AB1983" s="276">
        <v>0.99008802617605873</v>
      </c>
      <c r="AC1983" s="92"/>
      <c r="AD1983" s="257">
        <v>379823.82073897257</v>
      </c>
      <c r="AE1983" s="258">
        <v>3851.4100759910507</v>
      </c>
      <c r="AF1983" s="276">
        <v>1.1281224592826744</v>
      </c>
      <c r="AG1983" s="93"/>
      <c r="AH1983" s="257">
        <v>3633.2436421019997</v>
      </c>
      <c r="AI1983" s="258">
        <v>3081.8490205847474</v>
      </c>
      <c r="AJ1983" s="258">
        <v>3254.5675298806786</v>
      </c>
      <c r="AK1983" s="276">
        <v>0.9533003895373986</v>
      </c>
      <c r="AL1983" s="93"/>
      <c r="AM1983" s="257">
        <v>3415.29</v>
      </c>
      <c r="AN1983" s="258">
        <v>3407.7265919268389</v>
      </c>
      <c r="AO1983" s="276">
        <v>0.99816244637575835</v>
      </c>
      <c r="AQ1983" s="280">
        <v>3628.4786125111455</v>
      </c>
      <c r="AR1983" s="281">
        <v>3657.4857621115602</v>
      </c>
    </row>
    <row r="1984" spans="1:44" x14ac:dyDescent="0.2">
      <c r="A1984" s="260" t="s">
        <v>8386</v>
      </c>
      <c r="B1984" s="261" t="s">
        <v>1292</v>
      </c>
      <c r="C1984" s="261" t="s">
        <v>1329</v>
      </c>
      <c r="D1984" s="262" t="s">
        <v>9673</v>
      </c>
      <c r="E1984" s="257">
        <v>102</v>
      </c>
      <c r="F1984" s="258">
        <v>212</v>
      </c>
      <c r="G1984" s="258">
        <v>667</v>
      </c>
      <c r="H1984" s="258">
        <v>511</v>
      </c>
      <c r="I1984" s="258">
        <v>150</v>
      </c>
      <c r="J1984" s="258">
        <v>102</v>
      </c>
      <c r="K1984" s="259">
        <v>26</v>
      </c>
      <c r="L1984" s="257">
        <v>113</v>
      </c>
      <c r="M1984" s="258">
        <v>189</v>
      </c>
      <c r="N1984" s="258">
        <v>683</v>
      </c>
      <c r="O1984" s="258">
        <v>473</v>
      </c>
      <c r="P1984" s="258">
        <v>176</v>
      </c>
      <c r="Q1984" s="258">
        <v>139</v>
      </c>
      <c r="R1984" s="259">
        <v>64</v>
      </c>
      <c r="S1984" s="267">
        <v>3607</v>
      </c>
      <c r="T1984" s="90"/>
      <c r="U1984" s="260">
        <v>39</v>
      </c>
      <c r="V1984" s="273">
        <v>113.357243809007</v>
      </c>
      <c r="W1984" s="273">
        <v>94.887964503605104</v>
      </c>
      <c r="X1984" s="274">
        <v>1.0630513749999999</v>
      </c>
      <c r="Z1984" s="257">
        <v>9677.3200000000015</v>
      </c>
      <c r="AA1984" s="258">
        <v>3747.0125542238443</v>
      </c>
      <c r="AB1984" s="276">
        <v>1.0388168988699318</v>
      </c>
      <c r="AC1984" s="92"/>
      <c r="AD1984" s="257">
        <v>361380.70833862072</v>
      </c>
      <c r="AE1984" s="258">
        <v>3664.3970845647805</v>
      </c>
      <c r="AF1984" s="276">
        <v>1.0159126932533353</v>
      </c>
      <c r="AG1984" s="93"/>
      <c r="AH1984" s="257">
        <v>3834.4263096249997</v>
      </c>
      <c r="AI1984" s="258">
        <v>3252.4994552761236</v>
      </c>
      <c r="AJ1984" s="258">
        <v>3436.8397385325393</v>
      </c>
      <c r="AK1984" s="276">
        <v>0.95282498988980846</v>
      </c>
      <c r="AL1984" s="93"/>
      <c r="AM1984" s="257">
        <v>3623.77</v>
      </c>
      <c r="AN1984" s="258">
        <v>3615.7448978056682</v>
      </c>
      <c r="AO1984" s="276">
        <v>1.0024244241213385</v>
      </c>
      <c r="AQ1984" s="280">
        <v>3635.8529780274243</v>
      </c>
      <c r="AR1984" s="281">
        <v>3664.9190805242401</v>
      </c>
    </row>
    <row r="1985" spans="1:44" x14ac:dyDescent="0.2">
      <c r="A1985" s="260" t="s">
        <v>8386</v>
      </c>
      <c r="B1985" s="261" t="s">
        <v>1292</v>
      </c>
      <c r="C1985" s="261" t="s">
        <v>1330</v>
      </c>
      <c r="D1985" s="262" t="s">
        <v>9674</v>
      </c>
      <c r="E1985" s="257">
        <v>154</v>
      </c>
      <c r="F1985" s="258">
        <v>290</v>
      </c>
      <c r="G1985" s="258">
        <v>894</v>
      </c>
      <c r="H1985" s="258">
        <v>624</v>
      </c>
      <c r="I1985" s="258">
        <v>180</v>
      </c>
      <c r="J1985" s="258">
        <v>82</v>
      </c>
      <c r="K1985" s="259">
        <v>18</v>
      </c>
      <c r="L1985" s="257">
        <v>156</v>
      </c>
      <c r="M1985" s="258">
        <v>273</v>
      </c>
      <c r="N1985" s="258">
        <v>951</v>
      </c>
      <c r="O1985" s="258">
        <v>662</v>
      </c>
      <c r="P1985" s="258">
        <v>216</v>
      </c>
      <c r="Q1985" s="258">
        <v>135</v>
      </c>
      <c r="R1985" s="259">
        <v>51</v>
      </c>
      <c r="S1985" s="267">
        <v>4686</v>
      </c>
      <c r="T1985" s="90"/>
      <c r="U1985" s="260">
        <v>41</v>
      </c>
      <c r="V1985" s="273">
        <v>138.646968995186</v>
      </c>
      <c r="W1985" s="273">
        <v>114.704715169618</v>
      </c>
      <c r="X1985" s="274">
        <v>1.0642189929999999</v>
      </c>
      <c r="Z1985" s="257">
        <v>11943.829999999998</v>
      </c>
      <c r="AA1985" s="258">
        <v>4624.5945112402369</v>
      </c>
      <c r="AB1985" s="276">
        <v>0.98689596910803179</v>
      </c>
      <c r="AC1985" s="92"/>
      <c r="AD1985" s="257">
        <v>522418.44906782929</v>
      </c>
      <c r="AE1985" s="258">
        <v>5297.3183059158382</v>
      </c>
      <c r="AF1985" s="276">
        <v>1.1304563179504563</v>
      </c>
      <c r="AG1985" s="93"/>
      <c r="AH1985" s="257">
        <v>4986.9302011979998</v>
      </c>
      <c r="AI1985" s="258">
        <v>4230.0950528588546</v>
      </c>
      <c r="AJ1985" s="258">
        <v>4467.1656253722504</v>
      </c>
      <c r="AK1985" s="276">
        <v>0.95330038953739871</v>
      </c>
      <c r="AL1985" s="93"/>
      <c r="AM1985" s="257">
        <v>4703.63</v>
      </c>
      <c r="AN1985" s="258">
        <v>4693.2134693056341</v>
      </c>
      <c r="AO1985" s="276">
        <v>1.0015393660490044</v>
      </c>
      <c r="AQ1985" s="280">
        <v>4991.4329249908506</v>
      </c>
      <c r="AR1985" s="281">
        <v>5031.3359413890767</v>
      </c>
    </row>
    <row r="1986" spans="1:44" x14ac:dyDescent="0.2">
      <c r="A1986" s="260" t="s">
        <v>8386</v>
      </c>
      <c r="B1986" s="261" t="s">
        <v>1292</v>
      </c>
      <c r="C1986" s="261" t="s">
        <v>1331</v>
      </c>
      <c r="D1986" s="262" t="s">
        <v>9675</v>
      </c>
      <c r="E1986" s="257">
        <v>143</v>
      </c>
      <c r="F1986" s="258">
        <v>280</v>
      </c>
      <c r="G1986" s="258">
        <v>841</v>
      </c>
      <c r="H1986" s="258">
        <v>584</v>
      </c>
      <c r="I1986" s="258">
        <v>215</v>
      </c>
      <c r="J1986" s="258">
        <v>98</v>
      </c>
      <c r="K1986" s="259">
        <v>22</v>
      </c>
      <c r="L1986" s="257">
        <v>129</v>
      </c>
      <c r="M1986" s="258">
        <v>295</v>
      </c>
      <c r="N1986" s="258">
        <v>802</v>
      </c>
      <c r="O1986" s="258">
        <v>539</v>
      </c>
      <c r="P1986" s="258">
        <v>178</v>
      </c>
      <c r="Q1986" s="258">
        <v>119</v>
      </c>
      <c r="R1986" s="259">
        <v>65</v>
      </c>
      <c r="S1986" s="267">
        <v>4310</v>
      </c>
      <c r="T1986" s="90"/>
      <c r="U1986" s="260">
        <v>26</v>
      </c>
      <c r="V1986" s="273">
        <v>146.35945985782701</v>
      </c>
      <c r="W1986" s="273">
        <v>128.243268337975</v>
      </c>
      <c r="X1986" s="274">
        <v>1.0630523650000001</v>
      </c>
      <c r="Z1986" s="257">
        <v>11002.720000000001</v>
      </c>
      <c r="AA1986" s="258">
        <v>4260.201168361672</v>
      </c>
      <c r="AB1986" s="276">
        <v>0.98844574671964547</v>
      </c>
      <c r="AC1986" s="92"/>
      <c r="AD1986" s="257">
        <v>502996.17585188878</v>
      </c>
      <c r="AE1986" s="258">
        <v>5100.3766327553976</v>
      </c>
      <c r="AF1986" s="276">
        <v>1.1833820493632012</v>
      </c>
      <c r="AG1986" s="93"/>
      <c r="AH1986" s="257">
        <v>4581.7556931500003</v>
      </c>
      <c r="AI1986" s="258">
        <v>3886.4113410582295</v>
      </c>
      <c r="AJ1986" s="258">
        <v>4106.6774437079503</v>
      </c>
      <c r="AK1986" s="276">
        <v>0.95282539297168223</v>
      </c>
      <c r="AL1986" s="93"/>
      <c r="AM1986" s="257">
        <v>4321.18</v>
      </c>
      <c r="AN1986" s="258">
        <v>4311.6104326433242</v>
      </c>
      <c r="AO1986" s="276">
        <v>1.0003736502652725</v>
      </c>
      <c r="AQ1986" s="280">
        <v>4805.4122476910979</v>
      </c>
      <c r="AR1986" s="281">
        <v>4843.8281588335294</v>
      </c>
    </row>
    <row r="1987" spans="1:44" x14ac:dyDescent="0.2">
      <c r="A1987" s="260" t="s">
        <v>8386</v>
      </c>
      <c r="B1987" s="261" t="s">
        <v>1292</v>
      </c>
      <c r="C1987" s="261" t="s">
        <v>1332</v>
      </c>
      <c r="D1987" s="262" t="s">
        <v>9676</v>
      </c>
      <c r="E1987" s="257">
        <v>175</v>
      </c>
      <c r="F1987" s="258">
        <v>324</v>
      </c>
      <c r="G1987" s="258">
        <v>909</v>
      </c>
      <c r="H1987" s="258">
        <v>558</v>
      </c>
      <c r="I1987" s="258">
        <v>184</v>
      </c>
      <c r="J1987" s="258">
        <v>100</v>
      </c>
      <c r="K1987" s="259">
        <v>23</v>
      </c>
      <c r="L1987" s="257">
        <v>171</v>
      </c>
      <c r="M1987" s="258">
        <v>318</v>
      </c>
      <c r="N1987" s="258">
        <v>963</v>
      </c>
      <c r="O1987" s="258">
        <v>632</v>
      </c>
      <c r="P1987" s="258">
        <v>197</v>
      </c>
      <c r="Q1987" s="258">
        <v>149</v>
      </c>
      <c r="R1987" s="259">
        <v>77</v>
      </c>
      <c r="S1987" s="267">
        <v>4780</v>
      </c>
      <c r="T1987" s="90"/>
      <c r="U1987" s="260">
        <v>95</v>
      </c>
      <c r="V1987" s="273">
        <v>138.73250585701001</v>
      </c>
      <c r="W1987" s="273">
        <v>129.584518828451</v>
      </c>
      <c r="X1987" s="274">
        <v>1.0642189929999999</v>
      </c>
      <c r="Z1987" s="257">
        <v>12287.630000000001</v>
      </c>
      <c r="AA1987" s="258">
        <v>4757.7122459170032</v>
      </c>
      <c r="AB1987" s="276">
        <v>0.99533728994079562</v>
      </c>
      <c r="AC1987" s="92"/>
      <c r="AD1987" s="257">
        <v>549844.47350378707</v>
      </c>
      <c r="AE1987" s="258">
        <v>5575.4179434043881</v>
      </c>
      <c r="AF1987" s="276">
        <v>1.1664054274904578</v>
      </c>
      <c r="AG1987" s="93"/>
      <c r="AH1987" s="257">
        <v>5086.9667865399997</v>
      </c>
      <c r="AI1987" s="258">
        <v>4314.9497124765949</v>
      </c>
      <c r="AJ1987" s="258">
        <v>4556.7758619887654</v>
      </c>
      <c r="AK1987" s="276">
        <v>0.9533003895373986</v>
      </c>
      <c r="AL1987" s="93"/>
      <c r="AM1987" s="257">
        <v>4820.8500000000004</v>
      </c>
      <c r="AN1987" s="258">
        <v>4810.1738770911115</v>
      </c>
      <c r="AO1987" s="276">
        <v>1.0063125265880986</v>
      </c>
      <c r="AQ1987" s="280">
        <v>5323.6605111156059</v>
      </c>
      <c r="AR1987" s="281">
        <v>5366.219454782874</v>
      </c>
    </row>
    <row r="1988" spans="1:44" x14ac:dyDescent="0.2">
      <c r="A1988" s="260" t="s">
        <v>8386</v>
      </c>
      <c r="B1988" s="261" t="s">
        <v>1292</v>
      </c>
      <c r="C1988" s="261" t="s">
        <v>1333</v>
      </c>
      <c r="D1988" s="262" t="s">
        <v>9677</v>
      </c>
      <c r="E1988" s="257">
        <v>64</v>
      </c>
      <c r="F1988" s="258">
        <v>125</v>
      </c>
      <c r="G1988" s="258">
        <v>422</v>
      </c>
      <c r="H1988" s="258">
        <v>272</v>
      </c>
      <c r="I1988" s="258">
        <v>89</v>
      </c>
      <c r="J1988" s="258">
        <v>46</v>
      </c>
      <c r="K1988" s="259">
        <v>8</v>
      </c>
      <c r="L1988" s="257">
        <v>73</v>
      </c>
      <c r="M1988" s="258">
        <v>113</v>
      </c>
      <c r="N1988" s="258">
        <v>382</v>
      </c>
      <c r="O1988" s="258">
        <v>204</v>
      </c>
      <c r="P1988" s="258">
        <v>76</v>
      </c>
      <c r="Q1988" s="258">
        <v>46</v>
      </c>
      <c r="R1988" s="259">
        <v>26</v>
      </c>
      <c r="S1988" s="267">
        <v>1946</v>
      </c>
      <c r="T1988" s="90"/>
      <c r="U1988" s="260">
        <v>22</v>
      </c>
      <c r="V1988" s="273">
        <v>135.82465202384901</v>
      </c>
      <c r="W1988" s="273">
        <v>117.663921770458</v>
      </c>
      <c r="X1988" s="274">
        <v>1.0630513749999999</v>
      </c>
      <c r="Z1988" s="257">
        <v>4838.79</v>
      </c>
      <c r="AA1988" s="258">
        <v>1873.5566124973434</v>
      </c>
      <c r="AB1988" s="276">
        <v>0.96277318216718566</v>
      </c>
      <c r="AC1988" s="92"/>
      <c r="AD1988" s="257">
        <v>216878.81601710591</v>
      </c>
      <c r="AE1988" s="258">
        <v>2199.1492151602815</v>
      </c>
      <c r="AF1988" s="276">
        <v>1.130086955375273</v>
      </c>
      <c r="AG1988" s="93"/>
      <c r="AH1988" s="257">
        <v>2068.6979757499998</v>
      </c>
      <c r="AI1988" s="258">
        <v>1754.7446465115988</v>
      </c>
      <c r="AJ1988" s="258">
        <v>1854.1974303255674</v>
      </c>
      <c r="AK1988" s="276">
        <v>0.95282498988980857</v>
      </c>
      <c r="AL1988" s="93"/>
      <c r="AM1988" s="257">
        <v>1955.46</v>
      </c>
      <c r="AN1988" s="258">
        <v>1951.1294916242125</v>
      </c>
      <c r="AO1988" s="276">
        <v>1.0026359155314555</v>
      </c>
      <c r="AQ1988" s="280">
        <v>2022.716787074246</v>
      </c>
      <c r="AR1988" s="281">
        <v>2038.8869935733624</v>
      </c>
    </row>
    <row r="1989" spans="1:44" x14ac:dyDescent="0.2">
      <c r="A1989" s="260" t="s">
        <v>8386</v>
      </c>
      <c r="B1989" s="261" t="s">
        <v>1292</v>
      </c>
      <c r="C1989" s="261" t="s">
        <v>1334</v>
      </c>
      <c r="D1989" s="262" t="s">
        <v>9678</v>
      </c>
      <c r="E1989" s="257">
        <v>71</v>
      </c>
      <c r="F1989" s="258">
        <v>126</v>
      </c>
      <c r="G1989" s="258">
        <v>415</v>
      </c>
      <c r="H1989" s="258">
        <v>222</v>
      </c>
      <c r="I1989" s="258">
        <v>77</v>
      </c>
      <c r="J1989" s="258">
        <v>41</v>
      </c>
      <c r="K1989" s="259">
        <v>3</v>
      </c>
      <c r="L1989" s="257">
        <v>80</v>
      </c>
      <c r="M1989" s="258">
        <v>123</v>
      </c>
      <c r="N1989" s="258">
        <v>383</v>
      </c>
      <c r="O1989" s="258">
        <v>188</v>
      </c>
      <c r="P1989" s="258">
        <v>61</v>
      </c>
      <c r="Q1989" s="258">
        <v>58</v>
      </c>
      <c r="R1989" s="259">
        <v>18</v>
      </c>
      <c r="S1989" s="267">
        <v>1866</v>
      </c>
      <c r="T1989" s="90"/>
      <c r="U1989" s="260">
        <v>1</v>
      </c>
      <c r="V1989" s="273">
        <v>145.51630409005301</v>
      </c>
      <c r="W1989" s="273">
        <v>127.73982869379</v>
      </c>
      <c r="X1989" s="274">
        <v>1.0630523650000001</v>
      </c>
      <c r="Z1989" s="257">
        <v>4578.03</v>
      </c>
      <c r="AA1989" s="258">
        <v>1772.5915732468682</v>
      </c>
      <c r="AB1989" s="276">
        <v>0.94994189348706759</v>
      </c>
      <c r="AC1989" s="92"/>
      <c r="AD1989" s="257">
        <v>217137.21064559385</v>
      </c>
      <c r="AE1989" s="258">
        <v>2201.7693343350193</v>
      </c>
      <c r="AF1989" s="276">
        <v>1.1799406936414893</v>
      </c>
      <c r="AG1989" s="93"/>
      <c r="AH1989" s="257">
        <v>1983.6557130900003</v>
      </c>
      <c r="AI1989" s="258">
        <v>1682.6087151774148</v>
      </c>
      <c r="AJ1989" s="258">
        <v>1777.9721832851592</v>
      </c>
      <c r="AK1989" s="276">
        <v>0.95282539297168234</v>
      </c>
      <c r="AL1989" s="93"/>
      <c r="AM1989" s="257">
        <v>1866.43</v>
      </c>
      <c r="AN1989" s="258">
        <v>1862.2966550336898</v>
      </c>
      <c r="AO1989" s="276">
        <v>0.99801535639533212</v>
      </c>
      <c r="AQ1989" s="280">
        <v>1988.929576945802</v>
      </c>
      <c r="AR1989" s="281">
        <v>2004.8296783227891</v>
      </c>
    </row>
    <row r="1990" spans="1:44" x14ac:dyDescent="0.2">
      <c r="A1990" s="260" t="s">
        <v>8386</v>
      </c>
      <c r="B1990" s="261" t="s">
        <v>1292</v>
      </c>
      <c r="C1990" s="261" t="s">
        <v>1335</v>
      </c>
      <c r="D1990" s="262" t="s">
        <v>9637</v>
      </c>
      <c r="E1990" s="257">
        <v>85</v>
      </c>
      <c r="F1990" s="258">
        <v>204</v>
      </c>
      <c r="G1990" s="258">
        <v>534</v>
      </c>
      <c r="H1990" s="258">
        <v>358</v>
      </c>
      <c r="I1990" s="258">
        <v>98</v>
      </c>
      <c r="J1990" s="258">
        <v>63</v>
      </c>
      <c r="K1990" s="259">
        <v>17</v>
      </c>
      <c r="L1990" s="257">
        <v>96</v>
      </c>
      <c r="M1990" s="258">
        <v>174</v>
      </c>
      <c r="N1990" s="258">
        <v>571</v>
      </c>
      <c r="O1990" s="258">
        <v>374</v>
      </c>
      <c r="P1990" s="258">
        <v>112</v>
      </c>
      <c r="Q1990" s="258">
        <v>89</v>
      </c>
      <c r="R1990" s="259">
        <v>37</v>
      </c>
      <c r="S1990" s="267">
        <v>2812</v>
      </c>
      <c r="T1990" s="90"/>
      <c r="U1990" s="260">
        <v>14</v>
      </c>
      <c r="V1990" s="273">
        <v>103.391318153604</v>
      </c>
      <c r="W1990" s="273">
        <v>84.852115179523594</v>
      </c>
      <c r="X1990" s="274">
        <v>1.0630513749999999</v>
      </c>
      <c r="Z1990" s="257">
        <v>7157.880000000001</v>
      </c>
      <c r="AA1990" s="258">
        <v>2771.4972969404516</v>
      </c>
      <c r="AB1990" s="276">
        <v>0.9855964782860781</v>
      </c>
      <c r="AC1990" s="92"/>
      <c r="AD1990" s="257">
        <v>267730.60302631813</v>
      </c>
      <c r="AE1990" s="258">
        <v>2714.7858713562759</v>
      </c>
      <c r="AF1990" s="276">
        <v>0.96542883049654193</v>
      </c>
      <c r="AG1990" s="93"/>
      <c r="AH1990" s="257">
        <v>2989.3004664999999</v>
      </c>
      <c r="AI1990" s="258">
        <v>2535.6330657711283</v>
      </c>
      <c r="AJ1990" s="258">
        <v>2679.3438715701413</v>
      </c>
      <c r="AK1990" s="276">
        <v>0.95282498988980846</v>
      </c>
      <c r="AL1990" s="93"/>
      <c r="AM1990" s="257">
        <v>2818.02</v>
      </c>
      <c r="AN1990" s="258">
        <v>2811.7792897767599</v>
      </c>
      <c r="AO1990" s="276">
        <v>0.99992151130041251</v>
      </c>
      <c r="AQ1990" s="280">
        <v>2549.2578992974541</v>
      </c>
      <c r="AR1990" s="281">
        <v>2569.6374338494807</v>
      </c>
    </row>
    <row r="1991" spans="1:44" x14ac:dyDescent="0.2">
      <c r="A1991" s="260" t="s">
        <v>8386</v>
      </c>
      <c r="B1991" s="261" t="s">
        <v>6054</v>
      </c>
      <c r="C1991" s="261" t="s">
        <v>6055</v>
      </c>
      <c r="D1991" s="262" t="s">
        <v>14034</v>
      </c>
      <c r="E1991" s="257">
        <v>625</v>
      </c>
      <c r="F1991" s="258">
        <v>1262</v>
      </c>
      <c r="G1991" s="258">
        <v>3861</v>
      </c>
      <c r="H1991" s="258">
        <v>2913</v>
      </c>
      <c r="I1991" s="258">
        <v>1160</v>
      </c>
      <c r="J1991" s="258">
        <v>499</v>
      </c>
      <c r="K1991" s="259">
        <v>148</v>
      </c>
      <c r="L1991" s="257">
        <v>563</v>
      </c>
      <c r="M1991" s="258">
        <v>1124</v>
      </c>
      <c r="N1991" s="258">
        <v>3854</v>
      </c>
      <c r="O1991" s="258">
        <v>2891</v>
      </c>
      <c r="P1991" s="258">
        <v>1218</v>
      </c>
      <c r="Q1991" s="258">
        <v>663</v>
      </c>
      <c r="R1991" s="259">
        <v>263</v>
      </c>
      <c r="S1991" s="267">
        <v>21044</v>
      </c>
      <c r="T1991" s="90"/>
      <c r="U1991" s="260">
        <v>129</v>
      </c>
      <c r="V1991" s="273">
        <v>108.88489297866801</v>
      </c>
      <c r="W1991" s="273">
        <v>93.396170839469804</v>
      </c>
      <c r="X1991" s="274">
        <v>1.077192527</v>
      </c>
      <c r="Z1991" s="257">
        <v>56089.11</v>
      </c>
      <c r="AA1991" s="258">
        <v>21717.43822930751</v>
      </c>
      <c r="AB1991" s="276">
        <v>1.0320014364810639</v>
      </c>
      <c r="AC1991" s="92"/>
      <c r="AD1991" s="257">
        <v>2076360.2843531831</v>
      </c>
      <c r="AE1991" s="258">
        <v>21054.274334313632</v>
      </c>
      <c r="AF1991" s="276">
        <v>1.0004882310546299</v>
      </c>
      <c r="AG1991" s="93"/>
      <c r="AH1991" s="257">
        <v>22668.439538187999</v>
      </c>
      <c r="AI1991" s="258">
        <v>19228.192510792254</v>
      </c>
      <c r="AJ1991" s="258">
        <v>20172.412405180283</v>
      </c>
      <c r="AK1991" s="276">
        <v>0.95858260811539076</v>
      </c>
      <c r="AL1991" s="93"/>
      <c r="AM1991" s="257">
        <v>21099.47</v>
      </c>
      <c r="AN1991" s="258">
        <v>21052.74368928044</v>
      </c>
      <c r="AO1991" s="276">
        <v>1.0004154955940145</v>
      </c>
      <c r="AQ1991" s="280">
        <v>20836.776546459459</v>
      </c>
      <c r="AR1991" s="281">
        <v>21003.352006595705</v>
      </c>
    </row>
    <row r="1992" spans="1:44" x14ac:dyDescent="0.2">
      <c r="A1992" s="260" t="s">
        <v>8386</v>
      </c>
      <c r="B1992" s="261" t="s">
        <v>6054</v>
      </c>
      <c r="C1992" s="261" t="s">
        <v>6056</v>
      </c>
      <c r="D1992" s="262" t="s">
        <v>14035</v>
      </c>
      <c r="E1992" s="257">
        <v>385</v>
      </c>
      <c r="F1992" s="258">
        <v>645</v>
      </c>
      <c r="G1992" s="258">
        <v>2371</v>
      </c>
      <c r="H1992" s="258">
        <v>1558</v>
      </c>
      <c r="I1992" s="258">
        <v>494</v>
      </c>
      <c r="J1992" s="258">
        <v>270</v>
      </c>
      <c r="K1992" s="259">
        <v>82</v>
      </c>
      <c r="L1992" s="257">
        <v>327</v>
      </c>
      <c r="M1992" s="258">
        <v>719</v>
      </c>
      <c r="N1992" s="258">
        <v>2172</v>
      </c>
      <c r="O1992" s="258">
        <v>1396</v>
      </c>
      <c r="P1992" s="258">
        <v>516</v>
      </c>
      <c r="Q1992" s="258">
        <v>365</v>
      </c>
      <c r="R1992" s="259">
        <v>139</v>
      </c>
      <c r="S1992" s="267">
        <v>11439</v>
      </c>
      <c r="T1992" s="90"/>
      <c r="U1992" s="260">
        <v>55</v>
      </c>
      <c r="V1992" s="273">
        <v>135.76355065808099</v>
      </c>
      <c r="W1992" s="273">
        <v>127.15918224707301</v>
      </c>
      <c r="X1992" s="274">
        <v>1.077192527</v>
      </c>
      <c r="Z1992" s="257">
        <v>29336.430000000008</v>
      </c>
      <c r="AA1992" s="258">
        <v>11358.927007281874</v>
      </c>
      <c r="AB1992" s="276">
        <v>0.99300000063658311</v>
      </c>
      <c r="AC1992" s="92"/>
      <c r="AD1992" s="257">
        <v>1300393.0610826772</v>
      </c>
      <c r="AE1992" s="258">
        <v>13185.973771888755</v>
      </c>
      <c r="AF1992" s="276">
        <v>1.1527208472671349</v>
      </c>
      <c r="AG1992" s="93"/>
      <c r="AH1992" s="257">
        <v>12322.005316352999</v>
      </c>
      <c r="AI1992" s="258">
        <v>10451.971779649906</v>
      </c>
      <c r="AJ1992" s="258">
        <v>10965.226454231955</v>
      </c>
      <c r="AK1992" s="276">
        <v>0.95858260811539076</v>
      </c>
      <c r="AL1992" s="93"/>
      <c r="AM1992" s="257">
        <v>11462.65</v>
      </c>
      <c r="AN1992" s="258">
        <v>11437.265127983328</v>
      </c>
      <c r="AO1992" s="276">
        <v>0.99984833709094567</v>
      </c>
      <c r="AQ1992" s="280">
        <v>12549.46264422931</v>
      </c>
      <c r="AR1992" s="281">
        <v>12649.78682392016</v>
      </c>
    </row>
    <row r="1993" spans="1:44" x14ac:dyDescent="0.2">
      <c r="A1993" s="260" t="s">
        <v>8386</v>
      </c>
      <c r="B1993" s="261" t="s">
        <v>6054</v>
      </c>
      <c r="C1993" s="261" t="s">
        <v>6057</v>
      </c>
      <c r="D1993" s="262" t="s">
        <v>14036</v>
      </c>
      <c r="E1993" s="257">
        <v>333</v>
      </c>
      <c r="F1993" s="258">
        <v>635</v>
      </c>
      <c r="G1993" s="258">
        <v>2051</v>
      </c>
      <c r="H1993" s="258">
        <v>1448</v>
      </c>
      <c r="I1993" s="258">
        <v>658</v>
      </c>
      <c r="J1993" s="258">
        <v>293</v>
      </c>
      <c r="K1993" s="259">
        <v>98</v>
      </c>
      <c r="L1993" s="257">
        <v>341</v>
      </c>
      <c r="M1993" s="258">
        <v>631</v>
      </c>
      <c r="N1993" s="258">
        <v>2046</v>
      </c>
      <c r="O1993" s="258">
        <v>1459</v>
      </c>
      <c r="P1993" s="258">
        <v>727</v>
      </c>
      <c r="Q1993" s="258">
        <v>328</v>
      </c>
      <c r="R1993" s="259">
        <v>193</v>
      </c>
      <c r="S1993" s="267">
        <v>11241</v>
      </c>
      <c r="T1993" s="90"/>
      <c r="U1993" s="260">
        <v>39</v>
      </c>
      <c r="V1993" s="273">
        <v>108.079705263837</v>
      </c>
      <c r="W1993" s="273">
        <v>93.809392510895606</v>
      </c>
      <c r="X1993" s="274">
        <v>1.077192527</v>
      </c>
      <c r="Z1993" s="257">
        <v>30527.439999999999</v>
      </c>
      <c r="AA1993" s="258">
        <v>11820.080448751838</v>
      </c>
      <c r="AB1993" s="276">
        <v>1.0515150296905824</v>
      </c>
      <c r="AC1993" s="92"/>
      <c r="AD1993" s="257">
        <v>1107858.1803647652</v>
      </c>
      <c r="AE1993" s="258">
        <v>11233.671838497627</v>
      </c>
      <c r="AF1993" s="276">
        <v>0.99934808633552408</v>
      </c>
      <c r="AG1993" s="93"/>
      <c r="AH1993" s="257">
        <v>12108.721196007</v>
      </c>
      <c r="AI1993" s="258">
        <v>10271.056453802308</v>
      </c>
      <c r="AJ1993" s="258">
        <v>10775.427097825108</v>
      </c>
      <c r="AK1993" s="276">
        <v>0.95858260811539076</v>
      </c>
      <c r="AL1993" s="93"/>
      <c r="AM1993" s="257">
        <v>11257.77</v>
      </c>
      <c r="AN1993" s="258">
        <v>11232.838849642698</v>
      </c>
      <c r="AO1993" s="276">
        <v>0.99927398359956388</v>
      </c>
      <c r="AQ1993" s="280">
        <v>11314.91623839177</v>
      </c>
      <c r="AR1993" s="281">
        <v>11405.37108272005</v>
      </c>
    </row>
    <row r="1994" spans="1:44" x14ac:dyDescent="0.2">
      <c r="A1994" s="260" t="s">
        <v>8386</v>
      </c>
      <c r="B1994" s="261" t="s">
        <v>6054</v>
      </c>
      <c r="C1994" s="261" t="s">
        <v>6058</v>
      </c>
      <c r="D1994" s="262" t="s">
        <v>14037</v>
      </c>
      <c r="E1994" s="257">
        <v>573</v>
      </c>
      <c r="F1994" s="258">
        <v>1163</v>
      </c>
      <c r="G1994" s="258">
        <v>3775</v>
      </c>
      <c r="H1994" s="258">
        <v>2454</v>
      </c>
      <c r="I1994" s="258">
        <v>908</v>
      </c>
      <c r="J1994" s="258">
        <v>486</v>
      </c>
      <c r="K1994" s="259">
        <v>146</v>
      </c>
      <c r="L1994" s="257">
        <v>524</v>
      </c>
      <c r="M1994" s="258">
        <v>1103</v>
      </c>
      <c r="N1994" s="258">
        <v>3655</v>
      </c>
      <c r="O1994" s="258">
        <v>2373</v>
      </c>
      <c r="P1994" s="258">
        <v>928</v>
      </c>
      <c r="Q1994" s="258">
        <v>684</v>
      </c>
      <c r="R1994" s="259">
        <v>309</v>
      </c>
      <c r="S1994" s="267">
        <v>19081</v>
      </c>
      <c r="T1994" s="90"/>
      <c r="U1994" s="260">
        <v>182</v>
      </c>
      <c r="V1994" s="273">
        <v>135.437075505785</v>
      </c>
      <c r="W1994" s="273">
        <v>123.279926624737</v>
      </c>
      <c r="X1994" s="274">
        <v>1.077192527</v>
      </c>
      <c r="Z1994" s="257">
        <v>50250.94</v>
      </c>
      <c r="AA1994" s="258">
        <v>19456.926405404505</v>
      </c>
      <c r="AB1994" s="276">
        <v>1.0197016092135898</v>
      </c>
      <c r="AC1994" s="92"/>
      <c r="AD1994" s="257">
        <v>2149988.8389875377</v>
      </c>
      <c r="AE1994" s="258">
        <v>21800.867206365991</v>
      </c>
      <c r="AF1994" s="276">
        <v>1.1425432213388182</v>
      </c>
      <c r="AG1994" s="93"/>
      <c r="AH1994" s="257">
        <v>20553.910607687001</v>
      </c>
      <c r="AI1994" s="258">
        <v>17434.572386353691</v>
      </c>
      <c r="AJ1994" s="258">
        <v>18290.714745449772</v>
      </c>
      <c r="AK1994" s="276">
        <v>0.95858260811539076</v>
      </c>
      <c r="AL1994" s="93"/>
      <c r="AM1994" s="257">
        <v>19159.259999999998</v>
      </c>
      <c r="AN1994" s="258">
        <v>19116.830425422206</v>
      </c>
      <c r="AO1994" s="276">
        <v>1.0018778064788116</v>
      </c>
      <c r="AQ1994" s="280">
        <v>21349.670446657648</v>
      </c>
      <c r="AR1994" s="281">
        <v>21520.346134928317</v>
      </c>
    </row>
    <row r="1995" spans="1:44" x14ac:dyDescent="0.2">
      <c r="A1995" s="260" t="s">
        <v>8386</v>
      </c>
      <c r="B1995" s="261" t="s">
        <v>6054</v>
      </c>
      <c r="C1995" s="261" t="s">
        <v>6059</v>
      </c>
      <c r="D1995" s="262" t="s">
        <v>14038</v>
      </c>
      <c r="E1995" s="257">
        <v>246</v>
      </c>
      <c r="F1995" s="258">
        <v>511</v>
      </c>
      <c r="G1995" s="258">
        <v>1714</v>
      </c>
      <c r="H1995" s="258">
        <v>1289</v>
      </c>
      <c r="I1995" s="258">
        <v>477</v>
      </c>
      <c r="J1995" s="258">
        <v>273</v>
      </c>
      <c r="K1995" s="259">
        <v>67</v>
      </c>
      <c r="L1995" s="257">
        <v>235</v>
      </c>
      <c r="M1995" s="258">
        <v>469</v>
      </c>
      <c r="N1995" s="258">
        <v>1516</v>
      </c>
      <c r="O1995" s="258">
        <v>1147</v>
      </c>
      <c r="P1995" s="258">
        <v>454</v>
      </c>
      <c r="Q1995" s="258">
        <v>341</v>
      </c>
      <c r="R1995" s="259">
        <v>108</v>
      </c>
      <c r="S1995" s="267">
        <v>8847</v>
      </c>
      <c r="T1995" s="90"/>
      <c r="U1995" s="260">
        <v>36</v>
      </c>
      <c r="V1995" s="273">
        <v>137.06691517754601</v>
      </c>
      <c r="W1995" s="273">
        <v>115.562627176124</v>
      </c>
      <c r="X1995" s="274">
        <v>1.077192527</v>
      </c>
      <c r="Z1995" s="257">
        <v>23716.539999999997</v>
      </c>
      <c r="AA1995" s="258">
        <v>9182.9321674546209</v>
      </c>
      <c r="AB1995" s="276">
        <v>1.0379713086305664</v>
      </c>
      <c r="AC1995" s="92"/>
      <c r="AD1995" s="257">
        <v>984453.75140566542</v>
      </c>
      <c r="AE1995" s="258">
        <v>9982.352055050902</v>
      </c>
      <c r="AF1995" s="276">
        <v>1.1283318701312199</v>
      </c>
      <c r="AG1995" s="93"/>
      <c r="AH1995" s="257">
        <v>9529.9222863689993</v>
      </c>
      <c r="AI1995" s="258">
        <v>8083.625695826795</v>
      </c>
      <c r="AJ1995" s="258">
        <v>8480.5803339968625</v>
      </c>
      <c r="AK1995" s="276">
        <v>0.95858260811539076</v>
      </c>
      <c r="AL1995" s="93"/>
      <c r="AM1995" s="257">
        <v>8862.48</v>
      </c>
      <c r="AN1995" s="258">
        <v>8842.8533935389878</v>
      </c>
      <c r="AO1995" s="276">
        <v>0.99953129801503193</v>
      </c>
      <c r="AQ1995" s="280">
        <v>9927.5978008097736</v>
      </c>
      <c r="AR1995" s="281">
        <v>10006.962004194602</v>
      </c>
    </row>
    <row r="1996" spans="1:44" x14ac:dyDescent="0.2">
      <c r="A1996" s="260" t="s">
        <v>8386</v>
      </c>
      <c r="B1996" s="261" t="s">
        <v>6054</v>
      </c>
      <c r="C1996" s="261" t="s">
        <v>6060</v>
      </c>
      <c r="D1996" s="262" t="s">
        <v>14039</v>
      </c>
      <c r="E1996" s="257">
        <v>248</v>
      </c>
      <c r="F1996" s="258">
        <v>566</v>
      </c>
      <c r="G1996" s="258">
        <v>1911</v>
      </c>
      <c r="H1996" s="258">
        <v>1572</v>
      </c>
      <c r="I1996" s="258">
        <v>658</v>
      </c>
      <c r="J1996" s="258">
        <v>391</v>
      </c>
      <c r="K1996" s="259">
        <v>107</v>
      </c>
      <c r="L1996" s="257">
        <v>259</v>
      </c>
      <c r="M1996" s="258">
        <v>545</v>
      </c>
      <c r="N1996" s="258">
        <v>1799</v>
      </c>
      <c r="O1996" s="258">
        <v>1662</v>
      </c>
      <c r="P1996" s="258">
        <v>769</v>
      </c>
      <c r="Q1996" s="258">
        <v>541</v>
      </c>
      <c r="R1996" s="259">
        <v>215</v>
      </c>
      <c r="S1996" s="267">
        <v>11243</v>
      </c>
      <c r="T1996" s="90"/>
      <c r="U1996" s="260">
        <v>75</v>
      </c>
      <c r="V1996" s="273">
        <v>115.070174259672</v>
      </c>
      <c r="W1996" s="273">
        <v>89.557264805263998</v>
      </c>
      <c r="X1996" s="274">
        <v>1.077192527</v>
      </c>
      <c r="Z1996" s="257">
        <v>32374.749999999996</v>
      </c>
      <c r="AA1996" s="258">
        <v>12535.35014754688</v>
      </c>
      <c r="AB1996" s="276">
        <v>1.1149470913054238</v>
      </c>
      <c r="AC1996" s="92"/>
      <c r="AD1996" s="257">
        <v>1117261.3650829238</v>
      </c>
      <c r="AE1996" s="258">
        <v>11329.020045725551</v>
      </c>
      <c r="AF1996" s="276">
        <v>1.0076509869007872</v>
      </c>
      <c r="AG1996" s="93"/>
      <c r="AH1996" s="257">
        <v>12110.875581061</v>
      </c>
      <c r="AI1996" s="258">
        <v>10272.883881336122</v>
      </c>
      <c r="AJ1996" s="258">
        <v>10777.344263041339</v>
      </c>
      <c r="AK1996" s="276">
        <v>0.95858260811539087</v>
      </c>
      <c r="AL1996" s="93"/>
      <c r="AM1996" s="257">
        <v>11275.25</v>
      </c>
      <c r="AN1996" s="258">
        <v>11250.28013891151</v>
      </c>
      <c r="AO1996" s="276">
        <v>1.0006475263640942</v>
      </c>
      <c r="AQ1996" s="280">
        <v>12115.944503602932</v>
      </c>
      <c r="AR1996" s="281">
        <v>12212.803008860346</v>
      </c>
    </row>
    <row r="1997" spans="1:44" x14ac:dyDescent="0.2">
      <c r="A1997" s="260" t="s">
        <v>8386</v>
      </c>
      <c r="B1997" s="261" t="s">
        <v>6054</v>
      </c>
      <c r="C1997" s="261" t="s">
        <v>6061</v>
      </c>
      <c r="D1997" s="262" t="s">
        <v>14040</v>
      </c>
      <c r="E1997" s="257">
        <v>512</v>
      </c>
      <c r="F1997" s="258">
        <v>872</v>
      </c>
      <c r="G1997" s="258">
        <v>3044</v>
      </c>
      <c r="H1997" s="258">
        <v>2243</v>
      </c>
      <c r="I1997" s="258">
        <v>873</v>
      </c>
      <c r="J1997" s="258">
        <v>427</v>
      </c>
      <c r="K1997" s="259">
        <v>97</v>
      </c>
      <c r="L1997" s="257">
        <v>450</v>
      </c>
      <c r="M1997" s="258">
        <v>874</v>
      </c>
      <c r="N1997" s="258">
        <v>3009</v>
      </c>
      <c r="O1997" s="258">
        <v>2317</v>
      </c>
      <c r="P1997" s="258">
        <v>881</v>
      </c>
      <c r="Q1997" s="258">
        <v>483</v>
      </c>
      <c r="R1997" s="259">
        <v>182</v>
      </c>
      <c r="S1997" s="267">
        <v>16264</v>
      </c>
      <c r="T1997" s="90"/>
      <c r="U1997" s="260">
        <v>50</v>
      </c>
      <c r="V1997" s="273">
        <v>110.920224743285</v>
      </c>
      <c r="W1997" s="273">
        <v>83.548081652729905</v>
      </c>
      <c r="X1997" s="274">
        <v>1.077192527</v>
      </c>
      <c r="Z1997" s="257">
        <v>43209.110000000008</v>
      </c>
      <c r="AA1997" s="258">
        <v>16730.363119834732</v>
      </c>
      <c r="AB1997" s="276">
        <v>1.0286745646725732</v>
      </c>
      <c r="AC1997" s="92"/>
      <c r="AD1997" s="257">
        <v>1575452.377633953</v>
      </c>
      <c r="AE1997" s="258">
        <v>15975.072731505683</v>
      </c>
      <c r="AF1997" s="276">
        <v>0.98223516548854417</v>
      </c>
      <c r="AG1997" s="93"/>
      <c r="AH1997" s="257">
        <v>17519.459259128002</v>
      </c>
      <c r="AI1997" s="258">
        <v>14860.640704976495</v>
      </c>
      <c r="AJ1997" s="258">
        <v>15590.387538388717</v>
      </c>
      <c r="AK1997" s="276">
        <v>0.95858260811539087</v>
      </c>
      <c r="AL1997" s="93"/>
      <c r="AM1997" s="257">
        <v>16285.5</v>
      </c>
      <c r="AN1997" s="258">
        <v>16249.434575928994</v>
      </c>
      <c r="AO1997" s="276">
        <v>0.99910443777231883</v>
      </c>
      <c r="AQ1997" s="280">
        <v>15738.42536003173</v>
      </c>
      <c r="AR1997" s="281">
        <v>15864.243067023104</v>
      </c>
    </row>
    <row r="1998" spans="1:44" x14ac:dyDescent="0.2">
      <c r="A1998" s="260" t="s">
        <v>8386</v>
      </c>
      <c r="B1998" s="261" t="s">
        <v>6054</v>
      </c>
      <c r="C1998" s="261" t="s">
        <v>6062</v>
      </c>
      <c r="D1998" s="262" t="s">
        <v>14041</v>
      </c>
      <c r="E1998" s="257">
        <v>218</v>
      </c>
      <c r="F1998" s="258">
        <v>463</v>
      </c>
      <c r="G1998" s="258">
        <v>1408</v>
      </c>
      <c r="H1998" s="258">
        <v>956</v>
      </c>
      <c r="I1998" s="258">
        <v>417</v>
      </c>
      <c r="J1998" s="258">
        <v>199</v>
      </c>
      <c r="K1998" s="259">
        <v>43</v>
      </c>
      <c r="L1998" s="257">
        <v>211</v>
      </c>
      <c r="M1998" s="258">
        <v>440</v>
      </c>
      <c r="N1998" s="258">
        <v>1495</v>
      </c>
      <c r="O1998" s="258">
        <v>949</v>
      </c>
      <c r="P1998" s="258">
        <v>434</v>
      </c>
      <c r="Q1998" s="258">
        <v>229</v>
      </c>
      <c r="R1998" s="259">
        <v>70</v>
      </c>
      <c r="S1998" s="267">
        <v>7532</v>
      </c>
      <c r="T1998" s="90"/>
      <c r="U1998" s="260">
        <v>0</v>
      </c>
      <c r="V1998" s="273">
        <v>119.421058600477</v>
      </c>
      <c r="W1998" s="273">
        <v>90.947584925689995</v>
      </c>
      <c r="X1998" s="274">
        <v>1.077192527</v>
      </c>
      <c r="Z1998" s="257">
        <v>19780.620000000003</v>
      </c>
      <c r="AA1998" s="258">
        <v>7658.9625506164157</v>
      </c>
      <c r="AB1998" s="276">
        <v>1.0168564193595879</v>
      </c>
      <c r="AC1998" s="92"/>
      <c r="AD1998" s="257">
        <v>759522.05696304364</v>
      </c>
      <c r="AE1998" s="258">
        <v>7701.5467261470949</v>
      </c>
      <c r="AF1998" s="276">
        <v>1.0225101866897364</v>
      </c>
      <c r="AG1998" s="93"/>
      <c r="AH1998" s="257">
        <v>8113.4141133640005</v>
      </c>
      <c r="AI1998" s="258">
        <v>6882.0920923440071</v>
      </c>
      <c r="AJ1998" s="258">
        <v>7220.0442043251242</v>
      </c>
      <c r="AK1998" s="276">
        <v>0.95858260811539087</v>
      </c>
      <c r="AL1998" s="93"/>
      <c r="AM1998" s="257">
        <v>7532</v>
      </c>
      <c r="AN1998" s="258">
        <v>7515.3198382547171</v>
      </c>
      <c r="AO1998" s="276">
        <v>0.99778542727757791</v>
      </c>
      <c r="AQ1998" s="280">
        <v>7490.3875970909403</v>
      </c>
      <c r="AR1998" s="281">
        <v>7550.268008910024</v>
      </c>
    </row>
    <row r="1999" spans="1:44" x14ac:dyDescent="0.2">
      <c r="A1999" s="260" t="s">
        <v>8386</v>
      </c>
      <c r="B1999" s="261" t="s">
        <v>6054</v>
      </c>
      <c r="C1999" s="261" t="s">
        <v>6063</v>
      </c>
      <c r="D1999" s="262" t="s">
        <v>12043</v>
      </c>
      <c r="E1999" s="257">
        <v>164</v>
      </c>
      <c r="F1999" s="258">
        <v>300</v>
      </c>
      <c r="G1999" s="258">
        <v>1082</v>
      </c>
      <c r="H1999" s="258">
        <v>617</v>
      </c>
      <c r="I1999" s="258">
        <v>226</v>
      </c>
      <c r="J1999" s="258">
        <v>122</v>
      </c>
      <c r="K1999" s="259">
        <v>24</v>
      </c>
      <c r="L1999" s="257">
        <v>155</v>
      </c>
      <c r="M1999" s="258">
        <v>299</v>
      </c>
      <c r="N1999" s="258">
        <v>919</v>
      </c>
      <c r="O1999" s="258">
        <v>565</v>
      </c>
      <c r="P1999" s="258">
        <v>213</v>
      </c>
      <c r="Q1999" s="258">
        <v>127</v>
      </c>
      <c r="R1999" s="259">
        <v>86</v>
      </c>
      <c r="S1999" s="267">
        <v>4899</v>
      </c>
      <c r="T1999" s="90"/>
      <c r="U1999" s="260">
        <v>44</v>
      </c>
      <c r="V1999" s="273">
        <v>142.63416636368601</v>
      </c>
      <c r="W1999" s="273">
        <v>132.543230016313</v>
      </c>
      <c r="X1999" s="274">
        <v>1.077192527</v>
      </c>
      <c r="Z1999" s="257">
        <v>12428.420000000002</v>
      </c>
      <c r="AA1999" s="258">
        <v>4812.2254683287019</v>
      </c>
      <c r="AB1999" s="276">
        <v>0.98228729706648332</v>
      </c>
      <c r="AC1999" s="92"/>
      <c r="AD1999" s="257">
        <v>571956.5240065559</v>
      </c>
      <c r="AE1999" s="258">
        <v>5799.633933706149</v>
      </c>
      <c r="AF1999" s="276">
        <v>1.1838403620547355</v>
      </c>
      <c r="AG1999" s="93"/>
      <c r="AH1999" s="257">
        <v>5277.166189773</v>
      </c>
      <c r="AI1999" s="258">
        <v>4476.2837440777075</v>
      </c>
      <c r="AJ1999" s="258">
        <v>4696.0961971572997</v>
      </c>
      <c r="AK1999" s="276">
        <v>0.95858260811539087</v>
      </c>
      <c r="AL1999" s="93"/>
      <c r="AM1999" s="257">
        <v>4917.92</v>
      </c>
      <c r="AN1999" s="258">
        <v>4907.0289085169461</v>
      </c>
      <c r="AO1999" s="276">
        <v>1.001638887225341</v>
      </c>
      <c r="AQ1999" s="280">
        <v>5469.9056122754491</v>
      </c>
      <c r="AR1999" s="281">
        <v>5513.6336832769794</v>
      </c>
    </row>
    <row r="2000" spans="1:44" x14ac:dyDescent="0.2">
      <c r="A2000" s="260" t="s">
        <v>8386</v>
      </c>
      <c r="B2000" s="261" t="s">
        <v>6054</v>
      </c>
      <c r="C2000" s="261" t="s">
        <v>6064</v>
      </c>
      <c r="D2000" s="262" t="s">
        <v>14042</v>
      </c>
      <c r="E2000" s="257">
        <v>389</v>
      </c>
      <c r="F2000" s="258">
        <v>835</v>
      </c>
      <c r="G2000" s="258">
        <v>2384</v>
      </c>
      <c r="H2000" s="258">
        <v>1648</v>
      </c>
      <c r="I2000" s="258">
        <v>535</v>
      </c>
      <c r="J2000" s="258">
        <v>312</v>
      </c>
      <c r="K2000" s="259">
        <v>90</v>
      </c>
      <c r="L2000" s="257">
        <v>366</v>
      </c>
      <c r="M2000" s="258">
        <v>769</v>
      </c>
      <c r="N2000" s="258">
        <v>2519</v>
      </c>
      <c r="O2000" s="258">
        <v>1628</v>
      </c>
      <c r="P2000" s="258">
        <v>603</v>
      </c>
      <c r="Q2000" s="258">
        <v>401</v>
      </c>
      <c r="R2000" s="259">
        <v>176</v>
      </c>
      <c r="S2000" s="267">
        <v>12655</v>
      </c>
      <c r="T2000" s="90"/>
      <c r="U2000" s="260">
        <v>52</v>
      </c>
      <c r="V2000" s="273">
        <v>123.701595641616</v>
      </c>
      <c r="W2000" s="273">
        <v>106.991625187643</v>
      </c>
      <c r="X2000" s="274">
        <v>1.077192527</v>
      </c>
      <c r="Z2000" s="257">
        <v>32859.550000000003</v>
      </c>
      <c r="AA2000" s="258">
        <v>12723.062415642566</v>
      </c>
      <c r="AB2000" s="276">
        <v>1.00537830230285</v>
      </c>
      <c r="AC2000" s="92"/>
      <c r="AD2000" s="257">
        <v>1338339.7613920211</v>
      </c>
      <c r="AE2000" s="258">
        <v>13570.752966720924</v>
      </c>
      <c r="AF2000" s="276">
        <v>1.0723629369198675</v>
      </c>
      <c r="AG2000" s="93"/>
      <c r="AH2000" s="257">
        <v>13631.871429185001</v>
      </c>
      <c r="AI2000" s="258">
        <v>11563.047720208897</v>
      </c>
      <c r="AJ2000" s="258">
        <v>12130.862905700271</v>
      </c>
      <c r="AK2000" s="276">
        <v>0.95858260811539087</v>
      </c>
      <c r="AL2000" s="93"/>
      <c r="AM2000" s="257">
        <v>12677.36</v>
      </c>
      <c r="AN2000" s="258">
        <v>12649.285064351676</v>
      </c>
      <c r="AO2000" s="276">
        <v>0.99954840492703878</v>
      </c>
      <c r="AQ2000" s="280">
        <v>13072.746173337613</v>
      </c>
      <c r="AR2000" s="281">
        <v>13177.253638981958</v>
      </c>
    </row>
    <row r="2001" spans="1:44" x14ac:dyDescent="0.2">
      <c r="A2001" s="260" t="s">
        <v>8386</v>
      </c>
      <c r="B2001" s="261" t="s">
        <v>6054</v>
      </c>
      <c r="C2001" s="261" t="s">
        <v>6065</v>
      </c>
      <c r="D2001" s="262" t="s">
        <v>14043</v>
      </c>
      <c r="E2001" s="257">
        <v>188</v>
      </c>
      <c r="F2001" s="258">
        <v>313</v>
      </c>
      <c r="G2001" s="258">
        <v>1224</v>
      </c>
      <c r="H2001" s="258">
        <v>884</v>
      </c>
      <c r="I2001" s="258">
        <v>304</v>
      </c>
      <c r="J2001" s="258">
        <v>142</v>
      </c>
      <c r="K2001" s="259">
        <v>51</v>
      </c>
      <c r="L2001" s="257">
        <v>205</v>
      </c>
      <c r="M2001" s="258">
        <v>332</v>
      </c>
      <c r="N2001" s="258">
        <v>1118</v>
      </c>
      <c r="O2001" s="258">
        <v>858</v>
      </c>
      <c r="P2001" s="258">
        <v>282</v>
      </c>
      <c r="Q2001" s="258">
        <v>231</v>
      </c>
      <c r="R2001" s="259">
        <v>125</v>
      </c>
      <c r="S2001" s="267">
        <v>6257</v>
      </c>
      <c r="T2001" s="90"/>
      <c r="U2001" s="260">
        <v>46</v>
      </c>
      <c r="V2001" s="273">
        <v>133.21260079387099</v>
      </c>
      <c r="W2001" s="273">
        <v>118.883951406649</v>
      </c>
      <c r="X2001" s="274">
        <v>1.077192527</v>
      </c>
      <c r="Z2001" s="257">
        <v>16786.93</v>
      </c>
      <c r="AA2001" s="258">
        <v>6499.8199353619466</v>
      </c>
      <c r="AB2001" s="276">
        <v>1.0388077250059049</v>
      </c>
      <c r="AC2001" s="92"/>
      <c r="AD2001" s="257">
        <v>694872.60559746169</v>
      </c>
      <c r="AE2001" s="258">
        <v>7046.0018792960827</v>
      </c>
      <c r="AF2001" s="276">
        <v>1.1260990697292765</v>
      </c>
      <c r="AG2001" s="93"/>
      <c r="AH2001" s="257">
        <v>6739.9936414390004</v>
      </c>
      <c r="AI2001" s="258">
        <v>5717.1070395375009</v>
      </c>
      <c r="AJ2001" s="258">
        <v>5997.8513789780009</v>
      </c>
      <c r="AK2001" s="276">
        <v>0.95858260811539087</v>
      </c>
      <c r="AL2001" s="93"/>
      <c r="AM2001" s="257">
        <v>6276.78</v>
      </c>
      <c r="AN2001" s="258">
        <v>6262.879614227355</v>
      </c>
      <c r="AO2001" s="276">
        <v>1.0009396858282491</v>
      </c>
      <c r="AQ2001" s="280">
        <v>7022.8821261398698</v>
      </c>
      <c r="AR2001" s="281">
        <v>7079.025158582338</v>
      </c>
    </row>
    <row r="2002" spans="1:44" x14ac:dyDescent="0.2">
      <c r="A2002" s="260" t="s">
        <v>8386</v>
      </c>
      <c r="B2002" s="261" t="s">
        <v>6054</v>
      </c>
      <c r="C2002" s="261" t="s">
        <v>6066</v>
      </c>
      <c r="D2002" s="262" t="s">
        <v>14044</v>
      </c>
      <c r="E2002" s="257">
        <v>196</v>
      </c>
      <c r="F2002" s="258">
        <v>333</v>
      </c>
      <c r="G2002" s="258">
        <v>1163</v>
      </c>
      <c r="H2002" s="258">
        <v>813</v>
      </c>
      <c r="I2002" s="258">
        <v>275</v>
      </c>
      <c r="J2002" s="258">
        <v>131</v>
      </c>
      <c r="K2002" s="259">
        <v>32</v>
      </c>
      <c r="L2002" s="257">
        <v>181</v>
      </c>
      <c r="M2002" s="258">
        <v>336</v>
      </c>
      <c r="N2002" s="258">
        <v>1179</v>
      </c>
      <c r="O2002" s="258">
        <v>763</v>
      </c>
      <c r="P2002" s="258">
        <v>301</v>
      </c>
      <c r="Q2002" s="258">
        <v>188</v>
      </c>
      <c r="R2002" s="259">
        <v>75</v>
      </c>
      <c r="S2002" s="267">
        <v>5966</v>
      </c>
      <c r="T2002" s="90"/>
      <c r="U2002" s="260">
        <v>46</v>
      </c>
      <c r="V2002" s="273">
        <v>119.211544916839</v>
      </c>
      <c r="W2002" s="273">
        <v>85.182838947544795</v>
      </c>
      <c r="X2002" s="274">
        <v>1.077192527</v>
      </c>
      <c r="Z2002" s="257">
        <v>15525.48</v>
      </c>
      <c r="AA2002" s="258">
        <v>6011.3924588988693</v>
      </c>
      <c r="AB2002" s="276">
        <v>1.0076085247902899</v>
      </c>
      <c r="AC2002" s="92"/>
      <c r="AD2002" s="257">
        <v>593138.43077277462</v>
      </c>
      <c r="AE2002" s="258">
        <v>6014.4182750078553</v>
      </c>
      <c r="AF2002" s="276">
        <v>1.0081157014763418</v>
      </c>
      <c r="AG2002" s="93"/>
      <c r="AH2002" s="257">
        <v>6426.5306160820001</v>
      </c>
      <c r="AI2002" s="258">
        <v>5451.2163333675444</v>
      </c>
      <c r="AJ2002" s="258">
        <v>5718.9038400164209</v>
      </c>
      <c r="AK2002" s="276">
        <v>0.95858260811539064</v>
      </c>
      <c r="AL2002" s="93"/>
      <c r="AM2002" s="257">
        <v>5985.78</v>
      </c>
      <c r="AN2002" s="258">
        <v>5972.5240548895799</v>
      </c>
      <c r="AO2002" s="276">
        <v>1.0010935392037512</v>
      </c>
      <c r="AQ2002" s="280">
        <v>5815.534880418204</v>
      </c>
      <c r="AR2002" s="281">
        <v>5862.026015766518</v>
      </c>
    </row>
    <row r="2003" spans="1:44" x14ac:dyDescent="0.2">
      <c r="A2003" s="260" t="s">
        <v>8386</v>
      </c>
      <c r="B2003" s="261" t="s">
        <v>6054</v>
      </c>
      <c r="C2003" s="261" t="s">
        <v>6067</v>
      </c>
      <c r="D2003" s="262" t="s">
        <v>14045</v>
      </c>
      <c r="E2003" s="257">
        <v>183</v>
      </c>
      <c r="F2003" s="258">
        <v>366</v>
      </c>
      <c r="G2003" s="258">
        <v>1247</v>
      </c>
      <c r="H2003" s="258">
        <v>955</v>
      </c>
      <c r="I2003" s="258">
        <v>348</v>
      </c>
      <c r="J2003" s="258">
        <v>222</v>
      </c>
      <c r="K2003" s="259">
        <v>45</v>
      </c>
      <c r="L2003" s="257">
        <v>180</v>
      </c>
      <c r="M2003" s="258">
        <v>347</v>
      </c>
      <c r="N2003" s="258">
        <v>1267</v>
      </c>
      <c r="O2003" s="258">
        <v>987</v>
      </c>
      <c r="P2003" s="258">
        <v>394</v>
      </c>
      <c r="Q2003" s="258">
        <v>286</v>
      </c>
      <c r="R2003" s="259">
        <v>97</v>
      </c>
      <c r="S2003" s="267">
        <v>6924</v>
      </c>
      <c r="T2003" s="90"/>
      <c r="U2003" s="260">
        <v>26</v>
      </c>
      <c r="V2003" s="273">
        <v>117.343246136698</v>
      </c>
      <c r="W2003" s="273">
        <v>92.023108030040405</v>
      </c>
      <c r="X2003" s="274">
        <v>1.077192527</v>
      </c>
      <c r="Z2003" s="257">
        <v>19013.519999999997</v>
      </c>
      <c r="AA2003" s="258">
        <v>7361.9450571011521</v>
      </c>
      <c r="AB2003" s="276">
        <v>1.0632502970972202</v>
      </c>
      <c r="AC2003" s="92"/>
      <c r="AD2003" s="257">
        <v>696217.75363681722</v>
      </c>
      <c r="AE2003" s="258">
        <v>7059.6416681392211</v>
      </c>
      <c r="AF2003" s="276">
        <v>1.0195900733881025</v>
      </c>
      <c r="AG2003" s="93"/>
      <c r="AH2003" s="257">
        <v>7458.4810569480005</v>
      </c>
      <c r="AI2003" s="258">
        <v>6326.5541220645127</v>
      </c>
      <c r="AJ2003" s="258">
        <v>6637.2259785909664</v>
      </c>
      <c r="AK2003" s="276">
        <v>0.95858260811539087</v>
      </c>
      <c r="AL2003" s="93"/>
      <c r="AM2003" s="257">
        <v>6935.18</v>
      </c>
      <c r="AN2003" s="258">
        <v>6919.8215395469124</v>
      </c>
      <c r="AO2003" s="276">
        <v>0.99939652506454546</v>
      </c>
      <c r="AQ2003" s="280">
        <v>7190.938106789431</v>
      </c>
      <c r="AR2003" s="281">
        <v>7248.4246292982698</v>
      </c>
    </row>
    <row r="2004" spans="1:44" x14ac:dyDescent="0.2">
      <c r="A2004" s="260" t="s">
        <v>8386</v>
      </c>
      <c r="B2004" s="261" t="s">
        <v>6054</v>
      </c>
      <c r="C2004" s="261" t="s">
        <v>6068</v>
      </c>
      <c r="D2004" s="262" t="s">
        <v>14046</v>
      </c>
      <c r="E2004" s="257">
        <v>262</v>
      </c>
      <c r="F2004" s="258">
        <v>690</v>
      </c>
      <c r="G2004" s="258">
        <v>1989</v>
      </c>
      <c r="H2004" s="258">
        <v>1594</v>
      </c>
      <c r="I2004" s="258">
        <v>527</v>
      </c>
      <c r="J2004" s="258">
        <v>275</v>
      </c>
      <c r="K2004" s="259">
        <v>73</v>
      </c>
      <c r="L2004" s="257">
        <v>300</v>
      </c>
      <c r="M2004" s="258">
        <v>621</v>
      </c>
      <c r="N2004" s="258">
        <v>2095</v>
      </c>
      <c r="O2004" s="258">
        <v>1577</v>
      </c>
      <c r="P2004" s="258">
        <v>629</v>
      </c>
      <c r="Q2004" s="258">
        <v>343</v>
      </c>
      <c r="R2004" s="259">
        <v>139</v>
      </c>
      <c r="S2004" s="267">
        <v>11114</v>
      </c>
      <c r="T2004" s="90"/>
      <c r="U2004" s="260">
        <v>26</v>
      </c>
      <c r="V2004" s="273">
        <v>115.40210498674701</v>
      </c>
      <c r="W2004" s="273">
        <v>89.935245975357404</v>
      </c>
      <c r="X2004" s="274">
        <v>1.077192527</v>
      </c>
      <c r="Z2004" s="257">
        <v>29340.480000000003</v>
      </c>
      <c r="AA2004" s="258">
        <v>11360.495148135395</v>
      </c>
      <c r="AB2004" s="276">
        <v>1.0221787968450058</v>
      </c>
      <c r="AC2004" s="92"/>
      <c r="AD2004" s="257">
        <v>1106400.1287537639</v>
      </c>
      <c r="AE2004" s="258">
        <v>11218.887208468366</v>
      </c>
      <c r="AF2004" s="276">
        <v>1.0094373950394426</v>
      </c>
      <c r="AG2004" s="93"/>
      <c r="AH2004" s="257">
        <v>11971.917745078001</v>
      </c>
      <c r="AI2004" s="258">
        <v>10155.014805405111</v>
      </c>
      <c r="AJ2004" s="258">
        <v>10653.687106594454</v>
      </c>
      <c r="AK2004" s="276">
        <v>0.95858260811539087</v>
      </c>
      <c r="AL2004" s="93"/>
      <c r="AM2004" s="257">
        <v>11125.18</v>
      </c>
      <c r="AN2004" s="258">
        <v>11100.542479839964</v>
      </c>
      <c r="AO2004" s="276">
        <v>0.99878913800971425</v>
      </c>
      <c r="AQ2004" s="280">
        <v>10979.435348042522</v>
      </c>
      <c r="AR2004" s="281">
        <v>11067.208257209082</v>
      </c>
    </row>
    <row r="2005" spans="1:44" x14ac:dyDescent="0.2">
      <c r="A2005" s="260" t="s">
        <v>8386</v>
      </c>
      <c r="B2005" s="261" t="s">
        <v>6054</v>
      </c>
      <c r="C2005" s="261" t="s">
        <v>6069</v>
      </c>
      <c r="D2005" s="262" t="s">
        <v>14047</v>
      </c>
      <c r="E2005" s="257">
        <v>482</v>
      </c>
      <c r="F2005" s="258">
        <v>780</v>
      </c>
      <c r="G2005" s="258">
        <v>2519</v>
      </c>
      <c r="H2005" s="258">
        <v>1729</v>
      </c>
      <c r="I2005" s="258">
        <v>515</v>
      </c>
      <c r="J2005" s="258">
        <v>330</v>
      </c>
      <c r="K2005" s="259">
        <v>83</v>
      </c>
      <c r="L2005" s="257">
        <v>453</v>
      </c>
      <c r="M2005" s="258">
        <v>741</v>
      </c>
      <c r="N2005" s="258">
        <v>2609</v>
      </c>
      <c r="O2005" s="258">
        <v>1731</v>
      </c>
      <c r="P2005" s="258">
        <v>634</v>
      </c>
      <c r="Q2005" s="258">
        <v>422</v>
      </c>
      <c r="R2005" s="259">
        <v>224</v>
      </c>
      <c r="S2005" s="267">
        <v>13252</v>
      </c>
      <c r="T2005" s="90"/>
      <c r="U2005" s="260">
        <v>65</v>
      </c>
      <c r="V2005" s="273">
        <v>132.022422298756</v>
      </c>
      <c r="W2005" s="273">
        <v>116.56201901312799</v>
      </c>
      <c r="X2005" s="274">
        <v>1.077192527</v>
      </c>
      <c r="Z2005" s="257">
        <v>34905.46</v>
      </c>
      <c r="AA2005" s="258">
        <v>13515.229095551063</v>
      </c>
      <c r="AB2005" s="276">
        <v>1.0198633485927455</v>
      </c>
      <c r="AC2005" s="92"/>
      <c r="AD2005" s="257">
        <v>1460299.8888229148</v>
      </c>
      <c r="AE2005" s="258">
        <v>14807.42754585245</v>
      </c>
      <c r="AF2005" s="276">
        <v>1.1173730414920351</v>
      </c>
      <c r="AG2005" s="93"/>
      <c r="AH2005" s="257">
        <v>14274.955367803999</v>
      </c>
      <c r="AI2005" s="258">
        <v>12108.534839052412</v>
      </c>
      <c r="AJ2005" s="258">
        <v>12703.136722745157</v>
      </c>
      <c r="AK2005" s="276">
        <v>0.95858260811539064</v>
      </c>
      <c r="AL2005" s="93"/>
      <c r="AM2005" s="257">
        <v>13279.95</v>
      </c>
      <c r="AN2005" s="258">
        <v>13250.540584974871</v>
      </c>
      <c r="AO2005" s="276">
        <v>0.99988987209288194</v>
      </c>
      <c r="AQ2005" s="280">
        <v>14474.491496137649</v>
      </c>
      <c r="AR2005" s="281">
        <v>14590.204935585985</v>
      </c>
    </row>
    <row r="2006" spans="1:44" x14ac:dyDescent="0.2">
      <c r="A2006" s="260" t="s">
        <v>8386</v>
      </c>
      <c r="B2006" s="261" t="s">
        <v>6054</v>
      </c>
      <c r="C2006" s="261" t="s">
        <v>6070</v>
      </c>
      <c r="D2006" s="262" t="s">
        <v>9378</v>
      </c>
      <c r="E2006" s="257">
        <v>226</v>
      </c>
      <c r="F2006" s="258">
        <v>482</v>
      </c>
      <c r="G2006" s="258">
        <v>1477</v>
      </c>
      <c r="H2006" s="258">
        <v>1052</v>
      </c>
      <c r="I2006" s="258">
        <v>388</v>
      </c>
      <c r="J2006" s="258">
        <v>204</v>
      </c>
      <c r="K2006" s="259">
        <v>46</v>
      </c>
      <c r="L2006" s="257">
        <v>221</v>
      </c>
      <c r="M2006" s="258">
        <v>454</v>
      </c>
      <c r="N2006" s="258">
        <v>1455</v>
      </c>
      <c r="O2006" s="258">
        <v>1048</v>
      </c>
      <c r="P2006" s="258">
        <v>446</v>
      </c>
      <c r="Q2006" s="258">
        <v>245</v>
      </c>
      <c r="R2006" s="259">
        <v>101</v>
      </c>
      <c r="S2006" s="267">
        <v>7845</v>
      </c>
      <c r="T2006" s="90"/>
      <c r="U2006" s="260">
        <v>40</v>
      </c>
      <c r="V2006" s="273">
        <v>130.33927701504601</v>
      </c>
      <c r="W2006" s="273">
        <v>112.64843849585699</v>
      </c>
      <c r="X2006" s="274">
        <v>1.077192527</v>
      </c>
      <c r="Z2006" s="257">
        <v>20702.59</v>
      </c>
      <c r="AA2006" s="258">
        <v>8015.9449759798181</v>
      </c>
      <c r="AB2006" s="276">
        <v>1.0217903092389826</v>
      </c>
      <c r="AC2006" s="92"/>
      <c r="AD2006" s="257">
        <v>853759.94721999939</v>
      </c>
      <c r="AE2006" s="258">
        <v>8657.1180733302081</v>
      </c>
      <c r="AF2006" s="276">
        <v>1.103520468238395</v>
      </c>
      <c r="AG2006" s="93"/>
      <c r="AH2006" s="257">
        <v>8450.5753743149999</v>
      </c>
      <c r="AI2006" s="258">
        <v>7168.084501385918</v>
      </c>
      <c r="AJ2006" s="258">
        <v>7520.0805606652411</v>
      </c>
      <c r="AK2006" s="276">
        <v>0.95858260811539087</v>
      </c>
      <c r="AL2006" s="93"/>
      <c r="AM2006" s="257">
        <v>7862.2</v>
      </c>
      <c r="AN2006" s="258">
        <v>7844.7885863417732</v>
      </c>
      <c r="AO2006" s="276">
        <v>0.99997305115892587</v>
      </c>
      <c r="AQ2006" s="280">
        <v>8479.1625618528833</v>
      </c>
      <c r="AR2006" s="281">
        <v>8546.9475381980192</v>
      </c>
    </row>
    <row r="2007" spans="1:44" x14ac:dyDescent="0.2">
      <c r="A2007" s="260" t="s">
        <v>8386</v>
      </c>
      <c r="B2007" s="261" t="s">
        <v>6054</v>
      </c>
      <c r="C2007" s="261" t="s">
        <v>6071</v>
      </c>
      <c r="D2007" s="262" t="s">
        <v>14048</v>
      </c>
      <c r="E2007" s="257">
        <v>132</v>
      </c>
      <c r="F2007" s="258">
        <v>281</v>
      </c>
      <c r="G2007" s="258">
        <v>1073</v>
      </c>
      <c r="H2007" s="258">
        <v>737</v>
      </c>
      <c r="I2007" s="258">
        <v>240</v>
      </c>
      <c r="J2007" s="258">
        <v>148</v>
      </c>
      <c r="K2007" s="259">
        <v>44</v>
      </c>
      <c r="L2007" s="257">
        <v>104</v>
      </c>
      <c r="M2007" s="258">
        <v>252</v>
      </c>
      <c r="N2007" s="258">
        <v>997</v>
      </c>
      <c r="O2007" s="258">
        <v>783</v>
      </c>
      <c r="P2007" s="258">
        <v>306</v>
      </c>
      <c r="Q2007" s="258">
        <v>209</v>
      </c>
      <c r="R2007" s="259">
        <v>77</v>
      </c>
      <c r="S2007" s="267">
        <v>5383</v>
      </c>
      <c r="T2007" s="90"/>
      <c r="U2007" s="260">
        <v>52</v>
      </c>
      <c r="V2007" s="273">
        <v>131.06488622078299</v>
      </c>
      <c r="W2007" s="273">
        <v>118.322682519041</v>
      </c>
      <c r="X2007" s="274">
        <v>1.077192527</v>
      </c>
      <c r="Z2007" s="257">
        <v>14468.24</v>
      </c>
      <c r="AA2007" s="258">
        <v>5602.0341290278284</v>
      </c>
      <c r="AB2007" s="276">
        <v>1.0406899738115973</v>
      </c>
      <c r="AC2007" s="92"/>
      <c r="AD2007" s="257">
        <v>594075.81104178843</v>
      </c>
      <c r="AE2007" s="258">
        <v>6023.9233023810493</v>
      </c>
      <c r="AF2007" s="276">
        <v>1.1190643325991174</v>
      </c>
      <c r="AG2007" s="93"/>
      <c r="AH2007" s="257">
        <v>5798.5273728410002</v>
      </c>
      <c r="AI2007" s="258">
        <v>4918.5212072607264</v>
      </c>
      <c r="AJ2007" s="258">
        <v>5160.0501794851489</v>
      </c>
      <c r="AK2007" s="276">
        <v>0.95858260811539087</v>
      </c>
      <c r="AL2007" s="93"/>
      <c r="AM2007" s="257">
        <v>5405.36</v>
      </c>
      <c r="AN2007" s="258">
        <v>5393.3894371891283</v>
      </c>
      <c r="AO2007" s="276">
        <v>1.0019300459203284</v>
      </c>
      <c r="AQ2007" s="280">
        <v>6020.9878364380429</v>
      </c>
      <c r="AR2007" s="281">
        <v>6069.1214245241426</v>
      </c>
    </row>
    <row r="2008" spans="1:44" x14ac:dyDescent="0.2">
      <c r="A2008" s="260" t="s">
        <v>8386</v>
      </c>
      <c r="B2008" s="261" t="s">
        <v>6054</v>
      </c>
      <c r="C2008" s="261" t="s">
        <v>6072</v>
      </c>
      <c r="D2008" s="262" t="s">
        <v>9778</v>
      </c>
      <c r="E2008" s="257">
        <v>202</v>
      </c>
      <c r="F2008" s="258">
        <v>373</v>
      </c>
      <c r="G2008" s="258">
        <v>1207</v>
      </c>
      <c r="H2008" s="258">
        <v>855</v>
      </c>
      <c r="I2008" s="258">
        <v>332</v>
      </c>
      <c r="J2008" s="258">
        <v>201</v>
      </c>
      <c r="K2008" s="259">
        <v>57</v>
      </c>
      <c r="L2008" s="257">
        <v>196</v>
      </c>
      <c r="M2008" s="258">
        <v>370</v>
      </c>
      <c r="N2008" s="258">
        <v>1215</v>
      </c>
      <c r="O2008" s="258">
        <v>831</v>
      </c>
      <c r="P2008" s="258">
        <v>360</v>
      </c>
      <c r="Q2008" s="258">
        <v>231</v>
      </c>
      <c r="R2008" s="259">
        <v>85</v>
      </c>
      <c r="S2008" s="267">
        <v>6515</v>
      </c>
      <c r="T2008" s="90"/>
      <c r="U2008" s="260">
        <v>0</v>
      </c>
      <c r="V2008" s="273">
        <v>124.01331797897799</v>
      </c>
      <c r="W2008" s="273">
        <v>106.01227558692599</v>
      </c>
      <c r="X2008" s="274">
        <v>1.077192527</v>
      </c>
      <c r="Z2008" s="257">
        <v>17562.419999999998</v>
      </c>
      <c r="AA2008" s="258">
        <v>6800.0859972132694</v>
      </c>
      <c r="AB2008" s="276">
        <v>1.0437584032560658</v>
      </c>
      <c r="AC2008" s="92"/>
      <c r="AD2008" s="257">
        <v>688018.81849348219</v>
      </c>
      <c r="AE2008" s="258">
        <v>6976.5045406099316</v>
      </c>
      <c r="AF2008" s="276">
        <v>1.0708372280291529</v>
      </c>
      <c r="AG2008" s="93"/>
      <c r="AH2008" s="257">
        <v>7017.9093134049999</v>
      </c>
      <c r="AI2008" s="258">
        <v>5952.8451913995232</v>
      </c>
      <c r="AJ2008" s="258">
        <v>6245.1656918717708</v>
      </c>
      <c r="AK2008" s="276">
        <v>0.95858260811539076</v>
      </c>
      <c r="AL2008" s="93"/>
      <c r="AM2008" s="257">
        <v>6515</v>
      </c>
      <c r="AN2008" s="258">
        <v>6500.5720587134192</v>
      </c>
      <c r="AO2008" s="276">
        <v>0.9977854272775778</v>
      </c>
      <c r="AQ2008" s="280">
        <v>6964.7345424057121</v>
      </c>
      <c r="AR2008" s="281">
        <v>7020.4127255710036</v>
      </c>
    </row>
    <row r="2009" spans="1:44" x14ac:dyDescent="0.2">
      <c r="A2009" s="260" t="s">
        <v>8386</v>
      </c>
      <c r="B2009" s="261" t="s">
        <v>6054</v>
      </c>
      <c r="C2009" s="261" t="s">
        <v>6073</v>
      </c>
      <c r="D2009" s="262" t="s">
        <v>14049</v>
      </c>
      <c r="E2009" s="257">
        <v>68</v>
      </c>
      <c r="F2009" s="258">
        <v>102</v>
      </c>
      <c r="G2009" s="258">
        <v>450</v>
      </c>
      <c r="H2009" s="258">
        <v>292</v>
      </c>
      <c r="I2009" s="258">
        <v>105</v>
      </c>
      <c r="J2009" s="258">
        <v>46</v>
      </c>
      <c r="K2009" s="259">
        <v>14</v>
      </c>
      <c r="L2009" s="257">
        <v>46</v>
      </c>
      <c r="M2009" s="258">
        <v>108</v>
      </c>
      <c r="N2009" s="258">
        <v>357</v>
      </c>
      <c r="O2009" s="258">
        <v>292</v>
      </c>
      <c r="P2009" s="258">
        <v>101</v>
      </c>
      <c r="Q2009" s="258">
        <v>63</v>
      </c>
      <c r="R2009" s="259">
        <v>33</v>
      </c>
      <c r="S2009" s="267">
        <v>2077</v>
      </c>
      <c r="T2009" s="90"/>
      <c r="U2009" s="260">
        <v>5</v>
      </c>
      <c r="V2009" s="273">
        <v>138.454540136389</v>
      </c>
      <c r="W2009" s="273">
        <v>124.054405392392</v>
      </c>
      <c r="X2009" s="274">
        <v>1.077192527</v>
      </c>
      <c r="Z2009" s="257">
        <v>5426.4000000000005</v>
      </c>
      <c r="AA2009" s="258">
        <v>2101.0764265561406</v>
      </c>
      <c r="AB2009" s="276">
        <v>1.0115919241965048</v>
      </c>
      <c r="AC2009" s="92"/>
      <c r="AD2009" s="257">
        <v>236047.56931629512</v>
      </c>
      <c r="AE2009" s="258">
        <v>2393.5201986785059</v>
      </c>
      <c r="AF2009" s="276">
        <v>1.1523929699944659</v>
      </c>
      <c r="AG2009" s="93"/>
      <c r="AH2009" s="257">
        <v>2237.328878579</v>
      </c>
      <c r="AI2009" s="258">
        <v>1897.7834938659723</v>
      </c>
      <c r="AJ2009" s="258">
        <v>1990.9760770556668</v>
      </c>
      <c r="AK2009" s="276">
        <v>0.95858260811539087</v>
      </c>
      <c r="AL2009" s="93"/>
      <c r="AM2009" s="257">
        <v>2079.15</v>
      </c>
      <c r="AN2009" s="258">
        <v>2074.5455711241761</v>
      </c>
      <c r="AO2009" s="276">
        <v>0.99881828171602127</v>
      </c>
      <c r="AQ2009" s="280">
        <v>2318.2404446147088</v>
      </c>
      <c r="AR2009" s="281">
        <v>2336.7731561359524</v>
      </c>
    </row>
    <row r="2010" spans="1:44" x14ac:dyDescent="0.2">
      <c r="A2010" s="260" t="s">
        <v>8386</v>
      </c>
      <c r="B2010" s="261" t="s">
        <v>6054</v>
      </c>
      <c r="C2010" s="261" t="s">
        <v>6074</v>
      </c>
      <c r="D2010" s="262" t="s">
        <v>14050</v>
      </c>
      <c r="E2010" s="257">
        <v>96</v>
      </c>
      <c r="F2010" s="258">
        <v>212</v>
      </c>
      <c r="G2010" s="258">
        <v>764</v>
      </c>
      <c r="H2010" s="258">
        <v>540</v>
      </c>
      <c r="I2010" s="258">
        <v>160</v>
      </c>
      <c r="J2010" s="258">
        <v>88</v>
      </c>
      <c r="K2010" s="259">
        <v>22</v>
      </c>
      <c r="L2010" s="257">
        <v>116</v>
      </c>
      <c r="M2010" s="258">
        <v>197</v>
      </c>
      <c r="N2010" s="258">
        <v>734</v>
      </c>
      <c r="O2010" s="258">
        <v>507</v>
      </c>
      <c r="P2010" s="258">
        <v>171</v>
      </c>
      <c r="Q2010" s="258">
        <v>122</v>
      </c>
      <c r="R2010" s="259">
        <v>54</v>
      </c>
      <c r="S2010" s="267">
        <v>3783</v>
      </c>
      <c r="T2010" s="90"/>
      <c r="U2010" s="260">
        <v>10</v>
      </c>
      <c r="V2010" s="273">
        <v>133.632961331144</v>
      </c>
      <c r="W2010" s="273">
        <v>115.832408141686</v>
      </c>
      <c r="X2010" s="274">
        <v>1.077192527</v>
      </c>
      <c r="Z2010" s="257">
        <v>9792.2199999999993</v>
      </c>
      <c r="AA2010" s="258">
        <v>3791.5012910311748</v>
      </c>
      <c r="AB2010" s="276">
        <v>1.0022472352712595</v>
      </c>
      <c r="AC2010" s="92"/>
      <c r="AD2010" s="257">
        <v>417804.08646270924</v>
      </c>
      <c r="AE2010" s="258">
        <v>4236.5296238188412</v>
      </c>
      <c r="AF2010" s="276">
        <v>1.1198862341577693</v>
      </c>
      <c r="AG2010" s="93"/>
      <c r="AH2010" s="257">
        <v>4075.0193296410002</v>
      </c>
      <c r="AI2010" s="258">
        <v>3456.5791802094236</v>
      </c>
      <c r="AJ2010" s="258">
        <v>3626.3180065005236</v>
      </c>
      <c r="AK2010" s="276">
        <v>0.95858260811539087</v>
      </c>
      <c r="AL2010" s="93"/>
      <c r="AM2010" s="257">
        <v>3787.3</v>
      </c>
      <c r="AN2010" s="258">
        <v>3778.9127487283713</v>
      </c>
      <c r="AO2010" s="276">
        <v>0.99891957407569953</v>
      </c>
      <c r="AQ2010" s="280">
        <v>4065.7922429986252</v>
      </c>
      <c r="AR2010" s="281">
        <v>4098.2954093202388</v>
      </c>
    </row>
    <row r="2011" spans="1:44" x14ac:dyDescent="0.2">
      <c r="A2011" s="260" t="s">
        <v>8386</v>
      </c>
      <c r="B2011" s="261" t="s">
        <v>6054</v>
      </c>
      <c r="C2011" s="261" t="s">
        <v>6075</v>
      </c>
      <c r="D2011" s="262" t="s">
        <v>13521</v>
      </c>
      <c r="E2011" s="257">
        <v>315</v>
      </c>
      <c r="F2011" s="258">
        <v>627</v>
      </c>
      <c r="G2011" s="258">
        <v>1830</v>
      </c>
      <c r="H2011" s="258">
        <v>1263</v>
      </c>
      <c r="I2011" s="258">
        <v>381</v>
      </c>
      <c r="J2011" s="258">
        <v>207</v>
      </c>
      <c r="K2011" s="259">
        <v>51</v>
      </c>
      <c r="L2011" s="257">
        <v>282</v>
      </c>
      <c r="M2011" s="258">
        <v>621</v>
      </c>
      <c r="N2011" s="258">
        <v>1908</v>
      </c>
      <c r="O2011" s="258">
        <v>1311</v>
      </c>
      <c r="P2011" s="258">
        <v>435</v>
      </c>
      <c r="Q2011" s="258">
        <v>316</v>
      </c>
      <c r="R2011" s="259">
        <v>168</v>
      </c>
      <c r="S2011" s="267">
        <v>9715</v>
      </c>
      <c r="T2011" s="90"/>
      <c r="U2011" s="260">
        <v>49</v>
      </c>
      <c r="V2011" s="273">
        <v>129.40278071480901</v>
      </c>
      <c r="W2011" s="273">
        <v>104.361277033985</v>
      </c>
      <c r="X2011" s="274">
        <v>1.077192527</v>
      </c>
      <c r="Z2011" s="257">
        <v>25167.649999999998</v>
      </c>
      <c r="AA2011" s="258">
        <v>9744.7950992952301</v>
      </c>
      <c r="AB2011" s="276">
        <v>1.0030669170659012</v>
      </c>
      <c r="AC2011" s="92"/>
      <c r="AD2011" s="257">
        <v>1035831.8763841286</v>
      </c>
      <c r="AE2011" s="258">
        <v>10503.325773451699</v>
      </c>
      <c r="AF2011" s="276">
        <v>1.0811452160012043</v>
      </c>
      <c r="AG2011" s="93"/>
      <c r="AH2011" s="257">
        <v>10464.925399805001</v>
      </c>
      <c r="AI2011" s="258">
        <v>8876.7292455021288</v>
      </c>
      <c r="AJ2011" s="258">
        <v>9312.6300378410215</v>
      </c>
      <c r="AK2011" s="276">
        <v>0.95858260811539076</v>
      </c>
      <c r="AL2011" s="93"/>
      <c r="AM2011" s="257">
        <v>9736.07</v>
      </c>
      <c r="AN2011" s="258">
        <v>9714.5087649544075</v>
      </c>
      <c r="AO2011" s="276">
        <v>0.99994943540446812</v>
      </c>
      <c r="AQ2011" s="280">
        <v>10098.673410341447</v>
      </c>
      <c r="AR2011" s="281">
        <v>10179.405243614339</v>
      </c>
    </row>
    <row r="2012" spans="1:44" x14ac:dyDescent="0.2">
      <c r="A2012" s="260" t="s">
        <v>8386</v>
      </c>
      <c r="B2012" s="261" t="s">
        <v>6054</v>
      </c>
      <c r="C2012" s="261" t="s">
        <v>6076</v>
      </c>
      <c r="D2012" s="262" t="s">
        <v>12690</v>
      </c>
      <c r="E2012" s="257">
        <v>282</v>
      </c>
      <c r="F2012" s="258">
        <v>504</v>
      </c>
      <c r="G2012" s="258">
        <v>1834</v>
      </c>
      <c r="H2012" s="258">
        <v>1284</v>
      </c>
      <c r="I2012" s="258">
        <v>529</v>
      </c>
      <c r="J2012" s="258">
        <v>273</v>
      </c>
      <c r="K2012" s="259">
        <v>86</v>
      </c>
      <c r="L2012" s="257">
        <v>268</v>
      </c>
      <c r="M2012" s="258">
        <v>506</v>
      </c>
      <c r="N2012" s="258">
        <v>1765</v>
      </c>
      <c r="O2012" s="258">
        <v>1308</v>
      </c>
      <c r="P2012" s="258">
        <v>553</v>
      </c>
      <c r="Q2012" s="258">
        <v>384</v>
      </c>
      <c r="R2012" s="259">
        <v>182</v>
      </c>
      <c r="S2012" s="267">
        <v>9758</v>
      </c>
      <c r="T2012" s="90"/>
      <c r="U2012" s="260">
        <v>65</v>
      </c>
      <c r="V2012" s="273">
        <v>135.08256976559599</v>
      </c>
      <c r="W2012" s="273">
        <v>109.671072855825</v>
      </c>
      <c r="X2012" s="274">
        <v>1.077192527</v>
      </c>
      <c r="Z2012" s="257">
        <v>26810.45</v>
      </c>
      <c r="AA2012" s="258">
        <v>10380.879492916496</v>
      </c>
      <c r="AB2012" s="276">
        <v>1.0638327006473147</v>
      </c>
      <c r="AC2012" s="92"/>
      <c r="AD2012" s="257">
        <v>1067157.6776508265</v>
      </c>
      <c r="AE2012" s="258">
        <v>10820.969112414286</v>
      </c>
      <c r="AF2012" s="276">
        <v>1.1089330920695109</v>
      </c>
      <c r="AG2012" s="93"/>
      <c r="AH2012" s="257">
        <v>10511.244678466001</v>
      </c>
      <c r="AI2012" s="258">
        <v>8916.0189374791316</v>
      </c>
      <c r="AJ2012" s="258">
        <v>9353.8490899899825</v>
      </c>
      <c r="AK2012" s="276">
        <v>0.95858260811539076</v>
      </c>
      <c r="AL2012" s="93"/>
      <c r="AM2012" s="257">
        <v>9785.9500000000007</v>
      </c>
      <c r="AN2012" s="258">
        <v>9764.278302067014</v>
      </c>
      <c r="AO2012" s="276">
        <v>1.0006434004987717</v>
      </c>
      <c r="AQ2012" s="280">
        <v>11042.01604198608</v>
      </c>
      <c r="AR2012" s="281">
        <v>11130.289240046466</v>
      </c>
    </row>
    <row r="2013" spans="1:44" x14ac:dyDescent="0.2">
      <c r="A2013" s="260" t="s">
        <v>8386</v>
      </c>
      <c r="B2013" s="261" t="s">
        <v>6054</v>
      </c>
      <c r="C2013" s="261" t="s">
        <v>6077</v>
      </c>
      <c r="D2013" s="262" t="s">
        <v>14051</v>
      </c>
      <c r="E2013" s="257">
        <v>92</v>
      </c>
      <c r="F2013" s="258">
        <v>138</v>
      </c>
      <c r="G2013" s="258">
        <v>554</v>
      </c>
      <c r="H2013" s="258">
        <v>473</v>
      </c>
      <c r="I2013" s="258">
        <v>179</v>
      </c>
      <c r="J2013" s="258">
        <v>105</v>
      </c>
      <c r="K2013" s="259">
        <v>44</v>
      </c>
      <c r="L2013" s="257">
        <v>81</v>
      </c>
      <c r="M2013" s="258">
        <v>135</v>
      </c>
      <c r="N2013" s="258">
        <v>535</v>
      </c>
      <c r="O2013" s="258">
        <v>431</v>
      </c>
      <c r="P2013" s="258">
        <v>192</v>
      </c>
      <c r="Q2013" s="258">
        <v>119</v>
      </c>
      <c r="R2013" s="259">
        <v>55</v>
      </c>
      <c r="S2013" s="267">
        <v>3133</v>
      </c>
      <c r="T2013" s="90"/>
      <c r="U2013" s="260">
        <v>11</v>
      </c>
      <c r="V2013" s="273">
        <v>128.26794348054901</v>
      </c>
      <c r="W2013" s="273">
        <v>108.89623243933499</v>
      </c>
      <c r="X2013" s="274">
        <v>1.077192527</v>
      </c>
      <c r="Z2013" s="257">
        <v>8867.2999999999993</v>
      </c>
      <c r="AA2013" s="258">
        <v>3433.3766396139727</v>
      </c>
      <c r="AB2013" s="276">
        <v>1.0958750844602529</v>
      </c>
      <c r="AC2013" s="92"/>
      <c r="AD2013" s="257">
        <v>336481.83593934053</v>
      </c>
      <c r="AE2013" s="258">
        <v>3411.9227456651515</v>
      </c>
      <c r="AF2013" s="276">
        <v>1.0890273685493621</v>
      </c>
      <c r="AG2013" s="93"/>
      <c r="AH2013" s="257">
        <v>3374.8441870910001</v>
      </c>
      <c r="AI2013" s="258">
        <v>2862.6652317198323</v>
      </c>
      <c r="AJ2013" s="258">
        <v>3003.2393112255195</v>
      </c>
      <c r="AK2013" s="276">
        <v>0.95858260811539087</v>
      </c>
      <c r="AL2013" s="93"/>
      <c r="AM2013" s="257">
        <v>3137.73</v>
      </c>
      <c r="AN2013" s="258">
        <v>3130.7812687316746</v>
      </c>
      <c r="AO2013" s="276">
        <v>0.99929181893765551</v>
      </c>
      <c r="AQ2013" s="280">
        <v>3581.6415471896385</v>
      </c>
      <c r="AR2013" s="281">
        <v>3610.2742671996621</v>
      </c>
    </row>
    <row r="2014" spans="1:44" x14ac:dyDescent="0.2">
      <c r="A2014" s="260" t="s">
        <v>8386</v>
      </c>
      <c r="B2014" s="261" t="s">
        <v>6054</v>
      </c>
      <c r="C2014" s="261" t="s">
        <v>6078</v>
      </c>
      <c r="D2014" s="262" t="s">
        <v>14052</v>
      </c>
      <c r="E2014" s="257">
        <v>88</v>
      </c>
      <c r="F2014" s="258">
        <v>166</v>
      </c>
      <c r="G2014" s="258">
        <v>721</v>
      </c>
      <c r="H2014" s="258">
        <v>475</v>
      </c>
      <c r="I2014" s="258">
        <v>138</v>
      </c>
      <c r="J2014" s="258">
        <v>58</v>
      </c>
      <c r="K2014" s="259">
        <v>15</v>
      </c>
      <c r="L2014" s="257">
        <v>93</v>
      </c>
      <c r="M2014" s="258">
        <v>182</v>
      </c>
      <c r="N2014" s="258">
        <v>678</v>
      </c>
      <c r="O2014" s="258">
        <v>412</v>
      </c>
      <c r="P2014" s="258">
        <v>122</v>
      </c>
      <c r="Q2014" s="258">
        <v>71</v>
      </c>
      <c r="R2014" s="259">
        <v>38</v>
      </c>
      <c r="S2014" s="267">
        <v>3257</v>
      </c>
      <c r="T2014" s="90"/>
      <c r="U2014" s="260">
        <v>23</v>
      </c>
      <c r="V2014" s="273">
        <v>132.58487400996</v>
      </c>
      <c r="W2014" s="273">
        <v>120.730426773104</v>
      </c>
      <c r="X2014" s="274">
        <v>1.077192527</v>
      </c>
      <c r="Z2014" s="257">
        <v>7997.14</v>
      </c>
      <c r="AA2014" s="258">
        <v>3096.4548013174795</v>
      </c>
      <c r="AB2014" s="276">
        <v>0.95070764547665931</v>
      </c>
      <c r="AC2014" s="92"/>
      <c r="AD2014" s="257">
        <v>362596.84532396222</v>
      </c>
      <c r="AE2014" s="258">
        <v>3676.7287024975813</v>
      </c>
      <c r="AF2014" s="276">
        <v>1.1288697275092359</v>
      </c>
      <c r="AG2014" s="93"/>
      <c r="AH2014" s="257">
        <v>3508.4160604389999</v>
      </c>
      <c r="AI2014" s="258">
        <v>2975.9657388163077</v>
      </c>
      <c r="AJ2014" s="258">
        <v>3122.103554631828</v>
      </c>
      <c r="AK2014" s="276">
        <v>0.95858260811539087</v>
      </c>
      <c r="AL2014" s="93"/>
      <c r="AM2014" s="257">
        <v>3266.89</v>
      </c>
      <c r="AN2014" s="258">
        <v>3259.6552345188461</v>
      </c>
      <c r="AO2014" s="276">
        <v>1.0008152393364587</v>
      </c>
      <c r="AQ2014" s="280">
        <v>3353.4514779613378</v>
      </c>
      <c r="AR2014" s="281">
        <v>3380.2599779104762</v>
      </c>
    </row>
    <row r="2015" spans="1:44" x14ac:dyDescent="0.2">
      <c r="A2015" s="260" t="s">
        <v>8386</v>
      </c>
      <c r="B2015" s="261" t="s">
        <v>6054</v>
      </c>
      <c r="C2015" s="261" t="s">
        <v>6079</v>
      </c>
      <c r="D2015" s="262" t="s">
        <v>14053</v>
      </c>
      <c r="E2015" s="257">
        <v>166</v>
      </c>
      <c r="F2015" s="258">
        <v>305</v>
      </c>
      <c r="G2015" s="258">
        <v>1109</v>
      </c>
      <c r="H2015" s="258">
        <v>837</v>
      </c>
      <c r="I2015" s="258">
        <v>288</v>
      </c>
      <c r="J2015" s="258">
        <v>108</v>
      </c>
      <c r="K2015" s="259">
        <v>34</v>
      </c>
      <c r="L2015" s="257">
        <v>149</v>
      </c>
      <c r="M2015" s="258">
        <v>330</v>
      </c>
      <c r="N2015" s="258">
        <v>1115</v>
      </c>
      <c r="O2015" s="258">
        <v>821</v>
      </c>
      <c r="P2015" s="258">
        <v>259</v>
      </c>
      <c r="Q2015" s="258">
        <v>113</v>
      </c>
      <c r="R2015" s="259">
        <v>69</v>
      </c>
      <c r="S2015" s="267">
        <v>5703</v>
      </c>
      <c r="T2015" s="90"/>
      <c r="U2015" s="260">
        <v>14</v>
      </c>
      <c r="V2015" s="273">
        <v>128.41451930344601</v>
      </c>
      <c r="W2015" s="273">
        <v>109.138124452234</v>
      </c>
      <c r="X2015" s="274">
        <v>1.077192527</v>
      </c>
      <c r="Z2015" s="257">
        <v>14502.16</v>
      </c>
      <c r="AA2015" s="258">
        <v>5615.1677926701668</v>
      </c>
      <c r="AB2015" s="276">
        <v>0.98459894663688707</v>
      </c>
      <c r="AC2015" s="92"/>
      <c r="AD2015" s="257">
        <v>613042.81053219747</v>
      </c>
      <c r="AE2015" s="258">
        <v>6216.2485041194641</v>
      </c>
      <c r="AF2015" s="276">
        <v>1.0899962307766902</v>
      </c>
      <c r="AG2015" s="93"/>
      <c r="AH2015" s="257">
        <v>6143.2289814810001</v>
      </c>
      <c r="AI2015" s="258">
        <v>5210.9096126709865</v>
      </c>
      <c r="AJ2015" s="258">
        <v>5466.7966140820736</v>
      </c>
      <c r="AK2015" s="276">
        <v>0.95858260811539076</v>
      </c>
      <c r="AL2015" s="93"/>
      <c r="AM2015" s="257">
        <v>5709.02</v>
      </c>
      <c r="AN2015" s="258">
        <v>5696.3769600362375</v>
      </c>
      <c r="AO2015" s="276">
        <v>0.99883867438825835</v>
      </c>
      <c r="AQ2015" s="280">
        <v>5860.2025803097631</v>
      </c>
      <c r="AR2015" s="281">
        <v>5907.0508026886018</v>
      </c>
    </row>
    <row r="2016" spans="1:44" x14ac:dyDescent="0.2">
      <c r="A2016" s="260" t="s">
        <v>8386</v>
      </c>
      <c r="B2016" s="261" t="s">
        <v>6054</v>
      </c>
      <c r="C2016" s="261" t="s">
        <v>6080</v>
      </c>
      <c r="D2016" s="262" t="s">
        <v>9840</v>
      </c>
      <c r="E2016" s="257">
        <v>44</v>
      </c>
      <c r="F2016" s="258">
        <v>106</v>
      </c>
      <c r="G2016" s="258">
        <v>359</v>
      </c>
      <c r="H2016" s="258">
        <v>228</v>
      </c>
      <c r="I2016" s="258">
        <v>62</v>
      </c>
      <c r="J2016" s="258">
        <v>22</v>
      </c>
      <c r="K2016" s="259">
        <v>10</v>
      </c>
      <c r="L2016" s="257">
        <v>40</v>
      </c>
      <c r="M2016" s="258">
        <v>92</v>
      </c>
      <c r="N2016" s="258">
        <v>310</v>
      </c>
      <c r="O2016" s="258">
        <v>231</v>
      </c>
      <c r="P2016" s="258">
        <v>66</v>
      </c>
      <c r="Q2016" s="258">
        <v>30</v>
      </c>
      <c r="R2016" s="259">
        <v>18</v>
      </c>
      <c r="S2016" s="267">
        <v>1618</v>
      </c>
      <c r="T2016" s="90"/>
      <c r="U2016" s="260">
        <v>2</v>
      </c>
      <c r="V2016" s="273">
        <v>129.019574589233</v>
      </c>
      <c r="W2016" s="273">
        <v>109.99072929542599</v>
      </c>
      <c r="X2016" s="274">
        <v>1.077192527</v>
      </c>
      <c r="Z2016" s="257">
        <v>3924.86</v>
      </c>
      <c r="AA2016" s="258">
        <v>1519.6872371246372</v>
      </c>
      <c r="AB2016" s="276">
        <v>0.93923809463821828</v>
      </c>
      <c r="AC2016" s="92"/>
      <c r="AD2016" s="257">
        <v>174508.85116063655</v>
      </c>
      <c r="AE2016" s="258">
        <v>1769.5181581873214</v>
      </c>
      <c r="AF2016" s="276">
        <v>1.0936453388055138</v>
      </c>
      <c r="AG2016" s="93"/>
      <c r="AH2016" s="257">
        <v>1742.897508686</v>
      </c>
      <c r="AI2016" s="258">
        <v>1478.3888748556296</v>
      </c>
      <c r="AJ2016" s="258">
        <v>1550.9866599307022</v>
      </c>
      <c r="AK2016" s="276">
        <v>0.95858260811539076</v>
      </c>
      <c r="AL2016" s="93"/>
      <c r="AM2016" s="257">
        <v>1618.86</v>
      </c>
      <c r="AN2016" s="258">
        <v>1615.2749168025796</v>
      </c>
      <c r="AO2016" s="276">
        <v>0.99831577058255849</v>
      </c>
      <c r="AQ2016" s="280">
        <v>1590.4799527527437</v>
      </c>
      <c r="AR2016" s="281">
        <v>1603.1947279664882</v>
      </c>
    </row>
    <row r="2017" spans="1:44" x14ac:dyDescent="0.2">
      <c r="A2017" s="260" t="s">
        <v>8386</v>
      </c>
      <c r="B2017" s="261" t="s">
        <v>6054</v>
      </c>
      <c r="C2017" s="261" t="s">
        <v>6081</v>
      </c>
      <c r="D2017" s="262" t="s">
        <v>8499</v>
      </c>
      <c r="E2017" s="257">
        <v>255</v>
      </c>
      <c r="F2017" s="258">
        <v>540</v>
      </c>
      <c r="G2017" s="258">
        <v>1333</v>
      </c>
      <c r="H2017" s="258">
        <v>399</v>
      </c>
      <c r="I2017" s="258">
        <v>73</v>
      </c>
      <c r="J2017" s="258">
        <v>39</v>
      </c>
      <c r="K2017" s="259">
        <v>4</v>
      </c>
      <c r="L2017" s="257">
        <v>276</v>
      </c>
      <c r="M2017" s="258">
        <v>529</v>
      </c>
      <c r="N2017" s="258">
        <v>1144</v>
      </c>
      <c r="O2017" s="258">
        <v>334</v>
      </c>
      <c r="P2017" s="258">
        <v>67</v>
      </c>
      <c r="Q2017" s="258">
        <v>32</v>
      </c>
      <c r="R2017" s="259">
        <v>12</v>
      </c>
      <c r="S2017" s="267">
        <v>5037</v>
      </c>
      <c r="T2017" s="90"/>
      <c r="U2017" s="260">
        <v>5</v>
      </c>
      <c r="V2017" s="273">
        <v>147.35154573491599</v>
      </c>
      <c r="W2017" s="273">
        <v>140.62172359015</v>
      </c>
      <c r="X2017" s="274">
        <v>1.077192527</v>
      </c>
      <c r="Z2017" s="257">
        <v>10128.659999999998</v>
      </c>
      <c r="AA2017" s="258">
        <v>3921.7692685025268</v>
      </c>
      <c r="AB2017" s="276">
        <v>0.7785922708958759</v>
      </c>
      <c r="AC2017" s="92"/>
      <c r="AD2017" s="257">
        <v>603907.36468088359</v>
      </c>
      <c r="AE2017" s="258">
        <v>6123.6151665579409</v>
      </c>
      <c r="AF2017" s="276">
        <v>1.2157266560567681</v>
      </c>
      <c r="AG2017" s="93"/>
      <c r="AH2017" s="257">
        <v>5425.8187584990001</v>
      </c>
      <c r="AI2017" s="258">
        <v>4602.3762439108814</v>
      </c>
      <c r="AJ2017" s="258">
        <v>4828.3805970772228</v>
      </c>
      <c r="AK2017" s="276">
        <v>0.95858260811539064</v>
      </c>
      <c r="AL2017" s="93"/>
      <c r="AM2017" s="257">
        <v>5039.1499999999996</v>
      </c>
      <c r="AN2017" s="258">
        <v>5027.9904358658059</v>
      </c>
      <c r="AO2017" s="276">
        <v>0.99821132338014806</v>
      </c>
      <c r="AQ2017" s="280">
        <v>4562.1547791082912</v>
      </c>
      <c r="AR2017" s="281">
        <v>4598.6260168666022</v>
      </c>
    </row>
    <row r="2018" spans="1:44" x14ac:dyDescent="0.2">
      <c r="A2018" s="260" t="s">
        <v>8386</v>
      </c>
      <c r="B2018" s="261" t="s">
        <v>6054</v>
      </c>
      <c r="C2018" s="261" t="s">
        <v>6082</v>
      </c>
      <c r="D2018" s="262" t="s">
        <v>14054</v>
      </c>
      <c r="E2018" s="257">
        <v>80</v>
      </c>
      <c r="F2018" s="258">
        <v>116</v>
      </c>
      <c r="G2018" s="258">
        <v>491</v>
      </c>
      <c r="H2018" s="258">
        <v>424</v>
      </c>
      <c r="I2018" s="258">
        <v>129</v>
      </c>
      <c r="J2018" s="258">
        <v>70</v>
      </c>
      <c r="K2018" s="259">
        <v>19</v>
      </c>
      <c r="L2018" s="257">
        <v>61</v>
      </c>
      <c r="M2018" s="258">
        <v>121</v>
      </c>
      <c r="N2018" s="258">
        <v>442</v>
      </c>
      <c r="O2018" s="258">
        <v>372</v>
      </c>
      <c r="P2018" s="258">
        <v>115</v>
      </c>
      <c r="Q2018" s="258">
        <v>81</v>
      </c>
      <c r="R2018" s="259">
        <v>28</v>
      </c>
      <c r="S2018" s="267">
        <v>2549</v>
      </c>
      <c r="T2018" s="90"/>
      <c r="U2018" s="260">
        <v>12</v>
      </c>
      <c r="V2018" s="273">
        <v>132.6997816823</v>
      </c>
      <c r="W2018" s="273">
        <v>117.28621908127199</v>
      </c>
      <c r="X2018" s="274">
        <v>1.077192527</v>
      </c>
      <c r="Z2018" s="257">
        <v>6761.16</v>
      </c>
      <c r="AA2018" s="258">
        <v>2617.8891884443301</v>
      </c>
      <c r="AB2018" s="276">
        <v>1.0270259664355943</v>
      </c>
      <c r="AC2018" s="92"/>
      <c r="AD2018" s="257">
        <v>281774.19166762126</v>
      </c>
      <c r="AE2018" s="258">
        <v>2857.1877320161925</v>
      </c>
      <c r="AF2018" s="276">
        <v>1.1209053479859523</v>
      </c>
      <c r="AG2018" s="93"/>
      <c r="AH2018" s="257">
        <v>2745.7637513230002</v>
      </c>
      <c r="AI2018" s="258">
        <v>2329.0563918461066</v>
      </c>
      <c r="AJ2018" s="258">
        <v>2443.4270680861309</v>
      </c>
      <c r="AK2018" s="276">
        <v>0.95858260811539076</v>
      </c>
      <c r="AL2018" s="93"/>
      <c r="AM2018" s="257">
        <v>2554.16</v>
      </c>
      <c r="AN2018" s="258">
        <v>2548.5036269352981</v>
      </c>
      <c r="AO2018" s="276">
        <v>0.99980526753052101</v>
      </c>
      <c r="AQ2018" s="280">
        <v>2812.3227916242049</v>
      </c>
      <c r="AR2018" s="281">
        <v>2834.8053460645197</v>
      </c>
    </row>
    <row r="2019" spans="1:44" x14ac:dyDescent="0.2">
      <c r="A2019" s="260" t="s">
        <v>8386</v>
      </c>
      <c r="B2019" s="261" t="s">
        <v>6054</v>
      </c>
      <c r="C2019" s="261" t="s">
        <v>6083</v>
      </c>
      <c r="D2019" s="262" t="s">
        <v>14055</v>
      </c>
      <c r="E2019" s="257">
        <v>87</v>
      </c>
      <c r="F2019" s="258">
        <v>134</v>
      </c>
      <c r="G2019" s="258">
        <v>407</v>
      </c>
      <c r="H2019" s="258">
        <v>191</v>
      </c>
      <c r="I2019" s="258">
        <v>40</v>
      </c>
      <c r="J2019" s="258">
        <v>18</v>
      </c>
      <c r="K2019" s="259">
        <v>4</v>
      </c>
      <c r="L2019" s="257">
        <v>85</v>
      </c>
      <c r="M2019" s="258">
        <v>154</v>
      </c>
      <c r="N2019" s="258">
        <v>399</v>
      </c>
      <c r="O2019" s="258">
        <v>167</v>
      </c>
      <c r="P2019" s="258">
        <v>43</v>
      </c>
      <c r="Q2019" s="258">
        <v>15</v>
      </c>
      <c r="R2019" s="259">
        <v>9</v>
      </c>
      <c r="S2019" s="267">
        <v>1753</v>
      </c>
      <c r="T2019" s="90"/>
      <c r="U2019" s="260">
        <v>3</v>
      </c>
      <c r="V2019" s="273">
        <v>123.47012982566299</v>
      </c>
      <c r="W2019" s="273">
        <v>115.91225071225</v>
      </c>
      <c r="X2019" s="274">
        <v>1.077192527</v>
      </c>
      <c r="Z2019" s="257">
        <v>3876.5099999999993</v>
      </c>
      <c r="AA2019" s="258">
        <v>1500.9663457004906</v>
      </c>
      <c r="AB2019" s="276">
        <v>0.85622723656616695</v>
      </c>
      <c r="AC2019" s="92"/>
      <c r="AD2019" s="257">
        <v>188986.38777120516</v>
      </c>
      <c r="AE2019" s="258">
        <v>1916.3202472953469</v>
      </c>
      <c r="AF2019" s="276">
        <v>1.0931661422106942</v>
      </c>
      <c r="AG2019" s="93"/>
      <c r="AH2019" s="257">
        <v>1888.3184998310001</v>
      </c>
      <c r="AI2019" s="258">
        <v>1601.7402333880834</v>
      </c>
      <c r="AJ2019" s="258">
        <v>1680.39531202628</v>
      </c>
      <c r="AK2019" s="276">
        <v>0.95858260811539076</v>
      </c>
      <c r="AL2019" s="93"/>
      <c r="AM2019" s="257">
        <v>1754.29</v>
      </c>
      <c r="AN2019" s="258">
        <v>1750.404997218782</v>
      </c>
      <c r="AO2019" s="276">
        <v>0.99851967896108496</v>
      </c>
      <c r="AQ2019" s="280">
        <v>1570.5193820580116</v>
      </c>
      <c r="AR2019" s="281">
        <v>1583.0745864647918</v>
      </c>
    </row>
    <row r="2020" spans="1:44" x14ac:dyDescent="0.2">
      <c r="A2020" s="260" t="s">
        <v>8386</v>
      </c>
      <c r="B2020" s="261" t="s">
        <v>6054</v>
      </c>
      <c r="C2020" s="261" t="s">
        <v>6084</v>
      </c>
      <c r="D2020" s="262" t="s">
        <v>14056</v>
      </c>
      <c r="E2020" s="257">
        <v>57</v>
      </c>
      <c r="F2020" s="258">
        <v>91</v>
      </c>
      <c r="G2020" s="258">
        <v>337</v>
      </c>
      <c r="H2020" s="258">
        <v>228</v>
      </c>
      <c r="I2020" s="258">
        <v>60</v>
      </c>
      <c r="J2020" s="258">
        <v>38</v>
      </c>
      <c r="K2020" s="259">
        <v>10</v>
      </c>
      <c r="L2020" s="257">
        <v>53</v>
      </c>
      <c r="M2020" s="258">
        <v>79</v>
      </c>
      <c r="N2020" s="258">
        <v>314</v>
      </c>
      <c r="O2020" s="258">
        <v>184</v>
      </c>
      <c r="P2020" s="258">
        <v>58</v>
      </c>
      <c r="Q2020" s="258">
        <v>46</v>
      </c>
      <c r="R2020" s="259">
        <v>19</v>
      </c>
      <c r="S2020" s="267">
        <v>1574</v>
      </c>
      <c r="T2020" s="90"/>
      <c r="U2020" s="260">
        <v>3</v>
      </c>
      <c r="V2020" s="273">
        <v>123.25818111619</v>
      </c>
      <c r="W2020" s="273">
        <v>102.60063492063399</v>
      </c>
      <c r="X2020" s="274">
        <v>1.077192527</v>
      </c>
      <c r="Z2020" s="257">
        <v>3980.73</v>
      </c>
      <c r="AA2020" s="258">
        <v>1541.3198369977929</v>
      </c>
      <c r="AB2020" s="276">
        <v>0.97923750762248596</v>
      </c>
      <c r="AC2020" s="92"/>
      <c r="AD2020" s="257">
        <v>164641.03010730384</v>
      </c>
      <c r="AE2020" s="258">
        <v>1669.4585427610407</v>
      </c>
      <c r="AF2020" s="276">
        <v>1.0606471046766459</v>
      </c>
      <c r="AG2020" s="93"/>
      <c r="AH2020" s="257">
        <v>1695.501037498</v>
      </c>
      <c r="AI2020" s="258">
        <v>1438.1854691117189</v>
      </c>
      <c r="AJ2020" s="258">
        <v>1508.8090251736251</v>
      </c>
      <c r="AK2020" s="276">
        <v>0.95858260811539076</v>
      </c>
      <c r="AL2020" s="93"/>
      <c r="AM2020" s="257">
        <v>1575.29</v>
      </c>
      <c r="AN2020" s="258">
        <v>1571.8014057360956</v>
      </c>
      <c r="AO2020" s="276">
        <v>0.99860318026435557</v>
      </c>
      <c r="AQ2020" s="280">
        <v>1564.8984797769485</v>
      </c>
      <c r="AR2020" s="281">
        <v>1577.408748999932</v>
      </c>
    </row>
    <row r="2021" spans="1:44" x14ac:dyDescent="0.2">
      <c r="A2021" s="260" t="s">
        <v>8386</v>
      </c>
      <c r="B2021" s="261" t="s">
        <v>6054</v>
      </c>
      <c r="C2021" s="261" t="s">
        <v>6085</v>
      </c>
      <c r="D2021" s="262" t="s">
        <v>14057</v>
      </c>
      <c r="E2021" s="257">
        <v>215</v>
      </c>
      <c r="F2021" s="258">
        <v>334</v>
      </c>
      <c r="G2021" s="258">
        <v>1213</v>
      </c>
      <c r="H2021" s="258">
        <v>849</v>
      </c>
      <c r="I2021" s="258">
        <v>254</v>
      </c>
      <c r="J2021" s="258">
        <v>152</v>
      </c>
      <c r="K2021" s="259">
        <v>45</v>
      </c>
      <c r="L2021" s="257">
        <v>176</v>
      </c>
      <c r="M2021" s="258">
        <v>328</v>
      </c>
      <c r="N2021" s="258">
        <v>1224</v>
      </c>
      <c r="O2021" s="258">
        <v>850</v>
      </c>
      <c r="P2021" s="258">
        <v>289</v>
      </c>
      <c r="Q2021" s="258">
        <v>207</v>
      </c>
      <c r="R2021" s="259">
        <v>71</v>
      </c>
      <c r="S2021" s="267">
        <v>6207</v>
      </c>
      <c r="T2021" s="90"/>
      <c r="U2021" s="260">
        <v>30</v>
      </c>
      <c r="V2021" s="273">
        <v>128.35334814333601</v>
      </c>
      <c r="W2021" s="273">
        <v>109.080515297906</v>
      </c>
      <c r="X2021" s="274">
        <v>1.077192527</v>
      </c>
      <c r="Z2021" s="257">
        <v>16249.150000000001</v>
      </c>
      <c r="AA2021" s="258">
        <v>6291.5940617305596</v>
      </c>
      <c r="AB2021" s="276">
        <v>1.0136288161318769</v>
      </c>
      <c r="AC2021" s="92"/>
      <c r="AD2021" s="257">
        <v>667036.37020898634</v>
      </c>
      <c r="AE2021" s="258">
        <v>6763.7427064926214</v>
      </c>
      <c r="AF2021" s="276">
        <v>1.0896959411136815</v>
      </c>
      <c r="AG2021" s="93"/>
      <c r="AH2021" s="257">
        <v>6686.1340150890001</v>
      </c>
      <c r="AI2021" s="258">
        <v>5671.4213511921471</v>
      </c>
      <c r="AJ2021" s="258">
        <v>5949.9222485722312</v>
      </c>
      <c r="AK2021" s="276">
        <v>0.95858260811539087</v>
      </c>
      <c r="AL2021" s="93"/>
      <c r="AM2021" s="257">
        <v>6219.9</v>
      </c>
      <c r="AN2021" s="258">
        <v>6206.1255791238063</v>
      </c>
      <c r="AO2021" s="276">
        <v>0.99985912342900052</v>
      </c>
      <c r="AQ2021" s="280">
        <v>6571.044163351231</v>
      </c>
      <c r="AR2021" s="281">
        <v>6623.5750671906635</v>
      </c>
    </row>
    <row r="2022" spans="1:44" x14ac:dyDescent="0.2">
      <c r="A2022" s="260" t="s">
        <v>8386</v>
      </c>
      <c r="B2022" s="261" t="s">
        <v>6054</v>
      </c>
      <c r="C2022" s="261" t="s">
        <v>6086</v>
      </c>
      <c r="D2022" s="262" t="s">
        <v>14058</v>
      </c>
      <c r="E2022" s="257">
        <v>60</v>
      </c>
      <c r="F2022" s="258">
        <v>84</v>
      </c>
      <c r="G2022" s="258">
        <v>285</v>
      </c>
      <c r="H2022" s="258">
        <v>174</v>
      </c>
      <c r="I2022" s="258">
        <v>53</v>
      </c>
      <c r="J2022" s="258">
        <v>13</v>
      </c>
      <c r="K2022" s="259">
        <v>6</v>
      </c>
      <c r="L2022" s="257">
        <v>52</v>
      </c>
      <c r="M2022" s="258">
        <v>99</v>
      </c>
      <c r="N2022" s="258">
        <v>300</v>
      </c>
      <c r="O2022" s="258">
        <v>148</v>
      </c>
      <c r="P2022" s="258">
        <v>57</v>
      </c>
      <c r="Q2022" s="258">
        <v>27</v>
      </c>
      <c r="R2022" s="259">
        <v>17</v>
      </c>
      <c r="S2022" s="267">
        <v>1375</v>
      </c>
      <c r="T2022" s="90"/>
      <c r="U2022" s="260">
        <v>0</v>
      </c>
      <c r="V2022" s="273">
        <v>137.48302431924299</v>
      </c>
      <c r="W2022" s="273">
        <v>122.326783114992</v>
      </c>
      <c r="X2022" s="274">
        <v>1.077192527</v>
      </c>
      <c r="Z2022" s="257">
        <v>3339.3999999999996</v>
      </c>
      <c r="AA2022" s="258">
        <v>1292.999892901661</v>
      </c>
      <c r="AB2022" s="276">
        <v>0.94036355847393527</v>
      </c>
      <c r="AC2022" s="92"/>
      <c r="AD2022" s="257">
        <v>155355.17383550425</v>
      </c>
      <c r="AE2022" s="258">
        <v>1575.3000449084493</v>
      </c>
      <c r="AF2022" s="276">
        <v>1.1456727599334178</v>
      </c>
      <c r="AG2022" s="93"/>
      <c r="AH2022" s="257">
        <v>1481.1397246250001</v>
      </c>
      <c r="AI2022" s="258">
        <v>1256.3564294972132</v>
      </c>
      <c r="AJ2022" s="258">
        <v>1318.0510861586622</v>
      </c>
      <c r="AK2022" s="276">
        <v>0.95858260811539064</v>
      </c>
      <c r="AL2022" s="93"/>
      <c r="AM2022" s="257">
        <v>1375</v>
      </c>
      <c r="AN2022" s="258">
        <v>1371.9549625066697</v>
      </c>
      <c r="AO2022" s="276">
        <v>0.99778542727757802</v>
      </c>
      <c r="AQ2022" s="280">
        <v>1416.856210178235</v>
      </c>
      <c r="AR2022" s="281">
        <v>1428.1829849618057</v>
      </c>
    </row>
    <row r="2023" spans="1:44" x14ac:dyDescent="0.2">
      <c r="A2023" s="260" t="s">
        <v>8386</v>
      </c>
      <c r="B2023" s="261" t="s">
        <v>6054</v>
      </c>
      <c r="C2023" s="261" t="s">
        <v>6087</v>
      </c>
      <c r="D2023" s="262" t="s">
        <v>14059</v>
      </c>
      <c r="E2023" s="257">
        <v>240</v>
      </c>
      <c r="F2023" s="258">
        <v>426</v>
      </c>
      <c r="G2023" s="258">
        <v>1227</v>
      </c>
      <c r="H2023" s="258">
        <v>856</v>
      </c>
      <c r="I2023" s="258">
        <v>268</v>
      </c>
      <c r="J2023" s="258">
        <v>139</v>
      </c>
      <c r="K2023" s="259">
        <v>31</v>
      </c>
      <c r="L2023" s="257">
        <v>204</v>
      </c>
      <c r="M2023" s="258">
        <v>380</v>
      </c>
      <c r="N2023" s="258">
        <v>1268</v>
      </c>
      <c r="O2023" s="258">
        <v>809</v>
      </c>
      <c r="P2023" s="258">
        <v>298</v>
      </c>
      <c r="Q2023" s="258">
        <v>185</v>
      </c>
      <c r="R2023" s="259">
        <v>75</v>
      </c>
      <c r="S2023" s="267">
        <v>6406</v>
      </c>
      <c r="T2023" s="90"/>
      <c r="U2023" s="260">
        <v>60</v>
      </c>
      <c r="V2023" s="273">
        <v>128.937178076294</v>
      </c>
      <c r="W2023" s="273">
        <v>109.70719525518901</v>
      </c>
      <c r="X2023" s="274">
        <v>1.077192527</v>
      </c>
      <c r="Z2023" s="257">
        <v>16406.34</v>
      </c>
      <c r="AA2023" s="258">
        <v>6352.4572866108401</v>
      </c>
      <c r="AB2023" s="276">
        <v>0.99164178685776461</v>
      </c>
      <c r="AC2023" s="92"/>
      <c r="AD2023" s="257">
        <v>690349.1215783729</v>
      </c>
      <c r="AE2023" s="258">
        <v>7000.1337926241931</v>
      </c>
      <c r="AF2023" s="276">
        <v>1.0927464552956905</v>
      </c>
      <c r="AG2023" s="93"/>
      <c r="AH2023" s="257">
        <v>6900.4953279620004</v>
      </c>
      <c r="AI2023" s="258">
        <v>5853.2503908066537</v>
      </c>
      <c r="AJ2023" s="258">
        <v>6140.6801875871934</v>
      </c>
      <c r="AK2023" s="276">
        <v>0.95858260811539076</v>
      </c>
      <c r="AL2023" s="93"/>
      <c r="AM2023" s="257">
        <v>6431.8</v>
      </c>
      <c r="AN2023" s="258">
        <v>6417.5563111639258</v>
      </c>
      <c r="AO2023" s="276">
        <v>1.0018039823858766</v>
      </c>
      <c r="AQ2023" s="280">
        <v>6666.1250892548842</v>
      </c>
      <c r="AR2023" s="281">
        <v>6719.4160986196248</v>
      </c>
    </row>
    <row r="2024" spans="1:44" x14ac:dyDescent="0.2">
      <c r="A2024" s="260" t="s">
        <v>8386</v>
      </c>
      <c r="B2024" s="261" t="s">
        <v>6054</v>
      </c>
      <c r="C2024" s="261" t="s">
        <v>6088</v>
      </c>
      <c r="D2024" s="262" t="s">
        <v>14060</v>
      </c>
      <c r="E2024" s="257">
        <v>76</v>
      </c>
      <c r="F2024" s="258">
        <v>132</v>
      </c>
      <c r="G2024" s="258">
        <v>430</v>
      </c>
      <c r="H2024" s="258">
        <v>215</v>
      </c>
      <c r="I2024" s="258">
        <v>79</v>
      </c>
      <c r="J2024" s="258">
        <v>37</v>
      </c>
      <c r="K2024" s="259">
        <v>17</v>
      </c>
      <c r="L2024" s="257">
        <v>64</v>
      </c>
      <c r="M2024" s="258">
        <v>150</v>
      </c>
      <c r="N2024" s="258">
        <v>325</v>
      </c>
      <c r="O2024" s="258">
        <v>179</v>
      </c>
      <c r="P2024" s="258">
        <v>81</v>
      </c>
      <c r="Q2024" s="258">
        <v>54</v>
      </c>
      <c r="R2024" s="259">
        <v>23</v>
      </c>
      <c r="S2024" s="267">
        <v>1862</v>
      </c>
      <c r="T2024" s="90"/>
      <c r="U2024" s="260">
        <v>1</v>
      </c>
      <c r="V2024" s="273">
        <v>125.60396222297</v>
      </c>
      <c r="W2024" s="273">
        <v>115.024664879356</v>
      </c>
      <c r="X2024" s="274">
        <v>1.077192527</v>
      </c>
      <c r="Z2024" s="257">
        <v>4594.9900000000007</v>
      </c>
      <c r="AA2024" s="258">
        <v>1779.1584050680376</v>
      </c>
      <c r="AB2024" s="276">
        <v>0.95550934751237249</v>
      </c>
      <c r="AC2024" s="92"/>
      <c r="AD2024" s="257">
        <v>201383.70579672151</v>
      </c>
      <c r="AE2024" s="258">
        <v>2042.028938935181</v>
      </c>
      <c r="AF2024" s="276">
        <v>1.0966857889018158</v>
      </c>
      <c r="AG2024" s="93"/>
      <c r="AH2024" s="257">
        <v>2005.7324852740001</v>
      </c>
      <c r="AI2024" s="258">
        <v>1701.3350339809535</v>
      </c>
      <c r="AJ2024" s="258">
        <v>1784.8808163108577</v>
      </c>
      <c r="AK2024" s="276">
        <v>0.95858260811539076</v>
      </c>
      <c r="AL2024" s="93"/>
      <c r="AM2024" s="257">
        <v>1862.43</v>
      </c>
      <c r="AN2024" s="258">
        <v>1858.3055133245794</v>
      </c>
      <c r="AO2024" s="276">
        <v>0.99801585033543472</v>
      </c>
      <c r="AQ2024" s="280">
        <v>1866.6539618102399</v>
      </c>
      <c r="AR2024" s="281">
        <v>1881.5765551350944</v>
      </c>
    </row>
    <row r="2025" spans="1:44" x14ac:dyDescent="0.2">
      <c r="A2025" s="260" t="s">
        <v>8386</v>
      </c>
      <c r="B2025" s="261" t="s">
        <v>6054</v>
      </c>
      <c r="C2025" s="261" t="s">
        <v>6089</v>
      </c>
      <c r="D2025" s="262" t="s">
        <v>14061</v>
      </c>
      <c r="E2025" s="257">
        <v>90</v>
      </c>
      <c r="F2025" s="258">
        <v>102</v>
      </c>
      <c r="G2025" s="258">
        <v>658</v>
      </c>
      <c r="H2025" s="258">
        <v>137</v>
      </c>
      <c r="I2025" s="258">
        <v>11</v>
      </c>
      <c r="J2025" s="258">
        <v>0</v>
      </c>
      <c r="K2025" s="259">
        <v>0</v>
      </c>
      <c r="L2025" s="257">
        <v>93</v>
      </c>
      <c r="M2025" s="258">
        <v>94</v>
      </c>
      <c r="N2025" s="258">
        <v>303</v>
      </c>
      <c r="O2025" s="258">
        <v>59</v>
      </c>
      <c r="P2025" s="258">
        <v>4</v>
      </c>
      <c r="Q2025" s="258">
        <v>1</v>
      </c>
      <c r="R2025" s="259">
        <v>0</v>
      </c>
      <c r="S2025" s="267">
        <v>1552</v>
      </c>
      <c r="T2025" s="90"/>
      <c r="U2025" s="260">
        <v>1</v>
      </c>
      <c r="V2025" s="273">
        <v>144.98587853842801</v>
      </c>
      <c r="W2025" s="273">
        <v>138.28783000643901</v>
      </c>
      <c r="X2025" s="274">
        <v>1.077192527</v>
      </c>
      <c r="Z2025" s="257">
        <v>2795.3499999999995</v>
      </c>
      <c r="AA2025" s="258">
        <v>1082.3463049118577</v>
      </c>
      <c r="AB2025" s="276">
        <v>0.69738808306176403</v>
      </c>
      <c r="AC2025" s="92"/>
      <c r="AD2025" s="257">
        <v>184259.47543720945</v>
      </c>
      <c r="AE2025" s="258">
        <v>1868.3893993668048</v>
      </c>
      <c r="AF2025" s="276">
        <v>1.2038591490765496</v>
      </c>
      <c r="AG2025" s="93"/>
      <c r="AH2025" s="257">
        <v>1671.802801904</v>
      </c>
      <c r="AI2025" s="258">
        <v>1418.0837662397637</v>
      </c>
      <c r="AJ2025" s="258">
        <v>1487.7202077950865</v>
      </c>
      <c r="AK2025" s="276">
        <v>0.95858260811539076</v>
      </c>
      <c r="AL2025" s="93"/>
      <c r="AM2025" s="257">
        <v>1552.43</v>
      </c>
      <c r="AN2025" s="258">
        <v>1548.9920308685303</v>
      </c>
      <c r="AO2025" s="276">
        <v>0.99806187555962</v>
      </c>
      <c r="AQ2025" s="280">
        <v>1246.6051828528389</v>
      </c>
      <c r="AR2025" s="281">
        <v>1256.5709197065664</v>
      </c>
    </row>
    <row r="2026" spans="1:44" x14ac:dyDescent="0.2">
      <c r="A2026" s="260" t="s">
        <v>8386</v>
      </c>
      <c r="B2026" s="261" t="s">
        <v>6160</v>
      </c>
      <c r="C2026" s="261" t="s">
        <v>6161</v>
      </c>
      <c r="D2026" s="262" t="s">
        <v>14128</v>
      </c>
      <c r="E2026" s="257">
        <v>233</v>
      </c>
      <c r="F2026" s="258">
        <v>411</v>
      </c>
      <c r="G2026" s="258">
        <v>2157</v>
      </c>
      <c r="H2026" s="258">
        <v>1417</v>
      </c>
      <c r="I2026" s="258">
        <v>508</v>
      </c>
      <c r="J2026" s="258">
        <v>304</v>
      </c>
      <c r="K2026" s="259">
        <v>85</v>
      </c>
      <c r="L2026" s="257">
        <v>261</v>
      </c>
      <c r="M2026" s="258">
        <v>422</v>
      </c>
      <c r="N2026" s="258">
        <v>2079</v>
      </c>
      <c r="O2026" s="258">
        <v>1411</v>
      </c>
      <c r="P2026" s="258">
        <v>547</v>
      </c>
      <c r="Q2026" s="258">
        <v>399</v>
      </c>
      <c r="R2026" s="259">
        <v>202</v>
      </c>
      <c r="S2026" s="267">
        <v>10436</v>
      </c>
      <c r="T2026" s="90"/>
      <c r="U2026" s="260">
        <v>84</v>
      </c>
      <c r="V2026" s="273">
        <v>104.344943577072</v>
      </c>
      <c r="W2026" s="273">
        <v>98.504742742167196</v>
      </c>
      <c r="X2026" s="274">
        <v>1.105993773</v>
      </c>
      <c r="Z2026" s="257">
        <v>28348.479999999996</v>
      </c>
      <c r="AA2026" s="258">
        <v>10976.397437840595</v>
      </c>
      <c r="AB2026" s="276">
        <v>1.0517820465542924</v>
      </c>
      <c r="AC2026" s="92"/>
      <c r="AD2026" s="257">
        <v>1029944.1277672381</v>
      </c>
      <c r="AE2026" s="258">
        <v>10443.624056208489</v>
      </c>
      <c r="AF2026" s="276">
        <v>1.0007305534887398</v>
      </c>
      <c r="AG2026" s="93"/>
      <c r="AH2026" s="257">
        <v>11542.151015028001</v>
      </c>
      <c r="AI2026" s="258">
        <v>9790.4710790399204</v>
      </c>
      <c r="AJ2026" s="258">
        <v>10126.146117939163</v>
      </c>
      <c r="AK2026" s="276">
        <v>0.97030913357025328</v>
      </c>
      <c r="AL2026" s="93"/>
      <c r="AM2026" s="257">
        <v>10472.120000000001</v>
      </c>
      <c r="AN2026" s="258">
        <v>10448.928728702071</v>
      </c>
      <c r="AO2026" s="276">
        <v>1.0012388586337746</v>
      </c>
      <c r="AQ2026" s="280">
        <v>10671.483548120537</v>
      </c>
      <c r="AR2026" s="281">
        <v>10756.794597955957</v>
      </c>
    </row>
    <row r="2027" spans="1:44" x14ac:dyDescent="0.2">
      <c r="A2027" s="260" t="s">
        <v>8386</v>
      </c>
      <c r="B2027" s="261" t="s">
        <v>6160</v>
      </c>
      <c r="C2027" s="261" t="s">
        <v>6162</v>
      </c>
      <c r="D2027" s="262" t="s">
        <v>14129</v>
      </c>
      <c r="E2027" s="257">
        <v>127</v>
      </c>
      <c r="F2027" s="258">
        <v>213</v>
      </c>
      <c r="G2027" s="258">
        <v>816</v>
      </c>
      <c r="H2027" s="258">
        <v>417</v>
      </c>
      <c r="I2027" s="258">
        <v>177</v>
      </c>
      <c r="J2027" s="258">
        <v>101</v>
      </c>
      <c r="K2027" s="259">
        <v>24</v>
      </c>
      <c r="L2027" s="257">
        <v>115</v>
      </c>
      <c r="M2027" s="258">
        <v>186</v>
      </c>
      <c r="N2027" s="258">
        <v>759</v>
      </c>
      <c r="O2027" s="258">
        <v>346</v>
      </c>
      <c r="P2027" s="258">
        <v>192</v>
      </c>
      <c r="Q2027" s="258">
        <v>100</v>
      </c>
      <c r="R2027" s="259">
        <v>46</v>
      </c>
      <c r="S2027" s="267">
        <v>3619</v>
      </c>
      <c r="T2027" s="90"/>
      <c r="U2027" s="260">
        <v>1</v>
      </c>
      <c r="V2027" s="273">
        <v>137.840896171304</v>
      </c>
      <c r="W2027" s="273">
        <v>161.94114396242</v>
      </c>
      <c r="X2027" s="274">
        <v>1.083160353</v>
      </c>
      <c r="Z2027" s="257">
        <v>9267.7100000000009</v>
      </c>
      <c r="AA2027" s="258">
        <v>3588.4134986655258</v>
      </c>
      <c r="AB2027" s="276">
        <v>0.99154835553067855</v>
      </c>
      <c r="AC2027" s="92"/>
      <c r="AD2027" s="257">
        <v>443175.99157715682</v>
      </c>
      <c r="AE2027" s="258">
        <v>4493.8005101333329</v>
      </c>
      <c r="AF2027" s="276">
        <v>1.2417243741733444</v>
      </c>
      <c r="AG2027" s="93"/>
      <c r="AH2027" s="257">
        <v>3919.957317507</v>
      </c>
      <c r="AI2027" s="258">
        <v>3325.0499580324617</v>
      </c>
      <c r="AJ2027" s="258">
        <v>3477.9039798555814</v>
      </c>
      <c r="AK2027" s="276">
        <v>0.96101242880784232</v>
      </c>
      <c r="AL2027" s="93"/>
      <c r="AM2027" s="257">
        <v>3619.43</v>
      </c>
      <c r="AN2027" s="258">
        <v>3611.4145090512839</v>
      </c>
      <c r="AO2027" s="276">
        <v>0.9979039815007692</v>
      </c>
      <c r="AQ2027" s="280">
        <v>4273.123528230074</v>
      </c>
      <c r="AR2027" s="281">
        <v>4307.2841632182563</v>
      </c>
    </row>
    <row r="2028" spans="1:44" x14ac:dyDescent="0.2">
      <c r="A2028" s="260" t="s">
        <v>8386</v>
      </c>
      <c r="B2028" s="261" t="s">
        <v>6160</v>
      </c>
      <c r="C2028" s="261" t="s">
        <v>6163</v>
      </c>
      <c r="D2028" s="262" t="s">
        <v>14130</v>
      </c>
      <c r="E2028" s="257">
        <v>348</v>
      </c>
      <c r="F2028" s="258">
        <v>404</v>
      </c>
      <c r="G2028" s="258">
        <v>12277</v>
      </c>
      <c r="H2028" s="258">
        <v>968</v>
      </c>
      <c r="I2028" s="258">
        <v>141</v>
      </c>
      <c r="J2028" s="258">
        <v>83</v>
      </c>
      <c r="K2028" s="259">
        <v>43</v>
      </c>
      <c r="L2028" s="257">
        <v>287</v>
      </c>
      <c r="M2028" s="258">
        <v>397</v>
      </c>
      <c r="N2028" s="258">
        <v>10028</v>
      </c>
      <c r="O2028" s="258">
        <v>711</v>
      </c>
      <c r="P2028" s="258">
        <v>153</v>
      </c>
      <c r="Q2028" s="258">
        <v>119</v>
      </c>
      <c r="R2028" s="259">
        <v>115</v>
      </c>
      <c r="S2028" s="267">
        <v>26074</v>
      </c>
      <c r="T2028" s="90"/>
      <c r="U2028" s="260">
        <v>121</v>
      </c>
      <c r="V2028" s="273">
        <v>116.19250847849401</v>
      </c>
      <c r="W2028" s="273">
        <v>116.78561018639201</v>
      </c>
      <c r="X2028" s="274">
        <v>1.096017547</v>
      </c>
      <c r="Z2028" s="257">
        <v>45842.909999999996</v>
      </c>
      <c r="AA2028" s="258">
        <v>17750.158028478316</v>
      </c>
      <c r="AB2028" s="276">
        <v>0.68076083564003664</v>
      </c>
      <c r="AC2028" s="92"/>
      <c r="AD2028" s="257">
        <v>2766806.9100437206</v>
      </c>
      <c r="AE2028" s="258">
        <v>28055.396817745343</v>
      </c>
      <c r="AF2028" s="276">
        <v>1.0759912870194579</v>
      </c>
      <c r="AG2028" s="93"/>
      <c r="AH2028" s="257">
        <v>28577.561520478001</v>
      </c>
      <c r="AI2028" s="258">
        <v>24240.524076615991</v>
      </c>
      <c r="AJ2028" s="258">
        <v>25193.931556775675</v>
      </c>
      <c r="AK2028" s="276">
        <v>0.96624727915838282</v>
      </c>
      <c r="AL2028" s="93"/>
      <c r="AM2028" s="257">
        <v>26126.03</v>
      </c>
      <c r="AN2028" s="258">
        <v>26068.172006616816</v>
      </c>
      <c r="AO2028" s="276">
        <v>0.99977648257332274</v>
      </c>
      <c r="AQ2028" s="280">
        <v>18450.24677366588</v>
      </c>
      <c r="AR2028" s="281">
        <v>18597.743596847624</v>
      </c>
    </row>
    <row r="2029" spans="1:44" x14ac:dyDescent="0.2">
      <c r="A2029" s="260" t="s">
        <v>8386</v>
      </c>
      <c r="B2029" s="261" t="s">
        <v>6160</v>
      </c>
      <c r="C2029" s="261" t="s">
        <v>6164</v>
      </c>
      <c r="D2029" s="262" t="s">
        <v>14131</v>
      </c>
      <c r="E2029" s="257">
        <v>383</v>
      </c>
      <c r="F2029" s="258">
        <v>700</v>
      </c>
      <c r="G2029" s="258">
        <v>2002</v>
      </c>
      <c r="H2029" s="258">
        <v>960</v>
      </c>
      <c r="I2029" s="258">
        <v>231</v>
      </c>
      <c r="J2029" s="258">
        <v>161</v>
      </c>
      <c r="K2029" s="259">
        <v>43</v>
      </c>
      <c r="L2029" s="257">
        <v>347</v>
      </c>
      <c r="M2029" s="258">
        <v>638</v>
      </c>
      <c r="N2029" s="258">
        <v>1789</v>
      </c>
      <c r="O2029" s="258">
        <v>823</v>
      </c>
      <c r="P2029" s="258">
        <v>235</v>
      </c>
      <c r="Q2029" s="258">
        <v>202</v>
      </c>
      <c r="R2029" s="259">
        <v>95</v>
      </c>
      <c r="S2029" s="267">
        <v>8609</v>
      </c>
      <c r="T2029" s="90"/>
      <c r="U2029" s="260">
        <v>112</v>
      </c>
      <c r="V2029" s="273">
        <v>139.285885071211</v>
      </c>
      <c r="W2029" s="273">
        <v>168.34219693450899</v>
      </c>
      <c r="X2029" s="274">
        <v>1.104177478</v>
      </c>
      <c r="Z2029" s="257">
        <v>20224.27</v>
      </c>
      <c r="AA2029" s="258">
        <v>7830.7417332497698</v>
      </c>
      <c r="AB2029" s="276">
        <v>0.90959945792191543</v>
      </c>
      <c r="AC2029" s="92"/>
      <c r="AD2029" s="257">
        <v>1070537.8229869185</v>
      </c>
      <c r="AE2029" s="258">
        <v>10855.243755274785</v>
      </c>
      <c r="AF2029" s="276">
        <v>1.2609180805290725</v>
      </c>
      <c r="AG2029" s="93"/>
      <c r="AH2029" s="257">
        <v>9505.8639081019992</v>
      </c>
      <c r="AI2029" s="258">
        <v>8063.2185068786539</v>
      </c>
      <c r="AJ2029" s="258">
        <v>8347.024883301754</v>
      </c>
      <c r="AK2029" s="276">
        <v>0.96956962287161741</v>
      </c>
      <c r="AL2029" s="93"/>
      <c r="AM2029" s="257">
        <v>8657.16</v>
      </c>
      <c r="AN2029" s="258">
        <v>8637.9880896103568</v>
      </c>
      <c r="AO2029" s="276">
        <v>1.0033671842967078</v>
      </c>
      <c r="AQ2029" s="280">
        <v>9605.6922021200553</v>
      </c>
      <c r="AR2029" s="281">
        <v>9682.4829953086082</v>
      </c>
    </row>
    <row r="2030" spans="1:44" x14ac:dyDescent="0.2">
      <c r="A2030" s="260" t="s">
        <v>8386</v>
      </c>
      <c r="B2030" s="261" t="s">
        <v>6160</v>
      </c>
      <c r="C2030" s="261" t="s">
        <v>6165</v>
      </c>
      <c r="D2030" s="262" t="s">
        <v>14132</v>
      </c>
      <c r="E2030" s="257">
        <v>194</v>
      </c>
      <c r="F2030" s="258">
        <v>343</v>
      </c>
      <c r="G2030" s="258">
        <v>1207</v>
      </c>
      <c r="H2030" s="258">
        <v>755</v>
      </c>
      <c r="I2030" s="258">
        <v>298</v>
      </c>
      <c r="J2030" s="258">
        <v>117</v>
      </c>
      <c r="K2030" s="259">
        <v>38</v>
      </c>
      <c r="L2030" s="257">
        <v>193</v>
      </c>
      <c r="M2030" s="258">
        <v>387</v>
      </c>
      <c r="N2030" s="258">
        <v>1181</v>
      </c>
      <c r="O2030" s="258">
        <v>749</v>
      </c>
      <c r="P2030" s="258">
        <v>272</v>
      </c>
      <c r="Q2030" s="258">
        <v>154</v>
      </c>
      <c r="R2030" s="259">
        <v>73</v>
      </c>
      <c r="S2030" s="267">
        <v>5961</v>
      </c>
      <c r="T2030" s="90"/>
      <c r="U2030" s="260">
        <v>19</v>
      </c>
      <c r="V2030" s="273">
        <v>132.87446076818699</v>
      </c>
      <c r="W2030" s="273">
        <v>134.109899328859</v>
      </c>
      <c r="X2030" s="274">
        <v>1.104183369</v>
      </c>
      <c r="Z2030" s="257">
        <v>15175.849999999999</v>
      </c>
      <c r="AA2030" s="258">
        <v>5876.0173757835755</v>
      </c>
      <c r="AB2030" s="276">
        <v>0.98574356245320849</v>
      </c>
      <c r="AC2030" s="92"/>
      <c r="AD2030" s="257">
        <v>682962.64998568245</v>
      </c>
      <c r="AE2030" s="258">
        <v>6925.2350380838352</v>
      </c>
      <c r="AF2030" s="276">
        <v>1.161757261882878</v>
      </c>
      <c r="AG2030" s="93"/>
      <c r="AH2030" s="257">
        <v>6582.0370626089998</v>
      </c>
      <c r="AI2030" s="258">
        <v>5583.1225409145236</v>
      </c>
      <c r="AJ2030" s="258">
        <v>5779.6188196389721</v>
      </c>
      <c r="AK2030" s="276">
        <v>0.96957202141234222</v>
      </c>
      <c r="AL2030" s="93"/>
      <c r="AM2030" s="257">
        <v>5969.17</v>
      </c>
      <c r="AN2030" s="258">
        <v>5955.9508389425</v>
      </c>
      <c r="AO2030" s="276">
        <v>0.99915296744547899</v>
      </c>
      <c r="AQ2030" s="280">
        <v>6613.1827533881242</v>
      </c>
      <c r="AR2030" s="281">
        <v>6666.0505257930581</v>
      </c>
    </row>
    <row r="2031" spans="1:44" x14ac:dyDescent="0.2">
      <c r="A2031" s="260" t="s">
        <v>8386</v>
      </c>
      <c r="B2031" s="261" t="s">
        <v>6160</v>
      </c>
      <c r="C2031" s="261" t="s">
        <v>6166</v>
      </c>
      <c r="D2031" s="262" t="s">
        <v>14133</v>
      </c>
      <c r="E2031" s="257">
        <v>371</v>
      </c>
      <c r="F2031" s="258">
        <v>810</v>
      </c>
      <c r="G2031" s="258">
        <v>2797</v>
      </c>
      <c r="H2031" s="258">
        <v>2287</v>
      </c>
      <c r="I2031" s="258">
        <v>987</v>
      </c>
      <c r="J2031" s="258">
        <v>458</v>
      </c>
      <c r="K2031" s="259">
        <v>147</v>
      </c>
      <c r="L2031" s="257">
        <v>359</v>
      </c>
      <c r="M2031" s="258">
        <v>762</v>
      </c>
      <c r="N2031" s="258">
        <v>2760</v>
      </c>
      <c r="O2031" s="258">
        <v>2362</v>
      </c>
      <c r="P2031" s="258">
        <v>1018</v>
      </c>
      <c r="Q2031" s="258">
        <v>606</v>
      </c>
      <c r="R2031" s="259">
        <v>320</v>
      </c>
      <c r="S2031" s="267">
        <v>16044</v>
      </c>
      <c r="T2031" s="90"/>
      <c r="U2031" s="260">
        <v>101</v>
      </c>
      <c r="V2031" s="273">
        <v>102.941052868304</v>
      </c>
      <c r="W2031" s="273">
        <v>85.138734808351501</v>
      </c>
      <c r="X2031" s="274">
        <v>1.104177478</v>
      </c>
      <c r="Z2031" s="257">
        <v>44964.98</v>
      </c>
      <c r="AA2031" s="258">
        <v>17410.227682914698</v>
      </c>
      <c r="AB2031" s="276">
        <v>1.0851550537842618</v>
      </c>
      <c r="AC2031" s="92"/>
      <c r="AD2031" s="257">
        <v>1526751.8982801565</v>
      </c>
      <c r="AE2031" s="258">
        <v>15481.250315302603</v>
      </c>
      <c r="AF2031" s="276">
        <v>0.96492460205077302</v>
      </c>
      <c r="AG2031" s="93"/>
      <c r="AH2031" s="257">
        <v>17715.423457032</v>
      </c>
      <c r="AI2031" s="258">
        <v>15026.864644483812</v>
      </c>
      <c r="AJ2031" s="258">
        <v>15555.775029352229</v>
      </c>
      <c r="AK2031" s="276">
        <v>0.96956962287161741</v>
      </c>
      <c r="AL2031" s="93"/>
      <c r="AM2031" s="257">
        <v>16087.43</v>
      </c>
      <c r="AN2031" s="258">
        <v>16051.803216348126</v>
      </c>
      <c r="AO2031" s="276">
        <v>1.0004863635220722</v>
      </c>
      <c r="AQ2031" s="280">
        <v>16296.262217375912</v>
      </c>
      <c r="AR2031" s="281">
        <v>16426.539440021537</v>
      </c>
    </row>
    <row r="2032" spans="1:44" x14ac:dyDescent="0.2">
      <c r="A2032" s="260" t="s">
        <v>8386</v>
      </c>
      <c r="B2032" s="261" t="s">
        <v>6160</v>
      </c>
      <c r="C2032" s="261" t="s">
        <v>6167</v>
      </c>
      <c r="D2032" s="262" t="s">
        <v>14134</v>
      </c>
      <c r="E2032" s="257">
        <v>206</v>
      </c>
      <c r="F2032" s="258">
        <v>343</v>
      </c>
      <c r="G2032" s="258">
        <v>1074</v>
      </c>
      <c r="H2032" s="258">
        <v>600</v>
      </c>
      <c r="I2032" s="258">
        <v>199</v>
      </c>
      <c r="J2032" s="258">
        <v>120</v>
      </c>
      <c r="K2032" s="259">
        <v>28</v>
      </c>
      <c r="L2032" s="257">
        <v>186</v>
      </c>
      <c r="M2032" s="258">
        <v>354</v>
      </c>
      <c r="N2032" s="258">
        <v>1008</v>
      </c>
      <c r="O2032" s="258">
        <v>571</v>
      </c>
      <c r="P2032" s="258">
        <v>170</v>
      </c>
      <c r="Q2032" s="258">
        <v>129</v>
      </c>
      <c r="R2032" s="259">
        <v>68</v>
      </c>
      <c r="S2032" s="267">
        <v>5056</v>
      </c>
      <c r="T2032" s="90"/>
      <c r="U2032" s="260">
        <v>55</v>
      </c>
      <c r="V2032" s="273">
        <v>144.16865318665199</v>
      </c>
      <c r="W2032" s="273">
        <v>144.01621514732</v>
      </c>
      <c r="X2032" s="274">
        <v>1.104177478</v>
      </c>
      <c r="Z2032" s="257">
        <v>12560.349999999999</v>
      </c>
      <c r="AA2032" s="258">
        <v>4863.3081406262736</v>
      </c>
      <c r="AB2032" s="276">
        <v>0.96188847718082948</v>
      </c>
      <c r="AC2032" s="92"/>
      <c r="AD2032" s="257">
        <v>606046.15087103471</v>
      </c>
      <c r="AE2032" s="258">
        <v>6145.3024390073415</v>
      </c>
      <c r="AF2032" s="276">
        <v>1.21544747606949</v>
      </c>
      <c r="AG2032" s="93"/>
      <c r="AH2032" s="257">
        <v>5582.7213287679997</v>
      </c>
      <c r="AI2032" s="258">
        <v>4735.4666942477033</v>
      </c>
      <c r="AJ2032" s="258">
        <v>4902.144013238898</v>
      </c>
      <c r="AK2032" s="276">
        <v>0.96956962287161752</v>
      </c>
      <c r="AL2032" s="93"/>
      <c r="AM2032" s="257">
        <v>5079.6499999999996</v>
      </c>
      <c r="AN2032" s="258">
        <v>5068.4007456705476</v>
      </c>
      <c r="AO2032" s="276">
        <v>1.0024526791278774</v>
      </c>
      <c r="AQ2032" s="280">
        <v>5745.2755769462219</v>
      </c>
      <c r="AR2032" s="281">
        <v>5791.2050382861498</v>
      </c>
    </row>
    <row r="2033" spans="1:44" x14ac:dyDescent="0.2">
      <c r="A2033" s="260" t="s">
        <v>8386</v>
      </c>
      <c r="B2033" s="261" t="s">
        <v>6160</v>
      </c>
      <c r="C2033" s="261" t="s">
        <v>6168</v>
      </c>
      <c r="D2033" s="262" t="s">
        <v>14135</v>
      </c>
      <c r="E2033" s="257">
        <v>60</v>
      </c>
      <c r="F2033" s="258">
        <v>82</v>
      </c>
      <c r="G2033" s="258">
        <v>439</v>
      </c>
      <c r="H2033" s="258">
        <v>292</v>
      </c>
      <c r="I2033" s="258">
        <v>107</v>
      </c>
      <c r="J2033" s="258">
        <v>34</v>
      </c>
      <c r="K2033" s="259">
        <v>8</v>
      </c>
      <c r="L2033" s="257">
        <v>54</v>
      </c>
      <c r="M2033" s="258">
        <v>114</v>
      </c>
      <c r="N2033" s="258">
        <v>354</v>
      </c>
      <c r="O2033" s="258">
        <v>275</v>
      </c>
      <c r="P2033" s="258">
        <v>112</v>
      </c>
      <c r="Q2033" s="258">
        <v>38</v>
      </c>
      <c r="R2033" s="259">
        <v>11</v>
      </c>
      <c r="S2033" s="267">
        <v>1980</v>
      </c>
      <c r="T2033" s="90"/>
      <c r="U2033" s="260">
        <v>0</v>
      </c>
      <c r="V2033" s="273">
        <v>109.22811800559001</v>
      </c>
      <c r="W2033" s="273">
        <v>77.459636730575099</v>
      </c>
      <c r="X2033" s="274">
        <v>1.083160353</v>
      </c>
      <c r="Z2033" s="257">
        <v>4978.1899999999996</v>
      </c>
      <c r="AA2033" s="258">
        <v>1927.5316334803017</v>
      </c>
      <c r="AB2033" s="276">
        <v>0.97350082499005142</v>
      </c>
      <c r="AC2033" s="92"/>
      <c r="AD2033" s="257">
        <v>188068.45188679176</v>
      </c>
      <c r="AE2033" s="258">
        <v>1907.0123858045504</v>
      </c>
      <c r="AF2033" s="276">
        <v>0.9631375685881568</v>
      </c>
      <c r="AG2033" s="93"/>
      <c r="AH2033" s="257">
        <v>2144.6574989400001</v>
      </c>
      <c r="AI2033" s="258">
        <v>1819.1762688323502</v>
      </c>
      <c r="AJ2033" s="258">
        <v>1902.8046090395283</v>
      </c>
      <c r="AK2033" s="276">
        <v>0.96101242880784254</v>
      </c>
      <c r="AL2033" s="93"/>
      <c r="AM2033" s="257">
        <v>1980</v>
      </c>
      <c r="AN2033" s="258">
        <v>1975.6151460096041</v>
      </c>
      <c r="AO2033" s="276">
        <v>0.9977854272775778</v>
      </c>
      <c r="AQ2033" s="280">
        <v>1780.1475415542245</v>
      </c>
      <c r="AR2033" s="281">
        <v>1794.378576531426</v>
      </c>
    </row>
    <row r="2034" spans="1:44" x14ac:dyDescent="0.2">
      <c r="A2034" s="260" t="s">
        <v>8386</v>
      </c>
      <c r="B2034" s="261" t="s">
        <v>6160</v>
      </c>
      <c r="C2034" s="261" t="s">
        <v>6169</v>
      </c>
      <c r="D2034" s="262" t="s">
        <v>9563</v>
      </c>
      <c r="E2034" s="257">
        <v>316</v>
      </c>
      <c r="F2034" s="258">
        <v>515</v>
      </c>
      <c r="G2034" s="258">
        <v>1492</v>
      </c>
      <c r="H2034" s="258">
        <v>945</v>
      </c>
      <c r="I2034" s="258">
        <v>299</v>
      </c>
      <c r="J2034" s="258">
        <v>167</v>
      </c>
      <c r="K2034" s="259">
        <v>62</v>
      </c>
      <c r="L2034" s="257">
        <v>292</v>
      </c>
      <c r="M2034" s="258">
        <v>472</v>
      </c>
      <c r="N2034" s="258">
        <v>1528</v>
      </c>
      <c r="O2034" s="258">
        <v>912</v>
      </c>
      <c r="P2034" s="258">
        <v>341</v>
      </c>
      <c r="Q2034" s="258">
        <v>284</v>
      </c>
      <c r="R2034" s="259">
        <v>122</v>
      </c>
      <c r="S2034" s="267">
        <v>7747</v>
      </c>
      <c r="T2034" s="90"/>
      <c r="U2034" s="260">
        <v>30</v>
      </c>
      <c r="V2034" s="273">
        <v>138.53209982224101</v>
      </c>
      <c r="W2034" s="273">
        <v>153.54858691443999</v>
      </c>
      <c r="X2034" s="274">
        <v>1.104177478</v>
      </c>
      <c r="Z2034" s="257">
        <v>20253.11</v>
      </c>
      <c r="AA2034" s="258">
        <v>7841.9084449079373</v>
      </c>
      <c r="AB2034" s="276">
        <v>1.0122509932758406</v>
      </c>
      <c r="AC2034" s="92"/>
      <c r="AD2034" s="257">
        <v>934688.11026099883</v>
      </c>
      <c r="AE2034" s="258">
        <v>9477.7289080091468</v>
      </c>
      <c r="AF2034" s="276">
        <v>1.2234063389711045</v>
      </c>
      <c r="AG2034" s="93"/>
      <c r="AH2034" s="257">
        <v>8554.0629220659994</v>
      </c>
      <c r="AI2034" s="258">
        <v>7255.8663924717075</v>
      </c>
      <c r="AJ2034" s="258">
        <v>7511.255868386419</v>
      </c>
      <c r="AK2034" s="276">
        <v>0.9695696228716173</v>
      </c>
      <c r="AL2034" s="93"/>
      <c r="AM2034" s="257">
        <v>7759.9</v>
      </c>
      <c r="AN2034" s="258">
        <v>7742.7151371312757</v>
      </c>
      <c r="AO2034" s="276">
        <v>0.99944690036546735</v>
      </c>
      <c r="AQ2034" s="280">
        <v>9296.7514411192678</v>
      </c>
      <c r="AR2034" s="281">
        <v>9371.0724689243034</v>
      </c>
    </row>
    <row r="2035" spans="1:44" x14ac:dyDescent="0.2">
      <c r="A2035" s="260" t="s">
        <v>8386</v>
      </c>
      <c r="B2035" s="261" t="s">
        <v>6160</v>
      </c>
      <c r="C2035" s="261" t="s">
        <v>6170</v>
      </c>
      <c r="D2035" s="262" t="s">
        <v>14136</v>
      </c>
      <c r="E2035" s="257">
        <v>253</v>
      </c>
      <c r="F2035" s="258">
        <v>409</v>
      </c>
      <c r="G2035" s="258">
        <v>1397</v>
      </c>
      <c r="H2035" s="258">
        <v>1000</v>
      </c>
      <c r="I2035" s="258">
        <v>419</v>
      </c>
      <c r="J2035" s="258">
        <v>257</v>
      </c>
      <c r="K2035" s="259">
        <v>87</v>
      </c>
      <c r="L2035" s="257">
        <v>235</v>
      </c>
      <c r="M2035" s="258">
        <v>383</v>
      </c>
      <c r="N2035" s="258">
        <v>1278</v>
      </c>
      <c r="O2035" s="258">
        <v>1010</v>
      </c>
      <c r="P2035" s="258">
        <v>450</v>
      </c>
      <c r="Q2035" s="258">
        <v>384</v>
      </c>
      <c r="R2035" s="259">
        <v>168</v>
      </c>
      <c r="S2035" s="267">
        <v>7730</v>
      </c>
      <c r="T2035" s="90"/>
      <c r="U2035" s="260">
        <v>16</v>
      </c>
      <c r="V2035" s="273">
        <v>103.010301920345</v>
      </c>
      <c r="W2035" s="273">
        <v>89.786647690516205</v>
      </c>
      <c r="X2035" s="274">
        <v>1.0960041519999999</v>
      </c>
      <c r="Z2035" s="257">
        <v>22081.760000000002</v>
      </c>
      <c r="AA2035" s="258">
        <v>8549.953079918605</v>
      </c>
      <c r="AB2035" s="276">
        <v>1.1060741371175427</v>
      </c>
      <c r="AC2035" s="92"/>
      <c r="AD2035" s="257">
        <v>744235.33312513737</v>
      </c>
      <c r="AE2035" s="258">
        <v>7546.5394859385715</v>
      </c>
      <c r="AF2035" s="276">
        <v>0.97626642767639993</v>
      </c>
      <c r="AG2035" s="93"/>
      <c r="AH2035" s="257">
        <v>8472.112094959999</v>
      </c>
      <c r="AI2035" s="258">
        <v>7186.3527288885471</v>
      </c>
      <c r="AJ2035" s="258">
        <v>7469.0493098665029</v>
      </c>
      <c r="AK2035" s="276">
        <v>0.96624182533848679</v>
      </c>
      <c r="AL2035" s="93"/>
      <c r="AM2035" s="257">
        <v>7736.88</v>
      </c>
      <c r="AN2035" s="258">
        <v>7719.7461165953473</v>
      </c>
      <c r="AO2035" s="276">
        <v>0.99867349503173963</v>
      </c>
      <c r="AQ2035" s="280">
        <v>8054.5529846111758</v>
      </c>
      <c r="AR2035" s="281">
        <v>8118.9435042585801</v>
      </c>
    </row>
    <row r="2036" spans="1:44" x14ac:dyDescent="0.2">
      <c r="A2036" s="260" t="s">
        <v>8386</v>
      </c>
      <c r="B2036" s="261" t="s">
        <v>6160</v>
      </c>
      <c r="C2036" s="261" t="s">
        <v>6171</v>
      </c>
      <c r="D2036" s="262" t="s">
        <v>14137</v>
      </c>
      <c r="E2036" s="257">
        <v>327</v>
      </c>
      <c r="F2036" s="258">
        <v>680</v>
      </c>
      <c r="G2036" s="258">
        <v>2168</v>
      </c>
      <c r="H2036" s="258">
        <v>1709</v>
      </c>
      <c r="I2036" s="258">
        <v>622</v>
      </c>
      <c r="J2036" s="258">
        <v>414</v>
      </c>
      <c r="K2036" s="259">
        <v>132</v>
      </c>
      <c r="L2036" s="257">
        <v>320</v>
      </c>
      <c r="M2036" s="258">
        <v>638</v>
      </c>
      <c r="N2036" s="258">
        <v>2095</v>
      </c>
      <c r="O2036" s="258">
        <v>1676</v>
      </c>
      <c r="P2036" s="258">
        <v>687</v>
      </c>
      <c r="Q2036" s="258">
        <v>494</v>
      </c>
      <c r="R2036" s="259">
        <v>273</v>
      </c>
      <c r="S2036" s="267">
        <v>12235</v>
      </c>
      <c r="T2036" s="90"/>
      <c r="U2036" s="260">
        <v>40</v>
      </c>
      <c r="V2036" s="273">
        <v>88.783519850908903</v>
      </c>
      <c r="W2036" s="273">
        <v>74.889243093019402</v>
      </c>
      <c r="X2036" s="274">
        <v>1.0960041519999999</v>
      </c>
      <c r="Z2036" s="257">
        <v>34192.29</v>
      </c>
      <c r="AA2036" s="258">
        <v>13239.093043080356</v>
      </c>
      <c r="AB2036" s="276">
        <v>1.0820672695611244</v>
      </c>
      <c r="AC2036" s="92"/>
      <c r="AD2036" s="257">
        <v>1089360.2732951031</v>
      </c>
      <c r="AE2036" s="258">
        <v>11046.10322962461</v>
      </c>
      <c r="AF2036" s="276">
        <v>0.90282821656106338</v>
      </c>
      <c r="AG2036" s="93"/>
      <c r="AH2036" s="257">
        <v>13409.610799719998</v>
      </c>
      <c r="AI2036" s="258">
        <v>11374.518193784135</v>
      </c>
      <c r="AJ2036" s="258">
        <v>11821.968733016383</v>
      </c>
      <c r="AK2036" s="276">
        <v>0.96624182533848657</v>
      </c>
      <c r="AL2036" s="93"/>
      <c r="AM2036" s="257">
        <v>12252.2</v>
      </c>
      <c r="AN2036" s="258">
        <v>12225.066612090341</v>
      </c>
      <c r="AO2036" s="276">
        <v>0.99918811704865884</v>
      </c>
      <c r="AQ2036" s="280">
        <v>11539.75135906536</v>
      </c>
      <c r="AR2036" s="281">
        <v>11632.003602986493</v>
      </c>
    </row>
    <row r="2037" spans="1:44" x14ac:dyDescent="0.2">
      <c r="A2037" s="260" t="s">
        <v>8386</v>
      </c>
      <c r="B2037" s="261" t="s">
        <v>6160</v>
      </c>
      <c r="C2037" s="261" t="s">
        <v>6172</v>
      </c>
      <c r="D2037" s="262" t="s">
        <v>14138</v>
      </c>
      <c r="E2037" s="257">
        <v>215</v>
      </c>
      <c r="F2037" s="258">
        <v>390</v>
      </c>
      <c r="G2037" s="258">
        <v>1625</v>
      </c>
      <c r="H2037" s="258">
        <v>1117</v>
      </c>
      <c r="I2037" s="258">
        <v>458</v>
      </c>
      <c r="J2037" s="258">
        <v>250</v>
      </c>
      <c r="K2037" s="259">
        <v>54</v>
      </c>
      <c r="L2037" s="257">
        <v>194</v>
      </c>
      <c r="M2037" s="258">
        <v>377</v>
      </c>
      <c r="N2037" s="258">
        <v>1567</v>
      </c>
      <c r="O2037" s="258">
        <v>1041</v>
      </c>
      <c r="P2037" s="258">
        <v>481</v>
      </c>
      <c r="Q2037" s="258">
        <v>318</v>
      </c>
      <c r="R2037" s="259">
        <v>119</v>
      </c>
      <c r="S2037" s="267">
        <v>8206</v>
      </c>
      <c r="T2037" s="90"/>
      <c r="U2037" s="260">
        <v>0</v>
      </c>
      <c r="V2037" s="273">
        <v>107.746702614345</v>
      </c>
      <c r="W2037" s="273">
        <v>100.749725843791</v>
      </c>
      <c r="X2037" s="274">
        <v>1.105993773</v>
      </c>
      <c r="Z2037" s="257">
        <v>22283.090000000004</v>
      </c>
      <c r="AA2037" s="258">
        <v>8627.9071041259158</v>
      </c>
      <c r="AB2037" s="276">
        <v>1.0514144655283837</v>
      </c>
      <c r="AC2037" s="92"/>
      <c r="AD2037" s="257">
        <v>821513.79126267065</v>
      </c>
      <c r="AE2037" s="258">
        <v>8330.1423462038565</v>
      </c>
      <c r="AF2037" s="276">
        <v>1.0151282410679816</v>
      </c>
      <c r="AG2037" s="93"/>
      <c r="AH2037" s="257">
        <v>9075.7849012379993</v>
      </c>
      <c r="AI2037" s="258">
        <v>7698.4098959947851</v>
      </c>
      <c r="AJ2037" s="258">
        <v>7962.3567500774971</v>
      </c>
      <c r="AK2037" s="276">
        <v>0.97030913357025317</v>
      </c>
      <c r="AL2037" s="93"/>
      <c r="AM2037" s="257">
        <v>8206</v>
      </c>
      <c r="AN2037" s="258">
        <v>8187.8272162398043</v>
      </c>
      <c r="AO2037" s="276">
        <v>0.99778542727757791</v>
      </c>
      <c r="AQ2037" s="280">
        <v>8479.5664278104177</v>
      </c>
      <c r="AR2037" s="281">
        <v>8547.3546327815147</v>
      </c>
    </row>
    <row r="2038" spans="1:44" x14ac:dyDescent="0.2">
      <c r="A2038" s="260" t="s">
        <v>8386</v>
      </c>
      <c r="B2038" s="261" t="s">
        <v>6160</v>
      </c>
      <c r="C2038" s="261" t="s">
        <v>6173</v>
      </c>
      <c r="D2038" s="262" t="s">
        <v>14139</v>
      </c>
      <c r="E2038" s="257">
        <v>322</v>
      </c>
      <c r="F2038" s="258">
        <v>547</v>
      </c>
      <c r="G2038" s="258">
        <v>1810</v>
      </c>
      <c r="H2038" s="258">
        <v>997</v>
      </c>
      <c r="I2038" s="258">
        <v>315</v>
      </c>
      <c r="J2038" s="258">
        <v>217</v>
      </c>
      <c r="K2038" s="259">
        <v>86</v>
      </c>
      <c r="L2038" s="257">
        <v>306</v>
      </c>
      <c r="M2038" s="258">
        <v>539</v>
      </c>
      <c r="N2038" s="258">
        <v>1827</v>
      </c>
      <c r="O2038" s="258">
        <v>927</v>
      </c>
      <c r="P2038" s="258">
        <v>340</v>
      </c>
      <c r="Q2038" s="258">
        <v>324</v>
      </c>
      <c r="R2038" s="259">
        <v>155</v>
      </c>
      <c r="S2038" s="267">
        <v>8712</v>
      </c>
      <c r="T2038" s="90"/>
      <c r="U2038" s="260">
        <v>60</v>
      </c>
      <c r="V2038" s="273">
        <v>123.148697386341</v>
      </c>
      <c r="W2038" s="273">
        <v>128.187923315348</v>
      </c>
      <c r="X2038" s="274">
        <v>1.0832508430000001</v>
      </c>
      <c r="Z2038" s="257">
        <v>22558.219999999998</v>
      </c>
      <c r="AA2038" s="258">
        <v>8734.4361394418484</v>
      </c>
      <c r="AB2038" s="276">
        <v>1.0025753144446565</v>
      </c>
      <c r="AC2038" s="92"/>
      <c r="AD2038" s="257">
        <v>963807.29716584622</v>
      </c>
      <c r="AE2038" s="258">
        <v>9772.9971974803047</v>
      </c>
      <c r="AF2038" s="276">
        <v>1.1217857205555906</v>
      </c>
      <c r="AG2038" s="93"/>
      <c r="AH2038" s="257">
        <v>9437.2813442160004</v>
      </c>
      <c r="AI2038" s="258">
        <v>8005.0442889726473</v>
      </c>
      <c r="AJ2038" s="258">
        <v>8372.6612587068703</v>
      </c>
      <c r="AK2038" s="276">
        <v>0.96104927211970503</v>
      </c>
      <c r="AL2038" s="93"/>
      <c r="AM2038" s="257">
        <v>8737.7999999999993</v>
      </c>
      <c r="AN2038" s="258">
        <v>8718.4495064660186</v>
      </c>
      <c r="AO2038" s="276">
        <v>1.0007403014768157</v>
      </c>
      <c r="AQ2038" s="280">
        <v>9423.4911146309896</v>
      </c>
      <c r="AR2038" s="281">
        <v>9498.8253375137592</v>
      </c>
    </row>
    <row r="2039" spans="1:44" x14ac:dyDescent="0.2">
      <c r="A2039" s="260" t="s">
        <v>8386</v>
      </c>
      <c r="B2039" s="261" t="s">
        <v>6160</v>
      </c>
      <c r="C2039" s="261" t="s">
        <v>6174</v>
      </c>
      <c r="D2039" s="262" t="s">
        <v>10595</v>
      </c>
      <c r="E2039" s="257">
        <v>247</v>
      </c>
      <c r="F2039" s="258">
        <v>442</v>
      </c>
      <c r="G2039" s="258">
        <v>1297</v>
      </c>
      <c r="H2039" s="258">
        <v>632</v>
      </c>
      <c r="I2039" s="258">
        <v>178</v>
      </c>
      <c r="J2039" s="258">
        <v>111</v>
      </c>
      <c r="K2039" s="259">
        <v>41</v>
      </c>
      <c r="L2039" s="257">
        <v>231</v>
      </c>
      <c r="M2039" s="258">
        <v>402</v>
      </c>
      <c r="N2039" s="258">
        <v>1313</v>
      </c>
      <c r="O2039" s="258">
        <v>628</v>
      </c>
      <c r="P2039" s="258">
        <v>243</v>
      </c>
      <c r="Q2039" s="258">
        <v>154</v>
      </c>
      <c r="R2039" s="259">
        <v>69</v>
      </c>
      <c r="S2039" s="267">
        <v>5988</v>
      </c>
      <c r="T2039" s="90"/>
      <c r="U2039" s="260">
        <v>28</v>
      </c>
      <c r="V2039" s="273">
        <v>140.893831003554</v>
      </c>
      <c r="W2039" s="273">
        <v>156.30023364485899</v>
      </c>
      <c r="X2039" s="274">
        <v>1.083160353</v>
      </c>
      <c r="Z2039" s="257">
        <v>14661.22</v>
      </c>
      <c r="AA2039" s="258">
        <v>5676.755072709976</v>
      </c>
      <c r="AB2039" s="276">
        <v>0.94802188923012287</v>
      </c>
      <c r="AC2039" s="92"/>
      <c r="AD2039" s="257">
        <v>730056.16529859765</v>
      </c>
      <c r="AE2039" s="258">
        <v>7402.7628535776621</v>
      </c>
      <c r="AF2039" s="276">
        <v>1.2362663416128361</v>
      </c>
      <c r="AG2039" s="93"/>
      <c r="AH2039" s="257">
        <v>6485.9641937639999</v>
      </c>
      <c r="AI2039" s="258">
        <v>5501.6300493778335</v>
      </c>
      <c r="AJ2039" s="258">
        <v>5754.5424237013603</v>
      </c>
      <c r="AK2039" s="276">
        <v>0.96101242880784243</v>
      </c>
      <c r="AL2039" s="93"/>
      <c r="AM2039" s="257">
        <v>6000.04</v>
      </c>
      <c r="AN2039" s="258">
        <v>5986.7524750825587</v>
      </c>
      <c r="AO2039" s="276">
        <v>0.99979166250543727</v>
      </c>
      <c r="AQ2039" s="280">
        <v>6742.9620787371123</v>
      </c>
      <c r="AR2039" s="281">
        <v>6796.8673461110011</v>
      </c>
    </row>
    <row r="2040" spans="1:44" x14ac:dyDescent="0.2">
      <c r="A2040" s="260" t="s">
        <v>8386</v>
      </c>
      <c r="B2040" s="261" t="s">
        <v>6160</v>
      </c>
      <c r="C2040" s="261" t="s">
        <v>6175</v>
      </c>
      <c r="D2040" s="262" t="s">
        <v>14140</v>
      </c>
      <c r="E2040" s="257">
        <v>212</v>
      </c>
      <c r="F2040" s="258">
        <v>352</v>
      </c>
      <c r="G2040" s="258">
        <v>1553</v>
      </c>
      <c r="H2040" s="258">
        <v>1231</v>
      </c>
      <c r="I2040" s="258">
        <v>456</v>
      </c>
      <c r="J2040" s="258">
        <v>269</v>
      </c>
      <c r="K2040" s="259">
        <v>60</v>
      </c>
      <c r="L2040" s="257">
        <v>198</v>
      </c>
      <c r="M2040" s="258">
        <v>388</v>
      </c>
      <c r="N2040" s="258">
        <v>1455</v>
      </c>
      <c r="O2040" s="258">
        <v>1178</v>
      </c>
      <c r="P2040" s="258">
        <v>512</v>
      </c>
      <c r="Q2040" s="258">
        <v>304</v>
      </c>
      <c r="R2040" s="259">
        <v>110</v>
      </c>
      <c r="S2040" s="267">
        <v>8278</v>
      </c>
      <c r="T2040" s="90"/>
      <c r="U2040" s="260">
        <v>0</v>
      </c>
      <c r="V2040" s="273">
        <v>113.350738456557</v>
      </c>
      <c r="W2040" s="273">
        <v>108.189538535878</v>
      </c>
      <c r="X2040" s="274">
        <v>1.105993773</v>
      </c>
      <c r="Z2040" s="257">
        <v>22785.09</v>
      </c>
      <c r="AA2040" s="258">
        <v>8822.2791309081604</v>
      </c>
      <c r="AB2040" s="276">
        <v>1.0657500762150471</v>
      </c>
      <c r="AC2040" s="92"/>
      <c r="AD2040" s="257">
        <v>855417.89547016285</v>
      </c>
      <c r="AE2040" s="258">
        <v>8673.9296534563</v>
      </c>
      <c r="AF2040" s="276">
        <v>1.0478291439304541</v>
      </c>
      <c r="AG2040" s="93"/>
      <c r="AH2040" s="257">
        <v>9155.416452894</v>
      </c>
      <c r="AI2040" s="258">
        <v>7765.9562660303227</v>
      </c>
      <c r="AJ2040" s="258">
        <v>8032.2190076945553</v>
      </c>
      <c r="AK2040" s="276">
        <v>0.97030913357025317</v>
      </c>
      <c r="AL2040" s="93"/>
      <c r="AM2040" s="257">
        <v>8278</v>
      </c>
      <c r="AN2040" s="258">
        <v>8259.6677670037898</v>
      </c>
      <c r="AO2040" s="276">
        <v>0.99778542727757791</v>
      </c>
      <c r="AQ2040" s="280">
        <v>8949.9074472184075</v>
      </c>
      <c r="AR2040" s="281">
        <v>9021.455699793516</v>
      </c>
    </row>
    <row r="2041" spans="1:44" x14ac:dyDescent="0.2">
      <c r="A2041" s="260" t="s">
        <v>8386</v>
      </c>
      <c r="B2041" s="261" t="s">
        <v>6160</v>
      </c>
      <c r="C2041" s="261" t="s">
        <v>6176</v>
      </c>
      <c r="D2041" s="262" t="s">
        <v>14141</v>
      </c>
      <c r="E2041" s="257">
        <v>77</v>
      </c>
      <c r="F2041" s="258">
        <v>193</v>
      </c>
      <c r="G2041" s="258">
        <v>729</v>
      </c>
      <c r="H2041" s="258">
        <v>621</v>
      </c>
      <c r="I2041" s="258">
        <v>280</v>
      </c>
      <c r="J2041" s="258">
        <v>162</v>
      </c>
      <c r="K2041" s="259">
        <v>40</v>
      </c>
      <c r="L2041" s="257">
        <v>96</v>
      </c>
      <c r="M2041" s="258">
        <v>181</v>
      </c>
      <c r="N2041" s="258">
        <v>661</v>
      </c>
      <c r="O2041" s="258">
        <v>597</v>
      </c>
      <c r="P2041" s="258">
        <v>313</v>
      </c>
      <c r="Q2041" s="258">
        <v>159</v>
      </c>
      <c r="R2041" s="259">
        <v>90</v>
      </c>
      <c r="S2041" s="267">
        <v>4199</v>
      </c>
      <c r="T2041" s="90"/>
      <c r="U2041" s="260">
        <v>0</v>
      </c>
      <c r="V2041" s="273">
        <v>114.704163884229</v>
      </c>
      <c r="W2041" s="273">
        <v>97.289354608240004</v>
      </c>
      <c r="X2041" s="274">
        <v>1.083160353</v>
      </c>
      <c r="Z2041" s="257">
        <v>12115.369999999999</v>
      </c>
      <c r="AA2041" s="258">
        <v>4691.0139882805288</v>
      </c>
      <c r="AB2041" s="276">
        <v>1.117174086277811</v>
      </c>
      <c r="AC2041" s="92"/>
      <c r="AD2041" s="257">
        <v>424556.77496074047</v>
      </c>
      <c r="AE2041" s="258">
        <v>4305.0018235633097</v>
      </c>
      <c r="AF2041" s="276">
        <v>1.0252445400246033</v>
      </c>
      <c r="AG2041" s="93"/>
      <c r="AH2041" s="257">
        <v>4548.190322247</v>
      </c>
      <c r="AI2041" s="258">
        <v>3857.9399761752716</v>
      </c>
      <c r="AJ2041" s="258">
        <v>4035.2911885641306</v>
      </c>
      <c r="AK2041" s="276">
        <v>0.96101242880784243</v>
      </c>
      <c r="AL2041" s="93"/>
      <c r="AM2041" s="257">
        <v>4199</v>
      </c>
      <c r="AN2041" s="258">
        <v>4189.7010091385491</v>
      </c>
      <c r="AO2041" s="276">
        <v>0.9977854272775778</v>
      </c>
      <c r="AQ2041" s="280">
        <v>4611.6926353709914</v>
      </c>
      <c r="AR2041" s="281">
        <v>4648.5598936549686</v>
      </c>
    </row>
    <row r="2042" spans="1:44" x14ac:dyDescent="0.2">
      <c r="A2042" s="260" t="s">
        <v>8386</v>
      </c>
      <c r="B2042" s="261" t="s">
        <v>6160</v>
      </c>
      <c r="C2042" s="261" t="s">
        <v>6177</v>
      </c>
      <c r="D2042" s="262" t="s">
        <v>14142</v>
      </c>
      <c r="E2042" s="257">
        <v>303</v>
      </c>
      <c r="F2042" s="258">
        <v>589</v>
      </c>
      <c r="G2042" s="258">
        <v>2062</v>
      </c>
      <c r="H2042" s="258">
        <v>1418</v>
      </c>
      <c r="I2042" s="258">
        <v>440</v>
      </c>
      <c r="J2042" s="258">
        <v>216</v>
      </c>
      <c r="K2042" s="259">
        <v>62</v>
      </c>
      <c r="L2042" s="257">
        <v>282</v>
      </c>
      <c r="M2042" s="258">
        <v>551</v>
      </c>
      <c r="N2042" s="258">
        <v>2029</v>
      </c>
      <c r="O2042" s="258">
        <v>1474</v>
      </c>
      <c r="P2042" s="258">
        <v>453</v>
      </c>
      <c r="Q2042" s="258">
        <v>279</v>
      </c>
      <c r="R2042" s="259">
        <v>129</v>
      </c>
      <c r="S2042" s="267">
        <v>10287</v>
      </c>
      <c r="T2042" s="90"/>
      <c r="U2042" s="260">
        <v>25</v>
      </c>
      <c r="V2042" s="273">
        <v>108.88688134438701</v>
      </c>
      <c r="W2042" s="273">
        <v>76.0151618233064</v>
      </c>
      <c r="X2042" s="274">
        <v>1.083160353</v>
      </c>
      <c r="Z2042" s="257">
        <v>26343.640000000003</v>
      </c>
      <c r="AA2042" s="258">
        <v>10200.132867772631</v>
      </c>
      <c r="AB2042" s="276">
        <v>0.99155563991179452</v>
      </c>
      <c r="AC2042" s="92"/>
      <c r="AD2042" s="257">
        <v>972666.28693254583</v>
      </c>
      <c r="AE2042" s="258">
        <v>9862.8272728667998</v>
      </c>
      <c r="AF2042" s="276">
        <v>0.95876613909466313</v>
      </c>
      <c r="AG2042" s="93"/>
      <c r="AH2042" s="257">
        <v>11142.470551311</v>
      </c>
      <c r="AI2042" s="258">
        <v>9451.4476148880731</v>
      </c>
      <c r="AJ2042" s="258">
        <v>9885.9348551462754</v>
      </c>
      <c r="AK2042" s="276">
        <v>0.96101242880784243</v>
      </c>
      <c r="AL2042" s="93"/>
      <c r="AM2042" s="257">
        <v>10297.75</v>
      </c>
      <c r="AN2042" s="258">
        <v>10274.944883747678</v>
      </c>
      <c r="AO2042" s="276">
        <v>0.99882812129364029</v>
      </c>
      <c r="AQ2042" s="280">
        <v>9387.2477951956316</v>
      </c>
      <c r="AR2042" s="281">
        <v>9462.2922780795889</v>
      </c>
    </row>
    <row r="2043" spans="1:44" x14ac:dyDescent="0.2">
      <c r="A2043" s="260" t="s">
        <v>8386</v>
      </c>
      <c r="B2043" s="261" t="s">
        <v>6160</v>
      </c>
      <c r="C2043" s="261" t="s">
        <v>6178</v>
      </c>
      <c r="D2043" s="262" t="s">
        <v>13449</v>
      </c>
      <c r="E2043" s="257">
        <v>189</v>
      </c>
      <c r="F2043" s="258">
        <v>468</v>
      </c>
      <c r="G2043" s="258">
        <v>1404</v>
      </c>
      <c r="H2043" s="258">
        <v>1211</v>
      </c>
      <c r="I2043" s="258">
        <v>429</v>
      </c>
      <c r="J2043" s="258">
        <v>266</v>
      </c>
      <c r="K2043" s="259">
        <v>98</v>
      </c>
      <c r="L2043" s="257">
        <v>169</v>
      </c>
      <c r="M2043" s="258">
        <v>457</v>
      </c>
      <c r="N2043" s="258">
        <v>1355</v>
      </c>
      <c r="O2043" s="258">
        <v>1172</v>
      </c>
      <c r="P2043" s="258">
        <v>484</v>
      </c>
      <c r="Q2043" s="258">
        <v>347</v>
      </c>
      <c r="R2043" s="259">
        <v>163</v>
      </c>
      <c r="S2043" s="267">
        <v>8212</v>
      </c>
      <c r="T2043" s="90"/>
      <c r="U2043" s="260">
        <v>1</v>
      </c>
      <c r="V2043" s="273">
        <v>96.962757959886702</v>
      </c>
      <c r="W2043" s="273">
        <v>81.020336093521607</v>
      </c>
      <c r="X2043" s="274">
        <v>1.0960041519999999</v>
      </c>
      <c r="Z2043" s="257">
        <v>22950.579999999994</v>
      </c>
      <c r="AA2043" s="258">
        <v>8886.3560765499788</v>
      </c>
      <c r="AB2043" s="276">
        <v>1.0821183726923989</v>
      </c>
      <c r="AC2043" s="92"/>
      <c r="AD2043" s="257">
        <v>760628.27990893472</v>
      </c>
      <c r="AE2043" s="258">
        <v>7712.7638167229507</v>
      </c>
      <c r="AF2043" s="276">
        <v>0.93920650471541045</v>
      </c>
      <c r="AG2043" s="93"/>
      <c r="AH2043" s="257">
        <v>9000.3860962239996</v>
      </c>
      <c r="AI2043" s="258">
        <v>7634.4538951659433</v>
      </c>
      <c r="AJ2043" s="258">
        <v>7934.7778696796522</v>
      </c>
      <c r="AK2043" s="276">
        <v>0.96624182533848668</v>
      </c>
      <c r="AL2043" s="93"/>
      <c r="AM2043" s="257">
        <v>8212.43</v>
      </c>
      <c r="AN2043" s="258">
        <v>8194.2429765371999</v>
      </c>
      <c r="AO2043" s="276">
        <v>0.997837673713736</v>
      </c>
      <c r="AQ2043" s="280">
        <v>8046.9357309229463</v>
      </c>
      <c r="AR2043" s="281">
        <v>8111.2653559528326</v>
      </c>
    </row>
    <row r="2044" spans="1:44" x14ac:dyDescent="0.2">
      <c r="A2044" s="260" t="s">
        <v>8386</v>
      </c>
      <c r="B2044" s="261" t="s">
        <v>6160</v>
      </c>
      <c r="C2044" s="261" t="s">
        <v>6179</v>
      </c>
      <c r="D2044" s="262" t="s">
        <v>14143</v>
      </c>
      <c r="E2044" s="257">
        <v>222</v>
      </c>
      <c r="F2044" s="258">
        <v>498</v>
      </c>
      <c r="G2044" s="258">
        <v>1603</v>
      </c>
      <c r="H2044" s="258">
        <v>1042</v>
      </c>
      <c r="I2044" s="258">
        <v>387</v>
      </c>
      <c r="J2044" s="258">
        <v>194</v>
      </c>
      <c r="K2044" s="259">
        <v>82</v>
      </c>
      <c r="L2044" s="257">
        <v>208</v>
      </c>
      <c r="M2044" s="258">
        <v>463</v>
      </c>
      <c r="N2044" s="258">
        <v>1558</v>
      </c>
      <c r="O2044" s="258">
        <v>1075</v>
      </c>
      <c r="P2044" s="258">
        <v>428</v>
      </c>
      <c r="Q2044" s="258">
        <v>233</v>
      </c>
      <c r="R2044" s="259">
        <v>193</v>
      </c>
      <c r="S2044" s="267">
        <v>8186</v>
      </c>
      <c r="T2044" s="90"/>
      <c r="U2044" s="260">
        <v>88</v>
      </c>
      <c r="V2044" s="273">
        <v>112.06825169219501</v>
      </c>
      <c r="W2044" s="273">
        <v>91.686010995723805</v>
      </c>
      <c r="X2044" s="274">
        <v>1.083060755</v>
      </c>
      <c r="Z2044" s="257">
        <v>21702.809999999998</v>
      </c>
      <c r="AA2044" s="258">
        <v>8403.2254314143556</v>
      </c>
      <c r="AB2044" s="276">
        <v>1.0265362119978445</v>
      </c>
      <c r="AC2044" s="92"/>
      <c r="AD2044" s="257">
        <v>811183.51586616854</v>
      </c>
      <c r="AE2044" s="258">
        <v>8225.3934479582331</v>
      </c>
      <c r="AF2044" s="276">
        <v>1.0048122951329383</v>
      </c>
      <c r="AG2044" s="93"/>
      <c r="AH2044" s="257">
        <v>8865.93534043</v>
      </c>
      <c r="AI2044" s="258">
        <v>7520.4078881051864</v>
      </c>
      <c r="AJ2044" s="258">
        <v>7866.5157862904898</v>
      </c>
      <c r="AK2044" s="276">
        <v>0.96097187714274246</v>
      </c>
      <c r="AL2044" s="93"/>
      <c r="AM2044" s="257">
        <v>8223.84</v>
      </c>
      <c r="AN2044" s="258">
        <v>8205.6277082624365</v>
      </c>
      <c r="AO2044" s="276">
        <v>1.002397716621358</v>
      </c>
      <c r="AQ2044" s="280">
        <v>8133.5792369011324</v>
      </c>
      <c r="AR2044" s="281">
        <v>8198.6015161831747</v>
      </c>
    </row>
    <row r="2045" spans="1:44" x14ac:dyDescent="0.2">
      <c r="A2045" s="260" t="s">
        <v>8386</v>
      </c>
      <c r="B2045" s="261" t="s">
        <v>6160</v>
      </c>
      <c r="C2045" s="261" t="s">
        <v>6180</v>
      </c>
      <c r="D2045" s="262" t="s">
        <v>14144</v>
      </c>
      <c r="E2045" s="257">
        <v>404</v>
      </c>
      <c r="F2045" s="258">
        <v>685</v>
      </c>
      <c r="G2045" s="258">
        <v>2397</v>
      </c>
      <c r="H2045" s="258">
        <v>1351</v>
      </c>
      <c r="I2045" s="258">
        <v>321</v>
      </c>
      <c r="J2045" s="258">
        <v>224</v>
      </c>
      <c r="K2045" s="259">
        <v>88</v>
      </c>
      <c r="L2045" s="257">
        <v>423</v>
      </c>
      <c r="M2045" s="258">
        <v>628</v>
      </c>
      <c r="N2045" s="258">
        <v>2588</v>
      </c>
      <c r="O2045" s="258">
        <v>1363</v>
      </c>
      <c r="P2045" s="258">
        <v>406</v>
      </c>
      <c r="Q2045" s="258">
        <v>354</v>
      </c>
      <c r="R2045" s="259">
        <v>173</v>
      </c>
      <c r="S2045" s="267">
        <v>11405</v>
      </c>
      <c r="T2045" s="90"/>
      <c r="U2045" s="260">
        <v>83</v>
      </c>
      <c r="V2045" s="273">
        <v>112.686649509825</v>
      </c>
      <c r="W2045" s="273">
        <v>108.253507541213</v>
      </c>
      <c r="X2045" s="274">
        <v>1.0832508430000001</v>
      </c>
      <c r="Z2045" s="257">
        <v>28751.100000000002</v>
      </c>
      <c r="AA2045" s="258">
        <v>11132.289998444317</v>
      </c>
      <c r="AB2045" s="276">
        <v>0.9760885575137499</v>
      </c>
      <c r="AC2045" s="92"/>
      <c r="AD2045" s="257">
        <v>1176745.3062952363</v>
      </c>
      <c r="AE2045" s="258">
        <v>11932.186666763262</v>
      </c>
      <c r="AF2045" s="276">
        <v>1.0462241706938415</v>
      </c>
      <c r="AG2045" s="93"/>
      <c r="AH2045" s="257">
        <v>12354.475864415001</v>
      </c>
      <c r="AI2045" s="258">
        <v>10479.514476094242</v>
      </c>
      <c r="AJ2045" s="258">
        <v>10960.766948525237</v>
      </c>
      <c r="AK2045" s="276">
        <v>0.96104927211970514</v>
      </c>
      <c r="AL2045" s="93"/>
      <c r="AM2045" s="257">
        <v>11440.69</v>
      </c>
      <c r="AN2045" s="258">
        <v>11415.353760000313</v>
      </c>
      <c r="AO2045" s="276">
        <v>1.0009078263919609</v>
      </c>
      <c r="AQ2045" s="280">
        <v>11203.378271169227</v>
      </c>
      <c r="AR2045" s="281">
        <v>11292.941447433048</v>
      </c>
    </row>
    <row r="2046" spans="1:44" x14ac:dyDescent="0.2">
      <c r="A2046" s="260" t="s">
        <v>8386</v>
      </c>
      <c r="B2046" s="261" t="s">
        <v>6160</v>
      </c>
      <c r="C2046" s="261" t="s">
        <v>6181</v>
      </c>
      <c r="D2046" s="262" t="s">
        <v>14145</v>
      </c>
      <c r="E2046" s="257">
        <v>228</v>
      </c>
      <c r="F2046" s="258">
        <v>376</v>
      </c>
      <c r="G2046" s="258">
        <v>1066</v>
      </c>
      <c r="H2046" s="258">
        <v>445</v>
      </c>
      <c r="I2046" s="258">
        <v>108</v>
      </c>
      <c r="J2046" s="258">
        <v>66</v>
      </c>
      <c r="K2046" s="259">
        <v>33</v>
      </c>
      <c r="L2046" s="257">
        <v>250</v>
      </c>
      <c r="M2046" s="258">
        <v>367</v>
      </c>
      <c r="N2046" s="258">
        <v>1055</v>
      </c>
      <c r="O2046" s="258">
        <v>410</v>
      </c>
      <c r="P2046" s="258">
        <v>127</v>
      </c>
      <c r="Q2046" s="258">
        <v>82</v>
      </c>
      <c r="R2046" s="259">
        <v>58</v>
      </c>
      <c r="S2046" s="267">
        <v>4671</v>
      </c>
      <c r="T2046" s="90"/>
      <c r="U2046" s="260">
        <v>93</v>
      </c>
      <c r="V2046" s="273">
        <v>134.01713006424399</v>
      </c>
      <c r="W2046" s="273">
        <v>145.91548994437301</v>
      </c>
      <c r="X2046" s="274">
        <v>1.104177478</v>
      </c>
      <c r="Z2046" s="257">
        <v>10897.83</v>
      </c>
      <c r="AA2046" s="258">
        <v>4219.588256231812</v>
      </c>
      <c r="AB2046" s="276">
        <v>0.90335865044568875</v>
      </c>
      <c r="AC2046" s="92"/>
      <c r="AD2046" s="257">
        <v>549614.73268033355</v>
      </c>
      <c r="AE2046" s="258">
        <v>5573.0883735512034</v>
      </c>
      <c r="AF2046" s="276">
        <v>1.1931253208202106</v>
      </c>
      <c r="AG2046" s="93"/>
      <c r="AH2046" s="257">
        <v>5157.6129997380003</v>
      </c>
      <c r="AI2046" s="258">
        <v>4374.8743925694271</v>
      </c>
      <c r="AJ2046" s="258">
        <v>4528.8597084333251</v>
      </c>
      <c r="AK2046" s="276">
        <v>0.96956962287161741</v>
      </c>
      <c r="AL2046" s="93"/>
      <c r="AM2046" s="257">
        <v>4710.99</v>
      </c>
      <c r="AN2046" s="258">
        <v>4700.557170050397</v>
      </c>
      <c r="AO2046" s="276">
        <v>1.0063278034789975</v>
      </c>
      <c r="AQ2046" s="280">
        <v>4912.1838129487405</v>
      </c>
      <c r="AR2046" s="281">
        <v>4951.4532881044252</v>
      </c>
    </row>
    <row r="2047" spans="1:44" x14ac:dyDescent="0.2">
      <c r="A2047" s="260" t="s">
        <v>8386</v>
      </c>
      <c r="B2047" s="261" t="s">
        <v>6160</v>
      </c>
      <c r="C2047" s="261" t="s">
        <v>6182</v>
      </c>
      <c r="D2047" s="262" t="s">
        <v>14146</v>
      </c>
      <c r="E2047" s="257">
        <v>210</v>
      </c>
      <c r="F2047" s="258">
        <v>477</v>
      </c>
      <c r="G2047" s="258">
        <v>1520</v>
      </c>
      <c r="H2047" s="258">
        <v>1167</v>
      </c>
      <c r="I2047" s="258">
        <v>467</v>
      </c>
      <c r="J2047" s="258">
        <v>323</v>
      </c>
      <c r="K2047" s="259">
        <v>114</v>
      </c>
      <c r="L2047" s="257">
        <v>233</v>
      </c>
      <c r="M2047" s="258">
        <v>461</v>
      </c>
      <c r="N2047" s="258">
        <v>1531</v>
      </c>
      <c r="O2047" s="258">
        <v>1056</v>
      </c>
      <c r="P2047" s="258">
        <v>512</v>
      </c>
      <c r="Q2047" s="258">
        <v>412</v>
      </c>
      <c r="R2047" s="259">
        <v>175</v>
      </c>
      <c r="S2047" s="267">
        <v>8658</v>
      </c>
      <c r="T2047" s="90"/>
      <c r="U2047" s="260">
        <v>46</v>
      </c>
      <c r="V2047" s="273">
        <v>83.752953977418798</v>
      </c>
      <c r="W2047" s="273">
        <v>68.160295646148498</v>
      </c>
      <c r="X2047" s="274">
        <v>1.105916627</v>
      </c>
      <c r="Z2047" s="257">
        <v>24534.420000000002</v>
      </c>
      <c r="AA2047" s="258">
        <v>9499.6114369061434</v>
      </c>
      <c r="AB2047" s="276">
        <v>1.0972062181688778</v>
      </c>
      <c r="AC2047" s="92"/>
      <c r="AD2047" s="257">
        <v>745709.34544475772</v>
      </c>
      <c r="AE2047" s="258">
        <v>7561.485957407569</v>
      </c>
      <c r="AF2047" s="276">
        <v>0.87335250143307563</v>
      </c>
      <c r="AG2047" s="93"/>
      <c r="AH2047" s="257">
        <v>9575.0261565660003</v>
      </c>
      <c r="AI2047" s="258">
        <v>8121.8844342665852</v>
      </c>
      <c r="AJ2047" s="258">
        <v>8400.66452844796</v>
      </c>
      <c r="AK2047" s="276">
        <v>0.97027772331346274</v>
      </c>
      <c r="AL2047" s="93"/>
      <c r="AM2047" s="257">
        <v>8677.7800000000007</v>
      </c>
      <c r="AN2047" s="258">
        <v>8658.562425120821</v>
      </c>
      <c r="AO2047" s="276">
        <v>1.0000649601664149</v>
      </c>
      <c r="AQ2047" s="280">
        <v>8050.441186846102</v>
      </c>
      <c r="AR2047" s="281">
        <v>8114.7988355452007</v>
      </c>
    </row>
    <row r="2048" spans="1:44" x14ac:dyDescent="0.2">
      <c r="A2048" s="260" t="s">
        <v>8386</v>
      </c>
      <c r="B2048" s="261" t="s">
        <v>6160</v>
      </c>
      <c r="C2048" s="261" t="s">
        <v>6183</v>
      </c>
      <c r="D2048" s="262" t="s">
        <v>14147</v>
      </c>
      <c r="E2048" s="257">
        <v>208</v>
      </c>
      <c r="F2048" s="258">
        <v>349</v>
      </c>
      <c r="G2048" s="258">
        <v>1417</v>
      </c>
      <c r="H2048" s="258">
        <v>860</v>
      </c>
      <c r="I2048" s="258">
        <v>264</v>
      </c>
      <c r="J2048" s="258">
        <v>159</v>
      </c>
      <c r="K2048" s="259">
        <v>49</v>
      </c>
      <c r="L2048" s="257">
        <v>172</v>
      </c>
      <c r="M2048" s="258">
        <v>298</v>
      </c>
      <c r="N2048" s="258">
        <v>1298</v>
      </c>
      <c r="O2048" s="258">
        <v>743</v>
      </c>
      <c r="P2048" s="258">
        <v>281</v>
      </c>
      <c r="Q2048" s="258">
        <v>219</v>
      </c>
      <c r="R2048" s="259">
        <v>80</v>
      </c>
      <c r="S2048" s="267">
        <v>6397</v>
      </c>
      <c r="T2048" s="90"/>
      <c r="U2048" s="260">
        <v>0</v>
      </c>
      <c r="V2048" s="273">
        <v>141.25757812500899</v>
      </c>
      <c r="W2048" s="273">
        <v>140.41869918699101</v>
      </c>
      <c r="X2048" s="274">
        <v>1.083160353</v>
      </c>
      <c r="Z2048" s="257">
        <v>16432.519999999997</v>
      </c>
      <c r="AA2048" s="258">
        <v>6362.5940588442245</v>
      </c>
      <c r="AB2048" s="276">
        <v>0.99462155054622858</v>
      </c>
      <c r="AC2048" s="92"/>
      <c r="AD2048" s="257">
        <v>756475.62133665115</v>
      </c>
      <c r="AE2048" s="258">
        <v>7670.6558966974853</v>
      </c>
      <c r="AF2048" s="276">
        <v>1.1991020629509903</v>
      </c>
      <c r="AG2048" s="93"/>
      <c r="AH2048" s="257">
        <v>6928.9767781410001</v>
      </c>
      <c r="AI2048" s="258">
        <v>5877.4093897578505</v>
      </c>
      <c r="AJ2048" s="258">
        <v>6147.5965070837683</v>
      </c>
      <c r="AK2048" s="276">
        <v>0.96101242880784243</v>
      </c>
      <c r="AL2048" s="93"/>
      <c r="AM2048" s="257">
        <v>6397</v>
      </c>
      <c r="AN2048" s="258">
        <v>6382.8333782946656</v>
      </c>
      <c r="AO2048" s="276">
        <v>0.99778542727757791</v>
      </c>
      <c r="AQ2048" s="280">
        <v>7315.7107673968339</v>
      </c>
      <c r="AR2048" s="281">
        <v>7374.194760090505</v>
      </c>
    </row>
    <row r="2049" spans="1:44" x14ac:dyDescent="0.2">
      <c r="A2049" s="260" t="s">
        <v>8386</v>
      </c>
      <c r="B2049" s="261" t="s">
        <v>6160</v>
      </c>
      <c r="C2049" s="261" t="s">
        <v>6184</v>
      </c>
      <c r="D2049" s="262" t="s">
        <v>14148</v>
      </c>
      <c r="E2049" s="257">
        <v>243</v>
      </c>
      <c r="F2049" s="258">
        <v>571</v>
      </c>
      <c r="G2049" s="258">
        <v>1886</v>
      </c>
      <c r="H2049" s="258">
        <v>1445</v>
      </c>
      <c r="I2049" s="258">
        <v>447</v>
      </c>
      <c r="J2049" s="258">
        <v>286</v>
      </c>
      <c r="K2049" s="259">
        <v>83</v>
      </c>
      <c r="L2049" s="257">
        <v>275</v>
      </c>
      <c r="M2049" s="258">
        <v>547</v>
      </c>
      <c r="N2049" s="258">
        <v>1738</v>
      </c>
      <c r="O2049" s="258">
        <v>1303</v>
      </c>
      <c r="P2049" s="258">
        <v>460</v>
      </c>
      <c r="Q2049" s="258">
        <v>355</v>
      </c>
      <c r="R2049" s="259">
        <v>172</v>
      </c>
      <c r="S2049" s="267">
        <v>9811</v>
      </c>
      <c r="T2049" s="90"/>
      <c r="U2049" s="260">
        <v>56</v>
      </c>
      <c r="V2049" s="273">
        <v>95.206008382126697</v>
      </c>
      <c r="W2049" s="273">
        <v>99.099357994496998</v>
      </c>
      <c r="X2049" s="274">
        <v>1.105939563</v>
      </c>
      <c r="Z2049" s="257">
        <v>26114</v>
      </c>
      <c r="AA2049" s="258">
        <v>10111.217345401565</v>
      </c>
      <c r="AB2049" s="276">
        <v>1.0306000759761049</v>
      </c>
      <c r="AC2049" s="92"/>
      <c r="AD2049" s="257">
        <v>946227.91000410647</v>
      </c>
      <c r="AE2049" s="258">
        <v>9594.7423720911374</v>
      </c>
      <c r="AF2049" s="276">
        <v>0.97795763653971435</v>
      </c>
      <c r="AG2049" s="93"/>
      <c r="AH2049" s="257">
        <v>10850.373052593</v>
      </c>
      <c r="AI2049" s="258">
        <v>9203.6799232563299</v>
      </c>
      <c r="AJ2049" s="258">
        <v>9519.4863631630396</v>
      </c>
      <c r="AK2049" s="276">
        <v>0.97028706178402202</v>
      </c>
      <c r="AL2049" s="93"/>
      <c r="AM2049" s="257">
        <v>9835.08</v>
      </c>
      <c r="AN2049" s="258">
        <v>9813.2995001091604</v>
      </c>
      <c r="AO2049" s="276">
        <v>1.0002343797889268</v>
      </c>
      <c r="AQ2049" s="280">
        <v>9596.7792803141056</v>
      </c>
      <c r="AR2049" s="281">
        <v>9673.4988209244257</v>
      </c>
    </row>
    <row r="2050" spans="1:44" x14ac:dyDescent="0.2">
      <c r="A2050" s="260" t="s">
        <v>8386</v>
      </c>
      <c r="B2050" s="261" t="s">
        <v>6160</v>
      </c>
      <c r="C2050" s="261" t="s">
        <v>6185</v>
      </c>
      <c r="D2050" s="262" t="s">
        <v>14149</v>
      </c>
      <c r="E2050" s="257">
        <v>137</v>
      </c>
      <c r="F2050" s="258">
        <v>247</v>
      </c>
      <c r="G2050" s="258">
        <v>927</v>
      </c>
      <c r="H2050" s="258">
        <v>696</v>
      </c>
      <c r="I2050" s="258">
        <v>290</v>
      </c>
      <c r="J2050" s="258">
        <v>213</v>
      </c>
      <c r="K2050" s="259">
        <v>66</v>
      </c>
      <c r="L2050" s="257">
        <v>139</v>
      </c>
      <c r="M2050" s="258">
        <v>265</v>
      </c>
      <c r="N2050" s="258">
        <v>868</v>
      </c>
      <c r="O2050" s="258">
        <v>657</v>
      </c>
      <c r="P2050" s="258">
        <v>318</v>
      </c>
      <c r="Q2050" s="258">
        <v>262</v>
      </c>
      <c r="R2050" s="259">
        <v>111</v>
      </c>
      <c r="S2050" s="267">
        <v>5196</v>
      </c>
      <c r="T2050" s="90"/>
      <c r="U2050" s="260">
        <v>121</v>
      </c>
      <c r="V2050" s="273">
        <v>111.253518011393</v>
      </c>
      <c r="W2050" s="273">
        <v>92.342252165543698</v>
      </c>
      <c r="X2050" s="274">
        <v>1.083060755</v>
      </c>
      <c r="Z2050" s="257">
        <v>15012.12</v>
      </c>
      <c r="AA2050" s="258">
        <v>5812.6218938213115</v>
      </c>
      <c r="AB2050" s="276">
        <v>1.1186724199040246</v>
      </c>
      <c r="AC2050" s="92"/>
      <c r="AD2050" s="257">
        <v>514594.21439581929</v>
      </c>
      <c r="AE2050" s="258">
        <v>5217.9806377462392</v>
      </c>
      <c r="AF2050" s="276">
        <v>1.0042302997971977</v>
      </c>
      <c r="AG2050" s="93"/>
      <c r="AH2050" s="257">
        <v>5627.58368298</v>
      </c>
      <c r="AI2050" s="258">
        <v>4773.5205700701872</v>
      </c>
      <c r="AJ2050" s="258">
        <v>4993.2098736336902</v>
      </c>
      <c r="AK2050" s="276">
        <v>0.96097187714274257</v>
      </c>
      <c r="AL2050" s="93"/>
      <c r="AM2050" s="257">
        <v>5248.03</v>
      </c>
      <c r="AN2050" s="258">
        <v>5236.4078559155469</v>
      </c>
      <c r="AO2050" s="276">
        <v>1.0077767236173107</v>
      </c>
      <c r="AQ2050" s="280">
        <v>5653.018357469231</v>
      </c>
      <c r="AR2050" s="281">
        <v>5698.2102868424936</v>
      </c>
    </row>
    <row r="2051" spans="1:44" x14ac:dyDescent="0.2">
      <c r="A2051" s="260" t="s">
        <v>8386</v>
      </c>
      <c r="B2051" s="261" t="s">
        <v>6160</v>
      </c>
      <c r="C2051" s="261" t="s">
        <v>6186</v>
      </c>
      <c r="D2051" s="262" t="s">
        <v>14150</v>
      </c>
      <c r="E2051" s="257">
        <v>185</v>
      </c>
      <c r="F2051" s="258">
        <v>330</v>
      </c>
      <c r="G2051" s="258">
        <v>908</v>
      </c>
      <c r="H2051" s="258">
        <v>473</v>
      </c>
      <c r="I2051" s="258">
        <v>129</v>
      </c>
      <c r="J2051" s="258">
        <v>62</v>
      </c>
      <c r="K2051" s="259">
        <v>21</v>
      </c>
      <c r="L2051" s="257">
        <v>155</v>
      </c>
      <c r="M2051" s="258">
        <v>282</v>
      </c>
      <c r="N2051" s="258">
        <v>882</v>
      </c>
      <c r="O2051" s="258">
        <v>466</v>
      </c>
      <c r="P2051" s="258">
        <v>157</v>
      </c>
      <c r="Q2051" s="258">
        <v>103</v>
      </c>
      <c r="R2051" s="259">
        <v>60</v>
      </c>
      <c r="S2051" s="267">
        <v>4213</v>
      </c>
      <c r="T2051" s="90"/>
      <c r="U2051" s="260">
        <v>95</v>
      </c>
      <c r="V2051" s="273">
        <v>130.381077264813</v>
      </c>
      <c r="W2051" s="273">
        <v>129.36624732969301</v>
      </c>
      <c r="X2051" s="274">
        <v>1.104177478</v>
      </c>
      <c r="Z2051" s="257">
        <v>10242.959999999999</v>
      </c>
      <c r="AA2051" s="258">
        <v>3966.0256881463733</v>
      </c>
      <c r="AB2051" s="276">
        <v>0.94137804133547909</v>
      </c>
      <c r="AC2051" s="92"/>
      <c r="AD2051" s="257">
        <v>475216.16681462416</v>
      </c>
      <c r="AE2051" s="258">
        <v>4818.6875946400869</v>
      </c>
      <c r="AF2051" s="276">
        <v>1.1437663410016821</v>
      </c>
      <c r="AG2051" s="93"/>
      <c r="AH2051" s="257">
        <v>4651.8997148139997</v>
      </c>
      <c r="AI2051" s="258">
        <v>3945.910044079425</v>
      </c>
      <c r="AJ2051" s="258">
        <v>4084.7968211581242</v>
      </c>
      <c r="AK2051" s="276">
        <v>0.96956962287161741</v>
      </c>
      <c r="AL2051" s="93"/>
      <c r="AM2051" s="257">
        <v>4253.8500000000004</v>
      </c>
      <c r="AN2051" s="258">
        <v>4244.429539824725</v>
      </c>
      <c r="AO2051" s="276">
        <v>1.007460132880305</v>
      </c>
      <c r="AQ2051" s="280">
        <v>4430.9791286232139</v>
      </c>
      <c r="AR2051" s="281">
        <v>4466.4017087693701</v>
      </c>
    </row>
    <row r="2052" spans="1:44" x14ac:dyDescent="0.2">
      <c r="A2052" s="260" t="s">
        <v>8386</v>
      </c>
      <c r="B2052" s="261" t="s">
        <v>6160</v>
      </c>
      <c r="C2052" s="261" t="s">
        <v>6187</v>
      </c>
      <c r="D2052" s="262" t="s">
        <v>14151</v>
      </c>
      <c r="E2052" s="257">
        <v>205</v>
      </c>
      <c r="F2052" s="258">
        <v>539</v>
      </c>
      <c r="G2052" s="258">
        <v>1601</v>
      </c>
      <c r="H2052" s="258">
        <v>1411</v>
      </c>
      <c r="I2052" s="258">
        <v>454</v>
      </c>
      <c r="J2052" s="258">
        <v>235</v>
      </c>
      <c r="K2052" s="259">
        <v>73</v>
      </c>
      <c r="L2052" s="257">
        <v>212</v>
      </c>
      <c r="M2052" s="258">
        <v>573</v>
      </c>
      <c r="N2052" s="258">
        <v>1560</v>
      </c>
      <c r="O2052" s="258">
        <v>1603</v>
      </c>
      <c r="P2052" s="258">
        <v>479</v>
      </c>
      <c r="Q2052" s="258">
        <v>304</v>
      </c>
      <c r="R2052" s="259">
        <v>203</v>
      </c>
      <c r="S2052" s="267">
        <v>9452</v>
      </c>
      <c r="T2052" s="90"/>
      <c r="U2052" s="260">
        <v>73</v>
      </c>
      <c r="V2052" s="273">
        <v>80.364516856433795</v>
      </c>
      <c r="W2052" s="273">
        <v>65.714285714285694</v>
      </c>
      <c r="X2052" s="274">
        <v>1.105916627</v>
      </c>
      <c r="Z2052" s="257">
        <v>25620.419999999995</v>
      </c>
      <c r="AA2052" s="258">
        <v>9920.1055028135506</v>
      </c>
      <c r="AB2052" s="276">
        <v>1.0495244924686364</v>
      </c>
      <c r="AC2052" s="92"/>
      <c r="AD2052" s="257">
        <v>800258.38031892059</v>
      </c>
      <c r="AE2052" s="258">
        <v>8114.6126732127877</v>
      </c>
      <c r="AF2052" s="276">
        <v>0.85850747706440833</v>
      </c>
      <c r="AG2052" s="93"/>
      <c r="AH2052" s="257">
        <v>10453.123958403999</v>
      </c>
      <c r="AI2052" s="258">
        <v>8866.7188349142725</v>
      </c>
      <c r="AJ2052" s="258">
        <v>9171.065040758851</v>
      </c>
      <c r="AK2052" s="276">
        <v>0.97027772331346285</v>
      </c>
      <c r="AL2052" s="93"/>
      <c r="AM2052" s="257">
        <v>9483.39</v>
      </c>
      <c r="AN2052" s="258">
        <v>9462.3883431899085</v>
      </c>
      <c r="AO2052" s="276">
        <v>1.0010990629697323</v>
      </c>
      <c r="AQ2052" s="280">
        <v>8272.4373793336908</v>
      </c>
      <c r="AR2052" s="281">
        <v>8338.5697323796776</v>
      </c>
    </row>
    <row r="2053" spans="1:44" x14ac:dyDescent="0.2">
      <c r="A2053" s="260" t="s">
        <v>8386</v>
      </c>
      <c r="B2053" s="261" t="s">
        <v>6160</v>
      </c>
      <c r="C2053" s="261" t="s">
        <v>6188</v>
      </c>
      <c r="D2053" s="262" t="s">
        <v>14152</v>
      </c>
      <c r="E2053" s="257">
        <v>409</v>
      </c>
      <c r="F2053" s="258">
        <v>710</v>
      </c>
      <c r="G2053" s="258">
        <v>1835</v>
      </c>
      <c r="H2053" s="258">
        <v>952</v>
      </c>
      <c r="I2053" s="258">
        <v>268</v>
      </c>
      <c r="J2053" s="258">
        <v>171</v>
      </c>
      <c r="K2053" s="259">
        <v>46</v>
      </c>
      <c r="L2053" s="257">
        <v>412</v>
      </c>
      <c r="M2053" s="258">
        <v>705</v>
      </c>
      <c r="N2053" s="258">
        <v>1919</v>
      </c>
      <c r="O2053" s="258">
        <v>960</v>
      </c>
      <c r="P2053" s="258">
        <v>339</v>
      </c>
      <c r="Q2053" s="258">
        <v>232</v>
      </c>
      <c r="R2053" s="259">
        <v>78</v>
      </c>
      <c r="S2053" s="267">
        <v>9036</v>
      </c>
      <c r="T2053" s="90"/>
      <c r="U2053" s="260">
        <v>32</v>
      </c>
      <c r="V2053" s="273">
        <v>135.30058467513601</v>
      </c>
      <c r="W2053" s="273">
        <v>139.48589133562001</v>
      </c>
      <c r="X2053" s="274">
        <v>1.104177478</v>
      </c>
      <c r="Z2053" s="257">
        <v>22025.349999999995</v>
      </c>
      <c r="AA2053" s="258">
        <v>8528.1113945983107</v>
      </c>
      <c r="AB2053" s="276">
        <v>0.94379276168640003</v>
      </c>
      <c r="AC2053" s="92"/>
      <c r="AD2053" s="257">
        <v>1052497.2620683378</v>
      </c>
      <c r="AE2053" s="258">
        <v>10672.312632199957</v>
      </c>
      <c r="AF2053" s="276">
        <v>1.1810881620407212</v>
      </c>
      <c r="AG2053" s="93"/>
      <c r="AH2053" s="257">
        <v>9977.3476912080005</v>
      </c>
      <c r="AI2053" s="258">
        <v>8463.1481505581978</v>
      </c>
      <c r="AJ2053" s="258">
        <v>8761.0311122679341</v>
      </c>
      <c r="AK2053" s="276">
        <v>0.9695696228716173</v>
      </c>
      <c r="AL2053" s="93"/>
      <c r="AM2053" s="257">
        <v>9049.76</v>
      </c>
      <c r="AN2053" s="258">
        <v>9029.7186483595342</v>
      </c>
      <c r="AO2053" s="276">
        <v>0.99930485262943047</v>
      </c>
      <c r="AQ2053" s="280">
        <v>9759.1541480878077</v>
      </c>
      <c r="AR2053" s="281">
        <v>9837.1717622390952</v>
      </c>
    </row>
    <row r="2054" spans="1:44" x14ac:dyDescent="0.2">
      <c r="A2054" s="260" t="s">
        <v>8386</v>
      </c>
      <c r="B2054" s="261" t="s">
        <v>6160</v>
      </c>
      <c r="C2054" s="261" t="s">
        <v>6189</v>
      </c>
      <c r="D2054" s="262" t="s">
        <v>12059</v>
      </c>
      <c r="E2054" s="257">
        <v>266</v>
      </c>
      <c r="F2054" s="258">
        <v>507</v>
      </c>
      <c r="G2054" s="258">
        <v>1687</v>
      </c>
      <c r="H2054" s="258">
        <v>1193</v>
      </c>
      <c r="I2054" s="258">
        <v>465</v>
      </c>
      <c r="J2054" s="258">
        <v>240</v>
      </c>
      <c r="K2054" s="259">
        <v>69</v>
      </c>
      <c r="L2054" s="257">
        <v>302</v>
      </c>
      <c r="M2054" s="258">
        <v>490</v>
      </c>
      <c r="N2054" s="258">
        <v>1742</v>
      </c>
      <c r="O2054" s="258">
        <v>1135</v>
      </c>
      <c r="P2054" s="258">
        <v>482</v>
      </c>
      <c r="Q2054" s="258">
        <v>317</v>
      </c>
      <c r="R2054" s="259">
        <v>146</v>
      </c>
      <c r="S2054" s="267">
        <v>9041</v>
      </c>
      <c r="T2054" s="90"/>
      <c r="U2054" s="260">
        <v>19</v>
      </c>
      <c r="V2054" s="273">
        <v>122.89298364278601</v>
      </c>
      <c r="W2054" s="273">
        <v>113.508240238911</v>
      </c>
      <c r="X2054" s="274">
        <v>1.083160353</v>
      </c>
      <c r="Z2054" s="257">
        <v>24283.989999999998</v>
      </c>
      <c r="AA2054" s="258">
        <v>9402.6461248203304</v>
      </c>
      <c r="AB2054" s="276">
        <v>1.0400006774494337</v>
      </c>
      <c r="AC2054" s="92"/>
      <c r="AD2054" s="257">
        <v>968178.21079463162</v>
      </c>
      <c r="AE2054" s="258">
        <v>9817.3182217868871</v>
      </c>
      <c r="AF2054" s="276">
        <v>1.0858664109929086</v>
      </c>
      <c r="AG2054" s="93"/>
      <c r="AH2054" s="257">
        <v>9792.8527514729994</v>
      </c>
      <c r="AI2054" s="258">
        <v>8306.6528517743809</v>
      </c>
      <c r="AJ2054" s="258">
        <v>8688.5133688517017</v>
      </c>
      <c r="AK2054" s="276">
        <v>0.96101242880784221</v>
      </c>
      <c r="AL2054" s="93"/>
      <c r="AM2054" s="257">
        <v>9049.17</v>
      </c>
      <c r="AN2054" s="258">
        <v>9029.1299549574396</v>
      </c>
      <c r="AO2054" s="276">
        <v>0.99868708715379273</v>
      </c>
      <c r="AQ2054" s="280">
        <v>9799.0715730796037</v>
      </c>
      <c r="AR2054" s="281">
        <v>9877.4082991348187</v>
      </c>
    </row>
    <row r="2055" spans="1:44" x14ac:dyDescent="0.2">
      <c r="A2055" s="260" t="s">
        <v>8386</v>
      </c>
      <c r="B2055" s="261" t="s">
        <v>6160</v>
      </c>
      <c r="C2055" s="261" t="s">
        <v>6190</v>
      </c>
      <c r="D2055" s="262" t="s">
        <v>14153</v>
      </c>
      <c r="E2055" s="257">
        <v>210</v>
      </c>
      <c r="F2055" s="258">
        <v>430</v>
      </c>
      <c r="G2055" s="258">
        <v>1732</v>
      </c>
      <c r="H2055" s="258">
        <v>1259</v>
      </c>
      <c r="I2055" s="258">
        <v>473</v>
      </c>
      <c r="J2055" s="258">
        <v>317</v>
      </c>
      <c r="K2055" s="259">
        <v>109</v>
      </c>
      <c r="L2055" s="257">
        <v>234</v>
      </c>
      <c r="M2055" s="258">
        <v>449</v>
      </c>
      <c r="N2055" s="258">
        <v>1604</v>
      </c>
      <c r="O2055" s="258">
        <v>1152</v>
      </c>
      <c r="P2055" s="258">
        <v>543</v>
      </c>
      <c r="Q2055" s="258">
        <v>393</v>
      </c>
      <c r="R2055" s="259">
        <v>188</v>
      </c>
      <c r="S2055" s="267">
        <v>9093</v>
      </c>
      <c r="T2055" s="90"/>
      <c r="U2055" s="260">
        <v>83</v>
      </c>
      <c r="V2055" s="273">
        <v>102.338366328931</v>
      </c>
      <c r="W2055" s="273">
        <v>93.941150588494096</v>
      </c>
      <c r="X2055" s="274">
        <v>1.0958980730000001</v>
      </c>
      <c r="Z2055" s="257">
        <v>25448.6</v>
      </c>
      <c r="AA2055" s="258">
        <v>9853.5776110969673</v>
      </c>
      <c r="AB2055" s="276">
        <v>1.0836442990318891</v>
      </c>
      <c r="AC2055" s="92"/>
      <c r="AD2055" s="257">
        <v>882811.82894094207</v>
      </c>
      <c r="AE2055" s="258">
        <v>8951.703888850805</v>
      </c>
      <c r="AF2055" s="276">
        <v>0.98446100174318762</v>
      </c>
      <c r="AG2055" s="93"/>
      <c r="AH2055" s="257">
        <v>9965.0011777890013</v>
      </c>
      <c r="AI2055" s="258">
        <v>8452.6753901170705</v>
      </c>
      <c r="AJ2055" s="258">
        <v>8785.6441872561936</v>
      </c>
      <c r="AK2055" s="276">
        <v>0.96619863491215152</v>
      </c>
      <c r="AL2055" s="93"/>
      <c r="AM2055" s="257">
        <v>9128.69</v>
      </c>
      <c r="AN2055" s="258">
        <v>9108.4738521345535</v>
      </c>
      <c r="AO2055" s="276">
        <v>1.0017017323363635</v>
      </c>
      <c r="AQ2055" s="280">
        <v>9388.5236104993546</v>
      </c>
      <c r="AR2055" s="281">
        <v>9463.5782926346601</v>
      </c>
    </row>
    <row r="2056" spans="1:44" x14ac:dyDescent="0.2">
      <c r="A2056" s="260" t="s">
        <v>8386</v>
      </c>
      <c r="B2056" s="261" t="s">
        <v>6160</v>
      </c>
      <c r="C2056" s="261" t="s">
        <v>6191</v>
      </c>
      <c r="D2056" s="262" t="s">
        <v>14154</v>
      </c>
      <c r="E2056" s="257">
        <v>265</v>
      </c>
      <c r="F2056" s="258">
        <v>493</v>
      </c>
      <c r="G2056" s="258">
        <v>2064</v>
      </c>
      <c r="H2056" s="258">
        <v>1361</v>
      </c>
      <c r="I2056" s="258">
        <v>528</v>
      </c>
      <c r="J2056" s="258">
        <v>347</v>
      </c>
      <c r="K2056" s="259">
        <v>102</v>
      </c>
      <c r="L2056" s="257">
        <v>227</v>
      </c>
      <c r="M2056" s="258">
        <v>491</v>
      </c>
      <c r="N2056" s="258">
        <v>1876</v>
      </c>
      <c r="O2056" s="258">
        <v>1211</v>
      </c>
      <c r="P2056" s="258">
        <v>614</v>
      </c>
      <c r="Q2056" s="258">
        <v>429</v>
      </c>
      <c r="R2056" s="259">
        <v>180</v>
      </c>
      <c r="S2056" s="267">
        <v>10188</v>
      </c>
      <c r="T2056" s="90"/>
      <c r="U2056" s="260">
        <v>60</v>
      </c>
      <c r="V2056" s="273">
        <v>116.414287403101</v>
      </c>
      <c r="W2056" s="273">
        <v>108.062223967023</v>
      </c>
      <c r="X2056" s="274">
        <v>1.096017547</v>
      </c>
      <c r="Z2056" s="257">
        <v>27991.17</v>
      </c>
      <c r="AA2056" s="258">
        <v>10838.048695032698</v>
      </c>
      <c r="AB2056" s="276">
        <v>1.0638053293122003</v>
      </c>
      <c r="AC2056" s="92"/>
      <c r="AD2056" s="257">
        <v>1060633.9992382512</v>
      </c>
      <c r="AE2056" s="258">
        <v>10754.819072846376</v>
      </c>
      <c r="AF2056" s="276">
        <v>1.0556359513983486</v>
      </c>
      <c r="AG2056" s="93"/>
      <c r="AH2056" s="257">
        <v>11166.226768836001</v>
      </c>
      <c r="AI2056" s="258">
        <v>9471.5985001366771</v>
      </c>
      <c r="AJ2056" s="258">
        <v>9844.1272800656043</v>
      </c>
      <c r="AK2056" s="276">
        <v>0.96624727915838282</v>
      </c>
      <c r="AL2056" s="93"/>
      <c r="AM2056" s="257">
        <v>10213.799999999999</v>
      </c>
      <c r="AN2056" s="258">
        <v>10191.180797127723</v>
      </c>
      <c r="AO2056" s="276">
        <v>1.0003122101617317</v>
      </c>
      <c r="AQ2056" s="280">
        <v>11058.319266027647</v>
      </c>
      <c r="AR2056" s="281">
        <v>11146.722796965594</v>
      </c>
    </row>
    <row r="2057" spans="1:44" x14ac:dyDescent="0.2">
      <c r="A2057" s="260" t="s">
        <v>8386</v>
      </c>
      <c r="B2057" s="261" t="s">
        <v>6160</v>
      </c>
      <c r="C2057" s="261" t="s">
        <v>6192</v>
      </c>
      <c r="D2057" s="262" t="s">
        <v>14155</v>
      </c>
      <c r="E2057" s="257">
        <v>211</v>
      </c>
      <c r="F2057" s="258">
        <v>400</v>
      </c>
      <c r="G2057" s="258">
        <v>1399</v>
      </c>
      <c r="H2057" s="258">
        <v>1019</v>
      </c>
      <c r="I2057" s="258">
        <v>445</v>
      </c>
      <c r="J2057" s="258">
        <v>232</v>
      </c>
      <c r="K2057" s="259">
        <v>89</v>
      </c>
      <c r="L2057" s="257">
        <v>186</v>
      </c>
      <c r="M2057" s="258">
        <v>359</v>
      </c>
      <c r="N2057" s="258">
        <v>1320</v>
      </c>
      <c r="O2057" s="258">
        <v>997</v>
      </c>
      <c r="P2057" s="258">
        <v>479</v>
      </c>
      <c r="Q2057" s="258">
        <v>288</v>
      </c>
      <c r="R2057" s="259">
        <v>189</v>
      </c>
      <c r="S2057" s="267">
        <v>7613</v>
      </c>
      <c r="T2057" s="90"/>
      <c r="U2057" s="260">
        <v>74</v>
      </c>
      <c r="V2057" s="273">
        <v>122.511828818304</v>
      </c>
      <c r="W2057" s="273">
        <v>112.186629892303</v>
      </c>
      <c r="X2057" s="274">
        <v>1.105993081</v>
      </c>
      <c r="Z2057" s="257">
        <v>21423.58</v>
      </c>
      <c r="AA2057" s="258">
        <v>8295.1088954812767</v>
      </c>
      <c r="AB2057" s="276">
        <v>1.0895979108736735</v>
      </c>
      <c r="AC2057" s="92"/>
      <c r="AD2057" s="257">
        <v>812117.3123955928</v>
      </c>
      <c r="AE2057" s="258">
        <v>8234.8621362446956</v>
      </c>
      <c r="AF2057" s="276">
        <v>1.0816842422494017</v>
      </c>
      <c r="AG2057" s="93"/>
      <c r="AH2057" s="257">
        <v>8419.925325653001</v>
      </c>
      <c r="AI2057" s="258">
        <v>7142.0860185549654</v>
      </c>
      <c r="AJ2057" s="258">
        <v>7386.9612889063828</v>
      </c>
      <c r="AK2057" s="276">
        <v>0.97030885182009496</v>
      </c>
      <c r="AL2057" s="93"/>
      <c r="AM2057" s="257">
        <v>7644.82</v>
      </c>
      <c r="AN2057" s="258">
        <v>7627.8899901601726</v>
      </c>
      <c r="AO2057" s="276">
        <v>1.001955863675315</v>
      </c>
      <c r="AQ2057" s="280">
        <v>8723.3074489285009</v>
      </c>
      <c r="AR2057" s="281">
        <v>8793.0441929481549</v>
      </c>
    </row>
    <row r="2058" spans="1:44" x14ac:dyDescent="0.2">
      <c r="A2058" s="260" t="s">
        <v>8386</v>
      </c>
      <c r="B2058" s="261" t="s">
        <v>6160</v>
      </c>
      <c r="C2058" s="261" t="s">
        <v>6193</v>
      </c>
      <c r="D2058" s="262" t="s">
        <v>14156</v>
      </c>
      <c r="E2058" s="257">
        <v>158</v>
      </c>
      <c r="F2058" s="258">
        <v>318</v>
      </c>
      <c r="G2058" s="258">
        <v>1010</v>
      </c>
      <c r="H2058" s="258">
        <v>824</v>
      </c>
      <c r="I2058" s="258">
        <v>338</v>
      </c>
      <c r="J2058" s="258">
        <v>154</v>
      </c>
      <c r="K2058" s="259">
        <v>57</v>
      </c>
      <c r="L2058" s="257">
        <v>129</v>
      </c>
      <c r="M2058" s="258">
        <v>296</v>
      </c>
      <c r="N2058" s="258">
        <v>946</v>
      </c>
      <c r="O2058" s="258">
        <v>843</v>
      </c>
      <c r="P2058" s="258">
        <v>345</v>
      </c>
      <c r="Q2058" s="258">
        <v>187</v>
      </c>
      <c r="R2058" s="259">
        <v>88</v>
      </c>
      <c r="S2058" s="267">
        <v>5693</v>
      </c>
      <c r="T2058" s="90"/>
      <c r="U2058" s="260">
        <v>18</v>
      </c>
      <c r="V2058" s="273">
        <v>99.992111182747706</v>
      </c>
      <c r="W2058" s="273">
        <v>85.539177793394202</v>
      </c>
      <c r="X2058" s="274">
        <v>1.105993081</v>
      </c>
      <c r="Z2058" s="257">
        <v>15605.609999999999</v>
      </c>
      <c r="AA2058" s="258">
        <v>6042.4184160822579</v>
      </c>
      <c r="AB2058" s="276">
        <v>1.0613768515865551</v>
      </c>
      <c r="AC2058" s="92"/>
      <c r="AD2058" s="257">
        <v>537903.07977852167</v>
      </c>
      <c r="AE2058" s="258">
        <v>5454.3323200082978</v>
      </c>
      <c r="AF2058" s="276">
        <v>0.95807699279963077</v>
      </c>
      <c r="AG2058" s="93"/>
      <c r="AH2058" s="257">
        <v>6296.4186101330006</v>
      </c>
      <c r="AI2058" s="258">
        <v>5340.8506112745854</v>
      </c>
      <c r="AJ2058" s="258">
        <v>5523.9682934118009</v>
      </c>
      <c r="AK2058" s="276">
        <v>0.97030885182009496</v>
      </c>
      <c r="AL2058" s="93"/>
      <c r="AM2058" s="257">
        <v>5700.74</v>
      </c>
      <c r="AN2058" s="258">
        <v>5688.1152966983791</v>
      </c>
      <c r="AO2058" s="276">
        <v>0.99914198080069894</v>
      </c>
      <c r="AQ2058" s="280">
        <v>5612.39729805345</v>
      </c>
      <c r="AR2058" s="281">
        <v>5657.2644904575218</v>
      </c>
    </row>
    <row r="2059" spans="1:44" x14ac:dyDescent="0.2">
      <c r="A2059" s="260" t="s">
        <v>8386</v>
      </c>
      <c r="B2059" s="261" t="s">
        <v>6160</v>
      </c>
      <c r="C2059" s="261" t="s">
        <v>6194</v>
      </c>
      <c r="D2059" s="262" t="s">
        <v>14157</v>
      </c>
      <c r="E2059" s="257">
        <v>256</v>
      </c>
      <c r="F2059" s="258">
        <v>462</v>
      </c>
      <c r="G2059" s="258">
        <v>1650</v>
      </c>
      <c r="H2059" s="258">
        <v>1191</v>
      </c>
      <c r="I2059" s="258">
        <v>390</v>
      </c>
      <c r="J2059" s="258">
        <v>234</v>
      </c>
      <c r="K2059" s="259">
        <v>71</v>
      </c>
      <c r="L2059" s="257">
        <v>256</v>
      </c>
      <c r="M2059" s="258">
        <v>449</v>
      </c>
      <c r="N2059" s="258">
        <v>1688</v>
      </c>
      <c r="O2059" s="258">
        <v>1259</v>
      </c>
      <c r="P2059" s="258">
        <v>431</v>
      </c>
      <c r="Q2059" s="258">
        <v>304</v>
      </c>
      <c r="R2059" s="259">
        <v>164</v>
      </c>
      <c r="S2059" s="267">
        <v>8805</v>
      </c>
      <c r="T2059" s="90"/>
      <c r="U2059" s="260">
        <v>137</v>
      </c>
      <c r="V2059" s="273">
        <v>102.10713836773699</v>
      </c>
      <c r="W2059" s="273">
        <v>87.183624801271804</v>
      </c>
      <c r="X2059" s="274">
        <v>1.0960041519999999</v>
      </c>
      <c r="Z2059" s="257">
        <v>23694.760000000002</v>
      </c>
      <c r="AA2059" s="258">
        <v>9174.4990544201246</v>
      </c>
      <c r="AB2059" s="276">
        <v>1.0419646853401618</v>
      </c>
      <c r="AC2059" s="92"/>
      <c r="AD2059" s="257">
        <v>840231.86626657937</v>
      </c>
      <c r="AE2059" s="258">
        <v>8519.9434559208639</v>
      </c>
      <c r="AF2059" s="276">
        <v>0.96762560544246046</v>
      </c>
      <c r="AG2059" s="93"/>
      <c r="AH2059" s="257">
        <v>9650.3165583599985</v>
      </c>
      <c r="AI2059" s="258">
        <v>8185.7484835528658</v>
      </c>
      <c r="AJ2059" s="258">
        <v>8507.7592721053752</v>
      </c>
      <c r="AK2059" s="276">
        <v>0.96624182533848668</v>
      </c>
      <c r="AL2059" s="93"/>
      <c r="AM2059" s="257">
        <v>8863.91</v>
      </c>
      <c r="AN2059" s="258">
        <v>8844.2802266999952</v>
      </c>
      <c r="AO2059" s="276">
        <v>1.0044611273935258</v>
      </c>
      <c r="AQ2059" s="280">
        <v>8616.0593008239412</v>
      </c>
      <c r="AR2059" s="281">
        <v>8684.9386708836901</v>
      </c>
    </row>
    <row r="2060" spans="1:44" x14ac:dyDescent="0.2">
      <c r="A2060" s="260" t="s">
        <v>8386</v>
      </c>
      <c r="B2060" s="261" t="s">
        <v>6160</v>
      </c>
      <c r="C2060" s="261" t="s">
        <v>6195</v>
      </c>
      <c r="D2060" s="262" t="s">
        <v>14158</v>
      </c>
      <c r="E2060" s="257">
        <v>213</v>
      </c>
      <c r="F2060" s="258">
        <v>399</v>
      </c>
      <c r="G2060" s="258">
        <v>1351</v>
      </c>
      <c r="H2060" s="258">
        <v>583</v>
      </c>
      <c r="I2060" s="258">
        <v>184</v>
      </c>
      <c r="J2060" s="258">
        <v>88</v>
      </c>
      <c r="K2060" s="259">
        <v>15</v>
      </c>
      <c r="L2060" s="257">
        <v>198</v>
      </c>
      <c r="M2060" s="258">
        <v>332</v>
      </c>
      <c r="N2060" s="258">
        <v>1144</v>
      </c>
      <c r="O2060" s="258">
        <v>529</v>
      </c>
      <c r="P2060" s="258">
        <v>197</v>
      </c>
      <c r="Q2060" s="258">
        <v>101</v>
      </c>
      <c r="R2060" s="259">
        <v>36</v>
      </c>
      <c r="S2060" s="267">
        <v>5370</v>
      </c>
      <c r="T2060" s="90"/>
      <c r="U2060" s="260">
        <v>7</v>
      </c>
      <c r="V2060" s="273">
        <v>140.808958972819</v>
      </c>
      <c r="W2060" s="273">
        <v>143.35065176908699</v>
      </c>
      <c r="X2060" s="274">
        <v>1.083160353</v>
      </c>
      <c r="Z2060" s="257">
        <v>12470.949999999999</v>
      </c>
      <c r="AA2060" s="258">
        <v>4828.6928832670455</v>
      </c>
      <c r="AB2060" s="276">
        <v>0.89919792984488744</v>
      </c>
      <c r="AC2060" s="92"/>
      <c r="AD2060" s="257">
        <v>638126.55092398578</v>
      </c>
      <c r="AE2060" s="258">
        <v>6470.5974027760049</v>
      </c>
      <c r="AF2060" s="276">
        <v>1.2049529614108017</v>
      </c>
      <c r="AG2060" s="93"/>
      <c r="AH2060" s="257">
        <v>5816.5710956100002</v>
      </c>
      <c r="AI2060" s="258">
        <v>4933.8265472877365</v>
      </c>
      <c r="AJ2060" s="258">
        <v>5160.6367426981142</v>
      </c>
      <c r="AK2060" s="276">
        <v>0.96101242880784254</v>
      </c>
      <c r="AL2060" s="93"/>
      <c r="AM2060" s="257">
        <v>5373.01</v>
      </c>
      <c r="AN2060" s="258">
        <v>5361.1110786166992</v>
      </c>
      <c r="AO2060" s="276">
        <v>0.99834470737741143</v>
      </c>
      <c r="AQ2060" s="280">
        <v>5582.2489645590113</v>
      </c>
      <c r="AR2060" s="281">
        <v>5626.8751421154666</v>
      </c>
    </row>
    <row r="2061" spans="1:44" x14ac:dyDescent="0.2">
      <c r="A2061" s="260" t="s">
        <v>8386</v>
      </c>
      <c r="B2061" s="261" t="s">
        <v>6160</v>
      </c>
      <c r="C2061" s="261" t="s">
        <v>6196</v>
      </c>
      <c r="D2061" s="262" t="s">
        <v>14159</v>
      </c>
      <c r="E2061" s="257">
        <v>410</v>
      </c>
      <c r="F2061" s="258">
        <v>638</v>
      </c>
      <c r="G2061" s="258">
        <v>2324</v>
      </c>
      <c r="H2061" s="258">
        <v>1193</v>
      </c>
      <c r="I2061" s="258">
        <v>331</v>
      </c>
      <c r="J2061" s="258">
        <v>174</v>
      </c>
      <c r="K2061" s="259">
        <v>65</v>
      </c>
      <c r="L2061" s="257">
        <v>352</v>
      </c>
      <c r="M2061" s="258">
        <v>581</v>
      </c>
      <c r="N2061" s="258">
        <v>2404</v>
      </c>
      <c r="O2061" s="258">
        <v>1146</v>
      </c>
      <c r="P2061" s="258">
        <v>385</v>
      </c>
      <c r="Q2061" s="258">
        <v>236</v>
      </c>
      <c r="R2061" s="259">
        <v>122</v>
      </c>
      <c r="S2061" s="267">
        <v>10361</v>
      </c>
      <c r="T2061" s="90"/>
      <c r="U2061" s="260">
        <v>19</v>
      </c>
      <c r="V2061" s="273">
        <v>108.026738458244</v>
      </c>
      <c r="W2061" s="273">
        <v>100.95715939791501</v>
      </c>
      <c r="X2061" s="274">
        <v>1.105993773</v>
      </c>
      <c r="Z2061" s="257">
        <v>25261.850000000002</v>
      </c>
      <c r="AA2061" s="258">
        <v>9781.2688939623386</v>
      </c>
      <c r="AB2061" s="276">
        <v>0.94404679991915241</v>
      </c>
      <c r="AC2061" s="92"/>
      <c r="AD2061" s="257">
        <v>1038520.3276046866</v>
      </c>
      <c r="AE2061" s="258">
        <v>10530.586644293142</v>
      </c>
      <c r="AF2061" s="276">
        <v>1.016367787307513</v>
      </c>
      <c r="AG2061" s="93"/>
      <c r="AH2061" s="257">
        <v>11459.201482053</v>
      </c>
      <c r="AI2061" s="258">
        <v>9720.1102769195677</v>
      </c>
      <c r="AJ2061" s="258">
        <v>10053.372932921393</v>
      </c>
      <c r="AK2061" s="276">
        <v>0.97030913357025317</v>
      </c>
      <c r="AL2061" s="93"/>
      <c r="AM2061" s="257">
        <v>10369.17</v>
      </c>
      <c r="AN2061" s="258">
        <v>10346.206718963844</v>
      </c>
      <c r="AO2061" s="276">
        <v>0.99857221493715309</v>
      </c>
      <c r="AQ2061" s="280">
        <v>9632.4261356802763</v>
      </c>
      <c r="AR2061" s="281">
        <v>9709.4306479762035</v>
      </c>
    </row>
    <row r="2062" spans="1:44" x14ac:dyDescent="0.2">
      <c r="A2062" s="260" t="s">
        <v>8386</v>
      </c>
      <c r="B2062" s="261" t="s">
        <v>6160</v>
      </c>
      <c r="C2062" s="261" t="s">
        <v>6197</v>
      </c>
      <c r="D2062" s="262" t="s">
        <v>9327</v>
      </c>
      <c r="E2062" s="257">
        <v>146</v>
      </c>
      <c r="F2062" s="258">
        <v>231</v>
      </c>
      <c r="G2062" s="258">
        <v>806</v>
      </c>
      <c r="H2062" s="258">
        <v>573</v>
      </c>
      <c r="I2062" s="258">
        <v>180</v>
      </c>
      <c r="J2062" s="258">
        <v>128</v>
      </c>
      <c r="K2062" s="259">
        <v>50</v>
      </c>
      <c r="L2062" s="257">
        <v>125</v>
      </c>
      <c r="M2062" s="258">
        <v>231</v>
      </c>
      <c r="N2062" s="258">
        <v>757</v>
      </c>
      <c r="O2062" s="258">
        <v>558</v>
      </c>
      <c r="P2062" s="258">
        <v>204</v>
      </c>
      <c r="Q2062" s="258">
        <v>176</v>
      </c>
      <c r="R2062" s="259">
        <v>112</v>
      </c>
      <c r="S2062" s="267">
        <v>4277</v>
      </c>
      <c r="T2062" s="90"/>
      <c r="U2062" s="260">
        <v>40</v>
      </c>
      <c r="V2062" s="273">
        <v>84.249960953183702</v>
      </c>
      <c r="W2062" s="273">
        <v>65.377980364656295</v>
      </c>
      <c r="X2062" s="274">
        <v>1.096075616</v>
      </c>
      <c r="Z2062" s="257">
        <v>11810.82</v>
      </c>
      <c r="AA2062" s="258">
        <v>4573.0936680483919</v>
      </c>
      <c r="AB2062" s="276">
        <v>1.0692292887651138</v>
      </c>
      <c r="AC2062" s="92"/>
      <c r="AD2062" s="257">
        <v>366113.62905397441</v>
      </c>
      <c r="AE2062" s="258">
        <v>3712.3888574254593</v>
      </c>
      <c r="AF2062" s="276">
        <v>0.86798897765383665</v>
      </c>
      <c r="AG2062" s="93"/>
      <c r="AH2062" s="257">
        <v>4687.9154096319999</v>
      </c>
      <c r="AI2062" s="258">
        <v>3976.459862570628</v>
      </c>
      <c r="AJ2062" s="258">
        <v>4132.7407340339014</v>
      </c>
      <c r="AK2062" s="276">
        <v>0.96627092214961452</v>
      </c>
      <c r="AL2062" s="93"/>
      <c r="AM2062" s="257">
        <v>4294.2</v>
      </c>
      <c r="AN2062" s="258">
        <v>4284.6901818153747</v>
      </c>
      <c r="AO2062" s="276">
        <v>1.0017980317548223</v>
      </c>
      <c r="AQ2062" s="280">
        <v>3842.4072384598326</v>
      </c>
      <c r="AR2062" s="281">
        <v>3873.1245978532188</v>
      </c>
    </row>
    <row r="2063" spans="1:44" x14ac:dyDescent="0.2">
      <c r="A2063" s="260" t="s">
        <v>8386</v>
      </c>
      <c r="B2063" s="261" t="s">
        <v>6160</v>
      </c>
      <c r="C2063" s="261" t="s">
        <v>6198</v>
      </c>
      <c r="D2063" s="262" t="s">
        <v>14160</v>
      </c>
      <c r="E2063" s="257">
        <v>249</v>
      </c>
      <c r="F2063" s="258">
        <v>519</v>
      </c>
      <c r="G2063" s="258">
        <v>1853</v>
      </c>
      <c r="H2063" s="258">
        <v>1250</v>
      </c>
      <c r="I2063" s="258">
        <v>432</v>
      </c>
      <c r="J2063" s="258">
        <v>276</v>
      </c>
      <c r="K2063" s="259">
        <v>78</v>
      </c>
      <c r="L2063" s="257">
        <v>249</v>
      </c>
      <c r="M2063" s="258">
        <v>471</v>
      </c>
      <c r="N2063" s="258">
        <v>1841</v>
      </c>
      <c r="O2063" s="258">
        <v>1288</v>
      </c>
      <c r="P2063" s="258">
        <v>515</v>
      </c>
      <c r="Q2063" s="258">
        <v>381</v>
      </c>
      <c r="R2063" s="259">
        <v>149</v>
      </c>
      <c r="S2063" s="267">
        <v>9551</v>
      </c>
      <c r="T2063" s="90"/>
      <c r="U2063" s="260">
        <v>33</v>
      </c>
      <c r="V2063" s="273">
        <v>105.49916688683599</v>
      </c>
      <c r="W2063" s="273">
        <v>95.549670260651098</v>
      </c>
      <c r="X2063" s="274">
        <v>1.105993773</v>
      </c>
      <c r="Z2063" s="257">
        <v>25767.599999999999</v>
      </c>
      <c r="AA2063" s="258">
        <v>9977.0929030163625</v>
      </c>
      <c r="AB2063" s="276">
        <v>1.0446123864533936</v>
      </c>
      <c r="AC2063" s="92"/>
      <c r="AD2063" s="257">
        <v>938798.80556791904</v>
      </c>
      <c r="AE2063" s="258">
        <v>9519.4113209067891</v>
      </c>
      <c r="AF2063" s="276">
        <v>0.99669263123304253</v>
      </c>
      <c r="AG2063" s="93"/>
      <c r="AH2063" s="257">
        <v>10563.346525923</v>
      </c>
      <c r="AI2063" s="258">
        <v>8960.2136140197654</v>
      </c>
      <c r="AJ2063" s="258">
        <v>9267.4225347294887</v>
      </c>
      <c r="AK2063" s="276">
        <v>0.97030913357025328</v>
      </c>
      <c r="AL2063" s="93"/>
      <c r="AM2063" s="257">
        <v>9565.19</v>
      </c>
      <c r="AN2063" s="258">
        <v>9544.007191141216</v>
      </c>
      <c r="AO2063" s="276">
        <v>0.99926784537129265</v>
      </c>
      <c r="AQ2063" s="280">
        <v>9641.7817344266241</v>
      </c>
      <c r="AR2063" s="281">
        <v>9718.8610381934177</v>
      </c>
    </row>
    <row r="2064" spans="1:44" x14ac:dyDescent="0.2">
      <c r="A2064" s="260" t="s">
        <v>8386</v>
      </c>
      <c r="B2064" s="261" t="s">
        <v>6160</v>
      </c>
      <c r="C2064" s="261" t="s">
        <v>6199</v>
      </c>
      <c r="D2064" s="262" t="s">
        <v>14161</v>
      </c>
      <c r="E2064" s="257">
        <v>109</v>
      </c>
      <c r="F2064" s="258">
        <v>159</v>
      </c>
      <c r="G2064" s="258">
        <v>489</v>
      </c>
      <c r="H2064" s="258">
        <v>364</v>
      </c>
      <c r="I2064" s="258">
        <v>146</v>
      </c>
      <c r="J2064" s="258">
        <v>99</v>
      </c>
      <c r="K2064" s="259">
        <v>28</v>
      </c>
      <c r="L2064" s="257">
        <v>79</v>
      </c>
      <c r="M2064" s="258">
        <v>148</v>
      </c>
      <c r="N2064" s="258">
        <v>501</v>
      </c>
      <c r="O2064" s="258">
        <v>385</v>
      </c>
      <c r="P2064" s="258">
        <v>175</v>
      </c>
      <c r="Q2064" s="258">
        <v>122</v>
      </c>
      <c r="R2064" s="259">
        <v>73</v>
      </c>
      <c r="S2064" s="267">
        <v>2877</v>
      </c>
      <c r="T2064" s="90"/>
      <c r="U2064" s="260">
        <v>1</v>
      </c>
      <c r="V2064" s="273">
        <v>97.815206960062497</v>
      </c>
      <c r="W2064" s="273">
        <v>79.275034770514594</v>
      </c>
      <c r="X2064" s="274">
        <v>1.0960041519999999</v>
      </c>
      <c r="Z2064" s="257">
        <v>8216.25</v>
      </c>
      <c r="AA2064" s="258">
        <v>3181.293157469388</v>
      </c>
      <c r="AB2064" s="276">
        <v>1.1057675208444171</v>
      </c>
      <c r="AC2064" s="92"/>
      <c r="AD2064" s="257">
        <v>265930.88757048594</v>
      </c>
      <c r="AE2064" s="258">
        <v>2696.5367730584826</v>
      </c>
      <c r="AF2064" s="276">
        <v>0.93727381753857586</v>
      </c>
      <c r="AG2064" s="93"/>
      <c r="AH2064" s="257">
        <v>3153.2039453039997</v>
      </c>
      <c r="AI2064" s="258">
        <v>2674.6619406225545</v>
      </c>
      <c r="AJ2064" s="258">
        <v>2779.8777314988261</v>
      </c>
      <c r="AK2064" s="276">
        <v>0.96624182533848668</v>
      </c>
      <c r="AL2064" s="93"/>
      <c r="AM2064" s="257">
        <v>2877.43</v>
      </c>
      <c r="AN2064" s="258">
        <v>2871.0577220113209</v>
      </c>
      <c r="AO2064" s="276">
        <v>0.99793455752913485</v>
      </c>
      <c r="AQ2064" s="280">
        <v>2875.1338742945632</v>
      </c>
      <c r="AR2064" s="281">
        <v>2898.118559425493</v>
      </c>
    </row>
    <row r="2065" spans="1:44" x14ac:dyDescent="0.2">
      <c r="A2065" s="260" t="s">
        <v>8386</v>
      </c>
      <c r="B2065" s="261" t="s">
        <v>6160</v>
      </c>
      <c r="C2065" s="261" t="s">
        <v>6200</v>
      </c>
      <c r="D2065" s="262" t="s">
        <v>14162</v>
      </c>
      <c r="E2065" s="257">
        <v>241</v>
      </c>
      <c r="F2065" s="258">
        <v>381</v>
      </c>
      <c r="G2065" s="258">
        <v>1461</v>
      </c>
      <c r="H2065" s="258">
        <v>906</v>
      </c>
      <c r="I2065" s="258">
        <v>347</v>
      </c>
      <c r="J2065" s="258">
        <v>152</v>
      </c>
      <c r="K2065" s="259">
        <v>30</v>
      </c>
      <c r="L2065" s="257">
        <v>210</v>
      </c>
      <c r="M2065" s="258">
        <v>358</v>
      </c>
      <c r="N2065" s="258">
        <v>1440</v>
      </c>
      <c r="O2065" s="258">
        <v>840</v>
      </c>
      <c r="P2065" s="258">
        <v>373</v>
      </c>
      <c r="Q2065" s="258">
        <v>160</v>
      </c>
      <c r="R2065" s="259">
        <v>42</v>
      </c>
      <c r="S2065" s="267">
        <v>6941</v>
      </c>
      <c r="T2065" s="90"/>
      <c r="U2065" s="260">
        <v>42</v>
      </c>
      <c r="V2065" s="273">
        <v>127.453058117617</v>
      </c>
      <c r="W2065" s="273">
        <v>124.429991356957</v>
      </c>
      <c r="X2065" s="274">
        <v>1.104177478</v>
      </c>
      <c r="Z2065" s="257">
        <v>17573.300000000003</v>
      </c>
      <c r="AA2065" s="258">
        <v>6804.2986817777946</v>
      </c>
      <c r="AB2065" s="276">
        <v>0.98030524157582399</v>
      </c>
      <c r="AC2065" s="92"/>
      <c r="AD2065" s="257">
        <v>769508.4877256375</v>
      </c>
      <c r="AE2065" s="258">
        <v>7802.8090429428412</v>
      </c>
      <c r="AF2065" s="276">
        <v>1.1241620865787121</v>
      </c>
      <c r="AG2065" s="93"/>
      <c r="AH2065" s="257">
        <v>7664.0958747980003</v>
      </c>
      <c r="AI2065" s="258">
        <v>6500.9640673997837</v>
      </c>
      <c r="AJ2065" s="258">
        <v>6729.7827523518963</v>
      </c>
      <c r="AK2065" s="276">
        <v>0.96956962287161741</v>
      </c>
      <c r="AL2065" s="93"/>
      <c r="AM2065" s="257">
        <v>6959.06</v>
      </c>
      <c r="AN2065" s="258">
        <v>6943.6486555503016</v>
      </c>
      <c r="AO2065" s="276">
        <v>1.0003815956706961</v>
      </c>
      <c r="AQ2065" s="280">
        <v>7419.1986072444961</v>
      </c>
      <c r="AR2065" s="281">
        <v>7478.5099128626352</v>
      </c>
    </row>
    <row r="2066" spans="1:44" x14ac:dyDescent="0.2">
      <c r="A2066" s="260" t="s">
        <v>8386</v>
      </c>
      <c r="B2066" s="261" t="s">
        <v>6160</v>
      </c>
      <c r="C2066" s="261" t="s">
        <v>6201</v>
      </c>
      <c r="D2066" s="262" t="s">
        <v>14163</v>
      </c>
      <c r="E2066" s="257">
        <v>294</v>
      </c>
      <c r="F2066" s="258">
        <v>418</v>
      </c>
      <c r="G2066" s="258">
        <v>1592</v>
      </c>
      <c r="H2066" s="258">
        <v>649</v>
      </c>
      <c r="I2066" s="258">
        <v>228</v>
      </c>
      <c r="J2066" s="258">
        <v>147</v>
      </c>
      <c r="K2066" s="259">
        <v>36</v>
      </c>
      <c r="L2066" s="257">
        <v>265</v>
      </c>
      <c r="M2066" s="258">
        <v>383</v>
      </c>
      <c r="N2066" s="258">
        <v>1218</v>
      </c>
      <c r="O2066" s="258">
        <v>564</v>
      </c>
      <c r="P2066" s="258">
        <v>230</v>
      </c>
      <c r="Q2066" s="258">
        <v>139</v>
      </c>
      <c r="R2066" s="259">
        <v>40</v>
      </c>
      <c r="S2066" s="267">
        <v>6203</v>
      </c>
      <c r="T2066" s="90"/>
      <c r="U2066" s="260">
        <v>0</v>
      </c>
      <c r="V2066" s="273">
        <v>138.51835673210601</v>
      </c>
      <c r="W2066" s="273">
        <v>163.979693795326</v>
      </c>
      <c r="X2066" s="274">
        <v>1.104177478</v>
      </c>
      <c r="Z2066" s="257">
        <v>14872.5</v>
      </c>
      <c r="AA2066" s="258">
        <v>5758.5616898784083</v>
      </c>
      <c r="AB2066" s="276">
        <v>0.92835107043018028</v>
      </c>
      <c r="AC2066" s="92"/>
      <c r="AD2066" s="257">
        <v>763699.1003176301</v>
      </c>
      <c r="AE2066" s="258">
        <v>7743.901907642573</v>
      </c>
      <c r="AF2066" s="276">
        <v>1.2484123662167617</v>
      </c>
      <c r="AG2066" s="93"/>
      <c r="AH2066" s="257">
        <v>6849.2128960339996</v>
      </c>
      <c r="AI2066" s="258">
        <v>5809.7507722346718</v>
      </c>
      <c r="AJ2066" s="258">
        <v>6014.2403706726418</v>
      </c>
      <c r="AK2066" s="276">
        <v>0.9695696228716173</v>
      </c>
      <c r="AL2066" s="93"/>
      <c r="AM2066" s="257">
        <v>6203</v>
      </c>
      <c r="AN2066" s="258">
        <v>6189.2630054028159</v>
      </c>
      <c r="AO2066" s="276">
        <v>0.99778542727757791</v>
      </c>
      <c r="AQ2066" s="280">
        <v>6954.8576070885583</v>
      </c>
      <c r="AR2066" s="281">
        <v>7010.4568310616005</v>
      </c>
    </row>
    <row r="2067" spans="1:44" x14ac:dyDescent="0.2">
      <c r="A2067" s="260" t="s">
        <v>8386</v>
      </c>
      <c r="B2067" s="261" t="s">
        <v>6160</v>
      </c>
      <c r="C2067" s="261" t="s">
        <v>6202</v>
      </c>
      <c r="D2067" s="262" t="s">
        <v>14164</v>
      </c>
      <c r="E2067" s="257">
        <v>152</v>
      </c>
      <c r="F2067" s="258">
        <v>321</v>
      </c>
      <c r="G2067" s="258">
        <v>1026</v>
      </c>
      <c r="H2067" s="258">
        <v>693</v>
      </c>
      <c r="I2067" s="258">
        <v>204</v>
      </c>
      <c r="J2067" s="258">
        <v>130</v>
      </c>
      <c r="K2067" s="259">
        <v>51</v>
      </c>
      <c r="L2067" s="257">
        <v>136</v>
      </c>
      <c r="M2067" s="258">
        <v>305</v>
      </c>
      <c r="N2067" s="258">
        <v>1033</v>
      </c>
      <c r="O2067" s="258">
        <v>681</v>
      </c>
      <c r="P2067" s="258">
        <v>248</v>
      </c>
      <c r="Q2067" s="258">
        <v>185</v>
      </c>
      <c r="R2067" s="259">
        <v>71</v>
      </c>
      <c r="S2067" s="267">
        <v>5236</v>
      </c>
      <c r="T2067" s="90"/>
      <c r="U2067" s="260">
        <v>44</v>
      </c>
      <c r="V2067" s="273">
        <v>119.357133367092</v>
      </c>
      <c r="W2067" s="273">
        <v>108.049092645654</v>
      </c>
      <c r="X2067" s="274">
        <v>1.104177478</v>
      </c>
      <c r="Z2067" s="257">
        <v>13659.330000000002</v>
      </c>
      <c r="AA2067" s="258">
        <v>5288.8280011704046</v>
      </c>
      <c r="AB2067" s="276">
        <v>1.0100893814305585</v>
      </c>
      <c r="AC2067" s="92"/>
      <c r="AD2067" s="257">
        <v>549107.79474665539</v>
      </c>
      <c r="AE2067" s="258">
        <v>5567.9480275300621</v>
      </c>
      <c r="AF2067" s="276">
        <v>1.0633972550668567</v>
      </c>
      <c r="AG2067" s="93"/>
      <c r="AH2067" s="257">
        <v>5781.4732748079996</v>
      </c>
      <c r="AI2067" s="258">
        <v>4904.0553028245595</v>
      </c>
      <c r="AJ2067" s="258">
        <v>5076.6665453557889</v>
      </c>
      <c r="AK2067" s="276">
        <v>0.96956962287161741</v>
      </c>
      <c r="AL2067" s="93"/>
      <c r="AM2067" s="257">
        <v>5254.92</v>
      </c>
      <c r="AN2067" s="258">
        <v>5243.2825975094893</v>
      </c>
      <c r="AO2067" s="276">
        <v>1.0013908704181607</v>
      </c>
      <c r="AQ2067" s="280">
        <v>5460.5653186167865</v>
      </c>
      <c r="AR2067" s="281">
        <v>5504.218720500925</v>
      </c>
    </row>
    <row r="2068" spans="1:44" x14ac:dyDescent="0.2">
      <c r="A2068" s="260" t="s">
        <v>8386</v>
      </c>
      <c r="B2068" s="261" t="s">
        <v>6160</v>
      </c>
      <c r="C2068" s="261" t="s">
        <v>6203</v>
      </c>
      <c r="D2068" s="262" t="s">
        <v>14165</v>
      </c>
      <c r="E2068" s="257">
        <v>86</v>
      </c>
      <c r="F2068" s="258">
        <v>196</v>
      </c>
      <c r="G2068" s="258">
        <v>555</v>
      </c>
      <c r="H2068" s="258">
        <v>522</v>
      </c>
      <c r="I2068" s="258">
        <v>217</v>
      </c>
      <c r="J2068" s="258">
        <v>166</v>
      </c>
      <c r="K2068" s="259">
        <v>59</v>
      </c>
      <c r="L2068" s="257">
        <v>77</v>
      </c>
      <c r="M2068" s="258">
        <v>165</v>
      </c>
      <c r="N2068" s="258">
        <v>599</v>
      </c>
      <c r="O2068" s="258">
        <v>492</v>
      </c>
      <c r="P2068" s="258">
        <v>236</v>
      </c>
      <c r="Q2068" s="258">
        <v>174</v>
      </c>
      <c r="R2068" s="259">
        <v>110</v>
      </c>
      <c r="S2068" s="267">
        <v>3654</v>
      </c>
      <c r="T2068" s="90"/>
      <c r="U2068" s="260">
        <v>30</v>
      </c>
      <c r="V2068" s="273">
        <v>114.311615796182</v>
      </c>
      <c r="W2068" s="273">
        <v>95.838806787082603</v>
      </c>
      <c r="X2068" s="274">
        <v>1.083060755</v>
      </c>
      <c r="Z2068" s="257">
        <v>10923.29</v>
      </c>
      <c r="AA2068" s="258">
        <v>4229.4462478690148</v>
      </c>
      <c r="AB2068" s="276">
        <v>1.157483921146419</v>
      </c>
      <c r="AC2068" s="92"/>
      <c r="AD2068" s="257">
        <v>367822.87371174188</v>
      </c>
      <c r="AE2068" s="258">
        <v>3729.72058265652</v>
      </c>
      <c r="AF2068" s="276">
        <v>1.0207226553520854</v>
      </c>
      <c r="AG2068" s="93"/>
      <c r="AH2068" s="257">
        <v>3957.5039987699997</v>
      </c>
      <c r="AI2068" s="258">
        <v>3356.8984147491269</v>
      </c>
      <c r="AJ2068" s="258">
        <v>3511.3912390795813</v>
      </c>
      <c r="AK2068" s="276">
        <v>0.96097187714274257</v>
      </c>
      <c r="AL2068" s="93"/>
      <c r="AM2068" s="257">
        <v>3666.9</v>
      </c>
      <c r="AN2068" s="258">
        <v>3658.7793832841503</v>
      </c>
      <c r="AO2068" s="276">
        <v>1.0013079866678025</v>
      </c>
      <c r="AQ2068" s="280">
        <v>4154.0299414850651</v>
      </c>
      <c r="AR2068" s="281">
        <v>4187.238506513334</v>
      </c>
    </row>
    <row r="2069" spans="1:44" x14ac:dyDescent="0.2">
      <c r="A2069" s="260" t="s">
        <v>8386</v>
      </c>
      <c r="B2069" s="261" t="s">
        <v>6160</v>
      </c>
      <c r="C2069" s="261" t="s">
        <v>6204</v>
      </c>
      <c r="D2069" s="262" t="s">
        <v>14166</v>
      </c>
      <c r="E2069" s="257">
        <v>431</v>
      </c>
      <c r="F2069" s="258">
        <v>696</v>
      </c>
      <c r="G2069" s="258">
        <v>1788</v>
      </c>
      <c r="H2069" s="258">
        <v>550</v>
      </c>
      <c r="I2069" s="258">
        <v>122</v>
      </c>
      <c r="J2069" s="258">
        <v>118</v>
      </c>
      <c r="K2069" s="259">
        <v>25</v>
      </c>
      <c r="L2069" s="257">
        <v>339</v>
      </c>
      <c r="M2069" s="258">
        <v>658</v>
      </c>
      <c r="N2069" s="258">
        <v>1614</v>
      </c>
      <c r="O2069" s="258">
        <v>549</v>
      </c>
      <c r="P2069" s="258">
        <v>144</v>
      </c>
      <c r="Q2069" s="258">
        <v>97</v>
      </c>
      <c r="R2069" s="259">
        <v>54</v>
      </c>
      <c r="S2069" s="267">
        <v>7185</v>
      </c>
      <c r="T2069" s="90"/>
      <c r="U2069" s="260">
        <v>74</v>
      </c>
      <c r="V2069" s="273">
        <v>138.24741388048099</v>
      </c>
      <c r="W2069" s="273">
        <v>156.896033402922</v>
      </c>
      <c r="X2069" s="274">
        <v>1.104177478</v>
      </c>
      <c r="Z2069" s="257">
        <v>15769.22</v>
      </c>
      <c r="AA2069" s="258">
        <v>6105.7674346118265</v>
      </c>
      <c r="AB2069" s="276">
        <v>0.84979365826191045</v>
      </c>
      <c r="AC2069" s="92"/>
      <c r="AD2069" s="257">
        <v>872042.13516916614</v>
      </c>
      <c r="AE2069" s="258">
        <v>8842.499292290071</v>
      </c>
      <c r="AF2069" s="276">
        <v>1.2306888367835869</v>
      </c>
      <c r="AG2069" s="93"/>
      <c r="AH2069" s="257">
        <v>7933.51517943</v>
      </c>
      <c r="AI2069" s="258">
        <v>6729.4952923595229</v>
      </c>
      <c r="AJ2069" s="258">
        <v>6966.3577403325708</v>
      </c>
      <c r="AK2069" s="276">
        <v>0.96956962287161741</v>
      </c>
      <c r="AL2069" s="93"/>
      <c r="AM2069" s="257">
        <v>7216.82</v>
      </c>
      <c r="AN2069" s="258">
        <v>7200.8378272853697</v>
      </c>
      <c r="AO2069" s="276">
        <v>1.0022042905059665</v>
      </c>
      <c r="AQ2069" s="280">
        <v>7301.6965044671288</v>
      </c>
      <c r="AR2069" s="281">
        <v>7360.0684629269645</v>
      </c>
    </row>
    <row r="2070" spans="1:44" x14ac:dyDescent="0.2">
      <c r="A2070" s="260" t="s">
        <v>8386</v>
      </c>
      <c r="B2070" s="261" t="s">
        <v>6160</v>
      </c>
      <c r="C2070" s="261" t="s">
        <v>6205</v>
      </c>
      <c r="D2070" s="262" t="s">
        <v>14167</v>
      </c>
      <c r="E2070" s="257">
        <v>167</v>
      </c>
      <c r="F2070" s="258">
        <v>396</v>
      </c>
      <c r="G2070" s="258">
        <v>1366</v>
      </c>
      <c r="H2070" s="258">
        <v>1047</v>
      </c>
      <c r="I2070" s="258">
        <v>264</v>
      </c>
      <c r="J2070" s="258">
        <v>117</v>
      </c>
      <c r="K2070" s="259">
        <v>39</v>
      </c>
      <c r="L2070" s="257">
        <v>171</v>
      </c>
      <c r="M2070" s="258">
        <v>365</v>
      </c>
      <c r="N2070" s="258">
        <v>1366</v>
      </c>
      <c r="O2070" s="258">
        <v>1041</v>
      </c>
      <c r="P2070" s="258">
        <v>281</v>
      </c>
      <c r="Q2070" s="258">
        <v>143</v>
      </c>
      <c r="R2070" s="259">
        <v>134</v>
      </c>
      <c r="S2070" s="267">
        <v>6897</v>
      </c>
      <c r="T2070" s="90"/>
      <c r="U2070" s="260">
        <v>158</v>
      </c>
      <c r="V2070" s="273">
        <v>91.787785625476104</v>
      </c>
      <c r="W2070" s="273">
        <v>79.821423394694804</v>
      </c>
      <c r="X2070" s="274">
        <v>1.0960041519999999</v>
      </c>
      <c r="Z2070" s="257">
        <v>17440.62</v>
      </c>
      <c r="AA2070" s="258">
        <v>6752.9256130258636</v>
      </c>
      <c r="AB2070" s="276">
        <v>0.97911057170158966</v>
      </c>
      <c r="AC2070" s="92"/>
      <c r="AD2070" s="257">
        <v>627549.06678998796</v>
      </c>
      <c r="AE2070" s="258">
        <v>6363.3418101882216</v>
      </c>
      <c r="AF2070" s="276">
        <v>0.92262459187882007</v>
      </c>
      <c r="AG2070" s="93"/>
      <c r="AH2070" s="257">
        <v>7559.1406363439992</v>
      </c>
      <c r="AI2070" s="258">
        <v>6411.9372278323817</v>
      </c>
      <c r="AJ2070" s="258">
        <v>6664.1698693595426</v>
      </c>
      <c r="AK2070" s="276">
        <v>0.96624182533848668</v>
      </c>
      <c r="AL2070" s="93"/>
      <c r="AM2070" s="257">
        <v>6964.94</v>
      </c>
      <c r="AN2070" s="258">
        <v>6949.5156338626939</v>
      </c>
      <c r="AO2070" s="276">
        <v>1.0076142719824117</v>
      </c>
      <c r="AQ2070" s="280">
        <v>6065.9263777032902</v>
      </c>
      <c r="AR2070" s="281">
        <v>6114.4192180073333</v>
      </c>
    </row>
    <row r="2071" spans="1:44" x14ac:dyDescent="0.2">
      <c r="A2071" s="260" t="s">
        <v>8386</v>
      </c>
      <c r="B2071" s="261" t="s">
        <v>6160</v>
      </c>
      <c r="C2071" s="261" t="s">
        <v>6206</v>
      </c>
      <c r="D2071" s="262" t="s">
        <v>14168</v>
      </c>
      <c r="E2071" s="257">
        <v>94</v>
      </c>
      <c r="F2071" s="258">
        <v>205</v>
      </c>
      <c r="G2071" s="258">
        <v>515</v>
      </c>
      <c r="H2071" s="258">
        <v>454</v>
      </c>
      <c r="I2071" s="258">
        <v>168</v>
      </c>
      <c r="J2071" s="258">
        <v>76</v>
      </c>
      <c r="K2071" s="259">
        <v>36</v>
      </c>
      <c r="L2071" s="257">
        <v>73</v>
      </c>
      <c r="M2071" s="258">
        <v>176</v>
      </c>
      <c r="N2071" s="258">
        <v>481</v>
      </c>
      <c r="O2071" s="258">
        <v>498</v>
      </c>
      <c r="P2071" s="258">
        <v>192</v>
      </c>
      <c r="Q2071" s="258">
        <v>104</v>
      </c>
      <c r="R2071" s="259">
        <v>57</v>
      </c>
      <c r="S2071" s="267">
        <v>3129</v>
      </c>
      <c r="T2071" s="90"/>
      <c r="U2071" s="260">
        <v>18</v>
      </c>
      <c r="V2071" s="273">
        <v>76.353416837366495</v>
      </c>
      <c r="W2071" s="273">
        <v>59.512623841482899</v>
      </c>
      <c r="X2071" s="274">
        <v>1.0960041519999999</v>
      </c>
      <c r="Z2071" s="257">
        <v>8632.2900000000009</v>
      </c>
      <c r="AA2071" s="258">
        <v>3342.3818786297184</v>
      </c>
      <c r="AB2071" s="276">
        <v>1.0681949116745664</v>
      </c>
      <c r="AC2071" s="92"/>
      <c r="AD2071" s="257">
        <v>257046.42265134791</v>
      </c>
      <c r="AE2071" s="258">
        <v>2606.4483798587507</v>
      </c>
      <c r="AF2071" s="276">
        <v>0.8329972450810964</v>
      </c>
      <c r="AG2071" s="93"/>
      <c r="AH2071" s="257">
        <v>3429.3969916079996</v>
      </c>
      <c r="AI2071" s="258">
        <v>2908.9388989252602</v>
      </c>
      <c r="AJ2071" s="258">
        <v>3023.3706714841251</v>
      </c>
      <c r="AK2071" s="276">
        <v>0.96624182533848679</v>
      </c>
      <c r="AL2071" s="93"/>
      <c r="AM2071" s="257">
        <v>3136.74</v>
      </c>
      <c r="AN2071" s="258">
        <v>3129.7934611586697</v>
      </c>
      <c r="AO2071" s="276">
        <v>1.000253582984554</v>
      </c>
      <c r="AQ2071" s="280">
        <v>2690.887749640824</v>
      </c>
      <c r="AR2071" s="281">
        <v>2712.3995158236585</v>
      </c>
    </row>
    <row r="2072" spans="1:44" x14ac:dyDescent="0.2">
      <c r="A2072" s="260" t="s">
        <v>8386</v>
      </c>
      <c r="B2072" s="261" t="s">
        <v>6160</v>
      </c>
      <c r="C2072" s="261" t="s">
        <v>6207</v>
      </c>
      <c r="D2072" s="262" t="s">
        <v>14169</v>
      </c>
      <c r="E2072" s="257">
        <v>217</v>
      </c>
      <c r="F2072" s="258">
        <v>382</v>
      </c>
      <c r="G2072" s="258">
        <v>1336</v>
      </c>
      <c r="H2072" s="258">
        <v>1021</v>
      </c>
      <c r="I2072" s="258">
        <v>360</v>
      </c>
      <c r="J2072" s="258">
        <v>199</v>
      </c>
      <c r="K2072" s="259">
        <v>43</v>
      </c>
      <c r="L2072" s="257">
        <v>195</v>
      </c>
      <c r="M2072" s="258">
        <v>373</v>
      </c>
      <c r="N2072" s="258">
        <v>1360</v>
      </c>
      <c r="O2072" s="258">
        <v>933</v>
      </c>
      <c r="P2072" s="258">
        <v>388</v>
      </c>
      <c r="Q2072" s="258">
        <v>258</v>
      </c>
      <c r="R2072" s="259">
        <v>86</v>
      </c>
      <c r="S2072" s="267">
        <v>7151</v>
      </c>
      <c r="T2072" s="90"/>
      <c r="U2072" s="260">
        <v>28</v>
      </c>
      <c r="V2072" s="273">
        <v>118.050678827664</v>
      </c>
      <c r="W2072" s="273">
        <v>113.68825174825101</v>
      </c>
      <c r="X2072" s="274">
        <v>1.105993081</v>
      </c>
      <c r="Z2072" s="257">
        <v>19118.159999999996</v>
      </c>
      <c r="AA2072" s="258">
        <v>7402.4611704128947</v>
      </c>
      <c r="AB2072" s="276">
        <v>1.0351644763547609</v>
      </c>
      <c r="AC2072" s="92"/>
      <c r="AD2072" s="257">
        <v>757044.65717254637</v>
      </c>
      <c r="AE2072" s="258">
        <v>7676.4259148803967</v>
      </c>
      <c r="AF2072" s="276">
        <v>1.0734758655964756</v>
      </c>
      <c r="AG2072" s="93"/>
      <c r="AH2072" s="257">
        <v>7908.9565222310002</v>
      </c>
      <c r="AI2072" s="258">
        <v>6708.6637486781237</v>
      </c>
      <c r="AJ2072" s="258">
        <v>6938.6785993654994</v>
      </c>
      <c r="AK2072" s="276">
        <v>0.97030885182009496</v>
      </c>
      <c r="AL2072" s="93"/>
      <c r="AM2072" s="257">
        <v>7163.04</v>
      </c>
      <c r="AN2072" s="258">
        <v>7147.1769270063814</v>
      </c>
      <c r="AO2072" s="276">
        <v>0.99946537924855006</v>
      </c>
      <c r="AQ2072" s="280">
        <v>7706.3046047349226</v>
      </c>
      <c r="AR2072" s="281">
        <v>7767.9111220684244</v>
      </c>
    </row>
    <row r="2073" spans="1:44" x14ac:dyDescent="0.2">
      <c r="A2073" s="260" t="s">
        <v>8386</v>
      </c>
      <c r="B2073" s="261" t="s">
        <v>6160</v>
      </c>
      <c r="C2073" s="261" t="s">
        <v>6208</v>
      </c>
      <c r="D2073" s="262" t="s">
        <v>14170</v>
      </c>
      <c r="E2073" s="257">
        <v>67</v>
      </c>
      <c r="F2073" s="258">
        <v>129</v>
      </c>
      <c r="G2073" s="258">
        <v>816</v>
      </c>
      <c r="H2073" s="258">
        <v>325</v>
      </c>
      <c r="I2073" s="258">
        <v>72</v>
      </c>
      <c r="J2073" s="258">
        <v>64</v>
      </c>
      <c r="K2073" s="259">
        <v>25</v>
      </c>
      <c r="L2073" s="257">
        <v>54</v>
      </c>
      <c r="M2073" s="258">
        <v>103</v>
      </c>
      <c r="N2073" s="258">
        <v>492</v>
      </c>
      <c r="O2073" s="258">
        <v>175</v>
      </c>
      <c r="P2073" s="258">
        <v>74</v>
      </c>
      <c r="Q2073" s="258">
        <v>48</v>
      </c>
      <c r="R2073" s="259">
        <v>27</v>
      </c>
      <c r="S2073" s="267">
        <v>2471</v>
      </c>
      <c r="T2073" s="90"/>
      <c r="U2073" s="260">
        <v>21</v>
      </c>
      <c r="V2073" s="273">
        <v>117.060707435734</v>
      </c>
      <c r="W2073" s="273">
        <v>135.32618373128199</v>
      </c>
      <c r="X2073" s="274">
        <v>1.105939563</v>
      </c>
      <c r="Z2073" s="257">
        <v>5584.41</v>
      </c>
      <c r="AA2073" s="258">
        <v>2162.2571515598506</v>
      </c>
      <c r="AB2073" s="276">
        <v>0.87505348100358182</v>
      </c>
      <c r="AC2073" s="92"/>
      <c r="AD2073" s="257">
        <v>273613.90661844588</v>
      </c>
      <c r="AE2073" s="258">
        <v>2774.4425160889591</v>
      </c>
      <c r="AF2073" s="276">
        <v>1.1228015038805985</v>
      </c>
      <c r="AG2073" s="93"/>
      <c r="AH2073" s="257">
        <v>2732.776660173</v>
      </c>
      <c r="AI2073" s="258">
        <v>2318.0402701423286</v>
      </c>
      <c r="AJ2073" s="258">
        <v>2397.5793296683178</v>
      </c>
      <c r="AK2073" s="276">
        <v>0.9702870617840218</v>
      </c>
      <c r="AL2073" s="93"/>
      <c r="AM2073" s="257">
        <v>2480.0300000000002</v>
      </c>
      <c r="AN2073" s="258">
        <v>2474.5377932112119</v>
      </c>
      <c r="AO2073" s="276">
        <v>1.0014317252979408</v>
      </c>
      <c r="AQ2073" s="280">
        <v>2359.0215807402083</v>
      </c>
      <c r="AR2073" s="281">
        <v>2377.8803089320168</v>
      </c>
    </row>
    <row r="2074" spans="1:44" x14ac:dyDescent="0.2">
      <c r="A2074" s="260" t="s">
        <v>8386</v>
      </c>
      <c r="B2074" s="261" t="s">
        <v>6160</v>
      </c>
      <c r="C2074" s="261" t="s">
        <v>6209</v>
      </c>
      <c r="D2074" s="262" t="s">
        <v>14171</v>
      </c>
      <c r="E2074" s="257">
        <v>27</v>
      </c>
      <c r="F2074" s="258">
        <v>54</v>
      </c>
      <c r="G2074" s="258">
        <v>420</v>
      </c>
      <c r="H2074" s="258">
        <v>281</v>
      </c>
      <c r="I2074" s="258">
        <v>83</v>
      </c>
      <c r="J2074" s="258">
        <v>37</v>
      </c>
      <c r="K2074" s="259">
        <v>7</v>
      </c>
      <c r="L2074" s="257">
        <v>37</v>
      </c>
      <c r="M2074" s="258">
        <v>75</v>
      </c>
      <c r="N2074" s="258">
        <v>264</v>
      </c>
      <c r="O2074" s="258">
        <v>161</v>
      </c>
      <c r="P2074" s="258">
        <v>64</v>
      </c>
      <c r="Q2074" s="258">
        <v>30</v>
      </c>
      <c r="R2074" s="259">
        <v>6</v>
      </c>
      <c r="S2074" s="267">
        <v>1546</v>
      </c>
      <c r="T2074" s="90"/>
      <c r="U2074" s="260">
        <v>0</v>
      </c>
      <c r="V2074" s="273">
        <v>115.531015732296</v>
      </c>
      <c r="W2074" s="273">
        <v>120.146830530401</v>
      </c>
      <c r="X2074" s="274">
        <v>1.105993773</v>
      </c>
      <c r="Z2074" s="257">
        <v>3682.8900000000003</v>
      </c>
      <c r="AA2074" s="258">
        <v>1425.9975970439598</v>
      </c>
      <c r="AB2074" s="276">
        <v>0.92237878204654578</v>
      </c>
      <c r="AC2074" s="92"/>
      <c r="AD2074" s="257">
        <v>165014.92019662412</v>
      </c>
      <c r="AE2074" s="258">
        <v>1673.2497848545979</v>
      </c>
      <c r="AF2074" s="276">
        <v>1.0823090458309172</v>
      </c>
      <c r="AG2074" s="93"/>
      <c r="AH2074" s="257">
        <v>1709.8663730579999</v>
      </c>
      <c r="AI2074" s="258">
        <v>1450.3706677075236</v>
      </c>
      <c r="AJ2074" s="258">
        <v>1500.0979204996115</v>
      </c>
      <c r="AK2074" s="276">
        <v>0.97030913357025328</v>
      </c>
      <c r="AL2074" s="93"/>
      <c r="AM2074" s="257">
        <v>1546</v>
      </c>
      <c r="AN2074" s="258">
        <v>1542.5762705711354</v>
      </c>
      <c r="AO2074" s="276">
        <v>0.99778542727757791</v>
      </c>
      <c r="AQ2074" s="280">
        <v>1494.2296784135838</v>
      </c>
      <c r="AR2074" s="281">
        <v>1506.174999978846</v>
      </c>
    </row>
    <row r="2075" spans="1:44" x14ac:dyDescent="0.2">
      <c r="A2075" s="260" t="s">
        <v>8386</v>
      </c>
      <c r="B2075" s="261" t="s">
        <v>6160</v>
      </c>
      <c r="C2075" s="261" t="s">
        <v>6210</v>
      </c>
      <c r="D2075" s="262" t="s">
        <v>14172</v>
      </c>
      <c r="E2075" s="257">
        <v>125</v>
      </c>
      <c r="F2075" s="258">
        <v>283</v>
      </c>
      <c r="G2075" s="258">
        <v>1048</v>
      </c>
      <c r="H2075" s="258">
        <v>443</v>
      </c>
      <c r="I2075" s="258">
        <v>109</v>
      </c>
      <c r="J2075" s="258">
        <v>74</v>
      </c>
      <c r="K2075" s="259">
        <v>12</v>
      </c>
      <c r="L2075" s="257">
        <v>166</v>
      </c>
      <c r="M2075" s="258">
        <v>251</v>
      </c>
      <c r="N2075" s="258">
        <v>819</v>
      </c>
      <c r="O2075" s="258">
        <v>318</v>
      </c>
      <c r="P2075" s="258">
        <v>96</v>
      </c>
      <c r="Q2075" s="258">
        <v>73</v>
      </c>
      <c r="R2075" s="259">
        <v>17</v>
      </c>
      <c r="S2075" s="267">
        <v>3834</v>
      </c>
      <c r="T2075" s="90"/>
      <c r="U2075" s="260">
        <v>0</v>
      </c>
      <c r="V2075" s="273">
        <v>114.083790099856</v>
      </c>
      <c r="W2075" s="273">
        <v>107.38716410122601</v>
      </c>
      <c r="X2075" s="274">
        <v>1.096017547</v>
      </c>
      <c r="Z2075" s="257">
        <v>8553.4399999999987</v>
      </c>
      <c r="AA2075" s="258">
        <v>3311.8515313950957</v>
      </c>
      <c r="AB2075" s="276">
        <v>0.86381104105245066</v>
      </c>
      <c r="AC2075" s="92"/>
      <c r="AD2075" s="257">
        <v>396196.99774704216</v>
      </c>
      <c r="AE2075" s="258">
        <v>4017.433941429972</v>
      </c>
      <c r="AF2075" s="276">
        <v>1.0478440118492363</v>
      </c>
      <c r="AG2075" s="93"/>
      <c r="AH2075" s="257">
        <v>4202.1312751980004</v>
      </c>
      <c r="AI2075" s="258">
        <v>3564.4001422775837</v>
      </c>
      <c r="AJ2075" s="258">
        <v>3704.5920682932401</v>
      </c>
      <c r="AK2075" s="276">
        <v>0.96624727915838293</v>
      </c>
      <c r="AL2075" s="93"/>
      <c r="AM2075" s="257">
        <v>3834</v>
      </c>
      <c r="AN2075" s="258">
        <v>3825.5093281822333</v>
      </c>
      <c r="AO2075" s="276">
        <v>0.9977854272775778</v>
      </c>
      <c r="AQ2075" s="280">
        <v>3345.7457577083933</v>
      </c>
      <c r="AR2075" s="281">
        <v>3372.4926558116822</v>
      </c>
    </row>
    <row r="2076" spans="1:44" x14ac:dyDescent="0.2">
      <c r="A2076" s="260" t="s">
        <v>8386</v>
      </c>
      <c r="B2076" s="261" t="s">
        <v>6160</v>
      </c>
      <c r="C2076" s="261" t="s">
        <v>6211</v>
      </c>
      <c r="D2076" s="262" t="s">
        <v>14173</v>
      </c>
      <c r="E2076" s="257">
        <v>59</v>
      </c>
      <c r="F2076" s="258">
        <v>171</v>
      </c>
      <c r="G2076" s="258">
        <v>343</v>
      </c>
      <c r="H2076" s="258">
        <v>333</v>
      </c>
      <c r="I2076" s="258">
        <v>142</v>
      </c>
      <c r="J2076" s="258">
        <v>94</v>
      </c>
      <c r="K2076" s="259">
        <v>42</v>
      </c>
      <c r="L2076" s="257">
        <v>42</v>
      </c>
      <c r="M2076" s="258">
        <v>172</v>
      </c>
      <c r="N2076" s="258">
        <v>319</v>
      </c>
      <c r="O2076" s="258">
        <v>354</v>
      </c>
      <c r="P2076" s="258">
        <v>181</v>
      </c>
      <c r="Q2076" s="258">
        <v>153</v>
      </c>
      <c r="R2076" s="259">
        <v>72</v>
      </c>
      <c r="S2076" s="267">
        <v>2477</v>
      </c>
      <c r="T2076" s="90"/>
      <c r="U2076" s="260">
        <v>36</v>
      </c>
      <c r="V2076" s="273">
        <v>75.431488023526995</v>
      </c>
      <c r="W2076" s="273">
        <v>58.120258272800598</v>
      </c>
      <c r="X2076" s="274">
        <v>1.0960041519999999</v>
      </c>
      <c r="Z2076" s="257">
        <v>7469.7300000000014</v>
      </c>
      <c r="AA2076" s="258">
        <v>2892.2441426616542</v>
      </c>
      <c r="AB2076" s="276">
        <v>1.1676399445545638</v>
      </c>
      <c r="AC2076" s="92"/>
      <c r="AD2076" s="257">
        <v>202071.8900497726</v>
      </c>
      <c r="AE2076" s="258">
        <v>2049.0071209806952</v>
      </c>
      <c r="AF2076" s="276">
        <v>0.82721320992357494</v>
      </c>
      <c r="AG2076" s="93"/>
      <c r="AH2076" s="257">
        <v>2714.8022845039995</v>
      </c>
      <c r="AI2076" s="258">
        <v>2302.7937528404823</v>
      </c>
      <c r="AJ2076" s="258">
        <v>2393.3810013634311</v>
      </c>
      <c r="AK2076" s="276">
        <v>0.96624182533848646</v>
      </c>
      <c r="AL2076" s="93"/>
      <c r="AM2076" s="257">
        <v>2492.48</v>
      </c>
      <c r="AN2076" s="258">
        <v>2486.9602217808174</v>
      </c>
      <c r="AO2076" s="276">
        <v>1.0040210826729179</v>
      </c>
      <c r="AQ2076" s="280">
        <v>2321.0317235389616</v>
      </c>
      <c r="AR2076" s="281">
        <v>2339.586749383639</v>
      </c>
    </row>
    <row r="2077" spans="1:44" x14ac:dyDescent="0.2">
      <c r="A2077" s="260" t="s">
        <v>8386</v>
      </c>
      <c r="B2077" s="261" t="s">
        <v>6160</v>
      </c>
      <c r="C2077" s="261" t="s">
        <v>6212</v>
      </c>
      <c r="D2077" s="262" t="s">
        <v>14174</v>
      </c>
      <c r="E2077" s="257">
        <v>179</v>
      </c>
      <c r="F2077" s="258">
        <v>318</v>
      </c>
      <c r="G2077" s="258">
        <v>1009</v>
      </c>
      <c r="H2077" s="258">
        <v>594</v>
      </c>
      <c r="I2077" s="258">
        <v>119</v>
      </c>
      <c r="J2077" s="258">
        <v>72</v>
      </c>
      <c r="K2077" s="259">
        <v>36</v>
      </c>
      <c r="L2077" s="257">
        <v>159</v>
      </c>
      <c r="M2077" s="258">
        <v>302</v>
      </c>
      <c r="N2077" s="258">
        <v>1025</v>
      </c>
      <c r="O2077" s="258">
        <v>586</v>
      </c>
      <c r="P2077" s="258">
        <v>153</v>
      </c>
      <c r="Q2077" s="258">
        <v>103</v>
      </c>
      <c r="R2077" s="259">
        <v>62</v>
      </c>
      <c r="S2077" s="267">
        <v>4717</v>
      </c>
      <c r="T2077" s="90"/>
      <c r="U2077" s="260">
        <v>37</v>
      </c>
      <c r="V2077" s="273">
        <v>81.223344208624397</v>
      </c>
      <c r="W2077" s="273">
        <v>67.962696057651499</v>
      </c>
      <c r="X2077" s="274">
        <v>1.0960041519999999</v>
      </c>
      <c r="Z2077" s="257">
        <v>11426.130000000001</v>
      </c>
      <c r="AA2077" s="258">
        <v>4424.14351868014</v>
      </c>
      <c r="AB2077" s="276">
        <v>0.93791467430149245</v>
      </c>
      <c r="AC2077" s="92"/>
      <c r="AD2077" s="257">
        <v>402936.16012824932</v>
      </c>
      <c r="AE2077" s="258">
        <v>4085.7689864732856</v>
      </c>
      <c r="AF2077" s="276">
        <v>0.86617956041409494</v>
      </c>
      <c r="AG2077" s="93"/>
      <c r="AH2077" s="257">
        <v>5169.8515849839996</v>
      </c>
      <c r="AI2077" s="258">
        <v>4385.2556044200874</v>
      </c>
      <c r="AJ2077" s="258">
        <v>4557.7626901216427</v>
      </c>
      <c r="AK2077" s="276">
        <v>0.9662418253384869</v>
      </c>
      <c r="AL2077" s="93"/>
      <c r="AM2077" s="257">
        <v>4732.91</v>
      </c>
      <c r="AN2077" s="258">
        <v>4722.4286266163208</v>
      </c>
      <c r="AO2077" s="276">
        <v>1.0011508642392031</v>
      </c>
      <c r="AQ2077" s="280">
        <v>3706.9992449815227</v>
      </c>
      <c r="AR2077" s="281">
        <v>3736.6341121396304</v>
      </c>
    </row>
    <row r="2078" spans="1:44" x14ac:dyDescent="0.2">
      <c r="A2078" s="260" t="s">
        <v>8386</v>
      </c>
      <c r="B2078" s="261" t="s">
        <v>6160</v>
      </c>
      <c r="C2078" s="261" t="s">
        <v>6213</v>
      </c>
      <c r="D2078" s="262" t="s">
        <v>14175</v>
      </c>
      <c r="E2078" s="257">
        <v>55</v>
      </c>
      <c r="F2078" s="258">
        <v>169</v>
      </c>
      <c r="G2078" s="258">
        <v>435</v>
      </c>
      <c r="H2078" s="258">
        <v>416</v>
      </c>
      <c r="I2078" s="258">
        <v>171</v>
      </c>
      <c r="J2078" s="258">
        <v>101</v>
      </c>
      <c r="K2078" s="259">
        <v>36</v>
      </c>
      <c r="L2078" s="257">
        <v>72</v>
      </c>
      <c r="M2078" s="258">
        <v>145</v>
      </c>
      <c r="N2078" s="258">
        <v>466</v>
      </c>
      <c r="O2078" s="258">
        <v>432</v>
      </c>
      <c r="P2078" s="258">
        <v>196</v>
      </c>
      <c r="Q2078" s="258">
        <v>132</v>
      </c>
      <c r="R2078" s="259">
        <v>53</v>
      </c>
      <c r="S2078" s="267">
        <v>2879</v>
      </c>
      <c r="T2078" s="90"/>
      <c r="U2078" s="260">
        <v>7</v>
      </c>
      <c r="V2078" s="273">
        <v>89.837353489100295</v>
      </c>
      <c r="W2078" s="273">
        <v>76.226467523445606</v>
      </c>
      <c r="X2078" s="274">
        <v>1.0958980730000001</v>
      </c>
      <c r="Z2078" s="257">
        <v>8321.89</v>
      </c>
      <c r="AA2078" s="258">
        <v>3222.1964660536037</v>
      </c>
      <c r="AB2078" s="276">
        <v>1.1192068308626619</v>
      </c>
      <c r="AC2078" s="92"/>
      <c r="AD2078" s="257">
        <v>258039.59734253053</v>
      </c>
      <c r="AE2078" s="258">
        <v>2616.5191621635518</v>
      </c>
      <c r="AF2078" s="276">
        <v>0.90882916365528021</v>
      </c>
      <c r="AG2078" s="93"/>
      <c r="AH2078" s="257">
        <v>3155.0905521670002</v>
      </c>
      <c r="AI2078" s="258">
        <v>2676.262228983509</v>
      </c>
      <c r="AJ2078" s="258">
        <v>2781.6858699120844</v>
      </c>
      <c r="AK2078" s="276">
        <v>0.96619863491215163</v>
      </c>
      <c r="AL2078" s="93"/>
      <c r="AM2078" s="257">
        <v>2882.01</v>
      </c>
      <c r="AN2078" s="258">
        <v>2875.6275792682527</v>
      </c>
      <c r="AO2078" s="276">
        <v>0.99882861384795163</v>
      </c>
      <c r="AQ2078" s="280">
        <v>2826.1269506035701</v>
      </c>
      <c r="AR2078" s="281">
        <v>2848.7198596435346</v>
      </c>
    </row>
    <row r="2079" spans="1:44" x14ac:dyDescent="0.2">
      <c r="A2079" s="260" t="s">
        <v>8386</v>
      </c>
      <c r="B2079" s="261" t="s">
        <v>6160</v>
      </c>
      <c r="C2079" s="261" t="s">
        <v>6214</v>
      </c>
      <c r="D2079" s="262" t="s">
        <v>14176</v>
      </c>
      <c r="E2079" s="257">
        <v>683</v>
      </c>
      <c r="F2079" s="258">
        <v>1147</v>
      </c>
      <c r="G2079" s="258">
        <v>3943</v>
      </c>
      <c r="H2079" s="258">
        <v>1389</v>
      </c>
      <c r="I2079" s="258">
        <v>459</v>
      </c>
      <c r="J2079" s="258">
        <v>254</v>
      </c>
      <c r="K2079" s="259">
        <v>95</v>
      </c>
      <c r="L2079" s="257">
        <v>693</v>
      </c>
      <c r="M2079" s="258">
        <v>1155</v>
      </c>
      <c r="N2079" s="258">
        <v>3246</v>
      </c>
      <c r="O2079" s="258">
        <v>1230</v>
      </c>
      <c r="P2079" s="258">
        <v>496</v>
      </c>
      <c r="Q2079" s="258">
        <v>373</v>
      </c>
      <c r="R2079" s="259">
        <v>180</v>
      </c>
      <c r="S2079" s="267">
        <v>15343</v>
      </c>
      <c r="T2079" s="90"/>
      <c r="U2079" s="260">
        <v>71</v>
      </c>
      <c r="V2079" s="273">
        <v>128.24560137071401</v>
      </c>
      <c r="W2079" s="273">
        <v>128.995112414467</v>
      </c>
      <c r="X2079" s="274">
        <v>1.083160353</v>
      </c>
      <c r="Z2079" s="257">
        <v>35913.46</v>
      </c>
      <c r="AA2079" s="258">
        <v>13905.521930205454</v>
      </c>
      <c r="AB2079" s="276">
        <v>0.90631049535328512</v>
      </c>
      <c r="AC2079" s="92"/>
      <c r="AD2079" s="257">
        <v>1720748.4676114989</v>
      </c>
      <c r="AE2079" s="258">
        <v>17448.373757894431</v>
      </c>
      <c r="AF2079" s="276">
        <v>1.1372204756497706</v>
      </c>
      <c r="AG2079" s="93"/>
      <c r="AH2079" s="257">
        <v>16618.929296079001</v>
      </c>
      <c r="AI2079" s="258">
        <v>14096.778531664015</v>
      </c>
      <c r="AJ2079" s="258">
        <v>14744.813695198727</v>
      </c>
      <c r="AK2079" s="276">
        <v>0.96101242880784243</v>
      </c>
      <c r="AL2079" s="93"/>
      <c r="AM2079" s="257">
        <v>15373.53</v>
      </c>
      <c r="AN2079" s="258">
        <v>15339.484199814662</v>
      </c>
      <c r="AO2079" s="276">
        <v>0.99977085314571223</v>
      </c>
      <c r="AQ2079" s="280">
        <v>15193.626312442197</v>
      </c>
      <c r="AR2079" s="281">
        <v>15315.088731952725</v>
      </c>
    </row>
    <row r="2080" spans="1:44" x14ac:dyDescent="0.2">
      <c r="A2080" s="260" t="s">
        <v>8386</v>
      </c>
      <c r="B2080" s="261" t="s">
        <v>6160</v>
      </c>
      <c r="C2080" s="261" t="s">
        <v>6215</v>
      </c>
      <c r="D2080" s="262" t="s">
        <v>14177</v>
      </c>
      <c r="E2080" s="257">
        <v>347</v>
      </c>
      <c r="F2080" s="258">
        <v>548</v>
      </c>
      <c r="G2080" s="258">
        <v>1584</v>
      </c>
      <c r="H2080" s="258">
        <v>788</v>
      </c>
      <c r="I2080" s="258">
        <v>227</v>
      </c>
      <c r="J2080" s="258">
        <v>144</v>
      </c>
      <c r="K2080" s="259">
        <v>39</v>
      </c>
      <c r="L2080" s="257">
        <v>298</v>
      </c>
      <c r="M2080" s="258">
        <v>510</v>
      </c>
      <c r="N2080" s="258">
        <v>1586</v>
      </c>
      <c r="O2080" s="258">
        <v>767</v>
      </c>
      <c r="P2080" s="258">
        <v>290</v>
      </c>
      <c r="Q2080" s="258">
        <v>236</v>
      </c>
      <c r="R2080" s="259">
        <v>92</v>
      </c>
      <c r="S2080" s="267">
        <v>7456</v>
      </c>
      <c r="T2080" s="90"/>
      <c r="U2080" s="260">
        <v>23</v>
      </c>
      <c r="V2080" s="273">
        <v>134.57082496281399</v>
      </c>
      <c r="W2080" s="273">
        <v>137.78403755868499</v>
      </c>
      <c r="X2080" s="274">
        <v>1.104177478</v>
      </c>
      <c r="Z2080" s="257">
        <v>18520.75</v>
      </c>
      <c r="AA2080" s="258">
        <v>7171.1468426838483</v>
      </c>
      <c r="AB2080" s="276">
        <v>0.96179544563892816</v>
      </c>
      <c r="AC2080" s="92"/>
      <c r="AD2080" s="257">
        <v>864036.46987020527</v>
      </c>
      <c r="AE2080" s="258">
        <v>8761.3219192189408</v>
      </c>
      <c r="AF2080" s="276">
        <v>1.1750699998952443</v>
      </c>
      <c r="AG2080" s="93"/>
      <c r="AH2080" s="257">
        <v>8232.7472759680004</v>
      </c>
      <c r="AI2080" s="258">
        <v>6983.3148086057909</v>
      </c>
      <c r="AJ2080" s="258">
        <v>7229.1111081307799</v>
      </c>
      <c r="AK2080" s="276">
        <v>0.96956962287161752</v>
      </c>
      <c r="AL2080" s="93"/>
      <c r="AM2080" s="257">
        <v>7465.89</v>
      </c>
      <c r="AN2080" s="258">
        <v>7449.3562436573966</v>
      </c>
      <c r="AO2080" s="276">
        <v>0.99910893825877101</v>
      </c>
      <c r="AQ2080" s="280">
        <v>8162.8947880986188</v>
      </c>
      <c r="AR2080" s="281">
        <v>8228.1514247160667</v>
      </c>
    </row>
    <row r="2081" spans="1:44" x14ac:dyDescent="0.2">
      <c r="A2081" s="260" t="s">
        <v>8386</v>
      </c>
      <c r="B2081" s="261" t="s">
        <v>6160</v>
      </c>
      <c r="C2081" s="261" t="s">
        <v>6216</v>
      </c>
      <c r="D2081" s="262" t="s">
        <v>14178</v>
      </c>
      <c r="E2081" s="257">
        <v>345</v>
      </c>
      <c r="F2081" s="258">
        <v>664</v>
      </c>
      <c r="G2081" s="258">
        <v>2436</v>
      </c>
      <c r="H2081" s="258">
        <v>1723</v>
      </c>
      <c r="I2081" s="258">
        <v>636</v>
      </c>
      <c r="J2081" s="258">
        <v>388</v>
      </c>
      <c r="K2081" s="259">
        <v>137</v>
      </c>
      <c r="L2081" s="257">
        <v>315</v>
      </c>
      <c r="M2081" s="258">
        <v>626</v>
      </c>
      <c r="N2081" s="258">
        <v>2278</v>
      </c>
      <c r="O2081" s="258">
        <v>1710</v>
      </c>
      <c r="P2081" s="258">
        <v>718</v>
      </c>
      <c r="Q2081" s="258">
        <v>570</v>
      </c>
      <c r="R2081" s="259">
        <v>264</v>
      </c>
      <c r="S2081" s="267">
        <v>12810</v>
      </c>
      <c r="T2081" s="90"/>
      <c r="U2081" s="260">
        <v>179</v>
      </c>
      <c r="V2081" s="273">
        <v>118.030398771786</v>
      </c>
      <c r="W2081" s="273">
        <v>96.777023335674699</v>
      </c>
      <c r="X2081" s="274">
        <v>1.083160353</v>
      </c>
      <c r="Z2081" s="257">
        <v>35564.47</v>
      </c>
      <c r="AA2081" s="258">
        <v>13770.394652064548</v>
      </c>
      <c r="AB2081" s="276">
        <v>1.0749722601143286</v>
      </c>
      <c r="AC2081" s="92"/>
      <c r="AD2081" s="257">
        <v>1304780.0572246821</v>
      </c>
      <c r="AE2081" s="258">
        <v>13230.457872732612</v>
      </c>
      <c r="AF2081" s="276">
        <v>1.0328226286286191</v>
      </c>
      <c r="AG2081" s="93"/>
      <c r="AH2081" s="257">
        <v>13875.284121930001</v>
      </c>
      <c r="AI2081" s="258">
        <v>11769.519193809294</v>
      </c>
      <c r="AJ2081" s="258">
        <v>12310.569213028461</v>
      </c>
      <c r="AK2081" s="276">
        <v>0.96101242880784232</v>
      </c>
      <c r="AL2081" s="93"/>
      <c r="AM2081" s="257">
        <v>12886.97</v>
      </c>
      <c r="AN2081" s="258">
        <v>12858.430867763327</v>
      </c>
      <c r="AO2081" s="276">
        <v>1.0037807078659897</v>
      </c>
      <c r="AQ2081" s="280">
        <v>13719.553595014459</v>
      </c>
      <c r="AR2081" s="281">
        <v>13829.231833769756</v>
      </c>
    </row>
    <row r="2082" spans="1:44" x14ac:dyDescent="0.2">
      <c r="A2082" s="260" t="s">
        <v>8386</v>
      </c>
      <c r="B2082" s="261" t="s">
        <v>6160</v>
      </c>
      <c r="C2082" s="261" t="s">
        <v>6217</v>
      </c>
      <c r="D2082" s="262" t="s">
        <v>14179</v>
      </c>
      <c r="E2082" s="257">
        <v>161</v>
      </c>
      <c r="F2082" s="258">
        <v>294</v>
      </c>
      <c r="G2082" s="258">
        <v>995</v>
      </c>
      <c r="H2082" s="258">
        <v>738</v>
      </c>
      <c r="I2082" s="258">
        <v>190</v>
      </c>
      <c r="J2082" s="258">
        <v>117</v>
      </c>
      <c r="K2082" s="259">
        <v>33</v>
      </c>
      <c r="L2082" s="257">
        <v>146</v>
      </c>
      <c r="M2082" s="258">
        <v>295</v>
      </c>
      <c r="N2082" s="258">
        <v>1072</v>
      </c>
      <c r="O2082" s="258">
        <v>752</v>
      </c>
      <c r="P2082" s="258">
        <v>213</v>
      </c>
      <c r="Q2082" s="258">
        <v>149</v>
      </c>
      <c r="R2082" s="259">
        <v>69</v>
      </c>
      <c r="S2082" s="267">
        <v>5224</v>
      </c>
      <c r="T2082" s="90"/>
      <c r="U2082" s="260">
        <v>48</v>
      </c>
      <c r="V2082" s="273">
        <v>120.502917651522</v>
      </c>
      <c r="W2082" s="273">
        <v>130.164464866934</v>
      </c>
      <c r="X2082" s="274">
        <v>1.0832508430000001</v>
      </c>
      <c r="Z2082" s="257">
        <v>13415.010000000002</v>
      </c>
      <c r="AA2082" s="258">
        <v>5194.2284521994115</v>
      </c>
      <c r="AB2082" s="276">
        <v>0.99430100539804966</v>
      </c>
      <c r="AC2082" s="92"/>
      <c r="AD2082" s="257">
        <v>576765.51837778755</v>
      </c>
      <c r="AE2082" s="258">
        <v>5848.3970927431756</v>
      </c>
      <c r="AF2082" s="276">
        <v>1.1195247114745741</v>
      </c>
      <c r="AG2082" s="93"/>
      <c r="AH2082" s="257">
        <v>5658.9024038320003</v>
      </c>
      <c r="AI2082" s="258">
        <v>4800.08624490279</v>
      </c>
      <c r="AJ2082" s="258">
        <v>5020.5213975533388</v>
      </c>
      <c r="AK2082" s="276">
        <v>0.96104927211970503</v>
      </c>
      <c r="AL2082" s="93"/>
      <c r="AM2082" s="257">
        <v>5244.64</v>
      </c>
      <c r="AN2082" s="258">
        <v>5233.0253633170769</v>
      </c>
      <c r="AO2082" s="276">
        <v>1.0017276729167452</v>
      </c>
      <c r="AQ2082" s="280">
        <v>5598.2212268458788</v>
      </c>
      <c r="AR2082" s="281">
        <v>5642.9750914720653</v>
      </c>
    </row>
    <row r="2083" spans="1:44" x14ac:dyDescent="0.2">
      <c r="A2083" s="260" t="s">
        <v>8386</v>
      </c>
      <c r="B2083" s="261" t="s">
        <v>6160</v>
      </c>
      <c r="C2083" s="261" t="s">
        <v>6218</v>
      </c>
      <c r="D2083" s="262" t="s">
        <v>14180</v>
      </c>
      <c r="E2083" s="257">
        <v>133</v>
      </c>
      <c r="F2083" s="258">
        <v>265</v>
      </c>
      <c r="G2083" s="258">
        <v>940</v>
      </c>
      <c r="H2083" s="258">
        <v>703</v>
      </c>
      <c r="I2083" s="258">
        <v>290</v>
      </c>
      <c r="J2083" s="258">
        <v>115</v>
      </c>
      <c r="K2083" s="259">
        <v>40</v>
      </c>
      <c r="L2083" s="257">
        <v>132</v>
      </c>
      <c r="M2083" s="258">
        <v>244</v>
      </c>
      <c r="N2083" s="258">
        <v>937</v>
      </c>
      <c r="O2083" s="258">
        <v>677</v>
      </c>
      <c r="P2083" s="258">
        <v>244</v>
      </c>
      <c r="Q2083" s="258">
        <v>139</v>
      </c>
      <c r="R2083" s="259">
        <v>79</v>
      </c>
      <c r="S2083" s="267">
        <v>4938</v>
      </c>
      <c r="T2083" s="90"/>
      <c r="U2083" s="260">
        <v>53</v>
      </c>
      <c r="V2083" s="273">
        <v>109.469895095433</v>
      </c>
      <c r="W2083" s="273">
        <v>79.2925445705024</v>
      </c>
      <c r="X2083" s="274">
        <v>1.105993773</v>
      </c>
      <c r="Z2083" s="257">
        <v>13096.62</v>
      </c>
      <c r="AA2083" s="258">
        <v>5070.9493493962254</v>
      </c>
      <c r="AB2083" s="276">
        <v>1.0269237240575588</v>
      </c>
      <c r="AC2083" s="92"/>
      <c r="AD2083" s="257">
        <v>471485.99749410793</v>
      </c>
      <c r="AE2083" s="258">
        <v>4780.8637117718717</v>
      </c>
      <c r="AF2083" s="276">
        <v>0.96817815143213282</v>
      </c>
      <c r="AG2083" s="93"/>
      <c r="AH2083" s="257">
        <v>5461.3972510740005</v>
      </c>
      <c r="AI2083" s="258">
        <v>4632.5552116039789</v>
      </c>
      <c r="AJ2083" s="258">
        <v>4791.3865015699103</v>
      </c>
      <c r="AK2083" s="276">
        <v>0.97030913357025317</v>
      </c>
      <c r="AL2083" s="93"/>
      <c r="AM2083" s="257">
        <v>4960.79</v>
      </c>
      <c r="AN2083" s="258">
        <v>4949.803969784336</v>
      </c>
      <c r="AO2083" s="276">
        <v>1.0023904353552726</v>
      </c>
      <c r="AQ2083" s="280">
        <v>4775.2001989124483</v>
      </c>
      <c r="AR2083" s="281">
        <v>4813.3745858481125</v>
      </c>
    </row>
    <row r="2084" spans="1:44" x14ac:dyDescent="0.2">
      <c r="A2084" s="260" t="s">
        <v>8386</v>
      </c>
      <c r="B2084" s="261" t="s">
        <v>6160</v>
      </c>
      <c r="C2084" s="261" t="s">
        <v>6219</v>
      </c>
      <c r="D2084" s="262" t="s">
        <v>14181</v>
      </c>
      <c r="E2084" s="257">
        <v>112</v>
      </c>
      <c r="F2084" s="258">
        <v>212</v>
      </c>
      <c r="G2084" s="258">
        <v>621</v>
      </c>
      <c r="H2084" s="258">
        <v>387</v>
      </c>
      <c r="I2084" s="258">
        <v>147</v>
      </c>
      <c r="J2084" s="258">
        <v>115</v>
      </c>
      <c r="K2084" s="259">
        <v>33</v>
      </c>
      <c r="L2084" s="257">
        <v>89</v>
      </c>
      <c r="M2084" s="258">
        <v>184</v>
      </c>
      <c r="N2084" s="258">
        <v>538</v>
      </c>
      <c r="O2084" s="258">
        <v>310</v>
      </c>
      <c r="P2084" s="258">
        <v>183</v>
      </c>
      <c r="Q2084" s="258">
        <v>136</v>
      </c>
      <c r="R2084" s="259">
        <v>56</v>
      </c>
      <c r="S2084" s="267">
        <v>3123</v>
      </c>
      <c r="T2084" s="90"/>
      <c r="U2084" s="260">
        <v>0</v>
      </c>
      <c r="V2084" s="273">
        <v>131.59402402613799</v>
      </c>
      <c r="W2084" s="273">
        <v>134.923791226384</v>
      </c>
      <c r="X2084" s="274">
        <v>1.083160353</v>
      </c>
      <c r="Z2084" s="257">
        <v>8513.42</v>
      </c>
      <c r="AA2084" s="258">
        <v>3296.355976590663</v>
      </c>
      <c r="AB2084" s="276">
        <v>1.0555094385496839</v>
      </c>
      <c r="AC2084" s="92"/>
      <c r="AD2084" s="257">
        <v>357365.31530633155</v>
      </c>
      <c r="AE2084" s="258">
        <v>3623.681035862161</v>
      </c>
      <c r="AF2084" s="276">
        <v>1.1603205366193279</v>
      </c>
      <c r="AG2084" s="93"/>
      <c r="AH2084" s="257">
        <v>3382.709782419</v>
      </c>
      <c r="AI2084" s="258">
        <v>2869.3371149310246</v>
      </c>
      <c r="AJ2084" s="258">
        <v>3001.2418151668917</v>
      </c>
      <c r="AK2084" s="276">
        <v>0.96101242880784232</v>
      </c>
      <c r="AL2084" s="93"/>
      <c r="AM2084" s="257">
        <v>3123</v>
      </c>
      <c r="AN2084" s="258">
        <v>3116.0838893878758</v>
      </c>
      <c r="AO2084" s="276">
        <v>0.99778542727757791</v>
      </c>
      <c r="AQ2084" s="280">
        <v>3667.5685975562128</v>
      </c>
      <c r="AR2084" s="281">
        <v>3696.8882442566987</v>
      </c>
    </row>
    <row r="2085" spans="1:44" x14ac:dyDescent="0.2">
      <c r="A2085" s="260" t="s">
        <v>8386</v>
      </c>
      <c r="B2085" s="261" t="s">
        <v>6160</v>
      </c>
      <c r="C2085" s="261" t="s">
        <v>6220</v>
      </c>
      <c r="D2085" s="262" t="s">
        <v>14182</v>
      </c>
      <c r="E2085" s="257">
        <v>181</v>
      </c>
      <c r="F2085" s="258">
        <v>295</v>
      </c>
      <c r="G2085" s="258">
        <v>2034</v>
      </c>
      <c r="H2085" s="258">
        <v>786</v>
      </c>
      <c r="I2085" s="258">
        <v>188</v>
      </c>
      <c r="J2085" s="258">
        <v>120</v>
      </c>
      <c r="K2085" s="259">
        <v>27</v>
      </c>
      <c r="L2085" s="257">
        <v>183</v>
      </c>
      <c r="M2085" s="258">
        <v>290</v>
      </c>
      <c r="N2085" s="258">
        <v>1481</v>
      </c>
      <c r="O2085" s="258">
        <v>529</v>
      </c>
      <c r="P2085" s="258">
        <v>205</v>
      </c>
      <c r="Q2085" s="258">
        <v>118</v>
      </c>
      <c r="R2085" s="259">
        <v>67</v>
      </c>
      <c r="S2085" s="267">
        <v>6504</v>
      </c>
      <c r="T2085" s="90"/>
      <c r="U2085" s="260">
        <v>0</v>
      </c>
      <c r="V2085" s="273">
        <v>115.742186350324</v>
      </c>
      <c r="W2085" s="273">
        <v>126.110564354913</v>
      </c>
      <c r="X2085" s="274">
        <v>1.105939563</v>
      </c>
      <c r="Z2085" s="257">
        <v>14649.73</v>
      </c>
      <c r="AA2085" s="258">
        <v>5672.3061990292426</v>
      </c>
      <c r="AB2085" s="276">
        <v>0.87212579935873968</v>
      </c>
      <c r="AC2085" s="92"/>
      <c r="AD2085" s="257">
        <v>703757.57492009434</v>
      </c>
      <c r="AE2085" s="258">
        <v>7136.0953871426473</v>
      </c>
      <c r="AF2085" s="276">
        <v>1.0971856376295583</v>
      </c>
      <c r="AG2085" s="93"/>
      <c r="AH2085" s="257">
        <v>7193.0309177519994</v>
      </c>
      <c r="AI2085" s="258">
        <v>6101.3896871734942</v>
      </c>
      <c r="AJ2085" s="258">
        <v>6310.7470498432776</v>
      </c>
      <c r="AK2085" s="276">
        <v>0.9702870617840218</v>
      </c>
      <c r="AL2085" s="93"/>
      <c r="AM2085" s="257">
        <v>6504</v>
      </c>
      <c r="AN2085" s="258">
        <v>6489.5964190133664</v>
      </c>
      <c r="AO2085" s="276">
        <v>0.99778542727757791</v>
      </c>
      <c r="AQ2085" s="280">
        <v>6025.2792223671222</v>
      </c>
      <c r="AR2085" s="281">
        <v>6073.4471170833367</v>
      </c>
    </row>
    <row r="2086" spans="1:44" x14ac:dyDescent="0.2">
      <c r="A2086" s="260" t="s">
        <v>8386</v>
      </c>
      <c r="B2086" s="261" t="s">
        <v>6160</v>
      </c>
      <c r="C2086" s="261" t="s">
        <v>6221</v>
      </c>
      <c r="D2086" s="262" t="s">
        <v>14183</v>
      </c>
      <c r="E2086" s="257">
        <v>211</v>
      </c>
      <c r="F2086" s="258">
        <v>312</v>
      </c>
      <c r="G2086" s="258">
        <v>978</v>
      </c>
      <c r="H2086" s="258">
        <v>568</v>
      </c>
      <c r="I2086" s="258">
        <v>171</v>
      </c>
      <c r="J2086" s="258">
        <v>114</v>
      </c>
      <c r="K2086" s="259">
        <v>18</v>
      </c>
      <c r="L2086" s="257">
        <v>187</v>
      </c>
      <c r="M2086" s="258">
        <v>323</v>
      </c>
      <c r="N2086" s="258">
        <v>999</v>
      </c>
      <c r="O2086" s="258">
        <v>530</v>
      </c>
      <c r="P2086" s="258">
        <v>209</v>
      </c>
      <c r="Q2086" s="258">
        <v>142</v>
      </c>
      <c r="R2086" s="259">
        <v>45</v>
      </c>
      <c r="S2086" s="267">
        <v>4807</v>
      </c>
      <c r="T2086" s="90"/>
      <c r="U2086" s="260">
        <v>6</v>
      </c>
      <c r="V2086" s="273">
        <v>136.87238127217799</v>
      </c>
      <c r="W2086" s="273">
        <v>139.68587476596599</v>
      </c>
      <c r="X2086" s="274">
        <v>1.104183369</v>
      </c>
      <c r="Z2086" s="257">
        <v>12103.35</v>
      </c>
      <c r="AA2086" s="258">
        <v>4686.3599011053848</v>
      </c>
      <c r="AB2086" s="276">
        <v>0.97490324549727159</v>
      </c>
      <c r="AC2086" s="92"/>
      <c r="AD2086" s="257">
        <v>562111.59272888477</v>
      </c>
      <c r="AE2086" s="258">
        <v>5699.8064203961821</v>
      </c>
      <c r="AF2086" s="276">
        <v>1.1857304806316169</v>
      </c>
      <c r="AG2086" s="93"/>
      <c r="AH2086" s="257">
        <v>5307.8094547830005</v>
      </c>
      <c r="AI2086" s="258">
        <v>4502.2764727690183</v>
      </c>
      <c r="AJ2086" s="258">
        <v>4660.7327069291287</v>
      </c>
      <c r="AK2086" s="276">
        <v>0.96957202141234211</v>
      </c>
      <c r="AL2086" s="93"/>
      <c r="AM2086" s="257">
        <v>4809.58</v>
      </c>
      <c r="AN2086" s="258">
        <v>4798.9288353256934</v>
      </c>
      <c r="AO2086" s="276">
        <v>0.99832095596540327</v>
      </c>
      <c r="AQ2086" s="280">
        <v>5378.6326604432479</v>
      </c>
      <c r="AR2086" s="281">
        <v>5421.6310680097677</v>
      </c>
    </row>
    <row r="2087" spans="1:44" x14ac:dyDescent="0.2">
      <c r="A2087" s="260" t="s">
        <v>8386</v>
      </c>
      <c r="B2087" s="261" t="s">
        <v>6160</v>
      </c>
      <c r="C2087" s="261" t="s">
        <v>6222</v>
      </c>
      <c r="D2087" s="262" t="s">
        <v>14184</v>
      </c>
      <c r="E2087" s="257">
        <v>201</v>
      </c>
      <c r="F2087" s="258">
        <v>378</v>
      </c>
      <c r="G2087" s="258">
        <v>1169</v>
      </c>
      <c r="H2087" s="258">
        <v>933</v>
      </c>
      <c r="I2087" s="258">
        <v>313</v>
      </c>
      <c r="J2087" s="258">
        <v>147</v>
      </c>
      <c r="K2087" s="259">
        <v>48</v>
      </c>
      <c r="L2087" s="257">
        <v>168</v>
      </c>
      <c r="M2087" s="258">
        <v>361</v>
      </c>
      <c r="N2087" s="258">
        <v>1191</v>
      </c>
      <c r="O2087" s="258">
        <v>858</v>
      </c>
      <c r="P2087" s="258">
        <v>343</v>
      </c>
      <c r="Q2087" s="258">
        <v>184</v>
      </c>
      <c r="R2087" s="259">
        <v>108</v>
      </c>
      <c r="S2087" s="267">
        <v>6402</v>
      </c>
      <c r="T2087" s="90"/>
      <c r="U2087" s="260">
        <v>44</v>
      </c>
      <c r="V2087" s="273">
        <v>108.888775573187</v>
      </c>
      <c r="W2087" s="273">
        <v>75.872187499999995</v>
      </c>
      <c r="X2087" s="274">
        <v>1.083160353</v>
      </c>
      <c r="Z2087" s="257">
        <v>16932.43</v>
      </c>
      <c r="AA2087" s="258">
        <v>6556.1568475069998</v>
      </c>
      <c r="AB2087" s="276">
        <v>1.0240794825846611</v>
      </c>
      <c r="AC2087" s="92"/>
      <c r="AD2087" s="257">
        <v>605114.49746770877</v>
      </c>
      <c r="AE2087" s="258">
        <v>6135.855481999959</v>
      </c>
      <c r="AF2087" s="276">
        <v>0.95842791034051222</v>
      </c>
      <c r="AG2087" s="93"/>
      <c r="AH2087" s="257">
        <v>6934.3925799059998</v>
      </c>
      <c r="AI2087" s="258">
        <v>5882.0032692245977</v>
      </c>
      <c r="AJ2087" s="258">
        <v>6152.4015692278062</v>
      </c>
      <c r="AK2087" s="276">
        <v>0.96101242880784232</v>
      </c>
      <c r="AL2087" s="93"/>
      <c r="AM2087" s="257">
        <v>6420.92</v>
      </c>
      <c r="AN2087" s="258">
        <v>6406.7004057151453</v>
      </c>
      <c r="AO2087" s="276">
        <v>1.0007342089526938</v>
      </c>
      <c r="AQ2087" s="280">
        <v>6043.0548701334683</v>
      </c>
      <c r="AR2087" s="281">
        <v>6091.3648687254572</v>
      </c>
    </row>
    <row r="2088" spans="1:44" x14ac:dyDescent="0.2">
      <c r="A2088" s="260" t="s">
        <v>8386</v>
      </c>
      <c r="B2088" s="261" t="s">
        <v>6160</v>
      </c>
      <c r="C2088" s="261" t="s">
        <v>6223</v>
      </c>
      <c r="D2088" s="262" t="s">
        <v>14185</v>
      </c>
      <c r="E2088" s="257">
        <v>246</v>
      </c>
      <c r="F2088" s="258">
        <v>387</v>
      </c>
      <c r="G2088" s="258">
        <v>1977</v>
      </c>
      <c r="H2088" s="258">
        <v>875</v>
      </c>
      <c r="I2088" s="258">
        <v>207</v>
      </c>
      <c r="J2088" s="258">
        <v>107</v>
      </c>
      <c r="K2088" s="259">
        <v>43</v>
      </c>
      <c r="L2088" s="257">
        <v>264</v>
      </c>
      <c r="M2088" s="258">
        <v>382</v>
      </c>
      <c r="N2088" s="258">
        <v>2002</v>
      </c>
      <c r="O2088" s="258">
        <v>882</v>
      </c>
      <c r="P2088" s="258">
        <v>227</v>
      </c>
      <c r="Q2088" s="258">
        <v>141</v>
      </c>
      <c r="R2088" s="259">
        <v>91</v>
      </c>
      <c r="S2088" s="267">
        <v>7831</v>
      </c>
      <c r="T2088" s="90"/>
      <c r="U2088" s="260">
        <v>61</v>
      </c>
      <c r="V2088" s="273">
        <v>100.30525252066499</v>
      </c>
      <c r="W2088" s="273">
        <v>105.430358738669</v>
      </c>
      <c r="X2088" s="274">
        <v>1.105916627</v>
      </c>
      <c r="Z2088" s="257">
        <v>18374.939999999999</v>
      </c>
      <c r="AA2088" s="258">
        <v>7114.6899000043268</v>
      </c>
      <c r="AB2088" s="276">
        <v>0.9085289107399217</v>
      </c>
      <c r="AC2088" s="92"/>
      <c r="AD2088" s="257">
        <v>777431.9882211166</v>
      </c>
      <c r="AE2088" s="258">
        <v>7883.1532656565096</v>
      </c>
      <c r="AF2088" s="276">
        <v>1.0066598474851882</v>
      </c>
      <c r="AG2088" s="93"/>
      <c r="AH2088" s="257">
        <v>8660.4331060370005</v>
      </c>
      <c r="AI2088" s="258">
        <v>7346.0934401410987</v>
      </c>
      <c r="AJ2088" s="258">
        <v>7598.2448512677274</v>
      </c>
      <c r="AK2088" s="276">
        <v>0.97027772331346285</v>
      </c>
      <c r="AL2088" s="93"/>
      <c r="AM2088" s="257">
        <v>7857.23</v>
      </c>
      <c r="AN2088" s="258">
        <v>7839.829592768202</v>
      </c>
      <c r="AO2088" s="276">
        <v>1.0011275179119143</v>
      </c>
      <c r="AQ2088" s="280">
        <v>6957.0348916611183</v>
      </c>
      <c r="AR2088" s="281">
        <v>7012.6515215020354</v>
      </c>
    </row>
    <row r="2089" spans="1:44" x14ac:dyDescent="0.2">
      <c r="A2089" s="260" t="s">
        <v>8386</v>
      </c>
      <c r="B2089" s="261" t="s">
        <v>6160</v>
      </c>
      <c r="C2089" s="261" t="s">
        <v>6224</v>
      </c>
      <c r="D2089" s="262" t="s">
        <v>14186</v>
      </c>
      <c r="E2089" s="257">
        <v>20</v>
      </c>
      <c r="F2089" s="258">
        <v>52</v>
      </c>
      <c r="G2089" s="258">
        <v>288</v>
      </c>
      <c r="H2089" s="258">
        <v>249</v>
      </c>
      <c r="I2089" s="258">
        <v>73</v>
      </c>
      <c r="J2089" s="258">
        <v>39</v>
      </c>
      <c r="K2089" s="259">
        <v>7</v>
      </c>
      <c r="L2089" s="257">
        <v>24</v>
      </c>
      <c r="M2089" s="258">
        <v>60</v>
      </c>
      <c r="N2089" s="258">
        <v>217</v>
      </c>
      <c r="O2089" s="258">
        <v>147</v>
      </c>
      <c r="P2089" s="258">
        <v>87</v>
      </c>
      <c r="Q2089" s="258">
        <v>56</v>
      </c>
      <c r="R2089" s="259">
        <v>21</v>
      </c>
      <c r="S2089" s="267">
        <v>1340</v>
      </c>
      <c r="T2089" s="90"/>
      <c r="U2089" s="260">
        <v>2</v>
      </c>
      <c r="V2089" s="273">
        <v>119.60237184</v>
      </c>
      <c r="W2089" s="273">
        <v>124.14925373134299</v>
      </c>
      <c r="X2089" s="274">
        <v>1.0832508430000001</v>
      </c>
      <c r="Z2089" s="257">
        <v>3590.55</v>
      </c>
      <c r="AA2089" s="258">
        <v>1390.2439855836558</v>
      </c>
      <c r="AB2089" s="276">
        <v>1.0374955116295939</v>
      </c>
      <c r="AC2089" s="92"/>
      <c r="AD2089" s="257">
        <v>145721.69920406135</v>
      </c>
      <c r="AE2089" s="258">
        <v>1477.6167000614671</v>
      </c>
      <c r="AF2089" s="276">
        <v>1.1026990298966173</v>
      </c>
      <c r="AG2089" s="93"/>
      <c r="AH2089" s="257">
        <v>1451.5561296200001</v>
      </c>
      <c r="AI2089" s="258">
        <v>1231.2625513341766</v>
      </c>
      <c r="AJ2089" s="258">
        <v>1287.8060246404048</v>
      </c>
      <c r="AK2089" s="276">
        <v>0.96104927211970503</v>
      </c>
      <c r="AL2089" s="93"/>
      <c r="AM2089" s="257">
        <v>1340.86</v>
      </c>
      <c r="AN2089" s="258">
        <v>1337.890568019413</v>
      </c>
      <c r="AO2089" s="276">
        <v>0.9984257970294127</v>
      </c>
      <c r="AQ2089" s="280">
        <v>1470.9891358321556</v>
      </c>
      <c r="AR2089" s="281">
        <v>1482.7486655084622</v>
      </c>
    </row>
    <row r="2090" spans="1:44" x14ac:dyDescent="0.2">
      <c r="A2090" s="260" t="s">
        <v>8386</v>
      </c>
      <c r="B2090" s="261" t="s">
        <v>6160</v>
      </c>
      <c r="C2090" s="261" t="s">
        <v>6225</v>
      </c>
      <c r="D2090" s="262" t="s">
        <v>14187</v>
      </c>
      <c r="E2090" s="257">
        <v>58</v>
      </c>
      <c r="F2090" s="258">
        <v>185</v>
      </c>
      <c r="G2090" s="258">
        <v>515</v>
      </c>
      <c r="H2090" s="258">
        <v>474</v>
      </c>
      <c r="I2090" s="258">
        <v>162</v>
      </c>
      <c r="J2090" s="258">
        <v>72</v>
      </c>
      <c r="K2090" s="259">
        <v>45</v>
      </c>
      <c r="L2090" s="257">
        <v>72</v>
      </c>
      <c r="M2090" s="258">
        <v>161</v>
      </c>
      <c r="N2090" s="258">
        <v>490</v>
      </c>
      <c r="O2090" s="258">
        <v>469</v>
      </c>
      <c r="P2090" s="258">
        <v>168</v>
      </c>
      <c r="Q2090" s="258">
        <v>114</v>
      </c>
      <c r="R2090" s="259">
        <v>71</v>
      </c>
      <c r="S2090" s="267">
        <v>3056</v>
      </c>
      <c r="T2090" s="90"/>
      <c r="U2090" s="260">
        <v>16</v>
      </c>
      <c r="V2090" s="273">
        <v>83.779546644219806</v>
      </c>
      <c r="W2090" s="273">
        <v>65.065423617926001</v>
      </c>
      <c r="X2090" s="274">
        <v>1.096075616</v>
      </c>
      <c r="Z2090" s="257">
        <v>8465.5300000000007</v>
      </c>
      <c r="AA2090" s="258">
        <v>3277.8131949918552</v>
      </c>
      <c r="AB2090" s="276">
        <v>1.0725828517643505</v>
      </c>
      <c r="AC2090" s="92"/>
      <c r="AD2090" s="257">
        <v>260993.76313066192</v>
      </c>
      <c r="AE2090" s="258">
        <v>2646.4743762952544</v>
      </c>
      <c r="AF2090" s="276">
        <v>0.86599292418038432</v>
      </c>
      <c r="AG2090" s="93"/>
      <c r="AH2090" s="257">
        <v>3349.6070824960002</v>
      </c>
      <c r="AI2090" s="258">
        <v>2841.2582043525463</v>
      </c>
      <c r="AJ2090" s="258">
        <v>2952.9239380892222</v>
      </c>
      <c r="AK2090" s="276">
        <v>0.96627092214961463</v>
      </c>
      <c r="AL2090" s="93"/>
      <c r="AM2090" s="257">
        <v>3062.88</v>
      </c>
      <c r="AN2090" s="258">
        <v>3056.0970294999479</v>
      </c>
      <c r="AO2090" s="276">
        <v>1.0000317504908207</v>
      </c>
      <c r="AQ2090" s="280">
        <v>2742.9080060133506</v>
      </c>
      <c r="AR2090" s="281">
        <v>2764.8356377751211</v>
      </c>
    </row>
    <row r="2091" spans="1:44" x14ac:dyDescent="0.2">
      <c r="A2091" s="260" t="s">
        <v>8386</v>
      </c>
      <c r="B2091" s="261" t="s">
        <v>6160</v>
      </c>
      <c r="C2091" s="261" t="s">
        <v>6226</v>
      </c>
      <c r="D2091" s="262" t="s">
        <v>14188</v>
      </c>
      <c r="E2091" s="257">
        <v>120</v>
      </c>
      <c r="F2091" s="258">
        <v>218</v>
      </c>
      <c r="G2091" s="258">
        <v>820</v>
      </c>
      <c r="H2091" s="258">
        <v>459</v>
      </c>
      <c r="I2091" s="258">
        <v>183</v>
      </c>
      <c r="J2091" s="258">
        <v>97</v>
      </c>
      <c r="K2091" s="259">
        <v>25</v>
      </c>
      <c r="L2091" s="257">
        <v>99</v>
      </c>
      <c r="M2091" s="258">
        <v>229</v>
      </c>
      <c r="N2091" s="258">
        <v>654</v>
      </c>
      <c r="O2091" s="258">
        <v>371</v>
      </c>
      <c r="P2091" s="258">
        <v>172</v>
      </c>
      <c r="Q2091" s="258">
        <v>121</v>
      </c>
      <c r="R2091" s="259">
        <v>53</v>
      </c>
      <c r="S2091" s="267">
        <v>3621</v>
      </c>
      <c r="T2091" s="90"/>
      <c r="U2091" s="260">
        <v>12</v>
      </c>
      <c r="V2091" s="273">
        <v>128.13807495577601</v>
      </c>
      <c r="W2091" s="273">
        <v>126.286226883797</v>
      </c>
      <c r="X2091" s="274">
        <v>1.083160353</v>
      </c>
      <c r="Z2091" s="257">
        <v>9274.7999999999993</v>
      </c>
      <c r="AA2091" s="258">
        <v>3591.1587131473693</v>
      </c>
      <c r="AB2091" s="276">
        <v>0.99175882716027874</v>
      </c>
      <c r="AC2091" s="92"/>
      <c r="AD2091" s="257">
        <v>403678.44155853713</v>
      </c>
      <c r="AE2091" s="258">
        <v>4093.2957134022845</v>
      </c>
      <c r="AF2091" s="276">
        <v>1.1304323980674633</v>
      </c>
      <c r="AG2091" s="93"/>
      <c r="AH2091" s="257">
        <v>3922.123638213</v>
      </c>
      <c r="AI2091" s="258">
        <v>3326.8875098191611</v>
      </c>
      <c r="AJ2091" s="258">
        <v>3479.8260047131971</v>
      </c>
      <c r="AK2091" s="276">
        <v>0.96101242880784232</v>
      </c>
      <c r="AL2091" s="93"/>
      <c r="AM2091" s="257">
        <v>3626.16</v>
      </c>
      <c r="AN2091" s="258">
        <v>3618.1296049768616</v>
      </c>
      <c r="AO2091" s="276">
        <v>0.99920729217808935</v>
      </c>
      <c r="AQ2091" s="280">
        <v>3898.1971045294631</v>
      </c>
      <c r="AR2091" s="281">
        <v>3929.3604648957335</v>
      </c>
    </row>
    <row r="2092" spans="1:44" x14ac:dyDescent="0.2">
      <c r="A2092" s="260" t="s">
        <v>8386</v>
      </c>
      <c r="B2092" s="261" t="s">
        <v>6160</v>
      </c>
      <c r="C2092" s="261" t="s">
        <v>6227</v>
      </c>
      <c r="D2092" s="262" t="s">
        <v>11386</v>
      </c>
      <c r="E2092" s="257">
        <v>309</v>
      </c>
      <c r="F2092" s="258">
        <v>463</v>
      </c>
      <c r="G2092" s="258">
        <v>1457</v>
      </c>
      <c r="H2092" s="258">
        <v>926</v>
      </c>
      <c r="I2092" s="258">
        <v>308</v>
      </c>
      <c r="J2092" s="258">
        <v>154</v>
      </c>
      <c r="K2092" s="259">
        <v>51</v>
      </c>
      <c r="L2092" s="257">
        <v>285</v>
      </c>
      <c r="M2092" s="258">
        <v>437</v>
      </c>
      <c r="N2092" s="258">
        <v>1589</v>
      </c>
      <c r="O2092" s="258">
        <v>926</v>
      </c>
      <c r="P2092" s="258">
        <v>324</v>
      </c>
      <c r="Q2092" s="258">
        <v>226</v>
      </c>
      <c r="R2092" s="259">
        <v>124</v>
      </c>
      <c r="S2092" s="267">
        <v>7579</v>
      </c>
      <c r="T2092" s="90"/>
      <c r="U2092" s="260">
        <v>37</v>
      </c>
      <c r="V2092" s="273">
        <v>119.126504306927</v>
      </c>
      <c r="W2092" s="273">
        <v>103.749703127061</v>
      </c>
      <c r="X2092" s="274">
        <v>1.083160353</v>
      </c>
      <c r="Z2092" s="257">
        <v>19658.389999999996</v>
      </c>
      <c r="AA2092" s="258">
        <v>7611.6356724618436</v>
      </c>
      <c r="AB2092" s="276">
        <v>1.0043060657688143</v>
      </c>
      <c r="AC2092" s="92"/>
      <c r="AD2092" s="257">
        <v>786650.68117953429</v>
      </c>
      <c r="AE2092" s="258">
        <v>7976.6307281243453</v>
      </c>
      <c r="AF2092" s="276">
        <v>1.0524648011775095</v>
      </c>
      <c r="AG2092" s="93"/>
      <c r="AH2092" s="257">
        <v>8209.2723153869993</v>
      </c>
      <c r="AI2092" s="258">
        <v>6963.4024956971607</v>
      </c>
      <c r="AJ2092" s="258">
        <v>7283.513197934637</v>
      </c>
      <c r="AK2092" s="276">
        <v>0.96101242880784232</v>
      </c>
      <c r="AL2092" s="93"/>
      <c r="AM2092" s="257">
        <v>7594.91</v>
      </c>
      <c r="AN2092" s="258">
        <v>7578.0905194847483</v>
      </c>
      <c r="AO2092" s="276">
        <v>0.99987999993201582</v>
      </c>
      <c r="AQ2092" s="280">
        <v>7697.7261866792624</v>
      </c>
      <c r="AR2092" s="281">
        <v>7759.264125558142</v>
      </c>
    </row>
    <row r="2093" spans="1:44" x14ac:dyDescent="0.2">
      <c r="A2093" s="260" t="s">
        <v>8386</v>
      </c>
      <c r="B2093" s="261" t="s">
        <v>6160</v>
      </c>
      <c r="C2093" s="261" t="s">
        <v>6228</v>
      </c>
      <c r="D2093" s="262" t="s">
        <v>14189</v>
      </c>
      <c r="E2093" s="257">
        <v>112</v>
      </c>
      <c r="F2093" s="258">
        <v>180</v>
      </c>
      <c r="G2093" s="258">
        <v>615</v>
      </c>
      <c r="H2093" s="258">
        <v>395</v>
      </c>
      <c r="I2093" s="258">
        <v>160</v>
      </c>
      <c r="J2093" s="258">
        <v>76</v>
      </c>
      <c r="K2093" s="259">
        <v>19</v>
      </c>
      <c r="L2093" s="257">
        <v>105</v>
      </c>
      <c r="M2093" s="258">
        <v>157</v>
      </c>
      <c r="N2093" s="258">
        <v>539</v>
      </c>
      <c r="O2093" s="258">
        <v>342</v>
      </c>
      <c r="P2093" s="258">
        <v>134</v>
      </c>
      <c r="Q2093" s="258">
        <v>123</v>
      </c>
      <c r="R2093" s="259">
        <v>55</v>
      </c>
      <c r="S2093" s="267">
        <v>3012</v>
      </c>
      <c r="T2093" s="90"/>
      <c r="U2093" s="260">
        <v>17</v>
      </c>
      <c r="V2093" s="273">
        <v>141.64187974195201</v>
      </c>
      <c r="W2093" s="273">
        <v>145.99435590969401</v>
      </c>
      <c r="X2093" s="274">
        <v>1.104177478</v>
      </c>
      <c r="Z2093" s="257">
        <v>8040.3700000000008</v>
      </c>
      <c r="AA2093" s="258">
        <v>3113.1932529465562</v>
      </c>
      <c r="AB2093" s="276">
        <v>1.0335966975254172</v>
      </c>
      <c r="AC2093" s="92"/>
      <c r="AD2093" s="257">
        <v>360461.70420656726</v>
      </c>
      <c r="AE2093" s="258">
        <v>3655.0783910526625</v>
      </c>
      <c r="AF2093" s="276">
        <v>1.2135054419165545</v>
      </c>
      <c r="AG2093" s="93"/>
      <c r="AH2093" s="257">
        <v>3325.7825637360002</v>
      </c>
      <c r="AI2093" s="258">
        <v>2821.0493835193993</v>
      </c>
      <c r="AJ2093" s="258">
        <v>2920.3437040893114</v>
      </c>
      <c r="AK2093" s="276">
        <v>0.9695696228716173</v>
      </c>
      <c r="AL2093" s="93"/>
      <c r="AM2093" s="257">
        <v>3019.31</v>
      </c>
      <c r="AN2093" s="258">
        <v>3012.6235184334637</v>
      </c>
      <c r="AO2093" s="276">
        <v>1.0002070114320929</v>
      </c>
      <c r="AQ2093" s="280">
        <v>3663.672998952627</v>
      </c>
      <c r="AR2093" s="281">
        <v>3692.9615030659452</v>
      </c>
    </row>
    <row r="2094" spans="1:44" x14ac:dyDescent="0.2">
      <c r="A2094" s="260" t="s">
        <v>8386</v>
      </c>
      <c r="B2094" s="261" t="s">
        <v>6160</v>
      </c>
      <c r="C2094" s="261" t="s">
        <v>6229</v>
      </c>
      <c r="D2094" s="262" t="s">
        <v>14190</v>
      </c>
      <c r="E2094" s="257">
        <v>133</v>
      </c>
      <c r="F2094" s="258">
        <v>285</v>
      </c>
      <c r="G2094" s="258">
        <v>1053</v>
      </c>
      <c r="H2094" s="258">
        <v>580</v>
      </c>
      <c r="I2094" s="258">
        <v>172</v>
      </c>
      <c r="J2094" s="258">
        <v>101</v>
      </c>
      <c r="K2094" s="259">
        <v>19</v>
      </c>
      <c r="L2094" s="257">
        <v>168</v>
      </c>
      <c r="M2094" s="258">
        <v>275</v>
      </c>
      <c r="N2094" s="258">
        <v>980</v>
      </c>
      <c r="O2094" s="258">
        <v>560</v>
      </c>
      <c r="P2094" s="258">
        <v>185</v>
      </c>
      <c r="Q2094" s="258">
        <v>138</v>
      </c>
      <c r="R2094" s="259">
        <v>44</v>
      </c>
      <c r="S2094" s="267">
        <v>4693</v>
      </c>
      <c r="T2094" s="90"/>
      <c r="U2094" s="260">
        <v>0</v>
      </c>
      <c r="V2094" s="273">
        <v>140.872372494064</v>
      </c>
      <c r="W2094" s="273">
        <v>145.315430520034</v>
      </c>
      <c r="X2094" s="274">
        <v>1.083160353</v>
      </c>
      <c r="Z2094" s="257">
        <v>11593.47</v>
      </c>
      <c r="AA2094" s="258">
        <v>4488.9367755760386</v>
      </c>
      <c r="AB2094" s="276">
        <v>0.95651753155253327</v>
      </c>
      <c r="AC2094" s="92"/>
      <c r="AD2094" s="257">
        <v>559938.26210186863</v>
      </c>
      <c r="AE2094" s="258">
        <v>5677.7688676722255</v>
      </c>
      <c r="AF2094" s="276">
        <v>1.2098378154000053</v>
      </c>
      <c r="AG2094" s="93"/>
      <c r="AH2094" s="257">
        <v>5083.2715366290004</v>
      </c>
      <c r="AI2094" s="258">
        <v>4311.8152674900093</v>
      </c>
      <c r="AJ2094" s="258">
        <v>4510.0313283952046</v>
      </c>
      <c r="AK2094" s="276">
        <v>0.96101242880784243</v>
      </c>
      <c r="AL2094" s="93"/>
      <c r="AM2094" s="257">
        <v>4693</v>
      </c>
      <c r="AN2094" s="258">
        <v>4682.6070102136728</v>
      </c>
      <c r="AO2094" s="276">
        <v>0.9977854272775778</v>
      </c>
      <c r="AQ2094" s="280">
        <v>5207.5902447003409</v>
      </c>
      <c r="AR2094" s="281">
        <v>5249.2212877399306</v>
      </c>
    </row>
    <row r="2095" spans="1:44" x14ac:dyDescent="0.2">
      <c r="A2095" s="260" t="s">
        <v>8386</v>
      </c>
      <c r="B2095" s="261" t="s">
        <v>6160</v>
      </c>
      <c r="C2095" s="261" t="s">
        <v>6230</v>
      </c>
      <c r="D2095" s="262" t="s">
        <v>14191</v>
      </c>
      <c r="E2095" s="257">
        <v>218</v>
      </c>
      <c r="F2095" s="258">
        <v>311</v>
      </c>
      <c r="G2095" s="258">
        <v>882</v>
      </c>
      <c r="H2095" s="258">
        <v>514</v>
      </c>
      <c r="I2095" s="258">
        <v>172</v>
      </c>
      <c r="J2095" s="258">
        <v>107</v>
      </c>
      <c r="K2095" s="259">
        <v>36</v>
      </c>
      <c r="L2095" s="257">
        <v>216</v>
      </c>
      <c r="M2095" s="258">
        <v>300</v>
      </c>
      <c r="N2095" s="258">
        <v>1042</v>
      </c>
      <c r="O2095" s="258">
        <v>477</v>
      </c>
      <c r="P2095" s="258">
        <v>194</v>
      </c>
      <c r="Q2095" s="258">
        <v>132</v>
      </c>
      <c r="R2095" s="259">
        <v>58</v>
      </c>
      <c r="S2095" s="267">
        <v>4659</v>
      </c>
      <c r="T2095" s="90"/>
      <c r="U2095" s="260">
        <v>29</v>
      </c>
      <c r="V2095" s="273">
        <v>135.84798560123099</v>
      </c>
      <c r="W2095" s="273">
        <v>160.37360515021399</v>
      </c>
      <c r="X2095" s="274">
        <v>1.083160353</v>
      </c>
      <c r="Z2095" s="257">
        <v>11938.49</v>
      </c>
      <c r="AA2095" s="258">
        <v>4622.526888485223</v>
      </c>
      <c r="AB2095" s="276">
        <v>0.99217147209384482</v>
      </c>
      <c r="AC2095" s="92"/>
      <c r="AD2095" s="257">
        <v>566378.58531309268</v>
      </c>
      <c r="AE2095" s="258">
        <v>5743.0736862591393</v>
      </c>
      <c r="AF2095" s="276">
        <v>1.2326837703926035</v>
      </c>
      <c r="AG2095" s="93"/>
      <c r="AH2095" s="257">
        <v>5046.4440846269999</v>
      </c>
      <c r="AI2095" s="258">
        <v>4280.5768871161199</v>
      </c>
      <c r="AJ2095" s="258">
        <v>4477.3569058157373</v>
      </c>
      <c r="AK2095" s="276">
        <v>0.96101242880784232</v>
      </c>
      <c r="AL2095" s="93"/>
      <c r="AM2095" s="257">
        <v>4671.47</v>
      </c>
      <c r="AN2095" s="258">
        <v>4661.1246899643875</v>
      </c>
      <c r="AO2095" s="276">
        <v>1.0004560399150864</v>
      </c>
      <c r="AQ2095" s="280">
        <v>5478.4555088664911</v>
      </c>
      <c r="AR2095" s="281">
        <v>5522.251930313475</v>
      </c>
    </row>
    <row r="2096" spans="1:44" x14ac:dyDescent="0.2">
      <c r="A2096" s="260" t="s">
        <v>8386</v>
      </c>
      <c r="B2096" s="261" t="s">
        <v>6160</v>
      </c>
      <c r="C2096" s="261" t="s">
        <v>6231</v>
      </c>
      <c r="D2096" s="262" t="s">
        <v>8622</v>
      </c>
      <c r="E2096" s="257">
        <v>198</v>
      </c>
      <c r="F2096" s="258">
        <v>297</v>
      </c>
      <c r="G2096" s="258">
        <v>1021</v>
      </c>
      <c r="H2096" s="258">
        <v>545</v>
      </c>
      <c r="I2096" s="258">
        <v>179</v>
      </c>
      <c r="J2096" s="258">
        <v>79</v>
      </c>
      <c r="K2096" s="259">
        <v>26</v>
      </c>
      <c r="L2096" s="257">
        <v>176</v>
      </c>
      <c r="M2096" s="258">
        <v>299</v>
      </c>
      <c r="N2096" s="258">
        <v>1063</v>
      </c>
      <c r="O2096" s="258">
        <v>513</v>
      </c>
      <c r="P2096" s="258">
        <v>195</v>
      </c>
      <c r="Q2096" s="258">
        <v>109</v>
      </c>
      <c r="R2096" s="259">
        <v>63</v>
      </c>
      <c r="S2096" s="267">
        <v>4763</v>
      </c>
      <c r="T2096" s="90"/>
      <c r="U2096" s="260">
        <v>10</v>
      </c>
      <c r="V2096" s="273">
        <v>147.333678298694</v>
      </c>
      <c r="W2096" s="273">
        <v>166.5</v>
      </c>
      <c r="X2096" s="274">
        <v>1.083160353</v>
      </c>
      <c r="Z2096" s="257">
        <v>11765.400000000001</v>
      </c>
      <c r="AA2096" s="258">
        <v>4555.5072587725954</v>
      </c>
      <c r="AB2096" s="276">
        <v>0.95643654393713951</v>
      </c>
      <c r="AC2096" s="92"/>
      <c r="AD2096" s="257">
        <v>600216.73280773382</v>
      </c>
      <c r="AE2096" s="258">
        <v>6086.192193045199</v>
      </c>
      <c r="AF2096" s="276">
        <v>1.2778064650525298</v>
      </c>
      <c r="AG2096" s="93"/>
      <c r="AH2096" s="257">
        <v>5159.0927613390004</v>
      </c>
      <c r="AI2096" s="258">
        <v>4376.1295800244861</v>
      </c>
      <c r="AJ2096" s="258">
        <v>4577.3021984117531</v>
      </c>
      <c r="AK2096" s="276">
        <v>0.96101242880784232</v>
      </c>
      <c r="AL2096" s="93"/>
      <c r="AM2096" s="257">
        <v>4767.3</v>
      </c>
      <c r="AN2096" s="258">
        <v>4756.7424674603972</v>
      </c>
      <c r="AO2096" s="276">
        <v>0.99868622033600607</v>
      </c>
      <c r="AQ2096" s="280">
        <v>5586.7583421775853</v>
      </c>
      <c r="AR2096" s="281">
        <v>5631.4205690553008</v>
      </c>
    </row>
    <row r="2097" spans="1:44" x14ac:dyDescent="0.2">
      <c r="A2097" s="260" t="s">
        <v>8386</v>
      </c>
      <c r="B2097" s="261" t="s">
        <v>6160</v>
      </c>
      <c r="C2097" s="261" t="s">
        <v>6232</v>
      </c>
      <c r="D2097" s="262" t="s">
        <v>14192</v>
      </c>
      <c r="E2097" s="257">
        <v>124</v>
      </c>
      <c r="F2097" s="258">
        <v>170</v>
      </c>
      <c r="G2097" s="258">
        <v>552</v>
      </c>
      <c r="H2097" s="258">
        <v>311</v>
      </c>
      <c r="I2097" s="258">
        <v>122</v>
      </c>
      <c r="J2097" s="258">
        <v>72</v>
      </c>
      <c r="K2097" s="259">
        <v>9</v>
      </c>
      <c r="L2097" s="257">
        <v>98</v>
      </c>
      <c r="M2097" s="258">
        <v>171</v>
      </c>
      <c r="N2097" s="258">
        <v>581</v>
      </c>
      <c r="O2097" s="258">
        <v>295</v>
      </c>
      <c r="P2097" s="258">
        <v>120</v>
      </c>
      <c r="Q2097" s="258">
        <v>97</v>
      </c>
      <c r="R2097" s="259">
        <v>17</v>
      </c>
      <c r="S2097" s="267">
        <v>2739</v>
      </c>
      <c r="T2097" s="90"/>
      <c r="U2097" s="260">
        <v>0</v>
      </c>
      <c r="V2097" s="273">
        <v>138.35302745906199</v>
      </c>
      <c r="W2097" s="273">
        <v>133.45729927007201</v>
      </c>
      <c r="X2097" s="274">
        <v>1.104177478</v>
      </c>
      <c r="Z2097" s="257">
        <v>7016.61</v>
      </c>
      <c r="AA2097" s="258">
        <v>2716.7982207979649</v>
      </c>
      <c r="AB2097" s="276">
        <v>0.99189420255493421</v>
      </c>
      <c r="AC2097" s="92"/>
      <c r="AD2097" s="257">
        <v>317307.79058806249</v>
      </c>
      <c r="AE2097" s="258">
        <v>3217.4981007870419</v>
      </c>
      <c r="AF2097" s="276">
        <v>1.1746981017842431</v>
      </c>
      <c r="AG2097" s="93"/>
      <c r="AH2097" s="257">
        <v>3024.342112242</v>
      </c>
      <c r="AI2097" s="258">
        <v>2565.3566605111669</v>
      </c>
      <c r="AJ2097" s="258">
        <v>2655.6511970453603</v>
      </c>
      <c r="AK2097" s="276">
        <v>0.96956962287161752</v>
      </c>
      <c r="AL2097" s="93"/>
      <c r="AM2097" s="257">
        <v>2739</v>
      </c>
      <c r="AN2097" s="258">
        <v>2732.9342853132857</v>
      </c>
      <c r="AO2097" s="276">
        <v>0.9977854272775778</v>
      </c>
      <c r="AQ2097" s="280">
        <v>3087.4491122547483</v>
      </c>
      <c r="AR2097" s="281">
        <v>3112.1311092697069</v>
      </c>
    </row>
    <row r="2098" spans="1:44" x14ac:dyDescent="0.2">
      <c r="A2098" s="260" t="s">
        <v>8386</v>
      </c>
      <c r="B2098" s="261" t="s">
        <v>6160</v>
      </c>
      <c r="C2098" s="261" t="s">
        <v>6233</v>
      </c>
      <c r="D2098" s="262" t="s">
        <v>14193</v>
      </c>
      <c r="E2098" s="257">
        <v>239</v>
      </c>
      <c r="F2098" s="258">
        <v>576</v>
      </c>
      <c r="G2098" s="258">
        <v>1654</v>
      </c>
      <c r="H2098" s="258">
        <v>1356</v>
      </c>
      <c r="I2098" s="258">
        <v>572</v>
      </c>
      <c r="J2098" s="258">
        <v>288</v>
      </c>
      <c r="K2098" s="259">
        <v>85</v>
      </c>
      <c r="L2098" s="257">
        <v>222</v>
      </c>
      <c r="M2098" s="258">
        <v>504</v>
      </c>
      <c r="N2098" s="258">
        <v>1682</v>
      </c>
      <c r="O2098" s="258">
        <v>1355</v>
      </c>
      <c r="P2098" s="258">
        <v>606</v>
      </c>
      <c r="Q2098" s="258">
        <v>372</v>
      </c>
      <c r="R2098" s="259">
        <v>154</v>
      </c>
      <c r="S2098" s="267">
        <v>9665</v>
      </c>
      <c r="T2098" s="90"/>
      <c r="U2098" s="260">
        <v>35</v>
      </c>
      <c r="V2098" s="273">
        <v>110.089936361664</v>
      </c>
      <c r="W2098" s="273">
        <v>78.676257503622395</v>
      </c>
      <c r="X2098" s="274">
        <v>1.105993773</v>
      </c>
      <c r="Z2098" s="257">
        <v>26743.440000000002</v>
      </c>
      <c r="AA2098" s="258">
        <v>10354.933537707973</v>
      </c>
      <c r="AB2098" s="276">
        <v>1.0713847426495575</v>
      </c>
      <c r="AC2098" s="92"/>
      <c r="AD2098" s="257">
        <v>922980.22157558077</v>
      </c>
      <c r="AE2098" s="258">
        <v>9359.011023586123</v>
      </c>
      <c r="AF2098" s="276">
        <v>0.96834050942432726</v>
      </c>
      <c r="AG2098" s="93"/>
      <c r="AH2098" s="257">
        <v>10689.429816045</v>
      </c>
      <c r="AI2098" s="258">
        <v>9067.1620332426992</v>
      </c>
      <c r="AJ2098" s="258">
        <v>9378.0377759564944</v>
      </c>
      <c r="AK2098" s="276">
        <v>0.97030913357025295</v>
      </c>
      <c r="AL2098" s="93"/>
      <c r="AM2098" s="257">
        <v>9680.0499999999993</v>
      </c>
      <c r="AN2098" s="258">
        <v>9658.6128253183178</v>
      </c>
      <c r="AO2098" s="276">
        <v>0.99933914385083478</v>
      </c>
      <c r="AQ2098" s="280">
        <v>9722.9585560986634</v>
      </c>
      <c r="AR2098" s="281">
        <v>9800.6868117987015</v>
      </c>
    </row>
    <row r="2099" spans="1:44" x14ac:dyDescent="0.2">
      <c r="A2099" s="260" t="s">
        <v>8386</v>
      </c>
      <c r="B2099" s="261" t="s">
        <v>6160</v>
      </c>
      <c r="C2099" s="261" t="s">
        <v>6234</v>
      </c>
      <c r="D2099" s="262" t="s">
        <v>9249</v>
      </c>
      <c r="E2099" s="257">
        <v>135</v>
      </c>
      <c r="F2099" s="258">
        <v>270</v>
      </c>
      <c r="G2099" s="258">
        <v>941</v>
      </c>
      <c r="H2099" s="258">
        <v>702</v>
      </c>
      <c r="I2099" s="258">
        <v>271</v>
      </c>
      <c r="J2099" s="258">
        <v>140</v>
      </c>
      <c r="K2099" s="259">
        <v>49</v>
      </c>
      <c r="L2099" s="257">
        <v>119</v>
      </c>
      <c r="M2099" s="258">
        <v>285</v>
      </c>
      <c r="N2099" s="258">
        <v>946</v>
      </c>
      <c r="O2099" s="258">
        <v>787</v>
      </c>
      <c r="P2099" s="258">
        <v>335</v>
      </c>
      <c r="Q2099" s="258">
        <v>157</v>
      </c>
      <c r="R2099" s="259">
        <v>79</v>
      </c>
      <c r="S2099" s="267">
        <v>5216</v>
      </c>
      <c r="T2099" s="90"/>
      <c r="U2099" s="260">
        <v>53</v>
      </c>
      <c r="V2099" s="273">
        <v>110.70936098087</v>
      </c>
      <c r="W2099" s="273">
        <v>95.174846625766804</v>
      </c>
      <c r="X2099" s="274">
        <v>1.105993081</v>
      </c>
      <c r="Z2099" s="257">
        <v>14179.109999999997</v>
      </c>
      <c r="AA2099" s="258">
        <v>5490.0843598972479</v>
      </c>
      <c r="AB2099" s="276">
        <v>1.0525468481398097</v>
      </c>
      <c r="AC2099" s="92"/>
      <c r="AD2099" s="257">
        <v>519331.80313872418</v>
      </c>
      <c r="AE2099" s="258">
        <v>5266.0197443636862</v>
      </c>
      <c r="AF2099" s="276">
        <v>1.0095896749163509</v>
      </c>
      <c r="AG2099" s="93"/>
      <c r="AH2099" s="257">
        <v>5768.8599104960003</v>
      </c>
      <c r="AI2099" s="258">
        <v>4893.3561897783657</v>
      </c>
      <c r="AJ2099" s="258">
        <v>5061.1309710936157</v>
      </c>
      <c r="AK2099" s="276">
        <v>0.97030885182009508</v>
      </c>
      <c r="AL2099" s="93"/>
      <c r="AM2099" s="257">
        <v>5238.79</v>
      </c>
      <c r="AN2099" s="258">
        <v>5227.1883185675024</v>
      </c>
      <c r="AO2099" s="276">
        <v>1.0021449997253646</v>
      </c>
      <c r="AQ2099" s="280">
        <v>5389.6985495181079</v>
      </c>
      <c r="AR2099" s="281">
        <v>5432.7854211308941</v>
      </c>
    </row>
    <row r="2100" spans="1:44" x14ac:dyDescent="0.2">
      <c r="A2100" s="260" t="s">
        <v>8386</v>
      </c>
      <c r="B2100" s="261" t="s">
        <v>6160</v>
      </c>
      <c r="C2100" s="261" t="s">
        <v>6235</v>
      </c>
      <c r="D2100" s="262" t="s">
        <v>14194</v>
      </c>
      <c r="E2100" s="257">
        <v>205</v>
      </c>
      <c r="F2100" s="258">
        <v>394</v>
      </c>
      <c r="G2100" s="258">
        <v>1326</v>
      </c>
      <c r="H2100" s="258">
        <v>890</v>
      </c>
      <c r="I2100" s="258">
        <v>299</v>
      </c>
      <c r="J2100" s="258">
        <v>126</v>
      </c>
      <c r="K2100" s="259">
        <v>68</v>
      </c>
      <c r="L2100" s="257">
        <v>199</v>
      </c>
      <c r="M2100" s="258">
        <v>341</v>
      </c>
      <c r="N2100" s="258">
        <v>1267</v>
      </c>
      <c r="O2100" s="258">
        <v>844</v>
      </c>
      <c r="P2100" s="258">
        <v>305</v>
      </c>
      <c r="Q2100" s="258">
        <v>210</v>
      </c>
      <c r="R2100" s="259">
        <v>155</v>
      </c>
      <c r="S2100" s="267">
        <v>6629</v>
      </c>
      <c r="T2100" s="90"/>
      <c r="U2100" s="260">
        <v>57</v>
      </c>
      <c r="V2100" s="273">
        <v>110.33604325597901</v>
      </c>
      <c r="W2100" s="273">
        <v>83.648318503996293</v>
      </c>
      <c r="X2100" s="274">
        <v>1.083160353</v>
      </c>
      <c r="Z2100" s="257">
        <v>17488.37</v>
      </c>
      <c r="AA2100" s="258">
        <v>6771.4141872865257</v>
      </c>
      <c r="AB2100" s="276">
        <v>1.0214835099240498</v>
      </c>
      <c r="AC2100" s="92"/>
      <c r="AD2100" s="257">
        <v>641280.40203698725</v>
      </c>
      <c r="AE2100" s="258">
        <v>6502.577424279546</v>
      </c>
      <c r="AF2100" s="276">
        <v>0.98092886171059679</v>
      </c>
      <c r="AG2100" s="93"/>
      <c r="AH2100" s="257">
        <v>7180.2699800370001</v>
      </c>
      <c r="AI2100" s="258">
        <v>6090.5653970149733</v>
      </c>
      <c r="AJ2100" s="258">
        <v>6370.5513905671869</v>
      </c>
      <c r="AK2100" s="276">
        <v>0.96101242880784232</v>
      </c>
      <c r="AL2100" s="93"/>
      <c r="AM2100" s="257">
        <v>6653.51</v>
      </c>
      <c r="AN2100" s="258">
        <v>6638.7753182456381</v>
      </c>
      <c r="AO2100" s="276">
        <v>1.0014746293929158</v>
      </c>
      <c r="AQ2100" s="280">
        <v>6392.7224333391687</v>
      </c>
      <c r="AR2100" s="281">
        <v>6443.8277796235343</v>
      </c>
    </row>
    <row r="2101" spans="1:44" x14ac:dyDescent="0.2">
      <c r="A2101" s="260" t="s">
        <v>8386</v>
      </c>
      <c r="B2101" s="261" t="s">
        <v>6160</v>
      </c>
      <c r="C2101" s="261" t="s">
        <v>6236</v>
      </c>
      <c r="D2101" s="262" t="s">
        <v>14195</v>
      </c>
      <c r="E2101" s="257">
        <v>58</v>
      </c>
      <c r="F2101" s="258">
        <v>114</v>
      </c>
      <c r="G2101" s="258">
        <v>483</v>
      </c>
      <c r="H2101" s="258">
        <v>179</v>
      </c>
      <c r="I2101" s="258">
        <v>66</v>
      </c>
      <c r="J2101" s="258">
        <v>55</v>
      </c>
      <c r="K2101" s="259">
        <v>18</v>
      </c>
      <c r="L2101" s="257">
        <v>60</v>
      </c>
      <c r="M2101" s="258">
        <v>92</v>
      </c>
      <c r="N2101" s="258">
        <v>315</v>
      </c>
      <c r="O2101" s="258">
        <v>112</v>
      </c>
      <c r="P2101" s="258">
        <v>46</v>
      </c>
      <c r="Q2101" s="258">
        <v>40</v>
      </c>
      <c r="R2101" s="259">
        <v>12</v>
      </c>
      <c r="S2101" s="267">
        <v>1650</v>
      </c>
      <c r="T2101" s="90"/>
      <c r="U2101" s="260">
        <v>27</v>
      </c>
      <c r="V2101" s="273">
        <v>136.82901407748301</v>
      </c>
      <c r="W2101" s="273">
        <v>166.35476046088499</v>
      </c>
      <c r="X2101" s="274">
        <v>1.104177478</v>
      </c>
      <c r="Z2101" s="257">
        <v>3879.41</v>
      </c>
      <c r="AA2101" s="258">
        <v>1502.0892119906669</v>
      </c>
      <c r="AB2101" s="276">
        <v>0.91035709817616173</v>
      </c>
      <c r="AC2101" s="92"/>
      <c r="AD2101" s="257">
        <v>203344.1026865388</v>
      </c>
      <c r="AE2101" s="258">
        <v>2061.9073455071916</v>
      </c>
      <c r="AF2101" s="276">
        <v>1.249640815458904</v>
      </c>
      <c r="AG2101" s="93"/>
      <c r="AH2101" s="257">
        <v>1821.8928387000001</v>
      </c>
      <c r="AI2101" s="258">
        <v>1545.3955786211848</v>
      </c>
      <c r="AJ2101" s="258">
        <v>1599.7898777381688</v>
      </c>
      <c r="AK2101" s="276">
        <v>0.96956962287161741</v>
      </c>
      <c r="AL2101" s="93"/>
      <c r="AM2101" s="257">
        <v>1661.61</v>
      </c>
      <c r="AN2101" s="258">
        <v>1657.930243818696</v>
      </c>
      <c r="AO2101" s="276">
        <v>1.0048062083749674</v>
      </c>
      <c r="AQ2101" s="280">
        <v>1828.6990477241075</v>
      </c>
      <c r="AR2101" s="281">
        <v>1843.3182180476049</v>
      </c>
    </row>
    <row r="2102" spans="1:44" x14ac:dyDescent="0.2">
      <c r="A2102" s="260" t="s">
        <v>8386</v>
      </c>
      <c r="B2102" s="261" t="s">
        <v>6160</v>
      </c>
      <c r="C2102" s="261" t="s">
        <v>6237</v>
      </c>
      <c r="D2102" s="262" t="s">
        <v>14196</v>
      </c>
      <c r="E2102" s="257">
        <v>50</v>
      </c>
      <c r="F2102" s="258">
        <v>58</v>
      </c>
      <c r="G2102" s="258">
        <v>291</v>
      </c>
      <c r="H2102" s="258">
        <v>218</v>
      </c>
      <c r="I2102" s="258">
        <v>87</v>
      </c>
      <c r="J2102" s="258">
        <v>51</v>
      </c>
      <c r="K2102" s="259">
        <v>14</v>
      </c>
      <c r="L2102" s="257">
        <v>46</v>
      </c>
      <c r="M2102" s="258">
        <v>60</v>
      </c>
      <c r="N2102" s="258">
        <v>299</v>
      </c>
      <c r="O2102" s="258">
        <v>181</v>
      </c>
      <c r="P2102" s="258">
        <v>104</v>
      </c>
      <c r="Q2102" s="258">
        <v>69</v>
      </c>
      <c r="R2102" s="259">
        <v>45</v>
      </c>
      <c r="S2102" s="267">
        <v>1573</v>
      </c>
      <c r="T2102" s="90"/>
      <c r="U2102" s="260">
        <v>8</v>
      </c>
      <c r="V2102" s="273">
        <v>125.34456231307399</v>
      </c>
      <c r="W2102" s="273">
        <v>124.167725540025</v>
      </c>
      <c r="X2102" s="274">
        <v>1.083160353</v>
      </c>
      <c r="Z2102" s="257">
        <v>4528.0899999999992</v>
      </c>
      <c r="AA2102" s="258">
        <v>1753.2550413394868</v>
      </c>
      <c r="AB2102" s="276">
        <v>1.114593160419254</v>
      </c>
      <c r="AC2102" s="92"/>
      <c r="AD2102" s="257">
        <v>173425.58299009822</v>
      </c>
      <c r="AE2102" s="258">
        <v>1758.5338288240534</v>
      </c>
      <c r="AF2102" s="276">
        <v>1.1179490329459971</v>
      </c>
      <c r="AG2102" s="93"/>
      <c r="AH2102" s="257">
        <v>1703.811235269</v>
      </c>
      <c r="AI2102" s="258">
        <v>1445.2344802390335</v>
      </c>
      <c r="AJ2102" s="258">
        <v>1511.672550514736</v>
      </c>
      <c r="AK2102" s="276">
        <v>0.96101242880784232</v>
      </c>
      <c r="AL2102" s="93"/>
      <c r="AM2102" s="257">
        <v>1576.44</v>
      </c>
      <c r="AN2102" s="258">
        <v>1572.9488589774649</v>
      </c>
      <c r="AO2102" s="276">
        <v>0.99996748822470749</v>
      </c>
      <c r="AQ2102" s="280">
        <v>1883.5709574875252</v>
      </c>
      <c r="AR2102" s="281">
        <v>1898.6287903650423</v>
      </c>
    </row>
    <row r="2103" spans="1:44" x14ac:dyDescent="0.2">
      <c r="A2103" s="260" t="s">
        <v>8386</v>
      </c>
      <c r="B2103" s="261" t="s">
        <v>6160</v>
      </c>
      <c r="C2103" s="261" t="s">
        <v>6238</v>
      </c>
      <c r="D2103" s="262" t="s">
        <v>14197</v>
      </c>
      <c r="E2103" s="257">
        <v>68</v>
      </c>
      <c r="F2103" s="258">
        <v>66</v>
      </c>
      <c r="G2103" s="258">
        <v>13632</v>
      </c>
      <c r="H2103" s="258">
        <v>64</v>
      </c>
      <c r="I2103" s="258">
        <v>1</v>
      </c>
      <c r="J2103" s="258">
        <v>1</v>
      </c>
      <c r="K2103" s="259">
        <v>0</v>
      </c>
      <c r="L2103" s="257">
        <v>74</v>
      </c>
      <c r="M2103" s="258">
        <v>64</v>
      </c>
      <c r="N2103" s="258">
        <v>12292</v>
      </c>
      <c r="O2103" s="258">
        <v>27</v>
      </c>
      <c r="P2103" s="258">
        <v>0</v>
      </c>
      <c r="Q2103" s="258">
        <v>1</v>
      </c>
      <c r="R2103" s="259">
        <v>0</v>
      </c>
      <c r="S2103" s="267">
        <v>26290</v>
      </c>
      <c r="T2103" s="90"/>
      <c r="U2103" s="260">
        <v>0</v>
      </c>
      <c r="V2103" s="273">
        <v>99.837706498568807</v>
      </c>
      <c r="W2103" s="273">
        <v>112.276284178011</v>
      </c>
      <c r="X2103" s="274">
        <v>1.105939563</v>
      </c>
      <c r="Z2103" s="257">
        <v>41740.879999999997</v>
      </c>
      <c r="AA2103" s="258">
        <v>16161.871404929356</v>
      </c>
      <c r="AB2103" s="276">
        <v>0.61475357188776558</v>
      </c>
      <c r="AC2103" s="92"/>
      <c r="AD2103" s="257">
        <v>2649373.4379735505</v>
      </c>
      <c r="AE2103" s="258">
        <v>26864.622482660943</v>
      </c>
      <c r="AF2103" s="276">
        <v>1.0218570742739044</v>
      </c>
      <c r="AG2103" s="93"/>
      <c r="AH2103" s="257">
        <v>29075.151111269999</v>
      </c>
      <c r="AI2103" s="258">
        <v>24662.597613129026</v>
      </c>
      <c r="AJ2103" s="258">
        <v>25508.846854301933</v>
      </c>
      <c r="AK2103" s="276">
        <v>0.9702870617840218</v>
      </c>
      <c r="AL2103" s="93"/>
      <c r="AM2103" s="257">
        <v>26290</v>
      </c>
      <c r="AN2103" s="258">
        <v>26231.778883127525</v>
      </c>
      <c r="AO2103" s="276">
        <v>0.99778542727757802</v>
      </c>
      <c r="AQ2103" s="280">
        <v>15988.922589479453</v>
      </c>
      <c r="AR2103" s="281">
        <v>16116.742846681274</v>
      </c>
    </row>
    <row r="2104" spans="1:44" x14ac:dyDescent="0.2">
      <c r="A2104" s="260" t="s">
        <v>8386</v>
      </c>
      <c r="B2104" s="261" t="s">
        <v>6160</v>
      </c>
      <c r="C2104" s="261" t="s">
        <v>6239</v>
      </c>
      <c r="D2104" s="262" t="s">
        <v>14198</v>
      </c>
      <c r="E2104" s="257">
        <v>36</v>
      </c>
      <c r="F2104" s="258">
        <v>77</v>
      </c>
      <c r="G2104" s="258">
        <v>423</v>
      </c>
      <c r="H2104" s="258">
        <v>257</v>
      </c>
      <c r="I2104" s="258">
        <v>83</v>
      </c>
      <c r="J2104" s="258">
        <v>54</v>
      </c>
      <c r="K2104" s="259">
        <v>14</v>
      </c>
      <c r="L2104" s="257">
        <v>30</v>
      </c>
      <c r="M2104" s="258">
        <v>71</v>
      </c>
      <c r="N2104" s="258">
        <v>221</v>
      </c>
      <c r="O2104" s="258">
        <v>134</v>
      </c>
      <c r="P2104" s="258">
        <v>61</v>
      </c>
      <c r="Q2104" s="258">
        <v>42</v>
      </c>
      <c r="R2104" s="259">
        <v>7</v>
      </c>
      <c r="S2104" s="267">
        <v>1510</v>
      </c>
      <c r="T2104" s="90"/>
      <c r="U2104" s="260">
        <v>0</v>
      </c>
      <c r="V2104" s="273">
        <v>110.252417060033</v>
      </c>
      <c r="W2104" s="273">
        <v>105.9059602649</v>
      </c>
      <c r="X2104" s="274">
        <v>1.0832508430000001</v>
      </c>
      <c r="Z2104" s="257">
        <v>3691.95</v>
      </c>
      <c r="AA2104" s="258">
        <v>1429.5055862125796</v>
      </c>
      <c r="AB2104" s="276">
        <v>0.94669244120038387</v>
      </c>
      <c r="AC2104" s="92"/>
      <c r="AD2104" s="257">
        <v>153999.63593999346</v>
      </c>
      <c r="AE2104" s="258">
        <v>1561.5549030187155</v>
      </c>
      <c r="AF2104" s="276">
        <v>1.034142319879944</v>
      </c>
      <c r="AG2104" s="93"/>
      <c r="AH2104" s="257">
        <v>1635.7087729300001</v>
      </c>
      <c r="AI2104" s="258">
        <v>1387.4675018765722</v>
      </c>
      <c r="AJ2104" s="258">
        <v>1451.1844009007546</v>
      </c>
      <c r="AK2104" s="276">
        <v>0.96104927211970503</v>
      </c>
      <c r="AL2104" s="93"/>
      <c r="AM2104" s="257">
        <v>1510</v>
      </c>
      <c r="AN2104" s="258">
        <v>1506.6559951891427</v>
      </c>
      <c r="AO2104" s="276">
        <v>0.99778542727757791</v>
      </c>
      <c r="AQ2104" s="280">
        <v>1417.5845742127453</v>
      </c>
      <c r="AR2104" s="281">
        <v>1428.917171757525</v>
      </c>
    </row>
    <row r="2105" spans="1:44" x14ac:dyDescent="0.2">
      <c r="A2105" s="260" t="s">
        <v>8386</v>
      </c>
      <c r="B2105" s="261" t="s">
        <v>6160</v>
      </c>
      <c r="C2105" s="261" t="s">
        <v>6240</v>
      </c>
      <c r="D2105" s="262" t="s">
        <v>14199</v>
      </c>
      <c r="E2105" s="257">
        <v>35</v>
      </c>
      <c r="F2105" s="258">
        <v>79</v>
      </c>
      <c r="G2105" s="258">
        <v>312</v>
      </c>
      <c r="H2105" s="258">
        <v>225</v>
      </c>
      <c r="I2105" s="258">
        <v>71</v>
      </c>
      <c r="J2105" s="258">
        <v>55</v>
      </c>
      <c r="K2105" s="259">
        <v>12</v>
      </c>
      <c r="L2105" s="257">
        <v>40</v>
      </c>
      <c r="M2105" s="258">
        <v>86</v>
      </c>
      <c r="N2105" s="258">
        <v>279</v>
      </c>
      <c r="O2105" s="258">
        <v>171</v>
      </c>
      <c r="P2105" s="258">
        <v>69</v>
      </c>
      <c r="Q2105" s="258">
        <v>63</v>
      </c>
      <c r="R2105" s="259">
        <v>32</v>
      </c>
      <c r="S2105" s="267">
        <v>1529</v>
      </c>
      <c r="T2105" s="90"/>
      <c r="U2105" s="260">
        <v>9</v>
      </c>
      <c r="V2105" s="273">
        <v>128.81077717035299</v>
      </c>
      <c r="W2105" s="273">
        <v>132.135382603008</v>
      </c>
      <c r="X2105" s="274">
        <v>1.083160353</v>
      </c>
      <c r="Z2105" s="257">
        <v>4099.25</v>
      </c>
      <c r="AA2105" s="258">
        <v>1587.2102206914819</v>
      </c>
      <c r="AB2105" s="276">
        <v>1.0380707787387062</v>
      </c>
      <c r="AC2105" s="92"/>
      <c r="AD2105" s="257">
        <v>172842.91158633941</v>
      </c>
      <c r="AE2105" s="258">
        <v>1752.6255461074445</v>
      </c>
      <c r="AF2105" s="276">
        <v>1.146256079860984</v>
      </c>
      <c r="AG2105" s="93"/>
      <c r="AH2105" s="257">
        <v>1656.1521797370001</v>
      </c>
      <c r="AI2105" s="258">
        <v>1404.808340931648</v>
      </c>
      <c r="AJ2105" s="258">
        <v>1469.388003647191</v>
      </c>
      <c r="AK2105" s="276">
        <v>0.96101242880784243</v>
      </c>
      <c r="AL2105" s="93"/>
      <c r="AM2105" s="257">
        <v>1532.87</v>
      </c>
      <c r="AN2105" s="258">
        <v>1529.4753479109806</v>
      </c>
      <c r="AO2105" s="276">
        <v>1.0003108881039768</v>
      </c>
      <c r="AQ2105" s="280">
        <v>1748.9609147305503</v>
      </c>
      <c r="AR2105" s="281">
        <v>1762.9426344309061</v>
      </c>
    </row>
    <row r="2106" spans="1:44" x14ac:dyDescent="0.2">
      <c r="A2106" s="260" t="s">
        <v>8386</v>
      </c>
      <c r="B2106" s="261" t="s">
        <v>6160</v>
      </c>
      <c r="C2106" s="261" t="s">
        <v>6241</v>
      </c>
      <c r="D2106" s="262" t="s">
        <v>14200</v>
      </c>
      <c r="E2106" s="257">
        <v>126</v>
      </c>
      <c r="F2106" s="258">
        <v>206</v>
      </c>
      <c r="G2106" s="258">
        <v>700</v>
      </c>
      <c r="H2106" s="258">
        <v>391</v>
      </c>
      <c r="I2106" s="258">
        <v>111</v>
      </c>
      <c r="J2106" s="258">
        <v>67</v>
      </c>
      <c r="K2106" s="259">
        <v>17</v>
      </c>
      <c r="L2106" s="257">
        <v>109</v>
      </c>
      <c r="M2106" s="258">
        <v>219</v>
      </c>
      <c r="N2106" s="258">
        <v>623</v>
      </c>
      <c r="O2106" s="258">
        <v>344</v>
      </c>
      <c r="P2106" s="258">
        <v>95</v>
      </c>
      <c r="Q2106" s="258">
        <v>90</v>
      </c>
      <c r="R2106" s="259">
        <v>51</v>
      </c>
      <c r="S2106" s="267">
        <v>3149</v>
      </c>
      <c r="T2106" s="90"/>
      <c r="U2106" s="260">
        <v>0</v>
      </c>
      <c r="V2106" s="273">
        <v>133.84325172866301</v>
      </c>
      <c r="W2106" s="273">
        <v>127.314385519212</v>
      </c>
      <c r="X2106" s="274">
        <v>1.104177478</v>
      </c>
      <c r="Z2106" s="257">
        <v>7765.17</v>
      </c>
      <c r="AA2106" s="258">
        <v>3006.6371139615476</v>
      </c>
      <c r="AB2106" s="276">
        <v>0.95479108096587728</v>
      </c>
      <c r="AC2106" s="92"/>
      <c r="AD2106" s="257">
        <v>356516.92925997282</v>
      </c>
      <c r="AE2106" s="258">
        <v>3615.0784090945222</v>
      </c>
      <c r="AF2106" s="276">
        <v>1.1480083865019124</v>
      </c>
      <c r="AG2106" s="93"/>
      <c r="AH2106" s="257">
        <v>3477.0548782219998</v>
      </c>
      <c r="AI2106" s="258">
        <v>2949.3640467140062</v>
      </c>
      <c r="AJ2106" s="258">
        <v>3053.1747424227233</v>
      </c>
      <c r="AK2106" s="276">
        <v>0.96956962287161741</v>
      </c>
      <c r="AL2106" s="93"/>
      <c r="AM2106" s="257">
        <v>3149</v>
      </c>
      <c r="AN2106" s="258">
        <v>3142.0263104970927</v>
      </c>
      <c r="AO2106" s="276">
        <v>0.99778542727757791</v>
      </c>
      <c r="AQ2106" s="280">
        <v>3339.1984637162227</v>
      </c>
      <c r="AR2106" s="281">
        <v>3365.8930207816857</v>
      </c>
    </row>
    <row r="2107" spans="1:44" x14ac:dyDescent="0.2">
      <c r="A2107" s="260" t="s">
        <v>8386</v>
      </c>
      <c r="B2107" s="261" t="s">
        <v>6160</v>
      </c>
      <c r="C2107" s="261" t="s">
        <v>6242</v>
      </c>
      <c r="D2107" s="262" t="s">
        <v>14201</v>
      </c>
      <c r="E2107" s="257">
        <v>74</v>
      </c>
      <c r="F2107" s="258">
        <v>180</v>
      </c>
      <c r="G2107" s="258">
        <v>645</v>
      </c>
      <c r="H2107" s="258">
        <v>557</v>
      </c>
      <c r="I2107" s="258">
        <v>169</v>
      </c>
      <c r="J2107" s="258">
        <v>108</v>
      </c>
      <c r="K2107" s="259">
        <v>14</v>
      </c>
      <c r="L2107" s="257">
        <v>56</v>
      </c>
      <c r="M2107" s="258">
        <v>149</v>
      </c>
      <c r="N2107" s="258">
        <v>585</v>
      </c>
      <c r="O2107" s="258">
        <v>561</v>
      </c>
      <c r="P2107" s="258">
        <v>198</v>
      </c>
      <c r="Q2107" s="258">
        <v>111</v>
      </c>
      <c r="R2107" s="259">
        <v>34</v>
      </c>
      <c r="S2107" s="267">
        <v>3441</v>
      </c>
      <c r="T2107" s="90"/>
      <c r="U2107" s="260">
        <v>0</v>
      </c>
      <c r="V2107" s="273">
        <v>109.17290247120199</v>
      </c>
      <c r="W2107" s="273">
        <v>77.376996805111801</v>
      </c>
      <c r="X2107" s="274">
        <v>1.083160353</v>
      </c>
      <c r="Z2107" s="257">
        <v>9204.35</v>
      </c>
      <c r="AA2107" s="258">
        <v>3563.8808062015351</v>
      </c>
      <c r="AB2107" s="276">
        <v>1.0357107835517394</v>
      </c>
      <c r="AC2107" s="92"/>
      <c r="AD2107" s="257">
        <v>326723.2295603723</v>
      </c>
      <c r="AE2107" s="258">
        <v>3312.9705660402251</v>
      </c>
      <c r="AF2107" s="276">
        <v>0.96279295729155046</v>
      </c>
      <c r="AG2107" s="93"/>
      <c r="AH2107" s="257">
        <v>3727.1547746730002</v>
      </c>
      <c r="AI2107" s="258">
        <v>3161.5078490162205</v>
      </c>
      <c r="AJ2107" s="258">
        <v>3306.843767527786</v>
      </c>
      <c r="AK2107" s="276">
        <v>0.96101242880784243</v>
      </c>
      <c r="AL2107" s="93"/>
      <c r="AM2107" s="257">
        <v>3441</v>
      </c>
      <c r="AN2107" s="258">
        <v>3433.3796552621457</v>
      </c>
      <c r="AO2107" s="276">
        <v>0.99778542727757791</v>
      </c>
      <c r="AQ2107" s="280">
        <v>3290.1995350684392</v>
      </c>
      <c r="AR2107" s="281">
        <v>3316.5023799577175</v>
      </c>
    </row>
    <row r="2108" spans="1:44" x14ac:dyDescent="0.2">
      <c r="A2108" s="260" t="s">
        <v>8386</v>
      </c>
      <c r="B2108" s="261" t="s">
        <v>6160</v>
      </c>
      <c r="C2108" s="261" t="s">
        <v>6243</v>
      </c>
      <c r="D2108" s="262" t="s">
        <v>14202</v>
      </c>
      <c r="E2108" s="257">
        <v>209</v>
      </c>
      <c r="F2108" s="258">
        <v>327</v>
      </c>
      <c r="G2108" s="258">
        <v>1308</v>
      </c>
      <c r="H2108" s="258">
        <v>1057</v>
      </c>
      <c r="I2108" s="258">
        <v>323</v>
      </c>
      <c r="J2108" s="258">
        <v>166</v>
      </c>
      <c r="K2108" s="259">
        <v>52</v>
      </c>
      <c r="L2108" s="257">
        <v>181</v>
      </c>
      <c r="M2108" s="258">
        <v>326</v>
      </c>
      <c r="N2108" s="258">
        <v>1364</v>
      </c>
      <c r="O2108" s="258">
        <v>1132</v>
      </c>
      <c r="P2108" s="258">
        <v>376</v>
      </c>
      <c r="Q2108" s="258">
        <v>217</v>
      </c>
      <c r="R2108" s="259">
        <v>79</v>
      </c>
      <c r="S2108" s="267">
        <v>7117</v>
      </c>
      <c r="T2108" s="90"/>
      <c r="U2108" s="260">
        <v>0</v>
      </c>
      <c r="V2108" s="273">
        <v>108.902115484078</v>
      </c>
      <c r="W2108" s="273">
        <v>76.214165261382703</v>
      </c>
      <c r="X2108" s="274">
        <v>1.083160353</v>
      </c>
      <c r="Z2108" s="257">
        <v>18992.670000000002</v>
      </c>
      <c r="AA2108" s="258">
        <v>7353.8720356700587</v>
      </c>
      <c r="AB2108" s="276">
        <v>1.0332825678895685</v>
      </c>
      <c r="AC2108" s="92"/>
      <c r="AD2108" s="257">
        <v>673297.04680909985</v>
      </c>
      <c r="AE2108" s="258">
        <v>6827.2259100823439</v>
      </c>
      <c r="AF2108" s="276">
        <v>0.95928423634710469</v>
      </c>
      <c r="AG2108" s="93"/>
      <c r="AH2108" s="257">
        <v>7708.8522323010002</v>
      </c>
      <c r="AI2108" s="258">
        <v>6538.928032969613</v>
      </c>
      <c r="AJ2108" s="258">
        <v>6839.5254558254146</v>
      </c>
      <c r="AK2108" s="276">
        <v>0.96101242880784243</v>
      </c>
      <c r="AL2108" s="93"/>
      <c r="AM2108" s="257">
        <v>7117</v>
      </c>
      <c r="AN2108" s="258">
        <v>7101.2388859345228</v>
      </c>
      <c r="AO2108" s="276">
        <v>0.99778542727757802</v>
      </c>
      <c r="AQ2108" s="280">
        <v>6764.403998007966</v>
      </c>
      <c r="AR2108" s="281">
        <v>6818.4806785349774</v>
      </c>
    </row>
    <row r="2109" spans="1:44" x14ac:dyDescent="0.2">
      <c r="A2109" s="260" t="s">
        <v>8386</v>
      </c>
      <c r="B2109" s="261" t="s">
        <v>6160</v>
      </c>
      <c r="C2109" s="261" t="s">
        <v>6244</v>
      </c>
      <c r="D2109" s="262" t="s">
        <v>14203</v>
      </c>
      <c r="E2109" s="257">
        <v>133</v>
      </c>
      <c r="F2109" s="258">
        <v>192</v>
      </c>
      <c r="G2109" s="258">
        <v>775</v>
      </c>
      <c r="H2109" s="258">
        <v>363</v>
      </c>
      <c r="I2109" s="258">
        <v>103</v>
      </c>
      <c r="J2109" s="258">
        <v>55</v>
      </c>
      <c r="K2109" s="259">
        <v>19</v>
      </c>
      <c r="L2109" s="257">
        <v>106</v>
      </c>
      <c r="M2109" s="258">
        <v>195</v>
      </c>
      <c r="N2109" s="258">
        <v>691</v>
      </c>
      <c r="O2109" s="258">
        <v>319</v>
      </c>
      <c r="P2109" s="258">
        <v>101</v>
      </c>
      <c r="Q2109" s="258">
        <v>72</v>
      </c>
      <c r="R2109" s="259">
        <v>25</v>
      </c>
      <c r="S2109" s="267">
        <v>3149</v>
      </c>
      <c r="T2109" s="90"/>
      <c r="U2109" s="260">
        <v>0</v>
      </c>
      <c r="V2109" s="273">
        <v>77.319806011716906</v>
      </c>
      <c r="W2109" s="273">
        <v>61.201205966359801</v>
      </c>
      <c r="X2109" s="274">
        <v>1.0960041519999999</v>
      </c>
      <c r="Z2109" s="257">
        <v>7470.2</v>
      </c>
      <c r="AA2109" s="258">
        <v>2892.4261244397167</v>
      </c>
      <c r="AB2109" s="276">
        <v>0.9185221100157881</v>
      </c>
      <c r="AC2109" s="92"/>
      <c r="AD2109" s="257">
        <v>260743.07245848433</v>
      </c>
      <c r="AE2109" s="258">
        <v>2643.9323751671959</v>
      </c>
      <c r="AF2109" s="276">
        <v>0.8396101540702432</v>
      </c>
      <c r="AG2109" s="93"/>
      <c r="AH2109" s="257">
        <v>3451.3170746479996</v>
      </c>
      <c r="AI2109" s="258">
        <v>2927.5323083143639</v>
      </c>
      <c r="AJ2109" s="258">
        <v>3042.6955079908948</v>
      </c>
      <c r="AK2109" s="276">
        <v>0.96624182533848679</v>
      </c>
      <c r="AL2109" s="93"/>
      <c r="AM2109" s="257">
        <v>3149</v>
      </c>
      <c r="AN2109" s="258">
        <v>3142.0263104970927</v>
      </c>
      <c r="AO2109" s="276">
        <v>0.99778542727757791</v>
      </c>
      <c r="AQ2109" s="280">
        <v>2341.3317101244788</v>
      </c>
      <c r="AR2109" s="281">
        <v>2360.0490201688594</v>
      </c>
    </row>
    <row r="2110" spans="1:44" x14ac:dyDescent="0.2">
      <c r="A2110" s="260" t="s">
        <v>8386</v>
      </c>
      <c r="B2110" s="261" t="s">
        <v>6160</v>
      </c>
      <c r="C2110" s="261" t="s">
        <v>6245</v>
      </c>
      <c r="D2110" s="262" t="s">
        <v>14204</v>
      </c>
      <c r="E2110" s="257">
        <v>44</v>
      </c>
      <c r="F2110" s="258">
        <v>99</v>
      </c>
      <c r="G2110" s="258">
        <v>449</v>
      </c>
      <c r="H2110" s="258">
        <v>302</v>
      </c>
      <c r="I2110" s="258">
        <v>120</v>
      </c>
      <c r="J2110" s="258">
        <v>82</v>
      </c>
      <c r="K2110" s="259">
        <v>39</v>
      </c>
      <c r="L2110" s="257">
        <v>63</v>
      </c>
      <c r="M2110" s="258">
        <v>110</v>
      </c>
      <c r="N2110" s="258">
        <v>366</v>
      </c>
      <c r="O2110" s="258">
        <v>274</v>
      </c>
      <c r="P2110" s="258">
        <v>120</v>
      </c>
      <c r="Q2110" s="258">
        <v>116</v>
      </c>
      <c r="R2110" s="259">
        <v>60</v>
      </c>
      <c r="S2110" s="267">
        <v>2244</v>
      </c>
      <c r="T2110" s="90"/>
      <c r="U2110" s="260">
        <v>0</v>
      </c>
      <c r="V2110" s="273">
        <v>106.923723066085</v>
      </c>
      <c r="W2110" s="273">
        <v>95.938921087828803</v>
      </c>
      <c r="X2110" s="274">
        <v>1.0958980730000001</v>
      </c>
      <c r="Z2110" s="257">
        <v>6422.77</v>
      </c>
      <c r="AA2110" s="258">
        <v>2486.8661801916519</v>
      </c>
      <c r="AB2110" s="276">
        <v>1.1082291355577771</v>
      </c>
      <c r="AC2110" s="92"/>
      <c r="AD2110" s="257">
        <v>221611.67120437772</v>
      </c>
      <c r="AE2110" s="258">
        <v>2247.1403235668076</v>
      </c>
      <c r="AF2110" s="276">
        <v>1.0013994311795043</v>
      </c>
      <c r="AG2110" s="93"/>
      <c r="AH2110" s="257">
        <v>2459.1952758120001</v>
      </c>
      <c r="AI2110" s="258">
        <v>2085.9786182143084</v>
      </c>
      <c r="AJ2110" s="258">
        <v>2168.1497367428683</v>
      </c>
      <c r="AK2110" s="276">
        <v>0.96619863491215163</v>
      </c>
      <c r="AL2110" s="93"/>
      <c r="AM2110" s="257">
        <v>2244</v>
      </c>
      <c r="AN2110" s="258">
        <v>2239.0304988108851</v>
      </c>
      <c r="AO2110" s="276">
        <v>0.99778542727757802</v>
      </c>
      <c r="AQ2110" s="280">
        <v>2400.8406343031929</v>
      </c>
      <c r="AR2110" s="281">
        <v>2420.0336765898032</v>
      </c>
    </row>
    <row r="2111" spans="1:44" x14ac:dyDescent="0.2">
      <c r="A2111" s="260" t="s">
        <v>8386</v>
      </c>
      <c r="B2111" s="261" t="s">
        <v>6160</v>
      </c>
      <c r="C2111" s="261" t="s">
        <v>6246</v>
      </c>
      <c r="D2111" s="262" t="s">
        <v>14205</v>
      </c>
      <c r="E2111" s="257">
        <v>45</v>
      </c>
      <c r="F2111" s="258">
        <v>112</v>
      </c>
      <c r="G2111" s="258">
        <v>352</v>
      </c>
      <c r="H2111" s="258">
        <v>154</v>
      </c>
      <c r="I2111" s="258">
        <v>51</v>
      </c>
      <c r="J2111" s="258">
        <v>27</v>
      </c>
      <c r="K2111" s="259">
        <v>6</v>
      </c>
      <c r="L2111" s="257">
        <v>61</v>
      </c>
      <c r="M2111" s="258">
        <v>87</v>
      </c>
      <c r="N2111" s="258">
        <v>275</v>
      </c>
      <c r="O2111" s="258">
        <v>118</v>
      </c>
      <c r="P2111" s="258">
        <v>58</v>
      </c>
      <c r="Q2111" s="258">
        <v>34</v>
      </c>
      <c r="R2111" s="259">
        <v>11</v>
      </c>
      <c r="S2111" s="267">
        <v>1391</v>
      </c>
      <c r="T2111" s="90"/>
      <c r="U2111" s="260">
        <v>0</v>
      </c>
      <c r="V2111" s="273">
        <v>125.290346364291</v>
      </c>
      <c r="W2111" s="273">
        <v>120.303378864126</v>
      </c>
      <c r="X2111" s="274">
        <v>1.083160353</v>
      </c>
      <c r="Z2111" s="257">
        <v>3281.38</v>
      </c>
      <c r="AA2111" s="258">
        <v>1270.5348231926853</v>
      </c>
      <c r="AB2111" s="276">
        <v>0.91339670969998943</v>
      </c>
      <c r="AC2111" s="92"/>
      <c r="AD2111" s="257">
        <v>152067.46108867094</v>
      </c>
      <c r="AE2111" s="258">
        <v>1541.9626676594851</v>
      </c>
      <c r="AF2111" s="276">
        <v>1.1085281579147988</v>
      </c>
      <c r="AG2111" s="93"/>
      <c r="AH2111" s="257">
        <v>1506.6760510230001</v>
      </c>
      <c r="AI2111" s="258">
        <v>1278.0172676493933</v>
      </c>
      <c r="AJ2111" s="258">
        <v>1336.7682884717087</v>
      </c>
      <c r="AK2111" s="276">
        <v>0.96101242880784232</v>
      </c>
      <c r="AL2111" s="93"/>
      <c r="AM2111" s="257">
        <v>1391</v>
      </c>
      <c r="AN2111" s="258">
        <v>1387.9195293431108</v>
      </c>
      <c r="AO2111" s="276">
        <v>0.9977854272775778</v>
      </c>
      <c r="AQ2111" s="280">
        <v>1350.5151585822318</v>
      </c>
      <c r="AR2111" s="281">
        <v>1361.3115830416587</v>
      </c>
    </row>
    <row r="2112" spans="1:44" x14ac:dyDescent="0.2">
      <c r="A2112" s="260" t="s">
        <v>8386</v>
      </c>
      <c r="B2112" s="261" t="s">
        <v>6160</v>
      </c>
      <c r="C2112" s="261" t="s">
        <v>6247</v>
      </c>
      <c r="D2112" s="262" t="s">
        <v>14206</v>
      </c>
      <c r="E2112" s="257">
        <v>65</v>
      </c>
      <c r="F2112" s="258">
        <v>166</v>
      </c>
      <c r="G2112" s="258">
        <v>498</v>
      </c>
      <c r="H2112" s="258">
        <v>412</v>
      </c>
      <c r="I2112" s="258">
        <v>193</v>
      </c>
      <c r="J2112" s="258">
        <v>134</v>
      </c>
      <c r="K2112" s="259">
        <v>32</v>
      </c>
      <c r="L2112" s="257">
        <v>63</v>
      </c>
      <c r="M2112" s="258">
        <v>167</v>
      </c>
      <c r="N2112" s="258">
        <v>478</v>
      </c>
      <c r="O2112" s="258">
        <v>375</v>
      </c>
      <c r="P2112" s="258">
        <v>202</v>
      </c>
      <c r="Q2112" s="258">
        <v>132</v>
      </c>
      <c r="R2112" s="259">
        <v>68</v>
      </c>
      <c r="S2112" s="267">
        <v>2985</v>
      </c>
      <c r="T2112" s="90"/>
      <c r="U2112" s="260">
        <v>0</v>
      </c>
      <c r="V2112" s="273">
        <v>101.370623833946</v>
      </c>
      <c r="W2112" s="273">
        <v>88.613735343383496</v>
      </c>
      <c r="X2112" s="274">
        <v>1.105993081</v>
      </c>
      <c r="Z2112" s="257">
        <v>8628.16</v>
      </c>
      <c r="AA2112" s="258">
        <v>3340.7827621543979</v>
      </c>
      <c r="AB2112" s="276">
        <v>1.1191902050768503</v>
      </c>
      <c r="AC2112" s="92"/>
      <c r="AD2112" s="257">
        <v>285285.18528649141</v>
      </c>
      <c r="AE2112" s="258">
        <v>2892.7891752699315</v>
      </c>
      <c r="AF2112" s="276">
        <v>0.96910860143046285</v>
      </c>
      <c r="AG2112" s="93"/>
      <c r="AH2112" s="257">
        <v>3301.3893467850003</v>
      </c>
      <c r="AI2112" s="258">
        <v>2800.3581722562158</v>
      </c>
      <c r="AJ2112" s="258">
        <v>2896.3719226829835</v>
      </c>
      <c r="AK2112" s="276">
        <v>0.97030885182009496</v>
      </c>
      <c r="AL2112" s="93"/>
      <c r="AM2112" s="257">
        <v>2985</v>
      </c>
      <c r="AN2112" s="258">
        <v>2978.3895004235701</v>
      </c>
      <c r="AO2112" s="276">
        <v>0.99778542727757791</v>
      </c>
      <c r="AQ2112" s="280">
        <v>3134.496825982576</v>
      </c>
      <c r="AR2112" s="281">
        <v>3159.554936574656</v>
      </c>
    </row>
    <row r="2113" spans="1:44" x14ac:dyDescent="0.2">
      <c r="A2113" s="260" t="s">
        <v>8386</v>
      </c>
      <c r="B2113" s="261" t="s">
        <v>6160</v>
      </c>
      <c r="C2113" s="261" t="s">
        <v>6248</v>
      </c>
      <c r="D2113" s="262" t="s">
        <v>14207</v>
      </c>
      <c r="E2113" s="257"/>
      <c r="F2113" s="258"/>
      <c r="G2113" s="258"/>
      <c r="H2113" s="258"/>
      <c r="I2113" s="258"/>
      <c r="J2113" s="258"/>
      <c r="K2113" s="259"/>
      <c r="L2113" s="257"/>
      <c r="M2113" s="258"/>
      <c r="N2113" s="258"/>
      <c r="O2113" s="258"/>
      <c r="P2113" s="258"/>
      <c r="Q2113" s="258"/>
      <c r="R2113" s="259"/>
      <c r="S2113" s="267"/>
      <c r="T2113" s="90"/>
      <c r="U2113" s="260"/>
      <c r="V2113" s="273"/>
      <c r="W2113" s="273"/>
      <c r="X2113" s="274"/>
      <c r="Z2113" s="257"/>
      <c r="AA2113" s="258"/>
      <c r="AB2113" s="276"/>
      <c r="AC2113" s="92"/>
      <c r="AD2113" s="257"/>
      <c r="AE2113" s="258"/>
      <c r="AF2113" s="276"/>
      <c r="AG2113" s="93"/>
      <c r="AH2113" s="257"/>
      <c r="AI2113" s="258"/>
      <c r="AJ2113" s="258"/>
      <c r="AK2113" s="276"/>
      <c r="AL2113" s="93"/>
      <c r="AM2113" s="257"/>
      <c r="AN2113" s="258"/>
      <c r="AO2113" s="276"/>
      <c r="AQ2113" s="280"/>
      <c r="AR2113" s="281">
        <v>7.6144182752699781</v>
      </c>
    </row>
    <row r="2114" spans="1:44" x14ac:dyDescent="0.2">
      <c r="A2114" s="260" t="s">
        <v>8386</v>
      </c>
      <c r="B2114" s="261" t="s">
        <v>16</v>
      </c>
      <c r="C2114" s="261" t="s">
        <v>51</v>
      </c>
      <c r="D2114" s="262" t="s">
        <v>8445</v>
      </c>
      <c r="E2114" s="257">
        <v>242</v>
      </c>
      <c r="F2114" s="258">
        <v>392</v>
      </c>
      <c r="G2114" s="258">
        <v>1404</v>
      </c>
      <c r="H2114" s="258">
        <v>902</v>
      </c>
      <c r="I2114" s="258">
        <v>226</v>
      </c>
      <c r="J2114" s="258">
        <v>113</v>
      </c>
      <c r="K2114" s="259">
        <v>33</v>
      </c>
      <c r="L2114" s="257">
        <v>225</v>
      </c>
      <c r="M2114" s="258">
        <v>336</v>
      </c>
      <c r="N2114" s="258">
        <v>1256</v>
      </c>
      <c r="O2114" s="258">
        <v>818</v>
      </c>
      <c r="P2114" s="258">
        <v>222</v>
      </c>
      <c r="Q2114" s="258">
        <v>138</v>
      </c>
      <c r="R2114" s="259">
        <v>91</v>
      </c>
      <c r="S2114" s="267">
        <v>6398</v>
      </c>
      <c r="T2114" s="90"/>
      <c r="U2114" s="260">
        <v>35</v>
      </c>
      <c r="V2114" s="273">
        <v>179.52087152558499</v>
      </c>
      <c r="W2114" s="273">
        <v>126.40890625</v>
      </c>
      <c r="X2114" s="274">
        <v>1.081214323</v>
      </c>
      <c r="Z2114" s="257">
        <v>15806.659999999998</v>
      </c>
      <c r="AA2114" s="258">
        <v>6120.2640256132745</v>
      </c>
      <c r="AB2114" s="276">
        <v>0.95659018843596033</v>
      </c>
      <c r="AC2114" s="92"/>
      <c r="AD2114" s="257">
        <v>799303.72825651639</v>
      </c>
      <c r="AE2114" s="258">
        <v>8104.9325100122387</v>
      </c>
      <c r="AF2114" s="276">
        <v>1.2667915770572427</v>
      </c>
      <c r="AG2114" s="93"/>
      <c r="AH2114" s="257">
        <v>6917.6092385539996</v>
      </c>
      <c r="AI2114" s="258">
        <v>5867.7670304245275</v>
      </c>
      <c r="AJ2114" s="258">
        <v>6143.4881746037736</v>
      </c>
      <c r="AK2114" s="276">
        <v>0.96022009606185899</v>
      </c>
      <c r="AL2114" s="93"/>
      <c r="AM2114" s="257">
        <v>6413.05</v>
      </c>
      <c r="AN2114" s="258">
        <v>6398.8478344024707</v>
      </c>
      <c r="AO2114" s="276">
        <v>1.0001325155364913</v>
      </c>
      <c r="AQ2114" s="280">
        <v>7445.6679228196408</v>
      </c>
      <c r="AR2114" s="281">
        <v>7505.1908321093733</v>
      </c>
    </row>
    <row r="2115" spans="1:44" x14ac:dyDescent="0.2">
      <c r="A2115" s="260" t="s">
        <v>8386</v>
      </c>
      <c r="B2115" s="261" t="s">
        <v>6160</v>
      </c>
      <c r="C2115" s="261" t="s">
        <v>6249</v>
      </c>
      <c r="D2115" s="262" t="s">
        <v>14208</v>
      </c>
      <c r="E2115" s="257"/>
      <c r="F2115" s="258"/>
      <c r="G2115" s="258"/>
      <c r="H2115" s="258"/>
      <c r="I2115" s="258"/>
      <c r="J2115" s="258"/>
      <c r="K2115" s="259"/>
      <c r="L2115" s="257"/>
      <c r="M2115" s="258"/>
      <c r="N2115" s="258"/>
      <c r="O2115" s="258"/>
      <c r="P2115" s="258"/>
      <c r="Q2115" s="258"/>
      <c r="R2115" s="259"/>
      <c r="S2115" s="267"/>
      <c r="T2115" s="90"/>
      <c r="U2115" s="260"/>
      <c r="V2115" s="273"/>
      <c r="W2115" s="273"/>
      <c r="X2115" s="274"/>
      <c r="Z2115" s="257"/>
      <c r="AA2115" s="258"/>
      <c r="AB2115" s="276"/>
      <c r="AC2115" s="92"/>
      <c r="AD2115" s="257"/>
      <c r="AE2115" s="258"/>
      <c r="AF2115" s="276"/>
      <c r="AG2115" s="93"/>
      <c r="AH2115" s="257"/>
      <c r="AI2115" s="258"/>
      <c r="AJ2115" s="258"/>
      <c r="AK2115" s="276"/>
      <c r="AL2115" s="93"/>
      <c r="AM2115" s="257"/>
      <c r="AN2115" s="258"/>
      <c r="AO2115" s="276"/>
      <c r="AQ2115" s="280"/>
      <c r="AR2115" s="281">
        <v>2.4460007009238169</v>
      </c>
    </row>
    <row r="2116" spans="1:44" x14ac:dyDescent="0.2">
      <c r="A2116" s="260" t="s">
        <v>8386</v>
      </c>
      <c r="B2116" s="261" t="s">
        <v>6160</v>
      </c>
      <c r="C2116" s="261" t="s">
        <v>6250</v>
      </c>
      <c r="D2116" s="262" t="s">
        <v>14209</v>
      </c>
      <c r="E2116" s="257">
        <v>115</v>
      </c>
      <c r="F2116" s="258">
        <v>84</v>
      </c>
      <c r="G2116" s="258">
        <v>1763</v>
      </c>
      <c r="H2116" s="258">
        <v>263</v>
      </c>
      <c r="I2116" s="258">
        <v>16</v>
      </c>
      <c r="J2116" s="258">
        <v>4</v>
      </c>
      <c r="K2116" s="259">
        <v>1</v>
      </c>
      <c r="L2116" s="257">
        <v>90</v>
      </c>
      <c r="M2116" s="258">
        <v>83</v>
      </c>
      <c r="N2116" s="258">
        <v>1710</v>
      </c>
      <c r="O2116" s="258">
        <v>136</v>
      </c>
      <c r="P2116" s="258">
        <v>10</v>
      </c>
      <c r="Q2116" s="258">
        <v>3</v>
      </c>
      <c r="R2116" s="259">
        <v>0</v>
      </c>
      <c r="S2116" s="267">
        <v>4278</v>
      </c>
      <c r="T2116" s="90"/>
      <c r="U2116" s="260">
        <v>0</v>
      </c>
      <c r="V2116" s="273">
        <v>118.408896411695</v>
      </c>
      <c r="W2116" s="273">
        <v>136.53682487725001</v>
      </c>
      <c r="X2116" s="274">
        <v>1.105939563</v>
      </c>
      <c r="Z2116" s="257">
        <v>7685.2699999999995</v>
      </c>
      <c r="AA2116" s="258">
        <v>2975.7002116908275</v>
      </c>
      <c r="AB2116" s="276">
        <v>0.69558209716943142</v>
      </c>
      <c r="AC2116" s="92"/>
      <c r="AD2116" s="257">
        <v>476435.47808713419</v>
      </c>
      <c r="AE2116" s="258">
        <v>4831.0513998158076</v>
      </c>
      <c r="AF2116" s="276">
        <v>1.1292780270724188</v>
      </c>
      <c r="AG2116" s="93"/>
      <c r="AH2116" s="257">
        <v>4731.2094505139994</v>
      </c>
      <c r="AI2116" s="258">
        <v>4013.1834381500935</v>
      </c>
      <c r="AJ2116" s="258">
        <v>4150.8880503120445</v>
      </c>
      <c r="AK2116" s="276">
        <v>0.97028706178402158</v>
      </c>
      <c r="AL2116" s="93"/>
      <c r="AM2116" s="257">
        <v>4278</v>
      </c>
      <c r="AN2116" s="258">
        <v>4268.5260578934785</v>
      </c>
      <c r="AO2116" s="276">
        <v>0.99778542727757802</v>
      </c>
      <c r="AQ2116" s="280">
        <v>3253.3250030525392</v>
      </c>
      <c r="AR2116" s="281">
        <v>3279.3330618397463</v>
      </c>
    </row>
    <row r="2117" spans="1:44" x14ac:dyDescent="0.2">
      <c r="A2117" s="260" t="s">
        <v>8386</v>
      </c>
      <c r="B2117" s="261" t="s">
        <v>6054</v>
      </c>
      <c r="C2117" s="261" t="s">
        <v>6090</v>
      </c>
      <c r="D2117" s="262" t="s">
        <v>14062</v>
      </c>
      <c r="E2117" s="257">
        <v>47</v>
      </c>
      <c r="F2117" s="258">
        <v>83</v>
      </c>
      <c r="G2117" s="258">
        <v>358</v>
      </c>
      <c r="H2117" s="258">
        <v>159</v>
      </c>
      <c r="I2117" s="258">
        <v>31</v>
      </c>
      <c r="J2117" s="258">
        <v>15</v>
      </c>
      <c r="K2117" s="259">
        <v>1</v>
      </c>
      <c r="L2117" s="257">
        <v>55</v>
      </c>
      <c r="M2117" s="258">
        <v>54</v>
      </c>
      <c r="N2117" s="258">
        <v>391</v>
      </c>
      <c r="O2117" s="258">
        <v>153</v>
      </c>
      <c r="P2117" s="258">
        <v>25</v>
      </c>
      <c r="Q2117" s="258">
        <v>9</v>
      </c>
      <c r="R2117" s="259">
        <v>6</v>
      </c>
      <c r="S2117" s="267">
        <v>1387</v>
      </c>
      <c r="T2117" s="90"/>
      <c r="U2117" s="260">
        <v>26</v>
      </c>
      <c r="V2117" s="273">
        <v>138.92244958206001</v>
      </c>
      <c r="W2117" s="273">
        <v>129.98559077809699</v>
      </c>
      <c r="X2117" s="274">
        <v>1.077192527</v>
      </c>
      <c r="Z2117" s="257">
        <v>3048.5000000000005</v>
      </c>
      <c r="AA2117" s="258">
        <v>1180.3647881388019</v>
      </c>
      <c r="AB2117" s="276">
        <v>0.85102003470713916</v>
      </c>
      <c r="AC2117" s="92"/>
      <c r="AD2117" s="257">
        <v>159747.42843301539</v>
      </c>
      <c r="AE2117" s="258">
        <v>1619.8374664431506</v>
      </c>
      <c r="AF2117" s="276">
        <v>1.1678712807809304</v>
      </c>
      <c r="AG2117" s="93"/>
      <c r="AH2117" s="257">
        <v>1494.0660349489999</v>
      </c>
      <c r="AI2117" s="258">
        <v>1267.3209947000978</v>
      </c>
      <c r="AJ2117" s="258">
        <v>1329.5540774560468</v>
      </c>
      <c r="AK2117" s="276">
        <v>0.95858260811539064</v>
      </c>
      <c r="AL2117" s="93"/>
      <c r="AM2117" s="257">
        <v>1398.18</v>
      </c>
      <c r="AN2117" s="258">
        <v>1395.0836287109639</v>
      </c>
      <c r="AO2117" s="276">
        <v>1.0058281389408537</v>
      </c>
      <c r="AQ2117" s="280">
        <v>1329.1210941603008</v>
      </c>
      <c r="AR2117" s="281">
        <v>1339.7464880326634</v>
      </c>
    </row>
    <row r="2118" spans="1:44" x14ac:dyDescent="0.2">
      <c r="A2118" s="260" t="s">
        <v>8386</v>
      </c>
      <c r="B2118" s="261" t="s">
        <v>1292</v>
      </c>
      <c r="C2118" s="261" t="s">
        <v>1336</v>
      </c>
      <c r="D2118" s="262" t="s">
        <v>9679</v>
      </c>
      <c r="E2118" s="257">
        <v>265</v>
      </c>
      <c r="F2118" s="258">
        <v>276</v>
      </c>
      <c r="G2118" s="258">
        <v>1919</v>
      </c>
      <c r="H2118" s="258">
        <v>412</v>
      </c>
      <c r="I2118" s="258">
        <v>34</v>
      </c>
      <c r="J2118" s="258">
        <v>16</v>
      </c>
      <c r="K2118" s="259">
        <v>2</v>
      </c>
      <c r="L2118" s="257">
        <v>269</v>
      </c>
      <c r="M2118" s="258">
        <v>291</v>
      </c>
      <c r="N2118" s="258">
        <v>1574</v>
      </c>
      <c r="O2118" s="258">
        <v>332</v>
      </c>
      <c r="P2118" s="258">
        <v>23</v>
      </c>
      <c r="Q2118" s="258">
        <v>13</v>
      </c>
      <c r="R2118" s="259">
        <v>2</v>
      </c>
      <c r="S2118" s="267">
        <v>5428</v>
      </c>
      <c r="T2118" s="90"/>
      <c r="U2118" s="260">
        <v>37</v>
      </c>
      <c r="V2118" s="273">
        <v>128.694735812772</v>
      </c>
      <c r="W2118" s="273">
        <v>134.30972145360599</v>
      </c>
      <c r="X2118" s="274">
        <v>1.0538401660000001</v>
      </c>
      <c r="Z2118" s="257">
        <v>10474.990000000003</v>
      </c>
      <c r="AA2118" s="258">
        <v>4055.8666072186547</v>
      </c>
      <c r="AB2118" s="276">
        <v>0.74721197627462321</v>
      </c>
      <c r="AC2118" s="92"/>
      <c r="AD2118" s="257">
        <v>616227.8123052984</v>
      </c>
      <c r="AE2118" s="258">
        <v>6248.5443930321308</v>
      </c>
      <c r="AF2118" s="276">
        <v>1.1511688270140255</v>
      </c>
      <c r="AG2118" s="93"/>
      <c r="AH2118" s="257">
        <v>5720.2444210480007</v>
      </c>
      <c r="AI2118" s="258">
        <v>4852.1187685373598</v>
      </c>
      <c r="AJ2118" s="258">
        <v>5151.5770088979325</v>
      </c>
      <c r="AK2118" s="276">
        <v>0.94907461475643562</v>
      </c>
      <c r="AL2118" s="93"/>
      <c r="AM2118" s="257">
        <v>5443.91</v>
      </c>
      <c r="AN2118" s="258">
        <v>5431.8540654106791</v>
      </c>
      <c r="AO2118" s="276">
        <v>1.0007100341581945</v>
      </c>
      <c r="AQ2118" s="280">
        <v>4434.3635482552845</v>
      </c>
      <c r="AR2118" s="281">
        <v>4469.8131844701302</v>
      </c>
    </row>
    <row r="2119" spans="1:44" x14ac:dyDescent="0.2">
      <c r="A2119" s="260" t="s">
        <v>8386</v>
      </c>
      <c r="B2119" s="261" t="s">
        <v>16</v>
      </c>
      <c r="C2119" s="261" t="s">
        <v>52</v>
      </c>
      <c r="D2119" s="262" t="s">
        <v>8446</v>
      </c>
      <c r="E2119" s="257">
        <v>118</v>
      </c>
      <c r="F2119" s="258">
        <v>187</v>
      </c>
      <c r="G2119" s="258">
        <v>487</v>
      </c>
      <c r="H2119" s="258">
        <v>272</v>
      </c>
      <c r="I2119" s="258">
        <v>82</v>
      </c>
      <c r="J2119" s="258">
        <v>33</v>
      </c>
      <c r="K2119" s="259">
        <v>9</v>
      </c>
      <c r="L2119" s="257">
        <v>119</v>
      </c>
      <c r="M2119" s="258">
        <v>184</v>
      </c>
      <c r="N2119" s="258">
        <v>670</v>
      </c>
      <c r="O2119" s="258">
        <v>361</v>
      </c>
      <c r="P2119" s="258">
        <v>105</v>
      </c>
      <c r="Q2119" s="258">
        <v>59</v>
      </c>
      <c r="R2119" s="259">
        <v>27</v>
      </c>
      <c r="S2119" s="267">
        <v>2713</v>
      </c>
      <c r="T2119" s="90"/>
      <c r="U2119" s="260">
        <v>53</v>
      </c>
      <c r="V2119" s="273">
        <v>148.64002313775799</v>
      </c>
      <c r="W2119" s="273">
        <v>128.85035016586801</v>
      </c>
      <c r="X2119" s="274">
        <v>1.081214323</v>
      </c>
      <c r="Z2119" s="257">
        <v>6716.4999999999991</v>
      </c>
      <c r="AA2119" s="258">
        <v>2600.5970475756144</v>
      </c>
      <c r="AB2119" s="276">
        <v>0.95856876062499607</v>
      </c>
      <c r="AC2119" s="92"/>
      <c r="AD2119" s="257">
        <v>318624.89632110036</v>
      </c>
      <c r="AE2119" s="258">
        <v>3230.8535409000351</v>
      </c>
      <c r="AF2119" s="276">
        <v>1.1908785628087117</v>
      </c>
      <c r="AG2119" s="93"/>
      <c r="AH2119" s="257">
        <v>2933.3344582989998</v>
      </c>
      <c r="AI2119" s="258">
        <v>2488.1606679496317</v>
      </c>
      <c r="AJ2119" s="258">
        <v>2605.0771206158233</v>
      </c>
      <c r="AK2119" s="276">
        <v>0.96022009606185899</v>
      </c>
      <c r="AL2119" s="93"/>
      <c r="AM2119" s="257">
        <v>2735.79</v>
      </c>
      <c r="AN2119" s="258">
        <v>2729.7313940917247</v>
      </c>
      <c r="AO2119" s="276">
        <v>1.0061671190902044</v>
      </c>
      <c r="AQ2119" s="280">
        <v>2992.1368608119487</v>
      </c>
      <c r="AR2119" s="281">
        <v>3016.056903015648</v>
      </c>
    </row>
    <row r="2120" spans="1:44" x14ac:dyDescent="0.2">
      <c r="A2120" s="260" t="s">
        <v>8386</v>
      </c>
      <c r="B2120" s="261" t="s">
        <v>16</v>
      </c>
      <c r="C2120" s="261" t="s">
        <v>53</v>
      </c>
      <c r="D2120" s="262" t="s">
        <v>8447</v>
      </c>
      <c r="E2120" s="257">
        <v>104</v>
      </c>
      <c r="F2120" s="258">
        <v>97</v>
      </c>
      <c r="G2120" s="258">
        <v>321</v>
      </c>
      <c r="H2120" s="258">
        <v>154</v>
      </c>
      <c r="I2120" s="258">
        <v>70</v>
      </c>
      <c r="J2120" s="258">
        <v>22</v>
      </c>
      <c r="K2120" s="259">
        <v>10</v>
      </c>
      <c r="L2120" s="257">
        <v>61</v>
      </c>
      <c r="M2120" s="258">
        <v>105</v>
      </c>
      <c r="N2120" s="258">
        <v>383</v>
      </c>
      <c r="O2120" s="258">
        <v>191</v>
      </c>
      <c r="P2120" s="258">
        <v>70</v>
      </c>
      <c r="Q2120" s="258">
        <v>37</v>
      </c>
      <c r="R2120" s="259">
        <v>8</v>
      </c>
      <c r="S2120" s="267">
        <v>1633</v>
      </c>
      <c r="T2120" s="90"/>
      <c r="U2120" s="260">
        <v>6</v>
      </c>
      <c r="V2120" s="273">
        <v>159.67694823596401</v>
      </c>
      <c r="W2120" s="273">
        <v>141.278015921616</v>
      </c>
      <c r="X2120" s="274">
        <v>1.081214323</v>
      </c>
      <c r="Z2120" s="257">
        <v>4103.4699999999993</v>
      </c>
      <c r="AA2120" s="258">
        <v>1588.8441847413246</v>
      </c>
      <c r="AB2120" s="276">
        <v>0.97296030908838005</v>
      </c>
      <c r="AC2120" s="92"/>
      <c r="AD2120" s="257">
        <v>201297.32672696508</v>
      </c>
      <c r="AE2120" s="258">
        <v>2041.1530559561531</v>
      </c>
      <c r="AF2120" s="276">
        <v>1.2499406343883364</v>
      </c>
      <c r="AG2120" s="93"/>
      <c r="AH2120" s="257">
        <v>1765.6229894589999</v>
      </c>
      <c r="AI2120" s="258">
        <v>1497.665451810449</v>
      </c>
      <c r="AJ2120" s="258">
        <v>1568.0394168690154</v>
      </c>
      <c r="AK2120" s="276">
        <v>0.96022009606185876</v>
      </c>
      <c r="AL2120" s="93"/>
      <c r="AM2120" s="257">
        <v>1635.58</v>
      </c>
      <c r="AN2120" s="258">
        <v>1631.9578891466608</v>
      </c>
      <c r="AO2120" s="276">
        <v>0.99936184271075368</v>
      </c>
      <c r="AQ2120" s="280">
        <v>1905.7426339134151</v>
      </c>
      <c r="AR2120" s="281">
        <v>1920.9777138422883</v>
      </c>
    </row>
    <row r="2121" spans="1:44" x14ac:dyDescent="0.2">
      <c r="A2121" s="260" t="s">
        <v>8386</v>
      </c>
      <c r="B2121" s="261" t="s">
        <v>5655</v>
      </c>
      <c r="C2121" s="261" t="s">
        <v>5667</v>
      </c>
      <c r="D2121" s="262" t="s">
        <v>13685</v>
      </c>
      <c r="E2121" s="257">
        <v>116</v>
      </c>
      <c r="F2121" s="258">
        <v>174</v>
      </c>
      <c r="G2121" s="258">
        <v>478</v>
      </c>
      <c r="H2121" s="258">
        <v>248</v>
      </c>
      <c r="I2121" s="258">
        <v>52</v>
      </c>
      <c r="J2121" s="258">
        <v>17</v>
      </c>
      <c r="K2121" s="259">
        <v>2</v>
      </c>
      <c r="L2121" s="257">
        <v>146</v>
      </c>
      <c r="M2121" s="258">
        <v>199</v>
      </c>
      <c r="N2121" s="258">
        <v>567</v>
      </c>
      <c r="O2121" s="258">
        <v>239</v>
      </c>
      <c r="P2121" s="258">
        <v>52</v>
      </c>
      <c r="Q2121" s="258">
        <v>20</v>
      </c>
      <c r="R2121" s="259">
        <v>6</v>
      </c>
      <c r="S2121" s="267">
        <v>2316</v>
      </c>
      <c r="T2121" s="90"/>
      <c r="U2121" s="260">
        <v>0</v>
      </c>
      <c r="V2121" s="273">
        <v>149.44733793600599</v>
      </c>
      <c r="W2121" s="273">
        <v>141.171416234887</v>
      </c>
      <c r="X2121" s="274">
        <v>1.0659055529999999</v>
      </c>
      <c r="Z2121" s="257">
        <v>5193.9599999999991</v>
      </c>
      <c r="AA2121" s="258">
        <v>2011.0767574221452</v>
      </c>
      <c r="AB2121" s="276">
        <v>0.86834056883512312</v>
      </c>
      <c r="AC2121" s="92"/>
      <c r="AD2121" s="257">
        <v>279244.0961314037</v>
      </c>
      <c r="AE2121" s="258">
        <v>2831.5325863687981</v>
      </c>
      <c r="AF2121" s="276">
        <v>1.2225961081039716</v>
      </c>
      <c r="AG2121" s="93"/>
      <c r="AH2121" s="257">
        <v>2468.6372607479998</v>
      </c>
      <c r="AI2121" s="258">
        <v>2093.9876522604127</v>
      </c>
      <c r="AJ2121" s="258">
        <v>2209.4340730849981</v>
      </c>
      <c r="AK2121" s="276">
        <v>0.95398707818868655</v>
      </c>
      <c r="AL2121" s="93"/>
      <c r="AM2121" s="257">
        <v>2316</v>
      </c>
      <c r="AN2121" s="258">
        <v>2310.8710495748701</v>
      </c>
      <c r="AO2121" s="276">
        <v>0.9977854272775778</v>
      </c>
      <c r="AQ2121" s="280">
        <v>2340.4065489388731</v>
      </c>
      <c r="AR2121" s="281">
        <v>2359.1164629664158</v>
      </c>
    </row>
    <row r="2122" spans="1:44" x14ac:dyDescent="0.2">
      <c r="A2122" s="260" t="s">
        <v>8386</v>
      </c>
      <c r="B2122" s="261" t="s">
        <v>16</v>
      </c>
      <c r="C2122" s="261" t="s">
        <v>54</v>
      </c>
      <c r="D2122" s="262" t="s">
        <v>8448</v>
      </c>
      <c r="E2122" s="257">
        <v>93</v>
      </c>
      <c r="F2122" s="258">
        <v>91</v>
      </c>
      <c r="G2122" s="258">
        <v>320</v>
      </c>
      <c r="H2122" s="258">
        <v>119</v>
      </c>
      <c r="I2122" s="258">
        <v>26</v>
      </c>
      <c r="J2122" s="258">
        <v>7</v>
      </c>
      <c r="K2122" s="259">
        <v>1</v>
      </c>
      <c r="L2122" s="257">
        <v>70</v>
      </c>
      <c r="M2122" s="258">
        <v>99</v>
      </c>
      <c r="N2122" s="258">
        <v>391</v>
      </c>
      <c r="O2122" s="258">
        <v>150</v>
      </c>
      <c r="P2122" s="258">
        <v>28</v>
      </c>
      <c r="Q2122" s="258">
        <v>21</v>
      </c>
      <c r="R2122" s="259">
        <v>12</v>
      </c>
      <c r="S2122" s="267">
        <v>1428</v>
      </c>
      <c r="T2122" s="90"/>
      <c r="U2122" s="260">
        <v>12</v>
      </c>
      <c r="V2122" s="273">
        <v>176.90880623358899</v>
      </c>
      <c r="W2122" s="273">
        <v>117.675297410776</v>
      </c>
      <c r="X2122" s="274">
        <v>1.081214323</v>
      </c>
      <c r="Z2122" s="257">
        <v>3271.9900000000002</v>
      </c>
      <c r="AA2122" s="258">
        <v>1266.899059584149</v>
      </c>
      <c r="AB2122" s="276">
        <v>0.88718421539506231</v>
      </c>
      <c r="AC2122" s="92"/>
      <c r="AD2122" s="257">
        <v>174473.52289658849</v>
      </c>
      <c r="AE2122" s="258">
        <v>1769.1599299122827</v>
      </c>
      <c r="AF2122" s="276">
        <v>1.2389075139441756</v>
      </c>
      <c r="AG2122" s="93"/>
      <c r="AH2122" s="257">
        <v>1543.9740532440001</v>
      </c>
      <c r="AI2122" s="258">
        <v>1309.6547857840303</v>
      </c>
      <c r="AJ2122" s="258">
        <v>1371.1942971763347</v>
      </c>
      <c r="AK2122" s="276">
        <v>0.96022009606185899</v>
      </c>
      <c r="AL2122" s="93"/>
      <c r="AM2122" s="257">
        <v>1433.16</v>
      </c>
      <c r="AN2122" s="258">
        <v>1429.9861629571337</v>
      </c>
      <c r="AO2122" s="276">
        <v>1.0013908704181609</v>
      </c>
      <c r="AQ2122" s="280">
        <v>1509.2296173470556</v>
      </c>
      <c r="AR2122" s="281">
        <v>1521.2948529366531</v>
      </c>
    </row>
    <row r="2123" spans="1:44" x14ac:dyDescent="0.2">
      <c r="A2123" s="260" t="s">
        <v>8386</v>
      </c>
      <c r="B2123" s="261" t="s">
        <v>6160</v>
      </c>
      <c r="C2123" s="261" t="s">
        <v>6251</v>
      </c>
      <c r="D2123" s="262" t="s">
        <v>14210</v>
      </c>
      <c r="E2123" s="257"/>
      <c r="F2123" s="258"/>
      <c r="G2123" s="258"/>
      <c r="H2123" s="258"/>
      <c r="I2123" s="258"/>
      <c r="J2123" s="258"/>
      <c r="K2123" s="259"/>
      <c r="L2123" s="257"/>
      <c r="M2123" s="258"/>
      <c r="N2123" s="258"/>
      <c r="O2123" s="258"/>
      <c r="P2123" s="258"/>
      <c r="Q2123" s="258"/>
      <c r="R2123" s="259"/>
      <c r="S2123" s="267"/>
      <c r="T2123" s="90"/>
      <c r="U2123" s="260"/>
      <c r="V2123" s="273"/>
      <c r="W2123" s="273"/>
      <c r="X2123" s="274"/>
      <c r="Z2123" s="257"/>
      <c r="AA2123" s="258"/>
      <c r="AB2123" s="276"/>
      <c r="AC2123" s="92"/>
      <c r="AD2123" s="257"/>
      <c r="AE2123" s="258"/>
      <c r="AF2123" s="276"/>
      <c r="AG2123" s="93"/>
      <c r="AH2123" s="257"/>
      <c r="AI2123" s="258"/>
      <c r="AJ2123" s="258"/>
      <c r="AK2123" s="276"/>
      <c r="AL2123" s="93"/>
      <c r="AM2123" s="257"/>
      <c r="AN2123" s="258"/>
      <c r="AO2123" s="276"/>
      <c r="AQ2123" s="280"/>
      <c r="AR2123" s="281">
        <v>7.7695054802259333</v>
      </c>
    </row>
    <row r="2124" spans="1:44" x14ac:dyDescent="0.2">
      <c r="A2124" s="260" t="s">
        <v>8391</v>
      </c>
      <c r="B2124" s="261" t="s">
        <v>531</v>
      </c>
      <c r="C2124" s="261" t="s">
        <v>8163</v>
      </c>
      <c r="D2124" s="262" t="s">
        <v>15904</v>
      </c>
      <c r="E2124" s="257">
        <v>161</v>
      </c>
      <c r="F2124" s="258">
        <v>541</v>
      </c>
      <c r="G2124" s="258">
        <v>1403</v>
      </c>
      <c r="H2124" s="258">
        <v>1429</v>
      </c>
      <c r="I2124" s="258">
        <v>673</v>
      </c>
      <c r="J2124" s="258">
        <v>340</v>
      </c>
      <c r="K2124" s="259">
        <v>100</v>
      </c>
      <c r="L2124" s="257">
        <v>138</v>
      </c>
      <c r="M2124" s="258">
        <v>451</v>
      </c>
      <c r="N2124" s="258">
        <v>1336</v>
      </c>
      <c r="O2124" s="258">
        <v>1523</v>
      </c>
      <c r="P2124" s="258">
        <v>646</v>
      </c>
      <c r="Q2124" s="258">
        <v>426</v>
      </c>
      <c r="R2124" s="259">
        <v>181</v>
      </c>
      <c r="S2124" s="267">
        <v>9348</v>
      </c>
      <c r="T2124" s="90"/>
      <c r="U2124" s="260">
        <v>41</v>
      </c>
      <c r="V2124" s="273">
        <v>79.738799082864006</v>
      </c>
      <c r="W2124" s="273">
        <v>70.517344753747295</v>
      </c>
      <c r="X2124" s="274">
        <v>1.1062532430000001</v>
      </c>
      <c r="Z2124" s="257">
        <v>27296.610000000004</v>
      </c>
      <c r="AA2124" s="258">
        <v>10569.118346582745</v>
      </c>
      <c r="AB2124" s="276">
        <v>1.1306288346793694</v>
      </c>
      <c r="AC2124" s="92"/>
      <c r="AD2124" s="257">
        <v>800555.93264517095</v>
      </c>
      <c r="AE2124" s="258">
        <v>8117.6298510854813</v>
      </c>
      <c r="AF2124" s="276">
        <v>0.86838145604252048</v>
      </c>
      <c r="AG2124" s="93"/>
      <c r="AH2124" s="257">
        <v>10341.255315564</v>
      </c>
      <c r="AI2124" s="258">
        <v>8771.8277950248739</v>
      </c>
      <c r="AJ2124" s="258">
        <v>9071.4373416119397</v>
      </c>
      <c r="AK2124" s="276">
        <v>0.97041477766494866</v>
      </c>
      <c r="AL2124" s="93"/>
      <c r="AM2124" s="257">
        <v>9365.6299999999992</v>
      </c>
      <c r="AN2124" s="258">
        <v>9344.8891312737014</v>
      </c>
      <c r="AO2124" s="276">
        <v>0.99966721558340832</v>
      </c>
      <c r="AQ2124" s="280">
        <v>8903.5284859882904</v>
      </c>
      <c r="AR2124" s="281">
        <v>8974.7059711949278</v>
      </c>
    </row>
    <row r="2125" spans="1:44" x14ac:dyDescent="0.2">
      <c r="A2125" s="260" t="s">
        <v>8391</v>
      </c>
      <c r="B2125" s="261" t="s">
        <v>531</v>
      </c>
      <c r="C2125" s="261" t="s">
        <v>8175</v>
      </c>
      <c r="D2125" s="262" t="s">
        <v>15913</v>
      </c>
      <c r="E2125" s="257">
        <v>330</v>
      </c>
      <c r="F2125" s="258">
        <v>711</v>
      </c>
      <c r="G2125" s="258">
        <v>2059</v>
      </c>
      <c r="H2125" s="258">
        <v>1756</v>
      </c>
      <c r="I2125" s="258">
        <v>637</v>
      </c>
      <c r="J2125" s="258">
        <v>323</v>
      </c>
      <c r="K2125" s="259">
        <v>113</v>
      </c>
      <c r="L2125" s="257">
        <v>316</v>
      </c>
      <c r="M2125" s="258">
        <v>655</v>
      </c>
      <c r="N2125" s="258">
        <v>2116</v>
      </c>
      <c r="O2125" s="258">
        <v>1781</v>
      </c>
      <c r="P2125" s="258">
        <v>697</v>
      </c>
      <c r="Q2125" s="258">
        <v>465</v>
      </c>
      <c r="R2125" s="259">
        <v>285</v>
      </c>
      <c r="S2125" s="267">
        <v>12244</v>
      </c>
      <c r="T2125" s="90"/>
      <c r="U2125" s="260">
        <v>206</v>
      </c>
      <c r="V2125" s="273">
        <v>80.667510808034706</v>
      </c>
      <c r="W2125" s="273">
        <v>80.031283182226503</v>
      </c>
      <c r="X2125" s="274">
        <v>1.1062532430000001</v>
      </c>
      <c r="Z2125" s="257">
        <v>33981.389999999992</v>
      </c>
      <c r="AA2125" s="258">
        <v>13157.433560115462</v>
      </c>
      <c r="AB2125" s="276">
        <v>1.0746025449293908</v>
      </c>
      <c r="AC2125" s="92"/>
      <c r="AD2125" s="257">
        <v>1079116.7004460196</v>
      </c>
      <c r="AE2125" s="258">
        <v>10942.233494418559</v>
      </c>
      <c r="AF2125" s="276">
        <v>0.89368127200412928</v>
      </c>
      <c r="AG2125" s="93"/>
      <c r="AH2125" s="257">
        <v>13544.964707292002</v>
      </c>
      <c r="AI2125" s="258">
        <v>11489.330286936733</v>
      </c>
      <c r="AJ2125" s="258">
        <v>11881.758537729631</v>
      </c>
      <c r="AK2125" s="276">
        <v>0.97041477766494866</v>
      </c>
      <c r="AL2125" s="93"/>
      <c r="AM2125" s="257">
        <v>12332.58</v>
      </c>
      <c r="AN2125" s="258">
        <v>12305.268604734911</v>
      </c>
      <c r="AO2125" s="276">
        <v>1.0050039696777942</v>
      </c>
      <c r="AQ2125" s="280">
        <v>11467.771245854396</v>
      </c>
      <c r="AR2125" s="281">
        <v>11559.44805909641</v>
      </c>
    </row>
    <row r="2126" spans="1:44" x14ac:dyDescent="0.2">
      <c r="A2126" s="260" t="s">
        <v>8391</v>
      </c>
      <c r="B2126" s="261" t="s">
        <v>531</v>
      </c>
      <c r="C2126" s="261" t="s">
        <v>8183</v>
      </c>
      <c r="D2126" s="262" t="s">
        <v>15921</v>
      </c>
      <c r="E2126" s="257">
        <v>305</v>
      </c>
      <c r="F2126" s="258">
        <v>737</v>
      </c>
      <c r="G2126" s="258">
        <v>2172</v>
      </c>
      <c r="H2126" s="258">
        <v>2118</v>
      </c>
      <c r="I2126" s="258">
        <v>763</v>
      </c>
      <c r="J2126" s="258">
        <v>499</v>
      </c>
      <c r="K2126" s="259">
        <v>156</v>
      </c>
      <c r="L2126" s="257">
        <v>316</v>
      </c>
      <c r="M2126" s="258">
        <v>651</v>
      </c>
      <c r="N2126" s="258">
        <v>2236</v>
      </c>
      <c r="O2126" s="258">
        <v>2185</v>
      </c>
      <c r="P2126" s="258">
        <v>861</v>
      </c>
      <c r="Q2126" s="258">
        <v>613</v>
      </c>
      <c r="R2126" s="259">
        <v>332</v>
      </c>
      <c r="S2126" s="267">
        <v>13944</v>
      </c>
      <c r="T2126" s="90"/>
      <c r="U2126" s="260">
        <v>95</v>
      </c>
      <c r="V2126" s="273">
        <v>83.022787049346604</v>
      </c>
      <c r="W2126" s="273">
        <v>86.385327022375193</v>
      </c>
      <c r="X2126" s="274">
        <v>1.1062532430000001</v>
      </c>
      <c r="Z2126" s="257">
        <v>40328.21</v>
      </c>
      <c r="AA2126" s="258">
        <v>15614.892259362672</v>
      </c>
      <c r="AB2126" s="276">
        <v>1.1198287621459173</v>
      </c>
      <c r="AC2126" s="92"/>
      <c r="AD2126" s="257">
        <v>1258498.8598041914</v>
      </c>
      <c r="AE2126" s="258">
        <v>12761.166953254691</v>
      </c>
      <c r="AF2126" s="276">
        <v>0.91517261569525898</v>
      </c>
      <c r="AG2126" s="93"/>
      <c r="AH2126" s="257">
        <v>15425.595220392001</v>
      </c>
      <c r="AI2126" s="258">
        <v>13084.549291166759</v>
      </c>
      <c r="AJ2126" s="258">
        <v>13531.463659760044</v>
      </c>
      <c r="AK2126" s="276">
        <v>0.97041477766494866</v>
      </c>
      <c r="AL2126" s="93"/>
      <c r="AM2126" s="257">
        <v>13984.85</v>
      </c>
      <c r="AN2126" s="258">
        <v>13953.879532662837</v>
      </c>
      <c r="AO2126" s="276">
        <v>1.0007085149643458</v>
      </c>
      <c r="AQ2126" s="280">
        <v>13877.364804536817</v>
      </c>
      <c r="AR2126" s="281">
        <v>13988.304633576114</v>
      </c>
    </row>
    <row r="2127" spans="1:44" x14ac:dyDescent="0.2">
      <c r="A2127" s="260" t="s">
        <v>8391</v>
      </c>
      <c r="B2127" s="261" t="s">
        <v>531</v>
      </c>
      <c r="C2127" s="261" t="s">
        <v>8205</v>
      </c>
      <c r="D2127" s="262" t="s">
        <v>15942</v>
      </c>
      <c r="E2127" s="257">
        <v>285</v>
      </c>
      <c r="F2127" s="258">
        <v>629</v>
      </c>
      <c r="G2127" s="258">
        <v>2212</v>
      </c>
      <c r="H2127" s="258">
        <v>1632</v>
      </c>
      <c r="I2127" s="258">
        <v>594</v>
      </c>
      <c r="J2127" s="258">
        <v>304</v>
      </c>
      <c r="K2127" s="259">
        <v>122</v>
      </c>
      <c r="L2127" s="257">
        <v>299</v>
      </c>
      <c r="M2127" s="258">
        <v>605</v>
      </c>
      <c r="N2127" s="258">
        <v>2043</v>
      </c>
      <c r="O2127" s="258">
        <v>1700</v>
      </c>
      <c r="P2127" s="258">
        <v>605</v>
      </c>
      <c r="Q2127" s="258">
        <v>420</v>
      </c>
      <c r="R2127" s="259">
        <v>269</v>
      </c>
      <c r="S2127" s="267">
        <v>11719</v>
      </c>
      <c r="T2127" s="90"/>
      <c r="U2127" s="260">
        <v>45</v>
      </c>
      <c r="V2127" s="273">
        <v>87.159038436530906</v>
      </c>
      <c r="W2127" s="273">
        <v>92.564089435057099</v>
      </c>
      <c r="X2127" s="274">
        <v>1.1062532430000001</v>
      </c>
      <c r="Z2127" s="257">
        <v>31976.640000000003</v>
      </c>
      <c r="AA2127" s="258">
        <v>12381.203837622021</v>
      </c>
      <c r="AB2127" s="276">
        <v>1.0565068553308321</v>
      </c>
      <c r="AC2127" s="92"/>
      <c r="AD2127" s="257">
        <v>1087486.3636947712</v>
      </c>
      <c r="AE2127" s="258">
        <v>11027.101803378693</v>
      </c>
      <c r="AF2127" s="276">
        <v>0.94095928009033991</v>
      </c>
      <c r="AG2127" s="93"/>
      <c r="AH2127" s="257">
        <v>12964.181754717001</v>
      </c>
      <c r="AI2127" s="258">
        <v>10996.689123865694</v>
      </c>
      <c r="AJ2127" s="258">
        <v>11372.290779455532</v>
      </c>
      <c r="AK2127" s="276">
        <v>0.97041477766494855</v>
      </c>
      <c r="AL2127" s="93"/>
      <c r="AM2127" s="257">
        <v>11738.35</v>
      </c>
      <c r="AN2127" s="258">
        <v>11712.354570283756</v>
      </c>
      <c r="AO2127" s="276">
        <v>0.99943293542825806</v>
      </c>
      <c r="AQ2127" s="280">
        <v>11299.123668392453</v>
      </c>
      <c r="AR2127" s="281">
        <v>11389.452262165207</v>
      </c>
    </row>
    <row r="2128" spans="1:44" x14ac:dyDescent="0.2">
      <c r="A2128" s="260" t="s">
        <v>8391</v>
      </c>
      <c r="B2128" s="261" t="s">
        <v>531</v>
      </c>
      <c r="C2128" s="261" t="s">
        <v>8241</v>
      </c>
      <c r="D2128" s="262" t="s">
        <v>15978</v>
      </c>
      <c r="E2128" s="257">
        <v>60</v>
      </c>
      <c r="F2128" s="258">
        <v>208</v>
      </c>
      <c r="G2128" s="258">
        <v>532</v>
      </c>
      <c r="H2128" s="258">
        <v>625</v>
      </c>
      <c r="I2128" s="258">
        <v>304</v>
      </c>
      <c r="J2128" s="258">
        <v>198</v>
      </c>
      <c r="K2128" s="259">
        <v>61</v>
      </c>
      <c r="L2128" s="257">
        <v>52</v>
      </c>
      <c r="M2128" s="258">
        <v>174</v>
      </c>
      <c r="N2128" s="258">
        <v>532</v>
      </c>
      <c r="O2128" s="258">
        <v>673</v>
      </c>
      <c r="P2128" s="258">
        <v>363</v>
      </c>
      <c r="Q2128" s="258">
        <v>211</v>
      </c>
      <c r="R2128" s="259">
        <v>119</v>
      </c>
      <c r="S2128" s="267">
        <v>4112</v>
      </c>
      <c r="T2128" s="90"/>
      <c r="U2128" s="260">
        <v>48</v>
      </c>
      <c r="V2128" s="273">
        <v>72.8782023755642</v>
      </c>
      <c r="W2128" s="273">
        <v>69.970330739299598</v>
      </c>
      <c r="X2128" s="274">
        <v>1.1062532430000001</v>
      </c>
      <c r="Z2128" s="257">
        <v>12898.34</v>
      </c>
      <c r="AA2128" s="258">
        <v>4994.1762707699627</v>
      </c>
      <c r="AB2128" s="276">
        <v>1.2145370308292711</v>
      </c>
      <c r="AC2128" s="92"/>
      <c r="AD2128" s="257">
        <v>344248.90144715674</v>
      </c>
      <c r="AE2128" s="258">
        <v>3490.6807190315558</v>
      </c>
      <c r="AF2128" s="276">
        <v>0.84890095307187641</v>
      </c>
      <c r="AG2128" s="93"/>
      <c r="AH2128" s="257">
        <v>4548.9133352160006</v>
      </c>
      <c r="AI2128" s="258">
        <v>3858.5532619963942</v>
      </c>
      <c r="AJ2128" s="258">
        <v>3990.3455657582695</v>
      </c>
      <c r="AK2128" s="276">
        <v>0.97041477766494877</v>
      </c>
      <c r="AL2128" s="93"/>
      <c r="AM2128" s="257">
        <v>4132.6400000000003</v>
      </c>
      <c r="AN2128" s="258">
        <v>4123.4879681844095</v>
      </c>
      <c r="AO2128" s="276">
        <v>1.0027937665818116</v>
      </c>
      <c r="AQ2128" s="280">
        <v>4125.6265676806261</v>
      </c>
      <c r="AR2128" s="281">
        <v>4158.6080675939838</v>
      </c>
    </row>
    <row r="2129" spans="1:44" x14ac:dyDescent="0.2">
      <c r="A2129" s="260" t="s">
        <v>8391</v>
      </c>
      <c r="B2129" s="261" t="s">
        <v>531</v>
      </c>
      <c r="C2129" s="261" t="s">
        <v>532</v>
      </c>
      <c r="D2129" s="262" t="s">
        <v>8908</v>
      </c>
      <c r="E2129" s="257">
        <v>114</v>
      </c>
      <c r="F2129" s="258">
        <v>244</v>
      </c>
      <c r="G2129" s="258">
        <v>718</v>
      </c>
      <c r="H2129" s="258">
        <v>668</v>
      </c>
      <c r="I2129" s="258">
        <v>276</v>
      </c>
      <c r="J2129" s="258">
        <v>147</v>
      </c>
      <c r="K2129" s="259">
        <v>70</v>
      </c>
      <c r="L2129" s="257">
        <v>80</v>
      </c>
      <c r="M2129" s="258">
        <v>252</v>
      </c>
      <c r="N2129" s="258">
        <v>691</v>
      </c>
      <c r="O2129" s="258">
        <v>690</v>
      </c>
      <c r="P2129" s="258">
        <v>278</v>
      </c>
      <c r="Q2129" s="258">
        <v>223</v>
      </c>
      <c r="R2129" s="259">
        <v>150</v>
      </c>
      <c r="S2129" s="267">
        <v>4601</v>
      </c>
      <c r="T2129" s="90"/>
      <c r="U2129" s="260">
        <v>90</v>
      </c>
      <c r="V2129" s="273">
        <v>73.966964747091296</v>
      </c>
      <c r="W2129" s="273">
        <v>67.304130434782607</v>
      </c>
      <c r="X2129" s="274">
        <v>1.101842242</v>
      </c>
      <c r="Z2129" s="257">
        <v>13532.6</v>
      </c>
      <c r="AA2129" s="258">
        <v>5239.7587442896993</v>
      </c>
      <c r="AB2129" s="276">
        <v>1.1388304160594869</v>
      </c>
      <c r="AC2129" s="92"/>
      <c r="AD2129" s="257">
        <v>383590.88551979873</v>
      </c>
      <c r="AE2129" s="258">
        <v>3889.6080784900969</v>
      </c>
      <c r="AF2129" s="276">
        <v>0.84538319462944944</v>
      </c>
      <c r="AG2129" s="93"/>
      <c r="AH2129" s="257">
        <v>5069.5761554420005</v>
      </c>
      <c r="AI2129" s="258">
        <v>4300.1983484899747</v>
      </c>
      <c r="AJ2129" s="258">
        <v>4456.6152072751884</v>
      </c>
      <c r="AK2129" s="276">
        <v>0.96861882357643736</v>
      </c>
      <c r="AL2129" s="93"/>
      <c r="AM2129" s="257">
        <v>4639.7</v>
      </c>
      <c r="AN2129" s="258">
        <v>4629.4250469397775</v>
      </c>
      <c r="AO2129" s="276">
        <v>1.0061780149836508</v>
      </c>
      <c r="AQ2129" s="280">
        <v>4317.1051796640413</v>
      </c>
      <c r="AR2129" s="281">
        <v>4351.6174172049905</v>
      </c>
    </row>
    <row r="2130" spans="1:44" x14ac:dyDescent="0.2">
      <c r="A2130" s="260" t="s">
        <v>8391</v>
      </c>
      <c r="B2130" s="261" t="s">
        <v>533</v>
      </c>
      <c r="C2130" s="261" t="s">
        <v>534</v>
      </c>
      <c r="D2130" s="262" t="s">
        <v>8909</v>
      </c>
      <c r="E2130" s="257">
        <v>399</v>
      </c>
      <c r="F2130" s="258">
        <v>658</v>
      </c>
      <c r="G2130" s="258">
        <v>1886</v>
      </c>
      <c r="H2130" s="258">
        <v>745</v>
      </c>
      <c r="I2130" s="258">
        <v>182</v>
      </c>
      <c r="J2130" s="258">
        <v>117</v>
      </c>
      <c r="K2130" s="259">
        <v>30</v>
      </c>
      <c r="L2130" s="257">
        <v>331</v>
      </c>
      <c r="M2130" s="258">
        <v>644</v>
      </c>
      <c r="N2130" s="258">
        <v>1681</v>
      </c>
      <c r="O2130" s="258">
        <v>670</v>
      </c>
      <c r="P2130" s="258">
        <v>199</v>
      </c>
      <c r="Q2130" s="258">
        <v>142</v>
      </c>
      <c r="R2130" s="259">
        <v>76</v>
      </c>
      <c r="S2130" s="267">
        <v>7760</v>
      </c>
      <c r="T2130" s="90"/>
      <c r="U2130" s="260">
        <v>36</v>
      </c>
      <c r="V2130" s="273">
        <v>135.391405620466</v>
      </c>
      <c r="W2130" s="273">
        <v>162.85986604842799</v>
      </c>
      <c r="X2130" s="274">
        <v>1.1027503890000001</v>
      </c>
      <c r="Z2130" s="257">
        <v>17622.48</v>
      </c>
      <c r="AA2130" s="258">
        <v>6823.3409452780943</v>
      </c>
      <c r="AB2130" s="276">
        <v>0.87929651356676475</v>
      </c>
      <c r="AC2130" s="92"/>
      <c r="AD2130" s="257">
        <v>946999.10751606547</v>
      </c>
      <c r="AE2130" s="258">
        <v>9602.5623078243934</v>
      </c>
      <c r="AF2130" s="276">
        <v>1.2374435963691228</v>
      </c>
      <c r="AG2130" s="93"/>
      <c r="AH2130" s="257">
        <v>8557.3430186400001</v>
      </c>
      <c r="AI2130" s="258">
        <v>7258.6486893418833</v>
      </c>
      <c r="AJ2130" s="258">
        <v>7519.3513708841037</v>
      </c>
      <c r="AK2130" s="276">
        <v>0.96898857872217836</v>
      </c>
      <c r="AL2130" s="93"/>
      <c r="AM2130" s="257">
        <v>7775.48</v>
      </c>
      <c r="AN2130" s="258">
        <v>7758.2606340882603</v>
      </c>
      <c r="AO2130" s="276">
        <v>0.99977585490828091</v>
      </c>
      <c r="AQ2130" s="280">
        <v>8179.8207589785052</v>
      </c>
      <c r="AR2130" s="281">
        <v>8245.2127068990849</v>
      </c>
    </row>
    <row r="2131" spans="1:44" x14ac:dyDescent="0.2">
      <c r="A2131" s="260" t="s">
        <v>8391</v>
      </c>
      <c r="B2131" s="261" t="s">
        <v>531</v>
      </c>
      <c r="C2131" s="261" t="s">
        <v>535</v>
      </c>
      <c r="D2131" s="262" t="s">
        <v>8910</v>
      </c>
      <c r="E2131" s="257">
        <v>294</v>
      </c>
      <c r="F2131" s="258">
        <v>575</v>
      </c>
      <c r="G2131" s="258">
        <v>1842</v>
      </c>
      <c r="H2131" s="258">
        <v>1492</v>
      </c>
      <c r="I2131" s="258">
        <v>627</v>
      </c>
      <c r="J2131" s="258">
        <v>300</v>
      </c>
      <c r="K2131" s="259">
        <v>113</v>
      </c>
      <c r="L2131" s="257">
        <v>283</v>
      </c>
      <c r="M2131" s="258">
        <v>488</v>
      </c>
      <c r="N2131" s="258">
        <v>1866</v>
      </c>
      <c r="O2131" s="258">
        <v>1552</v>
      </c>
      <c r="P2131" s="258">
        <v>637</v>
      </c>
      <c r="Q2131" s="258">
        <v>411</v>
      </c>
      <c r="R2131" s="259">
        <v>207</v>
      </c>
      <c r="S2131" s="267">
        <v>10687</v>
      </c>
      <c r="T2131" s="90"/>
      <c r="U2131" s="260">
        <v>120</v>
      </c>
      <c r="V2131" s="273">
        <v>83.038842712628707</v>
      </c>
      <c r="W2131" s="273">
        <v>78.459749552772806</v>
      </c>
      <c r="X2131" s="274">
        <v>1.101842242</v>
      </c>
      <c r="Z2131" s="257">
        <v>29954.860000000004</v>
      </c>
      <c r="AA2131" s="258">
        <v>11598.380179638338</v>
      </c>
      <c r="AB2131" s="276">
        <v>1.0852793281218618</v>
      </c>
      <c r="AC2131" s="92"/>
      <c r="AD2131" s="257">
        <v>944533.34782711626</v>
      </c>
      <c r="AE2131" s="258">
        <v>9577.5595270811646</v>
      </c>
      <c r="AF2131" s="276">
        <v>0.89618784757941095</v>
      </c>
      <c r="AG2131" s="93"/>
      <c r="AH2131" s="257">
        <v>11775.388040254</v>
      </c>
      <c r="AI2131" s="258">
        <v>9988.3111824195512</v>
      </c>
      <c r="AJ2131" s="258">
        <v>10351.629367561385</v>
      </c>
      <c r="AK2131" s="276">
        <v>0.96861882357643725</v>
      </c>
      <c r="AL2131" s="93"/>
      <c r="AM2131" s="257">
        <v>10738.6</v>
      </c>
      <c r="AN2131" s="258">
        <v>10714.818589362998</v>
      </c>
      <c r="AO2131" s="276">
        <v>1.0026030307254608</v>
      </c>
      <c r="AQ2131" s="280">
        <v>10094.348828395132</v>
      </c>
      <c r="AR2131" s="281">
        <v>10175.046089658959</v>
      </c>
    </row>
    <row r="2132" spans="1:44" x14ac:dyDescent="0.2">
      <c r="A2132" s="260" t="s">
        <v>8391</v>
      </c>
      <c r="B2132" s="261" t="s">
        <v>533</v>
      </c>
      <c r="C2132" s="261" t="s">
        <v>536</v>
      </c>
      <c r="D2132" s="262" t="s">
        <v>8911</v>
      </c>
      <c r="E2132" s="257">
        <v>297</v>
      </c>
      <c r="F2132" s="258">
        <v>624</v>
      </c>
      <c r="G2132" s="258">
        <v>1396</v>
      </c>
      <c r="H2132" s="258">
        <v>684</v>
      </c>
      <c r="I2132" s="258">
        <v>185</v>
      </c>
      <c r="J2132" s="258">
        <v>122</v>
      </c>
      <c r="K2132" s="259">
        <v>52</v>
      </c>
      <c r="L2132" s="257">
        <v>266</v>
      </c>
      <c r="M2132" s="258">
        <v>583</v>
      </c>
      <c r="N2132" s="258">
        <v>1380</v>
      </c>
      <c r="O2132" s="258">
        <v>652</v>
      </c>
      <c r="P2132" s="258">
        <v>179</v>
      </c>
      <c r="Q2132" s="258">
        <v>189</v>
      </c>
      <c r="R2132" s="259">
        <v>104</v>
      </c>
      <c r="S2132" s="267">
        <v>6713</v>
      </c>
      <c r="T2132" s="90"/>
      <c r="U2132" s="260">
        <v>94</v>
      </c>
      <c r="V2132" s="273">
        <v>117.438469607399</v>
      </c>
      <c r="W2132" s="273">
        <v>137.01027550260599</v>
      </c>
      <c r="X2132" s="274">
        <v>1.1027638710000001</v>
      </c>
      <c r="Z2132" s="257">
        <v>16110.919999999998</v>
      </c>
      <c r="AA2132" s="258">
        <v>6238.0720592163943</v>
      </c>
      <c r="AB2132" s="276">
        <v>0.92925250397979953</v>
      </c>
      <c r="AC2132" s="92"/>
      <c r="AD2132" s="257">
        <v>746669.59773115162</v>
      </c>
      <c r="AE2132" s="258">
        <v>7571.222906828265</v>
      </c>
      <c r="AF2132" s="276">
        <v>1.1278449138728237</v>
      </c>
      <c r="AG2132" s="93"/>
      <c r="AH2132" s="257">
        <v>7402.8538660230006</v>
      </c>
      <c r="AI2132" s="258">
        <v>6279.3691213440798</v>
      </c>
      <c r="AJ2132" s="258">
        <v>6504.8571782451581</v>
      </c>
      <c r="AK2132" s="276">
        <v>0.968994067964421</v>
      </c>
      <c r="AL2132" s="93"/>
      <c r="AM2132" s="257">
        <v>6753.42</v>
      </c>
      <c r="AN2132" s="258">
        <v>6738.4640602849404</v>
      </c>
      <c r="AO2132" s="276">
        <v>1.003793245983158</v>
      </c>
      <c r="AQ2132" s="280">
        <v>6843.2933969718933</v>
      </c>
      <c r="AR2132" s="281">
        <v>6898.0007430868854</v>
      </c>
    </row>
    <row r="2133" spans="1:44" x14ac:dyDescent="0.2">
      <c r="A2133" s="260" t="s">
        <v>8391</v>
      </c>
      <c r="B2133" s="261" t="s">
        <v>531</v>
      </c>
      <c r="C2133" s="261" t="s">
        <v>537</v>
      </c>
      <c r="D2133" s="262" t="s">
        <v>8912</v>
      </c>
      <c r="E2133" s="257">
        <v>456</v>
      </c>
      <c r="F2133" s="258">
        <v>819</v>
      </c>
      <c r="G2133" s="258">
        <v>2364</v>
      </c>
      <c r="H2133" s="258">
        <v>1307</v>
      </c>
      <c r="I2133" s="258">
        <v>406</v>
      </c>
      <c r="J2133" s="258">
        <v>225</v>
      </c>
      <c r="K2133" s="259">
        <v>73</v>
      </c>
      <c r="L2133" s="257">
        <v>444</v>
      </c>
      <c r="M2133" s="258">
        <v>759</v>
      </c>
      <c r="N2133" s="258">
        <v>2432</v>
      </c>
      <c r="O2133" s="258">
        <v>1178</v>
      </c>
      <c r="P2133" s="258">
        <v>394</v>
      </c>
      <c r="Q2133" s="258">
        <v>347</v>
      </c>
      <c r="R2133" s="259">
        <v>183</v>
      </c>
      <c r="S2133" s="267">
        <v>11387</v>
      </c>
      <c r="T2133" s="90"/>
      <c r="U2133" s="260">
        <v>89</v>
      </c>
      <c r="V2133" s="273">
        <v>107.040806468559</v>
      </c>
      <c r="W2133" s="273">
        <v>115.580713156507</v>
      </c>
      <c r="X2133" s="274">
        <v>1.101842242</v>
      </c>
      <c r="Z2133" s="257">
        <v>28443.109999999997</v>
      </c>
      <c r="AA2133" s="258">
        <v>11013.037726474866</v>
      </c>
      <c r="AB2133" s="276">
        <v>0.9671588413519685</v>
      </c>
      <c r="AC2133" s="92"/>
      <c r="AD2133" s="257">
        <v>1177853.0181693353</v>
      </c>
      <c r="AE2133" s="258">
        <v>11943.41885505756</v>
      </c>
      <c r="AF2133" s="276">
        <v>1.0488643940508966</v>
      </c>
      <c r="AG2133" s="93"/>
      <c r="AH2133" s="257">
        <v>12546.677609654</v>
      </c>
      <c r="AI2133" s="258">
        <v>10642.546966801854</v>
      </c>
      <c r="AJ2133" s="258">
        <v>11029.66254406489</v>
      </c>
      <c r="AK2133" s="276">
        <v>0.96861882357643714</v>
      </c>
      <c r="AL2133" s="93"/>
      <c r="AM2133" s="257">
        <v>11425.27</v>
      </c>
      <c r="AN2133" s="258">
        <v>11399.967908711693</v>
      </c>
      <c r="AO2133" s="276">
        <v>1.00113883452285</v>
      </c>
      <c r="AQ2133" s="280">
        <v>11201.4354959087</v>
      </c>
      <c r="AR2133" s="281">
        <v>11290.983141042634</v>
      </c>
    </row>
    <row r="2134" spans="1:44" x14ac:dyDescent="0.2">
      <c r="A2134" s="260" t="s">
        <v>8391</v>
      </c>
      <c r="B2134" s="261" t="s">
        <v>533</v>
      </c>
      <c r="C2134" s="261" t="s">
        <v>538</v>
      </c>
      <c r="D2134" s="262" t="s">
        <v>8913</v>
      </c>
      <c r="E2134" s="257">
        <v>363</v>
      </c>
      <c r="F2134" s="258">
        <v>651</v>
      </c>
      <c r="G2134" s="258">
        <v>2116</v>
      </c>
      <c r="H2134" s="258">
        <v>1504</v>
      </c>
      <c r="I2134" s="258">
        <v>532</v>
      </c>
      <c r="J2134" s="258">
        <v>272</v>
      </c>
      <c r="K2134" s="259">
        <v>56</v>
      </c>
      <c r="L2134" s="257">
        <v>294</v>
      </c>
      <c r="M2134" s="258">
        <v>663</v>
      </c>
      <c r="N2134" s="258">
        <v>2138</v>
      </c>
      <c r="O2134" s="258">
        <v>1489</v>
      </c>
      <c r="P2134" s="258">
        <v>577</v>
      </c>
      <c r="Q2134" s="258">
        <v>311</v>
      </c>
      <c r="R2134" s="259">
        <v>132</v>
      </c>
      <c r="S2134" s="267">
        <v>11098</v>
      </c>
      <c r="T2134" s="90"/>
      <c r="U2134" s="260">
        <v>0</v>
      </c>
      <c r="V2134" s="273">
        <v>106.93249963634599</v>
      </c>
      <c r="W2134" s="273">
        <v>121.76320057668001</v>
      </c>
      <c r="X2134" s="274">
        <v>1.109107421</v>
      </c>
      <c r="Z2134" s="257">
        <v>28843.99</v>
      </c>
      <c r="AA2134" s="258">
        <v>11168.256567304483</v>
      </c>
      <c r="AB2134" s="276">
        <v>1.0063305611195246</v>
      </c>
      <c r="AC2134" s="92"/>
      <c r="AD2134" s="257">
        <v>1163890.2941437911</v>
      </c>
      <c r="AE2134" s="258">
        <v>11801.836960863462</v>
      </c>
      <c r="AF2134" s="276">
        <v>1.0634201622691892</v>
      </c>
      <c r="AG2134" s="93"/>
      <c r="AH2134" s="257">
        <v>12308.874158258001</v>
      </c>
      <c r="AI2134" s="258">
        <v>10440.833455138643</v>
      </c>
      <c r="AJ2134" s="258">
        <v>10782.560058466548</v>
      </c>
      <c r="AK2134" s="276">
        <v>0.97157686596382664</v>
      </c>
      <c r="AL2134" s="93"/>
      <c r="AM2134" s="257">
        <v>11098</v>
      </c>
      <c r="AN2134" s="258">
        <v>11073.422671926559</v>
      </c>
      <c r="AO2134" s="276">
        <v>0.9977854272775778</v>
      </c>
      <c r="AQ2134" s="280">
        <v>11513.426549580117</v>
      </c>
      <c r="AR2134" s="281">
        <v>11605.468345054813</v>
      </c>
    </row>
    <row r="2135" spans="1:44" x14ac:dyDescent="0.2">
      <c r="A2135" s="260" t="s">
        <v>8391</v>
      </c>
      <c r="B2135" s="261" t="s">
        <v>533</v>
      </c>
      <c r="C2135" s="261" t="s">
        <v>539</v>
      </c>
      <c r="D2135" s="262" t="s">
        <v>8914</v>
      </c>
      <c r="E2135" s="257">
        <v>408</v>
      </c>
      <c r="F2135" s="258">
        <v>741</v>
      </c>
      <c r="G2135" s="258">
        <v>2301</v>
      </c>
      <c r="H2135" s="258">
        <v>1430</v>
      </c>
      <c r="I2135" s="258">
        <v>362</v>
      </c>
      <c r="J2135" s="258">
        <v>219</v>
      </c>
      <c r="K2135" s="259">
        <v>62</v>
      </c>
      <c r="L2135" s="257">
        <v>362</v>
      </c>
      <c r="M2135" s="258">
        <v>625</v>
      </c>
      <c r="N2135" s="258">
        <v>2212</v>
      </c>
      <c r="O2135" s="258">
        <v>1222</v>
      </c>
      <c r="P2135" s="258">
        <v>393</v>
      </c>
      <c r="Q2135" s="258">
        <v>314</v>
      </c>
      <c r="R2135" s="259">
        <v>133</v>
      </c>
      <c r="S2135" s="267">
        <v>10784</v>
      </c>
      <c r="T2135" s="90"/>
      <c r="U2135" s="260">
        <v>57</v>
      </c>
      <c r="V2135" s="273">
        <v>122.031858251169</v>
      </c>
      <c r="W2135" s="273">
        <v>144.57964560719901</v>
      </c>
      <c r="X2135" s="274">
        <v>1.109107421</v>
      </c>
      <c r="Z2135" s="257">
        <v>26757.37</v>
      </c>
      <c r="AA2135" s="258">
        <v>10360.327167853544</v>
      </c>
      <c r="AB2135" s="276">
        <v>0.96071283084695325</v>
      </c>
      <c r="AC2135" s="92"/>
      <c r="AD2135" s="257">
        <v>1231738.7385567147</v>
      </c>
      <c r="AE2135" s="258">
        <v>12489.819568020255</v>
      </c>
      <c r="AF2135" s="276">
        <v>1.1581805979247268</v>
      </c>
      <c r="AG2135" s="93"/>
      <c r="AH2135" s="257">
        <v>11960.614428064</v>
      </c>
      <c r="AI2135" s="258">
        <v>10145.426921987306</v>
      </c>
      <c r="AJ2135" s="258">
        <v>10477.484922553907</v>
      </c>
      <c r="AK2135" s="276">
        <v>0.97157686596382675</v>
      </c>
      <c r="AL2135" s="93"/>
      <c r="AM2135" s="257">
        <v>10808.51</v>
      </c>
      <c r="AN2135" s="258">
        <v>10784.573768583974</v>
      </c>
      <c r="AO2135" s="276">
        <v>1.0000532055437661</v>
      </c>
      <c r="AQ2135" s="280">
        <v>11658.697310426429</v>
      </c>
      <c r="AR2135" s="281">
        <v>11751.900444065805</v>
      </c>
    </row>
    <row r="2136" spans="1:44" x14ac:dyDescent="0.2">
      <c r="A2136" s="260" t="s">
        <v>8391</v>
      </c>
      <c r="B2136" s="261" t="s">
        <v>533</v>
      </c>
      <c r="C2136" s="261" t="s">
        <v>540</v>
      </c>
      <c r="D2136" s="262" t="s">
        <v>8915</v>
      </c>
      <c r="E2136" s="257">
        <v>235</v>
      </c>
      <c r="F2136" s="258">
        <v>458</v>
      </c>
      <c r="G2136" s="258">
        <v>1237</v>
      </c>
      <c r="H2136" s="258">
        <v>557</v>
      </c>
      <c r="I2136" s="258">
        <v>149</v>
      </c>
      <c r="J2136" s="258">
        <v>88</v>
      </c>
      <c r="K2136" s="259">
        <v>23</v>
      </c>
      <c r="L2136" s="257">
        <v>246</v>
      </c>
      <c r="M2136" s="258">
        <v>458</v>
      </c>
      <c r="N2136" s="258">
        <v>1145</v>
      </c>
      <c r="O2136" s="258">
        <v>550</v>
      </c>
      <c r="P2136" s="258">
        <v>159</v>
      </c>
      <c r="Q2136" s="258">
        <v>128</v>
      </c>
      <c r="R2136" s="259">
        <v>50</v>
      </c>
      <c r="S2136" s="267">
        <v>5483</v>
      </c>
      <c r="T2136" s="90"/>
      <c r="U2136" s="260">
        <v>1</v>
      </c>
      <c r="V2136" s="273">
        <v>128.86414155683099</v>
      </c>
      <c r="W2136" s="273">
        <v>157.9484047402</v>
      </c>
      <c r="X2136" s="274">
        <v>1.109095068</v>
      </c>
      <c r="Z2136" s="257">
        <v>12812.13</v>
      </c>
      <c r="AA2136" s="258">
        <v>4960.7961663299275</v>
      </c>
      <c r="AB2136" s="276">
        <v>0.90475946859929368</v>
      </c>
      <c r="AC2136" s="92"/>
      <c r="AD2136" s="257">
        <v>653401.07671335328</v>
      </c>
      <c r="AE2136" s="258">
        <v>6625.4809548836656</v>
      </c>
      <c r="AF2136" s="276">
        <v>1.2083678560794575</v>
      </c>
      <c r="AG2136" s="93"/>
      <c r="AH2136" s="257">
        <v>6081.1682578440004</v>
      </c>
      <c r="AI2136" s="258">
        <v>5158.2674561854901</v>
      </c>
      <c r="AJ2136" s="258">
        <v>5327.1283789690351</v>
      </c>
      <c r="AK2136" s="276">
        <v>0.97157183639778133</v>
      </c>
      <c r="AL2136" s="93"/>
      <c r="AM2136" s="257">
        <v>5483.43</v>
      </c>
      <c r="AN2136" s="258">
        <v>5471.2865454966895</v>
      </c>
      <c r="AO2136" s="276">
        <v>0.99786367782175622</v>
      </c>
      <c r="AQ2136" s="280">
        <v>5811.6128921908503</v>
      </c>
      <c r="AR2136" s="281">
        <v>5858.0726739854053</v>
      </c>
    </row>
    <row r="2137" spans="1:44" x14ac:dyDescent="0.2">
      <c r="A2137" s="260" t="s">
        <v>8391</v>
      </c>
      <c r="B2137" s="261" t="s">
        <v>533</v>
      </c>
      <c r="C2137" s="261" t="s">
        <v>541</v>
      </c>
      <c r="D2137" s="262" t="s">
        <v>8916</v>
      </c>
      <c r="E2137" s="257">
        <v>183</v>
      </c>
      <c r="F2137" s="258">
        <v>436</v>
      </c>
      <c r="G2137" s="258">
        <v>1136</v>
      </c>
      <c r="H2137" s="258">
        <v>636</v>
      </c>
      <c r="I2137" s="258">
        <v>195</v>
      </c>
      <c r="J2137" s="258">
        <v>112</v>
      </c>
      <c r="K2137" s="259">
        <v>32</v>
      </c>
      <c r="L2137" s="257">
        <v>169</v>
      </c>
      <c r="M2137" s="258">
        <v>417</v>
      </c>
      <c r="N2137" s="258">
        <v>1073</v>
      </c>
      <c r="O2137" s="258">
        <v>628</v>
      </c>
      <c r="P2137" s="258">
        <v>238</v>
      </c>
      <c r="Q2137" s="258">
        <v>180</v>
      </c>
      <c r="R2137" s="259">
        <v>59</v>
      </c>
      <c r="S2137" s="267">
        <v>5494</v>
      </c>
      <c r="T2137" s="90"/>
      <c r="U2137" s="260">
        <v>68</v>
      </c>
      <c r="V2137" s="273">
        <v>118.895413436258</v>
      </c>
      <c r="W2137" s="273">
        <v>135.52357545967499</v>
      </c>
      <c r="X2137" s="274">
        <v>1.1027503890000001</v>
      </c>
      <c r="Z2137" s="257">
        <v>13609.31</v>
      </c>
      <c r="AA2137" s="258">
        <v>5269.4604936412243</v>
      </c>
      <c r="AB2137" s="276">
        <v>0.95913004980728511</v>
      </c>
      <c r="AC2137" s="92"/>
      <c r="AD2137" s="257">
        <v>611239.90880224458</v>
      </c>
      <c r="AE2137" s="258">
        <v>6197.9670970311654</v>
      </c>
      <c r="AF2137" s="276">
        <v>1.1281337999692693</v>
      </c>
      <c r="AG2137" s="93"/>
      <c r="AH2137" s="257">
        <v>6058.5106371660004</v>
      </c>
      <c r="AI2137" s="258">
        <v>5139.0484406242667</v>
      </c>
      <c r="AJ2137" s="258">
        <v>5323.6232514996482</v>
      </c>
      <c r="AK2137" s="276">
        <v>0.96898857872217836</v>
      </c>
      <c r="AL2137" s="93"/>
      <c r="AM2137" s="257">
        <v>5523.24</v>
      </c>
      <c r="AN2137" s="258">
        <v>5511.0083833566096</v>
      </c>
      <c r="AO2137" s="276">
        <v>1.0030958105854768</v>
      </c>
      <c r="AQ2137" s="280">
        <v>5778.1370545544387</v>
      </c>
      <c r="AR2137" s="281">
        <v>5824.329220432237</v>
      </c>
    </row>
    <row r="2138" spans="1:44" x14ac:dyDescent="0.2">
      <c r="A2138" s="260" t="s">
        <v>8391</v>
      </c>
      <c r="B2138" s="261" t="s">
        <v>533</v>
      </c>
      <c r="C2138" s="261" t="s">
        <v>542</v>
      </c>
      <c r="D2138" s="262" t="s">
        <v>8917</v>
      </c>
      <c r="E2138" s="257">
        <v>386</v>
      </c>
      <c r="F2138" s="258">
        <v>691</v>
      </c>
      <c r="G2138" s="258">
        <v>2310</v>
      </c>
      <c r="H2138" s="258">
        <v>1368</v>
      </c>
      <c r="I2138" s="258">
        <v>372</v>
      </c>
      <c r="J2138" s="258">
        <v>218</v>
      </c>
      <c r="K2138" s="259">
        <v>88</v>
      </c>
      <c r="L2138" s="257">
        <v>369</v>
      </c>
      <c r="M2138" s="258">
        <v>628</v>
      </c>
      <c r="N2138" s="258">
        <v>2264</v>
      </c>
      <c r="O2138" s="258">
        <v>1363</v>
      </c>
      <c r="P2138" s="258">
        <v>431</v>
      </c>
      <c r="Q2138" s="258">
        <v>318</v>
      </c>
      <c r="R2138" s="259">
        <v>182</v>
      </c>
      <c r="S2138" s="267">
        <v>10988</v>
      </c>
      <c r="T2138" s="90"/>
      <c r="U2138" s="260">
        <v>67</v>
      </c>
      <c r="V2138" s="273">
        <v>102.668206799271</v>
      </c>
      <c r="W2138" s="273">
        <v>119.253414678564</v>
      </c>
      <c r="X2138" s="274">
        <v>1.108324568</v>
      </c>
      <c r="Z2138" s="257">
        <v>27852.980000000003</v>
      </c>
      <c r="AA2138" s="258">
        <v>10784.542180329436</v>
      </c>
      <c r="AB2138" s="276">
        <v>0.98148363490438983</v>
      </c>
      <c r="AC2138" s="92"/>
      <c r="AD2138" s="257">
        <v>1133588.4548262116</v>
      </c>
      <c r="AE2138" s="258">
        <v>11494.576586720181</v>
      </c>
      <c r="AF2138" s="276">
        <v>1.0461027108409338</v>
      </c>
      <c r="AG2138" s="93"/>
      <c r="AH2138" s="257">
        <v>12178.270353184</v>
      </c>
      <c r="AI2138" s="258">
        <v>10330.050571192252</v>
      </c>
      <c r="AJ2138" s="258">
        <v>10672.184274172281</v>
      </c>
      <c r="AK2138" s="276">
        <v>0.97125812469714978</v>
      </c>
      <c r="AL2138" s="93"/>
      <c r="AM2138" s="257">
        <v>11016.81</v>
      </c>
      <c r="AN2138" s="258">
        <v>10992.412473085893</v>
      </c>
      <c r="AO2138" s="276">
        <v>1.0004015719954398</v>
      </c>
      <c r="AQ2138" s="280">
        <v>10961.880697245391</v>
      </c>
      <c r="AR2138" s="281">
        <v>11049.513269252433</v>
      </c>
    </row>
    <row r="2139" spans="1:44" x14ac:dyDescent="0.2">
      <c r="A2139" s="260" t="s">
        <v>8391</v>
      </c>
      <c r="B2139" s="261" t="s">
        <v>533</v>
      </c>
      <c r="C2139" s="261" t="s">
        <v>543</v>
      </c>
      <c r="D2139" s="262" t="s">
        <v>8918</v>
      </c>
      <c r="E2139" s="257">
        <v>344</v>
      </c>
      <c r="F2139" s="258">
        <v>713</v>
      </c>
      <c r="G2139" s="258">
        <v>2249</v>
      </c>
      <c r="H2139" s="258">
        <v>1748</v>
      </c>
      <c r="I2139" s="258">
        <v>592</v>
      </c>
      <c r="J2139" s="258">
        <v>299</v>
      </c>
      <c r="K2139" s="259">
        <v>116</v>
      </c>
      <c r="L2139" s="257">
        <v>356</v>
      </c>
      <c r="M2139" s="258">
        <v>660</v>
      </c>
      <c r="N2139" s="258">
        <v>2212</v>
      </c>
      <c r="O2139" s="258">
        <v>1720</v>
      </c>
      <c r="P2139" s="258">
        <v>619</v>
      </c>
      <c r="Q2139" s="258">
        <v>465</v>
      </c>
      <c r="R2139" s="259">
        <v>217</v>
      </c>
      <c r="S2139" s="267">
        <v>12310</v>
      </c>
      <c r="T2139" s="90"/>
      <c r="U2139" s="260">
        <v>29</v>
      </c>
      <c r="V2139" s="273">
        <v>88.046224665135995</v>
      </c>
      <c r="W2139" s="273">
        <v>106.433698741372</v>
      </c>
      <c r="X2139" s="274">
        <v>1.101847545</v>
      </c>
      <c r="Z2139" s="257">
        <v>33223.31</v>
      </c>
      <c r="AA2139" s="258">
        <v>12863.908567957922</v>
      </c>
      <c r="AB2139" s="276">
        <v>1.0449966342776542</v>
      </c>
      <c r="AC2139" s="92"/>
      <c r="AD2139" s="257">
        <v>1185604.5863901353</v>
      </c>
      <c r="AE2139" s="258">
        <v>12022.019686075049</v>
      </c>
      <c r="AF2139" s="276">
        <v>0.97660598587124692</v>
      </c>
      <c r="AG2139" s="93"/>
      <c r="AH2139" s="257">
        <v>13563.74327895</v>
      </c>
      <c r="AI2139" s="258">
        <v>11505.258952441449</v>
      </c>
      <c r="AJ2139" s="258">
        <v>11923.724297171895</v>
      </c>
      <c r="AK2139" s="276">
        <v>0.9686209827109582</v>
      </c>
      <c r="AL2139" s="93"/>
      <c r="AM2139" s="257">
        <v>12322.47</v>
      </c>
      <c r="AN2139" s="258">
        <v>12295.180994065135</v>
      </c>
      <c r="AO2139" s="276">
        <v>0.99879618148376403</v>
      </c>
      <c r="AQ2139" s="280">
        <v>12154.107478573247</v>
      </c>
      <c r="AR2139" s="281">
        <v>12251.27107013332</v>
      </c>
    </row>
    <row r="2140" spans="1:44" x14ac:dyDescent="0.2">
      <c r="A2140" s="260" t="s">
        <v>8391</v>
      </c>
      <c r="B2140" s="261" t="s">
        <v>533</v>
      </c>
      <c r="C2140" s="261" t="s">
        <v>544</v>
      </c>
      <c r="D2140" s="262" t="s">
        <v>8919</v>
      </c>
      <c r="E2140" s="257">
        <v>409</v>
      </c>
      <c r="F2140" s="258">
        <v>600</v>
      </c>
      <c r="G2140" s="258">
        <v>1612</v>
      </c>
      <c r="H2140" s="258">
        <v>967</v>
      </c>
      <c r="I2140" s="258">
        <v>246</v>
      </c>
      <c r="J2140" s="258">
        <v>142</v>
      </c>
      <c r="K2140" s="259">
        <v>35</v>
      </c>
      <c r="L2140" s="257">
        <v>337</v>
      </c>
      <c r="M2140" s="258">
        <v>634</v>
      </c>
      <c r="N2140" s="258">
        <v>1697</v>
      </c>
      <c r="O2140" s="258">
        <v>960</v>
      </c>
      <c r="P2140" s="258">
        <v>261</v>
      </c>
      <c r="Q2140" s="258">
        <v>204</v>
      </c>
      <c r="R2140" s="259">
        <v>73</v>
      </c>
      <c r="S2140" s="267">
        <v>8177</v>
      </c>
      <c r="T2140" s="90"/>
      <c r="U2140" s="260">
        <v>44</v>
      </c>
      <c r="V2140" s="273">
        <v>131.54617705867901</v>
      </c>
      <c r="W2140" s="273">
        <v>167.34274538564901</v>
      </c>
      <c r="X2140" s="274">
        <v>1.1090562129999999</v>
      </c>
      <c r="Z2140" s="257">
        <v>19958.000000000004</v>
      </c>
      <c r="AA2140" s="258">
        <v>7727.6432480479607</v>
      </c>
      <c r="AB2140" s="276">
        <v>0.94504625755753469</v>
      </c>
      <c r="AC2140" s="92"/>
      <c r="AD2140" s="257">
        <v>998355.70828998147</v>
      </c>
      <c r="AE2140" s="258">
        <v>10123.317770987513</v>
      </c>
      <c r="AF2140" s="276">
        <v>1.2380234524871607</v>
      </c>
      <c r="AG2140" s="93"/>
      <c r="AH2140" s="257">
        <v>9068.7526537009999</v>
      </c>
      <c r="AI2140" s="258">
        <v>7692.4448886021419</v>
      </c>
      <c r="AJ2140" s="258">
        <v>7944.4135465290274</v>
      </c>
      <c r="AK2140" s="276">
        <v>0.97155601645212519</v>
      </c>
      <c r="AL2140" s="93"/>
      <c r="AM2140" s="257">
        <v>8195.92</v>
      </c>
      <c r="AN2140" s="258">
        <v>8177.7695391328461</v>
      </c>
      <c r="AO2140" s="276">
        <v>1.0000941102033565</v>
      </c>
      <c r="AQ2140" s="280">
        <v>9295.7546243250763</v>
      </c>
      <c r="AR2140" s="281">
        <v>9370.0676832767822</v>
      </c>
    </row>
    <row r="2141" spans="1:44" x14ac:dyDescent="0.2">
      <c r="A2141" s="260" t="s">
        <v>8391</v>
      </c>
      <c r="B2141" s="261" t="s">
        <v>545</v>
      </c>
      <c r="C2141" s="261" t="s">
        <v>546</v>
      </c>
      <c r="D2141" s="262" t="s">
        <v>8920</v>
      </c>
      <c r="E2141" s="257">
        <v>215</v>
      </c>
      <c r="F2141" s="258">
        <v>463</v>
      </c>
      <c r="G2141" s="258">
        <v>1176</v>
      </c>
      <c r="H2141" s="258">
        <v>615</v>
      </c>
      <c r="I2141" s="258">
        <v>149</v>
      </c>
      <c r="J2141" s="258">
        <v>90</v>
      </c>
      <c r="K2141" s="259">
        <v>39</v>
      </c>
      <c r="L2141" s="257">
        <v>220</v>
      </c>
      <c r="M2141" s="258">
        <v>432</v>
      </c>
      <c r="N2141" s="258">
        <v>1220</v>
      </c>
      <c r="O2141" s="258">
        <v>538</v>
      </c>
      <c r="P2141" s="258">
        <v>175</v>
      </c>
      <c r="Q2141" s="258">
        <v>160</v>
      </c>
      <c r="R2141" s="259">
        <v>92</v>
      </c>
      <c r="S2141" s="267">
        <v>5584</v>
      </c>
      <c r="T2141" s="90"/>
      <c r="U2141" s="260">
        <v>30</v>
      </c>
      <c r="V2141" s="273">
        <v>124.78755111256901</v>
      </c>
      <c r="W2141" s="273">
        <v>154.96060877350001</v>
      </c>
      <c r="X2141" s="274">
        <v>1.1027503890000001</v>
      </c>
      <c r="Z2141" s="257">
        <v>13484.96</v>
      </c>
      <c r="AA2141" s="258">
        <v>5221.3127615090089</v>
      </c>
      <c r="AB2141" s="276">
        <v>0.93504884697510904</v>
      </c>
      <c r="AC2141" s="92"/>
      <c r="AD2141" s="257">
        <v>655542.29447176296</v>
      </c>
      <c r="AE2141" s="258">
        <v>6647.1928834130176</v>
      </c>
      <c r="AF2141" s="276">
        <v>1.1903998716713857</v>
      </c>
      <c r="AG2141" s="93"/>
      <c r="AH2141" s="257">
        <v>6157.7581721760007</v>
      </c>
      <c r="AI2141" s="258">
        <v>5223.2337991346758</v>
      </c>
      <c r="AJ2141" s="258">
        <v>5410.8322235846445</v>
      </c>
      <c r="AK2141" s="276">
        <v>0.96898857872217847</v>
      </c>
      <c r="AL2141" s="93"/>
      <c r="AM2141" s="257">
        <v>5596.9</v>
      </c>
      <c r="AN2141" s="258">
        <v>5584.5052579298754</v>
      </c>
      <c r="AO2141" s="276">
        <v>1.000090483153631</v>
      </c>
      <c r="AQ2141" s="280">
        <v>6023.2450544944013</v>
      </c>
      <c r="AR2141" s="281">
        <v>6071.3966874606931</v>
      </c>
    </row>
    <row r="2142" spans="1:44" x14ac:dyDescent="0.2">
      <c r="A2142" s="260" t="s">
        <v>8391</v>
      </c>
      <c r="B2142" s="261" t="s">
        <v>533</v>
      </c>
      <c r="C2142" s="261" t="s">
        <v>547</v>
      </c>
      <c r="D2142" s="262" t="s">
        <v>8921</v>
      </c>
      <c r="E2142" s="257">
        <v>291</v>
      </c>
      <c r="F2142" s="258">
        <v>552</v>
      </c>
      <c r="G2142" s="258">
        <v>1593</v>
      </c>
      <c r="H2142" s="258">
        <v>1048</v>
      </c>
      <c r="I2142" s="258">
        <v>240</v>
      </c>
      <c r="J2142" s="258">
        <v>163</v>
      </c>
      <c r="K2142" s="259">
        <v>45</v>
      </c>
      <c r="L2142" s="257">
        <v>267</v>
      </c>
      <c r="M2142" s="258">
        <v>572</v>
      </c>
      <c r="N2142" s="258">
        <v>1717</v>
      </c>
      <c r="O2142" s="258">
        <v>1056</v>
      </c>
      <c r="P2142" s="258">
        <v>277</v>
      </c>
      <c r="Q2142" s="258">
        <v>223</v>
      </c>
      <c r="R2142" s="259">
        <v>95</v>
      </c>
      <c r="S2142" s="267">
        <v>8139</v>
      </c>
      <c r="T2142" s="90"/>
      <c r="U2142" s="260">
        <v>71</v>
      </c>
      <c r="V2142" s="273">
        <v>101.47587832975999</v>
      </c>
      <c r="W2142" s="273">
        <v>114.5963122311</v>
      </c>
      <c r="X2142" s="274">
        <v>1.109107421</v>
      </c>
      <c r="Z2142" s="257">
        <v>20153.84</v>
      </c>
      <c r="AA2142" s="258">
        <v>7803.4715702093845</v>
      </c>
      <c r="AB2142" s="276">
        <v>0.95877522671205118</v>
      </c>
      <c r="AC2142" s="92"/>
      <c r="AD2142" s="257">
        <v>828159.92282005807</v>
      </c>
      <c r="AE2142" s="258">
        <v>8397.5340595426442</v>
      </c>
      <c r="AF2142" s="276">
        <v>1.0317648432906554</v>
      </c>
      <c r="AG2142" s="93"/>
      <c r="AH2142" s="257">
        <v>9027.0252995190003</v>
      </c>
      <c r="AI2142" s="258">
        <v>7657.0502334991361</v>
      </c>
      <c r="AJ2142" s="258">
        <v>7907.6641120795848</v>
      </c>
      <c r="AK2142" s="276">
        <v>0.97157686596382664</v>
      </c>
      <c r="AL2142" s="93"/>
      <c r="AM2142" s="257">
        <v>8169.53</v>
      </c>
      <c r="AN2142" s="258">
        <v>8151.4379817069912</v>
      </c>
      <c r="AO2142" s="276">
        <v>1.0015281953196942</v>
      </c>
      <c r="AQ2142" s="280">
        <v>7834.4574017441646</v>
      </c>
      <c r="AR2142" s="281">
        <v>7897.0884110897578</v>
      </c>
    </row>
    <row r="2143" spans="1:44" x14ac:dyDescent="0.2">
      <c r="A2143" s="260" t="s">
        <v>8391</v>
      </c>
      <c r="B2143" s="261" t="s">
        <v>533</v>
      </c>
      <c r="C2143" s="261" t="s">
        <v>548</v>
      </c>
      <c r="D2143" s="262" t="s">
        <v>8922</v>
      </c>
      <c r="E2143" s="257">
        <v>423</v>
      </c>
      <c r="F2143" s="258">
        <v>682</v>
      </c>
      <c r="G2143" s="258">
        <v>2321</v>
      </c>
      <c r="H2143" s="258">
        <v>1489</v>
      </c>
      <c r="I2143" s="258">
        <v>471</v>
      </c>
      <c r="J2143" s="258">
        <v>274</v>
      </c>
      <c r="K2143" s="259">
        <v>70</v>
      </c>
      <c r="L2143" s="257">
        <v>370</v>
      </c>
      <c r="M2143" s="258">
        <v>668</v>
      </c>
      <c r="N2143" s="258">
        <v>2311</v>
      </c>
      <c r="O2143" s="258">
        <v>1511</v>
      </c>
      <c r="P2143" s="258">
        <v>530</v>
      </c>
      <c r="Q2143" s="258">
        <v>364</v>
      </c>
      <c r="R2143" s="259">
        <v>149</v>
      </c>
      <c r="S2143" s="267">
        <v>11633</v>
      </c>
      <c r="T2143" s="90"/>
      <c r="U2143" s="260">
        <v>80</v>
      </c>
      <c r="V2143" s="273">
        <v>103.52791839005801</v>
      </c>
      <c r="W2143" s="273">
        <v>104.21670390101301</v>
      </c>
      <c r="X2143" s="274">
        <v>1.108329009</v>
      </c>
      <c r="Z2143" s="257">
        <v>30100.099999999995</v>
      </c>
      <c r="AA2143" s="258">
        <v>11654.616421012543</v>
      </c>
      <c r="AB2143" s="276">
        <v>1.0018581983162163</v>
      </c>
      <c r="AC2143" s="92"/>
      <c r="AD2143" s="257">
        <v>1161327.7726259474</v>
      </c>
      <c r="AE2143" s="258">
        <v>11775.8530160583</v>
      </c>
      <c r="AF2143" s="276">
        <v>1.0122799807494456</v>
      </c>
      <c r="AG2143" s="93"/>
      <c r="AH2143" s="257">
        <v>12893.191361697</v>
      </c>
      <c r="AI2143" s="258">
        <v>10936.472497965802</v>
      </c>
      <c r="AJ2143" s="258">
        <v>11298.666799023584</v>
      </c>
      <c r="AK2143" s="276">
        <v>0.97125993286543311</v>
      </c>
      <c r="AL2143" s="93"/>
      <c r="AM2143" s="257">
        <v>11667.4</v>
      </c>
      <c r="AN2143" s="258">
        <v>11641.561694218412</v>
      </c>
      <c r="AO2143" s="276">
        <v>1.0007359833420795</v>
      </c>
      <c r="AQ2143" s="280">
        <v>11467.100581813478</v>
      </c>
      <c r="AR2143" s="281">
        <v>11558.77203356539</v>
      </c>
    </row>
    <row r="2144" spans="1:44" x14ac:dyDescent="0.2">
      <c r="A2144" s="260" t="s">
        <v>8391</v>
      </c>
      <c r="B2144" s="261" t="s">
        <v>531</v>
      </c>
      <c r="C2144" s="261" t="s">
        <v>549</v>
      </c>
      <c r="D2144" s="262" t="s">
        <v>8923</v>
      </c>
      <c r="E2144" s="257">
        <v>180</v>
      </c>
      <c r="F2144" s="258">
        <v>454</v>
      </c>
      <c r="G2144" s="258">
        <v>1111</v>
      </c>
      <c r="H2144" s="258">
        <v>908</v>
      </c>
      <c r="I2144" s="258">
        <v>336</v>
      </c>
      <c r="J2144" s="258">
        <v>205</v>
      </c>
      <c r="K2144" s="259">
        <v>55</v>
      </c>
      <c r="L2144" s="257">
        <v>177</v>
      </c>
      <c r="M2144" s="258">
        <v>380</v>
      </c>
      <c r="N2144" s="258">
        <v>1044</v>
      </c>
      <c r="O2144" s="258">
        <v>955</v>
      </c>
      <c r="P2144" s="258">
        <v>349</v>
      </c>
      <c r="Q2144" s="258">
        <v>265</v>
      </c>
      <c r="R2144" s="259">
        <v>114</v>
      </c>
      <c r="S2144" s="267">
        <v>6533</v>
      </c>
      <c r="T2144" s="90"/>
      <c r="U2144" s="260">
        <v>48</v>
      </c>
      <c r="V2144" s="273">
        <v>75.563968389698402</v>
      </c>
      <c r="W2144" s="273">
        <v>76.914740547987094</v>
      </c>
      <c r="X2144" s="274">
        <v>1.1018463009999999</v>
      </c>
      <c r="Z2144" s="257">
        <v>17946.980000000003</v>
      </c>
      <c r="AA2144" s="258">
        <v>6948.9858111961012</v>
      </c>
      <c r="AB2144" s="276">
        <v>1.0636745463333999</v>
      </c>
      <c r="AC2144" s="92"/>
      <c r="AD2144" s="257">
        <v>562253.91898368718</v>
      </c>
      <c r="AE2144" s="258">
        <v>5701.2496073209977</v>
      </c>
      <c r="AF2144" s="276">
        <v>0.87268477075172168</v>
      </c>
      <c r="AG2144" s="93"/>
      <c r="AH2144" s="257">
        <v>7198.3618844329994</v>
      </c>
      <c r="AI2144" s="258">
        <v>6105.9116064453619</v>
      </c>
      <c r="AJ2144" s="258">
        <v>6327.9975710937742</v>
      </c>
      <c r="AK2144" s="276">
        <v>0.96862047621211911</v>
      </c>
      <c r="AL2144" s="93"/>
      <c r="AM2144" s="257">
        <v>6553.64</v>
      </c>
      <c r="AN2144" s="258">
        <v>6539.1264876234263</v>
      </c>
      <c r="AO2144" s="276">
        <v>1.0009377755431541</v>
      </c>
      <c r="AQ2144" s="280">
        <v>5879.4885313877912</v>
      </c>
      <c r="AR2144" s="281">
        <v>5926.4909314614297</v>
      </c>
    </row>
    <row r="2145" spans="1:44" x14ac:dyDescent="0.2">
      <c r="A2145" s="260" t="s">
        <v>8391</v>
      </c>
      <c r="B2145" s="261" t="s">
        <v>533</v>
      </c>
      <c r="C2145" s="261" t="s">
        <v>550</v>
      </c>
      <c r="D2145" s="262" t="s">
        <v>8924</v>
      </c>
      <c r="E2145" s="257">
        <v>223</v>
      </c>
      <c r="F2145" s="258">
        <v>413</v>
      </c>
      <c r="G2145" s="258">
        <v>1458</v>
      </c>
      <c r="H2145" s="258">
        <v>1014</v>
      </c>
      <c r="I2145" s="258">
        <v>282</v>
      </c>
      <c r="J2145" s="258">
        <v>150</v>
      </c>
      <c r="K2145" s="259">
        <v>42</v>
      </c>
      <c r="L2145" s="257">
        <v>194</v>
      </c>
      <c r="M2145" s="258">
        <v>403</v>
      </c>
      <c r="N2145" s="258">
        <v>1437</v>
      </c>
      <c r="O2145" s="258">
        <v>1002</v>
      </c>
      <c r="P2145" s="258">
        <v>319</v>
      </c>
      <c r="Q2145" s="258">
        <v>203</v>
      </c>
      <c r="R2145" s="259">
        <v>91</v>
      </c>
      <c r="S2145" s="267">
        <v>7231</v>
      </c>
      <c r="T2145" s="90"/>
      <c r="U2145" s="260">
        <v>45</v>
      </c>
      <c r="V2145" s="273">
        <v>94.823855914254693</v>
      </c>
      <c r="W2145" s="273">
        <v>106.45990044247699</v>
      </c>
      <c r="X2145" s="274">
        <v>1.109107421</v>
      </c>
      <c r="Z2145" s="257">
        <v>18427.32</v>
      </c>
      <c r="AA2145" s="258">
        <v>7134.9711883765458</v>
      </c>
      <c r="AB2145" s="276">
        <v>0.98671984350387854</v>
      </c>
      <c r="AC2145" s="92"/>
      <c r="AD2145" s="257">
        <v>709277.91458155669</v>
      </c>
      <c r="AE2145" s="258">
        <v>7192.0715809308203</v>
      </c>
      <c r="AF2145" s="276">
        <v>0.99461645428444478</v>
      </c>
      <c r="AG2145" s="93"/>
      <c r="AH2145" s="257">
        <v>8019.9557612510007</v>
      </c>
      <c r="AI2145" s="258">
        <v>6802.8173287175641</v>
      </c>
      <c r="AJ2145" s="258">
        <v>7025.4723177844317</v>
      </c>
      <c r="AK2145" s="276">
        <v>0.97157686596382686</v>
      </c>
      <c r="AL2145" s="93"/>
      <c r="AM2145" s="257">
        <v>7250.35</v>
      </c>
      <c r="AN2145" s="258">
        <v>7234.2935726619871</v>
      </c>
      <c r="AO2145" s="276">
        <v>1.0004554795549698</v>
      </c>
      <c r="AQ2145" s="280">
        <v>6897.9937406841818</v>
      </c>
      <c r="AR2145" s="281">
        <v>6953.1383778025665</v>
      </c>
    </row>
    <row r="2146" spans="1:44" x14ac:dyDescent="0.2">
      <c r="A2146" s="260" t="s">
        <v>8391</v>
      </c>
      <c r="B2146" s="261" t="s">
        <v>531</v>
      </c>
      <c r="C2146" s="261" t="s">
        <v>551</v>
      </c>
      <c r="D2146" s="262" t="s">
        <v>8925</v>
      </c>
      <c r="E2146" s="257">
        <v>428</v>
      </c>
      <c r="F2146" s="258">
        <v>788</v>
      </c>
      <c r="G2146" s="258">
        <v>2416</v>
      </c>
      <c r="H2146" s="258">
        <v>1648</v>
      </c>
      <c r="I2146" s="258">
        <v>542</v>
      </c>
      <c r="J2146" s="258">
        <v>316</v>
      </c>
      <c r="K2146" s="259">
        <v>83</v>
      </c>
      <c r="L2146" s="257">
        <v>374</v>
      </c>
      <c r="M2146" s="258">
        <v>723</v>
      </c>
      <c r="N2146" s="258">
        <v>2420</v>
      </c>
      <c r="O2146" s="258">
        <v>1649</v>
      </c>
      <c r="P2146" s="258">
        <v>614</v>
      </c>
      <c r="Q2146" s="258">
        <v>408</v>
      </c>
      <c r="R2146" s="259">
        <v>199</v>
      </c>
      <c r="S2146" s="267">
        <v>12608</v>
      </c>
      <c r="T2146" s="90"/>
      <c r="U2146" s="260">
        <v>67</v>
      </c>
      <c r="V2146" s="273">
        <v>107.02965779180499</v>
      </c>
      <c r="W2146" s="273">
        <v>114.537906423473</v>
      </c>
      <c r="X2146" s="274">
        <v>1.101842242</v>
      </c>
      <c r="Z2146" s="257">
        <v>33098.11</v>
      </c>
      <c r="AA2146" s="258">
        <v>12815.431719844104</v>
      </c>
      <c r="AB2146" s="276">
        <v>1.0164523889470261</v>
      </c>
      <c r="AC2146" s="92"/>
      <c r="AD2146" s="257">
        <v>1301001.7409189641</v>
      </c>
      <c r="AE2146" s="258">
        <v>13192.145779873845</v>
      </c>
      <c r="AF2146" s="276">
        <v>1.0463313594443087</v>
      </c>
      <c r="AG2146" s="93"/>
      <c r="AH2146" s="257">
        <v>13892.026987136</v>
      </c>
      <c r="AI2146" s="258">
        <v>11783.721099274419</v>
      </c>
      <c r="AJ2146" s="258">
        <v>12212.346127651721</v>
      </c>
      <c r="AK2146" s="276">
        <v>0.96861882357643725</v>
      </c>
      <c r="AL2146" s="93"/>
      <c r="AM2146" s="257">
        <v>12636.81</v>
      </c>
      <c r="AN2146" s="258">
        <v>12608.824865275568</v>
      </c>
      <c r="AO2146" s="276">
        <v>1.0000654239590394</v>
      </c>
      <c r="AQ2146" s="280">
        <v>12989.241748063858</v>
      </c>
      <c r="AR2146" s="281">
        <v>13093.081654211543</v>
      </c>
    </row>
    <row r="2147" spans="1:44" x14ac:dyDescent="0.2">
      <c r="A2147" s="260" t="s">
        <v>8391</v>
      </c>
      <c r="B2147" s="261" t="s">
        <v>533</v>
      </c>
      <c r="C2147" s="261" t="s">
        <v>552</v>
      </c>
      <c r="D2147" s="262" t="s">
        <v>8926</v>
      </c>
      <c r="E2147" s="257">
        <v>201</v>
      </c>
      <c r="F2147" s="258">
        <v>426</v>
      </c>
      <c r="G2147" s="258">
        <v>1565</v>
      </c>
      <c r="H2147" s="258">
        <v>1396</v>
      </c>
      <c r="I2147" s="258">
        <v>579</v>
      </c>
      <c r="J2147" s="258">
        <v>311</v>
      </c>
      <c r="K2147" s="259">
        <v>71</v>
      </c>
      <c r="L2147" s="257">
        <v>187</v>
      </c>
      <c r="M2147" s="258">
        <v>411</v>
      </c>
      <c r="N2147" s="258">
        <v>1411</v>
      </c>
      <c r="O2147" s="258">
        <v>1417</v>
      </c>
      <c r="P2147" s="258">
        <v>594</v>
      </c>
      <c r="Q2147" s="258">
        <v>406</v>
      </c>
      <c r="R2147" s="259">
        <v>174</v>
      </c>
      <c r="S2147" s="267">
        <v>9149</v>
      </c>
      <c r="T2147" s="90"/>
      <c r="U2147" s="260">
        <v>43</v>
      </c>
      <c r="V2147" s="273">
        <v>85.169363695771295</v>
      </c>
      <c r="W2147" s="273">
        <v>90.038730853391598</v>
      </c>
      <c r="X2147" s="274">
        <v>1.1083248450000001</v>
      </c>
      <c r="Z2147" s="257">
        <v>26202.33</v>
      </c>
      <c r="AA2147" s="258">
        <v>10145.418303819246</v>
      </c>
      <c r="AB2147" s="276">
        <v>1.1089100780215593</v>
      </c>
      <c r="AC2147" s="92"/>
      <c r="AD2147" s="257">
        <v>838774.36625165085</v>
      </c>
      <c r="AE2147" s="258">
        <v>8505.1644190707484</v>
      </c>
      <c r="AF2147" s="276">
        <v>0.92962776468146779</v>
      </c>
      <c r="AG2147" s="93"/>
      <c r="AH2147" s="257">
        <v>10140.064006905</v>
      </c>
      <c r="AI2147" s="258">
        <v>8601.170030608564</v>
      </c>
      <c r="AJ2147" s="258">
        <v>8886.0416146921107</v>
      </c>
      <c r="AK2147" s="276">
        <v>0.97125823747864359</v>
      </c>
      <c r="AL2147" s="93"/>
      <c r="AM2147" s="257">
        <v>9167.49</v>
      </c>
      <c r="AN2147" s="258">
        <v>9147.1879267129225</v>
      </c>
      <c r="AO2147" s="276">
        <v>0.99980193755742952</v>
      </c>
      <c r="AQ2147" s="280">
        <v>9158.5713546342031</v>
      </c>
      <c r="AR2147" s="281">
        <v>9231.7877292585235</v>
      </c>
    </row>
    <row r="2148" spans="1:44" x14ac:dyDescent="0.2">
      <c r="A2148" s="260" t="s">
        <v>8391</v>
      </c>
      <c r="B2148" s="261" t="s">
        <v>531</v>
      </c>
      <c r="C2148" s="261" t="s">
        <v>553</v>
      </c>
      <c r="D2148" s="262" t="s">
        <v>8927</v>
      </c>
      <c r="E2148" s="257">
        <v>360</v>
      </c>
      <c r="F2148" s="258">
        <v>606</v>
      </c>
      <c r="G2148" s="258">
        <v>1859</v>
      </c>
      <c r="H2148" s="258">
        <v>1312</v>
      </c>
      <c r="I2148" s="258">
        <v>438</v>
      </c>
      <c r="J2148" s="258">
        <v>231</v>
      </c>
      <c r="K2148" s="259">
        <v>82</v>
      </c>
      <c r="L2148" s="257">
        <v>350</v>
      </c>
      <c r="M2148" s="258">
        <v>627</v>
      </c>
      <c r="N2148" s="258">
        <v>1890</v>
      </c>
      <c r="O2148" s="258">
        <v>1213</v>
      </c>
      <c r="P2148" s="258">
        <v>460</v>
      </c>
      <c r="Q2148" s="258">
        <v>314</v>
      </c>
      <c r="R2148" s="259">
        <v>151</v>
      </c>
      <c r="S2148" s="267">
        <v>9893</v>
      </c>
      <c r="T2148" s="90"/>
      <c r="U2148" s="260">
        <v>95</v>
      </c>
      <c r="V2148" s="273">
        <v>107.988598932594</v>
      </c>
      <c r="W2148" s="273">
        <v>115.50732841403</v>
      </c>
      <c r="X2148" s="274">
        <v>1.101842242</v>
      </c>
      <c r="Z2148" s="257">
        <v>25913.070000000003</v>
      </c>
      <c r="AA2148" s="258">
        <v>10033.418199303245</v>
      </c>
      <c r="AB2148" s="276">
        <v>1.0141936924394264</v>
      </c>
      <c r="AC2148" s="92"/>
      <c r="AD2148" s="257">
        <v>1025592.8433330655</v>
      </c>
      <c r="AE2148" s="258">
        <v>10399.502071756144</v>
      </c>
      <c r="AF2148" s="276">
        <v>1.0511980260543965</v>
      </c>
      <c r="AG2148" s="93"/>
      <c r="AH2148" s="257">
        <v>10900.525300106001</v>
      </c>
      <c r="AI2148" s="258">
        <v>9246.2208784201957</v>
      </c>
      <c r="AJ2148" s="258">
        <v>9582.5460216416941</v>
      </c>
      <c r="AK2148" s="276">
        <v>0.96861882357643725</v>
      </c>
      <c r="AL2148" s="93"/>
      <c r="AM2148" s="257">
        <v>9933.85</v>
      </c>
      <c r="AN2148" s="258">
        <v>9911.8507667613667</v>
      </c>
      <c r="AO2148" s="276">
        <v>1.0019054651532768</v>
      </c>
      <c r="AQ2148" s="280">
        <v>10235.59518191552</v>
      </c>
      <c r="AR2148" s="281">
        <v>10317.421609021185</v>
      </c>
    </row>
    <row r="2149" spans="1:44" x14ac:dyDescent="0.2">
      <c r="A2149" s="260" t="s">
        <v>8391</v>
      </c>
      <c r="B2149" s="261" t="s">
        <v>545</v>
      </c>
      <c r="C2149" s="261" t="s">
        <v>554</v>
      </c>
      <c r="D2149" s="262" t="s">
        <v>8928</v>
      </c>
      <c r="E2149" s="257">
        <v>180</v>
      </c>
      <c r="F2149" s="258">
        <v>331</v>
      </c>
      <c r="G2149" s="258">
        <v>1048</v>
      </c>
      <c r="H2149" s="258">
        <v>375</v>
      </c>
      <c r="I2149" s="258">
        <v>81</v>
      </c>
      <c r="J2149" s="258">
        <v>48</v>
      </c>
      <c r="K2149" s="259">
        <v>19</v>
      </c>
      <c r="L2149" s="257">
        <v>194</v>
      </c>
      <c r="M2149" s="258">
        <v>321</v>
      </c>
      <c r="N2149" s="258">
        <v>912</v>
      </c>
      <c r="O2149" s="258">
        <v>360</v>
      </c>
      <c r="P2149" s="258">
        <v>86</v>
      </c>
      <c r="Q2149" s="258">
        <v>56</v>
      </c>
      <c r="R2149" s="259">
        <v>24</v>
      </c>
      <c r="S2149" s="267">
        <v>4035</v>
      </c>
      <c r="T2149" s="90"/>
      <c r="U2149" s="260">
        <v>0</v>
      </c>
      <c r="V2149" s="273">
        <v>140.04139229350801</v>
      </c>
      <c r="W2149" s="273">
        <v>165.47299306243801</v>
      </c>
      <c r="X2149" s="274">
        <v>1.1027503890000001</v>
      </c>
      <c r="Z2149" s="257">
        <v>8855.130000000001</v>
      </c>
      <c r="AA2149" s="258">
        <v>3428.6644731479573</v>
      </c>
      <c r="AB2149" s="276">
        <v>0.84973097227954331</v>
      </c>
      <c r="AC2149" s="92"/>
      <c r="AD2149" s="257">
        <v>499811.39657987165</v>
      </c>
      <c r="AE2149" s="258">
        <v>5068.0830000016904</v>
      </c>
      <c r="AF2149" s="276">
        <v>1.2560304832717943</v>
      </c>
      <c r="AG2149" s="93"/>
      <c r="AH2149" s="257">
        <v>4449.5978196150008</v>
      </c>
      <c r="AI2149" s="258">
        <v>3774.310239883313</v>
      </c>
      <c r="AJ2149" s="258">
        <v>3909.8689151439903</v>
      </c>
      <c r="AK2149" s="276">
        <v>0.96898857872217847</v>
      </c>
      <c r="AL2149" s="93"/>
      <c r="AM2149" s="257">
        <v>4035</v>
      </c>
      <c r="AN2149" s="258">
        <v>4026.0641990650265</v>
      </c>
      <c r="AO2149" s="276">
        <v>0.9977854272775778</v>
      </c>
      <c r="AQ2149" s="280">
        <v>4163.7148744712031</v>
      </c>
      <c r="AR2149" s="281">
        <v>4197.0008637673263</v>
      </c>
    </row>
    <row r="2150" spans="1:44" x14ac:dyDescent="0.2">
      <c r="A2150" s="260" t="s">
        <v>8391</v>
      </c>
      <c r="B2150" s="261" t="s">
        <v>545</v>
      </c>
      <c r="C2150" s="261" t="s">
        <v>555</v>
      </c>
      <c r="D2150" s="262" t="s">
        <v>8929</v>
      </c>
      <c r="E2150" s="257">
        <v>246</v>
      </c>
      <c r="F2150" s="258">
        <v>485</v>
      </c>
      <c r="G2150" s="258">
        <v>1224</v>
      </c>
      <c r="H2150" s="258">
        <v>300</v>
      </c>
      <c r="I2150" s="258">
        <v>54</v>
      </c>
      <c r="J2150" s="258">
        <v>43</v>
      </c>
      <c r="K2150" s="259">
        <v>7</v>
      </c>
      <c r="L2150" s="257">
        <v>249</v>
      </c>
      <c r="M2150" s="258">
        <v>433</v>
      </c>
      <c r="N2150" s="258">
        <v>1091</v>
      </c>
      <c r="O2150" s="258">
        <v>290</v>
      </c>
      <c r="P2150" s="258">
        <v>48</v>
      </c>
      <c r="Q2150" s="258">
        <v>49</v>
      </c>
      <c r="R2150" s="259">
        <v>11</v>
      </c>
      <c r="S2150" s="267">
        <v>4530</v>
      </c>
      <c r="T2150" s="90"/>
      <c r="U2150" s="260">
        <v>8</v>
      </c>
      <c r="V2150" s="273">
        <v>140.14118359453201</v>
      </c>
      <c r="W2150" s="273">
        <v>171.896072374227</v>
      </c>
      <c r="X2150" s="274">
        <v>1.1027536090000001</v>
      </c>
      <c r="Z2150" s="257">
        <v>9226.01</v>
      </c>
      <c r="AA2150" s="258">
        <v>3572.2674558033345</v>
      </c>
      <c r="AB2150" s="276">
        <v>0.78858001231861685</v>
      </c>
      <c r="AC2150" s="92"/>
      <c r="AD2150" s="257">
        <v>568133.50238538417</v>
      </c>
      <c r="AE2150" s="258">
        <v>5760.8685293566641</v>
      </c>
      <c r="AF2150" s="276">
        <v>1.2717149071427514</v>
      </c>
      <c r="AG2150" s="93"/>
      <c r="AH2150" s="257">
        <v>4995.4738487700006</v>
      </c>
      <c r="AI2150" s="258">
        <v>4237.3420845736773</v>
      </c>
      <c r="AJ2150" s="258">
        <v>4389.5242005953651</v>
      </c>
      <c r="AK2150" s="276">
        <v>0.96898988975615119</v>
      </c>
      <c r="AL2150" s="93"/>
      <c r="AM2150" s="257">
        <v>4533.4399999999996</v>
      </c>
      <c r="AN2150" s="258">
        <v>4523.4003674372625</v>
      </c>
      <c r="AO2150" s="276">
        <v>0.99854312746959439</v>
      </c>
      <c r="AQ2150" s="280">
        <v>4395.6165706641696</v>
      </c>
      <c r="AR2150" s="281">
        <v>4430.7564518837189</v>
      </c>
    </row>
    <row r="2151" spans="1:44" x14ac:dyDescent="0.2">
      <c r="A2151" s="260" t="s">
        <v>8391</v>
      </c>
      <c r="B2151" s="261" t="s">
        <v>531</v>
      </c>
      <c r="C2151" s="261" t="s">
        <v>556</v>
      </c>
      <c r="D2151" s="262" t="s">
        <v>8930</v>
      </c>
      <c r="E2151" s="257">
        <v>272</v>
      </c>
      <c r="F2151" s="258">
        <v>473</v>
      </c>
      <c r="G2151" s="258">
        <v>1568</v>
      </c>
      <c r="H2151" s="258">
        <v>1465</v>
      </c>
      <c r="I2151" s="258">
        <v>488</v>
      </c>
      <c r="J2151" s="258">
        <v>244</v>
      </c>
      <c r="K2151" s="259">
        <v>72</v>
      </c>
      <c r="L2151" s="257">
        <v>231</v>
      </c>
      <c r="M2151" s="258">
        <v>490</v>
      </c>
      <c r="N2151" s="258">
        <v>1638</v>
      </c>
      <c r="O2151" s="258">
        <v>1462</v>
      </c>
      <c r="P2151" s="258">
        <v>504</v>
      </c>
      <c r="Q2151" s="258">
        <v>314</v>
      </c>
      <c r="R2151" s="259">
        <v>127</v>
      </c>
      <c r="S2151" s="267">
        <v>9348</v>
      </c>
      <c r="T2151" s="90"/>
      <c r="U2151" s="260">
        <v>60</v>
      </c>
      <c r="V2151" s="273">
        <v>89.726205718716102</v>
      </c>
      <c r="W2151" s="273">
        <v>78.181876537926598</v>
      </c>
      <c r="X2151" s="274">
        <v>1.101842242</v>
      </c>
      <c r="Z2151" s="257">
        <v>25448.61</v>
      </c>
      <c r="AA2151" s="258">
        <v>9853.5814830496929</v>
      </c>
      <c r="AB2151" s="276">
        <v>1.054084454754995</v>
      </c>
      <c r="AC2151" s="92"/>
      <c r="AD2151" s="257">
        <v>841900.88203303155</v>
      </c>
      <c r="AE2151" s="258">
        <v>8536.8672605611191</v>
      </c>
      <c r="AF2151" s="276">
        <v>0.91322927477119376</v>
      </c>
      <c r="AG2151" s="93"/>
      <c r="AH2151" s="257">
        <v>10300.021278216</v>
      </c>
      <c r="AI2151" s="258">
        <v>8736.8515891511142</v>
      </c>
      <c r="AJ2151" s="258">
        <v>9054.6487627925344</v>
      </c>
      <c r="AK2151" s="276">
        <v>0.96861882357643714</v>
      </c>
      <c r="AL2151" s="93"/>
      <c r="AM2151" s="257">
        <v>9373.7999999999993</v>
      </c>
      <c r="AN2151" s="258">
        <v>9353.0410382145583</v>
      </c>
      <c r="AO2151" s="276">
        <v>1.0005392638226955</v>
      </c>
      <c r="AQ2151" s="280">
        <v>8720.8934018516302</v>
      </c>
      <c r="AR2151" s="281">
        <v>8790.610847252723</v>
      </c>
    </row>
    <row r="2152" spans="1:44" x14ac:dyDescent="0.2">
      <c r="A2152" s="260" t="s">
        <v>8391</v>
      </c>
      <c r="B2152" s="261" t="s">
        <v>533</v>
      </c>
      <c r="C2152" s="261" t="s">
        <v>557</v>
      </c>
      <c r="D2152" s="262" t="s">
        <v>8931</v>
      </c>
      <c r="E2152" s="257">
        <v>335</v>
      </c>
      <c r="F2152" s="258">
        <v>656</v>
      </c>
      <c r="G2152" s="258">
        <v>2046</v>
      </c>
      <c r="H2152" s="258">
        <v>1515</v>
      </c>
      <c r="I2152" s="258">
        <v>470</v>
      </c>
      <c r="J2152" s="258">
        <v>245</v>
      </c>
      <c r="K2152" s="259">
        <v>73</v>
      </c>
      <c r="L2152" s="257">
        <v>308</v>
      </c>
      <c r="M2152" s="258">
        <v>560</v>
      </c>
      <c r="N2152" s="258">
        <v>2090</v>
      </c>
      <c r="O2152" s="258">
        <v>1549</v>
      </c>
      <c r="P2152" s="258">
        <v>519</v>
      </c>
      <c r="Q2152" s="258">
        <v>388</v>
      </c>
      <c r="R2152" s="259">
        <v>160</v>
      </c>
      <c r="S2152" s="267">
        <v>10914</v>
      </c>
      <c r="T2152" s="90"/>
      <c r="U2152" s="260">
        <v>65</v>
      </c>
      <c r="V2152" s="273">
        <v>102.215110076518</v>
      </c>
      <c r="W2152" s="273">
        <v>120.326582974434</v>
      </c>
      <c r="X2152" s="274">
        <v>1.109107421</v>
      </c>
      <c r="Z2152" s="257">
        <v>28829.419999999995</v>
      </c>
      <c r="AA2152" s="258">
        <v>11162.615132184525</v>
      </c>
      <c r="AB2152" s="276">
        <v>1.0227794696888881</v>
      </c>
      <c r="AC2152" s="92"/>
      <c r="AD2152" s="257">
        <v>1127435.8209873964</v>
      </c>
      <c r="AE2152" s="258">
        <v>11432.188935744016</v>
      </c>
      <c r="AF2152" s="276">
        <v>1.0474792867641576</v>
      </c>
      <c r="AG2152" s="93"/>
      <c r="AH2152" s="257">
        <v>12104.798392794</v>
      </c>
      <c r="AI2152" s="258">
        <v>10267.728989852509</v>
      </c>
      <c r="AJ2152" s="258">
        <v>10603.789915129204</v>
      </c>
      <c r="AK2152" s="276">
        <v>0.97157686596382664</v>
      </c>
      <c r="AL2152" s="93"/>
      <c r="AM2152" s="257">
        <v>10941.95</v>
      </c>
      <c r="AN2152" s="258">
        <v>10917.718255999895</v>
      </c>
      <c r="AO2152" s="276">
        <v>1.0003406868242528</v>
      </c>
      <c r="AQ2152" s="280">
        <v>11364.137862251331</v>
      </c>
      <c r="AR2152" s="281">
        <v>11454.986199048313</v>
      </c>
    </row>
    <row r="2153" spans="1:44" x14ac:dyDescent="0.2">
      <c r="A2153" s="260" t="s">
        <v>8391</v>
      </c>
      <c r="B2153" s="261" t="s">
        <v>533</v>
      </c>
      <c r="C2153" s="261" t="s">
        <v>558</v>
      </c>
      <c r="D2153" s="262" t="s">
        <v>8932</v>
      </c>
      <c r="E2153" s="257">
        <v>295</v>
      </c>
      <c r="F2153" s="258">
        <v>459</v>
      </c>
      <c r="G2153" s="258">
        <v>1664</v>
      </c>
      <c r="H2153" s="258">
        <v>1247</v>
      </c>
      <c r="I2153" s="258">
        <v>405</v>
      </c>
      <c r="J2153" s="258">
        <v>202</v>
      </c>
      <c r="K2153" s="259">
        <v>47</v>
      </c>
      <c r="L2153" s="257">
        <v>271</v>
      </c>
      <c r="M2153" s="258">
        <v>459</v>
      </c>
      <c r="N2153" s="258">
        <v>1697</v>
      </c>
      <c r="O2153" s="258">
        <v>1207</v>
      </c>
      <c r="P2153" s="258">
        <v>424</v>
      </c>
      <c r="Q2153" s="258">
        <v>300</v>
      </c>
      <c r="R2153" s="259">
        <v>139</v>
      </c>
      <c r="S2153" s="267">
        <v>8816</v>
      </c>
      <c r="T2153" s="90"/>
      <c r="U2153" s="260">
        <v>36</v>
      </c>
      <c r="V2153" s="273">
        <v>109.080798879113</v>
      </c>
      <c r="W2153" s="273">
        <v>129.232959056368</v>
      </c>
      <c r="X2153" s="274">
        <v>1.109107421</v>
      </c>
      <c r="Z2153" s="257">
        <v>23389.170000000006</v>
      </c>
      <c r="AA2153" s="258">
        <v>9056.1760511046159</v>
      </c>
      <c r="AB2153" s="276">
        <v>1.0272431999891807</v>
      </c>
      <c r="AC2153" s="92"/>
      <c r="AD2153" s="257">
        <v>945105.58005471667</v>
      </c>
      <c r="AE2153" s="258">
        <v>9583.3619566467951</v>
      </c>
      <c r="AF2153" s="276">
        <v>1.087041964229446</v>
      </c>
      <c r="AG2153" s="93"/>
      <c r="AH2153" s="257">
        <v>9777.8910235359999</v>
      </c>
      <c r="AI2153" s="258">
        <v>8293.9617715356162</v>
      </c>
      <c r="AJ2153" s="258">
        <v>8565.4216503370953</v>
      </c>
      <c r="AK2153" s="276">
        <v>0.97157686596382664</v>
      </c>
      <c r="AL2153" s="93"/>
      <c r="AM2153" s="257">
        <v>8831.48</v>
      </c>
      <c r="AN2153" s="258">
        <v>8811.9220452933841</v>
      </c>
      <c r="AO2153" s="276">
        <v>0.99953743707955811</v>
      </c>
      <c r="AQ2153" s="280">
        <v>9560.2092238552141</v>
      </c>
      <c r="AR2153" s="281">
        <v>9636.6364124326628</v>
      </c>
    </row>
    <row r="2154" spans="1:44" x14ac:dyDescent="0.2">
      <c r="A2154" s="260" t="s">
        <v>8391</v>
      </c>
      <c r="B2154" s="261" t="s">
        <v>533</v>
      </c>
      <c r="C2154" s="261" t="s">
        <v>559</v>
      </c>
      <c r="D2154" s="262" t="s">
        <v>8933</v>
      </c>
      <c r="E2154" s="257">
        <v>282</v>
      </c>
      <c r="F2154" s="258">
        <v>480</v>
      </c>
      <c r="G2154" s="258">
        <v>1567</v>
      </c>
      <c r="H2154" s="258">
        <v>1201</v>
      </c>
      <c r="I2154" s="258">
        <v>383</v>
      </c>
      <c r="J2154" s="258">
        <v>182</v>
      </c>
      <c r="K2154" s="259">
        <v>43</v>
      </c>
      <c r="L2154" s="257">
        <v>225</v>
      </c>
      <c r="M2154" s="258">
        <v>452</v>
      </c>
      <c r="N2154" s="258">
        <v>1581</v>
      </c>
      <c r="O2154" s="258">
        <v>1195</v>
      </c>
      <c r="P2154" s="258">
        <v>375</v>
      </c>
      <c r="Q2154" s="258">
        <v>199</v>
      </c>
      <c r="R2154" s="259">
        <v>123</v>
      </c>
      <c r="S2154" s="267">
        <v>8288</v>
      </c>
      <c r="T2154" s="90"/>
      <c r="U2154" s="260">
        <v>70</v>
      </c>
      <c r="V2154" s="273">
        <v>103.48193398203701</v>
      </c>
      <c r="W2154" s="273">
        <v>118.09687537700501</v>
      </c>
      <c r="X2154" s="274">
        <v>1.109107421</v>
      </c>
      <c r="Z2154" s="257">
        <v>21448</v>
      </c>
      <c r="AA2154" s="258">
        <v>8304.5642040351049</v>
      </c>
      <c r="AB2154" s="276">
        <v>1.0019985767416875</v>
      </c>
      <c r="AC2154" s="92"/>
      <c r="AD2154" s="257">
        <v>854531.94649216591</v>
      </c>
      <c r="AE2154" s="258">
        <v>8664.9461389046519</v>
      </c>
      <c r="AF2154" s="276">
        <v>1.0454809530531675</v>
      </c>
      <c r="AG2154" s="93"/>
      <c r="AH2154" s="257">
        <v>9192.2823052479998</v>
      </c>
      <c r="AI2154" s="258">
        <v>7797.2272189754076</v>
      </c>
      <c r="AJ2154" s="258">
        <v>8052.4290651081956</v>
      </c>
      <c r="AK2154" s="276">
        <v>0.97157686596382664</v>
      </c>
      <c r="AL2154" s="93"/>
      <c r="AM2154" s="257">
        <v>8318.1</v>
      </c>
      <c r="AN2154" s="258">
        <v>8299.6789626376212</v>
      </c>
      <c r="AO2154" s="276">
        <v>1.0014091412448867</v>
      </c>
      <c r="AQ2154" s="280">
        <v>8447.3733459033137</v>
      </c>
      <c r="AR2154" s="281">
        <v>8514.904189692852</v>
      </c>
    </row>
    <row r="2155" spans="1:44" x14ac:dyDescent="0.2">
      <c r="A2155" s="260" t="s">
        <v>8391</v>
      </c>
      <c r="B2155" s="261" t="s">
        <v>533</v>
      </c>
      <c r="C2155" s="261" t="s">
        <v>560</v>
      </c>
      <c r="D2155" s="262" t="s">
        <v>8934</v>
      </c>
      <c r="E2155" s="257">
        <v>77</v>
      </c>
      <c r="F2155" s="258">
        <v>130</v>
      </c>
      <c r="G2155" s="258">
        <v>609</v>
      </c>
      <c r="H2155" s="258">
        <v>477</v>
      </c>
      <c r="I2155" s="258">
        <v>141</v>
      </c>
      <c r="J2155" s="258">
        <v>54</v>
      </c>
      <c r="K2155" s="259">
        <v>24</v>
      </c>
      <c r="L2155" s="257">
        <v>96</v>
      </c>
      <c r="M2155" s="258">
        <v>147</v>
      </c>
      <c r="N2155" s="258">
        <v>547</v>
      </c>
      <c r="O2155" s="258">
        <v>488</v>
      </c>
      <c r="P2155" s="258">
        <v>150</v>
      </c>
      <c r="Q2155" s="258">
        <v>89</v>
      </c>
      <c r="R2155" s="259">
        <v>46</v>
      </c>
      <c r="S2155" s="267">
        <v>3075</v>
      </c>
      <c r="T2155" s="90"/>
      <c r="U2155" s="260">
        <v>13</v>
      </c>
      <c r="V2155" s="273">
        <v>89.044416954050007</v>
      </c>
      <c r="W2155" s="273">
        <v>105.405985686402</v>
      </c>
      <c r="X2155" s="274">
        <v>1.101847545</v>
      </c>
      <c r="Z2155" s="257">
        <v>8105.3200000000006</v>
      </c>
      <c r="AA2155" s="258">
        <v>3138.3415858937815</v>
      </c>
      <c r="AB2155" s="276">
        <v>1.020598889721555</v>
      </c>
      <c r="AC2155" s="92"/>
      <c r="AD2155" s="257">
        <v>296213.7372753878</v>
      </c>
      <c r="AE2155" s="258">
        <v>3003.6045927025139</v>
      </c>
      <c r="AF2155" s="276">
        <v>0.97678198136667116</v>
      </c>
      <c r="AG2155" s="93"/>
      <c r="AH2155" s="257">
        <v>3388.1812008750003</v>
      </c>
      <c r="AI2155" s="258">
        <v>2873.9781704920761</v>
      </c>
      <c r="AJ2155" s="258">
        <v>2978.5095218361967</v>
      </c>
      <c r="AK2155" s="276">
        <v>0.96862098271095831</v>
      </c>
      <c r="AL2155" s="93"/>
      <c r="AM2155" s="257">
        <v>3080.59</v>
      </c>
      <c r="AN2155" s="258">
        <v>3073.7678094170337</v>
      </c>
      <c r="AO2155" s="276">
        <v>0.99959928761529548</v>
      </c>
      <c r="AQ2155" s="280">
        <v>2968.0940745358862</v>
      </c>
      <c r="AR2155" s="281">
        <v>2991.8219114731919</v>
      </c>
    </row>
    <row r="2156" spans="1:44" x14ac:dyDescent="0.2">
      <c r="A2156" s="260" t="s">
        <v>8391</v>
      </c>
      <c r="B2156" s="261" t="s">
        <v>533</v>
      </c>
      <c r="C2156" s="261" t="s">
        <v>561</v>
      </c>
      <c r="D2156" s="262" t="s">
        <v>8935</v>
      </c>
      <c r="E2156" s="257">
        <v>177</v>
      </c>
      <c r="F2156" s="258">
        <v>330</v>
      </c>
      <c r="G2156" s="258">
        <v>864</v>
      </c>
      <c r="H2156" s="258">
        <v>414</v>
      </c>
      <c r="I2156" s="258">
        <v>102</v>
      </c>
      <c r="J2156" s="258">
        <v>74</v>
      </c>
      <c r="K2156" s="259">
        <v>9</v>
      </c>
      <c r="L2156" s="257">
        <v>148</v>
      </c>
      <c r="M2156" s="258">
        <v>279</v>
      </c>
      <c r="N2156" s="258">
        <v>725</v>
      </c>
      <c r="O2156" s="258">
        <v>342</v>
      </c>
      <c r="P2156" s="258">
        <v>106</v>
      </c>
      <c r="Q2156" s="258">
        <v>71</v>
      </c>
      <c r="R2156" s="259">
        <v>27</v>
      </c>
      <c r="S2156" s="267">
        <v>3668</v>
      </c>
      <c r="T2156" s="90"/>
      <c r="U2156" s="260">
        <v>8</v>
      </c>
      <c r="V2156" s="273">
        <v>135.34566996190799</v>
      </c>
      <c r="W2156" s="273">
        <v>163.79825517993399</v>
      </c>
      <c r="X2156" s="274">
        <v>1.1027503890000001</v>
      </c>
      <c r="Z2156" s="257">
        <v>8450.17</v>
      </c>
      <c r="AA2156" s="258">
        <v>3271.8658756066452</v>
      </c>
      <c r="AB2156" s="276">
        <v>0.89200269236822394</v>
      </c>
      <c r="AC2156" s="92"/>
      <c r="AD2156" s="257">
        <v>448399.04915430525</v>
      </c>
      <c r="AE2156" s="258">
        <v>4546.7622662995827</v>
      </c>
      <c r="AF2156" s="276">
        <v>1.2395753179660804</v>
      </c>
      <c r="AG2156" s="93"/>
      <c r="AH2156" s="257">
        <v>4044.8884268520005</v>
      </c>
      <c r="AI2156" s="258">
        <v>3431.0210557353134</v>
      </c>
      <c r="AJ2156" s="258">
        <v>3554.2501067529506</v>
      </c>
      <c r="AK2156" s="276">
        <v>0.96898857872217847</v>
      </c>
      <c r="AL2156" s="93"/>
      <c r="AM2156" s="257">
        <v>3671.44</v>
      </c>
      <c r="AN2156" s="258">
        <v>3663.3093291239902</v>
      </c>
      <c r="AO2156" s="276">
        <v>0.99872119114612601</v>
      </c>
      <c r="AQ2156" s="280">
        <v>3924.9247564868074</v>
      </c>
      <c r="AR2156" s="281">
        <v>3956.3017857434279</v>
      </c>
    </row>
    <row r="2157" spans="1:44" x14ac:dyDescent="0.2">
      <c r="A2157" s="260" t="s">
        <v>8391</v>
      </c>
      <c r="B2157" s="261" t="s">
        <v>531</v>
      </c>
      <c r="C2157" s="261" t="s">
        <v>562</v>
      </c>
      <c r="D2157" s="262" t="s">
        <v>8936</v>
      </c>
      <c r="E2157" s="257">
        <v>475</v>
      </c>
      <c r="F2157" s="258">
        <v>848</v>
      </c>
      <c r="G2157" s="258">
        <v>2678</v>
      </c>
      <c r="H2157" s="258">
        <v>1811</v>
      </c>
      <c r="I2157" s="258">
        <v>527</v>
      </c>
      <c r="J2157" s="258">
        <v>251</v>
      </c>
      <c r="K2157" s="259">
        <v>94</v>
      </c>
      <c r="L2157" s="257">
        <v>453</v>
      </c>
      <c r="M2157" s="258">
        <v>791</v>
      </c>
      <c r="N2157" s="258">
        <v>2644</v>
      </c>
      <c r="O2157" s="258">
        <v>1599</v>
      </c>
      <c r="P2157" s="258">
        <v>545</v>
      </c>
      <c r="Q2157" s="258">
        <v>337</v>
      </c>
      <c r="R2157" s="259">
        <v>189</v>
      </c>
      <c r="S2157" s="267">
        <v>13242</v>
      </c>
      <c r="T2157" s="90"/>
      <c r="U2157" s="260">
        <v>86</v>
      </c>
      <c r="V2157" s="273">
        <v>109.83130419642001</v>
      </c>
      <c r="W2157" s="273">
        <v>117.408630592503</v>
      </c>
      <c r="X2157" s="274">
        <v>1.101842242</v>
      </c>
      <c r="Z2157" s="257">
        <v>33400.639999999999</v>
      </c>
      <c r="AA2157" s="258">
        <v>12932.569905625844</v>
      </c>
      <c r="AB2157" s="276">
        <v>0.97663267675772869</v>
      </c>
      <c r="AC2157" s="92"/>
      <c r="AD2157" s="257">
        <v>1385112.0409274234</v>
      </c>
      <c r="AE2157" s="258">
        <v>14045.023454362392</v>
      </c>
      <c r="AF2157" s="276">
        <v>1.0606421578585101</v>
      </c>
      <c r="AG2157" s="93"/>
      <c r="AH2157" s="257">
        <v>14590.594968564001</v>
      </c>
      <c r="AI2157" s="258">
        <v>12376.271795414961</v>
      </c>
      <c r="AJ2157" s="258">
        <v>12826.450461799181</v>
      </c>
      <c r="AK2157" s="276">
        <v>0.96861882357643714</v>
      </c>
      <c r="AL2157" s="93"/>
      <c r="AM2157" s="257">
        <v>13278.98</v>
      </c>
      <c r="AN2157" s="258">
        <v>13249.572733110412</v>
      </c>
      <c r="AO2157" s="276">
        <v>1.0005718723085948</v>
      </c>
      <c r="AQ2157" s="280">
        <v>13293.976737219968</v>
      </c>
      <c r="AR2157" s="281">
        <v>13400.252786545803</v>
      </c>
    </row>
    <row r="2158" spans="1:44" x14ac:dyDescent="0.2">
      <c r="A2158" s="260" t="s">
        <v>8391</v>
      </c>
      <c r="B2158" s="261" t="s">
        <v>545</v>
      </c>
      <c r="C2158" s="261" t="s">
        <v>563</v>
      </c>
      <c r="D2158" s="262" t="s">
        <v>8937</v>
      </c>
      <c r="E2158" s="257">
        <v>300</v>
      </c>
      <c r="F2158" s="258">
        <v>608</v>
      </c>
      <c r="G2158" s="258">
        <v>1691</v>
      </c>
      <c r="H2158" s="258">
        <v>477</v>
      </c>
      <c r="I2158" s="258">
        <v>109</v>
      </c>
      <c r="J2158" s="258">
        <v>88</v>
      </c>
      <c r="K2158" s="259">
        <v>23</v>
      </c>
      <c r="L2158" s="257">
        <v>289</v>
      </c>
      <c r="M2158" s="258">
        <v>544</v>
      </c>
      <c r="N2158" s="258">
        <v>1443</v>
      </c>
      <c r="O2158" s="258">
        <v>449</v>
      </c>
      <c r="P2158" s="258">
        <v>109</v>
      </c>
      <c r="Q2158" s="258">
        <v>92</v>
      </c>
      <c r="R2158" s="259">
        <v>25</v>
      </c>
      <c r="S2158" s="267">
        <v>6247</v>
      </c>
      <c r="T2158" s="90"/>
      <c r="U2158" s="260">
        <v>0</v>
      </c>
      <c r="V2158" s="273">
        <v>132.55095853664901</v>
      </c>
      <c r="W2158" s="273">
        <v>146.53177525212101</v>
      </c>
      <c r="X2158" s="274">
        <v>1.1027540469999999</v>
      </c>
      <c r="Z2158" s="257">
        <v>13253.72</v>
      </c>
      <c r="AA2158" s="258">
        <v>5131.7777267019837</v>
      </c>
      <c r="AB2158" s="276">
        <v>0.82147874607043125</v>
      </c>
      <c r="AC2158" s="92"/>
      <c r="AD2158" s="257">
        <v>733574.87702807121</v>
      </c>
      <c r="AE2158" s="258">
        <v>7438.442558402483</v>
      </c>
      <c r="AF2158" s="276">
        <v>1.1907223560753135</v>
      </c>
      <c r="AG2158" s="93"/>
      <c r="AH2158" s="257">
        <v>6888.9045316089996</v>
      </c>
      <c r="AI2158" s="258">
        <v>5843.4186569877711</v>
      </c>
      <c r="AJ2158" s="258">
        <v>6053.2809553541301</v>
      </c>
      <c r="AK2158" s="276">
        <v>0.96899006808934374</v>
      </c>
      <c r="AL2158" s="93"/>
      <c r="AM2158" s="257">
        <v>6247</v>
      </c>
      <c r="AN2158" s="258">
        <v>6233.1655642030291</v>
      </c>
      <c r="AO2158" s="276">
        <v>0.99778542727757791</v>
      </c>
      <c r="AQ2158" s="280">
        <v>5907.9230161128644</v>
      </c>
      <c r="AR2158" s="281">
        <v>5955.1527300114722</v>
      </c>
    </row>
    <row r="2159" spans="1:44" x14ac:dyDescent="0.2">
      <c r="A2159" s="260" t="s">
        <v>8391</v>
      </c>
      <c r="B2159" s="261" t="s">
        <v>533</v>
      </c>
      <c r="C2159" s="261" t="s">
        <v>564</v>
      </c>
      <c r="D2159" s="262" t="s">
        <v>8938</v>
      </c>
      <c r="E2159" s="257">
        <v>421</v>
      </c>
      <c r="F2159" s="258">
        <v>702</v>
      </c>
      <c r="G2159" s="258">
        <v>2046</v>
      </c>
      <c r="H2159" s="258">
        <v>793</v>
      </c>
      <c r="I2159" s="258">
        <v>206</v>
      </c>
      <c r="J2159" s="258">
        <v>125</v>
      </c>
      <c r="K2159" s="259">
        <v>36</v>
      </c>
      <c r="L2159" s="257">
        <v>391</v>
      </c>
      <c r="M2159" s="258">
        <v>638</v>
      </c>
      <c r="N2159" s="258">
        <v>1783</v>
      </c>
      <c r="O2159" s="258">
        <v>701</v>
      </c>
      <c r="P2159" s="258">
        <v>247</v>
      </c>
      <c r="Q2159" s="258">
        <v>173</v>
      </c>
      <c r="R2159" s="259">
        <v>66</v>
      </c>
      <c r="S2159" s="267">
        <v>8328</v>
      </c>
      <c r="T2159" s="90"/>
      <c r="U2159" s="260">
        <v>23</v>
      </c>
      <c r="V2159" s="273">
        <v>142.99069245709899</v>
      </c>
      <c r="W2159" s="273">
        <v>165.19267707082801</v>
      </c>
      <c r="X2159" s="274">
        <v>1.1027540469999999</v>
      </c>
      <c r="Z2159" s="257">
        <v>19115.940000000002</v>
      </c>
      <c r="AA2159" s="258">
        <v>7401.6015969080026</v>
      </c>
      <c r="AB2159" s="276">
        <v>0.88876099866810787</v>
      </c>
      <c r="AC2159" s="92"/>
      <c r="AD2159" s="257">
        <v>1037442.5911868601</v>
      </c>
      <c r="AE2159" s="258">
        <v>10519.658406851888</v>
      </c>
      <c r="AF2159" s="276">
        <v>1.2631674359812546</v>
      </c>
      <c r="AG2159" s="93"/>
      <c r="AH2159" s="257">
        <v>9183.7357034159995</v>
      </c>
      <c r="AI2159" s="258">
        <v>7789.977681350113</v>
      </c>
      <c r="AJ2159" s="258">
        <v>8069.7492870480546</v>
      </c>
      <c r="AK2159" s="276">
        <v>0.96899006808934374</v>
      </c>
      <c r="AL2159" s="93"/>
      <c r="AM2159" s="257">
        <v>8337.89</v>
      </c>
      <c r="AN2159" s="258">
        <v>8319.4251362434443</v>
      </c>
      <c r="AO2159" s="276">
        <v>0.99897035737793516</v>
      </c>
      <c r="AQ2159" s="280">
        <v>9050.2078435202748</v>
      </c>
      <c r="AR2159" s="281">
        <v>9122.5579276372537</v>
      </c>
    </row>
    <row r="2160" spans="1:44" x14ac:dyDescent="0.2">
      <c r="A2160" s="260" t="s">
        <v>8391</v>
      </c>
      <c r="B2160" s="261" t="s">
        <v>533</v>
      </c>
      <c r="C2160" s="261" t="s">
        <v>565</v>
      </c>
      <c r="D2160" s="262" t="s">
        <v>8939</v>
      </c>
      <c r="E2160" s="257">
        <v>246</v>
      </c>
      <c r="F2160" s="258">
        <v>471</v>
      </c>
      <c r="G2160" s="258">
        <v>1652</v>
      </c>
      <c r="H2160" s="258">
        <v>1471</v>
      </c>
      <c r="I2160" s="258">
        <v>541</v>
      </c>
      <c r="J2160" s="258">
        <v>299</v>
      </c>
      <c r="K2160" s="259">
        <v>80</v>
      </c>
      <c r="L2160" s="257">
        <v>227</v>
      </c>
      <c r="M2160" s="258">
        <v>553</v>
      </c>
      <c r="N2160" s="258">
        <v>1658</v>
      </c>
      <c r="O2160" s="258">
        <v>1556</v>
      </c>
      <c r="P2160" s="258">
        <v>602</v>
      </c>
      <c r="Q2160" s="258">
        <v>355</v>
      </c>
      <c r="R2160" s="259">
        <v>179</v>
      </c>
      <c r="S2160" s="267">
        <v>9890</v>
      </c>
      <c r="T2160" s="90"/>
      <c r="U2160" s="260">
        <v>49</v>
      </c>
      <c r="V2160" s="273">
        <v>92.819482667484493</v>
      </c>
      <c r="W2160" s="273">
        <v>101.20997269141201</v>
      </c>
      <c r="X2160" s="274">
        <v>1.109088707</v>
      </c>
      <c r="Z2160" s="257">
        <v>27542.95</v>
      </c>
      <c r="AA2160" s="258">
        <v>10664.500030004136</v>
      </c>
      <c r="AB2160" s="276">
        <v>1.0783114287162927</v>
      </c>
      <c r="AC2160" s="92"/>
      <c r="AD2160" s="257">
        <v>952625.38141668926</v>
      </c>
      <c r="AE2160" s="258">
        <v>9659.6126738308976</v>
      </c>
      <c r="AF2160" s="276">
        <v>0.97670502263204217</v>
      </c>
      <c r="AG2160" s="93"/>
      <c r="AH2160" s="257">
        <v>10968.887312229999</v>
      </c>
      <c r="AI2160" s="258">
        <v>9304.2080163231349</v>
      </c>
      <c r="AJ2160" s="258">
        <v>9608.8198478351042</v>
      </c>
      <c r="AK2160" s="276">
        <v>0.97156924649495491</v>
      </c>
      <c r="AL2160" s="93"/>
      <c r="AM2160" s="257">
        <v>9911.07</v>
      </c>
      <c r="AN2160" s="258">
        <v>9889.1212147279839</v>
      </c>
      <c r="AO2160" s="276">
        <v>0.99991114405743009</v>
      </c>
      <c r="AQ2160" s="280">
        <v>10119.034787099965</v>
      </c>
      <c r="AR2160" s="281">
        <v>10199.929395344072</v>
      </c>
    </row>
    <row r="2161" spans="1:44" x14ac:dyDescent="0.2">
      <c r="A2161" s="260" t="s">
        <v>8391</v>
      </c>
      <c r="B2161" s="261" t="s">
        <v>533</v>
      </c>
      <c r="C2161" s="261" t="s">
        <v>566</v>
      </c>
      <c r="D2161" s="262" t="s">
        <v>8940</v>
      </c>
      <c r="E2161" s="257">
        <v>354</v>
      </c>
      <c r="F2161" s="258">
        <v>743</v>
      </c>
      <c r="G2161" s="258">
        <v>1923</v>
      </c>
      <c r="H2161" s="258">
        <v>1108</v>
      </c>
      <c r="I2161" s="258">
        <v>346</v>
      </c>
      <c r="J2161" s="258">
        <v>211</v>
      </c>
      <c r="K2161" s="259">
        <v>89</v>
      </c>
      <c r="L2161" s="257">
        <v>342</v>
      </c>
      <c r="M2161" s="258">
        <v>699</v>
      </c>
      <c r="N2161" s="258">
        <v>2050</v>
      </c>
      <c r="O2161" s="258">
        <v>1072</v>
      </c>
      <c r="P2161" s="258">
        <v>406</v>
      </c>
      <c r="Q2161" s="258">
        <v>313</v>
      </c>
      <c r="R2161" s="259">
        <v>136</v>
      </c>
      <c r="S2161" s="267">
        <v>9792</v>
      </c>
      <c r="T2161" s="90"/>
      <c r="U2161" s="260">
        <v>67</v>
      </c>
      <c r="V2161" s="273">
        <v>115.52864699062</v>
      </c>
      <c r="W2161" s="273">
        <v>131.622088271352</v>
      </c>
      <c r="X2161" s="274">
        <v>1.1027638710000001</v>
      </c>
      <c r="Z2161" s="257">
        <v>24745.58</v>
      </c>
      <c r="AA2161" s="258">
        <v>9581.3715906418784</v>
      </c>
      <c r="AB2161" s="276">
        <v>0.97848974577633563</v>
      </c>
      <c r="AC2161" s="92"/>
      <c r="AD2161" s="257">
        <v>1071763.3038368663</v>
      </c>
      <c r="AE2161" s="258">
        <v>10867.67011990942</v>
      </c>
      <c r="AF2161" s="276">
        <v>1.1098519321802922</v>
      </c>
      <c r="AG2161" s="93"/>
      <c r="AH2161" s="257">
        <v>10798.263824832</v>
      </c>
      <c r="AI2161" s="258">
        <v>9159.478986474187</v>
      </c>
      <c r="AJ2161" s="258">
        <v>9488.3899135076099</v>
      </c>
      <c r="AK2161" s="276">
        <v>0.96899406796442089</v>
      </c>
      <c r="AL2161" s="93"/>
      <c r="AM2161" s="257">
        <v>9820.81</v>
      </c>
      <c r="AN2161" s="258">
        <v>9799.061102061909</v>
      </c>
      <c r="AO2161" s="276">
        <v>1.0007211092791983</v>
      </c>
      <c r="AQ2161" s="280">
        <v>10311.620121947952</v>
      </c>
      <c r="AR2161" s="281">
        <v>10394.05431529517</v>
      </c>
    </row>
    <row r="2162" spans="1:44" x14ac:dyDescent="0.2">
      <c r="A2162" s="260" t="s">
        <v>8391</v>
      </c>
      <c r="B2162" s="261" t="s">
        <v>533</v>
      </c>
      <c r="C2162" s="261" t="s">
        <v>567</v>
      </c>
      <c r="D2162" s="262" t="s">
        <v>8941</v>
      </c>
      <c r="E2162" s="257">
        <v>366</v>
      </c>
      <c r="F2162" s="258">
        <v>656</v>
      </c>
      <c r="G2162" s="258">
        <v>2341</v>
      </c>
      <c r="H2162" s="258">
        <v>1691</v>
      </c>
      <c r="I2162" s="258">
        <v>547</v>
      </c>
      <c r="J2162" s="258">
        <v>288</v>
      </c>
      <c r="K2162" s="259">
        <v>74</v>
      </c>
      <c r="L2162" s="257">
        <v>413</v>
      </c>
      <c r="M2162" s="258">
        <v>626</v>
      </c>
      <c r="N2162" s="258">
        <v>2328</v>
      </c>
      <c r="O2162" s="258">
        <v>1701</v>
      </c>
      <c r="P2162" s="258">
        <v>546</v>
      </c>
      <c r="Q2162" s="258">
        <v>400</v>
      </c>
      <c r="R2162" s="259">
        <v>171</v>
      </c>
      <c r="S2162" s="267">
        <v>12148</v>
      </c>
      <c r="T2162" s="90"/>
      <c r="U2162" s="260">
        <v>62</v>
      </c>
      <c r="V2162" s="273">
        <v>102.19549781773</v>
      </c>
      <c r="W2162" s="273">
        <v>113.266068636326</v>
      </c>
      <c r="X2162" s="274">
        <v>1.108329009</v>
      </c>
      <c r="Z2162" s="257">
        <v>31978.240000000002</v>
      </c>
      <c r="AA2162" s="258">
        <v>12381.823350057981</v>
      </c>
      <c r="AB2162" s="276">
        <v>1.0192478885460965</v>
      </c>
      <c r="AC2162" s="92"/>
      <c r="AD2162" s="257">
        <v>1234540.8482277254</v>
      </c>
      <c r="AE2162" s="258">
        <v>12518.232934512029</v>
      </c>
      <c r="AF2162" s="276">
        <v>1.0304768632295052</v>
      </c>
      <c r="AG2162" s="93"/>
      <c r="AH2162" s="257">
        <v>13463.980801332</v>
      </c>
      <c r="AI2162" s="258">
        <v>11420.636800936007</v>
      </c>
      <c r="AJ2162" s="258">
        <v>11798.865664449284</v>
      </c>
      <c r="AK2162" s="276">
        <v>0.97125993286543333</v>
      </c>
      <c r="AL2162" s="93"/>
      <c r="AM2162" s="257">
        <v>12174.66</v>
      </c>
      <c r="AN2162" s="258">
        <v>12147.698330059236</v>
      </c>
      <c r="AO2162" s="276">
        <v>0.99997516711057266</v>
      </c>
      <c r="AQ2162" s="280">
        <v>12392.174984422667</v>
      </c>
      <c r="AR2162" s="281">
        <v>12491.241759243449</v>
      </c>
    </row>
    <row r="2163" spans="1:44" x14ac:dyDescent="0.2">
      <c r="A2163" s="260" t="s">
        <v>8391</v>
      </c>
      <c r="B2163" s="261" t="s">
        <v>533</v>
      </c>
      <c r="C2163" s="261" t="s">
        <v>568</v>
      </c>
      <c r="D2163" s="262" t="s">
        <v>8942</v>
      </c>
      <c r="E2163" s="257">
        <v>296</v>
      </c>
      <c r="F2163" s="258">
        <v>504</v>
      </c>
      <c r="G2163" s="258">
        <v>2111</v>
      </c>
      <c r="H2163" s="258">
        <v>1393</v>
      </c>
      <c r="I2163" s="258">
        <v>451</v>
      </c>
      <c r="J2163" s="258">
        <v>295</v>
      </c>
      <c r="K2163" s="259">
        <v>72</v>
      </c>
      <c r="L2163" s="257">
        <v>308</v>
      </c>
      <c r="M2163" s="258">
        <v>511</v>
      </c>
      <c r="N2163" s="258">
        <v>2065</v>
      </c>
      <c r="O2163" s="258">
        <v>1371</v>
      </c>
      <c r="P2163" s="258">
        <v>545</v>
      </c>
      <c r="Q2163" s="258">
        <v>429</v>
      </c>
      <c r="R2163" s="259">
        <v>221</v>
      </c>
      <c r="S2163" s="267">
        <v>10572</v>
      </c>
      <c r="T2163" s="90"/>
      <c r="U2163" s="260">
        <v>86</v>
      </c>
      <c r="V2163" s="273">
        <v>96.970321959127901</v>
      </c>
      <c r="W2163" s="273">
        <v>111.16409722879</v>
      </c>
      <c r="X2163" s="274">
        <v>1.108324568</v>
      </c>
      <c r="Z2163" s="257">
        <v>28633.7</v>
      </c>
      <c r="AA2163" s="258">
        <v>11086.833273455799</v>
      </c>
      <c r="AB2163" s="276">
        <v>1.0486978124721718</v>
      </c>
      <c r="AC2163" s="92"/>
      <c r="AD2163" s="257">
        <v>1054692.440424148</v>
      </c>
      <c r="AE2163" s="258">
        <v>10694.571720694503</v>
      </c>
      <c r="AF2163" s="276">
        <v>1.0115939955253976</v>
      </c>
      <c r="AG2163" s="93"/>
      <c r="AH2163" s="257">
        <v>11717.207332896</v>
      </c>
      <c r="AI2163" s="258">
        <v>9938.9601964547219</v>
      </c>
      <c r="AJ2163" s="258">
        <v>10268.140894298267</v>
      </c>
      <c r="AK2163" s="276">
        <v>0.97125812469714978</v>
      </c>
      <c r="AL2163" s="93"/>
      <c r="AM2163" s="257">
        <v>10608.98</v>
      </c>
      <c r="AN2163" s="258">
        <v>10585.485642279278</v>
      </c>
      <c r="AO2163" s="276">
        <v>1.0012755999129095</v>
      </c>
      <c r="AQ2163" s="280">
        <v>10906.918228035753</v>
      </c>
      <c r="AR2163" s="281">
        <v>10994.111413529319</v>
      </c>
    </row>
    <row r="2164" spans="1:44" x14ac:dyDescent="0.2">
      <c r="A2164" s="260" t="s">
        <v>8391</v>
      </c>
      <c r="B2164" s="261" t="s">
        <v>533</v>
      </c>
      <c r="C2164" s="261" t="s">
        <v>569</v>
      </c>
      <c r="D2164" s="262" t="s">
        <v>8943</v>
      </c>
      <c r="E2164" s="257">
        <v>349</v>
      </c>
      <c r="F2164" s="258">
        <v>531</v>
      </c>
      <c r="G2164" s="258">
        <v>1558</v>
      </c>
      <c r="H2164" s="258">
        <v>786</v>
      </c>
      <c r="I2164" s="258">
        <v>194</v>
      </c>
      <c r="J2164" s="258">
        <v>124</v>
      </c>
      <c r="K2164" s="259">
        <v>36</v>
      </c>
      <c r="L2164" s="257">
        <v>338</v>
      </c>
      <c r="M2164" s="258">
        <v>468</v>
      </c>
      <c r="N2164" s="258">
        <v>1579</v>
      </c>
      <c r="O2164" s="258">
        <v>687</v>
      </c>
      <c r="P2164" s="258">
        <v>219</v>
      </c>
      <c r="Q2164" s="258">
        <v>157</v>
      </c>
      <c r="R2164" s="259">
        <v>63</v>
      </c>
      <c r="S2164" s="267">
        <v>7089</v>
      </c>
      <c r="T2164" s="90"/>
      <c r="U2164" s="260">
        <v>43</v>
      </c>
      <c r="V2164" s="273">
        <v>134.14845682668999</v>
      </c>
      <c r="W2164" s="273">
        <v>168.367634620806</v>
      </c>
      <c r="X2164" s="274">
        <v>1.1027536090000001</v>
      </c>
      <c r="Z2164" s="257">
        <v>16964.36</v>
      </c>
      <c r="AA2164" s="258">
        <v>6568.5199925571142</v>
      </c>
      <c r="AB2164" s="276">
        <v>0.92657920617253686</v>
      </c>
      <c r="AC2164" s="92"/>
      <c r="AD2164" s="257">
        <v>872056.10448169173</v>
      </c>
      <c r="AE2164" s="258">
        <v>8842.6409409915959</v>
      </c>
      <c r="AF2164" s="276">
        <v>1.2473749387772035</v>
      </c>
      <c r="AG2164" s="93"/>
      <c r="AH2164" s="257">
        <v>7817.4203342010005</v>
      </c>
      <c r="AI2164" s="258">
        <v>6631.0194343361582</v>
      </c>
      <c r="AJ2164" s="258">
        <v>6869.1693284813555</v>
      </c>
      <c r="AK2164" s="276">
        <v>0.96898988975615119</v>
      </c>
      <c r="AL2164" s="93"/>
      <c r="AM2164" s="257">
        <v>7107.49</v>
      </c>
      <c r="AN2164" s="258">
        <v>7091.7499465211122</v>
      </c>
      <c r="AO2164" s="276">
        <v>1.0003879174102288</v>
      </c>
      <c r="AQ2164" s="280">
        <v>7942.4085661494537</v>
      </c>
      <c r="AR2164" s="281">
        <v>8005.9025695787504</v>
      </c>
    </row>
    <row r="2165" spans="1:44" x14ac:dyDescent="0.2">
      <c r="A2165" s="260" t="s">
        <v>8391</v>
      </c>
      <c r="B2165" s="261" t="s">
        <v>533</v>
      </c>
      <c r="C2165" s="261" t="s">
        <v>570</v>
      </c>
      <c r="D2165" s="262" t="s">
        <v>8944</v>
      </c>
      <c r="E2165" s="257">
        <v>258</v>
      </c>
      <c r="F2165" s="258">
        <v>439</v>
      </c>
      <c r="G2165" s="258">
        <v>1329</v>
      </c>
      <c r="H2165" s="258">
        <v>873</v>
      </c>
      <c r="I2165" s="258">
        <v>283</v>
      </c>
      <c r="J2165" s="258">
        <v>137</v>
      </c>
      <c r="K2165" s="259">
        <v>31</v>
      </c>
      <c r="L2165" s="257">
        <v>247</v>
      </c>
      <c r="M2165" s="258">
        <v>371</v>
      </c>
      <c r="N2165" s="258">
        <v>1254</v>
      </c>
      <c r="O2165" s="258">
        <v>834</v>
      </c>
      <c r="P2165" s="258">
        <v>277</v>
      </c>
      <c r="Q2165" s="258">
        <v>183</v>
      </c>
      <c r="R2165" s="259">
        <v>88</v>
      </c>
      <c r="S2165" s="267">
        <v>6604</v>
      </c>
      <c r="T2165" s="90"/>
      <c r="U2165" s="260">
        <v>33</v>
      </c>
      <c r="V2165" s="273">
        <v>132.28195986557</v>
      </c>
      <c r="W2165" s="273">
        <v>166.41039236479301</v>
      </c>
      <c r="X2165" s="274">
        <v>1.1027536090000001</v>
      </c>
      <c r="Z2165" s="257">
        <v>16854.46</v>
      </c>
      <c r="AA2165" s="258">
        <v>6525.9672321121552</v>
      </c>
      <c r="AB2165" s="276">
        <v>0.98818401455362737</v>
      </c>
      <c r="AC2165" s="92"/>
      <c r="AD2165" s="257">
        <v>806114.34311346186</v>
      </c>
      <c r="AE2165" s="258">
        <v>8173.9920825074578</v>
      </c>
      <c r="AF2165" s="276">
        <v>1.2377335073451632</v>
      </c>
      <c r="AG2165" s="93"/>
      <c r="AH2165" s="257">
        <v>7282.5848338360001</v>
      </c>
      <c r="AI2165" s="258">
        <v>6177.3525665617126</v>
      </c>
      <c r="AJ2165" s="258">
        <v>6399.2092319496223</v>
      </c>
      <c r="AK2165" s="276">
        <v>0.96898988975615119</v>
      </c>
      <c r="AL2165" s="93"/>
      <c r="AM2165" s="257">
        <v>6618.19</v>
      </c>
      <c r="AN2165" s="258">
        <v>6603.5335369541926</v>
      </c>
      <c r="AO2165" s="276">
        <v>0.99992936658906617</v>
      </c>
      <c r="AQ2165" s="280">
        <v>7826.3741462620683</v>
      </c>
      <c r="AR2165" s="281">
        <v>7888.9405356316138</v>
      </c>
    </row>
    <row r="2166" spans="1:44" x14ac:dyDescent="0.2">
      <c r="A2166" s="260" t="s">
        <v>8391</v>
      </c>
      <c r="B2166" s="261" t="s">
        <v>533</v>
      </c>
      <c r="C2166" s="261" t="s">
        <v>571</v>
      </c>
      <c r="D2166" s="262" t="s">
        <v>8945</v>
      </c>
      <c r="E2166" s="257">
        <v>216</v>
      </c>
      <c r="F2166" s="258">
        <v>427</v>
      </c>
      <c r="G2166" s="258">
        <v>1146</v>
      </c>
      <c r="H2166" s="258">
        <v>473</v>
      </c>
      <c r="I2166" s="258">
        <v>96</v>
      </c>
      <c r="J2166" s="258">
        <v>55</v>
      </c>
      <c r="K2166" s="259">
        <v>11</v>
      </c>
      <c r="L2166" s="257">
        <v>247</v>
      </c>
      <c r="M2166" s="258">
        <v>420</v>
      </c>
      <c r="N2166" s="258">
        <v>1056</v>
      </c>
      <c r="O2166" s="258">
        <v>400</v>
      </c>
      <c r="P2166" s="258">
        <v>92</v>
      </c>
      <c r="Q2166" s="258">
        <v>54</v>
      </c>
      <c r="R2166" s="259">
        <v>24</v>
      </c>
      <c r="S2166" s="267">
        <v>4717</v>
      </c>
      <c r="T2166" s="90"/>
      <c r="U2166" s="260">
        <v>0</v>
      </c>
      <c r="V2166" s="273">
        <v>130.33987372223899</v>
      </c>
      <c r="W2166" s="273">
        <v>159.91622481442201</v>
      </c>
      <c r="X2166" s="274">
        <v>1.109095068</v>
      </c>
      <c r="Z2166" s="257">
        <v>10219.99</v>
      </c>
      <c r="AA2166" s="258">
        <v>3957.1318127376321</v>
      </c>
      <c r="AB2166" s="276">
        <v>0.83890858866602336</v>
      </c>
      <c r="AC2166" s="92"/>
      <c r="AD2166" s="257">
        <v>566133.50702320237</v>
      </c>
      <c r="AE2166" s="258">
        <v>5740.5885946362559</v>
      </c>
      <c r="AF2166" s="276">
        <v>1.2169999140632299</v>
      </c>
      <c r="AG2166" s="93"/>
      <c r="AH2166" s="257">
        <v>5231.6014357559998</v>
      </c>
      <c r="AI2166" s="258">
        <v>4437.6340672673632</v>
      </c>
      <c r="AJ2166" s="258">
        <v>4582.9043522883348</v>
      </c>
      <c r="AK2166" s="276">
        <v>0.97157183639778144</v>
      </c>
      <c r="AL2166" s="93"/>
      <c r="AM2166" s="257">
        <v>4717</v>
      </c>
      <c r="AN2166" s="258">
        <v>4706.5538604683352</v>
      </c>
      <c r="AO2166" s="276">
        <v>0.99778542727757791</v>
      </c>
      <c r="AQ2166" s="280">
        <v>4668.5620819472033</v>
      </c>
      <c r="AR2166" s="281">
        <v>4705.8839716954099</v>
      </c>
    </row>
    <row r="2167" spans="1:44" x14ac:dyDescent="0.2">
      <c r="A2167" s="260" t="s">
        <v>8391</v>
      </c>
      <c r="B2167" s="261" t="s">
        <v>533</v>
      </c>
      <c r="C2167" s="261" t="s">
        <v>572</v>
      </c>
      <c r="D2167" s="262" t="s">
        <v>8946</v>
      </c>
      <c r="E2167" s="257">
        <v>317</v>
      </c>
      <c r="F2167" s="258">
        <v>549</v>
      </c>
      <c r="G2167" s="258">
        <v>1534</v>
      </c>
      <c r="H2167" s="258">
        <v>816</v>
      </c>
      <c r="I2167" s="258">
        <v>233</v>
      </c>
      <c r="J2167" s="258">
        <v>98</v>
      </c>
      <c r="K2167" s="259">
        <v>26</v>
      </c>
      <c r="L2167" s="257">
        <v>291</v>
      </c>
      <c r="M2167" s="258">
        <v>516</v>
      </c>
      <c r="N2167" s="258">
        <v>1524</v>
      </c>
      <c r="O2167" s="258">
        <v>860</v>
      </c>
      <c r="P2167" s="258">
        <v>226</v>
      </c>
      <c r="Q2167" s="258">
        <v>155</v>
      </c>
      <c r="R2167" s="259">
        <v>66</v>
      </c>
      <c r="S2167" s="267">
        <v>7211</v>
      </c>
      <c r="T2167" s="90"/>
      <c r="U2167" s="260">
        <v>43</v>
      </c>
      <c r="V2167" s="273">
        <v>130.130413280287</v>
      </c>
      <c r="W2167" s="273">
        <v>164.797364771151</v>
      </c>
      <c r="X2167" s="274">
        <v>1.1090562129999999</v>
      </c>
      <c r="Z2167" s="257">
        <v>17226</v>
      </c>
      <c r="AA2167" s="258">
        <v>6669.8257636473672</v>
      </c>
      <c r="AB2167" s="276">
        <v>0.92495156894291597</v>
      </c>
      <c r="AC2167" s="92"/>
      <c r="AD2167" s="257">
        <v>873401.95547845063</v>
      </c>
      <c r="AE2167" s="258">
        <v>8856.2878578163891</v>
      </c>
      <c r="AF2167" s="276">
        <v>1.2281636191674372</v>
      </c>
      <c r="AG2167" s="93"/>
      <c r="AH2167" s="257">
        <v>7997.4043519429997</v>
      </c>
      <c r="AI2167" s="258">
        <v>6783.6884054922393</v>
      </c>
      <c r="AJ2167" s="258">
        <v>7005.8904346362751</v>
      </c>
      <c r="AK2167" s="276">
        <v>0.97155601645212519</v>
      </c>
      <c r="AL2167" s="93"/>
      <c r="AM2167" s="257">
        <v>7229.49</v>
      </c>
      <c r="AN2167" s="258">
        <v>7213.4797686489756</v>
      </c>
      <c r="AO2167" s="276">
        <v>1.0003438869295487</v>
      </c>
      <c r="AQ2167" s="280">
        <v>7961.3714215086657</v>
      </c>
      <c r="AR2167" s="281">
        <v>8025.0170197083871</v>
      </c>
    </row>
    <row r="2168" spans="1:44" x14ac:dyDescent="0.2">
      <c r="A2168" s="260" t="s">
        <v>8391</v>
      </c>
      <c r="B2168" s="261" t="s">
        <v>533</v>
      </c>
      <c r="C2168" s="261" t="s">
        <v>573</v>
      </c>
      <c r="D2168" s="262" t="s">
        <v>8947</v>
      </c>
      <c r="E2168" s="257">
        <v>227</v>
      </c>
      <c r="F2168" s="258">
        <v>474</v>
      </c>
      <c r="G2168" s="258">
        <v>1324</v>
      </c>
      <c r="H2168" s="258">
        <v>841</v>
      </c>
      <c r="I2168" s="258">
        <v>206</v>
      </c>
      <c r="J2168" s="258">
        <v>103</v>
      </c>
      <c r="K2168" s="259">
        <v>39</v>
      </c>
      <c r="L2168" s="257">
        <v>204</v>
      </c>
      <c r="M2168" s="258">
        <v>432</v>
      </c>
      <c r="N2168" s="258">
        <v>1414</v>
      </c>
      <c r="O2168" s="258">
        <v>876</v>
      </c>
      <c r="P2168" s="258">
        <v>257</v>
      </c>
      <c r="Q2168" s="258">
        <v>152</v>
      </c>
      <c r="R2168" s="259">
        <v>94</v>
      </c>
      <c r="S2168" s="267">
        <v>6643</v>
      </c>
      <c r="T2168" s="90"/>
      <c r="U2168" s="260">
        <v>32</v>
      </c>
      <c r="V2168" s="273">
        <v>109.027085312455</v>
      </c>
      <c r="W2168" s="273">
        <v>127.404973624717</v>
      </c>
      <c r="X2168" s="274">
        <v>1.1090778189999999</v>
      </c>
      <c r="Z2168" s="257">
        <v>16359.879999999997</v>
      </c>
      <c r="AA2168" s="258">
        <v>6334.46819425167</v>
      </c>
      <c r="AB2168" s="276">
        <v>0.95355535063249586</v>
      </c>
      <c r="AC2168" s="92"/>
      <c r="AD2168" s="257">
        <v>709184.2591092987</v>
      </c>
      <c r="AE2168" s="258">
        <v>7191.1219152968306</v>
      </c>
      <c r="AF2168" s="276">
        <v>1.0825112020618441</v>
      </c>
      <c r="AG2168" s="93"/>
      <c r="AH2168" s="257">
        <v>7367.6039516169994</v>
      </c>
      <c r="AI2168" s="258">
        <v>6249.4688655701557</v>
      </c>
      <c r="AJ2168" s="258">
        <v>6454.1050554736748</v>
      </c>
      <c r="AK2168" s="276">
        <v>0.97156481340865197</v>
      </c>
      <c r="AL2168" s="93"/>
      <c r="AM2168" s="257">
        <v>6656.76</v>
      </c>
      <c r="AN2168" s="258">
        <v>6642.0181208842896</v>
      </c>
      <c r="AO2168" s="276">
        <v>0.99985219341928189</v>
      </c>
      <c r="AQ2168" s="280">
        <v>6661.1642198650443</v>
      </c>
      <c r="AR2168" s="281">
        <v>6714.4155705474814</v>
      </c>
    </row>
    <row r="2169" spans="1:44" x14ac:dyDescent="0.2">
      <c r="A2169" s="260" t="s">
        <v>8391</v>
      </c>
      <c r="B2169" s="261" t="s">
        <v>533</v>
      </c>
      <c r="C2169" s="261" t="s">
        <v>574</v>
      </c>
      <c r="D2169" s="262" t="s">
        <v>8948</v>
      </c>
      <c r="E2169" s="257">
        <v>75</v>
      </c>
      <c r="F2169" s="258">
        <v>148</v>
      </c>
      <c r="G2169" s="258">
        <v>633</v>
      </c>
      <c r="H2169" s="258">
        <v>587</v>
      </c>
      <c r="I2169" s="258">
        <v>187</v>
      </c>
      <c r="J2169" s="258">
        <v>98</v>
      </c>
      <c r="K2169" s="259">
        <v>37</v>
      </c>
      <c r="L2169" s="257">
        <v>109</v>
      </c>
      <c r="M2169" s="258">
        <v>386</v>
      </c>
      <c r="N2169" s="258">
        <v>780</v>
      </c>
      <c r="O2169" s="258">
        <v>500</v>
      </c>
      <c r="P2169" s="258">
        <v>181</v>
      </c>
      <c r="Q2169" s="258">
        <v>147</v>
      </c>
      <c r="R2169" s="259">
        <v>62</v>
      </c>
      <c r="S2169" s="267">
        <v>3930</v>
      </c>
      <c r="T2169" s="90"/>
      <c r="U2169" s="260">
        <v>2</v>
      </c>
      <c r="V2169" s="273">
        <v>108.000458923989</v>
      </c>
      <c r="W2169" s="273">
        <v>125.582442748091</v>
      </c>
      <c r="X2169" s="274">
        <v>1.1090778189999999</v>
      </c>
      <c r="Z2169" s="257">
        <v>10392.619999999999</v>
      </c>
      <c r="AA2169" s="258">
        <v>4023.9733326249207</v>
      </c>
      <c r="AB2169" s="276">
        <v>1.02391178947199</v>
      </c>
      <c r="AC2169" s="92"/>
      <c r="AD2169" s="257">
        <v>416804.08464263839</v>
      </c>
      <c r="AE2169" s="258">
        <v>4226.3896144894179</v>
      </c>
      <c r="AF2169" s="276">
        <v>1.0754172047046864</v>
      </c>
      <c r="AG2169" s="93"/>
      <c r="AH2169" s="257">
        <v>4358.6758286699996</v>
      </c>
      <c r="AI2169" s="258">
        <v>3697.1869097833383</v>
      </c>
      <c r="AJ2169" s="258">
        <v>3818.2497166960025</v>
      </c>
      <c r="AK2169" s="276">
        <v>0.97156481340865197</v>
      </c>
      <c r="AL2169" s="93"/>
      <c r="AM2169" s="257">
        <v>3930.86</v>
      </c>
      <c r="AN2169" s="258">
        <v>3922.1548246683396</v>
      </c>
      <c r="AO2169" s="276">
        <v>0.99800377218023906</v>
      </c>
      <c r="AQ2169" s="280">
        <v>4196.0053637542997</v>
      </c>
      <c r="AR2169" s="281">
        <v>4229.5494929358492</v>
      </c>
    </row>
    <row r="2170" spans="1:44" x14ac:dyDescent="0.2">
      <c r="A2170" s="260" t="s">
        <v>8391</v>
      </c>
      <c r="B2170" s="261" t="s">
        <v>533</v>
      </c>
      <c r="C2170" s="261" t="s">
        <v>575</v>
      </c>
      <c r="D2170" s="262" t="s">
        <v>8949</v>
      </c>
      <c r="E2170" s="257">
        <v>283</v>
      </c>
      <c r="F2170" s="258">
        <v>499</v>
      </c>
      <c r="G2170" s="258">
        <v>1428</v>
      </c>
      <c r="H2170" s="258">
        <v>900</v>
      </c>
      <c r="I2170" s="258">
        <v>312</v>
      </c>
      <c r="J2170" s="258">
        <v>178</v>
      </c>
      <c r="K2170" s="259">
        <v>60</v>
      </c>
      <c r="L2170" s="257">
        <v>289</v>
      </c>
      <c r="M2170" s="258">
        <v>529</v>
      </c>
      <c r="N2170" s="258">
        <v>1483</v>
      </c>
      <c r="O2170" s="258">
        <v>929</v>
      </c>
      <c r="P2170" s="258">
        <v>319</v>
      </c>
      <c r="Q2170" s="258">
        <v>264</v>
      </c>
      <c r="R2170" s="259">
        <v>144</v>
      </c>
      <c r="S2170" s="267">
        <v>7617</v>
      </c>
      <c r="T2170" s="90"/>
      <c r="U2170" s="260">
        <v>135</v>
      </c>
      <c r="V2170" s="273">
        <v>108.81933700153</v>
      </c>
      <c r="W2170" s="273">
        <v>127.5045281533</v>
      </c>
      <c r="X2170" s="274">
        <v>1.109107421</v>
      </c>
      <c r="Z2170" s="257">
        <v>19965.68</v>
      </c>
      <c r="AA2170" s="258">
        <v>7730.6169077405648</v>
      </c>
      <c r="AB2170" s="276">
        <v>1.014916227877191</v>
      </c>
      <c r="AC2170" s="92"/>
      <c r="AD2170" s="257">
        <v>812931.49978382897</v>
      </c>
      <c r="AE2170" s="258">
        <v>8243.1179889310715</v>
      </c>
      <c r="AF2170" s="276">
        <v>1.0822000773179823</v>
      </c>
      <c r="AG2170" s="93"/>
      <c r="AH2170" s="257">
        <v>8448.0712257569994</v>
      </c>
      <c r="AI2170" s="258">
        <v>7165.960391763474</v>
      </c>
      <c r="AJ2170" s="258">
        <v>7400.5009880464677</v>
      </c>
      <c r="AK2170" s="276">
        <v>0.97157686596382664</v>
      </c>
      <c r="AL2170" s="93"/>
      <c r="AM2170" s="257">
        <v>7675.05</v>
      </c>
      <c r="AN2170" s="258">
        <v>7658.0530436267745</v>
      </c>
      <c r="AO2170" s="276">
        <v>1.0053896604472594</v>
      </c>
      <c r="AQ2170" s="280">
        <v>8172.0928581715198</v>
      </c>
      <c r="AR2170" s="281">
        <v>8237.4230269282289</v>
      </c>
    </row>
    <row r="2171" spans="1:44" x14ac:dyDescent="0.2">
      <c r="A2171" s="260" t="s">
        <v>8391</v>
      </c>
      <c r="B2171" s="261" t="s">
        <v>545</v>
      </c>
      <c r="C2171" s="261" t="s">
        <v>576</v>
      </c>
      <c r="D2171" s="262" t="s">
        <v>8950</v>
      </c>
      <c r="E2171" s="257">
        <v>86</v>
      </c>
      <c r="F2171" s="258">
        <v>147</v>
      </c>
      <c r="G2171" s="258">
        <v>6825</v>
      </c>
      <c r="H2171" s="258">
        <v>98</v>
      </c>
      <c r="I2171" s="258">
        <v>4</v>
      </c>
      <c r="J2171" s="258">
        <v>0</v>
      </c>
      <c r="K2171" s="259">
        <v>0</v>
      </c>
      <c r="L2171" s="257">
        <v>84</v>
      </c>
      <c r="M2171" s="258">
        <v>141</v>
      </c>
      <c r="N2171" s="258">
        <v>3216</v>
      </c>
      <c r="O2171" s="258">
        <v>31</v>
      </c>
      <c r="P2171" s="258">
        <v>1</v>
      </c>
      <c r="Q2171" s="258">
        <v>0</v>
      </c>
      <c r="R2171" s="259">
        <v>0</v>
      </c>
      <c r="S2171" s="267">
        <v>10633</v>
      </c>
      <c r="T2171" s="90"/>
      <c r="U2171" s="260">
        <v>0</v>
      </c>
      <c r="V2171" s="273">
        <v>148.492056409344</v>
      </c>
      <c r="W2171" s="273">
        <v>159.18672941176399</v>
      </c>
      <c r="X2171" s="274">
        <v>1.1027503890000001</v>
      </c>
      <c r="Z2171" s="257">
        <v>15281.88</v>
      </c>
      <c r="AA2171" s="258">
        <v>5917.071690524057</v>
      </c>
      <c r="AB2171" s="276">
        <v>0.55648186687896706</v>
      </c>
      <c r="AC2171" s="92"/>
      <c r="AD2171" s="257">
        <v>1324739.4253897571</v>
      </c>
      <c r="AE2171" s="258">
        <v>13432.845683775706</v>
      </c>
      <c r="AF2171" s="276">
        <v>1.2633166259546418</v>
      </c>
      <c r="AG2171" s="93"/>
      <c r="AH2171" s="257">
        <v>11725.544886237001</v>
      </c>
      <c r="AI2171" s="258">
        <v>9946.0324115685908</v>
      </c>
      <c r="AJ2171" s="258">
        <v>10303.255557552922</v>
      </c>
      <c r="AK2171" s="276">
        <v>0.96898857872217836</v>
      </c>
      <c r="AL2171" s="93"/>
      <c r="AM2171" s="257">
        <v>10633</v>
      </c>
      <c r="AN2171" s="258">
        <v>10609.452448242486</v>
      </c>
      <c r="AO2171" s="276">
        <v>0.99778542727757791</v>
      </c>
      <c r="AQ2171" s="280">
        <v>7227.2796217003079</v>
      </c>
      <c r="AR2171" s="281">
        <v>7285.0566692121311</v>
      </c>
    </row>
    <row r="2172" spans="1:44" x14ac:dyDescent="0.2">
      <c r="A2172" s="260" t="s">
        <v>8391</v>
      </c>
      <c r="B2172" s="261" t="s">
        <v>545</v>
      </c>
      <c r="C2172" s="261" t="s">
        <v>577</v>
      </c>
      <c r="D2172" s="262" t="s">
        <v>8951</v>
      </c>
      <c r="E2172" s="257">
        <v>451</v>
      </c>
      <c r="F2172" s="258">
        <v>838</v>
      </c>
      <c r="G2172" s="258">
        <v>2110</v>
      </c>
      <c r="H2172" s="258">
        <v>719</v>
      </c>
      <c r="I2172" s="258">
        <v>155</v>
      </c>
      <c r="J2172" s="258">
        <v>102</v>
      </c>
      <c r="K2172" s="259">
        <v>36</v>
      </c>
      <c r="L2172" s="257">
        <v>458</v>
      </c>
      <c r="M2172" s="258">
        <v>827</v>
      </c>
      <c r="N2172" s="258">
        <v>2136</v>
      </c>
      <c r="O2172" s="258">
        <v>743</v>
      </c>
      <c r="P2172" s="258">
        <v>182</v>
      </c>
      <c r="Q2172" s="258">
        <v>145</v>
      </c>
      <c r="R2172" s="259">
        <v>68</v>
      </c>
      <c r="S2172" s="267">
        <v>8970</v>
      </c>
      <c r="T2172" s="90"/>
      <c r="U2172" s="260">
        <v>88</v>
      </c>
      <c r="V2172" s="273">
        <v>124.705699390055</v>
      </c>
      <c r="W2172" s="273">
        <v>140.17287115470299</v>
      </c>
      <c r="X2172" s="274">
        <v>1.1027503890000001</v>
      </c>
      <c r="Z2172" s="257">
        <v>19795.79</v>
      </c>
      <c r="AA2172" s="258">
        <v>7664.8363028998556</v>
      </c>
      <c r="AB2172" s="276">
        <v>0.85449680076921464</v>
      </c>
      <c r="AC2172" s="92"/>
      <c r="AD2172" s="257">
        <v>1021449.9806615941</v>
      </c>
      <c r="AE2172" s="258">
        <v>10357.493482075513</v>
      </c>
      <c r="AF2172" s="276">
        <v>1.15468154761154</v>
      </c>
      <c r="AG2172" s="93"/>
      <c r="AH2172" s="257">
        <v>9891.6709893300012</v>
      </c>
      <c r="AI2172" s="258">
        <v>8390.4740648707084</v>
      </c>
      <c r="AJ2172" s="258">
        <v>8691.8275511379397</v>
      </c>
      <c r="AK2172" s="276">
        <v>0.96898857872217836</v>
      </c>
      <c r="AL2172" s="93"/>
      <c r="AM2172" s="257">
        <v>9007.84</v>
      </c>
      <c r="AN2172" s="258">
        <v>8987.8914832480568</v>
      </c>
      <c r="AO2172" s="276">
        <v>1.0019945912205193</v>
      </c>
      <c r="AQ2172" s="280">
        <v>8593.0857393965198</v>
      </c>
      <c r="AR2172" s="281">
        <v>8661.7814518949763</v>
      </c>
    </row>
    <row r="2173" spans="1:44" x14ac:dyDescent="0.2">
      <c r="A2173" s="260" t="s">
        <v>8391</v>
      </c>
      <c r="B2173" s="261" t="s">
        <v>533</v>
      </c>
      <c r="C2173" s="261" t="s">
        <v>578</v>
      </c>
      <c r="D2173" s="262" t="s">
        <v>8952</v>
      </c>
      <c r="E2173" s="257">
        <v>165</v>
      </c>
      <c r="F2173" s="258">
        <v>276</v>
      </c>
      <c r="G2173" s="258">
        <v>957</v>
      </c>
      <c r="H2173" s="258">
        <v>694</v>
      </c>
      <c r="I2173" s="258">
        <v>207</v>
      </c>
      <c r="J2173" s="258">
        <v>115</v>
      </c>
      <c r="K2173" s="259">
        <v>32</v>
      </c>
      <c r="L2173" s="257">
        <v>151</v>
      </c>
      <c r="M2173" s="258">
        <v>262</v>
      </c>
      <c r="N2173" s="258">
        <v>941</v>
      </c>
      <c r="O2173" s="258">
        <v>666</v>
      </c>
      <c r="P2173" s="258">
        <v>240</v>
      </c>
      <c r="Q2173" s="258">
        <v>161</v>
      </c>
      <c r="R2173" s="259">
        <v>83</v>
      </c>
      <c r="S2173" s="267">
        <v>4950</v>
      </c>
      <c r="T2173" s="90"/>
      <c r="U2173" s="260">
        <v>20</v>
      </c>
      <c r="V2173" s="273">
        <v>106.102126961853</v>
      </c>
      <c r="W2173" s="273">
        <v>104.810024252223</v>
      </c>
      <c r="X2173" s="274">
        <v>1.108329009</v>
      </c>
      <c r="Z2173" s="257">
        <v>13046</v>
      </c>
      <c r="AA2173" s="258">
        <v>5051.3495247035617</v>
      </c>
      <c r="AB2173" s="276">
        <v>1.0204746514552649</v>
      </c>
      <c r="AC2173" s="92"/>
      <c r="AD2173" s="257">
        <v>498183.79940031894</v>
      </c>
      <c r="AE2173" s="258">
        <v>5051.5791794546058</v>
      </c>
      <c r="AF2173" s="276">
        <v>1.0205210463544658</v>
      </c>
      <c r="AG2173" s="93"/>
      <c r="AH2173" s="257">
        <v>5486.2285945499998</v>
      </c>
      <c r="AI2173" s="258">
        <v>4653.6180576747811</v>
      </c>
      <c r="AJ2173" s="258">
        <v>4807.7366676838947</v>
      </c>
      <c r="AK2173" s="276">
        <v>0.97125993286543322</v>
      </c>
      <c r="AL2173" s="93"/>
      <c r="AM2173" s="257">
        <v>4958.6000000000004</v>
      </c>
      <c r="AN2173" s="258">
        <v>4947.6188196985986</v>
      </c>
      <c r="AO2173" s="276">
        <v>0.9995189534744644</v>
      </c>
      <c r="AQ2173" s="280">
        <v>5004.4446826713565</v>
      </c>
      <c r="AR2173" s="281">
        <v>5044.4517189748676</v>
      </c>
    </row>
    <row r="2174" spans="1:44" x14ac:dyDescent="0.2">
      <c r="A2174" s="260" t="s">
        <v>8391</v>
      </c>
      <c r="B2174" s="261" t="s">
        <v>533</v>
      </c>
      <c r="C2174" s="261" t="s">
        <v>579</v>
      </c>
      <c r="D2174" s="262" t="s">
        <v>8953</v>
      </c>
      <c r="E2174" s="257">
        <v>1114</v>
      </c>
      <c r="F2174" s="258">
        <v>1946</v>
      </c>
      <c r="G2174" s="258">
        <v>5399</v>
      </c>
      <c r="H2174" s="258">
        <v>2676</v>
      </c>
      <c r="I2174" s="258">
        <v>694</v>
      </c>
      <c r="J2174" s="258">
        <v>420</v>
      </c>
      <c r="K2174" s="259">
        <v>146</v>
      </c>
      <c r="L2174" s="257">
        <v>1083</v>
      </c>
      <c r="M2174" s="258">
        <v>1949</v>
      </c>
      <c r="N2174" s="258">
        <v>5674</v>
      </c>
      <c r="O2174" s="258">
        <v>2559</v>
      </c>
      <c r="P2174" s="258">
        <v>714</v>
      </c>
      <c r="Q2174" s="258">
        <v>648</v>
      </c>
      <c r="R2174" s="259">
        <v>280</v>
      </c>
      <c r="S2174" s="267">
        <v>25302</v>
      </c>
      <c r="T2174" s="90"/>
      <c r="U2174" s="260">
        <v>194</v>
      </c>
      <c r="V2174" s="273">
        <v>115.527472995881</v>
      </c>
      <c r="W2174" s="273">
        <v>132.31971714138899</v>
      </c>
      <c r="X2174" s="274">
        <v>1.1027503890000001</v>
      </c>
      <c r="Z2174" s="257">
        <v>60516.899999999987</v>
      </c>
      <c r="AA2174" s="258">
        <v>23431.85758481779</v>
      </c>
      <c r="AB2174" s="276">
        <v>0.92608717037458654</v>
      </c>
      <c r="AC2174" s="92"/>
      <c r="AD2174" s="257">
        <v>2773549.9754543267</v>
      </c>
      <c r="AE2174" s="258">
        <v>28123.771439471147</v>
      </c>
      <c r="AF2174" s="276">
        <v>1.1115236518643248</v>
      </c>
      <c r="AG2174" s="93"/>
      <c r="AH2174" s="257">
        <v>27901.790342478002</v>
      </c>
      <c r="AI2174" s="258">
        <v>23667.310455892828</v>
      </c>
      <c r="AJ2174" s="258">
        <v>24517.349018828558</v>
      </c>
      <c r="AK2174" s="276">
        <v>0.96898857872217836</v>
      </c>
      <c r="AL2174" s="93"/>
      <c r="AM2174" s="257">
        <v>25385.42</v>
      </c>
      <c r="AN2174" s="258">
        <v>25329.202141320769</v>
      </c>
      <c r="AO2174" s="276">
        <v>1.0010750984633929</v>
      </c>
      <c r="AQ2174" s="280">
        <v>25264.502120568955</v>
      </c>
      <c r="AR2174" s="281">
        <v>25466.474150957791</v>
      </c>
    </row>
    <row r="2175" spans="1:44" x14ac:dyDescent="0.2">
      <c r="A2175" s="260" t="s">
        <v>8391</v>
      </c>
      <c r="B2175" s="261" t="s">
        <v>533</v>
      </c>
      <c r="C2175" s="261" t="s">
        <v>580</v>
      </c>
      <c r="D2175" s="262" t="s">
        <v>8954</v>
      </c>
      <c r="E2175" s="257">
        <v>179</v>
      </c>
      <c r="F2175" s="258">
        <v>384</v>
      </c>
      <c r="G2175" s="258">
        <v>1237</v>
      </c>
      <c r="H2175" s="258">
        <v>902</v>
      </c>
      <c r="I2175" s="258">
        <v>275</v>
      </c>
      <c r="J2175" s="258">
        <v>218</v>
      </c>
      <c r="K2175" s="259">
        <v>59</v>
      </c>
      <c r="L2175" s="257">
        <v>202</v>
      </c>
      <c r="M2175" s="258">
        <v>405</v>
      </c>
      <c r="N2175" s="258">
        <v>1208</v>
      </c>
      <c r="O2175" s="258">
        <v>922</v>
      </c>
      <c r="P2175" s="258">
        <v>342</v>
      </c>
      <c r="Q2175" s="258">
        <v>326</v>
      </c>
      <c r="R2175" s="259">
        <v>146</v>
      </c>
      <c r="S2175" s="267">
        <v>6805</v>
      </c>
      <c r="T2175" s="90"/>
      <c r="U2175" s="260">
        <v>45</v>
      </c>
      <c r="V2175" s="273">
        <v>112.710100013508</v>
      </c>
      <c r="W2175" s="273">
        <v>125.96841022627</v>
      </c>
      <c r="X2175" s="274">
        <v>1.1027503890000001</v>
      </c>
      <c r="Z2175" s="257">
        <v>18779.830000000002</v>
      </c>
      <c r="AA2175" s="258">
        <v>7271.4613938765669</v>
      </c>
      <c r="AB2175" s="276">
        <v>1.0685468617011855</v>
      </c>
      <c r="AC2175" s="92"/>
      <c r="AD2175" s="257">
        <v>730709.49089827365</v>
      </c>
      <c r="AE2175" s="258">
        <v>7409.3875691960757</v>
      </c>
      <c r="AF2175" s="276">
        <v>1.0888152195732661</v>
      </c>
      <c r="AG2175" s="93"/>
      <c r="AH2175" s="257">
        <v>7504.2163971450009</v>
      </c>
      <c r="AI2175" s="258">
        <v>6365.3484962592174</v>
      </c>
      <c r="AJ2175" s="258">
        <v>6593.9672782044236</v>
      </c>
      <c r="AK2175" s="276">
        <v>0.96898857872217836</v>
      </c>
      <c r="AL2175" s="93"/>
      <c r="AM2175" s="257">
        <v>6824.35</v>
      </c>
      <c r="AN2175" s="258">
        <v>6809.2369806417391</v>
      </c>
      <c r="AO2175" s="276">
        <v>1.0006226275740984</v>
      </c>
      <c r="AQ2175" s="280">
        <v>7676.5284401123154</v>
      </c>
      <c r="AR2175" s="281">
        <v>7737.8969178281232</v>
      </c>
    </row>
    <row r="2176" spans="1:44" x14ac:dyDescent="0.2">
      <c r="A2176" s="260" t="s">
        <v>8391</v>
      </c>
      <c r="B2176" s="261" t="s">
        <v>545</v>
      </c>
      <c r="C2176" s="261" t="s">
        <v>581</v>
      </c>
      <c r="D2176" s="262" t="s">
        <v>8955</v>
      </c>
      <c r="E2176" s="257">
        <v>382</v>
      </c>
      <c r="F2176" s="258">
        <v>688</v>
      </c>
      <c r="G2176" s="258">
        <v>1772</v>
      </c>
      <c r="H2176" s="258">
        <v>414</v>
      </c>
      <c r="I2176" s="258">
        <v>60</v>
      </c>
      <c r="J2176" s="258">
        <v>49</v>
      </c>
      <c r="K2176" s="259">
        <v>17</v>
      </c>
      <c r="L2176" s="257">
        <v>382</v>
      </c>
      <c r="M2176" s="258">
        <v>702</v>
      </c>
      <c r="N2176" s="258">
        <v>1657</v>
      </c>
      <c r="O2176" s="258">
        <v>339</v>
      </c>
      <c r="P2176" s="258">
        <v>81</v>
      </c>
      <c r="Q2176" s="258">
        <v>47</v>
      </c>
      <c r="R2176" s="259">
        <v>19</v>
      </c>
      <c r="S2176" s="267">
        <v>6609</v>
      </c>
      <c r="T2176" s="90"/>
      <c r="U2176" s="260">
        <v>3</v>
      </c>
      <c r="V2176" s="273">
        <v>140.53217197561401</v>
      </c>
      <c r="W2176" s="273">
        <v>171.231386198547</v>
      </c>
      <c r="X2176" s="274">
        <v>1.1027503890000001</v>
      </c>
      <c r="Z2176" s="257">
        <v>13266.089999999998</v>
      </c>
      <c r="AA2176" s="258">
        <v>5136.5673322224939</v>
      </c>
      <c r="AB2176" s="276">
        <v>0.77720794858866604</v>
      </c>
      <c r="AC2176" s="92"/>
      <c r="AD2176" s="257">
        <v>828507.67474884738</v>
      </c>
      <c r="AE2176" s="258">
        <v>8401.0602609269572</v>
      </c>
      <c r="AF2176" s="276">
        <v>1.271154525787102</v>
      </c>
      <c r="AG2176" s="93"/>
      <c r="AH2176" s="257">
        <v>7288.0773209010003</v>
      </c>
      <c r="AI2176" s="258">
        <v>6182.0114932809938</v>
      </c>
      <c r="AJ2176" s="258">
        <v>6404.0455167748769</v>
      </c>
      <c r="AK2176" s="276">
        <v>0.96898857872217836</v>
      </c>
      <c r="AL2176" s="93"/>
      <c r="AM2176" s="257">
        <v>6610.29</v>
      </c>
      <c r="AN2176" s="258">
        <v>6595.6510320787002</v>
      </c>
      <c r="AO2176" s="276">
        <v>0.99798018339819949</v>
      </c>
      <c r="AQ2176" s="280">
        <v>6314.1065935941533</v>
      </c>
      <c r="AR2176" s="281">
        <v>6364.5834612052304</v>
      </c>
    </row>
    <row r="2177" spans="1:44" x14ac:dyDescent="0.2">
      <c r="A2177" s="260" t="s">
        <v>8391</v>
      </c>
      <c r="B2177" s="261" t="s">
        <v>531</v>
      </c>
      <c r="C2177" s="261" t="s">
        <v>582</v>
      </c>
      <c r="D2177" s="262" t="s">
        <v>8956</v>
      </c>
      <c r="E2177" s="257">
        <v>92</v>
      </c>
      <c r="F2177" s="258">
        <v>167</v>
      </c>
      <c r="G2177" s="258">
        <v>586</v>
      </c>
      <c r="H2177" s="258">
        <v>524</v>
      </c>
      <c r="I2177" s="258">
        <v>172</v>
      </c>
      <c r="J2177" s="258">
        <v>95</v>
      </c>
      <c r="K2177" s="259">
        <v>29</v>
      </c>
      <c r="L2177" s="257">
        <v>72</v>
      </c>
      <c r="M2177" s="258">
        <v>158</v>
      </c>
      <c r="N2177" s="258">
        <v>601</v>
      </c>
      <c r="O2177" s="258">
        <v>477</v>
      </c>
      <c r="P2177" s="258">
        <v>162</v>
      </c>
      <c r="Q2177" s="258">
        <v>105</v>
      </c>
      <c r="R2177" s="259">
        <v>47</v>
      </c>
      <c r="S2177" s="267">
        <v>3287</v>
      </c>
      <c r="T2177" s="90"/>
      <c r="U2177" s="260">
        <v>15</v>
      </c>
      <c r="V2177" s="273">
        <v>93.741106115419697</v>
      </c>
      <c r="W2177" s="273">
        <v>86.3391119221411</v>
      </c>
      <c r="X2177" s="274">
        <v>1.101842242</v>
      </c>
      <c r="Z2177" s="257">
        <v>8854.7699999999986</v>
      </c>
      <c r="AA2177" s="258">
        <v>3428.5250828498656</v>
      </c>
      <c r="AB2177" s="276">
        <v>1.0430560033008414</v>
      </c>
      <c r="AC2177" s="92"/>
      <c r="AD2177" s="257">
        <v>305828.85020839289</v>
      </c>
      <c r="AE2177" s="258">
        <v>3101.1017500949069</v>
      </c>
      <c r="AF2177" s="276">
        <v>0.94344440221932069</v>
      </c>
      <c r="AG2177" s="93"/>
      <c r="AH2177" s="257">
        <v>3621.755449454</v>
      </c>
      <c r="AI2177" s="258">
        <v>3072.1043189494771</v>
      </c>
      <c r="AJ2177" s="258">
        <v>3183.8500730957489</v>
      </c>
      <c r="AK2177" s="276">
        <v>0.96861882357643714</v>
      </c>
      <c r="AL2177" s="93"/>
      <c r="AM2177" s="257">
        <v>3293.45</v>
      </c>
      <c r="AN2177" s="258">
        <v>3286.1564154673388</v>
      </c>
      <c r="AO2177" s="276">
        <v>0.99974335730676567</v>
      </c>
      <c r="AQ2177" s="280">
        <v>3132.3124371538934</v>
      </c>
      <c r="AR2177" s="281">
        <v>3157.3530850845373</v>
      </c>
    </row>
    <row r="2178" spans="1:44" x14ac:dyDescent="0.2">
      <c r="A2178" s="260" t="s">
        <v>8391</v>
      </c>
      <c r="B2178" s="261" t="s">
        <v>533</v>
      </c>
      <c r="C2178" s="261" t="s">
        <v>583</v>
      </c>
      <c r="D2178" s="262" t="s">
        <v>8957</v>
      </c>
      <c r="E2178" s="257">
        <v>319</v>
      </c>
      <c r="F2178" s="258">
        <v>567</v>
      </c>
      <c r="G2178" s="258">
        <v>1689</v>
      </c>
      <c r="H2178" s="258">
        <v>1037</v>
      </c>
      <c r="I2178" s="258">
        <v>232</v>
      </c>
      <c r="J2178" s="258">
        <v>138</v>
      </c>
      <c r="K2178" s="259">
        <v>47</v>
      </c>
      <c r="L2178" s="257">
        <v>304</v>
      </c>
      <c r="M2178" s="258">
        <v>551</v>
      </c>
      <c r="N2178" s="258">
        <v>1701</v>
      </c>
      <c r="O2178" s="258">
        <v>1060</v>
      </c>
      <c r="P2178" s="258">
        <v>218</v>
      </c>
      <c r="Q2178" s="258">
        <v>216</v>
      </c>
      <c r="R2178" s="259">
        <v>126</v>
      </c>
      <c r="S2178" s="267">
        <v>8205</v>
      </c>
      <c r="T2178" s="90"/>
      <c r="U2178" s="260">
        <v>64</v>
      </c>
      <c r="V2178" s="273">
        <v>115.84699774466699</v>
      </c>
      <c r="W2178" s="273">
        <v>129.986835689907</v>
      </c>
      <c r="X2178" s="274">
        <v>1.108329009</v>
      </c>
      <c r="Z2178" s="257">
        <v>20152.580000000002</v>
      </c>
      <c r="AA2178" s="258">
        <v>7802.9837041660667</v>
      </c>
      <c r="AB2178" s="276">
        <v>0.9510034983749015</v>
      </c>
      <c r="AC2178" s="92"/>
      <c r="AD2178" s="257">
        <v>895566.94340088463</v>
      </c>
      <c r="AE2178" s="258">
        <v>9081.0406330704427</v>
      </c>
      <c r="AF2178" s="276">
        <v>1.1067691204229668</v>
      </c>
      <c r="AG2178" s="93"/>
      <c r="AH2178" s="257">
        <v>9093.8395188449995</v>
      </c>
      <c r="AI2178" s="258">
        <v>7713.7244774185001</v>
      </c>
      <c r="AJ2178" s="258">
        <v>7969.1877491608802</v>
      </c>
      <c r="AK2178" s="276">
        <v>0.97125993286543333</v>
      </c>
      <c r="AL2178" s="93"/>
      <c r="AM2178" s="257">
        <v>8232.52</v>
      </c>
      <c r="AN2178" s="258">
        <v>8214.288485771207</v>
      </c>
      <c r="AO2178" s="276">
        <v>1.0011320518916766</v>
      </c>
      <c r="AQ2178" s="280">
        <v>8397.3948138467076</v>
      </c>
      <c r="AR2178" s="281">
        <v>8464.5261142157124</v>
      </c>
    </row>
    <row r="2179" spans="1:44" x14ac:dyDescent="0.2">
      <c r="A2179" s="260" t="s">
        <v>8391</v>
      </c>
      <c r="B2179" s="261" t="s">
        <v>533</v>
      </c>
      <c r="C2179" s="261" t="s">
        <v>584</v>
      </c>
      <c r="D2179" s="262" t="s">
        <v>8958</v>
      </c>
      <c r="E2179" s="257">
        <v>252</v>
      </c>
      <c r="F2179" s="258">
        <v>457</v>
      </c>
      <c r="G2179" s="258">
        <v>1745</v>
      </c>
      <c r="H2179" s="258">
        <v>1133</v>
      </c>
      <c r="I2179" s="258">
        <v>268</v>
      </c>
      <c r="J2179" s="258">
        <v>146</v>
      </c>
      <c r="K2179" s="259">
        <v>47</v>
      </c>
      <c r="L2179" s="257">
        <v>272</v>
      </c>
      <c r="M2179" s="258">
        <v>497</v>
      </c>
      <c r="N2179" s="258">
        <v>1638</v>
      </c>
      <c r="O2179" s="258">
        <v>1007</v>
      </c>
      <c r="P2179" s="258">
        <v>275</v>
      </c>
      <c r="Q2179" s="258">
        <v>213</v>
      </c>
      <c r="R2179" s="259">
        <v>115</v>
      </c>
      <c r="S2179" s="267">
        <v>8065</v>
      </c>
      <c r="T2179" s="90"/>
      <c r="U2179" s="260">
        <v>154</v>
      </c>
      <c r="V2179" s="273">
        <v>104.846388862144</v>
      </c>
      <c r="W2179" s="273">
        <v>122.121747790364</v>
      </c>
      <c r="X2179" s="274">
        <v>1.108324568</v>
      </c>
      <c r="Z2179" s="257">
        <v>19934.439999999995</v>
      </c>
      <c r="AA2179" s="258">
        <v>7718.5209274284553</v>
      </c>
      <c r="AB2179" s="276">
        <v>0.95703917265076943</v>
      </c>
      <c r="AC2179" s="92"/>
      <c r="AD2179" s="257">
        <v>842098.74433034647</v>
      </c>
      <c r="AE2179" s="258">
        <v>8538.8735824501855</v>
      </c>
      <c r="AF2179" s="276">
        <v>1.0587567988158941</v>
      </c>
      <c r="AG2179" s="93"/>
      <c r="AH2179" s="257">
        <v>8938.6376409200002</v>
      </c>
      <c r="AI2179" s="258">
        <v>7582.0766160052335</v>
      </c>
      <c r="AJ2179" s="258">
        <v>7833.1967756825125</v>
      </c>
      <c r="AK2179" s="276">
        <v>0.97125812469714967</v>
      </c>
      <c r="AL2179" s="93"/>
      <c r="AM2179" s="257">
        <v>8131.22</v>
      </c>
      <c r="AN2179" s="258">
        <v>8113.2128219879869</v>
      </c>
      <c r="AO2179" s="276">
        <v>1.0059780312446358</v>
      </c>
      <c r="AQ2179" s="280">
        <v>7984.605426082996</v>
      </c>
      <c r="AR2179" s="281">
        <v>8048.4367639048769</v>
      </c>
    </row>
    <row r="2180" spans="1:44" x14ac:dyDescent="0.2">
      <c r="A2180" s="260" t="s">
        <v>8391</v>
      </c>
      <c r="B2180" s="261" t="s">
        <v>533</v>
      </c>
      <c r="C2180" s="261" t="s">
        <v>585</v>
      </c>
      <c r="D2180" s="262" t="s">
        <v>8959</v>
      </c>
      <c r="E2180" s="257">
        <v>365</v>
      </c>
      <c r="F2180" s="258">
        <v>657</v>
      </c>
      <c r="G2180" s="258">
        <v>1849</v>
      </c>
      <c r="H2180" s="258">
        <v>1241</v>
      </c>
      <c r="I2180" s="258">
        <v>310</v>
      </c>
      <c r="J2180" s="258">
        <v>174</v>
      </c>
      <c r="K2180" s="259">
        <v>56</v>
      </c>
      <c r="L2180" s="257">
        <v>333</v>
      </c>
      <c r="M2180" s="258">
        <v>580</v>
      </c>
      <c r="N2180" s="258">
        <v>1924</v>
      </c>
      <c r="O2180" s="258">
        <v>1148</v>
      </c>
      <c r="P2180" s="258">
        <v>348</v>
      </c>
      <c r="Q2180" s="258">
        <v>266</v>
      </c>
      <c r="R2180" s="259">
        <v>104</v>
      </c>
      <c r="S2180" s="267">
        <v>9355</v>
      </c>
      <c r="T2180" s="90"/>
      <c r="U2180" s="260">
        <v>21</v>
      </c>
      <c r="V2180" s="273">
        <v>107.854740565547</v>
      </c>
      <c r="W2180" s="273">
        <v>115.226558323532</v>
      </c>
      <c r="X2180" s="274">
        <v>1.108329009</v>
      </c>
      <c r="Z2180" s="257">
        <v>23356.340000000004</v>
      </c>
      <c r="AA2180" s="258">
        <v>9043.4644303092755</v>
      </c>
      <c r="AB2180" s="276">
        <v>0.9666984960245083</v>
      </c>
      <c r="AC2180" s="92"/>
      <c r="AD2180" s="257">
        <v>968870.27146016539</v>
      </c>
      <c r="AE2180" s="258">
        <v>9824.3357106195981</v>
      </c>
      <c r="AF2180" s="276">
        <v>1.0501695040747834</v>
      </c>
      <c r="AG2180" s="93"/>
      <c r="AH2180" s="257">
        <v>10368.417879195</v>
      </c>
      <c r="AI2180" s="258">
        <v>8794.8680665752672</v>
      </c>
      <c r="AJ2180" s="258">
        <v>9086.1366719561283</v>
      </c>
      <c r="AK2180" s="276">
        <v>0.97125993286543333</v>
      </c>
      <c r="AL2180" s="93"/>
      <c r="AM2180" s="257">
        <v>9364.0300000000007</v>
      </c>
      <c r="AN2180" s="258">
        <v>9343.2926745900586</v>
      </c>
      <c r="AO2180" s="276">
        <v>0.99874854886050868</v>
      </c>
      <c r="AQ2180" s="280">
        <v>9212.6775743535818</v>
      </c>
      <c r="AR2180" s="281">
        <v>9286.3264903753607</v>
      </c>
    </row>
    <row r="2181" spans="1:44" x14ac:dyDescent="0.2">
      <c r="A2181" s="260" t="s">
        <v>8391</v>
      </c>
      <c r="B2181" s="261" t="s">
        <v>533</v>
      </c>
      <c r="C2181" s="261" t="s">
        <v>586</v>
      </c>
      <c r="D2181" s="262" t="s">
        <v>8960</v>
      </c>
      <c r="E2181" s="257">
        <v>226</v>
      </c>
      <c r="F2181" s="258">
        <v>406</v>
      </c>
      <c r="G2181" s="258">
        <v>1351</v>
      </c>
      <c r="H2181" s="258">
        <v>1047</v>
      </c>
      <c r="I2181" s="258">
        <v>292</v>
      </c>
      <c r="J2181" s="258">
        <v>181</v>
      </c>
      <c r="K2181" s="259">
        <v>50</v>
      </c>
      <c r="L2181" s="257">
        <v>233</v>
      </c>
      <c r="M2181" s="258">
        <v>344</v>
      </c>
      <c r="N2181" s="258">
        <v>1325</v>
      </c>
      <c r="O2181" s="258">
        <v>941</v>
      </c>
      <c r="P2181" s="258">
        <v>324</v>
      </c>
      <c r="Q2181" s="258">
        <v>194</v>
      </c>
      <c r="R2181" s="259">
        <v>130</v>
      </c>
      <c r="S2181" s="267">
        <v>7044</v>
      </c>
      <c r="T2181" s="90"/>
      <c r="U2181" s="260">
        <v>47</v>
      </c>
      <c r="V2181" s="273">
        <v>89.290946738723093</v>
      </c>
      <c r="W2181" s="273">
        <v>108.068030109359</v>
      </c>
      <c r="X2181" s="274">
        <v>1.101847545</v>
      </c>
      <c r="Z2181" s="257">
        <v>18524.109999999997</v>
      </c>
      <c r="AA2181" s="258">
        <v>7172.4478187993618</v>
      </c>
      <c r="AB2181" s="276">
        <v>1.0182350679726522</v>
      </c>
      <c r="AC2181" s="92"/>
      <c r="AD2181" s="257">
        <v>683439.29281874408</v>
      </c>
      <c r="AE2181" s="258">
        <v>6930.0681920612005</v>
      </c>
      <c r="AF2181" s="276">
        <v>0.98382569450045432</v>
      </c>
      <c r="AG2181" s="93"/>
      <c r="AH2181" s="257">
        <v>7761.4141069800007</v>
      </c>
      <c r="AI2181" s="258">
        <v>6583.5129212833126</v>
      </c>
      <c r="AJ2181" s="258">
        <v>6822.9662022159901</v>
      </c>
      <c r="AK2181" s="276">
        <v>0.96862098271095831</v>
      </c>
      <c r="AL2181" s="93"/>
      <c r="AM2181" s="257">
        <v>7064.21</v>
      </c>
      <c r="AN2181" s="258">
        <v>7048.5657932285394</v>
      </c>
      <c r="AO2181" s="276">
        <v>1.000648181889344</v>
      </c>
      <c r="AQ2181" s="280">
        <v>6839.4446847864338</v>
      </c>
      <c r="AR2181" s="281">
        <v>6894.1212631383887</v>
      </c>
    </row>
    <row r="2182" spans="1:44" x14ac:dyDescent="0.2">
      <c r="A2182" s="260" t="s">
        <v>8391</v>
      </c>
      <c r="B2182" s="261" t="s">
        <v>545</v>
      </c>
      <c r="C2182" s="261" t="s">
        <v>587</v>
      </c>
      <c r="D2182" s="262" t="s">
        <v>8961</v>
      </c>
      <c r="E2182" s="257">
        <v>80</v>
      </c>
      <c r="F2182" s="258">
        <v>184</v>
      </c>
      <c r="G2182" s="258">
        <v>461</v>
      </c>
      <c r="H2182" s="258">
        <v>131</v>
      </c>
      <c r="I2182" s="258">
        <v>32</v>
      </c>
      <c r="J2182" s="258">
        <v>32</v>
      </c>
      <c r="K2182" s="259">
        <v>14</v>
      </c>
      <c r="L2182" s="257">
        <v>78</v>
      </c>
      <c r="M2182" s="258">
        <v>162</v>
      </c>
      <c r="N2182" s="258">
        <v>424</v>
      </c>
      <c r="O2182" s="258">
        <v>120</v>
      </c>
      <c r="P2182" s="258">
        <v>27</v>
      </c>
      <c r="Q2182" s="258">
        <v>27</v>
      </c>
      <c r="R2182" s="259">
        <v>6</v>
      </c>
      <c r="S2182" s="267">
        <v>1778</v>
      </c>
      <c r="T2182" s="90"/>
      <c r="U2182" s="260">
        <v>0</v>
      </c>
      <c r="V2182" s="273">
        <v>131.290360465616</v>
      </c>
      <c r="W2182" s="273">
        <v>149.77208778840699</v>
      </c>
      <c r="X2182" s="274">
        <v>1.1027503890000001</v>
      </c>
      <c r="Z2182" s="257">
        <v>3795.15</v>
      </c>
      <c r="AA2182" s="258">
        <v>1469.4641383319577</v>
      </c>
      <c r="AB2182" s="276">
        <v>0.82647026902809761</v>
      </c>
      <c r="AC2182" s="92"/>
      <c r="AD2182" s="257">
        <v>209566.31187559362</v>
      </c>
      <c r="AE2182" s="258">
        <v>2125.0004898998359</v>
      </c>
      <c r="AF2182" s="276">
        <v>1.1951633801461394</v>
      </c>
      <c r="AG2182" s="93"/>
      <c r="AH2182" s="257">
        <v>1960.6901916420002</v>
      </c>
      <c r="AI2182" s="258">
        <v>1663.1285270167359</v>
      </c>
      <c r="AJ2182" s="258">
        <v>1722.8616929680334</v>
      </c>
      <c r="AK2182" s="276">
        <v>0.96898857872217847</v>
      </c>
      <c r="AL2182" s="93"/>
      <c r="AM2182" s="257">
        <v>1778</v>
      </c>
      <c r="AN2182" s="258">
        <v>1774.0624896995337</v>
      </c>
      <c r="AO2182" s="276">
        <v>0.99778542727757802</v>
      </c>
      <c r="AQ2182" s="280">
        <v>1698.0171977404832</v>
      </c>
      <c r="AR2182" s="281">
        <v>1711.5916580415867</v>
      </c>
    </row>
    <row r="2183" spans="1:44" x14ac:dyDescent="0.2">
      <c r="A2183" s="260" t="s">
        <v>8391</v>
      </c>
      <c r="B2183" s="261" t="s">
        <v>545</v>
      </c>
      <c r="C2183" s="261" t="s">
        <v>588</v>
      </c>
      <c r="D2183" s="262" t="s">
        <v>8962</v>
      </c>
      <c r="E2183" s="257">
        <v>205</v>
      </c>
      <c r="F2183" s="258">
        <v>444</v>
      </c>
      <c r="G2183" s="258">
        <v>984</v>
      </c>
      <c r="H2183" s="258">
        <v>279</v>
      </c>
      <c r="I2183" s="258">
        <v>48</v>
      </c>
      <c r="J2183" s="258">
        <v>31</v>
      </c>
      <c r="K2183" s="259">
        <v>10</v>
      </c>
      <c r="L2183" s="257">
        <v>217</v>
      </c>
      <c r="M2183" s="258">
        <v>398</v>
      </c>
      <c r="N2183" s="258">
        <v>944</v>
      </c>
      <c r="O2183" s="258">
        <v>254</v>
      </c>
      <c r="P2183" s="258">
        <v>78</v>
      </c>
      <c r="Q2183" s="258">
        <v>49</v>
      </c>
      <c r="R2183" s="259">
        <v>11</v>
      </c>
      <c r="S2183" s="267">
        <v>3952</v>
      </c>
      <c r="T2183" s="90"/>
      <c r="U2183" s="260">
        <v>0</v>
      </c>
      <c r="V2183" s="273">
        <v>133.35060354135601</v>
      </c>
      <c r="W2183" s="273">
        <v>144.58982793522199</v>
      </c>
      <c r="X2183" s="274">
        <v>1.1027540469999999</v>
      </c>
      <c r="Z2183" s="257">
        <v>8207.4699999999975</v>
      </c>
      <c r="AA2183" s="258">
        <v>3177.8935829770599</v>
      </c>
      <c r="AB2183" s="276">
        <v>0.80412287018650297</v>
      </c>
      <c r="AC2183" s="92"/>
      <c r="AD2183" s="257">
        <v>463085.07601378829</v>
      </c>
      <c r="AE2183" s="258">
        <v>4695.6784446289021</v>
      </c>
      <c r="AF2183" s="276">
        <v>1.1881777440862606</v>
      </c>
      <c r="AG2183" s="93"/>
      <c r="AH2183" s="257">
        <v>4358.0839937439996</v>
      </c>
      <c r="AI2183" s="258">
        <v>3696.6848939355959</v>
      </c>
      <c r="AJ2183" s="258">
        <v>3829.448749089086</v>
      </c>
      <c r="AK2183" s="276">
        <v>0.96899006808934363</v>
      </c>
      <c r="AL2183" s="93"/>
      <c r="AM2183" s="257">
        <v>3952</v>
      </c>
      <c r="AN2183" s="258">
        <v>3943.2480086009878</v>
      </c>
      <c r="AO2183" s="276">
        <v>0.99778542727757791</v>
      </c>
      <c r="AQ2183" s="280">
        <v>3650.7092460193994</v>
      </c>
      <c r="AR2183" s="281">
        <v>3679.8941139918229</v>
      </c>
    </row>
    <row r="2184" spans="1:44" x14ac:dyDescent="0.2">
      <c r="A2184" s="260" t="s">
        <v>8391</v>
      </c>
      <c r="B2184" s="261" t="s">
        <v>533</v>
      </c>
      <c r="C2184" s="261" t="s">
        <v>589</v>
      </c>
      <c r="D2184" s="262" t="s">
        <v>8963</v>
      </c>
      <c r="E2184" s="257">
        <v>209</v>
      </c>
      <c r="F2184" s="258">
        <v>303</v>
      </c>
      <c r="G2184" s="258">
        <v>794</v>
      </c>
      <c r="H2184" s="258">
        <v>459</v>
      </c>
      <c r="I2184" s="258">
        <v>108</v>
      </c>
      <c r="J2184" s="258">
        <v>98</v>
      </c>
      <c r="K2184" s="259">
        <v>29</v>
      </c>
      <c r="L2184" s="257">
        <v>173</v>
      </c>
      <c r="M2184" s="258">
        <v>274</v>
      </c>
      <c r="N2184" s="258">
        <v>866</v>
      </c>
      <c r="O2184" s="258">
        <v>364</v>
      </c>
      <c r="P2184" s="258">
        <v>108</v>
      </c>
      <c r="Q2184" s="258">
        <v>70</v>
      </c>
      <c r="R2184" s="259">
        <v>51</v>
      </c>
      <c r="S2184" s="267">
        <v>3906</v>
      </c>
      <c r="T2184" s="90"/>
      <c r="U2184" s="260">
        <v>86</v>
      </c>
      <c r="V2184" s="273">
        <v>110.743469906378</v>
      </c>
      <c r="W2184" s="273">
        <v>129.53893442622899</v>
      </c>
      <c r="X2184" s="274">
        <v>1.109107421</v>
      </c>
      <c r="Z2184" s="257">
        <v>9498.5700000000015</v>
      </c>
      <c r="AA2184" s="258">
        <v>3677.8013992690107</v>
      </c>
      <c r="AB2184" s="276">
        <v>0.94157741916769344</v>
      </c>
      <c r="AC2184" s="92"/>
      <c r="AD2184" s="257">
        <v>420715.63216682273</v>
      </c>
      <c r="AE2184" s="258">
        <v>4266.0526706875562</v>
      </c>
      <c r="AF2184" s="276">
        <v>1.0921793831765376</v>
      </c>
      <c r="AG2184" s="93"/>
      <c r="AH2184" s="257">
        <v>4332.1735864259999</v>
      </c>
      <c r="AI2184" s="258">
        <v>3674.7067467806392</v>
      </c>
      <c r="AJ2184" s="258">
        <v>3794.9792384547068</v>
      </c>
      <c r="AK2184" s="276">
        <v>0.97157686596382664</v>
      </c>
      <c r="AL2184" s="93"/>
      <c r="AM2184" s="257">
        <v>3942.98</v>
      </c>
      <c r="AN2184" s="258">
        <v>3934.2479840469441</v>
      </c>
      <c r="AO2184" s="276">
        <v>1.0072319467606103</v>
      </c>
      <c r="AQ2184" s="280">
        <v>3930.8720273436215</v>
      </c>
      <c r="AR2184" s="281">
        <v>3962.2966008726166</v>
      </c>
    </row>
    <row r="2185" spans="1:44" x14ac:dyDescent="0.2">
      <c r="A2185" s="260" t="s">
        <v>8391</v>
      </c>
      <c r="B2185" s="261" t="s">
        <v>531</v>
      </c>
      <c r="C2185" s="261" t="s">
        <v>590</v>
      </c>
      <c r="D2185" s="262" t="s">
        <v>8964</v>
      </c>
      <c r="E2185" s="257">
        <v>423</v>
      </c>
      <c r="F2185" s="258">
        <v>847</v>
      </c>
      <c r="G2185" s="258">
        <v>1934</v>
      </c>
      <c r="H2185" s="258">
        <v>462</v>
      </c>
      <c r="I2185" s="258">
        <v>86</v>
      </c>
      <c r="J2185" s="258">
        <v>67</v>
      </c>
      <c r="K2185" s="259">
        <v>29</v>
      </c>
      <c r="L2185" s="257">
        <v>353</v>
      </c>
      <c r="M2185" s="258">
        <v>776</v>
      </c>
      <c r="N2185" s="258">
        <v>1668</v>
      </c>
      <c r="O2185" s="258">
        <v>450</v>
      </c>
      <c r="P2185" s="258">
        <v>95</v>
      </c>
      <c r="Q2185" s="258">
        <v>83</v>
      </c>
      <c r="R2185" s="259">
        <v>36</v>
      </c>
      <c r="S2185" s="267">
        <v>7309</v>
      </c>
      <c r="T2185" s="90"/>
      <c r="U2185" s="260">
        <v>4</v>
      </c>
      <c r="V2185" s="273">
        <v>106.361268628196</v>
      </c>
      <c r="W2185" s="273">
        <v>115.81895255025201</v>
      </c>
      <c r="X2185" s="274">
        <v>1.101842242</v>
      </c>
      <c r="Z2185" s="257">
        <v>14932.510000000002</v>
      </c>
      <c r="AA2185" s="258">
        <v>5781.7972781796088</v>
      </c>
      <c r="AB2185" s="276">
        <v>0.7910517551210301</v>
      </c>
      <c r="AC2185" s="92"/>
      <c r="AD2185" s="257">
        <v>755146.44177334511</v>
      </c>
      <c r="AE2185" s="258">
        <v>7657.1780280557605</v>
      </c>
      <c r="AF2185" s="276">
        <v>1.0476368898694433</v>
      </c>
      <c r="AG2185" s="93"/>
      <c r="AH2185" s="257">
        <v>8053.3649467780006</v>
      </c>
      <c r="AI2185" s="258">
        <v>6831.1562115003744</v>
      </c>
      <c r="AJ2185" s="258">
        <v>7079.6349815201793</v>
      </c>
      <c r="AK2185" s="276">
        <v>0.96861882357643714</v>
      </c>
      <c r="AL2185" s="93"/>
      <c r="AM2185" s="257">
        <v>7310.72</v>
      </c>
      <c r="AN2185" s="258">
        <v>7294.5298789067338</v>
      </c>
      <c r="AO2185" s="276">
        <v>0.99802023244037952</v>
      </c>
      <c r="AQ2185" s="280">
        <v>5855.5257236593407</v>
      </c>
      <c r="AR2185" s="281">
        <v>5902.3365578391549</v>
      </c>
    </row>
    <row r="2186" spans="1:44" x14ac:dyDescent="0.2">
      <c r="A2186" s="260" t="s">
        <v>8391</v>
      </c>
      <c r="B2186" s="261" t="s">
        <v>545</v>
      </c>
      <c r="C2186" s="261" t="s">
        <v>591</v>
      </c>
      <c r="D2186" s="262" t="s">
        <v>8965</v>
      </c>
      <c r="E2186" s="257">
        <v>138</v>
      </c>
      <c r="F2186" s="258">
        <v>220</v>
      </c>
      <c r="G2186" s="258">
        <v>688</v>
      </c>
      <c r="H2186" s="258">
        <v>219</v>
      </c>
      <c r="I2186" s="258">
        <v>60</v>
      </c>
      <c r="J2186" s="258">
        <v>33</v>
      </c>
      <c r="K2186" s="259">
        <v>4</v>
      </c>
      <c r="L2186" s="257">
        <v>122</v>
      </c>
      <c r="M2186" s="258">
        <v>225</v>
      </c>
      <c r="N2186" s="258">
        <v>618</v>
      </c>
      <c r="O2186" s="258">
        <v>163</v>
      </c>
      <c r="P2186" s="258">
        <v>39</v>
      </c>
      <c r="Q2186" s="258">
        <v>35</v>
      </c>
      <c r="R2186" s="259">
        <v>9</v>
      </c>
      <c r="S2186" s="267">
        <v>2573</v>
      </c>
      <c r="T2186" s="90"/>
      <c r="U2186" s="260">
        <v>1</v>
      </c>
      <c r="V2186" s="273">
        <v>128.23670934484599</v>
      </c>
      <c r="W2186" s="273">
        <v>145.484648270501</v>
      </c>
      <c r="X2186" s="274">
        <v>1.1027540469999999</v>
      </c>
      <c r="Z2186" s="257">
        <v>5469.0400000000009</v>
      </c>
      <c r="AA2186" s="258">
        <v>2117.5864329744572</v>
      </c>
      <c r="AB2186" s="276">
        <v>0.82300288883577821</v>
      </c>
      <c r="AC2186" s="92"/>
      <c r="AD2186" s="257">
        <v>298606.32954863081</v>
      </c>
      <c r="AE2186" s="258">
        <v>3027.8654565182123</v>
      </c>
      <c r="AF2186" s="276">
        <v>1.1767840872593129</v>
      </c>
      <c r="AG2186" s="93"/>
      <c r="AH2186" s="257">
        <v>2837.3861629309999</v>
      </c>
      <c r="AI2186" s="258">
        <v>2406.7738441539195</v>
      </c>
      <c r="AJ2186" s="258">
        <v>2493.2114451938814</v>
      </c>
      <c r="AK2186" s="276">
        <v>0.96899006808934374</v>
      </c>
      <c r="AL2186" s="93"/>
      <c r="AM2186" s="257">
        <v>2573.4299999999998</v>
      </c>
      <c r="AN2186" s="258">
        <v>2567.7309521189372</v>
      </c>
      <c r="AO2186" s="276">
        <v>0.99795217727125429</v>
      </c>
      <c r="AQ2186" s="280">
        <v>2409.7222553268011</v>
      </c>
      <c r="AR2186" s="281">
        <v>2428.986299963773</v>
      </c>
    </row>
    <row r="2187" spans="1:44" x14ac:dyDescent="0.2">
      <c r="A2187" s="260" t="s">
        <v>8391</v>
      </c>
      <c r="B2187" s="261" t="s">
        <v>545</v>
      </c>
      <c r="C2187" s="261" t="s">
        <v>592</v>
      </c>
      <c r="D2187" s="262" t="s">
        <v>8966</v>
      </c>
      <c r="E2187" s="257">
        <v>89</v>
      </c>
      <c r="F2187" s="258">
        <v>223</v>
      </c>
      <c r="G2187" s="258">
        <v>556</v>
      </c>
      <c r="H2187" s="258">
        <v>222</v>
      </c>
      <c r="I2187" s="258">
        <v>58</v>
      </c>
      <c r="J2187" s="258">
        <v>34</v>
      </c>
      <c r="K2187" s="259">
        <v>8</v>
      </c>
      <c r="L2187" s="257">
        <v>95</v>
      </c>
      <c r="M2187" s="258">
        <v>195</v>
      </c>
      <c r="N2187" s="258">
        <v>480</v>
      </c>
      <c r="O2187" s="258">
        <v>176</v>
      </c>
      <c r="P2187" s="258">
        <v>51</v>
      </c>
      <c r="Q2187" s="258">
        <v>53</v>
      </c>
      <c r="R2187" s="259">
        <v>7</v>
      </c>
      <c r="S2187" s="267">
        <v>2247</v>
      </c>
      <c r="T2187" s="90"/>
      <c r="U2187" s="260">
        <v>3</v>
      </c>
      <c r="V2187" s="273">
        <v>135.06908962283001</v>
      </c>
      <c r="W2187" s="273">
        <v>163.333333333333</v>
      </c>
      <c r="X2187" s="274">
        <v>1.1027503890000001</v>
      </c>
      <c r="Z2187" s="257">
        <v>4947.25</v>
      </c>
      <c r="AA2187" s="258">
        <v>1915.5518117499382</v>
      </c>
      <c r="AB2187" s="276">
        <v>0.85249301813526401</v>
      </c>
      <c r="AC2187" s="92"/>
      <c r="AD2187" s="257">
        <v>274277.56702048943</v>
      </c>
      <c r="AE2187" s="258">
        <v>2781.1720265090635</v>
      </c>
      <c r="AF2187" s="276">
        <v>1.2377267585710119</v>
      </c>
      <c r="AG2187" s="93"/>
      <c r="AH2187" s="257">
        <v>2477.8801240830003</v>
      </c>
      <c r="AI2187" s="258">
        <v>2101.8277841431977</v>
      </c>
      <c r="AJ2187" s="258">
        <v>2177.3173363887349</v>
      </c>
      <c r="AK2187" s="276">
        <v>0.96898857872217847</v>
      </c>
      <c r="AL2187" s="93"/>
      <c r="AM2187" s="257">
        <v>2248.29</v>
      </c>
      <c r="AN2187" s="258">
        <v>2243.3109982939054</v>
      </c>
      <c r="AO2187" s="276">
        <v>0.99835825469243678</v>
      </c>
      <c r="AQ2187" s="280">
        <v>2293.6320820410333</v>
      </c>
      <c r="AR2187" s="281">
        <v>2311.9680669088152</v>
      </c>
    </row>
    <row r="2188" spans="1:44" x14ac:dyDescent="0.2">
      <c r="A2188" s="260" t="s">
        <v>8391</v>
      </c>
      <c r="B2188" s="261" t="s">
        <v>545</v>
      </c>
      <c r="C2188" s="261" t="s">
        <v>593</v>
      </c>
      <c r="D2188" s="262" t="s">
        <v>8967</v>
      </c>
      <c r="E2188" s="257">
        <v>179</v>
      </c>
      <c r="F2188" s="258">
        <v>317</v>
      </c>
      <c r="G2188" s="258">
        <v>989</v>
      </c>
      <c r="H2188" s="258">
        <v>269</v>
      </c>
      <c r="I2188" s="258">
        <v>62</v>
      </c>
      <c r="J2188" s="258">
        <v>43</v>
      </c>
      <c r="K2188" s="259">
        <v>5</v>
      </c>
      <c r="L2188" s="257">
        <v>170</v>
      </c>
      <c r="M2188" s="258">
        <v>332</v>
      </c>
      <c r="N2188" s="258">
        <v>799</v>
      </c>
      <c r="O2188" s="258">
        <v>191</v>
      </c>
      <c r="P2188" s="258">
        <v>55</v>
      </c>
      <c r="Q2188" s="258">
        <v>39</v>
      </c>
      <c r="R2188" s="259">
        <v>9</v>
      </c>
      <c r="S2188" s="267">
        <v>3459</v>
      </c>
      <c r="T2188" s="90"/>
      <c r="U2188" s="260">
        <v>0</v>
      </c>
      <c r="V2188" s="273">
        <v>133.55446943355599</v>
      </c>
      <c r="W2188" s="273">
        <v>154.50794568043901</v>
      </c>
      <c r="X2188" s="274">
        <v>1.1027540469999999</v>
      </c>
      <c r="Z2188" s="257">
        <v>7097.1900000000005</v>
      </c>
      <c r="AA2188" s="258">
        <v>2747.9984158539683</v>
      </c>
      <c r="AB2188" s="276">
        <v>0.79444880481467717</v>
      </c>
      <c r="AC2188" s="92"/>
      <c r="AD2188" s="257">
        <v>413623.24530417175</v>
      </c>
      <c r="AE2188" s="258">
        <v>4194.1359326259571</v>
      </c>
      <c r="AF2188" s="276">
        <v>1.2125284569603807</v>
      </c>
      <c r="AG2188" s="93"/>
      <c r="AH2188" s="257">
        <v>3814.4262485729996</v>
      </c>
      <c r="AI2188" s="258">
        <v>3235.5346781688331</v>
      </c>
      <c r="AJ2188" s="258">
        <v>3351.7366455210399</v>
      </c>
      <c r="AK2188" s="276">
        <v>0.96899006808934374</v>
      </c>
      <c r="AL2188" s="93"/>
      <c r="AM2188" s="257">
        <v>3459</v>
      </c>
      <c r="AN2188" s="258">
        <v>3451.3397929531416</v>
      </c>
      <c r="AO2188" s="276">
        <v>0.9977854272775778</v>
      </c>
      <c r="AQ2188" s="280">
        <v>3221.5501791014149</v>
      </c>
      <c r="AR2188" s="281">
        <v>3247.30422038699</v>
      </c>
    </row>
    <row r="2189" spans="1:44" x14ac:dyDescent="0.2">
      <c r="A2189" s="260" t="s">
        <v>8391</v>
      </c>
      <c r="B2189" s="261" t="s">
        <v>545</v>
      </c>
      <c r="C2189" s="261" t="s">
        <v>594</v>
      </c>
      <c r="D2189" s="262" t="s">
        <v>8968</v>
      </c>
      <c r="E2189" s="257">
        <v>288</v>
      </c>
      <c r="F2189" s="258">
        <v>496</v>
      </c>
      <c r="G2189" s="258">
        <v>1362</v>
      </c>
      <c r="H2189" s="258">
        <v>329</v>
      </c>
      <c r="I2189" s="258">
        <v>56</v>
      </c>
      <c r="J2189" s="258">
        <v>50</v>
      </c>
      <c r="K2189" s="259">
        <v>12</v>
      </c>
      <c r="L2189" s="257">
        <v>282</v>
      </c>
      <c r="M2189" s="258">
        <v>478</v>
      </c>
      <c r="N2189" s="258">
        <v>1261</v>
      </c>
      <c r="O2189" s="258">
        <v>302</v>
      </c>
      <c r="P2189" s="258">
        <v>59</v>
      </c>
      <c r="Q2189" s="258">
        <v>60</v>
      </c>
      <c r="R2189" s="259">
        <v>15</v>
      </c>
      <c r="S2189" s="267">
        <v>5050</v>
      </c>
      <c r="T2189" s="90"/>
      <c r="U2189" s="260">
        <v>14</v>
      </c>
      <c r="V2189" s="273">
        <v>128.618097587411</v>
      </c>
      <c r="W2189" s="273">
        <v>145.45089108910801</v>
      </c>
      <c r="X2189" s="274">
        <v>1.1027540469999999</v>
      </c>
      <c r="Z2189" s="257">
        <v>10419.74</v>
      </c>
      <c r="AA2189" s="258">
        <v>4034.4740684144322</v>
      </c>
      <c r="AB2189" s="276">
        <v>0.7989057561216697</v>
      </c>
      <c r="AC2189" s="92"/>
      <c r="AD2189" s="257">
        <v>586534.1142540084</v>
      </c>
      <c r="AE2189" s="258">
        <v>5947.4505657790787</v>
      </c>
      <c r="AF2189" s="276">
        <v>1.1777129833225899</v>
      </c>
      <c r="AG2189" s="93"/>
      <c r="AH2189" s="257">
        <v>5568.9079373499999</v>
      </c>
      <c r="AI2189" s="258">
        <v>4723.7496746899706</v>
      </c>
      <c r="AJ2189" s="258">
        <v>4893.3998438511862</v>
      </c>
      <c r="AK2189" s="276">
        <v>0.96899006808934385</v>
      </c>
      <c r="AL2189" s="93"/>
      <c r="AM2189" s="257">
        <v>5056.0200000000004</v>
      </c>
      <c r="AN2189" s="258">
        <v>5044.8230760239794</v>
      </c>
      <c r="AO2189" s="276">
        <v>0.99897486653940182</v>
      </c>
      <c r="AQ2189" s="280">
        <v>4599.390445522452</v>
      </c>
      <c r="AR2189" s="281">
        <v>4636.1593563998558</v>
      </c>
    </row>
    <row r="2190" spans="1:44" x14ac:dyDescent="0.2">
      <c r="A2190" s="260" t="s">
        <v>8391</v>
      </c>
      <c r="B2190" s="261" t="s">
        <v>545</v>
      </c>
      <c r="C2190" s="261" t="s">
        <v>595</v>
      </c>
      <c r="D2190" s="262" t="s">
        <v>8969</v>
      </c>
      <c r="E2190" s="257">
        <v>80</v>
      </c>
      <c r="F2190" s="258">
        <v>178</v>
      </c>
      <c r="G2190" s="258">
        <v>502</v>
      </c>
      <c r="H2190" s="258">
        <v>161</v>
      </c>
      <c r="I2190" s="258">
        <v>33</v>
      </c>
      <c r="J2190" s="258">
        <v>29</v>
      </c>
      <c r="K2190" s="259">
        <v>0</v>
      </c>
      <c r="L2190" s="257">
        <v>79</v>
      </c>
      <c r="M2190" s="258">
        <v>138</v>
      </c>
      <c r="N2190" s="258">
        <v>389</v>
      </c>
      <c r="O2190" s="258">
        <v>107</v>
      </c>
      <c r="P2190" s="258">
        <v>27</v>
      </c>
      <c r="Q2190" s="258">
        <v>19</v>
      </c>
      <c r="R2190" s="259">
        <v>2</v>
      </c>
      <c r="S2190" s="267">
        <v>1744</v>
      </c>
      <c r="T2190" s="90"/>
      <c r="U2190" s="260">
        <v>1</v>
      </c>
      <c r="V2190" s="273">
        <v>131.831694506855</v>
      </c>
      <c r="W2190" s="273">
        <v>147.92254733218499</v>
      </c>
      <c r="X2190" s="274">
        <v>1.1027503890000001</v>
      </c>
      <c r="Z2190" s="257">
        <v>3573.44</v>
      </c>
      <c r="AA2190" s="258">
        <v>1383.6190744716152</v>
      </c>
      <c r="AB2190" s="276">
        <v>0.79335956105023808</v>
      </c>
      <c r="AC2190" s="92"/>
      <c r="AD2190" s="257">
        <v>205041.71258599727</v>
      </c>
      <c r="AE2190" s="258">
        <v>2079.1210943951792</v>
      </c>
      <c r="AF2190" s="276">
        <v>1.1921565908229239</v>
      </c>
      <c r="AG2190" s="93"/>
      <c r="AH2190" s="257">
        <v>1923.1966784160002</v>
      </c>
      <c r="AI2190" s="258">
        <v>1631.3251693572481</v>
      </c>
      <c r="AJ2190" s="258">
        <v>1689.916081291479</v>
      </c>
      <c r="AK2190" s="276">
        <v>0.96898857872217836</v>
      </c>
      <c r="AL2190" s="93"/>
      <c r="AM2190" s="257">
        <v>1744.43</v>
      </c>
      <c r="AN2190" s="258">
        <v>1740.5668329058251</v>
      </c>
      <c r="AO2190" s="276">
        <v>0.99803144088636764</v>
      </c>
      <c r="AQ2190" s="280">
        <v>1595.191129013233</v>
      </c>
      <c r="AR2190" s="281">
        <v>1607.9435667872888</v>
      </c>
    </row>
    <row r="2191" spans="1:44" x14ac:dyDescent="0.2">
      <c r="A2191" s="260" t="s">
        <v>8391</v>
      </c>
      <c r="B2191" s="261" t="s">
        <v>531</v>
      </c>
      <c r="C2191" s="261" t="s">
        <v>596</v>
      </c>
      <c r="D2191" s="262" t="s">
        <v>8970</v>
      </c>
      <c r="E2191" s="257">
        <v>72</v>
      </c>
      <c r="F2191" s="258">
        <v>108</v>
      </c>
      <c r="G2191" s="258">
        <v>370</v>
      </c>
      <c r="H2191" s="258">
        <v>429</v>
      </c>
      <c r="I2191" s="258">
        <v>222</v>
      </c>
      <c r="J2191" s="258">
        <v>166</v>
      </c>
      <c r="K2191" s="259">
        <v>41</v>
      </c>
      <c r="L2191" s="257">
        <v>62</v>
      </c>
      <c r="M2191" s="258">
        <v>101</v>
      </c>
      <c r="N2191" s="258">
        <v>384</v>
      </c>
      <c r="O2191" s="258">
        <v>417</v>
      </c>
      <c r="P2191" s="258">
        <v>254</v>
      </c>
      <c r="Q2191" s="258">
        <v>200</v>
      </c>
      <c r="R2191" s="259">
        <v>69</v>
      </c>
      <c r="S2191" s="267">
        <v>2895</v>
      </c>
      <c r="T2191" s="90"/>
      <c r="U2191" s="260">
        <v>9</v>
      </c>
      <c r="V2191" s="273">
        <v>80.594308070082903</v>
      </c>
      <c r="W2191" s="273">
        <v>76.740241796200294</v>
      </c>
      <c r="X2191" s="274">
        <v>1.101842242</v>
      </c>
      <c r="Z2191" s="257">
        <v>9438.380000000001</v>
      </c>
      <c r="AA2191" s="258">
        <v>3654.4961158187648</v>
      </c>
      <c r="AB2191" s="276">
        <v>1.2623475356886924</v>
      </c>
      <c r="AC2191" s="92"/>
      <c r="AD2191" s="257">
        <v>252837.7871644937</v>
      </c>
      <c r="AE2191" s="258">
        <v>2563.7728544303877</v>
      </c>
      <c r="AF2191" s="276">
        <v>0.88558647821429626</v>
      </c>
      <c r="AG2191" s="93"/>
      <c r="AH2191" s="257">
        <v>3189.8332905900002</v>
      </c>
      <c r="AI2191" s="258">
        <v>2705.7322796953872</v>
      </c>
      <c r="AJ2191" s="258">
        <v>2804.151494253786</v>
      </c>
      <c r="AK2191" s="276">
        <v>0.96861882357643736</v>
      </c>
      <c r="AL2191" s="93"/>
      <c r="AM2191" s="257">
        <v>2898.87</v>
      </c>
      <c r="AN2191" s="258">
        <v>2892.4502415721518</v>
      </c>
      <c r="AO2191" s="276">
        <v>0.99911925442906802</v>
      </c>
      <c r="AQ2191" s="280">
        <v>3132.0502022728883</v>
      </c>
      <c r="AR2191" s="281">
        <v>3157.0887538190041</v>
      </c>
    </row>
    <row r="2192" spans="1:44" x14ac:dyDescent="0.2">
      <c r="A2192" s="260" t="s">
        <v>8391</v>
      </c>
      <c r="B2192" s="261" t="s">
        <v>545</v>
      </c>
      <c r="C2192" s="261" t="s">
        <v>597</v>
      </c>
      <c r="D2192" s="262" t="s">
        <v>8971</v>
      </c>
      <c r="E2192" s="257">
        <v>146</v>
      </c>
      <c r="F2192" s="258">
        <v>240</v>
      </c>
      <c r="G2192" s="258">
        <v>881</v>
      </c>
      <c r="H2192" s="258">
        <v>288</v>
      </c>
      <c r="I2192" s="258">
        <v>55</v>
      </c>
      <c r="J2192" s="258">
        <v>38</v>
      </c>
      <c r="K2192" s="259">
        <v>12</v>
      </c>
      <c r="L2192" s="257">
        <v>136</v>
      </c>
      <c r="M2192" s="258">
        <v>239</v>
      </c>
      <c r="N2192" s="258">
        <v>722</v>
      </c>
      <c r="O2192" s="258">
        <v>232</v>
      </c>
      <c r="P2192" s="258">
        <v>58</v>
      </c>
      <c r="Q2192" s="258">
        <v>48</v>
      </c>
      <c r="R2192" s="259">
        <v>14</v>
      </c>
      <c r="S2192" s="267">
        <v>3109</v>
      </c>
      <c r="T2192" s="90"/>
      <c r="U2192" s="260">
        <v>0</v>
      </c>
      <c r="V2192" s="273">
        <v>141.08607562271101</v>
      </c>
      <c r="W2192" s="273">
        <v>157.00997105178499</v>
      </c>
      <c r="X2192" s="274">
        <v>1.1027540469999999</v>
      </c>
      <c r="Z2192" s="257">
        <v>6661.369999999999</v>
      </c>
      <c r="AA2192" s="258">
        <v>2579.2509722040895</v>
      </c>
      <c r="AB2192" s="276">
        <v>0.8296079035715952</v>
      </c>
      <c r="AC2192" s="92"/>
      <c r="AD2192" s="257">
        <v>379727.38210933976</v>
      </c>
      <c r="AE2192" s="258">
        <v>3850.43218916668</v>
      </c>
      <c r="AF2192" s="276">
        <v>1.2384793146242137</v>
      </c>
      <c r="AG2192" s="93"/>
      <c r="AH2192" s="257">
        <v>3428.4623321229997</v>
      </c>
      <c r="AI2192" s="258">
        <v>2908.1460868536865</v>
      </c>
      <c r="AJ2192" s="258">
        <v>3012.5901216897696</v>
      </c>
      <c r="AK2192" s="276">
        <v>0.96899006808934374</v>
      </c>
      <c r="AL2192" s="93"/>
      <c r="AM2192" s="257">
        <v>3109</v>
      </c>
      <c r="AN2192" s="258">
        <v>3102.1148934059897</v>
      </c>
      <c r="AO2192" s="276">
        <v>0.99778542727757791</v>
      </c>
      <c r="AQ2192" s="280">
        <v>3088.4376818573191</v>
      </c>
      <c r="AR2192" s="281">
        <v>3113.1275817950764</v>
      </c>
    </row>
    <row r="2193" spans="1:44" x14ac:dyDescent="0.2">
      <c r="A2193" s="260" t="s">
        <v>8391</v>
      </c>
      <c r="B2193" s="261" t="s">
        <v>545</v>
      </c>
      <c r="C2193" s="261" t="s">
        <v>598</v>
      </c>
      <c r="D2193" s="262" t="s">
        <v>8972</v>
      </c>
      <c r="E2193" s="257">
        <v>284</v>
      </c>
      <c r="F2193" s="258">
        <v>528</v>
      </c>
      <c r="G2193" s="258">
        <v>1194</v>
      </c>
      <c r="H2193" s="258">
        <v>412</v>
      </c>
      <c r="I2193" s="258">
        <v>82</v>
      </c>
      <c r="J2193" s="258">
        <v>28</v>
      </c>
      <c r="K2193" s="259">
        <v>5</v>
      </c>
      <c r="L2193" s="257">
        <v>271</v>
      </c>
      <c r="M2193" s="258">
        <v>516</v>
      </c>
      <c r="N2193" s="258">
        <v>1245</v>
      </c>
      <c r="O2193" s="258">
        <v>387</v>
      </c>
      <c r="P2193" s="258">
        <v>64</v>
      </c>
      <c r="Q2193" s="258">
        <v>41</v>
      </c>
      <c r="R2193" s="259">
        <v>15</v>
      </c>
      <c r="S2193" s="267">
        <v>5072</v>
      </c>
      <c r="T2193" s="90"/>
      <c r="U2193" s="260">
        <v>3</v>
      </c>
      <c r="V2193" s="273">
        <v>128.63612026067199</v>
      </c>
      <c r="W2193" s="273">
        <v>143.385161799526</v>
      </c>
      <c r="X2193" s="274">
        <v>1.1027503890000001</v>
      </c>
      <c r="Z2193" s="257">
        <v>10530.08</v>
      </c>
      <c r="AA2193" s="258">
        <v>4077.197194779279</v>
      </c>
      <c r="AB2193" s="276">
        <v>0.8038638002325077</v>
      </c>
      <c r="AC2193" s="92"/>
      <c r="AD2193" s="257">
        <v>586632.56011603994</v>
      </c>
      <c r="AE2193" s="258">
        <v>5948.4488059216546</v>
      </c>
      <c r="AF2193" s="276">
        <v>1.1728014207258783</v>
      </c>
      <c r="AG2193" s="93"/>
      <c r="AH2193" s="257">
        <v>5593.1499730080004</v>
      </c>
      <c r="AI2193" s="258">
        <v>4744.3126484976856</v>
      </c>
      <c r="AJ2193" s="258">
        <v>4914.7100712788888</v>
      </c>
      <c r="AK2193" s="276">
        <v>0.96898857872217836</v>
      </c>
      <c r="AL2193" s="93"/>
      <c r="AM2193" s="257">
        <v>5073.29</v>
      </c>
      <c r="AN2193" s="258">
        <v>5062.0548303530632</v>
      </c>
      <c r="AO2193" s="276">
        <v>0.99803920156803294</v>
      </c>
      <c r="AQ2193" s="280">
        <v>4624.3687570744833</v>
      </c>
      <c r="AR2193" s="281">
        <v>4661.3373520887753</v>
      </c>
    </row>
    <row r="2194" spans="1:44" x14ac:dyDescent="0.2">
      <c r="A2194" s="260" t="s">
        <v>8391</v>
      </c>
      <c r="B2194" s="261" t="s">
        <v>531</v>
      </c>
      <c r="C2194" s="261" t="s">
        <v>599</v>
      </c>
      <c r="D2194" s="262" t="s">
        <v>8973</v>
      </c>
      <c r="E2194" s="257">
        <v>318</v>
      </c>
      <c r="F2194" s="258">
        <v>844</v>
      </c>
      <c r="G2194" s="258">
        <v>2023</v>
      </c>
      <c r="H2194" s="258">
        <v>1835</v>
      </c>
      <c r="I2194" s="258">
        <v>656</v>
      </c>
      <c r="J2194" s="258">
        <v>503</v>
      </c>
      <c r="K2194" s="259">
        <v>168</v>
      </c>
      <c r="L2194" s="257">
        <v>305</v>
      </c>
      <c r="M2194" s="258">
        <v>755</v>
      </c>
      <c r="N2194" s="258">
        <v>2038</v>
      </c>
      <c r="O2194" s="258">
        <v>1857</v>
      </c>
      <c r="P2194" s="258">
        <v>815</v>
      </c>
      <c r="Q2194" s="258">
        <v>633</v>
      </c>
      <c r="R2194" s="259">
        <v>439</v>
      </c>
      <c r="S2194" s="267">
        <v>13189</v>
      </c>
      <c r="T2194" s="90"/>
      <c r="U2194" s="260">
        <v>198</v>
      </c>
      <c r="V2194" s="273">
        <v>73.820381443408806</v>
      </c>
      <c r="W2194" s="273">
        <v>66.948074590660994</v>
      </c>
      <c r="X2194" s="274">
        <v>1.101842242</v>
      </c>
      <c r="Z2194" s="257">
        <v>38533.800000000003</v>
      </c>
      <c r="AA2194" s="258">
        <v>14920.105190481536</v>
      </c>
      <c r="AB2194" s="276">
        <v>1.1312537107044913</v>
      </c>
      <c r="AC2194" s="92"/>
      <c r="AD2194" s="257">
        <v>1097966.0327469162</v>
      </c>
      <c r="AE2194" s="258">
        <v>11133.365551929157</v>
      </c>
      <c r="AF2194" s="276">
        <v>0.8441402344324177</v>
      </c>
      <c r="AG2194" s="93"/>
      <c r="AH2194" s="257">
        <v>14532.197329738001</v>
      </c>
      <c r="AI2194" s="258">
        <v>12326.73680031173</v>
      </c>
      <c r="AJ2194" s="258">
        <v>12775.11366414963</v>
      </c>
      <c r="AK2194" s="276">
        <v>0.96861882357643725</v>
      </c>
      <c r="AL2194" s="93"/>
      <c r="AM2194" s="257">
        <v>13274.14</v>
      </c>
      <c r="AN2194" s="258">
        <v>13244.743451642387</v>
      </c>
      <c r="AO2194" s="276">
        <v>1.0042265108531645</v>
      </c>
      <c r="AQ2194" s="280">
        <v>12250.986817081799</v>
      </c>
      <c r="AR2194" s="281">
        <v>12348.924891218569</v>
      </c>
    </row>
    <row r="2195" spans="1:44" x14ac:dyDescent="0.2">
      <c r="A2195" s="260" t="s">
        <v>8391</v>
      </c>
      <c r="B2195" s="261" t="s">
        <v>545</v>
      </c>
      <c r="C2195" s="261" t="s">
        <v>600</v>
      </c>
      <c r="D2195" s="262" t="s">
        <v>8974</v>
      </c>
      <c r="E2195" s="257">
        <v>368</v>
      </c>
      <c r="F2195" s="258">
        <v>642</v>
      </c>
      <c r="G2195" s="258">
        <v>1557</v>
      </c>
      <c r="H2195" s="258">
        <v>456</v>
      </c>
      <c r="I2195" s="258">
        <v>99</v>
      </c>
      <c r="J2195" s="258">
        <v>58</v>
      </c>
      <c r="K2195" s="259">
        <v>11</v>
      </c>
      <c r="L2195" s="257">
        <v>337</v>
      </c>
      <c r="M2195" s="258">
        <v>585</v>
      </c>
      <c r="N2195" s="258">
        <v>1480</v>
      </c>
      <c r="O2195" s="258">
        <v>379</v>
      </c>
      <c r="P2195" s="258">
        <v>101</v>
      </c>
      <c r="Q2195" s="258">
        <v>71</v>
      </c>
      <c r="R2195" s="259">
        <v>22</v>
      </c>
      <c r="S2195" s="267">
        <v>6166</v>
      </c>
      <c r="T2195" s="90"/>
      <c r="U2195" s="260">
        <v>10</v>
      </c>
      <c r="V2195" s="273">
        <v>130.31230522872599</v>
      </c>
      <c r="W2195" s="273">
        <v>166.30879013947401</v>
      </c>
      <c r="X2195" s="274">
        <v>1.1027503890000001</v>
      </c>
      <c r="Z2195" s="257">
        <v>12950.480000000001</v>
      </c>
      <c r="AA2195" s="258">
        <v>5014.3646322767881</v>
      </c>
      <c r="AB2195" s="276">
        <v>0.81322812719377036</v>
      </c>
      <c r="AC2195" s="92"/>
      <c r="AD2195" s="257">
        <v>749330.10317562986</v>
      </c>
      <c r="AE2195" s="258">
        <v>7598.2004077552911</v>
      </c>
      <c r="AF2195" s="276">
        <v>1.2322738254549612</v>
      </c>
      <c r="AG2195" s="93"/>
      <c r="AH2195" s="257">
        <v>6799.5588985740005</v>
      </c>
      <c r="AI2195" s="258">
        <v>5767.6324508353164</v>
      </c>
      <c r="AJ2195" s="258">
        <v>5974.7835764009524</v>
      </c>
      <c r="AK2195" s="276">
        <v>0.96898857872217847</v>
      </c>
      <c r="AL2195" s="93"/>
      <c r="AM2195" s="257">
        <v>6170.3</v>
      </c>
      <c r="AN2195" s="258">
        <v>6156.6354219308396</v>
      </c>
      <c r="AO2195" s="276">
        <v>0.99848125558398304</v>
      </c>
      <c r="AQ2195" s="280">
        <v>5978.3551318164427</v>
      </c>
      <c r="AR2195" s="281">
        <v>6026.1479012364043</v>
      </c>
    </row>
    <row r="2196" spans="1:44" x14ac:dyDescent="0.2">
      <c r="A2196" s="260" t="s">
        <v>8391</v>
      </c>
      <c r="B2196" s="261" t="s">
        <v>545</v>
      </c>
      <c r="C2196" s="261" t="s">
        <v>601</v>
      </c>
      <c r="D2196" s="262" t="s">
        <v>8975</v>
      </c>
      <c r="E2196" s="257">
        <v>155</v>
      </c>
      <c r="F2196" s="258">
        <v>255</v>
      </c>
      <c r="G2196" s="258">
        <v>889</v>
      </c>
      <c r="H2196" s="258">
        <v>352</v>
      </c>
      <c r="I2196" s="258">
        <v>87</v>
      </c>
      <c r="J2196" s="258">
        <v>49</v>
      </c>
      <c r="K2196" s="259">
        <v>15</v>
      </c>
      <c r="L2196" s="257">
        <v>125</v>
      </c>
      <c r="M2196" s="258">
        <v>243</v>
      </c>
      <c r="N2196" s="258">
        <v>753</v>
      </c>
      <c r="O2196" s="258">
        <v>291</v>
      </c>
      <c r="P2196" s="258">
        <v>90</v>
      </c>
      <c r="Q2196" s="258">
        <v>57</v>
      </c>
      <c r="R2196" s="259">
        <v>23</v>
      </c>
      <c r="S2196" s="267">
        <v>3384</v>
      </c>
      <c r="T2196" s="90"/>
      <c r="U2196" s="260">
        <v>7</v>
      </c>
      <c r="V2196" s="273">
        <v>105.307175477483</v>
      </c>
      <c r="W2196" s="273">
        <v>125.40922531046699</v>
      </c>
      <c r="X2196" s="274">
        <v>1.108324568</v>
      </c>
      <c r="Z2196" s="257">
        <v>7581.2300000000014</v>
      </c>
      <c r="AA2196" s="258">
        <v>2935.4164155425715</v>
      </c>
      <c r="AB2196" s="276">
        <v>0.86743983910832489</v>
      </c>
      <c r="AC2196" s="92"/>
      <c r="AD2196" s="257">
        <v>356378.0314925657</v>
      </c>
      <c r="AE2196" s="258">
        <v>3613.6699870006055</v>
      </c>
      <c r="AF2196" s="276">
        <v>1.0678693815013609</v>
      </c>
      <c r="AG2196" s="93"/>
      <c r="AH2196" s="257">
        <v>3750.5703381120002</v>
      </c>
      <c r="AI2196" s="258">
        <v>3181.3697791149057</v>
      </c>
      <c r="AJ2196" s="258">
        <v>3286.7374939751544</v>
      </c>
      <c r="AK2196" s="276">
        <v>0.97125812469714967</v>
      </c>
      <c r="AL2196" s="93"/>
      <c r="AM2196" s="257">
        <v>3387.01</v>
      </c>
      <c r="AN2196" s="258">
        <v>3379.5092200434292</v>
      </c>
      <c r="AO2196" s="276">
        <v>0.99867293736507956</v>
      </c>
      <c r="AQ2196" s="280">
        <v>3040.5055393746779</v>
      </c>
      <c r="AR2196" s="281">
        <v>3064.8122553457811</v>
      </c>
    </row>
    <row r="2197" spans="1:44" x14ac:dyDescent="0.2">
      <c r="A2197" s="260" t="s">
        <v>8391</v>
      </c>
      <c r="B2197" s="261" t="s">
        <v>545</v>
      </c>
      <c r="C2197" s="261" t="s">
        <v>602</v>
      </c>
      <c r="D2197" s="262" t="s">
        <v>8976</v>
      </c>
      <c r="E2197" s="257">
        <v>222</v>
      </c>
      <c r="F2197" s="258">
        <v>420</v>
      </c>
      <c r="G2197" s="258">
        <v>1367</v>
      </c>
      <c r="H2197" s="258">
        <v>308</v>
      </c>
      <c r="I2197" s="258">
        <v>45</v>
      </c>
      <c r="J2197" s="258">
        <v>36</v>
      </c>
      <c r="K2197" s="259">
        <v>6</v>
      </c>
      <c r="L2197" s="257">
        <v>211</v>
      </c>
      <c r="M2197" s="258">
        <v>364</v>
      </c>
      <c r="N2197" s="258">
        <v>1026</v>
      </c>
      <c r="O2197" s="258">
        <v>294</v>
      </c>
      <c r="P2197" s="258">
        <v>50</v>
      </c>
      <c r="Q2197" s="258">
        <v>46</v>
      </c>
      <c r="R2197" s="259">
        <v>6</v>
      </c>
      <c r="S2197" s="267">
        <v>4401</v>
      </c>
      <c r="T2197" s="90"/>
      <c r="U2197" s="260">
        <v>1</v>
      </c>
      <c r="V2197" s="273">
        <v>132.162479528468</v>
      </c>
      <c r="W2197" s="273">
        <v>149.909545454545</v>
      </c>
      <c r="X2197" s="274">
        <v>1.1027540469999999</v>
      </c>
      <c r="Z2197" s="257">
        <v>8761.67</v>
      </c>
      <c r="AA2197" s="258">
        <v>3392.4772029824812</v>
      </c>
      <c r="AB2197" s="276">
        <v>0.77084235468813478</v>
      </c>
      <c r="AC2197" s="92"/>
      <c r="AD2197" s="257">
        <v>519875.23486249166</v>
      </c>
      <c r="AE2197" s="258">
        <v>5271.5301370832885</v>
      </c>
      <c r="AF2197" s="276">
        <v>1.1978028032454644</v>
      </c>
      <c r="AG2197" s="93"/>
      <c r="AH2197" s="257">
        <v>4853.2205608469994</v>
      </c>
      <c r="AI2197" s="258">
        <v>4116.6776867941699</v>
      </c>
      <c r="AJ2197" s="258">
        <v>4264.5252896612019</v>
      </c>
      <c r="AK2197" s="276">
        <v>0.96899006808934374</v>
      </c>
      <c r="AL2197" s="93"/>
      <c r="AM2197" s="257">
        <v>4401.43</v>
      </c>
      <c r="AN2197" s="258">
        <v>4391.6827131823502</v>
      </c>
      <c r="AO2197" s="276">
        <v>0.99788291596963197</v>
      </c>
      <c r="AQ2197" s="280">
        <v>3929.1732273748726</v>
      </c>
      <c r="AR2197" s="281">
        <v>3960.5842201858595</v>
      </c>
    </row>
    <row r="2198" spans="1:44" x14ac:dyDescent="0.2">
      <c r="A2198" s="260" t="s">
        <v>8391</v>
      </c>
      <c r="B2198" s="261" t="s">
        <v>545</v>
      </c>
      <c r="C2198" s="261" t="s">
        <v>603</v>
      </c>
      <c r="D2198" s="262" t="s">
        <v>8977</v>
      </c>
      <c r="E2198" s="257">
        <v>117</v>
      </c>
      <c r="F2198" s="258">
        <v>194</v>
      </c>
      <c r="G2198" s="258">
        <v>571</v>
      </c>
      <c r="H2198" s="258">
        <v>327</v>
      </c>
      <c r="I2198" s="258">
        <v>78</v>
      </c>
      <c r="J2198" s="258">
        <v>33</v>
      </c>
      <c r="K2198" s="259">
        <v>9</v>
      </c>
      <c r="L2198" s="257">
        <v>82</v>
      </c>
      <c r="M2198" s="258">
        <v>188</v>
      </c>
      <c r="N2198" s="258">
        <v>506</v>
      </c>
      <c r="O2198" s="258">
        <v>255</v>
      </c>
      <c r="P2198" s="258">
        <v>67</v>
      </c>
      <c r="Q2198" s="258">
        <v>43</v>
      </c>
      <c r="R2198" s="259">
        <v>18</v>
      </c>
      <c r="S2198" s="267">
        <v>2488</v>
      </c>
      <c r="T2198" s="90"/>
      <c r="U2198" s="260">
        <v>8</v>
      </c>
      <c r="V2198" s="273">
        <v>123.76311363830899</v>
      </c>
      <c r="W2198" s="273">
        <v>152.71445783132501</v>
      </c>
      <c r="X2198" s="274">
        <v>1.1027503890000001</v>
      </c>
      <c r="Z2198" s="257">
        <v>5709.22</v>
      </c>
      <c r="AA2198" s="258">
        <v>2210.5829935174052</v>
      </c>
      <c r="AB2198" s="276">
        <v>0.88849798774815325</v>
      </c>
      <c r="AC2198" s="92"/>
      <c r="AD2198" s="257">
        <v>290093.86386101879</v>
      </c>
      <c r="AE2198" s="258">
        <v>2941.5491321312593</v>
      </c>
      <c r="AF2198" s="276">
        <v>1.1822946672553294</v>
      </c>
      <c r="AG2198" s="93"/>
      <c r="AH2198" s="257">
        <v>2743.6429678320001</v>
      </c>
      <c r="AI2198" s="258">
        <v>2327.2574663766245</v>
      </c>
      <c r="AJ2198" s="258">
        <v>2410.8435838607797</v>
      </c>
      <c r="AK2198" s="276">
        <v>0.96898857872217836</v>
      </c>
      <c r="AL2198" s="93"/>
      <c r="AM2198" s="257">
        <v>2491.44</v>
      </c>
      <c r="AN2198" s="258">
        <v>2485.922524936449</v>
      </c>
      <c r="AO2198" s="276">
        <v>0.9991650019841033</v>
      </c>
      <c r="AQ2198" s="280">
        <v>2530.395618491013</v>
      </c>
      <c r="AR2198" s="281">
        <v>2550.6243622958455</v>
      </c>
    </row>
    <row r="2199" spans="1:44" x14ac:dyDescent="0.2">
      <c r="A2199" s="260" t="s">
        <v>8391</v>
      </c>
      <c r="B2199" s="261" t="s">
        <v>533</v>
      </c>
      <c r="C2199" s="261" t="s">
        <v>604</v>
      </c>
      <c r="D2199" s="262" t="s">
        <v>8978</v>
      </c>
      <c r="E2199" s="257">
        <v>121</v>
      </c>
      <c r="F2199" s="258">
        <v>307</v>
      </c>
      <c r="G2199" s="258">
        <v>954</v>
      </c>
      <c r="H2199" s="258">
        <v>277</v>
      </c>
      <c r="I2199" s="258">
        <v>41</v>
      </c>
      <c r="J2199" s="258">
        <v>35</v>
      </c>
      <c r="K2199" s="259">
        <v>6</v>
      </c>
      <c r="L2199" s="257">
        <v>140</v>
      </c>
      <c r="M2199" s="258">
        <v>298</v>
      </c>
      <c r="N2199" s="258">
        <v>772</v>
      </c>
      <c r="O2199" s="258">
        <v>231</v>
      </c>
      <c r="P2199" s="258">
        <v>44</v>
      </c>
      <c r="Q2199" s="258">
        <v>43</v>
      </c>
      <c r="R2199" s="259">
        <v>8</v>
      </c>
      <c r="S2199" s="267">
        <v>3277</v>
      </c>
      <c r="T2199" s="90"/>
      <c r="U2199" s="260">
        <v>0</v>
      </c>
      <c r="V2199" s="273">
        <v>139.35071677515501</v>
      </c>
      <c r="W2199" s="273">
        <v>148.61080586080499</v>
      </c>
      <c r="X2199" s="274">
        <v>1.1027540469999999</v>
      </c>
      <c r="Z2199" s="257">
        <v>6606.56</v>
      </c>
      <c r="AA2199" s="258">
        <v>2558.028799319758</v>
      </c>
      <c r="AB2199" s="276">
        <v>0.78060079320102471</v>
      </c>
      <c r="AC2199" s="92"/>
      <c r="AD2199" s="257">
        <v>392244.88678486546</v>
      </c>
      <c r="AE2199" s="258">
        <v>3977.3595723407766</v>
      </c>
      <c r="AF2199" s="276">
        <v>1.213719735227579</v>
      </c>
      <c r="AG2199" s="93"/>
      <c r="AH2199" s="257">
        <v>3613.7250120189997</v>
      </c>
      <c r="AI2199" s="258">
        <v>3065.2926106849568</v>
      </c>
      <c r="AJ2199" s="258">
        <v>3175.3804531287792</v>
      </c>
      <c r="AK2199" s="276">
        <v>0.96899006808934363</v>
      </c>
      <c r="AL2199" s="93"/>
      <c r="AM2199" s="257">
        <v>3277</v>
      </c>
      <c r="AN2199" s="258">
        <v>3269.7428451886226</v>
      </c>
      <c r="AO2199" s="276">
        <v>0.9977854272775778</v>
      </c>
      <c r="AQ2199" s="280">
        <v>3001.7901329679494</v>
      </c>
      <c r="AR2199" s="281">
        <v>3025.7873463333021</v>
      </c>
    </row>
    <row r="2200" spans="1:44" x14ac:dyDescent="0.2">
      <c r="A2200" s="260" t="s">
        <v>8391</v>
      </c>
      <c r="B2200" s="261" t="s">
        <v>545</v>
      </c>
      <c r="C2200" s="261" t="s">
        <v>605</v>
      </c>
      <c r="D2200" s="262" t="s">
        <v>8979</v>
      </c>
      <c r="E2200" s="257">
        <v>218</v>
      </c>
      <c r="F2200" s="258">
        <v>299</v>
      </c>
      <c r="G2200" s="258">
        <v>1213</v>
      </c>
      <c r="H2200" s="258">
        <v>376</v>
      </c>
      <c r="I2200" s="258">
        <v>73</v>
      </c>
      <c r="J2200" s="258">
        <v>45</v>
      </c>
      <c r="K2200" s="259">
        <v>8</v>
      </c>
      <c r="L2200" s="257">
        <v>187</v>
      </c>
      <c r="M2200" s="258">
        <v>326</v>
      </c>
      <c r="N2200" s="258">
        <v>1075</v>
      </c>
      <c r="O2200" s="258">
        <v>279</v>
      </c>
      <c r="P2200" s="258">
        <v>77</v>
      </c>
      <c r="Q2200" s="258">
        <v>50</v>
      </c>
      <c r="R2200" s="259">
        <v>27</v>
      </c>
      <c r="S2200" s="267">
        <v>4253</v>
      </c>
      <c r="T2200" s="90"/>
      <c r="U2200" s="260">
        <v>5</v>
      </c>
      <c r="V2200" s="273">
        <v>132.68026846000001</v>
      </c>
      <c r="W2200" s="273">
        <v>165.465898400752</v>
      </c>
      <c r="X2200" s="274">
        <v>1.1027536090000001</v>
      </c>
      <c r="Z2200" s="257">
        <v>9025.75</v>
      </c>
      <c r="AA2200" s="258">
        <v>3494.7277305375724</v>
      </c>
      <c r="AB2200" s="276">
        <v>0.82170884799848865</v>
      </c>
      <c r="AC2200" s="92"/>
      <c r="AD2200" s="257">
        <v>518631.907282828</v>
      </c>
      <c r="AE2200" s="258">
        <v>5258.9228067722042</v>
      </c>
      <c r="AF2200" s="276">
        <v>1.236520763407525</v>
      </c>
      <c r="AG2200" s="93"/>
      <c r="AH2200" s="257">
        <v>4690.0110990769999</v>
      </c>
      <c r="AI2200" s="258">
        <v>3978.2375023602312</v>
      </c>
      <c r="AJ2200" s="258">
        <v>4121.1140011329107</v>
      </c>
      <c r="AK2200" s="276">
        <v>0.96898988975615108</v>
      </c>
      <c r="AL2200" s="93"/>
      <c r="AM2200" s="257">
        <v>4255.1499999999996</v>
      </c>
      <c r="AN2200" s="258">
        <v>4245.7266608801847</v>
      </c>
      <c r="AO2200" s="276">
        <v>0.99828983326597331</v>
      </c>
      <c r="AQ2200" s="280">
        <v>4180.138326416185</v>
      </c>
      <c r="AR2200" s="281">
        <v>4213.5556097278986</v>
      </c>
    </row>
    <row r="2201" spans="1:44" x14ac:dyDescent="0.2">
      <c r="A2201" s="260" t="s">
        <v>8391</v>
      </c>
      <c r="B2201" s="261" t="s">
        <v>533</v>
      </c>
      <c r="C2201" s="261" t="s">
        <v>606</v>
      </c>
      <c r="D2201" s="262" t="s">
        <v>8980</v>
      </c>
      <c r="E2201" s="257">
        <v>445</v>
      </c>
      <c r="F2201" s="258">
        <v>753</v>
      </c>
      <c r="G2201" s="258">
        <v>1941</v>
      </c>
      <c r="H2201" s="258">
        <v>476</v>
      </c>
      <c r="I2201" s="258">
        <v>102</v>
      </c>
      <c r="J2201" s="258">
        <v>94</v>
      </c>
      <c r="K2201" s="259">
        <v>21</v>
      </c>
      <c r="L2201" s="257">
        <v>415</v>
      </c>
      <c r="M2201" s="258">
        <v>764</v>
      </c>
      <c r="N2201" s="258">
        <v>1831</v>
      </c>
      <c r="O2201" s="258">
        <v>498</v>
      </c>
      <c r="P2201" s="258">
        <v>135</v>
      </c>
      <c r="Q2201" s="258">
        <v>115</v>
      </c>
      <c r="R2201" s="259">
        <v>21</v>
      </c>
      <c r="S2201" s="267">
        <v>7611</v>
      </c>
      <c r="T2201" s="90"/>
      <c r="U2201" s="260">
        <v>18</v>
      </c>
      <c r="V2201" s="273">
        <v>132.082822063702</v>
      </c>
      <c r="W2201" s="273">
        <v>147.43690851734999</v>
      </c>
      <c r="X2201" s="274">
        <v>1.1027503890000001</v>
      </c>
      <c r="Z2201" s="257">
        <v>16173.410000000002</v>
      </c>
      <c r="AA2201" s="258">
        <v>6262.2678917933335</v>
      </c>
      <c r="AB2201" s="276">
        <v>0.82279173456751198</v>
      </c>
      <c r="AC2201" s="92"/>
      <c r="AD2201" s="257">
        <v>894447.6992688945</v>
      </c>
      <c r="AE2201" s="258">
        <v>9069.6915077863741</v>
      </c>
      <c r="AF2201" s="276">
        <v>1.1916556967266292</v>
      </c>
      <c r="AG2201" s="93"/>
      <c r="AH2201" s="257">
        <v>8393.0332106790011</v>
      </c>
      <c r="AI2201" s="258">
        <v>7119.2751513635412</v>
      </c>
      <c r="AJ2201" s="258">
        <v>7374.9720726545002</v>
      </c>
      <c r="AK2201" s="276">
        <v>0.96898857872217847</v>
      </c>
      <c r="AL2201" s="93"/>
      <c r="AM2201" s="257">
        <v>7618.74</v>
      </c>
      <c r="AN2201" s="258">
        <v>7601.8677462167734</v>
      </c>
      <c r="AO2201" s="276">
        <v>0.99880012432226695</v>
      </c>
      <c r="AQ2201" s="280">
        <v>7222.3691377223404</v>
      </c>
      <c r="AR2201" s="281">
        <v>7280.1069293479995</v>
      </c>
    </row>
    <row r="2202" spans="1:44" x14ac:dyDescent="0.2">
      <c r="A2202" s="260" t="s">
        <v>8391</v>
      </c>
      <c r="B2202" s="261" t="s">
        <v>545</v>
      </c>
      <c r="C2202" s="261" t="s">
        <v>607</v>
      </c>
      <c r="D2202" s="262" t="s">
        <v>8981</v>
      </c>
      <c r="E2202" s="257">
        <v>110</v>
      </c>
      <c r="F2202" s="258">
        <v>231</v>
      </c>
      <c r="G2202" s="258">
        <v>666</v>
      </c>
      <c r="H2202" s="258">
        <v>185</v>
      </c>
      <c r="I2202" s="258">
        <v>37</v>
      </c>
      <c r="J2202" s="258">
        <v>32</v>
      </c>
      <c r="K2202" s="259">
        <v>5</v>
      </c>
      <c r="L2202" s="257">
        <v>105</v>
      </c>
      <c r="M2202" s="258">
        <v>239</v>
      </c>
      <c r="N2202" s="258">
        <v>529</v>
      </c>
      <c r="O2202" s="258">
        <v>152</v>
      </c>
      <c r="P2202" s="258">
        <v>33</v>
      </c>
      <c r="Q2202" s="258">
        <v>25</v>
      </c>
      <c r="R2202" s="259">
        <v>9</v>
      </c>
      <c r="S2202" s="267">
        <v>2358</v>
      </c>
      <c r="T2202" s="90"/>
      <c r="U2202" s="260">
        <v>1</v>
      </c>
      <c r="V2202" s="273">
        <v>128.52360378360501</v>
      </c>
      <c r="W2202" s="273">
        <v>146.67811158798199</v>
      </c>
      <c r="X2202" s="274">
        <v>1.1027503890000001</v>
      </c>
      <c r="Z2202" s="257">
        <v>4803.2399999999989</v>
      </c>
      <c r="AA2202" s="258">
        <v>1859.7918205608712</v>
      </c>
      <c r="AB2202" s="276">
        <v>0.78871578480104798</v>
      </c>
      <c r="AC2202" s="92"/>
      <c r="AD2202" s="257">
        <v>274497.72473562008</v>
      </c>
      <c r="AE2202" s="258">
        <v>2783.4044237313119</v>
      </c>
      <c r="AF2202" s="276">
        <v>1.1804090007342289</v>
      </c>
      <c r="AG2202" s="93"/>
      <c r="AH2202" s="257">
        <v>2600.2854172620005</v>
      </c>
      <c r="AI2202" s="258">
        <v>2205.6563929727017</v>
      </c>
      <c r="AJ2202" s="258">
        <v>2284.8750686268968</v>
      </c>
      <c r="AK2202" s="276">
        <v>0.96898857872217847</v>
      </c>
      <c r="AL2202" s="93"/>
      <c r="AM2202" s="257">
        <v>2358.4299999999998</v>
      </c>
      <c r="AN2202" s="258">
        <v>2353.2070852542579</v>
      </c>
      <c r="AO2202" s="276">
        <v>0.9979673813631289</v>
      </c>
      <c r="AQ2202" s="280">
        <v>2122.9113081969367</v>
      </c>
      <c r="AR2202" s="281">
        <v>2139.8824998398891</v>
      </c>
    </row>
    <row r="2203" spans="1:44" x14ac:dyDescent="0.2">
      <c r="A2203" s="260" t="s">
        <v>8391</v>
      </c>
      <c r="B2203" s="261" t="s">
        <v>545</v>
      </c>
      <c r="C2203" s="261" t="s">
        <v>608</v>
      </c>
      <c r="D2203" s="262" t="s">
        <v>8982</v>
      </c>
      <c r="E2203" s="257">
        <v>411</v>
      </c>
      <c r="F2203" s="258">
        <v>778</v>
      </c>
      <c r="G2203" s="258">
        <v>2036</v>
      </c>
      <c r="H2203" s="258">
        <v>638</v>
      </c>
      <c r="I2203" s="258">
        <v>102</v>
      </c>
      <c r="J2203" s="258">
        <v>53</v>
      </c>
      <c r="K2203" s="259">
        <v>9</v>
      </c>
      <c r="L2203" s="257">
        <v>415</v>
      </c>
      <c r="M2203" s="258">
        <v>734</v>
      </c>
      <c r="N2203" s="258">
        <v>1860</v>
      </c>
      <c r="O2203" s="258">
        <v>468</v>
      </c>
      <c r="P2203" s="258">
        <v>89</v>
      </c>
      <c r="Q2203" s="258">
        <v>47</v>
      </c>
      <c r="R2203" s="259">
        <v>9</v>
      </c>
      <c r="S2203" s="267">
        <v>7649</v>
      </c>
      <c r="T2203" s="90"/>
      <c r="U2203" s="260">
        <v>0</v>
      </c>
      <c r="V2203" s="273">
        <v>138.068076173196</v>
      </c>
      <c r="W2203" s="273">
        <v>166.79871912168301</v>
      </c>
      <c r="X2203" s="274">
        <v>1.1027503890000001</v>
      </c>
      <c r="Z2203" s="257">
        <v>15374.57</v>
      </c>
      <c r="AA2203" s="258">
        <v>5952.9608203297275</v>
      </c>
      <c r="AB2203" s="276">
        <v>0.77826654730418721</v>
      </c>
      <c r="AC2203" s="92"/>
      <c r="AD2203" s="257">
        <v>945933.03512104845</v>
      </c>
      <c r="AE2203" s="258">
        <v>9591.7523434679806</v>
      </c>
      <c r="AF2203" s="276">
        <v>1.2539877557155159</v>
      </c>
      <c r="AG2203" s="93"/>
      <c r="AH2203" s="257">
        <v>8434.9377254610008</v>
      </c>
      <c r="AI2203" s="258">
        <v>7154.8200805123806</v>
      </c>
      <c r="AJ2203" s="258">
        <v>7411.7936386459423</v>
      </c>
      <c r="AK2203" s="276">
        <v>0.96898857872217836</v>
      </c>
      <c r="AL2203" s="93"/>
      <c r="AM2203" s="257">
        <v>7649</v>
      </c>
      <c r="AN2203" s="258">
        <v>7632.0607332461923</v>
      </c>
      <c r="AO2203" s="276">
        <v>0.9977854272775778</v>
      </c>
      <c r="AQ2203" s="280">
        <v>7217.4225980335805</v>
      </c>
      <c r="AR2203" s="281">
        <v>7275.120845532877</v>
      </c>
    </row>
    <row r="2204" spans="1:44" x14ac:dyDescent="0.2">
      <c r="A2204" s="260" t="s">
        <v>8391</v>
      </c>
      <c r="B2204" s="261" t="s">
        <v>545</v>
      </c>
      <c r="C2204" s="261" t="s">
        <v>609</v>
      </c>
      <c r="D2204" s="262" t="s">
        <v>8983</v>
      </c>
      <c r="E2204" s="257">
        <v>66</v>
      </c>
      <c r="F2204" s="258">
        <v>70</v>
      </c>
      <c r="G2204" s="258">
        <v>919</v>
      </c>
      <c r="H2204" s="258">
        <v>155</v>
      </c>
      <c r="I2204" s="258">
        <v>9</v>
      </c>
      <c r="J2204" s="258">
        <v>1</v>
      </c>
      <c r="K2204" s="259">
        <v>1</v>
      </c>
      <c r="L2204" s="257">
        <v>69</v>
      </c>
      <c r="M2204" s="258">
        <v>68</v>
      </c>
      <c r="N2204" s="258">
        <v>399</v>
      </c>
      <c r="O2204" s="258">
        <v>62</v>
      </c>
      <c r="P2204" s="258">
        <v>5</v>
      </c>
      <c r="Q2204" s="258">
        <v>0</v>
      </c>
      <c r="R2204" s="259">
        <v>0</v>
      </c>
      <c r="S2204" s="267">
        <v>1824</v>
      </c>
      <c r="T2204" s="90"/>
      <c r="U2204" s="260">
        <v>0</v>
      </c>
      <c r="V2204" s="273">
        <v>138.49863640811901</v>
      </c>
      <c r="W2204" s="273">
        <v>162.792763157894</v>
      </c>
      <c r="X2204" s="274">
        <v>1.1027540469999999</v>
      </c>
      <c r="Z2204" s="257">
        <v>3080.9500000000003</v>
      </c>
      <c r="AA2204" s="258">
        <v>1192.9292747306024</v>
      </c>
      <c r="AB2204" s="276">
        <v>0.654018242725111</v>
      </c>
      <c r="AC2204" s="92"/>
      <c r="AD2204" s="257">
        <v>224044.71710991571</v>
      </c>
      <c r="AE2204" s="258">
        <v>2271.8113868447945</v>
      </c>
      <c r="AF2204" s="276">
        <v>1.2455106287526285</v>
      </c>
      <c r="AG2204" s="93"/>
      <c r="AH2204" s="257">
        <v>2011.4233817279999</v>
      </c>
      <c r="AI2204" s="258">
        <v>1706.1622587395061</v>
      </c>
      <c r="AJ2204" s="258">
        <v>1767.4378841949629</v>
      </c>
      <c r="AK2204" s="276">
        <v>0.96899006808934363</v>
      </c>
      <c r="AL2204" s="93"/>
      <c r="AM2204" s="257">
        <v>1824</v>
      </c>
      <c r="AN2204" s="258">
        <v>1819.9606193543023</v>
      </c>
      <c r="AO2204" s="276">
        <v>0.99778542727757802</v>
      </c>
      <c r="AQ2204" s="280">
        <v>1436.5429555469964</v>
      </c>
      <c r="AR2204" s="281">
        <v>1448.0271120954994</v>
      </c>
    </row>
    <row r="2205" spans="1:44" x14ac:dyDescent="0.2">
      <c r="A2205" s="260" t="s">
        <v>8391</v>
      </c>
      <c r="B2205" s="261" t="s">
        <v>545</v>
      </c>
      <c r="C2205" s="261" t="s">
        <v>610</v>
      </c>
      <c r="D2205" s="262" t="s">
        <v>8984</v>
      </c>
      <c r="E2205" s="257">
        <v>133</v>
      </c>
      <c r="F2205" s="258">
        <v>278</v>
      </c>
      <c r="G2205" s="258">
        <v>729</v>
      </c>
      <c r="H2205" s="258">
        <v>188</v>
      </c>
      <c r="I2205" s="258">
        <v>27</v>
      </c>
      <c r="J2205" s="258">
        <v>24</v>
      </c>
      <c r="K2205" s="259">
        <v>3</v>
      </c>
      <c r="L2205" s="257">
        <v>114</v>
      </c>
      <c r="M2205" s="258">
        <v>269</v>
      </c>
      <c r="N2205" s="258">
        <v>599</v>
      </c>
      <c r="O2205" s="258">
        <v>128</v>
      </c>
      <c r="P2205" s="258">
        <v>39</v>
      </c>
      <c r="Q2205" s="258">
        <v>28</v>
      </c>
      <c r="R2205" s="259">
        <v>4</v>
      </c>
      <c r="S2205" s="267">
        <v>2563</v>
      </c>
      <c r="T2205" s="90"/>
      <c r="U2205" s="260">
        <v>0</v>
      </c>
      <c r="V2205" s="273">
        <v>138.67565323693401</v>
      </c>
      <c r="W2205" s="273">
        <v>150.64701288559101</v>
      </c>
      <c r="X2205" s="274">
        <v>1.1027540469999999</v>
      </c>
      <c r="Z2205" s="257">
        <v>5063.4400000000014</v>
      </c>
      <c r="AA2205" s="258">
        <v>1960.540030458762</v>
      </c>
      <c r="AB2205" s="276">
        <v>0.76493953587934527</v>
      </c>
      <c r="AC2205" s="92"/>
      <c r="AD2205" s="257">
        <v>307565.4684517025</v>
      </c>
      <c r="AE2205" s="258">
        <v>3118.7110432335512</v>
      </c>
      <c r="AF2205" s="276">
        <v>1.2168205396931531</v>
      </c>
      <c r="AG2205" s="93"/>
      <c r="AH2205" s="257">
        <v>2826.3586224609999</v>
      </c>
      <c r="AI2205" s="258">
        <v>2397.4198844020584</v>
      </c>
      <c r="AJ2205" s="258">
        <v>2483.5215445129879</v>
      </c>
      <c r="AK2205" s="276">
        <v>0.96899006808934374</v>
      </c>
      <c r="AL2205" s="93"/>
      <c r="AM2205" s="257">
        <v>2563</v>
      </c>
      <c r="AN2205" s="258">
        <v>2557.3240501124324</v>
      </c>
      <c r="AO2205" s="276">
        <v>0.99778542727757802</v>
      </c>
      <c r="AQ2205" s="280">
        <v>2306.5279863694868</v>
      </c>
      <c r="AR2205" s="281">
        <v>2324.9670649760051</v>
      </c>
    </row>
    <row r="2206" spans="1:44" x14ac:dyDescent="0.2">
      <c r="A2206" s="260" t="s">
        <v>8391</v>
      </c>
      <c r="B2206" s="261" t="s">
        <v>545</v>
      </c>
      <c r="C2206" s="261" t="s">
        <v>611</v>
      </c>
      <c r="D2206" s="262" t="s">
        <v>8985</v>
      </c>
      <c r="E2206" s="257">
        <v>262</v>
      </c>
      <c r="F2206" s="258">
        <v>508</v>
      </c>
      <c r="G2206" s="258">
        <v>1433</v>
      </c>
      <c r="H2206" s="258">
        <v>497</v>
      </c>
      <c r="I2206" s="258">
        <v>57</v>
      </c>
      <c r="J2206" s="258">
        <v>44</v>
      </c>
      <c r="K2206" s="259">
        <v>11</v>
      </c>
      <c r="L2206" s="257">
        <v>225</v>
      </c>
      <c r="M2206" s="258">
        <v>427</v>
      </c>
      <c r="N2206" s="258">
        <v>1140</v>
      </c>
      <c r="O2206" s="258">
        <v>305</v>
      </c>
      <c r="P2206" s="258">
        <v>89</v>
      </c>
      <c r="Q2206" s="258">
        <v>45</v>
      </c>
      <c r="R2206" s="259">
        <v>13</v>
      </c>
      <c r="S2206" s="267">
        <v>5056</v>
      </c>
      <c r="T2206" s="90"/>
      <c r="U2206" s="260">
        <v>0</v>
      </c>
      <c r="V2206" s="273">
        <v>135.442176189398</v>
      </c>
      <c r="W2206" s="273">
        <v>149.983590351917</v>
      </c>
      <c r="X2206" s="274">
        <v>1.1027540469999999</v>
      </c>
      <c r="Z2206" s="257">
        <v>10244.930000000002</v>
      </c>
      <c r="AA2206" s="258">
        <v>3966.788462833149</v>
      </c>
      <c r="AB2206" s="276">
        <v>0.78457050293377151</v>
      </c>
      <c r="AC2206" s="92"/>
      <c r="AD2206" s="257">
        <v>601667.23161106627</v>
      </c>
      <c r="AE2206" s="258">
        <v>6100.9002376736235</v>
      </c>
      <c r="AF2206" s="276">
        <v>1.2066653951094983</v>
      </c>
      <c r="AG2206" s="93"/>
      <c r="AH2206" s="257">
        <v>5575.5244616319997</v>
      </c>
      <c r="AI2206" s="258">
        <v>4729.3620505410872</v>
      </c>
      <c r="AJ2206" s="258">
        <v>4899.2137842597222</v>
      </c>
      <c r="AK2206" s="276">
        <v>0.96899006808934374</v>
      </c>
      <c r="AL2206" s="93"/>
      <c r="AM2206" s="257">
        <v>5056</v>
      </c>
      <c r="AN2206" s="258">
        <v>5044.8031203154333</v>
      </c>
      <c r="AO2206" s="276">
        <v>0.9977854272775778</v>
      </c>
      <c r="AQ2206" s="280">
        <v>4627.8831196984693</v>
      </c>
      <c r="AR2206" s="281">
        <v>4664.8798095848188</v>
      </c>
    </row>
    <row r="2207" spans="1:44" x14ac:dyDescent="0.2">
      <c r="A2207" s="260" t="s">
        <v>8391</v>
      </c>
      <c r="B2207" s="261" t="s">
        <v>545</v>
      </c>
      <c r="C2207" s="261" t="s">
        <v>612</v>
      </c>
      <c r="D2207" s="262" t="s">
        <v>8986</v>
      </c>
      <c r="E2207" s="257">
        <v>138</v>
      </c>
      <c r="F2207" s="258">
        <v>322</v>
      </c>
      <c r="G2207" s="258">
        <v>713</v>
      </c>
      <c r="H2207" s="258">
        <v>230</v>
      </c>
      <c r="I2207" s="258">
        <v>41</v>
      </c>
      <c r="J2207" s="258">
        <v>29</v>
      </c>
      <c r="K2207" s="259">
        <v>2</v>
      </c>
      <c r="L2207" s="257">
        <v>125</v>
      </c>
      <c r="M2207" s="258">
        <v>293</v>
      </c>
      <c r="N2207" s="258">
        <v>731</v>
      </c>
      <c r="O2207" s="258">
        <v>218</v>
      </c>
      <c r="P2207" s="258">
        <v>54</v>
      </c>
      <c r="Q2207" s="258">
        <v>32</v>
      </c>
      <c r="R2207" s="259">
        <v>9</v>
      </c>
      <c r="S2207" s="267">
        <v>2937</v>
      </c>
      <c r="T2207" s="90"/>
      <c r="U2207" s="260">
        <v>3</v>
      </c>
      <c r="V2207" s="273">
        <v>136.096629735628</v>
      </c>
      <c r="W2207" s="273">
        <v>164.288389513108</v>
      </c>
      <c r="X2207" s="274">
        <v>1.1027503890000001</v>
      </c>
      <c r="Z2207" s="257">
        <v>6072.5299999999988</v>
      </c>
      <c r="AA2207" s="258">
        <v>2351.2549079601495</v>
      </c>
      <c r="AB2207" s="276">
        <v>0.80056346883219254</v>
      </c>
      <c r="AC2207" s="92"/>
      <c r="AD2207" s="257">
        <v>359953.88557048334</v>
      </c>
      <c r="AE2207" s="258">
        <v>3649.9291147171643</v>
      </c>
      <c r="AF2207" s="276">
        <v>1.2427405906425484</v>
      </c>
      <c r="AG2207" s="93"/>
      <c r="AH2207" s="257">
        <v>3238.7778924930003</v>
      </c>
      <c r="AI2207" s="258">
        <v>2747.248866056329</v>
      </c>
      <c r="AJ2207" s="258">
        <v>2845.9194557070377</v>
      </c>
      <c r="AK2207" s="276">
        <v>0.96898857872217836</v>
      </c>
      <c r="AL2207" s="93"/>
      <c r="AM2207" s="257">
        <v>2938.29</v>
      </c>
      <c r="AN2207" s="258">
        <v>2931.7829431154341</v>
      </c>
      <c r="AO2207" s="276">
        <v>0.99822367828240866</v>
      </c>
      <c r="AQ2207" s="280">
        <v>2826.3550929374146</v>
      </c>
      <c r="AR2207" s="281">
        <v>2848.9498258158292</v>
      </c>
    </row>
    <row r="2208" spans="1:44" x14ac:dyDescent="0.2">
      <c r="A2208" s="260" t="s">
        <v>8391</v>
      </c>
      <c r="B2208" s="261" t="s">
        <v>545</v>
      </c>
      <c r="C2208" s="261" t="s">
        <v>613</v>
      </c>
      <c r="D2208" s="262" t="s">
        <v>8987</v>
      </c>
      <c r="E2208" s="257">
        <v>59</v>
      </c>
      <c r="F2208" s="258">
        <v>43</v>
      </c>
      <c r="G2208" s="258">
        <v>619</v>
      </c>
      <c r="H2208" s="258">
        <v>129</v>
      </c>
      <c r="I2208" s="258">
        <v>15</v>
      </c>
      <c r="J2208" s="258">
        <v>3</v>
      </c>
      <c r="K2208" s="259">
        <v>0</v>
      </c>
      <c r="L2208" s="257">
        <v>53</v>
      </c>
      <c r="M2208" s="258">
        <v>41</v>
      </c>
      <c r="N2208" s="258">
        <v>418</v>
      </c>
      <c r="O2208" s="258">
        <v>66</v>
      </c>
      <c r="P2208" s="258">
        <v>5</v>
      </c>
      <c r="Q2208" s="258">
        <v>3</v>
      </c>
      <c r="R2208" s="259">
        <v>1</v>
      </c>
      <c r="S2208" s="267">
        <v>1455</v>
      </c>
      <c r="T2208" s="90"/>
      <c r="U2208" s="260">
        <v>0</v>
      </c>
      <c r="V2208" s="273">
        <v>141.36344887207201</v>
      </c>
      <c r="W2208" s="273">
        <v>159.50034317089899</v>
      </c>
      <c r="X2208" s="274">
        <v>1.1027540469999999</v>
      </c>
      <c r="Z2208" s="257">
        <v>2689.88</v>
      </c>
      <c r="AA2208" s="258">
        <v>1041.5088195239628</v>
      </c>
      <c r="AB2208" s="276">
        <v>0.71581362166595375</v>
      </c>
      <c r="AC2208" s="92"/>
      <c r="AD2208" s="257">
        <v>178674.2414166317</v>
      </c>
      <c r="AE2208" s="258">
        <v>1811.7551773694324</v>
      </c>
      <c r="AF2208" s="276">
        <v>1.245192561765933</v>
      </c>
      <c r="AG2208" s="93"/>
      <c r="AH2208" s="257">
        <v>1604.507138385</v>
      </c>
      <c r="AI2208" s="258">
        <v>1361.0011438958231</v>
      </c>
      <c r="AJ2208" s="258">
        <v>1409.8805490699951</v>
      </c>
      <c r="AK2208" s="276">
        <v>0.96899006808934374</v>
      </c>
      <c r="AL2208" s="93"/>
      <c r="AM2208" s="257">
        <v>1455</v>
      </c>
      <c r="AN2208" s="258">
        <v>1451.7777966888757</v>
      </c>
      <c r="AO2208" s="276">
        <v>0.9977854272775778</v>
      </c>
      <c r="AQ2208" s="280">
        <v>1253.8799331209084</v>
      </c>
      <c r="AR2208" s="281">
        <v>1263.9038265167756</v>
      </c>
    </row>
    <row r="2209" spans="1:44" x14ac:dyDescent="0.2">
      <c r="A2209" s="260" t="s">
        <v>8391</v>
      </c>
      <c r="B2209" s="261" t="s">
        <v>8257</v>
      </c>
      <c r="C2209" s="261" t="s">
        <v>8258</v>
      </c>
      <c r="D2209" s="262" t="s">
        <v>11508</v>
      </c>
      <c r="E2209" s="257">
        <v>353</v>
      </c>
      <c r="F2209" s="258">
        <v>597</v>
      </c>
      <c r="G2209" s="258">
        <v>2312</v>
      </c>
      <c r="H2209" s="258">
        <v>1567</v>
      </c>
      <c r="I2209" s="258">
        <v>490</v>
      </c>
      <c r="J2209" s="258">
        <v>254</v>
      </c>
      <c r="K2209" s="259">
        <v>57</v>
      </c>
      <c r="L2209" s="257">
        <v>352</v>
      </c>
      <c r="M2209" s="258">
        <v>557</v>
      </c>
      <c r="N2209" s="258">
        <v>2198</v>
      </c>
      <c r="O2209" s="258">
        <v>1464</v>
      </c>
      <c r="P2209" s="258">
        <v>505</v>
      </c>
      <c r="Q2209" s="258">
        <v>304</v>
      </c>
      <c r="R2209" s="259">
        <v>154</v>
      </c>
      <c r="S2209" s="267">
        <v>11164</v>
      </c>
      <c r="T2209" s="90"/>
      <c r="U2209" s="260">
        <v>42</v>
      </c>
      <c r="V2209" s="273">
        <v>97.529251223741895</v>
      </c>
      <c r="W2209" s="273">
        <v>96.2081541218637</v>
      </c>
      <c r="X2209" s="274">
        <v>1.1014530360000001</v>
      </c>
      <c r="Z2209" s="257">
        <v>28708.77</v>
      </c>
      <c r="AA2209" s="258">
        <v>11115.900022560467</v>
      </c>
      <c r="AB2209" s="276">
        <v>0.99569151044074411</v>
      </c>
      <c r="AC2209" s="92"/>
      <c r="AD2209" s="257">
        <v>1075850.1920671228</v>
      </c>
      <c r="AE2209" s="258">
        <v>10909.111129266958</v>
      </c>
      <c r="AF2209" s="276">
        <v>0.97716867872330326</v>
      </c>
      <c r="AG2209" s="93"/>
      <c r="AH2209" s="257">
        <v>12296.621693904</v>
      </c>
      <c r="AI2209" s="258">
        <v>10430.440470525236</v>
      </c>
      <c r="AJ2209" s="258">
        <v>10811.891425852113</v>
      </c>
      <c r="AK2209" s="276">
        <v>0.96846035702724043</v>
      </c>
      <c r="AL2209" s="93"/>
      <c r="AM2209" s="257">
        <v>11182.06</v>
      </c>
      <c r="AN2209" s="258">
        <v>11157.296514943511</v>
      </c>
      <c r="AO2209" s="276">
        <v>0.99939954451303392</v>
      </c>
      <c r="AQ2209" s="280">
        <v>10513.205782540641</v>
      </c>
      <c r="AR2209" s="281">
        <v>10597.251512302584</v>
      </c>
    </row>
    <row r="2210" spans="1:44" x14ac:dyDescent="0.2">
      <c r="A2210" s="260" t="s">
        <v>8391</v>
      </c>
      <c r="B2210" s="261" t="s">
        <v>8257</v>
      </c>
      <c r="C2210" s="261" t="s">
        <v>8259</v>
      </c>
      <c r="D2210" s="262" t="s">
        <v>10109</v>
      </c>
      <c r="E2210" s="257">
        <v>293</v>
      </c>
      <c r="F2210" s="258">
        <v>605</v>
      </c>
      <c r="G2210" s="258">
        <v>1545</v>
      </c>
      <c r="H2210" s="258">
        <v>470</v>
      </c>
      <c r="I2210" s="258">
        <v>128</v>
      </c>
      <c r="J2210" s="258">
        <v>79</v>
      </c>
      <c r="K2210" s="259">
        <v>27</v>
      </c>
      <c r="L2210" s="257">
        <v>363</v>
      </c>
      <c r="M2210" s="258">
        <v>532</v>
      </c>
      <c r="N2210" s="258">
        <v>1386</v>
      </c>
      <c r="O2210" s="258">
        <v>420</v>
      </c>
      <c r="P2210" s="258">
        <v>133</v>
      </c>
      <c r="Q2210" s="258">
        <v>105</v>
      </c>
      <c r="R2210" s="259">
        <v>38</v>
      </c>
      <c r="S2210" s="267">
        <v>6124</v>
      </c>
      <c r="T2210" s="90"/>
      <c r="U2210" s="260">
        <v>3</v>
      </c>
      <c r="V2210" s="273">
        <v>116.178667705808</v>
      </c>
      <c r="W2210" s="273">
        <v>144.00261224489699</v>
      </c>
      <c r="X2210" s="274">
        <v>1.1014530360000001</v>
      </c>
      <c r="Z2210" s="257">
        <v>13436.210000000001</v>
      </c>
      <c r="AA2210" s="258">
        <v>5202.4369919758728</v>
      </c>
      <c r="AB2210" s="276">
        <v>0.84951616459436197</v>
      </c>
      <c r="AC2210" s="92"/>
      <c r="AD2210" s="257">
        <v>689280.19105460413</v>
      </c>
      <c r="AE2210" s="258">
        <v>6989.2948468683235</v>
      </c>
      <c r="AF2210" s="276">
        <v>1.1412956967453174</v>
      </c>
      <c r="AG2210" s="93"/>
      <c r="AH2210" s="257">
        <v>6745.2983924640002</v>
      </c>
      <c r="AI2210" s="258">
        <v>5721.6067217392101</v>
      </c>
      <c r="AJ2210" s="258">
        <v>5930.851226434821</v>
      </c>
      <c r="AK2210" s="276">
        <v>0.96846035702724054</v>
      </c>
      <c r="AL2210" s="93"/>
      <c r="AM2210" s="257">
        <v>6125.29</v>
      </c>
      <c r="AN2210" s="258">
        <v>6111.7250998490745</v>
      </c>
      <c r="AO2210" s="276">
        <v>0.99799560742146876</v>
      </c>
      <c r="AQ2210" s="280">
        <v>5738.7259617758637</v>
      </c>
      <c r="AR2210" s="281">
        <v>5784.6030635217694</v>
      </c>
    </row>
    <row r="2211" spans="1:44" x14ac:dyDescent="0.2">
      <c r="A2211" s="260" t="s">
        <v>8391</v>
      </c>
      <c r="B2211" s="261" t="s">
        <v>8257</v>
      </c>
      <c r="C2211" s="261" t="s">
        <v>8260</v>
      </c>
      <c r="D2211" s="262" t="s">
        <v>15994</v>
      </c>
      <c r="E2211" s="257">
        <v>210</v>
      </c>
      <c r="F2211" s="258">
        <v>463</v>
      </c>
      <c r="G2211" s="258">
        <v>1598</v>
      </c>
      <c r="H2211" s="258">
        <v>1305</v>
      </c>
      <c r="I2211" s="258">
        <v>387</v>
      </c>
      <c r="J2211" s="258">
        <v>209</v>
      </c>
      <c r="K2211" s="259">
        <v>76</v>
      </c>
      <c r="L2211" s="257">
        <v>216</v>
      </c>
      <c r="M2211" s="258">
        <v>459</v>
      </c>
      <c r="N2211" s="258">
        <v>1531</v>
      </c>
      <c r="O2211" s="258">
        <v>1232</v>
      </c>
      <c r="P2211" s="258">
        <v>460</v>
      </c>
      <c r="Q2211" s="258">
        <v>309</v>
      </c>
      <c r="R2211" s="259">
        <v>165</v>
      </c>
      <c r="S2211" s="267">
        <v>8620</v>
      </c>
      <c r="T2211" s="90"/>
      <c r="U2211" s="260">
        <v>85</v>
      </c>
      <c r="V2211" s="273">
        <v>93.547768286430696</v>
      </c>
      <c r="W2211" s="273">
        <v>88.695521002552695</v>
      </c>
      <c r="X2211" s="274">
        <v>1.1014530360000001</v>
      </c>
      <c r="Z2211" s="257">
        <v>23190.6</v>
      </c>
      <c r="AA2211" s="258">
        <v>8979.2906858493334</v>
      </c>
      <c r="AB2211" s="276">
        <v>1.0416810540428461</v>
      </c>
      <c r="AC2211" s="92"/>
      <c r="AD2211" s="257">
        <v>806395.40769367677</v>
      </c>
      <c r="AE2211" s="258">
        <v>8176.842074785819</v>
      </c>
      <c r="AF2211" s="276">
        <v>0.94858956784058224</v>
      </c>
      <c r="AG2211" s="93"/>
      <c r="AH2211" s="257">
        <v>9494.5251703200011</v>
      </c>
      <c r="AI2211" s="258">
        <v>8053.6005782808616</v>
      </c>
      <c r="AJ2211" s="258">
        <v>8348.128277574815</v>
      </c>
      <c r="AK2211" s="276">
        <v>0.96846035702724076</v>
      </c>
      <c r="AL2211" s="93"/>
      <c r="AM2211" s="257">
        <v>8656.5499999999993</v>
      </c>
      <c r="AN2211" s="258">
        <v>8637.379440499717</v>
      </c>
      <c r="AO2211" s="276">
        <v>1.0020161763920785</v>
      </c>
      <c r="AQ2211" s="280">
        <v>8265.648943719887</v>
      </c>
      <c r="AR2211" s="281">
        <v>8331.7270279693803</v>
      </c>
    </row>
    <row r="2212" spans="1:44" x14ac:dyDescent="0.2">
      <c r="A2212" s="260" t="s">
        <v>8391</v>
      </c>
      <c r="B2212" s="261" t="s">
        <v>8257</v>
      </c>
      <c r="C2212" s="261" t="s">
        <v>8261</v>
      </c>
      <c r="D2212" s="262" t="s">
        <v>15995</v>
      </c>
      <c r="E2212" s="257">
        <v>491</v>
      </c>
      <c r="F2212" s="258">
        <v>1113</v>
      </c>
      <c r="G2212" s="258">
        <v>3246</v>
      </c>
      <c r="H2212" s="258">
        <v>2988</v>
      </c>
      <c r="I2212" s="258">
        <v>903</v>
      </c>
      <c r="J2212" s="258">
        <v>406</v>
      </c>
      <c r="K2212" s="259">
        <v>118</v>
      </c>
      <c r="L2212" s="257">
        <v>479</v>
      </c>
      <c r="M2212" s="258">
        <v>1046</v>
      </c>
      <c r="N2212" s="258">
        <v>3295</v>
      </c>
      <c r="O2212" s="258">
        <v>3176</v>
      </c>
      <c r="P2212" s="258">
        <v>883</v>
      </c>
      <c r="Q2212" s="258">
        <v>540</v>
      </c>
      <c r="R2212" s="259">
        <v>246</v>
      </c>
      <c r="S2212" s="267">
        <v>18930</v>
      </c>
      <c r="T2212" s="90"/>
      <c r="U2212" s="260">
        <v>28</v>
      </c>
      <c r="V2212" s="273">
        <v>97.469789849065194</v>
      </c>
      <c r="W2212" s="273">
        <v>93.247767503302498</v>
      </c>
      <c r="X2212" s="274">
        <v>1.1014530360000001</v>
      </c>
      <c r="Z2212" s="257">
        <v>49920.710000000006</v>
      </c>
      <c r="AA2212" s="258">
        <v>19329.06291057522</v>
      </c>
      <c r="AB2212" s="276">
        <v>1.0210809778433818</v>
      </c>
      <c r="AC2212" s="92"/>
      <c r="AD2212" s="257">
        <v>1810680.5676164187</v>
      </c>
      <c r="AE2212" s="258">
        <v>18360.284431216882</v>
      </c>
      <c r="AF2212" s="276">
        <v>0.96990409039708836</v>
      </c>
      <c r="AG2212" s="93"/>
      <c r="AH2212" s="257">
        <v>20850.505971480001</v>
      </c>
      <c r="AI2212" s="258">
        <v>17686.155330261798</v>
      </c>
      <c r="AJ2212" s="258">
        <v>18332.954558525664</v>
      </c>
      <c r="AK2212" s="276">
        <v>0.96846035702724054</v>
      </c>
      <c r="AL2212" s="93"/>
      <c r="AM2212" s="257">
        <v>18942.04</v>
      </c>
      <c r="AN2212" s="258">
        <v>18900.091474908972</v>
      </c>
      <c r="AO2212" s="276">
        <v>0.99842004621811786</v>
      </c>
      <c r="AQ2212" s="280">
        <v>18127.367134767479</v>
      </c>
      <c r="AR2212" s="281">
        <v>18272.282760982493</v>
      </c>
    </row>
    <row r="2213" spans="1:44" x14ac:dyDescent="0.2">
      <c r="A2213" s="260" t="s">
        <v>8391</v>
      </c>
      <c r="B2213" s="261" t="s">
        <v>8257</v>
      </c>
      <c r="C2213" s="261" t="s">
        <v>8262</v>
      </c>
      <c r="D2213" s="262" t="s">
        <v>15996</v>
      </c>
      <c r="E2213" s="257">
        <v>290</v>
      </c>
      <c r="F2213" s="258">
        <v>562</v>
      </c>
      <c r="G2213" s="258">
        <v>1941</v>
      </c>
      <c r="H2213" s="258">
        <v>1417</v>
      </c>
      <c r="I2213" s="258">
        <v>434</v>
      </c>
      <c r="J2213" s="258">
        <v>267</v>
      </c>
      <c r="K2213" s="259">
        <v>80</v>
      </c>
      <c r="L2213" s="257">
        <v>295</v>
      </c>
      <c r="M2213" s="258">
        <v>520</v>
      </c>
      <c r="N2213" s="258">
        <v>1773</v>
      </c>
      <c r="O2213" s="258">
        <v>1342</v>
      </c>
      <c r="P2213" s="258">
        <v>523</v>
      </c>
      <c r="Q2213" s="258">
        <v>384</v>
      </c>
      <c r="R2213" s="259">
        <v>184</v>
      </c>
      <c r="S2213" s="267">
        <v>10012</v>
      </c>
      <c r="T2213" s="90"/>
      <c r="U2213" s="260">
        <v>98</v>
      </c>
      <c r="V2213" s="273">
        <v>101.20763515959599</v>
      </c>
      <c r="W2213" s="273">
        <v>111.21378621378599</v>
      </c>
      <c r="X2213" s="274">
        <v>1.1014530360000001</v>
      </c>
      <c r="Z2213" s="257">
        <v>26935.81</v>
      </c>
      <c r="AA2213" s="258">
        <v>10429.418292273909</v>
      </c>
      <c r="AB2213" s="276">
        <v>1.0416917990685086</v>
      </c>
      <c r="AC2213" s="92"/>
      <c r="AD2213" s="257">
        <v>1010022.0732583955</v>
      </c>
      <c r="AE2213" s="258">
        <v>10241.614605299064</v>
      </c>
      <c r="AF2213" s="276">
        <v>1.0229339398021438</v>
      </c>
      <c r="AG2213" s="93"/>
      <c r="AH2213" s="257">
        <v>11027.747796432001</v>
      </c>
      <c r="AI2213" s="258">
        <v>9354.1356136598588</v>
      </c>
      <c r="AJ2213" s="258">
        <v>9696.2250945567321</v>
      </c>
      <c r="AK2213" s="276">
        <v>0.96846035702724054</v>
      </c>
      <c r="AL2213" s="93"/>
      <c r="AM2213" s="257">
        <v>10054.14</v>
      </c>
      <c r="AN2213" s="258">
        <v>10031.874375808588</v>
      </c>
      <c r="AO2213" s="276">
        <v>1.0019850555142416</v>
      </c>
      <c r="AQ2213" s="280">
        <v>10352.631756676608</v>
      </c>
      <c r="AR2213" s="281">
        <v>10435.393809369567</v>
      </c>
    </row>
    <row r="2214" spans="1:44" x14ac:dyDescent="0.2">
      <c r="A2214" s="260" t="s">
        <v>8391</v>
      </c>
      <c r="B2214" s="261" t="s">
        <v>8257</v>
      </c>
      <c r="C2214" s="261" t="s">
        <v>8263</v>
      </c>
      <c r="D2214" s="262" t="s">
        <v>15997</v>
      </c>
      <c r="E2214" s="257">
        <v>444</v>
      </c>
      <c r="F2214" s="258">
        <v>743</v>
      </c>
      <c r="G2214" s="258">
        <v>2337</v>
      </c>
      <c r="H2214" s="258">
        <v>1928</v>
      </c>
      <c r="I2214" s="258">
        <v>672</v>
      </c>
      <c r="J2214" s="258">
        <v>296</v>
      </c>
      <c r="K2214" s="259">
        <v>112</v>
      </c>
      <c r="L2214" s="257">
        <v>408</v>
      </c>
      <c r="M2214" s="258">
        <v>758</v>
      </c>
      <c r="N2214" s="258">
        <v>2503</v>
      </c>
      <c r="O2214" s="258">
        <v>1985</v>
      </c>
      <c r="P2214" s="258">
        <v>674</v>
      </c>
      <c r="Q2214" s="258">
        <v>457</v>
      </c>
      <c r="R2214" s="259">
        <v>274</v>
      </c>
      <c r="S2214" s="267">
        <v>13591</v>
      </c>
      <c r="T2214" s="90"/>
      <c r="U2214" s="260">
        <v>157</v>
      </c>
      <c r="V2214" s="273">
        <v>111.10813171139399</v>
      </c>
      <c r="W2214" s="273">
        <v>99.582683536854404</v>
      </c>
      <c r="X2214" s="274">
        <v>1.1014530360000001</v>
      </c>
      <c r="Z2214" s="257">
        <v>36838.71</v>
      </c>
      <c r="AA2214" s="258">
        <v>14263.774356062573</v>
      </c>
      <c r="AB2214" s="276">
        <v>1.0495014609714204</v>
      </c>
      <c r="AC2214" s="92"/>
      <c r="AD2214" s="257">
        <v>1368788.8166456246</v>
      </c>
      <c r="AE2214" s="258">
        <v>13879.506109111984</v>
      </c>
      <c r="AF2214" s="276">
        <v>1.0212277322575223</v>
      </c>
      <c r="AG2214" s="93"/>
      <c r="AH2214" s="257">
        <v>14969.848212276002</v>
      </c>
      <c r="AI2214" s="258">
        <v>12697.968150744222</v>
      </c>
      <c r="AJ2214" s="258">
        <v>13162.344712357226</v>
      </c>
      <c r="AK2214" s="276">
        <v>0.96846035702724054</v>
      </c>
      <c r="AL2214" s="93"/>
      <c r="AM2214" s="257">
        <v>13658.51</v>
      </c>
      <c r="AN2214" s="258">
        <v>13628.26223632507</v>
      </c>
      <c r="AO2214" s="276">
        <v>1.0027416846681678</v>
      </c>
      <c r="AQ2214" s="280">
        <v>14145.81509952845</v>
      </c>
      <c r="AR2214" s="281">
        <v>14258.901000985054</v>
      </c>
    </row>
    <row r="2215" spans="1:44" x14ac:dyDescent="0.2">
      <c r="A2215" s="260" t="s">
        <v>8391</v>
      </c>
      <c r="B2215" s="261" t="s">
        <v>8257</v>
      </c>
      <c r="C2215" s="261" t="s">
        <v>8264</v>
      </c>
      <c r="D2215" s="262" t="s">
        <v>15998</v>
      </c>
      <c r="E2215" s="257">
        <v>264</v>
      </c>
      <c r="F2215" s="258">
        <v>559</v>
      </c>
      <c r="G2215" s="258">
        <v>1892</v>
      </c>
      <c r="H2215" s="258">
        <v>1455</v>
      </c>
      <c r="I2215" s="258">
        <v>463</v>
      </c>
      <c r="J2215" s="258">
        <v>146</v>
      </c>
      <c r="K2215" s="259">
        <v>38</v>
      </c>
      <c r="L2215" s="257">
        <v>266</v>
      </c>
      <c r="M2215" s="258">
        <v>605</v>
      </c>
      <c r="N2215" s="258">
        <v>1851</v>
      </c>
      <c r="O2215" s="258">
        <v>1430</v>
      </c>
      <c r="P2215" s="258">
        <v>428</v>
      </c>
      <c r="Q2215" s="258">
        <v>193</v>
      </c>
      <c r="R2215" s="259">
        <v>83</v>
      </c>
      <c r="S2215" s="267">
        <v>9673</v>
      </c>
      <c r="T2215" s="90"/>
      <c r="U2215" s="260">
        <v>6</v>
      </c>
      <c r="V2215" s="273">
        <v>91.400748333720998</v>
      </c>
      <c r="W2215" s="273">
        <v>90.127069536423804</v>
      </c>
      <c r="X2215" s="274">
        <v>1.1014530360000001</v>
      </c>
      <c r="Z2215" s="257">
        <v>24068.63</v>
      </c>
      <c r="AA2215" s="258">
        <v>9319.2597509402021</v>
      </c>
      <c r="AB2215" s="276">
        <v>0.9634301406947382</v>
      </c>
      <c r="AC2215" s="92"/>
      <c r="AD2215" s="257">
        <v>902757.78204361931</v>
      </c>
      <c r="AE2215" s="258">
        <v>9153.9556712836111</v>
      </c>
      <c r="AF2215" s="276">
        <v>0.94634091505051288</v>
      </c>
      <c r="AG2215" s="93"/>
      <c r="AH2215" s="257">
        <v>10654.355217228001</v>
      </c>
      <c r="AI2215" s="258">
        <v>9037.4104865093705</v>
      </c>
      <c r="AJ2215" s="258">
        <v>9367.917033524498</v>
      </c>
      <c r="AK2215" s="276">
        <v>0.96846035702724054</v>
      </c>
      <c r="AL2215" s="93"/>
      <c r="AM2215" s="257">
        <v>9675.58</v>
      </c>
      <c r="AN2215" s="258">
        <v>9654.1527244583867</v>
      </c>
      <c r="AO2215" s="276">
        <v>0.99805155840570525</v>
      </c>
      <c r="AQ2215" s="280">
        <v>8524.4007594798641</v>
      </c>
      <c r="AR2215" s="281">
        <v>8592.5473835860466</v>
      </c>
    </row>
    <row r="2216" spans="1:44" x14ac:dyDescent="0.2">
      <c r="A2216" s="260" t="s">
        <v>8391</v>
      </c>
      <c r="B2216" s="261" t="s">
        <v>8257</v>
      </c>
      <c r="C2216" s="261" t="s">
        <v>8265</v>
      </c>
      <c r="D2216" s="262" t="s">
        <v>15999</v>
      </c>
      <c r="E2216" s="257">
        <v>376</v>
      </c>
      <c r="F2216" s="258">
        <v>802</v>
      </c>
      <c r="G2216" s="258">
        <v>2458</v>
      </c>
      <c r="H2216" s="258">
        <v>1932</v>
      </c>
      <c r="I2216" s="258">
        <v>697</v>
      </c>
      <c r="J2216" s="258">
        <v>355</v>
      </c>
      <c r="K2216" s="259">
        <v>126</v>
      </c>
      <c r="L2216" s="257">
        <v>315</v>
      </c>
      <c r="M2216" s="258">
        <v>753</v>
      </c>
      <c r="N2216" s="258">
        <v>2381</v>
      </c>
      <c r="O2216" s="258">
        <v>1978</v>
      </c>
      <c r="P2216" s="258">
        <v>734</v>
      </c>
      <c r="Q2216" s="258">
        <v>521</v>
      </c>
      <c r="R2216" s="259">
        <v>215</v>
      </c>
      <c r="S2216" s="267">
        <v>13643</v>
      </c>
      <c r="T2216" s="90"/>
      <c r="U2216" s="260">
        <v>47</v>
      </c>
      <c r="V2216" s="273">
        <v>86.139342659007397</v>
      </c>
      <c r="W2216" s="273">
        <v>86.943479217066098</v>
      </c>
      <c r="X2216" s="274">
        <v>1.1014530360000001</v>
      </c>
      <c r="Z2216" s="257">
        <v>36978.030000000006</v>
      </c>
      <c r="AA2216" s="258">
        <v>14317.718401423734</v>
      </c>
      <c r="AB2216" s="276">
        <v>1.0494552812008893</v>
      </c>
      <c r="AC2216" s="92"/>
      <c r="AD2216" s="257">
        <v>1244239.2462391376</v>
      </c>
      <c r="AE2216" s="258">
        <v>12616.574601839406</v>
      </c>
      <c r="AF2216" s="276">
        <v>0.92476541829798475</v>
      </c>
      <c r="AG2216" s="93"/>
      <c r="AH2216" s="257">
        <v>15027.123770148002</v>
      </c>
      <c r="AI2216" s="258">
        <v>12746.551356088841</v>
      </c>
      <c r="AJ2216" s="258">
        <v>13212.704650922644</v>
      </c>
      <c r="AK2216" s="276">
        <v>0.96846035702724065</v>
      </c>
      <c r="AL2216" s="93"/>
      <c r="AM2216" s="257">
        <v>13663.21</v>
      </c>
      <c r="AN2216" s="258">
        <v>13632.951827833274</v>
      </c>
      <c r="AO2216" s="276">
        <v>0.99926349247476909</v>
      </c>
      <c r="AQ2216" s="280">
        <v>12813.485047020835</v>
      </c>
      <c r="AR2216" s="281">
        <v>12915.91990122668</v>
      </c>
    </row>
    <row r="2217" spans="1:44" x14ac:dyDescent="0.2">
      <c r="A2217" s="260" t="s">
        <v>8391</v>
      </c>
      <c r="B2217" s="261" t="s">
        <v>8257</v>
      </c>
      <c r="C2217" s="261" t="s">
        <v>8266</v>
      </c>
      <c r="D2217" s="262" t="s">
        <v>16000</v>
      </c>
      <c r="E2217" s="257">
        <v>339</v>
      </c>
      <c r="F2217" s="258">
        <v>690</v>
      </c>
      <c r="G2217" s="258">
        <v>2037</v>
      </c>
      <c r="H2217" s="258">
        <v>1582</v>
      </c>
      <c r="I2217" s="258">
        <v>506</v>
      </c>
      <c r="J2217" s="258">
        <v>218</v>
      </c>
      <c r="K2217" s="259">
        <v>65</v>
      </c>
      <c r="L2217" s="257">
        <v>345</v>
      </c>
      <c r="M2217" s="258">
        <v>625</v>
      </c>
      <c r="N2217" s="258">
        <v>2136</v>
      </c>
      <c r="O2217" s="258">
        <v>1616</v>
      </c>
      <c r="P2217" s="258">
        <v>510</v>
      </c>
      <c r="Q2217" s="258">
        <v>280</v>
      </c>
      <c r="R2217" s="259">
        <v>167</v>
      </c>
      <c r="S2217" s="267">
        <v>11116</v>
      </c>
      <c r="T2217" s="90"/>
      <c r="U2217" s="260">
        <v>64</v>
      </c>
      <c r="V2217" s="273">
        <v>89.732432499246102</v>
      </c>
      <c r="W2217" s="273">
        <v>87.6426772220223</v>
      </c>
      <c r="X2217" s="274">
        <v>1.1014530360000001</v>
      </c>
      <c r="Z2217" s="257">
        <v>28780.58</v>
      </c>
      <c r="AA2217" s="258">
        <v>11143.704515076868</v>
      </c>
      <c r="AB2217" s="276">
        <v>1.0024923097406322</v>
      </c>
      <c r="AC2217" s="92"/>
      <c r="AD2217" s="257">
        <v>1026047.9848496319</v>
      </c>
      <c r="AE2217" s="258">
        <v>10404.117202580468</v>
      </c>
      <c r="AF2217" s="276">
        <v>0.93595872639262934</v>
      </c>
      <c r="AG2217" s="93"/>
      <c r="AH2217" s="257">
        <v>12243.751948176001</v>
      </c>
      <c r="AI2217" s="258">
        <v>10385.594434822511</v>
      </c>
      <c r="AJ2217" s="258">
        <v>10765.405328714805</v>
      </c>
      <c r="AK2217" s="276">
        <v>0.96846035702724054</v>
      </c>
      <c r="AL2217" s="93"/>
      <c r="AM2217" s="257">
        <v>11143.52</v>
      </c>
      <c r="AN2217" s="258">
        <v>11118.841864576234</v>
      </c>
      <c r="AO2217" s="276">
        <v>1.0002556553235187</v>
      </c>
      <c r="AQ2217" s="280">
        <v>10103.669908149752</v>
      </c>
      <c r="AR2217" s="281">
        <v>10184.441684929243</v>
      </c>
    </row>
    <row r="2218" spans="1:44" x14ac:dyDescent="0.2">
      <c r="A2218" s="260" t="s">
        <v>8391</v>
      </c>
      <c r="B2218" s="261" t="s">
        <v>8257</v>
      </c>
      <c r="C2218" s="261" t="s">
        <v>8267</v>
      </c>
      <c r="D2218" s="262" t="s">
        <v>16001</v>
      </c>
      <c r="E2218" s="257">
        <v>321</v>
      </c>
      <c r="F2218" s="258">
        <v>657</v>
      </c>
      <c r="G2218" s="258">
        <v>2126</v>
      </c>
      <c r="H2218" s="258">
        <v>1400</v>
      </c>
      <c r="I2218" s="258">
        <v>482</v>
      </c>
      <c r="J2218" s="258">
        <v>229</v>
      </c>
      <c r="K2218" s="259">
        <v>38</v>
      </c>
      <c r="L2218" s="257">
        <v>329</v>
      </c>
      <c r="M2218" s="258">
        <v>637</v>
      </c>
      <c r="N2218" s="258">
        <v>2163</v>
      </c>
      <c r="O2218" s="258">
        <v>1456</v>
      </c>
      <c r="P2218" s="258">
        <v>556</v>
      </c>
      <c r="Q2218" s="258">
        <v>289</v>
      </c>
      <c r="R2218" s="259">
        <v>115</v>
      </c>
      <c r="S2218" s="267">
        <v>10798</v>
      </c>
      <c r="T2218" s="90"/>
      <c r="U2218" s="260">
        <v>19</v>
      </c>
      <c r="V2218" s="273">
        <v>111.89236429594401</v>
      </c>
      <c r="W2218" s="273">
        <v>115.744605982035</v>
      </c>
      <c r="X2218" s="274">
        <v>1.1014530360000001</v>
      </c>
      <c r="Z2218" s="257">
        <v>27580.43</v>
      </c>
      <c r="AA2218" s="258">
        <v>10679.012108816483</v>
      </c>
      <c r="AB2218" s="276">
        <v>0.98898056203153206</v>
      </c>
      <c r="AC2218" s="92"/>
      <c r="AD2218" s="257">
        <v>1131027.6971927814</v>
      </c>
      <c r="AE2218" s="258">
        <v>11468.610527686873</v>
      </c>
      <c r="AF2218" s="276">
        <v>1.0621050683169915</v>
      </c>
      <c r="AG2218" s="93"/>
      <c r="AH2218" s="257">
        <v>11893.489882728001</v>
      </c>
      <c r="AI2218" s="258">
        <v>10088.489448291966</v>
      </c>
      <c r="AJ2218" s="258">
        <v>10457.434935180143</v>
      </c>
      <c r="AK2218" s="276">
        <v>0.96846035702724054</v>
      </c>
      <c r="AL2218" s="93"/>
      <c r="AM2218" s="257">
        <v>10806.17</v>
      </c>
      <c r="AN2218" s="258">
        <v>10782.238950684143</v>
      </c>
      <c r="AO2218" s="276">
        <v>0.99854037328062073</v>
      </c>
      <c r="AQ2218" s="280">
        <v>10968.469635727281</v>
      </c>
      <c r="AR2218" s="281">
        <v>11056.154881690727</v>
      </c>
    </row>
    <row r="2219" spans="1:44" x14ac:dyDescent="0.2">
      <c r="A2219" s="260" t="s">
        <v>8391</v>
      </c>
      <c r="B2219" s="261" t="s">
        <v>8257</v>
      </c>
      <c r="C2219" s="261" t="s">
        <v>8268</v>
      </c>
      <c r="D2219" s="262" t="s">
        <v>12587</v>
      </c>
      <c r="E2219" s="257">
        <v>323</v>
      </c>
      <c r="F2219" s="258">
        <v>678</v>
      </c>
      <c r="G2219" s="258">
        <v>2145</v>
      </c>
      <c r="H2219" s="258">
        <v>1710</v>
      </c>
      <c r="I2219" s="258">
        <v>674</v>
      </c>
      <c r="J2219" s="258">
        <v>327</v>
      </c>
      <c r="K2219" s="259">
        <v>73</v>
      </c>
      <c r="L2219" s="257">
        <v>306</v>
      </c>
      <c r="M2219" s="258">
        <v>689</v>
      </c>
      <c r="N2219" s="258">
        <v>2195</v>
      </c>
      <c r="O2219" s="258">
        <v>1758</v>
      </c>
      <c r="P2219" s="258">
        <v>703</v>
      </c>
      <c r="Q2219" s="258">
        <v>405</v>
      </c>
      <c r="R2219" s="259">
        <v>193</v>
      </c>
      <c r="S2219" s="267">
        <v>12179</v>
      </c>
      <c r="T2219" s="90"/>
      <c r="U2219" s="260">
        <v>63</v>
      </c>
      <c r="V2219" s="273">
        <v>94.096807612530597</v>
      </c>
      <c r="W2219" s="273">
        <v>90.416153150932502</v>
      </c>
      <c r="X2219" s="274">
        <v>1.1014530360000001</v>
      </c>
      <c r="Z2219" s="257">
        <v>32949.14</v>
      </c>
      <c r="AA2219" s="258">
        <v>12757.751240103564</v>
      </c>
      <c r="AB2219" s="276">
        <v>1.0475204236886086</v>
      </c>
      <c r="AC2219" s="92"/>
      <c r="AD2219" s="257">
        <v>1146045.2363776425</v>
      </c>
      <c r="AE2219" s="258">
        <v>11620.888237970119</v>
      </c>
      <c r="AF2219" s="276">
        <v>0.95417425387717536</v>
      </c>
      <c r="AG2219" s="93"/>
      <c r="AH2219" s="257">
        <v>13414.596525444002</v>
      </c>
      <c r="AI2219" s="258">
        <v>11378.747267155757</v>
      </c>
      <c r="AJ2219" s="258">
        <v>11794.878688234763</v>
      </c>
      <c r="AK2219" s="276">
        <v>0.96846035702724054</v>
      </c>
      <c r="AL2219" s="93"/>
      <c r="AM2219" s="257">
        <v>12206.09</v>
      </c>
      <c r="AN2219" s="258">
        <v>12179.058726038571</v>
      </c>
      <c r="AO2219" s="276">
        <v>1.0000048219097275</v>
      </c>
      <c r="AQ2219" s="280">
        <v>11789.238828695221</v>
      </c>
      <c r="AR2219" s="281">
        <v>11883.485550503045</v>
      </c>
    </row>
    <row r="2220" spans="1:44" x14ac:dyDescent="0.2">
      <c r="A2220" s="260" t="s">
        <v>8391</v>
      </c>
      <c r="B2220" s="261" t="s">
        <v>8257</v>
      </c>
      <c r="C2220" s="261" t="s">
        <v>8269</v>
      </c>
      <c r="D2220" s="262" t="s">
        <v>16002</v>
      </c>
      <c r="E2220" s="257">
        <v>337</v>
      </c>
      <c r="F2220" s="258">
        <v>632</v>
      </c>
      <c r="G2220" s="258">
        <v>2034</v>
      </c>
      <c r="H2220" s="258">
        <v>1091</v>
      </c>
      <c r="I2220" s="258">
        <v>340</v>
      </c>
      <c r="J2220" s="258">
        <v>189</v>
      </c>
      <c r="K2220" s="259">
        <v>87</v>
      </c>
      <c r="L2220" s="257">
        <v>292</v>
      </c>
      <c r="M2220" s="258">
        <v>556</v>
      </c>
      <c r="N2220" s="258">
        <v>1829</v>
      </c>
      <c r="O2220" s="258">
        <v>976</v>
      </c>
      <c r="P2220" s="258">
        <v>301</v>
      </c>
      <c r="Q2220" s="258">
        <v>246</v>
      </c>
      <c r="R2220" s="259">
        <v>147</v>
      </c>
      <c r="S2220" s="267">
        <v>9057</v>
      </c>
      <c r="T2220" s="90"/>
      <c r="U2220" s="260">
        <v>24</v>
      </c>
      <c r="V2220" s="273">
        <v>110.350005789205</v>
      </c>
      <c r="W2220" s="273">
        <v>125.596930889821</v>
      </c>
      <c r="X2220" s="274">
        <v>1.1014530360000001</v>
      </c>
      <c r="Z2220" s="257">
        <v>22460.89</v>
      </c>
      <c r="AA2220" s="258">
        <v>8696.750423571897</v>
      </c>
      <c r="AB2220" s="276">
        <v>0.96022418279473298</v>
      </c>
      <c r="AC2220" s="92"/>
      <c r="AD2220" s="257">
        <v>966146.72022597562</v>
      </c>
      <c r="AE2220" s="258">
        <v>9796.7189259602583</v>
      </c>
      <c r="AF2220" s="276">
        <v>1.0816737248493165</v>
      </c>
      <c r="AG2220" s="93"/>
      <c r="AH2220" s="257">
        <v>9975.8601470520007</v>
      </c>
      <c r="AI2220" s="258">
        <v>8461.8863616577455</v>
      </c>
      <c r="AJ2220" s="258">
        <v>8771.3454535957171</v>
      </c>
      <c r="AK2220" s="276">
        <v>0.96846035702724054</v>
      </c>
      <c r="AL2220" s="93"/>
      <c r="AM2220" s="257">
        <v>9067.32</v>
      </c>
      <c r="AN2220" s="258">
        <v>9047.2397604625276</v>
      </c>
      <c r="AO2220" s="276">
        <v>0.99892235403141516</v>
      </c>
      <c r="AQ2220" s="280">
        <v>9100.5338054766125</v>
      </c>
      <c r="AR2220" s="281">
        <v>9173.2862104732612</v>
      </c>
    </row>
    <row r="2221" spans="1:44" x14ac:dyDescent="0.2">
      <c r="A2221" s="260" t="s">
        <v>8391</v>
      </c>
      <c r="B2221" s="261" t="s">
        <v>8257</v>
      </c>
      <c r="C2221" s="261" t="s">
        <v>8270</v>
      </c>
      <c r="D2221" s="262" t="s">
        <v>16003</v>
      </c>
      <c r="E2221" s="257">
        <v>290</v>
      </c>
      <c r="F2221" s="258">
        <v>482</v>
      </c>
      <c r="G2221" s="258">
        <v>1659</v>
      </c>
      <c r="H2221" s="258">
        <v>1219</v>
      </c>
      <c r="I2221" s="258">
        <v>406</v>
      </c>
      <c r="J2221" s="258">
        <v>198</v>
      </c>
      <c r="K2221" s="259">
        <v>86</v>
      </c>
      <c r="L2221" s="257">
        <v>282</v>
      </c>
      <c r="M2221" s="258">
        <v>471</v>
      </c>
      <c r="N2221" s="258">
        <v>1623</v>
      </c>
      <c r="O2221" s="258">
        <v>1247</v>
      </c>
      <c r="P2221" s="258">
        <v>436</v>
      </c>
      <c r="Q2221" s="258">
        <v>297</v>
      </c>
      <c r="R2221" s="259">
        <v>154</v>
      </c>
      <c r="S2221" s="267">
        <v>8850</v>
      </c>
      <c r="T2221" s="90"/>
      <c r="U2221" s="260">
        <v>53</v>
      </c>
      <c r="V2221" s="273">
        <v>112.23592725064699</v>
      </c>
      <c r="W2221" s="273">
        <v>127.76215238525801</v>
      </c>
      <c r="X2221" s="274">
        <v>1.1014530360000001</v>
      </c>
      <c r="Z2221" s="257">
        <v>23717.280000000002</v>
      </c>
      <c r="AA2221" s="258">
        <v>9183.2186919562537</v>
      </c>
      <c r="AB2221" s="276">
        <v>1.0376518295995767</v>
      </c>
      <c r="AC2221" s="92"/>
      <c r="AD2221" s="257">
        <v>952960.73946212523</v>
      </c>
      <c r="AE2221" s="258">
        <v>9663.0132013511138</v>
      </c>
      <c r="AF2221" s="276">
        <v>1.0918658984577529</v>
      </c>
      <c r="AG2221" s="93"/>
      <c r="AH2221" s="257">
        <v>9747.8593686000004</v>
      </c>
      <c r="AI2221" s="258">
        <v>8268.4878326897469</v>
      </c>
      <c r="AJ2221" s="258">
        <v>8570.8741596910786</v>
      </c>
      <c r="AK2221" s="276">
        <v>0.96846035702724054</v>
      </c>
      <c r="AL2221" s="93"/>
      <c r="AM2221" s="257">
        <v>8872.7900000000009</v>
      </c>
      <c r="AN2221" s="258">
        <v>8853.1405612942199</v>
      </c>
      <c r="AO2221" s="276">
        <v>1.0003548656829626</v>
      </c>
      <c r="AQ2221" s="280">
        <v>9714.0462279198709</v>
      </c>
      <c r="AR2221" s="281">
        <v>9791.7032357873104</v>
      </c>
    </row>
    <row r="2222" spans="1:44" x14ac:dyDescent="0.2">
      <c r="A2222" s="260" t="s">
        <v>8391</v>
      </c>
      <c r="B2222" s="261" t="s">
        <v>8257</v>
      </c>
      <c r="C2222" s="261" t="s">
        <v>8271</v>
      </c>
      <c r="D2222" s="262" t="s">
        <v>16004</v>
      </c>
      <c r="E2222" s="257">
        <v>111</v>
      </c>
      <c r="F2222" s="258">
        <v>222</v>
      </c>
      <c r="G2222" s="258">
        <v>766</v>
      </c>
      <c r="H2222" s="258">
        <v>704</v>
      </c>
      <c r="I2222" s="258">
        <v>338</v>
      </c>
      <c r="J2222" s="258">
        <v>136</v>
      </c>
      <c r="K2222" s="259">
        <v>51</v>
      </c>
      <c r="L2222" s="257">
        <v>104</v>
      </c>
      <c r="M2222" s="258">
        <v>226</v>
      </c>
      <c r="N2222" s="258">
        <v>722</v>
      </c>
      <c r="O2222" s="258">
        <v>699</v>
      </c>
      <c r="P2222" s="258">
        <v>337</v>
      </c>
      <c r="Q2222" s="258">
        <v>187</v>
      </c>
      <c r="R2222" s="259">
        <v>106</v>
      </c>
      <c r="S2222" s="267">
        <v>4709</v>
      </c>
      <c r="T2222" s="90"/>
      <c r="U2222" s="260">
        <v>60</v>
      </c>
      <c r="V2222" s="273">
        <v>99.372886911021396</v>
      </c>
      <c r="W2222" s="273">
        <v>105.607347632193</v>
      </c>
      <c r="X2222" s="274">
        <v>1.1014530360000001</v>
      </c>
      <c r="Z2222" s="257">
        <v>13617.499999999998</v>
      </c>
      <c r="AA2222" s="258">
        <v>5272.6316229227914</v>
      </c>
      <c r="AB2222" s="276">
        <v>1.1196924236404313</v>
      </c>
      <c r="AC2222" s="92"/>
      <c r="AD2222" s="257">
        <v>466542.40932377271</v>
      </c>
      <c r="AE2222" s="258">
        <v>4730.7357728402485</v>
      </c>
      <c r="AF2222" s="276">
        <v>1.0046157937651834</v>
      </c>
      <c r="AG2222" s="93"/>
      <c r="AH2222" s="257">
        <v>5186.7423465240008</v>
      </c>
      <c r="AI2222" s="258">
        <v>4399.5829609193252</v>
      </c>
      <c r="AJ2222" s="258">
        <v>4560.4798212412761</v>
      </c>
      <c r="AK2222" s="276">
        <v>0.96846035702724065</v>
      </c>
      <c r="AL2222" s="93"/>
      <c r="AM2222" s="257">
        <v>4734.8</v>
      </c>
      <c r="AN2222" s="258">
        <v>4724.314441073876</v>
      </c>
      <c r="AO2222" s="276">
        <v>1.0032521641694363</v>
      </c>
      <c r="AQ2222" s="280">
        <v>5146.587783479813</v>
      </c>
      <c r="AR2222" s="281">
        <v>5187.7311544927534</v>
      </c>
    </row>
    <row r="2223" spans="1:44" x14ac:dyDescent="0.2">
      <c r="A2223" s="260" t="s">
        <v>8391</v>
      </c>
      <c r="B2223" s="261" t="s">
        <v>8257</v>
      </c>
      <c r="C2223" s="261" t="s">
        <v>8272</v>
      </c>
      <c r="D2223" s="262" t="s">
        <v>16005</v>
      </c>
      <c r="E2223" s="257">
        <v>232</v>
      </c>
      <c r="F2223" s="258">
        <v>484</v>
      </c>
      <c r="G2223" s="258">
        <v>1484</v>
      </c>
      <c r="H2223" s="258">
        <v>1027</v>
      </c>
      <c r="I2223" s="258">
        <v>345</v>
      </c>
      <c r="J2223" s="258">
        <v>169</v>
      </c>
      <c r="K2223" s="259">
        <v>59</v>
      </c>
      <c r="L2223" s="257">
        <v>225</v>
      </c>
      <c r="M2223" s="258">
        <v>487</v>
      </c>
      <c r="N2223" s="258">
        <v>1529</v>
      </c>
      <c r="O2223" s="258">
        <v>1048</v>
      </c>
      <c r="P2223" s="258">
        <v>368</v>
      </c>
      <c r="Q2223" s="258">
        <v>241</v>
      </c>
      <c r="R2223" s="259">
        <v>116</v>
      </c>
      <c r="S2223" s="267">
        <v>7814</v>
      </c>
      <c r="T2223" s="90"/>
      <c r="U2223" s="260">
        <v>24</v>
      </c>
      <c r="V2223" s="273">
        <v>101.95958416425201</v>
      </c>
      <c r="W2223" s="273">
        <v>108.403378551318</v>
      </c>
      <c r="X2223" s="274">
        <v>1.1014530360000001</v>
      </c>
      <c r="Z2223" s="257">
        <v>20283.09</v>
      </c>
      <c r="AA2223" s="258">
        <v>7853.5165591767245</v>
      </c>
      <c r="AB2223" s="276">
        <v>1.0050571486020892</v>
      </c>
      <c r="AC2223" s="92"/>
      <c r="AD2223" s="257">
        <v>784620.37843071914</v>
      </c>
      <c r="AE2223" s="258">
        <v>7956.0434767800634</v>
      </c>
      <c r="AF2223" s="276">
        <v>1.0181780748374794</v>
      </c>
      <c r="AG2223" s="93"/>
      <c r="AH2223" s="257">
        <v>8606.7540233040017</v>
      </c>
      <c r="AI2223" s="258">
        <v>7300.5608954392883</v>
      </c>
      <c r="AJ2223" s="258">
        <v>7567.5492298108584</v>
      </c>
      <c r="AK2223" s="276">
        <v>0.96846035702724065</v>
      </c>
      <c r="AL2223" s="93"/>
      <c r="AM2223" s="257">
        <v>7824.32</v>
      </c>
      <c r="AN2223" s="258">
        <v>7806.9924743564989</v>
      </c>
      <c r="AO2223" s="276">
        <v>0.99910320890152271</v>
      </c>
      <c r="AQ2223" s="280">
        <v>7737.1337852372262</v>
      </c>
      <c r="AR2223" s="281">
        <v>7798.9867603141493</v>
      </c>
    </row>
    <row r="2224" spans="1:44" x14ac:dyDescent="0.2">
      <c r="A2224" s="260" t="s">
        <v>8391</v>
      </c>
      <c r="B2224" s="261" t="s">
        <v>8257</v>
      </c>
      <c r="C2224" s="261" t="s">
        <v>8273</v>
      </c>
      <c r="D2224" s="262" t="s">
        <v>16006</v>
      </c>
      <c r="E2224" s="257">
        <v>57</v>
      </c>
      <c r="F2224" s="258">
        <v>147</v>
      </c>
      <c r="G2224" s="258">
        <v>493</v>
      </c>
      <c r="H2224" s="258">
        <v>384</v>
      </c>
      <c r="I2224" s="258">
        <v>119</v>
      </c>
      <c r="J2224" s="258">
        <v>62</v>
      </c>
      <c r="K2224" s="259">
        <v>21</v>
      </c>
      <c r="L2224" s="257">
        <v>45</v>
      </c>
      <c r="M2224" s="258">
        <v>119</v>
      </c>
      <c r="N2224" s="258">
        <v>399</v>
      </c>
      <c r="O2224" s="258">
        <v>288</v>
      </c>
      <c r="P2224" s="258">
        <v>122</v>
      </c>
      <c r="Q2224" s="258">
        <v>87</v>
      </c>
      <c r="R2224" s="259">
        <v>45</v>
      </c>
      <c r="S2224" s="267">
        <v>2388</v>
      </c>
      <c r="T2224" s="90"/>
      <c r="U2224" s="260">
        <v>0</v>
      </c>
      <c r="V2224" s="273">
        <v>102.08832966448</v>
      </c>
      <c r="W2224" s="273">
        <v>108.55485762143999</v>
      </c>
      <c r="X2224" s="274">
        <v>1.1014530360000001</v>
      </c>
      <c r="Z2224" s="257">
        <v>6292.22</v>
      </c>
      <c r="AA2224" s="258">
        <v>2436.3178373700939</v>
      </c>
      <c r="AB2224" s="276">
        <v>1.0202336002387329</v>
      </c>
      <c r="AC2224" s="92"/>
      <c r="AD2224" s="257">
        <v>239950.09753300663</v>
      </c>
      <c r="AE2224" s="258">
        <v>2433.0917991811802</v>
      </c>
      <c r="AF2224" s="276">
        <v>1.0188826629736936</v>
      </c>
      <c r="AG2224" s="93"/>
      <c r="AH2224" s="257">
        <v>2630.2698499680005</v>
      </c>
      <c r="AI2224" s="258">
        <v>2231.090276210522</v>
      </c>
      <c r="AJ2224" s="258">
        <v>2312.6833325810503</v>
      </c>
      <c r="AK2224" s="276">
        <v>0.96846035702724054</v>
      </c>
      <c r="AL2224" s="93"/>
      <c r="AM2224" s="257">
        <v>2388</v>
      </c>
      <c r="AN2224" s="258">
        <v>2382.711600338856</v>
      </c>
      <c r="AO2224" s="276">
        <v>0.99778542727757791</v>
      </c>
      <c r="AQ2224" s="280">
        <v>2398.7065559054813</v>
      </c>
      <c r="AR2224" s="281">
        <v>2417.8825377273756</v>
      </c>
    </row>
    <row r="2225" spans="1:44" x14ac:dyDescent="0.2">
      <c r="A2225" s="260" t="s">
        <v>8391</v>
      </c>
      <c r="B2225" s="261" t="s">
        <v>8257</v>
      </c>
      <c r="C2225" s="261" t="s">
        <v>8274</v>
      </c>
      <c r="D2225" s="262" t="s">
        <v>16007</v>
      </c>
      <c r="E2225" s="257">
        <v>289</v>
      </c>
      <c r="F2225" s="258">
        <v>473</v>
      </c>
      <c r="G2225" s="258">
        <v>1672</v>
      </c>
      <c r="H2225" s="258">
        <v>1116</v>
      </c>
      <c r="I2225" s="258">
        <v>375</v>
      </c>
      <c r="J2225" s="258">
        <v>191</v>
      </c>
      <c r="K2225" s="259">
        <v>70</v>
      </c>
      <c r="L2225" s="257">
        <v>246</v>
      </c>
      <c r="M2225" s="258">
        <v>476</v>
      </c>
      <c r="N2225" s="258">
        <v>1694</v>
      </c>
      <c r="O2225" s="258">
        <v>1062</v>
      </c>
      <c r="P2225" s="258">
        <v>379</v>
      </c>
      <c r="Q2225" s="258">
        <v>282</v>
      </c>
      <c r="R2225" s="259">
        <v>153</v>
      </c>
      <c r="S2225" s="267">
        <v>8478</v>
      </c>
      <c r="T2225" s="90"/>
      <c r="U2225" s="260">
        <v>78</v>
      </c>
      <c r="V2225" s="273">
        <v>98.254777782181094</v>
      </c>
      <c r="W2225" s="273">
        <v>104.448153828005</v>
      </c>
      <c r="X2225" s="274">
        <v>1.1014530360000001</v>
      </c>
      <c r="Z2225" s="257">
        <v>22248.87</v>
      </c>
      <c r="AA2225" s="258">
        <v>8614.6572819018329</v>
      </c>
      <c r="AB2225" s="276">
        <v>1.01611904716936</v>
      </c>
      <c r="AC2225" s="92"/>
      <c r="AD2225" s="257">
        <v>835152.35104154889</v>
      </c>
      <c r="AE2225" s="258">
        <v>8468.4372178951107</v>
      </c>
      <c r="AF2225" s="276">
        <v>0.99887204740447166</v>
      </c>
      <c r="AG2225" s="93"/>
      <c r="AH2225" s="257">
        <v>9338.1188392080003</v>
      </c>
      <c r="AI2225" s="258">
        <v>7920.9310559936348</v>
      </c>
      <c r="AJ2225" s="258">
        <v>8210.6069068769448</v>
      </c>
      <c r="AK2225" s="276">
        <v>0.96846035702724043</v>
      </c>
      <c r="AL2225" s="93"/>
      <c r="AM2225" s="257">
        <v>8511.5400000000009</v>
      </c>
      <c r="AN2225" s="258">
        <v>8492.6905756901961</v>
      </c>
      <c r="AO2225" s="276">
        <v>1.0017327878851376</v>
      </c>
      <c r="AQ2225" s="280">
        <v>8347.9838736118618</v>
      </c>
      <c r="AR2225" s="281">
        <v>8414.7201680601083</v>
      </c>
    </row>
    <row r="2226" spans="1:44" x14ac:dyDescent="0.2">
      <c r="A2226" s="260" t="s">
        <v>8391</v>
      </c>
      <c r="B2226" s="261" t="s">
        <v>8257</v>
      </c>
      <c r="C2226" s="261" t="s">
        <v>8275</v>
      </c>
      <c r="D2226" s="262" t="s">
        <v>16008</v>
      </c>
      <c r="E2226" s="257">
        <v>214</v>
      </c>
      <c r="F2226" s="258">
        <v>372</v>
      </c>
      <c r="G2226" s="258">
        <v>1334</v>
      </c>
      <c r="H2226" s="258">
        <v>999</v>
      </c>
      <c r="I2226" s="258">
        <v>314</v>
      </c>
      <c r="J2226" s="258">
        <v>190</v>
      </c>
      <c r="K2226" s="259">
        <v>71</v>
      </c>
      <c r="L2226" s="257">
        <v>199</v>
      </c>
      <c r="M2226" s="258">
        <v>368</v>
      </c>
      <c r="N2226" s="258">
        <v>1344</v>
      </c>
      <c r="O2226" s="258">
        <v>978</v>
      </c>
      <c r="P2226" s="258">
        <v>405</v>
      </c>
      <c r="Q2226" s="258">
        <v>321</v>
      </c>
      <c r="R2226" s="259">
        <v>160</v>
      </c>
      <c r="S2226" s="267">
        <v>7269</v>
      </c>
      <c r="T2226" s="90"/>
      <c r="U2226" s="260">
        <v>54</v>
      </c>
      <c r="V2226" s="273">
        <v>101.100061254737</v>
      </c>
      <c r="W2226" s="273">
        <v>105.76248795926701</v>
      </c>
      <c r="X2226" s="274">
        <v>1.1014530360000001</v>
      </c>
      <c r="Z2226" s="257">
        <v>20096.82</v>
      </c>
      <c r="AA2226" s="258">
        <v>7781.3936957728829</v>
      </c>
      <c r="AB2226" s="276">
        <v>1.0704902594267276</v>
      </c>
      <c r="AC2226" s="92"/>
      <c r="AD2226" s="257">
        <v>723719.14117812424</v>
      </c>
      <c r="AE2226" s="258">
        <v>7338.5054868282432</v>
      </c>
      <c r="AF2226" s="276">
        <v>1.0095619049151525</v>
      </c>
      <c r="AG2226" s="93"/>
      <c r="AH2226" s="257">
        <v>8006.4621186840004</v>
      </c>
      <c r="AI2226" s="258">
        <v>6791.3715317312744</v>
      </c>
      <c r="AJ2226" s="258">
        <v>7039.7383352310117</v>
      </c>
      <c r="AK2226" s="276">
        <v>0.96846035702724054</v>
      </c>
      <c r="AL2226" s="93"/>
      <c r="AM2226" s="257">
        <v>7292.22</v>
      </c>
      <c r="AN2226" s="258">
        <v>7276.0708485020996</v>
      </c>
      <c r="AO2226" s="276">
        <v>1.0009727401983903</v>
      </c>
      <c r="AQ2226" s="280">
        <v>7615.4301941336325</v>
      </c>
      <c r="AR2226" s="281">
        <v>7676.3102340906189</v>
      </c>
    </row>
    <row r="2227" spans="1:44" x14ac:dyDescent="0.2">
      <c r="A2227" s="260" t="s">
        <v>8391</v>
      </c>
      <c r="B2227" s="261" t="s">
        <v>8257</v>
      </c>
      <c r="C2227" s="261" t="s">
        <v>8276</v>
      </c>
      <c r="D2227" s="262" t="s">
        <v>16009</v>
      </c>
      <c r="E2227" s="257">
        <v>257</v>
      </c>
      <c r="F2227" s="258">
        <v>419</v>
      </c>
      <c r="G2227" s="258">
        <v>1042</v>
      </c>
      <c r="H2227" s="258">
        <v>275</v>
      </c>
      <c r="I2227" s="258">
        <v>55</v>
      </c>
      <c r="J2227" s="258">
        <v>38</v>
      </c>
      <c r="K2227" s="259">
        <v>9</v>
      </c>
      <c r="L2227" s="257">
        <v>230</v>
      </c>
      <c r="M2227" s="258">
        <v>364</v>
      </c>
      <c r="N2227" s="258">
        <v>934</v>
      </c>
      <c r="O2227" s="258">
        <v>231</v>
      </c>
      <c r="P2227" s="258">
        <v>60</v>
      </c>
      <c r="Q2227" s="258">
        <v>51</v>
      </c>
      <c r="R2227" s="259">
        <v>15</v>
      </c>
      <c r="S2227" s="267">
        <v>3980</v>
      </c>
      <c r="T2227" s="90"/>
      <c r="U2227" s="260">
        <v>3</v>
      </c>
      <c r="V2227" s="273">
        <v>117.01087921992701</v>
      </c>
      <c r="W2227" s="273">
        <v>146.25276381909501</v>
      </c>
      <c r="X2227" s="274">
        <v>1.1014530360000001</v>
      </c>
      <c r="Z2227" s="257">
        <v>8367.7799999999988</v>
      </c>
      <c r="AA2227" s="258">
        <v>3239.9648571074626</v>
      </c>
      <c r="AB2227" s="276">
        <v>0.8140615218862971</v>
      </c>
      <c r="AC2227" s="92"/>
      <c r="AD2227" s="257">
        <v>450949.90197096963</v>
      </c>
      <c r="AE2227" s="258">
        <v>4572.627890581276</v>
      </c>
      <c r="AF2227" s="276">
        <v>1.1489014800455468</v>
      </c>
      <c r="AG2227" s="93"/>
      <c r="AH2227" s="257">
        <v>4383.78308328</v>
      </c>
      <c r="AI2227" s="258">
        <v>3718.4837936842027</v>
      </c>
      <c r="AJ2227" s="258">
        <v>3854.4722209684169</v>
      </c>
      <c r="AK2227" s="276">
        <v>0.96846035702724043</v>
      </c>
      <c r="AL2227" s="93"/>
      <c r="AM2227" s="257">
        <v>3981.29</v>
      </c>
      <c r="AN2227" s="258">
        <v>3972.4731437659484</v>
      </c>
      <c r="AO2227" s="276">
        <v>0.99810883009194684</v>
      </c>
      <c r="AQ2227" s="280">
        <v>3598.1795770919098</v>
      </c>
      <c r="AR2227" s="281">
        <v>3626.9445070881843</v>
      </c>
    </row>
    <row r="2228" spans="1:44" x14ac:dyDescent="0.2">
      <c r="A2228" s="260" t="s">
        <v>8391</v>
      </c>
      <c r="B2228" s="261" t="s">
        <v>8257</v>
      </c>
      <c r="C2228" s="261" t="s">
        <v>8277</v>
      </c>
      <c r="D2228" s="262" t="s">
        <v>16010</v>
      </c>
      <c r="E2228" s="257">
        <v>226</v>
      </c>
      <c r="F2228" s="258">
        <v>350</v>
      </c>
      <c r="G2228" s="258">
        <v>1352</v>
      </c>
      <c r="H2228" s="258">
        <v>536</v>
      </c>
      <c r="I2228" s="258">
        <v>166</v>
      </c>
      <c r="J2228" s="258">
        <v>98</v>
      </c>
      <c r="K2228" s="259">
        <v>29</v>
      </c>
      <c r="L2228" s="257">
        <v>199</v>
      </c>
      <c r="M2228" s="258">
        <v>325</v>
      </c>
      <c r="N2228" s="258">
        <v>1075</v>
      </c>
      <c r="O2228" s="258">
        <v>473</v>
      </c>
      <c r="P2228" s="258">
        <v>160</v>
      </c>
      <c r="Q2228" s="258">
        <v>86</v>
      </c>
      <c r="R2228" s="259">
        <v>39</v>
      </c>
      <c r="S2228" s="267">
        <v>5114</v>
      </c>
      <c r="T2228" s="90"/>
      <c r="U2228" s="260">
        <v>8</v>
      </c>
      <c r="V2228" s="273">
        <v>117.13317546072</v>
      </c>
      <c r="W2228" s="273">
        <v>139.384178578421</v>
      </c>
      <c r="X2228" s="274">
        <v>1.1014530360000001</v>
      </c>
      <c r="Z2228" s="257">
        <v>11841.54</v>
      </c>
      <c r="AA2228" s="258">
        <v>4584.988306818811</v>
      </c>
      <c r="AB2228" s="276">
        <v>0.89655618044951335</v>
      </c>
      <c r="AC2228" s="92"/>
      <c r="AD2228" s="257">
        <v>571283.54332463443</v>
      </c>
      <c r="AE2228" s="258">
        <v>5792.8099157331399</v>
      </c>
      <c r="AF2228" s="276">
        <v>1.1327356112110167</v>
      </c>
      <c r="AG2228" s="93"/>
      <c r="AH2228" s="257">
        <v>5632.8308261040002</v>
      </c>
      <c r="AI2228" s="258">
        <v>4777.9713871610584</v>
      </c>
      <c r="AJ2228" s="258">
        <v>4952.7062658373079</v>
      </c>
      <c r="AK2228" s="276">
        <v>0.96846035702724054</v>
      </c>
      <c r="AL2228" s="93"/>
      <c r="AM2228" s="257">
        <v>5117.4399999999996</v>
      </c>
      <c r="AN2228" s="258">
        <v>5106.1070569673684</v>
      </c>
      <c r="AO2228" s="276">
        <v>0.99845660089311072</v>
      </c>
      <c r="AQ2228" s="280">
        <v>5022.0129363128035</v>
      </c>
      <c r="AR2228" s="281">
        <v>5062.1604185210635</v>
      </c>
    </row>
    <row r="2229" spans="1:44" x14ac:dyDescent="0.2">
      <c r="A2229" s="260" t="s">
        <v>8391</v>
      </c>
      <c r="B2229" s="261" t="s">
        <v>8257</v>
      </c>
      <c r="C2229" s="261" t="s">
        <v>8278</v>
      </c>
      <c r="D2229" s="262" t="s">
        <v>11877</v>
      </c>
      <c r="E2229" s="257">
        <v>300</v>
      </c>
      <c r="F2229" s="258">
        <v>540</v>
      </c>
      <c r="G2229" s="258">
        <v>1623</v>
      </c>
      <c r="H2229" s="258">
        <v>844</v>
      </c>
      <c r="I2229" s="258">
        <v>219</v>
      </c>
      <c r="J2229" s="258">
        <v>104</v>
      </c>
      <c r="K2229" s="259">
        <v>28</v>
      </c>
      <c r="L2229" s="257">
        <v>301</v>
      </c>
      <c r="M2229" s="258">
        <v>526</v>
      </c>
      <c r="N2229" s="258">
        <v>1697</v>
      </c>
      <c r="O2229" s="258">
        <v>818</v>
      </c>
      <c r="P2229" s="258">
        <v>232</v>
      </c>
      <c r="Q2229" s="258">
        <v>166</v>
      </c>
      <c r="R2229" s="259">
        <v>79</v>
      </c>
      <c r="S2229" s="267">
        <v>7477</v>
      </c>
      <c r="T2229" s="90"/>
      <c r="U2229" s="260">
        <v>83</v>
      </c>
      <c r="V2229" s="273">
        <v>118.561388134022</v>
      </c>
      <c r="W2229" s="273">
        <v>132.97526076490999</v>
      </c>
      <c r="X2229" s="274">
        <v>1.1014530360000001</v>
      </c>
      <c r="Z2229" s="257">
        <v>17762.7</v>
      </c>
      <c r="AA2229" s="258">
        <v>6877.6334663844827</v>
      </c>
      <c r="AB2229" s="276">
        <v>0.91983863399551724</v>
      </c>
      <c r="AC2229" s="92"/>
      <c r="AD2229" s="257">
        <v>826696.96680150181</v>
      </c>
      <c r="AE2229" s="258">
        <v>8382.6996988655374</v>
      </c>
      <c r="AF2229" s="276">
        <v>1.1211314295660744</v>
      </c>
      <c r="AG2229" s="93"/>
      <c r="AH2229" s="257">
        <v>8235.5643501720006</v>
      </c>
      <c r="AI2229" s="258">
        <v>6985.7043531097443</v>
      </c>
      <c r="AJ2229" s="258">
        <v>7241.1780894926769</v>
      </c>
      <c r="AK2229" s="276">
        <v>0.96846035702724043</v>
      </c>
      <c r="AL2229" s="93"/>
      <c r="AM2229" s="257">
        <v>7512.69</v>
      </c>
      <c r="AN2229" s="258">
        <v>7496.0526016539861</v>
      </c>
      <c r="AO2229" s="276">
        <v>1.0025481612483598</v>
      </c>
      <c r="AQ2229" s="280">
        <v>7486.5658253928677</v>
      </c>
      <c r="AR2229" s="281">
        <v>7546.4156848192761</v>
      </c>
    </row>
    <row r="2230" spans="1:44" x14ac:dyDescent="0.2">
      <c r="A2230" s="260" t="s">
        <v>8391</v>
      </c>
      <c r="B2230" s="261" t="s">
        <v>8257</v>
      </c>
      <c r="C2230" s="261" t="s">
        <v>8279</v>
      </c>
      <c r="D2230" s="262" t="s">
        <v>16011</v>
      </c>
      <c r="E2230" s="257">
        <v>50</v>
      </c>
      <c r="F2230" s="258">
        <v>96</v>
      </c>
      <c r="G2230" s="258">
        <v>447</v>
      </c>
      <c r="H2230" s="258">
        <v>338</v>
      </c>
      <c r="I2230" s="258">
        <v>99</v>
      </c>
      <c r="J2230" s="258">
        <v>63</v>
      </c>
      <c r="K2230" s="259">
        <v>25</v>
      </c>
      <c r="L2230" s="257">
        <v>42</v>
      </c>
      <c r="M2230" s="258">
        <v>104</v>
      </c>
      <c r="N2230" s="258">
        <v>381</v>
      </c>
      <c r="O2230" s="258">
        <v>287</v>
      </c>
      <c r="P2230" s="258">
        <v>116</v>
      </c>
      <c r="Q2230" s="258">
        <v>94</v>
      </c>
      <c r="R2230" s="259">
        <v>54</v>
      </c>
      <c r="S2230" s="267">
        <v>2196</v>
      </c>
      <c r="T2230" s="90"/>
      <c r="U2230" s="260">
        <v>9</v>
      </c>
      <c r="V2230" s="273">
        <v>118.73406484193301</v>
      </c>
      <c r="W2230" s="273">
        <v>159.70336669699699</v>
      </c>
      <c r="X2230" s="274">
        <v>1.1014530360000001</v>
      </c>
      <c r="Z2230" s="257">
        <v>6022.4</v>
      </c>
      <c r="AA2230" s="258">
        <v>2331.8448089509984</v>
      </c>
      <c r="AB2230" s="276">
        <v>1.0618601133656642</v>
      </c>
      <c r="AC2230" s="92"/>
      <c r="AD2230" s="257">
        <v>256797.10001130335</v>
      </c>
      <c r="AE2230" s="258">
        <v>2603.9202505640365</v>
      </c>
      <c r="AF2230" s="276">
        <v>1.1857560339544793</v>
      </c>
      <c r="AG2230" s="93"/>
      <c r="AH2230" s="257">
        <v>2418.790867056</v>
      </c>
      <c r="AI2230" s="258">
        <v>2051.7061333996257</v>
      </c>
      <c r="AJ2230" s="258">
        <v>2126.7389440318202</v>
      </c>
      <c r="AK2230" s="276">
        <v>0.96846035702724054</v>
      </c>
      <c r="AL2230" s="93"/>
      <c r="AM2230" s="257">
        <v>2199.87</v>
      </c>
      <c r="AN2230" s="258">
        <v>2194.9982279051251</v>
      </c>
      <c r="AO2230" s="276">
        <v>0.99954381962892758</v>
      </c>
      <c r="AQ2230" s="280">
        <v>2676.5704133901863</v>
      </c>
      <c r="AR2230" s="281">
        <v>2697.9677224798825</v>
      </c>
    </row>
    <row r="2231" spans="1:44" x14ac:dyDescent="0.2">
      <c r="A2231" s="260" t="s">
        <v>8391</v>
      </c>
      <c r="B2231" s="261" t="s">
        <v>8257</v>
      </c>
      <c r="C2231" s="261" t="s">
        <v>8280</v>
      </c>
      <c r="D2231" s="262" t="s">
        <v>16012</v>
      </c>
      <c r="E2231" s="257">
        <v>108</v>
      </c>
      <c r="F2231" s="258">
        <v>186</v>
      </c>
      <c r="G2231" s="258">
        <v>489</v>
      </c>
      <c r="H2231" s="258">
        <v>334</v>
      </c>
      <c r="I2231" s="258">
        <v>119</v>
      </c>
      <c r="J2231" s="258">
        <v>42</v>
      </c>
      <c r="K2231" s="259">
        <v>14</v>
      </c>
      <c r="L2231" s="257">
        <v>94</v>
      </c>
      <c r="M2231" s="258">
        <v>141</v>
      </c>
      <c r="N2231" s="258">
        <v>552</v>
      </c>
      <c r="O2231" s="258">
        <v>337</v>
      </c>
      <c r="P2231" s="258">
        <v>114</v>
      </c>
      <c r="Q2231" s="258">
        <v>54</v>
      </c>
      <c r="R2231" s="259">
        <v>35</v>
      </c>
      <c r="S2231" s="267">
        <v>2619</v>
      </c>
      <c r="T2231" s="90"/>
      <c r="U2231" s="260">
        <v>1</v>
      </c>
      <c r="V2231" s="273">
        <v>112.33216735696</v>
      </c>
      <c r="W2231" s="273">
        <v>135.45475372279401</v>
      </c>
      <c r="X2231" s="274">
        <v>1.1014530360000001</v>
      </c>
      <c r="Z2231" s="257">
        <v>6640.0899999999992</v>
      </c>
      <c r="AA2231" s="258">
        <v>2571.0114568058307</v>
      </c>
      <c r="AB2231" s="276">
        <v>0.9816767685398361</v>
      </c>
      <c r="AC2231" s="92"/>
      <c r="AD2231" s="257">
        <v>286847.58043830178</v>
      </c>
      <c r="AE2231" s="258">
        <v>2908.6318478507474</v>
      </c>
      <c r="AF2231" s="276">
        <v>1.1105887162469443</v>
      </c>
      <c r="AG2231" s="93"/>
      <c r="AH2231" s="257">
        <v>2884.7055012840001</v>
      </c>
      <c r="AI2231" s="258">
        <v>2446.9118230298814</v>
      </c>
      <c r="AJ2231" s="258">
        <v>2536.3976750543434</v>
      </c>
      <c r="AK2231" s="276">
        <v>0.96846035702724065</v>
      </c>
      <c r="AL2231" s="93"/>
      <c r="AM2231" s="257">
        <v>2619.4299999999998</v>
      </c>
      <c r="AN2231" s="258">
        <v>2613.6290817737058</v>
      </c>
      <c r="AO2231" s="276">
        <v>0.99794924848175093</v>
      </c>
      <c r="AQ2231" s="280">
        <v>2759.6091231720407</v>
      </c>
      <c r="AR2231" s="281">
        <v>2781.670268688652</v>
      </c>
    </row>
    <row r="2232" spans="1:44" x14ac:dyDescent="0.2">
      <c r="A2232" s="260" t="s">
        <v>8391</v>
      </c>
      <c r="B2232" s="261" t="s">
        <v>8257</v>
      </c>
      <c r="C2232" s="261" t="s">
        <v>8281</v>
      </c>
      <c r="D2232" s="262" t="s">
        <v>16013</v>
      </c>
      <c r="E2232" s="257">
        <v>340</v>
      </c>
      <c r="F2232" s="258">
        <v>493</v>
      </c>
      <c r="G2232" s="258">
        <v>1976</v>
      </c>
      <c r="H2232" s="258">
        <v>1257</v>
      </c>
      <c r="I2232" s="258">
        <v>361</v>
      </c>
      <c r="J2232" s="258">
        <v>161</v>
      </c>
      <c r="K2232" s="259">
        <v>52</v>
      </c>
      <c r="L2232" s="257">
        <v>317</v>
      </c>
      <c r="M2232" s="258">
        <v>507</v>
      </c>
      <c r="N2232" s="258">
        <v>1758</v>
      </c>
      <c r="O2232" s="258">
        <v>1113</v>
      </c>
      <c r="P2232" s="258">
        <v>366</v>
      </c>
      <c r="Q2232" s="258">
        <v>203</v>
      </c>
      <c r="R2232" s="259">
        <v>82</v>
      </c>
      <c r="S2232" s="267">
        <v>8986</v>
      </c>
      <c r="T2232" s="90"/>
      <c r="U2232" s="260">
        <v>14</v>
      </c>
      <c r="V2232" s="273">
        <v>107.923226682299</v>
      </c>
      <c r="W2232" s="273">
        <v>131.587423483583</v>
      </c>
      <c r="X2232" s="274">
        <v>1.1014530360000001</v>
      </c>
      <c r="Z2232" s="257">
        <v>22281.890000000003</v>
      </c>
      <c r="AA2232" s="258">
        <v>8627.4424697989452</v>
      </c>
      <c r="AB2232" s="276">
        <v>0.96009820496315879</v>
      </c>
      <c r="AC2232" s="92"/>
      <c r="AD2232" s="257">
        <v>965622.88104205055</v>
      </c>
      <c r="AE2232" s="258">
        <v>9791.4072014158555</v>
      </c>
      <c r="AF2232" s="276">
        <v>1.0896291121094877</v>
      </c>
      <c r="AG2232" s="93"/>
      <c r="AH2232" s="257">
        <v>9897.6569814960003</v>
      </c>
      <c r="AI2232" s="258">
        <v>8395.5516005141326</v>
      </c>
      <c r="AJ2232" s="258">
        <v>8702.5847682467829</v>
      </c>
      <c r="AK2232" s="276">
        <v>0.96846035702724043</v>
      </c>
      <c r="AL2232" s="93"/>
      <c r="AM2232" s="257">
        <v>8992.02</v>
      </c>
      <c r="AN2232" s="258">
        <v>8972.1065177885266</v>
      </c>
      <c r="AO2232" s="276">
        <v>0.99845387467043478</v>
      </c>
      <c r="AQ2232" s="280">
        <v>9090.1411018218878</v>
      </c>
      <c r="AR2232" s="281">
        <v>9162.8104244190363</v>
      </c>
    </row>
    <row r="2233" spans="1:44" x14ac:dyDescent="0.2">
      <c r="A2233" s="260" t="s">
        <v>8391</v>
      </c>
      <c r="B2233" s="261" t="s">
        <v>8257</v>
      </c>
      <c r="C2233" s="261" t="s">
        <v>8282</v>
      </c>
      <c r="D2233" s="262" t="s">
        <v>16014</v>
      </c>
      <c r="E2233" s="257">
        <v>119</v>
      </c>
      <c r="F2233" s="258">
        <v>263</v>
      </c>
      <c r="G2233" s="258">
        <v>724</v>
      </c>
      <c r="H2233" s="258">
        <v>501</v>
      </c>
      <c r="I2233" s="258">
        <v>132</v>
      </c>
      <c r="J2233" s="258">
        <v>55</v>
      </c>
      <c r="K2233" s="259">
        <v>11</v>
      </c>
      <c r="L2233" s="257">
        <v>110</v>
      </c>
      <c r="M2233" s="258">
        <v>246</v>
      </c>
      <c r="N2233" s="258">
        <v>822</v>
      </c>
      <c r="O2233" s="258">
        <v>497</v>
      </c>
      <c r="P2233" s="258">
        <v>117</v>
      </c>
      <c r="Q2233" s="258">
        <v>72</v>
      </c>
      <c r="R2233" s="259">
        <v>31</v>
      </c>
      <c r="S2233" s="267">
        <v>3700</v>
      </c>
      <c r="T2233" s="90"/>
      <c r="U2233" s="260">
        <v>21</v>
      </c>
      <c r="V2233" s="273">
        <v>99.546793791337805</v>
      </c>
      <c r="W2233" s="273">
        <v>104.922972972972</v>
      </c>
      <c r="X2233" s="274">
        <v>1.1014530360000001</v>
      </c>
      <c r="Z2233" s="257">
        <v>8872.9399999999987</v>
      </c>
      <c r="AA2233" s="258">
        <v>3435.5604209507287</v>
      </c>
      <c r="AB2233" s="276">
        <v>0.92852984350019696</v>
      </c>
      <c r="AC2233" s="92"/>
      <c r="AD2233" s="257">
        <v>366144.63063484826</v>
      </c>
      <c r="AE2233" s="258">
        <v>3712.7032131725973</v>
      </c>
      <c r="AF2233" s="276">
        <v>1.0034333008574587</v>
      </c>
      <c r="AG2233" s="93"/>
      <c r="AH2233" s="257">
        <v>4075.3762332000006</v>
      </c>
      <c r="AI2233" s="258">
        <v>3456.881918751646</v>
      </c>
      <c r="AJ2233" s="258">
        <v>3583.3033210007898</v>
      </c>
      <c r="AK2233" s="276">
        <v>0.96846035702724043</v>
      </c>
      <c r="AL2233" s="93"/>
      <c r="AM2233" s="257">
        <v>3709.03</v>
      </c>
      <c r="AN2233" s="258">
        <v>3700.8160833353554</v>
      </c>
      <c r="AO2233" s="276">
        <v>1.0002205630636096</v>
      </c>
      <c r="AQ2233" s="280">
        <v>3339.3637423352206</v>
      </c>
      <c r="AR2233" s="281">
        <v>3366.0596206876853</v>
      </c>
    </row>
    <row r="2234" spans="1:44" x14ac:dyDescent="0.2">
      <c r="A2234" s="260" t="s">
        <v>8391</v>
      </c>
      <c r="B2234" s="261" t="s">
        <v>8286</v>
      </c>
      <c r="C2234" s="261" t="s">
        <v>8287</v>
      </c>
      <c r="D2234" s="262" t="s">
        <v>12381</v>
      </c>
      <c r="E2234" s="257">
        <v>266</v>
      </c>
      <c r="F2234" s="258">
        <v>420</v>
      </c>
      <c r="G2234" s="258">
        <v>1368</v>
      </c>
      <c r="H2234" s="258">
        <v>1035</v>
      </c>
      <c r="I2234" s="258">
        <v>343</v>
      </c>
      <c r="J2234" s="258">
        <v>169</v>
      </c>
      <c r="K2234" s="259">
        <v>45</v>
      </c>
      <c r="L2234" s="257">
        <v>210</v>
      </c>
      <c r="M2234" s="258">
        <v>387</v>
      </c>
      <c r="N2234" s="258">
        <v>1435</v>
      </c>
      <c r="O2234" s="258">
        <v>1025</v>
      </c>
      <c r="P2234" s="258">
        <v>351</v>
      </c>
      <c r="Q2234" s="258">
        <v>220</v>
      </c>
      <c r="R2234" s="259">
        <v>98</v>
      </c>
      <c r="S2234" s="267">
        <v>7372</v>
      </c>
      <c r="T2234" s="90"/>
      <c r="U2234" s="260">
        <v>24</v>
      </c>
      <c r="V2234" s="273">
        <v>96.642763880604903</v>
      </c>
      <c r="W2234" s="273">
        <v>106.68977211068901</v>
      </c>
      <c r="X2234" s="274">
        <v>1.100025947</v>
      </c>
      <c r="Z2234" s="257">
        <v>19373.030000000002</v>
      </c>
      <c r="AA2234" s="258">
        <v>7501.1456295084972</v>
      </c>
      <c r="AB2234" s="276">
        <v>1.0175183979257321</v>
      </c>
      <c r="AC2234" s="92"/>
      <c r="AD2234" s="257">
        <v>727011.36692885985</v>
      </c>
      <c r="AE2234" s="258">
        <v>7371.8886258955899</v>
      </c>
      <c r="AF2234" s="276">
        <v>0.99998489228100784</v>
      </c>
      <c r="AG2234" s="93"/>
      <c r="AH2234" s="257">
        <v>8109.3912812839999</v>
      </c>
      <c r="AI2234" s="258">
        <v>6878.6797802815672</v>
      </c>
      <c r="AJ2234" s="258">
        <v>7135.2062945351518</v>
      </c>
      <c r="AK2234" s="276">
        <v>0.96787931287780138</v>
      </c>
      <c r="AL2234" s="93"/>
      <c r="AM2234" s="257">
        <v>7382.32</v>
      </c>
      <c r="AN2234" s="258">
        <v>7365.971315499808</v>
      </c>
      <c r="AO2234" s="276">
        <v>0.99918221859736955</v>
      </c>
      <c r="AQ2234" s="280">
        <v>7254.1568227195476</v>
      </c>
      <c r="AR2234" s="281">
        <v>7312.1487346619115</v>
      </c>
    </row>
    <row r="2235" spans="1:44" x14ac:dyDescent="0.2">
      <c r="A2235" s="260" t="s">
        <v>8391</v>
      </c>
      <c r="B2235" s="261" t="s">
        <v>614</v>
      </c>
      <c r="C2235" s="261" t="s">
        <v>8288</v>
      </c>
      <c r="D2235" s="262" t="s">
        <v>16018</v>
      </c>
      <c r="E2235" s="257">
        <v>118</v>
      </c>
      <c r="F2235" s="258">
        <v>245</v>
      </c>
      <c r="G2235" s="258">
        <v>652</v>
      </c>
      <c r="H2235" s="258">
        <v>529</v>
      </c>
      <c r="I2235" s="258">
        <v>203</v>
      </c>
      <c r="J2235" s="258">
        <v>82</v>
      </c>
      <c r="K2235" s="259">
        <v>23</v>
      </c>
      <c r="L2235" s="257">
        <v>110</v>
      </c>
      <c r="M2235" s="258">
        <v>229</v>
      </c>
      <c r="N2235" s="258">
        <v>680</v>
      </c>
      <c r="O2235" s="258">
        <v>521</v>
      </c>
      <c r="P2235" s="258">
        <v>202</v>
      </c>
      <c r="Q2235" s="258">
        <v>109</v>
      </c>
      <c r="R2235" s="259">
        <v>58</v>
      </c>
      <c r="S2235" s="267">
        <v>3761</v>
      </c>
      <c r="T2235" s="90"/>
      <c r="U2235" s="260">
        <v>41</v>
      </c>
      <c r="V2235" s="273">
        <v>85.843947530186099</v>
      </c>
      <c r="W2235" s="273">
        <v>77.943632012762507</v>
      </c>
      <c r="X2235" s="274">
        <v>1.088738972</v>
      </c>
      <c r="Z2235" s="257">
        <v>9959.9699999999993</v>
      </c>
      <c r="AA2235" s="258">
        <v>3856.4532979887877</v>
      </c>
      <c r="AB2235" s="276">
        <v>1.025379765484921</v>
      </c>
      <c r="AC2235" s="92"/>
      <c r="AD2235" s="257">
        <v>334698.46524152788</v>
      </c>
      <c r="AE2235" s="258">
        <v>3393.8393830645127</v>
      </c>
      <c r="AF2235" s="276">
        <v>0.90237686335137268</v>
      </c>
      <c r="AG2235" s="93"/>
      <c r="AH2235" s="257">
        <v>4094.7472736919999</v>
      </c>
      <c r="AI2235" s="258">
        <v>3473.3131378078601</v>
      </c>
      <c r="AJ2235" s="258">
        <v>3622.9103061477726</v>
      </c>
      <c r="AK2235" s="276">
        <v>0.96328378254394376</v>
      </c>
      <c r="AL2235" s="93"/>
      <c r="AM2235" s="257">
        <v>3778.63</v>
      </c>
      <c r="AN2235" s="258">
        <v>3770.2619490738739</v>
      </c>
      <c r="AO2235" s="276">
        <v>1.0024626293735373</v>
      </c>
      <c r="AQ2235" s="280">
        <v>3360.4579730381524</v>
      </c>
      <c r="AR2235" s="281">
        <v>3387.3224850167317</v>
      </c>
    </row>
    <row r="2236" spans="1:44" x14ac:dyDescent="0.2">
      <c r="A2236" s="260" t="s">
        <v>8391</v>
      </c>
      <c r="B2236" s="261" t="s">
        <v>8286</v>
      </c>
      <c r="C2236" s="261" t="s">
        <v>8289</v>
      </c>
      <c r="D2236" s="262" t="s">
        <v>16019</v>
      </c>
      <c r="E2236" s="257">
        <v>166</v>
      </c>
      <c r="F2236" s="258">
        <v>235</v>
      </c>
      <c r="G2236" s="258">
        <v>845</v>
      </c>
      <c r="H2236" s="258">
        <v>618</v>
      </c>
      <c r="I2236" s="258">
        <v>166</v>
      </c>
      <c r="J2236" s="258">
        <v>115</v>
      </c>
      <c r="K2236" s="259">
        <v>35</v>
      </c>
      <c r="L2236" s="257">
        <v>117</v>
      </c>
      <c r="M2236" s="258">
        <v>240</v>
      </c>
      <c r="N2236" s="258">
        <v>858</v>
      </c>
      <c r="O2236" s="258">
        <v>574</v>
      </c>
      <c r="P2236" s="258">
        <v>199</v>
      </c>
      <c r="Q2236" s="258">
        <v>146</v>
      </c>
      <c r="R2236" s="259">
        <v>75</v>
      </c>
      <c r="S2236" s="267">
        <v>4389</v>
      </c>
      <c r="T2236" s="90"/>
      <c r="U2236" s="260">
        <v>17</v>
      </c>
      <c r="V2236" s="273">
        <v>118.084199397837</v>
      </c>
      <c r="W2236" s="273">
        <v>127.33902939166001</v>
      </c>
      <c r="X2236" s="274">
        <v>1.100029242</v>
      </c>
      <c r="Z2236" s="257">
        <v>11587.76</v>
      </c>
      <c r="AA2236" s="258">
        <v>4486.7258905702083</v>
      </c>
      <c r="AB2236" s="276">
        <v>1.0222660949123281</v>
      </c>
      <c r="AC2236" s="92"/>
      <c r="AD2236" s="257">
        <v>478867.4509446774</v>
      </c>
      <c r="AE2236" s="258">
        <v>4855.7115823969198</v>
      </c>
      <c r="AF2236" s="276">
        <v>1.1063366558206698</v>
      </c>
      <c r="AG2236" s="93"/>
      <c r="AH2236" s="257">
        <v>4828.0283431379994</v>
      </c>
      <c r="AI2236" s="258">
        <v>4095.3087341114583</v>
      </c>
      <c r="AJ2236" s="258">
        <v>4248.0281923735001</v>
      </c>
      <c r="AK2236" s="276">
        <v>0.96788065444827986</v>
      </c>
      <c r="AL2236" s="93"/>
      <c r="AM2236" s="257">
        <v>4396.3100000000004</v>
      </c>
      <c r="AN2236" s="258">
        <v>4386.5740517946888</v>
      </c>
      <c r="AO2236" s="276">
        <v>0.99944726630090885</v>
      </c>
      <c r="AQ2236" s="280">
        <v>4801.7388175824399</v>
      </c>
      <c r="AR2236" s="281">
        <v>4840.1253622194872</v>
      </c>
    </row>
    <row r="2237" spans="1:44" x14ac:dyDescent="0.2">
      <c r="A2237" s="260" t="s">
        <v>8391</v>
      </c>
      <c r="B2237" s="261" t="s">
        <v>614</v>
      </c>
      <c r="C2237" s="261" t="s">
        <v>8290</v>
      </c>
      <c r="D2237" s="262" t="s">
        <v>16020</v>
      </c>
      <c r="E2237" s="257">
        <v>151</v>
      </c>
      <c r="F2237" s="258">
        <v>349</v>
      </c>
      <c r="G2237" s="258">
        <v>1073</v>
      </c>
      <c r="H2237" s="258">
        <v>945</v>
      </c>
      <c r="I2237" s="258">
        <v>420</v>
      </c>
      <c r="J2237" s="258">
        <v>178</v>
      </c>
      <c r="K2237" s="259">
        <v>52</v>
      </c>
      <c r="L2237" s="257">
        <v>150</v>
      </c>
      <c r="M2237" s="258">
        <v>339</v>
      </c>
      <c r="N2237" s="258">
        <v>997</v>
      </c>
      <c r="O2237" s="258">
        <v>929</v>
      </c>
      <c r="P2237" s="258">
        <v>427</v>
      </c>
      <c r="Q2237" s="258">
        <v>213</v>
      </c>
      <c r="R2237" s="259">
        <v>88</v>
      </c>
      <c r="S2237" s="267">
        <v>6311</v>
      </c>
      <c r="T2237" s="90"/>
      <c r="U2237" s="260">
        <v>0</v>
      </c>
      <c r="V2237" s="273">
        <v>85.1023721450713</v>
      </c>
      <c r="W2237" s="273">
        <v>75.966698382492794</v>
      </c>
      <c r="X2237" s="274">
        <v>1.088774635</v>
      </c>
      <c r="Z2237" s="257">
        <v>17479.07</v>
      </c>
      <c r="AA2237" s="258">
        <v>6767.8132712525121</v>
      </c>
      <c r="AB2237" s="276">
        <v>1.0723836588896392</v>
      </c>
      <c r="AC2237" s="92"/>
      <c r="AD2237" s="257">
        <v>557451.63972670538</v>
      </c>
      <c r="AE2237" s="258">
        <v>5652.5545394811816</v>
      </c>
      <c r="AF2237" s="276">
        <v>0.89566701623850131</v>
      </c>
      <c r="AG2237" s="93"/>
      <c r="AH2237" s="257">
        <v>6871.2567214850005</v>
      </c>
      <c r="AI2237" s="258">
        <v>5828.4491444244331</v>
      </c>
      <c r="AJ2237" s="258">
        <v>6079.3755893237285</v>
      </c>
      <c r="AK2237" s="276">
        <v>0.96329830285592277</v>
      </c>
      <c r="AL2237" s="93"/>
      <c r="AM2237" s="257">
        <v>6311</v>
      </c>
      <c r="AN2237" s="258">
        <v>6297.0238315487941</v>
      </c>
      <c r="AO2237" s="276">
        <v>0.99778542727757791</v>
      </c>
      <c r="AQ2237" s="280">
        <v>5826.3007759536613</v>
      </c>
      <c r="AR2237" s="281">
        <v>5872.8779771096406</v>
      </c>
    </row>
    <row r="2238" spans="1:44" x14ac:dyDescent="0.2">
      <c r="A2238" s="260" t="s">
        <v>8391</v>
      </c>
      <c r="B2238" s="261" t="s">
        <v>614</v>
      </c>
      <c r="C2238" s="261" t="s">
        <v>8291</v>
      </c>
      <c r="D2238" s="262" t="s">
        <v>16021</v>
      </c>
      <c r="E2238" s="257">
        <v>312</v>
      </c>
      <c r="F2238" s="258">
        <v>803</v>
      </c>
      <c r="G2238" s="258">
        <v>2306</v>
      </c>
      <c r="H2238" s="258">
        <v>2074</v>
      </c>
      <c r="I2238" s="258">
        <v>699</v>
      </c>
      <c r="J2238" s="258">
        <v>280</v>
      </c>
      <c r="K2238" s="259">
        <v>73</v>
      </c>
      <c r="L2238" s="257">
        <v>300</v>
      </c>
      <c r="M2238" s="258">
        <v>780</v>
      </c>
      <c r="N2238" s="258">
        <v>2214</v>
      </c>
      <c r="O2238" s="258">
        <v>2045</v>
      </c>
      <c r="P2238" s="258">
        <v>664</v>
      </c>
      <c r="Q2238" s="258">
        <v>355</v>
      </c>
      <c r="R2238" s="259">
        <v>164</v>
      </c>
      <c r="S2238" s="267">
        <v>13069</v>
      </c>
      <c r="T2238" s="90"/>
      <c r="U2238" s="260">
        <v>38</v>
      </c>
      <c r="V2238" s="273">
        <v>83.104189681636299</v>
      </c>
      <c r="W2238" s="273">
        <v>73.9980866370733</v>
      </c>
      <c r="X2238" s="274">
        <v>1.088738972</v>
      </c>
      <c r="Z2238" s="257">
        <v>34173.720000000008</v>
      </c>
      <c r="AA2238" s="258">
        <v>13231.902826870506</v>
      </c>
      <c r="AB2238" s="276">
        <v>1.0124648272148218</v>
      </c>
      <c r="AC2238" s="92"/>
      <c r="AD2238" s="257">
        <v>1141475.8146409874</v>
      </c>
      <c r="AE2238" s="258">
        <v>11574.554343261339</v>
      </c>
      <c r="AF2238" s="276">
        <v>0.88564957864116145</v>
      </c>
      <c r="AG2238" s="93"/>
      <c r="AH2238" s="257">
        <v>14228.729625068001</v>
      </c>
      <c r="AI2238" s="258">
        <v>12069.324487639173</v>
      </c>
      <c r="AJ2238" s="258">
        <v>12589.155754066804</v>
      </c>
      <c r="AK2238" s="276">
        <v>0.96328378254394398</v>
      </c>
      <c r="AL2238" s="93"/>
      <c r="AM2238" s="257">
        <v>13085.34</v>
      </c>
      <c r="AN2238" s="258">
        <v>13056.361562972381</v>
      </c>
      <c r="AO2238" s="276">
        <v>0.99903294536478549</v>
      </c>
      <c r="AQ2238" s="280">
        <v>11277.641430931422</v>
      </c>
      <c r="AR2238" s="281">
        <v>11367.798289235312</v>
      </c>
    </row>
    <row r="2239" spans="1:44" x14ac:dyDescent="0.2">
      <c r="A2239" s="260" t="s">
        <v>8391</v>
      </c>
      <c r="B2239" s="261" t="s">
        <v>8286</v>
      </c>
      <c r="C2239" s="261" t="s">
        <v>8292</v>
      </c>
      <c r="D2239" s="262" t="s">
        <v>16022</v>
      </c>
      <c r="E2239" s="257">
        <v>157</v>
      </c>
      <c r="F2239" s="258">
        <v>294</v>
      </c>
      <c r="G2239" s="258">
        <v>952</v>
      </c>
      <c r="H2239" s="258">
        <v>591</v>
      </c>
      <c r="I2239" s="258">
        <v>209</v>
      </c>
      <c r="J2239" s="258">
        <v>106</v>
      </c>
      <c r="K2239" s="259">
        <v>28</v>
      </c>
      <c r="L2239" s="257">
        <v>146</v>
      </c>
      <c r="M2239" s="258">
        <v>271</v>
      </c>
      <c r="N2239" s="258">
        <v>867</v>
      </c>
      <c r="O2239" s="258">
        <v>479</v>
      </c>
      <c r="P2239" s="258">
        <v>188</v>
      </c>
      <c r="Q2239" s="258">
        <v>136</v>
      </c>
      <c r="R2239" s="259">
        <v>38</v>
      </c>
      <c r="S2239" s="267">
        <v>4462</v>
      </c>
      <c r="T2239" s="90"/>
      <c r="U2239" s="260">
        <v>8</v>
      </c>
      <c r="V2239" s="273">
        <v>111.482374043823</v>
      </c>
      <c r="W2239" s="273">
        <v>114.332586284177</v>
      </c>
      <c r="X2239" s="274">
        <v>1.100025947</v>
      </c>
      <c r="Z2239" s="257">
        <v>11216.28</v>
      </c>
      <c r="AA2239" s="258">
        <v>4342.8905907513463</v>
      </c>
      <c r="AB2239" s="276">
        <v>0.97330582491065587</v>
      </c>
      <c r="AC2239" s="92"/>
      <c r="AD2239" s="257">
        <v>465399.11640165048</v>
      </c>
      <c r="AE2239" s="258">
        <v>4719.1427930437103</v>
      </c>
      <c r="AF2239" s="276">
        <v>1.0576294919416653</v>
      </c>
      <c r="AG2239" s="93"/>
      <c r="AH2239" s="257">
        <v>4908.3157755140001</v>
      </c>
      <c r="AI2239" s="258">
        <v>4163.4114459598968</v>
      </c>
      <c r="AJ2239" s="258">
        <v>4318.6774940607502</v>
      </c>
      <c r="AK2239" s="276">
        <v>0.96787931287780149</v>
      </c>
      <c r="AL2239" s="93"/>
      <c r="AM2239" s="257">
        <v>4465.4399999999996</v>
      </c>
      <c r="AN2239" s="258">
        <v>4455.5509583823869</v>
      </c>
      <c r="AO2239" s="276">
        <v>0.99855467467108627</v>
      </c>
      <c r="AQ2239" s="280">
        <v>4439.2080326921096</v>
      </c>
      <c r="AR2239" s="281">
        <v>4474.6963971729319</v>
      </c>
    </row>
    <row r="2240" spans="1:44" x14ac:dyDescent="0.2">
      <c r="A2240" s="260" t="s">
        <v>8391</v>
      </c>
      <c r="B2240" s="261" t="s">
        <v>8286</v>
      </c>
      <c r="C2240" s="261" t="s">
        <v>8293</v>
      </c>
      <c r="D2240" s="262" t="s">
        <v>16023</v>
      </c>
      <c r="E2240" s="257">
        <v>195</v>
      </c>
      <c r="F2240" s="258">
        <v>364</v>
      </c>
      <c r="G2240" s="258">
        <v>1161</v>
      </c>
      <c r="H2240" s="258">
        <v>689</v>
      </c>
      <c r="I2240" s="258">
        <v>266</v>
      </c>
      <c r="J2240" s="258">
        <v>139</v>
      </c>
      <c r="K2240" s="259">
        <v>36</v>
      </c>
      <c r="L2240" s="257">
        <v>209</v>
      </c>
      <c r="M2240" s="258">
        <v>345</v>
      </c>
      <c r="N2240" s="258">
        <v>1068</v>
      </c>
      <c r="O2240" s="258">
        <v>684</v>
      </c>
      <c r="P2240" s="258">
        <v>260</v>
      </c>
      <c r="Q2240" s="258">
        <v>177</v>
      </c>
      <c r="R2240" s="259">
        <v>76</v>
      </c>
      <c r="S2240" s="267">
        <v>5669</v>
      </c>
      <c r="T2240" s="90"/>
      <c r="U2240" s="260">
        <v>43</v>
      </c>
      <c r="V2240" s="273">
        <v>116.20515132784401</v>
      </c>
      <c r="W2240" s="273">
        <v>126.631857470453</v>
      </c>
      <c r="X2240" s="274">
        <v>1.100025947</v>
      </c>
      <c r="Z2240" s="257">
        <v>14654.13</v>
      </c>
      <c r="AA2240" s="258">
        <v>5674.0098582281307</v>
      </c>
      <c r="AB2240" s="276">
        <v>1.0008837287401888</v>
      </c>
      <c r="AC2240" s="92"/>
      <c r="AD2240" s="257">
        <v>614792.47076147108</v>
      </c>
      <c r="AE2240" s="258">
        <v>6233.9900428767614</v>
      </c>
      <c r="AF2240" s="276">
        <v>1.099663087471646</v>
      </c>
      <c r="AG2240" s="93"/>
      <c r="AH2240" s="257">
        <v>6236.0470935430003</v>
      </c>
      <c r="AI2240" s="258">
        <v>5289.6413014672016</v>
      </c>
      <c r="AJ2240" s="258">
        <v>5486.9078247042562</v>
      </c>
      <c r="AK2240" s="276">
        <v>0.96787931287780138</v>
      </c>
      <c r="AL2240" s="93"/>
      <c r="AM2240" s="257">
        <v>5687.49</v>
      </c>
      <c r="AN2240" s="258">
        <v>5674.8946397869513</v>
      </c>
      <c r="AO2240" s="276">
        <v>1.0010398023967104</v>
      </c>
      <c r="AQ2240" s="280">
        <v>6045.3616496148734</v>
      </c>
      <c r="AR2240" s="281">
        <v>6093.6900892959957</v>
      </c>
    </row>
    <row r="2241" spans="1:44" x14ac:dyDescent="0.2">
      <c r="A2241" s="260" t="s">
        <v>8391</v>
      </c>
      <c r="B2241" s="261" t="s">
        <v>614</v>
      </c>
      <c r="C2241" s="261" t="s">
        <v>8294</v>
      </c>
      <c r="D2241" s="262" t="s">
        <v>9594</v>
      </c>
      <c r="E2241" s="257">
        <v>220</v>
      </c>
      <c r="F2241" s="258">
        <v>389</v>
      </c>
      <c r="G2241" s="258">
        <v>1272</v>
      </c>
      <c r="H2241" s="258">
        <v>782</v>
      </c>
      <c r="I2241" s="258">
        <v>271</v>
      </c>
      <c r="J2241" s="258">
        <v>154</v>
      </c>
      <c r="K2241" s="259">
        <v>44</v>
      </c>
      <c r="L2241" s="257">
        <v>196</v>
      </c>
      <c r="M2241" s="258">
        <v>373</v>
      </c>
      <c r="N2241" s="258">
        <v>1266</v>
      </c>
      <c r="O2241" s="258">
        <v>807</v>
      </c>
      <c r="P2241" s="258">
        <v>266</v>
      </c>
      <c r="Q2241" s="258">
        <v>210</v>
      </c>
      <c r="R2241" s="259">
        <v>102</v>
      </c>
      <c r="S2241" s="267">
        <v>6352</v>
      </c>
      <c r="T2241" s="90"/>
      <c r="U2241" s="260">
        <v>52</v>
      </c>
      <c r="V2241" s="273">
        <v>104.610131154063</v>
      </c>
      <c r="W2241" s="273">
        <v>116.547686496694</v>
      </c>
      <c r="X2241" s="274">
        <v>1.106738499</v>
      </c>
      <c r="Z2241" s="257">
        <v>16499.11</v>
      </c>
      <c r="AA2241" s="258">
        <v>6388.3773920383092</v>
      </c>
      <c r="AB2241" s="276">
        <v>1.0057269194014971</v>
      </c>
      <c r="AC2241" s="92"/>
      <c r="AD2241" s="257">
        <v>654462.85926910094</v>
      </c>
      <c r="AE2241" s="258">
        <v>6636.2474203090351</v>
      </c>
      <c r="AF2241" s="276">
        <v>1.0447492790159061</v>
      </c>
      <c r="AG2241" s="93"/>
      <c r="AH2241" s="257">
        <v>7030.0029456479997</v>
      </c>
      <c r="AI2241" s="258">
        <v>5963.1034488561681</v>
      </c>
      <c r="AJ2241" s="258">
        <v>6165.3296554509607</v>
      </c>
      <c r="AK2241" s="276">
        <v>0.97061235129895473</v>
      </c>
      <c r="AL2241" s="93"/>
      <c r="AM2241" s="257">
        <v>6374.36</v>
      </c>
      <c r="AN2241" s="258">
        <v>6360.2435162211004</v>
      </c>
      <c r="AO2241" s="276">
        <v>1.0012977827803999</v>
      </c>
      <c r="AQ2241" s="280">
        <v>6486.5192637847003</v>
      </c>
      <c r="AR2241" s="281">
        <v>6538.3744501489819</v>
      </c>
    </row>
    <row r="2242" spans="1:44" x14ac:dyDescent="0.2">
      <c r="A2242" s="260" t="s">
        <v>8391</v>
      </c>
      <c r="B2242" s="261" t="s">
        <v>614</v>
      </c>
      <c r="C2242" s="261" t="s">
        <v>8295</v>
      </c>
      <c r="D2242" s="262" t="s">
        <v>16024</v>
      </c>
      <c r="E2242" s="257">
        <v>187</v>
      </c>
      <c r="F2242" s="258">
        <v>364</v>
      </c>
      <c r="G2242" s="258">
        <v>1227</v>
      </c>
      <c r="H2242" s="258">
        <v>923</v>
      </c>
      <c r="I2242" s="258">
        <v>296</v>
      </c>
      <c r="J2242" s="258">
        <v>148</v>
      </c>
      <c r="K2242" s="259">
        <v>44</v>
      </c>
      <c r="L2242" s="257">
        <v>190</v>
      </c>
      <c r="M2242" s="258">
        <v>324</v>
      </c>
      <c r="N2242" s="258">
        <v>1189</v>
      </c>
      <c r="O2242" s="258">
        <v>891</v>
      </c>
      <c r="P2242" s="258">
        <v>298</v>
      </c>
      <c r="Q2242" s="258">
        <v>189</v>
      </c>
      <c r="R2242" s="259">
        <v>81</v>
      </c>
      <c r="S2242" s="267">
        <v>6351</v>
      </c>
      <c r="T2242" s="90"/>
      <c r="U2242" s="260">
        <v>21</v>
      </c>
      <c r="V2242" s="273">
        <v>98.044652154345499</v>
      </c>
      <c r="W2242" s="273">
        <v>103.29311702630299</v>
      </c>
      <c r="X2242" s="274">
        <v>1.088738972</v>
      </c>
      <c r="Z2242" s="257">
        <v>16588.97</v>
      </c>
      <c r="AA2242" s="258">
        <v>6423.1707592228759</v>
      </c>
      <c r="AB2242" s="276">
        <v>1.0113636843367777</v>
      </c>
      <c r="AC2242" s="92"/>
      <c r="AD2242" s="257">
        <v>623540.15937686537</v>
      </c>
      <c r="AE2242" s="258">
        <v>6322.6915256047641</v>
      </c>
      <c r="AF2242" s="276">
        <v>0.99554267447721057</v>
      </c>
      <c r="AG2242" s="93"/>
      <c r="AH2242" s="257">
        <v>6914.5812111720006</v>
      </c>
      <c r="AI2242" s="258">
        <v>5865.1985477845583</v>
      </c>
      <c r="AJ2242" s="258">
        <v>6117.8153029365876</v>
      </c>
      <c r="AK2242" s="276">
        <v>0.96328378254394387</v>
      </c>
      <c r="AL2242" s="93"/>
      <c r="AM2242" s="257">
        <v>6360.03</v>
      </c>
      <c r="AN2242" s="258">
        <v>6345.9452510482133</v>
      </c>
      <c r="AO2242" s="276">
        <v>0.99920410188131215</v>
      </c>
      <c r="AQ2242" s="280">
        <v>6154.8547139872826</v>
      </c>
      <c r="AR2242" s="281">
        <v>6204.0584741643024</v>
      </c>
    </row>
    <row r="2243" spans="1:44" x14ac:dyDescent="0.2">
      <c r="A2243" s="260" t="s">
        <v>8391</v>
      </c>
      <c r="B2243" s="261" t="s">
        <v>8286</v>
      </c>
      <c r="C2243" s="261" t="s">
        <v>8296</v>
      </c>
      <c r="D2243" s="262" t="s">
        <v>16025</v>
      </c>
      <c r="E2243" s="257">
        <v>389</v>
      </c>
      <c r="F2243" s="258">
        <v>585</v>
      </c>
      <c r="G2243" s="258">
        <v>2026</v>
      </c>
      <c r="H2243" s="258">
        <v>1234</v>
      </c>
      <c r="I2243" s="258">
        <v>417</v>
      </c>
      <c r="J2243" s="258">
        <v>207</v>
      </c>
      <c r="K2243" s="259">
        <v>58</v>
      </c>
      <c r="L2243" s="257">
        <v>366</v>
      </c>
      <c r="M2243" s="258">
        <v>636</v>
      </c>
      <c r="N2243" s="258">
        <v>2044</v>
      </c>
      <c r="O2243" s="258">
        <v>1237</v>
      </c>
      <c r="P2243" s="258">
        <v>445</v>
      </c>
      <c r="Q2243" s="258">
        <v>306</v>
      </c>
      <c r="R2243" s="259">
        <v>133</v>
      </c>
      <c r="S2243" s="267">
        <v>10083</v>
      </c>
      <c r="T2243" s="90"/>
      <c r="U2243" s="260">
        <v>83</v>
      </c>
      <c r="V2243" s="273">
        <v>106.56785669756</v>
      </c>
      <c r="W2243" s="273">
        <v>116.562035108598</v>
      </c>
      <c r="X2243" s="274">
        <v>1.100025947</v>
      </c>
      <c r="Z2243" s="257">
        <v>25870.489999999998</v>
      </c>
      <c r="AA2243" s="258">
        <v>10016.931424601275</v>
      </c>
      <c r="AB2243" s="276">
        <v>0.9934475279779108</v>
      </c>
      <c r="AC2243" s="92"/>
      <c r="AD2243" s="257">
        <v>1044066.6516151314</v>
      </c>
      <c r="AE2243" s="258">
        <v>10586.826319142861</v>
      </c>
      <c r="AF2243" s="276">
        <v>1.0499678983579155</v>
      </c>
      <c r="AG2243" s="93"/>
      <c r="AH2243" s="257">
        <v>11091.561623600999</v>
      </c>
      <c r="AI2243" s="258">
        <v>9408.2648161393172</v>
      </c>
      <c r="AJ2243" s="258">
        <v>9759.1271117468714</v>
      </c>
      <c r="AK2243" s="276">
        <v>0.96787931287780138</v>
      </c>
      <c r="AL2243" s="93"/>
      <c r="AM2243" s="257">
        <v>10118.69</v>
      </c>
      <c r="AN2243" s="258">
        <v>10096.281425139356</v>
      </c>
      <c r="AO2243" s="276">
        <v>1.0013172096736442</v>
      </c>
      <c r="AQ2243" s="280">
        <v>10193.037213530926</v>
      </c>
      <c r="AR2243" s="281">
        <v>10274.523419434414</v>
      </c>
    </row>
    <row r="2244" spans="1:44" x14ac:dyDescent="0.2">
      <c r="A2244" s="260" t="s">
        <v>8391</v>
      </c>
      <c r="B2244" s="261" t="s">
        <v>8286</v>
      </c>
      <c r="C2244" s="261" t="s">
        <v>8297</v>
      </c>
      <c r="D2244" s="262" t="s">
        <v>16026</v>
      </c>
      <c r="E2244" s="257">
        <v>299</v>
      </c>
      <c r="F2244" s="258">
        <v>566</v>
      </c>
      <c r="G2244" s="258">
        <v>1874</v>
      </c>
      <c r="H2244" s="258">
        <v>1344</v>
      </c>
      <c r="I2244" s="258">
        <v>473</v>
      </c>
      <c r="J2244" s="258">
        <v>259</v>
      </c>
      <c r="K2244" s="259">
        <v>75</v>
      </c>
      <c r="L2244" s="257">
        <v>267</v>
      </c>
      <c r="M2244" s="258">
        <v>586</v>
      </c>
      <c r="N2244" s="258">
        <v>1867</v>
      </c>
      <c r="O2244" s="258">
        <v>1361</v>
      </c>
      <c r="P2244" s="258">
        <v>530</v>
      </c>
      <c r="Q2244" s="258">
        <v>330</v>
      </c>
      <c r="R2244" s="259">
        <v>149</v>
      </c>
      <c r="S2244" s="267">
        <v>9980</v>
      </c>
      <c r="T2244" s="90"/>
      <c r="U2244" s="260">
        <v>22</v>
      </c>
      <c r="V2244" s="273">
        <v>101.319751390362</v>
      </c>
      <c r="W2244" s="273">
        <v>112.318869626215</v>
      </c>
      <c r="X2244" s="274">
        <v>1.100025947</v>
      </c>
      <c r="Z2244" s="257">
        <v>26517.109999999997</v>
      </c>
      <c r="AA2244" s="258">
        <v>10267.299631688797</v>
      </c>
      <c r="AB2244" s="276">
        <v>1.0287875382453704</v>
      </c>
      <c r="AC2244" s="92"/>
      <c r="AD2244" s="257">
        <v>1009697.2451099911</v>
      </c>
      <c r="AE2244" s="258">
        <v>10238.320850838651</v>
      </c>
      <c r="AF2244" s="276">
        <v>1.0258838527894441</v>
      </c>
      <c r="AG2244" s="93"/>
      <c r="AH2244" s="257">
        <v>10978.258951059999</v>
      </c>
      <c r="AI2244" s="258">
        <v>9312.1573802509556</v>
      </c>
      <c r="AJ2244" s="258">
        <v>9659.4355425204594</v>
      </c>
      <c r="AK2244" s="276">
        <v>0.96787931287780149</v>
      </c>
      <c r="AL2244" s="93"/>
      <c r="AM2244" s="257">
        <v>9989.4599999999991</v>
      </c>
      <c r="AN2244" s="258">
        <v>9967.3376143722726</v>
      </c>
      <c r="AO2244" s="276">
        <v>0.99873122388499724</v>
      </c>
      <c r="AQ2244" s="280">
        <v>10181.793051418656</v>
      </c>
      <c r="AR2244" s="281">
        <v>10263.189368107585</v>
      </c>
    </row>
    <row r="2245" spans="1:44" x14ac:dyDescent="0.2">
      <c r="A2245" s="260" t="s">
        <v>8391</v>
      </c>
      <c r="B2245" s="261" t="s">
        <v>8286</v>
      </c>
      <c r="C2245" s="261" t="s">
        <v>8298</v>
      </c>
      <c r="D2245" s="262" t="s">
        <v>16027</v>
      </c>
      <c r="E2245" s="257">
        <v>305</v>
      </c>
      <c r="F2245" s="258">
        <v>538</v>
      </c>
      <c r="G2245" s="258">
        <v>1854</v>
      </c>
      <c r="H2245" s="258">
        <v>1157</v>
      </c>
      <c r="I2245" s="258">
        <v>437</v>
      </c>
      <c r="J2245" s="258">
        <v>198</v>
      </c>
      <c r="K2245" s="259">
        <v>57</v>
      </c>
      <c r="L2245" s="257">
        <v>268</v>
      </c>
      <c r="M2245" s="258">
        <v>515</v>
      </c>
      <c r="N2245" s="258">
        <v>1794</v>
      </c>
      <c r="O2245" s="258">
        <v>1192</v>
      </c>
      <c r="P2245" s="258">
        <v>504</v>
      </c>
      <c r="Q2245" s="258">
        <v>257</v>
      </c>
      <c r="R2245" s="259">
        <v>133</v>
      </c>
      <c r="S2245" s="267">
        <v>9209</v>
      </c>
      <c r="T2245" s="90"/>
      <c r="U2245" s="260">
        <v>44</v>
      </c>
      <c r="V2245" s="273">
        <v>107.64175713954199</v>
      </c>
      <c r="W2245" s="273">
        <v>109.332899022801</v>
      </c>
      <c r="X2245" s="274">
        <v>1.100025947</v>
      </c>
      <c r="Z2245" s="257">
        <v>23960.66</v>
      </c>
      <c r="AA2245" s="258">
        <v>9277.45427737112</v>
      </c>
      <c r="AB2245" s="276">
        <v>1.00743341050832</v>
      </c>
      <c r="AC2245" s="92"/>
      <c r="AD2245" s="257">
        <v>940387.18377504032</v>
      </c>
      <c r="AE2245" s="258">
        <v>9535.5174614313346</v>
      </c>
      <c r="AF2245" s="276">
        <v>1.0354563428636481</v>
      </c>
      <c r="AG2245" s="93"/>
      <c r="AH2245" s="257">
        <v>10130.138945922999</v>
      </c>
      <c r="AI2245" s="258">
        <v>8592.7512339409877</v>
      </c>
      <c r="AJ2245" s="258">
        <v>8913.2005922916742</v>
      </c>
      <c r="AK2245" s="276">
        <v>0.96787931287780149</v>
      </c>
      <c r="AL2245" s="93"/>
      <c r="AM2245" s="257">
        <v>9227.92</v>
      </c>
      <c r="AN2245" s="258">
        <v>9207.4841000833057</v>
      </c>
      <c r="AO2245" s="276">
        <v>0.99983538930212901</v>
      </c>
      <c r="AQ2245" s="280">
        <v>9296.3042213620611</v>
      </c>
      <c r="AR2245" s="281">
        <v>9370.6216739578176</v>
      </c>
    </row>
    <row r="2246" spans="1:44" x14ac:dyDescent="0.2">
      <c r="A2246" s="260" t="s">
        <v>8391</v>
      </c>
      <c r="B2246" s="261" t="s">
        <v>614</v>
      </c>
      <c r="C2246" s="261" t="s">
        <v>8299</v>
      </c>
      <c r="D2246" s="262" t="s">
        <v>16028</v>
      </c>
      <c r="E2246" s="257">
        <v>377</v>
      </c>
      <c r="F2246" s="258">
        <v>606</v>
      </c>
      <c r="G2246" s="258">
        <v>1960</v>
      </c>
      <c r="H2246" s="258">
        <v>1008</v>
      </c>
      <c r="I2246" s="258">
        <v>321</v>
      </c>
      <c r="J2246" s="258">
        <v>166</v>
      </c>
      <c r="K2246" s="259">
        <v>53</v>
      </c>
      <c r="L2246" s="257">
        <v>320</v>
      </c>
      <c r="M2246" s="258">
        <v>598</v>
      </c>
      <c r="N2246" s="258">
        <v>1863</v>
      </c>
      <c r="O2246" s="258">
        <v>932</v>
      </c>
      <c r="P2246" s="258">
        <v>320</v>
      </c>
      <c r="Q2246" s="258">
        <v>210</v>
      </c>
      <c r="R2246" s="259">
        <v>97</v>
      </c>
      <c r="S2246" s="267">
        <v>8831</v>
      </c>
      <c r="T2246" s="90"/>
      <c r="U2246" s="260">
        <v>61</v>
      </c>
      <c r="V2246" s="273">
        <v>114.28633051592701</v>
      </c>
      <c r="W2246" s="273">
        <v>110.31804800724601</v>
      </c>
      <c r="X2246" s="274">
        <v>1.1067721850000001</v>
      </c>
      <c r="Z2246" s="257">
        <v>21506.499999999996</v>
      </c>
      <c r="AA2246" s="258">
        <v>8327.2151274748667</v>
      </c>
      <c r="AB2246" s="276">
        <v>0.9429526811770883</v>
      </c>
      <c r="AC2246" s="92"/>
      <c r="AD2246" s="257">
        <v>919170.8929558564</v>
      </c>
      <c r="AE2246" s="258">
        <v>9320.3844661463518</v>
      </c>
      <c r="AF2246" s="276">
        <v>1.0554166533967106</v>
      </c>
      <c r="AG2246" s="93"/>
      <c r="AH2246" s="257">
        <v>9773.905165735001</v>
      </c>
      <c r="AI2246" s="258">
        <v>8290.5808223975382</v>
      </c>
      <c r="AJ2246" s="258">
        <v>8571.5987947508183</v>
      </c>
      <c r="AK2246" s="276">
        <v>0.97062606666864659</v>
      </c>
      <c r="AL2246" s="93"/>
      <c r="AM2246" s="257">
        <v>8857.23</v>
      </c>
      <c r="AN2246" s="258">
        <v>8837.6150200457814</v>
      </c>
      <c r="AO2246" s="276">
        <v>1.000749068060897</v>
      </c>
      <c r="AQ2246" s="280">
        <v>8536.9133194619517</v>
      </c>
      <c r="AR2246" s="281">
        <v>8605.159972736843</v>
      </c>
    </row>
    <row r="2247" spans="1:44" x14ac:dyDescent="0.2">
      <c r="A2247" s="260" t="s">
        <v>8391</v>
      </c>
      <c r="B2247" s="261" t="s">
        <v>8286</v>
      </c>
      <c r="C2247" s="261" t="s">
        <v>8300</v>
      </c>
      <c r="D2247" s="262" t="s">
        <v>14341</v>
      </c>
      <c r="E2247" s="257">
        <v>296</v>
      </c>
      <c r="F2247" s="258">
        <v>589</v>
      </c>
      <c r="G2247" s="258">
        <v>1838</v>
      </c>
      <c r="H2247" s="258">
        <v>1056</v>
      </c>
      <c r="I2247" s="258">
        <v>350</v>
      </c>
      <c r="J2247" s="258">
        <v>179</v>
      </c>
      <c r="K2247" s="259">
        <v>59</v>
      </c>
      <c r="L2247" s="257">
        <v>289</v>
      </c>
      <c r="M2247" s="258">
        <v>535</v>
      </c>
      <c r="N2247" s="258">
        <v>1817</v>
      </c>
      <c r="O2247" s="258">
        <v>964</v>
      </c>
      <c r="P2247" s="258">
        <v>334</v>
      </c>
      <c r="Q2247" s="258">
        <v>216</v>
      </c>
      <c r="R2247" s="259">
        <v>123</v>
      </c>
      <c r="S2247" s="267">
        <v>8645</v>
      </c>
      <c r="T2247" s="90"/>
      <c r="U2247" s="260">
        <v>57</v>
      </c>
      <c r="V2247" s="273">
        <v>113.65533264662599</v>
      </c>
      <c r="W2247" s="273">
        <v>114.361965317919</v>
      </c>
      <c r="X2247" s="274">
        <v>1.100025947</v>
      </c>
      <c r="Z2247" s="257">
        <v>21492.449999999997</v>
      </c>
      <c r="AA2247" s="258">
        <v>8321.7750338965998</v>
      </c>
      <c r="AB2247" s="276">
        <v>0.96261133995333714</v>
      </c>
      <c r="AC2247" s="92"/>
      <c r="AD2247" s="257">
        <v>906663.64495861728</v>
      </c>
      <c r="AE2247" s="258">
        <v>9193.5610855964787</v>
      </c>
      <c r="AF2247" s="276">
        <v>1.0634541452396158</v>
      </c>
      <c r="AG2247" s="93"/>
      <c r="AH2247" s="257">
        <v>9509.724311815</v>
      </c>
      <c r="AI2247" s="258">
        <v>8066.4930413095708</v>
      </c>
      <c r="AJ2247" s="258">
        <v>8367.3166598285934</v>
      </c>
      <c r="AK2247" s="276">
        <v>0.96787931287780149</v>
      </c>
      <c r="AL2247" s="93"/>
      <c r="AM2247" s="257">
        <v>8669.51</v>
      </c>
      <c r="AN2247" s="258">
        <v>8650.3107396372343</v>
      </c>
      <c r="AO2247" s="276">
        <v>1.0006143134340353</v>
      </c>
      <c r="AQ2247" s="280">
        <v>8570.8255993461626</v>
      </c>
      <c r="AR2247" s="281">
        <v>8639.3433575884355</v>
      </c>
    </row>
    <row r="2248" spans="1:44" x14ac:dyDescent="0.2">
      <c r="A2248" s="260" t="s">
        <v>8391</v>
      </c>
      <c r="B2248" s="261" t="s">
        <v>8286</v>
      </c>
      <c r="C2248" s="261" t="s">
        <v>8301</v>
      </c>
      <c r="D2248" s="262" t="s">
        <v>16029</v>
      </c>
      <c r="E2248" s="257">
        <v>461</v>
      </c>
      <c r="F2248" s="258">
        <v>941</v>
      </c>
      <c r="G2248" s="258">
        <v>3041</v>
      </c>
      <c r="H2248" s="258">
        <v>2325</v>
      </c>
      <c r="I2248" s="258">
        <v>1009</v>
      </c>
      <c r="J2248" s="258">
        <v>467</v>
      </c>
      <c r="K2248" s="259">
        <v>144</v>
      </c>
      <c r="L2248" s="257">
        <v>437</v>
      </c>
      <c r="M2248" s="258">
        <v>948</v>
      </c>
      <c r="N2248" s="258">
        <v>3072</v>
      </c>
      <c r="O2248" s="258">
        <v>2373</v>
      </c>
      <c r="P2248" s="258">
        <v>1113</v>
      </c>
      <c r="Q2248" s="258">
        <v>612</v>
      </c>
      <c r="R2248" s="259">
        <v>295</v>
      </c>
      <c r="S2248" s="267">
        <v>17238</v>
      </c>
      <c r="T2248" s="90"/>
      <c r="U2248" s="260">
        <v>46</v>
      </c>
      <c r="V2248" s="273">
        <v>99.736131724651301</v>
      </c>
      <c r="W2248" s="273">
        <v>95.930328344355402</v>
      </c>
      <c r="X2248" s="274">
        <v>1.1000392409999999</v>
      </c>
      <c r="Z2248" s="257">
        <v>47443.98</v>
      </c>
      <c r="AA2248" s="258">
        <v>18370.084763379218</v>
      </c>
      <c r="AB2248" s="276">
        <v>1.065673788338509</v>
      </c>
      <c r="AC2248" s="92"/>
      <c r="AD2248" s="257">
        <v>1669989.0893285496</v>
      </c>
      <c r="AE2248" s="258">
        <v>16933.67412533941</v>
      </c>
      <c r="AF2248" s="276">
        <v>0.98234563901493277</v>
      </c>
      <c r="AG2248" s="93"/>
      <c r="AH2248" s="257">
        <v>18962.476436358</v>
      </c>
      <c r="AI2248" s="258">
        <v>16084.660207219495</v>
      </c>
      <c r="AJ2248" s="258">
        <v>16684.396899465355</v>
      </c>
      <c r="AK2248" s="276">
        <v>0.96788472557520333</v>
      </c>
      <c r="AL2248" s="93"/>
      <c r="AM2248" s="257">
        <v>17257.78</v>
      </c>
      <c r="AN2248" s="258">
        <v>17219.561391162435</v>
      </c>
      <c r="AO2248" s="276">
        <v>0.9989303510362243</v>
      </c>
      <c r="AQ2248" s="280">
        <v>17447.544982220868</v>
      </c>
      <c r="AR2248" s="281">
        <v>17587.025905634382</v>
      </c>
    </row>
    <row r="2249" spans="1:44" x14ac:dyDescent="0.2">
      <c r="A2249" s="260" t="s">
        <v>8391</v>
      </c>
      <c r="B2249" s="261" t="s">
        <v>8286</v>
      </c>
      <c r="C2249" s="261" t="s">
        <v>8302</v>
      </c>
      <c r="D2249" s="262" t="s">
        <v>16030</v>
      </c>
      <c r="E2249" s="257">
        <v>176</v>
      </c>
      <c r="F2249" s="258">
        <v>361</v>
      </c>
      <c r="G2249" s="258">
        <v>1298</v>
      </c>
      <c r="H2249" s="258">
        <v>917</v>
      </c>
      <c r="I2249" s="258">
        <v>275</v>
      </c>
      <c r="J2249" s="258">
        <v>140</v>
      </c>
      <c r="K2249" s="259">
        <v>39</v>
      </c>
      <c r="L2249" s="257">
        <v>187</v>
      </c>
      <c r="M2249" s="258">
        <v>339</v>
      </c>
      <c r="N2249" s="258">
        <v>1248</v>
      </c>
      <c r="O2249" s="258">
        <v>900</v>
      </c>
      <c r="P2249" s="258">
        <v>264</v>
      </c>
      <c r="Q2249" s="258">
        <v>204</v>
      </c>
      <c r="R2249" s="259">
        <v>88</v>
      </c>
      <c r="S2249" s="267">
        <v>6436</v>
      </c>
      <c r="T2249" s="90"/>
      <c r="U2249" s="260">
        <v>28</v>
      </c>
      <c r="V2249" s="273">
        <v>117.235497703969</v>
      </c>
      <c r="W2249" s="273">
        <v>125.822871348663</v>
      </c>
      <c r="X2249" s="274">
        <v>1.100029242</v>
      </c>
      <c r="Z2249" s="257">
        <v>16578.97</v>
      </c>
      <c r="AA2249" s="258">
        <v>6419.29880649813</v>
      </c>
      <c r="AB2249" s="276">
        <v>0.99740503519237567</v>
      </c>
      <c r="AC2249" s="92"/>
      <c r="AD2249" s="257">
        <v>698471.23301061848</v>
      </c>
      <c r="AE2249" s="258">
        <v>7082.491928424135</v>
      </c>
      <c r="AF2249" s="276">
        <v>1.100449336299586</v>
      </c>
      <c r="AG2249" s="93"/>
      <c r="AH2249" s="257">
        <v>7079.7882015119994</v>
      </c>
      <c r="AI2249" s="258">
        <v>6005.3331083940193</v>
      </c>
      <c r="AJ2249" s="258">
        <v>6229.2798920291298</v>
      </c>
      <c r="AK2249" s="276">
        <v>0.96788065444827998</v>
      </c>
      <c r="AL2249" s="93"/>
      <c r="AM2249" s="257">
        <v>6448.04</v>
      </c>
      <c r="AN2249" s="258">
        <v>6433.7603465029133</v>
      </c>
      <c r="AO2249" s="276">
        <v>0.99965201157596539</v>
      </c>
      <c r="AQ2249" s="280">
        <v>6834.8391482239713</v>
      </c>
      <c r="AR2249" s="281">
        <v>6889.4789085311422</v>
      </c>
    </row>
    <row r="2250" spans="1:44" x14ac:dyDescent="0.2">
      <c r="A2250" s="260" t="s">
        <v>8391</v>
      </c>
      <c r="B2250" s="261" t="s">
        <v>8286</v>
      </c>
      <c r="C2250" s="261" t="s">
        <v>8303</v>
      </c>
      <c r="D2250" s="262" t="s">
        <v>16031</v>
      </c>
      <c r="E2250" s="257">
        <v>202</v>
      </c>
      <c r="F2250" s="258">
        <v>423</v>
      </c>
      <c r="G2250" s="258">
        <v>1377</v>
      </c>
      <c r="H2250" s="258">
        <v>1044</v>
      </c>
      <c r="I2250" s="258">
        <v>377</v>
      </c>
      <c r="J2250" s="258">
        <v>180</v>
      </c>
      <c r="K2250" s="259">
        <v>71</v>
      </c>
      <c r="L2250" s="257">
        <v>204</v>
      </c>
      <c r="M2250" s="258">
        <v>397</v>
      </c>
      <c r="N2250" s="258">
        <v>1381</v>
      </c>
      <c r="O2250" s="258">
        <v>1064</v>
      </c>
      <c r="P2250" s="258">
        <v>415</v>
      </c>
      <c r="Q2250" s="258">
        <v>308</v>
      </c>
      <c r="R2250" s="259">
        <v>126</v>
      </c>
      <c r="S2250" s="267">
        <v>7569</v>
      </c>
      <c r="T2250" s="90"/>
      <c r="U2250" s="260">
        <v>33</v>
      </c>
      <c r="V2250" s="273">
        <v>96.619766344562095</v>
      </c>
      <c r="W2250" s="273">
        <v>106.634394399683</v>
      </c>
      <c r="X2250" s="274">
        <v>1.100025947</v>
      </c>
      <c r="Z2250" s="257">
        <v>20600.25</v>
      </c>
      <c r="AA2250" s="258">
        <v>7976.3194117947678</v>
      </c>
      <c r="AB2250" s="276">
        <v>1.0538141645917252</v>
      </c>
      <c r="AC2250" s="92"/>
      <c r="AD2250" s="257">
        <v>746294.40196486271</v>
      </c>
      <c r="AE2250" s="258">
        <v>7567.4184251821625</v>
      </c>
      <c r="AF2250" s="276">
        <v>0.99979104573684274</v>
      </c>
      <c r="AG2250" s="93"/>
      <c r="AH2250" s="257">
        <v>8326.0963928429992</v>
      </c>
      <c r="AI2250" s="258">
        <v>7062.4969149418321</v>
      </c>
      <c r="AJ2250" s="258">
        <v>7325.8785191720799</v>
      </c>
      <c r="AK2250" s="276">
        <v>0.9678793128778016</v>
      </c>
      <c r="AL2250" s="93"/>
      <c r="AM2250" s="257">
        <v>7583.19</v>
      </c>
      <c r="AN2250" s="258">
        <v>7566.3964742770559</v>
      </c>
      <c r="AO2250" s="276">
        <v>0.99965602778135232</v>
      </c>
      <c r="AQ2250" s="280">
        <v>7715.8464506827295</v>
      </c>
      <c r="AR2250" s="281">
        <v>7777.5292484032561</v>
      </c>
    </row>
    <row r="2251" spans="1:44" x14ac:dyDescent="0.2">
      <c r="A2251" s="260" t="s">
        <v>8391</v>
      </c>
      <c r="B2251" s="261" t="s">
        <v>614</v>
      </c>
      <c r="C2251" s="261" t="s">
        <v>8304</v>
      </c>
      <c r="D2251" s="262" t="s">
        <v>16032</v>
      </c>
      <c r="E2251" s="257">
        <v>158</v>
      </c>
      <c r="F2251" s="258">
        <v>461</v>
      </c>
      <c r="G2251" s="258">
        <v>1328</v>
      </c>
      <c r="H2251" s="258">
        <v>1193</v>
      </c>
      <c r="I2251" s="258">
        <v>507</v>
      </c>
      <c r="J2251" s="258">
        <v>263</v>
      </c>
      <c r="K2251" s="259">
        <v>64</v>
      </c>
      <c r="L2251" s="257">
        <v>149</v>
      </c>
      <c r="M2251" s="258">
        <v>406</v>
      </c>
      <c r="N2251" s="258">
        <v>1225</v>
      </c>
      <c r="O2251" s="258">
        <v>1249</v>
      </c>
      <c r="P2251" s="258">
        <v>465</v>
      </c>
      <c r="Q2251" s="258">
        <v>332</v>
      </c>
      <c r="R2251" s="259">
        <v>143</v>
      </c>
      <c r="S2251" s="267">
        <v>7943</v>
      </c>
      <c r="T2251" s="90"/>
      <c r="U2251" s="260">
        <v>30</v>
      </c>
      <c r="V2251" s="273">
        <v>91.491554445445999</v>
      </c>
      <c r="W2251" s="273">
        <v>84.600176411290306</v>
      </c>
      <c r="X2251" s="274">
        <v>1.088738972</v>
      </c>
      <c r="Z2251" s="257">
        <v>22322.78</v>
      </c>
      <c r="AA2251" s="258">
        <v>8643.2748844904308</v>
      </c>
      <c r="AB2251" s="276">
        <v>1.0881625185056567</v>
      </c>
      <c r="AC2251" s="92"/>
      <c r="AD2251" s="257">
        <v>731095.62052352016</v>
      </c>
      <c r="AE2251" s="258">
        <v>7413.3029200722249</v>
      </c>
      <c r="AF2251" s="276">
        <v>0.93331271812567351</v>
      </c>
      <c r="AG2251" s="93"/>
      <c r="AH2251" s="257">
        <v>8647.8536545959996</v>
      </c>
      <c r="AI2251" s="258">
        <v>7335.4230932219707</v>
      </c>
      <c r="AJ2251" s="258">
        <v>7651.3630847465465</v>
      </c>
      <c r="AK2251" s="276">
        <v>0.96328378254394387</v>
      </c>
      <c r="AL2251" s="93"/>
      <c r="AM2251" s="257">
        <v>7955.9</v>
      </c>
      <c r="AN2251" s="258">
        <v>7938.2810808776821</v>
      </c>
      <c r="AO2251" s="276">
        <v>0.99940590216261893</v>
      </c>
      <c r="AQ2251" s="280">
        <v>7766.0765633333958</v>
      </c>
      <c r="AR2251" s="281">
        <v>7828.1609156854092</v>
      </c>
    </row>
    <row r="2252" spans="1:44" x14ac:dyDescent="0.2">
      <c r="A2252" s="260" t="s">
        <v>8391</v>
      </c>
      <c r="B2252" s="261" t="s">
        <v>614</v>
      </c>
      <c r="C2252" s="261" t="s">
        <v>8305</v>
      </c>
      <c r="D2252" s="262" t="s">
        <v>16033</v>
      </c>
      <c r="E2252" s="257">
        <v>194</v>
      </c>
      <c r="F2252" s="258">
        <v>390</v>
      </c>
      <c r="G2252" s="258">
        <v>1160</v>
      </c>
      <c r="H2252" s="258">
        <v>752</v>
      </c>
      <c r="I2252" s="258">
        <v>250</v>
      </c>
      <c r="J2252" s="258">
        <v>155</v>
      </c>
      <c r="K2252" s="259">
        <v>57</v>
      </c>
      <c r="L2252" s="257">
        <v>169</v>
      </c>
      <c r="M2252" s="258">
        <v>372</v>
      </c>
      <c r="N2252" s="258">
        <v>1248</v>
      </c>
      <c r="O2252" s="258">
        <v>819</v>
      </c>
      <c r="P2252" s="258">
        <v>316</v>
      </c>
      <c r="Q2252" s="258">
        <v>203</v>
      </c>
      <c r="R2252" s="259">
        <v>120</v>
      </c>
      <c r="S2252" s="267">
        <v>6205</v>
      </c>
      <c r="T2252" s="90"/>
      <c r="U2252" s="260">
        <v>67</v>
      </c>
      <c r="V2252" s="273">
        <v>102.313586453569</v>
      </c>
      <c r="W2252" s="273">
        <v>109.37727639000801</v>
      </c>
      <c r="X2252" s="274">
        <v>1.106738499</v>
      </c>
      <c r="Z2252" s="257">
        <v>16439.100000000002</v>
      </c>
      <c r="AA2252" s="258">
        <v>6365.1418037371086</v>
      </c>
      <c r="AB2252" s="276">
        <v>1.0258085098689942</v>
      </c>
      <c r="AC2252" s="92"/>
      <c r="AD2252" s="257">
        <v>625061.64956007886</v>
      </c>
      <c r="AE2252" s="258">
        <v>6338.1194221773094</v>
      </c>
      <c r="AF2252" s="276">
        <v>1.0214535732759564</v>
      </c>
      <c r="AG2252" s="93"/>
      <c r="AH2252" s="257">
        <v>6867.3123862949997</v>
      </c>
      <c r="AI2252" s="258">
        <v>5825.1034162708629</v>
      </c>
      <c r="AJ2252" s="258">
        <v>6022.6496398100135</v>
      </c>
      <c r="AK2252" s="276">
        <v>0.97061235129895462</v>
      </c>
      <c r="AL2252" s="93"/>
      <c r="AM2252" s="257">
        <v>6233.81</v>
      </c>
      <c r="AN2252" s="258">
        <v>6220.004774417238</v>
      </c>
      <c r="AO2252" s="276">
        <v>1.0024181747650664</v>
      </c>
      <c r="AQ2252" s="280">
        <v>6325.8874567306257</v>
      </c>
      <c r="AR2252" s="281">
        <v>6376.4585041057071</v>
      </c>
    </row>
    <row r="2253" spans="1:44" x14ac:dyDescent="0.2">
      <c r="A2253" s="260" t="s">
        <v>8391</v>
      </c>
      <c r="B2253" s="261" t="s">
        <v>614</v>
      </c>
      <c r="C2253" s="261" t="s">
        <v>8306</v>
      </c>
      <c r="D2253" s="262" t="s">
        <v>16034</v>
      </c>
      <c r="E2253" s="257">
        <v>303</v>
      </c>
      <c r="F2253" s="258">
        <v>512</v>
      </c>
      <c r="G2253" s="258">
        <v>1757</v>
      </c>
      <c r="H2253" s="258">
        <v>1136</v>
      </c>
      <c r="I2253" s="258">
        <v>445</v>
      </c>
      <c r="J2253" s="258">
        <v>235</v>
      </c>
      <c r="K2253" s="259">
        <v>73</v>
      </c>
      <c r="L2253" s="257">
        <v>305</v>
      </c>
      <c r="M2253" s="258">
        <v>501</v>
      </c>
      <c r="N2253" s="258">
        <v>1780</v>
      </c>
      <c r="O2253" s="258">
        <v>1201</v>
      </c>
      <c r="P2253" s="258">
        <v>501</v>
      </c>
      <c r="Q2253" s="258">
        <v>339</v>
      </c>
      <c r="R2253" s="259">
        <v>153</v>
      </c>
      <c r="S2253" s="267">
        <v>9241</v>
      </c>
      <c r="T2253" s="90"/>
      <c r="U2253" s="260">
        <v>50</v>
      </c>
      <c r="V2253" s="273">
        <v>102.690342599711</v>
      </c>
      <c r="W2253" s="273">
        <v>113.24780867871399</v>
      </c>
      <c r="X2253" s="274">
        <v>1.1067721850000001</v>
      </c>
      <c r="Z2253" s="257">
        <v>24908.760000000002</v>
      </c>
      <c r="AA2253" s="258">
        <v>9644.5541152042842</v>
      </c>
      <c r="AB2253" s="276">
        <v>1.0436699616063505</v>
      </c>
      <c r="AC2253" s="92"/>
      <c r="AD2253" s="257">
        <v>940271.14150497911</v>
      </c>
      <c r="AE2253" s="258">
        <v>9534.3407938719247</v>
      </c>
      <c r="AF2253" s="276">
        <v>1.0317434037303241</v>
      </c>
      <c r="AG2253" s="93"/>
      <c r="AH2253" s="257">
        <v>10227.681761585001</v>
      </c>
      <c r="AI2253" s="258">
        <v>8675.4905876770063</v>
      </c>
      <c r="AJ2253" s="258">
        <v>8969.5554820849648</v>
      </c>
      <c r="AK2253" s="276">
        <v>0.97062606666864681</v>
      </c>
      <c r="AL2253" s="93"/>
      <c r="AM2253" s="257">
        <v>9262.5</v>
      </c>
      <c r="AN2253" s="258">
        <v>9241.9875201585655</v>
      </c>
      <c r="AO2253" s="276">
        <v>1.0001068629107852</v>
      </c>
      <c r="AQ2253" s="280">
        <v>9659.4458685663449</v>
      </c>
      <c r="AR2253" s="281">
        <v>9736.6663847354339</v>
      </c>
    </row>
    <row r="2254" spans="1:44" x14ac:dyDescent="0.2">
      <c r="A2254" s="260" t="s">
        <v>8391</v>
      </c>
      <c r="B2254" s="261" t="s">
        <v>8286</v>
      </c>
      <c r="C2254" s="261" t="s">
        <v>8307</v>
      </c>
      <c r="D2254" s="262" t="s">
        <v>16035</v>
      </c>
      <c r="E2254" s="257">
        <v>368</v>
      </c>
      <c r="F2254" s="258">
        <v>617</v>
      </c>
      <c r="G2254" s="258">
        <v>2109</v>
      </c>
      <c r="H2254" s="258">
        <v>1469</v>
      </c>
      <c r="I2254" s="258">
        <v>523</v>
      </c>
      <c r="J2254" s="258">
        <v>302</v>
      </c>
      <c r="K2254" s="259">
        <v>59</v>
      </c>
      <c r="L2254" s="257">
        <v>377</v>
      </c>
      <c r="M2254" s="258">
        <v>660</v>
      </c>
      <c r="N2254" s="258">
        <v>2108</v>
      </c>
      <c r="O2254" s="258">
        <v>1535</v>
      </c>
      <c r="P2254" s="258">
        <v>580</v>
      </c>
      <c r="Q2254" s="258">
        <v>378</v>
      </c>
      <c r="R2254" s="259">
        <v>172</v>
      </c>
      <c r="S2254" s="267">
        <v>11257</v>
      </c>
      <c r="T2254" s="90"/>
      <c r="U2254" s="260">
        <v>100</v>
      </c>
      <c r="V2254" s="273">
        <v>98.127050353783801</v>
      </c>
      <c r="W2254" s="273">
        <v>97.2212743268461</v>
      </c>
      <c r="X2254" s="274">
        <v>1.100025947</v>
      </c>
      <c r="Z2254" s="257">
        <v>30013.73</v>
      </c>
      <c r="AA2254" s="258">
        <v>11621.174365328914</v>
      </c>
      <c r="AB2254" s="276">
        <v>1.032350925231315</v>
      </c>
      <c r="AC2254" s="92"/>
      <c r="AD2254" s="257">
        <v>1089269.9627488074</v>
      </c>
      <c r="AE2254" s="258">
        <v>11045.187481509354</v>
      </c>
      <c r="AF2254" s="276">
        <v>0.9811839283565208</v>
      </c>
      <c r="AG2254" s="93"/>
      <c r="AH2254" s="257">
        <v>12382.992085379001</v>
      </c>
      <c r="AI2254" s="258">
        <v>10503.702968886273</v>
      </c>
      <c r="AJ2254" s="258">
        <v>10895.41742506541</v>
      </c>
      <c r="AK2254" s="276">
        <v>0.96787931287780138</v>
      </c>
      <c r="AL2254" s="93"/>
      <c r="AM2254" s="257">
        <v>11300</v>
      </c>
      <c r="AN2254" s="258">
        <v>11274.975328236631</v>
      </c>
      <c r="AO2254" s="276">
        <v>1.0015968133815965</v>
      </c>
      <c r="AQ2254" s="280">
        <v>11053.875911915098</v>
      </c>
      <c r="AR2254" s="281">
        <v>11142.243921343555</v>
      </c>
    </row>
    <row r="2255" spans="1:44" x14ac:dyDescent="0.2">
      <c r="A2255" s="260" t="s">
        <v>8391</v>
      </c>
      <c r="B2255" s="261" t="s">
        <v>614</v>
      </c>
      <c r="C2255" s="261" t="s">
        <v>8308</v>
      </c>
      <c r="D2255" s="262" t="s">
        <v>16036</v>
      </c>
      <c r="E2255" s="257">
        <v>233</v>
      </c>
      <c r="F2255" s="258">
        <v>521</v>
      </c>
      <c r="G2255" s="258">
        <v>1344</v>
      </c>
      <c r="H2255" s="258">
        <v>1126</v>
      </c>
      <c r="I2255" s="258">
        <v>410</v>
      </c>
      <c r="J2255" s="258">
        <v>173</v>
      </c>
      <c r="K2255" s="259">
        <v>53</v>
      </c>
      <c r="L2255" s="257">
        <v>208</v>
      </c>
      <c r="M2255" s="258">
        <v>427</v>
      </c>
      <c r="N2255" s="258">
        <v>1408</v>
      </c>
      <c r="O2255" s="258">
        <v>1198</v>
      </c>
      <c r="P2255" s="258">
        <v>409</v>
      </c>
      <c r="Q2255" s="258">
        <v>220</v>
      </c>
      <c r="R2255" s="259">
        <v>98</v>
      </c>
      <c r="S2255" s="267">
        <v>7828</v>
      </c>
      <c r="T2255" s="90"/>
      <c r="U2255" s="260">
        <v>46</v>
      </c>
      <c r="V2255" s="273">
        <v>85.199884202986695</v>
      </c>
      <c r="W2255" s="273">
        <v>75.884389371486904</v>
      </c>
      <c r="X2255" s="274">
        <v>1.088774635</v>
      </c>
      <c r="Z2255" s="257">
        <v>20708.990000000002</v>
      </c>
      <c r="AA2255" s="258">
        <v>8018.4230257236559</v>
      </c>
      <c r="AB2255" s="276">
        <v>1.0243258847373091</v>
      </c>
      <c r="AC2255" s="92"/>
      <c r="AD2255" s="257">
        <v>691495.28659822675</v>
      </c>
      <c r="AE2255" s="258">
        <v>7011.7558954655196</v>
      </c>
      <c r="AF2255" s="276">
        <v>0.89572763099968311</v>
      </c>
      <c r="AG2255" s="93"/>
      <c r="AH2255" s="257">
        <v>8522.92784278</v>
      </c>
      <c r="AI2255" s="258">
        <v>7229.4564890753381</v>
      </c>
      <c r="AJ2255" s="258">
        <v>7540.6991147561621</v>
      </c>
      <c r="AK2255" s="276">
        <v>0.96329830285592255</v>
      </c>
      <c r="AL2255" s="93"/>
      <c r="AM2255" s="257">
        <v>7847.78</v>
      </c>
      <c r="AN2255" s="258">
        <v>7830.4005204804307</v>
      </c>
      <c r="AO2255" s="276">
        <v>1.0003066582116034</v>
      </c>
      <c r="AQ2255" s="280">
        <v>6920.8412975860792</v>
      </c>
      <c r="AR2255" s="281">
        <v>6976.1685849476735</v>
      </c>
    </row>
    <row r="2256" spans="1:44" x14ac:dyDescent="0.2">
      <c r="A2256" s="260" t="s">
        <v>8391</v>
      </c>
      <c r="B2256" s="261" t="s">
        <v>614</v>
      </c>
      <c r="C2256" s="261" t="s">
        <v>8309</v>
      </c>
      <c r="D2256" s="262" t="s">
        <v>16037</v>
      </c>
      <c r="E2256" s="257">
        <v>286</v>
      </c>
      <c r="F2256" s="258">
        <v>556</v>
      </c>
      <c r="G2256" s="258">
        <v>1823</v>
      </c>
      <c r="H2256" s="258">
        <v>1340</v>
      </c>
      <c r="I2256" s="258">
        <v>368</v>
      </c>
      <c r="J2256" s="258">
        <v>207</v>
      </c>
      <c r="K2256" s="259">
        <v>56</v>
      </c>
      <c r="L2256" s="257">
        <v>332</v>
      </c>
      <c r="M2256" s="258">
        <v>579</v>
      </c>
      <c r="N2256" s="258">
        <v>1982</v>
      </c>
      <c r="O2256" s="258">
        <v>1406</v>
      </c>
      <c r="P2256" s="258">
        <v>438</v>
      </c>
      <c r="Q2256" s="258">
        <v>264</v>
      </c>
      <c r="R2256" s="259">
        <v>101</v>
      </c>
      <c r="S2256" s="267">
        <v>9738</v>
      </c>
      <c r="T2256" s="90"/>
      <c r="U2256" s="260">
        <v>9</v>
      </c>
      <c r="V2256" s="273">
        <v>94.031291814885407</v>
      </c>
      <c r="W2256" s="273">
        <v>88.889801786998007</v>
      </c>
      <c r="X2256" s="274">
        <v>1.106768609</v>
      </c>
      <c r="Z2256" s="257">
        <v>24959.730000000003</v>
      </c>
      <c r="AA2256" s="258">
        <v>9664.2894582423141</v>
      </c>
      <c r="AB2256" s="276">
        <v>0.99243062828530648</v>
      </c>
      <c r="AC2256" s="92"/>
      <c r="AD2256" s="257">
        <v>912661.14849739033</v>
      </c>
      <c r="AE2256" s="258">
        <v>9254.3757167459462</v>
      </c>
      <c r="AF2256" s="276">
        <v>0.95033638496056128</v>
      </c>
      <c r="AG2256" s="93"/>
      <c r="AH2256" s="257">
        <v>10777.712714441999</v>
      </c>
      <c r="AI2256" s="258">
        <v>9142.0467893340283</v>
      </c>
      <c r="AJ2256" s="258">
        <v>9451.942458880334</v>
      </c>
      <c r="AK2256" s="276">
        <v>0.97062461068806061</v>
      </c>
      <c r="AL2256" s="93"/>
      <c r="AM2256" s="257">
        <v>9741.8700000000008</v>
      </c>
      <c r="AN2256" s="258">
        <v>9720.295920432618</v>
      </c>
      <c r="AO2256" s="276">
        <v>0.99818195937899135</v>
      </c>
      <c r="AQ2256" s="280">
        <v>8898.3257752027002</v>
      </c>
      <c r="AR2256" s="281">
        <v>8969.4616683741642</v>
      </c>
    </row>
    <row r="2257" spans="1:44" x14ac:dyDescent="0.2">
      <c r="A2257" s="260" t="s">
        <v>8391</v>
      </c>
      <c r="B2257" s="261" t="s">
        <v>614</v>
      </c>
      <c r="C2257" s="261" t="s">
        <v>8310</v>
      </c>
      <c r="D2257" s="262" t="s">
        <v>16038</v>
      </c>
      <c r="E2257" s="257">
        <v>698</v>
      </c>
      <c r="F2257" s="258">
        <v>1133</v>
      </c>
      <c r="G2257" s="258">
        <v>3339</v>
      </c>
      <c r="H2257" s="258">
        <v>1964</v>
      </c>
      <c r="I2257" s="258">
        <v>623</v>
      </c>
      <c r="J2257" s="258">
        <v>376</v>
      </c>
      <c r="K2257" s="259">
        <v>133</v>
      </c>
      <c r="L2257" s="257">
        <v>643</v>
      </c>
      <c r="M2257" s="258">
        <v>1069</v>
      </c>
      <c r="N2257" s="258">
        <v>3536</v>
      </c>
      <c r="O2257" s="258">
        <v>1932</v>
      </c>
      <c r="P2257" s="258">
        <v>660</v>
      </c>
      <c r="Q2257" s="258">
        <v>535</v>
      </c>
      <c r="R2257" s="259">
        <v>231</v>
      </c>
      <c r="S2257" s="267">
        <v>16872</v>
      </c>
      <c r="T2257" s="90"/>
      <c r="U2257" s="260">
        <v>126</v>
      </c>
      <c r="V2257" s="273">
        <v>115.63891962007</v>
      </c>
      <c r="W2257" s="273">
        <v>125.73426573426499</v>
      </c>
      <c r="X2257" s="274">
        <v>1.1067721850000001</v>
      </c>
      <c r="Z2257" s="257">
        <v>43144.84</v>
      </c>
      <c r="AA2257" s="258">
        <v>16705.478079672786</v>
      </c>
      <c r="AB2257" s="276">
        <v>0.99013027973404377</v>
      </c>
      <c r="AC2257" s="92"/>
      <c r="AD2257" s="257">
        <v>1823656.4946158442</v>
      </c>
      <c r="AE2257" s="258">
        <v>18491.860212571723</v>
      </c>
      <c r="AF2257" s="276">
        <v>1.0960087845289073</v>
      </c>
      <c r="AG2257" s="93"/>
      <c r="AH2257" s="257">
        <v>18673.460305320001</v>
      </c>
      <c r="AI2257" s="258">
        <v>15839.506243402926</v>
      </c>
      <c r="AJ2257" s="258">
        <v>16376.402996833403</v>
      </c>
      <c r="AK2257" s="276">
        <v>0.97062606666864648</v>
      </c>
      <c r="AL2257" s="93"/>
      <c r="AM2257" s="257">
        <v>16926.18</v>
      </c>
      <c r="AN2257" s="258">
        <v>16888.695743477194</v>
      </c>
      <c r="AO2257" s="276">
        <v>1.0009895533118298</v>
      </c>
      <c r="AQ2257" s="280">
        <v>17789.118956950879</v>
      </c>
      <c r="AR2257" s="281">
        <v>17931.330525475663</v>
      </c>
    </row>
    <row r="2258" spans="1:44" x14ac:dyDescent="0.2">
      <c r="A2258" s="260" t="s">
        <v>8391</v>
      </c>
      <c r="B2258" s="261" t="s">
        <v>8286</v>
      </c>
      <c r="C2258" s="261" t="s">
        <v>8311</v>
      </c>
      <c r="D2258" s="262" t="s">
        <v>16039</v>
      </c>
      <c r="E2258" s="257">
        <v>289</v>
      </c>
      <c r="F2258" s="258">
        <v>454</v>
      </c>
      <c r="G2258" s="258">
        <v>1574</v>
      </c>
      <c r="H2258" s="258">
        <v>901</v>
      </c>
      <c r="I2258" s="258">
        <v>315</v>
      </c>
      <c r="J2258" s="258">
        <v>150</v>
      </c>
      <c r="K2258" s="259">
        <v>35</v>
      </c>
      <c r="L2258" s="257">
        <v>270</v>
      </c>
      <c r="M2258" s="258">
        <v>436</v>
      </c>
      <c r="N2258" s="258">
        <v>1525</v>
      </c>
      <c r="O2258" s="258">
        <v>862</v>
      </c>
      <c r="P2258" s="258">
        <v>342</v>
      </c>
      <c r="Q2258" s="258">
        <v>181</v>
      </c>
      <c r="R2258" s="259">
        <v>102</v>
      </c>
      <c r="S2258" s="267">
        <v>7436</v>
      </c>
      <c r="T2258" s="90"/>
      <c r="U2258" s="260">
        <v>68</v>
      </c>
      <c r="V2258" s="273">
        <v>96.552421815716201</v>
      </c>
      <c r="W2258" s="273">
        <v>107.18274657350101</v>
      </c>
      <c r="X2258" s="274">
        <v>1.100025947</v>
      </c>
      <c r="Z2258" s="257">
        <v>18775.669999999998</v>
      </c>
      <c r="AA2258" s="258">
        <v>7269.8506615430715</v>
      </c>
      <c r="AB2258" s="276">
        <v>0.9776560868132157</v>
      </c>
      <c r="AC2258" s="92"/>
      <c r="AD2258" s="257">
        <v>734015.38293907407</v>
      </c>
      <c r="AE2258" s="258">
        <v>7442.9092843199596</v>
      </c>
      <c r="AF2258" s="276">
        <v>1.000929166799349</v>
      </c>
      <c r="AG2258" s="93"/>
      <c r="AH2258" s="257">
        <v>8179.7929418920003</v>
      </c>
      <c r="AI2258" s="258">
        <v>6938.3970219986095</v>
      </c>
      <c r="AJ2258" s="258">
        <v>7197.1505705593327</v>
      </c>
      <c r="AK2258" s="276">
        <v>0.9678793128778016</v>
      </c>
      <c r="AL2258" s="93"/>
      <c r="AM2258" s="257">
        <v>7465.24</v>
      </c>
      <c r="AN2258" s="258">
        <v>7448.7076831296654</v>
      </c>
      <c r="AO2258" s="276">
        <v>1.0017089407113591</v>
      </c>
      <c r="AQ2258" s="280">
        <v>7054.9118522481494</v>
      </c>
      <c r="AR2258" s="281">
        <v>7111.3109399567784</v>
      </c>
    </row>
    <row r="2259" spans="1:44" x14ac:dyDescent="0.2">
      <c r="A2259" s="260" t="s">
        <v>8391</v>
      </c>
      <c r="B2259" s="261" t="s">
        <v>614</v>
      </c>
      <c r="C2259" s="261" t="s">
        <v>8312</v>
      </c>
      <c r="D2259" s="262" t="s">
        <v>16040</v>
      </c>
      <c r="E2259" s="257">
        <v>205</v>
      </c>
      <c r="F2259" s="258">
        <v>434</v>
      </c>
      <c r="G2259" s="258">
        <v>1217</v>
      </c>
      <c r="H2259" s="258">
        <v>1007</v>
      </c>
      <c r="I2259" s="258">
        <v>436</v>
      </c>
      <c r="J2259" s="258">
        <v>222</v>
      </c>
      <c r="K2259" s="259">
        <v>50</v>
      </c>
      <c r="L2259" s="257">
        <v>177</v>
      </c>
      <c r="M2259" s="258">
        <v>433</v>
      </c>
      <c r="N2259" s="258">
        <v>1300</v>
      </c>
      <c r="O2259" s="258">
        <v>1071</v>
      </c>
      <c r="P2259" s="258">
        <v>472</v>
      </c>
      <c r="Q2259" s="258">
        <v>289</v>
      </c>
      <c r="R2259" s="259">
        <v>109</v>
      </c>
      <c r="S2259" s="267">
        <v>7422</v>
      </c>
      <c r="T2259" s="90"/>
      <c r="U2259" s="260">
        <v>4</v>
      </c>
      <c r="V2259" s="273">
        <v>96.020019045175701</v>
      </c>
      <c r="W2259" s="273">
        <v>98.811633230106295</v>
      </c>
      <c r="X2259" s="274">
        <v>1.088774635</v>
      </c>
      <c r="Z2259" s="257">
        <v>20565.68</v>
      </c>
      <c r="AA2259" s="258">
        <v>7962.9340712253206</v>
      </c>
      <c r="AB2259" s="276">
        <v>1.0728825210489519</v>
      </c>
      <c r="AC2259" s="92"/>
      <c r="AD2259" s="257">
        <v>716891.50144899485</v>
      </c>
      <c r="AE2259" s="258">
        <v>7269.2732822844491</v>
      </c>
      <c r="AF2259" s="276">
        <v>0.97942243091948922</v>
      </c>
      <c r="AG2259" s="93"/>
      <c r="AH2259" s="257">
        <v>8080.8853409700005</v>
      </c>
      <c r="AI2259" s="258">
        <v>6854.5000079097044</v>
      </c>
      <c r="AJ2259" s="258">
        <v>7149.6000037966587</v>
      </c>
      <c r="AK2259" s="276">
        <v>0.96329830285592277</v>
      </c>
      <c r="AL2259" s="93"/>
      <c r="AM2259" s="257">
        <v>7423.72</v>
      </c>
      <c r="AN2259" s="258">
        <v>7407.2796321891019</v>
      </c>
      <c r="AO2259" s="276">
        <v>0.99801665753019431</v>
      </c>
      <c r="AQ2259" s="280">
        <v>7497.9363824187103</v>
      </c>
      <c r="AR2259" s="281">
        <v>7557.8771414986413</v>
      </c>
    </row>
    <row r="2260" spans="1:44" x14ac:dyDescent="0.2">
      <c r="A2260" s="260" t="s">
        <v>8391</v>
      </c>
      <c r="B2260" s="261" t="s">
        <v>614</v>
      </c>
      <c r="C2260" s="261" t="s">
        <v>8313</v>
      </c>
      <c r="D2260" s="262" t="s">
        <v>16041</v>
      </c>
      <c r="E2260" s="257">
        <v>154</v>
      </c>
      <c r="F2260" s="258">
        <v>339</v>
      </c>
      <c r="G2260" s="258">
        <v>1068</v>
      </c>
      <c r="H2260" s="258">
        <v>816</v>
      </c>
      <c r="I2260" s="258">
        <v>341</v>
      </c>
      <c r="J2260" s="258">
        <v>141</v>
      </c>
      <c r="K2260" s="259">
        <v>47</v>
      </c>
      <c r="L2260" s="257">
        <v>171</v>
      </c>
      <c r="M2260" s="258">
        <v>361</v>
      </c>
      <c r="N2260" s="258">
        <v>1038</v>
      </c>
      <c r="O2260" s="258">
        <v>915</v>
      </c>
      <c r="P2260" s="258">
        <v>336</v>
      </c>
      <c r="Q2260" s="258">
        <v>206</v>
      </c>
      <c r="R2260" s="259">
        <v>124</v>
      </c>
      <c r="S2260" s="267">
        <v>6057</v>
      </c>
      <c r="T2260" s="90"/>
      <c r="U2260" s="260">
        <v>77</v>
      </c>
      <c r="V2260" s="273">
        <v>89.848642997965598</v>
      </c>
      <c r="W2260" s="273">
        <v>82.729961989753704</v>
      </c>
      <c r="X2260" s="274">
        <v>1.088738972</v>
      </c>
      <c r="Z2260" s="257">
        <v>16513.37</v>
      </c>
      <c r="AA2260" s="258">
        <v>6393.8987966237955</v>
      </c>
      <c r="AB2260" s="276">
        <v>1.0556213961736496</v>
      </c>
      <c r="AC2260" s="92"/>
      <c r="AD2260" s="257">
        <v>552222.25589609472</v>
      </c>
      <c r="AE2260" s="258">
        <v>5599.5286351625591</v>
      </c>
      <c r="AF2260" s="276">
        <v>0.92447228581188035</v>
      </c>
      <c r="AG2260" s="93"/>
      <c r="AH2260" s="257">
        <v>6594.491953404</v>
      </c>
      <c r="AI2260" s="258">
        <v>5593.6872309763921</v>
      </c>
      <c r="AJ2260" s="258">
        <v>5834.6098708686686</v>
      </c>
      <c r="AK2260" s="276">
        <v>0.96328378254394398</v>
      </c>
      <c r="AL2260" s="93"/>
      <c r="AM2260" s="257">
        <v>6090.11</v>
      </c>
      <c r="AN2260" s="258">
        <v>6076.6230085174493</v>
      </c>
      <c r="AO2260" s="276">
        <v>1.0032397240411837</v>
      </c>
      <c r="AQ2260" s="280">
        <v>5712.4001640990327</v>
      </c>
      <c r="AR2260" s="281">
        <v>5758.0668094985976</v>
      </c>
    </row>
    <row r="2261" spans="1:44" x14ac:dyDescent="0.2">
      <c r="A2261" s="260" t="s">
        <v>8391</v>
      </c>
      <c r="B2261" s="261" t="s">
        <v>614</v>
      </c>
      <c r="C2261" s="261" t="s">
        <v>8314</v>
      </c>
      <c r="D2261" s="262" t="s">
        <v>16042</v>
      </c>
      <c r="E2261" s="257">
        <v>138</v>
      </c>
      <c r="F2261" s="258">
        <v>271</v>
      </c>
      <c r="G2261" s="258">
        <v>804</v>
      </c>
      <c r="H2261" s="258">
        <v>621</v>
      </c>
      <c r="I2261" s="258">
        <v>204</v>
      </c>
      <c r="J2261" s="258">
        <v>143</v>
      </c>
      <c r="K2261" s="259">
        <v>45</v>
      </c>
      <c r="L2261" s="257">
        <v>128</v>
      </c>
      <c r="M2261" s="258">
        <v>219</v>
      </c>
      <c r="N2261" s="258">
        <v>826</v>
      </c>
      <c r="O2261" s="258">
        <v>631</v>
      </c>
      <c r="P2261" s="258">
        <v>238</v>
      </c>
      <c r="Q2261" s="258">
        <v>209</v>
      </c>
      <c r="R2261" s="259">
        <v>72</v>
      </c>
      <c r="S2261" s="267">
        <v>4549</v>
      </c>
      <c r="T2261" s="90"/>
      <c r="U2261" s="260">
        <v>12</v>
      </c>
      <c r="V2261" s="273">
        <v>91.5536811673296</v>
      </c>
      <c r="W2261" s="273">
        <v>82.198461538461501</v>
      </c>
      <c r="X2261" s="274">
        <v>1.106768609</v>
      </c>
      <c r="Z2261" s="257">
        <v>12585.690000000002</v>
      </c>
      <c r="AA2261" s="258">
        <v>4873.1196688307809</v>
      </c>
      <c r="AB2261" s="276">
        <v>1.0712507515565577</v>
      </c>
      <c r="AC2261" s="92"/>
      <c r="AD2261" s="257">
        <v>416189.60938606819</v>
      </c>
      <c r="AE2261" s="258">
        <v>4220.1588409955457</v>
      </c>
      <c r="AF2261" s="276">
        <v>0.92771133018147844</v>
      </c>
      <c r="AG2261" s="93"/>
      <c r="AH2261" s="257">
        <v>5034.6904023409998</v>
      </c>
      <c r="AI2261" s="258">
        <v>4270.6069875416397</v>
      </c>
      <c r="AJ2261" s="258">
        <v>4415.3713540199869</v>
      </c>
      <c r="AK2261" s="276">
        <v>0.97062461068806039</v>
      </c>
      <c r="AL2261" s="93"/>
      <c r="AM2261" s="257">
        <v>4554.16</v>
      </c>
      <c r="AN2261" s="258">
        <v>4544.0744814904538</v>
      </c>
      <c r="AO2261" s="276">
        <v>0.99891723048811909</v>
      </c>
      <c r="AQ2261" s="280">
        <v>4383.2954072577259</v>
      </c>
      <c r="AR2261" s="281">
        <v>4418.3367893903724</v>
      </c>
    </row>
    <row r="2262" spans="1:44" x14ac:dyDescent="0.2">
      <c r="A2262" s="260" t="s">
        <v>8391</v>
      </c>
      <c r="B2262" s="261" t="s">
        <v>614</v>
      </c>
      <c r="C2262" s="261" t="s">
        <v>8315</v>
      </c>
      <c r="D2262" s="262" t="s">
        <v>16043</v>
      </c>
      <c r="E2262" s="257">
        <v>263</v>
      </c>
      <c r="F2262" s="258">
        <v>403</v>
      </c>
      <c r="G2262" s="258">
        <v>1337</v>
      </c>
      <c r="H2262" s="258">
        <v>887</v>
      </c>
      <c r="I2262" s="258">
        <v>292</v>
      </c>
      <c r="J2262" s="258">
        <v>183</v>
      </c>
      <c r="K2262" s="259">
        <v>55</v>
      </c>
      <c r="L2262" s="257">
        <v>238</v>
      </c>
      <c r="M2262" s="258">
        <v>398</v>
      </c>
      <c r="N2262" s="258">
        <v>1387</v>
      </c>
      <c r="O2262" s="258">
        <v>856</v>
      </c>
      <c r="P2262" s="258">
        <v>299</v>
      </c>
      <c r="Q2262" s="258">
        <v>240</v>
      </c>
      <c r="R2262" s="259">
        <v>119</v>
      </c>
      <c r="S2262" s="267">
        <v>6957</v>
      </c>
      <c r="T2262" s="90"/>
      <c r="U2262" s="260">
        <v>52</v>
      </c>
      <c r="V2262" s="273">
        <v>103.46028027363</v>
      </c>
      <c r="W2262" s="273">
        <v>104.437194596148</v>
      </c>
      <c r="X2262" s="274">
        <v>1.1067496720000001</v>
      </c>
      <c r="Z2262" s="257">
        <v>18382.57</v>
      </c>
      <c r="AA2262" s="258">
        <v>7117.6441999333092</v>
      </c>
      <c r="AB2262" s="276">
        <v>1.0230910162330471</v>
      </c>
      <c r="AC2262" s="92"/>
      <c r="AD2262" s="257">
        <v>694760.82159969746</v>
      </c>
      <c r="AE2262" s="258">
        <v>7044.8683905789021</v>
      </c>
      <c r="AF2262" s="276">
        <v>1.012630212818586</v>
      </c>
      <c r="AG2262" s="93"/>
      <c r="AH2262" s="257">
        <v>7699.6574681040001</v>
      </c>
      <c r="AI2262" s="258">
        <v>6531.1287005200456</v>
      </c>
      <c r="AJ2262" s="258">
        <v>6752.5817762496226</v>
      </c>
      <c r="AK2262" s="276">
        <v>0.97061690042397908</v>
      </c>
      <c r="AL2262" s="93"/>
      <c r="AM2262" s="257">
        <v>6979.36</v>
      </c>
      <c r="AN2262" s="258">
        <v>6963.9036997240364</v>
      </c>
      <c r="AO2262" s="276">
        <v>1.0009923386120507</v>
      </c>
      <c r="AQ2262" s="280">
        <v>7002.7038139674351</v>
      </c>
      <c r="AR2262" s="281">
        <v>7058.6855349120615</v>
      </c>
    </row>
    <row r="2263" spans="1:44" x14ac:dyDescent="0.2">
      <c r="A2263" s="260" t="s">
        <v>8391</v>
      </c>
      <c r="B2263" s="261" t="s">
        <v>614</v>
      </c>
      <c r="C2263" s="261" t="s">
        <v>8316</v>
      </c>
      <c r="D2263" s="262" t="s">
        <v>16044</v>
      </c>
      <c r="E2263" s="257">
        <v>204</v>
      </c>
      <c r="F2263" s="258">
        <v>409</v>
      </c>
      <c r="G2263" s="258">
        <v>1312</v>
      </c>
      <c r="H2263" s="258">
        <v>873</v>
      </c>
      <c r="I2263" s="258">
        <v>304</v>
      </c>
      <c r="J2263" s="258">
        <v>159</v>
      </c>
      <c r="K2263" s="259">
        <v>47</v>
      </c>
      <c r="L2263" s="257">
        <v>192</v>
      </c>
      <c r="M2263" s="258">
        <v>335</v>
      </c>
      <c r="N2263" s="258">
        <v>1245</v>
      </c>
      <c r="O2263" s="258">
        <v>752</v>
      </c>
      <c r="P2263" s="258">
        <v>319</v>
      </c>
      <c r="Q2263" s="258">
        <v>183</v>
      </c>
      <c r="R2263" s="259">
        <v>81</v>
      </c>
      <c r="S2263" s="267">
        <v>6415</v>
      </c>
      <c r="T2263" s="90"/>
      <c r="U2263" s="260">
        <v>18</v>
      </c>
      <c r="V2263" s="273">
        <v>114.681828386817</v>
      </c>
      <c r="W2263" s="273">
        <v>119.036811729839</v>
      </c>
      <c r="X2263" s="274">
        <v>1.1067721850000001</v>
      </c>
      <c r="Z2263" s="257">
        <v>16534.759999999998</v>
      </c>
      <c r="AA2263" s="258">
        <v>6402.1809035020269</v>
      </c>
      <c r="AB2263" s="276">
        <v>0.99800169968854668</v>
      </c>
      <c r="AC2263" s="92"/>
      <c r="AD2263" s="257">
        <v>681607.31790701882</v>
      </c>
      <c r="AE2263" s="258">
        <v>6911.491983175054</v>
      </c>
      <c r="AF2263" s="276">
        <v>1.0773954767225338</v>
      </c>
      <c r="AG2263" s="93"/>
      <c r="AH2263" s="257">
        <v>7099.9435667750004</v>
      </c>
      <c r="AI2263" s="258">
        <v>6022.4296201653488</v>
      </c>
      <c r="AJ2263" s="258">
        <v>6226.5662176793676</v>
      </c>
      <c r="AK2263" s="276">
        <v>0.97062606666864659</v>
      </c>
      <c r="AL2263" s="93"/>
      <c r="AM2263" s="257">
        <v>6422.74</v>
      </c>
      <c r="AN2263" s="258">
        <v>6408.5163751927903</v>
      </c>
      <c r="AO2263" s="276">
        <v>0.99898930244626505</v>
      </c>
      <c r="AQ2263" s="280">
        <v>6688.302042611379</v>
      </c>
      <c r="AR2263" s="281">
        <v>6741.7703412128467</v>
      </c>
    </row>
    <row r="2264" spans="1:44" x14ac:dyDescent="0.2">
      <c r="A2264" s="260" t="s">
        <v>8391</v>
      </c>
      <c r="B2264" s="261" t="s">
        <v>8286</v>
      </c>
      <c r="C2264" s="261" t="s">
        <v>8317</v>
      </c>
      <c r="D2264" s="262" t="s">
        <v>16045</v>
      </c>
      <c r="E2264" s="257">
        <v>147</v>
      </c>
      <c r="F2264" s="258">
        <v>364</v>
      </c>
      <c r="G2264" s="258">
        <v>1033</v>
      </c>
      <c r="H2264" s="258">
        <v>783</v>
      </c>
      <c r="I2264" s="258">
        <v>250</v>
      </c>
      <c r="J2264" s="258">
        <v>125</v>
      </c>
      <c r="K2264" s="259">
        <v>38</v>
      </c>
      <c r="L2264" s="257">
        <v>187</v>
      </c>
      <c r="M2264" s="258">
        <v>316</v>
      </c>
      <c r="N2264" s="258">
        <v>1083</v>
      </c>
      <c r="O2264" s="258">
        <v>829</v>
      </c>
      <c r="P2264" s="258">
        <v>280</v>
      </c>
      <c r="Q2264" s="258">
        <v>178</v>
      </c>
      <c r="R2264" s="259">
        <v>89</v>
      </c>
      <c r="S2264" s="267">
        <v>5702</v>
      </c>
      <c r="T2264" s="90"/>
      <c r="U2264" s="260">
        <v>37</v>
      </c>
      <c r="V2264" s="273">
        <v>118.877479884563</v>
      </c>
      <c r="W2264" s="273">
        <v>113.331462644686</v>
      </c>
      <c r="X2264" s="274">
        <v>1.100025947</v>
      </c>
      <c r="Z2264" s="257">
        <v>15001.000000000002</v>
      </c>
      <c r="AA2264" s="258">
        <v>5808.3162823913945</v>
      </c>
      <c r="AB2264" s="276">
        <v>1.0186454371082769</v>
      </c>
      <c r="AC2264" s="92"/>
      <c r="AD2264" s="257">
        <v>604394.95653730922</v>
      </c>
      <c r="AE2264" s="258">
        <v>6128.5593435322944</v>
      </c>
      <c r="AF2264" s="276">
        <v>1.0748087238744817</v>
      </c>
      <c r="AG2264" s="93"/>
      <c r="AH2264" s="257">
        <v>6272.3479497939998</v>
      </c>
      <c r="AI2264" s="258">
        <v>5320.4330042275506</v>
      </c>
      <c r="AJ2264" s="258">
        <v>5518.847842029224</v>
      </c>
      <c r="AK2264" s="276">
        <v>0.96787931287780149</v>
      </c>
      <c r="AL2264" s="93"/>
      <c r="AM2264" s="257">
        <v>5717.91</v>
      </c>
      <c r="AN2264" s="258">
        <v>5705.2472724847357</v>
      </c>
      <c r="AO2264" s="276">
        <v>1.0005694971036014</v>
      </c>
      <c r="AQ2264" s="280">
        <v>6045.7461291332229</v>
      </c>
      <c r="AR2264" s="281">
        <v>6094.0776424592796</v>
      </c>
    </row>
    <row r="2265" spans="1:44" x14ac:dyDescent="0.2">
      <c r="A2265" s="260" t="s">
        <v>8391</v>
      </c>
      <c r="B2265" s="261" t="s">
        <v>8286</v>
      </c>
      <c r="C2265" s="261" t="s">
        <v>8318</v>
      </c>
      <c r="D2265" s="262" t="s">
        <v>16046</v>
      </c>
      <c r="E2265" s="257">
        <v>636</v>
      </c>
      <c r="F2265" s="258">
        <v>1284</v>
      </c>
      <c r="G2265" s="258">
        <v>3713</v>
      </c>
      <c r="H2265" s="258">
        <v>1227</v>
      </c>
      <c r="I2265" s="258">
        <v>262</v>
      </c>
      <c r="J2265" s="258">
        <v>144</v>
      </c>
      <c r="K2265" s="259">
        <v>46</v>
      </c>
      <c r="L2265" s="257">
        <v>662</v>
      </c>
      <c r="M2265" s="258">
        <v>1247</v>
      </c>
      <c r="N2265" s="258">
        <v>3303</v>
      </c>
      <c r="O2265" s="258">
        <v>1163</v>
      </c>
      <c r="P2265" s="258">
        <v>269</v>
      </c>
      <c r="Q2265" s="258">
        <v>182</v>
      </c>
      <c r="R2265" s="259">
        <v>64</v>
      </c>
      <c r="S2265" s="267">
        <v>14202</v>
      </c>
      <c r="T2265" s="90"/>
      <c r="U2265" s="260">
        <v>13</v>
      </c>
      <c r="V2265" s="273">
        <v>115.607342464718</v>
      </c>
      <c r="W2265" s="273">
        <v>118.760191508836</v>
      </c>
      <c r="X2265" s="274">
        <v>1.100025947</v>
      </c>
      <c r="Z2265" s="257">
        <v>30246.98</v>
      </c>
      <c r="AA2265" s="258">
        <v>11711.487662633612</v>
      </c>
      <c r="AB2265" s="276">
        <v>0.82463650631133723</v>
      </c>
      <c r="AC2265" s="92"/>
      <c r="AD2265" s="257">
        <v>1511495.0066942149</v>
      </c>
      <c r="AE2265" s="258">
        <v>15326.545573856749</v>
      </c>
      <c r="AF2265" s="276">
        <v>1.0791821978493696</v>
      </c>
      <c r="AG2265" s="93"/>
      <c r="AH2265" s="257">
        <v>15622.568499294001</v>
      </c>
      <c r="AI2265" s="258">
        <v>13251.629169771953</v>
      </c>
      <c r="AJ2265" s="258">
        <v>13745.822001490538</v>
      </c>
      <c r="AK2265" s="276">
        <v>0.9678793128778016</v>
      </c>
      <c r="AL2265" s="93"/>
      <c r="AM2265" s="257">
        <v>14207.59</v>
      </c>
      <c r="AN2265" s="258">
        <v>14176.126258734645</v>
      </c>
      <c r="AO2265" s="276">
        <v>0.99817816214157473</v>
      </c>
      <c r="AQ2265" s="280">
        <v>12210.574834567449</v>
      </c>
      <c r="AR2265" s="281">
        <v>12308.189843158676</v>
      </c>
    </row>
    <row r="2266" spans="1:44" x14ac:dyDescent="0.2">
      <c r="A2266" s="260" t="s">
        <v>8391</v>
      </c>
      <c r="B2266" s="261" t="s">
        <v>614</v>
      </c>
      <c r="C2266" s="261" t="s">
        <v>8319</v>
      </c>
      <c r="D2266" s="262" t="s">
        <v>16047</v>
      </c>
      <c r="E2266" s="257">
        <v>353</v>
      </c>
      <c r="F2266" s="258">
        <v>556</v>
      </c>
      <c r="G2266" s="258">
        <v>1875</v>
      </c>
      <c r="H2266" s="258">
        <v>1087</v>
      </c>
      <c r="I2266" s="258">
        <v>266</v>
      </c>
      <c r="J2266" s="258">
        <v>146</v>
      </c>
      <c r="K2266" s="259">
        <v>62</v>
      </c>
      <c r="L2266" s="257">
        <v>347</v>
      </c>
      <c r="M2266" s="258">
        <v>511</v>
      </c>
      <c r="N2266" s="258">
        <v>1788</v>
      </c>
      <c r="O2266" s="258">
        <v>894</v>
      </c>
      <c r="P2266" s="258">
        <v>311</v>
      </c>
      <c r="Q2266" s="258">
        <v>201</v>
      </c>
      <c r="R2266" s="259">
        <v>107</v>
      </c>
      <c r="S2266" s="267">
        <v>8504</v>
      </c>
      <c r="T2266" s="90"/>
      <c r="U2266" s="260">
        <v>32</v>
      </c>
      <c r="V2266" s="273">
        <v>105.350783952383</v>
      </c>
      <c r="W2266" s="273">
        <v>118.416647072654</v>
      </c>
      <c r="X2266" s="274">
        <v>1.1067721850000001</v>
      </c>
      <c r="Z2266" s="257">
        <v>20834.080000000002</v>
      </c>
      <c r="AA2266" s="258">
        <v>8066.8572823575023</v>
      </c>
      <c r="AB2266" s="276">
        <v>0.94859563527251911</v>
      </c>
      <c r="AC2266" s="92"/>
      <c r="AD2266" s="257">
        <v>881596.77594609465</v>
      </c>
      <c r="AE2266" s="258">
        <v>8939.3832625717223</v>
      </c>
      <c r="AF2266" s="276">
        <v>1.0511974673767313</v>
      </c>
      <c r="AG2266" s="93"/>
      <c r="AH2266" s="257">
        <v>9411.9906612400009</v>
      </c>
      <c r="AI2266" s="258">
        <v>7983.5918144795223</v>
      </c>
      <c r="AJ2266" s="258">
        <v>8254.2040709501707</v>
      </c>
      <c r="AK2266" s="276">
        <v>0.97062606666864659</v>
      </c>
      <c r="AL2266" s="93"/>
      <c r="AM2266" s="257">
        <v>8517.76</v>
      </c>
      <c r="AN2266" s="258">
        <v>8498.896801047862</v>
      </c>
      <c r="AO2266" s="276">
        <v>0.99939990604984263</v>
      </c>
      <c r="AQ2266" s="280">
        <v>8225.8338670779685</v>
      </c>
      <c r="AR2266" s="281">
        <v>8291.5936576270324</v>
      </c>
    </row>
    <row r="2267" spans="1:44" x14ac:dyDescent="0.2">
      <c r="A2267" s="260" t="s">
        <v>8391</v>
      </c>
      <c r="B2267" s="261" t="s">
        <v>614</v>
      </c>
      <c r="C2267" s="261" t="s">
        <v>8320</v>
      </c>
      <c r="D2267" s="262" t="s">
        <v>16048</v>
      </c>
      <c r="E2267" s="257">
        <v>104</v>
      </c>
      <c r="F2267" s="258">
        <v>206</v>
      </c>
      <c r="G2267" s="258">
        <v>625</v>
      </c>
      <c r="H2267" s="258">
        <v>158</v>
      </c>
      <c r="I2267" s="258">
        <v>35</v>
      </c>
      <c r="J2267" s="258">
        <v>25</v>
      </c>
      <c r="K2267" s="259">
        <v>0</v>
      </c>
      <c r="L2267" s="257">
        <v>145</v>
      </c>
      <c r="M2267" s="258">
        <v>227</v>
      </c>
      <c r="N2267" s="258">
        <v>505</v>
      </c>
      <c r="O2267" s="258">
        <v>154</v>
      </c>
      <c r="P2267" s="258">
        <v>28</v>
      </c>
      <c r="Q2267" s="258">
        <v>22</v>
      </c>
      <c r="R2267" s="259">
        <v>4</v>
      </c>
      <c r="S2267" s="267">
        <v>2238</v>
      </c>
      <c r="T2267" s="90"/>
      <c r="U2267" s="260">
        <v>0</v>
      </c>
      <c r="V2267" s="273">
        <v>113.097399772006</v>
      </c>
      <c r="W2267" s="273">
        <v>111.22296693476299</v>
      </c>
      <c r="X2267" s="274">
        <v>1.1067721850000001</v>
      </c>
      <c r="Z2267" s="257">
        <v>4583.6499999999996</v>
      </c>
      <c r="AA2267" s="258">
        <v>1774.7676106781755</v>
      </c>
      <c r="AB2267" s="276">
        <v>0.79301501817612852</v>
      </c>
      <c r="AC2267" s="92"/>
      <c r="AD2267" s="257">
        <v>232725.89507712793</v>
      </c>
      <c r="AE2267" s="258">
        <v>2359.838452207212</v>
      </c>
      <c r="AF2267" s="276">
        <v>1.0544407739978605</v>
      </c>
      <c r="AG2267" s="93"/>
      <c r="AH2267" s="257">
        <v>2476.9561500300001</v>
      </c>
      <c r="AI2267" s="258">
        <v>2101.0440358425644</v>
      </c>
      <c r="AJ2267" s="258">
        <v>2172.2611372044307</v>
      </c>
      <c r="AK2267" s="276">
        <v>0.97062606666864648</v>
      </c>
      <c r="AL2267" s="93"/>
      <c r="AM2267" s="257">
        <v>2238</v>
      </c>
      <c r="AN2267" s="258">
        <v>2233.0437862472195</v>
      </c>
      <c r="AO2267" s="276">
        <v>0.99778542727757802</v>
      </c>
      <c r="AQ2267" s="280">
        <v>1812.3947380477132</v>
      </c>
      <c r="AR2267" s="281">
        <v>1826.8835668147569</v>
      </c>
    </row>
    <row r="2268" spans="1:44" x14ac:dyDescent="0.2">
      <c r="A2268" s="260" t="s">
        <v>8391</v>
      </c>
      <c r="B2268" s="261" t="s">
        <v>614</v>
      </c>
      <c r="C2268" s="261" t="s">
        <v>8321</v>
      </c>
      <c r="D2268" s="262" t="s">
        <v>16049</v>
      </c>
      <c r="E2268" s="257">
        <v>156</v>
      </c>
      <c r="F2268" s="258">
        <v>194</v>
      </c>
      <c r="G2268" s="258">
        <v>739</v>
      </c>
      <c r="H2268" s="258">
        <v>405</v>
      </c>
      <c r="I2268" s="258">
        <v>102</v>
      </c>
      <c r="J2268" s="258">
        <v>72</v>
      </c>
      <c r="K2268" s="259">
        <v>12</v>
      </c>
      <c r="L2268" s="257">
        <v>143</v>
      </c>
      <c r="M2268" s="258">
        <v>206</v>
      </c>
      <c r="N2268" s="258">
        <v>725</v>
      </c>
      <c r="O2268" s="258">
        <v>322</v>
      </c>
      <c r="P2268" s="258">
        <v>111</v>
      </c>
      <c r="Q2268" s="258">
        <v>51</v>
      </c>
      <c r="R2268" s="259">
        <v>23</v>
      </c>
      <c r="S2268" s="267">
        <v>3261</v>
      </c>
      <c r="T2268" s="90"/>
      <c r="U2268" s="260">
        <v>14</v>
      </c>
      <c r="V2268" s="273">
        <v>118.645355192228</v>
      </c>
      <c r="W2268" s="273">
        <v>124.30717351318199</v>
      </c>
      <c r="X2268" s="274">
        <v>1.1067721850000001</v>
      </c>
      <c r="Z2268" s="257">
        <v>7796.2400000000016</v>
      </c>
      <c r="AA2268" s="258">
        <v>3018.6672710773341</v>
      </c>
      <c r="AB2268" s="276">
        <v>0.92568760229295743</v>
      </c>
      <c r="AC2268" s="92"/>
      <c r="AD2268" s="257">
        <v>353932.63796565548</v>
      </c>
      <c r="AE2268" s="258">
        <v>3588.8737189545905</v>
      </c>
      <c r="AF2268" s="276">
        <v>1.1005439187226589</v>
      </c>
      <c r="AG2268" s="93"/>
      <c r="AH2268" s="257">
        <v>3609.1840952850002</v>
      </c>
      <c r="AI2268" s="258">
        <v>3061.4408404301171</v>
      </c>
      <c r="AJ2268" s="258">
        <v>3165.2116034064561</v>
      </c>
      <c r="AK2268" s="276">
        <v>0.97062606666864648</v>
      </c>
      <c r="AL2268" s="93"/>
      <c r="AM2268" s="257">
        <v>3267.02</v>
      </c>
      <c r="AN2268" s="258">
        <v>3259.7849466243924</v>
      </c>
      <c r="AO2268" s="276">
        <v>0.99962739853553895</v>
      </c>
      <c r="AQ2268" s="280">
        <v>3223.3890470442889</v>
      </c>
      <c r="AR2268" s="281">
        <v>3249.157788793394</v>
      </c>
    </row>
    <row r="2269" spans="1:44" x14ac:dyDescent="0.2">
      <c r="A2269" s="260" t="s">
        <v>8391</v>
      </c>
      <c r="B2269" s="261" t="s">
        <v>614</v>
      </c>
      <c r="C2269" s="261" t="s">
        <v>8322</v>
      </c>
      <c r="D2269" s="262" t="s">
        <v>11642</v>
      </c>
      <c r="E2269" s="257">
        <v>257</v>
      </c>
      <c r="F2269" s="258">
        <v>435</v>
      </c>
      <c r="G2269" s="258">
        <v>1509</v>
      </c>
      <c r="H2269" s="258">
        <v>1080</v>
      </c>
      <c r="I2269" s="258">
        <v>360</v>
      </c>
      <c r="J2269" s="258">
        <v>150</v>
      </c>
      <c r="K2269" s="259">
        <v>40</v>
      </c>
      <c r="L2269" s="257">
        <v>255</v>
      </c>
      <c r="M2269" s="258">
        <v>442</v>
      </c>
      <c r="N2269" s="258">
        <v>1585</v>
      </c>
      <c r="O2269" s="258">
        <v>1140</v>
      </c>
      <c r="P2269" s="258">
        <v>357</v>
      </c>
      <c r="Q2269" s="258">
        <v>216</v>
      </c>
      <c r="R2269" s="259">
        <v>113</v>
      </c>
      <c r="S2269" s="267">
        <v>7939</v>
      </c>
      <c r="T2269" s="90"/>
      <c r="U2269" s="260">
        <v>78</v>
      </c>
      <c r="V2269" s="273">
        <v>94.403955764542204</v>
      </c>
      <c r="W2269" s="273">
        <v>99.6038282332199</v>
      </c>
      <c r="X2269" s="274">
        <v>1.1067496720000001</v>
      </c>
      <c r="Z2269" s="257">
        <v>20562.219999999998</v>
      </c>
      <c r="AA2269" s="258">
        <v>7961.5943755825574</v>
      </c>
      <c r="AB2269" s="276">
        <v>1.0028459976801307</v>
      </c>
      <c r="AC2269" s="92"/>
      <c r="AD2269" s="257">
        <v>764967.07204261376</v>
      </c>
      <c r="AE2269" s="258">
        <v>7756.7591293622972</v>
      </c>
      <c r="AF2269" s="276">
        <v>0.9770448582141702</v>
      </c>
      <c r="AG2269" s="93"/>
      <c r="AH2269" s="257">
        <v>8786.4856460080009</v>
      </c>
      <c r="AI2269" s="258">
        <v>7453.0157759707708</v>
      </c>
      <c r="AJ2269" s="258">
        <v>7705.7275724659703</v>
      </c>
      <c r="AK2269" s="276">
        <v>0.97061690042397908</v>
      </c>
      <c r="AL2269" s="93"/>
      <c r="AM2269" s="257">
        <v>7972.54</v>
      </c>
      <c r="AN2269" s="258">
        <v>7954.8842303875808</v>
      </c>
      <c r="AO2269" s="276">
        <v>1.0020007847824135</v>
      </c>
      <c r="AQ2269" s="280">
        <v>7565.3750313858527</v>
      </c>
      <c r="AR2269" s="281">
        <v>7625.8549153135082</v>
      </c>
    </row>
    <row r="2270" spans="1:44" x14ac:dyDescent="0.2">
      <c r="A2270" s="260" t="s">
        <v>8391</v>
      </c>
      <c r="B2270" s="261" t="s">
        <v>614</v>
      </c>
      <c r="C2270" s="261" t="s">
        <v>8323</v>
      </c>
      <c r="D2270" s="262" t="s">
        <v>16050</v>
      </c>
      <c r="E2270" s="257">
        <v>135</v>
      </c>
      <c r="F2270" s="258">
        <v>245</v>
      </c>
      <c r="G2270" s="258">
        <v>807</v>
      </c>
      <c r="H2270" s="258">
        <v>717</v>
      </c>
      <c r="I2270" s="258">
        <v>211</v>
      </c>
      <c r="J2270" s="258">
        <v>100</v>
      </c>
      <c r="K2270" s="259">
        <v>26</v>
      </c>
      <c r="L2270" s="257">
        <v>155</v>
      </c>
      <c r="M2270" s="258">
        <v>251</v>
      </c>
      <c r="N2270" s="258">
        <v>833</v>
      </c>
      <c r="O2270" s="258">
        <v>667</v>
      </c>
      <c r="P2270" s="258">
        <v>203</v>
      </c>
      <c r="Q2270" s="258">
        <v>153</v>
      </c>
      <c r="R2270" s="259">
        <v>64</v>
      </c>
      <c r="S2270" s="267">
        <v>4567</v>
      </c>
      <c r="T2270" s="90"/>
      <c r="U2270" s="260">
        <v>0</v>
      </c>
      <c r="V2270" s="273">
        <v>98.566666569163502</v>
      </c>
      <c r="W2270" s="273">
        <v>103.95117144733899</v>
      </c>
      <c r="X2270" s="274">
        <v>1.088738972</v>
      </c>
      <c r="Z2270" s="257">
        <v>12092.840000000002</v>
      </c>
      <c r="AA2270" s="258">
        <v>4682.2904787916768</v>
      </c>
      <c r="AB2270" s="276">
        <v>1.0252442476005423</v>
      </c>
      <c r="AC2270" s="92"/>
      <c r="AD2270" s="257">
        <v>449721.46107870998</v>
      </c>
      <c r="AE2270" s="258">
        <v>4560.1715111446119</v>
      </c>
      <c r="AF2270" s="276">
        <v>0.99850481960687798</v>
      </c>
      <c r="AG2270" s="93"/>
      <c r="AH2270" s="257">
        <v>4972.2708851240004</v>
      </c>
      <c r="AI2270" s="258">
        <v>4217.6604893295662</v>
      </c>
      <c r="AJ2270" s="258">
        <v>4399.3170348781914</v>
      </c>
      <c r="AK2270" s="276">
        <v>0.96328378254394387</v>
      </c>
      <c r="AL2270" s="93"/>
      <c r="AM2270" s="257">
        <v>4567</v>
      </c>
      <c r="AN2270" s="258">
        <v>4556.8860463766978</v>
      </c>
      <c r="AO2270" s="276">
        <v>0.9977854272775778</v>
      </c>
      <c r="AQ2270" s="280">
        <v>4493.657042275503</v>
      </c>
      <c r="AR2270" s="281">
        <v>4529.5806885190823</v>
      </c>
    </row>
    <row r="2271" spans="1:44" x14ac:dyDescent="0.2">
      <c r="A2271" s="260" t="s">
        <v>8391</v>
      </c>
      <c r="B2271" s="261" t="s">
        <v>8286</v>
      </c>
      <c r="C2271" s="261" t="s">
        <v>8324</v>
      </c>
      <c r="D2271" s="262" t="s">
        <v>16051</v>
      </c>
      <c r="E2271" s="257">
        <v>296</v>
      </c>
      <c r="F2271" s="258">
        <v>644</v>
      </c>
      <c r="G2271" s="258">
        <v>1698</v>
      </c>
      <c r="H2271" s="258">
        <v>501</v>
      </c>
      <c r="I2271" s="258">
        <v>91</v>
      </c>
      <c r="J2271" s="258">
        <v>67</v>
      </c>
      <c r="K2271" s="259">
        <v>18</v>
      </c>
      <c r="L2271" s="257">
        <v>308</v>
      </c>
      <c r="M2271" s="258">
        <v>632</v>
      </c>
      <c r="N2271" s="258">
        <v>1489</v>
      </c>
      <c r="O2271" s="258">
        <v>440</v>
      </c>
      <c r="P2271" s="258">
        <v>91</v>
      </c>
      <c r="Q2271" s="258">
        <v>68</v>
      </c>
      <c r="R2271" s="259">
        <v>21</v>
      </c>
      <c r="S2271" s="267">
        <v>6364</v>
      </c>
      <c r="T2271" s="90"/>
      <c r="U2271" s="260">
        <v>0</v>
      </c>
      <c r="V2271" s="273">
        <v>115.185158212142</v>
      </c>
      <c r="W2271" s="273">
        <v>122.861049984281</v>
      </c>
      <c r="X2271" s="274">
        <v>1.100025947</v>
      </c>
      <c r="Z2271" s="257">
        <v>13062.46</v>
      </c>
      <c r="AA2271" s="258">
        <v>5057.7227588884925</v>
      </c>
      <c r="AB2271" s="276">
        <v>0.79473959127726157</v>
      </c>
      <c r="AC2271" s="92"/>
      <c r="AD2271" s="257">
        <v>682787.1085674176</v>
      </c>
      <c r="AE2271" s="258">
        <v>6923.4550497046348</v>
      </c>
      <c r="AF2271" s="276">
        <v>1.0879093415626391</v>
      </c>
      <c r="AG2271" s="93"/>
      <c r="AH2271" s="257">
        <v>7000.5651267080002</v>
      </c>
      <c r="AI2271" s="258">
        <v>5938.1332232381847</v>
      </c>
      <c r="AJ2271" s="258">
        <v>6159.5839471543286</v>
      </c>
      <c r="AK2271" s="276">
        <v>0.96787931287780149</v>
      </c>
      <c r="AL2271" s="93"/>
      <c r="AM2271" s="257">
        <v>6364</v>
      </c>
      <c r="AN2271" s="258">
        <v>6349.9064591945062</v>
      </c>
      <c r="AO2271" s="276">
        <v>0.99778542727757802</v>
      </c>
      <c r="AQ2271" s="280">
        <v>5313.810832562438</v>
      </c>
      <c r="AR2271" s="281">
        <v>5356.2910349362282</v>
      </c>
    </row>
    <row r="2272" spans="1:44" x14ac:dyDescent="0.2">
      <c r="A2272" s="260" t="s">
        <v>8391</v>
      </c>
      <c r="B2272" s="261" t="s">
        <v>614</v>
      </c>
      <c r="C2272" s="261" t="s">
        <v>8325</v>
      </c>
      <c r="D2272" s="262" t="s">
        <v>16052</v>
      </c>
      <c r="E2272" s="257">
        <v>64</v>
      </c>
      <c r="F2272" s="258">
        <v>107</v>
      </c>
      <c r="G2272" s="258">
        <v>550</v>
      </c>
      <c r="H2272" s="258">
        <v>361</v>
      </c>
      <c r="I2272" s="258">
        <v>115</v>
      </c>
      <c r="J2272" s="258">
        <v>74</v>
      </c>
      <c r="K2272" s="259">
        <v>33</v>
      </c>
      <c r="L2272" s="257">
        <v>61</v>
      </c>
      <c r="M2272" s="258">
        <v>89</v>
      </c>
      <c r="N2272" s="258">
        <v>420</v>
      </c>
      <c r="O2272" s="258">
        <v>247</v>
      </c>
      <c r="P2272" s="258">
        <v>78</v>
      </c>
      <c r="Q2272" s="258">
        <v>70</v>
      </c>
      <c r="R2272" s="259">
        <v>22</v>
      </c>
      <c r="S2272" s="267">
        <v>2291</v>
      </c>
      <c r="T2272" s="90"/>
      <c r="U2272" s="260">
        <v>19</v>
      </c>
      <c r="V2272" s="273">
        <v>111.544888619934</v>
      </c>
      <c r="W2272" s="273">
        <v>125.41990397206401</v>
      </c>
      <c r="X2272" s="274">
        <v>1.1067721850000001</v>
      </c>
      <c r="Z2272" s="257">
        <v>5870.49</v>
      </c>
      <c r="AA2272" s="258">
        <v>2273.0259751093831</v>
      </c>
      <c r="AB2272" s="276">
        <v>0.99215450681334927</v>
      </c>
      <c r="AC2272" s="92"/>
      <c r="AD2272" s="257">
        <v>245009.08001615206</v>
      </c>
      <c r="AE2272" s="258">
        <v>2484.3898353916024</v>
      </c>
      <c r="AF2272" s="276">
        <v>1.0844128482721966</v>
      </c>
      <c r="AG2272" s="93"/>
      <c r="AH2272" s="257">
        <v>2535.615075835</v>
      </c>
      <c r="AI2272" s="258">
        <v>2150.8006640372273</v>
      </c>
      <c r="AJ2272" s="258">
        <v>2223.704318737869</v>
      </c>
      <c r="AK2272" s="276">
        <v>0.97062606666864648</v>
      </c>
      <c r="AL2272" s="93"/>
      <c r="AM2272" s="257">
        <v>2299.17</v>
      </c>
      <c r="AN2272" s="258">
        <v>2294.0783208337889</v>
      </c>
      <c r="AO2272" s="276">
        <v>1.0013436581552986</v>
      </c>
      <c r="AQ2272" s="280">
        <v>2395.7095007035227</v>
      </c>
      <c r="AR2272" s="281">
        <v>2414.8615231645144</v>
      </c>
    </row>
    <row r="2273" spans="1:44" x14ac:dyDescent="0.2">
      <c r="A2273" s="260" t="s">
        <v>8391</v>
      </c>
      <c r="B2273" s="261" t="s">
        <v>614</v>
      </c>
      <c r="C2273" s="261" t="s">
        <v>8326</v>
      </c>
      <c r="D2273" s="262" t="s">
        <v>16053</v>
      </c>
      <c r="E2273" s="257">
        <v>145</v>
      </c>
      <c r="F2273" s="258">
        <v>272</v>
      </c>
      <c r="G2273" s="258">
        <v>840</v>
      </c>
      <c r="H2273" s="258">
        <v>612</v>
      </c>
      <c r="I2273" s="258">
        <v>142</v>
      </c>
      <c r="J2273" s="258">
        <v>65</v>
      </c>
      <c r="K2273" s="259">
        <v>20</v>
      </c>
      <c r="L2273" s="257">
        <v>153</v>
      </c>
      <c r="M2273" s="258">
        <v>263</v>
      </c>
      <c r="N2273" s="258">
        <v>900</v>
      </c>
      <c r="O2273" s="258">
        <v>561</v>
      </c>
      <c r="P2273" s="258">
        <v>172</v>
      </c>
      <c r="Q2273" s="258">
        <v>87</v>
      </c>
      <c r="R2273" s="259">
        <v>47</v>
      </c>
      <c r="S2273" s="267">
        <v>4279</v>
      </c>
      <c r="T2273" s="90"/>
      <c r="U2273" s="260">
        <v>18</v>
      </c>
      <c r="V2273" s="273">
        <v>97.930509581974704</v>
      </c>
      <c r="W2273" s="273">
        <v>103.111111111111</v>
      </c>
      <c r="X2273" s="274">
        <v>1.088738972</v>
      </c>
      <c r="Z2273" s="257">
        <v>10534.039999999999</v>
      </c>
      <c r="AA2273" s="258">
        <v>4078.7304880582783</v>
      </c>
      <c r="AB2273" s="276">
        <v>0.95319712270583745</v>
      </c>
      <c r="AC2273" s="92"/>
      <c r="AD2273" s="257">
        <v>419799.59302507318</v>
      </c>
      <c r="AE2273" s="258">
        <v>4256.7640421500619</v>
      </c>
      <c r="AF2273" s="276">
        <v>0.99480346860249169</v>
      </c>
      <c r="AG2273" s="93"/>
      <c r="AH2273" s="257">
        <v>4658.7140611880004</v>
      </c>
      <c r="AI2273" s="258">
        <v>3951.6902198031999</v>
      </c>
      <c r="AJ2273" s="258">
        <v>4121.8913055055355</v>
      </c>
      <c r="AK2273" s="276">
        <v>0.96328378254394376</v>
      </c>
      <c r="AL2273" s="93"/>
      <c r="AM2273" s="257">
        <v>4286.74</v>
      </c>
      <c r="AN2273" s="258">
        <v>4277.2467025278838</v>
      </c>
      <c r="AO2273" s="276">
        <v>0.99959025532317924</v>
      </c>
      <c r="AQ2273" s="280">
        <v>3906.9563801274021</v>
      </c>
      <c r="AR2273" s="281">
        <v>3938.1897647778956</v>
      </c>
    </row>
    <row r="2274" spans="1:44" x14ac:dyDescent="0.2">
      <c r="A2274" s="260" t="s">
        <v>8391</v>
      </c>
      <c r="B2274" s="261" t="s">
        <v>614</v>
      </c>
      <c r="C2274" s="261" t="s">
        <v>8327</v>
      </c>
      <c r="D2274" s="262" t="s">
        <v>16054</v>
      </c>
      <c r="E2274" s="257">
        <v>62</v>
      </c>
      <c r="F2274" s="258">
        <v>89</v>
      </c>
      <c r="G2274" s="258">
        <v>404</v>
      </c>
      <c r="H2274" s="258">
        <v>413</v>
      </c>
      <c r="I2274" s="258">
        <v>199</v>
      </c>
      <c r="J2274" s="258">
        <v>140</v>
      </c>
      <c r="K2274" s="259">
        <v>58</v>
      </c>
      <c r="L2274" s="257">
        <v>50</v>
      </c>
      <c r="M2274" s="258">
        <v>90</v>
      </c>
      <c r="N2274" s="258">
        <v>411</v>
      </c>
      <c r="O2274" s="258">
        <v>380</v>
      </c>
      <c r="P2274" s="258">
        <v>224</v>
      </c>
      <c r="Q2274" s="258">
        <v>211</v>
      </c>
      <c r="R2274" s="259">
        <v>140</v>
      </c>
      <c r="S2274" s="267">
        <v>2871</v>
      </c>
      <c r="T2274" s="90"/>
      <c r="U2274" s="260">
        <v>105</v>
      </c>
      <c r="V2274" s="273">
        <v>105.10345549875601</v>
      </c>
      <c r="W2274" s="273">
        <v>114.29885057471201</v>
      </c>
      <c r="X2274" s="274">
        <v>1.1067721850000001</v>
      </c>
      <c r="Z2274" s="257">
        <v>9521.09</v>
      </c>
      <c r="AA2274" s="258">
        <v>3686.5210368051376</v>
      </c>
      <c r="AB2274" s="276">
        <v>1.2840546975984457</v>
      </c>
      <c r="AC2274" s="92"/>
      <c r="AD2274" s="257">
        <v>294647.75353544846</v>
      </c>
      <c r="AE2274" s="258">
        <v>2987.7255318708203</v>
      </c>
      <c r="AF2274" s="276">
        <v>1.0406567509128597</v>
      </c>
      <c r="AG2274" s="93"/>
      <c r="AH2274" s="257">
        <v>3177.5429431350003</v>
      </c>
      <c r="AI2274" s="258">
        <v>2695.3071612618423</v>
      </c>
      <c r="AJ2274" s="258">
        <v>2786.6674374056843</v>
      </c>
      <c r="AK2274" s="276">
        <v>0.97062606666864659</v>
      </c>
      <c r="AL2274" s="93"/>
      <c r="AM2274" s="257">
        <v>2916.15</v>
      </c>
      <c r="AN2274" s="258">
        <v>2909.691973755509</v>
      </c>
      <c r="AO2274" s="276">
        <v>1.0134768281976694</v>
      </c>
      <c r="AQ2274" s="280">
        <v>3773.8965953524767</v>
      </c>
      <c r="AR2274" s="281">
        <v>3804.0662600544892</v>
      </c>
    </row>
    <row r="2275" spans="1:44" x14ac:dyDescent="0.2">
      <c r="A2275" s="260" t="s">
        <v>8391</v>
      </c>
      <c r="B2275" s="261" t="s">
        <v>614</v>
      </c>
      <c r="C2275" s="261" t="s">
        <v>8328</v>
      </c>
      <c r="D2275" s="262" t="s">
        <v>16055</v>
      </c>
      <c r="E2275" s="257">
        <v>232</v>
      </c>
      <c r="F2275" s="258">
        <v>522</v>
      </c>
      <c r="G2275" s="258">
        <v>1594</v>
      </c>
      <c r="H2275" s="258">
        <v>1372</v>
      </c>
      <c r="I2275" s="258">
        <v>507</v>
      </c>
      <c r="J2275" s="258">
        <v>236</v>
      </c>
      <c r="K2275" s="259">
        <v>57</v>
      </c>
      <c r="L2275" s="257">
        <v>220</v>
      </c>
      <c r="M2275" s="258">
        <v>517</v>
      </c>
      <c r="N2275" s="258">
        <v>1619</v>
      </c>
      <c r="O2275" s="258">
        <v>1350</v>
      </c>
      <c r="P2275" s="258">
        <v>540</v>
      </c>
      <c r="Q2275" s="258">
        <v>283</v>
      </c>
      <c r="R2275" s="259">
        <v>133</v>
      </c>
      <c r="S2275" s="267">
        <v>9182</v>
      </c>
      <c r="T2275" s="90"/>
      <c r="U2275" s="260">
        <v>58</v>
      </c>
      <c r="V2275" s="273">
        <v>85.777947063829799</v>
      </c>
      <c r="W2275" s="273">
        <v>77.911091741120003</v>
      </c>
      <c r="X2275" s="274">
        <v>1.088738972</v>
      </c>
      <c r="Z2275" s="257">
        <v>24687.929999999997</v>
      </c>
      <c r="AA2275" s="258">
        <v>9559.0497831837165</v>
      </c>
      <c r="AB2275" s="276">
        <v>1.0410640147226875</v>
      </c>
      <c r="AC2275" s="92"/>
      <c r="AD2275" s="257">
        <v>816894.45186117559</v>
      </c>
      <c r="AE2275" s="258">
        <v>8283.3022868291537</v>
      </c>
      <c r="AF2275" s="276">
        <v>0.90212396937803896</v>
      </c>
      <c r="AG2275" s="93"/>
      <c r="AH2275" s="257">
        <v>9996.8012409040002</v>
      </c>
      <c r="AI2275" s="258">
        <v>8479.6493569135273</v>
      </c>
      <c r="AJ2275" s="258">
        <v>8844.8716913184944</v>
      </c>
      <c r="AK2275" s="276">
        <v>0.96328378254394409</v>
      </c>
      <c r="AL2275" s="93"/>
      <c r="AM2275" s="257">
        <v>9206.94</v>
      </c>
      <c r="AN2275" s="258">
        <v>9186.5505618190236</v>
      </c>
      <c r="AO2275" s="276">
        <v>1.0004955959288853</v>
      </c>
      <c r="AQ2275" s="280">
        <v>8310.9443742392905</v>
      </c>
      <c r="AR2275" s="281">
        <v>8377.3845637867889</v>
      </c>
    </row>
    <row r="2276" spans="1:44" x14ac:dyDescent="0.2">
      <c r="A2276" s="260" t="s">
        <v>8391</v>
      </c>
      <c r="B2276" s="261" t="s">
        <v>614</v>
      </c>
      <c r="C2276" s="261" t="s">
        <v>8329</v>
      </c>
      <c r="D2276" s="262" t="s">
        <v>16056</v>
      </c>
      <c r="E2276" s="257">
        <v>151</v>
      </c>
      <c r="F2276" s="258">
        <v>134</v>
      </c>
      <c r="G2276" s="258">
        <v>5723</v>
      </c>
      <c r="H2276" s="258">
        <v>163</v>
      </c>
      <c r="I2276" s="258">
        <v>13</v>
      </c>
      <c r="J2276" s="258">
        <v>3</v>
      </c>
      <c r="K2276" s="259">
        <v>0</v>
      </c>
      <c r="L2276" s="257">
        <v>152</v>
      </c>
      <c r="M2276" s="258">
        <v>122</v>
      </c>
      <c r="N2276" s="258">
        <v>4254</v>
      </c>
      <c r="O2276" s="258">
        <v>90</v>
      </c>
      <c r="P2276" s="258">
        <v>11</v>
      </c>
      <c r="Q2276" s="258">
        <v>2</v>
      </c>
      <c r="R2276" s="259">
        <v>0</v>
      </c>
      <c r="S2276" s="267">
        <v>10818</v>
      </c>
      <c r="T2276" s="90"/>
      <c r="U2276" s="260">
        <v>0</v>
      </c>
      <c r="V2276" s="273">
        <v>107.674352262716</v>
      </c>
      <c r="W2276" s="273">
        <v>114.526456984273</v>
      </c>
      <c r="X2276" s="274">
        <v>1.1067721850000001</v>
      </c>
      <c r="Z2276" s="257">
        <v>17359.120000000003</v>
      </c>
      <c r="AA2276" s="258">
        <v>6721.3691983191857</v>
      </c>
      <c r="AB2276" s="276">
        <v>0.62131347738206555</v>
      </c>
      <c r="AC2276" s="92"/>
      <c r="AD2276" s="257">
        <v>1118086.1796681336</v>
      </c>
      <c r="AE2276" s="258">
        <v>11337.383658092254</v>
      </c>
      <c r="AF2276" s="276">
        <v>1.0480110610179565</v>
      </c>
      <c r="AG2276" s="93"/>
      <c r="AH2276" s="257">
        <v>11973.061497330002</v>
      </c>
      <c r="AI2276" s="258">
        <v>10155.984977544622</v>
      </c>
      <c r="AJ2276" s="258">
        <v>10500.23278922142</v>
      </c>
      <c r="AK2276" s="276">
        <v>0.9706260666686467</v>
      </c>
      <c r="AL2276" s="93"/>
      <c r="AM2276" s="257">
        <v>10818</v>
      </c>
      <c r="AN2276" s="258">
        <v>10794.042752288839</v>
      </c>
      <c r="AO2276" s="276">
        <v>0.99778542727757802</v>
      </c>
      <c r="AQ2276" s="280">
        <v>6822.0158621200671</v>
      </c>
      <c r="AR2276" s="281">
        <v>6876.5531092204346</v>
      </c>
    </row>
    <row r="2277" spans="1:44" x14ac:dyDescent="0.2">
      <c r="A2277" s="260" t="s">
        <v>8391</v>
      </c>
      <c r="B2277" s="261" t="s">
        <v>8286</v>
      </c>
      <c r="C2277" s="261" t="s">
        <v>8330</v>
      </c>
      <c r="D2277" s="262" t="s">
        <v>16057</v>
      </c>
      <c r="E2277" s="257">
        <v>191</v>
      </c>
      <c r="F2277" s="258">
        <v>386</v>
      </c>
      <c r="G2277" s="258">
        <v>1113</v>
      </c>
      <c r="H2277" s="258">
        <v>660</v>
      </c>
      <c r="I2277" s="258">
        <v>182</v>
      </c>
      <c r="J2277" s="258">
        <v>112</v>
      </c>
      <c r="K2277" s="259">
        <v>18</v>
      </c>
      <c r="L2277" s="257">
        <v>161</v>
      </c>
      <c r="M2277" s="258">
        <v>398</v>
      </c>
      <c r="N2277" s="258">
        <v>954</v>
      </c>
      <c r="O2277" s="258">
        <v>490</v>
      </c>
      <c r="P2277" s="258">
        <v>183</v>
      </c>
      <c r="Q2277" s="258">
        <v>117</v>
      </c>
      <c r="R2277" s="259">
        <v>39</v>
      </c>
      <c r="S2277" s="267">
        <v>5004</v>
      </c>
      <c r="T2277" s="90"/>
      <c r="U2277" s="260">
        <v>15</v>
      </c>
      <c r="V2277" s="273">
        <v>119.292535397191</v>
      </c>
      <c r="W2277" s="273">
        <v>121.433339996002</v>
      </c>
      <c r="X2277" s="274">
        <v>1.100025947</v>
      </c>
      <c r="Z2277" s="257">
        <v>11886.61</v>
      </c>
      <c r="AA2277" s="258">
        <v>4602.4391977492405</v>
      </c>
      <c r="AB2277" s="276">
        <v>0.91975203791951254</v>
      </c>
      <c r="AC2277" s="92"/>
      <c r="AD2277" s="257">
        <v>540550.11039493501</v>
      </c>
      <c r="AE2277" s="258">
        <v>5481.1731863017194</v>
      </c>
      <c r="AF2277" s="276">
        <v>1.0953583505798801</v>
      </c>
      <c r="AG2277" s="93"/>
      <c r="AH2277" s="257">
        <v>5504.5298387880002</v>
      </c>
      <c r="AI2277" s="258">
        <v>4669.1418367510814</v>
      </c>
      <c r="AJ2277" s="258">
        <v>4843.2680816405191</v>
      </c>
      <c r="AK2277" s="276">
        <v>0.9678793128778016</v>
      </c>
      <c r="AL2277" s="93"/>
      <c r="AM2277" s="257">
        <v>5010.45</v>
      </c>
      <c r="AN2277" s="258">
        <v>4999.3539941029394</v>
      </c>
      <c r="AO2277" s="276">
        <v>0.99907154158731803</v>
      </c>
      <c r="AQ2277" s="280">
        <v>4874.85922893105</v>
      </c>
      <c r="AR2277" s="281">
        <v>4913.8303201335702</v>
      </c>
    </row>
    <row r="2278" spans="1:44" x14ac:dyDescent="0.2">
      <c r="A2278" s="260" t="s">
        <v>8391</v>
      </c>
      <c r="B2278" s="261" t="s">
        <v>614</v>
      </c>
      <c r="C2278" s="261" t="s">
        <v>8331</v>
      </c>
      <c r="D2278" s="262" t="s">
        <v>11020</v>
      </c>
      <c r="E2278" s="257">
        <v>235</v>
      </c>
      <c r="F2278" s="258">
        <v>471</v>
      </c>
      <c r="G2278" s="258">
        <v>1445</v>
      </c>
      <c r="H2278" s="258">
        <v>1170</v>
      </c>
      <c r="I2278" s="258">
        <v>399</v>
      </c>
      <c r="J2278" s="258">
        <v>166</v>
      </c>
      <c r="K2278" s="259">
        <v>44</v>
      </c>
      <c r="L2278" s="257">
        <v>256</v>
      </c>
      <c r="M2278" s="258">
        <v>436</v>
      </c>
      <c r="N2278" s="258">
        <v>1465</v>
      </c>
      <c r="O2278" s="258">
        <v>1195</v>
      </c>
      <c r="P2278" s="258">
        <v>423</v>
      </c>
      <c r="Q2278" s="258">
        <v>177</v>
      </c>
      <c r="R2278" s="259">
        <v>89</v>
      </c>
      <c r="S2278" s="267">
        <v>7971</v>
      </c>
      <c r="T2278" s="90"/>
      <c r="U2278" s="260">
        <v>34</v>
      </c>
      <c r="V2278" s="273">
        <v>83.677488579195298</v>
      </c>
      <c r="W2278" s="273">
        <v>74.876349485312502</v>
      </c>
      <c r="X2278" s="274">
        <v>1.088738972</v>
      </c>
      <c r="Z2278" s="257">
        <v>20746.230000000003</v>
      </c>
      <c r="AA2278" s="258">
        <v>8032.8421776706091</v>
      </c>
      <c r="AB2278" s="276">
        <v>1.0077583963957608</v>
      </c>
      <c r="AC2278" s="92"/>
      <c r="AD2278" s="257">
        <v>699055.90805404412</v>
      </c>
      <c r="AE2278" s="258">
        <v>7088.4205280286806</v>
      </c>
      <c r="AF2278" s="276">
        <v>0.88927619220031118</v>
      </c>
      <c r="AG2278" s="93"/>
      <c r="AH2278" s="257">
        <v>8678.3383458120006</v>
      </c>
      <c r="AI2278" s="258">
        <v>7361.2813138703686</v>
      </c>
      <c r="AJ2278" s="258">
        <v>7678.3350306577768</v>
      </c>
      <c r="AK2278" s="276">
        <v>0.96328378254394387</v>
      </c>
      <c r="AL2278" s="93"/>
      <c r="AM2278" s="257">
        <v>7985.62</v>
      </c>
      <c r="AN2278" s="258">
        <v>7967.9352637763704</v>
      </c>
      <c r="AO2278" s="276">
        <v>0.99961551421106143</v>
      </c>
      <c r="AQ2278" s="280">
        <v>6878.490415565373</v>
      </c>
      <c r="AR2278" s="281">
        <v>6933.479137235483</v>
      </c>
    </row>
    <row r="2279" spans="1:44" x14ac:dyDescent="0.2">
      <c r="A2279" s="260" t="s">
        <v>8391</v>
      </c>
      <c r="B2279" s="261" t="s">
        <v>614</v>
      </c>
      <c r="C2279" s="261" t="s">
        <v>8332</v>
      </c>
      <c r="D2279" s="262" t="s">
        <v>16058</v>
      </c>
      <c r="E2279" s="257">
        <v>130</v>
      </c>
      <c r="F2279" s="258">
        <v>233</v>
      </c>
      <c r="G2279" s="258">
        <v>857</v>
      </c>
      <c r="H2279" s="258">
        <v>373</v>
      </c>
      <c r="I2279" s="258">
        <v>85</v>
      </c>
      <c r="J2279" s="258">
        <v>56</v>
      </c>
      <c r="K2279" s="259">
        <v>22</v>
      </c>
      <c r="L2279" s="257">
        <v>110</v>
      </c>
      <c r="M2279" s="258">
        <v>227</v>
      </c>
      <c r="N2279" s="258">
        <v>708</v>
      </c>
      <c r="O2279" s="258">
        <v>365</v>
      </c>
      <c r="P2279" s="258">
        <v>114</v>
      </c>
      <c r="Q2279" s="258">
        <v>72</v>
      </c>
      <c r="R2279" s="259">
        <v>27</v>
      </c>
      <c r="S2279" s="267">
        <v>3379</v>
      </c>
      <c r="T2279" s="90"/>
      <c r="U2279" s="260">
        <v>1</v>
      </c>
      <c r="V2279" s="273">
        <v>111.804250000991</v>
      </c>
      <c r="W2279" s="273">
        <v>123.545131695767</v>
      </c>
      <c r="X2279" s="274">
        <v>1.1067721850000001</v>
      </c>
      <c r="Z2279" s="257">
        <v>7870.4</v>
      </c>
      <c r="AA2279" s="258">
        <v>3047.381672484049</v>
      </c>
      <c r="AB2279" s="276">
        <v>0.9018590329932078</v>
      </c>
      <c r="AC2279" s="92"/>
      <c r="AD2279" s="257">
        <v>360093.35738073615</v>
      </c>
      <c r="AE2279" s="258">
        <v>3651.3433576002972</v>
      </c>
      <c r="AF2279" s="276">
        <v>1.0805988036698126</v>
      </c>
      <c r="AG2279" s="93"/>
      <c r="AH2279" s="257">
        <v>3739.7832131150003</v>
      </c>
      <c r="AI2279" s="258">
        <v>3172.2197484861595</v>
      </c>
      <c r="AJ2279" s="258">
        <v>3279.745479273357</v>
      </c>
      <c r="AK2279" s="276">
        <v>0.97062606666864659</v>
      </c>
      <c r="AL2279" s="93"/>
      <c r="AM2279" s="257">
        <v>3379.43</v>
      </c>
      <c r="AN2279" s="258">
        <v>3371.9460065046651</v>
      </c>
      <c r="AO2279" s="276">
        <v>0.99791240204340492</v>
      </c>
      <c r="AQ2279" s="280">
        <v>3189.596191539008</v>
      </c>
      <c r="AR2279" s="281">
        <v>3215.0947830351433</v>
      </c>
    </row>
    <row r="2280" spans="1:44" x14ac:dyDescent="0.2">
      <c r="A2280" s="260" t="s">
        <v>8391</v>
      </c>
      <c r="B2280" s="261" t="s">
        <v>8286</v>
      </c>
      <c r="C2280" s="261" t="s">
        <v>8333</v>
      </c>
      <c r="D2280" s="262" t="s">
        <v>16059</v>
      </c>
      <c r="E2280" s="257">
        <v>102</v>
      </c>
      <c r="F2280" s="258">
        <v>214</v>
      </c>
      <c r="G2280" s="258">
        <v>709</v>
      </c>
      <c r="H2280" s="258">
        <v>455</v>
      </c>
      <c r="I2280" s="258">
        <v>146</v>
      </c>
      <c r="J2280" s="258">
        <v>78</v>
      </c>
      <c r="K2280" s="259">
        <v>23</v>
      </c>
      <c r="L2280" s="257">
        <v>126</v>
      </c>
      <c r="M2280" s="258">
        <v>186</v>
      </c>
      <c r="N2280" s="258">
        <v>667</v>
      </c>
      <c r="O2280" s="258">
        <v>386</v>
      </c>
      <c r="P2280" s="258">
        <v>157</v>
      </c>
      <c r="Q2280" s="258">
        <v>100</v>
      </c>
      <c r="R2280" s="259">
        <v>41</v>
      </c>
      <c r="S2280" s="267">
        <v>3390</v>
      </c>
      <c r="T2280" s="90"/>
      <c r="U2280" s="260">
        <v>16</v>
      </c>
      <c r="V2280" s="273">
        <v>100.26034547806999</v>
      </c>
      <c r="W2280" s="273">
        <v>107.23664797875399</v>
      </c>
      <c r="X2280" s="274">
        <v>1.100025947</v>
      </c>
      <c r="Z2280" s="257">
        <v>8640.09</v>
      </c>
      <c r="AA2280" s="258">
        <v>3345.4020017550201</v>
      </c>
      <c r="AB2280" s="276">
        <v>0.9868442483053157</v>
      </c>
      <c r="AC2280" s="92"/>
      <c r="AD2280" s="257">
        <v>337956.34780999197</v>
      </c>
      <c r="AE2280" s="258">
        <v>3426.874282577046</v>
      </c>
      <c r="AF2280" s="276">
        <v>1.0108773694917539</v>
      </c>
      <c r="AG2280" s="93"/>
      <c r="AH2280" s="257">
        <v>3729.08796033</v>
      </c>
      <c r="AI2280" s="258">
        <v>3163.1476471994729</v>
      </c>
      <c r="AJ2280" s="258">
        <v>3281.110870655747</v>
      </c>
      <c r="AK2280" s="276">
        <v>0.96787931287780149</v>
      </c>
      <c r="AL2280" s="93"/>
      <c r="AM2280" s="257">
        <v>3396.88</v>
      </c>
      <c r="AN2280" s="258">
        <v>3389.3573622106587</v>
      </c>
      <c r="AO2280" s="276">
        <v>0.99981043133057779</v>
      </c>
      <c r="AQ2280" s="280">
        <v>3272.5452294978927</v>
      </c>
      <c r="AR2280" s="281">
        <v>3298.7069405574134</v>
      </c>
    </row>
    <row r="2281" spans="1:44" x14ac:dyDescent="0.2">
      <c r="A2281" s="260" t="s">
        <v>8391</v>
      </c>
      <c r="B2281" s="261" t="s">
        <v>614</v>
      </c>
      <c r="C2281" s="261" t="s">
        <v>8334</v>
      </c>
      <c r="D2281" s="262" t="s">
        <v>16060</v>
      </c>
      <c r="E2281" s="257">
        <v>214</v>
      </c>
      <c r="F2281" s="258">
        <v>387</v>
      </c>
      <c r="G2281" s="258">
        <v>1305</v>
      </c>
      <c r="H2281" s="258">
        <v>413</v>
      </c>
      <c r="I2281" s="258">
        <v>102</v>
      </c>
      <c r="J2281" s="258">
        <v>79</v>
      </c>
      <c r="K2281" s="259">
        <v>5</v>
      </c>
      <c r="L2281" s="257">
        <v>203</v>
      </c>
      <c r="M2281" s="258">
        <v>378</v>
      </c>
      <c r="N2281" s="258">
        <v>1019</v>
      </c>
      <c r="O2281" s="258">
        <v>344</v>
      </c>
      <c r="P2281" s="258">
        <v>85</v>
      </c>
      <c r="Q2281" s="258">
        <v>50</v>
      </c>
      <c r="R2281" s="259">
        <v>11</v>
      </c>
      <c r="S2281" s="267">
        <v>4595</v>
      </c>
      <c r="T2281" s="90"/>
      <c r="U2281" s="260">
        <v>2</v>
      </c>
      <c r="V2281" s="273">
        <v>111.768090310102</v>
      </c>
      <c r="W2281" s="273">
        <v>121.07637075718</v>
      </c>
      <c r="X2281" s="274">
        <v>1.106770947</v>
      </c>
      <c r="Z2281" s="257">
        <v>9711.26</v>
      </c>
      <c r="AA2281" s="258">
        <v>3760.1539617716317</v>
      </c>
      <c r="AB2281" s="276">
        <v>0.81831424630503413</v>
      </c>
      <c r="AC2281" s="92"/>
      <c r="AD2281" s="257">
        <v>486950.88990315935</v>
      </c>
      <c r="AE2281" s="258">
        <v>4937.6775796658258</v>
      </c>
      <c r="AF2281" s="276">
        <v>1.0745761870872308</v>
      </c>
      <c r="AG2281" s="93"/>
      <c r="AH2281" s="257">
        <v>5085.6125014649997</v>
      </c>
      <c r="AI2281" s="258">
        <v>4313.8009587614251</v>
      </c>
      <c r="AJ2281" s="258">
        <v>4460.0244602054845</v>
      </c>
      <c r="AK2281" s="276">
        <v>0.97062556261272781</v>
      </c>
      <c r="AL2281" s="93"/>
      <c r="AM2281" s="257">
        <v>4595.8599999999997</v>
      </c>
      <c r="AN2281" s="258">
        <v>4585.682133807928</v>
      </c>
      <c r="AO2281" s="276">
        <v>0.99797217275471772</v>
      </c>
      <c r="AQ2281" s="280">
        <v>3913.9294806633925</v>
      </c>
      <c r="AR2281" s="281">
        <v>3945.2186103773206</v>
      </c>
    </row>
    <row r="2282" spans="1:44" x14ac:dyDescent="0.2">
      <c r="A2282" s="260" t="s">
        <v>8391</v>
      </c>
      <c r="B2282" s="261" t="s">
        <v>8286</v>
      </c>
      <c r="C2282" s="261" t="s">
        <v>8335</v>
      </c>
      <c r="D2282" s="262" t="s">
        <v>15173</v>
      </c>
      <c r="E2282" s="257">
        <v>106</v>
      </c>
      <c r="F2282" s="258">
        <v>190</v>
      </c>
      <c r="G2282" s="258">
        <v>629</v>
      </c>
      <c r="H2282" s="258">
        <v>306</v>
      </c>
      <c r="I2282" s="258">
        <v>71</v>
      </c>
      <c r="J2282" s="258">
        <v>35</v>
      </c>
      <c r="K2282" s="259">
        <v>14</v>
      </c>
      <c r="L2282" s="257">
        <v>109</v>
      </c>
      <c r="M2282" s="258">
        <v>213</v>
      </c>
      <c r="N2282" s="258">
        <v>521</v>
      </c>
      <c r="O2282" s="258">
        <v>251</v>
      </c>
      <c r="P2282" s="258">
        <v>83</v>
      </c>
      <c r="Q2282" s="258">
        <v>48</v>
      </c>
      <c r="R2282" s="259">
        <v>30</v>
      </c>
      <c r="S2282" s="267">
        <v>2606</v>
      </c>
      <c r="T2282" s="90"/>
      <c r="U2282" s="260">
        <v>3</v>
      </c>
      <c r="V2282" s="273">
        <v>101.160972006999</v>
      </c>
      <c r="W2282" s="273">
        <v>114.592095165003</v>
      </c>
      <c r="X2282" s="274">
        <v>1.100025947</v>
      </c>
      <c r="Z2282" s="257">
        <v>6024.7300000000005</v>
      </c>
      <c r="AA2282" s="258">
        <v>2332.7469739358648</v>
      </c>
      <c r="AB2282" s="276">
        <v>0.89514465615344008</v>
      </c>
      <c r="AC2282" s="92"/>
      <c r="AD2282" s="257">
        <v>264948.92483006947</v>
      </c>
      <c r="AE2282" s="258">
        <v>2686.5796798321289</v>
      </c>
      <c r="AF2282" s="276">
        <v>1.0309208287920679</v>
      </c>
      <c r="AG2282" s="93"/>
      <c r="AH2282" s="257">
        <v>2866.6676178819998</v>
      </c>
      <c r="AI2282" s="258">
        <v>2431.6114361657305</v>
      </c>
      <c r="AJ2282" s="258">
        <v>2522.2934893595507</v>
      </c>
      <c r="AK2282" s="276">
        <v>0.96787931287780149</v>
      </c>
      <c r="AL2282" s="93"/>
      <c r="AM2282" s="257">
        <v>2607.29</v>
      </c>
      <c r="AN2282" s="258">
        <v>2601.5159666865561</v>
      </c>
      <c r="AO2282" s="276">
        <v>0.99827934255048201</v>
      </c>
      <c r="AQ2282" s="280">
        <v>2323.6260719550273</v>
      </c>
      <c r="AR2282" s="281">
        <v>2342.2018378014122</v>
      </c>
    </row>
    <row r="2283" spans="1:44" x14ac:dyDescent="0.2">
      <c r="A2283" s="260" t="s">
        <v>8391</v>
      </c>
      <c r="B2283" s="261" t="s">
        <v>8286</v>
      </c>
      <c r="C2283" s="261" t="s">
        <v>8336</v>
      </c>
      <c r="D2283" s="262" t="s">
        <v>16061</v>
      </c>
      <c r="E2283" s="257">
        <v>43</v>
      </c>
      <c r="F2283" s="258">
        <v>111</v>
      </c>
      <c r="G2283" s="258">
        <v>393</v>
      </c>
      <c r="H2283" s="258">
        <v>321</v>
      </c>
      <c r="I2283" s="258">
        <v>130</v>
      </c>
      <c r="J2283" s="258">
        <v>63</v>
      </c>
      <c r="K2283" s="259">
        <v>18</v>
      </c>
      <c r="L2283" s="257">
        <v>51</v>
      </c>
      <c r="M2283" s="258">
        <v>107</v>
      </c>
      <c r="N2283" s="258">
        <v>355</v>
      </c>
      <c r="O2283" s="258">
        <v>280</v>
      </c>
      <c r="P2283" s="258">
        <v>108</v>
      </c>
      <c r="Q2283" s="258">
        <v>64</v>
      </c>
      <c r="R2283" s="259">
        <v>43</v>
      </c>
      <c r="S2283" s="267">
        <v>2087</v>
      </c>
      <c r="T2283" s="90"/>
      <c r="U2283" s="260">
        <v>8</v>
      </c>
      <c r="V2283" s="273">
        <v>114.48427335177701</v>
      </c>
      <c r="W2283" s="273">
        <v>120.36415908001899</v>
      </c>
      <c r="X2283" s="274">
        <v>1.100029242</v>
      </c>
      <c r="Z2283" s="257">
        <v>5649.48</v>
      </c>
      <c r="AA2283" s="258">
        <v>2187.4519479397727</v>
      </c>
      <c r="AB2283" s="276">
        <v>1.0481322222998433</v>
      </c>
      <c r="AC2283" s="92"/>
      <c r="AD2283" s="257">
        <v>222296.35898639908</v>
      </c>
      <c r="AE2283" s="258">
        <v>2254.0830514279896</v>
      </c>
      <c r="AF2283" s="276">
        <v>1.0800589609142259</v>
      </c>
      <c r="AG2283" s="93"/>
      <c r="AH2283" s="257">
        <v>2295.7610280539998</v>
      </c>
      <c r="AI2283" s="258">
        <v>1947.3477621532502</v>
      </c>
      <c r="AJ2283" s="258">
        <v>2019.96692583356</v>
      </c>
      <c r="AK2283" s="276">
        <v>0.96788065444827986</v>
      </c>
      <c r="AL2283" s="93"/>
      <c r="AM2283" s="257">
        <v>2090.44</v>
      </c>
      <c r="AN2283" s="258">
        <v>2085.81056859814</v>
      </c>
      <c r="AO2283" s="276">
        <v>0.99943007599335887</v>
      </c>
      <c r="AQ2283" s="280">
        <v>2285.3894073465267</v>
      </c>
      <c r="AR2283" s="281">
        <v>2303.6594977931186</v>
      </c>
    </row>
    <row r="2284" spans="1:44" x14ac:dyDescent="0.2">
      <c r="A2284" s="260" t="s">
        <v>8391</v>
      </c>
      <c r="B2284" s="261" t="s">
        <v>8286</v>
      </c>
      <c r="C2284" s="261" t="s">
        <v>8337</v>
      </c>
      <c r="D2284" s="262" t="s">
        <v>14048</v>
      </c>
      <c r="E2284" s="257">
        <v>68</v>
      </c>
      <c r="F2284" s="258">
        <v>85</v>
      </c>
      <c r="G2284" s="258">
        <v>435</v>
      </c>
      <c r="H2284" s="258">
        <v>305</v>
      </c>
      <c r="I2284" s="258">
        <v>116</v>
      </c>
      <c r="J2284" s="258">
        <v>42</v>
      </c>
      <c r="K2284" s="259">
        <v>6</v>
      </c>
      <c r="L2284" s="257">
        <v>54</v>
      </c>
      <c r="M2284" s="258">
        <v>97</v>
      </c>
      <c r="N2284" s="258">
        <v>406</v>
      </c>
      <c r="O2284" s="258">
        <v>252</v>
      </c>
      <c r="P2284" s="258">
        <v>96</v>
      </c>
      <c r="Q2284" s="258">
        <v>56</v>
      </c>
      <c r="R2284" s="259">
        <v>26</v>
      </c>
      <c r="S2284" s="267">
        <v>2044</v>
      </c>
      <c r="T2284" s="90"/>
      <c r="U2284" s="260">
        <v>7</v>
      </c>
      <c r="V2284" s="273">
        <v>98.141248103400102</v>
      </c>
      <c r="W2284" s="273">
        <v>108.11790606653599</v>
      </c>
      <c r="X2284" s="274">
        <v>1.100025947</v>
      </c>
      <c r="Z2284" s="257">
        <v>5267.87</v>
      </c>
      <c r="AA2284" s="258">
        <v>2039.6943600107427</v>
      </c>
      <c r="AB2284" s="276">
        <v>0.99789352251014807</v>
      </c>
      <c r="AC2284" s="92"/>
      <c r="AD2284" s="257">
        <v>203066.0495898627</v>
      </c>
      <c r="AE2284" s="258">
        <v>2059.0878896444306</v>
      </c>
      <c r="AF2284" s="276">
        <v>1.0073815507066686</v>
      </c>
      <c r="AG2284" s="93"/>
      <c r="AH2284" s="257">
        <v>2248.4530356680002</v>
      </c>
      <c r="AI2284" s="258">
        <v>1907.2194073379717</v>
      </c>
      <c r="AJ2284" s="258">
        <v>1978.3453155222264</v>
      </c>
      <c r="AK2284" s="276">
        <v>0.9678793128778016</v>
      </c>
      <c r="AL2284" s="93"/>
      <c r="AM2284" s="257">
        <v>2047.01</v>
      </c>
      <c r="AN2284" s="258">
        <v>2042.4767474914747</v>
      </c>
      <c r="AO2284" s="276">
        <v>0.99925476883144559</v>
      </c>
      <c r="AQ2284" s="280">
        <v>1987.2683916420804</v>
      </c>
      <c r="AR2284" s="281">
        <v>2003.1552130040072</v>
      </c>
    </row>
    <row r="2285" spans="1:44" x14ac:dyDescent="0.2">
      <c r="A2285" s="260" t="s">
        <v>8391</v>
      </c>
      <c r="B2285" s="261" t="s">
        <v>8286</v>
      </c>
      <c r="C2285" s="261" t="s">
        <v>8338</v>
      </c>
      <c r="D2285" s="262" t="s">
        <v>9202</v>
      </c>
      <c r="E2285" s="257">
        <v>132</v>
      </c>
      <c r="F2285" s="258">
        <v>284</v>
      </c>
      <c r="G2285" s="258">
        <v>743</v>
      </c>
      <c r="H2285" s="258">
        <v>471</v>
      </c>
      <c r="I2285" s="258">
        <v>150</v>
      </c>
      <c r="J2285" s="258">
        <v>102</v>
      </c>
      <c r="K2285" s="259">
        <v>23</v>
      </c>
      <c r="L2285" s="257">
        <v>129</v>
      </c>
      <c r="M2285" s="258">
        <v>209</v>
      </c>
      <c r="N2285" s="258">
        <v>783</v>
      </c>
      <c r="O2285" s="258">
        <v>481</v>
      </c>
      <c r="P2285" s="258">
        <v>199</v>
      </c>
      <c r="Q2285" s="258">
        <v>156</v>
      </c>
      <c r="R2285" s="259">
        <v>52</v>
      </c>
      <c r="S2285" s="267">
        <v>3914</v>
      </c>
      <c r="T2285" s="90"/>
      <c r="U2285" s="260">
        <v>23</v>
      </c>
      <c r="V2285" s="273">
        <v>112.370559398022</v>
      </c>
      <c r="W2285" s="273">
        <v>116.387327542156</v>
      </c>
      <c r="X2285" s="274">
        <v>1.100025947</v>
      </c>
      <c r="Z2285" s="257">
        <v>10309.630000000001</v>
      </c>
      <c r="AA2285" s="258">
        <v>3991.8399969622556</v>
      </c>
      <c r="AB2285" s="276">
        <v>1.0198875822591353</v>
      </c>
      <c r="AC2285" s="92"/>
      <c r="AD2285" s="257">
        <v>411053.11479070922</v>
      </c>
      <c r="AE2285" s="258">
        <v>4168.0748326746607</v>
      </c>
      <c r="AF2285" s="276">
        <v>1.0649143670604653</v>
      </c>
      <c r="AG2285" s="93"/>
      <c r="AH2285" s="257">
        <v>4305.5015565579997</v>
      </c>
      <c r="AI2285" s="258">
        <v>3652.0825637577395</v>
      </c>
      <c r="AJ2285" s="258">
        <v>3788.2796306037148</v>
      </c>
      <c r="AK2285" s="276">
        <v>0.96787931287780149</v>
      </c>
      <c r="AL2285" s="93"/>
      <c r="AM2285" s="257">
        <v>3923.89</v>
      </c>
      <c r="AN2285" s="258">
        <v>3915.2002602402154</v>
      </c>
      <c r="AO2285" s="276">
        <v>1.0003066582116034</v>
      </c>
      <c r="AQ2285" s="280">
        <v>4115.6854800965348</v>
      </c>
      <c r="AR2285" s="281">
        <v>4148.5875079651223</v>
      </c>
    </row>
    <row r="2286" spans="1:44" x14ac:dyDescent="0.2">
      <c r="A2286" s="260" t="s">
        <v>8391</v>
      </c>
      <c r="B2286" s="261" t="s">
        <v>614</v>
      </c>
      <c r="C2286" s="261" t="s">
        <v>8339</v>
      </c>
      <c r="D2286" s="262" t="s">
        <v>16062</v>
      </c>
      <c r="E2286" s="257">
        <v>47</v>
      </c>
      <c r="F2286" s="258">
        <v>132</v>
      </c>
      <c r="G2286" s="258">
        <v>525</v>
      </c>
      <c r="H2286" s="258">
        <v>349</v>
      </c>
      <c r="I2286" s="258">
        <v>88</v>
      </c>
      <c r="J2286" s="258">
        <v>58</v>
      </c>
      <c r="K2286" s="259">
        <v>18</v>
      </c>
      <c r="L2286" s="257">
        <v>78</v>
      </c>
      <c r="M2286" s="258">
        <v>122</v>
      </c>
      <c r="N2286" s="258">
        <v>458</v>
      </c>
      <c r="O2286" s="258">
        <v>229</v>
      </c>
      <c r="P2286" s="258">
        <v>70</v>
      </c>
      <c r="Q2286" s="258">
        <v>69</v>
      </c>
      <c r="R2286" s="259">
        <v>21</v>
      </c>
      <c r="S2286" s="267">
        <v>2264</v>
      </c>
      <c r="T2286" s="90"/>
      <c r="U2286" s="260">
        <v>8</v>
      </c>
      <c r="V2286" s="273">
        <v>107.722401834531</v>
      </c>
      <c r="W2286" s="273">
        <v>122.416519434628</v>
      </c>
      <c r="X2286" s="274">
        <v>1.1067721850000001</v>
      </c>
      <c r="Z2286" s="257">
        <v>5543.02</v>
      </c>
      <c r="AA2286" s="258">
        <v>2146.2311392321276</v>
      </c>
      <c r="AB2286" s="276">
        <v>0.94798195195765356</v>
      </c>
      <c r="AC2286" s="92"/>
      <c r="AD2286" s="257">
        <v>238251.67862129415</v>
      </c>
      <c r="AE2286" s="258">
        <v>2415.8698469163214</v>
      </c>
      <c r="AF2286" s="276">
        <v>1.0670803210761137</v>
      </c>
      <c r="AG2286" s="93"/>
      <c r="AH2286" s="257">
        <v>2505.7322268400003</v>
      </c>
      <c r="AI2286" s="258">
        <v>2125.452947787116</v>
      </c>
      <c r="AJ2286" s="258">
        <v>2197.4974149378158</v>
      </c>
      <c r="AK2286" s="276">
        <v>0.97062606666864659</v>
      </c>
      <c r="AL2286" s="93"/>
      <c r="AM2286" s="257">
        <v>2267.44</v>
      </c>
      <c r="AN2286" s="258">
        <v>2262.4185892262713</v>
      </c>
      <c r="AO2286" s="276">
        <v>0.99930149700807036</v>
      </c>
      <c r="AQ2286" s="280">
        <v>2221.376078861008</v>
      </c>
      <c r="AR2286" s="281">
        <v>2239.1344275022611</v>
      </c>
    </row>
    <row r="2287" spans="1:44" x14ac:dyDescent="0.2">
      <c r="A2287" s="260" t="s">
        <v>8391</v>
      </c>
      <c r="B2287" s="261" t="s">
        <v>614</v>
      </c>
      <c r="C2287" s="261" t="s">
        <v>8340</v>
      </c>
      <c r="D2287" s="262" t="s">
        <v>16063</v>
      </c>
      <c r="E2287" s="257">
        <v>57</v>
      </c>
      <c r="F2287" s="258">
        <v>125</v>
      </c>
      <c r="G2287" s="258">
        <v>476</v>
      </c>
      <c r="H2287" s="258">
        <v>273</v>
      </c>
      <c r="I2287" s="258">
        <v>90</v>
      </c>
      <c r="J2287" s="258">
        <v>48</v>
      </c>
      <c r="K2287" s="259">
        <v>22</v>
      </c>
      <c r="L2287" s="257">
        <v>74</v>
      </c>
      <c r="M2287" s="258">
        <v>117</v>
      </c>
      <c r="N2287" s="258">
        <v>378</v>
      </c>
      <c r="O2287" s="258">
        <v>208</v>
      </c>
      <c r="P2287" s="258">
        <v>87</v>
      </c>
      <c r="Q2287" s="258">
        <v>51</v>
      </c>
      <c r="R2287" s="259">
        <v>25</v>
      </c>
      <c r="S2287" s="267">
        <v>2031</v>
      </c>
      <c r="T2287" s="90"/>
      <c r="U2287" s="260">
        <v>0</v>
      </c>
      <c r="V2287" s="273">
        <v>109.28829430056101</v>
      </c>
      <c r="W2287" s="273">
        <v>121.10290497291901</v>
      </c>
      <c r="X2287" s="274">
        <v>1.1067721850000001</v>
      </c>
      <c r="Z2287" s="257">
        <v>5064.2800000000007</v>
      </c>
      <c r="AA2287" s="258">
        <v>1960.8652744876404</v>
      </c>
      <c r="AB2287" s="276">
        <v>0.9654678850259184</v>
      </c>
      <c r="AC2287" s="92"/>
      <c r="AD2287" s="257">
        <v>213930.83929293699</v>
      </c>
      <c r="AE2287" s="258">
        <v>2169.2567580806763</v>
      </c>
      <c r="AF2287" s="276">
        <v>1.0680732437620266</v>
      </c>
      <c r="AG2287" s="93"/>
      <c r="AH2287" s="257">
        <v>2247.854307735</v>
      </c>
      <c r="AI2287" s="258">
        <v>1906.7115445917104</v>
      </c>
      <c r="AJ2287" s="258">
        <v>1971.341541404021</v>
      </c>
      <c r="AK2287" s="276">
        <v>0.97062606666864648</v>
      </c>
      <c r="AL2287" s="93"/>
      <c r="AM2287" s="257">
        <v>2031</v>
      </c>
      <c r="AN2287" s="258">
        <v>2026.5022028007606</v>
      </c>
      <c r="AO2287" s="276">
        <v>0.99778542727757791</v>
      </c>
      <c r="AQ2287" s="280">
        <v>2028.3266570288672</v>
      </c>
      <c r="AR2287" s="281">
        <v>2044.5417105160441</v>
      </c>
    </row>
    <row r="2288" spans="1:44" x14ac:dyDescent="0.2">
      <c r="A2288" s="260" t="s">
        <v>8391</v>
      </c>
      <c r="B2288" s="261" t="s">
        <v>614</v>
      </c>
      <c r="C2288" s="261" t="s">
        <v>8341</v>
      </c>
      <c r="D2288" s="262" t="s">
        <v>16064</v>
      </c>
      <c r="E2288" s="257">
        <v>46</v>
      </c>
      <c r="F2288" s="258">
        <v>104</v>
      </c>
      <c r="G2288" s="258">
        <v>501</v>
      </c>
      <c r="H2288" s="258">
        <v>257</v>
      </c>
      <c r="I2288" s="258">
        <v>62</v>
      </c>
      <c r="J2288" s="258">
        <v>39</v>
      </c>
      <c r="K2288" s="259">
        <v>8</v>
      </c>
      <c r="L2288" s="257">
        <v>52</v>
      </c>
      <c r="M2288" s="258">
        <v>99</v>
      </c>
      <c r="N2288" s="258">
        <v>376</v>
      </c>
      <c r="O2288" s="258">
        <v>181</v>
      </c>
      <c r="P2288" s="258">
        <v>61</v>
      </c>
      <c r="Q2288" s="258">
        <v>38</v>
      </c>
      <c r="R2288" s="259">
        <v>9</v>
      </c>
      <c r="S2288" s="267">
        <v>1833</v>
      </c>
      <c r="T2288" s="90"/>
      <c r="U2288" s="260">
        <v>1</v>
      </c>
      <c r="V2288" s="273">
        <v>112.441909412158</v>
      </c>
      <c r="W2288" s="273">
        <v>128.37438692097999</v>
      </c>
      <c r="X2288" s="274">
        <v>1.1067721850000001</v>
      </c>
      <c r="Z2288" s="257">
        <v>4219.2199999999993</v>
      </c>
      <c r="AA2288" s="258">
        <v>1633.6620375302589</v>
      </c>
      <c r="AB2288" s="276">
        <v>0.89125042964007573</v>
      </c>
      <c r="AC2288" s="92"/>
      <c r="AD2288" s="257">
        <v>197740.23559089639</v>
      </c>
      <c r="AE2288" s="258">
        <v>2005.0841842987104</v>
      </c>
      <c r="AF2288" s="276">
        <v>1.0938811698301747</v>
      </c>
      <c r="AG2288" s="93"/>
      <c r="AH2288" s="257">
        <v>2028.7134151050002</v>
      </c>
      <c r="AI2288" s="258">
        <v>1720.8282920908941</v>
      </c>
      <c r="AJ2288" s="258">
        <v>1779.1575802036291</v>
      </c>
      <c r="AK2288" s="276">
        <v>0.97062606666864648</v>
      </c>
      <c r="AL2288" s="93"/>
      <c r="AM2288" s="257">
        <v>1833.43</v>
      </c>
      <c r="AN2288" s="258">
        <v>1829.3697359335297</v>
      </c>
      <c r="AO2288" s="276">
        <v>0.99801949587208383</v>
      </c>
      <c r="AQ2288" s="280">
        <v>1731.1047141722436</v>
      </c>
      <c r="AR2288" s="281">
        <v>1744.9436860335727</v>
      </c>
    </row>
    <row r="2289" spans="1:44" x14ac:dyDescent="0.2">
      <c r="A2289" s="260" t="s">
        <v>8391</v>
      </c>
      <c r="B2289" s="261" t="s">
        <v>8286</v>
      </c>
      <c r="C2289" s="261" t="s">
        <v>8342</v>
      </c>
      <c r="D2289" s="262" t="s">
        <v>16065</v>
      </c>
      <c r="E2289" s="257">
        <v>78</v>
      </c>
      <c r="F2289" s="258">
        <v>184</v>
      </c>
      <c r="G2289" s="258">
        <v>503</v>
      </c>
      <c r="H2289" s="258">
        <v>340</v>
      </c>
      <c r="I2289" s="258">
        <v>107</v>
      </c>
      <c r="J2289" s="258">
        <v>69</v>
      </c>
      <c r="K2289" s="259">
        <v>25</v>
      </c>
      <c r="L2289" s="257">
        <v>91</v>
      </c>
      <c r="M2289" s="258">
        <v>157</v>
      </c>
      <c r="N2289" s="258">
        <v>450</v>
      </c>
      <c r="O2289" s="258">
        <v>259</v>
      </c>
      <c r="P2289" s="258">
        <v>93</v>
      </c>
      <c r="Q2289" s="258">
        <v>92</v>
      </c>
      <c r="R2289" s="259">
        <v>36</v>
      </c>
      <c r="S2289" s="267">
        <v>2484</v>
      </c>
      <c r="T2289" s="90"/>
      <c r="U2289" s="260">
        <v>10</v>
      </c>
      <c r="V2289" s="273">
        <v>118.17907614699899</v>
      </c>
      <c r="W2289" s="273">
        <v>130.11263073209901</v>
      </c>
      <c r="X2289" s="274">
        <v>1.100025947</v>
      </c>
      <c r="Z2289" s="257">
        <v>6395.09</v>
      </c>
      <c r="AA2289" s="258">
        <v>2476.1486150495552</v>
      </c>
      <c r="AB2289" s="276">
        <v>0.99683921700867761</v>
      </c>
      <c r="AC2289" s="92"/>
      <c r="AD2289" s="257">
        <v>272712.7267547946</v>
      </c>
      <c r="AE2289" s="258">
        <v>2765.3045604957733</v>
      </c>
      <c r="AF2289" s="276">
        <v>1.1132466024540151</v>
      </c>
      <c r="AG2289" s="93"/>
      <c r="AH2289" s="257">
        <v>2732.4644523480001</v>
      </c>
      <c r="AI2289" s="258">
        <v>2317.7754441426227</v>
      </c>
      <c r="AJ2289" s="258">
        <v>2404.2122131884589</v>
      </c>
      <c r="AK2289" s="276">
        <v>0.96787931287780149</v>
      </c>
      <c r="AL2289" s="93"/>
      <c r="AM2289" s="257">
        <v>2488.3000000000002</v>
      </c>
      <c r="AN2289" s="258">
        <v>2482.7894786947973</v>
      </c>
      <c r="AO2289" s="276">
        <v>0.99951267258244658</v>
      </c>
      <c r="AQ2289" s="280">
        <v>2666.7211021117423</v>
      </c>
      <c r="AR2289" s="281">
        <v>2688.0396728440646</v>
      </c>
    </row>
    <row r="2290" spans="1:44" x14ac:dyDescent="0.2">
      <c r="A2290" s="260" t="s">
        <v>8391</v>
      </c>
      <c r="B2290" s="261" t="s">
        <v>614</v>
      </c>
      <c r="C2290" s="261" t="s">
        <v>8343</v>
      </c>
      <c r="D2290" s="262" t="s">
        <v>16066</v>
      </c>
      <c r="E2290" s="257">
        <v>112</v>
      </c>
      <c r="F2290" s="258">
        <v>200</v>
      </c>
      <c r="G2290" s="258">
        <v>768</v>
      </c>
      <c r="H2290" s="258">
        <v>306</v>
      </c>
      <c r="I2290" s="258">
        <v>55</v>
      </c>
      <c r="J2290" s="258">
        <v>40</v>
      </c>
      <c r="K2290" s="259">
        <v>6</v>
      </c>
      <c r="L2290" s="257">
        <v>125</v>
      </c>
      <c r="M2290" s="258">
        <v>166</v>
      </c>
      <c r="N2290" s="258">
        <v>556</v>
      </c>
      <c r="O2290" s="258">
        <v>210</v>
      </c>
      <c r="P2290" s="258">
        <v>56</v>
      </c>
      <c r="Q2290" s="258">
        <v>32</v>
      </c>
      <c r="R2290" s="259">
        <v>9</v>
      </c>
      <c r="S2290" s="267">
        <v>2641</v>
      </c>
      <c r="T2290" s="90"/>
      <c r="U2290" s="260">
        <v>0</v>
      </c>
      <c r="V2290" s="273">
        <v>108.96981378450501</v>
      </c>
      <c r="W2290" s="273">
        <v>126.053388867853</v>
      </c>
      <c r="X2290" s="274">
        <v>1.1067721850000001</v>
      </c>
      <c r="Z2290" s="257">
        <v>5682.0499999999993</v>
      </c>
      <c r="AA2290" s="258">
        <v>2200.0628979642697</v>
      </c>
      <c r="AB2290" s="276">
        <v>0.8330416122545512</v>
      </c>
      <c r="AC2290" s="92"/>
      <c r="AD2290" s="257">
        <v>281059.62312320375</v>
      </c>
      <c r="AE2290" s="258">
        <v>2849.9420134970082</v>
      </c>
      <c r="AF2290" s="276">
        <v>1.0791147343797836</v>
      </c>
      <c r="AG2290" s="93"/>
      <c r="AH2290" s="257">
        <v>2922.9853405850004</v>
      </c>
      <c r="AI2290" s="258">
        <v>2479.3821709831159</v>
      </c>
      <c r="AJ2290" s="258">
        <v>2563.4234420718958</v>
      </c>
      <c r="AK2290" s="276">
        <v>0.9706260666686467</v>
      </c>
      <c r="AL2290" s="93"/>
      <c r="AM2290" s="257">
        <v>2641</v>
      </c>
      <c r="AN2290" s="258">
        <v>2635.1513134400834</v>
      </c>
      <c r="AO2290" s="276">
        <v>0.99778542727757802</v>
      </c>
      <c r="AQ2290" s="280">
        <v>2299.2798148242459</v>
      </c>
      <c r="AR2290" s="281">
        <v>2317.6609493669303</v>
      </c>
    </row>
    <row r="2291" spans="1:44" x14ac:dyDescent="0.2">
      <c r="A2291" s="260" t="s">
        <v>8391</v>
      </c>
      <c r="B2291" s="261" t="s">
        <v>614</v>
      </c>
      <c r="C2291" s="261" t="s">
        <v>8344</v>
      </c>
      <c r="D2291" s="262" t="s">
        <v>16067</v>
      </c>
      <c r="E2291" s="257">
        <v>110</v>
      </c>
      <c r="F2291" s="258">
        <v>210</v>
      </c>
      <c r="G2291" s="258">
        <v>679</v>
      </c>
      <c r="H2291" s="258">
        <v>454</v>
      </c>
      <c r="I2291" s="258">
        <v>155</v>
      </c>
      <c r="J2291" s="258">
        <v>106</v>
      </c>
      <c r="K2291" s="259">
        <v>50</v>
      </c>
      <c r="L2291" s="257">
        <v>118</v>
      </c>
      <c r="M2291" s="258">
        <v>252</v>
      </c>
      <c r="N2291" s="258">
        <v>768</v>
      </c>
      <c r="O2291" s="258">
        <v>485</v>
      </c>
      <c r="P2291" s="258">
        <v>174</v>
      </c>
      <c r="Q2291" s="258">
        <v>188</v>
      </c>
      <c r="R2291" s="259">
        <v>81</v>
      </c>
      <c r="S2291" s="267">
        <v>3830</v>
      </c>
      <c r="T2291" s="90"/>
      <c r="U2291" s="260">
        <v>19</v>
      </c>
      <c r="V2291" s="273">
        <v>104.29182693212699</v>
      </c>
      <c r="W2291" s="273">
        <v>117.450130548302</v>
      </c>
      <c r="X2291" s="274">
        <v>1.1067721850000001</v>
      </c>
      <c r="Z2291" s="257">
        <v>10527.51</v>
      </c>
      <c r="AA2291" s="258">
        <v>4076.2021029290199</v>
      </c>
      <c r="AB2291" s="276">
        <v>1.0642825334018329</v>
      </c>
      <c r="AC2291" s="92"/>
      <c r="AD2291" s="257">
        <v>395114.6864507338</v>
      </c>
      <c r="AE2291" s="258">
        <v>4006.4593147626633</v>
      </c>
      <c r="AF2291" s="276">
        <v>1.0460729281364656</v>
      </c>
      <c r="AG2291" s="93"/>
      <c r="AH2291" s="257">
        <v>4238.9374685500006</v>
      </c>
      <c r="AI2291" s="258">
        <v>3595.6204902935756</v>
      </c>
      <c r="AJ2291" s="258">
        <v>3717.497835340916</v>
      </c>
      <c r="AK2291" s="276">
        <v>0.97062606666864648</v>
      </c>
      <c r="AL2291" s="93"/>
      <c r="AM2291" s="257">
        <v>3838.17</v>
      </c>
      <c r="AN2291" s="258">
        <v>3829.6700934139808</v>
      </c>
      <c r="AO2291" s="276">
        <v>0.99991386251017778</v>
      </c>
      <c r="AQ2291" s="280">
        <v>4138.3975787133941</v>
      </c>
      <c r="AR2291" s="281">
        <v>4171.4811739309098</v>
      </c>
    </row>
    <row r="2292" spans="1:44" x14ac:dyDescent="0.2">
      <c r="A2292" s="260" t="s">
        <v>8391</v>
      </c>
      <c r="B2292" s="261" t="s">
        <v>614</v>
      </c>
      <c r="C2292" s="261" t="s">
        <v>8345</v>
      </c>
      <c r="D2292" s="262" t="s">
        <v>16068</v>
      </c>
      <c r="E2292" s="257">
        <v>112</v>
      </c>
      <c r="F2292" s="258">
        <v>240</v>
      </c>
      <c r="G2292" s="258">
        <v>821</v>
      </c>
      <c r="H2292" s="258">
        <v>722</v>
      </c>
      <c r="I2292" s="258">
        <v>229</v>
      </c>
      <c r="J2292" s="258">
        <v>115</v>
      </c>
      <c r="K2292" s="259">
        <v>27</v>
      </c>
      <c r="L2292" s="257">
        <v>101</v>
      </c>
      <c r="M2292" s="258">
        <v>264</v>
      </c>
      <c r="N2292" s="258">
        <v>824</v>
      </c>
      <c r="O2292" s="258">
        <v>603</v>
      </c>
      <c r="P2292" s="258">
        <v>236</v>
      </c>
      <c r="Q2292" s="258">
        <v>186</v>
      </c>
      <c r="R2292" s="259">
        <v>81</v>
      </c>
      <c r="S2292" s="267">
        <v>4561</v>
      </c>
      <c r="T2292" s="90"/>
      <c r="U2292" s="260">
        <v>6</v>
      </c>
      <c r="V2292" s="273">
        <v>92.551530525005404</v>
      </c>
      <c r="W2292" s="273">
        <v>89.631659723744704</v>
      </c>
      <c r="X2292" s="274">
        <v>1.1067496720000001</v>
      </c>
      <c r="Z2292" s="257">
        <v>12265.029999999999</v>
      </c>
      <c r="AA2292" s="258">
        <v>4748.9616327590766</v>
      </c>
      <c r="AB2292" s="276">
        <v>1.0412106188903918</v>
      </c>
      <c r="AC2292" s="92"/>
      <c r="AD2292" s="257">
        <v>426502.86804871599</v>
      </c>
      <c r="AE2292" s="258">
        <v>4324.735189715183</v>
      </c>
      <c r="AF2292" s="276">
        <v>0.94819890149423003</v>
      </c>
      <c r="AG2292" s="93"/>
      <c r="AH2292" s="257">
        <v>5047.8852539919999</v>
      </c>
      <c r="AI2292" s="258">
        <v>4281.7993392370163</v>
      </c>
      <c r="AJ2292" s="258">
        <v>4426.9836828337684</v>
      </c>
      <c r="AK2292" s="276">
        <v>0.97061690042397908</v>
      </c>
      <c r="AL2292" s="93"/>
      <c r="AM2292" s="257">
        <v>4563.58</v>
      </c>
      <c r="AN2292" s="258">
        <v>4553.4736202154081</v>
      </c>
      <c r="AO2292" s="276">
        <v>0.99834983999460825</v>
      </c>
      <c r="AQ2292" s="280">
        <v>4363.43700474462</v>
      </c>
      <c r="AR2292" s="281">
        <v>4398.3196328334807</v>
      </c>
    </row>
    <row r="2293" spans="1:44" x14ac:dyDescent="0.2">
      <c r="A2293" s="260" t="s">
        <v>8391</v>
      </c>
      <c r="B2293" s="261" t="s">
        <v>8286</v>
      </c>
      <c r="C2293" s="261" t="s">
        <v>8346</v>
      </c>
      <c r="D2293" s="262" t="s">
        <v>16069</v>
      </c>
      <c r="E2293" s="257">
        <v>97</v>
      </c>
      <c r="F2293" s="258">
        <v>209</v>
      </c>
      <c r="G2293" s="258">
        <v>790</v>
      </c>
      <c r="H2293" s="258">
        <v>505</v>
      </c>
      <c r="I2293" s="258">
        <v>167</v>
      </c>
      <c r="J2293" s="258">
        <v>62</v>
      </c>
      <c r="K2293" s="259">
        <v>17</v>
      </c>
      <c r="L2293" s="257">
        <v>114</v>
      </c>
      <c r="M2293" s="258">
        <v>207</v>
      </c>
      <c r="N2293" s="258">
        <v>695</v>
      </c>
      <c r="O2293" s="258">
        <v>433</v>
      </c>
      <c r="P2293" s="258">
        <v>153</v>
      </c>
      <c r="Q2293" s="258">
        <v>61</v>
      </c>
      <c r="R2293" s="259">
        <v>33</v>
      </c>
      <c r="S2293" s="267">
        <v>3543</v>
      </c>
      <c r="T2293" s="90"/>
      <c r="U2293" s="260">
        <v>10</v>
      </c>
      <c r="V2293" s="273">
        <v>101.224428081224</v>
      </c>
      <c r="W2293" s="273">
        <v>102.265311882585</v>
      </c>
      <c r="X2293" s="274">
        <v>1.100025947</v>
      </c>
      <c r="Z2293" s="257">
        <v>8630.9700000000012</v>
      </c>
      <c r="AA2293" s="258">
        <v>3341.8707808700524</v>
      </c>
      <c r="AB2293" s="276">
        <v>0.94323194492521945</v>
      </c>
      <c r="AC2293" s="92"/>
      <c r="AD2293" s="257">
        <v>349931.10769085714</v>
      </c>
      <c r="AE2293" s="258">
        <v>3548.2982384864158</v>
      </c>
      <c r="AF2293" s="276">
        <v>1.0014954102417206</v>
      </c>
      <c r="AG2293" s="93"/>
      <c r="AH2293" s="257">
        <v>3897.3919302210002</v>
      </c>
      <c r="AI2293" s="258">
        <v>3305.9091781792727</v>
      </c>
      <c r="AJ2293" s="258">
        <v>3429.196405526051</v>
      </c>
      <c r="AK2293" s="276">
        <v>0.9678793128778016</v>
      </c>
      <c r="AL2293" s="93"/>
      <c r="AM2293" s="257">
        <v>3547.3</v>
      </c>
      <c r="AN2293" s="258">
        <v>3539.4442461817525</v>
      </c>
      <c r="AO2293" s="276">
        <v>0.99899640027709635</v>
      </c>
      <c r="AQ2293" s="280">
        <v>3236.1135154522326</v>
      </c>
      <c r="AR2293" s="281">
        <v>3261.9839804297517</v>
      </c>
    </row>
    <row r="2294" spans="1:44" x14ac:dyDescent="0.2">
      <c r="A2294" s="260" t="s">
        <v>8391</v>
      </c>
      <c r="B2294" s="261" t="s">
        <v>614</v>
      </c>
      <c r="C2294" s="261" t="s">
        <v>8347</v>
      </c>
      <c r="D2294" s="262" t="s">
        <v>16070</v>
      </c>
      <c r="E2294" s="257">
        <v>264</v>
      </c>
      <c r="F2294" s="258">
        <v>464</v>
      </c>
      <c r="G2294" s="258">
        <v>1724</v>
      </c>
      <c r="H2294" s="258">
        <v>1155</v>
      </c>
      <c r="I2294" s="258">
        <v>445</v>
      </c>
      <c r="J2294" s="258">
        <v>238</v>
      </c>
      <c r="K2294" s="259">
        <v>72</v>
      </c>
      <c r="L2294" s="257">
        <v>266</v>
      </c>
      <c r="M2294" s="258">
        <v>446</v>
      </c>
      <c r="N2294" s="258">
        <v>1647</v>
      </c>
      <c r="O2294" s="258">
        <v>1149</v>
      </c>
      <c r="P2294" s="258">
        <v>431</v>
      </c>
      <c r="Q2294" s="258">
        <v>346</v>
      </c>
      <c r="R2294" s="259">
        <v>148</v>
      </c>
      <c r="S2294" s="267">
        <v>8795</v>
      </c>
      <c r="T2294" s="90"/>
      <c r="U2294" s="260">
        <v>99</v>
      </c>
      <c r="V2294" s="273">
        <v>112.040458833293</v>
      </c>
      <c r="W2294" s="273">
        <v>108.761660978384</v>
      </c>
      <c r="X2294" s="274">
        <v>1.1067721850000001</v>
      </c>
      <c r="Z2294" s="257">
        <v>23728.450000000004</v>
      </c>
      <c r="AA2294" s="258">
        <v>9187.543663149796</v>
      </c>
      <c r="AB2294" s="276">
        <v>1.0446325938771797</v>
      </c>
      <c r="AC2294" s="92"/>
      <c r="AD2294" s="257">
        <v>907024.62687911093</v>
      </c>
      <c r="AE2294" s="258">
        <v>9197.2214389759356</v>
      </c>
      <c r="AF2294" s="276">
        <v>1.0457329663417778</v>
      </c>
      <c r="AG2294" s="93"/>
      <c r="AH2294" s="257">
        <v>9734.0613670750008</v>
      </c>
      <c r="AI2294" s="258">
        <v>8256.7838673973874</v>
      </c>
      <c r="AJ2294" s="258">
        <v>8536.6562563507468</v>
      </c>
      <c r="AK2294" s="276">
        <v>0.97062606666864659</v>
      </c>
      <c r="AL2294" s="93"/>
      <c r="AM2294" s="257">
        <v>8837.57</v>
      </c>
      <c r="AN2294" s="258">
        <v>8817.9985585455033</v>
      </c>
      <c r="AO2294" s="276">
        <v>1.0026149583337696</v>
      </c>
      <c r="AQ2294" s="280">
        <v>9349.8866373095807</v>
      </c>
      <c r="AR2294" s="281">
        <v>9424.6324438578686</v>
      </c>
    </row>
    <row r="2295" spans="1:44" x14ac:dyDescent="0.2">
      <c r="A2295" s="260" t="s">
        <v>8391</v>
      </c>
      <c r="B2295" s="261" t="s">
        <v>614</v>
      </c>
      <c r="C2295" s="261" t="s">
        <v>8348</v>
      </c>
      <c r="D2295" s="262" t="s">
        <v>16071</v>
      </c>
      <c r="E2295" s="257">
        <v>62</v>
      </c>
      <c r="F2295" s="258">
        <v>151</v>
      </c>
      <c r="G2295" s="258">
        <v>445</v>
      </c>
      <c r="H2295" s="258">
        <v>386</v>
      </c>
      <c r="I2295" s="258">
        <v>141</v>
      </c>
      <c r="J2295" s="258">
        <v>97</v>
      </c>
      <c r="K2295" s="259">
        <v>27</v>
      </c>
      <c r="L2295" s="257">
        <v>44</v>
      </c>
      <c r="M2295" s="258">
        <v>119</v>
      </c>
      <c r="N2295" s="258">
        <v>408</v>
      </c>
      <c r="O2295" s="258">
        <v>351</v>
      </c>
      <c r="P2295" s="258">
        <v>158</v>
      </c>
      <c r="Q2295" s="258">
        <v>110</v>
      </c>
      <c r="R2295" s="259">
        <v>49</v>
      </c>
      <c r="S2295" s="267">
        <v>2548</v>
      </c>
      <c r="T2295" s="90"/>
      <c r="U2295" s="260">
        <v>38</v>
      </c>
      <c r="V2295" s="273">
        <v>90.929650505482698</v>
      </c>
      <c r="W2295" s="273">
        <v>83.799843014128697</v>
      </c>
      <c r="X2295" s="274">
        <v>1.088738972</v>
      </c>
      <c r="Z2295" s="257">
        <v>7186.47</v>
      </c>
      <c r="AA2295" s="258">
        <v>2782.5672097805</v>
      </c>
      <c r="AB2295" s="276">
        <v>1.0920593444978415</v>
      </c>
      <c r="AC2295" s="92"/>
      <c r="AD2295" s="257">
        <v>233668.23604878329</v>
      </c>
      <c r="AE2295" s="258">
        <v>2369.3937810599191</v>
      </c>
      <c r="AF2295" s="276">
        <v>0.9299033677629196</v>
      </c>
      <c r="AG2295" s="93"/>
      <c r="AH2295" s="257">
        <v>2774.1069006560001</v>
      </c>
      <c r="AI2295" s="258">
        <v>2353.0980790041021</v>
      </c>
      <c r="AJ2295" s="258">
        <v>2454.4470779219691</v>
      </c>
      <c r="AK2295" s="276">
        <v>0.96328378254394398</v>
      </c>
      <c r="AL2295" s="93"/>
      <c r="AM2295" s="257">
        <v>2564.34</v>
      </c>
      <c r="AN2295" s="258">
        <v>2558.6610825849843</v>
      </c>
      <c r="AO2295" s="276">
        <v>1.0041840983457553</v>
      </c>
      <c r="AQ2295" s="280">
        <v>2502.9436498297096</v>
      </c>
      <c r="AR2295" s="281">
        <v>2522.9529343385611</v>
      </c>
    </row>
    <row r="2296" spans="1:44" x14ac:dyDescent="0.2">
      <c r="A2296" s="260" t="s">
        <v>8391</v>
      </c>
      <c r="B2296" s="261" t="s">
        <v>8286</v>
      </c>
      <c r="C2296" s="261" t="s">
        <v>8349</v>
      </c>
      <c r="D2296" s="262" t="s">
        <v>16072</v>
      </c>
      <c r="E2296" s="257">
        <v>200</v>
      </c>
      <c r="F2296" s="258">
        <v>346</v>
      </c>
      <c r="G2296" s="258">
        <v>763</v>
      </c>
      <c r="H2296" s="258">
        <v>190</v>
      </c>
      <c r="I2296" s="258">
        <v>25</v>
      </c>
      <c r="J2296" s="258">
        <v>25</v>
      </c>
      <c r="K2296" s="259">
        <v>3</v>
      </c>
      <c r="L2296" s="257">
        <v>168</v>
      </c>
      <c r="M2296" s="258">
        <v>339</v>
      </c>
      <c r="N2296" s="258">
        <v>740</v>
      </c>
      <c r="O2296" s="258">
        <v>179</v>
      </c>
      <c r="P2296" s="258">
        <v>37</v>
      </c>
      <c r="Q2296" s="258">
        <v>23</v>
      </c>
      <c r="R2296" s="259">
        <v>5</v>
      </c>
      <c r="S2296" s="267">
        <v>3043</v>
      </c>
      <c r="T2296" s="90"/>
      <c r="U2296" s="260">
        <v>0</v>
      </c>
      <c r="V2296" s="273">
        <v>121.00332736995701</v>
      </c>
      <c r="W2296" s="273">
        <v>127.78902398948399</v>
      </c>
      <c r="X2296" s="274">
        <v>1.100025947</v>
      </c>
      <c r="Z2296" s="257">
        <v>6147.47</v>
      </c>
      <c r="AA2296" s="258">
        <v>2380.2713216793959</v>
      </c>
      <c r="AB2296" s="276">
        <v>0.78221206759099438</v>
      </c>
      <c r="AC2296" s="92"/>
      <c r="AD2296" s="257">
        <v>334654.3761625273</v>
      </c>
      <c r="AE2296" s="258">
        <v>3393.3923202058077</v>
      </c>
      <c r="AF2296" s="276">
        <v>1.11514699973901</v>
      </c>
      <c r="AG2296" s="93"/>
      <c r="AH2296" s="257">
        <v>3347.3789567210001</v>
      </c>
      <c r="AI2296" s="258">
        <v>2839.3682272648957</v>
      </c>
      <c r="AJ2296" s="258">
        <v>2945.2567490871497</v>
      </c>
      <c r="AK2296" s="276">
        <v>0.96787931287780138</v>
      </c>
      <c r="AL2296" s="93"/>
      <c r="AM2296" s="257">
        <v>3043</v>
      </c>
      <c r="AN2296" s="258">
        <v>3036.2610552056694</v>
      </c>
      <c r="AO2296" s="276">
        <v>0.99778542727757791</v>
      </c>
      <c r="AQ2296" s="280">
        <v>2563.4033564118404</v>
      </c>
      <c r="AR2296" s="281">
        <v>2583.8959740034825</v>
      </c>
    </row>
    <row r="2297" spans="1:44" x14ac:dyDescent="0.2">
      <c r="A2297" s="260" t="s">
        <v>8391</v>
      </c>
      <c r="B2297" s="261" t="s">
        <v>8286</v>
      </c>
      <c r="C2297" s="261" t="s">
        <v>8350</v>
      </c>
      <c r="D2297" s="262" t="s">
        <v>16073</v>
      </c>
      <c r="E2297" s="257">
        <v>192</v>
      </c>
      <c r="F2297" s="258">
        <v>388</v>
      </c>
      <c r="G2297" s="258">
        <v>1298</v>
      </c>
      <c r="H2297" s="258">
        <v>786</v>
      </c>
      <c r="I2297" s="258">
        <v>260</v>
      </c>
      <c r="J2297" s="258">
        <v>131</v>
      </c>
      <c r="K2297" s="259">
        <v>36</v>
      </c>
      <c r="L2297" s="257">
        <v>162</v>
      </c>
      <c r="M2297" s="258">
        <v>374</v>
      </c>
      <c r="N2297" s="258">
        <v>1188</v>
      </c>
      <c r="O2297" s="258">
        <v>670</v>
      </c>
      <c r="P2297" s="258">
        <v>235</v>
      </c>
      <c r="Q2297" s="258">
        <v>159</v>
      </c>
      <c r="R2297" s="259">
        <v>76</v>
      </c>
      <c r="S2297" s="267">
        <v>5955</v>
      </c>
      <c r="T2297" s="90"/>
      <c r="U2297" s="260">
        <v>68</v>
      </c>
      <c r="V2297" s="273">
        <v>116.422606022132</v>
      </c>
      <c r="W2297" s="273">
        <v>122.198824517212</v>
      </c>
      <c r="X2297" s="274">
        <v>1.100029242</v>
      </c>
      <c r="Z2297" s="257">
        <v>14777.15</v>
      </c>
      <c r="AA2297" s="258">
        <v>5721.6426206479555</v>
      </c>
      <c r="AB2297" s="276">
        <v>0.9608132024597742</v>
      </c>
      <c r="AC2297" s="92"/>
      <c r="AD2297" s="257">
        <v>639896.65245575737</v>
      </c>
      <c r="AE2297" s="258">
        <v>6488.5462161540827</v>
      </c>
      <c r="AF2297" s="276">
        <v>1.0895963419234396</v>
      </c>
      <c r="AG2297" s="93"/>
      <c r="AH2297" s="257">
        <v>6550.6741361099994</v>
      </c>
      <c r="AI2297" s="258">
        <v>5556.519369248972</v>
      </c>
      <c r="AJ2297" s="258">
        <v>5763.7292972395062</v>
      </c>
      <c r="AK2297" s="276">
        <v>0.96788065444827975</v>
      </c>
      <c r="AL2297" s="93"/>
      <c r="AM2297" s="257">
        <v>5984.24</v>
      </c>
      <c r="AN2297" s="258">
        <v>5970.9874653315728</v>
      </c>
      <c r="AO2297" s="276">
        <v>1.0026847129020273</v>
      </c>
      <c r="AQ2297" s="280">
        <v>6050.2395123758834</v>
      </c>
      <c r="AR2297" s="281">
        <v>6098.6069471593473</v>
      </c>
    </row>
    <row r="2298" spans="1:44" x14ac:dyDescent="0.2">
      <c r="A2298" s="260" t="s">
        <v>8391</v>
      </c>
      <c r="B2298" s="261" t="s">
        <v>8286</v>
      </c>
      <c r="C2298" s="261" t="s">
        <v>8351</v>
      </c>
      <c r="D2298" s="262" t="s">
        <v>16074</v>
      </c>
      <c r="E2298" s="257">
        <v>136</v>
      </c>
      <c r="F2298" s="258">
        <v>287</v>
      </c>
      <c r="G2298" s="258">
        <v>696</v>
      </c>
      <c r="H2298" s="258">
        <v>132</v>
      </c>
      <c r="I2298" s="258">
        <v>26</v>
      </c>
      <c r="J2298" s="258">
        <v>17</v>
      </c>
      <c r="K2298" s="259">
        <v>2</v>
      </c>
      <c r="L2298" s="257">
        <v>139</v>
      </c>
      <c r="M2298" s="258">
        <v>291</v>
      </c>
      <c r="N2298" s="258">
        <v>563</v>
      </c>
      <c r="O2298" s="258">
        <v>108</v>
      </c>
      <c r="P2298" s="258">
        <v>22</v>
      </c>
      <c r="Q2298" s="258">
        <v>18</v>
      </c>
      <c r="R2298" s="259">
        <v>5</v>
      </c>
      <c r="S2298" s="267">
        <v>2442</v>
      </c>
      <c r="T2298" s="90"/>
      <c r="U2298" s="260">
        <v>2</v>
      </c>
      <c r="V2298" s="273">
        <v>123.506138363345</v>
      </c>
      <c r="W2298" s="273">
        <v>140.40909090909</v>
      </c>
      <c r="X2298" s="274">
        <v>1.100025947</v>
      </c>
      <c r="Z2298" s="257">
        <v>4704.8200000000006</v>
      </c>
      <c r="AA2298" s="258">
        <v>1821.6840618439226</v>
      </c>
      <c r="AB2298" s="276">
        <v>0.74598036930545564</v>
      </c>
      <c r="AC2298" s="92"/>
      <c r="AD2298" s="257">
        <v>277451.94329802028</v>
      </c>
      <c r="AE2298" s="258">
        <v>2813.3601729936181</v>
      </c>
      <c r="AF2298" s="276">
        <v>1.1520721429130296</v>
      </c>
      <c r="AG2298" s="93"/>
      <c r="AH2298" s="257">
        <v>2686.263362574</v>
      </c>
      <c r="AI2298" s="258">
        <v>2278.5860042658151</v>
      </c>
      <c r="AJ2298" s="258">
        <v>2363.5612820475912</v>
      </c>
      <c r="AK2298" s="276">
        <v>0.96787931287780149</v>
      </c>
      <c r="AL2298" s="93"/>
      <c r="AM2298" s="257">
        <v>2442.86</v>
      </c>
      <c r="AN2298" s="258">
        <v>2437.450108879304</v>
      </c>
      <c r="AO2298" s="276">
        <v>0.99813681772289276</v>
      </c>
      <c r="AQ2298" s="280">
        <v>2027.5147255916961</v>
      </c>
      <c r="AR2298" s="281">
        <v>2043.7232882547071</v>
      </c>
    </row>
    <row r="2299" spans="1:44" x14ac:dyDescent="0.2">
      <c r="A2299" s="260" t="s">
        <v>8391</v>
      </c>
      <c r="B2299" s="261" t="s">
        <v>8286</v>
      </c>
      <c r="C2299" s="261" t="s">
        <v>8352</v>
      </c>
      <c r="D2299" s="262" t="s">
        <v>16075</v>
      </c>
      <c r="E2299" s="257">
        <v>399</v>
      </c>
      <c r="F2299" s="258">
        <v>681</v>
      </c>
      <c r="G2299" s="258">
        <v>1785</v>
      </c>
      <c r="H2299" s="258">
        <v>596</v>
      </c>
      <c r="I2299" s="258">
        <v>142</v>
      </c>
      <c r="J2299" s="258">
        <v>87</v>
      </c>
      <c r="K2299" s="259">
        <v>13</v>
      </c>
      <c r="L2299" s="257">
        <v>359</v>
      </c>
      <c r="M2299" s="258">
        <v>723</v>
      </c>
      <c r="N2299" s="258">
        <v>1731</v>
      </c>
      <c r="O2299" s="258">
        <v>566</v>
      </c>
      <c r="P2299" s="258">
        <v>154</v>
      </c>
      <c r="Q2299" s="258">
        <v>94</v>
      </c>
      <c r="R2299" s="259">
        <v>23</v>
      </c>
      <c r="S2299" s="267">
        <v>7353</v>
      </c>
      <c r="T2299" s="90"/>
      <c r="U2299" s="260">
        <v>26</v>
      </c>
      <c r="V2299" s="273">
        <v>120.09925859840899</v>
      </c>
      <c r="W2299" s="273">
        <v>118.952419793365</v>
      </c>
      <c r="X2299" s="274">
        <v>1.100025947</v>
      </c>
      <c r="Z2299" s="257">
        <v>15826.22</v>
      </c>
      <c r="AA2299" s="258">
        <v>6127.8375651428778</v>
      </c>
      <c r="AB2299" s="276">
        <v>0.83337924182549683</v>
      </c>
      <c r="AC2299" s="92"/>
      <c r="AD2299" s="257">
        <v>791527.62844427896</v>
      </c>
      <c r="AE2299" s="258">
        <v>8026.0829288814521</v>
      </c>
      <c r="AF2299" s="276">
        <v>1.0915385460195093</v>
      </c>
      <c r="AG2299" s="93"/>
      <c r="AH2299" s="257">
        <v>8088.4907882910002</v>
      </c>
      <c r="AI2299" s="258">
        <v>6860.9512241468219</v>
      </c>
      <c r="AJ2299" s="258">
        <v>7116.8165875904742</v>
      </c>
      <c r="AK2299" s="276">
        <v>0.96787931287780149</v>
      </c>
      <c r="AL2299" s="93"/>
      <c r="AM2299" s="257">
        <v>7364.18</v>
      </c>
      <c r="AN2299" s="258">
        <v>7347.8714878489936</v>
      </c>
      <c r="AO2299" s="276">
        <v>0.99930252792723973</v>
      </c>
      <c r="AQ2299" s="280">
        <v>6469.4076081071471</v>
      </c>
      <c r="AR2299" s="281">
        <v>6521.1259987481635</v>
      </c>
    </row>
    <row r="2300" spans="1:44" x14ac:dyDescent="0.2">
      <c r="A2300" s="260" t="s">
        <v>8391</v>
      </c>
      <c r="B2300" s="261" t="s">
        <v>8286</v>
      </c>
      <c r="C2300" s="261" t="s">
        <v>8353</v>
      </c>
      <c r="D2300" s="262" t="s">
        <v>12405</v>
      </c>
      <c r="E2300" s="257">
        <v>94</v>
      </c>
      <c r="F2300" s="258">
        <v>193</v>
      </c>
      <c r="G2300" s="258">
        <v>504</v>
      </c>
      <c r="H2300" s="258">
        <v>289</v>
      </c>
      <c r="I2300" s="258">
        <v>102</v>
      </c>
      <c r="J2300" s="258">
        <v>53</v>
      </c>
      <c r="K2300" s="259">
        <v>13</v>
      </c>
      <c r="L2300" s="257">
        <v>85</v>
      </c>
      <c r="M2300" s="258">
        <v>144</v>
      </c>
      <c r="N2300" s="258">
        <v>476</v>
      </c>
      <c r="O2300" s="258">
        <v>268</v>
      </c>
      <c r="P2300" s="258">
        <v>79</v>
      </c>
      <c r="Q2300" s="258">
        <v>63</v>
      </c>
      <c r="R2300" s="259">
        <v>41</v>
      </c>
      <c r="S2300" s="267">
        <v>2404</v>
      </c>
      <c r="T2300" s="90"/>
      <c r="U2300" s="260">
        <v>14</v>
      </c>
      <c r="V2300" s="273">
        <v>111.378710654592</v>
      </c>
      <c r="W2300" s="273">
        <v>115.817803660565</v>
      </c>
      <c r="X2300" s="274">
        <v>1.100025947</v>
      </c>
      <c r="Z2300" s="257">
        <v>5996.41</v>
      </c>
      <c r="AA2300" s="258">
        <v>2321.7816038193837</v>
      </c>
      <c r="AB2300" s="276">
        <v>0.96579933603135759</v>
      </c>
      <c r="AC2300" s="92"/>
      <c r="AD2300" s="257">
        <v>251524.20585102146</v>
      </c>
      <c r="AE2300" s="258">
        <v>2550.4531518996259</v>
      </c>
      <c r="AF2300" s="276">
        <v>1.060920612271059</v>
      </c>
      <c r="AG2300" s="93"/>
      <c r="AH2300" s="257">
        <v>2644.4623765880001</v>
      </c>
      <c r="AI2300" s="258">
        <v>2243.1288919963226</v>
      </c>
      <c r="AJ2300" s="258">
        <v>2326.7818681582348</v>
      </c>
      <c r="AK2300" s="276">
        <v>0.96787931287780149</v>
      </c>
      <c r="AL2300" s="93"/>
      <c r="AM2300" s="257">
        <v>2410.02</v>
      </c>
      <c r="AN2300" s="258">
        <v>2404.6828354475083</v>
      </c>
      <c r="AO2300" s="276">
        <v>1.000284041367516</v>
      </c>
      <c r="AQ2300" s="280">
        <v>2384.782634861745</v>
      </c>
      <c r="AR2300" s="281">
        <v>2403.8473046700178</v>
      </c>
    </row>
    <row r="2301" spans="1:44" x14ac:dyDescent="0.2">
      <c r="A2301" s="260" t="s">
        <v>8391</v>
      </c>
      <c r="B2301" s="261" t="s">
        <v>614</v>
      </c>
      <c r="C2301" s="261" t="s">
        <v>8354</v>
      </c>
      <c r="D2301" s="262" t="s">
        <v>16076</v>
      </c>
      <c r="E2301" s="257">
        <v>96</v>
      </c>
      <c r="F2301" s="258">
        <v>48</v>
      </c>
      <c r="G2301" s="258">
        <v>504</v>
      </c>
      <c r="H2301" s="258">
        <v>54</v>
      </c>
      <c r="I2301" s="258">
        <v>4</v>
      </c>
      <c r="J2301" s="258">
        <v>1</v>
      </c>
      <c r="K2301" s="259">
        <v>0</v>
      </c>
      <c r="L2301" s="257">
        <v>85</v>
      </c>
      <c r="M2301" s="258">
        <v>55</v>
      </c>
      <c r="N2301" s="258">
        <v>316</v>
      </c>
      <c r="O2301" s="258">
        <v>40</v>
      </c>
      <c r="P2301" s="258">
        <v>4</v>
      </c>
      <c r="Q2301" s="258">
        <v>2</v>
      </c>
      <c r="R2301" s="259">
        <v>0</v>
      </c>
      <c r="S2301" s="267">
        <v>1209</v>
      </c>
      <c r="T2301" s="90"/>
      <c r="U2301" s="260">
        <v>0</v>
      </c>
      <c r="V2301" s="273">
        <v>114.238511648173</v>
      </c>
      <c r="W2301" s="273">
        <v>124.03966942148701</v>
      </c>
      <c r="X2301" s="274">
        <v>1.1067721850000001</v>
      </c>
      <c r="Z2301" s="257">
        <v>2307.63</v>
      </c>
      <c r="AA2301" s="258">
        <v>893.50342662054879</v>
      </c>
      <c r="AB2301" s="276">
        <v>0.73904336362328271</v>
      </c>
      <c r="AC2301" s="92"/>
      <c r="AD2301" s="257">
        <v>129750.87071402434</v>
      </c>
      <c r="AE2301" s="258">
        <v>1315.6726449235316</v>
      </c>
      <c r="AF2301" s="276">
        <v>1.0882321297961386</v>
      </c>
      <c r="AG2301" s="93"/>
      <c r="AH2301" s="257">
        <v>1338.087571665</v>
      </c>
      <c r="AI2301" s="258">
        <v>1135.0144054216535</v>
      </c>
      <c r="AJ2301" s="258">
        <v>1173.4869146023937</v>
      </c>
      <c r="AK2301" s="276">
        <v>0.97062606666864648</v>
      </c>
      <c r="AL2301" s="93"/>
      <c r="AM2301" s="257">
        <v>1209</v>
      </c>
      <c r="AN2301" s="258">
        <v>1206.3225815785918</v>
      </c>
      <c r="AO2301" s="276">
        <v>0.99778542727757802</v>
      </c>
      <c r="AQ2301" s="280">
        <v>941.68764757082886</v>
      </c>
      <c r="AR2301" s="281">
        <v>949.21578191775973</v>
      </c>
    </row>
    <row r="2302" spans="1:44" x14ac:dyDescent="0.2">
      <c r="A2302" s="260" t="s">
        <v>8391</v>
      </c>
      <c r="B2302" s="261" t="s">
        <v>614</v>
      </c>
      <c r="C2302" s="261" t="s">
        <v>8355</v>
      </c>
      <c r="D2302" s="262" t="s">
        <v>14007</v>
      </c>
      <c r="E2302" s="257">
        <v>150</v>
      </c>
      <c r="F2302" s="258">
        <v>269</v>
      </c>
      <c r="G2302" s="258">
        <v>977</v>
      </c>
      <c r="H2302" s="258">
        <v>698</v>
      </c>
      <c r="I2302" s="258">
        <v>201</v>
      </c>
      <c r="J2302" s="258">
        <v>140</v>
      </c>
      <c r="K2302" s="259">
        <v>36</v>
      </c>
      <c r="L2302" s="257">
        <v>145</v>
      </c>
      <c r="M2302" s="258">
        <v>249</v>
      </c>
      <c r="N2302" s="258">
        <v>978</v>
      </c>
      <c r="O2302" s="258">
        <v>715</v>
      </c>
      <c r="P2302" s="258">
        <v>245</v>
      </c>
      <c r="Q2302" s="258">
        <v>175</v>
      </c>
      <c r="R2302" s="259">
        <v>98</v>
      </c>
      <c r="S2302" s="267">
        <v>5076</v>
      </c>
      <c r="T2302" s="90"/>
      <c r="U2302" s="260">
        <v>31</v>
      </c>
      <c r="V2302" s="273">
        <v>105.01372439845299</v>
      </c>
      <c r="W2302" s="273">
        <v>117.67159180457</v>
      </c>
      <c r="X2302" s="274">
        <v>1.106738499</v>
      </c>
      <c r="Z2302" s="257">
        <v>13581.09</v>
      </c>
      <c r="AA2302" s="258">
        <v>5258.5338430519923</v>
      </c>
      <c r="AB2302" s="276">
        <v>1.0359601739661135</v>
      </c>
      <c r="AC2302" s="92"/>
      <c r="AD2302" s="257">
        <v>524879.00958690513</v>
      </c>
      <c r="AE2302" s="258">
        <v>5322.2683671239975</v>
      </c>
      <c r="AF2302" s="276">
        <v>1.0485162267777772</v>
      </c>
      <c r="AG2302" s="93"/>
      <c r="AH2302" s="257">
        <v>5617.8046209240001</v>
      </c>
      <c r="AI2302" s="258">
        <v>4765.225614986447</v>
      </c>
      <c r="AJ2302" s="258">
        <v>4926.8282951934943</v>
      </c>
      <c r="AK2302" s="276">
        <v>0.97061235129895473</v>
      </c>
      <c r="AL2302" s="93"/>
      <c r="AM2302" s="257">
        <v>5089.33</v>
      </c>
      <c r="AN2302" s="258">
        <v>5078.0593086065956</v>
      </c>
      <c r="AO2302" s="276">
        <v>1.0004056951549636</v>
      </c>
      <c r="AQ2302" s="280">
        <v>5353.7957454507032</v>
      </c>
      <c r="AR2302" s="281">
        <v>5396.595599246969</v>
      </c>
    </row>
    <row r="2303" spans="1:44" x14ac:dyDescent="0.2">
      <c r="A2303" s="260" t="s">
        <v>8391</v>
      </c>
      <c r="B2303" s="261" t="s">
        <v>3368</v>
      </c>
      <c r="C2303" s="261" t="s">
        <v>3369</v>
      </c>
      <c r="D2303" s="262" t="s">
        <v>11582</v>
      </c>
      <c r="E2303" s="257">
        <v>66</v>
      </c>
      <c r="F2303" s="258">
        <v>111</v>
      </c>
      <c r="G2303" s="258">
        <v>624</v>
      </c>
      <c r="H2303" s="258">
        <v>359</v>
      </c>
      <c r="I2303" s="258">
        <v>124</v>
      </c>
      <c r="J2303" s="258">
        <v>61</v>
      </c>
      <c r="K2303" s="259">
        <v>17</v>
      </c>
      <c r="L2303" s="257">
        <v>38</v>
      </c>
      <c r="M2303" s="258">
        <v>96</v>
      </c>
      <c r="N2303" s="258">
        <v>431</v>
      </c>
      <c r="O2303" s="258">
        <v>249</v>
      </c>
      <c r="P2303" s="258">
        <v>109</v>
      </c>
      <c r="Q2303" s="258">
        <v>84</v>
      </c>
      <c r="R2303" s="259">
        <v>35</v>
      </c>
      <c r="S2303" s="267">
        <v>2404</v>
      </c>
      <c r="T2303" s="90"/>
      <c r="U2303" s="260">
        <v>15</v>
      </c>
      <c r="V2303" s="273">
        <v>98.239383091518306</v>
      </c>
      <c r="W2303" s="273">
        <v>93.877703826954999</v>
      </c>
      <c r="X2303" s="274">
        <v>1.1448529009999999</v>
      </c>
      <c r="Z2303" s="257">
        <v>6100.9400000000005</v>
      </c>
      <c r="AA2303" s="258">
        <v>2362.2551256511533</v>
      </c>
      <c r="AB2303" s="276">
        <v>0.98263524361528842</v>
      </c>
      <c r="AC2303" s="92"/>
      <c r="AD2303" s="257">
        <v>230787.60612601737</v>
      </c>
      <c r="AE2303" s="258">
        <v>2340.1842199319285</v>
      </c>
      <c r="AF2303" s="276">
        <v>0.97345433441427975</v>
      </c>
      <c r="AG2303" s="93"/>
      <c r="AH2303" s="257">
        <v>2752.2263740039998</v>
      </c>
      <c r="AI2303" s="258">
        <v>2334.5382227778537</v>
      </c>
      <c r="AJ2303" s="258">
        <v>2370.65834693337</v>
      </c>
      <c r="AK2303" s="276">
        <v>0.98613075995564481</v>
      </c>
      <c r="AL2303" s="93"/>
      <c r="AM2303" s="257">
        <v>2410.4499999999998</v>
      </c>
      <c r="AN2303" s="258">
        <v>2405.1118831812373</v>
      </c>
      <c r="AO2303" s="276">
        <v>1.0004625138025114</v>
      </c>
      <c r="AQ2303" s="280">
        <v>2268.703336423067</v>
      </c>
      <c r="AR2303" s="281">
        <v>2286.8400333989489</v>
      </c>
    </row>
    <row r="2304" spans="1:44" x14ac:dyDescent="0.2">
      <c r="A2304" s="260" t="s">
        <v>8391</v>
      </c>
      <c r="B2304" s="261" t="s">
        <v>3370</v>
      </c>
      <c r="C2304" s="261" t="s">
        <v>3371</v>
      </c>
      <c r="D2304" s="262" t="s">
        <v>11583</v>
      </c>
      <c r="E2304" s="257">
        <v>516</v>
      </c>
      <c r="F2304" s="258">
        <v>685</v>
      </c>
      <c r="G2304" s="258">
        <v>3151</v>
      </c>
      <c r="H2304" s="258">
        <v>1186</v>
      </c>
      <c r="I2304" s="258">
        <v>341</v>
      </c>
      <c r="J2304" s="258">
        <v>184</v>
      </c>
      <c r="K2304" s="259">
        <v>40</v>
      </c>
      <c r="L2304" s="257">
        <v>486</v>
      </c>
      <c r="M2304" s="258">
        <v>694</v>
      </c>
      <c r="N2304" s="258">
        <v>2592</v>
      </c>
      <c r="O2304" s="258">
        <v>978</v>
      </c>
      <c r="P2304" s="258">
        <v>330</v>
      </c>
      <c r="Q2304" s="258">
        <v>246</v>
      </c>
      <c r="R2304" s="259">
        <v>116</v>
      </c>
      <c r="S2304" s="267">
        <v>11545</v>
      </c>
      <c r="T2304" s="90"/>
      <c r="U2304" s="260">
        <v>13</v>
      </c>
      <c r="V2304" s="273">
        <v>125.493332970086</v>
      </c>
      <c r="W2304" s="273">
        <v>185.10791616144101</v>
      </c>
      <c r="X2304" s="274">
        <v>1.1449143749999999</v>
      </c>
      <c r="Z2304" s="257">
        <v>26709.71</v>
      </c>
      <c r="AA2304" s="258">
        <v>10341.873441167405</v>
      </c>
      <c r="AB2304" s="276">
        <v>0.89578808498634954</v>
      </c>
      <c r="AC2304" s="92"/>
      <c r="AD2304" s="257">
        <v>1439875.4765945869</v>
      </c>
      <c r="AE2304" s="258">
        <v>14600.324192251999</v>
      </c>
      <c r="AF2304" s="276">
        <v>1.2646447979430055</v>
      </c>
      <c r="AG2304" s="93"/>
      <c r="AH2304" s="257">
        <v>13218.036459375</v>
      </c>
      <c r="AI2304" s="258">
        <v>11212.017890661104</v>
      </c>
      <c r="AJ2304" s="258">
        <v>11385.16858751733</v>
      </c>
      <c r="AK2304" s="276">
        <v>0.98615578930422954</v>
      </c>
      <c r="AL2304" s="93"/>
      <c r="AM2304" s="257">
        <v>11550.59</v>
      </c>
      <c r="AN2304" s="258">
        <v>11525.010378458117</v>
      </c>
      <c r="AO2304" s="276">
        <v>0.99826854728957271</v>
      </c>
      <c r="AQ2304" s="280">
        <v>12875.399023667069</v>
      </c>
      <c r="AR2304" s="281">
        <v>12978.328836828094</v>
      </c>
    </row>
    <row r="2305" spans="1:44" x14ac:dyDescent="0.2">
      <c r="A2305" s="260" t="s">
        <v>8391</v>
      </c>
      <c r="B2305" s="261" t="s">
        <v>3368</v>
      </c>
      <c r="C2305" s="261" t="s">
        <v>3372</v>
      </c>
      <c r="D2305" s="262" t="s">
        <v>11584</v>
      </c>
      <c r="E2305" s="257">
        <v>558</v>
      </c>
      <c r="F2305" s="258">
        <v>778</v>
      </c>
      <c r="G2305" s="258">
        <v>3497</v>
      </c>
      <c r="H2305" s="258">
        <v>1513</v>
      </c>
      <c r="I2305" s="258">
        <v>354</v>
      </c>
      <c r="J2305" s="258">
        <v>210</v>
      </c>
      <c r="K2305" s="259">
        <v>61</v>
      </c>
      <c r="L2305" s="257">
        <v>528</v>
      </c>
      <c r="M2305" s="258">
        <v>797</v>
      </c>
      <c r="N2305" s="258">
        <v>3388</v>
      </c>
      <c r="O2305" s="258">
        <v>1301</v>
      </c>
      <c r="P2305" s="258">
        <v>377</v>
      </c>
      <c r="Q2305" s="258">
        <v>304</v>
      </c>
      <c r="R2305" s="259">
        <v>114</v>
      </c>
      <c r="S2305" s="267">
        <v>13780</v>
      </c>
      <c r="T2305" s="90"/>
      <c r="U2305" s="260">
        <v>30</v>
      </c>
      <c r="V2305" s="273">
        <v>110.779968892654</v>
      </c>
      <c r="W2305" s="273">
        <v>130.252285589899</v>
      </c>
      <c r="X2305" s="274">
        <v>1.1280487800000001</v>
      </c>
      <c r="Z2305" s="257">
        <v>32048.480000000003</v>
      </c>
      <c r="AA2305" s="258">
        <v>12409.019945996597</v>
      </c>
      <c r="AB2305" s="276">
        <v>0.90050943004329442</v>
      </c>
      <c r="AC2305" s="92"/>
      <c r="AD2305" s="257">
        <v>1486703.8057733674</v>
      </c>
      <c r="AE2305" s="258">
        <v>15075.16302276581</v>
      </c>
      <c r="AF2305" s="276">
        <v>1.0939886083284331</v>
      </c>
      <c r="AG2305" s="93"/>
      <c r="AH2305" s="257">
        <v>15544.512188400002</v>
      </c>
      <c r="AI2305" s="258">
        <v>13185.418976078487</v>
      </c>
      <c r="AJ2305" s="258">
        <v>13494.601108517672</v>
      </c>
      <c r="AK2305" s="276">
        <v>0.97928890482711706</v>
      </c>
      <c r="AL2305" s="93"/>
      <c r="AM2305" s="257">
        <v>13792.9</v>
      </c>
      <c r="AN2305" s="258">
        <v>13762.354619896903</v>
      </c>
      <c r="AO2305" s="276">
        <v>0.99871949346131372</v>
      </c>
      <c r="AQ2305" s="280">
        <v>13277.143315858695</v>
      </c>
      <c r="AR2305" s="281">
        <v>13383.284793750092</v>
      </c>
    </row>
    <row r="2306" spans="1:44" x14ac:dyDescent="0.2">
      <c r="A2306" s="260" t="s">
        <v>8391</v>
      </c>
      <c r="B2306" s="261" t="s">
        <v>3368</v>
      </c>
      <c r="C2306" s="261" t="s">
        <v>3373</v>
      </c>
      <c r="D2306" s="262" t="s">
        <v>9161</v>
      </c>
      <c r="E2306" s="257">
        <v>188</v>
      </c>
      <c r="F2306" s="258">
        <v>441</v>
      </c>
      <c r="G2306" s="258">
        <v>1476</v>
      </c>
      <c r="H2306" s="258">
        <v>1010</v>
      </c>
      <c r="I2306" s="258">
        <v>322</v>
      </c>
      <c r="J2306" s="258">
        <v>180</v>
      </c>
      <c r="K2306" s="259">
        <v>85</v>
      </c>
      <c r="L2306" s="257">
        <v>213</v>
      </c>
      <c r="M2306" s="258">
        <v>409</v>
      </c>
      <c r="N2306" s="258">
        <v>1365</v>
      </c>
      <c r="O2306" s="258">
        <v>1028</v>
      </c>
      <c r="P2306" s="258">
        <v>349</v>
      </c>
      <c r="Q2306" s="258">
        <v>303</v>
      </c>
      <c r="R2306" s="259">
        <v>162</v>
      </c>
      <c r="S2306" s="267">
        <v>7531</v>
      </c>
      <c r="T2306" s="90"/>
      <c r="U2306" s="260">
        <v>0</v>
      </c>
      <c r="V2306" s="273">
        <v>89.563268586022303</v>
      </c>
      <c r="W2306" s="273">
        <v>86.405469994689298</v>
      </c>
      <c r="X2306" s="274">
        <v>1.145173845</v>
      </c>
      <c r="Z2306" s="257">
        <v>20222.84</v>
      </c>
      <c r="AA2306" s="258">
        <v>7830.1880440101304</v>
      </c>
      <c r="AB2306" s="276">
        <v>1.0397275320687998</v>
      </c>
      <c r="AC2306" s="92"/>
      <c r="AD2306" s="257">
        <v>692600.51481055038</v>
      </c>
      <c r="AE2306" s="258">
        <v>7022.9628994520808</v>
      </c>
      <c r="AF2306" s="276">
        <v>0.93254055231072641</v>
      </c>
      <c r="AG2306" s="93"/>
      <c r="AH2306" s="257">
        <v>8624.3042266949997</v>
      </c>
      <c r="AI2306" s="258">
        <v>7315.4476144318842</v>
      </c>
      <c r="AJ2306" s="258">
        <v>7427.534854927304</v>
      </c>
      <c r="AK2306" s="276">
        <v>0.98626143339892502</v>
      </c>
      <c r="AL2306" s="93"/>
      <c r="AM2306" s="257">
        <v>7531</v>
      </c>
      <c r="AN2306" s="258">
        <v>7514.3220528274396</v>
      </c>
      <c r="AO2306" s="276">
        <v>0.99778542727757791</v>
      </c>
      <c r="AQ2306" s="280">
        <v>7185.7007350540252</v>
      </c>
      <c r="AR2306" s="281">
        <v>7243.1453884376278</v>
      </c>
    </row>
    <row r="2307" spans="1:44" x14ac:dyDescent="0.2">
      <c r="A2307" s="260" t="s">
        <v>8391</v>
      </c>
      <c r="B2307" s="261" t="s">
        <v>3370</v>
      </c>
      <c r="C2307" s="261" t="s">
        <v>3374</v>
      </c>
      <c r="D2307" s="262" t="s">
        <v>11585</v>
      </c>
      <c r="E2307" s="257">
        <v>156</v>
      </c>
      <c r="F2307" s="258">
        <v>252</v>
      </c>
      <c r="G2307" s="258">
        <v>1117</v>
      </c>
      <c r="H2307" s="258">
        <v>574</v>
      </c>
      <c r="I2307" s="258">
        <v>143</v>
      </c>
      <c r="J2307" s="258">
        <v>81</v>
      </c>
      <c r="K2307" s="259">
        <v>22</v>
      </c>
      <c r="L2307" s="257">
        <v>128</v>
      </c>
      <c r="M2307" s="258">
        <v>242</v>
      </c>
      <c r="N2307" s="258">
        <v>948</v>
      </c>
      <c r="O2307" s="258">
        <v>431</v>
      </c>
      <c r="P2307" s="258">
        <v>145</v>
      </c>
      <c r="Q2307" s="258">
        <v>103</v>
      </c>
      <c r="R2307" s="259">
        <v>48</v>
      </c>
      <c r="S2307" s="267">
        <v>4390</v>
      </c>
      <c r="T2307" s="90"/>
      <c r="U2307" s="260">
        <v>3</v>
      </c>
      <c r="V2307" s="273">
        <v>124.020736888874</v>
      </c>
      <c r="W2307" s="273">
        <v>164.823958096105</v>
      </c>
      <c r="X2307" s="274">
        <v>1.1449143749999999</v>
      </c>
      <c r="Z2307" s="257">
        <v>10403.1</v>
      </c>
      <c r="AA2307" s="258">
        <v>4028.0311390804554</v>
      </c>
      <c r="AB2307" s="276">
        <v>0.91754695651035434</v>
      </c>
      <c r="AC2307" s="92"/>
      <c r="AD2307" s="257">
        <v>524743.44197482476</v>
      </c>
      <c r="AE2307" s="258">
        <v>5320.893712774704</v>
      </c>
      <c r="AF2307" s="276">
        <v>1.212048681725445</v>
      </c>
      <c r="AG2307" s="93"/>
      <c r="AH2307" s="257">
        <v>5026.1741062499996</v>
      </c>
      <c r="AI2307" s="258">
        <v>4263.3831563449321</v>
      </c>
      <c r="AJ2307" s="258">
        <v>4329.223915045568</v>
      </c>
      <c r="AK2307" s="276">
        <v>0.98615578930422965</v>
      </c>
      <c r="AL2307" s="93"/>
      <c r="AM2307" s="257">
        <v>4391.29</v>
      </c>
      <c r="AN2307" s="258">
        <v>4381.5651689497545</v>
      </c>
      <c r="AO2307" s="276">
        <v>0.99807862618445431</v>
      </c>
      <c r="AQ2307" s="280">
        <v>4805.3294362338793</v>
      </c>
      <c r="AR2307" s="281">
        <v>4843.7446853566089</v>
      </c>
    </row>
    <row r="2308" spans="1:44" x14ac:dyDescent="0.2">
      <c r="A2308" s="260" t="s">
        <v>8391</v>
      </c>
      <c r="B2308" s="261" t="s">
        <v>3370</v>
      </c>
      <c r="C2308" s="261" t="s">
        <v>3375</v>
      </c>
      <c r="D2308" s="262" t="s">
        <v>11586</v>
      </c>
      <c r="E2308" s="257">
        <v>417</v>
      </c>
      <c r="F2308" s="258">
        <v>847</v>
      </c>
      <c r="G2308" s="258">
        <v>2526</v>
      </c>
      <c r="H2308" s="258">
        <v>1727</v>
      </c>
      <c r="I2308" s="258">
        <v>558</v>
      </c>
      <c r="J2308" s="258">
        <v>306</v>
      </c>
      <c r="K2308" s="259">
        <v>77</v>
      </c>
      <c r="L2308" s="257">
        <v>410</v>
      </c>
      <c r="M2308" s="258">
        <v>839</v>
      </c>
      <c r="N2308" s="258">
        <v>2697</v>
      </c>
      <c r="O2308" s="258">
        <v>1835</v>
      </c>
      <c r="P2308" s="258">
        <v>642</v>
      </c>
      <c r="Q2308" s="258">
        <v>377</v>
      </c>
      <c r="R2308" s="259">
        <v>178</v>
      </c>
      <c r="S2308" s="267">
        <v>13436</v>
      </c>
      <c r="T2308" s="90"/>
      <c r="U2308" s="260">
        <v>9</v>
      </c>
      <c r="V2308" s="273">
        <v>101.552954208226</v>
      </c>
      <c r="W2308" s="273">
        <v>88.619267421083904</v>
      </c>
      <c r="X2308" s="274">
        <v>1.1449022470000001</v>
      </c>
      <c r="Z2308" s="257">
        <v>34642.800000000003</v>
      </c>
      <c r="AA2308" s="258">
        <v>13413.528385282887</v>
      </c>
      <c r="AB2308" s="276">
        <v>0.99832750709161111</v>
      </c>
      <c r="AC2308" s="92"/>
      <c r="AD2308" s="257">
        <v>1284775.2000605196</v>
      </c>
      <c r="AE2308" s="258">
        <v>13027.608803653908</v>
      </c>
      <c r="AF2308" s="276">
        <v>0.96960470405283627</v>
      </c>
      <c r="AG2308" s="93"/>
      <c r="AH2308" s="257">
        <v>15382.906590692</v>
      </c>
      <c r="AI2308" s="258">
        <v>13048.339247307729</v>
      </c>
      <c r="AJ2308" s="258">
        <v>13249.922838707709</v>
      </c>
      <c r="AK2308" s="276">
        <v>0.98615085134770086</v>
      </c>
      <c r="AL2308" s="93"/>
      <c r="AM2308" s="257">
        <v>13439.87</v>
      </c>
      <c r="AN2308" s="258">
        <v>13410.106430505102</v>
      </c>
      <c r="AO2308" s="276">
        <v>0.99807282156185639</v>
      </c>
      <c r="AQ2308" s="280">
        <v>12800.983268930429</v>
      </c>
      <c r="AR2308" s="281">
        <v>12903.318180161254</v>
      </c>
    </row>
    <row r="2309" spans="1:44" x14ac:dyDescent="0.2">
      <c r="A2309" s="260" t="s">
        <v>8391</v>
      </c>
      <c r="B2309" s="261" t="s">
        <v>3370</v>
      </c>
      <c r="C2309" s="261" t="s">
        <v>3376</v>
      </c>
      <c r="D2309" s="262" t="s">
        <v>11587</v>
      </c>
      <c r="E2309" s="257">
        <v>269</v>
      </c>
      <c r="F2309" s="258">
        <v>494</v>
      </c>
      <c r="G2309" s="258">
        <v>1699</v>
      </c>
      <c r="H2309" s="258">
        <v>1045</v>
      </c>
      <c r="I2309" s="258">
        <v>291</v>
      </c>
      <c r="J2309" s="258">
        <v>160</v>
      </c>
      <c r="K2309" s="259">
        <v>50</v>
      </c>
      <c r="L2309" s="257">
        <v>252</v>
      </c>
      <c r="M2309" s="258">
        <v>415</v>
      </c>
      <c r="N2309" s="258">
        <v>1608</v>
      </c>
      <c r="O2309" s="258">
        <v>1075</v>
      </c>
      <c r="P2309" s="258">
        <v>352</v>
      </c>
      <c r="Q2309" s="258">
        <v>238</v>
      </c>
      <c r="R2309" s="259">
        <v>106</v>
      </c>
      <c r="S2309" s="267">
        <v>8054</v>
      </c>
      <c r="T2309" s="90"/>
      <c r="U2309" s="260">
        <v>24</v>
      </c>
      <c r="V2309" s="273">
        <v>118.36591597149901</v>
      </c>
      <c r="W2309" s="273">
        <v>122.288428110255</v>
      </c>
      <c r="X2309" s="274">
        <v>1.1599636739999999</v>
      </c>
      <c r="Z2309" s="257">
        <v>20484.849999999999</v>
      </c>
      <c r="AA2309" s="258">
        <v>7931.6370773511981</v>
      </c>
      <c r="AB2309" s="276">
        <v>0.98480718616230423</v>
      </c>
      <c r="AC2309" s="92"/>
      <c r="AD2309" s="257">
        <v>869703.67719127599</v>
      </c>
      <c r="AE2309" s="258">
        <v>8818.7873497352175</v>
      </c>
      <c r="AF2309" s="276">
        <v>1.0949574558896471</v>
      </c>
      <c r="AG2309" s="93"/>
      <c r="AH2309" s="257">
        <v>9342.3474303959993</v>
      </c>
      <c r="AI2309" s="258">
        <v>7924.5179003935473</v>
      </c>
      <c r="AJ2309" s="258">
        <v>7991.8485921889023</v>
      </c>
      <c r="AK2309" s="276">
        <v>0.99228316267555283</v>
      </c>
      <c r="AL2309" s="93"/>
      <c r="AM2309" s="257">
        <v>8064.32</v>
      </c>
      <c r="AN2309" s="258">
        <v>8046.4609769031167</v>
      </c>
      <c r="AO2309" s="276">
        <v>0.99906394051441727</v>
      </c>
      <c r="AQ2309" s="280">
        <v>8609.7191664174425</v>
      </c>
      <c r="AR2309" s="281">
        <v>8678.5478515354152</v>
      </c>
    </row>
    <row r="2310" spans="1:44" x14ac:dyDescent="0.2">
      <c r="A2310" s="260" t="s">
        <v>8391</v>
      </c>
      <c r="B2310" s="261" t="s">
        <v>3377</v>
      </c>
      <c r="C2310" s="261" t="s">
        <v>3378</v>
      </c>
      <c r="D2310" s="262" t="s">
        <v>11588</v>
      </c>
      <c r="E2310" s="257">
        <v>302</v>
      </c>
      <c r="F2310" s="258">
        <v>549</v>
      </c>
      <c r="G2310" s="258">
        <v>1594</v>
      </c>
      <c r="H2310" s="258">
        <v>1116</v>
      </c>
      <c r="I2310" s="258">
        <v>348</v>
      </c>
      <c r="J2310" s="258">
        <v>186</v>
      </c>
      <c r="K2310" s="259">
        <v>80</v>
      </c>
      <c r="L2310" s="257">
        <v>257</v>
      </c>
      <c r="M2310" s="258">
        <v>519</v>
      </c>
      <c r="N2310" s="258">
        <v>1675</v>
      </c>
      <c r="O2310" s="258">
        <v>1126</v>
      </c>
      <c r="P2310" s="258">
        <v>365</v>
      </c>
      <c r="Q2310" s="258">
        <v>262</v>
      </c>
      <c r="R2310" s="259">
        <v>175</v>
      </c>
      <c r="S2310" s="267">
        <v>8554</v>
      </c>
      <c r="T2310" s="90"/>
      <c r="U2310" s="260">
        <v>19</v>
      </c>
      <c r="V2310" s="273">
        <v>89.012259053734994</v>
      </c>
      <c r="W2310" s="273">
        <v>82.683072246902</v>
      </c>
      <c r="X2310" s="274">
        <v>1.13920602</v>
      </c>
      <c r="Z2310" s="257">
        <v>22423.670000000002</v>
      </c>
      <c r="AA2310" s="258">
        <v>8682.3390155303932</v>
      </c>
      <c r="AB2310" s="276">
        <v>1.0150033920423653</v>
      </c>
      <c r="AC2310" s="92"/>
      <c r="AD2310" s="257">
        <v>777912.69827940606</v>
      </c>
      <c r="AE2310" s="258">
        <v>7888.0276612605658</v>
      </c>
      <c r="AF2310" s="276">
        <v>0.92214492182143626</v>
      </c>
      <c r="AG2310" s="93"/>
      <c r="AH2310" s="257">
        <v>9744.7682950800008</v>
      </c>
      <c r="AI2310" s="258">
        <v>8265.8658720290914</v>
      </c>
      <c r="AJ2310" s="258">
        <v>8415.6956185739637</v>
      </c>
      <c r="AK2310" s="276">
        <v>0.98383161311362677</v>
      </c>
      <c r="AL2310" s="93"/>
      <c r="AM2310" s="257">
        <v>8562.17</v>
      </c>
      <c r="AN2310" s="258">
        <v>8543.208451873259</v>
      </c>
      <c r="AO2310" s="276">
        <v>0.99873842084092346</v>
      </c>
      <c r="AQ2310" s="280">
        <v>7866.9873028536931</v>
      </c>
      <c r="AR2310" s="281">
        <v>7929.8783660148756</v>
      </c>
    </row>
    <row r="2311" spans="1:44" x14ac:dyDescent="0.2">
      <c r="A2311" s="260" t="s">
        <v>8391</v>
      </c>
      <c r="B2311" s="261" t="s">
        <v>3370</v>
      </c>
      <c r="C2311" s="261" t="s">
        <v>3379</v>
      </c>
      <c r="D2311" s="262" t="s">
        <v>11589</v>
      </c>
      <c r="E2311" s="257">
        <v>165</v>
      </c>
      <c r="F2311" s="258">
        <v>307</v>
      </c>
      <c r="G2311" s="258">
        <v>1008</v>
      </c>
      <c r="H2311" s="258">
        <v>823</v>
      </c>
      <c r="I2311" s="258">
        <v>359</v>
      </c>
      <c r="J2311" s="258">
        <v>276</v>
      </c>
      <c r="K2311" s="259">
        <v>74</v>
      </c>
      <c r="L2311" s="257">
        <v>123</v>
      </c>
      <c r="M2311" s="258">
        <v>276</v>
      </c>
      <c r="N2311" s="258">
        <v>976</v>
      </c>
      <c r="O2311" s="258">
        <v>862</v>
      </c>
      <c r="P2311" s="258">
        <v>446</v>
      </c>
      <c r="Q2311" s="258">
        <v>370</v>
      </c>
      <c r="R2311" s="259">
        <v>145</v>
      </c>
      <c r="S2311" s="267">
        <v>6210</v>
      </c>
      <c r="T2311" s="90"/>
      <c r="U2311" s="260">
        <v>2</v>
      </c>
      <c r="V2311" s="273">
        <v>107.13698636618101</v>
      </c>
      <c r="W2311" s="273">
        <v>99.842995169082101</v>
      </c>
      <c r="X2311" s="274">
        <v>1.1599636739999999</v>
      </c>
      <c r="Z2311" s="257">
        <v>18686.93</v>
      </c>
      <c r="AA2311" s="258">
        <v>7235.490953063676</v>
      </c>
      <c r="AB2311" s="276">
        <v>1.1651354191728946</v>
      </c>
      <c r="AC2311" s="92"/>
      <c r="AD2311" s="257">
        <v>619369.5739749698</v>
      </c>
      <c r="AE2311" s="258">
        <v>6280.4018276906336</v>
      </c>
      <c r="AF2311" s="276">
        <v>1.0113368482593612</v>
      </c>
      <c r="AG2311" s="93"/>
      <c r="AH2311" s="257">
        <v>7203.3744155399991</v>
      </c>
      <c r="AI2311" s="258">
        <v>6110.1634171149644</v>
      </c>
      <c r="AJ2311" s="258">
        <v>6162.078440215183</v>
      </c>
      <c r="AK2311" s="276">
        <v>0.99228316267555283</v>
      </c>
      <c r="AL2311" s="93"/>
      <c r="AM2311" s="257">
        <v>6210.86</v>
      </c>
      <c r="AN2311" s="258">
        <v>6197.105598861217</v>
      </c>
      <c r="AO2311" s="276">
        <v>0.99792360690196735</v>
      </c>
      <c r="AQ2311" s="280">
        <v>7245.9737201271937</v>
      </c>
      <c r="AR2311" s="281">
        <v>7303.9002138856722</v>
      </c>
    </row>
    <row r="2312" spans="1:44" x14ac:dyDescent="0.2">
      <c r="A2312" s="260" t="s">
        <v>8391</v>
      </c>
      <c r="B2312" s="261" t="s">
        <v>3377</v>
      </c>
      <c r="C2312" s="261" t="s">
        <v>3380</v>
      </c>
      <c r="D2312" s="262" t="s">
        <v>11590</v>
      </c>
      <c r="E2312" s="257">
        <v>222</v>
      </c>
      <c r="F2312" s="258">
        <v>527</v>
      </c>
      <c r="G2312" s="258">
        <v>1335</v>
      </c>
      <c r="H2312" s="258">
        <v>1288</v>
      </c>
      <c r="I2312" s="258">
        <v>548</v>
      </c>
      <c r="J2312" s="258">
        <v>342</v>
      </c>
      <c r="K2312" s="259">
        <v>105</v>
      </c>
      <c r="L2312" s="257">
        <v>192</v>
      </c>
      <c r="M2312" s="258">
        <v>522</v>
      </c>
      <c r="N2312" s="258">
        <v>1376</v>
      </c>
      <c r="O2312" s="258">
        <v>1373</v>
      </c>
      <c r="P2312" s="258">
        <v>594</v>
      </c>
      <c r="Q2312" s="258">
        <v>366</v>
      </c>
      <c r="R2312" s="259">
        <v>148</v>
      </c>
      <c r="S2312" s="267">
        <v>8938</v>
      </c>
      <c r="T2312" s="90"/>
      <c r="U2312" s="260">
        <v>0</v>
      </c>
      <c r="V2312" s="273">
        <v>79.435376088980604</v>
      </c>
      <c r="W2312" s="273">
        <v>71.959718026183197</v>
      </c>
      <c r="X2312" s="274">
        <v>1.13920602</v>
      </c>
      <c r="Z2312" s="257">
        <v>25655.329999999998</v>
      </c>
      <c r="AA2312" s="258">
        <v>9933.6224897756401</v>
      </c>
      <c r="AB2312" s="276">
        <v>1.1113920888090894</v>
      </c>
      <c r="AC2312" s="92"/>
      <c r="AD2312" s="257">
        <v>767787.88680870575</v>
      </c>
      <c r="AE2312" s="258">
        <v>7785.3621653474929</v>
      </c>
      <c r="AF2312" s="276">
        <v>0.87104074349378979</v>
      </c>
      <c r="AG2312" s="93"/>
      <c r="AH2312" s="257">
        <v>10182.22340676</v>
      </c>
      <c r="AI2312" s="258">
        <v>8636.9311625199934</v>
      </c>
      <c r="AJ2312" s="258">
        <v>8793.4869580095965</v>
      </c>
      <c r="AK2312" s="276">
        <v>0.98383161311362677</v>
      </c>
      <c r="AL2312" s="93"/>
      <c r="AM2312" s="257">
        <v>8938</v>
      </c>
      <c r="AN2312" s="258">
        <v>8918.2061490069918</v>
      </c>
      <c r="AO2312" s="276">
        <v>0.99778542727757802</v>
      </c>
      <c r="AQ2312" s="280">
        <v>8493.8395233147749</v>
      </c>
      <c r="AR2312" s="281">
        <v>8561.7418317051761</v>
      </c>
    </row>
    <row r="2313" spans="1:44" x14ac:dyDescent="0.2">
      <c r="A2313" s="260" t="s">
        <v>8391</v>
      </c>
      <c r="B2313" s="261" t="s">
        <v>3368</v>
      </c>
      <c r="C2313" s="261" t="s">
        <v>3381</v>
      </c>
      <c r="D2313" s="262" t="s">
        <v>11591</v>
      </c>
      <c r="E2313" s="257">
        <v>243</v>
      </c>
      <c r="F2313" s="258">
        <v>416</v>
      </c>
      <c r="G2313" s="258">
        <v>1358</v>
      </c>
      <c r="H2313" s="258">
        <v>820</v>
      </c>
      <c r="I2313" s="258">
        <v>258</v>
      </c>
      <c r="J2313" s="258">
        <v>176</v>
      </c>
      <c r="K2313" s="259">
        <v>47</v>
      </c>
      <c r="L2313" s="257">
        <v>219</v>
      </c>
      <c r="M2313" s="258">
        <v>425</v>
      </c>
      <c r="N2313" s="258">
        <v>1380</v>
      </c>
      <c r="O2313" s="258">
        <v>884</v>
      </c>
      <c r="P2313" s="258">
        <v>301</v>
      </c>
      <c r="Q2313" s="258">
        <v>249</v>
      </c>
      <c r="R2313" s="259">
        <v>98</v>
      </c>
      <c r="S2313" s="267">
        <v>6874</v>
      </c>
      <c r="T2313" s="90"/>
      <c r="U2313" s="260">
        <v>42</v>
      </c>
      <c r="V2313" s="273">
        <v>95.439983083051999</v>
      </c>
      <c r="W2313" s="273">
        <v>88.403695082921104</v>
      </c>
      <c r="X2313" s="274">
        <v>1.1280487800000001</v>
      </c>
      <c r="Z2313" s="257">
        <v>17925.64</v>
      </c>
      <c r="AA2313" s="258">
        <v>6940.7230640814914</v>
      </c>
      <c r="AB2313" s="276">
        <v>1.0097065848241913</v>
      </c>
      <c r="AC2313" s="92"/>
      <c r="AD2313" s="257">
        <v>645980.09729562362</v>
      </c>
      <c r="AE2313" s="258">
        <v>6550.2322913123298</v>
      </c>
      <c r="AF2313" s="276">
        <v>0.95289966414203231</v>
      </c>
      <c r="AG2313" s="93"/>
      <c r="AH2313" s="257">
        <v>7754.2073137200005</v>
      </c>
      <c r="AI2313" s="258">
        <v>6577.3998578783394</v>
      </c>
      <c r="AJ2313" s="258">
        <v>6731.6319317816033</v>
      </c>
      <c r="AK2313" s="276">
        <v>0.97928890482711717</v>
      </c>
      <c r="AL2313" s="93"/>
      <c r="AM2313" s="257">
        <v>6892.06</v>
      </c>
      <c r="AN2313" s="258">
        <v>6876.7970319227034</v>
      </c>
      <c r="AO2313" s="276">
        <v>1.0004069001924212</v>
      </c>
      <c r="AQ2313" s="280">
        <v>6479.4687976097575</v>
      </c>
      <c r="AR2313" s="281">
        <v>6531.2676204264117</v>
      </c>
    </row>
    <row r="2314" spans="1:44" x14ac:dyDescent="0.2">
      <c r="A2314" s="260" t="s">
        <v>8391</v>
      </c>
      <c r="B2314" s="261" t="s">
        <v>3370</v>
      </c>
      <c r="C2314" s="261" t="s">
        <v>3382</v>
      </c>
      <c r="D2314" s="262" t="s">
        <v>11592</v>
      </c>
      <c r="E2314" s="257">
        <v>619</v>
      </c>
      <c r="F2314" s="258">
        <v>976</v>
      </c>
      <c r="G2314" s="258">
        <v>3760</v>
      </c>
      <c r="H2314" s="258">
        <v>1688</v>
      </c>
      <c r="I2314" s="258">
        <v>412</v>
      </c>
      <c r="J2314" s="258">
        <v>260</v>
      </c>
      <c r="K2314" s="259">
        <v>80</v>
      </c>
      <c r="L2314" s="257">
        <v>559</v>
      </c>
      <c r="M2314" s="258">
        <v>945</v>
      </c>
      <c r="N2314" s="258">
        <v>3247</v>
      </c>
      <c r="O2314" s="258">
        <v>1426</v>
      </c>
      <c r="P2314" s="258">
        <v>417</v>
      </c>
      <c r="Q2314" s="258">
        <v>337</v>
      </c>
      <c r="R2314" s="259">
        <v>155</v>
      </c>
      <c r="S2314" s="267">
        <v>14881</v>
      </c>
      <c r="T2314" s="90"/>
      <c r="U2314" s="260">
        <v>55</v>
      </c>
      <c r="V2314" s="273">
        <v>124.381246646688</v>
      </c>
      <c r="W2314" s="273">
        <v>175.24113141628499</v>
      </c>
      <c r="X2314" s="274">
        <v>1.1449143749999999</v>
      </c>
      <c r="Z2314" s="257">
        <v>34851.78</v>
      </c>
      <c r="AA2314" s="258">
        <v>13494.444453324626</v>
      </c>
      <c r="AB2314" s="276">
        <v>0.90682376542736554</v>
      </c>
      <c r="AC2314" s="92"/>
      <c r="AD2314" s="257">
        <v>1816851.8382510606</v>
      </c>
      <c r="AE2314" s="258">
        <v>18422.861059132647</v>
      </c>
      <c r="AF2314" s="276">
        <v>1.2380123015343489</v>
      </c>
      <c r="AG2314" s="93"/>
      <c r="AH2314" s="257">
        <v>17037.470814374999</v>
      </c>
      <c r="AI2314" s="258">
        <v>14451.800626325497</v>
      </c>
      <c r="AJ2314" s="258">
        <v>14674.984300636239</v>
      </c>
      <c r="AK2314" s="276">
        <v>0.98615578930422954</v>
      </c>
      <c r="AL2314" s="93"/>
      <c r="AM2314" s="257">
        <v>14904.65</v>
      </c>
      <c r="AN2314" s="258">
        <v>14871.642568672753</v>
      </c>
      <c r="AO2314" s="276">
        <v>0.99937118262702451</v>
      </c>
      <c r="AQ2314" s="280">
        <v>16464.643093291088</v>
      </c>
      <c r="AR2314" s="281">
        <v>16596.266403313577</v>
      </c>
    </row>
    <row r="2315" spans="1:44" x14ac:dyDescent="0.2">
      <c r="A2315" s="260" t="s">
        <v>8391</v>
      </c>
      <c r="B2315" s="261" t="s">
        <v>3377</v>
      </c>
      <c r="C2315" s="261" t="s">
        <v>3383</v>
      </c>
      <c r="D2315" s="262" t="s">
        <v>11593</v>
      </c>
      <c r="E2315" s="257">
        <v>638</v>
      </c>
      <c r="F2315" s="258">
        <v>992</v>
      </c>
      <c r="G2315" s="258">
        <v>3526</v>
      </c>
      <c r="H2315" s="258">
        <v>1127</v>
      </c>
      <c r="I2315" s="258">
        <v>282</v>
      </c>
      <c r="J2315" s="258">
        <v>187</v>
      </c>
      <c r="K2315" s="259">
        <v>79</v>
      </c>
      <c r="L2315" s="257">
        <v>641</v>
      </c>
      <c r="M2315" s="258">
        <v>950</v>
      </c>
      <c r="N2315" s="258">
        <v>3386</v>
      </c>
      <c r="O2315" s="258">
        <v>1114</v>
      </c>
      <c r="P2315" s="258">
        <v>335</v>
      </c>
      <c r="Q2315" s="258">
        <v>316</v>
      </c>
      <c r="R2315" s="259">
        <v>163</v>
      </c>
      <c r="S2315" s="267">
        <v>13736</v>
      </c>
      <c r="T2315" s="90"/>
      <c r="U2315" s="260">
        <v>26</v>
      </c>
      <c r="V2315" s="273">
        <v>105.520828727273</v>
      </c>
      <c r="W2315" s="273">
        <v>118.713838538254</v>
      </c>
      <c r="X2315" s="274">
        <v>1.13920602</v>
      </c>
      <c r="Z2315" s="257">
        <v>31597.25</v>
      </c>
      <c r="AA2315" s="258">
        <v>12234.305823197885</v>
      </c>
      <c r="AB2315" s="276">
        <v>0.89067456488045171</v>
      </c>
      <c r="AC2315" s="92"/>
      <c r="AD2315" s="257">
        <v>1425566.7609339277</v>
      </c>
      <c r="AE2315" s="258">
        <v>14455.233946035381</v>
      </c>
      <c r="AF2315" s="276">
        <v>1.0523612366071187</v>
      </c>
      <c r="AG2315" s="93"/>
      <c r="AH2315" s="257">
        <v>15648.133890720001</v>
      </c>
      <c r="AI2315" s="258">
        <v>13273.314661934955</v>
      </c>
      <c r="AJ2315" s="258">
        <v>13513.91103772878</v>
      </c>
      <c r="AK2315" s="276">
        <v>0.98383161311362699</v>
      </c>
      <c r="AL2315" s="93"/>
      <c r="AM2315" s="257">
        <v>13747.18</v>
      </c>
      <c r="AN2315" s="258">
        <v>13716.735870161774</v>
      </c>
      <c r="AO2315" s="276">
        <v>0.99859754442062998</v>
      </c>
      <c r="AQ2315" s="280">
        <v>12648.978148013925</v>
      </c>
      <c r="AR2315" s="281">
        <v>12750.097884579738</v>
      </c>
    </row>
    <row r="2316" spans="1:44" x14ac:dyDescent="0.2">
      <c r="A2316" s="260" t="s">
        <v>8391</v>
      </c>
      <c r="B2316" s="261" t="s">
        <v>3368</v>
      </c>
      <c r="C2316" s="261" t="s">
        <v>3384</v>
      </c>
      <c r="D2316" s="262" t="s">
        <v>11594</v>
      </c>
      <c r="E2316" s="257">
        <v>471</v>
      </c>
      <c r="F2316" s="258">
        <v>649</v>
      </c>
      <c r="G2316" s="258">
        <v>2317</v>
      </c>
      <c r="H2316" s="258">
        <v>1305</v>
      </c>
      <c r="I2316" s="258">
        <v>397</v>
      </c>
      <c r="J2316" s="258">
        <v>224</v>
      </c>
      <c r="K2316" s="259">
        <v>81</v>
      </c>
      <c r="L2316" s="257">
        <v>434</v>
      </c>
      <c r="M2316" s="258">
        <v>615</v>
      </c>
      <c r="N2316" s="258">
        <v>2649</v>
      </c>
      <c r="O2316" s="258">
        <v>1351</v>
      </c>
      <c r="P2316" s="258">
        <v>455</v>
      </c>
      <c r="Q2316" s="258">
        <v>349</v>
      </c>
      <c r="R2316" s="259">
        <v>209</v>
      </c>
      <c r="S2316" s="267">
        <v>11506</v>
      </c>
      <c r="T2316" s="90"/>
      <c r="U2316" s="260">
        <v>144</v>
      </c>
      <c r="V2316" s="273">
        <v>97.966160681737804</v>
      </c>
      <c r="W2316" s="273">
        <v>96.111883856385205</v>
      </c>
      <c r="X2316" s="274">
        <v>1.1280487800000001</v>
      </c>
      <c r="Z2316" s="257">
        <v>29644.15</v>
      </c>
      <c r="AA2316" s="258">
        <v>11478.074736527755</v>
      </c>
      <c r="AB2316" s="276">
        <v>0.99757298248981008</v>
      </c>
      <c r="AC2316" s="92"/>
      <c r="AD2316" s="257">
        <v>1109858.5482394495</v>
      </c>
      <c r="AE2316" s="258">
        <v>11253.955550491411</v>
      </c>
      <c r="AF2316" s="276">
        <v>0.97809452029301336</v>
      </c>
      <c r="AG2316" s="93"/>
      <c r="AH2316" s="257">
        <v>12979.329262680001</v>
      </c>
      <c r="AI2316" s="258">
        <v>11009.537789460019</v>
      </c>
      <c r="AJ2316" s="258">
        <v>11267.698138940808</v>
      </c>
      <c r="AK2316" s="276">
        <v>0.97928890482711706</v>
      </c>
      <c r="AL2316" s="93"/>
      <c r="AM2316" s="257">
        <v>11567.92</v>
      </c>
      <c r="AN2316" s="258">
        <v>11542.301999912839</v>
      </c>
      <c r="AO2316" s="276">
        <v>1.0031550495317956</v>
      </c>
      <c r="AQ2316" s="280">
        <v>11028.812964247336</v>
      </c>
      <c r="AR2316" s="281">
        <v>11116.980612932333</v>
      </c>
    </row>
    <row r="2317" spans="1:44" x14ac:dyDescent="0.2">
      <c r="A2317" s="260" t="s">
        <v>8391</v>
      </c>
      <c r="B2317" s="261" t="s">
        <v>3368</v>
      </c>
      <c r="C2317" s="261" t="s">
        <v>3385</v>
      </c>
      <c r="D2317" s="262" t="s">
        <v>11595</v>
      </c>
      <c r="E2317" s="257">
        <v>534</v>
      </c>
      <c r="F2317" s="258">
        <v>838</v>
      </c>
      <c r="G2317" s="258">
        <v>3094</v>
      </c>
      <c r="H2317" s="258">
        <v>1730</v>
      </c>
      <c r="I2317" s="258">
        <v>509</v>
      </c>
      <c r="J2317" s="258">
        <v>286</v>
      </c>
      <c r="K2317" s="259">
        <v>103</v>
      </c>
      <c r="L2317" s="257">
        <v>535</v>
      </c>
      <c r="M2317" s="258">
        <v>856</v>
      </c>
      <c r="N2317" s="258">
        <v>3252</v>
      </c>
      <c r="O2317" s="258">
        <v>1716</v>
      </c>
      <c r="P2317" s="258">
        <v>566</v>
      </c>
      <c r="Q2317" s="258">
        <v>415</v>
      </c>
      <c r="R2317" s="259">
        <v>197</v>
      </c>
      <c r="S2317" s="267">
        <v>14631</v>
      </c>
      <c r="T2317" s="90"/>
      <c r="U2317" s="260">
        <v>18</v>
      </c>
      <c r="V2317" s="273">
        <v>112.22777540763801</v>
      </c>
      <c r="W2317" s="273">
        <v>125.331966652999</v>
      </c>
      <c r="X2317" s="274">
        <v>1.1280487800000001</v>
      </c>
      <c r="Z2317" s="257">
        <v>36818.46</v>
      </c>
      <c r="AA2317" s="258">
        <v>14255.933651794963</v>
      </c>
      <c r="AB2317" s="276">
        <v>0.97436495467124351</v>
      </c>
      <c r="AC2317" s="92"/>
      <c r="AD2317" s="257">
        <v>1567004.6796771896</v>
      </c>
      <c r="AE2317" s="258">
        <v>15889.413151318462</v>
      </c>
      <c r="AF2317" s="276">
        <v>1.0860100575024578</v>
      </c>
      <c r="AG2317" s="93"/>
      <c r="AH2317" s="257">
        <v>16504.48170018</v>
      </c>
      <c r="AI2317" s="258">
        <v>13999.699930261559</v>
      </c>
      <c r="AJ2317" s="258">
        <v>14327.975966525548</v>
      </c>
      <c r="AK2317" s="276">
        <v>0.97928890482711695</v>
      </c>
      <c r="AL2317" s="93"/>
      <c r="AM2317" s="257">
        <v>14638.74</v>
      </c>
      <c r="AN2317" s="258">
        <v>14606.321445705369</v>
      </c>
      <c r="AO2317" s="276">
        <v>0.99831326947613763</v>
      </c>
      <c r="AQ2317" s="280">
        <v>15135.863083413664</v>
      </c>
      <c r="AR2317" s="281">
        <v>15256.863726294157</v>
      </c>
    </row>
    <row r="2318" spans="1:44" x14ac:dyDescent="0.2">
      <c r="A2318" s="260" t="s">
        <v>8391</v>
      </c>
      <c r="B2318" s="261" t="s">
        <v>3370</v>
      </c>
      <c r="C2318" s="261" t="s">
        <v>3386</v>
      </c>
      <c r="D2318" s="262" t="s">
        <v>11596</v>
      </c>
      <c r="E2318" s="257">
        <v>583</v>
      </c>
      <c r="F2318" s="258">
        <v>935</v>
      </c>
      <c r="G2318" s="258">
        <v>3224</v>
      </c>
      <c r="H2318" s="258">
        <v>1974</v>
      </c>
      <c r="I2318" s="258">
        <v>598</v>
      </c>
      <c r="J2318" s="258">
        <v>377</v>
      </c>
      <c r="K2318" s="259">
        <v>100</v>
      </c>
      <c r="L2318" s="257">
        <v>530</v>
      </c>
      <c r="M2318" s="258">
        <v>951</v>
      </c>
      <c r="N2318" s="258">
        <v>3376</v>
      </c>
      <c r="O2318" s="258">
        <v>1970</v>
      </c>
      <c r="P2318" s="258">
        <v>714</v>
      </c>
      <c r="Q2318" s="258">
        <v>501</v>
      </c>
      <c r="R2318" s="259">
        <v>148</v>
      </c>
      <c r="S2318" s="267">
        <v>15981</v>
      </c>
      <c r="T2318" s="90"/>
      <c r="U2318" s="260">
        <v>2</v>
      </c>
      <c r="V2318" s="273">
        <v>121.52146489897299</v>
      </c>
      <c r="W2318" s="273">
        <v>127.551370291578</v>
      </c>
      <c r="X2318" s="274">
        <v>1.1599636739999999</v>
      </c>
      <c r="Z2318" s="257">
        <v>40815.679999999993</v>
      </c>
      <c r="AA2318" s="258">
        <v>15803.638338835857</v>
      </c>
      <c r="AB2318" s="276">
        <v>0.98890171696613838</v>
      </c>
      <c r="AC2318" s="92"/>
      <c r="AD2318" s="257">
        <v>1758776.0581508295</v>
      </c>
      <c r="AE2318" s="258">
        <v>17833.973178920452</v>
      </c>
      <c r="AF2318" s="276">
        <v>1.115948512541171</v>
      </c>
      <c r="AG2318" s="93"/>
      <c r="AH2318" s="257">
        <v>18537.379474193996</v>
      </c>
      <c r="AI2318" s="258">
        <v>15724.077547329187</v>
      </c>
      <c r="AJ2318" s="258">
        <v>15857.67722271801</v>
      </c>
      <c r="AK2318" s="276">
        <v>0.99228316267555283</v>
      </c>
      <c r="AL2318" s="93"/>
      <c r="AM2318" s="257">
        <v>15981.86</v>
      </c>
      <c r="AN2318" s="258">
        <v>15946.467008790431</v>
      </c>
      <c r="AO2318" s="276">
        <v>0.99783912200678493</v>
      </c>
      <c r="AQ2318" s="280">
        <v>17462.136931978315</v>
      </c>
      <c r="AR2318" s="281">
        <v>17601.734507827954</v>
      </c>
    </row>
    <row r="2319" spans="1:44" x14ac:dyDescent="0.2">
      <c r="A2319" s="260" t="s">
        <v>8391</v>
      </c>
      <c r="B2319" s="261" t="s">
        <v>3368</v>
      </c>
      <c r="C2319" s="261" t="s">
        <v>3387</v>
      </c>
      <c r="D2319" s="262" t="s">
        <v>11597</v>
      </c>
      <c r="E2319" s="257">
        <v>197</v>
      </c>
      <c r="F2319" s="258">
        <v>349</v>
      </c>
      <c r="G2319" s="258">
        <v>3501</v>
      </c>
      <c r="H2319" s="258">
        <v>951</v>
      </c>
      <c r="I2319" s="258">
        <v>273</v>
      </c>
      <c r="J2319" s="258">
        <v>151</v>
      </c>
      <c r="K2319" s="259">
        <v>42</v>
      </c>
      <c r="L2319" s="257">
        <v>166</v>
      </c>
      <c r="M2319" s="258">
        <v>308</v>
      </c>
      <c r="N2319" s="258">
        <v>2810</v>
      </c>
      <c r="O2319" s="258">
        <v>787</v>
      </c>
      <c r="P2319" s="258">
        <v>287</v>
      </c>
      <c r="Q2319" s="258">
        <v>208</v>
      </c>
      <c r="R2319" s="259">
        <v>85</v>
      </c>
      <c r="S2319" s="267">
        <v>10115</v>
      </c>
      <c r="T2319" s="90"/>
      <c r="U2319" s="260">
        <v>11</v>
      </c>
      <c r="V2319" s="273">
        <v>108.64768799664699</v>
      </c>
      <c r="W2319" s="273">
        <v>120.96283115855999</v>
      </c>
      <c r="X2319" s="274">
        <v>1.145173845</v>
      </c>
      <c r="Z2319" s="257">
        <v>22096.039999999997</v>
      </c>
      <c r="AA2319" s="258">
        <v>8555.4822284095408</v>
      </c>
      <c r="AB2319" s="276">
        <v>0.84582127814231745</v>
      </c>
      <c r="AC2319" s="92"/>
      <c r="AD2319" s="257">
        <v>1063413.251171174</v>
      </c>
      <c r="AE2319" s="258">
        <v>10783.000662082541</v>
      </c>
      <c r="AF2319" s="276">
        <v>1.0660405993161186</v>
      </c>
      <c r="AG2319" s="93"/>
      <c r="AH2319" s="257">
        <v>11583.433442174999</v>
      </c>
      <c r="AI2319" s="258">
        <v>9825.488330896098</v>
      </c>
      <c r="AJ2319" s="258">
        <v>9976.0343988301283</v>
      </c>
      <c r="AK2319" s="276">
        <v>0.98626143339892525</v>
      </c>
      <c r="AL2319" s="93"/>
      <c r="AM2319" s="257">
        <v>10119.73</v>
      </c>
      <c r="AN2319" s="258">
        <v>10097.319121983723</v>
      </c>
      <c r="AO2319" s="276">
        <v>0.99825201403694741</v>
      </c>
      <c r="AQ2319" s="280">
        <v>8979.4654596747441</v>
      </c>
      <c r="AR2319" s="281">
        <v>9051.2500078935027</v>
      </c>
    </row>
    <row r="2320" spans="1:44" x14ac:dyDescent="0.2">
      <c r="A2320" s="260" t="s">
        <v>8391</v>
      </c>
      <c r="B2320" s="261" t="s">
        <v>3368</v>
      </c>
      <c r="C2320" s="261" t="s">
        <v>3388</v>
      </c>
      <c r="D2320" s="262" t="s">
        <v>11598</v>
      </c>
      <c r="E2320" s="257">
        <v>199</v>
      </c>
      <c r="F2320" s="258">
        <v>318</v>
      </c>
      <c r="G2320" s="258">
        <v>1427</v>
      </c>
      <c r="H2320" s="258">
        <v>975</v>
      </c>
      <c r="I2320" s="258">
        <v>338</v>
      </c>
      <c r="J2320" s="258">
        <v>206</v>
      </c>
      <c r="K2320" s="259">
        <v>69</v>
      </c>
      <c r="L2320" s="257">
        <v>181</v>
      </c>
      <c r="M2320" s="258">
        <v>338</v>
      </c>
      <c r="N2320" s="258">
        <v>1285</v>
      </c>
      <c r="O2320" s="258">
        <v>1058</v>
      </c>
      <c r="P2320" s="258">
        <v>398</v>
      </c>
      <c r="Q2320" s="258">
        <v>326</v>
      </c>
      <c r="R2320" s="259">
        <v>125</v>
      </c>
      <c r="S2320" s="267">
        <v>7243</v>
      </c>
      <c r="T2320" s="90"/>
      <c r="U2320" s="260">
        <v>12</v>
      </c>
      <c r="V2320" s="273">
        <v>96.545223119030595</v>
      </c>
      <c r="W2320" s="273">
        <v>92.877520022093293</v>
      </c>
      <c r="X2320" s="274">
        <v>1.1280487800000001</v>
      </c>
      <c r="Z2320" s="257">
        <v>20013.68</v>
      </c>
      <c r="AA2320" s="258">
        <v>7749.2022808193442</v>
      </c>
      <c r="AB2320" s="276">
        <v>1.0698884827860478</v>
      </c>
      <c r="AC2320" s="92"/>
      <c r="AD2320" s="257">
        <v>690419.17740364512</v>
      </c>
      <c r="AE2320" s="258">
        <v>7000.8441580531189</v>
      </c>
      <c r="AF2320" s="276">
        <v>0.96656691399325123</v>
      </c>
      <c r="AG2320" s="93"/>
      <c r="AH2320" s="257">
        <v>8170.4573135400005</v>
      </c>
      <c r="AI2320" s="258">
        <v>6930.4782034641848</v>
      </c>
      <c r="AJ2320" s="258">
        <v>7092.9895376628083</v>
      </c>
      <c r="AK2320" s="276">
        <v>0.97928890482711695</v>
      </c>
      <c r="AL2320" s="93"/>
      <c r="AM2320" s="257">
        <v>7248.16</v>
      </c>
      <c r="AN2320" s="258">
        <v>7232.1084225762479</v>
      </c>
      <c r="AO2320" s="276">
        <v>0.99849626157341542</v>
      </c>
      <c r="AQ2320" s="280">
        <v>7323.9639816359359</v>
      </c>
      <c r="AR2320" s="281">
        <v>7382.5139530070874</v>
      </c>
    </row>
    <row r="2321" spans="1:44" x14ac:dyDescent="0.2">
      <c r="A2321" s="260" t="s">
        <v>8391</v>
      </c>
      <c r="B2321" s="261" t="s">
        <v>3377</v>
      </c>
      <c r="C2321" s="261" t="s">
        <v>3389</v>
      </c>
      <c r="D2321" s="262" t="s">
        <v>11599</v>
      </c>
      <c r="E2321" s="257">
        <v>388</v>
      </c>
      <c r="F2321" s="258">
        <v>492</v>
      </c>
      <c r="G2321" s="258">
        <v>2474</v>
      </c>
      <c r="H2321" s="258">
        <v>1002</v>
      </c>
      <c r="I2321" s="258">
        <v>273</v>
      </c>
      <c r="J2321" s="258">
        <v>161</v>
      </c>
      <c r="K2321" s="259">
        <v>47</v>
      </c>
      <c r="L2321" s="257">
        <v>374</v>
      </c>
      <c r="M2321" s="258">
        <v>443</v>
      </c>
      <c r="N2321" s="258">
        <v>2389</v>
      </c>
      <c r="O2321" s="258">
        <v>845</v>
      </c>
      <c r="P2321" s="258">
        <v>282</v>
      </c>
      <c r="Q2321" s="258">
        <v>220</v>
      </c>
      <c r="R2321" s="259">
        <v>97</v>
      </c>
      <c r="S2321" s="267">
        <v>9487</v>
      </c>
      <c r="T2321" s="90"/>
      <c r="U2321" s="260">
        <v>3</v>
      </c>
      <c r="V2321" s="273">
        <v>113.950672293737</v>
      </c>
      <c r="W2321" s="273">
        <v>137.59129243095001</v>
      </c>
      <c r="X2321" s="274">
        <v>1.13920602</v>
      </c>
      <c r="Z2321" s="257">
        <v>22454.14</v>
      </c>
      <c r="AA2321" s="258">
        <v>8694.1368554826931</v>
      </c>
      <c r="AB2321" s="276">
        <v>0.91642635769818626</v>
      </c>
      <c r="AC2321" s="92"/>
      <c r="AD2321" s="257">
        <v>1047878.3546998297</v>
      </c>
      <c r="AE2321" s="258">
        <v>10625.4769536358</v>
      </c>
      <c r="AF2321" s="276">
        <v>1.1200038951866553</v>
      </c>
      <c r="AG2321" s="93"/>
      <c r="AH2321" s="257">
        <v>10807.64751174</v>
      </c>
      <c r="AI2321" s="258">
        <v>9167.4385700187049</v>
      </c>
      <c r="AJ2321" s="258">
        <v>9333.6105136089791</v>
      </c>
      <c r="AK2321" s="276">
        <v>0.98383161311362699</v>
      </c>
      <c r="AL2321" s="93"/>
      <c r="AM2321" s="257">
        <v>9488.2900000000009</v>
      </c>
      <c r="AN2321" s="258">
        <v>9467.2774917835704</v>
      </c>
      <c r="AO2321" s="276">
        <v>0.99792110169532733</v>
      </c>
      <c r="AQ2321" s="280">
        <v>9560.1121033749969</v>
      </c>
      <c r="AR2321" s="281">
        <v>9636.53851554211</v>
      </c>
    </row>
    <row r="2322" spans="1:44" x14ac:dyDescent="0.2">
      <c r="A2322" s="260" t="s">
        <v>8391</v>
      </c>
      <c r="B2322" s="261" t="s">
        <v>3370</v>
      </c>
      <c r="C2322" s="261" t="s">
        <v>3390</v>
      </c>
      <c r="D2322" s="262" t="s">
        <v>11600</v>
      </c>
      <c r="E2322" s="257">
        <v>238</v>
      </c>
      <c r="F2322" s="258">
        <v>478</v>
      </c>
      <c r="G2322" s="258">
        <v>1779</v>
      </c>
      <c r="H2322" s="258">
        <v>1330</v>
      </c>
      <c r="I2322" s="258">
        <v>447</v>
      </c>
      <c r="J2322" s="258">
        <v>295</v>
      </c>
      <c r="K2322" s="259">
        <v>72</v>
      </c>
      <c r="L2322" s="257">
        <v>240</v>
      </c>
      <c r="M2322" s="258">
        <v>492</v>
      </c>
      <c r="N2322" s="258">
        <v>1783</v>
      </c>
      <c r="O2322" s="258">
        <v>1280</v>
      </c>
      <c r="P2322" s="258">
        <v>515</v>
      </c>
      <c r="Q2322" s="258">
        <v>362</v>
      </c>
      <c r="R2322" s="259">
        <v>147</v>
      </c>
      <c r="S2322" s="267">
        <v>9458</v>
      </c>
      <c r="T2322" s="90"/>
      <c r="U2322" s="260">
        <v>17</v>
      </c>
      <c r="V2322" s="273">
        <v>107.08113716611599</v>
      </c>
      <c r="W2322" s="273">
        <v>96.831659088505802</v>
      </c>
      <c r="X2322" s="274">
        <v>1.1449092270000001</v>
      </c>
      <c r="Z2322" s="257">
        <v>25612.170000000002</v>
      </c>
      <c r="AA2322" s="258">
        <v>9916.911141815639</v>
      </c>
      <c r="AB2322" s="276">
        <v>1.0485209496527426</v>
      </c>
      <c r="AC2322" s="92"/>
      <c r="AD2322" s="257">
        <v>936435.65857067285</v>
      </c>
      <c r="AE2322" s="258">
        <v>9495.4490319209781</v>
      </c>
      <c r="AF2322" s="276">
        <v>1.0039595085558235</v>
      </c>
      <c r="AG2322" s="93"/>
      <c r="AH2322" s="257">
        <v>10828.551468966001</v>
      </c>
      <c r="AI2322" s="258">
        <v>9185.1700646415156</v>
      </c>
      <c r="AJ2322" s="258">
        <v>9327.041631027927</v>
      </c>
      <c r="AK2322" s="276">
        <v>0.98615369327848668</v>
      </c>
      <c r="AL2322" s="93"/>
      <c r="AM2322" s="257">
        <v>9465.31</v>
      </c>
      <c r="AN2322" s="258">
        <v>9444.3483826647298</v>
      </c>
      <c r="AO2322" s="276">
        <v>0.99855660632953369</v>
      </c>
      <c r="AQ2322" s="280">
        <v>9804.149250223536</v>
      </c>
      <c r="AR2322" s="281">
        <v>9882.5265687573792</v>
      </c>
    </row>
    <row r="2323" spans="1:44" x14ac:dyDescent="0.2">
      <c r="A2323" s="260" t="s">
        <v>8391</v>
      </c>
      <c r="B2323" s="261" t="s">
        <v>3377</v>
      </c>
      <c r="C2323" s="261" t="s">
        <v>3391</v>
      </c>
      <c r="D2323" s="262" t="s">
        <v>11601</v>
      </c>
      <c r="E2323" s="257">
        <v>352</v>
      </c>
      <c r="F2323" s="258">
        <v>677</v>
      </c>
      <c r="G2323" s="258">
        <v>2149</v>
      </c>
      <c r="H2323" s="258">
        <v>1041</v>
      </c>
      <c r="I2323" s="258">
        <v>317</v>
      </c>
      <c r="J2323" s="258">
        <v>201</v>
      </c>
      <c r="K2323" s="259">
        <v>76</v>
      </c>
      <c r="L2323" s="257">
        <v>397</v>
      </c>
      <c r="M2323" s="258">
        <v>665</v>
      </c>
      <c r="N2323" s="258">
        <v>2037</v>
      </c>
      <c r="O2323" s="258">
        <v>940</v>
      </c>
      <c r="P2323" s="258">
        <v>368</v>
      </c>
      <c r="Q2323" s="258">
        <v>268</v>
      </c>
      <c r="R2323" s="259">
        <v>150</v>
      </c>
      <c r="S2323" s="267">
        <v>9638</v>
      </c>
      <c r="T2323" s="90"/>
      <c r="U2323" s="260">
        <v>132</v>
      </c>
      <c r="V2323" s="273">
        <v>114.665713380588</v>
      </c>
      <c r="W2323" s="273">
        <v>134.72234903506899</v>
      </c>
      <c r="X2323" s="274">
        <v>1.1598935459999999</v>
      </c>
      <c r="Z2323" s="257">
        <v>23802.520000000004</v>
      </c>
      <c r="AA2323" s="258">
        <v>9216.223216981989</v>
      </c>
      <c r="AB2323" s="276">
        <v>0.95623814245507255</v>
      </c>
      <c r="AC2323" s="92"/>
      <c r="AD2323" s="257">
        <v>1059810.0396535429</v>
      </c>
      <c r="AE2323" s="258">
        <v>10746.464130176953</v>
      </c>
      <c r="AF2323" s="276">
        <v>1.1150097665674366</v>
      </c>
      <c r="AG2323" s="93"/>
      <c r="AH2323" s="257">
        <v>11179.053996347999</v>
      </c>
      <c r="AI2323" s="258">
        <v>9482.4790197050806</v>
      </c>
      <c r="AJ2323" s="258">
        <v>9563.3499294584399</v>
      </c>
      <c r="AK2323" s="276">
        <v>0.99225460982137792</v>
      </c>
      <c r="AL2323" s="93"/>
      <c r="AM2323" s="257">
        <v>9694.76</v>
      </c>
      <c r="AN2323" s="258">
        <v>9673.2902489535718</v>
      </c>
      <c r="AO2323" s="276">
        <v>1.0036615738694306</v>
      </c>
      <c r="AQ2323" s="280">
        <v>10233.921435117158</v>
      </c>
      <c r="AR2323" s="281">
        <v>10315.734481787396</v>
      </c>
    </row>
    <row r="2324" spans="1:44" x14ac:dyDescent="0.2">
      <c r="A2324" s="260" t="s">
        <v>8391</v>
      </c>
      <c r="B2324" s="261" t="s">
        <v>3377</v>
      </c>
      <c r="C2324" s="261" t="s">
        <v>3392</v>
      </c>
      <c r="D2324" s="262" t="s">
        <v>11602</v>
      </c>
      <c r="E2324" s="257">
        <v>122</v>
      </c>
      <c r="F2324" s="258">
        <v>194</v>
      </c>
      <c r="G2324" s="258">
        <v>724</v>
      </c>
      <c r="H2324" s="258">
        <v>595</v>
      </c>
      <c r="I2324" s="258">
        <v>207</v>
      </c>
      <c r="J2324" s="258">
        <v>154</v>
      </c>
      <c r="K2324" s="259">
        <v>53</v>
      </c>
      <c r="L2324" s="257">
        <v>102</v>
      </c>
      <c r="M2324" s="258">
        <v>198</v>
      </c>
      <c r="N2324" s="258">
        <v>649</v>
      </c>
      <c r="O2324" s="258">
        <v>618</v>
      </c>
      <c r="P2324" s="258">
        <v>222</v>
      </c>
      <c r="Q2324" s="258">
        <v>160</v>
      </c>
      <c r="R2324" s="259">
        <v>88</v>
      </c>
      <c r="S2324" s="267">
        <v>4086</v>
      </c>
      <c r="T2324" s="90"/>
      <c r="U2324" s="260">
        <v>1</v>
      </c>
      <c r="V2324" s="273">
        <v>90.894134986057196</v>
      </c>
      <c r="W2324" s="273">
        <v>84.052373959862905</v>
      </c>
      <c r="X2324" s="274">
        <v>1.13920602</v>
      </c>
      <c r="Z2324" s="257">
        <v>11594.200000000003</v>
      </c>
      <c r="AA2324" s="258">
        <v>4489.2194281249458</v>
      </c>
      <c r="AB2324" s="276">
        <v>1.0986831688998888</v>
      </c>
      <c r="AC2324" s="92"/>
      <c r="AD2324" s="257">
        <v>374919.27937467361</v>
      </c>
      <c r="AE2324" s="258">
        <v>3801.6780713162898</v>
      </c>
      <c r="AF2324" s="276">
        <v>0.93041558279889613</v>
      </c>
      <c r="AG2324" s="93"/>
      <c r="AH2324" s="257">
        <v>4654.7957977200003</v>
      </c>
      <c r="AI2324" s="258">
        <v>3948.3666066297487</v>
      </c>
      <c r="AJ2324" s="258">
        <v>4019.9359711822799</v>
      </c>
      <c r="AK2324" s="276">
        <v>0.98383161311362699</v>
      </c>
      <c r="AL2324" s="93"/>
      <c r="AM2324" s="257">
        <v>4086.43</v>
      </c>
      <c r="AN2324" s="258">
        <v>4077.3803035899123</v>
      </c>
      <c r="AO2324" s="276">
        <v>0.99789043161769753</v>
      </c>
      <c r="AQ2324" s="280">
        <v>4100.6380861135995</v>
      </c>
      <c r="AR2324" s="281">
        <v>4133.4198205879102</v>
      </c>
    </row>
    <row r="2325" spans="1:44" x14ac:dyDescent="0.2">
      <c r="A2325" s="260" t="s">
        <v>8391</v>
      </c>
      <c r="B2325" s="261" t="s">
        <v>3368</v>
      </c>
      <c r="C2325" s="261" t="s">
        <v>3393</v>
      </c>
      <c r="D2325" s="262" t="s">
        <v>11603</v>
      </c>
      <c r="E2325" s="257">
        <v>307</v>
      </c>
      <c r="F2325" s="258">
        <v>472</v>
      </c>
      <c r="G2325" s="258">
        <v>1996</v>
      </c>
      <c r="H2325" s="258">
        <v>1279</v>
      </c>
      <c r="I2325" s="258">
        <v>390</v>
      </c>
      <c r="J2325" s="258">
        <v>219</v>
      </c>
      <c r="K2325" s="259">
        <v>42</v>
      </c>
      <c r="L2325" s="257">
        <v>241</v>
      </c>
      <c r="M2325" s="258">
        <v>464</v>
      </c>
      <c r="N2325" s="258">
        <v>1869</v>
      </c>
      <c r="O2325" s="258">
        <v>1168</v>
      </c>
      <c r="P2325" s="258">
        <v>436</v>
      </c>
      <c r="Q2325" s="258">
        <v>267</v>
      </c>
      <c r="R2325" s="259">
        <v>115</v>
      </c>
      <c r="S2325" s="267">
        <v>9265</v>
      </c>
      <c r="T2325" s="90"/>
      <c r="U2325" s="260">
        <v>8</v>
      </c>
      <c r="V2325" s="273">
        <v>111.82754824095301</v>
      </c>
      <c r="W2325" s="273">
        <v>137.90467451149701</v>
      </c>
      <c r="X2325" s="274">
        <v>1.1449143749999999</v>
      </c>
      <c r="Z2325" s="257">
        <v>23684.5</v>
      </c>
      <c r="AA2325" s="258">
        <v>9170.5264309245358</v>
      </c>
      <c r="AB2325" s="276">
        <v>0.9898031765703762</v>
      </c>
      <c r="AC2325" s="92"/>
      <c r="AD2325" s="257">
        <v>1018907.9515087259</v>
      </c>
      <c r="AE2325" s="258">
        <v>10331.71732966419</v>
      </c>
      <c r="AF2325" s="276">
        <v>1.1151340884688818</v>
      </c>
      <c r="AG2325" s="93"/>
      <c r="AH2325" s="257">
        <v>10607.631684374999</v>
      </c>
      <c r="AI2325" s="258">
        <v>8997.7778914660121</v>
      </c>
      <c r="AJ2325" s="258">
        <v>9136.7333879036851</v>
      </c>
      <c r="AK2325" s="276">
        <v>0.98615578930422931</v>
      </c>
      <c r="AL2325" s="93"/>
      <c r="AM2325" s="257">
        <v>9268.44</v>
      </c>
      <c r="AN2325" s="258">
        <v>9247.9143655965945</v>
      </c>
      <c r="AO2325" s="276">
        <v>0.99815589482963785</v>
      </c>
      <c r="AQ2325" s="280">
        <v>10066.193243424188</v>
      </c>
      <c r="AR2325" s="281">
        <v>10146.665420471583</v>
      </c>
    </row>
    <row r="2326" spans="1:44" x14ac:dyDescent="0.2">
      <c r="A2326" s="260" t="s">
        <v>8391</v>
      </c>
      <c r="B2326" s="261" t="s">
        <v>3368</v>
      </c>
      <c r="C2326" s="261" t="s">
        <v>3394</v>
      </c>
      <c r="D2326" s="262" t="s">
        <v>9837</v>
      </c>
      <c r="E2326" s="257">
        <v>266</v>
      </c>
      <c r="F2326" s="258">
        <v>420</v>
      </c>
      <c r="G2326" s="258">
        <v>3974</v>
      </c>
      <c r="H2326" s="258">
        <v>882</v>
      </c>
      <c r="I2326" s="258">
        <v>160</v>
      </c>
      <c r="J2326" s="258">
        <v>80</v>
      </c>
      <c r="K2326" s="259">
        <v>36</v>
      </c>
      <c r="L2326" s="257">
        <v>290</v>
      </c>
      <c r="M2326" s="258">
        <v>379</v>
      </c>
      <c r="N2326" s="258">
        <v>2681</v>
      </c>
      <c r="O2326" s="258">
        <v>522</v>
      </c>
      <c r="P2326" s="258">
        <v>131</v>
      </c>
      <c r="Q2326" s="258">
        <v>96</v>
      </c>
      <c r="R2326" s="259">
        <v>36</v>
      </c>
      <c r="S2326" s="267">
        <v>9953</v>
      </c>
      <c r="T2326" s="90"/>
      <c r="U2326" s="260">
        <v>18</v>
      </c>
      <c r="V2326" s="273">
        <v>112.504514071605</v>
      </c>
      <c r="W2326" s="273">
        <v>130.77484175625401</v>
      </c>
      <c r="X2326" s="274">
        <v>1.145173845</v>
      </c>
      <c r="Z2326" s="257">
        <v>19375.369999999995</v>
      </c>
      <c r="AA2326" s="258">
        <v>7502.0516664460847</v>
      </c>
      <c r="AB2326" s="276">
        <v>0.75374778121632524</v>
      </c>
      <c r="AC2326" s="92"/>
      <c r="AD2326" s="257">
        <v>1079528.3113870549</v>
      </c>
      <c r="AE2326" s="258">
        <v>10946.407225604262</v>
      </c>
      <c r="AF2326" s="276">
        <v>1.0998098287555773</v>
      </c>
      <c r="AG2326" s="93"/>
      <c r="AH2326" s="257">
        <v>11397.915279285</v>
      </c>
      <c r="AI2326" s="258">
        <v>9668.1250971239606</v>
      </c>
      <c r="AJ2326" s="258">
        <v>9816.2600466195017</v>
      </c>
      <c r="AK2326" s="276">
        <v>0.98626143339892514</v>
      </c>
      <c r="AL2326" s="93"/>
      <c r="AM2326" s="257">
        <v>9960.74</v>
      </c>
      <c r="AN2326" s="258">
        <v>9938.6812169008608</v>
      </c>
      <c r="AO2326" s="276">
        <v>0.99856136008247376</v>
      </c>
      <c r="AQ2326" s="280">
        <v>8125.7686817458616</v>
      </c>
      <c r="AR2326" s="281">
        <v>8190.7285211003064</v>
      </c>
    </row>
    <row r="2327" spans="1:44" x14ac:dyDescent="0.2">
      <c r="A2327" s="260" t="s">
        <v>8391</v>
      </c>
      <c r="B2327" s="261" t="s">
        <v>3377</v>
      </c>
      <c r="C2327" s="261" t="s">
        <v>3395</v>
      </c>
      <c r="D2327" s="262" t="s">
        <v>11604</v>
      </c>
      <c r="E2327" s="257">
        <v>85</v>
      </c>
      <c r="F2327" s="258">
        <v>156</v>
      </c>
      <c r="G2327" s="258">
        <v>659</v>
      </c>
      <c r="H2327" s="258">
        <v>386</v>
      </c>
      <c r="I2327" s="258">
        <v>144</v>
      </c>
      <c r="J2327" s="258">
        <v>76</v>
      </c>
      <c r="K2327" s="259">
        <v>29</v>
      </c>
      <c r="L2327" s="257">
        <v>90</v>
      </c>
      <c r="M2327" s="258">
        <v>181</v>
      </c>
      <c r="N2327" s="258">
        <v>599</v>
      </c>
      <c r="O2327" s="258">
        <v>383</v>
      </c>
      <c r="P2327" s="258">
        <v>155</v>
      </c>
      <c r="Q2327" s="258">
        <v>88</v>
      </c>
      <c r="R2327" s="259">
        <v>41</v>
      </c>
      <c r="S2327" s="267">
        <v>3072</v>
      </c>
      <c r="T2327" s="90"/>
      <c r="U2327" s="260">
        <v>2</v>
      </c>
      <c r="V2327" s="273">
        <v>120.666139552722</v>
      </c>
      <c r="W2327" s="273">
        <v>135.68737800910799</v>
      </c>
      <c r="X2327" s="274">
        <v>1.1598935459999999</v>
      </c>
      <c r="Z2327" s="257">
        <v>7949.1100000000006</v>
      </c>
      <c r="AA2327" s="258">
        <v>3077.8578123805246</v>
      </c>
      <c r="AB2327" s="276">
        <v>1.0019068399676188</v>
      </c>
      <c r="AC2327" s="92"/>
      <c r="AD2327" s="257">
        <v>343317.82951412658</v>
      </c>
      <c r="AE2327" s="258">
        <v>3481.2396581276657</v>
      </c>
      <c r="AF2327" s="276">
        <v>1.1332160345467661</v>
      </c>
      <c r="AG2327" s="93"/>
      <c r="AH2327" s="257">
        <v>3563.1929733119996</v>
      </c>
      <c r="AI2327" s="258">
        <v>3022.4295028568176</v>
      </c>
      <c r="AJ2327" s="258">
        <v>3048.2061613712722</v>
      </c>
      <c r="AK2327" s="276">
        <v>0.9922546098213777</v>
      </c>
      <c r="AL2327" s="93"/>
      <c r="AM2327" s="257">
        <v>3072.86</v>
      </c>
      <c r="AN2327" s="258">
        <v>3066.0549280641781</v>
      </c>
      <c r="AO2327" s="276">
        <v>0.99806475522922466</v>
      </c>
      <c r="AQ2327" s="280">
        <v>3454.1652336607112</v>
      </c>
      <c r="AR2327" s="281">
        <v>3481.7788696710954</v>
      </c>
    </row>
    <row r="2328" spans="1:44" x14ac:dyDescent="0.2">
      <c r="A2328" s="260" t="s">
        <v>8391</v>
      </c>
      <c r="B2328" s="261" t="s">
        <v>3368</v>
      </c>
      <c r="C2328" s="261" t="s">
        <v>3396</v>
      </c>
      <c r="D2328" s="262" t="s">
        <v>11605</v>
      </c>
      <c r="E2328" s="257">
        <v>67</v>
      </c>
      <c r="F2328" s="258">
        <v>146</v>
      </c>
      <c r="G2328" s="258">
        <v>736</v>
      </c>
      <c r="H2328" s="258">
        <v>507</v>
      </c>
      <c r="I2328" s="258">
        <v>191</v>
      </c>
      <c r="J2328" s="258">
        <v>92</v>
      </c>
      <c r="K2328" s="259">
        <v>29</v>
      </c>
      <c r="L2328" s="257">
        <v>73</v>
      </c>
      <c r="M2328" s="258">
        <v>133</v>
      </c>
      <c r="N2328" s="258">
        <v>627</v>
      </c>
      <c r="O2328" s="258">
        <v>473</v>
      </c>
      <c r="P2328" s="258">
        <v>194</v>
      </c>
      <c r="Q2328" s="258">
        <v>134</v>
      </c>
      <c r="R2328" s="259">
        <v>58</v>
      </c>
      <c r="S2328" s="267">
        <v>3460</v>
      </c>
      <c r="T2328" s="90"/>
      <c r="U2328" s="260">
        <v>2</v>
      </c>
      <c r="V2328" s="273">
        <v>97.717862555595303</v>
      </c>
      <c r="W2328" s="273">
        <v>92.950867052023099</v>
      </c>
      <c r="X2328" s="274">
        <v>1.1448529009999999</v>
      </c>
      <c r="Z2328" s="257">
        <v>9355.25</v>
      </c>
      <c r="AA2328" s="258">
        <v>3622.3085728179517</v>
      </c>
      <c r="AB2328" s="276">
        <v>1.0469099921439167</v>
      </c>
      <c r="AC2328" s="92"/>
      <c r="AD2328" s="257">
        <v>330934.70013012219</v>
      </c>
      <c r="AE2328" s="258">
        <v>3355.6748391832766</v>
      </c>
      <c r="AF2328" s="276">
        <v>0.96984821941713195</v>
      </c>
      <c r="AG2328" s="93"/>
      <c r="AH2328" s="257">
        <v>3961.1910374599997</v>
      </c>
      <c r="AI2328" s="258">
        <v>3360.0258946802719</v>
      </c>
      <c r="AJ2328" s="258">
        <v>3412.0124294465304</v>
      </c>
      <c r="AK2328" s="276">
        <v>0.98613075995564459</v>
      </c>
      <c r="AL2328" s="93"/>
      <c r="AM2328" s="257">
        <v>3460.86</v>
      </c>
      <c r="AN2328" s="258">
        <v>3453.1956738478784</v>
      </c>
      <c r="AO2328" s="276">
        <v>0.99803343174794179</v>
      </c>
      <c r="AQ2328" s="280">
        <v>3457.5527262066862</v>
      </c>
      <c r="AR2328" s="281">
        <v>3485.1934428515578</v>
      </c>
    </row>
    <row r="2329" spans="1:44" x14ac:dyDescent="0.2">
      <c r="A2329" s="260" t="s">
        <v>8391</v>
      </c>
      <c r="B2329" s="261" t="s">
        <v>3377</v>
      </c>
      <c r="C2329" s="261" t="s">
        <v>3397</v>
      </c>
      <c r="D2329" s="262" t="s">
        <v>11000</v>
      </c>
      <c r="E2329" s="257">
        <v>134</v>
      </c>
      <c r="F2329" s="258">
        <v>352</v>
      </c>
      <c r="G2329" s="258">
        <v>1020</v>
      </c>
      <c r="H2329" s="258">
        <v>748</v>
      </c>
      <c r="I2329" s="258">
        <v>268</v>
      </c>
      <c r="J2329" s="258">
        <v>144</v>
      </c>
      <c r="K2329" s="259">
        <v>26</v>
      </c>
      <c r="L2329" s="257">
        <v>156</v>
      </c>
      <c r="M2329" s="258">
        <v>287</v>
      </c>
      <c r="N2329" s="258">
        <v>955</v>
      </c>
      <c r="O2329" s="258">
        <v>847</v>
      </c>
      <c r="P2329" s="258">
        <v>285</v>
      </c>
      <c r="Q2329" s="258">
        <v>183</v>
      </c>
      <c r="R2329" s="259">
        <v>89</v>
      </c>
      <c r="S2329" s="267">
        <v>5494</v>
      </c>
      <c r="T2329" s="90"/>
      <c r="U2329" s="260">
        <v>8</v>
      </c>
      <c r="V2329" s="273">
        <v>80.0716250897283</v>
      </c>
      <c r="W2329" s="273">
        <v>74.332725615314402</v>
      </c>
      <c r="X2329" s="274">
        <v>1.145173845</v>
      </c>
      <c r="Z2329" s="257">
        <v>14653.91</v>
      </c>
      <c r="AA2329" s="258">
        <v>5673.9246752681865</v>
      </c>
      <c r="AB2329" s="276">
        <v>1.0327493038347628</v>
      </c>
      <c r="AC2329" s="92"/>
      <c r="AD2329" s="257">
        <v>475942.58842270088</v>
      </c>
      <c r="AE2329" s="258">
        <v>4826.0535031166046</v>
      </c>
      <c r="AF2329" s="276">
        <v>0.8784225524420467</v>
      </c>
      <c r="AG2329" s="93"/>
      <c r="AH2329" s="257">
        <v>6291.5851044299998</v>
      </c>
      <c r="AI2329" s="258">
        <v>5336.750656445196</v>
      </c>
      <c r="AJ2329" s="258">
        <v>5418.5203150936941</v>
      </c>
      <c r="AK2329" s="276">
        <v>0.98626143339892502</v>
      </c>
      <c r="AL2329" s="93"/>
      <c r="AM2329" s="257">
        <v>5497.44</v>
      </c>
      <c r="AN2329" s="258">
        <v>5485.2655193328474</v>
      </c>
      <c r="AO2329" s="276">
        <v>0.99841017825497769</v>
      </c>
      <c r="AQ2329" s="280">
        <v>4907.813985355976</v>
      </c>
      <c r="AR2329" s="281">
        <v>4947.048526795289</v>
      </c>
    </row>
    <row r="2330" spans="1:44" x14ac:dyDescent="0.2">
      <c r="A2330" s="260" t="s">
        <v>8391</v>
      </c>
      <c r="B2330" s="261" t="s">
        <v>3368</v>
      </c>
      <c r="C2330" s="261" t="s">
        <v>3398</v>
      </c>
      <c r="D2330" s="262" t="s">
        <v>11606</v>
      </c>
      <c r="E2330" s="257">
        <v>201</v>
      </c>
      <c r="F2330" s="258">
        <v>345</v>
      </c>
      <c r="G2330" s="258">
        <v>2278</v>
      </c>
      <c r="H2330" s="258">
        <v>1174</v>
      </c>
      <c r="I2330" s="258">
        <v>401</v>
      </c>
      <c r="J2330" s="258">
        <v>231</v>
      </c>
      <c r="K2330" s="259">
        <v>105</v>
      </c>
      <c r="L2330" s="257">
        <v>165</v>
      </c>
      <c r="M2330" s="258">
        <v>350</v>
      </c>
      <c r="N2330" s="258">
        <v>2159</v>
      </c>
      <c r="O2330" s="258">
        <v>1162</v>
      </c>
      <c r="P2330" s="258">
        <v>415</v>
      </c>
      <c r="Q2330" s="258">
        <v>328</v>
      </c>
      <c r="R2330" s="259">
        <v>205</v>
      </c>
      <c r="S2330" s="267">
        <v>9519</v>
      </c>
      <c r="T2330" s="90"/>
      <c r="U2330" s="260">
        <v>87</v>
      </c>
      <c r="V2330" s="273">
        <v>95.325214873499704</v>
      </c>
      <c r="W2330" s="273">
        <v>88.765423016290001</v>
      </c>
      <c r="X2330" s="274">
        <v>1.145173845</v>
      </c>
      <c r="Z2330" s="257">
        <v>24831.19</v>
      </c>
      <c r="AA2330" s="258">
        <v>9614.5193779184283</v>
      </c>
      <c r="AB2330" s="276">
        <v>1.0100346021555235</v>
      </c>
      <c r="AC2330" s="92"/>
      <c r="AD2330" s="257">
        <v>895072.34501367051</v>
      </c>
      <c r="AE2330" s="258">
        <v>9076.0254099378362</v>
      </c>
      <c r="AF2330" s="276">
        <v>0.95346416744803408</v>
      </c>
      <c r="AG2330" s="93"/>
      <c r="AH2330" s="257">
        <v>10900.909830555</v>
      </c>
      <c r="AI2330" s="258">
        <v>9246.5470510924333</v>
      </c>
      <c r="AJ2330" s="258">
        <v>9388.2225845243684</v>
      </c>
      <c r="AK2330" s="276">
        <v>0.98626143339892514</v>
      </c>
      <c r="AL2330" s="93"/>
      <c r="AM2330" s="257">
        <v>9556.41</v>
      </c>
      <c r="AN2330" s="258">
        <v>9535.2466350897175</v>
      </c>
      <c r="AO2330" s="276">
        <v>1.0017067585975121</v>
      </c>
      <c r="AQ2330" s="280">
        <v>9056.5879763969642</v>
      </c>
      <c r="AR2330" s="281">
        <v>9128.9890652155227</v>
      </c>
    </row>
    <row r="2331" spans="1:44" x14ac:dyDescent="0.2">
      <c r="A2331" s="260" t="s">
        <v>8391</v>
      </c>
      <c r="B2331" s="261" t="s">
        <v>3377</v>
      </c>
      <c r="C2331" s="261" t="s">
        <v>3399</v>
      </c>
      <c r="D2331" s="262" t="s">
        <v>11607</v>
      </c>
      <c r="E2331" s="257">
        <v>110</v>
      </c>
      <c r="F2331" s="258">
        <v>162</v>
      </c>
      <c r="G2331" s="258">
        <v>651</v>
      </c>
      <c r="H2331" s="258">
        <v>384</v>
      </c>
      <c r="I2331" s="258">
        <v>58</v>
      </c>
      <c r="J2331" s="258">
        <v>49</v>
      </c>
      <c r="K2331" s="259">
        <v>14</v>
      </c>
      <c r="L2331" s="257">
        <v>101</v>
      </c>
      <c r="M2331" s="258">
        <v>161</v>
      </c>
      <c r="N2331" s="258">
        <v>622</v>
      </c>
      <c r="O2331" s="258">
        <v>302</v>
      </c>
      <c r="P2331" s="258">
        <v>75</v>
      </c>
      <c r="Q2331" s="258">
        <v>46</v>
      </c>
      <c r="R2331" s="259">
        <v>23</v>
      </c>
      <c r="S2331" s="267">
        <v>2758</v>
      </c>
      <c r="T2331" s="90"/>
      <c r="U2331" s="260">
        <v>6</v>
      </c>
      <c r="V2331" s="273">
        <v>115.872087999985</v>
      </c>
      <c r="W2331" s="273">
        <v>140.10152284263901</v>
      </c>
      <c r="X2331" s="274">
        <v>1.13920602</v>
      </c>
      <c r="Z2331" s="257">
        <v>6439.6100000000006</v>
      </c>
      <c r="AA2331" s="258">
        <v>2493.3865485801243</v>
      </c>
      <c r="AB2331" s="276">
        <v>0.90405603646850052</v>
      </c>
      <c r="AC2331" s="92"/>
      <c r="AD2331" s="257">
        <v>307655.5407645384</v>
      </c>
      <c r="AE2331" s="258">
        <v>3119.6243756637004</v>
      </c>
      <c r="AF2331" s="276">
        <v>1.1311183378040974</v>
      </c>
      <c r="AG2331" s="93"/>
      <c r="AH2331" s="257">
        <v>3141.93020316</v>
      </c>
      <c r="AI2331" s="258">
        <v>2665.0991436820477</v>
      </c>
      <c r="AJ2331" s="258">
        <v>2713.4075889673832</v>
      </c>
      <c r="AK2331" s="276">
        <v>0.98383161311362699</v>
      </c>
      <c r="AL2331" s="93"/>
      <c r="AM2331" s="257">
        <v>2760.58</v>
      </c>
      <c r="AN2331" s="258">
        <v>2754.4664948339359</v>
      </c>
      <c r="AO2331" s="276">
        <v>0.99871881611092672</v>
      </c>
      <c r="AQ2331" s="280">
        <v>2771.160379717006</v>
      </c>
      <c r="AR2331" s="281">
        <v>2793.3138694534559</v>
      </c>
    </row>
    <row r="2332" spans="1:44" x14ac:dyDescent="0.2">
      <c r="A2332" s="260" t="s">
        <v>8391</v>
      </c>
      <c r="B2332" s="261" t="s">
        <v>3377</v>
      </c>
      <c r="C2332" s="261" t="s">
        <v>3400</v>
      </c>
      <c r="D2332" s="262" t="s">
        <v>11608</v>
      </c>
      <c r="E2332" s="257">
        <v>260</v>
      </c>
      <c r="F2332" s="258">
        <v>676</v>
      </c>
      <c r="G2332" s="258">
        <v>1847</v>
      </c>
      <c r="H2332" s="258">
        <v>1736</v>
      </c>
      <c r="I2332" s="258">
        <v>697</v>
      </c>
      <c r="J2332" s="258">
        <v>449</v>
      </c>
      <c r="K2332" s="259">
        <v>120</v>
      </c>
      <c r="L2332" s="257">
        <v>252</v>
      </c>
      <c r="M2332" s="258">
        <v>537</v>
      </c>
      <c r="N2332" s="258">
        <v>1742</v>
      </c>
      <c r="O2332" s="258">
        <v>1741</v>
      </c>
      <c r="P2332" s="258">
        <v>749</v>
      </c>
      <c r="Q2332" s="258">
        <v>534</v>
      </c>
      <c r="R2332" s="259">
        <v>214</v>
      </c>
      <c r="S2332" s="267">
        <v>11554</v>
      </c>
      <c r="T2332" s="90"/>
      <c r="U2332" s="260">
        <v>29</v>
      </c>
      <c r="V2332" s="273">
        <v>80.189484710277895</v>
      </c>
      <c r="W2332" s="273">
        <v>74.212554112554102</v>
      </c>
      <c r="X2332" s="274">
        <v>1.145173845</v>
      </c>
      <c r="Z2332" s="257">
        <v>33357.78</v>
      </c>
      <c r="AA2332" s="258">
        <v>12915.974716247581</v>
      </c>
      <c r="AB2332" s="276">
        <v>1.1178790649340127</v>
      </c>
      <c r="AC2332" s="92"/>
      <c r="AD2332" s="257">
        <v>1000944.3746086038</v>
      </c>
      <c r="AE2332" s="258">
        <v>10149.566823833971</v>
      </c>
      <c r="AF2332" s="276">
        <v>0.87844615058282594</v>
      </c>
      <c r="AG2332" s="93"/>
      <c r="AH2332" s="257">
        <v>13231.33860513</v>
      </c>
      <c r="AI2332" s="258">
        <v>11223.301253106625</v>
      </c>
      <c r="AJ2332" s="258">
        <v>11395.264601491181</v>
      </c>
      <c r="AK2332" s="276">
        <v>0.98626143339892514</v>
      </c>
      <c r="AL2332" s="93"/>
      <c r="AM2332" s="257">
        <v>11566.47</v>
      </c>
      <c r="AN2332" s="258">
        <v>11540.855211043285</v>
      </c>
      <c r="AO2332" s="276">
        <v>0.99886231703680839</v>
      </c>
      <c r="AQ2332" s="280">
        <v>11177.379856754917</v>
      </c>
      <c r="AR2332" s="281">
        <v>11266.735193872686</v>
      </c>
    </row>
    <row r="2333" spans="1:44" x14ac:dyDescent="0.2">
      <c r="A2333" s="260" t="s">
        <v>8391</v>
      </c>
      <c r="B2333" s="261" t="s">
        <v>3377</v>
      </c>
      <c r="C2333" s="261" t="s">
        <v>3401</v>
      </c>
      <c r="D2333" s="262" t="s">
        <v>11609</v>
      </c>
      <c r="E2333" s="257">
        <v>241</v>
      </c>
      <c r="F2333" s="258">
        <v>623</v>
      </c>
      <c r="G2333" s="258">
        <v>1747</v>
      </c>
      <c r="H2333" s="258">
        <v>1586</v>
      </c>
      <c r="I2333" s="258">
        <v>712</v>
      </c>
      <c r="J2333" s="258">
        <v>401</v>
      </c>
      <c r="K2333" s="259">
        <v>98</v>
      </c>
      <c r="L2333" s="257">
        <v>225</v>
      </c>
      <c r="M2333" s="258">
        <v>513</v>
      </c>
      <c r="N2333" s="258">
        <v>1731</v>
      </c>
      <c r="O2333" s="258">
        <v>1623</v>
      </c>
      <c r="P2333" s="258">
        <v>784</v>
      </c>
      <c r="Q2333" s="258">
        <v>506</v>
      </c>
      <c r="R2333" s="259">
        <v>202</v>
      </c>
      <c r="S2333" s="267">
        <v>10992</v>
      </c>
      <c r="T2333" s="90"/>
      <c r="U2333" s="260">
        <v>9</v>
      </c>
      <c r="V2333" s="273">
        <v>72.0587322556499</v>
      </c>
      <c r="W2333" s="273">
        <v>72.935959246793402</v>
      </c>
      <c r="X2333" s="274">
        <v>1.13920602</v>
      </c>
      <c r="Z2333" s="257">
        <v>31814.249999999996</v>
      </c>
      <c r="AA2333" s="258">
        <v>12318.32719732487</v>
      </c>
      <c r="AB2333" s="276">
        <v>1.120662954632903</v>
      </c>
      <c r="AC2333" s="92"/>
      <c r="AD2333" s="257">
        <v>925595.16199305293</v>
      </c>
      <c r="AE2333" s="258">
        <v>9385.5264955551393</v>
      </c>
      <c r="AF2333" s="276">
        <v>0.85385066371498719</v>
      </c>
      <c r="AG2333" s="93"/>
      <c r="AH2333" s="257">
        <v>12522.152571840001</v>
      </c>
      <c r="AI2333" s="258">
        <v>10621.743940302056</v>
      </c>
      <c r="AJ2333" s="258">
        <v>10814.277091344986</v>
      </c>
      <c r="AK2333" s="276">
        <v>0.98383161311362677</v>
      </c>
      <c r="AL2333" s="93"/>
      <c r="AM2333" s="257">
        <v>10995.87</v>
      </c>
      <c r="AN2333" s="258">
        <v>10971.518846238701</v>
      </c>
      <c r="AO2333" s="276">
        <v>0.99813672181938695</v>
      </c>
      <c r="AQ2333" s="280">
        <v>10328.671454140027</v>
      </c>
      <c r="AR2333" s="281">
        <v>10411.241960966419</v>
      </c>
    </row>
    <row r="2334" spans="1:44" x14ac:dyDescent="0.2">
      <c r="A2334" s="260" t="s">
        <v>8391</v>
      </c>
      <c r="B2334" s="261" t="s">
        <v>3377</v>
      </c>
      <c r="C2334" s="261" t="s">
        <v>3402</v>
      </c>
      <c r="D2334" s="262" t="s">
        <v>11610</v>
      </c>
      <c r="E2334" s="257">
        <v>184</v>
      </c>
      <c r="F2334" s="258">
        <v>356</v>
      </c>
      <c r="G2334" s="258">
        <v>989</v>
      </c>
      <c r="H2334" s="258">
        <v>862</v>
      </c>
      <c r="I2334" s="258">
        <v>430</v>
      </c>
      <c r="J2334" s="258">
        <v>252</v>
      </c>
      <c r="K2334" s="259">
        <v>77</v>
      </c>
      <c r="L2334" s="257">
        <v>175</v>
      </c>
      <c r="M2334" s="258">
        <v>363</v>
      </c>
      <c r="N2334" s="258">
        <v>1028</v>
      </c>
      <c r="O2334" s="258">
        <v>892</v>
      </c>
      <c r="P2334" s="258">
        <v>506</v>
      </c>
      <c r="Q2334" s="258">
        <v>306</v>
      </c>
      <c r="R2334" s="259">
        <v>145</v>
      </c>
      <c r="S2334" s="267">
        <v>6565</v>
      </c>
      <c r="T2334" s="90"/>
      <c r="U2334" s="260">
        <v>25</v>
      </c>
      <c r="V2334" s="273">
        <v>73.439090236702697</v>
      </c>
      <c r="W2334" s="273">
        <v>73.463964650312306</v>
      </c>
      <c r="X2334" s="274">
        <v>1.13920602</v>
      </c>
      <c r="Z2334" s="257">
        <v>19421.290000000005</v>
      </c>
      <c r="AA2334" s="258">
        <v>7519.8316733581214</v>
      </c>
      <c r="AB2334" s="276">
        <v>1.1454427529867663</v>
      </c>
      <c r="AC2334" s="92"/>
      <c r="AD2334" s="257">
        <v>556001.31699308346</v>
      </c>
      <c r="AE2334" s="258">
        <v>5637.8482801980153</v>
      </c>
      <c r="AF2334" s="276">
        <v>0.85877353849170068</v>
      </c>
      <c r="AG2334" s="93"/>
      <c r="AH2334" s="257">
        <v>7478.8875213000001</v>
      </c>
      <c r="AI2334" s="258">
        <v>6343.8636251895005</v>
      </c>
      <c r="AJ2334" s="258">
        <v>6458.8545400909607</v>
      </c>
      <c r="AK2334" s="276">
        <v>0.98383161311362688</v>
      </c>
      <c r="AL2334" s="93"/>
      <c r="AM2334" s="257">
        <v>6575.75</v>
      </c>
      <c r="AN2334" s="258">
        <v>6561.1875234205327</v>
      </c>
      <c r="AO2334" s="276">
        <v>0.99941927241744599</v>
      </c>
      <c r="AQ2334" s="280">
        <v>6349.7301153362714</v>
      </c>
      <c r="AR2334" s="281">
        <v>6400.4917680969438</v>
      </c>
    </row>
    <row r="2335" spans="1:44" x14ac:dyDescent="0.2">
      <c r="A2335" s="260" t="s">
        <v>8391</v>
      </c>
      <c r="B2335" s="261" t="s">
        <v>3370</v>
      </c>
      <c r="C2335" s="261" t="s">
        <v>3403</v>
      </c>
      <c r="D2335" s="262" t="s">
        <v>11611</v>
      </c>
      <c r="E2335" s="257">
        <v>259</v>
      </c>
      <c r="F2335" s="258">
        <v>435</v>
      </c>
      <c r="G2335" s="258">
        <v>1763</v>
      </c>
      <c r="H2335" s="258">
        <v>867</v>
      </c>
      <c r="I2335" s="258">
        <v>257</v>
      </c>
      <c r="J2335" s="258">
        <v>130</v>
      </c>
      <c r="K2335" s="259">
        <v>55</v>
      </c>
      <c r="L2335" s="257">
        <v>264</v>
      </c>
      <c r="M2335" s="258">
        <v>443</v>
      </c>
      <c r="N2335" s="258">
        <v>1604</v>
      </c>
      <c r="O2335" s="258">
        <v>846</v>
      </c>
      <c r="P2335" s="258">
        <v>269</v>
      </c>
      <c r="Q2335" s="258">
        <v>204</v>
      </c>
      <c r="R2335" s="259">
        <v>99</v>
      </c>
      <c r="S2335" s="267">
        <v>7495</v>
      </c>
      <c r="T2335" s="90"/>
      <c r="U2335" s="260">
        <v>26</v>
      </c>
      <c r="V2335" s="273">
        <v>130.51312720996501</v>
      </c>
      <c r="W2335" s="273">
        <v>146.70060040026601</v>
      </c>
      <c r="X2335" s="274">
        <v>1.1449143749999999</v>
      </c>
      <c r="Z2335" s="257">
        <v>18401.14</v>
      </c>
      <c r="AA2335" s="258">
        <v>7124.8344161431614</v>
      </c>
      <c r="AB2335" s="276">
        <v>0.95061166326126234</v>
      </c>
      <c r="AC2335" s="92"/>
      <c r="AD2335" s="257">
        <v>876436.34922576183</v>
      </c>
      <c r="AE2335" s="258">
        <v>8887.0565827220071</v>
      </c>
      <c r="AF2335" s="276">
        <v>1.1857313652731163</v>
      </c>
      <c r="AG2335" s="93"/>
      <c r="AH2335" s="257">
        <v>8581.1332406250003</v>
      </c>
      <c r="AI2335" s="258">
        <v>7278.828418406667</v>
      </c>
      <c r="AJ2335" s="258">
        <v>7391.2376408352002</v>
      </c>
      <c r="AK2335" s="276">
        <v>0.98615578930422954</v>
      </c>
      <c r="AL2335" s="93"/>
      <c r="AM2335" s="257">
        <v>7506.18</v>
      </c>
      <c r="AN2335" s="258">
        <v>7489.5570185224105</v>
      </c>
      <c r="AO2335" s="276">
        <v>0.99927378499298336</v>
      </c>
      <c r="AQ2335" s="280">
        <v>8325.1315851805975</v>
      </c>
      <c r="AR2335" s="281">
        <v>8391.6851915603638</v>
      </c>
    </row>
    <row r="2336" spans="1:44" x14ac:dyDescent="0.2">
      <c r="A2336" s="260" t="s">
        <v>8391</v>
      </c>
      <c r="B2336" s="261" t="s">
        <v>3370</v>
      </c>
      <c r="C2336" s="261" t="s">
        <v>3404</v>
      </c>
      <c r="D2336" s="262" t="s">
        <v>11612</v>
      </c>
      <c r="E2336" s="257">
        <v>334</v>
      </c>
      <c r="F2336" s="258">
        <v>603</v>
      </c>
      <c r="G2336" s="258">
        <v>1961</v>
      </c>
      <c r="H2336" s="258">
        <v>1572</v>
      </c>
      <c r="I2336" s="258">
        <v>735</v>
      </c>
      <c r="J2336" s="258">
        <v>319</v>
      </c>
      <c r="K2336" s="259">
        <v>81</v>
      </c>
      <c r="L2336" s="257">
        <v>320</v>
      </c>
      <c r="M2336" s="258">
        <v>603</v>
      </c>
      <c r="N2336" s="258">
        <v>2014</v>
      </c>
      <c r="O2336" s="258">
        <v>1672</v>
      </c>
      <c r="P2336" s="258">
        <v>767</v>
      </c>
      <c r="Q2336" s="258">
        <v>360</v>
      </c>
      <c r="R2336" s="259">
        <v>123</v>
      </c>
      <c r="S2336" s="267">
        <v>11464</v>
      </c>
      <c r="T2336" s="90"/>
      <c r="U2336" s="260">
        <v>35</v>
      </c>
      <c r="V2336" s="273">
        <v>95.450877081307496</v>
      </c>
      <c r="W2336" s="273">
        <v>74.667480809490499</v>
      </c>
      <c r="X2336" s="274">
        <v>1.1599461049999999</v>
      </c>
      <c r="Z2336" s="257">
        <v>31516.869999999995</v>
      </c>
      <c r="AA2336" s="258">
        <v>12203.183067196374</v>
      </c>
      <c r="AB2336" s="276">
        <v>1.0644786346123845</v>
      </c>
      <c r="AC2336" s="92"/>
      <c r="AD2336" s="257">
        <v>1040072.1945267173</v>
      </c>
      <c r="AE2336" s="258">
        <v>10546.322560720073</v>
      </c>
      <c r="AF2336" s="276">
        <v>0.91995137480112288</v>
      </c>
      <c r="AG2336" s="93"/>
      <c r="AH2336" s="257">
        <v>13297.62214772</v>
      </c>
      <c r="AI2336" s="258">
        <v>11279.525357772971</v>
      </c>
      <c r="AJ2336" s="258">
        <v>11375.452171731027</v>
      </c>
      <c r="AK2336" s="276">
        <v>0.99227600939733318</v>
      </c>
      <c r="AL2336" s="93"/>
      <c r="AM2336" s="257">
        <v>11479.05</v>
      </c>
      <c r="AN2336" s="258">
        <v>11453.628808990679</v>
      </c>
      <c r="AO2336" s="276">
        <v>0.99909532527832168</v>
      </c>
      <c r="AQ2336" s="280">
        <v>11129.545197991942</v>
      </c>
      <c r="AR2336" s="281">
        <v>11218.518130457238</v>
      </c>
    </row>
    <row r="2337" spans="1:44" x14ac:dyDescent="0.2">
      <c r="A2337" s="260" t="s">
        <v>8391</v>
      </c>
      <c r="B2337" s="261" t="s">
        <v>3370</v>
      </c>
      <c r="C2337" s="261" t="s">
        <v>3405</v>
      </c>
      <c r="D2337" s="262" t="s">
        <v>11613</v>
      </c>
      <c r="E2337" s="257">
        <v>46</v>
      </c>
      <c r="F2337" s="258">
        <v>83</v>
      </c>
      <c r="G2337" s="258">
        <v>340</v>
      </c>
      <c r="H2337" s="258">
        <v>286</v>
      </c>
      <c r="I2337" s="258">
        <v>144</v>
      </c>
      <c r="J2337" s="258">
        <v>69</v>
      </c>
      <c r="K2337" s="259">
        <v>14</v>
      </c>
      <c r="L2337" s="257">
        <v>32</v>
      </c>
      <c r="M2337" s="258">
        <v>91</v>
      </c>
      <c r="N2337" s="258">
        <v>292</v>
      </c>
      <c r="O2337" s="258">
        <v>281</v>
      </c>
      <c r="P2337" s="258">
        <v>128</v>
      </c>
      <c r="Q2337" s="258">
        <v>82</v>
      </c>
      <c r="R2337" s="259">
        <v>32</v>
      </c>
      <c r="S2337" s="267">
        <v>1920</v>
      </c>
      <c r="T2337" s="90"/>
      <c r="U2337" s="260">
        <v>8</v>
      </c>
      <c r="V2337" s="273">
        <v>97.969011155588504</v>
      </c>
      <c r="W2337" s="273">
        <v>76.017187500000006</v>
      </c>
      <c r="X2337" s="274">
        <v>1.1599461049999999</v>
      </c>
      <c r="Z2337" s="257">
        <v>5494.27</v>
      </c>
      <c r="AA2337" s="258">
        <v>2127.3553696989911</v>
      </c>
      <c r="AB2337" s="276">
        <v>1.1079975883848912</v>
      </c>
      <c r="AC2337" s="92"/>
      <c r="AD2337" s="257">
        <v>176068.29422550133</v>
      </c>
      <c r="AE2337" s="258">
        <v>1785.33089663345</v>
      </c>
      <c r="AF2337" s="276">
        <v>0.92985984199658855</v>
      </c>
      <c r="AG2337" s="93"/>
      <c r="AH2337" s="257">
        <v>2227.0965216</v>
      </c>
      <c r="AI2337" s="258">
        <v>1889.1040375893322</v>
      </c>
      <c r="AJ2337" s="258">
        <v>1905.1699380428795</v>
      </c>
      <c r="AK2337" s="276">
        <v>0.99227600939733307</v>
      </c>
      <c r="AL2337" s="93"/>
      <c r="AM2337" s="257">
        <v>1923.44</v>
      </c>
      <c r="AN2337" s="258">
        <v>1919.1804022427843</v>
      </c>
      <c r="AO2337" s="276">
        <v>0.99957312616811689</v>
      </c>
      <c r="AQ2337" s="280">
        <v>1962.025280262106</v>
      </c>
      <c r="AR2337" s="281">
        <v>1977.7103005976596</v>
      </c>
    </row>
    <row r="2338" spans="1:44" x14ac:dyDescent="0.2">
      <c r="A2338" s="260" t="s">
        <v>8391</v>
      </c>
      <c r="B2338" s="261" t="s">
        <v>3368</v>
      </c>
      <c r="C2338" s="261" t="s">
        <v>3406</v>
      </c>
      <c r="D2338" s="262" t="s">
        <v>11614</v>
      </c>
      <c r="E2338" s="257">
        <v>370</v>
      </c>
      <c r="F2338" s="258">
        <v>634</v>
      </c>
      <c r="G2338" s="258">
        <v>2206</v>
      </c>
      <c r="H2338" s="258">
        <v>1516</v>
      </c>
      <c r="I2338" s="258">
        <v>519</v>
      </c>
      <c r="J2338" s="258">
        <v>279</v>
      </c>
      <c r="K2338" s="259">
        <v>97</v>
      </c>
      <c r="L2338" s="257">
        <v>327</v>
      </c>
      <c r="M2338" s="258">
        <v>599</v>
      </c>
      <c r="N2338" s="258">
        <v>2192</v>
      </c>
      <c r="O2338" s="258">
        <v>1564</v>
      </c>
      <c r="P2338" s="258">
        <v>573</v>
      </c>
      <c r="Q2338" s="258">
        <v>388</v>
      </c>
      <c r="R2338" s="259">
        <v>164</v>
      </c>
      <c r="S2338" s="267">
        <v>11428</v>
      </c>
      <c r="T2338" s="90"/>
      <c r="U2338" s="260">
        <v>14</v>
      </c>
      <c r="V2338" s="273">
        <v>85.253997852509798</v>
      </c>
      <c r="W2338" s="273">
        <v>82.057690624179202</v>
      </c>
      <c r="X2338" s="274">
        <v>1.145173845</v>
      </c>
      <c r="Z2338" s="257">
        <v>30340.03</v>
      </c>
      <c r="AA2338" s="258">
        <v>11747.516182737374</v>
      </c>
      <c r="AB2338" s="276">
        <v>1.0279590639427174</v>
      </c>
      <c r="AC2338" s="92"/>
      <c r="AD2338" s="257">
        <v>1026369.9403239433</v>
      </c>
      <c r="AE2338" s="258">
        <v>10407.381828151794</v>
      </c>
      <c r="AF2338" s="276">
        <v>0.91069144453550877</v>
      </c>
      <c r="AG2338" s="93"/>
      <c r="AH2338" s="257">
        <v>13087.046700659999</v>
      </c>
      <c r="AI2338" s="258">
        <v>11100.907626839407</v>
      </c>
      <c r="AJ2338" s="258">
        <v>11270.995660882916</v>
      </c>
      <c r="AK2338" s="276">
        <v>0.98626143339892514</v>
      </c>
      <c r="AL2338" s="93"/>
      <c r="AM2338" s="257">
        <v>11434.02</v>
      </c>
      <c r="AN2338" s="258">
        <v>11408.698531200371</v>
      </c>
      <c r="AO2338" s="276">
        <v>0.99831103703188406</v>
      </c>
      <c r="AQ2338" s="280">
        <v>10533.561422682449</v>
      </c>
      <c r="AR2338" s="281">
        <v>10617.769881555367</v>
      </c>
    </row>
    <row r="2339" spans="1:44" x14ac:dyDescent="0.2">
      <c r="A2339" s="260" t="s">
        <v>8391</v>
      </c>
      <c r="B2339" s="261" t="s">
        <v>3377</v>
      </c>
      <c r="C2339" s="261" t="s">
        <v>3407</v>
      </c>
      <c r="D2339" s="262" t="s">
        <v>11615</v>
      </c>
      <c r="E2339" s="257">
        <v>131</v>
      </c>
      <c r="F2339" s="258">
        <v>223</v>
      </c>
      <c r="G2339" s="258">
        <v>1397</v>
      </c>
      <c r="H2339" s="258">
        <v>816</v>
      </c>
      <c r="I2339" s="258">
        <v>238</v>
      </c>
      <c r="J2339" s="258">
        <v>125</v>
      </c>
      <c r="K2339" s="259">
        <v>55</v>
      </c>
      <c r="L2339" s="257">
        <v>137</v>
      </c>
      <c r="M2339" s="258">
        <v>228</v>
      </c>
      <c r="N2339" s="258">
        <v>1396</v>
      </c>
      <c r="O2339" s="258">
        <v>804</v>
      </c>
      <c r="P2339" s="258">
        <v>254</v>
      </c>
      <c r="Q2339" s="258">
        <v>170</v>
      </c>
      <c r="R2339" s="259">
        <v>92</v>
      </c>
      <c r="S2339" s="267">
        <v>6066</v>
      </c>
      <c r="T2339" s="90"/>
      <c r="U2339" s="260">
        <v>49</v>
      </c>
      <c r="V2339" s="273">
        <v>109.12885285442</v>
      </c>
      <c r="W2339" s="273">
        <v>126.661335531739</v>
      </c>
      <c r="X2339" s="274">
        <v>1.13920602</v>
      </c>
      <c r="Z2339" s="257">
        <v>15463.250000000002</v>
      </c>
      <c r="AA2339" s="258">
        <v>5987.2972970927758</v>
      </c>
      <c r="AB2339" s="276">
        <v>0.98702560123520866</v>
      </c>
      <c r="AC2339" s="92"/>
      <c r="AD2339" s="257">
        <v>646678.89743030397</v>
      </c>
      <c r="AE2339" s="258">
        <v>6557.3181183006827</v>
      </c>
      <c r="AF2339" s="276">
        <v>1.0809954036103995</v>
      </c>
      <c r="AG2339" s="93"/>
      <c r="AH2339" s="257">
        <v>6910.4237173199999</v>
      </c>
      <c r="AI2339" s="258">
        <v>5861.6720107234596</v>
      </c>
      <c r="AJ2339" s="258">
        <v>5967.9225651472607</v>
      </c>
      <c r="AK2339" s="276">
        <v>0.98383161311362688</v>
      </c>
      <c r="AL2339" s="93"/>
      <c r="AM2339" s="257">
        <v>6087.07</v>
      </c>
      <c r="AN2339" s="258">
        <v>6073.5897408185256</v>
      </c>
      <c r="AO2339" s="276">
        <v>1.001251193672688</v>
      </c>
      <c r="AQ2339" s="280">
        <v>6375.5622587684102</v>
      </c>
      <c r="AR2339" s="281">
        <v>6426.5304214548823</v>
      </c>
    </row>
    <row r="2340" spans="1:44" x14ac:dyDescent="0.2">
      <c r="A2340" s="260" t="s">
        <v>8391</v>
      </c>
      <c r="B2340" s="261" t="s">
        <v>3368</v>
      </c>
      <c r="C2340" s="261" t="s">
        <v>3408</v>
      </c>
      <c r="D2340" s="262" t="s">
        <v>11616</v>
      </c>
      <c r="E2340" s="257">
        <v>225</v>
      </c>
      <c r="F2340" s="258">
        <v>366</v>
      </c>
      <c r="G2340" s="258">
        <v>1559</v>
      </c>
      <c r="H2340" s="258">
        <v>741</v>
      </c>
      <c r="I2340" s="258">
        <v>186</v>
      </c>
      <c r="J2340" s="258">
        <v>107</v>
      </c>
      <c r="K2340" s="259">
        <v>34</v>
      </c>
      <c r="L2340" s="257">
        <v>184</v>
      </c>
      <c r="M2340" s="258">
        <v>340</v>
      </c>
      <c r="N2340" s="258">
        <v>1399</v>
      </c>
      <c r="O2340" s="258">
        <v>693</v>
      </c>
      <c r="P2340" s="258">
        <v>197</v>
      </c>
      <c r="Q2340" s="258">
        <v>150</v>
      </c>
      <c r="R2340" s="259">
        <v>59</v>
      </c>
      <c r="S2340" s="267">
        <v>6240</v>
      </c>
      <c r="T2340" s="90"/>
      <c r="U2340" s="260">
        <v>4</v>
      </c>
      <c r="V2340" s="273">
        <v>109.688741348498</v>
      </c>
      <c r="W2340" s="273">
        <v>126.85625</v>
      </c>
      <c r="X2340" s="274">
        <v>1.145173845</v>
      </c>
      <c r="Z2340" s="257">
        <v>14818.199999999999</v>
      </c>
      <c r="AA2340" s="258">
        <v>5737.5369865830371</v>
      </c>
      <c r="AB2340" s="276">
        <v>0.91947708118317906</v>
      </c>
      <c r="AC2340" s="92"/>
      <c r="AD2340" s="257">
        <v>666428.88345172</v>
      </c>
      <c r="AE2340" s="258">
        <v>6757.5827963179127</v>
      </c>
      <c r="AF2340" s="276">
        <v>1.0829459609483834</v>
      </c>
      <c r="AG2340" s="93"/>
      <c r="AH2340" s="257">
        <v>7145.8847927999996</v>
      </c>
      <c r="AI2340" s="258">
        <v>6061.3986341860254</v>
      </c>
      <c r="AJ2340" s="258">
        <v>6154.2713444092924</v>
      </c>
      <c r="AK2340" s="276">
        <v>0.98626143339892502</v>
      </c>
      <c r="AL2340" s="93"/>
      <c r="AM2340" s="257">
        <v>6241.72</v>
      </c>
      <c r="AN2340" s="258">
        <v>6227.8972571470031</v>
      </c>
      <c r="AO2340" s="276">
        <v>0.9980604578761223</v>
      </c>
      <c r="AQ2340" s="280">
        <v>6116.1930449296669</v>
      </c>
      <c r="AR2340" s="281">
        <v>6165.0877320934724</v>
      </c>
    </row>
    <row r="2341" spans="1:44" x14ac:dyDescent="0.2">
      <c r="A2341" s="260" t="s">
        <v>8391</v>
      </c>
      <c r="B2341" s="261" t="s">
        <v>3370</v>
      </c>
      <c r="C2341" s="261" t="s">
        <v>3409</v>
      </c>
      <c r="D2341" s="262" t="s">
        <v>11617</v>
      </c>
      <c r="E2341" s="257">
        <v>587</v>
      </c>
      <c r="F2341" s="258">
        <v>869</v>
      </c>
      <c r="G2341" s="258">
        <v>2909</v>
      </c>
      <c r="H2341" s="258">
        <v>1498</v>
      </c>
      <c r="I2341" s="258">
        <v>425</v>
      </c>
      <c r="J2341" s="258">
        <v>244</v>
      </c>
      <c r="K2341" s="259">
        <v>48</v>
      </c>
      <c r="L2341" s="257">
        <v>543</v>
      </c>
      <c r="M2341" s="258">
        <v>854</v>
      </c>
      <c r="N2341" s="258">
        <v>2997</v>
      </c>
      <c r="O2341" s="258">
        <v>1538</v>
      </c>
      <c r="P2341" s="258">
        <v>506</v>
      </c>
      <c r="Q2341" s="258">
        <v>339</v>
      </c>
      <c r="R2341" s="259">
        <v>133</v>
      </c>
      <c r="S2341" s="267">
        <v>13490</v>
      </c>
      <c r="T2341" s="90"/>
      <c r="U2341" s="260">
        <v>46</v>
      </c>
      <c r="V2341" s="273">
        <v>121.186951686816</v>
      </c>
      <c r="W2341" s="273">
        <v>119.75166790214899</v>
      </c>
      <c r="X2341" s="274">
        <v>1.1449092270000001</v>
      </c>
      <c r="Z2341" s="257">
        <v>33079.410000000003</v>
      </c>
      <c r="AA2341" s="258">
        <v>12808.19116824883</v>
      </c>
      <c r="AB2341" s="276">
        <v>0.94945820372489476</v>
      </c>
      <c r="AC2341" s="92"/>
      <c r="AD2341" s="257">
        <v>1458541.1921213295</v>
      </c>
      <c r="AE2341" s="258">
        <v>14789.594377348378</v>
      </c>
      <c r="AF2341" s="276">
        <v>1.0963376113675596</v>
      </c>
      <c r="AG2341" s="93"/>
      <c r="AH2341" s="257">
        <v>15444.825472230001</v>
      </c>
      <c r="AI2341" s="258">
        <v>13100.861088180804</v>
      </c>
      <c r="AJ2341" s="258">
        <v>13303.213322326785</v>
      </c>
      <c r="AK2341" s="276">
        <v>0.98615369327848668</v>
      </c>
      <c r="AL2341" s="93"/>
      <c r="AM2341" s="257">
        <v>13509.78</v>
      </c>
      <c r="AN2341" s="258">
        <v>13479.861609726076</v>
      </c>
      <c r="AO2341" s="276">
        <v>0.99924845142520957</v>
      </c>
      <c r="AQ2341" s="280">
        <v>13837.263267025728</v>
      </c>
      <c r="AR2341" s="281">
        <v>13947.882512310231</v>
      </c>
    </row>
    <row r="2342" spans="1:44" x14ac:dyDescent="0.2">
      <c r="A2342" s="260" t="s">
        <v>8391</v>
      </c>
      <c r="B2342" s="261" t="s">
        <v>3370</v>
      </c>
      <c r="C2342" s="261" t="s">
        <v>3410</v>
      </c>
      <c r="D2342" s="262" t="s">
        <v>11618</v>
      </c>
      <c r="E2342" s="257">
        <v>321</v>
      </c>
      <c r="F2342" s="258">
        <v>487</v>
      </c>
      <c r="G2342" s="258">
        <v>1626</v>
      </c>
      <c r="H2342" s="258">
        <v>826</v>
      </c>
      <c r="I2342" s="258">
        <v>263</v>
      </c>
      <c r="J2342" s="258">
        <v>178</v>
      </c>
      <c r="K2342" s="259">
        <v>55</v>
      </c>
      <c r="L2342" s="257">
        <v>326</v>
      </c>
      <c r="M2342" s="258">
        <v>477</v>
      </c>
      <c r="N2342" s="258">
        <v>1670</v>
      </c>
      <c r="O2342" s="258">
        <v>721</v>
      </c>
      <c r="P2342" s="258">
        <v>277</v>
      </c>
      <c r="Q2342" s="258">
        <v>195</v>
      </c>
      <c r="R2342" s="259">
        <v>106</v>
      </c>
      <c r="S2342" s="267">
        <v>7528</v>
      </c>
      <c r="T2342" s="90"/>
      <c r="U2342" s="260">
        <v>4</v>
      </c>
      <c r="V2342" s="273">
        <v>123.419692504213</v>
      </c>
      <c r="W2342" s="273">
        <v>128.516737513283</v>
      </c>
      <c r="X2342" s="274">
        <v>1.1599636739999999</v>
      </c>
      <c r="Z2342" s="257">
        <v>18788.189999999999</v>
      </c>
      <c r="AA2342" s="258">
        <v>7274.698346354453</v>
      </c>
      <c r="AB2342" s="276">
        <v>0.96635206513741401</v>
      </c>
      <c r="AC2342" s="92"/>
      <c r="AD2342" s="257">
        <v>833940.36334659229</v>
      </c>
      <c r="AE2342" s="258">
        <v>8456.1476737289468</v>
      </c>
      <c r="AF2342" s="276">
        <v>1.1232927303040579</v>
      </c>
      <c r="AG2342" s="93"/>
      <c r="AH2342" s="257">
        <v>8732.2065378719999</v>
      </c>
      <c r="AI2342" s="258">
        <v>7406.9742679615883</v>
      </c>
      <c r="AJ2342" s="258">
        <v>7469.9076486215617</v>
      </c>
      <c r="AK2342" s="276">
        <v>0.99228316267555283</v>
      </c>
      <c r="AL2342" s="93"/>
      <c r="AM2342" s="257">
        <v>7529.72</v>
      </c>
      <c r="AN2342" s="258">
        <v>7513.0448874805234</v>
      </c>
      <c r="AO2342" s="276">
        <v>0.99801340163131291</v>
      </c>
      <c r="AQ2342" s="280">
        <v>8092.4482924701024</v>
      </c>
      <c r="AR2342" s="281">
        <v>8157.1417586087509</v>
      </c>
    </row>
    <row r="2343" spans="1:44" x14ac:dyDescent="0.2">
      <c r="A2343" s="260" t="s">
        <v>8391</v>
      </c>
      <c r="B2343" s="261" t="s">
        <v>3368</v>
      </c>
      <c r="C2343" s="261" t="s">
        <v>3411</v>
      </c>
      <c r="D2343" s="262" t="s">
        <v>11619</v>
      </c>
      <c r="E2343" s="257">
        <v>729</v>
      </c>
      <c r="F2343" s="258">
        <v>1248</v>
      </c>
      <c r="G2343" s="258">
        <v>4770</v>
      </c>
      <c r="H2343" s="258">
        <v>2781</v>
      </c>
      <c r="I2343" s="258">
        <v>1040</v>
      </c>
      <c r="J2343" s="258">
        <v>710</v>
      </c>
      <c r="K2343" s="259">
        <v>201</v>
      </c>
      <c r="L2343" s="257">
        <v>696</v>
      </c>
      <c r="M2343" s="258">
        <v>1079</v>
      </c>
      <c r="N2343" s="258">
        <v>4857</v>
      </c>
      <c r="O2343" s="258">
        <v>2833</v>
      </c>
      <c r="P2343" s="258">
        <v>1212</v>
      </c>
      <c r="Q2343" s="258">
        <v>904</v>
      </c>
      <c r="R2343" s="259">
        <v>403</v>
      </c>
      <c r="S2343" s="267">
        <v>23463</v>
      </c>
      <c r="T2343" s="90"/>
      <c r="U2343" s="260">
        <v>10</v>
      </c>
      <c r="V2343" s="273">
        <v>83.387053323870305</v>
      </c>
      <c r="W2343" s="273">
        <v>81.623108724374504</v>
      </c>
      <c r="X2343" s="274">
        <v>1.145173845</v>
      </c>
      <c r="Z2343" s="257">
        <v>63118.159999999989</v>
      </c>
      <c r="AA2343" s="258">
        <v>24439.053159295054</v>
      </c>
      <c r="AB2343" s="276">
        <v>1.0415996743508953</v>
      </c>
      <c r="AC2343" s="92"/>
      <c r="AD2343" s="257">
        <v>2093402.0882328304</v>
      </c>
      <c r="AE2343" s="258">
        <v>21227.078070128409</v>
      </c>
      <c r="AF2343" s="276">
        <v>0.90470434599703398</v>
      </c>
      <c r="AG2343" s="93"/>
      <c r="AH2343" s="257">
        <v>26869.213925234999</v>
      </c>
      <c r="AI2343" s="258">
        <v>22791.441691331202</v>
      </c>
      <c r="AJ2343" s="258">
        <v>23140.652011838974</v>
      </c>
      <c r="AK2343" s="276">
        <v>0.98626143339892491</v>
      </c>
      <c r="AL2343" s="93"/>
      <c r="AM2343" s="257">
        <v>23467.3</v>
      </c>
      <c r="AN2343" s="258">
        <v>23415.329957551105</v>
      </c>
      <c r="AO2343" s="276">
        <v>0.9979682886907516</v>
      </c>
      <c r="AQ2343" s="280">
        <v>21762.052061317605</v>
      </c>
      <c r="AR2343" s="281">
        <v>21936.024452274534</v>
      </c>
    </row>
    <row r="2344" spans="1:44" x14ac:dyDescent="0.2">
      <c r="A2344" s="260" t="s">
        <v>8391</v>
      </c>
      <c r="B2344" s="261" t="s">
        <v>3377</v>
      </c>
      <c r="C2344" s="261" t="s">
        <v>3412</v>
      </c>
      <c r="D2344" s="262" t="s">
        <v>11620</v>
      </c>
      <c r="E2344" s="257">
        <v>213</v>
      </c>
      <c r="F2344" s="258">
        <v>421</v>
      </c>
      <c r="G2344" s="258">
        <v>1249</v>
      </c>
      <c r="H2344" s="258">
        <v>1153</v>
      </c>
      <c r="I2344" s="258">
        <v>345</v>
      </c>
      <c r="J2344" s="258">
        <v>188</v>
      </c>
      <c r="K2344" s="259">
        <v>66</v>
      </c>
      <c r="L2344" s="257">
        <v>182</v>
      </c>
      <c r="M2344" s="258">
        <v>420</v>
      </c>
      <c r="N2344" s="258">
        <v>1304</v>
      </c>
      <c r="O2344" s="258">
        <v>1027</v>
      </c>
      <c r="P2344" s="258">
        <v>341</v>
      </c>
      <c r="Q2344" s="258">
        <v>246</v>
      </c>
      <c r="R2344" s="259">
        <v>165</v>
      </c>
      <c r="S2344" s="267">
        <v>7320</v>
      </c>
      <c r="T2344" s="90"/>
      <c r="U2344" s="260">
        <v>39</v>
      </c>
      <c r="V2344" s="273">
        <v>79.933998970038203</v>
      </c>
      <c r="W2344" s="273">
        <v>74.059434348954696</v>
      </c>
      <c r="X2344" s="274">
        <v>1.145173845</v>
      </c>
      <c r="Z2344" s="257">
        <v>19770.409999999996</v>
      </c>
      <c r="AA2344" s="258">
        <v>7655.0092868844476</v>
      </c>
      <c r="AB2344" s="276">
        <v>1.0457662960224656</v>
      </c>
      <c r="AC2344" s="92"/>
      <c r="AD2344" s="257">
        <v>633391.36871478276</v>
      </c>
      <c r="AE2344" s="258">
        <v>6422.5826983883335</v>
      </c>
      <c r="AF2344" s="276">
        <v>0.87740200797654833</v>
      </c>
      <c r="AG2344" s="93"/>
      <c r="AH2344" s="257">
        <v>8382.6725454000007</v>
      </c>
      <c r="AI2344" s="258">
        <v>7110.4868593336078</v>
      </c>
      <c r="AJ2344" s="258">
        <v>7219.4336924801319</v>
      </c>
      <c r="AK2344" s="276">
        <v>0.98626143339892514</v>
      </c>
      <c r="AL2344" s="93"/>
      <c r="AM2344" s="257">
        <v>7336.77</v>
      </c>
      <c r="AN2344" s="258">
        <v>7320.522189287316</v>
      </c>
      <c r="AO2344" s="276">
        <v>1.0000713373343328</v>
      </c>
      <c r="AQ2344" s="280">
        <v>6624.717710899713</v>
      </c>
      <c r="AR2344" s="281">
        <v>6677.67769722511</v>
      </c>
    </row>
    <row r="2345" spans="1:44" x14ac:dyDescent="0.2">
      <c r="A2345" s="260" t="s">
        <v>8391</v>
      </c>
      <c r="B2345" s="261" t="s">
        <v>3368</v>
      </c>
      <c r="C2345" s="261" t="s">
        <v>3413</v>
      </c>
      <c r="D2345" s="262" t="s">
        <v>11621</v>
      </c>
      <c r="E2345" s="257">
        <v>249</v>
      </c>
      <c r="F2345" s="258">
        <v>510</v>
      </c>
      <c r="G2345" s="258">
        <v>1435</v>
      </c>
      <c r="H2345" s="258">
        <v>1030</v>
      </c>
      <c r="I2345" s="258">
        <v>331</v>
      </c>
      <c r="J2345" s="258">
        <v>172</v>
      </c>
      <c r="K2345" s="259">
        <v>54</v>
      </c>
      <c r="L2345" s="257">
        <v>234</v>
      </c>
      <c r="M2345" s="258">
        <v>441</v>
      </c>
      <c r="N2345" s="258">
        <v>1506</v>
      </c>
      <c r="O2345" s="258">
        <v>1020</v>
      </c>
      <c r="P2345" s="258">
        <v>367</v>
      </c>
      <c r="Q2345" s="258">
        <v>189</v>
      </c>
      <c r="R2345" s="259">
        <v>104</v>
      </c>
      <c r="S2345" s="267">
        <v>7642</v>
      </c>
      <c r="T2345" s="90"/>
      <c r="U2345" s="260">
        <v>26</v>
      </c>
      <c r="V2345" s="273">
        <v>84.270820417091002</v>
      </c>
      <c r="W2345" s="273">
        <v>80.801753467678594</v>
      </c>
      <c r="X2345" s="274">
        <v>1.145173845</v>
      </c>
      <c r="Z2345" s="257">
        <v>19674.28</v>
      </c>
      <c r="AA2345" s="258">
        <v>7617.7882053414669</v>
      </c>
      <c r="AB2345" s="276">
        <v>0.9968317463152927</v>
      </c>
      <c r="AC2345" s="92"/>
      <c r="AD2345" s="257">
        <v>682107.70947419782</v>
      </c>
      <c r="AE2345" s="258">
        <v>6916.5659490996359</v>
      </c>
      <c r="AF2345" s="276">
        <v>0.90507274916247527</v>
      </c>
      <c r="AG2345" s="93"/>
      <c r="AH2345" s="257">
        <v>8751.4185234899996</v>
      </c>
      <c r="AI2345" s="258">
        <v>7423.2705709053862</v>
      </c>
      <c r="AJ2345" s="258">
        <v>7537.0098740345857</v>
      </c>
      <c r="AK2345" s="276">
        <v>0.98626143339892514</v>
      </c>
      <c r="AL2345" s="93"/>
      <c r="AM2345" s="257">
        <v>7653.18</v>
      </c>
      <c r="AN2345" s="258">
        <v>7636.2314763322138</v>
      </c>
      <c r="AO2345" s="276">
        <v>0.99924515523844726</v>
      </c>
      <c r="AQ2345" s="280">
        <v>6794.7969793553639</v>
      </c>
      <c r="AR2345" s="281">
        <v>6849.1166305185288</v>
      </c>
    </row>
    <row r="2346" spans="1:44" x14ac:dyDescent="0.2">
      <c r="A2346" s="260" t="s">
        <v>8391</v>
      </c>
      <c r="B2346" s="261" t="s">
        <v>3370</v>
      </c>
      <c r="C2346" s="261" t="s">
        <v>3414</v>
      </c>
      <c r="D2346" s="262" t="s">
        <v>11622</v>
      </c>
      <c r="E2346" s="257">
        <v>323</v>
      </c>
      <c r="F2346" s="258">
        <v>764</v>
      </c>
      <c r="G2346" s="258">
        <v>2282</v>
      </c>
      <c r="H2346" s="258">
        <v>1720</v>
      </c>
      <c r="I2346" s="258">
        <v>653</v>
      </c>
      <c r="J2346" s="258">
        <v>424</v>
      </c>
      <c r="K2346" s="259">
        <v>123</v>
      </c>
      <c r="L2346" s="257">
        <v>315</v>
      </c>
      <c r="M2346" s="258">
        <v>707</v>
      </c>
      <c r="N2346" s="258">
        <v>2390</v>
      </c>
      <c r="O2346" s="258">
        <v>1770</v>
      </c>
      <c r="P2346" s="258">
        <v>808</v>
      </c>
      <c r="Q2346" s="258">
        <v>549</v>
      </c>
      <c r="R2346" s="259">
        <v>247</v>
      </c>
      <c r="S2346" s="267">
        <v>13075</v>
      </c>
      <c r="T2346" s="90"/>
      <c r="U2346" s="260">
        <v>38</v>
      </c>
      <c r="V2346" s="273">
        <v>97.4049154054741</v>
      </c>
      <c r="W2346" s="273">
        <v>79.415264606913397</v>
      </c>
      <c r="X2346" s="274">
        <v>1.1599636739999999</v>
      </c>
      <c r="Z2346" s="257">
        <v>36326.33</v>
      </c>
      <c r="AA2346" s="258">
        <v>14065.38324235204</v>
      </c>
      <c r="AB2346" s="276">
        <v>1.0757463282869628</v>
      </c>
      <c r="AC2346" s="92"/>
      <c r="AD2346" s="257">
        <v>1207599.8310621264</v>
      </c>
      <c r="AE2346" s="258">
        <v>12245.051266318704</v>
      </c>
      <c r="AF2346" s="276">
        <v>0.93652399742399262</v>
      </c>
      <c r="AG2346" s="93"/>
      <c r="AH2346" s="257">
        <v>15166.525037549998</v>
      </c>
      <c r="AI2346" s="258">
        <v>12864.796566630945</v>
      </c>
      <c r="AJ2346" s="258">
        <v>12974.102351982852</v>
      </c>
      <c r="AK2346" s="276">
        <v>0.99228316267555272</v>
      </c>
      <c r="AL2346" s="93"/>
      <c r="AM2346" s="257">
        <v>13091.34</v>
      </c>
      <c r="AN2346" s="258">
        <v>13062.348275536046</v>
      </c>
      <c r="AO2346" s="276">
        <v>0.99903237288994617</v>
      </c>
      <c r="AQ2346" s="280">
        <v>13058.270592811374</v>
      </c>
      <c r="AR2346" s="281">
        <v>13162.662336310237</v>
      </c>
    </row>
    <row r="2347" spans="1:44" x14ac:dyDescent="0.2">
      <c r="A2347" s="260" t="s">
        <v>8391</v>
      </c>
      <c r="B2347" s="261" t="s">
        <v>3377</v>
      </c>
      <c r="C2347" s="261" t="s">
        <v>3415</v>
      </c>
      <c r="D2347" s="262" t="s">
        <v>11623</v>
      </c>
      <c r="E2347" s="257">
        <v>288</v>
      </c>
      <c r="F2347" s="258">
        <v>443</v>
      </c>
      <c r="G2347" s="258">
        <v>1945</v>
      </c>
      <c r="H2347" s="258">
        <v>860</v>
      </c>
      <c r="I2347" s="258">
        <v>169</v>
      </c>
      <c r="J2347" s="258">
        <v>160</v>
      </c>
      <c r="K2347" s="259">
        <v>41</v>
      </c>
      <c r="L2347" s="257">
        <v>263</v>
      </c>
      <c r="M2347" s="258">
        <v>442</v>
      </c>
      <c r="N2347" s="258">
        <v>1824</v>
      </c>
      <c r="O2347" s="258">
        <v>731</v>
      </c>
      <c r="P2347" s="258">
        <v>211</v>
      </c>
      <c r="Q2347" s="258">
        <v>203</v>
      </c>
      <c r="R2347" s="259">
        <v>82</v>
      </c>
      <c r="S2347" s="267">
        <v>7662</v>
      </c>
      <c r="T2347" s="90"/>
      <c r="U2347" s="260">
        <v>8</v>
      </c>
      <c r="V2347" s="273">
        <v>107.161773194825</v>
      </c>
      <c r="W2347" s="273">
        <v>124.255221932114</v>
      </c>
      <c r="X2347" s="274">
        <v>1.145173845</v>
      </c>
      <c r="Z2347" s="257">
        <v>18098.379999999997</v>
      </c>
      <c r="AA2347" s="258">
        <v>7007.6071754487521</v>
      </c>
      <c r="AB2347" s="276">
        <v>0.91459242697060195</v>
      </c>
      <c r="AC2347" s="92"/>
      <c r="AD2347" s="257">
        <v>808523.07528171397</v>
      </c>
      <c r="AE2347" s="258">
        <v>8198.416604711254</v>
      </c>
      <c r="AF2347" s="276">
        <v>1.0700099980046012</v>
      </c>
      <c r="AG2347" s="93"/>
      <c r="AH2347" s="257">
        <v>8774.3220003900005</v>
      </c>
      <c r="AI2347" s="258">
        <v>7442.6981306303414</v>
      </c>
      <c r="AJ2347" s="258">
        <v>7556.7351027025634</v>
      </c>
      <c r="AK2347" s="276">
        <v>0.98626143339892502</v>
      </c>
      <c r="AL2347" s="93"/>
      <c r="AM2347" s="257">
        <v>7665.44</v>
      </c>
      <c r="AN2347" s="258">
        <v>7648.4643256706368</v>
      </c>
      <c r="AO2347" s="276">
        <v>0.99823340194082966</v>
      </c>
      <c r="AQ2347" s="280">
        <v>7382.1307486336455</v>
      </c>
      <c r="AR2347" s="281">
        <v>7441.1457226387529</v>
      </c>
    </row>
    <row r="2348" spans="1:44" x14ac:dyDescent="0.2">
      <c r="A2348" s="260" t="s">
        <v>8391</v>
      </c>
      <c r="B2348" s="261" t="s">
        <v>3368</v>
      </c>
      <c r="C2348" s="261" t="s">
        <v>3416</v>
      </c>
      <c r="D2348" s="262" t="s">
        <v>11624</v>
      </c>
      <c r="E2348" s="257">
        <v>649</v>
      </c>
      <c r="F2348" s="258">
        <v>920</v>
      </c>
      <c r="G2348" s="258">
        <v>3692</v>
      </c>
      <c r="H2348" s="258">
        <v>2053</v>
      </c>
      <c r="I2348" s="258">
        <v>690</v>
      </c>
      <c r="J2348" s="258">
        <v>385</v>
      </c>
      <c r="K2348" s="259">
        <v>114</v>
      </c>
      <c r="L2348" s="257">
        <v>654</v>
      </c>
      <c r="M2348" s="258">
        <v>842</v>
      </c>
      <c r="N2348" s="258">
        <v>3877</v>
      </c>
      <c r="O2348" s="258">
        <v>2084</v>
      </c>
      <c r="P2348" s="258">
        <v>763</v>
      </c>
      <c r="Q2348" s="258">
        <v>488</v>
      </c>
      <c r="R2348" s="259">
        <v>194</v>
      </c>
      <c r="S2348" s="267">
        <v>17405</v>
      </c>
      <c r="T2348" s="90"/>
      <c r="U2348" s="260">
        <v>23</v>
      </c>
      <c r="V2348" s="273">
        <v>98.928713140095894</v>
      </c>
      <c r="W2348" s="273">
        <v>95.3306521114622</v>
      </c>
      <c r="X2348" s="274">
        <v>1.1280487800000001</v>
      </c>
      <c r="Z2348" s="257">
        <v>44511.819999999992</v>
      </c>
      <c r="AA2348" s="258">
        <v>17234.766273240108</v>
      </c>
      <c r="AB2348" s="276">
        <v>0.99021926304166086</v>
      </c>
      <c r="AC2348" s="92"/>
      <c r="AD2348" s="257">
        <v>1680026.6517629097</v>
      </c>
      <c r="AE2348" s="258">
        <v>17035.454916820236</v>
      </c>
      <c r="AF2348" s="276">
        <v>0.97876787801322818</v>
      </c>
      <c r="AG2348" s="93"/>
      <c r="AH2348" s="257">
        <v>19633.689015900003</v>
      </c>
      <c r="AI2348" s="258">
        <v>16654.007059408279</v>
      </c>
      <c r="AJ2348" s="258">
        <v>17044.523388515976</v>
      </c>
      <c r="AK2348" s="276">
        <v>0.97928890482711728</v>
      </c>
      <c r="AL2348" s="93"/>
      <c r="AM2348" s="257">
        <v>17414.89</v>
      </c>
      <c r="AN2348" s="258">
        <v>17376.323459642019</v>
      </c>
      <c r="AO2348" s="276">
        <v>0.9983523964172375</v>
      </c>
      <c r="AQ2348" s="280">
        <v>16492.246026134122</v>
      </c>
      <c r="AR2348" s="281">
        <v>16624.090002305675</v>
      </c>
    </row>
    <row r="2349" spans="1:44" x14ac:dyDescent="0.2">
      <c r="A2349" s="260" t="s">
        <v>8391</v>
      </c>
      <c r="B2349" s="261" t="s">
        <v>3368</v>
      </c>
      <c r="C2349" s="261" t="s">
        <v>3417</v>
      </c>
      <c r="D2349" s="262" t="s">
        <v>11625</v>
      </c>
      <c r="E2349" s="257">
        <v>174</v>
      </c>
      <c r="F2349" s="258">
        <v>375</v>
      </c>
      <c r="G2349" s="258">
        <v>1257</v>
      </c>
      <c r="H2349" s="258">
        <v>871</v>
      </c>
      <c r="I2349" s="258">
        <v>298</v>
      </c>
      <c r="J2349" s="258">
        <v>132</v>
      </c>
      <c r="K2349" s="259">
        <v>32</v>
      </c>
      <c r="L2349" s="257">
        <v>140</v>
      </c>
      <c r="M2349" s="258">
        <v>336</v>
      </c>
      <c r="N2349" s="258">
        <v>1264</v>
      </c>
      <c r="O2349" s="258">
        <v>949</v>
      </c>
      <c r="P2349" s="258">
        <v>332</v>
      </c>
      <c r="Q2349" s="258">
        <v>182</v>
      </c>
      <c r="R2349" s="259">
        <v>79</v>
      </c>
      <c r="S2349" s="267">
        <v>6421</v>
      </c>
      <c r="T2349" s="90"/>
      <c r="U2349" s="260">
        <v>12</v>
      </c>
      <c r="V2349" s="273">
        <v>85.372777718467503</v>
      </c>
      <c r="W2349" s="273">
        <v>81.951720915745199</v>
      </c>
      <c r="X2349" s="274">
        <v>1.145173845</v>
      </c>
      <c r="Z2349" s="257">
        <v>16604.189999999999</v>
      </c>
      <c r="AA2349" s="258">
        <v>6429.0638712699383</v>
      </c>
      <c r="AB2349" s="276">
        <v>1.0012558590982616</v>
      </c>
      <c r="AC2349" s="92"/>
      <c r="AD2349" s="257">
        <v>576720.03180646256</v>
      </c>
      <c r="AE2349" s="258">
        <v>5847.9358593250545</v>
      </c>
      <c r="AF2349" s="276">
        <v>0.91075157441598731</v>
      </c>
      <c r="AG2349" s="93"/>
      <c r="AH2349" s="257">
        <v>7353.1612587449999</v>
      </c>
      <c r="AI2349" s="258">
        <v>6237.2180496968704</v>
      </c>
      <c r="AJ2349" s="258">
        <v>6332.7846638544979</v>
      </c>
      <c r="AK2349" s="276">
        <v>0.98626143339892502</v>
      </c>
      <c r="AL2349" s="93"/>
      <c r="AM2349" s="257">
        <v>6426.16</v>
      </c>
      <c r="AN2349" s="258">
        <v>6411.92880135408</v>
      </c>
      <c r="AO2349" s="276">
        <v>0.99858726076219906</v>
      </c>
      <c r="AQ2349" s="280">
        <v>5766.6785492808604</v>
      </c>
      <c r="AR2349" s="281">
        <v>5812.7791124203868</v>
      </c>
    </row>
    <row r="2350" spans="1:44" x14ac:dyDescent="0.2">
      <c r="A2350" s="260" t="s">
        <v>8391</v>
      </c>
      <c r="B2350" s="261" t="s">
        <v>3368</v>
      </c>
      <c r="C2350" s="261" t="s">
        <v>3418</v>
      </c>
      <c r="D2350" s="262" t="s">
        <v>11626</v>
      </c>
      <c r="E2350" s="257">
        <v>308</v>
      </c>
      <c r="F2350" s="258">
        <v>560</v>
      </c>
      <c r="G2350" s="258">
        <v>1783</v>
      </c>
      <c r="H2350" s="258">
        <v>1431</v>
      </c>
      <c r="I2350" s="258">
        <v>515</v>
      </c>
      <c r="J2350" s="258">
        <v>350</v>
      </c>
      <c r="K2350" s="259">
        <v>126</v>
      </c>
      <c r="L2350" s="257">
        <v>304</v>
      </c>
      <c r="M2350" s="258">
        <v>526</v>
      </c>
      <c r="N2350" s="258">
        <v>1741</v>
      </c>
      <c r="O2350" s="258">
        <v>1462</v>
      </c>
      <c r="P2350" s="258">
        <v>596</v>
      </c>
      <c r="Q2350" s="258">
        <v>465</v>
      </c>
      <c r="R2350" s="259">
        <v>238</v>
      </c>
      <c r="S2350" s="267">
        <v>10405</v>
      </c>
      <c r="T2350" s="90"/>
      <c r="U2350" s="260">
        <v>11</v>
      </c>
      <c r="V2350" s="273">
        <v>82.305290826040306</v>
      </c>
      <c r="W2350" s="273">
        <v>81.139932724651601</v>
      </c>
      <c r="X2350" s="274">
        <v>1.145173845</v>
      </c>
      <c r="Z2350" s="257">
        <v>29608.310000000005</v>
      </c>
      <c r="AA2350" s="258">
        <v>11464.197657962266</v>
      </c>
      <c r="AB2350" s="276">
        <v>1.1017969877907032</v>
      </c>
      <c r="AC2350" s="92"/>
      <c r="AD2350" s="257">
        <v>924219.10116538848</v>
      </c>
      <c r="AE2350" s="258">
        <v>9371.5732513206603</v>
      </c>
      <c r="AF2350" s="276">
        <v>0.90067979349549832</v>
      </c>
      <c r="AG2350" s="93"/>
      <c r="AH2350" s="257">
        <v>11915.533857225</v>
      </c>
      <c r="AI2350" s="258">
        <v>10107.187946907949</v>
      </c>
      <c r="AJ2350" s="258">
        <v>10262.050214515815</v>
      </c>
      <c r="AK2350" s="276">
        <v>0.98626143339892502</v>
      </c>
      <c r="AL2350" s="93"/>
      <c r="AM2350" s="257">
        <v>10409.73</v>
      </c>
      <c r="AN2350" s="258">
        <v>10386.676895894221</v>
      </c>
      <c r="AO2350" s="276">
        <v>0.99823900969670554</v>
      </c>
      <c r="AQ2350" s="280">
        <v>10165.779212629748</v>
      </c>
      <c r="AR2350" s="281">
        <v>10247.047509873881</v>
      </c>
    </row>
    <row r="2351" spans="1:44" x14ac:dyDescent="0.2">
      <c r="A2351" s="260" t="s">
        <v>8391</v>
      </c>
      <c r="B2351" s="261" t="s">
        <v>3370</v>
      </c>
      <c r="C2351" s="261" t="s">
        <v>3419</v>
      </c>
      <c r="D2351" s="262" t="s">
        <v>11627</v>
      </c>
      <c r="E2351" s="257">
        <v>222</v>
      </c>
      <c r="F2351" s="258">
        <v>399</v>
      </c>
      <c r="G2351" s="258">
        <v>1158</v>
      </c>
      <c r="H2351" s="258">
        <v>726</v>
      </c>
      <c r="I2351" s="258">
        <v>175</v>
      </c>
      <c r="J2351" s="258">
        <v>147</v>
      </c>
      <c r="K2351" s="259">
        <v>52</v>
      </c>
      <c r="L2351" s="257">
        <v>196</v>
      </c>
      <c r="M2351" s="258">
        <v>369</v>
      </c>
      <c r="N2351" s="258">
        <v>1183</v>
      </c>
      <c r="O2351" s="258">
        <v>705</v>
      </c>
      <c r="P2351" s="258">
        <v>211</v>
      </c>
      <c r="Q2351" s="258">
        <v>187</v>
      </c>
      <c r="R2351" s="259">
        <v>88</v>
      </c>
      <c r="S2351" s="267">
        <v>5818</v>
      </c>
      <c r="T2351" s="90"/>
      <c r="U2351" s="260">
        <v>129</v>
      </c>
      <c r="V2351" s="273">
        <v>132.00374264310699</v>
      </c>
      <c r="W2351" s="273">
        <v>146.49243726366399</v>
      </c>
      <c r="X2351" s="274">
        <v>1.1599636739999999</v>
      </c>
      <c r="Z2351" s="257">
        <v>14844.509999999998</v>
      </c>
      <c r="AA2351" s="258">
        <v>5747.7240942018434</v>
      </c>
      <c r="AB2351" s="276">
        <v>0.98792095122066748</v>
      </c>
      <c r="AC2351" s="92"/>
      <c r="AD2351" s="257">
        <v>682312.50594227656</v>
      </c>
      <c r="AE2351" s="258">
        <v>6918.642583416964</v>
      </c>
      <c r="AF2351" s="276">
        <v>1.1891788558640364</v>
      </c>
      <c r="AG2351" s="93"/>
      <c r="AH2351" s="257">
        <v>6748.6686553319996</v>
      </c>
      <c r="AI2351" s="258">
        <v>5724.4655009299304</v>
      </c>
      <c r="AJ2351" s="258">
        <v>5773.1034404463662</v>
      </c>
      <c r="AK2351" s="276">
        <v>0.99228316267555283</v>
      </c>
      <c r="AL2351" s="93"/>
      <c r="AM2351" s="257">
        <v>5873.47</v>
      </c>
      <c r="AN2351" s="258">
        <v>5860.4627735520353</v>
      </c>
      <c r="AO2351" s="276">
        <v>1.0072985172829212</v>
      </c>
      <c r="AQ2351" s="280">
        <v>6831.8277532736147</v>
      </c>
      <c r="AR2351" s="281">
        <v>6886.4434395836197</v>
      </c>
    </row>
    <row r="2352" spans="1:44" x14ac:dyDescent="0.2">
      <c r="A2352" s="260" t="s">
        <v>8391</v>
      </c>
      <c r="B2352" s="261" t="s">
        <v>3370</v>
      </c>
      <c r="C2352" s="261" t="s">
        <v>3420</v>
      </c>
      <c r="D2352" s="262" t="s">
        <v>9136</v>
      </c>
      <c r="E2352" s="257">
        <v>201</v>
      </c>
      <c r="F2352" s="258">
        <v>299</v>
      </c>
      <c r="G2352" s="258">
        <v>1189</v>
      </c>
      <c r="H2352" s="258">
        <v>805</v>
      </c>
      <c r="I2352" s="258">
        <v>302</v>
      </c>
      <c r="J2352" s="258">
        <v>140</v>
      </c>
      <c r="K2352" s="259">
        <v>60</v>
      </c>
      <c r="L2352" s="257">
        <v>162</v>
      </c>
      <c r="M2352" s="258">
        <v>328</v>
      </c>
      <c r="N2352" s="258">
        <v>1123</v>
      </c>
      <c r="O2352" s="258">
        <v>818</v>
      </c>
      <c r="P2352" s="258">
        <v>316</v>
      </c>
      <c r="Q2352" s="258">
        <v>226</v>
      </c>
      <c r="R2352" s="259">
        <v>106</v>
      </c>
      <c r="S2352" s="267">
        <v>6075</v>
      </c>
      <c r="T2352" s="90"/>
      <c r="U2352" s="260">
        <v>0</v>
      </c>
      <c r="V2352" s="273">
        <v>114.67176341026</v>
      </c>
      <c r="W2352" s="273">
        <v>114.064744645799</v>
      </c>
      <c r="X2352" s="274">
        <v>1.1599636739999999</v>
      </c>
      <c r="Z2352" s="257">
        <v>16377.409999999998</v>
      </c>
      <c r="AA2352" s="258">
        <v>6341.2557273781495</v>
      </c>
      <c r="AB2352" s="276">
        <v>1.0438281032721233</v>
      </c>
      <c r="AC2352" s="92"/>
      <c r="AD2352" s="257">
        <v>638314.22223834216</v>
      </c>
      <c r="AE2352" s="258">
        <v>6472.500388190876</v>
      </c>
      <c r="AF2352" s="276">
        <v>1.0654321626651648</v>
      </c>
      <c r="AG2352" s="93"/>
      <c r="AH2352" s="257">
        <v>7046.7793195499989</v>
      </c>
      <c r="AI2352" s="258">
        <v>5977.3337776124654</v>
      </c>
      <c r="AJ2352" s="258">
        <v>6028.1202132539838</v>
      </c>
      <c r="AK2352" s="276">
        <v>0.99228316267555294</v>
      </c>
      <c r="AL2352" s="93"/>
      <c r="AM2352" s="257">
        <v>6075</v>
      </c>
      <c r="AN2352" s="258">
        <v>6061.5464707112851</v>
      </c>
      <c r="AO2352" s="276">
        <v>0.9977854272775778</v>
      </c>
      <c r="AQ2352" s="280">
        <v>6689.1948911992176</v>
      </c>
      <c r="AR2352" s="281">
        <v>6742.6703275008967</v>
      </c>
    </row>
    <row r="2353" spans="1:44" x14ac:dyDescent="0.2">
      <c r="A2353" s="260" t="s">
        <v>8391</v>
      </c>
      <c r="B2353" s="261" t="s">
        <v>3377</v>
      </c>
      <c r="C2353" s="261" t="s">
        <v>3421</v>
      </c>
      <c r="D2353" s="262" t="s">
        <v>11628</v>
      </c>
      <c r="E2353" s="257">
        <v>173</v>
      </c>
      <c r="F2353" s="258">
        <v>314</v>
      </c>
      <c r="G2353" s="258">
        <v>1142</v>
      </c>
      <c r="H2353" s="258">
        <v>819</v>
      </c>
      <c r="I2353" s="258">
        <v>273</v>
      </c>
      <c r="J2353" s="258">
        <v>209</v>
      </c>
      <c r="K2353" s="259">
        <v>70</v>
      </c>
      <c r="L2353" s="257">
        <v>159</v>
      </c>
      <c r="M2353" s="258">
        <v>274</v>
      </c>
      <c r="N2353" s="258">
        <v>1121</v>
      </c>
      <c r="O2353" s="258">
        <v>858</v>
      </c>
      <c r="P2353" s="258">
        <v>300</v>
      </c>
      <c r="Q2353" s="258">
        <v>256</v>
      </c>
      <c r="R2353" s="259">
        <v>112</v>
      </c>
      <c r="S2353" s="267">
        <v>6080</v>
      </c>
      <c r="T2353" s="90"/>
      <c r="U2353" s="260">
        <v>14</v>
      </c>
      <c r="V2353" s="273">
        <v>87.943516886182906</v>
      </c>
      <c r="W2353" s="273">
        <v>79.992596248766006</v>
      </c>
      <c r="X2353" s="274">
        <v>1.13920602</v>
      </c>
      <c r="Z2353" s="257">
        <v>16827.150000000001</v>
      </c>
      <c r="AA2353" s="258">
        <v>6515.392929220875</v>
      </c>
      <c r="AB2353" s="276">
        <v>1.0716106791481703</v>
      </c>
      <c r="AC2353" s="92"/>
      <c r="AD2353" s="257">
        <v>547353.80285792181</v>
      </c>
      <c r="AE2353" s="258">
        <v>5550.162565785372</v>
      </c>
      <c r="AF2353" s="276">
        <v>0.91285568516206772</v>
      </c>
      <c r="AG2353" s="93"/>
      <c r="AH2353" s="257">
        <v>6926.3726016000001</v>
      </c>
      <c r="AI2353" s="258">
        <v>5875.2004327726072</v>
      </c>
      <c r="AJ2353" s="258">
        <v>5981.6962077308508</v>
      </c>
      <c r="AK2353" s="276">
        <v>0.98383161311362677</v>
      </c>
      <c r="AL2353" s="93"/>
      <c r="AM2353" s="257">
        <v>6086.02</v>
      </c>
      <c r="AN2353" s="258">
        <v>6072.542066119885</v>
      </c>
      <c r="AO2353" s="276">
        <v>0.99877336613813894</v>
      </c>
      <c r="AQ2353" s="280">
        <v>5844.2725738571035</v>
      </c>
      <c r="AR2353" s="281">
        <v>5890.993446972062</v>
      </c>
    </row>
    <row r="2354" spans="1:44" x14ac:dyDescent="0.2">
      <c r="A2354" s="260" t="s">
        <v>8391</v>
      </c>
      <c r="B2354" s="261" t="s">
        <v>3368</v>
      </c>
      <c r="C2354" s="261" t="s">
        <v>3422</v>
      </c>
      <c r="D2354" s="262" t="s">
        <v>11629</v>
      </c>
      <c r="E2354" s="257">
        <v>527</v>
      </c>
      <c r="F2354" s="258">
        <v>860</v>
      </c>
      <c r="G2354" s="258">
        <v>3254</v>
      </c>
      <c r="H2354" s="258">
        <v>2139</v>
      </c>
      <c r="I2354" s="258">
        <v>707</v>
      </c>
      <c r="J2354" s="258">
        <v>332</v>
      </c>
      <c r="K2354" s="259">
        <v>92</v>
      </c>
      <c r="L2354" s="257">
        <v>520</v>
      </c>
      <c r="M2354" s="258">
        <v>836</v>
      </c>
      <c r="N2354" s="258">
        <v>3323</v>
      </c>
      <c r="O2354" s="258">
        <v>2145</v>
      </c>
      <c r="P2354" s="258">
        <v>695</v>
      </c>
      <c r="Q2354" s="258">
        <v>426</v>
      </c>
      <c r="R2354" s="259">
        <v>195</v>
      </c>
      <c r="S2354" s="267">
        <v>16051</v>
      </c>
      <c r="T2354" s="90"/>
      <c r="U2354" s="260">
        <v>37</v>
      </c>
      <c r="V2354" s="273">
        <v>96.765338571164804</v>
      </c>
      <c r="W2354" s="273">
        <v>89.900579330966096</v>
      </c>
      <c r="X2354" s="274">
        <v>1.1448529009999999</v>
      </c>
      <c r="Z2354" s="257">
        <v>41095.479999999996</v>
      </c>
      <c r="AA2354" s="258">
        <v>15911.975576074252</v>
      </c>
      <c r="AB2354" s="276">
        <v>0.99133858177523215</v>
      </c>
      <c r="AC2354" s="92"/>
      <c r="AD2354" s="257">
        <v>1519627.2906799908</v>
      </c>
      <c r="AE2354" s="258">
        <v>15409.006859256651</v>
      </c>
      <c r="AF2354" s="276">
        <v>0.96000291939795968</v>
      </c>
      <c r="AG2354" s="93"/>
      <c r="AH2354" s="257">
        <v>18376.033913951</v>
      </c>
      <c r="AI2354" s="258">
        <v>15587.218391766775</v>
      </c>
      <c r="AJ2354" s="258">
        <v>15828.384828048052</v>
      </c>
      <c r="AK2354" s="276">
        <v>0.9861307599556447</v>
      </c>
      <c r="AL2354" s="93"/>
      <c r="AM2354" s="257">
        <v>16066.91</v>
      </c>
      <c r="AN2354" s="258">
        <v>16031.328659380388</v>
      </c>
      <c r="AO2354" s="276">
        <v>0.99877444765936008</v>
      </c>
      <c r="AQ2354" s="280">
        <v>15045.221501900953</v>
      </c>
      <c r="AR2354" s="281">
        <v>15165.49752871071</v>
      </c>
    </row>
    <row r="2355" spans="1:44" x14ac:dyDescent="0.2">
      <c r="A2355" s="260" t="s">
        <v>8391</v>
      </c>
      <c r="B2355" s="261" t="s">
        <v>3368</v>
      </c>
      <c r="C2355" s="261" t="s">
        <v>3423</v>
      </c>
      <c r="D2355" s="262" t="s">
        <v>11630</v>
      </c>
      <c r="E2355" s="257">
        <v>107</v>
      </c>
      <c r="F2355" s="258">
        <v>203</v>
      </c>
      <c r="G2355" s="258">
        <v>946</v>
      </c>
      <c r="H2355" s="258">
        <v>676</v>
      </c>
      <c r="I2355" s="258">
        <v>219</v>
      </c>
      <c r="J2355" s="258">
        <v>98</v>
      </c>
      <c r="K2355" s="259">
        <v>25</v>
      </c>
      <c r="L2355" s="257">
        <v>113</v>
      </c>
      <c r="M2355" s="258">
        <v>206</v>
      </c>
      <c r="N2355" s="258">
        <v>892</v>
      </c>
      <c r="O2355" s="258">
        <v>628</v>
      </c>
      <c r="P2355" s="258">
        <v>195</v>
      </c>
      <c r="Q2355" s="258">
        <v>138</v>
      </c>
      <c r="R2355" s="259">
        <v>56</v>
      </c>
      <c r="S2355" s="267">
        <v>4502</v>
      </c>
      <c r="T2355" s="90"/>
      <c r="U2355" s="260">
        <v>13</v>
      </c>
      <c r="V2355" s="273">
        <v>97.341286691770705</v>
      </c>
      <c r="W2355" s="273">
        <v>92.919129082426096</v>
      </c>
      <c r="X2355" s="274">
        <v>1.1280487800000001</v>
      </c>
      <c r="Z2355" s="257">
        <v>11616.07</v>
      </c>
      <c r="AA2355" s="258">
        <v>4497.6873887339643</v>
      </c>
      <c r="AB2355" s="276">
        <v>0.99904206768857495</v>
      </c>
      <c r="AC2355" s="92"/>
      <c r="AD2355" s="257">
        <v>430121.12511504226</v>
      </c>
      <c r="AE2355" s="258">
        <v>4361.4242833472326</v>
      </c>
      <c r="AF2355" s="276">
        <v>0.96877482970840356</v>
      </c>
      <c r="AG2355" s="93"/>
      <c r="AH2355" s="257">
        <v>5078.4756075600008</v>
      </c>
      <c r="AI2355" s="258">
        <v>4307.747186524336</v>
      </c>
      <c r="AJ2355" s="258">
        <v>4408.7586495316809</v>
      </c>
      <c r="AK2355" s="276">
        <v>0.97928890482711706</v>
      </c>
      <c r="AL2355" s="93"/>
      <c r="AM2355" s="257">
        <v>4507.59</v>
      </c>
      <c r="AN2355" s="258">
        <v>4497.6076141421372</v>
      </c>
      <c r="AO2355" s="276">
        <v>0.99902434787697403</v>
      </c>
      <c r="AQ2355" s="280">
        <v>4262.8398800583682</v>
      </c>
      <c r="AR2355" s="281">
        <v>4296.9183044693891</v>
      </c>
    </row>
    <row r="2356" spans="1:44" x14ac:dyDescent="0.2">
      <c r="A2356" s="260" t="s">
        <v>8391</v>
      </c>
      <c r="B2356" s="261" t="s">
        <v>3377</v>
      </c>
      <c r="C2356" s="261" t="s">
        <v>3424</v>
      </c>
      <c r="D2356" s="262" t="s">
        <v>11631</v>
      </c>
      <c r="E2356" s="257">
        <v>420</v>
      </c>
      <c r="F2356" s="258">
        <v>708</v>
      </c>
      <c r="G2356" s="258">
        <v>3089</v>
      </c>
      <c r="H2356" s="258">
        <v>1460</v>
      </c>
      <c r="I2356" s="258">
        <v>398</v>
      </c>
      <c r="J2356" s="258">
        <v>295</v>
      </c>
      <c r="K2356" s="259">
        <v>107</v>
      </c>
      <c r="L2356" s="257">
        <v>456</v>
      </c>
      <c r="M2356" s="258">
        <v>650</v>
      </c>
      <c r="N2356" s="258">
        <v>2924</v>
      </c>
      <c r="O2356" s="258">
        <v>1523</v>
      </c>
      <c r="P2356" s="258">
        <v>451</v>
      </c>
      <c r="Q2356" s="258">
        <v>376</v>
      </c>
      <c r="R2356" s="259">
        <v>168</v>
      </c>
      <c r="S2356" s="267">
        <v>13025</v>
      </c>
      <c r="T2356" s="90"/>
      <c r="U2356" s="260">
        <v>11</v>
      </c>
      <c r="V2356" s="273">
        <v>98.620532631817497</v>
      </c>
      <c r="W2356" s="273">
        <v>98.363357137372304</v>
      </c>
      <c r="X2356" s="274">
        <v>1.145173845</v>
      </c>
      <c r="Z2356" s="257">
        <v>32379.74</v>
      </c>
      <c r="AA2356" s="258">
        <v>12537.282251956531</v>
      </c>
      <c r="AB2356" s="276">
        <v>0.96255525926729602</v>
      </c>
      <c r="AC2356" s="92"/>
      <c r="AD2356" s="257">
        <v>1265548.8634376803</v>
      </c>
      <c r="AE2356" s="258">
        <v>12832.653925759381</v>
      </c>
      <c r="AF2356" s="276">
        <v>0.98523254708325381</v>
      </c>
      <c r="AG2356" s="93"/>
      <c r="AH2356" s="257">
        <v>14915.889331124999</v>
      </c>
      <c r="AI2356" s="258">
        <v>12652.198270877081</v>
      </c>
      <c r="AJ2356" s="258">
        <v>12846.055170020998</v>
      </c>
      <c r="AK2356" s="276">
        <v>0.98626143339892502</v>
      </c>
      <c r="AL2356" s="93"/>
      <c r="AM2356" s="257">
        <v>13029.73</v>
      </c>
      <c r="AN2356" s="258">
        <v>13000.874715361473</v>
      </c>
      <c r="AO2356" s="276">
        <v>0.99814777085308815</v>
      </c>
      <c r="AQ2356" s="280">
        <v>12159.873182319492</v>
      </c>
      <c r="AR2356" s="281">
        <v>12257.082866649836</v>
      </c>
    </row>
    <row r="2357" spans="1:44" x14ac:dyDescent="0.2">
      <c r="A2357" s="260" t="s">
        <v>8391</v>
      </c>
      <c r="B2357" s="261" t="s">
        <v>3368</v>
      </c>
      <c r="C2357" s="261" t="s">
        <v>3425</v>
      </c>
      <c r="D2357" s="262" t="s">
        <v>11632</v>
      </c>
      <c r="E2357" s="257">
        <v>295</v>
      </c>
      <c r="F2357" s="258">
        <v>456</v>
      </c>
      <c r="G2357" s="258">
        <v>1951</v>
      </c>
      <c r="H2357" s="258">
        <v>1120</v>
      </c>
      <c r="I2357" s="258">
        <v>341</v>
      </c>
      <c r="J2357" s="258">
        <v>248</v>
      </c>
      <c r="K2357" s="259">
        <v>74</v>
      </c>
      <c r="L2357" s="257">
        <v>260</v>
      </c>
      <c r="M2357" s="258">
        <v>501</v>
      </c>
      <c r="N2357" s="258">
        <v>1758</v>
      </c>
      <c r="O2357" s="258">
        <v>1045</v>
      </c>
      <c r="P2357" s="258">
        <v>376</v>
      </c>
      <c r="Q2357" s="258">
        <v>347</v>
      </c>
      <c r="R2357" s="259">
        <v>189</v>
      </c>
      <c r="S2357" s="267">
        <v>8961</v>
      </c>
      <c r="T2357" s="90"/>
      <c r="U2357" s="260">
        <v>152</v>
      </c>
      <c r="V2357" s="273">
        <v>112.750116476545</v>
      </c>
      <c r="W2357" s="273">
        <v>141.63530855931199</v>
      </c>
      <c r="X2357" s="274">
        <v>1.1449143749999999</v>
      </c>
      <c r="Z2357" s="257">
        <v>23576.28</v>
      </c>
      <c r="AA2357" s="258">
        <v>9128.6241585373355</v>
      </c>
      <c r="AB2357" s="276">
        <v>1.0187059656887998</v>
      </c>
      <c r="AC2357" s="92"/>
      <c r="AD2357" s="257">
        <v>995549.79247684998</v>
      </c>
      <c r="AE2357" s="258">
        <v>10094.865810249368</v>
      </c>
      <c r="AF2357" s="276">
        <v>1.1265334014339212</v>
      </c>
      <c r="AG2357" s="93"/>
      <c r="AH2357" s="257">
        <v>10259.577714375</v>
      </c>
      <c r="AI2357" s="258">
        <v>8702.5458915733343</v>
      </c>
      <c r="AJ2357" s="258">
        <v>8836.9420279551996</v>
      </c>
      <c r="AK2357" s="276">
        <v>0.98615578930422942</v>
      </c>
      <c r="AL2357" s="93"/>
      <c r="AM2357" s="257">
        <v>9026.36</v>
      </c>
      <c r="AN2357" s="258">
        <v>9006.3704693612381</v>
      </c>
      <c r="AO2357" s="276">
        <v>1.0050631033769934</v>
      </c>
      <c r="AQ2357" s="280">
        <v>10192.676917627681</v>
      </c>
      <c r="AR2357" s="281">
        <v>10274.160243217328</v>
      </c>
    </row>
    <row r="2358" spans="1:44" x14ac:dyDescent="0.2">
      <c r="A2358" s="260" t="s">
        <v>8391</v>
      </c>
      <c r="B2358" s="261" t="s">
        <v>3370</v>
      </c>
      <c r="C2358" s="261" t="s">
        <v>3426</v>
      </c>
      <c r="D2358" s="262" t="s">
        <v>11633</v>
      </c>
      <c r="E2358" s="257">
        <v>159</v>
      </c>
      <c r="F2358" s="258">
        <v>262</v>
      </c>
      <c r="G2358" s="258">
        <v>1166</v>
      </c>
      <c r="H2358" s="258">
        <v>249</v>
      </c>
      <c r="I2358" s="258">
        <v>55</v>
      </c>
      <c r="J2358" s="258">
        <v>38</v>
      </c>
      <c r="K2358" s="259">
        <v>10</v>
      </c>
      <c r="L2358" s="257">
        <v>145</v>
      </c>
      <c r="M2358" s="258">
        <v>248</v>
      </c>
      <c r="N2358" s="258">
        <v>755</v>
      </c>
      <c r="O2358" s="258">
        <v>203</v>
      </c>
      <c r="P2358" s="258">
        <v>56</v>
      </c>
      <c r="Q2358" s="258">
        <v>43</v>
      </c>
      <c r="R2358" s="259">
        <v>9</v>
      </c>
      <c r="S2358" s="267">
        <v>3398</v>
      </c>
      <c r="T2358" s="90"/>
      <c r="U2358" s="260">
        <v>0</v>
      </c>
      <c r="V2358" s="273">
        <v>123.4460745762</v>
      </c>
      <c r="W2358" s="273">
        <v>156.73631547969299</v>
      </c>
      <c r="X2358" s="274">
        <v>1.1598935459999999</v>
      </c>
      <c r="Z2358" s="257">
        <v>6870.0399999999991</v>
      </c>
      <c r="AA2358" s="258">
        <v>2660.0470097113634</v>
      </c>
      <c r="AB2358" s="276">
        <v>0.78282725418227295</v>
      </c>
      <c r="AC2358" s="92"/>
      <c r="AD2358" s="257">
        <v>399151.61699220183</v>
      </c>
      <c r="AE2358" s="258">
        <v>4047.3937536118028</v>
      </c>
      <c r="AF2358" s="276">
        <v>1.1911105808157159</v>
      </c>
      <c r="AG2358" s="93"/>
      <c r="AH2358" s="257">
        <v>3941.3182693079998</v>
      </c>
      <c r="AI2358" s="258">
        <v>3343.1690920271703</v>
      </c>
      <c r="AJ2358" s="258">
        <v>3371.6811641730419</v>
      </c>
      <c r="AK2358" s="276">
        <v>0.99225460982137781</v>
      </c>
      <c r="AL2358" s="93"/>
      <c r="AM2358" s="257">
        <v>3398</v>
      </c>
      <c r="AN2358" s="258">
        <v>3390.4748818892099</v>
      </c>
      <c r="AO2358" s="276">
        <v>0.99778542727757791</v>
      </c>
      <c r="AQ2358" s="280">
        <v>3136.907238180373</v>
      </c>
      <c r="AR2358" s="281">
        <v>3161.9846183326977</v>
      </c>
    </row>
    <row r="2359" spans="1:44" x14ac:dyDescent="0.2">
      <c r="A2359" s="260" t="s">
        <v>8391</v>
      </c>
      <c r="B2359" s="261" t="s">
        <v>3370</v>
      </c>
      <c r="C2359" s="261" t="s">
        <v>3427</v>
      </c>
      <c r="D2359" s="262" t="s">
        <v>11634</v>
      </c>
      <c r="E2359" s="257">
        <v>272</v>
      </c>
      <c r="F2359" s="258">
        <v>464</v>
      </c>
      <c r="G2359" s="258">
        <v>1778</v>
      </c>
      <c r="H2359" s="258">
        <v>1322</v>
      </c>
      <c r="I2359" s="258">
        <v>476</v>
      </c>
      <c r="J2359" s="258">
        <v>267</v>
      </c>
      <c r="K2359" s="259">
        <v>61</v>
      </c>
      <c r="L2359" s="257">
        <v>270</v>
      </c>
      <c r="M2359" s="258">
        <v>476</v>
      </c>
      <c r="N2359" s="258">
        <v>1590</v>
      </c>
      <c r="O2359" s="258">
        <v>1165</v>
      </c>
      <c r="P2359" s="258">
        <v>428</v>
      </c>
      <c r="Q2359" s="258">
        <v>314</v>
      </c>
      <c r="R2359" s="259">
        <v>97</v>
      </c>
      <c r="S2359" s="267">
        <v>8980</v>
      </c>
      <c r="T2359" s="90"/>
      <c r="U2359" s="260">
        <v>1</v>
      </c>
      <c r="V2359" s="273">
        <v>124.95550924043</v>
      </c>
      <c r="W2359" s="273">
        <v>134.84977728285</v>
      </c>
      <c r="X2359" s="274">
        <v>1.1599636739999999</v>
      </c>
      <c r="Z2359" s="257">
        <v>23811.100000000002</v>
      </c>
      <c r="AA2359" s="258">
        <v>9219.5453524198201</v>
      </c>
      <c r="AB2359" s="276">
        <v>1.02667542899998</v>
      </c>
      <c r="AC2359" s="92"/>
      <c r="AD2359" s="257">
        <v>1011857.1012784803</v>
      </c>
      <c r="AE2359" s="258">
        <v>10260.221772676114</v>
      </c>
      <c r="AF2359" s="276">
        <v>1.142563671790213</v>
      </c>
      <c r="AG2359" s="93"/>
      <c r="AH2359" s="257">
        <v>10416.473792519999</v>
      </c>
      <c r="AI2359" s="258">
        <v>8835.6308350551353</v>
      </c>
      <c r="AJ2359" s="258">
        <v>8910.7028008264642</v>
      </c>
      <c r="AK2359" s="276">
        <v>0.99228316267555283</v>
      </c>
      <c r="AL2359" s="93"/>
      <c r="AM2359" s="257">
        <v>8980.43</v>
      </c>
      <c r="AN2359" s="258">
        <v>8960.5421846863792</v>
      </c>
      <c r="AO2359" s="276">
        <v>0.99783320542164577</v>
      </c>
      <c r="AQ2359" s="280">
        <v>10429.980361684906</v>
      </c>
      <c r="AR2359" s="281">
        <v>10513.360762395439</v>
      </c>
    </row>
    <row r="2360" spans="1:44" x14ac:dyDescent="0.2">
      <c r="A2360" s="260" t="s">
        <v>8391</v>
      </c>
      <c r="B2360" s="261" t="s">
        <v>3368</v>
      </c>
      <c r="C2360" s="261" t="s">
        <v>3428</v>
      </c>
      <c r="D2360" s="262" t="s">
        <v>11635</v>
      </c>
      <c r="E2360" s="257">
        <v>510</v>
      </c>
      <c r="F2360" s="258">
        <v>981</v>
      </c>
      <c r="G2360" s="258">
        <v>3102</v>
      </c>
      <c r="H2360" s="258">
        <v>2214</v>
      </c>
      <c r="I2360" s="258">
        <v>657</v>
      </c>
      <c r="J2360" s="258">
        <v>352</v>
      </c>
      <c r="K2360" s="259">
        <v>99</v>
      </c>
      <c r="L2360" s="257">
        <v>480</v>
      </c>
      <c r="M2360" s="258">
        <v>897</v>
      </c>
      <c r="N2360" s="258">
        <v>3195</v>
      </c>
      <c r="O2360" s="258">
        <v>2204</v>
      </c>
      <c r="P2360" s="258">
        <v>731</v>
      </c>
      <c r="Q2360" s="258">
        <v>437</v>
      </c>
      <c r="R2360" s="259">
        <v>145</v>
      </c>
      <c r="S2360" s="267">
        <v>16004</v>
      </c>
      <c r="T2360" s="90"/>
      <c r="U2360" s="260">
        <v>59</v>
      </c>
      <c r="V2360" s="273">
        <v>99.637465076805498</v>
      </c>
      <c r="W2360" s="273">
        <v>96.295014369611295</v>
      </c>
      <c r="X2360" s="274">
        <v>1.1448529009999999</v>
      </c>
      <c r="Z2360" s="257">
        <v>40854.110000000008</v>
      </c>
      <c r="AA2360" s="258">
        <v>15818.518253157063</v>
      </c>
      <c r="AB2360" s="276">
        <v>0.9884102882502539</v>
      </c>
      <c r="AC2360" s="92"/>
      <c r="AD2360" s="257">
        <v>1551410.6614377385</v>
      </c>
      <c r="AE2360" s="258">
        <v>15731.289948682666</v>
      </c>
      <c r="AF2360" s="276">
        <v>0.98295988182221106</v>
      </c>
      <c r="AG2360" s="93"/>
      <c r="AH2360" s="257">
        <v>18322.225827603997</v>
      </c>
      <c r="AI2360" s="258">
        <v>15541.576421521117</v>
      </c>
      <c r="AJ2360" s="258">
        <v>15782.036682330136</v>
      </c>
      <c r="AK2360" s="276">
        <v>0.98613075995564459</v>
      </c>
      <c r="AL2360" s="93"/>
      <c r="AM2360" s="257">
        <v>16029.37</v>
      </c>
      <c r="AN2360" s="258">
        <v>15993.871794440389</v>
      </c>
      <c r="AO2360" s="276">
        <v>0.99936714536618276</v>
      </c>
      <c r="AQ2360" s="280">
        <v>15323.612691174336</v>
      </c>
      <c r="AR2360" s="281">
        <v>15446.114260900851</v>
      </c>
    </row>
    <row r="2361" spans="1:44" x14ac:dyDescent="0.2">
      <c r="A2361" s="260" t="s">
        <v>8391</v>
      </c>
      <c r="B2361" s="261" t="s">
        <v>3368</v>
      </c>
      <c r="C2361" s="261" t="s">
        <v>3429</v>
      </c>
      <c r="D2361" s="262" t="s">
        <v>11636</v>
      </c>
      <c r="E2361" s="257">
        <v>124</v>
      </c>
      <c r="F2361" s="258">
        <v>217</v>
      </c>
      <c r="G2361" s="258">
        <v>798</v>
      </c>
      <c r="H2361" s="258">
        <v>567</v>
      </c>
      <c r="I2361" s="258">
        <v>157</v>
      </c>
      <c r="J2361" s="258">
        <v>142</v>
      </c>
      <c r="K2361" s="259">
        <v>37</v>
      </c>
      <c r="L2361" s="257">
        <v>116</v>
      </c>
      <c r="M2361" s="258">
        <v>204</v>
      </c>
      <c r="N2361" s="258">
        <v>802</v>
      </c>
      <c r="O2361" s="258">
        <v>527</v>
      </c>
      <c r="P2361" s="258">
        <v>203</v>
      </c>
      <c r="Q2361" s="258">
        <v>163</v>
      </c>
      <c r="R2361" s="259">
        <v>89</v>
      </c>
      <c r="S2361" s="267">
        <v>4146</v>
      </c>
      <c r="T2361" s="90"/>
      <c r="U2361" s="260">
        <v>85</v>
      </c>
      <c r="V2361" s="273">
        <v>101.702158113929</v>
      </c>
      <c r="W2361" s="273">
        <v>105.822961890979</v>
      </c>
      <c r="X2361" s="274">
        <v>1.145173845</v>
      </c>
      <c r="Z2361" s="257">
        <v>11280.69</v>
      </c>
      <c r="AA2361" s="258">
        <v>4367.8298382514349</v>
      </c>
      <c r="AB2361" s="276">
        <v>1.0535045437171815</v>
      </c>
      <c r="AC2361" s="92"/>
      <c r="AD2361" s="257">
        <v>413497.01080016204</v>
      </c>
      <c r="AE2361" s="258">
        <v>4192.8559159073247</v>
      </c>
      <c r="AF2361" s="276">
        <v>1.0113014751344247</v>
      </c>
      <c r="AG2361" s="93"/>
      <c r="AH2361" s="257">
        <v>4747.8907613700003</v>
      </c>
      <c r="AI2361" s="258">
        <v>4027.3331309832151</v>
      </c>
      <c r="AJ2361" s="258">
        <v>4089.039902871943</v>
      </c>
      <c r="AK2361" s="276">
        <v>0.98626143339892502</v>
      </c>
      <c r="AL2361" s="93"/>
      <c r="AM2361" s="257">
        <v>4182.55</v>
      </c>
      <c r="AN2361" s="258">
        <v>4173.2874388598339</v>
      </c>
      <c r="AO2361" s="276">
        <v>1.0065816302122128</v>
      </c>
      <c r="AQ2361" s="280">
        <v>4385.1797788369622</v>
      </c>
      <c r="AR2361" s="281">
        <v>4420.236225202897</v>
      </c>
    </row>
    <row r="2362" spans="1:44" x14ac:dyDescent="0.2">
      <c r="A2362" s="260" t="s">
        <v>8391</v>
      </c>
      <c r="B2362" s="261" t="s">
        <v>3377</v>
      </c>
      <c r="C2362" s="261" t="s">
        <v>3430</v>
      </c>
      <c r="D2362" s="262" t="s">
        <v>11637</v>
      </c>
      <c r="E2362" s="257">
        <v>421</v>
      </c>
      <c r="F2362" s="258">
        <v>678</v>
      </c>
      <c r="G2362" s="258">
        <v>2363</v>
      </c>
      <c r="H2362" s="258">
        <v>1591</v>
      </c>
      <c r="I2362" s="258">
        <v>432</v>
      </c>
      <c r="J2362" s="258">
        <v>302</v>
      </c>
      <c r="K2362" s="259">
        <v>136</v>
      </c>
      <c r="L2362" s="257">
        <v>369</v>
      </c>
      <c r="M2362" s="258">
        <v>606</v>
      </c>
      <c r="N2362" s="258">
        <v>2399</v>
      </c>
      <c r="O2362" s="258">
        <v>1605</v>
      </c>
      <c r="P2362" s="258">
        <v>551</v>
      </c>
      <c r="Q2362" s="258">
        <v>453</v>
      </c>
      <c r="R2362" s="259">
        <v>343</v>
      </c>
      <c r="S2362" s="267">
        <v>12249</v>
      </c>
      <c r="T2362" s="90"/>
      <c r="U2362" s="260">
        <v>202</v>
      </c>
      <c r="V2362" s="273">
        <v>87.662391901601794</v>
      </c>
      <c r="W2362" s="273">
        <v>84.487018288700099</v>
      </c>
      <c r="X2362" s="274">
        <v>1.13920602</v>
      </c>
      <c r="Z2362" s="257">
        <v>33194.25</v>
      </c>
      <c r="AA2362" s="258">
        <v>12852.656673339812</v>
      </c>
      <c r="AB2362" s="276">
        <v>1.0492821188129491</v>
      </c>
      <c r="AC2362" s="92"/>
      <c r="AD2362" s="257">
        <v>1114854.7401853201</v>
      </c>
      <c r="AE2362" s="258">
        <v>11304.616891226899</v>
      </c>
      <c r="AF2362" s="276">
        <v>0.92290120754566896</v>
      </c>
      <c r="AG2362" s="93"/>
      <c r="AH2362" s="257">
        <v>13954.134538980001</v>
      </c>
      <c r="AI2362" s="258">
        <v>11836.402977143365</v>
      </c>
      <c r="AJ2362" s="258">
        <v>12050.953429028816</v>
      </c>
      <c r="AK2362" s="276">
        <v>0.98383161311362688</v>
      </c>
      <c r="AL2362" s="93"/>
      <c r="AM2362" s="257">
        <v>12335.86</v>
      </c>
      <c r="AN2362" s="258">
        <v>12308.541340936383</v>
      </c>
      <c r="AO2362" s="276">
        <v>1.0048609144368017</v>
      </c>
      <c r="AQ2362" s="280">
        <v>11726.673901230719</v>
      </c>
      <c r="AR2362" s="281">
        <v>11820.420460186697</v>
      </c>
    </row>
    <row r="2363" spans="1:44" x14ac:dyDescent="0.2">
      <c r="A2363" s="260" t="s">
        <v>8391</v>
      </c>
      <c r="B2363" s="261" t="s">
        <v>3368</v>
      </c>
      <c r="C2363" s="261" t="s">
        <v>3431</v>
      </c>
      <c r="D2363" s="262" t="s">
        <v>11638</v>
      </c>
      <c r="E2363" s="257">
        <v>622</v>
      </c>
      <c r="F2363" s="258">
        <v>939</v>
      </c>
      <c r="G2363" s="258">
        <v>3506</v>
      </c>
      <c r="H2363" s="258">
        <v>2002</v>
      </c>
      <c r="I2363" s="258">
        <v>618</v>
      </c>
      <c r="J2363" s="258">
        <v>260</v>
      </c>
      <c r="K2363" s="259">
        <v>80</v>
      </c>
      <c r="L2363" s="257">
        <v>544</v>
      </c>
      <c r="M2363" s="258">
        <v>885</v>
      </c>
      <c r="N2363" s="258">
        <v>3586</v>
      </c>
      <c r="O2363" s="258">
        <v>2064</v>
      </c>
      <c r="P2363" s="258">
        <v>712</v>
      </c>
      <c r="Q2363" s="258">
        <v>385</v>
      </c>
      <c r="R2363" s="259">
        <v>195</v>
      </c>
      <c r="S2363" s="267">
        <v>16398</v>
      </c>
      <c r="T2363" s="90"/>
      <c r="U2363" s="260">
        <v>80</v>
      </c>
      <c r="V2363" s="273">
        <v>97.180622698755698</v>
      </c>
      <c r="W2363" s="273">
        <v>91.668089777994595</v>
      </c>
      <c r="X2363" s="274">
        <v>1.14490895</v>
      </c>
      <c r="Z2363" s="257">
        <v>40904.120000000003</v>
      </c>
      <c r="AA2363" s="258">
        <v>15837.881888733516</v>
      </c>
      <c r="AB2363" s="276">
        <v>0.96584229105583097</v>
      </c>
      <c r="AC2363" s="92"/>
      <c r="AD2363" s="257">
        <v>1561120.0437662287</v>
      </c>
      <c r="AE2363" s="258">
        <v>15829.74299688497</v>
      </c>
      <c r="AF2363" s="276">
        <v>0.96534595663403888</v>
      </c>
      <c r="AG2363" s="93"/>
      <c r="AH2363" s="257">
        <v>18774.216962099999</v>
      </c>
      <c r="AI2363" s="258">
        <v>15924.971693728516</v>
      </c>
      <c r="AJ2363" s="258">
        <v>16170.946412989688</v>
      </c>
      <c r="AK2363" s="276">
        <v>0.98615358049699275</v>
      </c>
      <c r="AL2363" s="93"/>
      <c r="AM2363" s="257">
        <v>16432.400000000001</v>
      </c>
      <c r="AN2363" s="258">
        <v>16396.009255196073</v>
      </c>
      <c r="AO2363" s="276">
        <v>0.9998785983166284</v>
      </c>
      <c r="AQ2363" s="280">
        <v>15075.506433092409</v>
      </c>
      <c r="AR2363" s="281">
        <v>15196.024566752865</v>
      </c>
    </row>
    <row r="2364" spans="1:44" x14ac:dyDescent="0.2">
      <c r="A2364" s="260" t="s">
        <v>8391</v>
      </c>
      <c r="B2364" s="261" t="s">
        <v>3368</v>
      </c>
      <c r="C2364" s="261" t="s">
        <v>3432</v>
      </c>
      <c r="D2364" s="262" t="s">
        <v>8572</v>
      </c>
      <c r="E2364" s="257">
        <v>129</v>
      </c>
      <c r="F2364" s="258">
        <v>231</v>
      </c>
      <c r="G2364" s="258">
        <v>1169</v>
      </c>
      <c r="H2364" s="258">
        <v>618</v>
      </c>
      <c r="I2364" s="258">
        <v>229</v>
      </c>
      <c r="J2364" s="258">
        <v>189</v>
      </c>
      <c r="K2364" s="259">
        <v>52</v>
      </c>
      <c r="L2364" s="257">
        <v>126</v>
      </c>
      <c r="M2364" s="258">
        <v>257</v>
      </c>
      <c r="N2364" s="258">
        <v>994</v>
      </c>
      <c r="O2364" s="258">
        <v>638</v>
      </c>
      <c r="P2364" s="258">
        <v>300</v>
      </c>
      <c r="Q2364" s="258">
        <v>239</v>
      </c>
      <c r="R2364" s="259">
        <v>91</v>
      </c>
      <c r="S2364" s="267">
        <v>5262</v>
      </c>
      <c r="T2364" s="90"/>
      <c r="U2364" s="260">
        <v>2</v>
      </c>
      <c r="V2364" s="273">
        <v>98.090433122742297</v>
      </c>
      <c r="W2364" s="273">
        <v>103.709996199163</v>
      </c>
      <c r="X2364" s="274">
        <v>1.145173845</v>
      </c>
      <c r="Z2364" s="257">
        <v>14343.670000000002</v>
      </c>
      <c r="AA2364" s="258">
        <v>5553.8012139356697</v>
      </c>
      <c r="AB2364" s="276">
        <v>1.0554544306225142</v>
      </c>
      <c r="AC2364" s="92"/>
      <c r="AD2364" s="257">
        <v>517204.58632184076</v>
      </c>
      <c r="AE2364" s="258">
        <v>5244.4497852536369</v>
      </c>
      <c r="AF2364" s="276">
        <v>0.99666472543778728</v>
      </c>
      <c r="AG2364" s="93"/>
      <c r="AH2364" s="257">
        <v>6025.9047723899994</v>
      </c>
      <c r="AI2364" s="258">
        <v>5111.3909636357148</v>
      </c>
      <c r="AJ2364" s="258">
        <v>5189.7076625451427</v>
      </c>
      <c r="AK2364" s="276">
        <v>0.98626143339892491</v>
      </c>
      <c r="AL2364" s="93"/>
      <c r="AM2364" s="257">
        <v>5262.86</v>
      </c>
      <c r="AN2364" s="258">
        <v>5251.2050138020732</v>
      </c>
      <c r="AO2364" s="276">
        <v>0.99794850129267831</v>
      </c>
      <c r="AQ2364" s="280">
        <v>5448.0313745361373</v>
      </c>
      <c r="AR2364" s="281">
        <v>5491.5845763006519</v>
      </c>
    </row>
    <row r="2365" spans="1:44" x14ac:dyDescent="0.2">
      <c r="A2365" s="260" t="s">
        <v>8391</v>
      </c>
      <c r="B2365" s="261" t="s">
        <v>3368</v>
      </c>
      <c r="C2365" s="261" t="s">
        <v>3433</v>
      </c>
      <c r="D2365" s="262" t="s">
        <v>11639</v>
      </c>
      <c r="E2365" s="257">
        <v>255</v>
      </c>
      <c r="F2365" s="258">
        <v>356</v>
      </c>
      <c r="G2365" s="258">
        <v>5166</v>
      </c>
      <c r="H2365" s="258">
        <v>1048</v>
      </c>
      <c r="I2365" s="258">
        <v>222</v>
      </c>
      <c r="J2365" s="258">
        <v>138</v>
      </c>
      <c r="K2365" s="259">
        <v>59</v>
      </c>
      <c r="L2365" s="257">
        <v>230</v>
      </c>
      <c r="M2365" s="258">
        <v>311</v>
      </c>
      <c r="N2365" s="258">
        <v>4050</v>
      </c>
      <c r="O2365" s="258">
        <v>689</v>
      </c>
      <c r="P2365" s="258">
        <v>198</v>
      </c>
      <c r="Q2365" s="258">
        <v>197</v>
      </c>
      <c r="R2365" s="259">
        <v>115</v>
      </c>
      <c r="S2365" s="267">
        <v>13034</v>
      </c>
      <c r="T2365" s="90"/>
      <c r="U2365" s="260">
        <v>102</v>
      </c>
      <c r="V2365" s="273">
        <v>112.213212628381</v>
      </c>
      <c r="W2365" s="273">
        <v>133.01458285363401</v>
      </c>
      <c r="X2365" s="274">
        <v>1.145173845</v>
      </c>
      <c r="Z2365" s="257">
        <v>26373.260000000002</v>
      </c>
      <c r="AA2365" s="258">
        <v>10211.601591743327</v>
      </c>
      <c r="AB2365" s="276">
        <v>0.78345876873893872</v>
      </c>
      <c r="AC2365" s="92"/>
      <c r="AD2365" s="257">
        <v>1419621.7421321524</v>
      </c>
      <c r="AE2365" s="258">
        <v>14394.951509640092</v>
      </c>
      <c r="AF2365" s="276">
        <v>1.1044154909958641</v>
      </c>
      <c r="AG2365" s="93"/>
      <c r="AH2365" s="257">
        <v>14926.195895729999</v>
      </c>
      <c r="AI2365" s="258">
        <v>12660.94067275331</v>
      </c>
      <c r="AJ2365" s="258">
        <v>12854.93152292159</v>
      </c>
      <c r="AK2365" s="276">
        <v>0.98626143339892514</v>
      </c>
      <c r="AL2365" s="93"/>
      <c r="AM2365" s="257">
        <v>13077.86</v>
      </c>
      <c r="AN2365" s="258">
        <v>13048.898127976347</v>
      </c>
      <c r="AO2365" s="276">
        <v>1.0011430204063485</v>
      </c>
      <c r="AQ2365" s="280">
        <v>11135.623191426319</v>
      </c>
      <c r="AR2365" s="281">
        <v>11224.644713199601</v>
      </c>
    </row>
    <row r="2366" spans="1:44" x14ac:dyDescent="0.2">
      <c r="A2366" s="260" t="s">
        <v>8391</v>
      </c>
      <c r="B2366" s="261" t="s">
        <v>3377</v>
      </c>
      <c r="C2366" s="261" t="s">
        <v>3434</v>
      </c>
      <c r="D2366" s="262" t="s">
        <v>11640</v>
      </c>
      <c r="E2366" s="257">
        <v>110</v>
      </c>
      <c r="F2366" s="258">
        <v>209</v>
      </c>
      <c r="G2366" s="258">
        <v>790</v>
      </c>
      <c r="H2366" s="258">
        <v>622</v>
      </c>
      <c r="I2366" s="258">
        <v>220</v>
      </c>
      <c r="J2366" s="258">
        <v>139</v>
      </c>
      <c r="K2366" s="259">
        <v>50</v>
      </c>
      <c r="L2366" s="257">
        <v>100</v>
      </c>
      <c r="M2366" s="258">
        <v>190</v>
      </c>
      <c r="N2366" s="258">
        <v>715</v>
      </c>
      <c r="O2366" s="258">
        <v>522</v>
      </c>
      <c r="P2366" s="258">
        <v>213</v>
      </c>
      <c r="Q2366" s="258">
        <v>172</v>
      </c>
      <c r="R2366" s="259">
        <v>104</v>
      </c>
      <c r="S2366" s="267">
        <v>4156</v>
      </c>
      <c r="T2366" s="90"/>
      <c r="U2366" s="260">
        <v>97</v>
      </c>
      <c r="V2366" s="273">
        <v>86.075066770298406</v>
      </c>
      <c r="W2366" s="273">
        <v>82.990854392298402</v>
      </c>
      <c r="X2366" s="274">
        <v>1.145173845</v>
      </c>
      <c r="Z2366" s="257">
        <v>11583.960000000001</v>
      </c>
      <c r="AA2366" s="258">
        <v>4485.2545485348046</v>
      </c>
      <c r="AB2366" s="276">
        <v>1.0792239048447556</v>
      </c>
      <c r="AC2366" s="92"/>
      <c r="AD2366" s="257">
        <v>375067.43955812149</v>
      </c>
      <c r="AE2366" s="258">
        <v>3803.1804142243304</v>
      </c>
      <c r="AF2366" s="276">
        <v>0.91510597069882826</v>
      </c>
      <c r="AG2366" s="93"/>
      <c r="AH2366" s="257">
        <v>4759.3424998199998</v>
      </c>
      <c r="AI2366" s="258">
        <v>4037.0469108456928</v>
      </c>
      <c r="AJ2366" s="258">
        <v>4098.9025172059319</v>
      </c>
      <c r="AK2366" s="276">
        <v>0.98626143339892491</v>
      </c>
      <c r="AL2366" s="93"/>
      <c r="AM2366" s="257">
        <v>4197.71</v>
      </c>
      <c r="AN2366" s="258">
        <v>4188.4138659373621</v>
      </c>
      <c r="AO2366" s="276">
        <v>1.0077992940176521</v>
      </c>
      <c r="AQ2366" s="280">
        <v>4079.6657728506316</v>
      </c>
      <c r="AR2366" s="281">
        <v>4112.2798483435199</v>
      </c>
    </row>
    <row r="2367" spans="1:44" x14ac:dyDescent="0.2">
      <c r="A2367" s="260" t="s">
        <v>8391</v>
      </c>
      <c r="B2367" s="261" t="s">
        <v>3368</v>
      </c>
      <c r="C2367" s="261" t="s">
        <v>3435</v>
      </c>
      <c r="D2367" s="262" t="s">
        <v>11641</v>
      </c>
      <c r="E2367" s="257">
        <v>352</v>
      </c>
      <c r="F2367" s="258">
        <v>494</v>
      </c>
      <c r="G2367" s="258">
        <v>1874</v>
      </c>
      <c r="H2367" s="258">
        <v>1000</v>
      </c>
      <c r="I2367" s="258">
        <v>269</v>
      </c>
      <c r="J2367" s="258">
        <v>145</v>
      </c>
      <c r="K2367" s="259">
        <v>46</v>
      </c>
      <c r="L2367" s="257">
        <v>313</v>
      </c>
      <c r="M2367" s="258">
        <v>490</v>
      </c>
      <c r="N2367" s="258">
        <v>2023</v>
      </c>
      <c r="O2367" s="258">
        <v>1074</v>
      </c>
      <c r="P2367" s="258">
        <v>306</v>
      </c>
      <c r="Q2367" s="258">
        <v>212</v>
      </c>
      <c r="R2367" s="259">
        <v>90</v>
      </c>
      <c r="S2367" s="267">
        <v>8688</v>
      </c>
      <c r="T2367" s="90"/>
      <c r="U2367" s="260">
        <v>7</v>
      </c>
      <c r="V2367" s="273">
        <v>104.65002852744399</v>
      </c>
      <c r="W2367" s="273">
        <v>115.943715469613</v>
      </c>
      <c r="X2367" s="274">
        <v>1.1280487800000001</v>
      </c>
      <c r="Z2367" s="257">
        <v>21393.75</v>
      </c>
      <c r="AA2367" s="258">
        <v>8283.5588605033572</v>
      </c>
      <c r="AB2367" s="276">
        <v>0.95344830346493525</v>
      </c>
      <c r="AC2367" s="92"/>
      <c r="AD2367" s="257">
        <v>893995.10464509553</v>
      </c>
      <c r="AE2367" s="258">
        <v>9065.1022024314661</v>
      </c>
      <c r="AF2367" s="276">
        <v>1.0434049496352977</v>
      </c>
      <c r="AG2367" s="93"/>
      <c r="AH2367" s="257">
        <v>9800.4878006400013</v>
      </c>
      <c r="AI2367" s="258">
        <v>8313.1291773708181</v>
      </c>
      <c r="AJ2367" s="258">
        <v>8508.0620051379919</v>
      </c>
      <c r="AK2367" s="276">
        <v>0.97928890482711695</v>
      </c>
      <c r="AL2367" s="93"/>
      <c r="AM2367" s="257">
        <v>8691.01</v>
      </c>
      <c r="AN2367" s="258">
        <v>8671.7631263237035</v>
      </c>
      <c r="AO2367" s="276">
        <v>0.99813111490834527</v>
      </c>
      <c r="AQ2367" s="280">
        <v>8448.2796913645525</v>
      </c>
      <c r="AR2367" s="281">
        <v>8515.817780752368</v>
      </c>
    </row>
    <row r="2368" spans="1:44" x14ac:dyDescent="0.2">
      <c r="A2368" s="260" t="s">
        <v>8391</v>
      </c>
      <c r="B2368" s="261" t="s">
        <v>3368</v>
      </c>
      <c r="C2368" s="261" t="s">
        <v>3436</v>
      </c>
      <c r="D2368" s="262" t="s">
        <v>11642</v>
      </c>
      <c r="E2368" s="257">
        <v>169</v>
      </c>
      <c r="F2368" s="258">
        <v>311</v>
      </c>
      <c r="G2368" s="258">
        <v>1017</v>
      </c>
      <c r="H2368" s="258">
        <v>624</v>
      </c>
      <c r="I2368" s="258">
        <v>213</v>
      </c>
      <c r="J2368" s="258">
        <v>120</v>
      </c>
      <c r="K2368" s="259">
        <v>29</v>
      </c>
      <c r="L2368" s="257">
        <v>137</v>
      </c>
      <c r="M2368" s="258">
        <v>281</v>
      </c>
      <c r="N2368" s="258">
        <v>1006</v>
      </c>
      <c r="O2368" s="258">
        <v>651</v>
      </c>
      <c r="P2368" s="258">
        <v>219</v>
      </c>
      <c r="Q2368" s="258">
        <v>184</v>
      </c>
      <c r="R2368" s="259">
        <v>70</v>
      </c>
      <c r="S2368" s="267">
        <v>5031</v>
      </c>
      <c r="T2368" s="90"/>
      <c r="U2368" s="260">
        <v>8</v>
      </c>
      <c r="V2368" s="273">
        <v>79.995387248809607</v>
      </c>
      <c r="W2368" s="273">
        <v>79.199523052464201</v>
      </c>
      <c r="X2368" s="274">
        <v>1.1451635870000001</v>
      </c>
      <c r="Z2368" s="257">
        <v>13064.33</v>
      </c>
      <c r="AA2368" s="258">
        <v>5058.4468140480203</v>
      </c>
      <c r="AB2368" s="276">
        <v>1.0054555384710833</v>
      </c>
      <c r="AC2368" s="92"/>
      <c r="AD2368" s="257">
        <v>441529.99039783608</v>
      </c>
      <c r="AE2368" s="258">
        <v>4477.110073196558</v>
      </c>
      <c r="AF2368" s="276">
        <v>0.8899046060816056</v>
      </c>
      <c r="AG2368" s="93"/>
      <c r="AH2368" s="257">
        <v>5761.3180061970006</v>
      </c>
      <c r="AI2368" s="258">
        <v>4886.9588730369624</v>
      </c>
      <c r="AJ2368" s="258">
        <v>4961.8602590577411</v>
      </c>
      <c r="AK2368" s="276">
        <v>0.98625725681926879</v>
      </c>
      <c r="AL2368" s="93"/>
      <c r="AM2368" s="257">
        <v>5034.4399999999996</v>
      </c>
      <c r="AN2368" s="258">
        <v>5023.2908665033292</v>
      </c>
      <c r="AO2368" s="276">
        <v>0.9984676737235797</v>
      </c>
      <c r="AQ2368" s="280">
        <v>4432.8686528031958</v>
      </c>
      <c r="AR2368" s="281">
        <v>4468.306338374081</v>
      </c>
    </row>
    <row r="2369" spans="1:44" x14ac:dyDescent="0.2">
      <c r="A2369" s="260" t="s">
        <v>8391</v>
      </c>
      <c r="B2369" s="261" t="s">
        <v>3370</v>
      </c>
      <c r="C2369" s="261" t="s">
        <v>3437</v>
      </c>
      <c r="D2369" s="262" t="s">
        <v>11643</v>
      </c>
      <c r="E2369" s="257">
        <v>402</v>
      </c>
      <c r="F2369" s="258">
        <v>710</v>
      </c>
      <c r="G2369" s="258">
        <v>2273</v>
      </c>
      <c r="H2369" s="258">
        <v>1381</v>
      </c>
      <c r="I2369" s="258">
        <v>444</v>
      </c>
      <c r="J2369" s="258">
        <v>286</v>
      </c>
      <c r="K2369" s="259">
        <v>85</v>
      </c>
      <c r="L2369" s="257">
        <v>396</v>
      </c>
      <c r="M2369" s="258">
        <v>631</v>
      </c>
      <c r="N2369" s="258">
        <v>2361</v>
      </c>
      <c r="O2369" s="258">
        <v>1454</v>
      </c>
      <c r="P2369" s="258">
        <v>516</v>
      </c>
      <c r="Q2369" s="258">
        <v>395</v>
      </c>
      <c r="R2369" s="259">
        <v>179</v>
      </c>
      <c r="S2369" s="267">
        <v>11513</v>
      </c>
      <c r="T2369" s="90"/>
      <c r="U2369" s="260">
        <v>142</v>
      </c>
      <c r="V2369" s="273">
        <v>107.00161273312899</v>
      </c>
      <c r="W2369" s="273">
        <v>98.780962306756905</v>
      </c>
      <c r="X2369" s="274">
        <v>1.1599636739999999</v>
      </c>
      <c r="Z2369" s="257">
        <v>30124.710000000003</v>
      </c>
      <c r="AA2369" s="258">
        <v>11664.145296668146</v>
      </c>
      <c r="AB2369" s="276">
        <v>1.0131282286691694</v>
      </c>
      <c r="AC2369" s="92"/>
      <c r="AD2369" s="257">
        <v>1144975.3541849637</v>
      </c>
      <c r="AE2369" s="258">
        <v>11610.039642300186</v>
      </c>
      <c r="AF2369" s="276">
        <v>1.008428701667696</v>
      </c>
      <c r="AG2369" s="93"/>
      <c r="AH2369" s="257">
        <v>13354.661778761998</v>
      </c>
      <c r="AI2369" s="258">
        <v>11327.90844142425</v>
      </c>
      <c r="AJ2369" s="258">
        <v>11424.15605188364</v>
      </c>
      <c r="AK2369" s="276">
        <v>0.99228316267555283</v>
      </c>
      <c r="AL2369" s="93"/>
      <c r="AM2369" s="257">
        <v>11574.06</v>
      </c>
      <c r="AN2369" s="258">
        <v>11548.428402436322</v>
      </c>
      <c r="AO2369" s="276">
        <v>1.0030772520139253</v>
      </c>
      <c r="AQ2369" s="280">
        <v>11707.60664703339</v>
      </c>
      <c r="AR2369" s="281">
        <v>11801.200776623224</v>
      </c>
    </row>
    <row r="2370" spans="1:44" x14ac:dyDescent="0.2">
      <c r="A2370" s="260" t="s">
        <v>8391</v>
      </c>
      <c r="B2370" s="261" t="s">
        <v>3370</v>
      </c>
      <c r="C2370" s="261" t="s">
        <v>3438</v>
      </c>
      <c r="D2370" s="262" t="s">
        <v>11644</v>
      </c>
      <c r="E2370" s="257">
        <v>224</v>
      </c>
      <c r="F2370" s="258">
        <v>330</v>
      </c>
      <c r="G2370" s="258">
        <v>1274</v>
      </c>
      <c r="H2370" s="258">
        <v>784</v>
      </c>
      <c r="I2370" s="258">
        <v>327</v>
      </c>
      <c r="J2370" s="258">
        <v>165</v>
      </c>
      <c r="K2370" s="259">
        <v>52</v>
      </c>
      <c r="L2370" s="257">
        <v>195</v>
      </c>
      <c r="M2370" s="258">
        <v>386</v>
      </c>
      <c r="N2370" s="258">
        <v>1224</v>
      </c>
      <c r="O2370" s="258">
        <v>742</v>
      </c>
      <c r="P2370" s="258">
        <v>335</v>
      </c>
      <c r="Q2370" s="258">
        <v>200</v>
      </c>
      <c r="R2370" s="259">
        <v>87</v>
      </c>
      <c r="S2370" s="267">
        <v>6325</v>
      </c>
      <c r="T2370" s="90"/>
      <c r="U2370" s="260">
        <v>6</v>
      </c>
      <c r="V2370" s="273">
        <v>102.674618841362</v>
      </c>
      <c r="W2370" s="273">
        <v>90.113956061324402</v>
      </c>
      <c r="X2370" s="274">
        <v>1.1449022470000001</v>
      </c>
      <c r="Z2370" s="257">
        <v>16682.239999999998</v>
      </c>
      <c r="AA2370" s="258">
        <v>6459.2844622865805</v>
      </c>
      <c r="AB2370" s="276">
        <v>1.0212307450255462</v>
      </c>
      <c r="AC2370" s="92"/>
      <c r="AD2370" s="257">
        <v>608899.2551929428</v>
      </c>
      <c r="AE2370" s="258">
        <v>6174.2328907938345</v>
      </c>
      <c r="AF2370" s="276">
        <v>0.9761633028923058</v>
      </c>
      <c r="AG2370" s="93"/>
      <c r="AH2370" s="257">
        <v>7241.5067122750006</v>
      </c>
      <c r="AI2370" s="258">
        <v>6142.508614112935</v>
      </c>
      <c r="AJ2370" s="258">
        <v>6237.4041347742086</v>
      </c>
      <c r="AK2370" s="276">
        <v>0.98615085134770097</v>
      </c>
      <c r="AL2370" s="93"/>
      <c r="AM2370" s="257">
        <v>6327.58</v>
      </c>
      <c r="AN2370" s="258">
        <v>6313.5671139330561</v>
      </c>
      <c r="AO2370" s="276">
        <v>0.99819242908032513</v>
      </c>
      <c r="AQ2370" s="280">
        <v>6206.7537264719331</v>
      </c>
      <c r="AR2370" s="281">
        <v>6256.3723829677756</v>
      </c>
    </row>
    <row r="2371" spans="1:44" x14ac:dyDescent="0.2">
      <c r="A2371" s="260" t="s">
        <v>8391</v>
      </c>
      <c r="B2371" s="261" t="s">
        <v>3370</v>
      </c>
      <c r="C2371" s="261" t="s">
        <v>3439</v>
      </c>
      <c r="D2371" s="262" t="s">
        <v>11645</v>
      </c>
      <c r="E2371" s="257">
        <v>556</v>
      </c>
      <c r="F2371" s="258">
        <v>867</v>
      </c>
      <c r="G2371" s="258">
        <v>2843</v>
      </c>
      <c r="H2371" s="258">
        <v>1213</v>
      </c>
      <c r="I2371" s="258">
        <v>315</v>
      </c>
      <c r="J2371" s="258">
        <v>176</v>
      </c>
      <c r="K2371" s="259">
        <v>44</v>
      </c>
      <c r="L2371" s="257">
        <v>576</v>
      </c>
      <c r="M2371" s="258">
        <v>822</v>
      </c>
      <c r="N2371" s="258">
        <v>2672</v>
      </c>
      <c r="O2371" s="258">
        <v>1121</v>
      </c>
      <c r="P2371" s="258">
        <v>339</v>
      </c>
      <c r="Q2371" s="258">
        <v>223</v>
      </c>
      <c r="R2371" s="259">
        <v>83</v>
      </c>
      <c r="S2371" s="267">
        <v>11850</v>
      </c>
      <c r="T2371" s="90"/>
      <c r="U2371" s="260">
        <v>0</v>
      </c>
      <c r="V2371" s="273">
        <v>131.687380331154</v>
      </c>
      <c r="W2371" s="273">
        <v>160.27772151898699</v>
      </c>
      <c r="X2371" s="274">
        <v>1.1599636739999999</v>
      </c>
      <c r="Z2371" s="257">
        <v>27451.919999999998</v>
      </c>
      <c r="AA2371" s="258">
        <v>10629.253644350772</v>
      </c>
      <c r="AB2371" s="276">
        <v>0.89698342990301883</v>
      </c>
      <c r="AC2371" s="92"/>
      <c r="AD2371" s="257">
        <v>1427419.1557357472</v>
      </c>
      <c r="AE2371" s="258">
        <v>14474.017212420731</v>
      </c>
      <c r="AF2371" s="276">
        <v>1.2214360516810743</v>
      </c>
      <c r="AG2371" s="93"/>
      <c r="AH2371" s="257">
        <v>13745.569536899999</v>
      </c>
      <c r="AI2371" s="258">
        <v>11659.49057855271</v>
      </c>
      <c r="AJ2371" s="258">
        <v>11758.5554777053</v>
      </c>
      <c r="AK2371" s="276">
        <v>0.99228316267555272</v>
      </c>
      <c r="AL2371" s="93"/>
      <c r="AM2371" s="257">
        <v>11850</v>
      </c>
      <c r="AN2371" s="258">
        <v>11823.757313239299</v>
      </c>
      <c r="AO2371" s="276">
        <v>0.99778542727757802</v>
      </c>
      <c r="AQ2371" s="280">
        <v>12854.236439967326</v>
      </c>
      <c r="AR2371" s="281">
        <v>12956.997073067816</v>
      </c>
    </row>
    <row r="2372" spans="1:44" x14ac:dyDescent="0.2">
      <c r="A2372" s="260" t="s">
        <v>8391</v>
      </c>
      <c r="B2372" s="261" t="s">
        <v>3368</v>
      </c>
      <c r="C2372" s="261" t="s">
        <v>3440</v>
      </c>
      <c r="D2372" s="262" t="s">
        <v>9347</v>
      </c>
      <c r="E2372" s="257">
        <v>93</v>
      </c>
      <c r="F2372" s="258">
        <v>140</v>
      </c>
      <c r="G2372" s="258">
        <v>2818</v>
      </c>
      <c r="H2372" s="258">
        <v>567</v>
      </c>
      <c r="I2372" s="258">
        <v>146</v>
      </c>
      <c r="J2372" s="258">
        <v>62</v>
      </c>
      <c r="K2372" s="259">
        <v>21</v>
      </c>
      <c r="L2372" s="257">
        <v>91</v>
      </c>
      <c r="M2372" s="258">
        <v>143</v>
      </c>
      <c r="N2372" s="258">
        <v>2420</v>
      </c>
      <c r="O2372" s="258">
        <v>502</v>
      </c>
      <c r="P2372" s="258">
        <v>132</v>
      </c>
      <c r="Q2372" s="258">
        <v>103</v>
      </c>
      <c r="R2372" s="259">
        <v>64</v>
      </c>
      <c r="S2372" s="267">
        <v>7302</v>
      </c>
      <c r="T2372" s="90"/>
      <c r="U2372" s="260">
        <v>17</v>
      </c>
      <c r="V2372" s="273">
        <v>102.79453003902501</v>
      </c>
      <c r="W2372" s="273">
        <v>106.243454420836</v>
      </c>
      <c r="X2372" s="274">
        <v>1.145173845</v>
      </c>
      <c r="Z2372" s="257">
        <v>14925.289999999999</v>
      </c>
      <c r="AA2372" s="258">
        <v>5779.0017283123416</v>
      </c>
      <c r="AB2372" s="276">
        <v>0.79142724298991252</v>
      </c>
      <c r="AC2372" s="92"/>
      <c r="AD2372" s="257">
        <v>731067.41763866693</v>
      </c>
      <c r="AE2372" s="258">
        <v>7413.0169430771957</v>
      </c>
      <c r="AF2372" s="276">
        <v>1.0152036350420701</v>
      </c>
      <c r="AG2372" s="93"/>
      <c r="AH2372" s="257">
        <v>8362.059416189999</v>
      </c>
      <c r="AI2372" s="258">
        <v>7093.002055581147</v>
      </c>
      <c r="AJ2372" s="258">
        <v>7201.6809866789499</v>
      </c>
      <c r="AK2372" s="276">
        <v>0.98626143339892491</v>
      </c>
      <c r="AL2372" s="93"/>
      <c r="AM2372" s="257">
        <v>7309.31</v>
      </c>
      <c r="AN2372" s="258">
        <v>7293.1230014542725</v>
      </c>
      <c r="AO2372" s="276">
        <v>0.99878430586884037</v>
      </c>
      <c r="AQ2372" s="280">
        <v>5779.2269418559563</v>
      </c>
      <c r="AR2372" s="281">
        <v>5825.4278206207191</v>
      </c>
    </row>
    <row r="2373" spans="1:44" x14ac:dyDescent="0.2">
      <c r="A2373" s="260" t="s">
        <v>8391</v>
      </c>
      <c r="B2373" s="261" t="s">
        <v>3370</v>
      </c>
      <c r="C2373" s="261" t="s">
        <v>3441</v>
      </c>
      <c r="D2373" s="262" t="s">
        <v>11646</v>
      </c>
      <c r="E2373" s="257">
        <v>176</v>
      </c>
      <c r="F2373" s="258">
        <v>298</v>
      </c>
      <c r="G2373" s="258">
        <v>1089</v>
      </c>
      <c r="H2373" s="258">
        <v>709</v>
      </c>
      <c r="I2373" s="258">
        <v>291</v>
      </c>
      <c r="J2373" s="258">
        <v>134</v>
      </c>
      <c r="K2373" s="259">
        <v>28</v>
      </c>
      <c r="L2373" s="257">
        <v>149</v>
      </c>
      <c r="M2373" s="258">
        <v>282</v>
      </c>
      <c r="N2373" s="258">
        <v>982</v>
      </c>
      <c r="O2373" s="258">
        <v>693</v>
      </c>
      <c r="P2373" s="258">
        <v>300</v>
      </c>
      <c r="Q2373" s="258">
        <v>167</v>
      </c>
      <c r="R2373" s="259">
        <v>100</v>
      </c>
      <c r="S2373" s="267">
        <v>5398</v>
      </c>
      <c r="T2373" s="90"/>
      <c r="U2373" s="260">
        <v>32</v>
      </c>
      <c r="V2373" s="273">
        <v>99.249717876961199</v>
      </c>
      <c r="W2373" s="273">
        <v>76.054104131925101</v>
      </c>
      <c r="X2373" s="274">
        <v>1.1599461049999999</v>
      </c>
      <c r="Z2373" s="257">
        <v>14357.46</v>
      </c>
      <c r="AA2373" s="258">
        <v>5559.1406367430927</v>
      </c>
      <c r="AB2373" s="276">
        <v>1.0298519149209138</v>
      </c>
      <c r="AC2373" s="92"/>
      <c r="AD2373" s="257">
        <v>496861.25012931658</v>
      </c>
      <c r="AE2373" s="258">
        <v>5038.1685419163314</v>
      </c>
      <c r="AF2373" s="276">
        <v>0.93333985585704549</v>
      </c>
      <c r="AG2373" s="93"/>
      <c r="AH2373" s="257">
        <v>6261.3890747899995</v>
      </c>
      <c r="AI2373" s="258">
        <v>5311.1372890141747</v>
      </c>
      <c r="AJ2373" s="258">
        <v>5356.3058987268032</v>
      </c>
      <c r="AK2373" s="276">
        <v>0.99227600939733296</v>
      </c>
      <c r="AL2373" s="93"/>
      <c r="AM2373" s="257">
        <v>5411.76</v>
      </c>
      <c r="AN2373" s="258">
        <v>5399.7752639237051</v>
      </c>
      <c r="AO2373" s="276">
        <v>1.0003288743837913</v>
      </c>
      <c r="AQ2373" s="280">
        <v>5150.1842806458817</v>
      </c>
      <c r="AR2373" s="281">
        <v>5191.3564031391188</v>
      </c>
    </row>
    <row r="2374" spans="1:44" x14ac:dyDescent="0.2">
      <c r="A2374" s="260" t="s">
        <v>8391</v>
      </c>
      <c r="B2374" s="261" t="s">
        <v>3377</v>
      </c>
      <c r="C2374" s="261" t="s">
        <v>3442</v>
      </c>
      <c r="D2374" s="262" t="s">
        <v>9288</v>
      </c>
      <c r="E2374" s="257">
        <v>39</v>
      </c>
      <c r="F2374" s="258">
        <v>92</v>
      </c>
      <c r="G2374" s="258">
        <v>443</v>
      </c>
      <c r="H2374" s="258">
        <v>283</v>
      </c>
      <c r="I2374" s="258">
        <v>73</v>
      </c>
      <c r="J2374" s="258">
        <v>79</v>
      </c>
      <c r="K2374" s="259">
        <v>13</v>
      </c>
      <c r="L2374" s="257">
        <v>38</v>
      </c>
      <c r="M2374" s="258">
        <v>94</v>
      </c>
      <c r="N2374" s="258">
        <v>356</v>
      </c>
      <c r="O2374" s="258">
        <v>212</v>
      </c>
      <c r="P2374" s="258">
        <v>76</v>
      </c>
      <c r="Q2374" s="258">
        <v>71</v>
      </c>
      <c r="R2374" s="259">
        <v>14</v>
      </c>
      <c r="S2374" s="267">
        <v>1883</v>
      </c>
      <c r="T2374" s="90"/>
      <c r="U2374" s="260">
        <v>0</v>
      </c>
      <c r="V2374" s="273">
        <v>117.82513226457201</v>
      </c>
      <c r="W2374" s="273">
        <v>144.30568846358301</v>
      </c>
      <c r="X2374" s="274">
        <v>1.13920602</v>
      </c>
      <c r="Z2374" s="257">
        <v>4813.7899999999991</v>
      </c>
      <c r="AA2374" s="258">
        <v>1863.8767306854784</v>
      </c>
      <c r="AB2374" s="276">
        <v>0.98984425421427424</v>
      </c>
      <c r="AC2374" s="92"/>
      <c r="AD2374" s="257">
        <v>212883.78535635266</v>
      </c>
      <c r="AE2374" s="258">
        <v>2158.6396407192078</v>
      </c>
      <c r="AF2374" s="276">
        <v>1.1463832398933658</v>
      </c>
      <c r="AG2374" s="93"/>
      <c r="AH2374" s="257">
        <v>2145.1249356600001</v>
      </c>
      <c r="AI2374" s="258">
        <v>1819.572765610332</v>
      </c>
      <c r="AJ2374" s="258">
        <v>1852.5549274929595</v>
      </c>
      <c r="AK2374" s="276">
        <v>0.98383161311362688</v>
      </c>
      <c r="AL2374" s="93"/>
      <c r="AM2374" s="257">
        <v>1883</v>
      </c>
      <c r="AN2374" s="258">
        <v>1878.8299595636793</v>
      </c>
      <c r="AO2374" s="276">
        <v>0.99778542727757791</v>
      </c>
      <c r="AQ2374" s="280">
        <v>2097.5143695831989</v>
      </c>
      <c r="AR2374" s="281">
        <v>2114.2825304585945</v>
      </c>
    </row>
    <row r="2375" spans="1:44" x14ac:dyDescent="0.2">
      <c r="A2375" s="260" t="s">
        <v>8391</v>
      </c>
      <c r="B2375" s="261" t="s">
        <v>3370</v>
      </c>
      <c r="C2375" s="261" t="s">
        <v>3443</v>
      </c>
      <c r="D2375" s="262" t="s">
        <v>11647</v>
      </c>
      <c r="E2375" s="257">
        <v>116</v>
      </c>
      <c r="F2375" s="258">
        <v>282</v>
      </c>
      <c r="G2375" s="258">
        <v>880</v>
      </c>
      <c r="H2375" s="258">
        <v>619</v>
      </c>
      <c r="I2375" s="258">
        <v>219</v>
      </c>
      <c r="J2375" s="258">
        <v>76</v>
      </c>
      <c r="K2375" s="259">
        <v>23</v>
      </c>
      <c r="L2375" s="257">
        <v>117</v>
      </c>
      <c r="M2375" s="258">
        <v>232</v>
      </c>
      <c r="N2375" s="258">
        <v>868</v>
      </c>
      <c r="O2375" s="258">
        <v>609</v>
      </c>
      <c r="P2375" s="258">
        <v>215</v>
      </c>
      <c r="Q2375" s="258">
        <v>101</v>
      </c>
      <c r="R2375" s="259">
        <v>49</v>
      </c>
      <c r="S2375" s="267">
        <v>4406</v>
      </c>
      <c r="T2375" s="90"/>
      <c r="U2375" s="260">
        <v>2</v>
      </c>
      <c r="V2375" s="273">
        <v>96.769940873726696</v>
      </c>
      <c r="W2375" s="273">
        <v>72.935315478892406</v>
      </c>
      <c r="X2375" s="274">
        <v>1.1599461049999999</v>
      </c>
      <c r="Z2375" s="257">
        <v>11134.01</v>
      </c>
      <c r="AA2375" s="258">
        <v>4311.0360356848605</v>
      </c>
      <c r="AB2375" s="276">
        <v>0.9784466717396415</v>
      </c>
      <c r="AC2375" s="92"/>
      <c r="AD2375" s="257">
        <v>399445.47216071939</v>
      </c>
      <c r="AE2375" s="258">
        <v>4050.3734423388255</v>
      </c>
      <c r="AF2375" s="276">
        <v>0.91928584710368255</v>
      </c>
      <c r="AG2375" s="93"/>
      <c r="AH2375" s="257">
        <v>5110.7225386299997</v>
      </c>
      <c r="AI2375" s="258">
        <v>4335.1002029263527</v>
      </c>
      <c r="AJ2375" s="258">
        <v>4371.9680974046496</v>
      </c>
      <c r="AK2375" s="276">
        <v>0.99227600939733307</v>
      </c>
      <c r="AL2375" s="93"/>
      <c r="AM2375" s="257">
        <v>4406.8599999999997</v>
      </c>
      <c r="AN2375" s="258">
        <v>4397.1006880524665</v>
      </c>
      <c r="AO2375" s="276">
        <v>0.99798018339819938</v>
      </c>
      <c r="AQ2375" s="280">
        <v>3924.5208090325796</v>
      </c>
      <c r="AR2375" s="281">
        <v>3955.8946090117292</v>
      </c>
    </row>
    <row r="2376" spans="1:44" x14ac:dyDescent="0.2">
      <c r="A2376" s="260" t="s">
        <v>8391</v>
      </c>
      <c r="B2376" s="261" t="s">
        <v>3370</v>
      </c>
      <c r="C2376" s="261" t="s">
        <v>3444</v>
      </c>
      <c r="D2376" s="262" t="s">
        <v>11648</v>
      </c>
      <c r="E2376" s="257">
        <v>161</v>
      </c>
      <c r="F2376" s="258">
        <v>287</v>
      </c>
      <c r="G2376" s="258">
        <v>1036</v>
      </c>
      <c r="H2376" s="258">
        <v>660</v>
      </c>
      <c r="I2376" s="258">
        <v>214</v>
      </c>
      <c r="J2376" s="258">
        <v>148</v>
      </c>
      <c r="K2376" s="259">
        <v>43</v>
      </c>
      <c r="L2376" s="257">
        <v>141</v>
      </c>
      <c r="M2376" s="258">
        <v>279</v>
      </c>
      <c r="N2376" s="258">
        <v>1007</v>
      </c>
      <c r="O2376" s="258">
        <v>709</v>
      </c>
      <c r="P2376" s="258">
        <v>255</v>
      </c>
      <c r="Q2376" s="258">
        <v>195</v>
      </c>
      <c r="R2376" s="259">
        <v>113</v>
      </c>
      <c r="S2376" s="267">
        <v>5248</v>
      </c>
      <c r="T2376" s="90"/>
      <c r="U2376" s="260">
        <v>46</v>
      </c>
      <c r="V2376" s="273">
        <v>115.41711519488101</v>
      </c>
      <c r="W2376" s="273">
        <v>127.193216463414</v>
      </c>
      <c r="X2376" s="274">
        <v>1.1599636739999999</v>
      </c>
      <c r="Z2376" s="257">
        <v>14107.07</v>
      </c>
      <c r="AA2376" s="258">
        <v>5462.1908124681786</v>
      </c>
      <c r="AB2376" s="276">
        <v>1.0408137981075036</v>
      </c>
      <c r="AC2376" s="92"/>
      <c r="AD2376" s="257">
        <v>568753.2887147346</v>
      </c>
      <c r="AE2376" s="258">
        <v>5767.153157080058</v>
      </c>
      <c r="AF2376" s="276">
        <v>1.0989240009679988</v>
      </c>
      <c r="AG2376" s="93"/>
      <c r="AH2376" s="257">
        <v>6087.4893611519992</v>
      </c>
      <c r="AI2376" s="258">
        <v>5163.6292452527114</v>
      </c>
      <c r="AJ2376" s="258">
        <v>5207.5020377213013</v>
      </c>
      <c r="AK2376" s="276">
        <v>0.99228316267555283</v>
      </c>
      <c r="AL2376" s="93"/>
      <c r="AM2376" s="257">
        <v>5267.78</v>
      </c>
      <c r="AN2376" s="258">
        <v>5256.1141181042794</v>
      </c>
      <c r="AO2376" s="276">
        <v>1.0015461353095045</v>
      </c>
      <c r="AQ2376" s="280">
        <v>5965.421123926676</v>
      </c>
      <c r="AR2376" s="281">
        <v>6013.1104949965693</v>
      </c>
    </row>
    <row r="2377" spans="1:44" x14ac:dyDescent="0.2">
      <c r="A2377" s="260" t="s">
        <v>8391</v>
      </c>
      <c r="B2377" s="261" t="s">
        <v>3368</v>
      </c>
      <c r="C2377" s="261" t="s">
        <v>3445</v>
      </c>
      <c r="D2377" s="262" t="s">
        <v>11649</v>
      </c>
      <c r="E2377" s="257">
        <v>138</v>
      </c>
      <c r="F2377" s="258">
        <v>254</v>
      </c>
      <c r="G2377" s="258">
        <v>963</v>
      </c>
      <c r="H2377" s="258">
        <v>575</v>
      </c>
      <c r="I2377" s="258">
        <v>175</v>
      </c>
      <c r="J2377" s="258">
        <v>101</v>
      </c>
      <c r="K2377" s="259">
        <v>24</v>
      </c>
      <c r="L2377" s="257">
        <v>127</v>
      </c>
      <c r="M2377" s="258">
        <v>222</v>
      </c>
      <c r="N2377" s="258">
        <v>892</v>
      </c>
      <c r="O2377" s="258">
        <v>531</v>
      </c>
      <c r="P2377" s="258">
        <v>170</v>
      </c>
      <c r="Q2377" s="258">
        <v>142</v>
      </c>
      <c r="R2377" s="259">
        <v>53</v>
      </c>
      <c r="S2377" s="267">
        <v>4367</v>
      </c>
      <c r="T2377" s="90"/>
      <c r="U2377" s="260">
        <v>16</v>
      </c>
      <c r="V2377" s="273">
        <v>101.013231229851</v>
      </c>
      <c r="W2377" s="273">
        <v>103.132814288985</v>
      </c>
      <c r="X2377" s="274">
        <v>1.1280487800000001</v>
      </c>
      <c r="Z2377" s="257">
        <v>11042.39</v>
      </c>
      <c r="AA2377" s="258">
        <v>4275.5612048207386</v>
      </c>
      <c r="AB2377" s="276">
        <v>0.97906141626304977</v>
      </c>
      <c r="AC2377" s="92"/>
      <c r="AD2377" s="257">
        <v>431971.10866089474</v>
      </c>
      <c r="AE2377" s="258">
        <v>4380.1830996190811</v>
      </c>
      <c r="AF2377" s="276">
        <v>1.0030188000043694</v>
      </c>
      <c r="AG2377" s="93"/>
      <c r="AH2377" s="257">
        <v>4926.1890222600005</v>
      </c>
      <c r="AI2377" s="258">
        <v>4178.5721820417084</v>
      </c>
      <c r="AJ2377" s="258">
        <v>4276.5546473800205</v>
      </c>
      <c r="AK2377" s="276">
        <v>0.97928890482711717</v>
      </c>
      <c r="AL2377" s="93"/>
      <c r="AM2377" s="257">
        <v>4373.88</v>
      </c>
      <c r="AN2377" s="258">
        <v>4364.1937246608522</v>
      </c>
      <c r="AO2377" s="276">
        <v>0.99935739057954021</v>
      </c>
      <c r="AQ2377" s="280">
        <v>4196.9506602757328</v>
      </c>
      <c r="AR2377" s="281">
        <v>4230.5023464420519</v>
      </c>
    </row>
    <row r="2378" spans="1:44" x14ac:dyDescent="0.2">
      <c r="A2378" s="260" t="s">
        <v>8391</v>
      </c>
      <c r="B2378" s="261" t="s">
        <v>3370</v>
      </c>
      <c r="C2378" s="261" t="s">
        <v>3446</v>
      </c>
      <c r="D2378" s="262" t="s">
        <v>11650</v>
      </c>
      <c r="E2378" s="257">
        <v>108</v>
      </c>
      <c r="F2378" s="258">
        <v>158</v>
      </c>
      <c r="G2378" s="258">
        <v>936</v>
      </c>
      <c r="H2378" s="258">
        <v>343</v>
      </c>
      <c r="I2378" s="258">
        <v>100</v>
      </c>
      <c r="J2378" s="258">
        <v>35</v>
      </c>
      <c r="K2378" s="259">
        <v>8</v>
      </c>
      <c r="L2378" s="257">
        <v>111</v>
      </c>
      <c r="M2378" s="258">
        <v>149</v>
      </c>
      <c r="N2378" s="258">
        <v>644</v>
      </c>
      <c r="O2378" s="258">
        <v>221</v>
      </c>
      <c r="P2378" s="258">
        <v>81</v>
      </c>
      <c r="Q2378" s="258">
        <v>55</v>
      </c>
      <c r="R2378" s="259">
        <v>16</v>
      </c>
      <c r="S2378" s="267">
        <v>2965</v>
      </c>
      <c r="T2378" s="90"/>
      <c r="U2378" s="260">
        <v>1</v>
      </c>
      <c r="V2378" s="273">
        <v>131.29422383819201</v>
      </c>
      <c r="W2378" s="273">
        <v>216.453288364249</v>
      </c>
      <c r="X2378" s="274">
        <v>1.1449143749999999</v>
      </c>
      <c r="Z2378" s="257">
        <v>6528.579999999999</v>
      </c>
      <c r="AA2378" s="258">
        <v>2527.8353119721883</v>
      </c>
      <c r="AB2378" s="276">
        <v>0.85255828397038391</v>
      </c>
      <c r="AC2378" s="92"/>
      <c r="AD2378" s="257">
        <v>396286.3844765941</v>
      </c>
      <c r="AE2378" s="258">
        <v>4018.340322051878</v>
      </c>
      <c r="AF2378" s="276">
        <v>1.3552581187358779</v>
      </c>
      <c r="AG2378" s="93"/>
      <c r="AH2378" s="257">
        <v>3394.6711218749997</v>
      </c>
      <c r="AI2378" s="258">
        <v>2879.4831568480013</v>
      </c>
      <c r="AJ2378" s="258">
        <v>2923.9519152870407</v>
      </c>
      <c r="AK2378" s="276">
        <v>0.98615578930422954</v>
      </c>
      <c r="AL2378" s="93"/>
      <c r="AM2378" s="257">
        <v>2965.43</v>
      </c>
      <c r="AN2378" s="258">
        <v>2958.8628396117479</v>
      </c>
      <c r="AO2378" s="276">
        <v>0.99793013140362496</v>
      </c>
      <c r="AQ2378" s="280">
        <v>3371.447943898635</v>
      </c>
      <c r="AR2378" s="281">
        <v>3398.4003130104365</v>
      </c>
    </row>
    <row r="2379" spans="1:44" x14ac:dyDescent="0.2">
      <c r="A2379" s="260" t="s">
        <v>8391</v>
      </c>
      <c r="B2379" s="261" t="s">
        <v>3370</v>
      </c>
      <c r="C2379" s="261" t="s">
        <v>3447</v>
      </c>
      <c r="D2379" s="262" t="s">
        <v>11651</v>
      </c>
      <c r="E2379" s="257">
        <v>193</v>
      </c>
      <c r="F2379" s="258">
        <v>337</v>
      </c>
      <c r="G2379" s="258">
        <v>1311</v>
      </c>
      <c r="H2379" s="258">
        <v>761</v>
      </c>
      <c r="I2379" s="258">
        <v>225</v>
      </c>
      <c r="J2379" s="258">
        <v>133</v>
      </c>
      <c r="K2379" s="259">
        <v>34</v>
      </c>
      <c r="L2379" s="257">
        <v>192</v>
      </c>
      <c r="M2379" s="258">
        <v>314</v>
      </c>
      <c r="N2379" s="258">
        <v>1256</v>
      </c>
      <c r="O2379" s="258">
        <v>686</v>
      </c>
      <c r="P2379" s="258">
        <v>198</v>
      </c>
      <c r="Q2379" s="258">
        <v>163</v>
      </c>
      <c r="R2379" s="259">
        <v>66</v>
      </c>
      <c r="S2379" s="267">
        <v>5869</v>
      </c>
      <c r="T2379" s="90"/>
      <c r="U2379" s="260">
        <v>25</v>
      </c>
      <c r="V2379" s="273">
        <v>131.28999106215201</v>
      </c>
      <c r="W2379" s="273">
        <v>147.513292433537</v>
      </c>
      <c r="X2379" s="274">
        <v>1.1449143749999999</v>
      </c>
      <c r="Z2379" s="257">
        <v>14569.28</v>
      </c>
      <c r="AA2379" s="258">
        <v>5641.1563393586621</v>
      </c>
      <c r="AB2379" s="276">
        <v>0.96117845277878033</v>
      </c>
      <c r="AC2379" s="92"/>
      <c r="AD2379" s="257">
        <v>688618.15258967096</v>
      </c>
      <c r="AE2379" s="258">
        <v>6982.5817828757154</v>
      </c>
      <c r="AF2379" s="276">
        <v>1.1897396120081301</v>
      </c>
      <c r="AG2379" s="93"/>
      <c r="AH2379" s="257">
        <v>6719.5024668749993</v>
      </c>
      <c r="AI2379" s="258">
        <v>5699.725682138589</v>
      </c>
      <c r="AJ2379" s="258">
        <v>5787.7483274265232</v>
      </c>
      <c r="AK2379" s="276">
        <v>0.98615578930422954</v>
      </c>
      <c r="AL2379" s="93"/>
      <c r="AM2379" s="257">
        <v>5879.75</v>
      </c>
      <c r="AN2379" s="258">
        <v>5866.7288660353379</v>
      </c>
      <c r="AO2379" s="276">
        <v>0.99961302880138658</v>
      </c>
      <c r="AQ2379" s="280">
        <v>6616.0304309949242</v>
      </c>
      <c r="AR2379" s="281">
        <v>6668.9209685913274</v>
      </c>
    </row>
    <row r="2380" spans="1:44" x14ac:dyDescent="0.2">
      <c r="A2380" s="260" t="s">
        <v>8391</v>
      </c>
      <c r="B2380" s="261" t="s">
        <v>3377</v>
      </c>
      <c r="C2380" s="261" t="s">
        <v>3448</v>
      </c>
      <c r="D2380" s="262" t="s">
        <v>11652</v>
      </c>
      <c r="E2380" s="257">
        <v>168</v>
      </c>
      <c r="F2380" s="258">
        <v>281</v>
      </c>
      <c r="G2380" s="258">
        <v>1418</v>
      </c>
      <c r="H2380" s="258">
        <v>699</v>
      </c>
      <c r="I2380" s="258">
        <v>133</v>
      </c>
      <c r="J2380" s="258">
        <v>100</v>
      </c>
      <c r="K2380" s="259">
        <v>26</v>
      </c>
      <c r="L2380" s="257">
        <v>143</v>
      </c>
      <c r="M2380" s="258">
        <v>275</v>
      </c>
      <c r="N2380" s="258">
        <v>1271</v>
      </c>
      <c r="O2380" s="258">
        <v>794</v>
      </c>
      <c r="P2380" s="258">
        <v>165</v>
      </c>
      <c r="Q2380" s="258">
        <v>149</v>
      </c>
      <c r="R2380" s="259">
        <v>64</v>
      </c>
      <c r="S2380" s="267">
        <v>5686</v>
      </c>
      <c r="T2380" s="90"/>
      <c r="U2380" s="260">
        <v>50</v>
      </c>
      <c r="V2380" s="273">
        <v>115.770628201104</v>
      </c>
      <c r="W2380" s="273">
        <v>140.63271767809999</v>
      </c>
      <c r="X2380" s="274">
        <v>1.13920602</v>
      </c>
      <c r="Z2380" s="257">
        <v>13672.330000000002</v>
      </c>
      <c r="AA2380" s="258">
        <v>5293.8615397125741</v>
      </c>
      <c r="AB2380" s="276">
        <v>0.93103438967860963</v>
      </c>
      <c r="AC2380" s="92"/>
      <c r="AD2380" s="257">
        <v>634839.0671903654</v>
      </c>
      <c r="AE2380" s="258">
        <v>6437.26234771893</v>
      </c>
      <c r="AF2380" s="276">
        <v>1.1321249292506033</v>
      </c>
      <c r="AG2380" s="93"/>
      <c r="AH2380" s="257">
        <v>6477.5254297199999</v>
      </c>
      <c r="AI2380" s="258">
        <v>5494.471983675171</v>
      </c>
      <c r="AJ2380" s="258">
        <v>5594.0665521640822</v>
      </c>
      <c r="AK2380" s="276">
        <v>0.98383161311362688</v>
      </c>
      <c r="AL2380" s="93"/>
      <c r="AM2380" s="257">
        <v>5707.5</v>
      </c>
      <c r="AN2380" s="258">
        <v>5694.8603261867756</v>
      </c>
      <c r="AO2380" s="276">
        <v>1.0015582705217685</v>
      </c>
      <c r="AQ2380" s="280">
        <v>5905.5986264683488</v>
      </c>
      <c r="AR2380" s="281">
        <v>5952.8097584968818</v>
      </c>
    </row>
    <row r="2381" spans="1:44" x14ac:dyDescent="0.2">
      <c r="A2381" s="260" t="s">
        <v>8391</v>
      </c>
      <c r="B2381" s="261" t="s">
        <v>3368</v>
      </c>
      <c r="C2381" s="261" t="s">
        <v>3449</v>
      </c>
      <c r="D2381" s="262" t="s">
        <v>11653</v>
      </c>
      <c r="E2381" s="257">
        <v>107</v>
      </c>
      <c r="F2381" s="258">
        <v>130</v>
      </c>
      <c r="G2381" s="258">
        <v>630</v>
      </c>
      <c r="H2381" s="258">
        <v>472</v>
      </c>
      <c r="I2381" s="258">
        <v>212</v>
      </c>
      <c r="J2381" s="258">
        <v>102</v>
      </c>
      <c r="K2381" s="259">
        <v>29</v>
      </c>
      <c r="L2381" s="257">
        <v>98</v>
      </c>
      <c r="M2381" s="258">
        <v>150</v>
      </c>
      <c r="N2381" s="258">
        <v>567</v>
      </c>
      <c r="O2381" s="258">
        <v>418</v>
      </c>
      <c r="P2381" s="258">
        <v>207</v>
      </c>
      <c r="Q2381" s="258">
        <v>143</v>
      </c>
      <c r="R2381" s="259">
        <v>64</v>
      </c>
      <c r="S2381" s="267">
        <v>3329</v>
      </c>
      <c r="T2381" s="90"/>
      <c r="U2381" s="260">
        <v>4</v>
      </c>
      <c r="V2381" s="273">
        <v>96.121623822745505</v>
      </c>
      <c r="W2381" s="273">
        <v>87.550916191048302</v>
      </c>
      <c r="X2381" s="274">
        <v>1.14490895</v>
      </c>
      <c r="Z2381" s="257">
        <v>9416.31</v>
      </c>
      <c r="AA2381" s="258">
        <v>3645.9507161552497</v>
      </c>
      <c r="AB2381" s="276">
        <v>1.0952089865290626</v>
      </c>
      <c r="AC2381" s="92"/>
      <c r="AD2381" s="257">
        <v>312761.27102210087</v>
      </c>
      <c r="AE2381" s="258">
        <v>3171.396433880087</v>
      </c>
      <c r="AF2381" s="276">
        <v>0.95265738476421957</v>
      </c>
      <c r="AG2381" s="93"/>
      <c r="AH2381" s="257">
        <v>3811.4018945500002</v>
      </c>
      <c r="AI2381" s="258">
        <v>3232.9693114051856</v>
      </c>
      <c r="AJ2381" s="258">
        <v>3282.9052694744892</v>
      </c>
      <c r="AK2381" s="276">
        <v>0.98615358049699287</v>
      </c>
      <c r="AL2381" s="93"/>
      <c r="AM2381" s="257">
        <v>3330.72</v>
      </c>
      <c r="AN2381" s="258">
        <v>3323.3438783419742</v>
      </c>
      <c r="AO2381" s="276">
        <v>0.99830095474375913</v>
      </c>
      <c r="AQ2381" s="280">
        <v>3419.4288733049152</v>
      </c>
      <c r="AR2381" s="281">
        <v>3446.7648164007155</v>
      </c>
    </row>
    <row r="2382" spans="1:44" x14ac:dyDescent="0.2">
      <c r="A2382" s="260" t="s">
        <v>8391</v>
      </c>
      <c r="B2382" s="261" t="s">
        <v>3370</v>
      </c>
      <c r="C2382" s="261" t="s">
        <v>3450</v>
      </c>
      <c r="D2382" s="262" t="s">
        <v>11654</v>
      </c>
      <c r="E2382" s="257">
        <v>65</v>
      </c>
      <c r="F2382" s="258">
        <v>82</v>
      </c>
      <c r="G2382" s="258">
        <v>584</v>
      </c>
      <c r="H2382" s="258">
        <v>282</v>
      </c>
      <c r="I2382" s="258">
        <v>75</v>
      </c>
      <c r="J2382" s="258">
        <v>51</v>
      </c>
      <c r="K2382" s="259">
        <v>22</v>
      </c>
      <c r="L2382" s="257">
        <v>44</v>
      </c>
      <c r="M2382" s="258">
        <v>97</v>
      </c>
      <c r="N2382" s="258">
        <v>399</v>
      </c>
      <c r="O2382" s="258">
        <v>211</v>
      </c>
      <c r="P2382" s="258">
        <v>68</v>
      </c>
      <c r="Q2382" s="258">
        <v>54</v>
      </c>
      <c r="R2382" s="259">
        <v>47</v>
      </c>
      <c r="S2382" s="267">
        <v>2081</v>
      </c>
      <c r="T2382" s="90"/>
      <c r="U2382" s="260">
        <v>14</v>
      </c>
      <c r="V2382" s="273">
        <v>131.7664431936</v>
      </c>
      <c r="W2382" s="273">
        <v>153.60817307692301</v>
      </c>
      <c r="X2382" s="274">
        <v>1.1599636739999999</v>
      </c>
      <c r="Z2382" s="257">
        <v>5137.62</v>
      </c>
      <c r="AA2382" s="258">
        <v>1989.2621757709264</v>
      </c>
      <c r="AB2382" s="276">
        <v>0.95591647081736009</v>
      </c>
      <c r="AC2382" s="92"/>
      <c r="AD2382" s="257">
        <v>247428.56448891564</v>
      </c>
      <c r="AE2382" s="258">
        <v>2508.9233858650191</v>
      </c>
      <c r="AF2382" s="276">
        <v>1.2056335347741562</v>
      </c>
      <c r="AG2382" s="93"/>
      <c r="AH2382" s="257">
        <v>2413.8844055939999</v>
      </c>
      <c r="AI2382" s="258">
        <v>2047.5442948496366</v>
      </c>
      <c r="AJ2382" s="258">
        <v>2064.9412615278256</v>
      </c>
      <c r="AK2382" s="276">
        <v>0.99228316267555294</v>
      </c>
      <c r="AL2382" s="93"/>
      <c r="AM2382" s="257">
        <v>2087.02</v>
      </c>
      <c r="AN2382" s="258">
        <v>2082.3981424368508</v>
      </c>
      <c r="AO2382" s="276">
        <v>1.0006718608538447</v>
      </c>
      <c r="AQ2382" s="280">
        <v>2381.4126377906691</v>
      </c>
      <c r="AR2382" s="281">
        <v>2400.4503668285442</v>
      </c>
    </row>
    <row r="2383" spans="1:44" x14ac:dyDescent="0.2">
      <c r="A2383" s="260" t="s">
        <v>8391</v>
      </c>
      <c r="B2383" s="261" t="s">
        <v>3370</v>
      </c>
      <c r="C2383" s="261" t="s">
        <v>3451</v>
      </c>
      <c r="D2383" s="262" t="s">
        <v>11655</v>
      </c>
      <c r="E2383" s="257">
        <v>89</v>
      </c>
      <c r="F2383" s="258">
        <v>170</v>
      </c>
      <c r="G2383" s="258">
        <v>503</v>
      </c>
      <c r="H2383" s="258">
        <v>214</v>
      </c>
      <c r="I2383" s="258">
        <v>45</v>
      </c>
      <c r="J2383" s="258">
        <v>27</v>
      </c>
      <c r="K2383" s="259">
        <v>7</v>
      </c>
      <c r="L2383" s="257">
        <v>98</v>
      </c>
      <c r="M2383" s="258">
        <v>163</v>
      </c>
      <c r="N2383" s="258">
        <v>413</v>
      </c>
      <c r="O2383" s="258">
        <v>135</v>
      </c>
      <c r="P2383" s="258">
        <v>39</v>
      </c>
      <c r="Q2383" s="258">
        <v>36</v>
      </c>
      <c r="R2383" s="259">
        <v>6</v>
      </c>
      <c r="S2383" s="267">
        <v>1945</v>
      </c>
      <c r="T2383" s="90"/>
      <c r="U2383" s="260">
        <v>0</v>
      </c>
      <c r="V2383" s="273">
        <v>124.965804897593</v>
      </c>
      <c r="W2383" s="273">
        <v>157.846272493573</v>
      </c>
      <c r="X2383" s="274">
        <v>1.1598935459999999</v>
      </c>
      <c r="Z2383" s="257">
        <v>4237.6899999999996</v>
      </c>
      <c r="AA2383" s="258">
        <v>1640.8135342128646</v>
      </c>
      <c r="AB2383" s="276">
        <v>0.84360593018656282</v>
      </c>
      <c r="AC2383" s="92"/>
      <c r="AD2383" s="257">
        <v>229755.66016081735</v>
      </c>
      <c r="AE2383" s="258">
        <v>2329.7202972624204</v>
      </c>
      <c r="AF2383" s="276">
        <v>1.1977996386953318</v>
      </c>
      <c r="AG2383" s="93"/>
      <c r="AH2383" s="257">
        <v>2255.99294697</v>
      </c>
      <c r="AI2383" s="258">
        <v>1913.6150335470413</v>
      </c>
      <c r="AJ2383" s="258">
        <v>1929.9352161025799</v>
      </c>
      <c r="AK2383" s="276">
        <v>0.99225460982137781</v>
      </c>
      <c r="AL2383" s="93"/>
      <c r="AM2383" s="257">
        <v>1945</v>
      </c>
      <c r="AN2383" s="258">
        <v>1940.6926560548891</v>
      </c>
      <c r="AO2383" s="276">
        <v>0.99778542727757791</v>
      </c>
      <c r="AQ2383" s="280">
        <v>1945.8245987990285</v>
      </c>
      <c r="AR2383" s="281">
        <v>1961.3801060132403</v>
      </c>
    </row>
    <row r="2384" spans="1:44" x14ac:dyDescent="0.2">
      <c r="A2384" s="260" t="s">
        <v>8391</v>
      </c>
      <c r="B2384" s="261" t="s">
        <v>3368</v>
      </c>
      <c r="C2384" s="261" t="s">
        <v>3452</v>
      </c>
      <c r="D2384" s="262" t="s">
        <v>11656</v>
      </c>
      <c r="E2384" s="257">
        <v>166</v>
      </c>
      <c r="F2384" s="258">
        <v>267</v>
      </c>
      <c r="G2384" s="258">
        <v>1174</v>
      </c>
      <c r="H2384" s="258">
        <v>635</v>
      </c>
      <c r="I2384" s="258">
        <v>160</v>
      </c>
      <c r="J2384" s="258">
        <v>89</v>
      </c>
      <c r="K2384" s="259">
        <v>24</v>
      </c>
      <c r="L2384" s="257">
        <v>155</v>
      </c>
      <c r="M2384" s="258">
        <v>251</v>
      </c>
      <c r="N2384" s="258">
        <v>1037</v>
      </c>
      <c r="O2384" s="258">
        <v>478</v>
      </c>
      <c r="P2384" s="258">
        <v>165</v>
      </c>
      <c r="Q2384" s="258">
        <v>103</v>
      </c>
      <c r="R2384" s="259">
        <v>38</v>
      </c>
      <c r="S2384" s="267">
        <v>4742</v>
      </c>
      <c r="T2384" s="90"/>
      <c r="U2384" s="260">
        <v>1</v>
      </c>
      <c r="V2384" s="273">
        <v>112.22035707954799</v>
      </c>
      <c r="W2384" s="273">
        <v>127.908630512766</v>
      </c>
      <c r="X2384" s="274">
        <v>1.1280487800000001</v>
      </c>
      <c r="Z2384" s="257">
        <v>11268.61</v>
      </c>
      <c r="AA2384" s="258">
        <v>4363.1525193599418</v>
      </c>
      <c r="AB2384" s="276">
        <v>0.9201080808435137</v>
      </c>
      <c r="AC2384" s="92"/>
      <c r="AD2384" s="257">
        <v>510759.84130585834</v>
      </c>
      <c r="AE2384" s="258">
        <v>5179.1001296068262</v>
      </c>
      <c r="AF2384" s="276">
        <v>1.0921763242528102</v>
      </c>
      <c r="AG2384" s="93"/>
      <c r="AH2384" s="257">
        <v>5349.2073147600004</v>
      </c>
      <c r="AI2384" s="258">
        <v>4537.3916389378937</v>
      </c>
      <c r="AJ2384" s="258">
        <v>4643.7879866901894</v>
      </c>
      <c r="AK2384" s="276">
        <v>0.97928890482711717</v>
      </c>
      <c r="AL2384" s="93"/>
      <c r="AM2384" s="257">
        <v>4742.43</v>
      </c>
      <c r="AN2384" s="258">
        <v>4731.9275438840041</v>
      </c>
      <c r="AO2384" s="276">
        <v>0.99787590550063354</v>
      </c>
      <c r="AQ2384" s="280">
        <v>4656.7242614216966</v>
      </c>
      <c r="AR2384" s="281">
        <v>4693.9515160713954</v>
      </c>
    </row>
    <row r="2385" spans="1:44" x14ac:dyDescent="0.2">
      <c r="A2385" s="260" t="s">
        <v>8391</v>
      </c>
      <c r="B2385" s="261" t="s">
        <v>3377</v>
      </c>
      <c r="C2385" s="261" t="s">
        <v>3453</v>
      </c>
      <c r="D2385" s="262" t="s">
        <v>11657</v>
      </c>
      <c r="E2385" s="257">
        <v>273</v>
      </c>
      <c r="F2385" s="258">
        <v>528</v>
      </c>
      <c r="G2385" s="258">
        <v>1381</v>
      </c>
      <c r="H2385" s="258">
        <v>691</v>
      </c>
      <c r="I2385" s="258">
        <v>139</v>
      </c>
      <c r="J2385" s="258">
        <v>75</v>
      </c>
      <c r="K2385" s="259">
        <v>22</v>
      </c>
      <c r="L2385" s="257">
        <v>268</v>
      </c>
      <c r="M2385" s="258">
        <v>531</v>
      </c>
      <c r="N2385" s="258">
        <v>1467</v>
      </c>
      <c r="O2385" s="258">
        <v>641</v>
      </c>
      <c r="P2385" s="258">
        <v>167</v>
      </c>
      <c r="Q2385" s="258">
        <v>94</v>
      </c>
      <c r="R2385" s="259">
        <v>36</v>
      </c>
      <c r="S2385" s="267">
        <v>6313</v>
      </c>
      <c r="T2385" s="90"/>
      <c r="U2385" s="260">
        <v>0</v>
      </c>
      <c r="V2385" s="273">
        <v>131.539022689832</v>
      </c>
      <c r="W2385" s="273">
        <v>145.08268651987899</v>
      </c>
      <c r="X2385" s="274">
        <v>1.1599636739999999</v>
      </c>
      <c r="Z2385" s="257">
        <v>14233.289999999997</v>
      </c>
      <c r="AA2385" s="258">
        <v>5511.0625997599218</v>
      </c>
      <c r="AB2385" s="276">
        <v>0.8729704735878222</v>
      </c>
      <c r="AC2385" s="92"/>
      <c r="AD2385" s="257">
        <v>737490.9265104126</v>
      </c>
      <c r="AE2385" s="258">
        <v>7478.151264415249</v>
      </c>
      <c r="AF2385" s="276">
        <v>1.184563799210399</v>
      </c>
      <c r="AG2385" s="93"/>
      <c r="AH2385" s="257">
        <v>7322.8506739619997</v>
      </c>
      <c r="AI2385" s="258">
        <v>6211.5075124390951</v>
      </c>
      <c r="AJ2385" s="258">
        <v>6264.2836059707661</v>
      </c>
      <c r="AK2385" s="276">
        <v>0.99228316267555294</v>
      </c>
      <c r="AL2385" s="93"/>
      <c r="AM2385" s="257">
        <v>6313</v>
      </c>
      <c r="AN2385" s="258">
        <v>6299.019402403349</v>
      </c>
      <c r="AO2385" s="276">
        <v>0.9977854272775778</v>
      </c>
      <c r="AQ2385" s="280">
        <v>6463.4825313884921</v>
      </c>
      <c r="AR2385" s="281">
        <v>6515.1535551837515</v>
      </c>
    </row>
    <row r="2386" spans="1:44" x14ac:dyDescent="0.2">
      <c r="A2386" s="260" t="s">
        <v>8391</v>
      </c>
      <c r="B2386" s="261" t="s">
        <v>3377</v>
      </c>
      <c r="C2386" s="261" t="s">
        <v>3454</v>
      </c>
      <c r="D2386" s="262" t="s">
        <v>11658</v>
      </c>
      <c r="E2386" s="257">
        <v>146</v>
      </c>
      <c r="F2386" s="258">
        <v>322</v>
      </c>
      <c r="G2386" s="258">
        <v>1088</v>
      </c>
      <c r="H2386" s="258">
        <v>788</v>
      </c>
      <c r="I2386" s="258">
        <v>220</v>
      </c>
      <c r="J2386" s="258">
        <v>118</v>
      </c>
      <c r="K2386" s="259">
        <v>57</v>
      </c>
      <c r="L2386" s="257">
        <v>158</v>
      </c>
      <c r="M2386" s="258">
        <v>350</v>
      </c>
      <c r="N2386" s="258">
        <v>1119</v>
      </c>
      <c r="O2386" s="258">
        <v>922</v>
      </c>
      <c r="P2386" s="258">
        <v>263</v>
      </c>
      <c r="Q2386" s="258">
        <v>179</v>
      </c>
      <c r="R2386" s="259">
        <v>98</v>
      </c>
      <c r="S2386" s="267">
        <v>5828</v>
      </c>
      <c r="T2386" s="90"/>
      <c r="U2386" s="260">
        <v>11</v>
      </c>
      <c r="V2386" s="273">
        <v>89.149186873872594</v>
      </c>
      <c r="W2386" s="273">
        <v>81.963280713795399</v>
      </c>
      <c r="X2386" s="274">
        <v>1.13920602</v>
      </c>
      <c r="Z2386" s="257">
        <v>15279.5</v>
      </c>
      <c r="AA2386" s="258">
        <v>5916.150165775568</v>
      </c>
      <c r="AB2386" s="276">
        <v>1.0151252858228497</v>
      </c>
      <c r="AC2386" s="92"/>
      <c r="AD2386" s="257">
        <v>529221.66028650757</v>
      </c>
      <c r="AE2386" s="258">
        <v>5366.3028055865934</v>
      </c>
      <c r="AF2386" s="276">
        <v>0.92077947933881155</v>
      </c>
      <c r="AG2386" s="93"/>
      <c r="AH2386" s="257">
        <v>6639.2926845600005</v>
      </c>
      <c r="AI2386" s="258">
        <v>5631.6888358879532</v>
      </c>
      <c r="AJ2386" s="258">
        <v>5733.7706412262178</v>
      </c>
      <c r="AK2386" s="276">
        <v>0.98383161311362688</v>
      </c>
      <c r="AL2386" s="93"/>
      <c r="AM2386" s="257">
        <v>5832.73</v>
      </c>
      <c r="AN2386" s="258">
        <v>5819.8129952447462</v>
      </c>
      <c r="AO2386" s="276">
        <v>0.99859522910857001</v>
      </c>
      <c r="AQ2386" s="280">
        <v>5351.8641530649329</v>
      </c>
      <c r="AR2386" s="281">
        <v>5394.6485651305766</v>
      </c>
    </row>
    <row r="2387" spans="1:44" x14ac:dyDescent="0.2">
      <c r="A2387" s="260" t="s">
        <v>8391</v>
      </c>
      <c r="B2387" s="261" t="s">
        <v>3377</v>
      </c>
      <c r="C2387" s="261" t="s">
        <v>3455</v>
      </c>
      <c r="D2387" s="262" t="s">
        <v>11659</v>
      </c>
      <c r="E2387" s="257">
        <v>237</v>
      </c>
      <c r="F2387" s="258">
        <v>357</v>
      </c>
      <c r="G2387" s="258">
        <v>1549</v>
      </c>
      <c r="H2387" s="258">
        <v>525</v>
      </c>
      <c r="I2387" s="258">
        <v>68</v>
      </c>
      <c r="J2387" s="258">
        <v>72</v>
      </c>
      <c r="K2387" s="259">
        <v>12</v>
      </c>
      <c r="L2387" s="257">
        <v>207</v>
      </c>
      <c r="M2387" s="258">
        <v>376</v>
      </c>
      <c r="N2387" s="258">
        <v>1277</v>
      </c>
      <c r="O2387" s="258">
        <v>426</v>
      </c>
      <c r="P2387" s="258">
        <v>107</v>
      </c>
      <c r="Q2387" s="258">
        <v>70</v>
      </c>
      <c r="R2387" s="259">
        <v>22</v>
      </c>
      <c r="S2387" s="267">
        <v>5305</v>
      </c>
      <c r="T2387" s="90"/>
      <c r="U2387" s="260">
        <v>3</v>
      </c>
      <c r="V2387" s="273">
        <v>122.07734934930799</v>
      </c>
      <c r="W2387" s="273">
        <v>153.366823751178</v>
      </c>
      <c r="X2387" s="274">
        <v>1.13920602</v>
      </c>
      <c r="Z2387" s="257">
        <v>11288.95</v>
      </c>
      <c r="AA2387" s="258">
        <v>4371.0280712020749</v>
      </c>
      <c r="AB2387" s="276">
        <v>0.82394497100887365</v>
      </c>
      <c r="AC2387" s="92"/>
      <c r="AD2387" s="257">
        <v>617032.1307065431</v>
      </c>
      <c r="AE2387" s="258">
        <v>6256.7001742804787</v>
      </c>
      <c r="AF2387" s="276">
        <v>1.1793968283280827</v>
      </c>
      <c r="AG2387" s="93"/>
      <c r="AH2387" s="257">
        <v>6043.4879361000003</v>
      </c>
      <c r="AI2387" s="258">
        <v>5126.3056407662307</v>
      </c>
      <c r="AJ2387" s="258">
        <v>5219.2267075677901</v>
      </c>
      <c r="AK2387" s="276">
        <v>0.98383161311362677</v>
      </c>
      <c r="AL2387" s="93"/>
      <c r="AM2387" s="257">
        <v>5306.29</v>
      </c>
      <c r="AN2387" s="258">
        <v>5294.5388349087389</v>
      </c>
      <c r="AO2387" s="276">
        <v>0.99802805559071417</v>
      </c>
      <c r="AQ2387" s="280">
        <v>5061.8243948266409</v>
      </c>
      <c r="AR2387" s="281">
        <v>5102.2901418109259</v>
      </c>
    </row>
    <row r="2388" spans="1:44" x14ac:dyDescent="0.2">
      <c r="A2388" s="260" t="s">
        <v>8391</v>
      </c>
      <c r="B2388" s="261" t="s">
        <v>3368</v>
      </c>
      <c r="C2388" s="261" t="s">
        <v>3456</v>
      </c>
      <c r="D2388" s="262" t="s">
        <v>11660</v>
      </c>
      <c r="E2388" s="257">
        <v>151</v>
      </c>
      <c r="F2388" s="258">
        <v>206</v>
      </c>
      <c r="G2388" s="258">
        <v>3016</v>
      </c>
      <c r="H2388" s="258">
        <v>582</v>
      </c>
      <c r="I2388" s="258">
        <v>125</v>
      </c>
      <c r="J2388" s="258">
        <v>76</v>
      </c>
      <c r="K2388" s="259">
        <v>28</v>
      </c>
      <c r="L2388" s="257">
        <v>161</v>
      </c>
      <c r="M2388" s="258">
        <v>193</v>
      </c>
      <c r="N2388" s="258">
        <v>2525</v>
      </c>
      <c r="O2388" s="258">
        <v>474</v>
      </c>
      <c r="P2388" s="258">
        <v>120</v>
      </c>
      <c r="Q2388" s="258">
        <v>85</v>
      </c>
      <c r="R2388" s="259">
        <v>61</v>
      </c>
      <c r="S2388" s="267">
        <v>7803</v>
      </c>
      <c r="T2388" s="90"/>
      <c r="U2388" s="260">
        <v>85</v>
      </c>
      <c r="V2388" s="273">
        <v>103.57666278907</v>
      </c>
      <c r="W2388" s="273">
        <v>110.445213379469</v>
      </c>
      <c r="X2388" s="274">
        <v>1.145173845</v>
      </c>
      <c r="Z2388" s="257">
        <v>15738.630000000001</v>
      </c>
      <c r="AA2388" s="258">
        <v>6093.9231312268294</v>
      </c>
      <c r="AB2388" s="276">
        <v>0.78097182253323461</v>
      </c>
      <c r="AC2388" s="92"/>
      <c r="AD2388" s="257">
        <v>790583.21637791325</v>
      </c>
      <c r="AE2388" s="258">
        <v>8016.5065991472829</v>
      </c>
      <c r="AF2388" s="276">
        <v>1.0273621170251548</v>
      </c>
      <c r="AG2388" s="93"/>
      <c r="AH2388" s="257">
        <v>8935.7915125349991</v>
      </c>
      <c r="AI2388" s="258">
        <v>7579.662426691274</v>
      </c>
      <c r="AJ2388" s="258">
        <v>7695.7979648118107</v>
      </c>
      <c r="AK2388" s="276">
        <v>0.98626143339892491</v>
      </c>
      <c r="AL2388" s="93"/>
      <c r="AM2388" s="257">
        <v>7839.55</v>
      </c>
      <c r="AN2388" s="258">
        <v>7822.1887464139363</v>
      </c>
      <c r="AO2388" s="276">
        <v>1.0024591498672224</v>
      </c>
      <c r="AQ2388" s="280">
        <v>6189.8375930358352</v>
      </c>
      <c r="AR2388" s="281">
        <v>6239.3210168720307</v>
      </c>
    </row>
    <row r="2389" spans="1:44" x14ac:dyDescent="0.2">
      <c r="A2389" s="260" t="s">
        <v>8391</v>
      </c>
      <c r="B2389" s="261" t="s">
        <v>3368</v>
      </c>
      <c r="C2389" s="261" t="s">
        <v>3457</v>
      </c>
      <c r="D2389" s="262" t="s">
        <v>11661</v>
      </c>
      <c r="E2389" s="257">
        <v>79</v>
      </c>
      <c r="F2389" s="258">
        <v>68</v>
      </c>
      <c r="G2389" s="258">
        <v>15877</v>
      </c>
      <c r="H2389" s="258">
        <v>61</v>
      </c>
      <c r="I2389" s="258">
        <v>1</v>
      </c>
      <c r="J2389" s="258">
        <v>1</v>
      </c>
      <c r="K2389" s="259">
        <v>0</v>
      </c>
      <c r="L2389" s="257">
        <v>65</v>
      </c>
      <c r="M2389" s="258">
        <v>82</v>
      </c>
      <c r="N2389" s="258">
        <v>20504</v>
      </c>
      <c r="O2389" s="258">
        <v>33</v>
      </c>
      <c r="P2389" s="258">
        <v>0</v>
      </c>
      <c r="Q2389" s="258">
        <v>0</v>
      </c>
      <c r="R2389" s="259">
        <v>0</v>
      </c>
      <c r="S2389" s="267">
        <v>36771</v>
      </c>
      <c r="T2389" s="90"/>
      <c r="U2389" s="260">
        <v>0</v>
      </c>
      <c r="V2389" s="273">
        <v>113.62769816509901</v>
      </c>
      <c r="W2389" s="273">
        <v>136.718221562319</v>
      </c>
      <c r="X2389" s="274">
        <v>1.145173845</v>
      </c>
      <c r="Z2389" s="257">
        <v>62053.840000000004</v>
      </c>
      <c r="AA2389" s="258">
        <v>24026.953486894898</v>
      </c>
      <c r="AB2389" s="276">
        <v>0.6534212691222675</v>
      </c>
      <c r="AC2389" s="92"/>
      <c r="AD2389" s="257">
        <v>4050806.596769223</v>
      </c>
      <c r="AE2389" s="258">
        <v>41075.141923259573</v>
      </c>
      <c r="AF2389" s="276">
        <v>1.1170526209039615</v>
      </c>
      <c r="AG2389" s="93"/>
      <c r="AH2389" s="257">
        <v>42109.187454494997</v>
      </c>
      <c r="AI2389" s="258">
        <v>35718.539932316402</v>
      </c>
      <c r="AJ2389" s="258">
        <v>36265.819167511872</v>
      </c>
      <c r="AK2389" s="276">
        <v>0.98626143339892502</v>
      </c>
      <c r="AL2389" s="93"/>
      <c r="AM2389" s="257">
        <v>36771</v>
      </c>
      <c r="AN2389" s="258">
        <v>36689.567946423813</v>
      </c>
      <c r="AO2389" s="276">
        <v>0.9977854272775778</v>
      </c>
      <c r="AQ2389" s="280">
        <v>26412.015723480261</v>
      </c>
      <c r="AR2389" s="281">
        <v>26623.161322822594</v>
      </c>
    </row>
    <row r="2390" spans="1:44" x14ac:dyDescent="0.2">
      <c r="A2390" s="260" t="s">
        <v>8391</v>
      </c>
      <c r="B2390" s="261" t="s">
        <v>3370</v>
      </c>
      <c r="C2390" s="261" t="s">
        <v>3458</v>
      </c>
      <c r="D2390" s="262" t="s">
        <v>11662</v>
      </c>
      <c r="E2390" s="257">
        <v>160</v>
      </c>
      <c r="F2390" s="258">
        <v>197</v>
      </c>
      <c r="G2390" s="258">
        <v>1028</v>
      </c>
      <c r="H2390" s="258">
        <v>247</v>
      </c>
      <c r="I2390" s="258">
        <v>46</v>
      </c>
      <c r="J2390" s="258">
        <v>31</v>
      </c>
      <c r="K2390" s="259">
        <v>5</v>
      </c>
      <c r="L2390" s="257">
        <v>143</v>
      </c>
      <c r="M2390" s="258">
        <v>205</v>
      </c>
      <c r="N2390" s="258">
        <v>657</v>
      </c>
      <c r="O2390" s="258">
        <v>139</v>
      </c>
      <c r="P2390" s="258">
        <v>32</v>
      </c>
      <c r="Q2390" s="258">
        <v>22</v>
      </c>
      <c r="R2390" s="259">
        <v>7</v>
      </c>
      <c r="S2390" s="267">
        <v>2919</v>
      </c>
      <c r="T2390" s="90"/>
      <c r="U2390" s="260">
        <v>0</v>
      </c>
      <c r="V2390" s="273">
        <v>129.040337462769</v>
      </c>
      <c r="W2390" s="273">
        <v>165.173913043478</v>
      </c>
      <c r="X2390" s="274">
        <v>1.1598935459999999</v>
      </c>
      <c r="Z2390" s="257">
        <v>5803.7599999999993</v>
      </c>
      <c r="AA2390" s="258">
        <v>2247.1884345771532</v>
      </c>
      <c r="AB2390" s="276">
        <v>0.76984872715901098</v>
      </c>
      <c r="AC2390" s="92"/>
      <c r="AD2390" s="257">
        <v>352980.83329950128</v>
      </c>
      <c r="AE2390" s="258">
        <v>3579.2224283260307</v>
      </c>
      <c r="AF2390" s="276">
        <v>1.2261810306015863</v>
      </c>
      <c r="AG2390" s="93"/>
      <c r="AH2390" s="257">
        <v>3385.7292607739996</v>
      </c>
      <c r="AI2390" s="258">
        <v>2871.8983459762535</v>
      </c>
      <c r="AJ2390" s="258">
        <v>2896.3912060686016</v>
      </c>
      <c r="AK2390" s="276">
        <v>0.9922546098213777</v>
      </c>
      <c r="AL2390" s="93"/>
      <c r="AM2390" s="257">
        <v>2919</v>
      </c>
      <c r="AN2390" s="258">
        <v>2912.5356622232498</v>
      </c>
      <c r="AO2390" s="276">
        <v>0.99778542727757791</v>
      </c>
      <c r="AQ2390" s="280">
        <v>2728.0628166350189</v>
      </c>
      <c r="AR2390" s="281">
        <v>2749.8717714869517</v>
      </c>
    </row>
    <row r="2391" spans="1:44" x14ac:dyDescent="0.2">
      <c r="A2391" s="260" t="s">
        <v>8391</v>
      </c>
      <c r="B2391" s="261" t="s">
        <v>3377</v>
      </c>
      <c r="C2391" s="261" t="s">
        <v>3459</v>
      </c>
      <c r="D2391" s="262" t="s">
        <v>11663</v>
      </c>
      <c r="E2391" s="257">
        <v>91</v>
      </c>
      <c r="F2391" s="258">
        <v>178</v>
      </c>
      <c r="G2391" s="258">
        <v>526</v>
      </c>
      <c r="H2391" s="258">
        <v>554</v>
      </c>
      <c r="I2391" s="258">
        <v>249</v>
      </c>
      <c r="J2391" s="258">
        <v>142</v>
      </c>
      <c r="K2391" s="259">
        <v>37</v>
      </c>
      <c r="L2391" s="257">
        <v>85</v>
      </c>
      <c r="M2391" s="258">
        <v>150</v>
      </c>
      <c r="N2391" s="258">
        <v>588</v>
      </c>
      <c r="O2391" s="258">
        <v>560</v>
      </c>
      <c r="P2391" s="258">
        <v>266</v>
      </c>
      <c r="Q2391" s="258">
        <v>174</v>
      </c>
      <c r="R2391" s="259">
        <v>58</v>
      </c>
      <c r="S2391" s="267">
        <v>3658</v>
      </c>
      <c r="T2391" s="90"/>
      <c r="U2391" s="260">
        <v>9</v>
      </c>
      <c r="V2391" s="273">
        <v>74.380474588704203</v>
      </c>
      <c r="W2391" s="273">
        <v>74.363039912520506</v>
      </c>
      <c r="X2391" s="274">
        <v>1.13920602</v>
      </c>
      <c r="Z2391" s="257">
        <v>10836.529999999999</v>
      </c>
      <c r="AA2391" s="258">
        <v>4195.8531860291178</v>
      </c>
      <c r="AB2391" s="276">
        <v>1.1470347692807867</v>
      </c>
      <c r="AC2391" s="92"/>
      <c r="AD2391" s="257">
        <v>311480.36171427707</v>
      </c>
      <c r="AE2391" s="258">
        <v>3158.4080251884329</v>
      </c>
      <c r="AF2391" s="276">
        <v>0.86342482919312002</v>
      </c>
      <c r="AG2391" s="93"/>
      <c r="AH2391" s="257">
        <v>4167.2156211600004</v>
      </c>
      <c r="AI2391" s="258">
        <v>3534.7834182700985</v>
      </c>
      <c r="AJ2391" s="258">
        <v>3598.8560407696473</v>
      </c>
      <c r="AK2391" s="276">
        <v>0.98383161311362688</v>
      </c>
      <c r="AL2391" s="93"/>
      <c r="AM2391" s="257">
        <v>3661.87</v>
      </c>
      <c r="AN2391" s="258">
        <v>3653.7605225849443</v>
      </c>
      <c r="AO2391" s="276">
        <v>0.99884103952568182</v>
      </c>
      <c r="AQ2391" s="280">
        <v>3560.0981262364166</v>
      </c>
      <c r="AR2391" s="281">
        <v>3588.5586216583329</v>
      </c>
    </row>
    <row r="2392" spans="1:44" x14ac:dyDescent="0.2">
      <c r="A2392" s="260" t="s">
        <v>8391</v>
      </c>
      <c r="B2392" s="261" t="s">
        <v>3370</v>
      </c>
      <c r="C2392" s="261" t="s">
        <v>3460</v>
      </c>
      <c r="D2392" s="262" t="s">
        <v>11664</v>
      </c>
      <c r="E2392" s="257">
        <v>73</v>
      </c>
      <c r="F2392" s="258">
        <v>96</v>
      </c>
      <c r="G2392" s="258">
        <v>488</v>
      </c>
      <c r="H2392" s="258">
        <v>270</v>
      </c>
      <c r="I2392" s="258">
        <v>101</v>
      </c>
      <c r="J2392" s="258">
        <v>47</v>
      </c>
      <c r="K2392" s="259">
        <v>16</v>
      </c>
      <c r="L2392" s="257">
        <v>70</v>
      </c>
      <c r="M2392" s="258">
        <v>105</v>
      </c>
      <c r="N2392" s="258">
        <v>415</v>
      </c>
      <c r="O2392" s="258">
        <v>249</v>
      </c>
      <c r="P2392" s="258">
        <v>86</v>
      </c>
      <c r="Q2392" s="258">
        <v>54</v>
      </c>
      <c r="R2392" s="259">
        <v>22</v>
      </c>
      <c r="S2392" s="267">
        <v>2092</v>
      </c>
      <c r="T2392" s="90"/>
      <c r="U2392" s="260">
        <v>8</v>
      </c>
      <c r="V2392" s="273">
        <v>129.35329741192601</v>
      </c>
      <c r="W2392" s="273">
        <v>144.91156787762901</v>
      </c>
      <c r="X2392" s="274">
        <v>1.1449143749999999</v>
      </c>
      <c r="Z2392" s="257">
        <v>5293.62</v>
      </c>
      <c r="AA2392" s="258">
        <v>2049.6646382769632</v>
      </c>
      <c r="AB2392" s="276">
        <v>0.97976321141346234</v>
      </c>
      <c r="AC2392" s="92"/>
      <c r="AD2392" s="257">
        <v>243110.64309120836</v>
      </c>
      <c r="AE2392" s="258">
        <v>2465.1397022979586</v>
      </c>
      <c r="AF2392" s="276">
        <v>1.1783650584598273</v>
      </c>
      <c r="AG2392" s="93"/>
      <c r="AH2392" s="257">
        <v>2395.1608724999996</v>
      </c>
      <c r="AI2392" s="258">
        <v>2031.6623150509333</v>
      </c>
      <c r="AJ2392" s="258">
        <v>2063.0379112244482</v>
      </c>
      <c r="AK2392" s="276">
        <v>0.98615578930422954</v>
      </c>
      <c r="AL2392" s="93"/>
      <c r="AM2392" s="257">
        <v>2095.44</v>
      </c>
      <c r="AN2392" s="258">
        <v>2090.7994957345277</v>
      </c>
      <c r="AO2392" s="276">
        <v>0.99942614518858874</v>
      </c>
      <c r="AQ2392" s="280">
        <v>2380.4491007181928</v>
      </c>
      <c r="AR2392" s="281">
        <v>2399.4791269508451</v>
      </c>
    </row>
    <row r="2393" spans="1:44" x14ac:dyDescent="0.2">
      <c r="A2393" s="260" t="s">
        <v>8391</v>
      </c>
      <c r="B2393" s="261" t="s">
        <v>3370</v>
      </c>
      <c r="C2393" s="261" t="s">
        <v>3461</v>
      </c>
      <c r="D2393" s="262" t="s">
        <v>9423</v>
      </c>
      <c r="E2393" s="257">
        <v>52</v>
      </c>
      <c r="F2393" s="258">
        <v>87</v>
      </c>
      <c r="G2393" s="258">
        <v>420</v>
      </c>
      <c r="H2393" s="258">
        <v>183</v>
      </c>
      <c r="I2393" s="258">
        <v>58</v>
      </c>
      <c r="J2393" s="258">
        <v>23</v>
      </c>
      <c r="K2393" s="259">
        <v>7</v>
      </c>
      <c r="L2393" s="257">
        <v>74</v>
      </c>
      <c r="M2393" s="258">
        <v>75</v>
      </c>
      <c r="N2393" s="258">
        <v>317</v>
      </c>
      <c r="O2393" s="258">
        <v>135</v>
      </c>
      <c r="P2393" s="258">
        <v>55</v>
      </c>
      <c r="Q2393" s="258">
        <v>27</v>
      </c>
      <c r="R2393" s="259">
        <v>9</v>
      </c>
      <c r="S2393" s="267">
        <v>1522</v>
      </c>
      <c r="T2393" s="90"/>
      <c r="U2393" s="260">
        <v>0</v>
      </c>
      <c r="V2393" s="273">
        <v>133.50745235028199</v>
      </c>
      <c r="W2393" s="273">
        <v>153.06898817345501</v>
      </c>
      <c r="X2393" s="274">
        <v>1.1599636739999999</v>
      </c>
      <c r="Z2393" s="257">
        <v>3538.12</v>
      </c>
      <c r="AA2393" s="258">
        <v>1369.9433374478126</v>
      </c>
      <c r="AB2393" s="276">
        <v>0.90009417703535655</v>
      </c>
      <c r="AC2393" s="92"/>
      <c r="AD2393" s="257">
        <v>181461.79669790194</v>
      </c>
      <c r="AE2393" s="258">
        <v>1840.0209624820634</v>
      </c>
      <c r="AF2393" s="276">
        <v>1.2089493840223806</v>
      </c>
      <c r="AG2393" s="93"/>
      <c r="AH2393" s="257">
        <v>1765.4647118279997</v>
      </c>
      <c r="AI2393" s="258">
        <v>1497.5311949837321</v>
      </c>
      <c r="AJ2393" s="258">
        <v>1510.2549735921914</v>
      </c>
      <c r="AK2393" s="276">
        <v>0.99228316267555283</v>
      </c>
      <c r="AL2393" s="93"/>
      <c r="AM2393" s="257">
        <v>1522</v>
      </c>
      <c r="AN2393" s="258">
        <v>1518.6294203164737</v>
      </c>
      <c r="AO2393" s="276">
        <v>0.99778542727757802</v>
      </c>
      <c r="AQ2393" s="280">
        <v>1639.7721340473604</v>
      </c>
      <c r="AR2393" s="281">
        <v>1652.8809657871691</v>
      </c>
    </row>
    <row r="2394" spans="1:44" x14ac:dyDescent="0.2">
      <c r="A2394" s="260" t="s">
        <v>8391</v>
      </c>
      <c r="B2394" s="261" t="s">
        <v>3370</v>
      </c>
      <c r="C2394" s="261" t="s">
        <v>3462</v>
      </c>
      <c r="D2394" s="262" t="s">
        <v>11665</v>
      </c>
      <c r="E2394" s="257">
        <v>34</v>
      </c>
      <c r="F2394" s="258">
        <v>75</v>
      </c>
      <c r="G2394" s="258">
        <v>334</v>
      </c>
      <c r="H2394" s="258">
        <v>220</v>
      </c>
      <c r="I2394" s="258">
        <v>69</v>
      </c>
      <c r="J2394" s="258">
        <v>38</v>
      </c>
      <c r="K2394" s="259">
        <v>9</v>
      </c>
      <c r="L2394" s="257">
        <v>34</v>
      </c>
      <c r="M2394" s="258">
        <v>79</v>
      </c>
      <c r="N2394" s="258">
        <v>261</v>
      </c>
      <c r="O2394" s="258">
        <v>179</v>
      </c>
      <c r="P2394" s="258">
        <v>65</v>
      </c>
      <c r="Q2394" s="258">
        <v>42</v>
      </c>
      <c r="R2394" s="259">
        <v>23</v>
      </c>
      <c r="S2394" s="267">
        <v>1462</v>
      </c>
      <c r="T2394" s="90"/>
      <c r="U2394" s="260">
        <v>5</v>
      </c>
      <c r="V2394" s="273">
        <v>130.235602595259</v>
      </c>
      <c r="W2394" s="273">
        <v>143.701778385772</v>
      </c>
      <c r="X2394" s="274">
        <v>1.1449143749999999</v>
      </c>
      <c r="Z2394" s="257">
        <v>3717.51</v>
      </c>
      <c r="AA2394" s="258">
        <v>1439.4022973770302</v>
      </c>
      <c r="AB2394" s="276">
        <v>0.9845432950595282</v>
      </c>
      <c r="AC2394" s="92"/>
      <c r="AD2394" s="257">
        <v>169816.65189715297</v>
      </c>
      <c r="AE2394" s="258">
        <v>1721.9393004769784</v>
      </c>
      <c r="AF2394" s="276">
        <v>1.1777970591497799</v>
      </c>
      <c r="AG2394" s="93"/>
      <c r="AH2394" s="257">
        <v>1673.8648162499999</v>
      </c>
      <c r="AI2394" s="258">
        <v>1419.8328415891324</v>
      </c>
      <c r="AJ2394" s="258">
        <v>1441.7597639627834</v>
      </c>
      <c r="AK2394" s="276">
        <v>0.98615578930422942</v>
      </c>
      <c r="AL2394" s="93"/>
      <c r="AM2394" s="257">
        <v>1464.15</v>
      </c>
      <c r="AN2394" s="258">
        <v>1460.9075333484657</v>
      </c>
      <c r="AO2394" s="276">
        <v>0.99925275878828024</v>
      </c>
      <c r="AQ2394" s="280">
        <v>1670.6040952589897</v>
      </c>
      <c r="AR2394" s="281">
        <v>1683.9594069720456</v>
      </c>
    </row>
    <row r="2395" spans="1:44" x14ac:dyDescent="0.2">
      <c r="A2395" s="260" t="s">
        <v>8391</v>
      </c>
      <c r="B2395" s="261" t="s">
        <v>3370</v>
      </c>
      <c r="C2395" s="261" t="s">
        <v>3463</v>
      </c>
      <c r="D2395" s="262" t="s">
        <v>11666</v>
      </c>
      <c r="E2395" s="257">
        <v>141</v>
      </c>
      <c r="F2395" s="258">
        <v>285</v>
      </c>
      <c r="G2395" s="258">
        <v>1074</v>
      </c>
      <c r="H2395" s="258">
        <v>234</v>
      </c>
      <c r="I2395" s="258">
        <v>42</v>
      </c>
      <c r="J2395" s="258">
        <v>49</v>
      </c>
      <c r="K2395" s="259">
        <v>7</v>
      </c>
      <c r="L2395" s="257">
        <v>148</v>
      </c>
      <c r="M2395" s="258">
        <v>250</v>
      </c>
      <c r="N2395" s="258">
        <v>689</v>
      </c>
      <c r="O2395" s="258">
        <v>180</v>
      </c>
      <c r="P2395" s="258">
        <v>51</v>
      </c>
      <c r="Q2395" s="258">
        <v>46</v>
      </c>
      <c r="R2395" s="259">
        <v>9</v>
      </c>
      <c r="S2395" s="267">
        <v>3205</v>
      </c>
      <c r="T2395" s="90"/>
      <c r="U2395" s="260">
        <v>1</v>
      </c>
      <c r="V2395" s="273">
        <v>123.38827219869501</v>
      </c>
      <c r="W2395" s="273">
        <v>156.71950078003101</v>
      </c>
      <c r="X2395" s="274">
        <v>1.1598935459999999</v>
      </c>
      <c r="Z2395" s="257">
        <v>6472.48</v>
      </c>
      <c r="AA2395" s="258">
        <v>2506.113657186364</v>
      </c>
      <c r="AB2395" s="276">
        <v>0.78193873859168928</v>
      </c>
      <c r="AC2395" s="92"/>
      <c r="AD2395" s="257">
        <v>376419.41790742875</v>
      </c>
      <c r="AE2395" s="258">
        <v>3816.8894623480451</v>
      </c>
      <c r="AF2395" s="276">
        <v>1.1909171489385475</v>
      </c>
      <c r="AG2395" s="93"/>
      <c r="AH2395" s="257">
        <v>3717.4588149299998</v>
      </c>
      <c r="AI2395" s="258">
        <v>3153.2833843281578</v>
      </c>
      <c r="AJ2395" s="258">
        <v>3180.176024477516</v>
      </c>
      <c r="AK2395" s="276">
        <v>0.99225460982137781</v>
      </c>
      <c r="AL2395" s="93"/>
      <c r="AM2395" s="257">
        <v>3205.43</v>
      </c>
      <c r="AN2395" s="258">
        <v>3198.3313421583662</v>
      </c>
      <c r="AO2395" s="276">
        <v>0.99791929552523129</v>
      </c>
      <c r="AQ2395" s="280">
        <v>2955.2951265425841</v>
      </c>
      <c r="AR2395" s="281">
        <v>2978.9206448392647</v>
      </c>
    </row>
    <row r="2396" spans="1:44" x14ac:dyDescent="0.2">
      <c r="A2396" s="260" t="s">
        <v>8391</v>
      </c>
      <c r="B2396" s="261" t="s">
        <v>3370</v>
      </c>
      <c r="C2396" s="261" t="s">
        <v>3464</v>
      </c>
      <c r="D2396" s="262" t="s">
        <v>11667</v>
      </c>
      <c r="E2396" s="257">
        <v>35</v>
      </c>
      <c r="F2396" s="258">
        <v>101</v>
      </c>
      <c r="G2396" s="258">
        <v>441</v>
      </c>
      <c r="H2396" s="258">
        <v>407</v>
      </c>
      <c r="I2396" s="258">
        <v>141</v>
      </c>
      <c r="J2396" s="258">
        <v>84</v>
      </c>
      <c r="K2396" s="259">
        <v>36</v>
      </c>
      <c r="L2396" s="257">
        <v>43</v>
      </c>
      <c r="M2396" s="258">
        <v>97</v>
      </c>
      <c r="N2396" s="258">
        <v>386</v>
      </c>
      <c r="O2396" s="258">
        <v>384</v>
      </c>
      <c r="P2396" s="258">
        <v>157</v>
      </c>
      <c r="Q2396" s="258">
        <v>111</v>
      </c>
      <c r="R2396" s="259">
        <v>38</v>
      </c>
      <c r="S2396" s="267">
        <v>2461</v>
      </c>
      <c r="T2396" s="90"/>
      <c r="U2396" s="260">
        <v>0</v>
      </c>
      <c r="V2396" s="273">
        <v>94.669610260507696</v>
      </c>
      <c r="W2396" s="273">
        <v>74.877741673436205</v>
      </c>
      <c r="X2396" s="274">
        <v>1.1599636739999999</v>
      </c>
      <c r="Z2396" s="257">
        <v>7015.17</v>
      </c>
      <c r="AA2396" s="258">
        <v>2716.2406596056016</v>
      </c>
      <c r="AB2396" s="276">
        <v>1.1037142054472173</v>
      </c>
      <c r="AC2396" s="92"/>
      <c r="AD2396" s="257">
        <v>222894.79500464859</v>
      </c>
      <c r="AE2396" s="258">
        <v>2260.1511871916655</v>
      </c>
      <c r="AF2396" s="276">
        <v>0.91838731702221277</v>
      </c>
      <c r="AG2396" s="93"/>
      <c r="AH2396" s="257">
        <v>2854.6706017139995</v>
      </c>
      <c r="AI2396" s="258">
        <v>2421.4351319677821</v>
      </c>
      <c r="AJ2396" s="258">
        <v>2442.0088633445357</v>
      </c>
      <c r="AK2396" s="276">
        <v>0.99228316267555294</v>
      </c>
      <c r="AL2396" s="93"/>
      <c r="AM2396" s="257">
        <v>2461</v>
      </c>
      <c r="AN2396" s="258">
        <v>2455.5499365301189</v>
      </c>
      <c r="AO2396" s="276">
        <v>0.9977854272775778</v>
      </c>
      <c r="AQ2396" s="280">
        <v>2469.8290946576967</v>
      </c>
      <c r="AR2396" s="281">
        <v>2489.5736514504983</v>
      </c>
    </row>
    <row r="2397" spans="1:44" x14ac:dyDescent="0.2">
      <c r="A2397" s="260" t="s">
        <v>8391</v>
      </c>
      <c r="B2397" s="261" t="s">
        <v>3377</v>
      </c>
      <c r="C2397" s="261" t="s">
        <v>3465</v>
      </c>
      <c r="D2397" s="262" t="s">
        <v>11668</v>
      </c>
      <c r="E2397" s="257">
        <v>61</v>
      </c>
      <c r="F2397" s="258">
        <v>134</v>
      </c>
      <c r="G2397" s="258">
        <v>542</v>
      </c>
      <c r="H2397" s="258">
        <v>190</v>
      </c>
      <c r="I2397" s="258">
        <v>44</v>
      </c>
      <c r="J2397" s="258">
        <v>44</v>
      </c>
      <c r="K2397" s="259">
        <v>8</v>
      </c>
      <c r="L2397" s="257">
        <v>60</v>
      </c>
      <c r="M2397" s="258">
        <v>138</v>
      </c>
      <c r="N2397" s="258">
        <v>464</v>
      </c>
      <c r="O2397" s="258">
        <v>172</v>
      </c>
      <c r="P2397" s="258">
        <v>47</v>
      </c>
      <c r="Q2397" s="258">
        <v>39</v>
      </c>
      <c r="R2397" s="259">
        <v>7</v>
      </c>
      <c r="S2397" s="267">
        <v>1950</v>
      </c>
      <c r="T2397" s="90"/>
      <c r="U2397" s="260">
        <v>8</v>
      </c>
      <c r="V2397" s="273">
        <v>118.821454238394</v>
      </c>
      <c r="W2397" s="273">
        <v>147.004102564102</v>
      </c>
      <c r="X2397" s="274">
        <v>1.13920602</v>
      </c>
      <c r="Z2397" s="257">
        <v>4316.8500000000004</v>
      </c>
      <c r="AA2397" s="258">
        <v>1671.4639119819537</v>
      </c>
      <c r="AB2397" s="276">
        <v>0.85716098050356604</v>
      </c>
      <c r="AC2397" s="92"/>
      <c r="AD2397" s="257">
        <v>222211.69248999507</v>
      </c>
      <c r="AE2397" s="258">
        <v>2253.2245339271262</v>
      </c>
      <c r="AF2397" s="276">
        <v>1.1554997609882698</v>
      </c>
      <c r="AG2397" s="93"/>
      <c r="AH2397" s="257">
        <v>2221.4517390000001</v>
      </c>
      <c r="AI2397" s="258">
        <v>1884.3159282741092</v>
      </c>
      <c r="AJ2397" s="258">
        <v>1918.4716455715725</v>
      </c>
      <c r="AK2397" s="276">
        <v>0.98383161311362688</v>
      </c>
      <c r="AL2397" s="93"/>
      <c r="AM2397" s="257">
        <v>1953.44</v>
      </c>
      <c r="AN2397" s="258">
        <v>1949.1139650611117</v>
      </c>
      <c r="AO2397" s="276">
        <v>0.99954562310826245</v>
      </c>
      <c r="AQ2397" s="280">
        <v>1899.2855302091209</v>
      </c>
      <c r="AR2397" s="281">
        <v>1914.4689901084619</v>
      </c>
    </row>
    <row r="2398" spans="1:44" x14ac:dyDescent="0.2">
      <c r="A2398" s="260" t="s">
        <v>8391</v>
      </c>
      <c r="B2398" s="261" t="s">
        <v>3370</v>
      </c>
      <c r="C2398" s="261" t="s">
        <v>3466</v>
      </c>
      <c r="D2398" s="262" t="s">
        <v>11669</v>
      </c>
      <c r="E2398" s="257">
        <v>41</v>
      </c>
      <c r="F2398" s="258">
        <v>103</v>
      </c>
      <c r="G2398" s="258">
        <v>435</v>
      </c>
      <c r="H2398" s="258">
        <v>287</v>
      </c>
      <c r="I2398" s="258">
        <v>83</v>
      </c>
      <c r="J2398" s="258">
        <v>38</v>
      </c>
      <c r="K2398" s="259">
        <v>8</v>
      </c>
      <c r="L2398" s="257">
        <v>56</v>
      </c>
      <c r="M2398" s="258">
        <v>88</v>
      </c>
      <c r="N2398" s="258">
        <v>363</v>
      </c>
      <c r="O2398" s="258">
        <v>219</v>
      </c>
      <c r="P2398" s="258">
        <v>70</v>
      </c>
      <c r="Q2398" s="258">
        <v>44</v>
      </c>
      <c r="R2398" s="259">
        <v>27</v>
      </c>
      <c r="S2398" s="267">
        <v>1862</v>
      </c>
      <c r="T2398" s="90"/>
      <c r="U2398" s="260">
        <v>1</v>
      </c>
      <c r="V2398" s="273">
        <v>130.451010167368</v>
      </c>
      <c r="W2398" s="273">
        <v>144.846401718582</v>
      </c>
      <c r="X2398" s="274">
        <v>1.1599636739999999</v>
      </c>
      <c r="Z2398" s="257">
        <v>4584.4800000000005</v>
      </c>
      <c r="AA2398" s="258">
        <v>1775.0889827543297</v>
      </c>
      <c r="AB2398" s="276">
        <v>0.95332383606569804</v>
      </c>
      <c r="AC2398" s="92"/>
      <c r="AD2398" s="257">
        <v>216887.46443029752</v>
      </c>
      <c r="AE2398" s="258">
        <v>2199.2369099911184</v>
      </c>
      <c r="AF2398" s="276">
        <v>1.181115418899634</v>
      </c>
      <c r="AG2398" s="93"/>
      <c r="AH2398" s="257">
        <v>2159.8523609879999</v>
      </c>
      <c r="AI2398" s="258">
        <v>1832.0651018789156</v>
      </c>
      <c r="AJ2398" s="258">
        <v>1847.6312489018794</v>
      </c>
      <c r="AK2398" s="276">
        <v>0.99228316267555283</v>
      </c>
      <c r="AL2398" s="93"/>
      <c r="AM2398" s="257">
        <v>1862.43</v>
      </c>
      <c r="AN2398" s="258">
        <v>1858.3055133245794</v>
      </c>
      <c r="AO2398" s="276">
        <v>0.99801585033543472</v>
      </c>
      <c r="AQ2398" s="280">
        <v>2076.278125527017</v>
      </c>
      <c r="AR2398" s="281">
        <v>2092.87651747883</v>
      </c>
    </row>
    <row r="2399" spans="1:44" x14ac:dyDescent="0.2">
      <c r="A2399" s="260" t="s">
        <v>8391</v>
      </c>
      <c r="B2399" s="261" t="s">
        <v>3377</v>
      </c>
      <c r="C2399" s="261" t="s">
        <v>3467</v>
      </c>
      <c r="D2399" s="262" t="s">
        <v>8772</v>
      </c>
      <c r="E2399" s="257">
        <v>184</v>
      </c>
      <c r="F2399" s="258">
        <v>269</v>
      </c>
      <c r="G2399" s="258">
        <v>1051</v>
      </c>
      <c r="H2399" s="258">
        <v>460</v>
      </c>
      <c r="I2399" s="258">
        <v>107</v>
      </c>
      <c r="J2399" s="258">
        <v>71</v>
      </c>
      <c r="K2399" s="259">
        <v>34</v>
      </c>
      <c r="L2399" s="257">
        <v>151</v>
      </c>
      <c r="M2399" s="258">
        <v>278</v>
      </c>
      <c r="N2399" s="258">
        <v>1057</v>
      </c>
      <c r="O2399" s="258">
        <v>436</v>
      </c>
      <c r="P2399" s="258">
        <v>119</v>
      </c>
      <c r="Q2399" s="258">
        <v>131</v>
      </c>
      <c r="R2399" s="259">
        <v>75</v>
      </c>
      <c r="S2399" s="267">
        <v>4423</v>
      </c>
      <c r="T2399" s="90"/>
      <c r="U2399" s="260">
        <v>19</v>
      </c>
      <c r="V2399" s="273">
        <v>87.021533110963304</v>
      </c>
      <c r="W2399" s="273">
        <v>83.816824966078599</v>
      </c>
      <c r="X2399" s="274">
        <v>1.13920602</v>
      </c>
      <c r="Z2399" s="257">
        <v>10699.53</v>
      </c>
      <c r="AA2399" s="258">
        <v>4142.8074337000999</v>
      </c>
      <c r="AB2399" s="276">
        <v>0.93665101372373949</v>
      </c>
      <c r="AC2399" s="92"/>
      <c r="AD2399" s="257">
        <v>401121.62607551669</v>
      </c>
      <c r="AE2399" s="258">
        <v>4067.3696277381573</v>
      </c>
      <c r="AF2399" s="276">
        <v>0.91959521314450765</v>
      </c>
      <c r="AG2399" s="93"/>
      <c r="AH2399" s="257">
        <v>5038.7082264600003</v>
      </c>
      <c r="AI2399" s="258">
        <v>4274.0150516699405</v>
      </c>
      <c r="AJ2399" s="258">
        <v>4351.4872248015708</v>
      </c>
      <c r="AK2399" s="276">
        <v>0.98383161311362666</v>
      </c>
      <c r="AL2399" s="93"/>
      <c r="AM2399" s="257">
        <v>4431.17</v>
      </c>
      <c r="AN2399" s="258">
        <v>4421.3568517895847</v>
      </c>
      <c r="AO2399" s="276">
        <v>0.99962849916110885</v>
      </c>
      <c r="AQ2399" s="280">
        <v>3746.7166606681271</v>
      </c>
      <c r="AR2399" s="281">
        <v>3776.6690407956075</v>
      </c>
    </row>
    <row r="2400" spans="1:44" x14ac:dyDescent="0.2">
      <c r="A2400" s="260" t="s">
        <v>8391</v>
      </c>
      <c r="B2400" s="261" t="s">
        <v>3368</v>
      </c>
      <c r="C2400" s="261" t="s">
        <v>3468</v>
      </c>
      <c r="D2400" s="262" t="s">
        <v>11670</v>
      </c>
      <c r="E2400" s="257">
        <v>60</v>
      </c>
      <c r="F2400" s="258">
        <v>83</v>
      </c>
      <c r="G2400" s="258">
        <v>442</v>
      </c>
      <c r="H2400" s="258">
        <v>294</v>
      </c>
      <c r="I2400" s="258">
        <v>80</v>
      </c>
      <c r="J2400" s="258">
        <v>39</v>
      </c>
      <c r="K2400" s="259">
        <v>9</v>
      </c>
      <c r="L2400" s="257">
        <v>46</v>
      </c>
      <c r="M2400" s="258">
        <v>81</v>
      </c>
      <c r="N2400" s="258">
        <v>354</v>
      </c>
      <c r="O2400" s="258">
        <v>202</v>
      </c>
      <c r="P2400" s="258">
        <v>63</v>
      </c>
      <c r="Q2400" s="258">
        <v>37</v>
      </c>
      <c r="R2400" s="259">
        <v>25</v>
      </c>
      <c r="S2400" s="267">
        <v>1815</v>
      </c>
      <c r="T2400" s="90"/>
      <c r="U2400" s="260">
        <v>1</v>
      </c>
      <c r="V2400" s="273">
        <v>106.784038418005</v>
      </c>
      <c r="W2400" s="273">
        <v>119.515702479338</v>
      </c>
      <c r="X2400" s="274">
        <v>1.1280487800000001</v>
      </c>
      <c r="Z2400" s="257">
        <v>4447.4400000000005</v>
      </c>
      <c r="AA2400" s="258">
        <v>1722.0277426144114</v>
      </c>
      <c r="AB2400" s="276">
        <v>0.94877561576551595</v>
      </c>
      <c r="AC2400" s="92"/>
      <c r="AD2400" s="257">
        <v>189309.92567364415</v>
      </c>
      <c r="AE2400" s="258">
        <v>1919.6009186734459</v>
      </c>
      <c r="AF2400" s="276">
        <v>1.0576313601506588</v>
      </c>
      <c r="AG2400" s="93"/>
      <c r="AH2400" s="257">
        <v>2047.4085357000001</v>
      </c>
      <c r="AI2400" s="258">
        <v>1736.6861713775365</v>
      </c>
      <c r="AJ2400" s="258">
        <v>1777.4093622612177</v>
      </c>
      <c r="AK2400" s="276">
        <v>0.97928890482711717</v>
      </c>
      <c r="AL2400" s="93"/>
      <c r="AM2400" s="257">
        <v>1815.43</v>
      </c>
      <c r="AN2400" s="258">
        <v>1811.4095982425331</v>
      </c>
      <c r="AO2400" s="276">
        <v>0.9980218172135169</v>
      </c>
      <c r="AQ2400" s="280">
        <v>1780.0218480933925</v>
      </c>
      <c r="AR2400" s="281">
        <v>1794.2518782392551</v>
      </c>
    </row>
    <row r="2401" spans="1:44" x14ac:dyDescent="0.2">
      <c r="A2401" s="260" t="s">
        <v>8391</v>
      </c>
      <c r="B2401" s="261" t="s">
        <v>3370</v>
      </c>
      <c r="C2401" s="261" t="s">
        <v>3469</v>
      </c>
      <c r="D2401" s="262" t="s">
        <v>11671</v>
      </c>
      <c r="E2401" s="257">
        <v>95</v>
      </c>
      <c r="F2401" s="258">
        <v>210</v>
      </c>
      <c r="G2401" s="258">
        <v>770</v>
      </c>
      <c r="H2401" s="258">
        <v>584</v>
      </c>
      <c r="I2401" s="258">
        <v>235</v>
      </c>
      <c r="J2401" s="258">
        <v>111</v>
      </c>
      <c r="K2401" s="259">
        <v>42</v>
      </c>
      <c r="L2401" s="257">
        <v>85</v>
      </c>
      <c r="M2401" s="258">
        <v>189</v>
      </c>
      <c r="N2401" s="258">
        <v>760</v>
      </c>
      <c r="O2401" s="258">
        <v>613</v>
      </c>
      <c r="P2401" s="258">
        <v>239</v>
      </c>
      <c r="Q2401" s="258">
        <v>152</v>
      </c>
      <c r="R2401" s="259">
        <v>80</v>
      </c>
      <c r="S2401" s="267">
        <v>4165</v>
      </c>
      <c r="T2401" s="90"/>
      <c r="U2401" s="260">
        <v>51</v>
      </c>
      <c r="V2401" s="273">
        <v>96.687681111526999</v>
      </c>
      <c r="W2401" s="273">
        <v>78.6074429771908</v>
      </c>
      <c r="X2401" s="274">
        <v>1.1599636739999999</v>
      </c>
      <c r="Z2401" s="257">
        <v>11456.910000000002</v>
      </c>
      <c r="AA2401" s="258">
        <v>4436.0613891669082</v>
      </c>
      <c r="AB2401" s="276">
        <v>1.0650807657063406</v>
      </c>
      <c r="AC2401" s="92"/>
      <c r="AD2401" s="257">
        <v>383100.39069627639</v>
      </c>
      <c r="AE2401" s="258">
        <v>3884.6344654558757</v>
      </c>
      <c r="AF2401" s="276">
        <v>0.93268534584774931</v>
      </c>
      <c r="AG2401" s="93"/>
      <c r="AH2401" s="257">
        <v>4831.2487022099995</v>
      </c>
      <c r="AI2401" s="258">
        <v>4098.0403594659947</v>
      </c>
      <c r="AJ2401" s="258">
        <v>4132.8593725436776</v>
      </c>
      <c r="AK2401" s="276">
        <v>0.99228316267555283</v>
      </c>
      <c r="AL2401" s="93"/>
      <c r="AM2401" s="257">
        <v>4186.93</v>
      </c>
      <c r="AN2401" s="258">
        <v>4177.6577390313096</v>
      </c>
      <c r="AO2401" s="276">
        <v>1.0030390729967129</v>
      </c>
      <c r="AQ2401" s="280">
        <v>4117.9984059108501</v>
      </c>
      <c r="AR2401" s="281">
        <v>4150.9189240042051</v>
      </c>
    </row>
    <row r="2402" spans="1:44" x14ac:dyDescent="0.2">
      <c r="A2402" s="260" t="s">
        <v>8391</v>
      </c>
      <c r="B2402" s="261" t="s">
        <v>3377</v>
      </c>
      <c r="C2402" s="261" t="s">
        <v>3470</v>
      </c>
      <c r="D2402" s="262" t="s">
        <v>11672</v>
      </c>
      <c r="E2402" s="257">
        <v>144</v>
      </c>
      <c r="F2402" s="258">
        <v>295</v>
      </c>
      <c r="G2402" s="258">
        <v>1227</v>
      </c>
      <c r="H2402" s="258">
        <v>431</v>
      </c>
      <c r="I2402" s="258">
        <v>87</v>
      </c>
      <c r="J2402" s="258">
        <v>74</v>
      </c>
      <c r="K2402" s="259">
        <v>18</v>
      </c>
      <c r="L2402" s="257">
        <v>158</v>
      </c>
      <c r="M2402" s="258">
        <v>285</v>
      </c>
      <c r="N2402" s="258">
        <v>905</v>
      </c>
      <c r="O2402" s="258">
        <v>348</v>
      </c>
      <c r="P2402" s="258">
        <v>91</v>
      </c>
      <c r="Q2402" s="258">
        <v>74</v>
      </c>
      <c r="R2402" s="259">
        <v>10</v>
      </c>
      <c r="S2402" s="267">
        <v>4147</v>
      </c>
      <c r="T2402" s="90"/>
      <c r="U2402" s="260">
        <v>1</v>
      </c>
      <c r="V2402" s="273">
        <v>115.568910860301</v>
      </c>
      <c r="W2402" s="273">
        <v>139.55306319343899</v>
      </c>
      <c r="X2402" s="274">
        <v>1.13920602</v>
      </c>
      <c r="Z2402" s="257">
        <v>8973.4900000000016</v>
      </c>
      <c r="AA2402" s="258">
        <v>3474.4929055980506</v>
      </c>
      <c r="AB2402" s="276">
        <v>0.83783286848277083</v>
      </c>
      <c r="AC2402" s="92"/>
      <c r="AD2402" s="257">
        <v>461731.97428537317</v>
      </c>
      <c r="AE2402" s="258">
        <v>4681.9580054512862</v>
      </c>
      <c r="AF2402" s="276">
        <v>1.1289987956236522</v>
      </c>
      <c r="AG2402" s="93"/>
      <c r="AH2402" s="257">
        <v>4724.2873649399999</v>
      </c>
      <c r="AI2402" s="258">
        <v>4007.3118741296048</v>
      </c>
      <c r="AJ2402" s="258">
        <v>4079.9496995822101</v>
      </c>
      <c r="AK2402" s="276">
        <v>0.98383161311362677</v>
      </c>
      <c r="AL2402" s="93"/>
      <c r="AM2402" s="257">
        <v>4147.43</v>
      </c>
      <c r="AN2402" s="258">
        <v>4138.2452146538453</v>
      </c>
      <c r="AO2402" s="276">
        <v>0.99788888706386436</v>
      </c>
      <c r="AQ2402" s="280">
        <v>3851.1272374397226</v>
      </c>
      <c r="AR2402" s="281">
        <v>3881.9143071282319</v>
      </c>
    </row>
    <row r="2403" spans="1:44" x14ac:dyDescent="0.2">
      <c r="A2403" s="260" t="s">
        <v>8391</v>
      </c>
      <c r="B2403" s="261" t="s">
        <v>3370</v>
      </c>
      <c r="C2403" s="261" t="s">
        <v>3471</v>
      </c>
      <c r="D2403" s="262" t="s">
        <v>11673</v>
      </c>
      <c r="E2403" s="257">
        <v>192</v>
      </c>
      <c r="F2403" s="258">
        <v>277</v>
      </c>
      <c r="G2403" s="258">
        <v>1076</v>
      </c>
      <c r="H2403" s="258">
        <v>468</v>
      </c>
      <c r="I2403" s="258">
        <v>121</v>
      </c>
      <c r="J2403" s="258">
        <v>77</v>
      </c>
      <c r="K2403" s="259">
        <v>23</v>
      </c>
      <c r="L2403" s="257">
        <v>204</v>
      </c>
      <c r="M2403" s="258">
        <v>248</v>
      </c>
      <c r="N2403" s="258">
        <v>1114</v>
      </c>
      <c r="O2403" s="258">
        <v>402</v>
      </c>
      <c r="P2403" s="258">
        <v>109</v>
      </c>
      <c r="Q2403" s="258">
        <v>102</v>
      </c>
      <c r="R2403" s="259">
        <v>37</v>
      </c>
      <c r="S2403" s="267">
        <v>4450</v>
      </c>
      <c r="T2403" s="90"/>
      <c r="U2403" s="260">
        <v>0</v>
      </c>
      <c r="V2403" s="273">
        <v>120.266795214469</v>
      </c>
      <c r="W2403" s="273">
        <v>156.20696629213401</v>
      </c>
      <c r="X2403" s="274">
        <v>1.1449143749999999</v>
      </c>
      <c r="Z2403" s="257">
        <v>10484.250000000002</v>
      </c>
      <c r="AA2403" s="258">
        <v>4059.4520354417696</v>
      </c>
      <c r="AB2403" s="276">
        <v>0.91223641245882459</v>
      </c>
      <c r="AC2403" s="92"/>
      <c r="AD2403" s="257">
        <v>518474.10534764978</v>
      </c>
      <c r="AE2403" s="258">
        <v>5257.3226965896092</v>
      </c>
      <c r="AF2403" s="276">
        <v>1.1814208306942942</v>
      </c>
      <c r="AG2403" s="93"/>
      <c r="AH2403" s="257">
        <v>5094.86896875</v>
      </c>
      <c r="AI2403" s="258">
        <v>4321.6526300079613</v>
      </c>
      <c r="AJ2403" s="258">
        <v>4388.3932624038207</v>
      </c>
      <c r="AK2403" s="276">
        <v>0.98615578930422942</v>
      </c>
      <c r="AL2403" s="93"/>
      <c r="AM2403" s="257">
        <v>4450</v>
      </c>
      <c r="AN2403" s="258">
        <v>4440.1451513852217</v>
      </c>
      <c r="AO2403" s="276">
        <v>0.99778542727757791</v>
      </c>
      <c r="AQ2403" s="280">
        <v>4719.0515743024534</v>
      </c>
      <c r="AR2403" s="281">
        <v>4756.7770922415348</v>
      </c>
    </row>
    <row r="2404" spans="1:44" x14ac:dyDescent="0.2">
      <c r="A2404" s="260" t="s">
        <v>8391</v>
      </c>
      <c r="B2404" s="261" t="s">
        <v>3370</v>
      </c>
      <c r="C2404" s="261" t="s">
        <v>3472</v>
      </c>
      <c r="D2404" s="262" t="s">
        <v>11674</v>
      </c>
      <c r="E2404" s="257">
        <v>0</v>
      </c>
      <c r="F2404" s="258">
        <v>0</v>
      </c>
      <c r="G2404" s="258">
        <v>710</v>
      </c>
      <c r="H2404" s="258">
        <v>185</v>
      </c>
      <c r="I2404" s="258">
        <v>6</v>
      </c>
      <c r="J2404" s="258">
        <v>0</v>
      </c>
      <c r="K2404" s="259">
        <v>0</v>
      </c>
      <c r="L2404" s="257">
        <v>0</v>
      </c>
      <c r="M2404" s="258">
        <v>0</v>
      </c>
      <c r="N2404" s="258">
        <v>116</v>
      </c>
      <c r="O2404" s="258">
        <v>27</v>
      </c>
      <c r="P2404" s="258">
        <v>1</v>
      </c>
      <c r="Q2404" s="258">
        <v>1</v>
      </c>
      <c r="R2404" s="259">
        <v>0</v>
      </c>
      <c r="S2404" s="267">
        <v>1046</v>
      </c>
      <c r="T2404" s="90"/>
      <c r="U2404" s="260">
        <v>0</v>
      </c>
      <c r="V2404" s="273">
        <v>127.13664046035299</v>
      </c>
      <c r="W2404" s="273">
        <v>181.93881453154799</v>
      </c>
      <c r="X2404" s="274">
        <v>1.1449143749999999</v>
      </c>
      <c r="Z2404" s="257">
        <v>1503.3100000000002</v>
      </c>
      <c r="AA2404" s="258">
        <v>582.07452506378297</v>
      </c>
      <c r="AB2404" s="276">
        <v>0.55647660139941013</v>
      </c>
      <c r="AC2404" s="92"/>
      <c r="AD2404" s="257">
        <v>130119.64628440718</v>
      </c>
      <c r="AE2404" s="258">
        <v>1319.4120258417388</v>
      </c>
      <c r="AF2404" s="276">
        <v>1.2613881700207827</v>
      </c>
      <c r="AG2404" s="93"/>
      <c r="AH2404" s="257">
        <v>1197.5804362499998</v>
      </c>
      <c r="AI2404" s="258">
        <v>1015.8311575254667</v>
      </c>
      <c r="AJ2404" s="258">
        <v>1031.5189556122241</v>
      </c>
      <c r="AK2404" s="276">
        <v>0.98615578930422954</v>
      </c>
      <c r="AL2404" s="93"/>
      <c r="AM2404" s="257">
        <v>1046</v>
      </c>
      <c r="AN2404" s="258">
        <v>1043.6835569323464</v>
      </c>
      <c r="AO2404" s="276">
        <v>0.9977854272775778</v>
      </c>
      <c r="AQ2404" s="280">
        <v>722.45371971017107</v>
      </c>
      <c r="AR2404" s="281">
        <v>728.2292320846276</v>
      </c>
    </row>
    <row r="2405" spans="1:44" x14ac:dyDescent="0.2">
      <c r="A2405" s="260" t="s">
        <v>8391</v>
      </c>
      <c r="B2405" s="261" t="s">
        <v>3370</v>
      </c>
      <c r="C2405" s="261" t="s">
        <v>3473</v>
      </c>
      <c r="D2405" s="262" t="s">
        <v>11675</v>
      </c>
      <c r="E2405" s="257">
        <v>79</v>
      </c>
      <c r="F2405" s="258">
        <v>157</v>
      </c>
      <c r="G2405" s="258">
        <v>441</v>
      </c>
      <c r="H2405" s="258">
        <v>236</v>
      </c>
      <c r="I2405" s="258">
        <v>56</v>
      </c>
      <c r="J2405" s="258">
        <v>24</v>
      </c>
      <c r="K2405" s="259">
        <v>10</v>
      </c>
      <c r="L2405" s="257">
        <v>81</v>
      </c>
      <c r="M2405" s="258">
        <v>165</v>
      </c>
      <c r="N2405" s="258">
        <v>416</v>
      </c>
      <c r="O2405" s="258">
        <v>220</v>
      </c>
      <c r="P2405" s="258">
        <v>71</v>
      </c>
      <c r="Q2405" s="258">
        <v>54</v>
      </c>
      <c r="R2405" s="259">
        <v>22</v>
      </c>
      <c r="S2405" s="267">
        <v>2032</v>
      </c>
      <c r="T2405" s="90"/>
      <c r="U2405" s="260">
        <v>0</v>
      </c>
      <c r="V2405" s="273">
        <v>113.268045221931</v>
      </c>
      <c r="W2405" s="273">
        <v>114.706896551724</v>
      </c>
      <c r="X2405" s="274">
        <v>1.1599636739999999</v>
      </c>
      <c r="Z2405" s="257">
        <v>4831.29</v>
      </c>
      <c r="AA2405" s="258">
        <v>1870.6526479537843</v>
      </c>
      <c r="AB2405" s="276">
        <v>0.92059677556780717</v>
      </c>
      <c r="AC2405" s="92"/>
      <c r="AD2405" s="257">
        <v>213070.95782938032</v>
      </c>
      <c r="AE2405" s="258">
        <v>2160.537567887558</v>
      </c>
      <c r="AF2405" s="276">
        <v>1.0632566771100187</v>
      </c>
      <c r="AG2405" s="93"/>
      <c r="AH2405" s="257">
        <v>2357.0461855679996</v>
      </c>
      <c r="AI2405" s="258">
        <v>1999.3320553265071</v>
      </c>
      <c r="AJ2405" s="258">
        <v>2016.3193865567234</v>
      </c>
      <c r="AK2405" s="276">
        <v>0.99228316267555283</v>
      </c>
      <c r="AL2405" s="93"/>
      <c r="AM2405" s="257">
        <v>2032</v>
      </c>
      <c r="AN2405" s="258">
        <v>2027.4999882280383</v>
      </c>
      <c r="AO2405" s="276">
        <v>0.99778542727757791</v>
      </c>
      <c r="AQ2405" s="280">
        <v>1969.2644943548289</v>
      </c>
      <c r="AR2405" s="281">
        <v>1985.0073871456459</v>
      </c>
    </row>
    <row r="2406" spans="1:44" x14ac:dyDescent="0.2">
      <c r="A2406" s="260" t="s">
        <v>8391</v>
      </c>
      <c r="B2406" s="261" t="s">
        <v>3368</v>
      </c>
      <c r="C2406" s="261" t="s">
        <v>3474</v>
      </c>
      <c r="D2406" s="262" t="s">
        <v>10339</v>
      </c>
      <c r="E2406" s="257">
        <v>187</v>
      </c>
      <c r="F2406" s="258">
        <v>266</v>
      </c>
      <c r="G2406" s="258">
        <v>1042</v>
      </c>
      <c r="H2406" s="258">
        <v>639</v>
      </c>
      <c r="I2406" s="258">
        <v>185</v>
      </c>
      <c r="J2406" s="258">
        <v>99</v>
      </c>
      <c r="K2406" s="259">
        <v>21</v>
      </c>
      <c r="L2406" s="257">
        <v>156</v>
      </c>
      <c r="M2406" s="258">
        <v>229</v>
      </c>
      <c r="N2406" s="258">
        <v>997</v>
      </c>
      <c r="O2406" s="258">
        <v>531</v>
      </c>
      <c r="P2406" s="258">
        <v>174</v>
      </c>
      <c r="Q2406" s="258">
        <v>137</v>
      </c>
      <c r="R2406" s="259">
        <v>51</v>
      </c>
      <c r="S2406" s="267">
        <v>4714</v>
      </c>
      <c r="T2406" s="90"/>
      <c r="U2406" s="260">
        <v>12</v>
      </c>
      <c r="V2406" s="273">
        <v>104.943148033423</v>
      </c>
      <c r="W2406" s="273">
        <v>116.928722952906</v>
      </c>
      <c r="X2406" s="274">
        <v>1.1280487800000001</v>
      </c>
      <c r="Z2406" s="257">
        <v>11794.719999999998</v>
      </c>
      <c r="AA2406" s="258">
        <v>4566.85982416155</v>
      </c>
      <c r="AB2406" s="276">
        <v>0.9687865558255303</v>
      </c>
      <c r="AC2406" s="92"/>
      <c r="AD2406" s="257">
        <v>486530.74997548823</v>
      </c>
      <c r="AE2406" s="258">
        <v>4933.4173646334712</v>
      </c>
      <c r="AF2406" s="276">
        <v>1.0465458983100278</v>
      </c>
      <c r="AG2406" s="93"/>
      <c r="AH2406" s="257">
        <v>5317.6219489200002</v>
      </c>
      <c r="AI2406" s="258">
        <v>4510.5997861563119</v>
      </c>
      <c r="AJ2406" s="258">
        <v>4616.3678973550304</v>
      </c>
      <c r="AK2406" s="276">
        <v>0.97928890482711717</v>
      </c>
      <c r="AL2406" s="93"/>
      <c r="AM2406" s="257">
        <v>4719.16</v>
      </c>
      <c r="AN2406" s="258">
        <v>4708.7090769912538</v>
      </c>
      <c r="AO2406" s="276">
        <v>0.99887761497480987</v>
      </c>
      <c r="AQ2406" s="280">
        <v>4675.187963176937</v>
      </c>
      <c r="AR2406" s="281">
        <v>4712.5628222129881</v>
      </c>
    </row>
    <row r="2407" spans="1:44" x14ac:dyDescent="0.2">
      <c r="A2407" s="260" t="s">
        <v>8391</v>
      </c>
      <c r="B2407" s="261" t="s">
        <v>3377</v>
      </c>
      <c r="C2407" s="261" t="s">
        <v>3475</v>
      </c>
      <c r="D2407" s="262" t="s">
        <v>11676</v>
      </c>
      <c r="E2407" s="257">
        <v>95</v>
      </c>
      <c r="F2407" s="258">
        <v>202</v>
      </c>
      <c r="G2407" s="258">
        <v>660</v>
      </c>
      <c r="H2407" s="258">
        <v>604</v>
      </c>
      <c r="I2407" s="258">
        <v>250</v>
      </c>
      <c r="J2407" s="258">
        <v>113</v>
      </c>
      <c r="K2407" s="259">
        <v>26</v>
      </c>
      <c r="L2407" s="257">
        <v>80</v>
      </c>
      <c r="M2407" s="258">
        <v>163</v>
      </c>
      <c r="N2407" s="258">
        <v>600</v>
      </c>
      <c r="O2407" s="258">
        <v>581</v>
      </c>
      <c r="P2407" s="258">
        <v>227</v>
      </c>
      <c r="Q2407" s="258">
        <v>127</v>
      </c>
      <c r="R2407" s="259">
        <v>40</v>
      </c>
      <c r="S2407" s="267">
        <v>3768</v>
      </c>
      <c r="T2407" s="90"/>
      <c r="U2407" s="260">
        <v>2</v>
      </c>
      <c r="V2407" s="273">
        <v>77.638611408342598</v>
      </c>
      <c r="W2407" s="273">
        <v>80.205312084993295</v>
      </c>
      <c r="X2407" s="274">
        <v>1.13920602</v>
      </c>
      <c r="Z2407" s="257">
        <v>10359.1</v>
      </c>
      <c r="AA2407" s="258">
        <v>4010.9945470915732</v>
      </c>
      <c r="AB2407" s="276">
        <v>1.0644889986973389</v>
      </c>
      <c r="AC2407" s="92"/>
      <c r="AD2407" s="257">
        <v>329264.92056454736</v>
      </c>
      <c r="AE2407" s="258">
        <v>3338.7432896268879</v>
      </c>
      <c r="AF2407" s="276">
        <v>0.88607836773537363</v>
      </c>
      <c r="AG2407" s="93"/>
      <c r="AH2407" s="257">
        <v>4292.5282833600004</v>
      </c>
      <c r="AI2407" s="258">
        <v>3641.0781629419712</v>
      </c>
      <c r="AJ2407" s="258">
        <v>3707.0775182121461</v>
      </c>
      <c r="AK2407" s="276">
        <v>0.98383161311362688</v>
      </c>
      <c r="AL2407" s="93"/>
      <c r="AM2407" s="257">
        <v>3768.86</v>
      </c>
      <c r="AN2407" s="258">
        <v>3760.5135854493724</v>
      </c>
      <c r="AO2407" s="276">
        <v>0.99801315962032178</v>
      </c>
      <c r="AQ2407" s="280">
        <v>3489.6449864333704</v>
      </c>
      <c r="AR2407" s="281">
        <v>3517.5422582609572</v>
      </c>
    </row>
    <row r="2408" spans="1:44" x14ac:dyDescent="0.2">
      <c r="A2408" s="260" t="s">
        <v>8391</v>
      </c>
      <c r="B2408" s="261" t="s">
        <v>3377</v>
      </c>
      <c r="C2408" s="261" t="s">
        <v>3476</v>
      </c>
      <c r="D2408" s="262" t="s">
        <v>11677</v>
      </c>
      <c r="E2408" s="257"/>
      <c r="F2408" s="258"/>
      <c r="G2408" s="258"/>
      <c r="H2408" s="258"/>
      <c r="I2408" s="258"/>
      <c r="J2408" s="258"/>
      <c r="K2408" s="259"/>
      <c r="L2408" s="257"/>
      <c r="M2408" s="258"/>
      <c r="N2408" s="258"/>
      <c r="O2408" s="258"/>
      <c r="P2408" s="258"/>
      <c r="Q2408" s="258"/>
      <c r="R2408" s="259"/>
      <c r="S2408" s="267"/>
      <c r="T2408" s="90"/>
      <c r="U2408" s="260"/>
      <c r="V2408" s="273"/>
      <c r="W2408" s="273"/>
      <c r="X2408" s="274"/>
      <c r="Z2408" s="257"/>
      <c r="AA2408" s="258"/>
      <c r="AB2408" s="276"/>
      <c r="AC2408" s="92"/>
      <c r="AD2408" s="257"/>
      <c r="AE2408" s="258"/>
      <c r="AF2408" s="276"/>
      <c r="AG2408" s="93"/>
      <c r="AH2408" s="257"/>
      <c r="AI2408" s="258"/>
      <c r="AJ2408" s="258"/>
      <c r="AK2408" s="276"/>
      <c r="AL2408" s="93"/>
      <c r="AM2408" s="257"/>
      <c r="AN2408" s="258"/>
      <c r="AO2408" s="276"/>
      <c r="AQ2408" s="280"/>
      <c r="AR2408" s="281">
        <v>68.260174832641326</v>
      </c>
    </row>
    <row r="2409" spans="1:44" x14ac:dyDescent="0.2">
      <c r="A2409" s="260" t="s">
        <v>8391</v>
      </c>
      <c r="B2409" s="261" t="s">
        <v>3370</v>
      </c>
      <c r="C2409" s="261" t="s">
        <v>3477</v>
      </c>
      <c r="D2409" s="262" t="s">
        <v>11678</v>
      </c>
      <c r="E2409" s="257">
        <v>154</v>
      </c>
      <c r="F2409" s="258">
        <v>192</v>
      </c>
      <c r="G2409" s="258">
        <v>941</v>
      </c>
      <c r="H2409" s="258">
        <v>423</v>
      </c>
      <c r="I2409" s="258">
        <v>107</v>
      </c>
      <c r="J2409" s="258">
        <v>60</v>
      </c>
      <c r="K2409" s="259">
        <v>12</v>
      </c>
      <c r="L2409" s="257">
        <v>151</v>
      </c>
      <c r="M2409" s="258">
        <v>205</v>
      </c>
      <c r="N2409" s="258">
        <v>729</v>
      </c>
      <c r="O2409" s="258">
        <v>287</v>
      </c>
      <c r="P2409" s="258">
        <v>98</v>
      </c>
      <c r="Q2409" s="258">
        <v>63</v>
      </c>
      <c r="R2409" s="259">
        <v>31</v>
      </c>
      <c r="S2409" s="267">
        <v>3453</v>
      </c>
      <c r="T2409" s="90"/>
      <c r="U2409" s="260">
        <v>0</v>
      </c>
      <c r="V2409" s="273">
        <v>133.32690845885301</v>
      </c>
      <c r="W2409" s="273">
        <v>163.348191027496</v>
      </c>
      <c r="X2409" s="274">
        <v>1.145173845</v>
      </c>
      <c r="Z2409" s="257">
        <v>7970.2899999999991</v>
      </c>
      <c r="AA2409" s="258">
        <v>3086.0586082515365</v>
      </c>
      <c r="AB2409" s="276">
        <v>0.89373258275457179</v>
      </c>
      <c r="AC2409" s="92"/>
      <c r="AD2409" s="257">
        <v>419927.75480791804</v>
      </c>
      <c r="AE2409" s="258">
        <v>4258.0636014584934</v>
      </c>
      <c r="AF2409" s="276">
        <v>1.2331490302515185</v>
      </c>
      <c r="AG2409" s="93"/>
      <c r="AH2409" s="257">
        <v>3954.2852867849997</v>
      </c>
      <c r="AI2409" s="258">
        <v>3354.168186513517</v>
      </c>
      <c r="AJ2409" s="258">
        <v>3405.5607295264881</v>
      </c>
      <c r="AK2409" s="276">
        <v>0.98626143339892502</v>
      </c>
      <c r="AL2409" s="93"/>
      <c r="AM2409" s="257">
        <v>3453</v>
      </c>
      <c r="AN2409" s="258">
        <v>3445.3530803894764</v>
      </c>
      <c r="AO2409" s="276">
        <v>0.99778542727757791</v>
      </c>
      <c r="AQ2409" s="280">
        <v>3744.9751734582405</v>
      </c>
      <c r="AR2409" s="281">
        <v>3774.9136316130648</v>
      </c>
    </row>
    <row r="2410" spans="1:44" x14ac:dyDescent="0.2">
      <c r="A2410" s="260" t="s">
        <v>8391</v>
      </c>
      <c r="B2410" s="261" t="s">
        <v>3368</v>
      </c>
      <c r="C2410" s="261" t="s">
        <v>3478</v>
      </c>
      <c r="D2410" s="262" t="s">
        <v>11679</v>
      </c>
      <c r="E2410" s="257">
        <v>81</v>
      </c>
      <c r="F2410" s="258">
        <v>181</v>
      </c>
      <c r="G2410" s="258">
        <v>505</v>
      </c>
      <c r="H2410" s="258">
        <v>333</v>
      </c>
      <c r="I2410" s="258">
        <v>125</v>
      </c>
      <c r="J2410" s="258">
        <v>58</v>
      </c>
      <c r="K2410" s="259">
        <v>8</v>
      </c>
      <c r="L2410" s="257">
        <v>90</v>
      </c>
      <c r="M2410" s="258">
        <v>157</v>
      </c>
      <c r="N2410" s="258">
        <v>505</v>
      </c>
      <c r="O2410" s="258">
        <v>405</v>
      </c>
      <c r="P2410" s="258">
        <v>157</v>
      </c>
      <c r="Q2410" s="258">
        <v>95</v>
      </c>
      <c r="R2410" s="259">
        <v>38</v>
      </c>
      <c r="S2410" s="267">
        <v>2738</v>
      </c>
      <c r="T2410" s="90"/>
      <c r="U2410" s="260">
        <v>37</v>
      </c>
      <c r="V2410" s="273">
        <v>97.464926361267302</v>
      </c>
      <c r="W2410" s="273">
        <v>91.340759678597493</v>
      </c>
      <c r="X2410" s="274">
        <v>1.14490895</v>
      </c>
      <c r="Z2410" s="257">
        <v>7250</v>
      </c>
      <c r="AA2410" s="258">
        <v>2807.1657254408105</v>
      </c>
      <c r="AB2410" s="276">
        <v>1.0252614044707125</v>
      </c>
      <c r="AC2410" s="92"/>
      <c r="AD2410" s="257">
        <v>260653.77715169266</v>
      </c>
      <c r="AE2410" s="258">
        <v>2643.0269215712447</v>
      </c>
      <c r="AF2410" s="276">
        <v>0.96531297354683876</v>
      </c>
      <c r="AG2410" s="93"/>
      <c r="AH2410" s="257">
        <v>3134.7607051</v>
      </c>
      <c r="AI2410" s="258">
        <v>2659.0177154182629</v>
      </c>
      <c r="AJ2410" s="258">
        <v>2700.0885034007661</v>
      </c>
      <c r="AK2410" s="276">
        <v>0.98615358049699275</v>
      </c>
      <c r="AL2410" s="93"/>
      <c r="AM2410" s="257">
        <v>2753.91</v>
      </c>
      <c r="AN2410" s="258">
        <v>2747.8112660339943</v>
      </c>
      <c r="AO2410" s="276">
        <v>1.0035833696252718</v>
      </c>
      <c r="AQ2410" s="280">
        <v>2681.8482964925238</v>
      </c>
      <c r="AR2410" s="281">
        <v>2703.28779856751</v>
      </c>
    </row>
    <row r="2411" spans="1:44" x14ac:dyDescent="0.2">
      <c r="A2411" s="260" t="s">
        <v>8391</v>
      </c>
      <c r="B2411" s="261" t="s">
        <v>3370</v>
      </c>
      <c r="C2411" s="261" t="s">
        <v>3479</v>
      </c>
      <c r="D2411" s="262" t="s">
        <v>11680</v>
      </c>
      <c r="E2411" s="257">
        <v>295</v>
      </c>
      <c r="F2411" s="258">
        <v>360</v>
      </c>
      <c r="G2411" s="258">
        <v>1070</v>
      </c>
      <c r="H2411" s="258">
        <v>314</v>
      </c>
      <c r="I2411" s="258">
        <v>81</v>
      </c>
      <c r="J2411" s="258">
        <v>34</v>
      </c>
      <c r="K2411" s="259">
        <v>11</v>
      </c>
      <c r="L2411" s="257">
        <v>302</v>
      </c>
      <c r="M2411" s="258">
        <v>367</v>
      </c>
      <c r="N2411" s="258">
        <v>1199</v>
      </c>
      <c r="O2411" s="258">
        <v>284</v>
      </c>
      <c r="P2411" s="258">
        <v>87</v>
      </c>
      <c r="Q2411" s="258">
        <v>50</v>
      </c>
      <c r="R2411" s="259">
        <v>16</v>
      </c>
      <c r="S2411" s="267">
        <v>4470</v>
      </c>
      <c r="T2411" s="90"/>
      <c r="U2411" s="260">
        <v>2</v>
      </c>
      <c r="V2411" s="273">
        <v>117.172972203391</v>
      </c>
      <c r="W2411" s="273">
        <v>110.782102908277</v>
      </c>
      <c r="X2411" s="274">
        <v>1.1449092270000001</v>
      </c>
      <c r="Z2411" s="257">
        <v>9826.3799999999992</v>
      </c>
      <c r="AA2411" s="258">
        <v>3804.7278815389068</v>
      </c>
      <c r="AB2411" s="276">
        <v>0.85116954844270842</v>
      </c>
      <c r="AC2411" s="92"/>
      <c r="AD2411" s="257">
        <v>469118.86691839207</v>
      </c>
      <c r="AE2411" s="258">
        <v>4756.8610293367328</v>
      </c>
      <c r="AF2411" s="276">
        <v>1.0641747269209694</v>
      </c>
      <c r="AG2411" s="93"/>
      <c r="AH2411" s="257">
        <v>5117.7442446900004</v>
      </c>
      <c r="AI2411" s="258">
        <v>4341.0562686559078</v>
      </c>
      <c r="AJ2411" s="258">
        <v>4408.1070089548357</v>
      </c>
      <c r="AK2411" s="276">
        <v>0.98615369327848679</v>
      </c>
      <c r="AL2411" s="93"/>
      <c r="AM2411" s="257">
        <v>4470.8599999999997</v>
      </c>
      <c r="AN2411" s="258">
        <v>4460.9589553982323</v>
      </c>
      <c r="AO2411" s="276">
        <v>0.9979773949436761</v>
      </c>
      <c r="AQ2411" s="280">
        <v>3984.7570845377245</v>
      </c>
      <c r="AR2411" s="281">
        <v>4016.6124314244198</v>
      </c>
    </row>
    <row r="2412" spans="1:44" x14ac:dyDescent="0.2">
      <c r="A2412" s="260" t="s">
        <v>8391</v>
      </c>
      <c r="B2412" s="261" t="s">
        <v>7599</v>
      </c>
      <c r="C2412" s="261" t="s">
        <v>7600</v>
      </c>
      <c r="D2412" s="262" t="s">
        <v>15411</v>
      </c>
      <c r="E2412" s="257">
        <v>198</v>
      </c>
      <c r="F2412" s="258">
        <v>423</v>
      </c>
      <c r="G2412" s="258">
        <v>1300</v>
      </c>
      <c r="H2412" s="258">
        <v>1130</v>
      </c>
      <c r="I2412" s="258">
        <v>448</v>
      </c>
      <c r="J2412" s="258">
        <v>183</v>
      </c>
      <c r="K2412" s="259">
        <v>43</v>
      </c>
      <c r="L2412" s="257">
        <v>171</v>
      </c>
      <c r="M2412" s="258">
        <v>407</v>
      </c>
      <c r="N2412" s="258">
        <v>1298</v>
      </c>
      <c r="O2412" s="258">
        <v>1111</v>
      </c>
      <c r="P2412" s="258">
        <v>443</v>
      </c>
      <c r="Q2412" s="258">
        <v>211</v>
      </c>
      <c r="R2412" s="259">
        <v>87</v>
      </c>
      <c r="S2412" s="267">
        <v>7453</v>
      </c>
      <c r="T2412" s="90"/>
      <c r="U2412" s="260">
        <v>4</v>
      </c>
      <c r="V2412" s="273">
        <v>91.226490598657804</v>
      </c>
      <c r="W2412" s="273">
        <v>83.890319120407597</v>
      </c>
      <c r="X2412" s="274">
        <v>1.1087182149999999</v>
      </c>
      <c r="Z2412" s="257">
        <v>19935.32</v>
      </c>
      <c r="AA2412" s="258">
        <v>7718.8616592682356</v>
      </c>
      <c r="AB2412" s="276">
        <v>1.0356717642919946</v>
      </c>
      <c r="AC2412" s="92"/>
      <c r="AD2412" s="257">
        <v>684226.16772208887</v>
      </c>
      <c r="AE2412" s="258">
        <v>6938.0470964000342</v>
      </c>
      <c r="AF2412" s="276">
        <v>0.93090662772038568</v>
      </c>
      <c r="AG2412" s="93"/>
      <c r="AH2412" s="257">
        <v>8263.2768563949994</v>
      </c>
      <c r="AI2412" s="258">
        <v>7009.2111059109102</v>
      </c>
      <c r="AJ2412" s="258">
        <v>7239.9813308372368</v>
      </c>
      <c r="AK2412" s="276">
        <v>0.97141839941462993</v>
      </c>
      <c r="AL2412" s="93"/>
      <c r="AM2412" s="257">
        <v>7454.72</v>
      </c>
      <c r="AN2412" s="258">
        <v>7438.2109804347065</v>
      </c>
      <c r="AO2412" s="276">
        <v>0.99801569575133586</v>
      </c>
      <c r="AQ2412" s="280">
        <v>6966.3144861682404</v>
      </c>
      <c r="AR2412" s="281">
        <v>7022.0052998792708</v>
      </c>
    </row>
    <row r="2413" spans="1:44" x14ac:dyDescent="0.2">
      <c r="A2413" s="260" t="s">
        <v>8391</v>
      </c>
      <c r="B2413" s="261" t="s">
        <v>7599</v>
      </c>
      <c r="C2413" s="261" t="s">
        <v>7601</v>
      </c>
      <c r="D2413" s="262" t="s">
        <v>15412</v>
      </c>
      <c r="E2413" s="257">
        <v>345</v>
      </c>
      <c r="F2413" s="258">
        <v>664</v>
      </c>
      <c r="G2413" s="258">
        <v>2238</v>
      </c>
      <c r="H2413" s="258">
        <v>1657</v>
      </c>
      <c r="I2413" s="258">
        <v>593</v>
      </c>
      <c r="J2413" s="258">
        <v>285</v>
      </c>
      <c r="K2413" s="259">
        <v>77</v>
      </c>
      <c r="L2413" s="257">
        <v>329</v>
      </c>
      <c r="M2413" s="258">
        <v>661</v>
      </c>
      <c r="N2413" s="258">
        <v>2232</v>
      </c>
      <c r="O2413" s="258">
        <v>1668</v>
      </c>
      <c r="P2413" s="258">
        <v>679</v>
      </c>
      <c r="Q2413" s="258">
        <v>409</v>
      </c>
      <c r="R2413" s="259">
        <v>199</v>
      </c>
      <c r="S2413" s="267">
        <v>12036</v>
      </c>
      <c r="T2413" s="90"/>
      <c r="U2413" s="260">
        <v>57</v>
      </c>
      <c r="V2413" s="273">
        <v>100.08635866955601</v>
      </c>
      <c r="W2413" s="273">
        <v>99.979469703266503</v>
      </c>
      <c r="X2413" s="274">
        <v>1.1087182149999999</v>
      </c>
      <c r="Z2413" s="257">
        <v>32227.25</v>
      </c>
      <c r="AA2413" s="258">
        <v>12478.238844856878</v>
      </c>
      <c r="AB2413" s="276">
        <v>1.0367430080472648</v>
      </c>
      <c r="AC2413" s="92"/>
      <c r="AD2413" s="257">
        <v>1178667.3274672851</v>
      </c>
      <c r="AE2413" s="258">
        <v>11951.675943907319</v>
      </c>
      <c r="AF2413" s="276">
        <v>0.99299401328575265</v>
      </c>
      <c r="AG2413" s="93"/>
      <c r="AH2413" s="257">
        <v>13344.532435739999</v>
      </c>
      <c r="AI2413" s="258">
        <v>11319.316365321845</v>
      </c>
      <c r="AJ2413" s="258">
        <v>11691.991855354485</v>
      </c>
      <c r="AK2413" s="276">
        <v>0.97141839941462982</v>
      </c>
      <c r="AL2413" s="93"/>
      <c r="AM2413" s="257">
        <v>12060.51</v>
      </c>
      <c r="AN2413" s="258">
        <v>12033.801123535501</v>
      </c>
      <c r="AO2413" s="276">
        <v>0.99981730836951654</v>
      </c>
      <c r="AQ2413" s="280">
        <v>12034.4681037022</v>
      </c>
      <c r="AR2413" s="281">
        <v>12130.675262107887</v>
      </c>
    </row>
    <row r="2414" spans="1:44" x14ac:dyDescent="0.2">
      <c r="A2414" s="260" t="s">
        <v>8391</v>
      </c>
      <c r="B2414" s="261" t="s">
        <v>7599</v>
      </c>
      <c r="C2414" s="261" t="s">
        <v>7602</v>
      </c>
      <c r="D2414" s="262" t="s">
        <v>15413</v>
      </c>
      <c r="E2414" s="257">
        <v>265</v>
      </c>
      <c r="F2414" s="258">
        <v>476</v>
      </c>
      <c r="G2414" s="258">
        <v>1525</v>
      </c>
      <c r="H2414" s="258">
        <v>1277</v>
      </c>
      <c r="I2414" s="258">
        <v>505</v>
      </c>
      <c r="J2414" s="258">
        <v>261</v>
      </c>
      <c r="K2414" s="259">
        <v>66</v>
      </c>
      <c r="L2414" s="257">
        <v>239</v>
      </c>
      <c r="M2414" s="258">
        <v>478</v>
      </c>
      <c r="N2414" s="258">
        <v>1563</v>
      </c>
      <c r="O2414" s="258">
        <v>1337</v>
      </c>
      <c r="P2414" s="258">
        <v>549</v>
      </c>
      <c r="Q2414" s="258">
        <v>298</v>
      </c>
      <c r="R2414" s="259">
        <v>104</v>
      </c>
      <c r="S2414" s="267">
        <v>8943</v>
      </c>
      <c r="T2414" s="90"/>
      <c r="U2414" s="260">
        <v>6</v>
      </c>
      <c r="V2414" s="273">
        <v>126.758451100115</v>
      </c>
      <c r="W2414" s="273">
        <v>93.196732318710801</v>
      </c>
      <c r="X2414" s="274">
        <v>1.1244161909999999</v>
      </c>
      <c r="Z2414" s="257">
        <v>24501.510000000002</v>
      </c>
      <c r="AA2414" s="258">
        <v>9486.8688404890054</v>
      </c>
      <c r="AB2414" s="276">
        <v>1.0608150330413737</v>
      </c>
      <c r="AC2414" s="92"/>
      <c r="AD2414" s="257">
        <v>923704.83304978826</v>
      </c>
      <c r="AE2414" s="258">
        <v>9366.3585773217274</v>
      </c>
      <c r="AF2414" s="276">
        <v>1.0473396597698454</v>
      </c>
      <c r="AG2414" s="93"/>
      <c r="AH2414" s="257">
        <v>10055.653996112998</v>
      </c>
      <c r="AI2414" s="258">
        <v>8529.5703982380855</v>
      </c>
      <c r="AJ2414" s="258">
        <v>8744.5537911542815</v>
      </c>
      <c r="AK2414" s="276">
        <v>0.97780988383699896</v>
      </c>
      <c r="AL2414" s="93"/>
      <c r="AM2414" s="257">
        <v>8945.58</v>
      </c>
      <c r="AN2414" s="258">
        <v>8925.7693625457541</v>
      </c>
      <c r="AO2414" s="276">
        <v>0.99807328218111979</v>
      </c>
      <c r="AQ2414" s="280">
        <v>9696.7745522141649</v>
      </c>
      <c r="AR2414" s="281">
        <v>9774.2934851100945</v>
      </c>
    </row>
    <row r="2415" spans="1:44" x14ac:dyDescent="0.2">
      <c r="A2415" s="260" t="s">
        <v>8391</v>
      </c>
      <c r="B2415" s="261" t="s">
        <v>7599</v>
      </c>
      <c r="C2415" s="261" t="s">
        <v>7603</v>
      </c>
      <c r="D2415" s="262" t="s">
        <v>15414</v>
      </c>
      <c r="E2415" s="257">
        <v>279</v>
      </c>
      <c r="F2415" s="258">
        <v>480</v>
      </c>
      <c r="G2415" s="258">
        <v>2094</v>
      </c>
      <c r="H2415" s="258">
        <v>1061</v>
      </c>
      <c r="I2415" s="258">
        <v>359</v>
      </c>
      <c r="J2415" s="258">
        <v>191</v>
      </c>
      <c r="K2415" s="259">
        <v>50</v>
      </c>
      <c r="L2415" s="257">
        <v>281</v>
      </c>
      <c r="M2415" s="258">
        <v>472</v>
      </c>
      <c r="N2415" s="258">
        <v>1773</v>
      </c>
      <c r="O2415" s="258">
        <v>971</v>
      </c>
      <c r="P2415" s="258">
        <v>361</v>
      </c>
      <c r="Q2415" s="258">
        <v>245</v>
      </c>
      <c r="R2415" s="259">
        <v>142</v>
      </c>
      <c r="S2415" s="267">
        <v>8759</v>
      </c>
      <c r="T2415" s="90"/>
      <c r="U2415" s="260">
        <v>26</v>
      </c>
      <c r="V2415" s="273">
        <v>126.60871194339801</v>
      </c>
      <c r="W2415" s="273">
        <v>143.46204771144801</v>
      </c>
      <c r="X2415" s="274">
        <v>1.108830991</v>
      </c>
      <c r="Z2415" s="257">
        <v>21921.570000000003</v>
      </c>
      <c r="AA2415" s="258">
        <v>8487.9282692208999</v>
      </c>
      <c r="AB2415" s="276">
        <v>0.96905220564229932</v>
      </c>
      <c r="AC2415" s="92"/>
      <c r="AD2415" s="257">
        <v>1008596.5686324438</v>
      </c>
      <c r="AE2415" s="258">
        <v>10227.160001401182</v>
      </c>
      <c r="AF2415" s="276">
        <v>1.1676173080718326</v>
      </c>
      <c r="AG2415" s="93"/>
      <c r="AH2415" s="257">
        <v>9712.2506501690004</v>
      </c>
      <c r="AI2415" s="258">
        <v>8238.2832263294185</v>
      </c>
      <c r="AJ2415" s="258">
        <v>8509.0559486381208</v>
      </c>
      <c r="AK2415" s="276">
        <v>0.97146431654733656</v>
      </c>
      <c r="AL2415" s="93"/>
      <c r="AM2415" s="257">
        <v>8770.18</v>
      </c>
      <c r="AN2415" s="258">
        <v>8750.7577986012693</v>
      </c>
      <c r="AO2415" s="276">
        <v>0.9990590020095067</v>
      </c>
      <c r="AQ2415" s="280">
        <v>9618.7849472218459</v>
      </c>
      <c r="AR2415" s="281">
        <v>9695.6804077534944</v>
      </c>
    </row>
    <row r="2416" spans="1:44" x14ac:dyDescent="0.2">
      <c r="A2416" s="260" t="s">
        <v>8391</v>
      </c>
      <c r="B2416" s="261" t="s">
        <v>7599</v>
      </c>
      <c r="C2416" s="261" t="s">
        <v>7604</v>
      </c>
      <c r="D2416" s="262" t="s">
        <v>15415</v>
      </c>
      <c r="E2416" s="257">
        <v>327</v>
      </c>
      <c r="F2416" s="258">
        <v>579</v>
      </c>
      <c r="G2416" s="258">
        <v>2155</v>
      </c>
      <c r="H2416" s="258">
        <v>1456</v>
      </c>
      <c r="I2416" s="258">
        <v>477</v>
      </c>
      <c r="J2416" s="258">
        <v>263</v>
      </c>
      <c r="K2416" s="259">
        <v>54</v>
      </c>
      <c r="L2416" s="257">
        <v>330</v>
      </c>
      <c r="M2416" s="258">
        <v>526</v>
      </c>
      <c r="N2416" s="258">
        <v>2146</v>
      </c>
      <c r="O2416" s="258">
        <v>1494</v>
      </c>
      <c r="P2416" s="258">
        <v>532</v>
      </c>
      <c r="Q2416" s="258">
        <v>280</v>
      </c>
      <c r="R2416" s="259">
        <v>130</v>
      </c>
      <c r="S2416" s="267">
        <v>10749</v>
      </c>
      <c r="T2416" s="90"/>
      <c r="U2416" s="260">
        <v>80</v>
      </c>
      <c r="V2416" s="273">
        <v>141.94986081214199</v>
      </c>
      <c r="W2416" s="273">
        <v>109.249022528393</v>
      </c>
      <c r="X2416" s="274">
        <v>1.1244161909999999</v>
      </c>
      <c r="Z2416" s="257">
        <v>27855.95</v>
      </c>
      <c r="AA2416" s="258">
        <v>10785.692150288683</v>
      </c>
      <c r="AB2416" s="276">
        <v>1.0034135408213494</v>
      </c>
      <c r="AC2416" s="92"/>
      <c r="AD2416" s="257">
        <v>1193738.8449880921</v>
      </c>
      <c r="AE2416" s="258">
        <v>12104.500994024445</v>
      </c>
      <c r="AF2416" s="276">
        <v>1.1261048464065908</v>
      </c>
      <c r="AG2416" s="93"/>
      <c r="AH2416" s="257">
        <v>12086.349637058998</v>
      </c>
      <c r="AI2416" s="258">
        <v>10252.080086174796</v>
      </c>
      <c r="AJ2416" s="258">
        <v>10510.478441363903</v>
      </c>
      <c r="AK2416" s="276">
        <v>0.97780988383699907</v>
      </c>
      <c r="AL2416" s="93"/>
      <c r="AM2416" s="257">
        <v>10783.4</v>
      </c>
      <c r="AN2416" s="258">
        <v>10759.519376505034</v>
      </c>
      <c r="AO2416" s="276">
        <v>1.000978637687695</v>
      </c>
      <c r="AQ2416" s="280">
        <v>11887.925638852392</v>
      </c>
      <c r="AR2416" s="281">
        <v>11982.961292709022</v>
      </c>
    </row>
    <row r="2417" spans="1:44" x14ac:dyDescent="0.2">
      <c r="A2417" s="260" t="s">
        <v>8391</v>
      </c>
      <c r="B2417" s="261" t="s">
        <v>7599</v>
      </c>
      <c r="C2417" s="261" t="s">
        <v>7605</v>
      </c>
      <c r="D2417" s="262" t="s">
        <v>15416</v>
      </c>
      <c r="E2417" s="257">
        <v>299</v>
      </c>
      <c r="F2417" s="258">
        <v>481</v>
      </c>
      <c r="G2417" s="258">
        <v>1857</v>
      </c>
      <c r="H2417" s="258">
        <v>1270</v>
      </c>
      <c r="I2417" s="258">
        <v>464</v>
      </c>
      <c r="J2417" s="258">
        <v>237</v>
      </c>
      <c r="K2417" s="259">
        <v>67</v>
      </c>
      <c r="L2417" s="257">
        <v>237</v>
      </c>
      <c r="M2417" s="258">
        <v>481</v>
      </c>
      <c r="N2417" s="258">
        <v>1631</v>
      </c>
      <c r="O2417" s="258">
        <v>1223</v>
      </c>
      <c r="P2417" s="258">
        <v>464</v>
      </c>
      <c r="Q2417" s="258">
        <v>327</v>
      </c>
      <c r="R2417" s="259">
        <v>113</v>
      </c>
      <c r="S2417" s="267">
        <v>9151</v>
      </c>
      <c r="T2417" s="90"/>
      <c r="U2417" s="260">
        <v>8</v>
      </c>
      <c r="V2417" s="273">
        <v>161.85678218212101</v>
      </c>
      <c r="W2417" s="273">
        <v>115.96019682886801</v>
      </c>
      <c r="X2417" s="274">
        <v>1.1244161909999999</v>
      </c>
      <c r="Z2417" s="257">
        <v>24256.06</v>
      </c>
      <c r="AA2417" s="258">
        <v>9391.8317608601155</v>
      </c>
      <c r="AB2417" s="276">
        <v>1.0263175347896532</v>
      </c>
      <c r="AC2417" s="92"/>
      <c r="AD2417" s="257">
        <v>1078385.2724776508</v>
      </c>
      <c r="AE2417" s="258">
        <v>10934.816821494369</v>
      </c>
      <c r="AF2417" s="276">
        <v>1.194931354113689</v>
      </c>
      <c r="AG2417" s="93"/>
      <c r="AH2417" s="257">
        <v>10289.532563841</v>
      </c>
      <c r="AI2417" s="258">
        <v>8727.9546812341196</v>
      </c>
      <c r="AJ2417" s="258">
        <v>8947.9382469923767</v>
      </c>
      <c r="AK2417" s="276">
        <v>0.97780988383699885</v>
      </c>
      <c r="AL2417" s="93"/>
      <c r="AM2417" s="257">
        <v>9154.44</v>
      </c>
      <c r="AN2417" s="258">
        <v>9134.1668268869507</v>
      </c>
      <c r="AO2417" s="276">
        <v>0.99816050998655348</v>
      </c>
      <c r="AQ2417" s="280">
        <v>10953.377813090805</v>
      </c>
      <c r="AR2417" s="281">
        <v>11040.942410483953</v>
      </c>
    </row>
    <row r="2418" spans="1:44" x14ac:dyDescent="0.2">
      <c r="A2418" s="260" t="s">
        <v>8391</v>
      </c>
      <c r="B2418" s="261" t="s">
        <v>7599</v>
      </c>
      <c r="C2418" s="261" t="s">
        <v>7606</v>
      </c>
      <c r="D2418" s="262" t="s">
        <v>15417</v>
      </c>
      <c r="E2418" s="257">
        <v>405</v>
      </c>
      <c r="F2418" s="258">
        <v>607</v>
      </c>
      <c r="G2418" s="258">
        <v>2328</v>
      </c>
      <c r="H2418" s="258">
        <v>1441</v>
      </c>
      <c r="I2418" s="258">
        <v>457</v>
      </c>
      <c r="J2418" s="258">
        <v>252</v>
      </c>
      <c r="K2418" s="259">
        <v>87</v>
      </c>
      <c r="L2418" s="257">
        <v>353</v>
      </c>
      <c r="M2418" s="258">
        <v>585</v>
      </c>
      <c r="N2418" s="258">
        <v>2285</v>
      </c>
      <c r="O2418" s="258">
        <v>1368</v>
      </c>
      <c r="P2418" s="258">
        <v>532</v>
      </c>
      <c r="Q2418" s="258">
        <v>320</v>
      </c>
      <c r="R2418" s="259">
        <v>147</v>
      </c>
      <c r="S2418" s="267">
        <v>11167</v>
      </c>
      <c r="T2418" s="90"/>
      <c r="U2418" s="260">
        <v>13</v>
      </c>
      <c r="V2418" s="273">
        <v>125.740870421083</v>
      </c>
      <c r="W2418" s="273">
        <v>104.84168085297</v>
      </c>
      <c r="X2418" s="274">
        <v>1.1244161909999999</v>
      </c>
      <c r="Z2418" s="257">
        <v>28799.789999999997</v>
      </c>
      <c r="AA2418" s="258">
        <v>11151.142536261103</v>
      </c>
      <c r="AB2418" s="276">
        <v>0.99857997100932239</v>
      </c>
      <c r="AC2418" s="92"/>
      <c r="AD2418" s="257">
        <v>1181237.941921124</v>
      </c>
      <c r="AE2418" s="258">
        <v>11977.741951009617</v>
      </c>
      <c r="AF2418" s="276">
        <v>1.0726015895952017</v>
      </c>
      <c r="AG2418" s="93"/>
      <c r="AH2418" s="257">
        <v>12556.355604896999</v>
      </c>
      <c r="AI2418" s="258">
        <v>10650.756193349514</v>
      </c>
      <c r="AJ2418" s="258">
        <v>10919.202972807767</v>
      </c>
      <c r="AK2418" s="276">
        <v>0.97780988383699896</v>
      </c>
      <c r="AL2418" s="93"/>
      <c r="AM2418" s="257">
        <v>11172.59</v>
      </c>
      <c r="AN2418" s="258">
        <v>11147.847486947194</v>
      </c>
      <c r="AO2418" s="276">
        <v>0.9982849007743525</v>
      </c>
      <c r="AQ2418" s="280">
        <v>11675.264511187657</v>
      </c>
      <c r="AR2418" s="281">
        <v>11768.600088013905</v>
      </c>
    </row>
    <row r="2419" spans="1:44" x14ac:dyDescent="0.2">
      <c r="A2419" s="260" t="s">
        <v>8391</v>
      </c>
      <c r="B2419" s="261" t="s">
        <v>7599</v>
      </c>
      <c r="C2419" s="261" t="s">
        <v>7607</v>
      </c>
      <c r="D2419" s="262" t="s">
        <v>15418</v>
      </c>
      <c r="E2419" s="257">
        <v>463</v>
      </c>
      <c r="F2419" s="258">
        <v>816</v>
      </c>
      <c r="G2419" s="258">
        <v>2535</v>
      </c>
      <c r="H2419" s="258">
        <v>1587</v>
      </c>
      <c r="I2419" s="258">
        <v>566</v>
      </c>
      <c r="J2419" s="258">
        <v>339</v>
      </c>
      <c r="K2419" s="259">
        <v>112</v>
      </c>
      <c r="L2419" s="257">
        <v>413</v>
      </c>
      <c r="M2419" s="258">
        <v>806</v>
      </c>
      <c r="N2419" s="258">
        <v>2577</v>
      </c>
      <c r="O2419" s="258">
        <v>1598</v>
      </c>
      <c r="P2419" s="258">
        <v>632</v>
      </c>
      <c r="Q2419" s="258">
        <v>471</v>
      </c>
      <c r="R2419" s="259">
        <v>212</v>
      </c>
      <c r="S2419" s="267">
        <v>13127</v>
      </c>
      <c r="T2419" s="90"/>
      <c r="U2419" s="260">
        <v>6</v>
      </c>
      <c r="V2419" s="273">
        <v>117.814232872722</v>
      </c>
      <c r="W2419" s="273">
        <v>124.618082024698</v>
      </c>
      <c r="X2419" s="274">
        <v>1.1087182149999999</v>
      </c>
      <c r="Z2419" s="257">
        <v>34660.899999999994</v>
      </c>
      <c r="AA2419" s="258">
        <v>13420.536619714674</v>
      </c>
      <c r="AB2419" s="276">
        <v>1.0223612874011332</v>
      </c>
      <c r="AC2419" s="92"/>
      <c r="AD2419" s="257">
        <v>1422856.0608233146</v>
      </c>
      <c r="AE2419" s="258">
        <v>14427.747471651828</v>
      </c>
      <c r="AF2419" s="276">
        <v>1.0990894699209133</v>
      </c>
      <c r="AG2419" s="93"/>
      <c r="AH2419" s="257">
        <v>14554.144008304998</v>
      </c>
      <c r="AI2419" s="258">
        <v>12345.352768991348</v>
      </c>
      <c r="AJ2419" s="258">
        <v>12751.809329115848</v>
      </c>
      <c r="AK2419" s="276">
        <v>0.97141839941462993</v>
      </c>
      <c r="AL2419" s="93"/>
      <c r="AM2419" s="257">
        <v>13129.58</v>
      </c>
      <c r="AN2419" s="258">
        <v>13100.503590275141</v>
      </c>
      <c r="AO2419" s="276">
        <v>0.99798153350157237</v>
      </c>
      <c r="AQ2419" s="280">
        <v>14299.859116906708</v>
      </c>
      <c r="AR2419" s="281">
        <v>14414.176492580005</v>
      </c>
    </row>
    <row r="2420" spans="1:44" x14ac:dyDescent="0.2">
      <c r="A2420" s="260" t="s">
        <v>8391</v>
      </c>
      <c r="B2420" s="261" t="s">
        <v>7599</v>
      </c>
      <c r="C2420" s="261" t="s">
        <v>7608</v>
      </c>
      <c r="D2420" s="262" t="s">
        <v>15419</v>
      </c>
      <c r="E2420" s="257">
        <v>179</v>
      </c>
      <c r="F2420" s="258">
        <v>307</v>
      </c>
      <c r="G2420" s="258">
        <v>1250</v>
      </c>
      <c r="H2420" s="258">
        <v>959</v>
      </c>
      <c r="I2420" s="258">
        <v>365</v>
      </c>
      <c r="J2420" s="258">
        <v>203</v>
      </c>
      <c r="K2420" s="259">
        <v>46</v>
      </c>
      <c r="L2420" s="257">
        <v>156</v>
      </c>
      <c r="M2420" s="258">
        <v>296</v>
      </c>
      <c r="N2420" s="258">
        <v>1156</v>
      </c>
      <c r="O2420" s="258">
        <v>893</v>
      </c>
      <c r="P2420" s="258">
        <v>362</v>
      </c>
      <c r="Q2420" s="258">
        <v>253</v>
      </c>
      <c r="R2420" s="259">
        <v>111</v>
      </c>
      <c r="S2420" s="267">
        <v>6536</v>
      </c>
      <c r="T2420" s="90"/>
      <c r="U2420" s="260">
        <v>3</v>
      </c>
      <c r="V2420" s="273">
        <v>144.10087674740299</v>
      </c>
      <c r="W2420" s="273">
        <v>113.44051446945301</v>
      </c>
      <c r="X2420" s="274">
        <v>1.1244161909999999</v>
      </c>
      <c r="Z2420" s="257">
        <v>17938.879999999997</v>
      </c>
      <c r="AA2420" s="258">
        <v>6945.8495294890545</v>
      </c>
      <c r="AB2420" s="276">
        <v>1.0627064763600145</v>
      </c>
      <c r="AC2420" s="92"/>
      <c r="AD2420" s="257">
        <v>736018.43822047929</v>
      </c>
      <c r="AE2420" s="258">
        <v>7463.2202465933688</v>
      </c>
      <c r="AF2420" s="276">
        <v>1.1418635628202829</v>
      </c>
      <c r="AG2420" s="93"/>
      <c r="AH2420" s="257">
        <v>7349.1842243759993</v>
      </c>
      <c r="AI2420" s="258">
        <v>6233.8445849138025</v>
      </c>
      <c r="AJ2420" s="258">
        <v>6390.965400758625</v>
      </c>
      <c r="AK2420" s="276">
        <v>0.97780988383699896</v>
      </c>
      <c r="AL2420" s="93"/>
      <c r="AM2420" s="257">
        <v>6537.29</v>
      </c>
      <c r="AN2420" s="258">
        <v>6522.8126958874373</v>
      </c>
      <c r="AO2420" s="276">
        <v>0.99798235861190898</v>
      </c>
      <c r="AQ2420" s="280">
        <v>7739.5707153390877</v>
      </c>
      <c r="AR2420" s="281">
        <v>7801.4431719683571</v>
      </c>
    </row>
    <row r="2421" spans="1:44" x14ac:dyDescent="0.2">
      <c r="A2421" s="260" t="s">
        <v>8391</v>
      </c>
      <c r="B2421" s="261" t="s">
        <v>7599</v>
      </c>
      <c r="C2421" s="261" t="s">
        <v>7609</v>
      </c>
      <c r="D2421" s="262" t="s">
        <v>15420</v>
      </c>
      <c r="E2421" s="257">
        <v>360</v>
      </c>
      <c r="F2421" s="258">
        <v>707</v>
      </c>
      <c r="G2421" s="258">
        <v>2424</v>
      </c>
      <c r="H2421" s="258">
        <v>1862</v>
      </c>
      <c r="I2421" s="258">
        <v>689</v>
      </c>
      <c r="J2421" s="258">
        <v>435</v>
      </c>
      <c r="K2421" s="259">
        <v>130</v>
      </c>
      <c r="L2421" s="257">
        <v>332</v>
      </c>
      <c r="M2421" s="258">
        <v>689</v>
      </c>
      <c r="N2421" s="258">
        <v>2322</v>
      </c>
      <c r="O2421" s="258">
        <v>1808</v>
      </c>
      <c r="P2421" s="258">
        <v>706</v>
      </c>
      <c r="Q2421" s="258">
        <v>534</v>
      </c>
      <c r="R2421" s="259">
        <v>218</v>
      </c>
      <c r="S2421" s="267">
        <v>13216</v>
      </c>
      <c r="T2421" s="90"/>
      <c r="U2421" s="260">
        <v>5</v>
      </c>
      <c r="V2421" s="273">
        <v>122.444892464622</v>
      </c>
      <c r="W2421" s="273">
        <v>102.901877649909</v>
      </c>
      <c r="X2421" s="274">
        <v>1.1244161909999999</v>
      </c>
      <c r="Z2421" s="257">
        <v>36353.840000000004</v>
      </c>
      <c r="AA2421" s="258">
        <v>14076.034984297819</v>
      </c>
      <c r="AB2421" s="276">
        <v>1.0650752863421473</v>
      </c>
      <c r="AC2421" s="92"/>
      <c r="AD2421" s="257">
        <v>1380534.5346132885</v>
      </c>
      <c r="AE2421" s="258">
        <v>13998.607582111747</v>
      </c>
      <c r="AF2421" s="276">
        <v>1.0592166754019179</v>
      </c>
      <c r="AG2421" s="93"/>
      <c r="AH2421" s="257">
        <v>14860.284380255998</v>
      </c>
      <c r="AI2421" s="258">
        <v>12605.032134978703</v>
      </c>
      <c r="AJ2421" s="258">
        <v>12922.735424789778</v>
      </c>
      <c r="AK2421" s="276">
        <v>0.97780988383699896</v>
      </c>
      <c r="AL2421" s="93"/>
      <c r="AM2421" s="257">
        <v>13218.15</v>
      </c>
      <c r="AN2421" s="258">
        <v>13188.877445569116</v>
      </c>
      <c r="AO2421" s="276">
        <v>0.99794774860541136</v>
      </c>
      <c r="AQ2421" s="280">
        <v>14548.806656454755</v>
      </c>
      <c r="AR2421" s="281">
        <v>14665.114193651241</v>
      </c>
    </row>
    <row r="2422" spans="1:44" x14ac:dyDescent="0.2">
      <c r="A2422" s="260" t="s">
        <v>8391</v>
      </c>
      <c r="B2422" s="261" t="s">
        <v>7599</v>
      </c>
      <c r="C2422" s="261" t="s">
        <v>7610</v>
      </c>
      <c r="D2422" s="262" t="s">
        <v>15421</v>
      </c>
      <c r="E2422" s="257">
        <v>340</v>
      </c>
      <c r="F2422" s="258">
        <v>585</v>
      </c>
      <c r="G2422" s="258">
        <v>2203</v>
      </c>
      <c r="H2422" s="258">
        <v>1221</v>
      </c>
      <c r="I2422" s="258">
        <v>400</v>
      </c>
      <c r="J2422" s="258">
        <v>170</v>
      </c>
      <c r="K2422" s="259">
        <v>51</v>
      </c>
      <c r="L2422" s="257">
        <v>328</v>
      </c>
      <c r="M2422" s="258">
        <v>610</v>
      </c>
      <c r="N2422" s="258">
        <v>1908</v>
      </c>
      <c r="O2422" s="258">
        <v>1128</v>
      </c>
      <c r="P2422" s="258">
        <v>431</v>
      </c>
      <c r="Q2422" s="258">
        <v>202</v>
      </c>
      <c r="R2422" s="259">
        <v>105</v>
      </c>
      <c r="S2422" s="267">
        <v>9682</v>
      </c>
      <c r="T2422" s="90"/>
      <c r="U2422" s="260">
        <v>24</v>
      </c>
      <c r="V2422" s="273">
        <v>118.570400645978</v>
      </c>
      <c r="W2422" s="273">
        <v>124.32382723703201</v>
      </c>
      <c r="X2422" s="274">
        <v>1.1087182149999999</v>
      </c>
      <c r="Z2422" s="257">
        <v>23730.02</v>
      </c>
      <c r="AA2422" s="258">
        <v>9188.1515597275811</v>
      </c>
      <c r="AB2422" s="276">
        <v>0.94899313775331351</v>
      </c>
      <c r="AC2422" s="92"/>
      <c r="AD2422" s="257">
        <v>1050684.5351633911</v>
      </c>
      <c r="AE2422" s="258">
        <v>10653.931597926889</v>
      </c>
      <c r="AF2422" s="276">
        <v>1.1003854160221946</v>
      </c>
      <c r="AG2422" s="93"/>
      <c r="AH2422" s="257">
        <v>10734.60975763</v>
      </c>
      <c r="AI2422" s="258">
        <v>9105.4852981925978</v>
      </c>
      <c r="AJ2422" s="258">
        <v>9405.2729431324478</v>
      </c>
      <c r="AK2422" s="276">
        <v>0.97141839941463004</v>
      </c>
      <c r="AL2422" s="93"/>
      <c r="AM2422" s="257">
        <v>9692.32</v>
      </c>
      <c r="AN2422" s="258">
        <v>9670.8556525110125</v>
      </c>
      <c r="AO2422" s="276">
        <v>0.99884896225067266</v>
      </c>
      <c r="AQ2422" s="280">
        <v>9810.2285200385941</v>
      </c>
      <c r="AR2422" s="281">
        <v>9888.6544380841933</v>
      </c>
    </row>
    <row r="2423" spans="1:44" x14ac:dyDescent="0.2">
      <c r="A2423" s="260" t="s">
        <v>8391</v>
      </c>
      <c r="B2423" s="261" t="s">
        <v>7599</v>
      </c>
      <c r="C2423" s="261" t="s">
        <v>7611</v>
      </c>
      <c r="D2423" s="262" t="s">
        <v>15422</v>
      </c>
      <c r="E2423" s="257">
        <v>304</v>
      </c>
      <c r="F2423" s="258">
        <v>696</v>
      </c>
      <c r="G2423" s="258">
        <v>2385</v>
      </c>
      <c r="H2423" s="258">
        <v>1951</v>
      </c>
      <c r="I2423" s="258">
        <v>666</v>
      </c>
      <c r="J2423" s="258">
        <v>323</v>
      </c>
      <c r="K2423" s="259">
        <v>95</v>
      </c>
      <c r="L2423" s="257">
        <v>323</v>
      </c>
      <c r="M2423" s="258">
        <v>654</v>
      </c>
      <c r="N2423" s="258">
        <v>2352</v>
      </c>
      <c r="O2423" s="258">
        <v>1993</v>
      </c>
      <c r="P2423" s="258">
        <v>753</v>
      </c>
      <c r="Q2423" s="258">
        <v>406</v>
      </c>
      <c r="R2423" s="259">
        <v>209</v>
      </c>
      <c r="S2423" s="267">
        <v>13110</v>
      </c>
      <c r="T2423" s="90"/>
      <c r="U2423" s="260">
        <v>25</v>
      </c>
      <c r="V2423" s="273">
        <v>101.210229844548</v>
      </c>
      <c r="W2423" s="273">
        <v>101.062776506483</v>
      </c>
      <c r="X2423" s="274">
        <v>1.1087182149999999</v>
      </c>
      <c r="Z2423" s="257">
        <v>35253.83</v>
      </c>
      <c r="AA2423" s="258">
        <v>13650.116312623039</v>
      </c>
      <c r="AB2423" s="276">
        <v>1.0411988034037405</v>
      </c>
      <c r="AC2423" s="92"/>
      <c r="AD2423" s="257">
        <v>1291052.8005583757</v>
      </c>
      <c r="AE2423" s="258">
        <v>13091.263615412292</v>
      </c>
      <c r="AF2423" s="276">
        <v>0.99857083260200552</v>
      </c>
      <c r="AG2423" s="93"/>
      <c r="AH2423" s="257">
        <v>14535.295798649999</v>
      </c>
      <c r="AI2423" s="258">
        <v>12329.36503401208</v>
      </c>
      <c r="AJ2423" s="258">
        <v>12735.295216325798</v>
      </c>
      <c r="AK2423" s="276">
        <v>0.97141839941462993</v>
      </c>
      <c r="AL2423" s="93"/>
      <c r="AM2423" s="257">
        <v>13120.75</v>
      </c>
      <c r="AN2423" s="258">
        <v>13091.69314495228</v>
      </c>
      <c r="AO2423" s="276">
        <v>0.99860359610619986</v>
      </c>
      <c r="AQ2423" s="280">
        <v>13222.533600834247</v>
      </c>
      <c r="AR2423" s="281">
        <v>13328.238512235244</v>
      </c>
    </row>
    <row r="2424" spans="1:44" x14ac:dyDescent="0.2">
      <c r="A2424" s="260" t="s">
        <v>8391</v>
      </c>
      <c r="B2424" s="261" t="s">
        <v>7599</v>
      </c>
      <c r="C2424" s="261" t="s">
        <v>7612</v>
      </c>
      <c r="D2424" s="262" t="s">
        <v>15423</v>
      </c>
      <c r="E2424" s="257">
        <v>210</v>
      </c>
      <c r="F2424" s="258">
        <v>424</v>
      </c>
      <c r="G2424" s="258">
        <v>1621</v>
      </c>
      <c r="H2424" s="258">
        <v>1184</v>
      </c>
      <c r="I2424" s="258">
        <v>431</v>
      </c>
      <c r="J2424" s="258">
        <v>189</v>
      </c>
      <c r="K2424" s="259">
        <v>48</v>
      </c>
      <c r="L2424" s="257">
        <v>215</v>
      </c>
      <c r="M2424" s="258">
        <v>435</v>
      </c>
      <c r="N2424" s="258">
        <v>1536</v>
      </c>
      <c r="O2424" s="258">
        <v>1208</v>
      </c>
      <c r="P2424" s="258">
        <v>477</v>
      </c>
      <c r="Q2424" s="258">
        <v>272</v>
      </c>
      <c r="R2424" s="259">
        <v>149</v>
      </c>
      <c r="S2424" s="267">
        <v>8399</v>
      </c>
      <c r="T2424" s="90"/>
      <c r="U2424" s="260">
        <v>22</v>
      </c>
      <c r="V2424" s="273">
        <v>124.09915631378399</v>
      </c>
      <c r="W2424" s="273">
        <v>103.651702786377</v>
      </c>
      <c r="X2424" s="274">
        <v>1.1244161909999999</v>
      </c>
      <c r="Z2424" s="257">
        <v>22442.279999999995</v>
      </c>
      <c r="AA2424" s="258">
        <v>8689.5447195511442</v>
      </c>
      <c r="AB2424" s="276">
        <v>1.0345927752769548</v>
      </c>
      <c r="AC2424" s="92"/>
      <c r="AD2424" s="257">
        <v>882473.4544417744</v>
      </c>
      <c r="AE2424" s="258">
        <v>8948.272774517276</v>
      </c>
      <c r="AF2424" s="276">
        <v>1.0653974014188923</v>
      </c>
      <c r="AG2424" s="93"/>
      <c r="AH2424" s="257">
        <v>9443.9715882089986</v>
      </c>
      <c r="AI2424" s="258">
        <v>8010.7191965561542</v>
      </c>
      <c r="AJ2424" s="258">
        <v>8212.6252143469537</v>
      </c>
      <c r="AK2424" s="276">
        <v>0.97780988383699885</v>
      </c>
      <c r="AL2424" s="93"/>
      <c r="AM2424" s="257">
        <v>8408.4599999999991</v>
      </c>
      <c r="AN2424" s="258">
        <v>8389.8388538464205</v>
      </c>
      <c r="AO2424" s="276">
        <v>0.99890925751237292</v>
      </c>
      <c r="AQ2424" s="280">
        <v>9042.5124764655357</v>
      </c>
      <c r="AR2424" s="281">
        <v>9114.8010415032459</v>
      </c>
    </row>
    <row r="2425" spans="1:44" x14ac:dyDescent="0.2">
      <c r="A2425" s="260" t="s">
        <v>8391</v>
      </c>
      <c r="B2425" s="261" t="s">
        <v>7599</v>
      </c>
      <c r="C2425" s="261" t="s">
        <v>7613</v>
      </c>
      <c r="D2425" s="262" t="s">
        <v>15424</v>
      </c>
      <c r="E2425" s="257">
        <v>686</v>
      </c>
      <c r="F2425" s="258">
        <v>1374</v>
      </c>
      <c r="G2425" s="258">
        <v>4500</v>
      </c>
      <c r="H2425" s="258">
        <v>2640</v>
      </c>
      <c r="I2425" s="258">
        <v>857</v>
      </c>
      <c r="J2425" s="258">
        <v>449</v>
      </c>
      <c r="K2425" s="259">
        <v>116</v>
      </c>
      <c r="L2425" s="257">
        <v>686</v>
      </c>
      <c r="M2425" s="258">
        <v>1251</v>
      </c>
      <c r="N2425" s="258">
        <v>4427</v>
      </c>
      <c r="O2425" s="258">
        <v>2725</v>
      </c>
      <c r="P2425" s="258">
        <v>916</v>
      </c>
      <c r="Q2425" s="258">
        <v>569</v>
      </c>
      <c r="R2425" s="259">
        <v>190</v>
      </c>
      <c r="S2425" s="267">
        <v>21386</v>
      </c>
      <c r="T2425" s="90"/>
      <c r="U2425" s="260">
        <v>42</v>
      </c>
      <c r="V2425" s="273">
        <v>151.85336771161599</v>
      </c>
      <c r="W2425" s="273">
        <v>111.24743859649099</v>
      </c>
      <c r="X2425" s="274">
        <v>1.1244161909999999</v>
      </c>
      <c r="Z2425" s="257">
        <v>53437.310000000005</v>
      </c>
      <c r="AA2425" s="258">
        <v>20690.673805759379</v>
      </c>
      <c r="AB2425" s="276">
        <v>0.96748685148037872</v>
      </c>
      <c r="AC2425" s="92"/>
      <c r="AD2425" s="257">
        <v>2440468.748048306</v>
      </c>
      <c r="AE2425" s="258">
        <v>24746.330833299635</v>
      </c>
      <c r="AF2425" s="276">
        <v>1.1571275990507639</v>
      </c>
      <c r="AG2425" s="93"/>
      <c r="AH2425" s="257">
        <v>24046.764660725999</v>
      </c>
      <c r="AI2425" s="258">
        <v>20397.337866120961</v>
      </c>
      <c r="AJ2425" s="258">
        <v>20911.442175738062</v>
      </c>
      <c r="AK2425" s="276">
        <v>0.97780988383699907</v>
      </c>
      <c r="AL2425" s="93"/>
      <c r="AM2425" s="257">
        <v>21404.06</v>
      </c>
      <c r="AN2425" s="258">
        <v>21356.659152574917</v>
      </c>
      <c r="AO2425" s="276">
        <v>0.99862803481599727</v>
      </c>
      <c r="AQ2425" s="280">
        <v>23378.361133722436</v>
      </c>
      <c r="AR2425" s="281">
        <v>23565.254785645902</v>
      </c>
    </row>
    <row r="2426" spans="1:44" x14ac:dyDescent="0.2">
      <c r="A2426" s="260" t="s">
        <v>8391</v>
      </c>
      <c r="B2426" s="261" t="s">
        <v>7599</v>
      </c>
      <c r="C2426" s="261" t="s">
        <v>7614</v>
      </c>
      <c r="D2426" s="262" t="s">
        <v>15425</v>
      </c>
      <c r="E2426" s="257">
        <v>356</v>
      </c>
      <c r="F2426" s="258">
        <v>631</v>
      </c>
      <c r="G2426" s="258">
        <v>2831</v>
      </c>
      <c r="H2426" s="258">
        <v>1708</v>
      </c>
      <c r="I2426" s="258">
        <v>508</v>
      </c>
      <c r="J2426" s="258">
        <v>288</v>
      </c>
      <c r="K2426" s="259">
        <v>65</v>
      </c>
      <c r="L2426" s="257">
        <v>353</v>
      </c>
      <c r="M2426" s="258">
        <v>672</v>
      </c>
      <c r="N2426" s="258">
        <v>2511</v>
      </c>
      <c r="O2426" s="258">
        <v>1635</v>
      </c>
      <c r="P2426" s="258">
        <v>530</v>
      </c>
      <c r="Q2426" s="258">
        <v>364</v>
      </c>
      <c r="R2426" s="259">
        <v>147</v>
      </c>
      <c r="S2426" s="267">
        <v>12599</v>
      </c>
      <c r="T2426" s="90"/>
      <c r="U2426" s="260">
        <v>30</v>
      </c>
      <c r="V2426" s="273">
        <v>113.768388696987</v>
      </c>
      <c r="W2426" s="273">
        <v>118.38810355781401</v>
      </c>
      <c r="X2426" s="274">
        <v>1.108830991</v>
      </c>
      <c r="Z2426" s="257">
        <v>31762.659999999996</v>
      </c>
      <c r="AA2426" s="258">
        <v>12298.351793217906</v>
      </c>
      <c r="AB2426" s="276">
        <v>0.97613713732978058</v>
      </c>
      <c r="AC2426" s="92"/>
      <c r="AD2426" s="257">
        <v>1333729.9145606277</v>
      </c>
      <c r="AE2426" s="258">
        <v>13524.00916192042</v>
      </c>
      <c r="AF2426" s="276">
        <v>1.0734192524740391</v>
      </c>
      <c r="AG2426" s="93"/>
      <c r="AH2426" s="257">
        <v>13970.161655609001</v>
      </c>
      <c r="AI2426" s="258">
        <v>11849.997758708114</v>
      </c>
      <c r="AJ2426" s="258">
        <v>12239.478924179895</v>
      </c>
      <c r="AK2426" s="276">
        <v>0.97146431654733667</v>
      </c>
      <c r="AL2426" s="93"/>
      <c r="AM2426" s="257">
        <v>12611.9</v>
      </c>
      <c r="AN2426" s="258">
        <v>12583.970030282084</v>
      </c>
      <c r="AO2426" s="276">
        <v>0.99880705058195762</v>
      </c>
      <c r="AQ2426" s="280">
        <v>12809.280749706042</v>
      </c>
      <c r="AR2426" s="281">
        <v>12911.681993494356</v>
      </c>
    </row>
    <row r="2427" spans="1:44" x14ac:dyDescent="0.2">
      <c r="A2427" s="260" t="s">
        <v>8391</v>
      </c>
      <c r="B2427" s="261" t="s">
        <v>7599</v>
      </c>
      <c r="C2427" s="261" t="s">
        <v>7615</v>
      </c>
      <c r="D2427" s="262" t="s">
        <v>15426</v>
      </c>
      <c r="E2427" s="257">
        <v>325</v>
      </c>
      <c r="F2427" s="258">
        <v>503</v>
      </c>
      <c r="G2427" s="258">
        <v>2070</v>
      </c>
      <c r="H2427" s="258">
        <v>1337</v>
      </c>
      <c r="I2427" s="258">
        <v>417</v>
      </c>
      <c r="J2427" s="258">
        <v>224</v>
      </c>
      <c r="K2427" s="259">
        <v>62</v>
      </c>
      <c r="L2427" s="257">
        <v>314</v>
      </c>
      <c r="M2427" s="258">
        <v>527</v>
      </c>
      <c r="N2427" s="258">
        <v>1984</v>
      </c>
      <c r="O2427" s="258">
        <v>1266</v>
      </c>
      <c r="P2427" s="258">
        <v>468</v>
      </c>
      <c r="Q2427" s="258">
        <v>284</v>
      </c>
      <c r="R2427" s="259">
        <v>148</v>
      </c>
      <c r="S2427" s="267">
        <v>9929</v>
      </c>
      <c r="T2427" s="90"/>
      <c r="U2427" s="260">
        <v>35</v>
      </c>
      <c r="V2427" s="273">
        <v>142.719622469082</v>
      </c>
      <c r="W2427" s="273">
        <v>110.66670024174</v>
      </c>
      <c r="X2427" s="274">
        <v>1.1244161909999999</v>
      </c>
      <c r="Z2427" s="257">
        <v>25657.170000000006</v>
      </c>
      <c r="AA2427" s="258">
        <v>9934.3349290769966</v>
      </c>
      <c r="AB2427" s="276">
        <v>1.0005373077930302</v>
      </c>
      <c r="AC2427" s="92"/>
      <c r="AD2427" s="257">
        <v>1108001.7076780018</v>
      </c>
      <c r="AE2427" s="258">
        <v>11235.127204144004</v>
      </c>
      <c r="AF2427" s="276">
        <v>1.1315467019985903</v>
      </c>
      <c r="AG2427" s="93"/>
      <c r="AH2427" s="257">
        <v>11164.328360439</v>
      </c>
      <c r="AI2427" s="258">
        <v>9469.9882012865892</v>
      </c>
      <c r="AJ2427" s="258">
        <v>9708.6743366175615</v>
      </c>
      <c r="AK2427" s="276">
        <v>0.97780988383699885</v>
      </c>
      <c r="AL2427" s="93"/>
      <c r="AM2427" s="257">
        <v>9944.0499999999993</v>
      </c>
      <c r="AN2427" s="258">
        <v>9922.0281781195972</v>
      </c>
      <c r="AO2427" s="276">
        <v>0.99929783242215708</v>
      </c>
      <c r="AQ2427" s="280">
        <v>10984.003161985387</v>
      </c>
      <c r="AR2427" s="281">
        <v>11071.812587630764</v>
      </c>
    </row>
    <row r="2428" spans="1:44" x14ac:dyDescent="0.2">
      <c r="A2428" s="260" t="s">
        <v>8391</v>
      </c>
      <c r="B2428" s="261" t="s">
        <v>7599</v>
      </c>
      <c r="C2428" s="261" t="s">
        <v>7616</v>
      </c>
      <c r="D2428" s="262" t="s">
        <v>15427</v>
      </c>
      <c r="E2428" s="257">
        <v>226</v>
      </c>
      <c r="F2428" s="258">
        <v>390</v>
      </c>
      <c r="G2428" s="258">
        <v>1505</v>
      </c>
      <c r="H2428" s="258">
        <v>1131</v>
      </c>
      <c r="I2428" s="258">
        <v>340</v>
      </c>
      <c r="J2428" s="258">
        <v>170</v>
      </c>
      <c r="K2428" s="259">
        <v>35</v>
      </c>
      <c r="L2428" s="257">
        <v>182</v>
      </c>
      <c r="M2428" s="258">
        <v>389</v>
      </c>
      <c r="N2428" s="258">
        <v>1428</v>
      </c>
      <c r="O2428" s="258">
        <v>1148</v>
      </c>
      <c r="P2428" s="258">
        <v>348</v>
      </c>
      <c r="Q2428" s="258">
        <v>219</v>
      </c>
      <c r="R2428" s="259">
        <v>123</v>
      </c>
      <c r="S2428" s="267">
        <v>7634</v>
      </c>
      <c r="T2428" s="90"/>
      <c r="U2428" s="260">
        <v>70</v>
      </c>
      <c r="V2428" s="273">
        <v>103.403638498432</v>
      </c>
      <c r="W2428" s="273">
        <v>93.109043250327602</v>
      </c>
      <c r="X2428" s="274">
        <v>1.1087182149999999</v>
      </c>
      <c r="Z2428" s="257">
        <v>19905.760000000002</v>
      </c>
      <c r="AA2428" s="258">
        <v>7707.4161670138865</v>
      </c>
      <c r="AB2428" s="276">
        <v>1.0096169985608969</v>
      </c>
      <c r="AC2428" s="92"/>
      <c r="AD2428" s="257">
        <v>741781.71262828901</v>
      </c>
      <c r="AE2428" s="258">
        <v>7521.6597964924631</v>
      </c>
      <c r="AF2428" s="276">
        <v>0.98528422799220106</v>
      </c>
      <c r="AG2428" s="93"/>
      <c r="AH2428" s="257">
        <v>8463.9548533099987</v>
      </c>
      <c r="AI2428" s="258">
        <v>7179.4334606901766</v>
      </c>
      <c r="AJ2428" s="258">
        <v>7415.8080611312853</v>
      </c>
      <c r="AK2428" s="276">
        <v>0.97141839941462993</v>
      </c>
      <c r="AL2428" s="93"/>
      <c r="AM2428" s="257">
        <v>7664.1</v>
      </c>
      <c r="AN2428" s="258">
        <v>7647.1272931980848</v>
      </c>
      <c r="AO2428" s="276">
        <v>1.0017195825514913</v>
      </c>
      <c r="AQ2428" s="280">
        <v>7389.6323086014499</v>
      </c>
      <c r="AR2428" s="281">
        <v>7448.7072523336701</v>
      </c>
    </row>
    <row r="2429" spans="1:44" x14ac:dyDescent="0.2">
      <c r="A2429" s="260" t="s">
        <v>8391</v>
      </c>
      <c r="B2429" s="261" t="s">
        <v>7599</v>
      </c>
      <c r="C2429" s="261" t="s">
        <v>7617</v>
      </c>
      <c r="D2429" s="262" t="s">
        <v>15428</v>
      </c>
      <c r="E2429" s="257">
        <v>293</v>
      </c>
      <c r="F2429" s="258">
        <v>622</v>
      </c>
      <c r="G2429" s="258">
        <v>2109</v>
      </c>
      <c r="H2429" s="258">
        <v>1705</v>
      </c>
      <c r="I2429" s="258">
        <v>646</v>
      </c>
      <c r="J2429" s="258">
        <v>321</v>
      </c>
      <c r="K2429" s="259">
        <v>98</v>
      </c>
      <c r="L2429" s="257">
        <v>267</v>
      </c>
      <c r="M2429" s="258">
        <v>574</v>
      </c>
      <c r="N2429" s="258">
        <v>2008</v>
      </c>
      <c r="O2429" s="258">
        <v>1834</v>
      </c>
      <c r="P2429" s="258">
        <v>661</v>
      </c>
      <c r="Q2429" s="258">
        <v>382</v>
      </c>
      <c r="R2429" s="259">
        <v>171</v>
      </c>
      <c r="S2429" s="267">
        <v>11691</v>
      </c>
      <c r="T2429" s="90"/>
      <c r="U2429" s="260">
        <v>2</v>
      </c>
      <c r="V2429" s="273">
        <v>94.458684208533299</v>
      </c>
      <c r="W2429" s="273">
        <v>85.424486301369797</v>
      </c>
      <c r="X2429" s="274">
        <v>1.1087182149999999</v>
      </c>
      <c r="Z2429" s="257">
        <v>31810.889999999996</v>
      </c>
      <c r="AA2429" s="258">
        <v>12317.026221209357</v>
      </c>
      <c r="AB2429" s="276">
        <v>1.0535477051757212</v>
      </c>
      <c r="AC2429" s="92"/>
      <c r="AD2429" s="257">
        <v>1087412.4899850981</v>
      </c>
      <c r="AE2429" s="258">
        <v>11026.352724636785</v>
      </c>
      <c r="AF2429" s="276">
        <v>0.94314880888177099</v>
      </c>
      <c r="AG2429" s="93"/>
      <c r="AH2429" s="257">
        <v>12962.024651565</v>
      </c>
      <c r="AI2429" s="258">
        <v>10994.859390742582</v>
      </c>
      <c r="AJ2429" s="258">
        <v>11356.852507556439</v>
      </c>
      <c r="AK2429" s="276">
        <v>0.97141839941463004</v>
      </c>
      <c r="AL2429" s="93"/>
      <c r="AM2429" s="257">
        <v>11691.86</v>
      </c>
      <c r="AN2429" s="258">
        <v>11665.967525769622</v>
      </c>
      <c r="AO2429" s="276">
        <v>0.99785882523048686</v>
      </c>
      <c r="AQ2429" s="280">
        <v>11260.599549280785</v>
      </c>
      <c r="AR2429" s="281">
        <v>11350.620169655971</v>
      </c>
    </row>
    <row r="2430" spans="1:44" x14ac:dyDescent="0.2">
      <c r="A2430" s="260" t="s">
        <v>8391</v>
      </c>
      <c r="B2430" s="261" t="s">
        <v>7599</v>
      </c>
      <c r="C2430" s="261" t="s">
        <v>7618</v>
      </c>
      <c r="D2430" s="262" t="s">
        <v>15429</v>
      </c>
      <c r="E2430" s="257">
        <v>423</v>
      </c>
      <c r="F2430" s="258">
        <v>729</v>
      </c>
      <c r="G2430" s="258">
        <v>2489</v>
      </c>
      <c r="H2430" s="258">
        <v>1783</v>
      </c>
      <c r="I2430" s="258">
        <v>646</v>
      </c>
      <c r="J2430" s="258">
        <v>350</v>
      </c>
      <c r="K2430" s="259">
        <v>91</v>
      </c>
      <c r="L2430" s="257">
        <v>364</v>
      </c>
      <c r="M2430" s="258">
        <v>640</v>
      </c>
      <c r="N2430" s="258">
        <v>2348</v>
      </c>
      <c r="O2430" s="258">
        <v>1788</v>
      </c>
      <c r="P2430" s="258">
        <v>679</v>
      </c>
      <c r="Q2430" s="258">
        <v>454</v>
      </c>
      <c r="R2430" s="259">
        <v>180</v>
      </c>
      <c r="S2430" s="267">
        <v>12964</v>
      </c>
      <c r="T2430" s="90"/>
      <c r="U2430" s="260">
        <v>23</v>
      </c>
      <c r="V2430" s="273">
        <v>124.215052549425</v>
      </c>
      <c r="W2430" s="273">
        <v>119.341102021916</v>
      </c>
      <c r="X2430" s="274">
        <v>1.1244161909999999</v>
      </c>
      <c r="Z2430" s="257">
        <v>34746.65</v>
      </c>
      <c r="AA2430" s="258">
        <v>13453.738614329373</v>
      </c>
      <c r="AB2430" s="276">
        <v>1.0377768138174464</v>
      </c>
      <c r="AC2430" s="92"/>
      <c r="AD2430" s="257">
        <v>1410661.5883735176</v>
      </c>
      <c r="AE2430" s="258">
        <v>14304.095632298602</v>
      </c>
      <c r="AF2430" s="276">
        <v>1.1033705362772757</v>
      </c>
      <c r="AG2430" s="93"/>
      <c r="AH2430" s="257">
        <v>14576.931500123999</v>
      </c>
      <c r="AI2430" s="258">
        <v>12364.681945964279</v>
      </c>
      <c r="AJ2430" s="258">
        <v>12676.327334062855</v>
      </c>
      <c r="AK2430" s="276">
        <v>0.97780988383699896</v>
      </c>
      <c r="AL2430" s="93"/>
      <c r="AM2430" s="257">
        <v>12973.89</v>
      </c>
      <c r="AN2430" s="258">
        <v>12945.158377102294</v>
      </c>
      <c r="AO2430" s="276">
        <v>0.99854661964689095</v>
      </c>
      <c r="AQ2430" s="280">
        <v>14493.96262401943</v>
      </c>
      <c r="AR2430" s="281">
        <v>14609.831721521645</v>
      </c>
    </row>
    <row r="2431" spans="1:44" x14ac:dyDescent="0.2">
      <c r="A2431" s="260" t="s">
        <v>8391</v>
      </c>
      <c r="B2431" s="261" t="s">
        <v>7599</v>
      </c>
      <c r="C2431" s="261" t="s">
        <v>7619</v>
      </c>
      <c r="D2431" s="262" t="s">
        <v>15430</v>
      </c>
      <c r="E2431" s="257">
        <v>269</v>
      </c>
      <c r="F2431" s="258">
        <v>382</v>
      </c>
      <c r="G2431" s="258">
        <v>1272</v>
      </c>
      <c r="H2431" s="258">
        <v>689</v>
      </c>
      <c r="I2431" s="258">
        <v>218</v>
      </c>
      <c r="J2431" s="258">
        <v>99</v>
      </c>
      <c r="K2431" s="259">
        <v>21</v>
      </c>
      <c r="L2431" s="257">
        <v>240</v>
      </c>
      <c r="M2431" s="258">
        <v>400</v>
      </c>
      <c r="N2431" s="258">
        <v>1307</v>
      </c>
      <c r="O2431" s="258">
        <v>565</v>
      </c>
      <c r="P2431" s="258">
        <v>198</v>
      </c>
      <c r="Q2431" s="258">
        <v>138</v>
      </c>
      <c r="R2431" s="259">
        <v>61</v>
      </c>
      <c r="S2431" s="267">
        <v>5859</v>
      </c>
      <c r="T2431" s="90"/>
      <c r="U2431" s="260">
        <v>15</v>
      </c>
      <c r="V2431" s="273">
        <v>120.43644493250601</v>
      </c>
      <c r="W2431" s="273">
        <v>131.77992146149899</v>
      </c>
      <c r="X2431" s="274">
        <v>1.1087182149999999</v>
      </c>
      <c r="Z2431" s="257">
        <v>14184.730000000001</v>
      </c>
      <c r="AA2431" s="258">
        <v>5492.2603973285568</v>
      </c>
      <c r="AB2431" s="276">
        <v>0.93740576844658763</v>
      </c>
      <c r="AC2431" s="92"/>
      <c r="AD2431" s="257">
        <v>649013.0999523825</v>
      </c>
      <c r="AE2431" s="258">
        <v>6580.9869105724429</v>
      </c>
      <c r="AF2431" s="276">
        <v>1.1232269859314632</v>
      </c>
      <c r="AG2431" s="93"/>
      <c r="AH2431" s="257">
        <v>6495.980021684999</v>
      </c>
      <c r="AI2431" s="258">
        <v>5510.1258378548264</v>
      </c>
      <c r="AJ2431" s="258">
        <v>5691.5404021703171</v>
      </c>
      <c r="AK2431" s="276">
        <v>0.97141839941462993</v>
      </c>
      <c r="AL2431" s="93"/>
      <c r="AM2431" s="257">
        <v>5865.45</v>
      </c>
      <c r="AN2431" s="258">
        <v>5852.4605344252686</v>
      </c>
      <c r="AO2431" s="276">
        <v>0.99888385977560479</v>
      </c>
      <c r="AQ2431" s="280">
        <v>5986.0448923610293</v>
      </c>
      <c r="AR2431" s="281">
        <v>6033.8991360401305</v>
      </c>
    </row>
    <row r="2432" spans="1:44" x14ac:dyDescent="0.2">
      <c r="A2432" s="260" t="s">
        <v>8391</v>
      </c>
      <c r="B2432" s="261" t="s">
        <v>7599</v>
      </c>
      <c r="C2432" s="261" t="s">
        <v>7620</v>
      </c>
      <c r="D2432" s="262" t="s">
        <v>15431</v>
      </c>
      <c r="E2432" s="257">
        <v>500</v>
      </c>
      <c r="F2432" s="258">
        <v>919</v>
      </c>
      <c r="G2432" s="258">
        <v>2780</v>
      </c>
      <c r="H2432" s="258">
        <v>1743</v>
      </c>
      <c r="I2432" s="258">
        <v>573</v>
      </c>
      <c r="J2432" s="258">
        <v>304</v>
      </c>
      <c r="K2432" s="259">
        <v>97</v>
      </c>
      <c r="L2432" s="257">
        <v>493</v>
      </c>
      <c r="M2432" s="258">
        <v>879</v>
      </c>
      <c r="N2432" s="258">
        <v>2934</v>
      </c>
      <c r="O2432" s="258">
        <v>1709</v>
      </c>
      <c r="P2432" s="258">
        <v>633</v>
      </c>
      <c r="Q2432" s="258">
        <v>433</v>
      </c>
      <c r="R2432" s="259">
        <v>201</v>
      </c>
      <c r="S2432" s="267">
        <v>14198</v>
      </c>
      <c r="T2432" s="90"/>
      <c r="U2432" s="260">
        <v>126</v>
      </c>
      <c r="V2432" s="273">
        <v>128.99285087139</v>
      </c>
      <c r="W2432" s="273">
        <v>101.771257485029</v>
      </c>
      <c r="X2432" s="274">
        <v>1.1244161909999999</v>
      </c>
      <c r="Z2432" s="257">
        <v>36431.630000000005</v>
      </c>
      <c r="AA2432" s="258">
        <v>14106.154904543617</v>
      </c>
      <c r="AB2432" s="276">
        <v>0.99353112442200431</v>
      </c>
      <c r="AC2432" s="92"/>
      <c r="AD2432" s="257">
        <v>1503591.5688746548</v>
      </c>
      <c r="AE2432" s="258">
        <v>15246.404786493807</v>
      </c>
      <c r="AF2432" s="276">
        <v>1.0738417232352309</v>
      </c>
      <c r="AG2432" s="93"/>
      <c r="AH2432" s="257">
        <v>15964.461079817998</v>
      </c>
      <c r="AI2432" s="258">
        <v>13541.634855661898</v>
      </c>
      <c r="AJ2432" s="258">
        <v>13882.944730717711</v>
      </c>
      <c r="AK2432" s="276">
        <v>0.97780988383699896</v>
      </c>
      <c r="AL2432" s="93"/>
      <c r="AM2432" s="257">
        <v>14252.18</v>
      </c>
      <c r="AN2432" s="258">
        <v>14220.617510936949</v>
      </c>
      <c r="AO2432" s="276">
        <v>1.0015930068275074</v>
      </c>
      <c r="AQ2432" s="280">
        <v>14835.2417987358</v>
      </c>
      <c r="AR2432" s="281">
        <v>14953.839184629287</v>
      </c>
    </row>
    <row r="2433" spans="1:44" x14ac:dyDescent="0.2">
      <c r="A2433" s="260" t="s">
        <v>8391</v>
      </c>
      <c r="B2433" s="261" t="s">
        <v>7599</v>
      </c>
      <c r="C2433" s="261" t="s">
        <v>7621</v>
      </c>
      <c r="D2433" s="262" t="s">
        <v>15432</v>
      </c>
      <c r="E2433" s="257">
        <v>148</v>
      </c>
      <c r="F2433" s="258">
        <v>255</v>
      </c>
      <c r="G2433" s="258">
        <v>1070</v>
      </c>
      <c r="H2433" s="258">
        <v>790</v>
      </c>
      <c r="I2433" s="258">
        <v>278</v>
      </c>
      <c r="J2433" s="258">
        <v>140</v>
      </c>
      <c r="K2433" s="259">
        <v>38</v>
      </c>
      <c r="L2433" s="257">
        <v>130</v>
      </c>
      <c r="M2433" s="258">
        <v>243</v>
      </c>
      <c r="N2433" s="258">
        <v>1008</v>
      </c>
      <c r="O2433" s="258">
        <v>734</v>
      </c>
      <c r="P2433" s="258">
        <v>258</v>
      </c>
      <c r="Q2433" s="258">
        <v>206</v>
      </c>
      <c r="R2433" s="259">
        <v>93</v>
      </c>
      <c r="S2433" s="267">
        <v>5391</v>
      </c>
      <c r="T2433" s="90"/>
      <c r="U2433" s="260">
        <v>40</v>
      </c>
      <c r="V2433" s="273">
        <v>141.837609051637</v>
      </c>
      <c r="W2433" s="273">
        <v>109.541403639064</v>
      </c>
      <c r="X2433" s="274">
        <v>1.1244161909999999</v>
      </c>
      <c r="Z2433" s="257">
        <v>14489.140000000001</v>
      </c>
      <c r="AA2433" s="258">
        <v>5610.1265102225479</v>
      </c>
      <c r="AB2433" s="276">
        <v>1.0406467279210811</v>
      </c>
      <c r="AC2433" s="92"/>
      <c r="AD2433" s="257">
        <v>598916.99594990211</v>
      </c>
      <c r="AE2433" s="258">
        <v>6073.0128731682862</v>
      </c>
      <c r="AF2433" s="276">
        <v>1.1265095294320695</v>
      </c>
      <c r="AG2433" s="93"/>
      <c r="AH2433" s="257">
        <v>6061.7276856809995</v>
      </c>
      <c r="AI2433" s="258">
        <v>5141.7772578442946</v>
      </c>
      <c r="AJ2433" s="258">
        <v>5271.373083765262</v>
      </c>
      <c r="AK2433" s="276">
        <v>0.97780988383699907</v>
      </c>
      <c r="AL2433" s="93"/>
      <c r="AM2433" s="257">
        <v>5408.2</v>
      </c>
      <c r="AN2433" s="258">
        <v>5396.2231478025969</v>
      </c>
      <c r="AO2433" s="276">
        <v>1.0009688643670185</v>
      </c>
      <c r="AQ2433" s="280">
        <v>6185.6097419810085</v>
      </c>
      <c r="AR2433" s="281">
        <v>6235.0593671039878</v>
      </c>
    </row>
    <row r="2434" spans="1:44" x14ac:dyDescent="0.2">
      <c r="A2434" s="260" t="s">
        <v>8391</v>
      </c>
      <c r="B2434" s="261" t="s">
        <v>7599</v>
      </c>
      <c r="C2434" s="261" t="s">
        <v>7622</v>
      </c>
      <c r="D2434" s="262" t="s">
        <v>15433</v>
      </c>
      <c r="E2434" s="257">
        <v>417</v>
      </c>
      <c r="F2434" s="258">
        <v>832</v>
      </c>
      <c r="G2434" s="258">
        <v>2895</v>
      </c>
      <c r="H2434" s="258">
        <v>2066</v>
      </c>
      <c r="I2434" s="258">
        <v>742</v>
      </c>
      <c r="J2434" s="258">
        <v>392</v>
      </c>
      <c r="K2434" s="259">
        <v>100</v>
      </c>
      <c r="L2434" s="257">
        <v>396</v>
      </c>
      <c r="M2434" s="258">
        <v>740</v>
      </c>
      <c r="N2434" s="258">
        <v>2767</v>
      </c>
      <c r="O2434" s="258">
        <v>1930</v>
      </c>
      <c r="P2434" s="258">
        <v>766</v>
      </c>
      <c r="Q2434" s="258">
        <v>471</v>
      </c>
      <c r="R2434" s="259">
        <v>206</v>
      </c>
      <c r="S2434" s="267">
        <v>14720</v>
      </c>
      <c r="T2434" s="90"/>
      <c r="U2434" s="260">
        <v>73</v>
      </c>
      <c r="V2434" s="273">
        <v>160.929363753372</v>
      </c>
      <c r="W2434" s="273">
        <v>127.45526190637899</v>
      </c>
      <c r="X2434" s="274">
        <v>1.1244161909999999</v>
      </c>
      <c r="Z2434" s="257">
        <v>38878.839999999997</v>
      </c>
      <c r="AA2434" s="258">
        <v>15053.703047296165</v>
      </c>
      <c r="AB2434" s="276">
        <v>1.0226700439739242</v>
      </c>
      <c r="AC2434" s="92"/>
      <c r="AD2434" s="257">
        <v>1771151.7801743294</v>
      </c>
      <c r="AE2434" s="258">
        <v>17959.462887296926</v>
      </c>
      <c r="AF2434" s="276">
        <v>1.2200722070174541</v>
      </c>
      <c r="AG2434" s="93"/>
      <c r="AH2434" s="257">
        <v>16551.40633152</v>
      </c>
      <c r="AI2434" s="258">
        <v>14039.503104334635</v>
      </c>
      <c r="AJ2434" s="258">
        <v>14393.361490080624</v>
      </c>
      <c r="AK2434" s="276">
        <v>0.97780988383699896</v>
      </c>
      <c r="AL2434" s="93"/>
      <c r="AM2434" s="257">
        <v>14751.39</v>
      </c>
      <c r="AN2434" s="258">
        <v>14718.721974088188</v>
      </c>
      <c r="AO2434" s="276">
        <v>0.99991317758751275</v>
      </c>
      <c r="AQ2434" s="280">
        <v>17957.488361032174</v>
      </c>
      <c r="AR2434" s="281">
        <v>18101.045925224531</v>
      </c>
    </row>
    <row r="2435" spans="1:44" x14ac:dyDescent="0.2">
      <c r="A2435" s="260" t="s">
        <v>8391</v>
      </c>
      <c r="B2435" s="261" t="s">
        <v>7599</v>
      </c>
      <c r="C2435" s="261" t="s">
        <v>7623</v>
      </c>
      <c r="D2435" s="262" t="s">
        <v>15434</v>
      </c>
      <c r="E2435" s="257">
        <v>348</v>
      </c>
      <c r="F2435" s="258">
        <v>607</v>
      </c>
      <c r="G2435" s="258">
        <v>2163</v>
      </c>
      <c r="H2435" s="258">
        <v>1737</v>
      </c>
      <c r="I2435" s="258">
        <v>589</v>
      </c>
      <c r="J2435" s="258">
        <v>275</v>
      </c>
      <c r="K2435" s="259">
        <v>73</v>
      </c>
      <c r="L2435" s="257">
        <v>282</v>
      </c>
      <c r="M2435" s="258">
        <v>605</v>
      </c>
      <c r="N2435" s="258">
        <v>2200</v>
      </c>
      <c r="O2435" s="258">
        <v>1630</v>
      </c>
      <c r="P2435" s="258">
        <v>585</v>
      </c>
      <c r="Q2435" s="258">
        <v>374</v>
      </c>
      <c r="R2435" s="259">
        <v>175</v>
      </c>
      <c r="S2435" s="267">
        <v>11643</v>
      </c>
      <c r="T2435" s="90"/>
      <c r="U2435" s="260">
        <v>22</v>
      </c>
      <c r="V2435" s="273">
        <v>113.93297293974101</v>
      </c>
      <c r="W2435" s="273">
        <v>119.36780127213299</v>
      </c>
      <c r="X2435" s="274">
        <v>1.1087182149999999</v>
      </c>
      <c r="Z2435" s="257">
        <v>30899.159999999996</v>
      </c>
      <c r="AA2435" s="258">
        <v>11964.008675436093</v>
      </c>
      <c r="AB2435" s="276">
        <v>1.0275709589827444</v>
      </c>
      <c r="AC2435" s="92"/>
      <c r="AD2435" s="257">
        <v>1235728.8329539148</v>
      </c>
      <c r="AE2435" s="258">
        <v>12530.279088793948</v>
      </c>
      <c r="AF2435" s="276">
        <v>1.076207084840157</v>
      </c>
      <c r="AG2435" s="93"/>
      <c r="AH2435" s="257">
        <v>12908.806177244998</v>
      </c>
      <c r="AI2435" s="258">
        <v>10949.717550801117</v>
      </c>
      <c r="AJ2435" s="258">
        <v>11310.224424384536</v>
      </c>
      <c r="AK2435" s="276">
        <v>0.97141839941462993</v>
      </c>
      <c r="AL2435" s="93"/>
      <c r="AM2435" s="257">
        <v>11652.46</v>
      </c>
      <c r="AN2435" s="258">
        <v>11626.654779934885</v>
      </c>
      <c r="AO2435" s="276">
        <v>0.99859613329338526</v>
      </c>
      <c r="AQ2435" s="280">
        <v>12490.182128516188</v>
      </c>
      <c r="AR2435" s="281">
        <v>12590.032401930795</v>
      </c>
    </row>
    <row r="2436" spans="1:44" x14ac:dyDescent="0.2">
      <c r="A2436" s="260" t="s">
        <v>8391</v>
      </c>
      <c r="B2436" s="261" t="s">
        <v>7599</v>
      </c>
      <c r="C2436" s="261" t="s">
        <v>7624</v>
      </c>
      <c r="D2436" s="262" t="s">
        <v>15435</v>
      </c>
      <c r="E2436" s="257">
        <v>294</v>
      </c>
      <c r="F2436" s="258">
        <v>559</v>
      </c>
      <c r="G2436" s="258">
        <v>1928</v>
      </c>
      <c r="H2436" s="258">
        <v>1414</v>
      </c>
      <c r="I2436" s="258">
        <v>515</v>
      </c>
      <c r="J2436" s="258">
        <v>253</v>
      </c>
      <c r="K2436" s="259">
        <v>32</v>
      </c>
      <c r="L2436" s="257">
        <v>263</v>
      </c>
      <c r="M2436" s="258">
        <v>536</v>
      </c>
      <c r="N2436" s="258">
        <v>1875</v>
      </c>
      <c r="O2436" s="258">
        <v>1450</v>
      </c>
      <c r="P2436" s="258">
        <v>541</v>
      </c>
      <c r="Q2436" s="258">
        <v>324</v>
      </c>
      <c r="R2436" s="259">
        <v>86</v>
      </c>
      <c r="S2436" s="267">
        <v>10070</v>
      </c>
      <c r="T2436" s="90"/>
      <c r="U2436" s="260">
        <v>1</v>
      </c>
      <c r="V2436" s="273">
        <v>119.859658846435</v>
      </c>
      <c r="W2436" s="273">
        <v>97.662727182441103</v>
      </c>
      <c r="X2436" s="274">
        <v>1.1244161909999999</v>
      </c>
      <c r="Z2436" s="257">
        <v>26408.53</v>
      </c>
      <c r="AA2436" s="258">
        <v>10225.257969003505</v>
      </c>
      <c r="AB2436" s="276">
        <v>1.0154178717977662</v>
      </c>
      <c r="AC2436" s="92"/>
      <c r="AD2436" s="257">
        <v>1032615.8363582947</v>
      </c>
      <c r="AE2436" s="258">
        <v>10470.715156939579</v>
      </c>
      <c r="AF2436" s="276">
        <v>1.0397929649393822</v>
      </c>
      <c r="AG2436" s="93"/>
      <c r="AH2436" s="257">
        <v>11322.87104337</v>
      </c>
      <c r="AI2436" s="258">
        <v>9604.4698546637082</v>
      </c>
      <c r="AJ2436" s="258">
        <v>9846.5455302385799</v>
      </c>
      <c r="AK2436" s="276">
        <v>0.97780988383699896</v>
      </c>
      <c r="AL2436" s="93"/>
      <c r="AM2436" s="257">
        <v>10070.43</v>
      </c>
      <c r="AN2436" s="258">
        <v>10048.128300418939</v>
      </c>
      <c r="AO2436" s="276">
        <v>0.99782803380525709</v>
      </c>
      <c r="AQ2436" s="280">
        <v>10373.642384329536</v>
      </c>
      <c r="AR2436" s="281">
        <v>10456.572402300677</v>
      </c>
    </row>
    <row r="2437" spans="1:44" x14ac:dyDescent="0.2">
      <c r="A2437" s="260" t="s">
        <v>8391</v>
      </c>
      <c r="B2437" s="261" t="s">
        <v>7599</v>
      </c>
      <c r="C2437" s="261" t="s">
        <v>7625</v>
      </c>
      <c r="D2437" s="262" t="s">
        <v>15436</v>
      </c>
      <c r="E2437" s="257">
        <v>251</v>
      </c>
      <c r="F2437" s="258">
        <v>484</v>
      </c>
      <c r="G2437" s="258">
        <v>2420</v>
      </c>
      <c r="H2437" s="258">
        <v>1122</v>
      </c>
      <c r="I2437" s="258">
        <v>394</v>
      </c>
      <c r="J2437" s="258">
        <v>245</v>
      </c>
      <c r="K2437" s="259">
        <v>79</v>
      </c>
      <c r="L2437" s="257">
        <v>273</v>
      </c>
      <c r="M2437" s="258">
        <v>457</v>
      </c>
      <c r="N2437" s="258">
        <v>1783</v>
      </c>
      <c r="O2437" s="258">
        <v>1044</v>
      </c>
      <c r="P2437" s="258">
        <v>462</v>
      </c>
      <c r="Q2437" s="258">
        <v>340</v>
      </c>
      <c r="R2437" s="259">
        <v>134</v>
      </c>
      <c r="S2437" s="267">
        <v>9488</v>
      </c>
      <c r="T2437" s="90"/>
      <c r="U2437" s="260">
        <v>6</v>
      </c>
      <c r="V2437" s="273">
        <v>122.398178010702</v>
      </c>
      <c r="W2437" s="273">
        <v>134.616220206707</v>
      </c>
      <c r="X2437" s="274">
        <v>1.108830991</v>
      </c>
      <c r="Z2437" s="257">
        <v>24207.1</v>
      </c>
      <c r="AA2437" s="258">
        <v>9372.8746803197591</v>
      </c>
      <c r="AB2437" s="276">
        <v>0.98786621841481437</v>
      </c>
      <c r="AC2437" s="92"/>
      <c r="AD2437" s="257">
        <v>1062236.8247487266</v>
      </c>
      <c r="AE2437" s="258">
        <v>10771.071708895084</v>
      </c>
      <c r="AF2437" s="276">
        <v>1.1352309979864128</v>
      </c>
      <c r="AG2437" s="93"/>
      <c r="AH2437" s="257">
        <v>10520.588442608001</v>
      </c>
      <c r="AI2437" s="258">
        <v>8923.9446570856871</v>
      </c>
      <c r="AJ2437" s="258">
        <v>9217.2534354011295</v>
      </c>
      <c r="AK2437" s="276">
        <v>0.97146431654733656</v>
      </c>
      <c r="AL2437" s="93"/>
      <c r="AM2437" s="257">
        <v>9490.58</v>
      </c>
      <c r="AN2437" s="258">
        <v>9469.5624204120359</v>
      </c>
      <c r="AO2437" s="276">
        <v>0.99805674751391604</v>
      </c>
      <c r="AQ2437" s="280">
        <v>10316.660512289822</v>
      </c>
      <c r="AR2437" s="281">
        <v>10399.135000033757</v>
      </c>
    </row>
    <row r="2438" spans="1:44" x14ac:dyDescent="0.2">
      <c r="A2438" s="260" t="s">
        <v>8391</v>
      </c>
      <c r="B2438" s="261" t="s">
        <v>7599</v>
      </c>
      <c r="C2438" s="261" t="s">
        <v>7626</v>
      </c>
      <c r="D2438" s="262" t="s">
        <v>15437</v>
      </c>
      <c r="E2438" s="257">
        <v>256</v>
      </c>
      <c r="F2438" s="258">
        <v>532</v>
      </c>
      <c r="G2438" s="258">
        <v>1944</v>
      </c>
      <c r="H2438" s="258">
        <v>1450</v>
      </c>
      <c r="I2438" s="258">
        <v>498</v>
      </c>
      <c r="J2438" s="258">
        <v>248</v>
      </c>
      <c r="K2438" s="259">
        <v>60</v>
      </c>
      <c r="L2438" s="257">
        <v>294</v>
      </c>
      <c r="M2438" s="258">
        <v>509</v>
      </c>
      <c r="N2438" s="258">
        <v>1885</v>
      </c>
      <c r="O2438" s="258">
        <v>1388</v>
      </c>
      <c r="P2438" s="258">
        <v>482</v>
      </c>
      <c r="Q2438" s="258">
        <v>310</v>
      </c>
      <c r="R2438" s="259">
        <v>136</v>
      </c>
      <c r="S2438" s="267">
        <v>9992</v>
      </c>
      <c r="T2438" s="90"/>
      <c r="U2438" s="260">
        <v>10</v>
      </c>
      <c r="V2438" s="273">
        <v>128.42239691328101</v>
      </c>
      <c r="W2438" s="273">
        <v>111.816287689071</v>
      </c>
      <c r="X2438" s="274">
        <v>1.1244161909999999</v>
      </c>
      <c r="Z2438" s="257">
        <v>26253.069999999996</v>
      </c>
      <c r="AA2438" s="258">
        <v>10165.064591944603</v>
      </c>
      <c r="AB2438" s="276">
        <v>1.0173203154468178</v>
      </c>
      <c r="AC2438" s="92"/>
      <c r="AD2438" s="257">
        <v>1080444.2848058606</v>
      </c>
      <c r="AE2438" s="258">
        <v>10955.695187711706</v>
      </c>
      <c r="AF2438" s="276">
        <v>1.0964466761120604</v>
      </c>
      <c r="AG2438" s="93"/>
      <c r="AH2438" s="257">
        <v>11235.166580472</v>
      </c>
      <c r="AI2438" s="258">
        <v>9530.0757485401955</v>
      </c>
      <c r="AJ2438" s="258">
        <v>9770.2763592992942</v>
      </c>
      <c r="AK2438" s="276">
        <v>0.97780988383699907</v>
      </c>
      <c r="AL2438" s="93"/>
      <c r="AM2438" s="257">
        <v>9996.2999999999993</v>
      </c>
      <c r="AN2438" s="258">
        <v>9974.1624666948519</v>
      </c>
      <c r="AO2438" s="276">
        <v>0.9982148185243046</v>
      </c>
      <c r="AQ2438" s="280">
        <v>10878.677281488444</v>
      </c>
      <c r="AR2438" s="281">
        <v>10965.644700359457</v>
      </c>
    </row>
    <row r="2439" spans="1:44" x14ac:dyDescent="0.2">
      <c r="A2439" s="260" t="s">
        <v>8391</v>
      </c>
      <c r="B2439" s="261" t="s">
        <v>7599</v>
      </c>
      <c r="C2439" s="261" t="s">
        <v>7627</v>
      </c>
      <c r="D2439" s="262" t="s">
        <v>10782</v>
      </c>
      <c r="E2439" s="257">
        <v>361</v>
      </c>
      <c r="F2439" s="258">
        <v>612</v>
      </c>
      <c r="G2439" s="258">
        <v>2136</v>
      </c>
      <c r="H2439" s="258">
        <v>1572</v>
      </c>
      <c r="I2439" s="258">
        <v>592</v>
      </c>
      <c r="J2439" s="258">
        <v>311</v>
      </c>
      <c r="K2439" s="259">
        <v>85</v>
      </c>
      <c r="L2439" s="257">
        <v>311</v>
      </c>
      <c r="M2439" s="258">
        <v>611</v>
      </c>
      <c r="N2439" s="258">
        <v>2136</v>
      </c>
      <c r="O2439" s="258">
        <v>1569</v>
      </c>
      <c r="P2439" s="258">
        <v>659</v>
      </c>
      <c r="Q2439" s="258">
        <v>400</v>
      </c>
      <c r="R2439" s="259">
        <v>202</v>
      </c>
      <c r="S2439" s="267">
        <v>11557</v>
      </c>
      <c r="T2439" s="90"/>
      <c r="U2439" s="260">
        <v>29</v>
      </c>
      <c r="V2439" s="273">
        <v>99.9057836660254</v>
      </c>
      <c r="W2439" s="273">
        <v>95.897802007614999</v>
      </c>
      <c r="X2439" s="274">
        <v>1.1087182149999999</v>
      </c>
      <c r="Z2439" s="257">
        <v>31351.73</v>
      </c>
      <c r="AA2439" s="258">
        <v>12139.241639899923</v>
      </c>
      <c r="AB2439" s="276">
        <v>1.0503799982607878</v>
      </c>
      <c r="AC2439" s="92"/>
      <c r="AD2439" s="257">
        <v>1120046.1812520521</v>
      </c>
      <c r="AE2439" s="258">
        <v>11357.258056266059</v>
      </c>
      <c r="AF2439" s="276">
        <v>0.98271679988457716</v>
      </c>
      <c r="AG2439" s="93"/>
      <c r="AH2439" s="257">
        <v>12813.456410755</v>
      </c>
      <c r="AI2439" s="258">
        <v>10868.838420905997</v>
      </c>
      <c r="AJ2439" s="258">
        <v>11226.682442034878</v>
      </c>
      <c r="AK2439" s="276">
        <v>0.97141839941462993</v>
      </c>
      <c r="AL2439" s="93"/>
      <c r="AM2439" s="257">
        <v>11569.47</v>
      </c>
      <c r="AN2439" s="258">
        <v>11543.848567325118</v>
      </c>
      <c r="AO2439" s="276">
        <v>0.99886203749460223</v>
      </c>
      <c r="AQ2439" s="280">
        <v>11575.287053243854</v>
      </c>
      <c r="AR2439" s="281">
        <v>11667.823380194619</v>
      </c>
    </row>
    <row r="2440" spans="1:44" x14ac:dyDescent="0.2">
      <c r="A2440" s="260" t="s">
        <v>8391</v>
      </c>
      <c r="B2440" s="261" t="s">
        <v>7599</v>
      </c>
      <c r="C2440" s="261" t="s">
        <v>7628</v>
      </c>
      <c r="D2440" s="262" t="s">
        <v>15438</v>
      </c>
      <c r="E2440" s="257">
        <v>223</v>
      </c>
      <c r="F2440" s="258">
        <v>339</v>
      </c>
      <c r="G2440" s="258">
        <v>1344</v>
      </c>
      <c r="H2440" s="258">
        <v>796</v>
      </c>
      <c r="I2440" s="258">
        <v>254</v>
      </c>
      <c r="J2440" s="258">
        <v>139</v>
      </c>
      <c r="K2440" s="259">
        <v>21</v>
      </c>
      <c r="L2440" s="257">
        <v>206</v>
      </c>
      <c r="M2440" s="258">
        <v>428</v>
      </c>
      <c r="N2440" s="258">
        <v>1385</v>
      </c>
      <c r="O2440" s="258">
        <v>781</v>
      </c>
      <c r="P2440" s="258">
        <v>297</v>
      </c>
      <c r="Q2440" s="258">
        <v>153</v>
      </c>
      <c r="R2440" s="259">
        <v>51</v>
      </c>
      <c r="S2440" s="267">
        <v>6417</v>
      </c>
      <c r="T2440" s="90"/>
      <c r="U2440" s="260">
        <v>11</v>
      </c>
      <c r="V2440" s="273">
        <v>145.21739332559201</v>
      </c>
      <c r="W2440" s="273">
        <v>113.941827822832</v>
      </c>
      <c r="X2440" s="274">
        <v>1.1244161909999999</v>
      </c>
      <c r="Z2440" s="257">
        <v>15964.08</v>
      </c>
      <c r="AA2440" s="258">
        <v>6181.2163054062257</v>
      </c>
      <c r="AB2440" s="276">
        <v>0.96325639791276696</v>
      </c>
      <c r="AC2440" s="92"/>
      <c r="AD2440" s="257">
        <v>725250.55552297644</v>
      </c>
      <c r="AE2440" s="258">
        <v>7354.0340143092371</v>
      </c>
      <c r="AF2440" s="276">
        <v>1.1460236893110858</v>
      </c>
      <c r="AG2440" s="93"/>
      <c r="AH2440" s="257">
        <v>7215.3786976469992</v>
      </c>
      <c r="AI2440" s="258">
        <v>6120.3458845458799</v>
      </c>
      <c r="AJ2440" s="258">
        <v>6274.6060245820227</v>
      </c>
      <c r="AK2440" s="276">
        <v>0.97780988383699896</v>
      </c>
      <c r="AL2440" s="93"/>
      <c r="AM2440" s="257">
        <v>6421.73</v>
      </c>
      <c r="AN2440" s="258">
        <v>6407.5086119112393</v>
      </c>
      <c r="AO2440" s="276">
        <v>0.99852089947190892</v>
      </c>
      <c r="AQ2440" s="280">
        <v>6916.3843377097446</v>
      </c>
      <c r="AR2440" s="281">
        <v>6971.6759947932806</v>
      </c>
    </row>
    <row r="2441" spans="1:44" x14ac:dyDescent="0.2">
      <c r="A2441" s="260" t="s">
        <v>8391</v>
      </c>
      <c r="B2441" s="261" t="s">
        <v>7599</v>
      </c>
      <c r="C2441" s="261" t="s">
        <v>7629</v>
      </c>
      <c r="D2441" s="262" t="s">
        <v>9977</v>
      </c>
      <c r="E2441" s="257">
        <v>93</v>
      </c>
      <c r="F2441" s="258">
        <v>210</v>
      </c>
      <c r="G2441" s="258">
        <v>739</v>
      </c>
      <c r="H2441" s="258">
        <v>590</v>
      </c>
      <c r="I2441" s="258">
        <v>198</v>
      </c>
      <c r="J2441" s="258">
        <v>94</v>
      </c>
      <c r="K2441" s="259">
        <v>33</v>
      </c>
      <c r="L2441" s="257">
        <v>86</v>
      </c>
      <c r="M2441" s="258">
        <v>183</v>
      </c>
      <c r="N2441" s="258">
        <v>685</v>
      </c>
      <c r="O2441" s="258">
        <v>510</v>
      </c>
      <c r="P2441" s="258">
        <v>184</v>
      </c>
      <c r="Q2441" s="258">
        <v>114</v>
      </c>
      <c r="R2441" s="259">
        <v>55</v>
      </c>
      <c r="S2441" s="267">
        <v>3774</v>
      </c>
      <c r="T2441" s="90"/>
      <c r="U2441" s="260">
        <v>1</v>
      </c>
      <c r="V2441" s="273">
        <v>122.81833080096401</v>
      </c>
      <c r="W2441" s="273">
        <v>112.631160572337</v>
      </c>
      <c r="X2441" s="274">
        <v>1.1244161909999999</v>
      </c>
      <c r="Z2441" s="257">
        <v>9920.31</v>
      </c>
      <c r="AA2441" s="258">
        <v>3841.0971334824453</v>
      </c>
      <c r="AB2441" s="276">
        <v>1.0177787847065303</v>
      </c>
      <c r="AC2441" s="92"/>
      <c r="AD2441" s="257">
        <v>403291.00115264708</v>
      </c>
      <c r="AE2441" s="258">
        <v>4089.3670712223711</v>
      </c>
      <c r="AF2441" s="276">
        <v>1.0835630819349156</v>
      </c>
      <c r="AG2441" s="93"/>
      <c r="AH2441" s="257">
        <v>4243.5467048339997</v>
      </c>
      <c r="AI2441" s="258">
        <v>3599.5302116684047</v>
      </c>
      <c r="AJ2441" s="258">
        <v>3690.2545016008344</v>
      </c>
      <c r="AK2441" s="276">
        <v>0.97780988383699907</v>
      </c>
      <c r="AL2441" s="93"/>
      <c r="AM2441" s="257">
        <v>3774.43</v>
      </c>
      <c r="AN2441" s="258">
        <v>3766.0712502793081</v>
      </c>
      <c r="AO2441" s="276">
        <v>0.9978991124216503</v>
      </c>
      <c r="AQ2441" s="280">
        <v>4061.164195907661</v>
      </c>
      <c r="AR2441" s="281">
        <v>4093.630364228552</v>
      </c>
    </row>
    <row r="2442" spans="1:44" x14ac:dyDescent="0.2">
      <c r="A2442" s="260" t="s">
        <v>8391</v>
      </c>
      <c r="B2442" s="261" t="s">
        <v>7599</v>
      </c>
      <c r="C2442" s="261" t="s">
        <v>7630</v>
      </c>
      <c r="D2442" s="262" t="s">
        <v>15439</v>
      </c>
      <c r="E2442" s="257">
        <v>96</v>
      </c>
      <c r="F2442" s="258">
        <v>200</v>
      </c>
      <c r="G2442" s="258">
        <v>746</v>
      </c>
      <c r="H2442" s="258">
        <v>605</v>
      </c>
      <c r="I2442" s="258">
        <v>210</v>
      </c>
      <c r="J2442" s="258">
        <v>94</v>
      </c>
      <c r="K2442" s="259">
        <v>37</v>
      </c>
      <c r="L2442" s="257">
        <v>107</v>
      </c>
      <c r="M2442" s="258">
        <v>191</v>
      </c>
      <c r="N2442" s="258">
        <v>669</v>
      </c>
      <c r="O2442" s="258">
        <v>539</v>
      </c>
      <c r="P2442" s="258">
        <v>208</v>
      </c>
      <c r="Q2442" s="258">
        <v>130</v>
      </c>
      <c r="R2442" s="259">
        <v>62</v>
      </c>
      <c r="S2442" s="267">
        <v>3894</v>
      </c>
      <c r="T2442" s="90"/>
      <c r="U2442" s="260">
        <v>7</v>
      </c>
      <c r="V2442" s="273">
        <v>156.15676413346199</v>
      </c>
      <c r="W2442" s="273">
        <v>107.415104032879</v>
      </c>
      <c r="X2442" s="274">
        <v>1.1244161909999999</v>
      </c>
      <c r="Z2442" s="257">
        <v>10453.729999999998</v>
      </c>
      <c r="AA2442" s="258">
        <v>4047.6348357258425</v>
      </c>
      <c r="AB2442" s="276">
        <v>1.0394542464627228</v>
      </c>
      <c r="AC2442" s="92"/>
      <c r="AD2442" s="257">
        <v>445207.79160477861</v>
      </c>
      <c r="AE2442" s="258">
        <v>4514.4029438710504</v>
      </c>
      <c r="AF2442" s="276">
        <v>1.1593227899001157</v>
      </c>
      <c r="AG2442" s="93"/>
      <c r="AH2442" s="257">
        <v>4378.4766477539997</v>
      </c>
      <c r="AI2442" s="258">
        <v>3713.982682627654</v>
      </c>
      <c r="AJ2442" s="258">
        <v>3807.5916876612737</v>
      </c>
      <c r="AK2442" s="276">
        <v>0.97780988383699885</v>
      </c>
      <c r="AL2442" s="93"/>
      <c r="AM2442" s="257">
        <v>3897.01</v>
      </c>
      <c r="AN2442" s="258">
        <v>3888.3797879549943</v>
      </c>
      <c r="AO2442" s="276">
        <v>0.99855669952619264</v>
      </c>
      <c r="AQ2442" s="280">
        <v>4581.7654280609358</v>
      </c>
      <c r="AR2442" s="281">
        <v>4618.3934392465362</v>
      </c>
    </row>
    <row r="2443" spans="1:44" x14ac:dyDescent="0.2">
      <c r="A2443" s="260" t="s">
        <v>8391</v>
      </c>
      <c r="B2443" s="261" t="s">
        <v>7599</v>
      </c>
      <c r="C2443" s="261" t="s">
        <v>7631</v>
      </c>
      <c r="D2443" s="262" t="s">
        <v>15440</v>
      </c>
      <c r="E2443" s="257">
        <v>438</v>
      </c>
      <c r="F2443" s="258">
        <v>750</v>
      </c>
      <c r="G2443" s="258">
        <v>2594</v>
      </c>
      <c r="H2443" s="258">
        <v>1490</v>
      </c>
      <c r="I2443" s="258">
        <v>448</v>
      </c>
      <c r="J2443" s="258">
        <v>198</v>
      </c>
      <c r="K2443" s="259">
        <v>71</v>
      </c>
      <c r="L2443" s="257">
        <v>433</v>
      </c>
      <c r="M2443" s="258">
        <v>675</v>
      </c>
      <c r="N2443" s="258">
        <v>2659</v>
      </c>
      <c r="O2443" s="258">
        <v>1570</v>
      </c>
      <c r="P2443" s="258">
        <v>504</v>
      </c>
      <c r="Q2443" s="258">
        <v>303</v>
      </c>
      <c r="R2443" s="259">
        <v>181</v>
      </c>
      <c r="S2443" s="267">
        <v>12314</v>
      </c>
      <c r="T2443" s="90"/>
      <c r="U2443" s="260">
        <v>98</v>
      </c>
      <c r="V2443" s="273">
        <v>122.81740154702899</v>
      </c>
      <c r="W2443" s="273">
        <v>110.892436428629</v>
      </c>
      <c r="X2443" s="274">
        <v>1.1244161909999999</v>
      </c>
      <c r="Z2443" s="257">
        <v>30861.040000000001</v>
      </c>
      <c r="AA2443" s="258">
        <v>11949.248791649363</v>
      </c>
      <c r="AB2443" s="276">
        <v>0.97037914500969324</v>
      </c>
      <c r="AC2443" s="92"/>
      <c r="AD2443" s="257">
        <v>1310806.3076603203</v>
      </c>
      <c r="AE2443" s="258">
        <v>13291.563997153946</v>
      </c>
      <c r="AF2443" s="276">
        <v>1.0793863892442703</v>
      </c>
      <c r="AG2443" s="93"/>
      <c r="AH2443" s="257">
        <v>13846.060975973998</v>
      </c>
      <c r="AI2443" s="258">
        <v>11744.731061601677</v>
      </c>
      <c r="AJ2443" s="258">
        <v>12040.750909568806</v>
      </c>
      <c r="AK2443" s="276">
        <v>0.97780988383699896</v>
      </c>
      <c r="AL2443" s="93"/>
      <c r="AM2443" s="257">
        <v>12356.14</v>
      </c>
      <c r="AN2443" s="258">
        <v>12328.776429401571</v>
      </c>
      <c r="AO2443" s="276">
        <v>1.0011999699043017</v>
      </c>
      <c r="AQ2443" s="280">
        <v>12626.785175578379</v>
      </c>
      <c r="AR2443" s="281">
        <v>12727.727494846129</v>
      </c>
    </row>
    <row r="2444" spans="1:44" x14ac:dyDescent="0.2">
      <c r="A2444" s="260" t="s">
        <v>8391</v>
      </c>
      <c r="B2444" s="261" t="s">
        <v>7599</v>
      </c>
      <c r="C2444" s="261" t="s">
        <v>7632</v>
      </c>
      <c r="D2444" s="262" t="s">
        <v>13407</v>
      </c>
      <c r="E2444" s="257">
        <v>256</v>
      </c>
      <c r="F2444" s="258">
        <v>466</v>
      </c>
      <c r="G2444" s="258">
        <v>1461</v>
      </c>
      <c r="H2444" s="258">
        <v>1026</v>
      </c>
      <c r="I2444" s="258">
        <v>355</v>
      </c>
      <c r="J2444" s="258">
        <v>163</v>
      </c>
      <c r="K2444" s="259">
        <v>45</v>
      </c>
      <c r="L2444" s="257">
        <v>218</v>
      </c>
      <c r="M2444" s="258">
        <v>439</v>
      </c>
      <c r="N2444" s="258">
        <v>1482</v>
      </c>
      <c r="O2444" s="258">
        <v>1061</v>
      </c>
      <c r="P2444" s="258">
        <v>403</v>
      </c>
      <c r="Q2444" s="258">
        <v>215</v>
      </c>
      <c r="R2444" s="259">
        <v>72</v>
      </c>
      <c r="S2444" s="267">
        <v>7662</v>
      </c>
      <c r="T2444" s="90"/>
      <c r="U2444" s="260">
        <v>9</v>
      </c>
      <c r="V2444" s="273">
        <v>98.756959547852702</v>
      </c>
      <c r="W2444" s="273">
        <v>93.842840360266194</v>
      </c>
      <c r="X2444" s="274">
        <v>1.1087182149999999</v>
      </c>
      <c r="Z2444" s="257">
        <v>19824.63</v>
      </c>
      <c r="AA2444" s="258">
        <v>7676.0030145580222</v>
      </c>
      <c r="AB2444" s="276">
        <v>1.0018275926074161</v>
      </c>
      <c r="AC2444" s="92"/>
      <c r="AD2444" s="257">
        <v>736535.88408301584</v>
      </c>
      <c r="AE2444" s="258">
        <v>7468.4671429172377</v>
      </c>
      <c r="AF2444" s="276">
        <v>0.97474120894247429</v>
      </c>
      <c r="AG2444" s="93"/>
      <c r="AH2444" s="257">
        <v>8494.9989633299992</v>
      </c>
      <c r="AI2444" s="258">
        <v>7205.7662006560304</v>
      </c>
      <c r="AJ2444" s="258">
        <v>7443.0077763148947</v>
      </c>
      <c r="AK2444" s="276">
        <v>0.97141839941462993</v>
      </c>
      <c r="AL2444" s="93"/>
      <c r="AM2444" s="257">
        <v>7665.87</v>
      </c>
      <c r="AN2444" s="258">
        <v>7648.8933734043658</v>
      </c>
      <c r="AO2444" s="276">
        <v>0.99828939877373613</v>
      </c>
      <c r="AQ2444" s="280">
        <v>7255.8324900751541</v>
      </c>
      <c r="AR2444" s="281">
        <v>7313.8377978064573</v>
      </c>
    </row>
    <row r="2445" spans="1:44" x14ac:dyDescent="0.2">
      <c r="A2445" s="260" t="s">
        <v>8391</v>
      </c>
      <c r="B2445" s="261" t="s">
        <v>7599</v>
      </c>
      <c r="C2445" s="261" t="s">
        <v>7633</v>
      </c>
      <c r="D2445" s="262" t="s">
        <v>9637</v>
      </c>
      <c r="E2445" s="257">
        <v>82</v>
      </c>
      <c r="F2445" s="258">
        <v>163</v>
      </c>
      <c r="G2445" s="258">
        <v>609</v>
      </c>
      <c r="H2445" s="258">
        <v>417</v>
      </c>
      <c r="I2445" s="258">
        <v>116</v>
      </c>
      <c r="J2445" s="258">
        <v>51</v>
      </c>
      <c r="K2445" s="259">
        <v>7</v>
      </c>
      <c r="L2445" s="257">
        <v>62</v>
      </c>
      <c r="M2445" s="258">
        <v>132</v>
      </c>
      <c r="N2445" s="258">
        <v>565</v>
      </c>
      <c r="O2445" s="258">
        <v>338</v>
      </c>
      <c r="P2445" s="258">
        <v>125</v>
      </c>
      <c r="Q2445" s="258">
        <v>68</v>
      </c>
      <c r="R2445" s="259">
        <v>33</v>
      </c>
      <c r="S2445" s="267">
        <v>2768</v>
      </c>
      <c r="T2445" s="90"/>
      <c r="U2445" s="260">
        <v>3</v>
      </c>
      <c r="V2445" s="273">
        <v>126.681384990917</v>
      </c>
      <c r="W2445" s="273">
        <v>111.184248554913</v>
      </c>
      <c r="X2445" s="274">
        <v>1.1244161909999999</v>
      </c>
      <c r="Z2445" s="257">
        <v>6848.84</v>
      </c>
      <c r="AA2445" s="258">
        <v>2651.8384699349026</v>
      </c>
      <c r="AB2445" s="276">
        <v>0.95803412931174226</v>
      </c>
      <c r="AC2445" s="92"/>
      <c r="AD2445" s="257">
        <v>297633.70181496604</v>
      </c>
      <c r="AE2445" s="258">
        <v>3018.0030201751288</v>
      </c>
      <c r="AF2445" s="276">
        <v>1.090319010178876</v>
      </c>
      <c r="AG2445" s="93"/>
      <c r="AH2445" s="257">
        <v>3112.3840166879995</v>
      </c>
      <c r="AI2445" s="258">
        <v>2640.0369967933602</v>
      </c>
      <c r="AJ2445" s="258">
        <v>2706.5777584608131</v>
      </c>
      <c r="AK2445" s="276">
        <v>0.97780988383699896</v>
      </c>
      <c r="AL2445" s="93"/>
      <c r="AM2445" s="257">
        <v>2769.29</v>
      </c>
      <c r="AN2445" s="258">
        <v>2763.1572059055238</v>
      </c>
      <c r="AO2445" s="276">
        <v>0.9982504356595101</v>
      </c>
      <c r="AQ2445" s="280">
        <v>2822.2441539479237</v>
      </c>
      <c r="AR2445" s="281">
        <v>2844.8060227433434</v>
      </c>
    </row>
    <row r="2446" spans="1:44" x14ac:dyDescent="0.2">
      <c r="A2446" s="260" t="s">
        <v>8391</v>
      </c>
      <c r="B2446" s="261" t="s">
        <v>7599</v>
      </c>
      <c r="C2446" s="261" t="s">
        <v>7634</v>
      </c>
      <c r="D2446" s="262" t="s">
        <v>15441</v>
      </c>
      <c r="E2446" s="257">
        <v>212</v>
      </c>
      <c r="F2446" s="258">
        <v>374</v>
      </c>
      <c r="G2446" s="258">
        <v>1125</v>
      </c>
      <c r="H2446" s="258">
        <v>704</v>
      </c>
      <c r="I2446" s="258">
        <v>166</v>
      </c>
      <c r="J2446" s="258">
        <v>63</v>
      </c>
      <c r="K2446" s="259">
        <v>18</v>
      </c>
      <c r="L2446" s="257">
        <v>189</v>
      </c>
      <c r="M2446" s="258">
        <v>336</v>
      </c>
      <c r="N2446" s="258">
        <v>1114</v>
      </c>
      <c r="O2446" s="258">
        <v>638</v>
      </c>
      <c r="P2446" s="258">
        <v>174</v>
      </c>
      <c r="Q2446" s="258">
        <v>93</v>
      </c>
      <c r="R2446" s="259">
        <v>34</v>
      </c>
      <c r="S2446" s="267">
        <v>5240</v>
      </c>
      <c r="T2446" s="90"/>
      <c r="U2446" s="260">
        <v>16</v>
      </c>
      <c r="V2446" s="273">
        <v>145.91059096109899</v>
      </c>
      <c r="W2446" s="273">
        <v>114.224513172966</v>
      </c>
      <c r="X2446" s="274">
        <v>1.1244161909999999</v>
      </c>
      <c r="Z2446" s="257">
        <v>12363.07</v>
      </c>
      <c r="AA2446" s="258">
        <v>4786.9222572724866</v>
      </c>
      <c r="AB2446" s="276">
        <v>0.91353478192223025</v>
      </c>
      <c r="AC2446" s="92"/>
      <c r="AD2446" s="257">
        <v>593525.08801800956</v>
      </c>
      <c r="AE2446" s="258">
        <v>6018.3389759458732</v>
      </c>
      <c r="AF2446" s="276">
        <v>1.1485379725087543</v>
      </c>
      <c r="AG2446" s="93"/>
      <c r="AH2446" s="257">
        <v>5891.9408408399995</v>
      </c>
      <c r="AI2446" s="258">
        <v>4997.7578985539049</v>
      </c>
      <c r="AJ2446" s="258">
        <v>5123.7237913058743</v>
      </c>
      <c r="AK2446" s="276">
        <v>0.97780988383699896</v>
      </c>
      <c r="AL2446" s="93"/>
      <c r="AM2446" s="257">
        <v>5246.88</v>
      </c>
      <c r="AN2446" s="258">
        <v>5235.2604026741783</v>
      </c>
      <c r="AO2446" s="276">
        <v>0.99909549669354547</v>
      </c>
      <c r="AQ2446" s="280">
        <v>5371.0989938273269</v>
      </c>
      <c r="AR2446" s="281">
        <v>5414.0371749965316</v>
      </c>
    </row>
    <row r="2447" spans="1:44" x14ac:dyDescent="0.2">
      <c r="A2447" s="260" t="s">
        <v>8391</v>
      </c>
      <c r="B2447" s="261" t="s">
        <v>7599</v>
      </c>
      <c r="C2447" s="261" t="s">
        <v>7635</v>
      </c>
      <c r="D2447" s="262" t="s">
        <v>15442</v>
      </c>
      <c r="E2447" s="257">
        <v>43</v>
      </c>
      <c r="F2447" s="258">
        <v>143</v>
      </c>
      <c r="G2447" s="258">
        <v>556</v>
      </c>
      <c r="H2447" s="258">
        <v>494</v>
      </c>
      <c r="I2447" s="258">
        <v>143</v>
      </c>
      <c r="J2447" s="258">
        <v>73</v>
      </c>
      <c r="K2447" s="259">
        <v>18</v>
      </c>
      <c r="L2447" s="257">
        <v>56</v>
      </c>
      <c r="M2447" s="258">
        <v>115</v>
      </c>
      <c r="N2447" s="258">
        <v>495</v>
      </c>
      <c r="O2447" s="258">
        <v>460</v>
      </c>
      <c r="P2447" s="258">
        <v>147</v>
      </c>
      <c r="Q2447" s="258">
        <v>89</v>
      </c>
      <c r="R2447" s="259">
        <v>32</v>
      </c>
      <c r="S2447" s="267">
        <v>2864</v>
      </c>
      <c r="T2447" s="90"/>
      <c r="U2447" s="260">
        <v>0</v>
      </c>
      <c r="V2447" s="273">
        <v>114.53583741381399</v>
      </c>
      <c r="W2447" s="273">
        <v>122.370939573873</v>
      </c>
      <c r="X2447" s="274">
        <v>1.1087182149999999</v>
      </c>
      <c r="Z2447" s="257">
        <v>7551.3600000000006</v>
      </c>
      <c r="AA2447" s="258">
        <v>2923.850892753755</v>
      </c>
      <c r="AB2447" s="276">
        <v>1.0208976580844116</v>
      </c>
      <c r="AC2447" s="92"/>
      <c r="AD2447" s="257">
        <v>306457.67342958174</v>
      </c>
      <c r="AE2447" s="258">
        <v>3107.4780118190715</v>
      </c>
      <c r="AF2447" s="276">
        <v>1.0850132722831953</v>
      </c>
      <c r="AG2447" s="93"/>
      <c r="AH2447" s="257">
        <v>3175.3689677599996</v>
      </c>
      <c r="AI2447" s="258">
        <v>2693.4631165072919</v>
      </c>
      <c r="AJ2447" s="258">
        <v>2782.1422959235001</v>
      </c>
      <c r="AK2447" s="276">
        <v>0.97141839941462993</v>
      </c>
      <c r="AL2447" s="93"/>
      <c r="AM2447" s="257">
        <v>2864</v>
      </c>
      <c r="AN2447" s="258">
        <v>2857.6574637229828</v>
      </c>
      <c r="AO2447" s="276">
        <v>0.9977854272775778</v>
      </c>
      <c r="AQ2447" s="280">
        <v>3074.9195217268575</v>
      </c>
      <c r="AR2447" s="281">
        <v>3099.5013534258014</v>
      </c>
    </row>
    <row r="2448" spans="1:44" x14ac:dyDescent="0.2">
      <c r="A2448" s="260" t="s">
        <v>8391</v>
      </c>
      <c r="B2448" s="261" t="s">
        <v>7599</v>
      </c>
      <c r="C2448" s="261" t="s">
        <v>7636</v>
      </c>
      <c r="D2448" s="262" t="s">
        <v>15443</v>
      </c>
      <c r="E2448" s="257">
        <v>71</v>
      </c>
      <c r="F2448" s="258">
        <v>97</v>
      </c>
      <c r="G2448" s="258">
        <v>473</v>
      </c>
      <c r="H2448" s="258">
        <v>371</v>
      </c>
      <c r="I2448" s="258">
        <v>160</v>
      </c>
      <c r="J2448" s="258">
        <v>67</v>
      </c>
      <c r="K2448" s="259">
        <v>14</v>
      </c>
      <c r="L2448" s="257">
        <v>52</v>
      </c>
      <c r="M2448" s="258">
        <v>95</v>
      </c>
      <c r="N2448" s="258">
        <v>419</v>
      </c>
      <c r="O2448" s="258">
        <v>379</v>
      </c>
      <c r="P2448" s="258">
        <v>148</v>
      </c>
      <c r="Q2448" s="258">
        <v>79</v>
      </c>
      <c r="R2448" s="259">
        <v>35</v>
      </c>
      <c r="S2448" s="267">
        <v>2460</v>
      </c>
      <c r="T2448" s="90"/>
      <c r="U2448" s="260">
        <v>2</v>
      </c>
      <c r="V2448" s="273">
        <v>121.529476170577</v>
      </c>
      <c r="W2448" s="273">
        <v>109.344308943089</v>
      </c>
      <c r="X2448" s="274">
        <v>1.1244161909999999</v>
      </c>
      <c r="Z2448" s="257">
        <v>6764.2000000000007</v>
      </c>
      <c r="AA2448" s="258">
        <v>2619.0662620726534</v>
      </c>
      <c r="AB2448" s="276">
        <v>1.0646610821433551</v>
      </c>
      <c r="AC2448" s="92"/>
      <c r="AD2448" s="257">
        <v>260134.12996678735</v>
      </c>
      <c r="AE2448" s="258">
        <v>2637.757703858646</v>
      </c>
      <c r="AF2448" s="276">
        <v>1.0722592292108317</v>
      </c>
      <c r="AG2448" s="93"/>
      <c r="AH2448" s="257">
        <v>2766.0638298599997</v>
      </c>
      <c r="AI2448" s="258">
        <v>2346.2756546646197</v>
      </c>
      <c r="AJ2448" s="258">
        <v>2405.4123142390172</v>
      </c>
      <c r="AK2448" s="276">
        <v>0.97780988383699885</v>
      </c>
      <c r="AL2448" s="93"/>
      <c r="AM2448" s="257">
        <v>2460.86</v>
      </c>
      <c r="AN2448" s="258">
        <v>2455.4102465703004</v>
      </c>
      <c r="AO2448" s="276">
        <v>0.99813424657329286</v>
      </c>
      <c r="AQ2448" s="280">
        <v>2740.8777085086167</v>
      </c>
      <c r="AR2448" s="281">
        <v>2762.7891094613506</v>
      </c>
    </row>
    <row r="2449" spans="1:44" x14ac:dyDescent="0.2">
      <c r="A2449" s="260" t="s">
        <v>8391</v>
      </c>
      <c r="B2449" s="261" t="s">
        <v>7599</v>
      </c>
      <c r="C2449" s="261" t="s">
        <v>7637</v>
      </c>
      <c r="D2449" s="262" t="s">
        <v>15444</v>
      </c>
      <c r="E2449" s="257">
        <v>65</v>
      </c>
      <c r="F2449" s="258">
        <v>128</v>
      </c>
      <c r="G2449" s="258">
        <v>462</v>
      </c>
      <c r="H2449" s="258">
        <v>312</v>
      </c>
      <c r="I2449" s="258">
        <v>124</v>
      </c>
      <c r="J2449" s="258">
        <v>57</v>
      </c>
      <c r="K2449" s="259">
        <v>24</v>
      </c>
      <c r="L2449" s="257">
        <v>55</v>
      </c>
      <c r="M2449" s="258">
        <v>122</v>
      </c>
      <c r="N2449" s="258">
        <v>430</v>
      </c>
      <c r="O2449" s="258">
        <v>348</v>
      </c>
      <c r="P2449" s="258">
        <v>116</v>
      </c>
      <c r="Q2449" s="258">
        <v>81</v>
      </c>
      <c r="R2449" s="259">
        <v>46</v>
      </c>
      <c r="S2449" s="267">
        <v>2370</v>
      </c>
      <c r="T2449" s="90"/>
      <c r="U2449" s="260">
        <v>12</v>
      </c>
      <c r="V2449" s="273">
        <v>109.390391614799</v>
      </c>
      <c r="W2449" s="273">
        <v>95.180783817951905</v>
      </c>
      <c r="X2449" s="274">
        <v>1.1087182149999999</v>
      </c>
      <c r="Z2449" s="257">
        <v>6376.24</v>
      </c>
      <c r="AA2449" s="258">
        <v>2468.8499841634089</v>
      </c>
      <c r="AB2449" s="276">
        <v>1.0417088540773878</v>
      </c>
      <c r="AC2449" s="92"/>
      <c r="AD2449" s="257">
        <v>235156.38445825502</v>
      </c>
      <c r="AE2449" s="258">
        <v>2384.4835923510027</v>
      </c>
      <c r="AF2449" s="276">
        <v>1.006111220401267</v>
      </c>
      <c r="AG2449" s="93"/>
      <c r="AH2449" s="257">
        <v>2627.6621695499998</v>
      </c>
      <c r="AI2449" s="258">
        <v>2228.8783471097354</v>
      </c>
      <c r="AJ2449" s="258">
        <v>2302.2616066126729</v>
      </c>
      <c r="AK2449" s="276">
        <v>0.97141839941462993</v>
      </c>
      <c r="AL2449" s="93"/>
      <c r="AM2449" s="257">
        <v>2375.16</v>
      </c>
      <c r="AN2449" s="258">
        <v>2369.9000354526115</v>
      </c>
      <c r="AO2449" s="276">
        <v>0.99995782086608076</v>
      </c>
      <c r="AQ2449" s="280">
        <v>2412.8409803399063</v>
      </c>
      <c r="AR2449" s="281">
        <v>2432.1299570028536</v>
      </c>
    </row>
    <row r="2450" spans="1:44" x14ac:dyDescent="0.2">
      <c r="A2450" s="260" t="s">
        <v>8391</v>
      </c>
      <c r="B2450" s="261" t="s">
        <v>7599</v>
      </c>
      <c r="C2450" s="261" t="s">
        <v>7638</v>
      </c>
      <c r="D2450" s="262" t="s">
        <v>15445</v>
      </c>
      <c r="E2450" s="257">
        <v>99</v>
      </c>
      <c r="F2450" s="258">
        <v>179</v>
      </c>
      <c r="G2450" s="258">
        <v>643</v>
      </c>
      <c r="H2450" s="258">
        <v>368</v>
      </c>
      <c r="I2450" s="258">
        <v>104</v>
      </c>
      <c r="J2450" s="258">
        <v>51</v>
      </c>
      <c r="K2450" s="259">
        <v>21</v>
      </c>
      <c r="L2450" s="257">
        <v>113</v>
      </c>
      <c r="M2450" s="258">
        <v>219</v>
      </c>
      <c r="N2450" s="258">
        <v>557</v>
      </c>
      <c r="O2450" s="258">
        <v>325</v>
      </c>
      <c r="P2450" s="258">
        <v>92</v>
      </c>
      <c r="Q2450" s="258">
        <v>64</v>
      </c>
      <c r="R2450" s="259">
        <v>25</v>
      </c>
      <c r="S2450" s="267">
        <v>2860</v>
      </c>
      <c r="T2450" s="90"/>
      <c r="U2450" s="260">
        <v>4</v>
      </c>
      <c r="V2450" s="273">
        <v>133.24332264958301</v>
      </c>
      <c r="W2450" s="273">
        <v>156.56258741258699</v>
      </c>
      <c r="X2450" s="274">
        <v>1.108830991</v>
      </c>
      <c r="Z2450" s="257">
        <v>6872.38</v>
      </c>
      <c r="AA2450" s="258">
        <v>2660.9530466489546</v>
      </c>
      <c r="AB2450" s="276">
        <v>0.93040316316397009</v>
      </c>
      <c r="AC2450" s="92"/>
      <c r="AD2450" s="257">
        <v>343154.38845042407</v>
      </c>
      <c r="AE2450" s="258">
        <v>3479.5823672332986</v>
      </c>
      <c r="AF2450" s="276">
        <v>1.2166371913403142</v>
      </c>
      <c r="AG2450" s="93"/>
      <c r="AH2450" s="257">
        <v>3171.2566342600003</v>
      </c>
      <c r="AI2450" s="258">
        <v>2689.9748860945474</v>
      </c>
      <c r="AJ2450" s="258">
        <v>2778.387945325383</v>
      </c>
      <c r="AK2450" s="276">
        <v>0.97146431654733678</v>
      </c>
      <c r="AL2450" s="93"/>
      <c r="AM2450" s="257">
        <v>2861.72</v>
      </c>
      <c r="AN2450" s="258">
        <v>2855.38251294879</v>
      </c>
      <c r="AO2450" s="276">
        <v>0.99838549403803845</v>
      </c>
      <c r="AQ2450" s="280">
        <v>3139.9549333760206</v>
      </c>
      <c r="AR2450" s="281">
        <v>3165.0566777205913</v>
      </c>
    </row>
    <row r="2451" spans="1:44" x14ac:dyDescent="0.2">
      <c r="A2451" s="260" t="s">
        <v>8391</v>
      </c>
      <c r="B2451" s="261" t="s">
        <v>3370</v>
      </c>
      <c r="C2451" s="261" t="s">
        <v>3480</v>
      </c>
      <c r="D2451" s="262" t="s">
        <v>11681</v>
      </c>
      <c r="E2451" s="257">
        <v>78</v>
      </c>
      <c r="F2451" s="258">
        <v>122</v>
      </c>
      <c r="G2451" s="258">
        <v>478</v>
      </c>
      <c r="H2451" s="258">
        <v>284</v>
      </c>
      <c r="I2451" s="258">
        <v>66</v>
      </c>
      <c r="J2451" s="258">
        <v>36</v>
      </c>
      <c r="K2451" s="259">
        <v>10</v>
      </c>
      <c r="L2451" s="257">
        <v>73</v>
      </c>
      <c r="M2451" s="258">
        <v>130</v>
      </c>
      <c r="N2451" s="258">
        <v>416</v>
      </c>
      <c r="O2451" s="258">
        <v>195</v>
      </c>
      <c r="P2451" s="258">
        <v>61</v>
      </c>
      <c r="Q2451" s="258">
        <v>35</v>
      </c>
      <c r="R2451" s="259">
        <v>14</v>
      </c>
      <c r="S2451" s="267">
        <v>1998</v>
      </c>
      <c r="T2451" s="90"/>
      <c r="U2451" s="260">
        <v>0</v>
      </c>
      <c r="V2451" s="273">
        <v>115.50666953611599</v>
      </c>
      <c r="W2451" s="273">
        <v>136.45295295295199</v>
      </c>
      <c r="X2451" s="274">
        <v>1.1449143749999999</v>
      </c>
      <c r="Z2451" s="257">
        <v>4667.96</v>
      </c>
      <c r="AA2451" s="258">
        <v>1807.4120441005089</v>
      </c>
      <c r="AB2451" s="276">
        <v>0.9046106326829374</v>
      </c>
      <c r="AC2451" s="92"/>
      <c r="AD2451" s="257">
        <v>220960.75384521423</v>
      </c>
      <c r="AE2451" s="258">
        <v>2240.5400274852136</v>
      </c>
      <c r="AF2451" s="276">
        <v>1.1213914051477545</v>
      </c>
      <c r="AG2451" s="93"/>
      <c r="AH2451" s="257">
        <v>2287.5389212499999</v>
      </c>
      <c r="AI2451" s="258">
        <v>1940.3734729788553</v>
      </c>
      <c r="AJ2451" s="258">
        <v>1970.3392670298504</v>
      </c>
      <c r="AK2451" s="276">
        <v>0.98615578930422942</v>
      </c>
      <c r="AL2451" s="93"/>
      <c r="AM2451" s="257">
        <v>1998</v>
      </c>
      <c r="AN2451" s="258">
        <v>1993.5752837006007</v>
      </c>
      <c r="AO2451" s="276">
        <v>0.99778542727757791</v>
      </c>
      <c r="AQ2451" s="280">
        <v>1994.3302674987374</v>
      </c>
      <c r="AR2451" s="281">
        <v>2010.273543620719</v>
      </c>
    </row>
    <row r="2452" spans="1:44" x14ac:dyDescent="0.2">
      <c r="A2452" s="260" t="s">
        <v>8391</v>
      </c>
      <c r="B2452" s="261" t="s">
        <v>8286</v>
      </c>
      <c r="C2452" s="261" t="s">
        <v>8356</v>
      </c>
      <c r="D2452" s="262" t="s">
        <v>16077</v>
      </c>
      <c r="E2452" s="257"/>
      <c r="F2452" s="258"/>
      <c r="G2452" s="258"/>
      <c r="H2452" s="258"/>
      <c r="I2452" s="258"/>
      <c r="J2452" s="258"/>
      <c r="K2452" s="259"/>
      <c r="L2452" s="257"/>
      <c r="M2452" s="258"/>
      <c r="N2452" s="258"/>
      <c r="O2452" s="258"/>
      <c r="P2452" s="258"/>
      <c r="Q2452" s="258"/>
      <c r="R2452" s="259"/>
      <c r="S2452" s="267"/>
      <c r="T2452" s="90"/>
      <c r="U2452" s="260"/>
      <c r="V2452" s="273"/>
      <c r="W2452" s="273"/>
      <c r="X2452" s="274"/>
      <c r="Z2452" s="257"/>
      <c r="AA2452" s="258"/>
      <c r="AB2452" s="276"/>
      <c r="AC2452" s="92"/>
      <c r="AD2452" s="257"/>
      <c r="AE2452" s="258"/>
      <c r="AF2452" s="276"/>
      <c r="AG2452" s="93"/>
      <c r="AH2452" s="257"/>
      <c r="AI2452" s="258"/>
      <c r="AJ2452" s="258"/>
      <c r="AK2452" s="276"/>
      <c r="AL2452" s="93"/>
      <c r="AM2452" s="257"/>
      <c r="AN2452" s="258"/>
      <c r="AO2452" s="276"/>
      <c r="AQ2452" s="280"/>
      <c r="AR2452" s="281">
        <v>38.080715467293857</v>
      </c>
    </row>
    <row r="2453" spans="1:44" x14ac:dyDescent="0.2">
      <c r="A2453" s="260" t="s">
        <v>8391</v>
      </c>
      <c r="B2453" s="261" t="s">
        <v>3370</v>
      </c>
      <c r="C2453" s="261" t="s">
        <v>3481</v>
      </c>
      <c r="D2453" s="262" t="s">
        <v>11682</v>
      </c>
      <c r="E2453" s="257">
        <v>57</v>
      </c>
      <c r="F2453" s="258">
        <v>81</v>
      </c>
      <c r="G2453" s="258">
        <v>255</v>
      </c>
      <c r="H2453" s="258">
        <v>151</v>
      </c>
      <c r="I2453" s="258">
        <v>109</v>
      </c>
      <c r="J2453" s="258">
        <v>71</v>
      </c>
      <c r="K2453" s="259">
        <v>18</v>
      </c>
      <c r="L2453" s="257">
        <v>57</v>
      </c>
      <c r="M2453" s="258">
        <v>79</v>
      </c>
      <c r="N2453" s="258">
        <v>288</v>
      </c>
      <c r="O2453" s="258">
        <v>167</v>
      </c>
      <c r="P2453" s="258">
        <v>141</v>
      </c>
      <c r="Q2453" s="258">
        <v>79</v>
      </c>
      <c r="R2453" s="259">
        <v>26</v>
      </c>
      <c r="S2453" s="267">
        <v>1579</v>
      </c>
      <c r="T2453" s="90"/>
      <c r="U2453" s="260">
        <v>0</v>
      </c>
      <c r="V2453" s="273">
        <v>97.041461740006298</v>
      </c>
      <c r="W2453" s="273">
        <v>81.159493670885993</v>
      </c>
      <c r="X2453" s="274">
        <v>1.1599636739999999</v>
      </c>
      <c r="Z2453" s="257">
        <v>4739.46</v>
      </c>
      <c r="AA2453" s="258">
        <v>1835.0965060824421</v>
      </c>
      <c r="AB2453" s="276">
        <v>1.1621890475506282</v>
      </c>
      <c r="AC2453" s="92"/>
      <c r="AD2453" s="257">
        <v>146337.77163932123</v>
      </c>
      <c r="AE2453" s="258">
        <v>1483.8636689326768</v>
      </c>
      <c r="AF2453" s="276">
        <v>0.93974899869073891</v>
      </c>
      <c r="AG2453" s="93"/>
      <c r="AH2453" s="257">
        <v>1831.5826412459999</v>
      </c>
      <c r="AI2453" s="258">
        <v>1553.6148205514542</v>
      </c>
      <c r="AJ2453" s="258">
        <v>1566.8151138646981</v>
      </c>
      <c r="AK2453" s="276">
        <v>0.99228316267555294</v>
      </c>
      <c r="AL2453" s="93"/>
      <c r="AM2453" s="257">
        <v>1579</v>
      </c>
      <c r="AN2453" s="258">
        <v>1575.5031896712953</v>
      </c>
      <c r="AO2453" s="276">
        <v>0.9977854272775778</v>
      </c>
      <c r="AQ2453" s="280">
        <v>1707.4325598427445</v>
      </c>
      <c r="AR2453" s="281">
        <v>1721.08228938096</v>
      </c>
    </row>
    <row r="2454" spans="1:44" x14ac:dyDescent="0.2">
      <c r="A2454" s="260" t="s">
        <v>8391</v>
      </c>
      <c r="B2454" s="261" t="s">
        <v>3377</v>
      </c>
      <c r="C2454" s="261" t="s">
        <v>3482</v>
      </c>
      <c r="D2454" s="262" t="s">
        <v>11683</v>
      </c>
      <c r="E2454" s="257"/>
      <c r="F2454" s="258"/>
      <c r="G2454" s="258"/>
      <c r="H2454" s="258"/>
      <c r="I2454" s="258"/>
      <c r="J2454" s="258"/>
      <c r="K2454" s="259"/>
      <c r="L2454" s="257"/>
      <c r="M2454" s="258"/>
      <c r="N2454" s="258"/>
      <c r="O2454" s="258"/>
      <c r="P2454" s="258"/>
      <c r="Q2454" s="258"/>
      <c r="R2454" s="259"/>
      <c r="S2454" s="267"/>
      <c r="T2454" s="90"/>
      <c r="U2454" s="260"/>
      <c r="V2454" s="273"/>
      <c r="W2454" s="273"/>
      <c r="X2454" s="274"/>
      <c r="Z2454" s="257"/>
      <c r="AA2454" s="258"/>
      <c r="AB2454" s="276"/>
      <c r="AC2454" s="92"/>
      <c r="AD2454" s="257"/>
      <c r="AE2454" s="258"/>
      <c r="AF2454" s="276"/>
      <c r="AG2454" s="93"/>
      <c r="AH2454" s="257"/>
      <c r="AI2454" s="258"/>
      <c r="AJ2454" s="258"/>
      <c r="AK2454" s="276"/>
      <c r="AL2454" s="93"/>
      <c r="AM2454" s="257"/>
      <c r="AN2454" s="258"/>
      <c r="AO2454" s="276"/>
      <c r="AQ2454" s="280"/>
      <c r="AR2454" s="281">
        <v>23.505446768628246</v>
      </c>
    </row>
    <row r="2455" spans="1:44" x14ac:dyDescent="0.2">
      <c r="A2455" s="260" t="s">
        <v>8391</v>
      </c>
      <c r="B2455" s="261" t="s">
        <v>614</v>
      </c>
      <c r="C2455" s="261" t="s">
        <v>615</v>
      </c>
      <c r="D2455" s="262" t="s">
        <v>8988</v>
      </c>
      <c r="E2455" s="257"/>
      <c r="F2455" s="258"/>
      <c r="G2455" s="258"/>
      <c r="H2455" s="258"/>
      <c r="I2455" s="258"/>
      <c r="J2455" s="258"/>
      <c r="K2455" s="259"/>
      <c r="L2455" s="257"/>
      <c r="M2455" s="258"/>
      <c r="N2455" s="258"/>
      <c r="O2455" s="258"/>
      <c r="P2455" s="258"/>
      <c r="Q2455" s="258"/>
      <c r="R2455" s="259"/>
      <c r="S2455" s="267"/>
      <c r="T2455" s="90"/>
      <c r="U2455" s="260"/>
      <c r="V2455" s="273"/>
      <c r="W2455" s="273"/>
      <c r="X2455" s="274"/>
      <c r="Z2455" s="257"/>
      <c r="AA2455" s="258"/>
      <c r="AB2455" s="276"/>
      <c r="AC2455" s="92"/>
      <c r="AD2455" s="257"/>
      <c r="AE2455" s="258"/>
      <c r="AF2455" s="276"/>
      <c r="AG2455" s="93"/>
      <c r="AH2455" s="257"/>
      <c r="AI2455" s="258"/>
      <c r="AJ2455" s="258"/>
      <c r="AK2455" s="276"/>
      <c r="AL2455" s="93"/>
      <c r="AM2455" s="257"/>
      <c r="AN2455" s="258"/>
      <c r="AO2455" s="276"/>
      <c r="AQ2455" s="280"/>
      <c r="AR2455" s="281">
        <v>42.952899188341583</v>
      </c>
    </row>
    <row r="2456" spans="1:44" x14ac:dyDescent="0.2">
      <c r="A2456" s="260" t="s">
        <v>8391</v>
      </c>
      <c r="B2456" s="261" t="s">
        <v>533</v>
      </c>
      <c r="C2456" s="261" t="s">
        <v>616</v>
      </c>
      <c r="D2456" s="262" t="s">
        <v>8989</v>
      </c>
      <c r="E2456" s="257">
        <v>121</v>
      </c>
      <c r="F2456" s="258">
        <v>189</v>
      </c>
      <c r="G2456" s="258">
        <v>764</v>
      </c>
      <c r="H2456" s="258">
        <v>433</v>
      </c>
      <c r="I2456" s="258">
        <v>100</v>
      </c>
      <c r="J2456" s="258">
        <v>72</v>
      </c>
      <c r="K2456" s="259">
        <v>36</v>
      </c>
      <c r="L2456" s="257">
        <v>109</v>
      </c>
      <c r="M2456" s="258">
        <v>207</v>
      </c>
      <c r="N2456" s="258">
        <v>650</v>
      </c>
      <c r="O2456" s="258">
        <v>385</v>
      </c>
      <c r="P2456" s="258">
        <v>113</v>
      </c>
      <c r="Q2456" s="258">
        <v>93</v>
      </c>
      <c r="R2456" s="259">
        <v>72</v>
      </c>
      <c r="S2456" s="267">
        <v>3344</v>
      </c>
      <c r="T2456" s="90"/>
      <c r="U2456" s="260">
        <v>201</v>
      </c>
      <c r="V2456" s="273">
        <v>114.638514962831</v>
      </c>
      <c r="W2456" s="273">
        <v>125.848729446935</v>
      </c>
      <c r="X2456" s="274">
        <v>1.108329009</v>
      </c>
      <c r="Z2456" s="257">
        <v>8419.4</v>
      </c>
      <c r="AA2456" s="258">
        <v>3259.9518770726017</v>
      </c>
      <c r="AB2456" s="276">
        <v>0.97486599194754842</v>
      </c>
      <c r="AC2456" s="92"/>
      <c r="AD2456" s="257">
        <v>360662.41621724045</v>
      </c>
      <c r="AE2456" s="258">
        <v>3657.1136090091745</v>
      </c>
      <c r="AF2456" s="276">
        <v>1.0936344524548967</v>
      </c>
      <c r="AG2456" s="93"/>
      <c r="AH2456" s="257">
        <v>3706.252206096</v>
      </c>
      <c r="AI2456" s="258">
        <v>3143.7775322958519</v>
      </c>
      <c r="AJ2456" s="258">
        <v>3247.8932155020088</v>
      </c>
      <c r="AK2456" s="276">
        <v>0.97125993286543322</v>
      </c>
      <c r="AL2456" s="93"/>
      <c r="AM2456" s="257">
        <v>3430.43</v>
      </c>
      <c r="AN2456" s="258">
        <v>3422.8330632958209</v>
      </c>
      <c r="AO2456" s="276">
        <v>1.0235744806506641</v>
      </c>
      <c r="AQ2456" s="280">
        <v>3544.3638247411818</v>
      </c>
      <c r="AR2456" s="281">
        <v>3572.698535423523</v>
      </c>
    </row>
    <row r="2457" spans="1:44" x14ac:dyDescent="0.2">
      <c r="A2457" s="260" t="s">
        <v>8391</v>
      </c>
      <c r="B2457" s="261" t="s">
        <v>8286</v>
      </c>
      <c r="C2457" s="261" t="s">
        <v>8357</v>
      </c>
      <c r="D2457" s="262" t="s">
        <v>15001</v>
      </c>
      <c r="E2457" s="257">
        <v>138</v>
      </c>
      <c r="F2457" s="258">
        <v>144</v>
      </c>
      <c r="G2457" s="258">
        <v>605</v>
      </c>
      <c r="H2457" s="258">
        <v>163</v>
      </c>
      <c r="I2457" s="258">
        <v>43</v>
      </c>
      <c r="J2457" s="258">
        <v>14</v>
      </c>
      <c r="K2457" s="259">
        <v>5</v>
      </c>
      <c r="L2457" s="257">
        <v>168</v>
      </c>
      <c r="M2457" s="258">
        <v>143</v>
      </c>
      <c r="N2457" s="258">
        <v>622</v>
      </c>
      <c r="O2457" s="258">
        <v>142</v>
      </c>
      <c r="P2457" s="258">
        <v>32</v>
      </c>
      <c r="Q2457" s="258">
        <v>26</v>
      </c>
      <c r="R2457" s="259">
        <v>20</v>
      </c>
      <c r="S2457" s="267">
        <v>2265</v>
      </c>
      <c r="T2457" s="90"/>
      <c r="U2457" s="260">
        <v>61</v>
      </c>
      <c r="V2457" s="273">
        <v>118.282835099496</v>
      </c>
      <c r="W2457" s="273">
        <v>129.25298013245001</v>
      </c>
      <c r="X2457" s="274">
        <v>1.100029242</v>
      </c>
      <c r="Z2457" s="257">
        <v>5013.57</v>
      </c>
      <c r="AA2457" s="258">
        <v>1941.2306022204532</v>
      </c>
      <c r="AB2457" s="276">
        <v>0.85705545351896384</v>
      </c>
      <c r="AC2457" s="92"/>
      <c r="AD2457" s="257">
        <v>248269.58988481844</v>
      </c>
      <c r="AE2457" s="258">
        <v>2517.4513757042096</v>
      </c>
      <c r="AF2457" s="276">
        <v>1.111457561017311</v>
      </c>
      <c r="AG2457" s="93"/>
      <c r="AH2457" s="257">
        <v>2491.56623313</v>
      </c>
      <c r="AI2457" s="258">
        <v>2113.4368381778204</v>
      </c>
      <c r="AJ2457" s="258">
        <v>2192.2496823253537</v>
      </c>
      <c r="AK2457" s="276">
        <v>0.96788065444827975</v>
      </c>
      <c r="AL2457" s="93"/>
      <c r="AM2457" s="257">
        <v>2291.23</v>
      </c>
      <c r="AN2457" s="258">
        <v>2286.155904541205</v>
      </c>
      <c r="AO2457" s="276">
        <v>1.00934035520583</v>
      </c>
      <c r="AQ2457" s="280">
        <v>2107.8002932512591</v>
      </c>
      <c r="AR2457" s="281">
        <v>2124.6506828948191</v>
      </c>
    </row>
    <row r="2458" spans="1:44" x14ac:dyDescent="0.2">
      <c r="A2458" s="260" t="s">
        <v>8391</v>
      </c>
      <c r="B2458" s="261" t="s">
        <v>3377</v>
      </c>
      <c r="C2458" s="261" t="s">
        <v>3483</v>
      </c>
      <c r="D2458" s="262" t="s">
        <v>11668</v>
      </c>
      <c r="E2458" s="257">
        <v>130</v>
      </c>
      <c r="F2458" s="258">
        <v>69</v>
      </c>
      <c r="G2458" s="258">
        <v>4328</v>
      </c>
      <c r="H2458" s="258">
        <v>253</v>
      </c>
      <c r="I2458" s="258">
        <v>31</v>
      </c>
      <c r="J2458" s="258">
        <v>5</v>
      </c>
      <c r="K2458" s="259">
        <v>1</v>
      </c>
      <c r="L2458" s="257">
        <v>134</v>
      </c>
      <c r="M2458" s="258">
        <v>59</v>
      </c>
      <c r="N2458" s="258">
        <v>4462</v>
      </c>
      <c r="O2458" s="258">
        <v>170</v>
      </c>
      <c r="P2458" s="258">
        <v>13</v>
      </c>
      <c r="Q2458" s="258">
        <v>5</v>
      </c>
      <c r="R2458" s="259">
        <v>0</v>
      </c>
      <c r="S2458" s="267">
        <v>9660</v>
      </c>
      <c r="T2458" s="90"/>
      <c r="U2458" s="260">
        <v>0</v>
      </c>
      <c r="V2458" s="273">
        <v>130.73446182975201</v>
      </c>
      <c r="W2458" s="273">
        <v>197.149766960124</v>
      </c>
      <c r="X2458" s="274">
        <v>1.1449143749999999</v>
      </c>
      <c r="Z2458" s="257">
        <v>16697.420000000002</v>
      </c>
      <c r="AA2458" s="258">
        <v>6465.162086522746</v>
      </c>
      <c r="AB2458" s="276">
        <v>0.66927143752823459</v>
      </c>
      <c r="AC2458" s="92"/>
      <c r="AD2458" s="257">
        <v>1245543.8189221984</v>
      </c>
      <c r="AE2458" s="258">
        <v>12629.802956940008</v>
      </c>
      <c r="AF2458" s="276">
        <v>1.3074330183167711</v>
      </c>
      <c r="AG2458" s="93"/>
      <c r="AH2458" s="257">
        <v>11059.872862499999</v>
      </c>
      <c r="AI2458" s="258">
        <v>9381.385259747618</v>
      </c>
      <c r="AJ2458" s="258">
        <v>9526.2649246788569</v>
      </c>
      <c r="AK2458" s="276">
        <v>0.98615578930422954</v>
      </c>
      <c r="AL2458" s="93"/>
      <c r="AM2458" s="257">
        <v>9660</v>
      </c>
      <c r="AN2458" s="258">
        <v>9638.6072275014012</v>
      </c>
      <c r="AO2458" s="276">
        <v>0.9977854272775778</v>
      </c>
      <c r="AQ2458" s="280">
        <v>8317.2843895580882</v>
      </c>
      <c r="AR2458" s="281">
        <v>8383.7752630953401</v>
      </c>
    </row>
    <row r="2459" spans="1:44" x14ac:dyDescent="0.2">
      <c r="A2459" s="260" t="s">
        <v>8391</v>
      </c>
      <c r="B2459" s="261" t="s">
        <v>3370</v>
      </c>
      <c r="C2459" s="261" t="s">
        <v>3484</v>
      </c>
      <c r="D2459" s="262" t="s">
        <v>11684</v>
      </c>
      <c r="E2459" s="257">
        <v>178</v>
      </c>
      <c r="F2459" s="258">
        <v>130</v>
      </c>
      <c r="G2459" s="258">
        <v>1075</v>
      </c>
      <c r="H2459" s="258">
        <v>177</v>
      </c>
      <c r="I2459" s="258">
        <v>9</v>
      </c>
      <c r="J2459" s="258">
        <v>5</v>
      </c>
      <c r="K2459" s="259">
        <v>0</v>
      </c>
      <c r="L2459" s="257">
        <v>193</v>
      </c>
      <c r="M2459" s="258">
        <v>114</v>
      </c>
      <c r="N2459" s="258">
        <v>874</v>
      </c>
      <c r="O2459" s="258">
        <v>117</v>
      </c>
      <c r="P2459" s="258">
        <v>13</v>
      </c>
      <c r="Q2459" s="258">
        <v>7</v>
      </c>
      <c r="R2459" s="259">
        <v>1</v>
      </c>
      <c r="S2459" s="267">
        <v>2893</v>
      </c>
      <c r="T2459" s="90"/>
      <c r="U2459" s="260">
        <v>0</v>
      </c>
      <c r="V2459" s="273">
        <v>131.02770837846899</v>
      </c>
      <c r="W2459" s="273">
        <v>166.52626123013101</v>
      </c>
      <c r="X2459" s="274">
        <v>1.145173845</v>
      </c>
      <c r="Z2459" s="257">
        <v>5625.0700000000006</v>
      </c>
      <c r="AA2459" s="258">
        <v>2178.0005113386678</v>
      </c>
      <c r="AB2459" s="276">
        <v>0.75285188777693324</v>
      </c>
      <c r="AC2459" s="92"/>
      <c r="AD2459" s="257">
        <v>352264.5354848975</v>
      </c>
      <c r="AE2459" s="258">
        <v>3571.9591750229388</v>
      </c>
      <c r="AF2459" s="276">
        <v>1.2346903473981814</v>
      </c>
      <c r="AG2459" s="93"/>
      <c r="AH2459" s="257">
        <v>3312.9879335850001</v>
      </c>
      <c r="AI2459" s="258">
        <v>2810.1965142147715</v>
      </c>
      <c r="AJ2459" s="258">
        <v>2853.2543268230902</v>
      </c>
      <c r="AK2459" s="276">
        <v>0.98626143339892502</v>
      </c>
      <c r="AL2459" s="93"/>
      <c r="AM2459" s="257">
        <v>2893</v>
      </c>
      <c r="AN2459" s="258">
        <v>2886.5932411140329</v>
      </c>
      <c r="AO2459" s="276">
        <v>0.99778542727757791</v>
      </c>
      <c r="AQ2459" s="280">
        <v>2646.337542054735</v>
      </c>
      <c r="AR2459" s="281">
        <v>2667.4931604758813</v>
      </c>
    </row>
    <row r="2460" spans="1:44" x14ac:dyDescent="0.2">
      <c r="A2460" s="260" t="s">
        <v>8391</v>
      </c>
      <c r="B2460" s="261" t="s">
        <v>7599</v>
      </c>
      <c r="C2460" s="261" t="s">
        <v>7639</v>
      </c>
      <c r="D2460" s="262" t="s">
        <v>15446</v>
      </c>
      <c r="E2460" s="257">
        <v>65</v>
      </c>
      <c r="F2460" s="258">
        <v>73</v>
      </c>
      <c r="G2460" s="258">
        <v>598</v>
      </c>
      <c r="H2460" s="258">
        <v>142</v>
      </c>
      <c r="I2460" s="258">
        <v>11</v>
      </c>
      <c r="J2460" s="258">
        <v>4</v>
      </c>
      <c r="K2460" s="259">
        <v>2</v>
      </c>
      <c r="L2460" s="257">
        <v>60</v>
      </c>
      <c r="M2460" s="258">
        <v>74</v>
      </c>
      <c r="N2460" s="258">
        <v>621</v>
      </c>
      <c r="O2460" s="258">
        <v>164</v>
      </c>
      <c r="P2460" s="258">
        <v>14</v>
      </c>
      <c r="Q2460" s="258">
        <v>11</v>
      </c>
      <c r="R2460" s="259">
        <v>0</v>
      </c>
      <c r="S2460" s="267">
        <v>1839</v>
      </c>
      <c r="T2460" s="90"/>
      <c r="U2460" s="260">
        <v>0</v>
      </c>
      <c r="V2460" s="273">
        <v>125.400784977838</v>
      </c>
      <c r="W2460" s="273">
        <v>139.69624387588399</v>
      </c>
      <c r="X2460" s="274">
        <v>1.1087182149999999</v>
      </c>
      <c r="Z2460" s="257">
        <v>3675.3299999999995</v>
      </c>
      <c r="AA2460" s="258">
        <v>1423.0704007840516</v>
      </c>
      <c r="AB2460" s="276">
        <v>0.7738283854181901</v>
      </c>
      <c r="AC2460" s="92"/>
      <c r="AD2460" s="257">
        <v>209540.62106481369</v>
      </c>
      <c r="AE2460" s="258">
        <v>2124.7399853129841</v>
      </c>
      <c r="AF2460" s="276">
        <v>1.1553779147977075</v>
      </c>
      <c r="AG2460" s="93"/>
      <c r="AH2460" s="257">
        <v>2038.9327973849997</v>
      </c>
      <c r="AI2460" s="258">
        <v>1729.496742757301</v>
      </c>
      <c r="AJ2460" s="258">
        <v>1786.4384365235046</v>
      </c>
      <c r="AK2460" s="276">
        <v>0.97141839941463004</v>
      </c>
      <c r="AL2460" s="93"/>
      <c r="AM2460" s="257">
        <v>1839</v>
      </c>
      <c r="AN2460" s="258">
        <v>1834.9274007634656</v>
      </c>
      <c r="AO2460" s="276">
        <v>0.9977854272775778</v>
      </c>
      <c r="AQ2460" s="280">
        <v>1593.6536037287451</v>
      </c>
      <c r="AR2460" s="281">
        <v>1606.3937500631359</v>
      </c>
    </row>
    <row r="2461" spans="1:44" x14ac:dyDescent="0.2">
      <c r="A2461" s="260" t="s">
        <v>8391</v>
      </c>
      <c r="B2461" s="261" t="s">
        <v>8286</v>
      </c>
      <c r="C2461" s="261" t="s">
        <v>8358</v>
      </c>
      <c r="D2461" s="262" t="s">
        <v>16078</v>
      </c>
      <c r="E2461" s="257">
        <v>152</v>
      </c>
      <c r="F2461" s="258">
        <v>154</v>
      </c>
      <c r="G2461" s="258">
        <v>546</v>
      </c>
      <c r="H2461" s="258">
        <v>110</v>
      </c>
      <c r="I2461" s="258">
        <v>16</v>
      </c>
      <c r="J2461" s="258">
        <v>3</v>
      </c>
      <c r="K2461" s="259">
        <v>1</v>
      </c>
      <c r="L2461" s="257">
        <v>135</v>
      </c>
      <c r="M2461" s="258">
        <v>146</v>
      </c>
      <c r="N2461" s="258">
        <v>596</v>
      </c>
      <c r="O2461" s="258">
        <v>113</v>
      </c>
      <c r="P2461" s="258">
        <v>13</v>
      </c>
      <c r="Q2461" s="258">
        <v>8</v>
      </c>
      <c r="R2461" s="259">
        <v>1</v>
      </c>
      <c r="S2461" s="267">
        <v>1994</v>
      </c>
      <c r="T2461" s="90"/>
      <c r="U2461" s="260">
        <v>1</v>
      </c>
      <c r="V2461" s="273">
        <v>117.80412783519</v>
      </c>
      <c r="W2461" s="273">
        <v>127.572216649949</v>
      </c>
      <c r="X2461" s="274">
        <v>1.100029242</v>
      </c>
      <c r="Z2461" s="257">
        <v>4092.6599999999994</v>
      </c>
      <c r="AA2461" s="258">
        <v>1584.658603845874</v>
      </c>
      <c r="AB2461" s="276">
        <v>0.7947134422496861</v>
      </c>
      <c r="AC2461" s="92"/>
      <c r="AD2461" s="257">
        <v>217522.16192041436</v>
      </c>
      <c r="AE2461" s="258">
        <v>2205.6727367486037</v>
      </c>
      <c r="AF2461" s="276">
        <v>1.1061548328729207</v>
      </c>
      <c r="AG2461" s="93"/>
      <c r="AH2461" s="257">
        <v>2193.4583085479999</v>
      </c>
      <c r="AI2461" s="258">
        <v>1860.5708853538958</v>
      </c>
      <c r="AJ2461" s="258">
        <v>1929.95402496987</v>
      </c>
      <c r="AK2461" s="276">
        <v>0.96788065444827986</v>
      </c>
      <c r="AL2461" s="93"/>
      <c r="AM2461" s="257">
        <v>1994.43</v>
      </c>
      <c r="AN2461" s="258">
        <v>1990.0131897252197</v>
      </c>
      <c r="AO2461" s="276">
        <v>0.99800059665256757</v>
      </c>
      <c r="AQ2461" s="280">
        <v>1693.1843454880407</v>
      </c>
      <c r="AR2461" s="281">
        <v>1706.7201705143486</v>
      </c>
    </row>
    <row r="2462" spans="1:44" x14ac:dyDescent="0.2">
      <c r="A2462" s="260" t="s">
        <v>8391</v>
      </c>
      <c r="B2462" s="261" t="s">
        <v>8257</v>
      </c>
      <c r="C2462" s="261" t="s">
        <v>8283</v>
      </c>
      <c r="D2462" s="262" t="s">
        <v>16015</v>
      </c>
      <c r="E2462" s="257">
        <v>173</v>
      </c>
      <c r="F2462" s="258">
        <v>318</v>
      </c>
      <c r="G2462" s="258">
        <v>1152</v>
      </c>
      <c r="H2462" s="258">
        <v>501</v>
      </c>
      <c r="I2462" s="258">
        <v>77</v>
      </c>
      <c r="J2462" s="258">
        <v>26</v>
      </c>
      <c r="K2462" s="259">
        <v>9</v>
      </c>
      <c r="L2462" s="257">
        <v>184</v>
      </c>
      <c r="M2462" s="258">
        <v>294</v>
      </c>
      <c r="N2462" s="258">
        <v>1018</v>
      </c>
      <c r="O2462" s="258">
        <v>380</v>
      </c>
      <c r="P2462" s="258">
        <v>85</v>
      </c>
      <c r="Q2462" s="258">
        <v>47</v>
      </c>
      <c r="R2462" s="259">
        <v>21</v>
      </c>
      <c r="S2462" s="267">
        <v>4285</v>
      </c>
      <c r="T2462" s="90"/>
      <c r="U2462" s="260">
        <v>20</v>
      </c>
      <c r="V2462" s="273">
        <v>114.00750431919499</v>
      </c>
      <c r="W2462" s="273">
        <v>122.33146722649801</v>
      </c>
      <c r="X2462" s="274">
        <v>1.1014530360000001</v>
      </c>
      <c r="Z2462" s="257">
        <v>9134.8000000000011</v>
      </c>
      <c r="AA2462" s="258">
        <v>3536.9513750009273</v>
      </c>
      <c r="AB2462" s="276">
        <v>0.82542622520441711</v>
      </c>
      <c r="AC2462" s="92"/>
      <c r="AD2462" s="257">
        <v>457878.20824506227</v>
      </c>
      <c r="AE2462" s="258">
        <v>4642.8808529723065</v>
      </c>
      <c r="AF2462" s="276">
        <v>1.0835194522689162</v>
      </c>
      <c r="AG2462" s="93"/>
      <c r="AH2462" s="257">
        <v>4719.72625926</v>
      </c>
      <c r="AI2462" s="258">
        <v>4003.4429788785951</v>
      </c>
      <c r="AJ2462" s="258">
        <v>4149.8526298617253</v>
      </c>
      <c r="AK2462" s="276">
        <v>0.96846035702724043</v>
      </c>
      <c r="AL2462" s="93"/>
      <c r="AM2462" s="257">
        <v>4293.6000000000004</v>
      </c>
      <c r="AN2462" s="258">
        <v>4284.0915105590093</v>
      </c>
      <c r="AO2462" s="276">
        <v>0.99978798379440126</v>
      </c>
      <c r="AQ2462" s="280">
        <v>3710.6975937939624</v>
      </c>
      <c r="AR2462" s="281">
        <v>3740.3620266650682</v>
      </c>
    </row>
    <row r="2463" spans="1:44" x14ac:dyDescent="0.2">
      <c r="A2463" s="260" t="s">
        <v>8391</v>
      </c>
      <c r="B2463" s="261" t="s">
        <v>8257</v>
      </c>
      <c r="C2463" s="261" t="s">
        <v>8284</v>
      </c>
      <c r="D2463" s="262" t="s">
        <v>16016</v>
      </c>
      <c r="E2463" s="257"/>
      <c r="F2463" s="258"/>
      <c r="G2463" s="258"/>
      <c r="H2463" s="258"/>
      <c r="I2463" s="258"/>
      <c r="J2463" s="258"/>
      <c r="K2463" s="259"/>
      <c r="L2463" s="257"/>
      <c r="M2463" s="258"/>
      <c r="N2463" s="258"/>
      <c r="O2463" s="258"/>
      <c r="P2463" s="258"/>
      <c r="Q2463" s="258"/>
      <c r="R2463" s="259"/>
      <c r="S2463" s="267"/>
      <c r="T2463" s="90"/>
      <c r="U2463" s="260"/>
      <c r="V2463" s="273"/>
      <c r="W2463" s="273"/>
      <c r="X2463" s="274"/>
      <c r="Z2463" s="257"/>
      <c r="AA2463" s="258"/>
      <c r="AB2463" s="276"/>
      <c r="AC2463" s="92"/>
      <c r="AD2463" s="257"/>
      <c r="AE2463" s="258"/>
      <c r="AF2463" s="276"/>
      <c r="AG2463" s="93"/>
      <c r="AH2463" s="257"/>
      <c r="AI2463" s="258"/>
      <c r="AJ2463" s="258"/>
      <c r="AK2463" s="276"/>
      <c r="AL2463" s="93"/>
      <c r="AM2463" s="257"/>
      <c r="AN2463" s="258"/>
      <c r="AO2463" s="276"/>
      <c r="AQ2463" s="280"/>
      <c r="AR2463" s="281">
        <v>15.483796592585152</v>
      </c>
    </row>
    <row r="2464" spans="1:44" x14ac:dyDescent="0.2">
      <c r="A2464" s="260" t="s">
        <v>8391</v>
      </c>
      <c r="B2464" s="261" t="s">
        <v>8257</v>
      </c>
      <c r="C2464" s="261" t="s">
        <v>8285</v>
      </c>
      <c r="D2464" s="262" t="s">
        <v>16017</v>
      </c>
      <c r="E2464" s="257">
        <v>57</v>
      </c>
      <c r="F2464" s="258">
        <v>81</v>
      </c>
      <c r="G2464" s="258">
        <v>260</v>
      </c>
      <c r="H2464" s="258">
        <v>142</v>
      </c>
      <c r="I2464" s="258">
        <v>30</v>
      </c>
      <c r="J2464" s="258">
        <v>10</v>
      </c>
      <c r="K2464" s="259">
        <v>4</v>
      </c>
      <c r="L2464" s="257">
        <v>72</v>
      </c>
      <c r="M2464" s="258">
        <v>82</v>
      </c>
      <c r="N2464" s="258">
        <v>345</v>
      </c>
      <c r="O2464" s="258">
        <v>153</v>
      </c>
      <c r="P2464" s="258">
        <v>36</v>
      </c>
      <c r="Q2464" s="258">
        <v>19</v>
      </c>
      <c r="R2464" s="259">
        <v>3</v>
      </c>
      <c r="S2464" s="267">
        <v>1294</v>
      </c>
      <c r="T2464" s="90"/>
      <c r="U2464" s="260">
        <v>5</v>
      </c>
      <c r="V2464" s="273">
        <v>110.461180967057</v>
      </c>
      <c r="W2464" s="273">
        <v>119.887258687258</v>
      </c>
      <c r="X2464" s="274">
        <v>1.1014530360000001</v>
      </c>
      <c r="Z2464" s="257">
        <v>3024.8599999999997</v>
      </c>
      <c r="AA2464" s="258">
        <v>1171.2114918975021</v>
      </c>
      <c r="AB2464" s="276">
        <v>0.90510934458848691</v>
      </c>
      <c r="AC2464" s="92"/>
      <c r="AD2464" s="257">
        <v>136324.51074058673</v>
      </c>
      <c r="AE2464" s="258">
        <v>1382.3292948013172</v>
      </c>
      <c r="AF2464" s="276">
        <v>1.068260660588344</v>
      </c>
      <c r="AG2464" s="93"/>
      <c r="AH2464" s="257">
        <v>1425.280228584</v>
      </c>
      <c r="AI2464" s="258">
        <v>1208.9743791526028</v>
      </c>
      <c r="AJ2464" s="258">
        <v>1253.1877019932494</v>
      </c>
      <c r="AK2464" s="276">
        <v>0.96846035702724065</v>
      </c>
      <c r="AL2464" s="93"/>
      <c r="AM2464" s="257">
        <v>1296.1500000000001</v>
      </c>
      <c r="AN2464" s="258">
        <v>1293.2795815658326</v>
      </c>
      <c r="AO2464" s="276">
        <v>0.99944326241563575</v>
      </c>
      <c r="AQ2464" s="280">
        <v>1211.0234509061404</v>
      </c>
      <c r="AR2464" s="281">
        <v>1220.704736690469</v>
      </c>
    </row>
    <row r="2465" spans="1:44" x14ac:dyDescent="0.2">
      <c r="A2465" s="260" t="s">
        <v>8395</v>
      </c>
      <c r="B2465" s="261" t="s">
        <v>8085</v>
      </c>
      <c r="C2465" s="261" t="s">
        <v>8086</v>
      </c>
      <c r="D2465" s="262" t="s">
        <v>15839</v>
      </c>
      <c r="E2465" s="257">
        <v>353</v>
      </c>
      <c r="F2465" s="258">
        <v>638</v>
      </c>
      <c r="G2465" s="258">
        <v>2160</v>
      </c>
      <c r="H2465" s="258">
        <v>1387</v>
      </c>
      <c r="I2465" s="258">
        <v>553</v>
      </c>
      <c r="J2465" s="258">
        <v>273</v>
      </c>
      <c r="K2465" s="259">
        <v>81</v>
      </c>
      <c r="L2465" s="257">
        <v>310</v>
      </c>
      <c r="M2465" s="258">
        <v>643</v>
      </c>
      <c r="N2465" s="258">
        <v>2101</v>
      </c>
      <c r="O2465" s="258">
        <v>1459</v>
      </c>
      <c r="P2465" s="258">
        <v>567</v>
      </c>
      <c r="Q2465" s="258">
        <v>318</v>
      </c>
      <c r="R2465" s="259">
        <v>134</v>
      </c>
      <c r="S2465" s="267">
        <v>10977</v>
      </c>
      <c r="T2465" s="90"/>
      <c r="U2465" s="260">
        <v>0</v>
      </c>
      <c r="V2465" s="273">
        <v>97.041604492347503</v>
      </c>
      <c r="W2465" s="273">
        <v>101.078191925635</v>
      </c>
      <c r="X2465" s="274">
        <v>1.1550337310000001</v>
      </c>
      <c r="Z2465" s="257">
        <v>28701.139999999996</v>
      </c>
      <c r="AA2465" s="258">
        <v>11112.945722631484</v>
      </c>
      <c r="AB2465" s="276">
        <v>1.0123845971241217</v>
      </c>
      <c r="AC2465" s="92"/>
      <c r="AD2465" s="257">
        <v>1069088.3148505185</v>
      </c>
      <c r="AE2465" s="258">
        <v>10840.545756000014</v>
      </c>
      <c r="AF2465" s="276">
        <v>0.98756907679694028</v>
      </c>
      <c r="AG2465" s="93"/>
      <c r="AH2465" s="257">
        <v>12678.805265187</v>
      </c>
      <c r="AI2465" s="258">
        <v>10754.622435971589</v>
      </c>
      <c r="AJ2465" s="258">
        <v>10870.258769266362</v>
      </c>
      <c r="AK2465" s="276">
        <v>0.99027591958334349</v>
      </c>
      <c r="AL2465" s="93"/>
      <c r="AM2465" s="257">
        <v>10977</v>
      </c>
      <c r="AN2465" s="258">
        <v>10952.690635225972</v>
      </c>
      <c r="AO2465" s="276">
        <v>0.9977854272775778</v>
      </c>
      <c r="AQ2465" s="280">
        <v>10844.013537719315</v>
      </c>
      <c r="AR2465" s="281">
        <v>10930.703844194582</v>
      </c>
    </row>
    <row r="2466" spans="1:44" x14ac:dyDescent="0.2">
      <c r="A2466" s="260" t="s">
        <v>8395</v>
      </c>
      <c r="B2466" s="261" t="s">
        <v>8085</v>
      </c>
      <c r="C2466" s="261" t="s">
        <v>8087</v>
      </c>
      <c r="D2466" s="262" t="s">
        <v>15840</v>
      </c>
      <c r="E2466" s="257">
        <v>518</v>
      </c>
      <c r="F2466" s="258">
        <v>800</v>
      </c>
      <c r="G2466" s="258">
        <v>3029</v>
      </c>
      <c r="H2466" s="258">
        <v>1966</v>
      </c>
      <c r="I2466" s="258">
        <v>660</v>
      </c>
      <c r="J2466" s="258">
        <v>365</v>
      </c>
      <c r="K2466" s="259">
        <v>108</v>
      </c>
      <c r="L2466" s="257">
        <v>461</v>
      </c>
      <c r="M2466" s="258">
        <v>727</v>
      </c>
      <c r="N2466" s="258">
        <v>2971</v>
      </c>
      <c r="O2466" s="258">
        <v>1798</v>
      </c>
      <c r="P2466" s="258">
        <v>664</v>
      </c>
      <c r="Q2466" s="258">
        <v>421</v>
      </c>
      <c r="R2466" s="259">
        <v>208</v>
      </c>
      <c r="S2466" s="267">
        <v>14696</v>
      </c>
      <c r="T2466" s="90"/>
      <c r="U2466" s="260">
        <v>3</v>
      </c>
      <c r="V2466" s="273">
        <v>97.503946645286504</v>
      </c>
      <c r="W2466" s="273">
        <v>102.28705594119999</v>
      </c>
      <c r="X2466" s="274">
        <v>1.1550337310000001</v>
      </c>
      <c r="Z2466" s="257">
        <v>38131.160000000003</v>
      </c>
      <c r="AA2466" s="258">
        <v>14764.204885972364</v>
      </c>
      <c r="AB2466" s="276">
        <v>1.0046410510324144</v>
      </c>
      <c r="AC2466" s="92"/>
      <c r="AD2466" s="257">
        <v>1437275.2520003854</v>
      </c>
      <c r="AE2466" s="258">
        <v>14573.95793859665</v>
      </c>
      <c r="AF2466" s="276">
        <v>0.99169555924038177</v>
      </c>
      <c r="AG2466" s="93"/>
      <c r="AH2466" s="257">
        <v>16974.375710775999</v>
      </c>
      <c r="AI2466" s="258">
        <v>14398.281071243371</v>
      </c>
      <c r="AJ2466" s="258">
        <v>14553.094914196818</v>
      </c>
      <c r="AK2466" s="276">
        <v>0.9902759195833436</v>
      </c>
      <c r="AL2466" s="93"/>
      <c r="AM2466" s="257">
        <v>14697.29</v>
      </c>
      <c r="AN2466" s="258">
        <v>14664.741782472473</v>
      </c>
      <c r="AO2466" s="276">
        <v>0.9978730118721062</v>
      </c>
      <c r="AQ2466" s="280">
        <v>14468.38069053694</v>
      </c>
      <c r="AR2466" s="281">
        <v>14584.045278366963</v>
      </c>
    </row>
    <row r="2467" spans="1:44" x14ac:dyDescent="0.2">
      <c r="A2467" s="260" t="s">
        <v>8395</v>
      </c>
      <c r="B2467" s="261" t="s">
        <v>8060</v>
      </c>
      <c r="C2467" s="261" t="s">
        <v>8061</v>
      </c>
      <c r="D2467" s="262" t="s">
        <v>15819</v>
      </c>
      <c r="E2467" s="257">
        <v>244</v>
      </c>
      <c r="F2467" s="258">
        <v>481</v>
      </c>
      <c r="G2467" s="258">
        <v>1629</v>
      </c>
      <c r="H2467" s="258">
        <v>1284</v>
      </c>
      <c r="I2467" s="258">
        <v>563</v>
      </c>
      <c r="J2467" s="258">
        <v>321</v>
      </c>
      <c r="K2467" s="259">
        <v>101</v>
      </c>
      <c r="L2467" s="257">
        <v>244</v>
      </c>
      <c r="M2467" s="258">
        <v>497</v>
      </c>
      <c r="N2467" s="258">
        <v>1562</v>
      </c>
      <c r="O2467" s="258">
        <v>1232</v>
      </c>
      <c r="P2467" s="258">
        <v>557</v>
      </c>
      <c r="Q2467" s="258">
        <v>374</v>
      </c>
      <c r="R2467" s="259">
        <v>208</v>
      </c>
      <c r="S2467" s="267">
        <v>9297</v>
      </c>
      <c r="T2467" s="90"/>
      <c r="U2467" s="260">
        <v>95</v>
      </c>
      <c r="V2467" s="273">
        <v>95.012727141261493</v>
      </c>
      <c r="W2467" s="273">
        <v>90.955366745536594</v>
      </c>
      <c r="X2467" s="274">
        <v>1.0816035289999999</v>
      </c>
      <c r="Z2467" s="257">
        <v>26274.949999999997</v>
      </c>
      <c r="AA2467" s="258">
        <v>10173.536424506348</v>
      </c>
      <c r="AB2467" s="276">
        <v>1.0942816418744055</v>
      </c>
      <c r="AC2467" s="92"/>
      <c r="AD2467" s="257">
        <v>878259.38591063651</v>
      </c>
      <c r="AE2467" s="258">
        <v>8905.5421580694601</v>
      </c>
      <c r="AF2467" s="276">
        <v>0.95789417640846086</v>
      </c>
      <c r="AG2467" s="93"/>
      <c r="AH2467" s="257">
        <v>10055.668009112998</v>
      </c>
      <c r="AI2467" s="258">
        <v>8529.5822845728835</v>
      </c>
      <c r="AJ2467" s="258">
        <v>8928.6394965949839</v>
      </c>
      <c r="AK2467" s="276">
        <v>0.96037856261105559</v>
      </c>
      <c r="AL2467" s="93"/>
      <c r="AM2467" s="257">
        <v>9337.85</v>
      </c>
      <c r="AN2467" s="258">
        <v>9317.1706521039305</v>
      </c>
      <c r="AO2467" s="276">
        <v>1.0021695871898386</v>
      </c>
      <c r="AQ2467" s="280">
        <v>9379.3588830239205</v>
      </c>
      <c r="AR2467" s="281">
        <v>9454.3402995707202</v>
      </c>
    </row>
    <row r="2468" spans="1:44" x14ac:dyDescent="0.2">
      <c r="A2468" s="260" t="s">
        <v>8395</v>
      </c>
      <c r="B2468" s="261" t="s">
        <v>8088</v>
      </c>
      <c r="C2468" s="261" t="s">
        <v>8089</v>
      </c>
      <c r="D2468" s="262" t="s">
        <v>9178</v>
      </c>
      <c r="E2468" s="257">
        <v>350</v>
      </c>
      <c r="F2468" s="258">
        <v>678</v>
      </c>
      <c r="G2468" s="258">
        <v>2534</v>
      </c>
      <c r="H2468" s="258">
        <v>1960</v>
      </c>
      <c r="I2468" s="258">
        <v>729</v>
      </c>
      <c r="J2468" s="258">
        <v>363</v>
      </c>
      <c r="K2468" s="259">
        <v>130</v>
      </c>
      <c r="L2468" s="257">
        <v>344</v>
      </c>
      <c r="M2468" s="258">
        <v>649</v>
      </c>
      <c r="N2468" s="258">
        <v>2415</v>
      </c>
      <c r="O2468" s="258">
        <v>1966</v>
      </c>
      <c r="P2468" s="258">
        <v>722</v>
      </c>
      <c r="Q2468" s="258">
        <v>517</v>
      </c>
      <c r="R2468" s="259">
        <v>252</v>
      </c>
      <c r="S2468" s="267">
        <v>13609</v>
      </c>
      <c r="T2468" s="90"/>
      <c r="U2468" s="260">
        <v>47</v>
      </c>
      <c r="V2468" s="273">
        <v>83.263023440191006</v>
      </c>
      <c r="W2468" s="273">
        <v>91.101785845520595</v>
      </c>
      <c r="X2468" s="274">
        <v>1.115075246</v>
      </c>
      <c r="Z2468" s="257">
        <v>37289.31</v>
      </c>
      <c r="AA2468" s="258">
        <v>14438.244545839625</v>
      </c>
      <c r="AB2468" s="276">
        <v>1.0609335399985029</v>
      </c>
      <c r="AC2468" s="92"/>
      <c r="AD2468" s="257">
        <v>1244314.3832558959</v>
      </c>
      <c r="AE2468" s="258">
        <v>12617.336490503627</v>
      </c>
      <c r="AF2468" s="276">
        <v>0.92713178708969257</v>
      </c>
      <c r="AG2468" s="93"/>
      <c r="AH2468" s="257">
        <v>15175.059022813999</v>
      </c>
      <c r="AI2468" s="258">
        <v>12872.035402425709</v>
      </c>
      <c r="AJ2468" s="258">
        <v>13255.256993164341</v>
      </c>
      <c r="AK2468" s="276">
        <v>0.9740066862491249</v>
      </c>
      <c r="AL2468" s="93"/>
      <c r="AM2468" s="257">
        <v>13629.21</v>
      </c>
      <c r="AN2468" s="258">
        <v>13599.027123305837</v>
      </c>
      <c r="AO2468" s="276">
        <v>0.99926718519405078</v>
      </c>
      <c r="AQ2468" s="280">
        <v>13028.650339603673</v>
      </c>
      <c r="AR2468" s="281">
        <v>13132.805289887596</v>
      </c>
    </row>
    <row r="2469" spans="1:44" x14ac:dyDescent="0.2">
      <c r="A2469" s="260" t="s">
        <v>8395</v>
      </c>
      <c r="B2469" s="261" t="s">
        <v>8090</v>
      </c>
      <c r="C2469" s="261" t="s">
        <v>8091</v>
      </c>
      <c r="D2469" s="262" t="s">
        <v>15841</v>
      </c>
      <c r="E2469" s="257">
        <v>400</v>
      </c>
      <c r="F2469" s="258">
        <v>723</v>
      </c>
      <c r="G2469" s="258">
        <v>2365</v>
      </c>
      <c r="H2469" s="258">
        <v>1678</v>
      </c>
      <c r="I2469" s="258">
        <v>648</v>
      </c>
      <c r="J2469" s="258">
        <v>296</v>
      </c>
      <c r="K2469" s="259">
        <v>72</v>
      </c>
      <c r="L2469" s="257">
        <v>335</v>
      </c>
      <c r="M2469" s="258">
        <v>643</v>
      </c>
      <c r="N2469" s="258">
        <v>2217</v>
      </c>
      <c r="O2469" s="258">
        <v>1535</v>
      </c>
      <c r="P2469" s="258">
        <v>646</v>
      </c>
      <c r="Q2469" s="258">
        <v>299</v>
      </c>
      <c r="R2469" s="259">
        <v>155</v>
      </c>
      <c r="S2469" s="267">
        <v>12012</v>
      </c>
      <c r="T2469" s="90"/>
      <c r="U2469" s="260">
        <v>3</v>
      </c>
      <c r="V2469" s="273">
        <v>100.058282133449</v>
      </c>
      <c r="W2469" s="273">
        <v>111.996669164793</v>
      </c>
      <c r="X2469" s="274">
        <v>1.082381941</v>
      </c>
      <c r="Z2469" s="257">
        <v>31286.709999999995</v>
      </c>
      <c r="AA2469" s="258">
        <v>12114.066203283623</v>
      </c>
      <c r="AB2469" s="276">
        <v>1.0084970199203815</v>
      </c>
      <c r="AC2469" s="92"/>
      <c r="AD2469" s="257">
        <v>1210405.4174685264</v>
      </c>
      <c r="AE2469" s="258">
        <v>12273.499886875596</v>
      </c>
      <c r="AF2469" s="276">
        <v>1.0217698873522807</v>
      </c>
      <c r="AG2469" s="93"/>
      <c r="AH2469" s="257">
        <v>13001.571875292</v>
      </c>
      <c r="AI2469" s="258">
        <v>11028.404780128962</v>
      </c>
      <c r="AJ2469" s="258">
        <v>11539.874294461901</v>
      </c>
      <c r="AK2469" s="276">
        <v>0.9606954957094489</v>
      </c>
      <c r="AL2469" s="93"/>
      <c r="AM2469" s="257">
        <v>12013.29</v>
      </c>
      <c r="AN2469" s="258">
        <v>11986.685695659455</v>
      </c>
      <c r="AO2469" s="276">
        <v>0.99789258205623166</v>
      </c>
      <c r="AQ2469" s="280">
        <v>11866.225328118213</v>
      </c>
      <c r="AR2469" s="281">
        <v>11961.087503162629</v>
      </c>
    </row>
    <row r="2470" spans="1:44" x14ac:dyDescent="0.2">
      <c r="A2470" s="260" t="s">
        <v>8395</v>
      </c>
      <c r="B2470" s="261" t="s">
        <v>8088</v>
      </c>
      <c r="C2470" s="261" t="s">
        <v>8092</v>
      </c>
      <c r="D2470" s="262" t="s">
        <v>15842</v>
      </c>
      <c r="E2470" s="257">
        <v>577</v>
      </c>
      <c r="F2470" s="258">
        <v>1419</v>
      </c>
      <c r="G2470" s="258">
        <v>3925</v>
      </c>
      <c r="H2470" s="258">
        <v>2650</v>
      </c>
      <c r="I2470" s="258">
        <v>749</v>
      </c>
      <c r="J2470" s="258">
        <v>387</v>
      </c>
      <c r="K2470" s="259">
        <v>106</v>
      </c>
      <c r="L2470" s="257">
        <v>651</v>
      </c>
      <c r="M2470" s="258">
        <v>1339</v>
      </c>
      <c r="N2470" s="258">
        <v>4193</v>
      </c>
      <c r="O2470" s="258">
        <v>2575</v>
      </c>
      <c r="P2470" s="258">
        <v>808</v>
      </c>
      <c r="Q2470" s="258">
        <v>504</v>
      </c>
      <c r="R2470" s="259">
        <v>222</v>
      </c>
      <c r="S2470" s="267">
        <v>20105</v>
      </c>
      <c r="T2470" s="90"/>
      <c r="U2470" s="260">
        <v>0</v>
      </c>
      <c r="V2470" s="273">
        <v>77.460205691489307</v>
      </c>
      <c r="W2470" s="273">
        <v>82.2067730866776</v>
      </c>
      <c r="X2470" s="274">
        <v>1.115075246</v>
      </c>
      <c r="Z2470" s="257">
        <v>49816.239999999991</v>
      </c>
      <c r="AA2470" s="258">
        <v>19288.612620459793</v>
      </c>
      <c r="AB2470" s="276">
        <v>0.95939381350210362</v>
      </c>
      <c r="AC2470" s="92"/>
      <c r="AD2470" s="257">
        <v>1765456.4061194796</v>
      </c>
      <c r="AE2470" s="258">
        <v>17901.711846357182</v>
      </c>
      <c r="AF2470" s="276">
        <v>0.89041093490958378</v>
      </c>
      <c r="AG2470" s="93"/>
      <c r="AH2470" s="257">
        <v>22418.587820829998</v>
      </c>
      <c r="AI2470" s="258">
        <v>19016.259222997196</v>
      </c>
      <c r="AJ2470" s="258">
        <v>19582.404427038655</v>
      </c>
      <c r="AK2470" s="276">
        <v>0.97400668624912479</v>
      </c>
      <c r="AL2470" s="93"/>
      <c r="AM2470" s="257">
        <v>20105</v>
      </c>
      <c r="AN2470" s="258">
        <v>20060.476015415701</v>
      </c>
      <c r="AO2470" s="276">
        <v>0.9977854272775778</v>
      </c>
      <c r="AQ2470" s="280">
        <v>16691.315676075239</v>
      </c>
      <c r="AR2470" s="281">
        <v>16824.751074915468</v>
      </c>
    </row>
    <row r="2471" spans="1:44" x14ac:dyDescent="0.2">
      <c r="A2471" s="260" t="s">
        <v>8395</v>
      </c>
      <c r="B2471" s="261" t="s">
        <v>8088</v>
      </c>
      <c r="C2471" s="261" t="s">
        <v>8093</v>
      </c>
      <c r="D2471" s="262" t="s">
        <v>15843</v>
      </c>
      <c r="E2471" s="257">
        <v>100</v>
      </c>
      <c r="F2471" s="258">
        <v>304</v>
      </c>
      <c r="G2471" s="258">
        <v>746</v>
      </c>
      <c r="H2471" s="258">
        <v>825</v>
      </c>
      <c r="I2471" s="258">
        <v>326</v>
      </c>
      <c r="J2471" s="258">
        <v>191</v>
      </c>
      <c r="K2471" s="259">
        <v>56</v>
      </c>
      <c r="L2471" s="257">
        <v>121</v>
      </c>
      <c r="M2471" s="258">
        <v>296</v>
      </c>
      <c r="N2471" s="258">
        <v>823</v>
      </c>
      <c r="O2471" s="258">
        <v>836</v>
      </c>
      <c r="P2471" s="258">
        <v>342</v>
      </c>
      <c r="Q2471" s="258">
        <v>190</v>
      </c>
      <c r="R2471" s="259">
        <v>110</v>
      </c>
      <c r="S2471" s="267">
        <v>5266</v>
      </c>
      <c r="T2471" s="90"/>
      <c r="U2471" s="260">
        <v>1</v>
      </c>
      <c r="V2471" s="273">
        <v>68.696432569409396</v>
      </c>
      <c r="W2471" s="273">
        <v>79.818837827573105</v>
      </c>
      <c r="X2471" s="274">
        <v>1.115075246</v>
      </c>
      <c r="Z2471" s="257">
        <v>15083.449999999999</v>
      </c>
      <c r="AA2471" s="258">
        <v>5840.2405326069229</v>
      </c>
      <c r="AB2471" s="276">
        <v>1.1090468159147213</v>
      </c>
      <c r="AC2471" s="92"/>
      <c r="AD2471" s="257">
        <v>447387.67690272961</v>
      </c>
      <c r="AE2471" s="258">
        <v>4536.5069608984686</v>
      </c>
      <c r="AF2471" s="276">
        <v>0.86147112816150184</v>
      </c>
      <c r="AG2471" s="93"/>
      <c r="AH2471" s="257">
        <v>5871.986245436</v>
      </c>
      <c r="AI2471" s="258">
        <v>4980.8316870581075</v>
      </c>
      <c r="AJ2471" s="258">
        <v>5129.119209787892</v>
      </c>
      <c r="AK2471" s="276">
        <v>0.97400668624912501</v>
      </c>
      <c r="AL2471" s="93"/>
      <c r="AM2471" s="257">
        <v>5266.43</v>
      </c>
      <c r="AN2471" s="258">
        <v>5254.7671077774548</v>
      </c>
      <c r="AO2471" s="276">
        <v>0.99786690235044717</v>
      </c>
      <c r="AQ2471" s="280">
        <v>4889.9679999170021</v>
      </c>
      <c r="AR2471" s="281">
        <v>4929.0598751800253</v>
      </c>
    </row>
    <row r="2472" spans="1:44" x14ac:dyDescent="0.2">
      <c r="A2472" s="260" t="s">
        <v>8395</v>
      </c>
      <c r="B2472" s="261" t="s">
        <v>8088</v>
      </c>
      <c r="C2472" s="261" t="s">
        <v>8094</v>
      </c>
      <c r="D2472" s="262" t="s">
        <v>15844</v>
      </c>
      <c r="E2472" s="257">
        <v>439</v>
      </c>
      <c r="F2472" s="258">
        <v>792</v>
      </c>
      <c r="G2472" s="258">
        <v>3225</v>
      </c>
      <c r="H2472" s="258">
        <v>1843</v>
      </c>
      <c r="I2472" s="258">
        <v>653</v>
      </c>
      <c r="J2472" s="258">
        <v>403</v>
      </c>
      <c r="K2472" s="259">
        <v>104</v>
      </c>
      <c r="L2472" s="257">
        <v>447</v>
      </c>
      <c r="M2472" s="258">
        <v>772</v>
      </c>
      <c r="N2472" s="258">
        <v>3133</v>
      </c>
      <c r="O2472" s="258">
        <v>1782</v>
      </c>
      <c r="P2472" s="258">
        <v>740</v>
      </c>
      <c r="Q2472" s="258">
        <v>470</v>
      </c>
      <c r="R2472" s="259">
        <v>211</v>
      </c>
      <c r="S2472" s="267">
        <v>15014</v>
      </c>
      <c r="T2472" s="90"/>
      <c r="U2472" s="260">
        <v>1</v>
      </c>
      <c r="V2472" s="273">
        <v>93.540427027271207</v>
      </c>
      <c r="W2472" s="273">
        <v>104.820700679365</v>
      </c>
      <c r="X2472" s="274">
        <v>1.115075246</v>
      </c>
      <c r="Z2472" s="257">
        <v>38922.229999999996</v>
      </c>
      <c r="AA2472" s="258">
        <v>15070.503450168837</v>
      </c>
      <c r="AB2472" s="276">
        <v>1.0037633841860154</v>
      </c>
      <c r="AC2472" s="92"/>
      <c r="AD2472" s="257">
        <v>1461841.5874078292</v>
      </c>
      <c r="AE2472" s="258">
        <v>14823.060355433818</v>
      </c>
      <c r="AF2472" s="276">
        <v>0.98728255997294645</v>
      </c>
      <c r="AG2472" s="93"/>
      <c r="AH2472" s="257">
        <v>16741.739743443999</v>
      </c>
      <c r="AI2472" s="258">
        <v>14200.950806967416</v>
      </c>
      <c r="AJ2472" s="258">
        <v>14623.736387344361</v>
      </c>
      <c r="AK2472" s="276">
        <v>0.9740066862491249</v>
      </c>
      <c r="AL2472" s="93"/>
      <c r="AM2472" s="257">
        <v>15014.43</v>
      </c>
      <c r="AN2472" s="258">
        <v>14981.179452879285</v>
      </c>
      <c r="AO2472" s="276">
        <v>0.99781400378841645</v>
      </c>
      <c r="AQ2472" s="280">
        <v>14460.415069957477</v>
      </c>
      <c r="AR2472" s="281">
        <v>14576.015978220252</v>
      </c>
    </row>
    <row r="2473" spans="1:44" x14ac:dyDescent="0.2">
      <c r="A2473" s="260" t="s">
        <v>8395</v>
      </c>
      <c r="B2473" s="261" t="s">
        <v>8060</v>
      </c>
      <c r="C2473" s="261" t="s">
        <v>8062</v>
      </c>
      <c r="D2473" s="262" t="s">
        <v>15820</v>
      </c>
      <c r="E2473" s="257">
        <v>126</v>
      </c>
      <c r="F2473" s="258">
        <v>343</v>
      </c>
      <c r="G2473" s="258">
        <v>815</v>
      </c>
      <c r="H2473" s="258">
        <v>924</v>
      </c>
      <c r="I2473" s="258">
        <v>403</v>
      </c>
      <c r="J2473" s="258">
        <v>254</v>
      </c>
      <c r="K2473" s="259">
        <v>63</v>
      </c>
      <c r="L2473" s="257">
        <v>149</v>
      </c>
      <c r="M2473" s="258">
        <v>310</v>
      </c>
      <c r="N2473" s="258">
        <v>824</v>
      </c>
      <c r="O2473" s="258">
        <v>943</v>
      </c>
      <c r="P2473" s="258">
        <v>385</v>
      </c>
      <c r="Q2473" s="258">
        <v>262</v>
      </c>
      <c r="R2473" s="259">
        <v>118</v>
      </c>
      <c r="S2473" s="267">
        <v>5919</v>
      </c>
      <c r="T2473" s="90"/>
      <c r="U2473" s="260">
        <v>0</v>
      </c>
      <c r="V2473" s="273">
        <v>85.0235879867151</v>
      </c>
      <c r="W2473" s="273">
        <v>82.036836769178706</v>
      </c>
      <c r="X2473" s="274">
        <v>1.079351752</v>
      </c>
      <c r="Z2473" s="257">
        <v>17456.419999999998</v>
      </c>
      <c r="AA2473" s="258">
        <v>6759.043298330962</v>
      </c>
      <c r="AB2473" s="276">
        <v>1.1419231793091675</v>
      </c>
      <c r="AC2473" s="92"/>
      <c r="AD2473" s="257">
        <v>531211.02198763611</v>
      </c>
      <c r="AE2473" s="258">
        <v>5386.4749150809648</v>
      </c>
      <c r="AF2473" s="276">
        <v>0.910031240932753</v>
      </c>
      <c r="AG2473" s="93"/>
      <c r="AH2473" s="257">
        <v>6388.6830200880004</v>
      </c>
      <c r="AI2473" s="258">
        <v>5419.1126298630606</v>
      </c>
      <c r="AJ2473" s="258">
        <v>5679.0540623342695</v>
      </c>
      <c r="AK2473" s="276">
        <v>0.95946174393212869</v>
      </c>
      <c r="AL2473" s="93"/>
      <c r="AM2473" s="257">
        <v>5919</v>
      </c>
      <c r="AN2473" s="258">
        <v>5905.891944055983</v>
      </c>
      <c r="AO2473" s="276">
        <v>0.9977854272775778</v>
      </c>
      <c r="AQ2473" s="280">
        <v>5888.5226517973797</v>
      </c>
      <c r="AR2473" s="281">
        <v>5935.5972733473482</v>
      </c>
    </row>
    <row r="2474" spans="1:44" x14ac:dyDescent="0.2">
      <c r="A2474" s="260" t="s">
        <v>8395</v>
      </c>
      <c r="B2474" s="261" t="s">
        <v>8090</v>
      </c>
      <c r="C2474" s="261" t="s">
        <v>8095</v>
      </c>
      <c r="D2474" s="262" t="s">
        <v>15845</v>
      </c>
      <c r="E2474" s="257">
        <v>220</v>
      </c>
      <c r="F2474" s="258">
        <v>382</v>
      </c>
      <c r="G2474" s="258">
        <v>1393</v>
      </c>
      <c r="H2474" s="258">
        <v>1093</v>
      </c>
      <c r="I2474" s="258">
        <v>379</v>
      </c>
      <c r="J2474" s="258">
        <v>164</v>
      </c>
      <c r="K2474" s="259">
        <v>54</v>
      </c>
      <c r="L2474" s="257">
        <v>226</v>
      </c>
      <c r="M2474" s="258">
        <v>357</v>
      </c>
      <c r="N2474" s="258">
        <v>1310</v>
      </c>
      <c r="O2474" s="258">
        <v>943</v>
      </c>
      <c r="P2474" s="258">
        <v>384</v>
      </c>
      <c r="Q2474" s="258">
        <v>239</v>
      </c>
      <c r="R2474" s="259">
        <v>103</v>
      </c>
      <c r="S2474" s="267">
        <v>7247</v>
      </c>
      <c r="T2474" s="90"/>
      <c r="U2474" s="260">
        <v>15</v>
      </c>
      <c r="V2474" s="273">
        <v>95.932682907473406</v>
      </c>
      <c r="W2474" s="273">
        <v>94.805022768041894</v>
      </c>
      <c r="X2474" s="274">
        <v>1.082381941</v>
      </c>
      <c r="Z2474" s="257">
        <v>19278.54</v>
      </c>
      <c r="AA2474" s="258">
        <v>7464.5595482123708</v>
      </c>
      <c r="AB2474" s="276">
        <v>1.0300206358786217</v>
      </c>
      <c r="AC2474" s="92"/>
      <c r="AD2474" s="257">
        <v>692948.40968390438</v>
      </c>
      <c r="AE2474" s="258">
        <v>7026.4905502929741</v>
      </c>
      <c r="AF2474" s="276">
        <v>0.96957231272153643</v>
      </c>
      <c r="AG2474" s="93"/>
      <c r="AH2474" s="257">
        <v>7844.0219264269999</v>
      </c>
      <c r="AI2474" s="258">
        <v>6653.5838695966186</v>
      </c>
      <c r="AJ2474" s="258">
        <v>6962.1602574063763</v>
      </c>
      <c r="AK2474" s="276">
        <v>0.9606954957094489</v>
      </c>
      <c r="AL2474" s="93"/>
      <c r="AM2474" s="257">
        <v>7253.45</v>
      </c>
      <c r="AN2474" s="258">
        <v>7237.3867074865475</v>
      </c>
      <c r="AO2474" s="276">
        <v>0.9986734797138882</v>
      </c>
      <c r="AQ2474" s="280">
        <v>6943.7434044025804</v>
      </c>
      <c r="AR2474" s="281">
        <v>6999.2537780958137</v>
      </c>
    </row>
    <row r="2475" spans="1:44" x14ac:dyDescent="0.2">
      <c r="A2475" s="260" t="s">
        <v>8395</v>
      </c>
      <c r="B2475" s="261" t="s">
        <v>8088</v>
      </c>
      <c r="C2475" s="261" t="s">
        <v>8096</v>
      </c>
      <c r="D2475" s="262" t="s">
        <v>15846</v>
      </c>
      <c r="E2475" s="257">
        <v>90</v>
      </c>
      <c r="F2475" s="258">
        <v>185</v>
      </c>
      <c r="G2475" s="258">
        <v>599</v>
      </c>
      <c r="H2475" s="258">
        <v>681</v>
      </c>
      <c r="I2475" s="258">
        <v>334</v>
      </c>
      <c r="J2475" s="258">
        <v>166</v>
      </c>
      <c r="K2475" s="259">
        <v>44</v>
      </c>
      <c r="L2475" s="257">
        <v>63</v>
      </c>
      <c r="M2475" s="258">
        <v>191</v>
      </c>
      <c r="N2475" s="258">
        <v>574</v>
      </c>
      <c r="O2475" s="258">
        <v>663</v>
      </c>
      <c r="P2475" s="258">
        <v>304</v>
      </c>
      <c r="Q2475" s="258">
        <v>162</v>
      </c>
      <c r="R2475" s="259">
        <v>46</v>
      </c>
      <c r="S2475" s="267">
        <v>4102</v>
      </c>
      <c r="T2475" s="90"/>
      <c r="U2475" s="260">
        <v>0</v>
      </c>
      <c r="V2475" s="273">
        <v>76.635994981179905</v>
      </c>
      <c r="W2475" s="273">
        <v>73.688200877620602</v>
      </c>
      <c r="X2475" s="274">
        <v>1.115075246</v>
      </c>
      <c r="Z2475" s="257">
        <v>12031.37</v>
      </c>
      <c r="AA2475" s="258">
        <v>4658.4895853926637</v>
      </c>
      <c r="AB2475" s="276">
        <v>1.1356629901006006</v>
      </c>
      <c r="AC2475" s="92"/>
      <c r="AD2475" s="257">
        <v>351047.96438645263</v>
      </c>
      <c r="AE2475" s="258">
        <v>3559.623155187232</v>
      </c>
      <c r="AF2475" s="276">
        <v>0.86777746347811602</v>
      </c>
      <c r="AG2475" s="93"/>
      <c r="AH2475" s="257">
        <v>4574.0386590919998</v>
      </c>
      <c r="AI2475" s="258">
        <v>3879.8654729039795</v>
      </c>
      <c r="AJ2475" s="258">
        <v>3995.37542699391</v>
      </c>
      <c r="AK2475" s="276">
        <v>0.97400668624912479</v>
      </c>
      <c r="AL2475" s="93"/>
      <c r="AM2475" s="257">
        <v>4102</v>
      </c>
      <c r="AN2475" s="258">
        <v>4092.9158226926243</v>
      </c>
      <c r="AO2475" s="276">
        <v>0.9977854272775778</v>
      </c>
      <c r="AQ2475" s="280">
        <v>3928.7336892096578</v>
      </c>
      <c r="AR2475" s="281">
        <v>3960.1411682203234</v>
      </c>
    </row>
    <row r="2476" spans="1:44" x14ac:dyDescent="0.2">
      <c r="A2476" s="260" t="s">
        <v>8395</v>
      </c>
      <c r="B2476" s="261" t="s">
        <v>8060</v>
      </c>
      <c r="C2476" s="261" t="s">
        <v>8063</v>
      </c>
      <c r="D2476" s="262" t="s">
        <v>15821</v>
      </c>
      <c r="E2476" s="257">
        <v>238</v>
      </c>
      <c r="F2476" s="258">
        <v>484</v>
      </c>
      <c r="G2476" s="258">
        <v>1364</v>
      </c>
      <c r="H2476" s="258">
        <v>1278</v>
      </c>
      <c r="I2476" s="258">
        <v>538</v>
      </c>
      <c r="J2476" s="258">
        <v>299</v>
      </c>
      <c r="K2476" s="259">
        <v>121</v>
      </c>
      <c r="L2476" s="257">
        <v>197</v>
      </c>
      <c r="M2476" s="258">
        <v>400</v>
      </c>
      <c r="N2476" s="258">
        <v>1380</v>
      </c>
      <c r="O2476" s="258">
        <v>1307</v>
      </c>
      <c r="P2476" s="258">
        <v>568</v>
      </c>
      <c r="Q2476" s="258">
        <v>376</v>
      </c>
      <c r="R2476" s="259">
        <v>230</v>
      </c>
      <c r="S2476" s="267">
        <v>8780</v>
      </c>
      <c r="T2476" s="90"/>
      <c r="U2476" s="260">
        <v>0</v>
      </c>
      <c r="V2476" s="273">
        <v>79.292776410371303</v>
      </c>
      <c r="W2476" s="273">
        <v>77.956254272043694</v>
      </c>
      <c r="X2476" s="274">
        <v>1.0816209349999999</v>
      </c>
      <c r="Z2476" s="257">
        <v>25660.080000000002</v>
      </c>
      <c r="AA2476" s="258">
        <v>9935.4616673198962</v>
      </c>
      <c r="AB2476" s="276">
        <v>1.1316015566423572</v>
      </c>
      <c r="AC2476" s="92"/>
      <c r="AD2476" s="257">
        <v>766353.79499853379</v>
      </c>
      <c r="AE2476" s="258">
        <v>7770.8204874799849</v>
      </c>
      <c r="AF2476" s="276">
        <v>0.88505928103416687</v>
      </c>
      <c r="AG2476" s="93"/>
      <c r="AH2476" s="257">
        <v>9496.6318092999991</v>
      </c>
      <c r="AI2476" s="258">
        <v>8055.3875058631475</v>
      </c>
      <c r="AJ2476" s="258">
        <v>8432.186002814311</v>
      </c>
      <c r="AK2476" s="276">
        <v>0.96038564952326999</v>
      </c>
      <c r="AL2476" s="93"/>
      <c r="AM2476" s="257">
        <v>8780</v>
      </c>
      <c r="AN2476" s="258">
        <v>8760.556051497133</v>
      </c>
      <c r="AO2476" s="276">
        <v>0.9977854272775778</v>
      </c>
      <c r="AQ2476" s="280">
        <v>8426.4225129766928</v>
      </c>
      <c r="AR2476" s="281">
        <v>8493.78586950508</v>
      </c>
    </row>
    <row r="2477" spans="1:44" x14ac:dyDescent="0.2">
      <c r="A2477" s="260" t="s">
        <v>8395</v>
      </c>
      <c r="B2477" s="261" t="s">
        <v>8060</v>
      </c>
      <c r="C2477" s="261" t="s">
        <v>8064</v>
      </c>
      <c r="D2477" s="262" t="s">
        <v>8506</v>
      </c>
      <c r="E2477" s="257">
        <v>280</v>
      </c>
      <c r="F2477" s="258">
        <v>487</v>
      </c>
      <c r="G2477" s="258">
        <v>1681</v>
      </c>
      <c r="H2477" s="258">
        <v>1282</v>
      </c>
      <c r="I2477" s="258">
        <v>395</v>
      </c>
      <c r="J2477" s="258">
        <v>270</v>
      </c>
      <c r="K2477" s="259">
        <v>77</v>
      </c>
      <c r="L2477" s="257">
        <v>245</v>
      </c>
      <c r="M2477" s="258">
        <v>449</v>
      </c>
      <c r="N2477" s="258">
        <v>1715</v>
      </c>
      <c r="O2477" s="258">
        <v>1209</v>
      </c>
      <c r="P2477" s="258">
        <v>423</v>
      </c>
      <c r="Q2477" s="258">
        <v>304</v>
      </c>
      <c r="R2477" s="259">
        <v>148</v>
      </c>
      <c r="S2477" s="267">
        <v>8965</v>
      </c>
      <c r="T2477" s="90"/>
      <c r="U2477" s="260">
        <v>34</v>
      </c>
      <c r="V2477" s="273">
        <v>94.396881749442201</v>
      </c>
      <c r="W2477" s="273">
        <v>99.0635805911879</v>
      </c>
      <c r="X2477" s="274">
        <v>1.0816035289999999</v>
      </c>
      <c r="Z2477" s="257">
        <v>24014.41</v>
      </c>
      <c r="AA2477" s="258">
        <v>9298.2660232666294</v>
      </c>
      <c r="AB2477" s="276">
        <v>1.0371741241792114</v>
      </c>
      <c r="AC2477" s="92"/>
      <c r="AD2477" s="257">
        <v>862664.64672139101</v>
      </c>
      <c r="AE2477" s="258">
        <v>8747.4116450093316</v>
      </c>
      <c r="AF2477" s="276">
        <v>0.97572912939312118</v>
      </c>
      <c r="AG2477" s="93"/>
      <c r="AH2477" s="257">
        <v>9696.5756374849989</v>
      </c>
      <c r="AI2477" s="258">
        <v>8224.9871121002361</v>
      </c>
      <c r="AJ2477" s="258">
        <v>8609.7938138081136</v>
      </c>
      <c r="AK2477" s="276">
        <v>0.96037856261105559</v>
      </c>
      <c r="AL2477" s="93"/>
      <c r="AM2477" s="257">
        <v>8979.6200000000008</v>
      </c>
      <c r="AN2477" s="258">
        <v>8959.7339784902852</v>
      </c>
      <c r="AO2477" s="276">
        <v>0.99941260217404182</v>
      </c>
      <c r="AQ2477" s="280">
        <v>8708.0019265210613</v>
      </c>
      <c r="AR2477" s="281">
        <v>8777.6163135901606</v>
      </c>
    </row>
    <row r="2478" spans="1:44" x14ac:dyDescent="0.2">
      <c r="A2478" s="260" t="s">
        <v>8395</v>
      </c>
      <c r="B2478" s="261" t="s">
        <v>8060</v>
      </c>
      <c r="C2478" s="261" t="s">
        <v>8065</v>
      </c>
      <c r="D2478" s="262" t="s">
        <v>11826</v>
      </c>
      <c r="E2478" s="257">
        <v>200</v>
      </c>
      <c r="F2478" s="258">
        <v>286</v>
      </c>
      <c r="G2478" s="258">
        <v>1196</v>
      </c>
      <c r="H2478" s="258">
        <v>817</v>
      </c>
      <c r="I2478" s="258">
        <v>286</v>
      </c>
      <c r="J2478" s="258">
        <v>163</v>
      </c>
      <c r="K2478" s="259">
        <v>56</v>
      </c>
      <c r="L2478" s="257">
        <v>181</v>
      </c>
      <c r="M2478" s="258">
        <v>283</v>
      </c>
      <c r="N2478" s="258">
        <v>1166</v>
      </c>
      <c r="O2478" s="258">
        <v>748</v>
      </c>
      <c r="P2478" s="258">
        <v>341</v>
      </c>
      <c r="Q2478" s="258">
        <v>262</v>
      </c>
      <c r="R2478" s="259">
        <v>132</v>
      </c>
      <c r="S2478" s="267">
        <v>6117</v>
      </c>
      <c r="T2478" s="90"/>
      <c r="U2478" s="260">
        <v>14</v>
      </c>
      <c r="V2478" s="273">
        <v>96.984326148549897</v>
      </c>
      <c r="W2478" s="273">
        <v>99.297041033186204</v>
      </c>
      <c r="X2478" s="274">
        <v>1.0816035289999999</v>
      </c>
      <c r="Z2478" s="257">
        <v>16849.599999999999</v>
      </c>
      <c r="AA2478" s="258">
        <v>6524.0854630879285</v>
      </c>
      <c r="AB2478" s="276">
        <v>1.0665498550086527</v>
      </c>
      <c r="AC2478" s="92"/>
      <c r="AD2478" s="257">
        <v>593084.89368468488</v>
      </c>
      <c r="AE2478" s="258">
        <v>6013.875409423209</v>
      </c>
      <c r="AF2478" s="276">
        <v>0.9831413126407077</v>
      </c>
      <c r="AG2478" s="93"/>
      <c r="AH2478" s="257">
        <v>6616.1687868929994</v>
      </c>
      <c r="AI2478" s="258">
        <v>5612.0743072746391</v>
      </c>
      <c r="AJ2478" s="258">
        <v>5874.635667491827</v>
      </c>
      <c r="AK2478" s="276">
        <v>0.96037856261105559</v>
      </c>
      <c r="AL2478" s="93"/>
      <c r="AM2478" s="257">
        <v>6123.02</v>
      </c>
      <c r="AN2478" s="258">
        <v>6109.4601269291561</v>
      </c>
      <c r="AO2478" s="276">
        <v>0.99876739037586337</v>
      </c>
      <c r="AQ2478" s="280">
        <v>6152.3693371381296</v>
      </c>
      <c r="AR2478" s="281">
        <v>6201.5532284649307</v>
      </c>
    </row>
    <row r="2479" spans="1:44" x14ac:dyDescent="0.2">
      <c r="A2479" s="260" t="s">
        <v>8395</v>
      </c>
      <c r="B2479" s="261" t="s">
        <v>8090</v>
      </c>
      <c r="C2479" s="261" t="s">
        <v>8097</v>
      </c>
      <c r="D2479" s="262" t="s">
        <v>15847</v>
      </c>
      <c r="E2479" s="257">
        <v>214</v>
      </c>
      <c r="F2479" s="258">
        <v>404</v>
      </c>
      <c r="G2479" s="258">
        <v>1449</v>
      </c>
      <c r="H2479" s="258">
        <v>1140</v>
      </c>
      <c r="I2479" s="258">
        <v>467</v>
      </c>
      <c r="J2479" s="258">
        <v>248</v>
      </c>
      <c r="K2479" s="259">
        <v>78</v>
      </c>
      <c r="L2479" s="257">
        <v>195</v>
      </c>
      <c r="M2479" s="258">
        <v>403</v>
      </c>
      <c r="N2479" s="258">
        <v>1442</v>
      </c>
      <c r="O2479" s="258">
        <v>1127</v>
      </c>
      <c r="P2479" s="258">
        <v>453</v>
      </c>
      <c r="Q2479" s="258">
        <v>285</v>
      </c>
      <c r="R2479" s="259">
        <v>191</v>
      </c>
      <c r="S2479" s="267">
        <v>8096</v>
      </c>
      <c r="T2479" s="90"/>
      <c r="U2479" s="260">
        <v>3</v>
      </c>
      <c r="V2479" s="273">
        <v>93.915386260082698</v>
      </c>
      <c r="W2479" s="273">
        <v>87.609608496974104</v>
      </c>
      <c r="X2479" s="274">
        <v>1.082381941</v>
      </c>
      <c r="Z2479" s="257">
        <v>22515.67</v>
      </c>
      <c r="AA2479" s="258">
        <v>8717.9609805980544</v>
      </c>
      <c r="AB2479" s="276">
        <v>1.0768232436509455</v>
      </c>
      <c r="AC2479" s="92"/>
      <c r="AD2479" s="257">
        <v>756071.30462335155</v>
      </c>
      <c r="AE2479" s="258">
        <v>7666.5561289144534</v>
      </c>
      <c r="AF2479" s="276">
        <v>0.9469560435912121</v>
      </c>
      <c r="AG2479" s="93"/>
      <c r="AH2479" s="257">
        <v>8762.9641943360002</v>
      </c>
      <c r="AI2479" s="258">
        <v>7433.0640276327067</v>
      </c>
      <c r="AJ2479" s="258">
        <v>7777.7907332636987</v>
      </c>
      <c r="AK2479" s="276">
        <v>0.9606954957094489</v>
      </c>
      <c r="AL2479" s="93"/>
      <c r="AM2479" s="257">
        <v>8097.29</v>
      </c>
      <c r="AN2479" s="258">
        <v>8079.3579624404583</v>
      </c>
      <c r="AO2479" s="276">
        <v>0.997944412356776</v>
      </c>
      <c r="AQ2479" s="280">
        <v>7914.7435264769238</v>
      </c>
      <c r="AR2479" s="281">
        <v>7978.0163672564768</v>
      </c>
    </row>
    <row r="2480" spans="1:44" x14ac:dyDescent="0.2">
      <c r="A2480" s="260" t="s">
        <v>8395</v>
      </c>
      <c r="B2480" s="261" t="s">
        <v>8060</v>
      </c>
      <c r="C2480" s="261" t="s">
        <v>8066</v>
      </c>
      <c r="D2480" s="262" t="s">
        <v>15822</v>
      </c>
      <c r="E2480" s="257">
        <v>223</v>
      </c>
      <c r="F2480" s="258">
        <v>446</v>
      </c>
      <c r="G2480" s="258">
        <v>1421</v>
      </c>
      <c r="H2480" s="258">
        <v>1242</v>
      </c>
      <c r="I2480" s="258">
        <v>544</v>
      </c>
      <c r="J2480" s="258">
        <v>317</v>
      </c>
      <c r="K2480" s="259">
        <v>94</v>
      </c>
      <c r="L2480" s="257">
        <v>197</v>
      </c>
      <c r="M2480" s="258">
        <v>445</v>
      </c>
      <c r="N2480" s="258">
        <v>1435</v>
      </c>
      <c r="O2480" s="258">
        <v>1259</v>
      </c>
      <c r="P2480" s="258">
        <v>530</v>
      </c>
      <c r="Q2480" s="258">
        <v>380</v>
      </c>
      <c r="R2480" s="259">
        <v>183</v>
      </c>
      <c r="S2480" s="267">
        <v>8716</v>
      </c>
      <c r="T2480" s="90"/>
      <c r="U2480" s="260">
        <v>14</v>
      </c>
      <c r="V2480" s="273">
        <v>91.744681236205807</v>
      </c>
      <c r="W2480" s="273">
        <v>85.472005507113295</v>
      </c>
      <c r="X2480" s="274">
        <v>1.0816035289999999</v>
      </c>
      <c r="Z2480" s="257">
        <v>25033.869999999995</v>
      </c>
      <c r="AA2480" s="258">
        <v>9692.9961157435773</v>
      </c>
      <c r="AB2480" s="276">
        <v>1.1120922574281296</v>
      </c>
      <c r="AC2480" s="92"/>
      <c r="AD2480" s="257">
        <v>804619.94150814298</v>
      </c>
      <c r="AE2480" s="258">
        <v>8158.8388638675515</v>
      </c>
      <c r="AF2480" s="276">
        <v>0.93607605138452865</v>
      </c>
      <c r="AG2480" s="93"/>
      <c r="AH2480" s="257">
        <v>9427.2563587639997</v>
      </c>
      <c r="AI2480" s="258">
        <v>7996.5407327457515</v>
      </c>
      <c r="AJ2480" s="258">
        <v>8370.6595517179594</v>
      </c>
      <c r="AK2480" s="276">
        <v>0.96037856261105548</v>
      </c>
      <c r="AL2480" s="93"/>
      <c r="AM2480" s="257">
        <v>8722.02</v>
      </c>
      <c r="AN2480" s="258">
        <v>8702.7044524235807</v>
      </c>
      <c r="AO2480" s="276">
        <v>0.99847458150798307</v>
      </c>
      <c r="AQ2480" s="280">
        <v>8700.5887965241855</v>
      </c>
      <c r="AR2480" s="281">
        <v>8770.1439208019619</v>
      </c>
    </row>
    <row r="2481" spans="1:44" x14ac:dyDescent="0.2">
      <c r="A2481" s="260" t="s">
        <v>8395</v>
      </c>
      <c r="B2481" s="261" t="s">
        <v>8088</v>
      </c>
      <c r="C2481" s="261" t="s">
        <v>8098</v>
      </c>
      <c r="D2481" s="262" t="s">
        <v>15848</v>
      </c>
      <c r="E2481" s="257">
        <v>548</v>
      </c>
      <c r="F2481" s="258">
        <v>883</v>
      </c>
      <c r="G2481" s="258">
        <v>2690</v>
      </c>
      <c r="H2481" s="258">
        <v>1600</v>
      </c>
      <c r="I2481" s="258">
        <v>425</v>
      </c>
      <c r="J2481" s="258">
        <v>236</v>
      </c>
      <c r="K2481" s="259">
        <v>52</v>
      </c>
      <c r="L2481" s="257">
        <v>515</v>
      </c>
      <c r="M2481" s="258">
        <v>813</v>
      </c>
      <c r="N2481" s="258">
        <v>2717</v>
      </c>
      <c r="O2481" s="258">
        <v>1460</v>
      </c>
      <c r="P2481" s="258">
        <v>444</v>
      </c>
      <c r="Q2481" s="258">
        <v>273</v>
      </c>
      <c r="R2481" s="259">
        <v>119</v>
      </c>
      <c r="S2481" s="267">
        <v>12775</v>
      </c>
      <c r="T2481" s="90"/>
      <c r="U2481" s="260">
        <v>2</v>
      </c>
      <c r="V2481" s="273">
        <v>100.32016566336399</v>
      </c>
      <c r="W2481" s="273">
        <v>108.780934491664</v>
      </c>
      <c r="X2481" s="274">
        <v>1.115075246</v>
      </c>
      <c r="Z2481" s="257">
        <v>31062.420000000002</v>
      </c>
      <c r="AA2481" s="258">
        <v>12027.222175620298</v>
      </c>
      <c r="AB2481" s="276">
        <v>0.94146553233818375</v>
      </c>
      <c r="AC2481" s="92"/>
      <c r="AD2481" s="257">
        <v>1278437.4973765628</v>
      </c>
      <c r="AE2481" s="258">
        <v>12963.344556276961</v>
      </c>
      <c r="AF2481" s="276">
        <v>1.0147432137985879</v>
      </c>
      <c r="AG2481" s="93"/>
      <c r="AH2481" s="257">
        <v>14245.08626765</v>
      </c>
      <c r="AI2481" s="258">
        <v>12083.198785067856</v>
      </c>
      <c r="AJ2481" s="258">
        <v>12442.93541683257</v>
      </c>
      <c r="AK2481" s="276">
        <v>0.9740066862491249</v>
      </c>
      <c r="AL2481" s="93"/>
      <c r="AM2481" s="257">
        <v>12775.86</v>
      </c>
      <c r="AN2481" s="258">
        <v>12747.566928938517</v>
      </c>
      <c r="AO2481" s="276">
        <v>0.99785259717718333</v>
      </c>
      <c r="AQ2481" s="280">
        <v>11861.778758410954</v>
      </c>
      <c r="AR2481" s="281">
        <v>11956.605386239449</v>
      </c>
    </row>
    <row r="2482" spans="1:44" x14ac:dyDescent="0.2">
      <c r="A2482" s="260" t="s">
        <v>8395</v>
      </c>
      <c r="B2482" s="261" t="s">
        <v>8060</v>
      </c>
      <c r="C2482" s="261" t="s">
        <v>8067</v>
      </c>
      <c r="D2482" s="262" t="s">
        <v>15823</v>
      </c>
      <c r="E2482" s="257">
        <v>113</v>
      </c>
      <c r="F2482" s="258">
        <v>251</v>
      </c>
      <c r="G2482" s="258">
        <v>704</v>
      </c>
      <c r="H2482" s="258">
        <v>844</v>
      </c>
      <c r="I2482" s="258">
        <v>421</v>
      </c>
      <c r="J2482" s="258">
        <v>230</v>
      </c>
      <c r="K2482" s="259">
        <v>63</v>
      </c>
      <c r="L2482" s="257">
        <v>111</v>
      </c>
      <c r="M2482" s="258">
        <v>291</v>
      </c>
      <c r="N2482" s="258">
        <v>710</v>
      </c>
      <c r="O2482" s="258">
        <v>878</v>
      </c>
      <c r="P2482" s="258">
        <v>422</v>
      </c>
      <c r="Q2482" s="258">
        <v>252</v>
      </c>
      <c r="R2482" s="259">
        <v>124</v>
      </c>
      <c r="S2482" s="267">
        <v>5414</v>
      </c>
      <c r="T2482" s="90"/>
      <c r="U2482" s="260">
        <v>6</v>
      </c>
      <c r="V2482" s="273">
        <v>84.991344159903903</v>
      </c>
      <c r="W2482" s="273">
        <v>72.748984115256704</v>
      </c>
      <c r="X2482" s="274">
        <v>1.0816035289999999</v>
      </c>
      <c r="Z2482" s="257">
        <v>16493.45</v>
      </c>
      <c r="AA2482" s="258">
        <v>6386.1858667961023</v>
      </c>
      <c r="AB2482" s="276">
        <v>1.1795688708526233</v>
      </c>
      <c r="AC2482" s="92"/>
      <c r="AD2482" s="257">
        <v>473937.98138112098</v>
      </c>
      <c r="AE2482" s="258">
        <v>4805.7268060091856</v>
      </c>
      <c r="AF2482" s="276">
        <v>0.88764809863486993</v>
      </c>
      <c r="AG2482" s="93"/>
      <c r="AH2482" s="257">
        <v>5855.8015060059997</v>
      </c>
      <c r="AI2482" s="258">
        <v>4967.1032041171984</v>
      </c>
      <c r="AJ2482" s="258">
        <v>5199.4895379762547</v>
      </c>
      <c r="AK2482" s="276">
        <v>0.96037856261105559</v>
      </c>
      <c r="AL2482" s="93"/>
      <c r="AM2482" s="257">
        <v>5416.58</v>
      </c>
      <c r="AN2482" s="258">
        <v>5404.5845896831834</v>
      </c>
      <c r="AO2482" s="276">
        <v>0.99826091423775087</v>
      </c>
      <c r="AQ2482" s="280">
        <v>5434.6165355449293</v>
      </c>
      <c r="AR2482" s="281">
        <v>5478.0624950509</v>
      </c>
    </row>
    <row r="2483" spans="1:44" x14ac:dyDescent="0.2">
      <c r="A2483" s="260" t="s">
        <v>8395</v>
      </c>
      <c r="B2483" s="261" t="s">
        <v>8085</v>
      </c>
      <c r="C2483" s="261" t="s">
        <v>8099</v>
      </c>
      <c r="D2483" s="262" t="s">
        <v>15849</v>
      </c>
      <c r="E2483" s="257">
        <v>570</v>
      </c>
      <c r="F2483" s="258">
        <v>944</v>
      </c>
      <c r="G2483" s="258">
        <v>3261</v>
      </c>
      <c r="H2483" s="258">
        <v>2026</v>
      </c>
      <c r="I2483" s="258">
        <v>717</v>
      </c>
      <c r="J2483" s="258">
        <v>204</v>
      </c>
      <c r="K2483" s="259">
        <v>55</v>
      </c>
      <c r="L2483" s="257">
        <v>535</v>
      </c>
      <c r="M2483" s="258">
        <v>867</v>
      </c>
      <c r="N2483" s="258">
        <v>3132</v>
      </c>
      <c r="O2483" s="258">
        <v>2123</v>
      </c>
      <c r="P2483" s="258">
        <v>678</v>
      </c>
      <c r="Q2483" s="258">
        <v>239</v>
      </c>
      <c r="R2483" s="259">
        <v>102</v>
      </c>
      <c r="S2483" s="267">
        <v>15453</v>
      </c>
      <c r="T2483" s="90"/>
      <c r="U2483" s="260">
        <v>1</v>
      </c>
      <c r="V2483" s="273">
        <v>100.00160924069699</v>
      </c>
      <c r="W2483" s="273">
        <v>90.490320492068605</v>
      </c>
      <c r="X2483" s="274">
        <v>1.1550337310000001</v>
      </c>
      <c r="Z2483" s="257">
        <v>37840.259999999995</v>
      </c>
      <c r="AA2483" s="258">
        <v>14651.5697812095</v>
      </c>
      <c r="AB2483" s="276">
        <v>0.94813756430528051</v>
      </c>
      <c r="AC2483" s="92"/>
      <c r="AD2483" s="257">
        <v>1478229.4759590609</v>
      </c>
      <c r="AE2483" s="258">
        <v>14989.233395786145</v>
      </c>
      <c r="AF2483" s="276">
        <v>0.96998857152566786</v>
      </c>
      <c r="AG2483" s="93"/>
      <c r="AH2483" s="257">
        <v>17848.736245143002</v>
      </c>
      <c r="AI2483" s="258">
        <v>15139.94538608627</v>
      </c>
      <c r="AJ2483" s="258">
        <v>15302.73378532141</v>
      </c>
      <c r="AK2483" s="276">
        <v>0.99027591958334371</v>
      </c>
      <c r="AL2483" s="93"/>
      <c r="AM2483" s="257">
        <v>15453.43</v>
      </c>
      <c r="AN2483" s="258">
        <v>15419.207255454141</v>
      </c>
      <c r="AO2483" s="276">
        <v>0.99781319196622931</v>
      </c>
      <c r="AQ2483" s="280">
        <v>14042.881631012868</v>
      </c>
      <c r="AR2483" s="281">
        <v>14155.144651356204</v>
      </c>
    </row>
    <row r="2484" spans="1:44" x14ac:dyDescent="0.2">
      <c r="A2484" s="260" t="s">
        <v>8395</v>
      </c>
      <c r="B2484" s="261" t="s">
        <v>8085</v>
      </c>
      <c r="C2484" s="261" t="s">
        <v>8100</v>
      </c>
      <c r="D2484" s="262" t="s">
        <v>15850</v>
      </c>
      <c r="E2484" s="257">
        <v>409</v>
      </c>
      <c r="F2484" s="258">
        <v>637</v>
      </c>
      <c r="G2484" s="258">
        <v>2296</v>
      </c>
      <c r="H2484" s="258">
        <v>1390</v>
      </c>
      <c r="I2484" s="258">
        <v>499</v>
      </c>
      <c r="J2484" s="258">
        <v>281</v>
      </c>
      <c r="K2484" s="259">
        <v>79</v>
      </c>
      <c r="L2484" s="257">
        <v>345</v>
      </c>
      <c r="M2484" s="258">
        <v>570</v>
      </c>
      <c r="N2484" s="258">
        <v>2225</v>
      </c>
      <c r="O2484" s="258">
        <v>1309</v>
      </c>
      <c r="P2484" s="258">
        <v>507</v>
      </c>
      <c r="Q2484" s="258">
        <v>351</v>
      </c>
      <c r="R2484" s="259">
        <v>172</v>
      </c>
      <c r="S2484" s="267">
        <v>11070</v>
      </c>
      <c r="T2484" s="90"/>
      <c r="U2484" s="260">
        <v>20</v>
      </c>
      <c r="V2484" s="273">
        <v>98.069315020925401</v>
      </c>
      <c r="W2484" s="273">
        <v>104.986534116583</v>
      </c>
      <c r="X2484" s="274">
        <v>1.1550337310000001</v>
      </c>
      <c r="Z2484" s="257">
        <v>28872.19</v>
      </c>
      <c r="AA2484" s="258">
        <v>11179.175473988265</v>
      </c>
      <c r="AB2484" s="276">
        <v>1.0098622831064377</v>
      </c>
      <c r="AC2484" s="92"/>
      <c r="AD2484" s="257">
        <v>1091360.4527271865</v>
      </c>
      <c r="AE2484" s="258">
        <v>11066.385030812142</v>
      </c>
      <c r="AF2484" s="276">
        <v>0.99967344451780871</v>
      </c>
      <c r="AG2484" s="93"/>
      <c r="AH2484" s="257">
        <v>12786.223402170001</v>
      </c>
      <c r="AI2484" s="258">
        <v>10845.738395390863</v>
      </c>
      <c r="AJ2484" s="258">
        <v>10962.354429787614</v>
      </c>
      <c r="AK2484" s="276">
        <v>0.9902759195833436</v>
      </c>
      <c r="AL2484" s="93"/>
      <c r="AM2484" s="257">
        <v>11078.6</v>
      </c>
      <c r="AN2484" s="258">
        <v>11054.065634637374</v>
      </c>
      <c r="AO2484" s="276">
        <v>0.99856058126805547</v>
      </c>
      <c r="AQ2484" s="280">
        <v>11050.923314853791</v>
      </c>
      <c r="AR2484" s="281">
        <v>11139.267720333097</v>
      </c>
    </row>
    <row r="2485" spans="1:44" x14ac:dyDescent="0.2">
      <c r="A2485" s="260" t="s">
        <v>8395</v>
      </c>
      <c r="B2485" s="261" t="s">
        <v>8085</v>
      </c>
      <c r="C2485" s="261" t="s">
        <v>8101</v>
      </c>
      <c r="D2485" s="262" t="s">
        <v>15851</v>
      </c>
      <c r="E2485" s="257">
        <v>417</v>
      </c>
      <c r="F2485" s="258">
        <v>815</v>
      </c>
      <c r="G2485" s="258">
        <v>2301</v>
      </c>
      <c r="H2485" s="258">
        <v>1701</v>
      </c>
      <c r="I2485" s="258">
        <v>580</v>
      </c>
      <c r="J2485" s="258">
        <v>296</v>
      </c>
      <c r="K2485" s="259">
        <v>94</v>
      </c>
      <c r="L2485" s="257">
        <v>345</v>
      </c>
      <c r="M2485" s="258">
        <v>760</v>
      </c>
      <c r="N2485" s="258">
        <v>2394</v>
      </c>
      <c r="O2485" s="258">
        <v>1701</v>
      </c>
      <c r="P2485" s="258">
        <v>632</v>
      </c>
      <c r="Q2485" s="258">
        <v>379</v>
      </c>
      <c r="R2485" s="259">
        <v>195</v>
      </c>
      <c r="S2485" s="267">
        <v>12610</v>
      </c>
      <c r="T2485" s="90"/>
      <c r="U2485" s="260">
        <v>20</v>
      </c>
      <c r="V2485" s="273">
        <v>86.928807483190297</v>
      </c>
      <c r="W2485" s="273">
        <v>85.467961934972195</v>
      </c>
      <c r="X2485" s="274">
        <v>1.1550337310000001</v>
      </c>
      <c r="Z2485" s="257">
        <v>33111.86</v>
      </c>
      <c r="AA2485" s="258">
        <v>12820.75565484063</v>
      </c>
      <c r="AB2485" s="276">
        <v>1.0167133746899786</v>
      </c>
      <c r="AC2485" s="92"/>
      <c r="AD2485" s="257">
        <v>1148224.3910761052</v>
      </c>
      <c r="AE2485" s="258">
        <v>11642.984846725394</v>
      </c>
      <c r="AF2485" s="276">
        <v>0.92331362781327475</v>
      </c>
      <c r="AG2485" s="93"/>
      <c r="AH2485" s="257">
        <v>14564.97534791</v>
      </c>
      <c r="AI2485" s="258">
        <v>12354.54030405409</v>
      </c>
      <c r="AJ2485" s="258">
        <v>12487.379345945963</v>
      </c>
      <c r="AK2485" s="276">
        <v>0.9902759195833436</v>
      </c>
      <c r="AL2485" s="93"/>
      <c r="AM2485" s="257">
        <v>12618.6</v>
      </c>
      <c r="AN2485" s="258">
        <v>12590.655192644845</v>
      </c>
      <c r="AO2485" s="276">
        <v>0.99846591535645079</v>
      </c>
      <c r="AQ2485" s="280">
        <v>11704.485591084645</v>
      </c>
      <c r="AR2485" s="281">
        <v>11798.054770014303</v>
      </c>
    </row>
    <row r="2486" spans="1:44" x14ac:dyDescent="0.2">
      <c r="A2486" s="260" t="s">
        <v>8395</v>
      </c>
      <c r="B2486" s="261" t="s">
        <v>8088</v>
      </c>
      <c r="C2486" s="261" t="s">
        <v>8102</v>
      </c>
      <c r="D2486" s="262" t="s">
        <v>15852</v>
      </c>
      <c r="E2486" s="257">
        <v>420</v>
      </c>
      <c r="F2486" s="258">
        <v>841</v>
      </c>
      <c r="G2486" s="258">
        <v>2673</v>
      </c>
      <c r="H2486" s="258">
        <v>1901</v>
      </c>
      <c r="I2486" s="258">
        <v>608</v>
      </c>
      <c r="J2486" s="258">
        <v>352</v>
      </c>
      <c r="K2486" s="259">
        <v>96</v>
      </c>
      <c r="L2486" s="257">
        <v>434</v>
      </c>
      <c r="M2486" s="258">
        <v>838</v>
      </c>
      <c r="N2486" s="258">
        <v>2746</v>
      </c>
      <c r="O2486" s="258">
        <v>1906</v>
      </c>
      <c r="P2486" s="258">
        <v>656</v>
      </c>
      <c r="Q2486" s="258">
        <v>447</v>
      </c>
      <c r="R2486" s="259">
        <v>224</v>
      </c>
      <c r="S2486" s="267">
        <v>14142</v>
      </c>
      <c r="T2486" s="90"/>
      <c r="U2486" s="260">
        <v>0</v>
      </c>
      <c r="V2486" s="273">
        <v>88.973391813236901</v>
      </c>
      <c r="W2486" s="273">
        <v>92.844837340876893</v>
      </c>
      <c r="X2486" s="274">
        <v>1.115075246</v>
      </c>
      <c r="Z2486" s="257">
        <v>37037.75</v>
      </c>
      <c r="AA2486" s="258">
        <v>14340.841703095917</v>
      </c>
      <c r="AB2486" s="276">
        <v>1.0140603665037418</v>
      </c>
      <c r="AC2486" s="92"/>
      <c r="AD2486" s="257">
        <v>1319973.9040363808</v>
      </c>
      <c r="AE2486" s="258">
        <v>13384.523340742993</v>
      </c>
      <c r="AF2486" s="276">
        <v>0.94643779810090467</v>
      </c>
      <c r="AG2486" s="93"/>
      <c r="AH2486" s="257">
        <v>15769.394128931999</v>
      </c>
      <c r="AI2486" s="258">
        <v>13376.17199361484</v>
      </c>
      <c r="AJ2486" s="258">
        <v>13774.402556935123</v>
      </c>
      <c r="AK2486" s="276">
        <v>0.97400668624912479</v>
      </c>
      <c r="AL2486" s="93"/>
      <c r="AM2486" s="257">
        <v>14142</v>
      </c>
      <c r="AN2486" s="258">
        <v>14110.681512559506</v>
      </c>
      <c r="AO2486" s="276">
        <v>0.9977854272775778</v>
      </c>
      <c r="AQ2486" s="280">
        <v>13190.638351448704</v>
      </c>
      <c r="AR2486" s="281">
        <v>13296.088282630921</v>
      </c>
    </row>
    <row r="2487" spans="1:44" x14ac:dyDescent="0.2">
      <c r="A2487" s="260" t="s">
        <v>8395</v>
      </c>
      <c r="B2487" s="261" t="s">
        <v>8060</v>
      </c>
      <c r="C2487" s="261" t="s">
        <v>8068</v>
      </c>
      <c r="D2487" s="262" t="s">
        <v>15824</v>
      </c>
      <c r="E2487" s="257">
        <v>307</v>
      </c>
      <c r="F2487" s="258">
        <v>576</v>
      </c>
      <c r="G2487" s="258">
        <v>2109</v>
      </c>
      <c r="H2487" s="258">
        <v>1607</v>
      </c>
      <c r="I2487" s="258">
        <v>549</v>
      </c>
      <c r="J2487" s="258">
        <v>321</v>
      </c>
      <c r="K2487" s="259">
        <v>105</v>
      </c>
      <c r="L2487" s="257">
        <v>291</v>
      </c>
      <c r="M2487" s="258">
        <v>516</v>
      </c>
      <c r="N2487" s="258">
        <v>1952</v>
      </c>
      <c r="O2487" s="258">
        <v>1582</v>
      </c>
      <c r="P2487" s="258">
        <v>585</v>
      </c>
      <c r="Q2487" s="258">
        <v>409</v>
      </c>
      <c r="R2487" s="259">
        <v>210</v>
      </c>
      <c r="S2487" s="267">
        <v>11119</v>
      </c>
      <c r="T2487" s="90"/>
      <c r="U2487" s="260">
        <v>64</v>
      </c>
      <c r="V2487" s="273">
        <v>94.914923362650399</v>
      </c>
      <c r="W2487" s="273">
        <v>97.171598165302598</v>
      </c>
      <c r="X2487" s="274">
        <v>1.0816035289999999</v>
      </c>
      <c r="Z2487" s="257">
        <v>30371.710000000003</v>
      </c>
      <c r="AA2487" s="258">
        <v>11759.78252896937</v>
      </c>
      <c r="AB2487" s="276">
        <v>1.0576295106546785</v>
      </c>
      <c r="AC2487" s="92"/>
      <c r="AD2487" s="257">
        <v>1066458.6463938202</v>
      </c>
      <c r="AE2487" s="258">
        <v>10813.880941847656</v>
      </c>
      <c r="AF2487" s="276">
        <v>0.97255876804097996</v>
      </c>
      <c r="AG2487" s="93"/>
      <c r="AH2487" s="257">
        <v>12026.349638950998</v>
      </c>
      <c r="AI2487" s="258">
        <v>10201.185911817347</v>
      </c>
      <c r="AJ2487" s="258">
        <v>10678.449237672326</v>
      </c>
      <c r="AK2487" s="276">
        <v>0.96037856261105559</v>
      </c>
      <c r="AL2487" s="93"/>
      <c r="AM2487" s="257">
        <v>11146.52</v>
      </c>
      <c r="AN2487" s="258">
        <v>11121.835220858067</v>
      </c>
      <c r="AO2487" s="276">
        <v>1.0002549888351531</v>
      </c>
      <c r="AQ2487" s="280">
        <v>10986.726853686992</v>
      </c>
      <c r="AR2487" s="281">
        <v>11074.558053343213</v>
      </c>
    </row>
    <row r="2488" spans="1:44" x14ac:dyDescent="0.2">
      <c r="A2488" s="260" t="s">
        <v>8395</v>
      </c>
      <c r="B2488" s="261" t="s">
        <v>8060</v>
      </c>
      <c r="C2488" s="261" t="s">
        <v>8069</v>
      </c>
      <c r="D2488" s="262" t="s">
        <v>15825</v>
      </c>
      <c r="E2488" s="257">
        <v>98</v>
      </c>
      <c r="F2488" s="258">
        <v>259</v>
      </c>
      <c r="G2488" s="258">
        <v>657</v>
      </c>
      <c r="H2488" s="258">
        <v>759</v>
      </c>
      <c r="I2488" s="258">
        <v>306</v>
      </c>
      <c r="J2488" s="258">
        <v>188</v>
      </c>
      <c r="K2488" s="259">
        <v>55</v>
      </c>
      <c r="L2488" s="257">
        <v>90</v>
      </c>
      <c r="M2488" s="258">
        <v>203</v>
      </c>
      <c r="N2488" s="258">
        <v>643</v>
      </c>
      <c r="O2488" s="258">
        <v>759</v>
      </c>
      <c r="P2488" s="258">
        <v>336</v>
      </c>
      <c r="Q2488" s="258">
        <v>202</v>
      </c>
      <c r="R2488" s="259">
        <v>85</v>
      </c>
      <c r="S2488" s="267">
        <v>4640</v>
      </c>
      <c r="T2488" s="90"/>
      <c r="U2488" s="260">
        <v>45</v>
      </c>
      <c r="V2488" s="273">
        <v>85.748919098469798</v>
      </c>
      <c r="W2488" s="273">
        <v>73.895905172413705</v>
      </c>
      <c r="X2488" s="274">
        <v>1.0816035289999999</v>
      </c>
      <c r="Z2488" s="257">
        <v>13709.170000000002</v>
      </c>
      <c r="AA2488" s="258">
        <v>5308.1258135505386</v>
      </c>
      <c r="AB2488" s="276">
        <v>1.1439926322307195</v>
      </c>
      <c r="AC2488" s="92"/>
      <c r="AD2488" s="257">
        <v>408360.48275270336</v>
      </c>
      <c r="AE2488" s="258">
        <v>4140.7715683824536</v>
      </c>
      <c r="AF2488" s="276">
        <v>0.89240766559966667</v>
      </c>
      <c r="AG2488" s="93"/>
      <c r="AH2488" s="257">
        <v>5018.6403745599991</v>
      </c>
      <c r="AI2488" s="258">
        <v>4256.9927719068701</v>
      </c>
      <c r="AJ2488" s="258">
        <v>4456.1565305152981</v>
      </c>
      <c r="AK2488" s="276">
        <v>0.96037856261105559</v>
      </c>
      <c r="AL2488" s="93"/>
      <c r="AM2488" s="257">
        <v>4659.3500000000004</v>
      </c>
      <c r="AN2488" s="258">
        <v>4649.031530585783</v>
      </c>
      <c r="AO2488" s="276">
        <v>1.0019464505572808</v>
      </c>
      <c r="AQ2488" s="280">
        <v>4558.1799710899741</v>
      </c>
      <c r="AR2488" s="281">
        <v>4594.6194330372264</v>
      </c>
    </row>
    <row r="2489" spans="1:44" x14ac:dyDescent="0.2">
      <c r="A2489" s="260" t="s">
        <v>8395</v>
      </c>
      <c r="B2489" s="261" t="s">
        <v>8085</v>
      </c>
      <c r="C2489" s="261" t="s">
        <v>8103</v>
      </c>
      <c r="D2489" s="262" t="s">
        <v>10785</v>
      </c>
      <c r="E2489" s="257">
        <v>139</v>
      </c>
      <c r="F2489" s="258">
        <v>308</v>
      </c>
      <c r="G2489" s="258">
        <v>1052</v>
      </c>
      <c r="H2489" s="258">
        <v>774</v>
      </c>
      <c r="I2489" s="258">
        <v>272</v>
      </c>
      <c r="J2489" s="258">
        <v>158</v>
      </c>
      <c r="K2489" s="259">
        <v>31</v>
      </c>
      <c r="L2489" s="257">
        <v>143</v>
      </c>
      <c r="M2489" s="258">
        <v>274</v>
      </c>
      <c r="N2489" s="258">
        <v>969</v>
      </c>
      <c r="O2489" s="258">
        <v>750</v>
      </c>
      <c r="P2489" s="258">
        <v>289</v>
      </c>
      <c r="Q2489" s="258">
        <v>197</v>
      </c>
      <c r="R2489" s="259">
        <v>63</v>
      </c>
      <c r="S2489" s="267">
        <v>5419</v>
      </c>
      <c r="T2489" s="90"/>
      <c r="U2489" s="260">
        <v>15</v>
      </c>
      <c r="V2489" s="273">
        <v>100.655580066459</v>
      </c>
      <c r="W2489" s="273">
        <v>95.300664451827203</v>
      </c>
      <c r="X2489" s="274">
        <v>1.1550337310000001</v>
      </c>
      <c r="Z2489" s="257">
        <v>14428.369999999999</v>
      </c>
      <c r="AA2489" s="258">
        <v>5586.5966535142661</v>
      </c>
      <c r="AB2489" s="276">
        <v>1.0309275979911914</v>
      </c>
      <c r="AC2489" s="92"/>
      <c r="AD2489" s="257">
        <v>525477.12468078942</v>
      </c>
      <c r="AE2489" s="258">
        <v>5328.3332487175385</v>
      </c>
      <c r="AF2489" s="276">
        <v>0.98326873015640126</v>
      </c>
      <c r="AG2489" s="93"/>
      <c r="AH2489" s="257">
        <v>6259.1277882889999</v>
      </c>
      <c r="AI2489" s="258">
        <v>5309.2191837961227</v>
      </c>
      <c r="AJ2489" s="258">
        <v>5366.3052082221384</v>
      </c>
      <c r="AK2489" s="276">
        <v>0.99027591958334349</v>
      </c>
      <c r="AL2489" s="93"/>
      <c r="AM2489" s="257">
        <v>5425.45</v>
      </c>
      <c r="AN2489" s="258">
        <v>5413.4349464231345</v>
      </c>
      <c r="AO2489" s="276">
        <v>0.99897304787287955</v>
      </c>
      <c r="AQ2489" s="280">
        <v>5434.1238784430507</v>
      </c>
      <c r="AR2489" s="281">
        <v>5477.5658994999403</v>
      </c>
    </row>
    <row r="2490" spans="1:44" x14ac:dyDescent="0.2">
      <c r="A2490" s="260" t="s">
        <v>8395</v>
      </c>
      <c r="B2490" s="261" t="s">
        <v>8060</v>
      </c>
      <c r="C2490" s="261" t="s">
        <v>8070</v>
      </c>
      <c r="D2490" s="262" t="s">
        <v>11671</v>
      </c>
      <c r="E2490" s="257">
        <v>517</v>
      </c>
      <c r="F2490" s="258">
        <v>861</v>
      </c>
      <c r="G2490" s="258">
        <v>2760</v>
      </c>
      <c r="H2490" s="258">
        <v>1916</v>
      </c>
      <c r="I2490" s="258">
        <v>664</v>
      </c>
      <c r="J2490" s="258">
        <v>402</v>
      </c>
      <c r="K2490" s="259">
        <v>120</v>
      </c>
      <c r="L2490" s="257">
        <v>472</v>
      </c>
      <c r="M2490" s="258">
        <v>722</v>
      </c>
      <c r="N2490" s="258">
        <v>2812</v>
      </c>
      <c r="O2490" s="258">
        <v>1867</v>
      </c>
      <c r="P2490" s="258">
        <v>712</v>
      </c>
      <c r="Q2490" s="258">
        <v>529</v>
      </c>
      <c r="R2490" s="259">
        <v>247</v>
      </c>
      <c r="S2490" s="267">
        <v>14601</v>
      </c>
      <c r="T2490" s="90"/>
      <c r="U2490" s="260">
        <v>2</v>
      </c>
      <c r="V2490" s="273">
        <v>98.703609138002093</v>
      </c>
      <c r="W2490" s="273">
        <v>101.700568454215</v>
      </c>
      <c r="X2490" s="274">
        <v>1.0816035289999999</v>
      </c>
      <c r="Z2490" s="257">
        <v>39237.509999999995</v>
      </c>
      <c r="AA2490" s="258">
        <v>15192.578375674628</v>
      </c>
      <c r="AB2490" s="276">
        <v>1.040516291738554</v>
      </c>
      <c r="AC2490" s="92"/>
      <c r="AD2490" s="257">
        <v>1430531.1369328077</v>
      </c>
      <c r="AE2490" s="258">
        <v>14505.57267335874</v>
      </c>
      <c r="AF2490" s="276">
        <v>0.99346432938557216</v>
      </c>
      <c r="AG2490" s="93"/>
      <c r="AH2490" s="257">
        <v>15792.493126928999</v>
      </c>
      <c r="AI2490" s="258">
        <v>13395.765401425047</v>
      </c>
      <c r="AJ2490" s="258">
        <v>14022.487392684023</v>
      </c>
      <c r="AK2490" s="276">
        <v>0.96037856261105559</v>
      </c>
      <c r="AL2490" s="93"/>
      <c r="AM2490" s="257">
        <v>14601.86</v>
      </c>
      <c r="AN2490" s="258">
        <v>14569.523119147374</v>
      </c>
      <c r="AO2490" s="276">
        <v>0.99784419691441506</v>
      </c>
      <c r="AQ2490" s="280">
        <v>14464.018111942938</v>
      </c>
      <c r="AR2490" s="281">
        <v>14579.647824007267</v>
      </c>
    </row>
    <row r="2491" spans="1:44" x14ac:dyDescent="0.2">
      <c r="A2491" s="260" t="s">
        <v>8395</v>
      </c>
      <c r="B2491" s="261" t="s">
        <v>8090</v>
      </c>
      <c r="C2491" s="261" t="s">
        <v>8104</v>
      </c>
      <c r="D2491" s="262" t="s">
        <v>15853</v>
      </c>
      <c r="E2491" s="257">
        <v>170</v>
      </c>
      <c r="F2491" s="258">
        <v>477</v>
      </c>
      <c r="G2491" s="258">
        <v>1051</v>
      </c>
      <c r="H2491" s="258">
        <v>947</v>
      </c>
      <c r="I2491" s="258">
        <v>403</v>
      </c>
      <c r="J2491" s="258">
        <v>263</v>
      </c>
      <c r="K2491" s="259">
        <v>89</v>
      </c>
      <c r="L2491" s="257">
        <v>139</v>
      </c>
      <c r="M2491" s="258">
        <v>440</v>
      </c>
      <c r="N2491" s="258">
        <v>1034</v>
      </c>
      <c r="O2491" s="258">
        <v>967</v>
      </c>
      <c r="P2491" s="258">
        <v>459</v>
      </c>
      <c r="Q2491" s="258">
        <v>327</v>
      </c>
      <c r="R2491" s="259">
        <v>183</v>
      </c>
      <c r="S2491" s="267">
        <v>6949</v>
      </c>
      <c r="T2491" s="90"/>
      <c r="U2491" s="260">
        <v>8</v>
      </c>
      <c r="V2491" s="273">
        <v>72.597112138401201</v>
      </c>
      <c r="W2491" s="273">
        <v>72.112534177579505</v>
      </c>
      <c r="X2491" s="274">
        <v>1.082381941</v>
      </c>
      <c r="Z2491" s="257">
        <v>20135.72</v>
      </c>
      <c r="AA2491" s="258">
        <v>7796.4555918721435</v>
      </c>
      <c r="AB2491" s="276">
        <v>1.1219536036655839</v>
      </c>
      <c r="AC2491" s="92"/>
      <c r="AD2491" s="257">
        <v>584771.54911702208</v>
      </c>
      <c r="AE2491" s="258">
        <v>5929.5781713753458</v>
      </c>
      <c r="AF2491" s="276">
        <v>0.85329949221115931</v>
      </c>
      <c r="AG2491" s="93"/>
      <c r="AH2491" s="257">
        <v>7521.4721080089994</v>
      </c>
      <c r="AI2491" s="258">
        <v>6379.985416010335</v>
      </c>
      <c r="AJ2491" s="258">
        <v>6675.8729996849606</v>
      </c>
      <c r="AK2491" s="276">
        <v>0.9606954957094489</v>
      </c>
      <c r="AL2491" s="93"/>
      <c r="AM2491" s="257">
        <v>6952.44</v>
      </c>
      <c r="AN2491" s="258">
        <v>6937.0433160217235</v>
      </c>
      <c r="AO2491" s="276">
        <v>0.99827936624287283</v>
      </c>
      <c r="AQ2491" s="280">
        <v>6380.2330998587959</v>
      </c>
      <c r="AR2491" s="281">
        <v>6431.2386026540953</v>
      </c>
    </row>
    <row r="2492" spans="1:44" x14ac:dyDescent="0.2">
      <c r="A2492" s="260" t="s">
        <v>8395</v>
      </c>
      <c r="B2492" s="261" t="s">
        <v>8088</v>
      </c>
      <c r="C2492" s="261" t="s">
        <v>8105</v>
      </c>
      <c r="D2492" s="262" t="s">
        <v>15854</v>
      </c>
      <c r="E2492" s="257">
        <v>136</v>
      </c>
      <c r="F2492" s="258">
        <v>285</v>
      </c>
      <c r="G2492" s="258">
        <v>1012</v>
      </c>
      <c r="H2492" s="258">
        <v>1112</v>
      </c>
      <c r="I2492" s="258">
        <v>534</v>
      </c>
      <c r="J2492" s="258">
        <v>346</v>
      </c>
      <c r="K2492" s="259">
        <v>122</v>
      </c>
      <c r="L2492" s="257">
        <v>141</v>
      </c>
      <c r="M2492" s="258">
        <v>286</v>
      </c>
      <c r="N2492" s="258">
        <v>1009</v>
      </c>
      <c r="O2492" s="258">
        <v>1132</v>
      </c>
      <c r="P2492" s="258">
        <v>576</v>
      </c>
      <c r="Q2492" s="258">
        <v>418</v>
      </c>
      <c r="R2492" s="259">
        <v>205</v>
      </c>
      <c r="S2492" s="267">
        <v>7314</v>
      </c>
      <c r="T2492" s="90"/>
      <c r="U2492" s="260">
        <v>24</v>
      </c>
      <c r="V2492" s="273">
        <v>75.940383554037098</v>
      </c>
      <c r="W2492" s="273">
        <v>82.288977024069993</v>
      </c>
      <c r="X2492" s="274">
        <v>1.115280053</v>
      </c>
      <c r="Z2492" s="257">
        <v>23026.61</v>
      </c>
      <c r="AA2492" s="258">
        <v>8915.7945331162246</v>
      </c>
      <c r="AB2492" s="276">
        <v>1.219003901164373</v>
      </c>
      <c r="AC2492" s="92"/>
      <c r="AD2492" s="257">
        <v>639494.97753821081</v>
      </c>
      <c r="AE2492" s="258">
        <v>6484.4732361558781</v>
      </c>
      <c r="AF2492" s="276">
        <v>0.88658370743175796</v>
      </c>
      <c r="AG2492" s="93"/>
      <c r="AH2492" s="257">
        <v>8157.1583076420002</v>
      </c>
      <c r="AI2492" s="258">
        <v>6919.1975043592411</v>
      </c>
      <c r="AJ2492" s="258">
        <v>7124.4948020924357</v>
      </c>
      <c r="AK2492" s="276">
        <v>0.97409007411709536</v>
      </c>
      <c r="AL2492" s="93"/>
      <c r="AM2492" s="257">
        <v>7324.32</v>
      </c>
      <c r="AN2492" s="258">
        <v>7308.0997607177096</v>
      </c>
      <c r="AO2492" s="276">
        <v>0.99919329514871613</v>
      </c>
      <c r="AQ2492" s="280">
        <v>7693.579160656388</v>
      </c>
      <c r="AR2492" s="281">
        <v>7755.0839469616722</v>
      </c>
    </row>
    <row r="2493" spans="1:44" x14ac:dyDescent="0.2">
      <c r="A2493" s="260" t="s">
        <v>8395</v>
      </c>
      <c r="B2493" s="261" t="s">
        <v>8060</v>
      </c>
      <c r="C2493" s="261" t="s">
        <v>8071</v>
      </c>
      <c r="D2493" s="262" t="s">
        <v>15826</v>
      </c>
      <c r="E2493" s="257">
        <v>336</v>
      </c>
      <c r="F2493" s="258">
        <v>655</v>
      </c>
      <c r="G2493" s="258">
        <v>2271</v>
      </c>
      <c r="H2493" s="258">
        <v>1575</v>
      </c>
      <c r="I2493" s="258">
        <v>547</v>
      </c>
      <c r="J2493" s="258">
        <v>371</v>
      </c>
      <c r="K2493" s="259">
        <v>100</v>
      </c>
      <c r="L2493" s="257">
        <v>311</v>
      </c>
      <c r="M2493" s="258">
        <v>640</v>
      </c>
      <c r="N2493" s="258">
        <v>2165</v>
      </c>
      <c r="O2493" s="258">
        <v>1628</v>
      </c>
      <c r="P2493" s="258">
        <v>614</v>
      </c>
      <c r="Q2493" s="258">
        <v>444</v>
      </c>
      <c r="R2493" s="259">
        <v>257</v>
      </c>
      <c r="S2493" s="267">
        <v>11914</v>
      </c>
      <c r="T2493" s="90"/>
      <c r="U2493" s="260">
        <v>121</v>
      </c>
      <c r="V2493" s="273">
        <v>91.933916688709104</v>
      </c>
      <c r="W2493" s="273">
        <v>93.915568610994498</v>
      </c>
      <c r="X2493" s="274">
        <v>1.0816035289999999</v>
      </c>
      <c r="Z2493" s="257">
        <v>32423.379999999997</v>
      </c>
      <c r="AA2493" s="258">
        <v>12554.179453647321</v>
      </c>
      <c r="AB2493" s="276">
        <v>1.0537333770058184</v>
      </c>
      <c r="AC2493" s="92"/>
      <c r="AD2493" s="257">
        <v>1124250.222267532</v>
      </c>
      <c r="AE2493" s="258">
        <v>11399.886993796616</v>
      </c>
      <c r="AF2493" s="276">
        <v>0.95684799343600935</v>
      </c>
      <c r="AG2493" s="93"/>
      <c r="AH2493" s="257">
        <v>12886.224444505999</v>
      </c>
      <c r="AI2493" s="258">
        <v>10930.562906141909</v>
      </c>
      <c r="AJ2493" s="258">
        <v>11441.950194948116</v>
      </c>
      <c r="AK2493" s="276">
        <v>0.96037856261105559</v>
      </c>
      <c r="AL2493" s="93"/>
      <c r="AM2493" s="257">
        <v>11966.03</v>
      </c>
      <c r="AN2493" s="258">
        <v>11939.530356366315</v>
      </c>
      <c r="AO2493" s="276">
        <v>1.0021428870544162</v>
      </c>
      <c r="AQ2493" s="280">
        <v>11561.212621565612</v>
      </c>
      <c r="AR2493" s="281">
        <v>11653.636433275464</v>
      </c>
    </row>
    <row r="2494" spans="1:44" x14ac:dyDescent="0.2">
      <c r="A2494" s="260" t="s">
        <v>8395</v>
      </c>
      <c r="B2494" s="261" t="s">
        <v>8088</v>
      </c>
      <c r="C2494" s="261" t="s">
        <v>8106</v>
      </c>
      <c r="D2494" s="262" t="s">
        <v>15855</v>
      </c>
      <c r="E2494" s="257">
        <v>125</v>
      </c>
      <c r="F2494" s="258">
        <v>459</v>
      </c>
      <c r="G2494" s="258">
        <v>911</v>
      </c>
      <c r="H2494" s="258">
        <v>1057</v>
      </c>
      <c r="I2494" s="258">
        <v>408</v>
      </c>
      <c r="J2494" s="258">
        <v>215</v>
      </c>
      <c r="K2494" s="259">
        <v>44</v>
      </c>
      <c r="L2494" s="257">
        <v>112</v>
      </c>
      <c r="M2494" s="258">
        <v>365</v>
      </c>
      <c r="N2494" s="258">
        <v>948</v>
      </c>
      <c r="O2494" s="258">
        <v>1051</v>
      </c>
      <c r="P2494" s="258">
        <v>390</v>
      </c>
      <c r="Q2494" s="258">
        <v>212</v>
      </c>
      <c r="R2494" s="259">
        <v>63</v>
      </c>
      <c r="S2494" s="267">
        <v>6360</v>
      </c>
      <c r="T2494" s="90"/>
      <c r="U2494" s="260">
        <v>0</v>
      </c>
      <c r="V2494" s="273">
        <v>75.935657064121898</v>
      </c>
      <c r="W2494" s="273">
        <v>74.173714824713002</v>
      </c>
      <c r="X2494" s="274">
        <v>1.115075246</v>
      </c>
      <c r="Z2494" s="257">
        <v>17511.410000000003</v>
      </c>
      <c r="AA2494" s="258">
        <v>6780.3351663643416</v>
      </c>
      <c r="AB2494" s="276">
        <v>1.0660904349629468</v>
      </c>
      <c r="AC2494" s="92"/>
      <c r="AD2494" s="257">
        <v>543854.828988277</v>
      </c>
      <c r="AE2494" s="258">
        <v>5514.683002679084</v>
      </c>
      <c r="AF2494" s="276">
        <v>0.86708852243381829</v>
      </c>
      <c r="AG2494" s="93"/>
      <c r="AH2494" s="257">
        <v>7091.8785645600001</v>
      </c>
      <c r="AI2494" s="258">
        <v>6015.5885928009047</v>
      </c>
      <c r="AJ2494" s="258">
        <v>6194.6825245444343</v>
      </c>
      <c r="AK2494" s="276">
        <v>0.9740066862491249</v>
      </c>
      <c r="AL2494" s="93"/>
      <c r="AM2494" s="257">
        <v>6360</v>
      </c>
      <c r="AN2494" s="258">
        <v>6345.9153174853955</v>
      </c>
      <c r="AO2494" s="276">
        <v>0.99778542727757791</v>
      </c>
      <c r="AQ2494" s="280">
        <v>5713.6508105828552</v>
      </c>
      <c r="AR2494" s="281">
        <v>5759.3274540266502</v>
      </c>
    </row>
    <row r="2495" spans="1:44" x14ac:dyDescent="0.2">
      <c r="A2495" s="260" t="s">
        <v>8395</v>
      </c>
      <c r="B2495" s="261" t="s">
        <v>8088</v>
      </c>
      <c r="C2495" s="261" t="s">
        <v>8107</v>
      </c>
      <c r="D2495" s="262" t="s">
        <v>15856</v>
      </c>
      <c r="E2495" s="257">
        <v>256</v>
      </c>
      <c r="F2495" s="258">
        <v>554</v>
      </c>
      <c r="G2495" s="258">
        <v>1869</v>
      </c>
      <c r="H2495" s="258">
        <v>1434</v>
      </c>
      <c r="I2495" s="258">
        <v>579</v>
      </c>
      <c r="J2495" s="258">
        <v>287</v>
      </c>
      <c r="K2495" s="259">
        <v>120</v>
      </c>
      <c r="L2495" s="257">
        <v>261</v>
      </c>
      <c r="M2495" s="258">
        <v>491</v>
      </c>
      <c r="N2495" s="258">
        <v>1740</v>
      </c>
      <c r="O2495" s="258">
        <v>1447</v>
      </c>
      <c r="P2495" s="258">
        <v>578</v>
      </c>
      <c r="Q2495" s="258">
        <v>358</v>
      </c>
      <c r="R2495" s="259">
        <v>227</v>
      </c>
      <c r="S2495" s="267">
        <v>10201</v>
      </c>
      <c r="T2495" s="90"/>
      <c r="U2495" s="260">
        <v>7</v>
      </c>
      <c r="V2495" s="273">
        <v>89.285287749045096</v>
      </c>
      <c r="W2495" s="273">
        <v>82.1294971081266</v>
      </c>
      <c r="X2495" s="274">
        <v>1.115075246</v>
      </c>
      <c r="Z2495" s="257">
        <v>28244.999999999996</v>
      </c>
      <c r="AA2495" s="258">
        <v>10936.330471044923</v>
      </c>
      <c r="AB2495" s="276">
        <v>1.0720841555773868</v>
      </c>
      <c r="AC2495" s="92"/>
      <c r="AD2495" s="257">
        <v>927083.53446865943</v>
      </c>
      <c r="AE2495" s="258">
        <v>9400.6185788747844</v>
      </c>
      <c r="AF2495" s="276">
        <v>0.92153892548522542</v>
      </c>
      <c r="AG2495" s="93"/>
      <c r="AH2495" s="257">
        <v>11374.882584445999</v>
      </c>
      <c r="AI2495" s="258">
        <v>9648.5879300569213</v>
      </c>
      <c r="AJ2495" s="258">
        <v>9935.8422064273218</v>
      </c>
      <c r="AK2495" s="276">
        <v>0.97400668624912479</v>
      </c>
      <c r="AL2495" s="93"/>
      <c r="AM2495" s="257">
        <v>10204.01</v>
      </c>
      <c r="AN2495" s="258">
        <v>10181.412477794678</v>
      </c>
      <c r="AO2495" s="276">
        <v>0.99807984293644525</v>
      </c>
      <c r="AQ2495" s="280">
        <v>9797.4381939157174</v>
      </c>
      <c r="AR2495" s="281">
        <v>9875.7618622465197</v>
      </c>
    </row>
    <row r="2496" spans="1:44" x14ac:dyDescent="0.2">
      <c r="A2496" s="260" t="s">
        <v>8395</v>
      </c>
      <c r="B2496" s="261" t="s">
        <v>8088</v>
      </c>
      <c r="C2496" s="261" t="s">
        <v>8108</v>
      </c>
      <c r="D2496" s="262" t="s">
        <v>15857</v>
      </c>
      <c r="E2496" s="257">
        <v>441</v>
      </c>
      <c r="F2496" s="258">
        <v>719</v>
      </c>
      <c r="G2496" s="258">
        <v>2262</v>
      </c>
      <c r="H2496" s="258">
        <v>1484</v>
      </c>
      <c r="I2496" s="258">
        <v>457</v>
      </c>
      <c r="J2496" s="258">
        <v>260</v>
      </c>
      <c r="K2496" s="259">
        <v>84</v>
      </c>
      <c r="L2496" s="257">
        <v>428</v>
      </c>
      <c r="M2496" s="258">
        <v>741</v>
      </c>
      <c r="N2496" s="258">
        <v>2316</v>
      </c>
      <c r="O2496" s="258">
        <v>1471</v>
      </c>
      <c r="P2496" s="258">
        <v>483</v>
      </c>
      <c r="Q2496" s="258">
        <v>336</v>
      </c>
      <c r="R2496" s="259">
        <v>167</v>
      </c>
      <c r="S2496" s="267">
        <v>11649</v>
      </c>
      <c r="T2496" s="90"/>
      <c r="U2496" s="260">
        <v>1</v>
      </c>
      <c r="V2496" s="273">
        <v>87.006147700194006</v>
      </c>
      <c r="W2496" s="273">
        <v>91.650635520439707</v>
      </c>
      <c r="X2496" s="274">
        <v>1.115075246</v>
      </c>
      <c r="Z2496" s="257">
        <v>29955.98</v>
      </c>
      <c r="AA2496" s="258">
        <v>11598.813838343507</v>
      </c>
      <c r="AB2496" s="276">
        <v>0.99569180516297595</v>
      </c>
      <c r="AC2496" s="92"/>
      <c r="AD2496" s="257">
        <v>1078006.1476145582</v>
      </c>
      <c r="AE2496" s="258">
        <v>10930.972498842531</v>
      </c>
      <c r="AF2496" s="276">
        <v>0.93836144723517312</v>
      </c>
      <c r="AG2496" s="93"/>
      <c r="AH2496" s="257">
        <v>12989.511540653999</v>
      </c>
      <c r="AI2496" s="258">
        <v>11018.174766908449</v>
      </c>
      <c r="AJ2496" s="258">
        <v>11346.203888116055</v>
      </c>
      <c r="AK2496" s="276">
        <v>0.97400668624912479</v>
      </c>
      <c r="AL2496" s="93"/>
      <c r="AM2496" s="257">
        <v>11649.43</v>
      </c>
      <c r="AN2496" s="258">
        <v>11623.631490090234</v>
      </c>
      <c r="AO2496" s="276">
        <v>0.99782225857071283</v>
      </c>
      <c r="AQ2496" s="280">
        <v>10577.885463533992</v>
      </c>
      <c r="AR2496" s="281">
        <v>10662.448262123684</v>
      </c>
    </row>
    <row r="2497" spans="1:44" x14ac:dyDescent="0.2">
      <c r="A2497" s="260" t="s">
        <v>8395</v>
      </c>
      <c r="B2497" s="261" t="s">
        <v>8088</v>
      </c>
      <c r="C2497" s="261" t="s">
        <v>8109</v>
      </c>
      <c r="D2497" s="262" t="s">
        <v>15858</v>
      </c>
      <c r="E2497" s="257">
        <v>316</v>
      </c>
      <c r="F2497" s="258">
        <v>535</v>
      </c>
      <c r="G2497" s="258">
        <v>2143</v>
      </c>
      <c r="H2497" s="258">
        <v>1532</v>
      </c>
      <c r="I2497" s="258">
        <v>504</v>
      </c>
      <c r="J2497" s="258">
        <v>303</v>
      </c>
      <c r="K2497" s="259">
        <v>102</v>
      </c>
      <c r="L2497" s="257">
        <v>294</v>
      </c>
      <c r="M2497" s="258">
        <v>524</v>
      </c>
      <c r="N2497" s="258">
        <v>1985</v>
      </c>
      <c r="O2497" s="258">
        <v>1512</v>
      </c>
      <c r="P2497" s="258">
        <v>541</v>
      </c>
      <c r="Q2497" s="258">
        <v>364</v>
      </c>
      <c r="R2497" s="259">
        <v>209</v>
      </c>
      <c r="S2497" s="267">
        <v>10864</v>
      </c>
      <c r="T2497" s="90"/>
      <c r="U2497" s="260">
        <v>3</v>
      </c>
      <c r="V2497" s="273">
        <v>89.818961388629205</v>
      </c>
      <c r="W2497" s="273">
        <v>92.813771517996798</v>
      </c>
      <c r="X2497" s="274">
        <v>1.115075246</v>
      </c>
      <c r="Z2497" s="257">
        <v>29266.720000000001</v>
      </c>
      <c r="AA2497" s="258">
        <v>11331.935624837668</v>
      </c>
      <c r="AB2497" s="276">
        <v>1.0430721304158384</v>
      </c>
      <c r="AC2497" s="92"/>
      <c r="AD2497" s="257">
        <v>1016333.8304213269</v>
      </c>
      <c r="AE2497" s="258">
        <v>10305.615765329596</v>
      </c>
      <c r="AF2497" s="276">
        <v>0.94860233480574341</v>
      </c>
      <c r="AG2497" s="93"/>
      <c r="AH2497" s="257">
        <v>12114.177472543999</v>
      </c>
      <c r="AI2497" s="258">
        <v>10275.684665438526</v>
      </c>
      <c r="AJ2497" s="258">
        <v>10581.608639410493</v>
      </c>
      <c r="AK2497" s="276">
        <v>0.9740066862491249</v>
      </c>
      <c r="AL2497" s="93"/>
      <c r="AM2497" s="257">
        <v>10865.29</v>
      </c>
      <c r="AN2497" s="258">
        <v>10841.228025144796</v>
      </c>
      <c r="AO2497" s="276">
        <v>0.99790390511273896</v>
      </c>
      <c r="AQ2497" s="280">
        <v>10448.139157465963</v>
      </c>
      <c r="AR2497" s="281">
        <v>10531.664725052764</v>
      </c>
    </row>
    <row r="2498" spans="1:44" x14ac:dyDescent="0.2">
      <c r="A2498" s="260" t="s">
        <v>8395</v>
      </c>
      <c r="B2498" s="261" t="s">
        <v>8088</v>
      </c>
      <c r="C2498" s="261" t="s">
        <v>8110</v>
      </c>
      <c r="D2498" s="262" t="s">
        <v>15859</v>
      </c>
      <c r="E2498" s="257">
        <v>195</v>
      </c>
      <c r="F2498" s="258">
        <v>507</v>
      </c>
      <c r="G2498" s="258">
        <v>1522</v>
      </c>
      <c r="H2498" s="258">
        <v>1634</v>
      </c>
      <c r="I2498" s="258">
        <v>740</v>
      </c>
      <c r="J2498" s="258">
        <v>442</v>
      </c>
      <c r="K2498" s="259">
        <v>160</v>
      </c>
      <c r="L2498" s="257">
        <v>188</v>
      </c>
      <c r="M2498" s="258">
        <v>494</v>
      </c>
      <c r="N2498" s="258">
        <v>1500</v>
      </c>
      <c r="O2498" s="258">
        <v>1691</v>
      </c>
      <c r="P2498" s="258">
        <v>792</v>
      </c>
      <c r="Q2498" s="258">
        <v>495</v>
      </c>
      <c r="R2498" s="259">
        <v>270</v>
      </c>
      <c r="S2498" s="267">
        <v>10630</v>
      </c>
      <c r="T2498" s="90"/>
      <c r="U2498" s="260">
        <v>0</v>
      </c>
      <c r="V2498" s="273">
        <v>82.032894104152604</v>
      </c>
      <c r="W2498" s="273">
        <v>70.701044509268797</v>
      </c>
      <c r="X2498" s="274">
        <v>1.115075246</v>
      </c>
      <c r="Z2498" s="257">
        <v>32125.750000000007</v>
      </c>
      <c r="AA2498" s="258">
        <v>12438.93852470071</v>
      </c>
      <c r="AB2498" s="276">
        <v>1.1701729562277243</v>
      </c>
      <c r="AC2498" s="92"/>
      <c r="AD2498" s="257">
        <v>917176.27377692703</v>
      </c>
      <c r="AE2498" s="258">
        <v>9300.1590458750597</v>
      </c>
      <c r="AF2498" s="276">
        <v>0.87489737026105929</v>
      </c>
      <c r="AG2498" s="93"/>
      <c r="AH2498" s="257">
        <v>11853.24986498</v>
      </c>
      <c r="AI2498" s="258">
        <v>10054.356405892078</v>
      </c>
      <c r="AJ2498" s="258">
        <v>10353.691074828199</v>
      </c>
      <c r="AK2498" s="276">
        <v>0.97400668624912501</v>
      </c>
      <c r="AL2498" s="93"/>
      <c r="AM2498" s="257">
        <v>10630</v>
      </c>
      <c r="AN2498" s="258">
        <v>10606.459091960653</v>
      </c>
      <c r="AO2498" s="276">
        <v>0.99778542727757791</v>
      </c>
      <c r="AQ2498" s="280">
        <v>10576.440427493351</v>
      </c>
      <c r="AR2498" s="281">
        <v>10660.991674030216</v>
      </c>
    </row>
    <row r="2499" spans="1:44" x14ac:dyDescent="0.2">
      <c r="A2499" s="260" t="s">
        <v>8395</v>
      </c>
      <c r="B2499" s="261" t="s">
        <v>8088</v>
      </c>
      <c r="C2499" s="261" t="s">
        <v>8111</v>
      </c>
      <c r="D2499" s="262" t="s">
        <v>15860</v>
      </c>
      <c r="E2499" s="257">
        <v>186</v>
      </c>
      <c r="F2499" s="258">
        <v>387</v>
      </c>
      <c r="G2499" s="258">
        <v>1237</v>
      </c>
      <c r="H2499" s="258">
        <v>1028</v>
      </c>
      <c r="I2499" s="258">
        <v>424</v>
      </c>
      <c r="J2499" s="258">
        <v>309</v>
      </c>
      <c r="K2499" s="259">
        <v>123</v>
      </c>
      <c r="L2499" s="257">
        <v>182</v>
      </c>
      <c r="M2499" s="258">
        <v>360</v>
      </c>
      <c r="N2499" s="258">
        <v>1153</v>
      </c>
      <c r="O2499" s="258">
        <v>1052</v>
      </c>
      <c r="P2499" s="258">
        <v>524</v>
      </c>
      <c r="Q2499" s="258">
        <v>359</v>
      </c>
      <c r="R2499" s="259">
        <v>245</v>
      </c>
      <c r="S2499" s="267">
        <v>7569</v>
      </c>
      <c r="T2499" s="90"/>
      <c r="U2499" s="260">
        <v>7</v>
      </c>
      <c r="V2499" s="273">
        <v>87.949823836999599</v>
      </c>
      <c r="W2499" s="273">
        <v>83.8725062755978</v>
      </c>
      <c r="X2499" s="274">
        <v>1.115075246</v>
      </c>
      <c r="Z2499" s="257">
        <v>22606.13</v>
      </c>
      <c r="AA2499" s="258">
        <v>8752.9866649461073</v>
      </c>
      <c r="AB2499" s="276">
        <v>1.1564257715611186</v>
      </c>
      <c r="AC2499" s="92"/>
      <c r="AD2499" s="257">
        <v>688366.87613090046</v>
      </c>
      <c r="AE2499" s="258">
        <v>6980.0338418769516</v>
      </c>
      <c r="AF2499" s="276">
        <v>0.92218705798347889</v>
      </c>
      <c r="AG2499" s="93"/>
      <c r="AH2499" s="257">
        <v>8440.0045369740001</v>
      </c>
      <c r="AI2499" s="258">
        <v>7159.1179337908879</v>
      </c>
      <c r="AJ2499" s="258">
        <v>7372.2566082196263</v>
      </c>
      <c r="AK2499" s="276">
        <v>0.9740066862491249</v>
      </c>
      <c r="AL2499" s="93"/>
      <c r="AM2499" s="257">
        <v>7572.01</v>
      </c>
      <c r="AN2499" s="258">
        <v>7555.2412332000922</v>
      </c>
      <c r="AO2499" s="276">
        <v>0.99818222132383305</v>
      </c>
      <c r="AQ2499" s="280">
        <v>7847.7843114550224</v>
      </c>
      <c r="AR2499" s="281">
        <v>7910.5218601260394</v>
      </c>
    </row>
    <row r="2500" spans="1:44" x14ac:dyDescent="0.2">
      <c r="A2500" s="260" t="s">
        <v>8395</v>
      </c>
      <c r="B2500" s="261" t="s">
        <v>8090</v>
      </c>
      <c r="C2500" s="261" t="s">
        <v>8112</v>
      </c>
      <c r="D2500" s="262" t="s">
        <v>15861</v>
      </c>
      <c r="E2500" s="257">
        <v>283</v>
      </c>
      <c r="F2500" s="258">
        <v>629</v>
      </c>
      <c r="G2500" s="258">
        <v>2126</v>
      </c>
      <c r="H2500" s="258">
        <v>1841</v>
      </c>
      <c r="I2500" s="258">
        <v>925</v>
      </c>
      <c r="J2500" s="258">
        <v>431</v>
      </c>
      <c r="K2500" s="259">
        <v>122</v>
      </c>
      <c r="L2500" s="257">
        <v>249</v>
      </c>
      <c r="M2500" s="258">
        <v>655</v>
      </c>
      <c r="N2500" s="258">
        <v>1977</v>
      </c>
      <c r="O2500" s="258">
        <v>1800</v>
      </c>
      <c r="P2500" s="258">
        <v>936</v>
      </c>
      <c r="Q2500" s="258">
        <v>525</v>
      </c>
      <c r="R2500" s="259">
        <v>216</v>
      </c>
      <c r="S2500" s="267">
        <v>12715</v>
      </c>
      <c r="T2500" s="90"/>
      <c r="U2500" s="260">
        <v>0</v>
      </c>
      <c r="V2500" s="273">
        <v>90.363507769862295</v>
      </c>
      <c r="W2500" s="273">
        <v>103.7627398553</v>
      </c>
      <c r="X2500" s="274">
        <v>1.082381941</v>
      </c>
      <c r="Z2500" s="257">
        <v>36471.090000000004</v>
      </c>
      <c r="AA2500" s="258">
        <v>14121.433629995463</v>
      </c>
      <c r="AB2500" s="276">
        <v>1.1106121612265405</v>
      </c>
      <c r="AC2500" s="92"/>
      <c r="AD2500" s="257">
        <v>1224264.9999915862</v>
      </c>
      <c r="AE2500" s="258">
        <v>12414.035927175779</v>
      </c>
      <c r="AF2500" s="276">
        <v>0.97632999820493738</v>
      </c>
      <c r="AG2500" s="93"/>
      <c r="AH2500" s="257">
        <v>13762.486379815</v>
      </c>
      <c r="AI2500" s="258">
        <v>11673.840058220092</v>
      </c>
      <c r="AJ2500" s="258">
        <v>12215.243227945644</v>
      </c>
      <c r="AK2500" s="276">
        <v>0.96069549570944901</v>
      </c>
      <c r="AL2500" s="93"/>
      <c r="AM2500" s="257">
        <v>12715</v>
      </c>
      <c r="AN2500" s="258">
        <v>12686.841707834403</v>
      </c>
      <c r="AO2500" s="276">
        <v>0.99778542727757791</v>
      </c>
      <c r="AQ2500" s="280">
        <v>13215.948385771568</v>
      </c>
      <c r="AR2500" s="281">
        <v>13321.600652982295</v>
      </c>
    </row>
    <row r="2501" spans="1:44" x14ac:dyDescent="0.2">
      <c r="A2501" s="260" t="s">
        <v>8395</v>
      </c>
      <c r="B2501" s="261" t="s">
        <v>8085</v>
      </c>
      <c r="C2501" s="261" t="s">
        <v>8113</v>
      </c>
      <c r="D2501" s="262" t="s">
        <v>15079</v>
      </c>
      <c r="E2501" s="257">
        <v>229</v>
      </c>
      <c r="F2501" s="258">
        <v>481</v>
      </c>
      <c r="G2501" s="258">
        <v>1666</v>
      </c>
      <c r="H2501" s="258">
        <v>1220</v>
      </c>
      <c r="I2501" s="258">
        <v>442</v>
      </c>
      <c r="J2501" s="258">
        <v>225</v>
      </c>
      <c r="K2501" s="259">
        <v>64</v>
      </c>
      <c r="L2501" s="257">
        <v>252</v>
      </c>
      <c r="M2501" s="258">
        <v>490</v>
      </c>
      <c r="N2501" s="258">
        <v>1594</v>
      </c>
      <c r="O2501" s="258">
        <v>1176</v>
      </c>
      <c r="P2501" s="258">
        <v>431</v>
      </c>
      <c r="Q2501" s="258">
        <v>271</v>
      </c>
      <c r="R2501" s="259">
        <v>111</v>
      </c>
      <c r="S2501" s="267">
        <v>8652</v>
      </c>
      <c r="T2501" s="90"/>
      <c r="U2501" s="260">
        <v>9</v>
      </c>
      <c r="V2501" s="273">
        <v>98.582267603715096</v>
      </c>
      <c r="W2501" s="273">
        <v>103.608946942549</v>
      </c>
      <c r="X2501" s="274">
        <v>1.1550337310000001</v>
      </c>
      <c r="Z2501" s="257">
        <v>22777.64</v>
      </c>
      <c r="AA2501" s="258">
        <v>8819.3945261282242</v>
      </c>
      <c r="AB2501" s="276">
        <v>1.0193474949292909</v>
      </c>
      <c r="AC2501" s="92"/>
      <c r="AD2501" s="257">
        <v>851313.65648038872</v>
      </c>
      <c r="AE2501" s="258">
        <v>8632.3127075555985</v>
      </c>
      <c r="AF2501" s="276">
        <v>0.99772453855242704</v>
      </c>
      <c r="AG2501" s="93"/>
      <c r="AH2501" s="257">
        <v>9993.3518406120002</v>
      </c>
      <c r="AI2501" s="258">
        <v>8476.7234504897679</v>
      </c>
      <c r="AJ2501" s="258">
        <v>8567.8672562350876</v>
      </c>
      <c r="AK2501" s="276">
        <v>0.99027591958334349</v>
      </c>
      <c r="AL2501" s="93"/>
      <c r="AM2501" s="257">
        <v>8655.8700000000008</v>
      </c>
      <c r="AN2501" s="258">
        <v>8636.7009464091698</v>
      </c>
      <c r="AO2501" s="276">
        <v>0.99823173213235894</v>
      </c>
      <c r="AQ2501" s="280">
        <v>8698.3527134679516</v>
      </c>
      <c r="AR2501" s="281">
        <v>8767.8899618250871</v>
      </c>
    </row>
    <row r="2502" spans="1:44" x14ac:dyDescent="0.2">
      <c r="A2502" s="260" t="s">
        <v>8395</v>
      </c>
      <c r="B2502" s="261" t="s">
        <v>8088</v>
      </c>
      <c r="C2502" s="261" t="s">
        <v>8114</v>
      </c>
      <c r="D2502" s="262" t="s">
        <v>15862</v>
      </c>
      <c r="E2502" s="257">
        <v>197</v>
      </c>
      <c r="F2502" s="258">
        <v>440</v>
      </c>
      <c r="G2502" s="258">
        <v>1418</v>
      </c>
      <c r="H2502" s="258">
        <v>1390</v>
      </c>
      <c r="I2502" s="258">
        <v>715</v>
      </c>
      <c r="J2502" s="258">
        <v>397</v>
      </c>
      <c r="K2502" s="259">
        <v>112</v>
      </c>
      <c r="L2502" s="257">
        <v>188</v>
      </c>
      <c r="M2502" s="258">
        <v>424</v>
      </c>
      <c r="N2502" s="258">
        <v>1328</v>
      </c>
      <c r="O2502" s="258">
        <v>1416</v>
      </c>
      <c r="P2502" s="258">
        <v>666</v>
      </c>
      <c r="Q2502" s="258">
        <v>442</v>
      </c>
      <c r="R2502" s="259">
        <v>204</v>
      </c>
      <c r="S2502" s="267">
        <v>9337</v>
      </c>
      <c r="T2502" s="90"/>
      <c r="U2502" s="260">
        <v>64</v>
      </c>
      <c r="V2502" s="273">
        <v>82.973703626075405</v>
      </c>
      <c r="W2502" s="273">
        <v>59.894065981148202</v>
      </c>
      <c r="X2502" s="274">
        <v>1.114854223</v>
      </c>
      <c r="Z2502" s="257">
        <v>27986.770000000004</v>
      </c>
      <c r="AA2502" s="258">
        <v>10836.345035833812</v>
      </c>
      <c r="AB2502" s="276">
        <v>1.1605810255792881</v>
      </c>
      <c r="AC2502" s="92"/>
      <c r="AD2502" s="257">
        <v>784017.63576716487</v>
      </c>
      <c r="AE2502" s="258">
        <v>7949.9316716723006</v>
      </c>
      <c r="AF2502" s="276">
        <v>0.8514438975765557</v>
      </c>
      <c r="AG2502" s="93"/>
      <c r="AH2502" s="257">
        <v>10409.393880151001</v>
      </c>
      <c r="AI2502" s="258">
        <v>8829.6253966233762</v>
      </c>
      <c r="AJ2502" s="258">
        <v>9093.4601903792209</v>
      </c>
      <c r="AK2502" s="276">
        <v>0.97391669598149522</v>
      </c>
      <c r="AL2502" s="93"/>
      <c r="AM2502" s="257">
        <v>9364.52</v>
      </c>
      <c r="AN2502" s="258">
        <v>9343.7815894494252</v>
      </c>
      <c r="AO2502" s="276">
        <v>1.0007263135321223</v>
      </c>
      <c r="AQ2502" s="280">
        <v>8992.4077758953845</v>
      </c>
      <c r="AR2502" s="281">
        <v>9064.2957888835081</v>
      </c>
    </row>
    <row r="2503" spans="1:44" x14ac:dyDescent="0.2">
      <c r="A2503" s="260" t="s">
        <v>8395</v>
      </c>
      <c r="B2503" s="261" t="s">
        <v>8060</v>
      </c>
      <c r="C2503" s="261" t="s">
        <v>8072</v>
      </c>
      <c r="D2503" s="262" t="s">
        <v>15827</v>
      </c>
      <c r="E2503" s="257">
        <v>160</v>
      </c>
      <c r="F2503" s="258">
        <v>424</v>
      </c>
      <c r="G2503" s="258">
        <v>1117</v>
      </c>
      <c r="H2503" s="258">
        <v>1141</v>
      </c>
      <c r="I2503" s="258">
        <v>623</v>
      </c>
      <c r="J2503" s="258">
        <v>318</v>
      </c>
      <c r="K2503" s="259">
        <v>93</v>
      </c>
      <c r="L2503" s="257">
        <v>153</v>
      </c>
      <c r="M2503" s="258">
        <v>389</v>
      </c>
      <c r="N2503" s="258">
        <v>1017</v>
      </c>
      <c r="O2503" s="258">
        <v>1205</v>
      </c>
      <c r="P2503" s="258">
        <v>624</v>
      </c>
      <c r="Q2503" s="258">
        <v>333</v>
      </c>
      <c r="R2503" s="259">
        <v>185</v>
      </c>
      <c r="S2503" s="267">
        <v>7782</v>
      </c>
      <c r="T2503" s="90"/>
      <c r="U2503" s="260">
        <v>25</v>
      </c>
      <c r="V2503" s="273">
        <v>83.653459281049805</v>
      </c>
      <c r="W2503" s="273">
        <v>73.636725777435103</v>
      </c>
      <c r="X2503" s="274">
        <v>1.0816035289999999</v>
      </c>
      <c r="Z2503" s="257">
        <v>23415.54</v>
      </c>
      <c r="AA2503" s="258">
        <v>9066.3863904397695</v>
      </c>
      <c r="AB2503" s="276">
        <v>1.1650457967668684</v>
      </c>
      <c r="AC2503" s="92"/>
      <c r="AD2503" s="257">
        <v>680147.82789567753</v>
      </c>
      <c r="AE2503" s="258">
        <v>6896.6927677794729</v>
      </c>
      <c r="AF2503" s="276">
        <v>0.88623654173470479</v>
      </c>
      <c r="AG2503" s="93"/>
      <c r="AH2503" s="257">
        <v>8417.038662678</v>
      </c>
      <c r="AI2503" s="258">
        <v>7139.6374463317388</v>
      </c>
      <c r="AJ2503" s="258">
        <v>7473.6659742392349</v>
      </c>
      <c r="AK2503" s="276">
        <v>0.96037856261105559</v>
      </c>
      <c r="AL2503" s="93"/>
      <c r="AM2503" s="257">
        <v>7792.75</v>
      </c>
      <c r="AN2503" s="258">
        <v>7775.4923884173459</v>
      </c>
      <c r="AO2503" s="276">
        <v>0.99916376104052251</v>
      </c>
      <c r="AQ2503" s="280">
        <v>7710.1532137196164</v>
      </c>
      <c r="AR2503" s="281">
        <v>7771.7904979911373</v>
      </c>
    </row>
    <row r="2504" spans="1:44" x14ac:dyDescent="0.2">
      <c r="A2504" s="260" t="s">
        <v>8395</v>
      </c>
      <c r="B2504" s="261" t="s">
        <v>8060</v>
      </c>
      <c r="C2504" s="261" t="s">
        <v>8073</v>
      </c>
      <c r="D2504" s="262" t="s">
        <v>15828</v>
      </c>
      <c r="E2504" s="257">
        <v>290</v>
      </c>
      <c r="F2504" s="258">
        <v>579</v>
      </c>
      <c r="G2504" s="258">
        <v>1831</v>
      </c>
      <c r="H2504" s="258">
        <v>1551</v>
      </c>
      <c r="I2504" s="258">
        <v>614</v>
      </c>
      <c r="J2504" s="258">
        <v>328</v>
      </c>
      <c r="K2504" s="259">
        <v>101</v>
      </c>
      <c r="L2504" s="257">
        <v>267</v>
      </c>
      <c r="M2504" s="258">
        <v>536</v>
      </c>
      <c r="N2504" s="258">
        <v>1786</v>
      </c>
      <c r="O2504" s="258">
        <v>1487</v>
      </c>
      <c r="P2504" s="258">
        <v>606</v>
      </c>
      <c r="Q2504" s="258">
        <v>396</v>
      </c>
      <c r="R2504" s="259">
        <v>230</v>
      </c>
      <c r="S2504" s="267">
        <v>10602</v>
      </c>
      <c r="T2504" s="90"/>
      <c r="U2504" s="260">
        <v>60</v>
      </c>
      <c r="V2504" s="273">
        <v>80.583021492253593</v>
      </c>
      <c r="W2504" s="273">
        <v>71.320792079207905</v>
      </c>
      <c r="X2504" s="274">
        <v>1.0816035289999999</v>
      </c>
      <c r="Z2504" s="257">
        <v>29593.919999999998</v>
      </c>
      <c r="AA2504" s="258">
        <v>11458.625917991354</v>
      </c>
      <c r="AB2504" s="276">
        <v>1.0807985208443081</v>
      </c>
      <c r="AC2504" s="92"/>
      <c r="AD2504" s="257">
        <v>912301.7479645689</v>
      </c>
      <c r="AE2504" s="258">
        <v>9250.7313986230565</v>
      </c>
      <c r="AF2504" s="276">
        <v>0.87254587800632488</v>
      </c>
      <c r="AG2504" s="93"/>
      <c r="AH2504" s="257">
        <v>11467.160614457998</v>
      </c>
      <c r="AI2504" s="258">
        <v>9726.8615016716903</v>
      </c>
      <c r="AJ2504" s="258">
        <v>10181.933520802411</v>
      </c>
      <c r="AK2504" s="276">
        <v>0.96037856261105559</v>
      </c>
      <c r="AL2504" s="93"/>
      <c r="AM2504" s="257">
        <v>10627.8</v>
      </c>
      <c r="AN2504" s="258">
        <v>10604.263964020642</v>
      </c>
      <c r="AO2504" s="276">
        <v>1.000213541220585</v>
      </c>
      <c r="AQ2504" s="280">
        <v>9604.0851059900524</v>
      </c>
      <c r="AR2504" s="281">
        <v>9680.8630515686727</v>
      </c>
    </row>
    <row r="2505" spans="1:44" x14ac:dyDescent="0.2">
      <c r="A2505" s="260" t="s">
        <v>8395</v>
      </c>
      <c r="B2505" s="261" t="s">
        <v>8088</v>
      </c>
      <c r="C2505" s="261" t="s">
        <v>8115</v>
      </c>
      <c r="D2505" s="262" t="s">
        <v>15863</v>
      </c>
      <c r="E2505" s="257">
        <v>79</v>
      </c>
      <c r="F2505" s="258">
        <v>249</v>
      </c>
      <c r="G2505" s="258">
        <v>570</v>
      </c>
      <c r="H2505" s="258">
        <v>637</v>
      </c>
      <c r="I2505" s="258">
        <v>304</v>
      </c>
      <c r="J2505" s="258">
        <v>146</v>
      </c>
      <c r="K2505" s="259">
        <v>31</v>
      </c>
      <c r="L2505" s="257">
        <v>71</v>
      </c>
      <c r="M2505" s="258">
        <v>205</v>
      </c>
      <c r="N2505" s="258">
        <v>537</v>
      </c>
      <c r="O2505" s="258">
        <v>665</v>
      </c>
      <c r="P2505" s="258">
        <v>303</v>
      </c>
      <c r="Q2505" s="258">
        <v>147</v>
      </c>
      <c r="R2505" s="259">
        <v>58</v>
      </c>
      <c r="S2505" s="267">
        <v>4002</v>
      </c>
      <c r="T2505" s="90"/>
      <c r="U2505" s="260">
        <v>0</v>
      </c>
      <c r="V2505" s="273">
        <v>76.431152757551203</v>
      </c>
      <c r="W2505" s="273">
        <v>69.103698150924501</v>
      </c>
      <c r="X2505" s="274">
        <v>1.115075246</v>
      </c>
      <c r="Z2505" s="257">
        <v>11550.82</v>
      </c>
      <c r="AA2505" s="258">
        <v>4472.4228972049968</v>
      </c>
      <c r="AB2505" s="276">
        <v>1.1175469508258362</v>
      </c>
      <c r="AC2505" s="92"/>
      <c r="AD2505" s="257">
        <v>337932.03004162322</v>
      </c>
      <c r="AE2505" s="258">
        <v>3426.6277006277123</v>
      </c>
      <c r="AF2505" s="276">
        <v>0.85622881075155233</v>
      </c>
      <c r="AG2505" s="93"/>
      <c r="AH2505" s="257">
        <v>4462.5311344920001</v>
      </c>
      <c r="AI2505" s="258">
        <v>3785.2807466020786</v>
      </c>
      <c r="AJ2505" s="258">
        <v>3897.9747583689978</v>
      </c>
      <c r="AK2505" s="276">
        <v>0.9740066862491249</v>
      </c>
      <c r="AL2505" s="93"/>
      <c r="AM2505" s="257">
        <v>4002</v>
      </c>
      <c r="AN2505" s="258">
        <v>3993.1372799648666</v>
      </c>
      <c r="AO2505" s="276">
        <v>0.99778542727757791</v>
      </c>
      <c r="AQ2505" s="280">
        <v>3721.6180058097239</v>
      </c>
      <c r="AR2505" s="281">
        <v>3751.3697397397214</v>
      </c>
    </row>
    <row r="2506" spans="1:44" x14ac:dyDescent="0.2">
      <c r="A2506" s="260" t="s">
        <v>8395</v>
      </c>
      <c r="B2506" s="261" t="s">
        <v>8088</v>
      </c>
      <c r="C2506" s="261" t="s">
        <v>8116</v>
      </c>
      <c r="D2506" s="262" t="s">
        <v>15864</v>
      </c>
      <c r="E2506" s="257">
        <v>202</v>
      </c>
      <c r="F2506" s="258">
        <v>488</v>
      </c>
      <c r="G2506" s="258">
        <v>1495</v>
      </c>
      <c r="H2506" s="258">
        <v>1602</v>
      </c>
      <c r="I2506" s="258">
        <v>709</v>
      </c>
      <c r="J2506" s="258">
        <v>403</v>
      </c>
      <c r="K2506" s="259">
        <v>116</v>
      </c>
      <c r="L2506" s="257">
        <v>191</v>
      </c>
      <c r="M2506" s="258">
        <v>512</v>
      </c>
      <c r="N2506" s="258">
        <v>1464</v>
      </c>
      <c r="O2506" s="258">
        <v>1570</v>
      </c>
      <c r="P2506" s="258">
        <v>740</v>
      </c>
      <c r="Q2506" s="258">
        <v>419</v>
      </c>
      <c r="R2506" s="259">
        <v>254</v>
      </c>
      <c r="S2506" s="267">
        <v>10165</v>
      </c>
      <c r="T2506" s="90"/>
      <c r="U2506" s="260">
        <v>84</v>
      </c>
      <c r="V2506" s="273">
        <v>79.644880530469194</v>
      </c>
      <c r="W2506" s="273">
        <v>67.523757993113605</v>
      </c>
      <c r="X2506" s="274">
        <v>1.115075246</v>
      </c>
      <c r="Z2506" s="257">
        <v>30089.200000000001</v>
      </c>
      <c r="AA2506" s="258">
        <v>11650.395992542573</v>
      </c>
      <c r="AB2506" s="276">
        <v>1.1461284793450637</v>
      </c>
      <c r="AC2506" s="92"/>
      <c r="AD2506" s="257">
        <v>863069.34253615793</v>
      </c>
      <c r="AE2506" s="258">
        <v>8751.5152568777812</v>
      </c>
      <c r="AF2506" s="276">
        <v>0.86094591804011622</v>
      </c>
      <c r="AG2506" s="93"/>
      <c r="AH2506" s="257">
        <v>11334.739875589999</v>
      </c>
      <c r="AI2506" s="258">
        <v>9614.5374285882372</v>
      </c>
      <c r="AJ2506" s="258">
        <v>9900.7779657223546</v>
      </c>
      <c r="AK2506" s="276">
        <v>0.9740066862491249</v>
      </c>
      <c r="AL2506" s="93"/>
      <c r="AM2506" s="257">
        <v>10201.120000000001</v>
      </c>
      <c r="AN2506" s="258">
        <v>10178.528877909846</v>
      </c>
      <c r="AO2506" s="276">
        <v>1.0013309274874418</v>
      </c>
      <c r="AQ2506" s="280">
        <v>9782.6412366121804</v>
      </c>
      <c r="AR2506" s="281">
        <v>9860.84661361486</v>
      </c>
    </row>
    <row r="2507" spans="1:44" x14ac:dyDescent="0.2">
      <c r="A2507" s="260" t="s">
        <v>8395</v>
      </c>
      <c r="B2507" s="261" t="s">
        <v>8088</v>
      </c>
      <c r="C2507" s="261" t="s">
        <v>8117</v>
      </c>
      <c r="D2507" s="262" t="s">
        <v>15865</v>
      </c>
      <c r="E2507" s="257">
        <v>238</v>
      </c>
      <c r="F2507" s="258">
        <v>435</v>
      </c>
      <c r="G2507" s="258">
        <v>1564</v>
      </c>
      <c r="H2507" s="258">
        <v>1116</v>
      </c>
      <c r="I2507" s="258">
        <v>509</v>
      </c>
      <c r="J2507" s="258">
        <v>234</v>
      </c>
      <c r="K2507" s="259">
        <v>86</v>
      </c>
      <c r="L2507" s="257">
        <v>192</v>
      </c>
      <c r="M2507" s="258">
        <v>440</v>
      </c>
      <c r="N2507" s="258">
        <v>1444</v>
      </c>
      <c r="O2507" s="258">
        <v>1163</v>
      </c>
      <c r="P2507" s="258">
        <v>595</v>
      </c>
      <c r="Q2507" s="258">
        <v>322</v>
      </c>
      <c r="R2507" s="259">
        <v>160</v>
      </c>
      <c r="S2507" s="267">
        <v>8498</v>
      </c>
      <c r="T2507" s="90"/>
      <c r="U2507" s="260">
        <v>0</v>
      </c>
      <c r="V2507" s="273">
        <v>89.570487837612305</v>
      </c>
      <c r="W2507" s="273">
        <v>82.665450694281006</v>
      </c>
      <c r="X2507" s="274">
        <v>1.115075246</v>
      </c>
      <c r="Z2507" s="257">
        <v>23735.55</v>
      </c>
      <c r="AA2507" s="258">
        <v>9190.2927495843633</v>
      </c>
      <c r="AB2507" s="276">
        <v>1.0814653741567855</v>
      </c>
      <c r="AC2507" s="92"/>
      <c r="AD2507" s="257">
        <v>774023.37653393822</v>
      </c>
      <c r="AE2507" s="258">
        <v>7848.5899742557795</v>
      </c>
      <c r="AF2507" s="276">
        <v>0.92358083952174386</v>
      </c>
      <c r="AG2507" s="93"/>
      <c r="AH2507" s="257">
        <v>9475.9094405079995</v>
      </c>
      <c r="AI2507" s="258">
        <v>8037.8100411355481</v>
      </c>
      <c r="AJ2507" s="258">
        <v>8277.1088197450626</v>
      </c>
      <c r="AK2507" s="276">
        <v>0.97400668624912479</v>
      </c>
      <c r="AL2507" s="93"/>
      <c r="AM2507" s="257">
        <v>8498</v>
      </c>
      <c r="AN2507" s="258">
        <v>8479.1805610048559</v>
      </c>
      <c r="AO2507" s="276">
        <v>0.9977854272775778</v>
      </c>
      <c r="AQ2507" s="280">
        <v>8249.0389677238581</v>
      </c>
      <c r="AR2507" s="281">
        <v>8314.9842668283818</v>
      </c>
    </row>
    <row r="2508" spans="1:44" x14ac:dyDescent="0.2">
      <c r="A2508" s="260" t="s">
        <v>8395</v>
      </c>
      <c r="B2508" s="261" t="s">
        <v>8060</v>
      </c>
      <c r="C2508" s="261" t="s">
        <v>8074</v>
      </c>
      <c r="D2508" s="262" t="s">
        <v>15829</v>
      </c>
      <c r="E2508" s="257">
        <v>190</v>
      </c>
      <c r="F2508" s="258">
        <v>448</v>
      </c>
      <c r="G2508" s="258">
        <v>1500</v>
      </c>
      <c r="H2508" s="258">
        <v>1430</v>
      </c>
      <c r="I2508" s="258">
        <v>630</v>
      </c>
      <c r="J2508" s="258">
        <v>364</v>
      </c>
      <c r="K2508" s="259">
        <v>118</v>
      </c>
      <c r="L2508" s="257">
        <v>196</v>
      </c>
      <c r="M2508" s="258">
        <v>418</v>
      </c>
      <c r="N2508" s="258">
        <v>1402</v>
      </c>
      <c r="O2508" s="258">
        <v>1446</v>
      </c>
      <c r="P2508" s="258">
        <v>623</v>
      </c>
      <c r="Q2508" s="258">
        <v>413</v>
      </c>
      <c r="R2508" s="259">
        <v>212</v>
      </c>
      <c r="S2508" s="267">
        <v>9390</v>
      </c>
      <c r="T2508" s="90"/>
      <c r="U2508" s="260">
        <v>4</v>
      </c>
      <c r="V2508" s="273">
        <v>87.461013304839696</v>
      </c>
      <c r="W2508" s="273">
        <v>81.195228458834805</v>
      </c>
      <c r="X2508" s="274">
        <v>1.0816035289999999</v>
      </c>
      <c r="Z2508" s="257">
        <v>27564.920000000002</v>
      </c>
      <c r="AA2508" s="258">
        <v>10673.006710140402</v>
      </c>
      <c r="AB2508" s="276">
        <v>1.1366354323898191</v>
      </c>
      <c r="AC2508" s="92"/>
      <c r="AD2508" s="257">
        <v>846828.00333689782</v>
      </c>
      <c r="AE2508" s="258">
        <v>8586.828225617026</v>
      </c>
      <c r="AF2508" s="276">
        <v>0.9144651997462222</v>
      </c>
      <c r="AG2508" s="93"/>
      <c r="AH2508" s="257">
        <v>10156.257137309998</v>
      </c>
      <c r="AI2508" s="258">
        <v>8614.9056310787746</v>
      </c>
      <c r="AJ2508" s="258">
        <v>9017.954702917812</v>
      </c>
      <c r="AK2508" s="276">
        <v>0.96037856261105559</v>
      </c>
      <c r="AL2508" s="93"/>
      <c r="AM2508" s="257">
        <v>9391.7199999999993</v>
      </c>
      <c r="AN2508" s="258">
        <v>9370.9213530713732</v>
      </c>
      <c r="AO2508" s="276">
        <v>0.99796819521526869</v>
      </c>
      <c r="AQ2508" s="280">
        <v>9354.339403877515</v>
      </c>
      <c r="AR2508" s="281">
        <v>9429.1208071812925</v>
      </c>
    </row>
    <row r="2509" spans="1:44" x14ac:dyDescent="0.2">
      <c r="A2509" s="260" t="s">
        <v>8395</v>
      </c>
      <c r="B2509" s="261" t="s">
        <v>8088</v>
      </c>
      <c r="C2509" s="261" t="s">
        <v>8118</v>
      </c>
      <c r="D2509" s="262" t="s">
        <v>15866</v>
      </c>
      <c r="E2509" s="257">
        <v>303</v>
      </c>
      <c r="F2509" s="258">
        <v>539</v>
      </c>
      <c r="G2509" s="258">
        <v>1972</v>
      </c>
      <c r="H2509" s="258">
        <v>1456</v>
      </c>
      <c r="I2509" s="258">
        <v>518</v>
      </c>
      <c r="J2509" s="258">
        <v>241</v>
      </c>
      <c r="K2509" s="259">
        <v>82</v>
      </c>
      <c r="L2509" s="257">
        <v>278</v>
      </c>
      <c r="M2509" s="258">
        <v>468</v>
      </c>
      <c r="N2509" s="258">
        <v>1898</v>
      </c>
      <c r="O2509" s="258">
        <v>1247</v>
      </c>
      <c r="P2509" s="258">
        <v>510</v>
      </c>
      <c r="Q2509" s="258">
        <v>318</v>
      </c>
      <c r="R2509" s="259">
        <v>154</v>
      </c>
      <c r="S2509" s="267">
        <v>9984</v>
      </c>
      <c r="T2509" s="90"/>
      <c r="U2509" s="260">
        <v>40</v>
      </c>
      <c r="V2509" s="273">
        <v>90.990614353361295</v>
      </c>
      <c r="W2509" s="273">
        <v>95.620592948717899</v>
      </c>
      <c r="X2509" s="274">
        <v>1.115075246</v>
      </c>
      <c r="Z2509" s="257">
        <v>26433.66</v>
      </c>
      <c r="AA2509" s="258">
        <v>10234.988186200791</v>
      </c>
      <c r="AB2509" s="276">
        <v>1.0251390410858165</v>
      </c>
      <c r="AC2509" s="92"/>
      <c r="AD2509" s="257">
        <v>943698.96716078871</v>
      </c>
      <c r="AE2509" s="258">
        <v>9569.0989147392265</v>
      </c>
      <c r="AF2509" s="276">
        <v>0.95844340091538727</v>
      </c>
      <c r="AG2509" s="93"/>
      <c r="AH2509" s="257">
        <v>11132.911256063999</v>
      </c>
      <c r="AI2509" s="258">
        <v>9443.3390739817969</v>
      </c>
      <c r="AJ2509" s="258">
        <v>9724.4827555112624</v>
      </c>
      <c r="AK2509" s="276">
        <v>0.9740066862491249</v>
      </c>
      <c r="AL2509" s="93"/>
      <c r="AM2509" s="257">
        <v>10001.200000000001</v>
      </c>
      <c r="AN2509" s="258">
        <v>9979.0516152885139</v>
      </c>
      <c r="AO2509" s="276">
        <v>0.9995043685184809</v>
      </c>
      <c r="AQ2509" s="280">
        <v>9549.9358003580019</v>
      </c>
      <c r="AR2509" s="281">
        <v>9626.2808600974131</v>
      </c>
    </row>
    <row r="2510" spans="1:44" x14ac:dyDescent="0.2">
      <c r="A2510" s="260" t="s">
        <v>8395</v>
      </c>
      <c r="B2510" s="261" t="s">
        <v>8060</v>
      </c>
      <c r="C2510" s="261" t="s">
        <v>8075</v>
      </c>
      <c r="D2510" s="262" t="s">
        <v>15830</v>
      </c>
      <c r="E2510" s="257">
        <v>154</v>
      </c>
      <c r="F2510" s="258">
        <v>408</v>
      </c>
      <c r="G2510" s="258">
        <v>1185</v>
      </c>
      <c r="H2510" s="258">
        <v>1284</v>
      </c>
      <c r="I2510" s="258">
        <v>647</v>
      </c>
      <c r="J2510" s="258">
        <v>364</v>
      </c>
      <c r="K2510" s="259">
        <v>120</v>
      </c>
      <c r="L2510" s="257">
        <v>160</v>
      </c>
      <c r="M2510" s="258">
        <v>360</v>
      </c>
      <c r="N2510" s="258">
        <v>1111</v>
      </c>
      <c r="O2510" s="258">
        <v>1261</v>
      </c>
      <c r="P2510" s="258">
        <v>629</v>
      </c>
      <c r="Q2510" s="258">
        <v>434</v>
      </c>
      <c r="R2510" s="259">
        <v>211</v>
      </c>
      <c r="S2510" s="267">
        <v>8328</v>
      </c>
      <c r="T2510" s="90"/>
      <c r="U2510" s="260">
        <v>126</v>
      </c>
      <c r="V2510" s="273">
        <v>87.070591655663307</v>
      </c>
      <c r="W2510" s="273">
        <v>70.901428742946294</v>
      </c>
      <c r="X2510" s="274">
        <v>1.0816035289999999</v>
      </c>
      <c r="Z2510" s="257">
        <v>25540.760000000002</v>
      </c>
      <c r="AA2510" s="258">
        <v>9889.2615274082273</v>
      </c>
      <c r="AB2510" s="276">
        <v>1.1874713649625632</v>
      </c>
      <c r="AC2510" s="92"/>
      <c r="AD2510" s="257">
        <v>729906.78782830993</v>
      </c>
      <c r="AE2510" s="258">
        <v>7401.2481673921748</v>
      </c>
      <c r="AF2510" s="276">
        <v>0.8887185599654388</v>
      </c>
      <c r="AG2510" s="93"/>
      <c r="AH2510" s="257">
        <v>9007.5941895119995</v>
      </c>
      <c r="AI2510" s="258">
        <v>7640.5680613018149</v>
      </c>
      <c r="AJ2510" s="258">
        <v>7998.0326694248715</v>
      </c>
      <c r="AK2510" s="276">
        <v>0.9603785626110557</v>
      </c>
      <c r="AL2510" s="93"/>
      <c r="AM2510" s="257">
        <v>8382.18</v>
      </c>
      <c r="AN2510" s="258">
        <v>8363.617052817568</v>
      </c>
      <c r="AO2510" s="276">
        <v>1.004276783479535</v>
      </c>
      <c r="AQ2510" s="280">
        <v>8476.6449430847188</v>
      </c>
      <c r="AR2510" s="281">
        <v>8544.4097928280353</v>
      </c>
    </row>
    <row r="2511" spans="1:44" x14ac:dyDescent="0.2">
      <c r="A2511" s="260" t="s">
        <v>8395</v>
      </c>
      <c r="B2511" s="261" t="s">
        <v>8085</v>
      </c>
      <c r="C2511" s="261" t="s">
        <v>8119</v>
      </c>
      <c r="D2511" s="262" t="s">
        <v>15867</v>
      </c>
      <c r="E2511" s="257">
        <v>158</v>
      </c>
      <c r="F2511" s="258">
        <v>305</v>
      </c>
      <c r="G2511" s="258">
        <v>942</v>
      </c>
      <c r="H2511" s="258">
        <v>637</v>
      </c>
      <c r="I2511" s="258">
        <v>232</v>
      </c>
      <c r="J2511" s="258">
        <v>135</v>
      </c>
      <c r="K2511" s="259">
        <v>46</v>
      </c>
      <c r="L2511" s="257">
        <v>138</v>
      </c>
      <c r="M2511" s="258">
        <v>274</v>
      </c>
      <c r="N2511" s="258">
        <v>953</v>
      </c>
      <c r="O2511" s="258">
        <v>638</v>
      </c>
      <c r="P2511" s="258">
        <v>244</v>
      </c>
      <c r="Q2511" s="258">
        <v>180</v>
      </c>
      <c r="R2511" s="259">
        <v>67</v>
      </c>
      <c r="S2511" s="267">
        <v>4949</v>
      </c>
      <c r="T2511" s="90"/>
      <c r="U2511" s="260">
        <v>0</v>
      </c>
      <c r="V2511" s="273">
        <v>105.048000300319</v>
      </c>
      <c r="W2511" s="273">
        <v>101.535865831481</v>
      </c>
      <c r="X2511" s="274">
        <v>1.1550337310000001</v>
      </c>
      <c r="Z2511" s="257">
        <v>13152.17</v>
      </c>
      <c r="AA2511" s="258">
        <v>5092.4580467821888</v>
      </c>
      <c r="AB2511" s="276">
        <v>1.0289872796084438</v>
      </c>
      <c r="AC2511" s="92"/>
      <c r="AD2511" s="257">
        <v>492884.35580294154</v>
      </c>
      <c r="AE2511" s="258">
        <v>4997.8428697403397</v>
      </c>
      <c r="AF2511" s="276">
        <v>1.0098692401980884</v>
      </c>
      <c r="AG2511" s="93"/>
      <c r="AH2511" s="257">
        <v>5716.2619347190002</v>
      </c>
      <c r="AI2511" s="258">
        <v>4848.7406792040993</v>
      </c>
      <c r="AJ2511" s="258">
        <v>4900.8755260179678</v>
      </c>
      <c r="AK2511" s="276">
        <v>0.99027591958334371</v>
      </c>
      <c r="AL2511" s="93"/>
      <c r="AM2511" s="257">
        <v>4949</v>
      </c>
      <c r="AN2511" s="258">
        <v>4938.0400795967325</v>
      </c>
      <c r="AO2511" s="276">
        <v>0.9977854272775778</v>
      </c>
      <c r="AQ2511" s="280">
        <v>5081.4303738877106</v>
      </c>
      <c r="AR2511" s="281">
        <v>5122.0528569667667</v>
      </c>
    </row>
    <row r="2512" spans="1:44" x14ac:dyDescent="0.2">
      <c r="A2512" s="260" t="s">
        <v>8395</v>
      </c>
      <c r="B2512" s="261" t="s">
        <v>8090</v>
      </c>
      <c r="C2512" s="261" t="s">
        <v>8120</v>
      </c>
      <c r="D2512" s="262" t="s">
        <v>15868</v>
      </c>
      <c r="E2512" s="257">
        <v>464</v>
      </c>
      <c r="F2512" s="258">
        <v>862</v>
      </c>
      <c r="G2512" s="258">
        <v>3145</v>
      </c>
      <c r="H2512" s="258">
        <v>2086</v>
      </c>
      <c r="I2512" s="258">
        <v>847</v>
      </c>
      <c r="J2512" s="258">
        <v>423</v>
      </c>
      <c r="K2512" s="259">
        <v>132</v>
      </c>
      <c r="L2512" s="257">
        <v>447</v>
      </c>
      <c r="M2512" s="258">
        <v>837</v>
      </c>
      <c r="N2512" s="258">
        <v>2966</v>
      </c>
      <c r="O2512" s="258">
        <v>2140</v>
      </c>
      <c r="P2512" s="258">
        <v>886</v>
      </c>
      <c r="Q2512" s="258">
        <v>551</v>
      </c>
      <c r="R2512" s="259">
        <v>263</v>
      </c>
      <c r="S2512" s="267">
        <v>16049</v>
      </c>
      <c r="T2512" s="90"/>
      <c r="U2512" s="260">
        <v>74</v>
      </c>
      <c r="V2512" s="273">
        <v>96.246539705352703</v>
      </c>
      <c r="W2512" s="273">
        <v>94.715380780256694</v>
      </c>
      <c r="X2512" s="274">
        <v>1.082381941</v>
      </c>
      <c r="Z2512" s="257">
        <v>43137.9</v>
      </c>
      <c r="AA2512" s="258">
        <v>16702.790944481814</v>
      </c>
      <c r="AB2512" s="276">
        <v>1.0407371764273048</v>
      </c>
      <c r="AC2512" s="92"/>
      <c r="AD2512" s="257">
        <v>1535558.6488338646</v>
      </c>
      <c r="AE2512" s="258">
        <v>15570.550685546103</v>
      </c>
      <c r="AF2512" s="276">
        <v>0.97018821643380293</v>
      </c>
      <c r="AG2512" s="93"/>
      <c r="AH2512" s="257">
        <v>17371.147771109001</v>
      </c>
      <c r="AI2512" s="258">
        <v>14734.83752216864</v>
      </c>
      <c r="AJ2512" s="258">
        <v>15418.202010640947</v>
      </c>
      <c r="AK2512" s="276">
        <v>0.96069549570944901</v>
      </c>
      <c r="AL2512" s="93"/>
      <c r="AM2512" s="257">
        <v>16080.82</v>
      </c>
      <c r="AN2512" s="258">
        <v>16045.207854673819</v>
      </c>
      <c r="AO2512" s="276">
        <v>0.99976371454133084</v>
      </c>
      <c r="AQ2512" s="280">
        <v>15564.248847122031</v>
      </c>
      <c r="AR2512" s="281">
        <v>15688.674134670879</v>
      </c>
    </row>
    <row r="2513" spans="1:44" x14ac:dyDescent="0.2">
      <c r="A2513" s="260" t="s">
        <v>8395</v>
      </c>
      <c r="B2513" s="261" t="s">
        <v>8090</v>
      </c>
      <c r="C2513" s="261" t="s">
        <v>8121</v>
      </c>
      <c r="D2513" s="262" t="s">
        <v>15869</v>
      </c>
      <c r="E2513" s="257">
        <v>313</v>
      </c>
      <c r="F2513" s="258">
        <v>684</v>
      </c>
      <c r="G2513" s="258">
        <v>2141</v>
      </c>
      <c r="H2513" s="258">
        <v>2365</v>
      </c>
      <c r="I2513" s="258">
        <v>1268</v>
      </c>
      <c r="J2513" s="258">
        <v>554</v>
      </c>
      <c r="K2513" s="259">
        <v>153</v>
      </c>
      <c r="L2513" s="257">
        <v>246</v>
      </c>
      <c r="M2513" s="258">
        <v>676</v>
      </c>
      <c r="N2513" s="258">
        <v>2106</v>
      </c>
      <c r="O2513" s="258">
        <v>2340</v>
      </c>
      <c r="P2513" s="258">
        <v>1265</v>
      </c>
      <c r="Q2513" s="258">
        <v>603</v>
      </c>
      <c r="R2513" s="259">
        <v>244</v>
      </c>
      <c r="S2513" s="267">
        <v>14958</v>
      </c>
      <c r="T2513" s="90"/>
      <c r="U2513" s="260">
        <v>44</v>
      </c>
      <c r="V2513" s="273">
        <v>87.293278370853699</v>
      </c>
      <c r="W2513" s="273">
        <v>81.0548870169808</v>
      </c>
      <c r="X2513" s="274">
        <v>1.082389523</v>
      </c>
      <c r="Z2513" s="257">
        <v>44553.03</v>
      </c>
      <c r="AA2513" s="258">
        <v>17250.722590418787</v>
      </c>
      <c r="AB2513" s="276">
        <v>1.153277349272549</v>
      </c>
      <c r="AC2513" s="92"/>
      <c r="AD2513" s="257">
        <v>1347820.4266730712</v>
      </c>
      <c r="AE2513" s="258">
        <v>13666.886826149472</v>
      </c>
      <c r="AF2513" s="276">
        <v>0.91368410390088728</v>
      </c>
      <c r="AG2513" s="93"/>
      <c r="AH2513" s="257">
        <v>16190.382485034001</v>
      </c>
      <c r="AI2513" s="258">
        <v>13733.269584840493</v>
      </c>
      <c r="AJ2513" s="258">
        <v>14370.129400723436</v>
      </c>
      <c r="AK2513" s="276">
        <v>0.96069858274658615</v>
      </c>
      <c r="AL2513" s="93"/>
      <c r="AM2513" s="257">
        <v>14976.92</v>
      </c>
      <c r="AN2513" s="258">
        <v>14943.752521502101</v>
      </c>
      <c r="AO2513" s="276">
        <v>0.99904750110322915</v>
      </c>
      <c r="AQ2513" s="280">
        <v>15127.830450884983</v>
      </c>
      <c r="AR2513" s="281">
        <v>15248.76687848455</v>
      </c>
    </row>
    <row r="2514" spans="1:44" x14ac:dyDescent="0.2">
      <c r="A2514" s="260" t="s">
        <v>8395</v>
      </c>
      <c r="B2514" s="261" t="s">
        <v>8088</v>
      </c>
      <c r="C2514" s="261" t="s">
        <v>8122</v>
      </c>
      <c r="D2514" s="262" t="s">
        <v>15870</v>
      </c>
      <c r="E2514" s="257">
        <v>292</v>
      </c>
      <c r="F2514" s="258">
        <v>545</v>
      </c>
      <c r="G2514" s="258">
        <v>1976</v>
      </c>
      <c r="H2514" s="258">
        <v>1461</v>
      </c>
      <c r="I2514" s="258">
        <v>664</v>
      </c>
      <c r="J2514" s="258">
        <v>360</v>
      </c>
      <c r="K2514" s="259">
        <v>102</v>
      </c>
      <c r="L2514" s="257">
        <v>309</v>
      </c>
      <c r="M2514" s="258">
        <v>576</v>
      </c>
      <c r="N2514" s="258">
        <v>1872</v>
      </c>
      <c r="O2514" s="258">
        <v>1431</v>
      </c>
      <c r="P2514" s="258">
        <v>642</v>
      </c>
      <c r="Q2514" s="258">
        <v>390</v>
      </c>
      <c r="R2514" s="259">
        <v>184</v>
      </c>
      <c r="S2514" s="267">
        <v>10804</v>
      </c>
      <c r="T2514" s="90"/>
      <c r="U2514" s="260">
        <v>0</v>
      </c>
      <c r="V2514" s="273">
        <v>84.210859204135502</v>
      </c>
      <c r="W2514" s="273">
        <v>91.910362070562002</v>
      </c>
      <c r="X2514" s="274">
        <v>1.115075246</v>
      </c>
      <c r="Z2514" s="257">
        <v>29946.529999999995</v>
      </c>
      <c r="AA2514" s="258">
        <v>11595.154843018619</v>
      </c>
      <c r="AB2514" s="276">
        <v>1.0732279565918752</v>
      </c>
      <c r="AC2514" s="92"/>
      <c r="AD2514" s="257">
        <v>992586.85126667144</v>
      </c>
      <c r="AE2514" s="258">
        <v>10064.821613418193</v>
      </c>
      <c r="AF2514" s="276">
        <v>0.93158289646595638</v>
      </c>
      <c r="AG2514" s="93"/>
      <c r="AH2514" s="257">
        <v>12047.272957784</v>
      </c>
      <c r="AI2514" s="258">
        <v>10218.933829657386</v>
      </c>
      <c r="AJ2514" s="258">
        <v>10523.168238235545</v>
      </c>
      <c r="AK2514" s="276">
        <v>0.97400668624912479</v>
      </c>
      <c r="AL2514" s="93"/>
      <c r="AM2514" s="257">
        <v>10804</v>
      </c>
      <c r="AN2514" s="258">
        <v>10780.073756306952</v>
      </c>
      <c r="AO2514" s="276">
        <v>0.99778542727757802</v>
      </c>
      <c r="AQ2514" s="280">
        <v>10497.77243189434</v>
      </c>
      <c r="AR2514" s="281">
        <v>10581.69478280833</v>
      </c>
    </row>
    <row r="2515" spans="1:44" x14ac:dyDescent="0.2">
      <c r="A2515" s="260" t="s">
        <v>8395</v>
      </c>
      <c r="B2515" s="261" t="s">
        <v>8060</v>
      </c>
      <c r="C2515" s="261" t="s">
        <v>8076</v>
      </c>
      <c r="D2515" s="262" t="s">
        <v>15831</v>
      </c>
      <c r="E2515" s="257">
        <v>134</v>
      </c>
      <c r="F2515" s="258">
        <v>355</v>
      </c>
      <c r="G2515" s="258">
        <v>1177</v>
      </c>
      <c r="H2515" s="258">
        <v>1169</v>
      </c>
      <c r="I2515" s="258">
        <v>589</v>
      </c>
      <c r="J2515" s="258">
        <v>334</v>
      </c>
      <c r="K2515" s="259">
        <v>102</v>
      </c>
      <c r="L2515" s="257">
        <v>133</v>
      </c>
      <c r="M2515" s="258">
        <v>359</v>
      </c>
      <c r="N2515" s="258">
        <v>1127</v>
      </c>
      <c r="O2515" s="258">
        <v>1244</v>
      </c>
      <c r="P2515" s="258">
        <v>597</v>
      </c>
      <c r="Q2515" s="258">
        <v>396</v>
      </c>
      <c r="R2515" s="259">
        <v>186</v>
      </c>
      <c r="S2515" s="267">
        <v>7902</v>
      </c>
      <c r="T2515" s="90"/>
      <c r="U2515" s="260">
        <v>0</v>
      </c>
      <c r="V2515" s="273">
        <v>80.3657788198189</v>
      </c>
      <c r="W2515" s="273">
        <v>70.948094695530997</v>
      </c>
      <c r="X2515" s="274">
        <v>1.0816035289999999</v>
      </c>
      <c r="Z2515" s="257">
        <v>23927.289999999997</v>
      </c>
      <c r="AA2515" s="258">
        <v>9264.5335711286425</v>
      </c>
      <c r="AB2515" s="276">
        <v>1.1724289510413366</v>
      </c>
      <c r="AC2515" s="92"/>
      <c r="AD2515" s="257">
        <v>678821.26289546385</v>
      </c>
      <c r="AE2515" s="258">
        <v>6883.2414107836439</v>
      </c>
      <c r="AF2515" s="276">
        <v>0.87107585557879574</v>
      </c>
      <c r="AG2515" s="93"/>
      <c r="AH2515" s="257">
        <v>8546.8310861579994</v>
      </c>
      <c r="AI2515" s="258">
        <v>7249.7320869845025</v>
      </c>
      <c r="AJ2515" s="258">
        <v>7588.9114017525608</v>
      </c>
      <c r="AK2515" s="276">
        <v>0.96037856261105548</v>
      </c>
      <c r="AL2515" s="93"/>
      <c r="AM2515" s="257">
        <v>7902</v>
      </c>
      <c r="AN2515" s="258">
        <v>7884.5004463474197</v>
      </c>
      <c r="AO2515" s="276">
        <v>0.9977854272775778</v>
      </c>
      <c r="AQ2515" s="280">
        <v>7733.1983487409207</v>
      </c>
      <c r="AR2515" s="281">
        <v>7795.019862754576</v>
      </c>
    </row>
    <row r="2516" spans="1:44" x14ac:dyDescent="0.2">
      <c r="A2516" s="260" t="s">
        <v>8395</v>
      </c>
      <c r="B2516" s="261" t="s">
        <v>8088</v>
      </c>
      <c r="C2516" s="261" t="s">
        <v>8123</v>
      </c>
      <c r="D2516" s="262" t="s">
        <v>15871</v>
      </c>
      <c r="E2516" s="257">
        <v>282</v>
      </c>
      <c r="F2516" s="258">
        <v>620</v>
      </c>
      <c r="G2516" s="258">
        <v>2607</v>
      </c>
      <c r="H2516" s="258">
        <v>1829</v>
      </c>
      <c r="I2516" s="258">
        <v>810</v>
      </c>
      <c r="J2516" s="258">
        <v>466</v>
      </c>
      <c r="K2516" s="259">
        <v>133</v>
      </c>
      <c r="L2516" s="257">
        <v>262</v>
      </c>
      <c r="M2516" s="258">
        <v>610</v>
      </c>
      <c r="N2516" s="258">
        <v>2356</v>
      </c>
      <c r="O2516" s="258">
        <v>1808</v>
      </c>
      <c r="P2516" s="258">
        <v>870</v>
      </c>
      <c r="Q2516" s="258">
        <v>563</v>
      </c>
      <c r="R2516" s="259">
        <v>271</v>
      </c>
      <c r="S2516" s="267">
        <v>13487</v>
      </c>
      <c r="T2516" s="90"/>
      <c r="U2516" s="260">
        <v>1</v>
      </c>
      <c r="V2516" s="273">
        <v>84.007997440004402</v>
      </c>
      <c r="W2516" s="273">
        <v>92.865203529324504</v>
      </c>
      <c r="X2516" s="274">
        <v>1.115075246</v>
      </c>
      <c r="Z2516" s="257">
        <v>37866.300000000003</v>
      </c>
      <c r="AA2516" s="258">
        <v>14661.652346104742</v>
      </c>
      <c r="AB2516" s="276">
        <v>1.0870951543044962</v>
      </c>
      <c r="AC2516" s="92"/>
      <c r="AD2516" s="257">
        <v>1241414.3423037624</v>
      </c>
      <c r="AE2516" s="258">
        <v>12587.930101714997</v>
      </c>
      <c r="AF2516" s="276">
        <v>0.93333803675502314</v>
      </c>
      <c r="AG2516" s="93"/>
      <c r="AH2516" s="257">
        <v>15039.019842801999</v>
      </c>
      <c r="AI2516" s="258">
        <v>12756.642036337389</v>
      </c>
      <c r="AJ2516" s="258">
        <v>13136.428177441947</v>
      </c>
      <c r="AK2516" s="276">
        <v>0.9740066862491249</v>
      </c>
      <c r="AL2516" s="93"/>
      <c r="AM2516" s="257">
        <v>13487.43</v>
      </c>
      <c r="AN2516" s="258">
        <v>13457.561105426423</v>
      </c>
      <c r="AO2516" s="276">
        <v>0.99781723922491461</v>
      </c>
      <c r="AQ2516" s="280">
        <v>13299.484992123338</v>
      </c>
      <c r="AR2516" s="281">
        <v>13405.805076095945</v>
      </c>
    </row>
    <row r="2517" spans="1:44" x14ac:dyDescent="0.2">
      <c r="A2517" s="260" t="s">
        <v>8395</v>
      </c>
      <c r="B2517" s="261" t="s">
        <v>8085</v>
      </c>
      <c r="C2517" s="261" t="s">
        <v>8124</v>
      </c>
      <c r="D2517" s="262" t="s">
        <v>15872</v>
      </c>
      <c r="E2517" s="257">
        <v>193</v>
      </c>
      <c r="F2517" s="258">
        <v>311</v>
      </c>
      <c r="G2517" s="258">
        <v>1113</v>
      </c>
      <c r="H2517" s="258">
        <v>895</v>
      </c>
      <c r="I2517" s="258">
        <v>407</v>
      </c>
      <c r="J2517" s="258">
        <v>223</v>
      </c>
      <c r="K2517" s="259">
        <v>49</v>
      </c>
      <c r="L2517" s="257">
        <v>159</v>
      </c>
      <c r="M2517" s="258">
        <v>324</v>
      </c>
      <c r="N2517" s="258">
        <v>1047</v>
      </c>
      <c r="O2517" s="258">
        <v>951</v>
      </c>
      <c r="P2517" s="258">
        <v>421</v>
      </c>
      <c r="Q2517" s="258">
        <v>262</v>
      </c>
      <c r="R2517" s="259">
        <v>102</v>
      </c>
      <c r="S2517" s="267">
        <v>6457</v>
      </c>
      <c r="T2517" s="90"/>
      <c r="U2517" s="260">
        <v>1</v>
      </c>
      <c r="V2517" s="273">
        <v>80.861375121390495</v>
      </c>
      <c r="W2517" s="273">
        <v>72.881542273149506</v>
      </c>
      <c r="X2517" s="274">
        <v>1.155635373</v>
      </c>
      <c r="Z2517" s="257">
        <v>18315.98</v>
      </c>
      <c r="AA2517" s="258">
        <v>7091.8608667392245</v>
      </c>
      <c r="AB2517" s="276">
        <v>1.0983213360289956</v>
      </c>
      <c r="AC2517" s="92"/>
      <c r="AD2517" s="257">
        <v>558480.01957137662</v>
      </c>
      <c r="AE2517" s="258">
        <v>5662.9823017210729</v>
      </c>
      <c r="AF2517" s="276">
        <v>0.87702993676956376</v>
      </c>
      <c r="AG2517" s="93"/>
      <c r="AH2517" s="257">
        <v>7461.9376034609995</v>
      </c>
      <c r="AI2517" s="258">
        <v>6329.4860901720867</v>
      </c>
      <c r="AJ2517" s="258">
        <v>6395.7933232826017</v>
      </c>
      <c r="AK2517" s="276">
        <v>0.99052088017385809</v>
      </c>
      <c r="AL2517" s="93"/>
      <c r="AM2517" s="257">
        <v>6457.43</v>
      </c>
      <c r="AN2517" s="258">
        <v>6443.1295516650498</v>
      </c>
      <c r="AO2517" s="276">
        <v>0.99785187419313148</v>
      </c>
      <c r="AQ2517" s="280">
        <v>6147.5820932825345</v>
      </c>
      <c r="AR2517" s="281">
        <v>6196.7277139417847</v>
      </c>
    </row>
    <row r="2518" spans="1:44" x14ac:dyDescent="0.2">
      <c r="A2518" s="260" t="s">
        <v>8395</v>
      </c>
      <c r="B2518" s="261" t="s">
        <v>8090</v>
      </c>
      <c r="C2518" s="261" t="s">
        <v>8125</v>
      </c>
      <c r="D2518" s="262" t="s">
        <v>15873</v>
      </c>
      <c r="E2518" s="257">
        <v>211</v>
      </c>
      <c r="F2518" s="258">
        <v>337</v>
      </c>
      <c r="G2518" s="258">
        <v>1338</v>
      </c>
      <c r="H2518" s="258">
        <v>905</v>
      </c>
      <c r="I2518" s="258">
        <v>380</v>
      </c>
      <c r="J2518" s="258">
        <v>166</v>
      </c>
      <c r="K2518" s="259">
        <v>57</v>
      </c>
      <c r="L2518" s="257">
        <v>219</v>
      </c>
      <c r="M2518" s="258">
        <v>346</v>
      </c>
      <c r="N2518" s="258">
        <v>1277</v>
      </c>
      <c r="O2518" s="258">
        <v>873</v>
      </c>
      <c r="P2518" s="258">
        <v>360</v>
      </c>
      <c r="Q2518" s="258">
        <v>223</v>
      </c>
      <c r="R2518" s="259">
        <v>104</v>
      </c>
      <c r="S2518" s="267">
        <v>6796</v>
      </c>
      <c r="T2518" s="90"/>
      <c r="U2518" s="260">
        <v>0</v>
      </c>
      <c r="V2518" s="273">
        <v>95.116342261953406</v>
      </c>
      <c r="W2518" s="273">
        <v>91.547731290512601</v>
      </c>
      <c r="X2518" s="274">
        <v>1.082381941</v>
      </c>
      <c r="Z2518" s="257">
        <v>18211.900000000001</v>
      </c>
      <c r="AA2518" s="258">
        <v>7051.5615827800693</v>
      </c>
      <c r="AB2518" s="276">
        <v>1.0376047061183151</v>
      </c>
      <c r="AC2518" s="92"/>
      <c r="AD2518" s="257">
        <v>643134.5236713778</v>
      </c>
      <c r="AE2518" s="258">
        <v>6521.3782007314067</v>
      </c>
      <c r="AF2518" s="276">
        <v>0.95959067109055429</v>
      </c>
      <c r="AG2518" s="93"/>
      <c r="AH2518" s="257">
        <v>7355.8676710359996</v>
      </c>
      <c r="AI2518" s="258">
        <v>6239.5137267529481</v>
      </c>
      <c r="AJ2518" s="258">
        <v>6528.8865888414148</v>
      </c>
      <c r="AK2518" s="276">
        <v>0.9606954957094489</v>
      </c>
      <c r="AL2518" s="93"/>
      <c r="AM2518" s="257">
        <v>6796</v>
      </c>
      <c r="AN2518" s="258">
        <v>6780.9497637784198</v>
      </c>
      <c r="AO2518" s="276">
        <v>0.99778542727757791</v>
      </c>
      <c r="AQ2518" s="280">
        <v>6486.2581812980825</v>
      </c>
      <c r="AR2518" s="281">
        <v>6538.1112804904233</v>
      </c>
    </row>
    <row r="2519" spans="1:44" x14ac:dyDescent="0.2">
      <c r="A2519" s="260" t="s">
        <v>8395</v>
      </c>
      <c r="B2519" s="261" t="s">
        <v>8060</v>
      </c>
      <c r="C2519" s="261" t="s">
        <v>8077</v>
      </c>
      <c r="D2519" s="262" t="s">
        <v>15832</v>
      </c>
      <c r="E2519" s="257">
        <v>245</v>
      </c>
      <c r="F2519" s="258">
        <v>459</v>
      </c>
      <c r="G2519" s="258">
        <v>1797</v>
      </c>
      <c r="H2519" s="258">
        <v>1252</v>
      </c>
      <c r="I2519" s="258">
        <v>524</v>
      </c>
      <c r="J2519" s="258">
        <v>273</v>
      </c>
      <c r="K2519" s="259">
        <v>88</v>
      </c>
      <c r="L2519" s="257">
        <v>225</v>
      </c>
      <c r="M2519" s="258">
        <v>464</v>
      </c>
      <c r="N2519" s="258">
        <v>1744</v>
      </c>
      <c r="O2519" s="258">
        <v>1341</v>
      </c>
      <c r="P2519" s="258">
        <v>511</v>
      </c>
      <c r="Q2519" s="258">
        <v>416</v>
      </c>
      <c r="R2519" s="259">
        <v>205</v>
      </c>
      <c r="S2519" s="267">
        <v>9544</v>
      </c>
      <c r="T2519" s="90"/>
      <c r="U2519" s="260">
        <v>3</v>
      </c>
      <c r="V2519" s="273">
        <v>94.109874298086893</v>
      </c>
      <c r="W2519" s="273">
        <v>96.348559455212097</v>
      </c>
      <c r="X2519" s="274">
        <v>1.0816035289999999</v>
      </c>
      <c r="Z2519" s="257">
        <v>26526.98</v>
      </c>
      <c r="AA2519" s="258">
        <v>10271.121249028121</v>
      </c>
      <c r="AB2519" s="276">
        <v>1.0761862163692499</v>
      </c>
      <c r="AC2519" s="92"/>
      <c r="AD2519" s="257">
        <v>911529.10224965413</v>
      </c>
      <c r="AE2519" s="258">
        <v>9242.8967781250449</v>
      </c>
      <c r="AF2519" s="276">
        <v>0.96845104548669791</v>
      </c>
      <c r="AG2519" s="93"/>
      <c r="AH2519" s="257">
        <v>10322.824080775999</v>
      </c>
      <c r="AI2519" s="258">
        <v>8756.1937532498214</v>
      </c>
      <c r="AJ2519" s="258">
        <v>9165.8530015599135</v>
      </c>
      <c r="AK2519" s="276">
        <v>0.96037856261105548</v>
      </c>
      <c r="AL2519" s="93"/>
      <c r="AM2519" s="257">
        <v>9545.2900000000009</v>
      </c>
      <c r="AN2519" s="258">
        <v>9524.1512611383914</v>
      </c>
      <c r="AO2519" s="276">
        <v>0.99792029140175942</v>
      </c>
      <c r="AQ2519" s="280">
        <v>9533.0932050711963</v>
      </c>
      <c r="AR2519" s="281">
        <v>9609.3036200370498</v>
      </c>
    </row>
    <row r="2520" spans="1:44" x14ac:dyDescent="0.2">
      <c r="A2520" s="260" t="s">
        <v>8395</v>
      </c>
      <c r="B2520" s="261" t="s">
        <v>8060</v>
      </c>
      <c r="C2520" s="261" t="s">
        <v>8078</v>
      </c>
      <c r="D2520" s="262" t="s">
        <v>15833</v>
      </c>
      <c r="E2520" s="257">
        <v>109</v>
      </c>
      <c r="F2520" s="258">
        <v>254</v>
      </c>
      <c r="G2520" s="258">
        <v>659</v>
      </c>
      <c r="H2520" s="258">
        <v>630</v>
      </c>
      <c r="I2520" s="258">
        <v>289</v>
      </c>
      <c r="J2520" s="258">
        <v>144</v>
      </c>
      <c r="K2520" s="259">
        <v>39</v>
      </c>
      <c r="L2520" s="257">
        <v>90</v>
      </c>
      <c r="M2520" s="258">
        <v>228</v>
      </c>
      <c r="N2520" s="258">
        <v>679</v>
      </c>
      <c r="O2520" s="258">
        <v>612</v>
      </c>
      <c r="P2520" s="258">
        <v>293</v>
      </c>
      <c r="Q2520" s="258">
        <v>156</v>
      </c>
      <c r="R2520" s="259">
        <v>64</v>
      </c>
      <c r="S2520" s="267">
        <v>4246</v>
      </c>
      <c r="T2520" s="90"/>
      <c r="U2520" s="260">
        <v>0</v>
      </c>
      <c r="V2520" s="273">
        <v>90.184280722406896</v>
      </c>
      <c r="W2520" s="273">
        <v>71.914272256241105</v>
      </c>
      <c r="X2520" s="274">
        <v>1.0816035289999999</v>
      </c>
      <c r="Z2520" s="257">
        <v>12002.680000000002</v>
      </c>
      <c r="AA2520" s="258">
        <v>4647.3809530253684</v>
      </c>
      <c r="AB2520" s="276">
        <v>1.0945315480511937</v>
      </c>
      <c r="AC2520" s="92"/>
      <c r="AD2520" s="257">
        <v>376611.06265064765</v>
      </c>
      <c r="AE2520" s="258">
        <v>3818.8327382953189</v>
      </c>
      <c r="AF2520" s="276">
        <v>0.89939536935829456</v>
      </c>
      <c r="AG2520" s="93"/>
      <c r="AH2520" s="257">
        <v>4592.4885841339992</v>
      </c>
      <c r="AI2520" s="258">
        <v>3895.5153684302954</v>
      </c>
      <c r="AJ2520" s="258">
        <v>4077.767376846542</v>
      </c>
      <c r="AK2520" s="276">
        <v>0.96037856261105559</v>
      </c>
      <c r="AL2520" s="93"/>
      <c r="AM2520" s="257">
        <v>4246</v>
      </c>
      <c r="AN2520" s="258">
        <v>4236.5969242205956</v>
      </c>
      <c r="AO2520" s="276">
        <v>0.99778542727757791</v>
      </c>
      <c r="AQ2520" s="280">
        <v>4005.3321345351051</v>
      </c>
      <c r="AR2520" s="281">
        <v>4037.3519645611673</v>
      </c>
    </row>
    <row r="2521" spans="1:44" x14ac:dyDescent="0.2">
      <c r="A2521" s="260" t="s">
        <v>8395</v>
      </c>
      <c r="B2521" s="261" t="s">
        <v>8090</v>
      </c>
      <c r="C2521" s="261" t="s">
        <v>8126</v>
      </c>
      <c r="D2521" s="262" t="s">
        <v>15874</v>
      </c>
      <c r="E2521" s="257">
        <v>338</v>
      </c>
      <c r="F2521" s="258">
        <v>743</v>
      </c>
      <c r="G2521" s="258">
        <v>2328</v>
      </c>
      <c r="H2521" s="258">
        <v>1788</v>
      </c>
      <c r="I2521" s="258">
        <v>837</v>
      </c>
      <c r="J2521" s="258">
        <v>378</v>
      </c>
      <c r="K2521" s="259">
        <v>100</v>
      </c>
      <c r="L2521" s="257">
        <v>350</v>
      </c>
      <c r="M2521" s="258">
        <v>607</v>
      </c>
      <c r="N2521" s="258">
        <v>2275</v>
      </c>
      <c r="O2521" s="258">
        <v>1846</v>
      </c>
      <c r="P2521" s="258">
        <v>840</v>
      </c>
      <c r="Q2521" s="258">
        <v>491</v>
      </c>
      <c r="R2521" s="259">
        <v>230</v>
      </c>
      <c r="S2521" s="267">
        <v>13151</v>
      </c>
      <c r="T2521" s="90"/>
      <c r="U2521" s="260">
        <v>3</v>
      </c>
      <c r="V2521" s="273">
        <v>93.584594803125597</v>
      </c>
      <c r="W2521" s="273">
        <v>92.401871291647595</v>
      </c>
      <c r="X2521" s="274">
        <v>1.082381941</v>
      </c>
      <c r="Z2521" s="257">
        <v>36606.479999999996</v>
      </c>
      <c r="AA2521" s="258">
        <v>14173.855997935798</v>
      </c>
      <c r="AB2521" s="276">
        <v>1.0777778114163028</v>
      </c>
      <c r="AC2521" s="92"/>
      <c r="AD2521" s="257">
        <v>1241934.2008189643</v>
      </c>
      <c r="AE2521" s="258">
        <v>12593.201462314873</v>
      </c>
      <c r="AF2521" s="276">
        <v>0.95758508572084811</v>
      </c>
      <c r="AG2521" s="93"/>
      <c r="AH2521" s="257">
        <v>14234.404906091</v>
      </c>
      <c r="AI2521" s="258">
        <v>12074.138466822842</v>
      </c>
      <c r="AJ2521" s="258">
        <v>12634.106464074965</v>
      </c>
      <c r="AK2521" s="276">
        <v>0.96069549570944901</v>
      </c>
      <c r="AL2521" s="93"/>
      <c r="AM2521" s="257">
        <v>13152.29</v>
      </c>
      <c r="AN2521" s="258">
        <v>13123.163297328616</v>
      </c>
      <c r="AO2521" s="276">
        <v>0.99788330144693305</v>
      </c>
      <c r="AQ2521" s="280">
        <v>13011.605853952684</v>
      </c>
      <c r="AR2521" s="281">
        <v>13115.624545490742</v>
      </c>
    </row>
    <row r="2522" spans="1:44" x14ac:dyDescent="0.2">
      <c r="A2522" s="260" t="s">
        <v>8395</v>
      </c>
      <c r="B2522" s="261" t="s">
        <v>8085</v>
      </c>
      <c r="C2522" s="261" t="s">
        <v>8127</v>
      </c>
      <c r="D2522" s="262" t="s">
        <v>15875</v>
      </c>
      <c r="E2522" s="257">
        <v>247</v>
      </c>
      <c r="F2522" s="258">
        <v>453</v>
      </c>
      <c r="G2522" s="258">
        <v>1680</v>
      </c>
      <c r="H2522" s="258">
        <v>1424</v>
      </c>
      <c r="I2522" s="258">
        <v>591</v>
      </c>
      <c r="J2522" s="258">
        <v>319</v>
      </c>
      <c r="K2522" s="259">
        <v>109</v>
      </c>
      <c r="L2522" s="257">
        <v>229</v>
      </c>
      <c r="M2522" s="258">
        <v>397</v>
      </c>
      <c r="N2522" s="258">
        <v>1574</v>
      </c>
      <c r="O2522" s="258">
        <v>1432</v>
      </c>
      <c r="P2522" s="258">
        <v>597</v>
      </c>
      <c r="Q2522" s="258">
        <v>416</v>
      </c>
      <c r="R2522" s="259">
        <v>245</v>
      </c>
      <c r="S2522" s="267">
        <v>9713</v>
      </c>
      <c r="T2522" s="90"/>
      <c r="U2522" s="260">
        <v>6</v>
      </c>
      <c r="V2522" s="273">
        <v>88.6070833800689</v>
      </c>
      <c r="W2522" s="273">
        <v>87.076170869788896</v>
      </c>
      <c r="X2522" s="274">
        <v>1.1550337310000001</v>
      </c>
      <c r="Z2522" s="257">
        <v>28027.579999999998</v>
      </c>
      <c r="AA2522" s="258">
        <v>10852.146474903497</v>
      </c>
      <c r="AB2522" s="276">
        <v>1.1172806007313392</v>
      </c>
      <c r="AC2522" s="92"/>
      <c r="AD2522" s="257">
        <v>892388.6162089291</v>
      </c>
      <c r="AE2522" s="258">
        <v>9048.8124243496786</v>
      </c>
      <c r="AF2522" s="276">
        <v>0.93161869909911244</v>
      </c>
      <c r="AG2522" s="93"/>
      <c r="AH2522" s="257">
        <v>11218.842629203</v>
      </c>
      <c r="AI2522" s="258">
        <v>9516.2291810687839</v>
      </c>
      <c r="AJ2522" s="258">
        <v>9618.5500069130176</v>
      </c>
      <c r="AK2522" s="276">
        <v>0.99027591958334371</v>
      </c>
      <c r="AL2522" s="93"/>
      <c r="AM2522" s="257">
        <v>9715.58</v>
      </c>
      <c r="AN2522" s="258">
        <v>9694.0641415494902</v>
      </c>
      <c r="AO2522" s="276">
        <v>0.99805046242659223</v>
      </c>
      <c r="AQ2522" s="280">
        <v>9992.2332340603025</v>
      </c>
      <c r="AR2522" s="281">
        <v>10072.114152543112</v>
      </c>
    </row>
    <row r="2523" spans="1:44" x14ac:dyDescent="0.2">
      <c r="A2523" s="260" t="s">
        <v>8395</v>
      </c>
      <c r="B2523" s="261" t="s">
        <v>8085</v>
      </c>
      <c r="C2523" s="261" t="s">
        <v>8128</v>
      </c>
      <c r="D2523" s="262" t="s">
        <v>15876</v>
      </c>
      <c r="E2523" s="257">
        <v>363</v>
      </c>
      <c r="F2523" s="258">
        <v>812</v>
      </c>
      <c r="G2523" s="258">
        <v>2404</v>
      </c>
      <c r="H2523" s="258">
        <v>1727</v>
      </c>
      <c r="I2523" s="258">
        <v>644</v>
      </c>
      <c r="J2523" s="258">
        <v>379</v>
      </c>
      <c r="K2523" s="259">
        <v>133</v>
      </c>
      <c r="L2523" s="257">
        <v>320</v>
      </c>
      <c r="M2523" s="258">
        <v>719</v>
      </c>
      <c r="N2523" s="258">
        <v>2386</v>
      </c>
      <c r="O2523" s="258">
        <v>1639</v>
      </c>
      <c r="P2523" s="258">
        <v>696</v>
      </c>
      <c r="Q2523" s="258">
        <v>487</v>
      </c>
      <c r="R2523" s="259">
        <v>228</v>
      </c>
      <c r="S2523" s="267">
        <v>12937</v>
      </c>
      <c r="T2523" s="90"/>
      <c r="U2523" s="260">
        <v>100</v>
      </c>
      <c r="V2523" s="273">
        <v>91.687613466271301</v>
      </c>
      <c r="W2523" s="273">
        <v>87.559567066099703</v>
      </c>
      <c r="X2523" s="274">
        <v>1.1550337310000001</v>
      </c>
      <c r="Z2523" s="257">
        <v>34934.720000000001</v>
      </c>
      <c r="AA2523" s="258">
        <v>13526.558429223671</v>
      </c>
      <c r="AB2523" s="276">
        <v>1.0455714948769939</v>
      </c>
      <c r="AC2523" s="92"/>
      <c r="AD2523" s="257">
        <v>1200484.0423473418</v>
      </c>
      <c r="AE2523" s="258">
        <v>12172.897233690035</v>
      </c>
      <c r="AF2523" s="276">
        <v>0.94093663397155713</v>
      </c>
      <c r="AG2523" s="93"/>
      <c r="AH2523" s="257">
        <v>14942.671377947001</v>
      </c>
      <c r="AI2523" s="258">
        <v>12674.915774270245</v>
      </c>
      <c r="AJ2523" s="258">
        <v>12811.199571649717</v>
      </c>
      <c r="AK2523" s="276">
        <v>0.9902759195833436</v>
      </c>
      <c r="AL2523" s="93"/>
      <c r="AM2523" s="257">
        <v>12980</v>
      </c>
      <c r="AN2523" s="258">
        <v>12951.254846062962</v>
      </c>
      <c r="AO2523" s="276">
        <v>1.0011018664344873</v>
      </c>
      <c r="AQ2523" s="280">
        <v>12617.75759870275</v>
      </c>
      <c r="AR2523" s="281">
        <v>12718.627748805149</v>
      </c>
    </row>
    <row r="2524" spans="1:44" x14ac:dyDescent="0.2">
      <c r="A2524" s="260" t="s">
        <v>8395</v>
      </c>
      <c r="B2524" s="261" t="s">
        <v>8088</v>
      </c>
      <c r="C2524" s="261" t="s">
        <v>8129</v>
      </c>
      <c r="D2524" s="262" t="s">
        <v>15877</v>
      </c>
      <c r="E2524" s="257">
        <v>174</v>
      </c>
      <c r="F2524" s="258">
        <v>355</v>
      </c>
      <c r="G2524" s="258">
        <v>1214</v>
      </c>
      <c r="H2524" s="258">
        <v>1051</v>
      </c>
      <c r="I2524" s="258">
        <v>304</v>
      </c>
      <c r="J2524" s="258">
        <v>185</v>
      </c>
      <c r="K2524" s="259">
        <v>55</v>
      </c>
      <c r="L2524" s="257">
        <v>149</v>
      </c>
      <c r="M2524" s="258">
        <v>329</v>
      </c>
      <c r="N2524" s="258">
        <v>1196</v>
      </c>
      <c r="O2524" s="258">
        <v>949</v>
      </c>
      <c r="P2524" s="258">
        <v>323</v>
      </c>
      <c r="Q2524" s="258">
        <v>272</v>
      </c>
      <c r="R2524" s="259">
        <v>119</v>
      </c>
      <c r="S2524" s="267">
        <v>6675</v>
      </c>
      <c r="T2524" s="90"/>
      <c r="U2524" s="260">
        <v>4</v>
      </c>
      <c r="V2524" s="273">
        <v>90.903389732411895</v>
      </c>
      <c r="W2524" s="273">
        <v>98.656329588014898</v>
      </c>
      <c r="X2524" s="274">
        <v>1.115075246</v>
      </c>
      <c r="Z2524" s="257">
        <v>18096.27</v>
      </c>
      <c r="AA2524" s="258">
        <v>7006.7901934238316</v>
      </c>
      <c r="AB2524" s="276">
        <v>1.0497063960185515</v>
      </c>
      <c r="AC2524" s="92"/>
      <c r="AD2524" s="257">
        <v>635574.09458603407</v>
      </c>
      <c r="AE2524" s="258">
        <v>6444.7155188030929</v>
      </c>
      <c r="AF2524" s="276">
        <v>0.96550045225514503</v>
      </c>
      <c r="AG2524" s="93"/>
      <c r="AH2524" s="257">
        <v>7443.1272670499993</v>
      </c>
      <c r="AI2524" s="258">
        <v>6313.5304806518925</v>
      </c>
      <c r="AJ2524" s="258">
        <v>6501.4946307129085</v>
      </c>
      <c r="AK2524" s="276">
        <v>0.9740066862491249</v>
      </c>
      <c r="AL2524" s="93"/>
      <c r="AM2524" s="257">
        <v>6676.72</v>
      </c>
      <c r="AN2524" s="258">
        <v>6661.9339180127499</v>
      </c>
      <c r="AO2524" s="276">
        <v>0.99804253453374536</v>
      </c>
      <c r="AQ2524" s="280">
        <v>6576.314640362657</v>
      </c>
      <c r="AR2524" s="281">
        <v>6628.8876779808606</v>
      </c>
    </row>
    <row r="2525" spans="1:44" x14ac:dyDescent="0.2">
      <c r="A2525" s="260" t="s">
        <v>8395</v>
      </c>
      <c r="B2525" s="261" t="s">
        <v>8090</v>
      </c>
      <c r="C2525" s="261" t="s">
        <v>8130</v>
      </c>
      <c r="D2525" s="262" t="s">
        <v>15878</v>
      </c>
      <c r="E2525" s="257">
        <v>234</v>
      </c>
      <c r="F2525" s="258">
        <v>433</v>
      </c>
      <c r="G2525" s="258">
        <v>1366</v>
      </c>
      <c r="H2525" s="258">
        <v>1138</v>
      </c>
      <c r="I2525" s="258">
        <v>537</v>
      </c>
      <c r="J2525" s="258">
        <v>296</v>
      </c>
      <c r="K2525" s="259">
        <v>81</v>
      </c>
      <c r="L2525" s="257">
        <v>214</v>
      </c>
      <c r="M2525" s="258">
        <v>417</v>
      </c>
      <c r="N2525" s="258">
        <v>1366</v>
      </c>
      <c r="O2525" s="258">
        <v>1228</v>
      </c>
      <c r="P2525" s="258">
        <v>578</v>
      </c>
      <c r="Q2525" s="258">
        <v>329</v>
      </c>
      <c r="R2525" s="259">
        <v>157</v>
      </c>
      <c r="S2525" s="267">
        <v>8374</v>
      </c>
      <c r="T2525" s="90"/>
      <c r="U2525" s="260">
        <v>1</v>
      </c>
      <c r="V2525" s="273">
        <v>89.8626288262044</v>
      </c>
      <c r="W2525" s="273">
        <v>103.19706198495101</v>
      </c>
      <c r="X2525" s="274">
        <v>1.082381941</v>
      </c>
      <c r="Z2525" s="257">
        <v>24055.400000000009</v>
      </c>
      <c r="AA2525" s="258">
        <v>9314.1371574853656</v>
      </c>
      <c r="AB2525" s="276">
        <v>1.1122685881878869</v>
      </c>
      <c r="AC2525" s="92"/>
      <c r="AD2525" s="257">
        <v>804074.5106638188</v>
      </c>
      <c r="AE2525" s="258">
        <v>8153.3082000837485</v>
      </c>
      <c r="AF2525" s="276">
        <v>0.97364559351370294</v>
      </c>
      <c r="AG2525" s="93"/>
      <c r="AH2525" s="257">
        <v>9063.8663739339991</v>
      </c>
      <c r="AI2525" s="258">
        <v>7688.300168897762</v>
      </c>
      <c r="AJ2525" s="258">
        <v>8044.8640810709257</v>
      </c>
      <c r="AK2525" s="276">
        <v>0.96069549570944901</v>
      </c>
      <c r="AL2525" s="93"/>
      <c r="AM2525" s="257">
        <v>8374.43</v>
      </c>
      <c r="AN2525" s="258">
        <v>8355.8842157561667</v>
      </c>
      <c r="AO2525" s="276">
        <v>0.99783666297541995</v>
      </c>
      <c r="AQ2525" s="280">
        <v>8693.3815891108552</v>
      </c>
      <c r="AR2525" s="281">
        <v>8762.8790968043922</v>
      </c>
    </row>
    <row r="2526" spans="1:44" x14ac:dyDescent="0.2">
      <c r="A2526" s="260" t="s">
        <v>8395</v>
      </c>
      <c r="B2526" s="261" t="s">
        <v>8088</v>
      </c>
      <c r="C2526" s="261" t="s">
        <v>8131</v>
      </c>
      <c r="D2526" s="262" t="s">
        <v>15879</v>
      </c>
      <c r="E2526" s="257">
        <v>223</v>
      </c>
      <c r="F2526" s="258">
        <v>480</v>
      </c>
      <c r="G2526" s="258">
        <v>1460</v>
      </c>
      <c r="H2526" s="258">
        <v>1532</v>
      </c>
      <c r="I2526" s="258">
        <v>730</v>
      </c>
      <c r="J2526" s="258">
        <v>398</v>
      </c>
      <c r="K2526" s="259">
        <v>142</v>
      </c>
      <c r="L2526" s="257">
        <v>192</v>
      </c>
      <c r="M2526" s="258">
        <v>451</v>
      </c>
      <c r="N2526" s="258">
        <v>1442</v>
      </c>
      <c r="O2526" s="258">
        <v>1565</v>
      </c>
      <c r="P2526" s="258">
        <v>792</v>
      </c>
      <c r="Q2526" s="258">
        <v>456</v>
      </c>
      <c r="R2526" s="259">
        <v>259</v>
      </c>
      <c r="S2526" s="267">
        <v>10122</v>
      </c>
      <c r="T2526" s="90"/>
      <c r="U2526" s="260">
        <v>1</v>
      </c>
      <c r="V2526" s="273">
        <v>80.575251197493998</v>
      </c>
      <c r="W2526" s="273">
        <v>70.073291189253197</v>
      </c>
      <c r="X2526" s="274">
        <v>1.115075246</v>
      </c>
      <c r="Z2526" s="257">
        <v>30606.67</v>
      </c>
      <c r="AA2526" s="258">
        <v>11850.757930189999</v>
      </c>
      <c r="AB2526" s="276">
        <v>1.170792129044655</v>
      </c>
      <c r="AC2526" s="92"/>
      <c r="AD2526" s="257">
        <v>867987.60739313904</v>
      </c>
      <c r="AE2526" s="258">
        <v>8801.3864176430961</v>
      </c>
      <c r="AF2526" s="276">
        <v>0.86953037123523969</v>
      </c>
      <c r="AG2526" s="93"/>
      <c r="AH2526" s="257">
        <v>11286.791640011999</v>
      </c>
      <c r="AI2526" s="258">
        <v>9573.8659962784204</v>
      </c>
      <c r="AJ2526" s="258">
        <v>9858.8956782136411</v>
      </c>
      <c r="AK2526" s="276">
        <v>0.97400668624912479</v>
      </c>
      <c r="AL2526" s="93"/>
      <c r="AM2526" s="257">
        <v>10122.43</v>
      </c>
      <c r="AN2526" s="258">
        <v>10100.013142637374</v>
      </c>
      <c r="AO2526" s="276">
        <v>0.9978278149216927</v>
      </c>
      <c r="AQ2526" s="280">
        <v>10014.94173478923</v>
      </c>
      <c r="AR2526" s="281">
        <v>10095.00419185837</v>
      </c>
    </row>
    <row r="2527" spans="1:44" x14ac:dyDescent="0.2">
      <c r="A2527" s="260" t="s">
        <v>8395</v>
      </c>
      <c r="B2527" s="261" t="s">
        <v>8088</v>
      </c>
      <c r="C2527" s="261" t="s">
        <v>8132</v>
      </c>
      <c r="D2527" s="262" t="s">
        <v>15880</v>
      </c>
      <c r="E2527" s="257">
        <v>273</v>
      </c>
      <c r="F2527" s="258">
        <v>511</v>
      </c>
      <c r="G2527" s="258">
        <v>1755</v>
      </c>
      <c r="H2527" s="258">
        <v>1416</v>
      </c>
      <c r="I2527" s="258">
        <v>540</v>
      </c>
      <c r="J2527" s="258">
        <v>380</v>
      </c>
      <c r="K2527" s="259">
        <v>115</v>
      </c>
      <c r="L2527" s="257">
        <v>266</v>
      </c>
      <c r="M2527" s="258">
        <v>490</v>
      </c>
      <c r="N2527" s="258">
        <v>1656</v>
      </c>
      <c r="O2527" s="258">
        <v>1423</v>
      </c>
      <c r="P2527" s="258">
        <v>630</v>
      </c>
      <c r="Q2527" s="258">
        <v>468</v>
      </c>
      <c r="R2527" s="259">
        <v>217</v>
      </c>
      <c r="S2527" s="267">
        <v>10140</v>
      </c>
      <c r="T2527" s="90"/>
      <c r="U2527" s="260">
        <v>60</v>
      </c>
      <c r="V2527" s="273">
        <v>90.501790464874205</v>
      </c>
      <c r="W2527" s="273">
        <v>87.109358051474203</v>
      </c>
      <c r="X2527" s="274">
        <v>1.115075246</v>
      </c>
      <c r="Z2527" s="257">
        <v>29121.84</v>
      </c>
      <c r="AA2527" s="258">
        <v>11275.838773761549</v>
      </c>
      <c r="AB2527" s="276">
        <v>1.1120156581618885</v>
      </c>
      <c r="AC2527" s="92"/>
      <c r="AD2527" s="257">
        <v>936716.51150859287</v>
      </c>
      <c r="AE2527" s="258">
        <v>9498.2968781484014</v>
      </c>
      <c r="AF2527" s="276">
        <v>0.93671566845644982</v>
      </c>
      <c r="AG2527" s="93"/>
      <c r="AH2527" s="257">
        <v>11306.86299444</v>
      </c>
      <c r="AI2527" s="258">
        <v>9590.8912470127616</v>
      </c>
      <c r="AJ2527" s="258">
        <v>9876.4277985661247</v>
      </c>
      <c r="AK2527" s="276">
        <v>0.97400668624912468</v>
      </c>
      <c r="AL2527" s="93"/>
      <c r="AM2527" s="257">
        <v>10165.799999999999</v>
      </c>
      <c r="AN2527" s="258">
        <v>10143.2870966184</v>
      </c>
      <c r="AO2527" s="276">
        <v>1.000324171264142</v>
      </c>
      <c r="AQ2527" s="280">
        <v>10291.041828959524</v>
      </c>
      <c r="AR2527" s="281">
        <v>10373.31151324193</v>
      </c>
    </row>
    <row r="2528" spans="1:44" x14ac:dyDescent="0.2">
      <c r="A2528" s="260" t="s">
        <v>8395</v>
      </c>
      <c r="B2528" s="261" t="s">
        <v>8060</v>
      </c>
      <c r="C2528" s="261" t="s">
        <v>8079</v>
      </c>
      <c r="D2528" s="262" t="s">
        <v>15834</v>
      </c>
      <c r="E2528" s="257">
        <v>39</v>
      </c>
      <c r="F2528" s="258">
        <v>178</v>
      </c>
      <c r="G2528" s="258">
        <v>374</v>
      </c>
      <c r="H2528" s="258">
        <v>456</v>
      </c>
      <c r="I2528" s="258">
        <v>207</v>
      </c>
      <c r="J2528" s="258">
        <v>108</v>
      </c>
      <c r="K2528" s="259">
        <v>38</v>
      </c>
      <c r="L2528" s="257">
        <v>47</v>
      </c>
      <c r="M2528" s="258">
        <v>160</v>
      </c>
      <c r="N2528" s="258">
        <v>358</v>
      </c>
      <c r="O2528" s="258">
        <v>474</v>
      </c>
      <c r="P2528" s="258">
        <v>222</v>
      </c>
      <c r="Q2528" s="258">
        <v>134</v>
      </c>
      <c r="R2528" s="259">
        <v>97</v>
      </c>
      <c r="S2528" s="267">
        <v>2892</v>
      </c>
      <c r="T2528" s="90"/>
      <c r="U2528" s="260">
        <v>15</v>
      </c>
      <c r="V2528" s="273">
        <v>77.078708725129701</v>
      </c>
      <c r="W2528" s="273">
        <v>67.3331027326184</v>
      </c>
      <c r="X2528" s="274">
        <v>1.0816035289999999</v>
      </c>
      <c r="Z2528" s="257">
        <v>8760.6</v>
      </c>
      <c r="AA2528" s="258">
        <v>3392.062904040934</v>
      </c>
      <c r="AB2528" s="276">
        <v>1.1729124841082068</v>
      </c>
      <c r="AC2528" s="92"/>
      <c r="AD2528" s="257">
        <v>243479.47601948044</v>
      </c>
      <c r="AE2528" s="258">
        <v>2468.8796648246389</v>
      </c>
      <c r="AF2528" s="276">
        <v>0.85369283016066355</v>
      </c>
      <c r="AG2528" s="93"/>
      <c r="AH2528" s="257">
        <v>3127.9974058679995</v>
      </c>
      <c r="AI2528" s="258">
        <v>2653.2808397316098</v>
      </c>
      <c r="AJ2528" s="258">
        <v>2777.4148030711731</v>
      </c>
      <c r="AK2528" s="276">
        <v>0.9603785626110557</v>
      </c>
      <c r="AL2528" s="93"/>
      <c r="AM2528" s="257">
        <v>2898.45</v>
      </c>
      <c r="AN2528" s="258">
        <v>2892.0311716926954</v>
      </c>
      <c r="AO2528" s="276">
        <v>1.0000107785936014</v>
      </c>
      <c r="AQ2528" s="280">
        <v>2781.0747991150934</v>
      </c>
      <c r="AR2528" s="281">
        <v>2803.3075477028119</v>
      </c>
    </row>
    <row r="2529" spans="1:44" x14ac:dyDescent="0.2">
      <c r="A2529" s="260" t="s">
        <v>8395</v>
      </c>
      <c r="B2529" s="261" t="s">
        <v>8085</v>
      </c>
      <c r="C2529" s="261" t="s">
        <v>8133</v>
      </c>
      <c r="D2529" s="262" t="s">
        <v>10150</v>
      </c>
      <c r="E2529" s="257">
        <v>120</v>
      </c>
      <c r="F2529" s="258">
        <v>300</v>
      </c>
      <c r="G2529" s="258">
        <v>832</v>
      </c>
      <c r="H2529" s="258">
        <v>821</v>
      </c>
      <c r="I2529" s="258">
        <v>356</v>
      </c>
      <c r="J2529" s="258">
        <v>185</v>
      </c>
      <c r="K2529" s="259">
        <v>53</v>
      </c>
      <c r="L2529" s="257">
        <v>101</v>
      </c>
      <c r="M2529" s="258">
        <v>275</v>
      </c>
      <c r="N2529" s="258">
        <v>774</v>
      </c>
      <c r="O2529" s="258">
        <v>869</v>
      </c>
      <c r="P2529" s="258">
        <v>346</v>
      </c>
      <c r="Q2529" s="258">
        <v>223</v>
      </c>
      <c r="R2529" s="259">
        <v>108</v>
      </c>
      <c r="S2529" s="267">
        <v>5363</v>
      </c>
      <c r="T2529" s="90"/>
      <c r="U2529" s="260">
        <v>33</v>
      </c>
      <c r="V2529" s="273">
        <v>73.355157370285298</v>
      </c>
      <c r="W2529" s="273">
        <v>76.391271913465104</v>
      </c>
      <c r="X2529" s="274">
        <v>1.155011053</v>
      </c>
      <c r="Z2529" s="257">
        <v>15441.57</v>
      </c>
      <c r="AA2529" s="258">
        <v>5978.9029035855256</v>
      </c>
      <c r="AB2529" s="276">
        <v>1.1148429803441218</v>
      </c>
      <c r="AC2529" s="92"/>
      <c r="AD2529" s="257">
        <v>457801.21599683998</v>
      </c>
      <c r="AE2529" s="258">
        <v>4642.1001522779698</v>
      </c>
      <c r="AF2529" s="276">
        <v>0.86557899539026095</v>
      </c>
      <c r="AG2529" s="93"/>
      <c r="AH2529" s="257">
        <v>6194.3242772389995</v>
      </c>
      <c r="AI2529" s="258">
        <v>5254.2504955568857</v>
      </c>
      <c r="AJ2529" s="258">
        <v>5310.8002378673054</v>
      </c>
      <c r="AK2529" s="276">
        <v>0.99026668615836388</v>
      </c>
      <c r="AL2529" s="93"/>
      <c r="AM2529" s="257">
        <v>5377.19</v>
      </c>
      <c r="AN2529" s="258">
        <v>5365.2818217027188</v>
      </c>
      <c r="AO2529" s="276">
        <v>1.0004254748653214</v>
      </c>
      <c r="AQ2529" s="280">
        <v>5127.0212896939302</v>
      </c>
      <c r="AR2529" s="281">
        <v>5168.0082402692669</v>
      </c>
    </row>
    <row r="2530" spans="1:44" x14ac:dyDescent="0.2">
      <c r="A2530" s="260" t="s">
        <v>8395</v>
      </c>
      <c r="B2530" s="261" t="s">
        <v>8085</v>
      </c>
      <c r="C2530" s="261" t="s">
        <v>8134</v>
      </c>
      <c r="D2530" s="262" t="s">
        <v>15881</v>
      </c>
      <c r="E2530" s="257">
        <v>141</v>
      </c>
      <c r="F2530" s="258">
        <v>430</v>
      </c>
      <c r="G2530" s="258">
        <v>1048</v>
      </c>
      <c r="H2530" s="258">
        <v>1055</v>
      </c>
      <c r="I2530" s="258">
        <v>349</v>
      </c>
      <c r="J2530" s="258">
        <v>173</v>
      </c>
      <c r="K2530" s="259">
        <v>83</v>
      </c>
      <c r="L2530" s="257">
        <v>144</v>
      </c>
      <c r="M2530" s="258">
        <v>388</v>
      </c>
      <c r="N2530" s="258">
        <v>1071</v>
      </c>
      <c r="O2530" s="258">
        <v>1085</v>
      </c>
      <c r="P2530" s="258">
        <v>366</v>
      </c>
      <c r="Q2530" s="258">
        <v>226</v>
      </c>
      <c r="R2530" s="259">
        <v>141</v>
      </c>
      <c r="S2530" s="267">
        <v>6700</v>
      </c>
      <c r="T2530" s="90"/>
      <c r="U2530" s="260">
        <v>0</v>
      </c>
      <c r="V2530" s="273">
        <v>70.0382695165233</v>
      </c>
      <c r="W2530" s="273">
        <v>59.1158381848037</v>
      </c>
      <c r="X2530" s="274">
        <v>1.1550337310000001</v>
      </c>
      <c r="Z2530" s="257">
        <v>18457.080000000002</v>
      </c>
      <c r="AA2530" s="258">
        <v>7146.4941196853906</v>
      </c>
      <c r="AB2530" s="276">
        <v>1.0666409133858792</v>
      </c>
      <c r="AC2530" s="92"/>
      <c r="AD2530" s="257">
        <v>538723.95155025704</v>
      </c>
      <c r="AE2530" s="258">
        <v>5462.6559522823545</v>
      </c>
      <c r="AF2530" s="276">
        <v>0.81532178392273946</v>
      </c>
      <c r="AG2530" s="93"/>
      <c r="AH2530" s="257">
        <v>7738.7259977000003</v>
      </c>
      <c r="AI2530" s="258">
        <v>6564.2680441841721</v>
      </c>
      <c r="AJ2530" s="258">
        <v>6634.8486612084025</v>
      </c>
      <c r="AK2530" s="276">
        <v>0.99027591958334371</v>
      </c>
      <c r="AL2530" s="93"/>
      <c r="AM2530" s="257">
        <v>6700</v>
      </c>
      <c r="AN2530" s="258">
        <v>6685.1623627597719</v>
      </c>
      <c r="AO2530" s="276">
        <v>0.99778542727757791</v>
      </c>
      <c r="AQ2530" s="280">
        <v>5757.2549516998397</v>
      </c>
      <c r="AR2530" s="281">
        <v>5803.2801797653592</v>
      </c>
    </row>
    <row r="2531" spans="1:44" x14ac:dyDescent="0.2">
      <c r="A2531" s="260" t="s">
        <v>8395</v>
      </c>
      <c r="B2531" s="261" t="s">
        <v>8088</v>
      </c>
      <c r="C2531" s="261" t="s">
        <v>8135</v>
      </c>
      <c r="D2531" s="262" t="s">
        <v>15882</v>
      </c>
      <c r="E2531" s="257">
        <v>144</v>
      </c>
      <c r="F2531" s="258">
        <v>290</v>
      </c>
      <c r="G2531" s="258">
        <v>981</v>
      </c>
      <c r="H2531" s="258">
        <v>838</v>
      </c>
      <c r="I2531" s="258">
        <v>254</v>
      </c>
      <c r="J2531" s="258">
        <v>176</v>
      </c>
      <c r="K2531" s="259">
        <v>71</v>
      </c>
      <c r="L2531" s="257">
        <v>133</v>
      </c>
      <c r="M2531" s="258">
        <v>295</v>
      </c>
      <c r="N2531" s="258">
        <v>979</v>
      </c>
      <c r="O2531" s="258">
        <v>843</v>
      </c>
      <c r="P2531" s="258">
        <v>293</v>
      </c>
      <c r="Q2531" s="258">
        <v>216</v>
      </c>
      <c r="R2531" s="259">
        <v>131</v>
      </c>
      <c r="S2531" s="267">
        <v>5644</v>
      </c>
      <c r="T2531" s="90"/>
      <c r="U2531" s="260">
        <v>18</v>
      </c>
      <c r="V2531" s="273">
        <v>90.597531776957794</v>
      </c>
      <c r="W2531" s="273">
        <v>87.071226080793707</v>
      </c>
      <c r="X2531" s="274">
        <v>1.115075246</v>
      </c>
      <c r="Z2531" s="257">
        <v>15696.38</v>
      </c>
      <c r="AA2531" s="258">
        <v>6077.5641309647772</v>
      </c>
      <c r="AB2531" s="276">
        <v>1.0768185915954602</v>
      </c>
      <c r="AC2531" s="92"/>
      <c r="AD2531" s="257">
        <v>521473.59237053042</v>
      </c>
      <c r="AE2531" s="258">
        <v>5287.7374676280642</v>
      </c>
      <c r="AF2531" s="276">
        <v>0.93687765195394479</v>
      </c>
      <c r="AG2531" s="93"/>
      <c r="AH2531" s="257">
        <v>6293.4846884239996</v>
      </c>
      <c r="AI2531" s="258">
        <v>5338.361952479293</v>
      </c>
      <c r="AJ2531" s="258">
        <v>5497.2937371900607</v>
      </c>
      <c r="AK2531" s="276">
        <v>0.9740066862491249</v>
      </c>
      <c r="AL2531" s="93"/>
      <c r="AM2531" s="257">
        <v>5651.74</v>
      </c>
      <c r="AN2531" s="258">
        <v>5639.2238107617777</v>
      </c>
      <c r="AO2531" s="276">
        <v>0.99915375810803997</v>
      </c>
      <c r="AQ2531" s="280">
        <v>5541.2366012249631</v>
      </c>
      <c r="AR2531" s="281">
        <v>5585.5349136109871</v>
      </c>
    </row>
    <row r="2532" spans="1:44" x14ac:dyDescent="0.2">
      <c r="A2532" s="260" t="s">
        <v>8395</v>
      </c>
      <c r="B2532" s="261" t="s">
        <v>8060</v>
      </c>
      <c r="C2532" s="261" t="s">
        <v>8080</v>
      </c>
      <c r="D2532" s="262" t="s">
        <v>15835</v>
      </c>
      <c r="E2532" s="257">
        <v>235</v>
      </c>
      <c r="F2532" s="258">
        <v>383</v>
      </c>
      <c r="G2532" s="258">
        <v>1025</v>
      </c>
      <c r="H2532" s="258">
        <v>670</v>
      </c>
      <c r="I2532" s="258">
        <v>228</v>
      </c>
      <c r="J2532" s="258">
        <v>138</v>
      </c>
      <c r="K2532" s="259">
        <v>22</v>
      </c>
      <c r="L2532" s="257">
        <v>198</v>
      </c>
      <c r="M2532" s="258">
        <v>348</v>
      </c>
      <c r="N2532" s="258">
        <v>1173</v>
      </c>
      <c r="O2532" s="258">
        <v>761</v>
      </c>
      <c r="P2532" s="258">
        <v>310</v>
      </c>
      <c r="Q2532" s="258">
        <v>152</v>
      </c>
      <c r="R2532" s="259">
        <v>86</v>
      </c>
      <c r="S2532" s="267">
        <v>5729</v>
      </c>
      <c r="T2532" s="90"/>
      <c r="U2532" s="260">
        <v>41</v>
      </c>
      <c r="V2532" s="273">
        <v>92.492494565798793</v>
      </c>
      <c r="W2532" s="273">
        <v>98.852802514405397</v>
      </c>
      <c r="X2532" s="274">
        <v>1.0816035289999999</v>
      </c>
      <c r="Z2532" s="257">
        <v>14999.499999999998</v>
      </c>
      <c r="AA2532" s="258">
        <v>5807.7354894826813</v>
      </c>
      <c r="AB2532" s="276">
        <v>1.013743321606333</v>
      </c>
      <c r="AC2532" s="92"/>
      <c r="AD2532" s="257">
        <v>548142.72506115912</v>
      </c>
      <c r="AE2532" s="258">
        <v>5558.1622297264321</v>
      </c>
      <c r="AF2532" s="276">
        <v>0.97018017624828623</v>
      </c>
      <c r="AG2532" s="93"/>
      <c r="AH2532" s="257">
        <v>6196.5066176409991</v>
      </c>
      <c r="AI2532" s="258">
        <v>5256.1016358307024</v>
      </c>
      <c r="AJ2532" s="258">
        <v>5502.0087851987373</v>
      </c>
      <c r="AK2532" s="276">
        <v>0.96037856261105559</v>
      </c>
      <c r="AL2532" s="93"/>
      <c r="AM2532" s="257">
        <v>5746.63</v>
      </c>
      <c r="AN2532" s="258">
        <v>5733.9036699561475</v>
      </c>
      <c r="AO2532" s="276">
        <v>1.000855938201457</v>
      </c>
      <c r="AQ2532" s="280">
        <v>5415.932616198249</v>
      </c>
      <c r="AR2532" s="281">
        <v>5459.2292108321926</v>
      </c>
    </row>
    <row r="2533" spans="1:44" x14ac:dyDescent="0.2">
      <c r="A2533" s="260" t="s">
        <v>8395</v>
      </c>
      <c r="B2533" s="261" t="s">
        <v>8088</v>
      </c>
      <c r="C2533" s="261" t="s">
        <v>8136</v>
      </c>
      <c r="D2533" s="262" t="s">
        <v>15883</v>
      </c>
      <c r="E2533" s="257">
        <v>104</v>
      </c>
      <c r="F2533" s="258">
        <v>217</v>
      </c>
      <c r="G2533" s="258">
        <v>671</v>
      </c>
      <c r="H2533" s="258">
        <v>610</v>
      </c>
      <c r="I2533" s="258">
        <v>266</v>
      </c>
      <c r="J2533" s="258">
        <v>147</v>
      </c>
      <c r="K2533" s="259">
        <v>49</v>
      </c>
      <c r="L2533" s="257">
        <v>87</v>
      </c>
      <c r="M2533" s="258">
        <v>222</v>
      </c>
      <c r="N2533" s="258">
        <v>702</v>
      </c>
      <c r="O2533" s="258">
        <v>598</v>
      </c>
      <c r="P2533" s="258">
        <v>306</v>
      </c>
      <c r="Q2533" s="258">
        <v>183</v>
      </c>
      <c r="R2533" s="259">
        <v>109</v>
      </c>
      <c r="S2533" s="267">
        <v>4271</v>
      </c>
      <c r="T2533" s="90"/>
      <c r="U2533" s="260">
        <v>38</v>
      </c>
      <c r="V2533" s="273">
        <v>87.880700771711503</v>
      </c>
      <c r="W2533" s="273">
        <v>85.073050807773299</v>
      </c>
      <c r="X2533" s="274">
        <v>1.115075246</v>
      </c>
      <c r="Z2533" s="257">
        <v>12428.22</v>
      </c>
      <c r="AA2533" s="258">
        <v>4812.1480292742062</v>
      </c>
      <c r="AB2533" s="276">
        <v>1.126702886741795</v>
      </c>
      <c r="AC2533" s="92"/>
      <c r="AD2533" s="257">
        <v>389565.34374290006</v>
      </c>
      <c r="AE2533" s="258">
        <v>3950.1890303489681</v>
      </c>
      <c r="AF2533" s="276">
        <v>0.92488621642448332</v>
      </c>
      <c r="AG2533" s="93"/>
      <c r="AH2533" s="257">
        <v>4762.4863756659997</v>
      </c>
      <c r="AI2533" s="258">
        <v>4039.7136603541926</v>
      </c>
      <c r="AJ2533" s="258">
        <v>4159.9825569700124</v>
      </c>
      <c r="AK2533" s="276">
        <v>0.9740066862491249</v>
      </c>
      <c r="AL2533" s="93"/>
      <c r="AM2533" s="257">
        <v>4287.34</v>
      </c>
      <c r="AN2533" s="258">
        <v>4277.845373784251</v>
      </c>
      <c r="AO2533" s="276">
        <v>1.0016027566809298</v>
      </c>
      <c r="AQ2533" s="280">
        <v>4341.9491702767009</v>
      </c>
      <c r="AR2533" s="281">
        <v>4376.6600181525409</v>
      </c>
    </row>
    <row r="2534" spans="1:44" x14ac:dyDescent="0.2">
      <c r="A2534" s="260" t="s">
        <v>8395</v>
      </c>
      <c r="B2534" s="261" t="s">
        <v>8085</v>
      </c>
      <c r="C2534" s="261" t="s">
        <v>8137</v>
      </c>
      <c r="D2534" s="262" t="s">
        <v>15884</v>
      </c>
      <c r="E2534" s="257">
        <v>355</v>
      </c>
      <c r="F2534" s="258">
        <v>656</v>
      </c>
      <c r="G2534" s="258">
        <v>2110</v>
      </c>
      <c r="H2534" s="258">
        <v>1623</v>
      </c>
      <c r="I2534" s="258">
        <v>450</v>
      </c>
      <c r="J2534" s="258">
        <v>225</v>
      </c>
      <c r="K2534" s="259">
        <v>57</v>
      </c>
      <c r="L2534" s="257">
        <v>299</v>
      </c>
      <c r="M2534" s="258">
        <v>630</v>
      </c>
      <c r="N2534" s="258">
        <v>2143</v>
      </c>
      <c r="O2534" s="258">
        <v>1606</v>
      </c>
      <c r="P2534" s="258">
        <v>435</v>
      </c>
      <c r="Q2534" s="258">
        <v>291</v>
      </c>
      <c r="R2534" s="259">
        <v>131</v>
      </c>
      <c r="S2534" s="267">
        <v>11011</v>
      </c>
      <c r="T2534" s="90"/>
      <c r="U2534" s="260">
        <v>7</v>
      </c>
      <c r="V2534" s="273">
        <v>90.208700434190305</v>
      </c>
      <c r="W2534" s="273">
        <v>85.527109254381898</v>
      </c>
      <c r="X2534" s="274">
        <v>1.1550337310000001</v>
      </c>
      <c r="Z2534" s="257">
        <v>28010.81</v>
      </c>
      <c r="AA2534" s="258">
        <v>10845.6532101841</v>
      </c>
      <c r="AB2534" s="276">
        <v>0.98498349016293707</v>
      </c>
      <c r="AC2534" s="92"/>
      <c r="AD2534" s="257">
        <v>1012210.4047655788</v>
      </c>
      <c r="AE2534" s="258">
        <v>10263.804266811017</v>
      </c>
      <c r="AF2534" s="276">
        <v>0.9321409741904475</v>
      </c>
      <c r="AG2534" s="93"/>
      <c r="AH2534" s="257">
        <v>12718.076412041</v>
      </c>
      <c r="AI2534" s="258">
        <v>10787.933646942076</v>
      </c>
      <c r="AJ2534" s="258">
        <v>10903.928150532196</v>
      </c>
      <c r="AK2534" s="276">
        <v>0.9902759195833436</v>
      </c>
      <c r="AL2534" s="93"/>
      <c r="AM2534" s="257">
        <v>11014.01</v>
      </c>
      <c r="AN2534" s="258">
        <v>10989.618673889516</v>
      </c>
      <c r="AO2534" s="276">
        <v>0.99805818489596909</v>
      </c>
      <c r="AQ2534" s="280">
        <v>9991.9301993419449</v>
      </c>
      <c r="AR2534" s="281">
        <v>10071.808695274054</v>
      </c>
    </row>
    <row r="2535" spans="1:44" x14ac:dyDescent="0.2">
      <c r="A2535" s="260" t="s">
        <v>8395</v>
      </c>
      <c r="B2535" s="261" t="s">
        <v>8085</v>
      </c>
      <c r="C2535" s="261" t="s">
        <v>8138</v>
      </c>
      <c r="D2535" s="262" t="s">
        <v>15885</v>
      </c>
      <c r="E2535" s="257">
        <v>82</v>
      </c>
      <c r="F2535" s="258">
        <v>195</v>
      </c>
      <c r="G2535" s="258">
        <v>764</v>
      </c>
      <c r="H2535" s="258">
        <v>718</v>
      </c>
      <c r="I2535" s="258">
        <v>313</v>
      </c>
      <c r="J2535" s="258">
        <v>239</v>
      </c>
      <c r="K2535" s="259">
        <v>76</v>
      </c>
      <c r="L2535" s="257">
        <v>77</v>
      </c>
      <c r="M2535" s="258">
        <v>200</v>
      </c>
      <c r="N2535" s="258">
        <v>693</v>
      </c>
      <c r="O2535" s="258">
        <v>720</v>
      </c>
      <c r="P2535" s="258">
        <v>365</v>
      </c>
      <c r="Q2535" s="258">
        <v>259</v>
      </c>
      <c r="R2535" s="259">
        <v>173</v>
      </c>
      <c r="S2535" s="267">
        <v>4874</v>
      </c>
      <c r="T2535" s="90"/>
      <c r="U2535" s="260">
        <v>225</v>
      </c>
      <c r="V2535" s="273">
        <v>77.249728430342799</v>
      </c>
      <c r="W2535" s="273">
        <v>70.5545062615479</v>
      </c>
      <c r="X2535" s="274">
        <v>1.1550337310000001</v>
      </c>
      <c r="Z2535" s="257">
        <v>15095.35</v>
      </c>
      <c r="AA2535" s="258">
        <v>5844.8481563493715</v>
      </c>
      <c r="AB2535" s="276">
        <v>1.1991891990868633</v>
      </c>
      <c r="AC2535" s="92"/>
      <c r="AD2535" s="257">
        <v>414280.50292359997</v>
      </c>
      <c r="AE2535" s="258">
        <v>4200.8005188887746</v>
      </c>
      <c r="AF2535" s="276">
        <v>0.86187946632925205</v>
      </c>
      <c r="AG2535" s="93"/>
      <c r="AH2535" s="257">
        <v>5629.634404894</v>
      </c>
      <c r="AI2535" s="258">
        <v>4775.2600667692022</v>
      </c>
      <c r="AJ2535" s="258">
        <v>4826.6048320492173</v>
      </c>
      <c r="AK2535" s="276">
        <v>0.99027591958334371</v>
      </c>
      <c r="AL2535" s="93"/>
      <c r="AM2535" s="257">
        <v>4970.75</v>
      </c>
      <c r="AN2535" s="258">
        <v>4959.74191264002</v>
      </c>
      <c r="AO2535" s="276">
        <v>1.0175916931965572</v>
      </c>
      <c r="AQ2535" s="280">
        <v>5076.3263993949531</v>
      </c>
      <c r="AR2535" s="281">
        <v>5116.9080797664619</v>
      </c>
    </row>
    <row r="2536" spans="1:44" x14ac:dyDescent="0.2">
      <c r="A2536" s="260" t="s">
        <v>8395</v>
      </c>
      <c r="B2536" s="261" t="s">
        <v>8085</v>
      </c>
      <c r="C2536" s="261" t="s">
        <v>8139</v>
      </c>
      <c r="D2536" s="262" t="s">
        <v>15886</v>
      </c>
      <c r="E2536" s="257">
        <v>137</v>
      </c>
      <c r="F2536" s="258">
        <v>291</v>
      </c>
      <c r="G2536" s="258">
        <v>970</v>
      </c>
      <c r="H2536" s="258">
        <v>750</v>
      </c>
      <c r="I2536" s="258">
        <v>253</v>
      </c>
      <c r="J2536" s="258">
        <v>130</v>
      </c>
      <c r="K2536" s="259">
        <v>31</v>
      </c>
      <c r="L2536" s="257">
        <v>117</v>
      </c>
      <c r="M2536" s="258">
        <v>263</v>
      </c>
      <c r="N2536" s="258">
        <v>871</v>
      </c>
      <c r="O2536" s="258">
        <v>746</v>
      </c>
      <c r="P2536" s="258">
        <v>244</v>
      </c>
      <c r="Q2536" s="258">
        <v>149</v>
      </c>
      <c r="R2536" s="259">
        <v>53</v>
      </c>
      <c r="S2536" s="267">
        <v>5005</v>
      </c>
      <c r="T2536" s="90"/>
      <c r="U2536" s="260">
        <v>0</v>
      </c>
      <c r="V2536" s="273">
        <v>86.912555424685294</v>
      </c>
      <c r="W2536" s="273">
        <v>71.431968031967997</v>
      </c>
      <c r="X2536" s="274">
        <v>1.1550337310000001</v>
      </c>
      <c r="Z2536" s="257">
        <v>13089.18</v>
      </c>
      <c r="AA2536" s="258">
        <v>5068.068616569014</v>
      </c>
      <c r="AB2536" s="276">
        <v>1.0126011221916111</v>
      </c>
      <c r="AC2536" s="92"/>
      <c r="AD2536" s="257">
        <v>439084.87923502852</v>
      </c>
      <c r="AE2536" s="258">
        <v>4452.3166683199661</v>
      </c>
      <c r="AF2536" s="276">
        <v>0.88957375990408916</v>
      </c>
      <c r="AG2536" s="93"/>
      <c r="AH2536" s="257">
        <v>5780.9438236550004</v>
      </c>
      <c r="AI2536" s="258">
        <v>4903.6062031554893</v>
      </c>
      <c r="AJ2536" s="258">
        <v>4956.3309775146345</v>
      </c>
      <c r="AK2536" s="276">
        <v>0.9902759195833436</v>
      </c>
      <c r="AL2536" s="93"/>
      <c r="AM2536" s="257">
        <v>5005</v>
      </c>
      <c r="AN2536" s="258">
        <v>4993.916063524277</v>
      </c>
      <c r="AO2536" s="276">
        <v>0.9977854272775778</v>
      </c>
      <c r="AQ2536" s="280">
        <v>4454.6934693190669</v>
      </c>
      <c r="AR2536" s="281">
        <v>4490.3056290388404</v>
      </c>
    </row>
    <row r="2537" spans="1:44" x14ac:dyDescent="0.2">
      <c r="A2537" s="260" t="s">
        <v>8395</v>
      </c>
      <c r="B2537" s="261" t="s">
        <v>8085</v>
      </c>
      <c r="C2537" s="261" t="s">
        <v>8140</v>
      </c>
      <c r="D2537" s="262" t="s">
        <v>15887</v>
      </c>
      <c r="E2537" s="257">
        <v>153</v>
      </c>
      <c r="F2537" s="258">
        <v>308</v>
      </c>
      <c r="G2537" s="258">
        <v>908</v>
      </c>
      <c r="H2537" s="258">
        <v>462</v>
      </c>
      <c r="I2537" s="258">
        <v>112</v>
      </c>
      <c r="J2537" s="258">
        <v>48</v>
      </c>
      <c r="K2537" s="259">
        <v>16</v>
      </c>
      <c r="L2537" s="257">
        <v>151</v>
      </c>
      <c r="M2537" s="258">
        <v>278</v>
      </c>
      <c r="N2537" s="258">
        <v>828</v>
      </c>
      <c r="O2537" s="258">
        <v>447</v>
      </c>
      <c r="P2537" s="258">
        <v>90</v>
      </c>
      <c r="Q2537" s="258">
        <v>32</v>
      </c>
      <c r="R2537" s="259">
        <v>21</v>
      </c>
      <c r="S2537" s="267">
        <v>3854</v>
      </c>
      <c r="T2537" s="90"/>
      <c r="U2537" s="260">
        <v>0</v>
      </c>
      <c r="V2537" s="273">
        <v>105.438699395005</v>
      </c>
      <c r="W2537" s="273">
        <v>106.905503634475</v>
      </c>
      <c r="X2537" s="274">
        <v>1.1550337310000001</v>
      </c>
      <c r="Z2537" s="257">
        <v>8629.3900000000012</v>
      </c>
      <c r="AA2537" s="258">
        <v>3341.2590123395421</v>
      </c>
      <c r="AB2537" s="276">
        <v>0.86695874736365908</v>
      </c>
      <c r="AC2537" s="92"/>
      <c r="AD2537" s="257">
        <v>389123.20829543984</v>
      </c>
      <c r="AE2537" s="258">
        <v>3945.7057809466842</v>
      </c>
      <c r="AF2537" s="276">
        <v>1.0237949613250348</v>
      </c>
      <c r="AG2537" s="93"/>
      <c r="AH2537" s="257">
        <v>4451.4999992740004</v>
      </c>
      <c r="AI2537" s="258">
        <v>3775.9237376545966</v>
      </c>
      <c r="AJ2537" s="258">
        <v>3816.5233940742064</v>
      </c>
      <c r="AK2537" s="276">
        <v>0.9902759195833436</v>
      </c>
      <c r="AL2537" s="93"/>
      <c r="AM2537" s="257">
        <v>3854</v>
      </c>
      <c r="AN2537" s="258">
        <v>3845.4650367277854</v>
      </c>
      <c r="AO2537" s="276">
        <v>0.99778542727757791</v>
      </c>
      <c r="AQ2537" s="280">
        <v>3379.9984898335533</v>
      </c>
      <c r="AR2537" s="281">
        <v>3407.0192145818592</v>
      </c>
    </row>
    <row r="2538" spans="1:44" x14ac:dyDescent="0.2">
      <c r="A2538" s="260" t="s">
        <v>8395</v>
      </c>
      <c r="B2538" s="261" t="s">
        <v>8085</v>
      </c>
      <c r="C2538" s="261" t="s">
        <v>8141</v>
      </c>
      <c r="D2538" s="262" t="s">
        <v>15888</v>
      </c>
      <c r="E2538" s="257">
        <v>184</v>
      </c>
      <c r="F2538" s="258">
        <v>339</v>
      </c>
      <c r="G2538" s="258">
        <v>1190</v>
      </c>
      <c r="H2538" s="258">
        <v>822</v>
      </c>
      <c r="I2538" s="258">
        <v>218</v>
      </c>
      <c r="J2538" s="258">
        <v>96</v>
      </c>
      <c r="K2538" s="259">
        <v>26</v>
      </c>
      <c r="L2538" s="257">
        <v>177</v>
      </c>
      <c r="M2538" s="258">
        <v>321</v>
      </c>
      <c r="N2538" s="258">
        <v>1178</v>
      </c>
      <c r="O2538" s="258">
        <v>865</v>
      </c>
      <c r="P2538" s="258">
        <v>200</v>
      </c>
      <c r="Q2538" s="258">
        <v>130</v>
      </c>
      <c r="R2538" s="259">
        <v>84</v>
      </c>
      <c r="S2538" s="267">
        <v>5830</v>
      </c>
      <c r="T2538" s="90"/>
      <c r="U2538" s="260">
        <v>0</v>
      </c>
      <c r="V2538" s="273">
        <v>103.284561007363</v>
      </c>
      <c r="W2538" s="273">
        <v>103.04802744425299</v>
      </c>
      <c r="X2538" s="274">
        <v>1.1550337310000001</v>
      </c>
      <c r="Z2538" s="257">
        <v>14546.4</v>
      </c>
      <c r="AA2538" s="258">
        <v>5632.2973115244431</v>
      </c>
      <c r="AB2538" s="276">
        <v>0.96608873268000739</v>
      </c>
      <c r="AC2538" s="92"/>
      <c r="AD2538" s="257">
        <v>580027.94811423344</v>
      </c>
      <c r="AE2538" s="258">
        <v>5881.4781004975457</v>
      </c>
      <c r="AF2538" s="276">
        <v>1.0088298628640731</v>
      </c>
      <c r="AG2538" s="93"/>
      <c r="AH2538" s="257">
        <v>6733.8466517300003</v>
      </c>
      <c r="AI2538" s="258">
        <v>5711.8929399393619</v>
      </c>
      <c r="AJ2538" s="258">
        <v>5773.3086111708935</v>
      </c>
      <c r="AK2538" s="276">
        <v>0.99027591958334371</v>
      </c>
      <c r="AL2538" s="93"/>
      <c r="AM2538" s="257">
        <v>5830</v>
      </c>
      <c r="AN2538" s="258">
        <v>5817.0890410282791</v>
      </c>
      <c r="AO2538" s="276">
        <v>0.99778542727757791</v>
      </c>
      <c r="AQ2538" s="280">
        <v>5614.3163030996911</v>
      </c>
      <c r="AR2538" s="281">
        <v>5659.1988366074065</v>
      </c>
    </row>
    <row r="2539" spans="1:44" x14ac:dyDescent="0.2">
      <c r="A2539" s="260" t="s">
        <v>8395</v>
      </c>
      <c r="B2539" s="261" t="s">
        <v>8090</v>
      </c>
      <c r="C2539" s="261" t="s">
        <v>8142</v>
      </c>
      <c r="D2539" s="262" t="s">
        <v>15889</v>
      </c>
      <c r="E2539" s="257">
        <v>57</v>
      </c>
      <c r="F2539" s="258">
        <v>163</v>
      </c>
      <c r="G2539" s="258">
        <v>463</v>
      </c>
      <c r="H2539" s="258">
        <v>522</v>
      </c>
      <c r="I2539" s="258">
        <v>239</v>
      </c>
      <c r="J2539" s="258">
        <v>122</v>
      </c>
      <c r="K2539" s="259">
        <v>37</v>
      </c>
      <c r="L2539" s="257">
        <v>61</v>
      </c>
      <c r="M2539" s="258">
        <v>151</v>
      </c>
      <c r="N2539" s="258">
        <v>463</v>
      </c>
      <c r="O2539" s="258">
        <v>523</v>
      </c>
      <c r="P2539" s="258">
        <v>210</v>
      </c>
      <c r="Q2539" s="258">
        <v>140</v>
      </c>
      <c r="R2539" s="259">
        <v>61</v>
      </c>
      <c r="S2539" s="267">
        <v>3212</v>
      </c>
      <c r="T2539" s="90"/>
      <c r="U2539" s="260">
        <v>0</v>
      </c>
      <c r="V2539" s="273">
        <v>72.597149244590696</v>
      </c>
      <c r="W2539" s="273">
        <v>88.610333022097706</v>
      </c>
      <c r="X2539" s="274">
        <v>1.0827304310000001</v>
      </c>
      <c r="Z2539" s="257">
        <v>9433.7199999999993</v>
      </c>
      <c r="AA2539" s="258">
        <v>3652.6917858490328</v>
      </c>
      <c r="AB2539" s="276">
        <v>1.1372016767898607</v>
      </c>
      <c r="AC2539" s="92"/>
      <c r="AD2539" s="257">
        <v>282842.06464457593</v>
      </c>
      <c r="AE2539" s="258">
        <v>2868.01595425702</v>
      </c>
      <c r="AF2539" s="276">
        <v>0.89290658600778949</v>
      </c>
      <c r="AG2539" s="93"/>
      <c r="AH2539" s="257">
        <v>3477.7301443720003</v>
      </c>
      <c r="AI2539" s="258">
        <v>2949.9368319516648</v>
      </c>
      <c r="AJ2539" s="258">
        <v>3086.2096793367991</v>
      </c>
      <c r="AK2539" s="276">
        <v>0.96083738460049783</v>
      </c>
      <c r="AL2539" s="93"/>
      <c r="AM2539" s="257">
        <v>3212</v>
      </c>
      <c r="AN2539" s="258">
        <v>3204.8867924155802</v>
      </c>
      <c r="AO2539" s="276">
        <v>0.99778542727757791</v>
      </c>
      <c r="AQ2539" s="280">
        <v>3126.8431997653383</v>
      </c>
      <c r="AR2539" s="281">
        <v>3151.8401249669619</v>
      </c>
    </row>
    <row r="2540" spans="1:44" x14ac:dyDescent="0.2">
      <c r="A2540" s="260" t="s">
        <v>8395</v>
      </c>
      <c r="B2540" s="261" t="s">
        <v>8088</v>
      </c>
      <c r="C2540" s="261" t="s">
        <v>8143</v>
      </c>
      <c r="D2540" s="262" t="s">
        <v>15890</v>
      </c>
      <c r="E2540" s="257">
        <v>325</v>
      </c>
      <c r="F2540" s="258">
        <v>795</v>
      </c>
      <c r="G2540" s="258">
        <v>1946</v>
      </c>
      <c r="H2540" s="258">
        <v>1693</v>
      </c>
      <c r="I2540" s="258">
        <v>568</v>
      </c>
      <c r="J2540" s="258">
        <v>322</v>
      </c>
      <c r="K2540" s="259">
        <v>84</v>
      </c>
      <c r="L2540" s="257">
        <v>299</v>
      </c>
      <c r="M2540" s="258">
        <v>756</v>
      </c>
      <c r="N2540" s="258">
        <v>2018</v>
      </c>
      <c r="O2540" s="258">
        <v>1681</v>
      </c>
      <c r="P2540" s="258">
        <v>614</v>
      </c>
      <c r="Q2540" s="258">
        <v>365</v>
      </c>
      <c r="R2540" s="259">
        <v>234</v>
      </c>
      <c r="S2540" s="267">
        <v>11700</v>
      </c>
      <c r="T2540" s="90"/>
      <c r="U2540" s="260">
        <v>0</v>
      </c>
      <c r="V2540" s="273">
        <v>83.008189874771702</v>
      </c>
      <c r="W2540" s="273">
        <v>73.871282051281995</v>
      </c>
      <c r="X2540" s="274">
        <v>1.115075246</v>
      </c>
      <c r="Z2540" s="257">
        <v>31405.200000000001</v>
      </c>
      <c r="AA2540" s="258">
        <v>12159.944971119139</v>
      </c>
      <c r="AB2540" s="276">
        <v>1.0393115359930889</v>
      </c>
      <c r="AC2540" s="92"/>
      <c r="AD2540" s="257">
        <v>1021259.6962338203</v>
      </c>
      <c r="AE2540" s="258">
        <v>10355.563999714439</v>
      </c>
      <c r="AF2540" s="276">
        <v>0.88509094014653322</v>
      </c>
      <c r="AG2540" s="93"/>
      <c r="AH2540" s="257">
        <v>13046.3803782</v>
      </c>
      <c r="AI2540" s="258">
        <v>11066.412977322419</v>
      </c>
      <c r="AJ2540" s="258">
        <v>11395.878229114762</v>
      </c>
      <c r="AK2540" s="276">
        <v>0.9740066862491249</v>
      </c>
      <c r="AL2540" s="93"/>
      <c r="AM2540" s="257">
        <v>11700</v>
      </c>
      <c r="AN2540" s="258">
        <v>11674.089499147662</v>
      </c>
      <c r="AO2540" s="276">
        <v>0.99778542727757791</v>
      </c>
      <c r="AQ2540" s="280">
        <v>10459.684858733859</v>
      </c>
      <c r="AR2540" s="281">
        <v>10543.302726129943</v>
      </c>
    </row>
    <row r="2541" spans="1:44" x14ac:dyDescent="0.2">
      <c r="A2541" s="260" t="s">
        <v>8395</v>
      </c>
      <c r="B2541" s="261" t="s">
        <v>8085</v>
      </c>
      <c r="C2541" s="261" t="s">
        <v>8144</v>
      </c>
      <c r="D2541" s="262" t="s">
        <v>15891</v>
      </c>
      <c r="E2541" s="257">
        <v>146</v>
      </c>
      <c r="F2541" s="258">
        <v>306</v>
      </c>
      <c r="G2541" s="258">
        <v>1079</v>
      </c>
      <c r="H2541" s="258">
        <v>832</v>
      </c>
      <c r="I2541" s="258">
        <v>224</v>
      </c>
      <c r="J2541" s="258">
        <v>96</v>
      </c>
      <c r="K2541" s="259">
        <v>40</v>
      </c>
      <c r="L2541" s="257">
        <v>149</v>
      </c>
      <c r="M2541" s="258">
        <v>294</v>
      </c>
      <c r="N2541" s="258">
        <v>1084</v>
      </c>
      <c r="O2541" s="258">
        <v>898</v>
      </c>
      <c r="P2541" s="258">
        <v>232</v>
      </c>
      <c r="Q2541" s="258">
        <v>131</v>
      </c>
      <c r="R2541" s="259">
        <v>121</v>
      </c>
      <c r="S2541" s="267">
        <v>5632</v>
      </c>
      <c r="T2541" s="90"/>
      <c r="U2541" s="260">
        <v>59</v>
      </c>
      <c r="V2541" s="273">
        <v>88.650696559062297</v>
      </c>
      <c r="W2541" s="273">
        <v>90.901083288936206</v>
      </c>
      <c r="X2541" s="274">
        <v>1.1550337310000001</v>
      </c>
      <c r="Z2541" s="257">
        <v>14570.76</v>
      </c>
      <c r="AA2541" s="258">
        <v>5641.7293883619241</v>
      </c>
      <c r="AB2541" s="276">
        <v>1.0017275192403985</v>
      </c>
      <c r="AC2541" s="92"/>
      <c r="AD2541" s="257">
        <v>522608.31679731922</v>
      </c>
      <c r="AE2541" s="258">
        <v>5299.2435629601177</v>
      </c>
      <c r="AF2541" s="276">
        <v>0.94091682580967995</v>
      </c>
      <c r="AG2541" s="93"/>
      <c r="AH2541" s="257">
        <v>6505.1499729920006</v>
      </c>
      <c r="AI2541" s="258">
        <v>5517.9041231112324</v>
      </c>
      <c r="AJ2541" s="258">
        <v>5577.2339790933911</v>
      </c>
      <c r="AK2541" s="276">
        <v>0.9902759195833436</v>
      </c>
      <c r="AL2541" s="93"/>
      <c r="AM2541" s="257">
        <v>5657.37</v>
      </c>
      <c r="AN2541" s="258">
        <v>5644.8413427173509</v>
      </c>
      <c r="AO2541" s="276">
        <v>1.0022800679540751</v>
      </c>
      <c r="AQ2541" s="280">
        <v>5268.7646310119526</v>
      </c>
      <c r="AR2541" s="281">
        <v>5310.8847204990907</v>
      </c>
    </row>
    <row r="2542" spans="1:44" x14ac:dyDescent="0.2">
      <c r="A2542" s="260" t="s">
        <v>8395</v>
      </c>
      <c r="B2542" s="261" t="s">
        <v>8060</v>
      </c>
      <c r="C2542" s="261" t="s">
        <v>8081</v>
      </c>
      <c r="D2542" s="262" t="s">
        <v>12519</v>
      </c>
      <c r="E2542" s="257">
        <v>315</v>
      </c>
      <c r="F2542" s="258">
        <v>552</v>
      </c>
      <c r="G2542" s="258">
        <v>1630</v>
      </c>
      <c r="H2542" s="258">
        <v>993</v>
      </c>
      <c r="I2542" s="258">
        <v>293</v>
      </c>
      <c r="J2542" s="258">
        <v>173</v>
      </c>
      <c r="K2542" s="259">
        <v>49</v>
      </c>
      <c r="L2542" s="257">
        <v>269</v>
      </c>
      <c r="M2542" s="258">
        <v>483</v>
      </c>
      <c r="N2542" s="258">
        <v>1724</v>
      </c>
      <c r="O2542" s="258">
        <v>941</v>
      </c>
      <c r="P2542" s="258">
        <v>289</v>
      </c>
      <c r="Q2542" s="258">
        <v>206</v>
      </c>
      <c r="R2542" s="259">
        <v>83</v>
      </c>
      <c r="S2542" s="267">
        <v>8000</v>
      </c>
      <c r="T2542" s="90"/>
      <c r="U2542" s="260">
        <v>35</v>
      </c>
      <c r="V2542" s="273">
        <v>104.76232194994</v>
      </c>
      <c r="W2542" s="273">
        <v>101.762625</v>
      </c>
      <c r="X2542" s="274">
        <v>1.0816035289999999</v>
      </c>
      <c r="Z2542" s="257">
        <v>19884.149999999998</v>
      </c>
      <c r="AA2542" s="258">
        <v>7699.0488771757091</v>
      </c>
      <c r="AB2542" s="276">
        <v>0.96238110964696366</v>
      </c>
      <c r="AC2542" s="92"/>
      <c r="AD2542" s="257">
        <v>796574.39577781467</v>
      </c>
      <c r="AE2542" s="258">
        <v>8077.2571035863066</v>
      </c>
      <c r="AF2542" s="276">
        <v>1.0096571379482884</v>
      </c>
      <c r="AG2542" s="93"/>
      <c r="AH2542" s="257">
        <v>8652.8282319999998</v>
      </c>
      <c r="AI2542" s="258">
        <v>7339.642710184261</v>
      </c>
      <c r="AJ2542" s="258">
        <v>7683.0285008884457</v>
      </c>
      <c r="AK2542" s="276">
        <v>0.9603785626110557</v>
      </c>
      <c r="AL2542" s="93"/>
      <c r="AM2542" s="257">
        <v>8015.05</v>
      </c>
      <c r="AN2542" s="258">
        <v>7997.3000889011519</v>
      </c>
      <c r="AO2542" s="276">
        <v>0.99966251111264404</v>
      </c>
      <c r="AQ2542" s="280">
        <v>7462.8868948579166</v>
      </c>
      <c r="AR2542" s="281">
        <v>7522.5474577901859</v>
      </c>
    </row>
    <row r="2543" spans="1:44" x14ac:dyDescent="0.2">
      <c r="A2543" s="260" t="s">
        <v>8395</v>
      </c>
      <c r="B2543" s="261" t="s">
        <v>8088</v>
      </c>
      <c r="C2543" s="261" t="s">
        <v>8145</v>
      </c>
      <c r="D2543" s="262" t="s">
        <v>11818</v>
      </c>
      <c r="E2543" s="257">
        <v>221</v>
      </c>
      <c r="F2543" s="258">
        <v>420</v>
      </c>
      <c r="G2543" s="258">
        <v>1355</v>
      </c>
      <c r="H2543" s="258">
        <v>949</v>
      </c>
      <c r="I2543" s="258">
        <v>300</v>
      </c>
      <c r="J2543" s="258">
        <v>197</v>
      </c>
      <c r="K2543" s="259">
        <v>48</v>
      </c>
      <c r="L2543" s="257">
        <v>212</v>
      </c>
      <c r="M2543" s="258">
        <v>420</v>
      </c>
      <c r="N2543" s="258">
        <v>1438</v>
      </c>
      <c r="O2543" s="258">
        <v>942</v>
      </c>
      <c r="P2543" s="258">
        <v>385</v>
      </c>
      <c r="Q2543" s="258">
        <v>236</v>
      </c>
      <c r="R2543" s="259">
        <v>91</v>
      </c>
      <c r="S2543" s="267">
        <v>7214</v>
      </c>
      <c r="T2543" s="90"/>
      <c r="U2543" s="260">
        <v>2</v>
      </c>
      <c r="V2543" s="273">
        <v>83.675285889962495</v>
      </c>
      <c r="W2543" s="273">
        <v>90.727789327789296</v>
      </c>
      <c r="X2543" s="274">
        <v>1.115075246</v>
      </c>
      <c r="Z2543" s="257">
        <v>18991.349999999999</v>
      </c>
      <c r="AA2543" s="258">
        <v>7353.3609379103918</v>
      </c>
      <c r="AB2543" s="276">
        <v>1.0193181228043238</v>
      </c>
      <c r="AC2543" s="92"/>
      <c r="AD2543" s="257">
        <v>659736.98101451958</v>
      </c>
      <c r="AE2543" s="258">
        <v>6689.7269666755301</v>
      </c>
      <c r="AF2543" s="276">
        <v>0.92732561223669674</v>
      </c>
      <c r="AG2543" s="93"/>
      <c r="AH2543" s="257">
        <v>8044.1528246439993</v>
      </c>
      <c r="AI2543" s="258">
        <v>6823.3421554191391</v>
      </c>
      <c r="AJ2543" s="258">
        <v>7026.4842346011865</v>
      </c>
      <c r="AK2543" s="276">
        <v>0.97400668624912479</v>
      </c>
      <c r="AL2543" s="93"/>
      <c r="AM2543" s="257">
        <v>7214.86</v>
      </c>
      <c r="AN2543" s="258">
        <v>7198.8821678479053</v>
      </c>
      <c r="AO2543" s="276">
        <v>0.99790437591459735</v>
      </c>
      <c r="AQ2543" s="280">
        <v>6627.7940359053209</v>
      </c>
      <c r="AR2543" s="281">
        <v>6680.7786152982771</v>
      </c>
    </row>
    <row r="2544" spans="1:44" x14ac:dyDescent="0.2">
      <c r="A2544" s="260" t="s">
        <v>8395</v>
      </c>
      <c r="B2544" s="261" t="s">
        <v>8060</v>
      </c>
      <c r="C2544" s="261" t="s">
        <v>8082</v>
      </c>
      <c r="D2544" s="262" t="s">
        <v>15836</v>
      </c>
      <c r="E2544" s="257">
        <v>65</v>
      </c>
      <c r="F2544" s="258">
        <v>198</v>
      </c>
      <c r="G2544" s="258">
        <v>496</v>
      </c>
      <c r="H2544" s="258">
        <v>567</v>
      </c>
      <c r="I2544" s="258">
        <v>276</v>
      </c>
      <c r="J2544" s="258">
        <v>140</v>
      </c>
      <c r="K2544" s="259">
        <v>44</v>
      </c>
      <c r="L2544" s="257">
        <v>53</v>
      </c>
      <c r="M2544" s="258">
        <v>168</v>
      </c>
      <c r="N2544" s="258">
        <v>444</v>
      </c>
      <c r="O2544" s="258">
        <v>577</v>
      </c>
      <c r="P2544" s="258">
        <v>296</v>
      </c>
      <c r="Q2544" s="258">
        <v>125</v>
      </c>
      <c r="R2544" s="259">
        <v>39</v>
      </c>
      <c r="S2544" s="267">
        <v>3488</v>
      </c>
      <c r="T2544" s="90"/>
      <c r="U2544" s="260">
        <v>0</v>
      </c>
      <c r="V2544" s="273">
        <v>75.395040467663407</v>
      </c>
      <c r="W2544" s="273">
        <v>68.387901376146701</v>
      </c>
      <c r="X2544" s="274">
        <v>1.0816035289999999</v>
      </c>
      <c r="Z2544" s="257">
        <v>10237.94</v>
      </c>
      <c r="AA2544" s="258">
        <v>3964.0819678785515</v>
      </c>
      <c r="AB2544" s="276">
        <v>1.1364913898734379</v>
      </c>
      <c r="AC2544" s="92"/>
      <c r="AD2544" s="257">
        <v>292994.56140563841</v>
      </c>
      <c r="AE2544" s="258">
        <v>2970.9621787617079</v>
      </c>
      <c r="AF2544" s="276">
        <v>0.85176667969085662</v>
      </c>
      <c r="AG2544" s="93"/>
      <c r="AH2544" s="257">
        <v>3772.6331091519996</v>
      </c>
      <c r="AI2544" s="258">
        <v>3200.0842216403371</v>
      </c>
      <c r="AJ2544" s="258">
        <v>3349.8004263873618</v>
      </c>
      <c r="AK2544" s="276">
        <v>0.96037856261105559</v>
      </c>
      <c r="AL2544" s="93"/>
      <c r="AM2544" s="257">
        <v>3488</v>
      </c>
      <c r="AN2544" s="258">
        <v>3480.2755703441917</v>
      </c>
      <c r="AO2544" s="276">
        <v>0.99778542727757791</v>
      </c>
      <c r="AQ2544" s="280">
        <v>3235.5110470327436</v>
      </c>
      <c r="AR2544" s="281">
        <v>3261.3766956964741</v>
      </c>
    </row>
    <row r="2545" spans="1:44" x14ac:dyDescent="0.2">
      <c r="A2545" s="260" t="s">
        <v>8395</v>
      </c>
      <c r="B2545" s="261" t="s">
        <v>8060</v>
      </c>
      <c r="C2545" s="261" t="s">
        <v>8083</v>
      </c>
      <c r="D2545" s="262" t="s">
        <v>15837</v>
      </c>
      <c r="E2545" s="257">
        <v>98</v>
      </c>
      <c r="F2545" s="258">
        <v>265</v>
      </c>
      <c r="G2545" s="258">
        <v>688</v>
      </c>
      <c r="H2545" s="258">
        <v>748</v>
      </c>
      <c r="I2545" s="258">
        <v>342</v>
      </c>
      <c r="J2545" s="258">
        <v>187</v>
      </c>
      <c r="K2545" s="259">
        <v>52</v>
      </c>
      <c r="L2545" s="257">
        <v>104</v>
      </c>
      <c r="M2545" s="258">
        <v>240</v>
      </c>
      <c r="N2545" s="258">
        <v>698</v>
      </c>
      <c r="O2545" s="258">
        <v>738</v>
      </c>
      <c r="P2545" s="258">
        <v>334</v>
      </c>
      <c r="Q2545" s="258">
        <v>201</v>
      </c>
      <c r="R2545" s="259">
        <v>106</v>
      </c>
      <c r="S2545" s="267">
        <v>4801</v>
      </c>
      <c r="T2545" s="90"/>
      <c r="U2545" s="260">
        <v>45</v>
      </c>
      <c r="V2545" s="273">
        <v>80.811532768260705</v>
      </c>
      <c r="W2545" s="273">
        <v>68.090397833784607</v>
      </c>
      <c r="X2545" s="274">
        <v>1.0816035289999999</v>
      </c>
      <c r="Z2545" s="257">
        <v>14113.45</v>
      </c>
      <c r="AA2545" s="258">
        <v>5464.661118306567</v>
      </c>
      <c r="AB2545" s="276">
        <v>1.1382339342442338</v>
      </c>
      <c r="AC2545" s="92"/>
      <c r="AD2545" s="257">
        <v>409740.45380745264</v>
      </c>
      <c r="AE2545" s="258">
        <v>4154.7644622838861</v>
      </c>
      <c r="AF2545" s="276">
        <v>0.86539563888437532</v>
      </c>
      <c r="AG2545" s="93"/>
      <c r="AH2545" s="257">
        <v>5192.7785427289991</v>
      </c>
      <c r="AI2545" s="258">
        <v>4404.7030814493282</v>
      </c>
      <c r="AJ2545" s="258">
        <v>4610.7774790956773</v>
      </c>
      <c r="AK2545" s="276">
        <v>0.96037856261105548</v>
      </c>
      <c r="AL2545" s="93"/>
      <c r="AM2545" s="257">
        <v>4820.3500000000004</v>
      </c>
      <c r="AN2545" s="258">
        <v>4809.6749843774733</v>
      </c>
      <c r="AO2545" s="276">
        <v>1.0018069119719795</v>
      </c>
      <c r="AQ2545" s="280">
        <v>4549.9268908751865</v>
      </c>
      <c r="AR2545" s="281">
        <v>4586.3003752163904</v>
      </c>
    </row>
    <row r="2546" spans="1:44" x14ac:dyDescent="0.2">
      <c r="A2546" s="260" t="s">
        <v>8395</v>
      </c>
      <c r="B2546" s="261" t="s">
        <v>8085</v>
      </c>
      <c r="C2546" s="261" t="s">
        <v>8146</v>
      </c>
      <c r="D2546" s="262" t="s">
        <v>15892</v>
      </c>
      <c r="E2546" s="257">
        <v>89</v>
      </c>
      <c r="F2546" s="258">
        <v>285</v>
      </c>
      <c r="G2546" s="258">
        <v>652</v>
      </c>
      <c r="H2546" s="258">
        <v>632</v>
      </c>
      <c r="I2546" s="258">
        <v>239</v>
      </c>
      <c r="J2546" s="258">
        <v>102</v>
      </c>
      <c r="K2546" s="259">
        <v>47</v>
      </c>
      <c r="L2546" s="257">
        <v>101</v>
      </c>
      <c r="M2546" s="258">
        <v>245</v>
      </c>
      <c r="N2546" s="258">
        <v>648</v>
      </c>
      <c r="O2546" s="258">
        <v>653</v>
      </c>
      <c r="P2546" s="258">
        <v>220</v>
      </c>
      <c r="Q2546" s="258">
        <v>129</v>
      </c>
      <c r="R2546" s="259">
        <v>99</v>
      </c>
      <c r="S2546" s="267">
        <v>4141</v>
      </c>
      <c r="T2546" s="90"/>
      <c r="U2546" s="260">
        <v>15</v>
      </c>
      <c r="V2546" s="273">
        <v>72.350646828466495</v>
      </c>
      <c r="W2546" s="273">
        <v>60.886017870079598</v>
      </c>
      <c r="X2546" s="274">
        <v>1.1547696709999999</v>
      </c>
      <c r="Z2546" s="257">
        <v>11376.05</v>
      </c>
      <c r="AA2546" s="258">
        <v>4404.7527794346115</v>
      </c>
      <c r="AB2546" s="276">
        <v>1.0636930160431324</v>
      </c>
      <c r="AC2546" s="92"/>
      <c r="AD2546" s="257">
        <v>337199.74588713079</v>
      </c>
      <c r="AE2546" s="258">
        <v>3419.202345984042</v>
      </c>
      <c r="AF2546" s="276">
        <v>0.82569484327071774</v>
      </c>
      <c r="AG2546" s="93"/>
      <c r="AH2546" s="257">
        <v>4781.9012076109993</v>
      </c>
      <c r="AI2546" s="258">
        <v>4056.1820249089833</v>
      </c>
      <c r="AJ2546" s="258">
        <v>4100.2873719563122</v>
      </c>
      <c r="AK2546" s="276">
        <v>0.99016840665450667</v>
      </c>
      <c r="AL2546" s="93"/>
      <c r="AM2546" s="257">
        <v>4147.45</v>
      </c>
      <c r="AN2546" s="258">
        <v>4138.2651703623897</v>
      </c>
      <c r="AO2546" s="276">
        <v>0.99933957265452544</v>
      </c>
      <c r="AQ2546" s="280">
        <v>3598.8459841905469</v>
      </c>
      <c r="AR2546" s="281">
        <v>3627.6162416456464</v>
      </c>
    </row>
    <row r="2547" spans="1:44" x14ac:dyDescent="0.2">
      <c r="A2547" s="260" t="s">
        <v>8395</v>
      </c>
      <c r="B2547" s="261" t="s">
        <v>8090</v>
      </c>
      <c r="C2547" s="261" t="s">
        <v>8147</v>
      </c>
      <c r="D2547" s="262" t="s">
        <v>15893</v>
      </c>
      <c r="E2547" s="257">
        <v>55</v>
      </c>
      <c r="F2547" s="258">
        <v>158</v>
      </c>
      <c r="G2547" s="258">
        <v>440</v>
      </c>
      <c r="H2547" s="258">
        <v>434</v>
      </c>
      <c r="I2547" s="258">
        <v>220</v>
      </c>
      <c r="J2547" s="258">
        <v>96</v>
      </c>
      <c r="K2547" s="259">
        <v>27</v>
      </c>
      <c r="L2547" s="257">
        <v>64</v>
      </c>
      <c r="M2547" s="258">
        <v>141</v>
      </c>
      <c r="N2547" s="258">
        <v>446</v>
      </c>
      <c r="O2547" s="258">
        <v>464</v>
      </c>
      <c r="P2547" s="258">
        <v>225</v>
      </c>
      <c r="Q2547" s="258">
        <v>110</v>
      </c>
      <c r="R2547" s="259">
        <v>49</v>
      </c>
      <c r="S2547" s="267">
        <v>2929</v>
      </c>
      <c r="T2547" s="90"/>
      <c r="U2547" s="260">
        <v>2</v>
      </c>
      <c r="V2547" s="273">
        <v>93.4548899285831</v>
      </c>
      <c r="W2547" s="273">
        <v>87.323318538750399</v>
      </c>
      <c r="X2547" s="274">
        <v>1.082381941</v>
      </c>
      <c r="Z2547" s="257">
        <v>8475.86</v>
      </c>
      <c r="AA2547" s="258">
        <v>3281.8129221565173</v>
      </c>
      <c r="AB2547" s="276">
        <v>1.1204550775542907</v>
      </c>
      <c r="AC2547" s="92"/>
      <c r="AD2547" s="257">
        <v>272983.42505470407</v>
      </c>
      <c r="AE2547" s="258">
        <v>2768.0494387864414</v>
      </c>
      <c r="AF2547" s="276">
        <v>0.94504931334463693</v>
      </c>
      <c r="AG2547" s="93"/>
      <c r="AH2547" s="257">
        <v>3170.296705189</v>
      </c>
      <c r="AI2547" s="258">
        <v>2689.1606394437003</v>
      </c>
      <c r="AJ2547" s="258">
        <v>2813.8771069329759</v>
      </c>
      <c r="AK2547" s="276">
        <v>0.9606954957094489</v>
      </c>
      <c r="AL2547" s="93"/>
      <c r="AM2547" s="257">
        <v>2929.86</v>
      </c>
      <c r="AN2547" s="258">
        <v>2923.3716119634842</v>
      </c>
      <c r="AO2547" s="276">
        <v>0.99807839261300246</v>
      </c>
      <c r="AQ2547" s="280">
        <v>2973.8475395576188</v>
      </c>
      <c r="AR2547" s="281">
        <v>2997.6213714251498</v>
      </c>
    </row>
    <row r="2548" spans="1:44" x14ac:dyDescent="0.2">
      <c r="A2548" s="260" t="s">
        <v>8395</v>
      </c>
      <c r="B2548" s="261" t="s">
        <v>8085</v>
      </c>
      <c r="C2548" s="261" t="s">
        <v>8148</v>
      </c>
      <c r="D2548" s="262" t="s">
        <v>15894</v>
      </c>
      <c r="E2548" s="257">
        <v>108</v>
      </c>
      <c r="F2548" s="258">
        <v>151</v>
      </c>
      <c r="G2548" s="258">
        <v>548</v>
      </c>
      <c r="H2548" s="258">
        <v>440</v>
      </c>
      <c r="I2548" s="258">
        <v>100</v>
      </c>
      <c r="J2548" s="258">
        <v>45</v>
      </c>
      <c r="K2548" s="259">
        <v>12</v>
      </c>
      <c r="L2548" s="257">
        <v>77</v>
      </c>
      <c r="M2548" s="258">
        <v>147</v>
      </c>
      <c r="N2548" s="258">
        <v>511</v>
      </c>
      <c r="O2548" s="258">
        <v>362</v>
      </c>
      <c r="P2548" s="258">
        <v>83</v>
      </c>
      <c r="Q2548" s="258">
        <v>52</v>
      </c>
      <c r="R2548" s="259">
        <v>16</v>
      </c>
      <c r="S2548" s="267">
        <v>2652</v>
      </c>
      <c r="T2548" s="90"/>
      <c r="U2548" s="260">
        <v>0</v>
      </c>
      <c r="V2548" s="273">
        <v>87.862051221761504</v>
      </c>
      <c r="W2548" s="273">
        <v>93.546963410033896</v>
      </c>
      <c r="X2548" s="274">
        <v>1.1550337310000001</v>
      </c>
      <c r="Z2548" s="257">
        <v>6464.32</v>
      </c>
      <c r="AA2548" s="258">
        <v>2502.9541437629714</v>
      </c>
      <c r="AB2548" s="276">
        <v>0.94379869674320194</v>
      </c>
      <c r="AC2548" s="92"/>
      <c r="AD2548" s="257">
        <v>247201.28370130202</v>
      </c>
      <c r="AE2548" s="258">
        <v>2506.6187607527991</v>
      </c>
      <c r="AF2548" s="276">
        <v>0.94518052818733</v>
      </c>
      <c r="AG2548" s="93"/>
      <c r="AH2548" s="257">
        <v>3063.1494546120002</v>
      </c>
      <c r="AI2548" s="258">
        <v>2598.2744556979733</v>
      </c>
      <c r="AJ2548" s="258">
        <v>2626.2117387350272</v>
      </c>
      <c r="AK2548" s="276">
        <v>0.9902759195833436</v>
      </c>
      <c r="AL2548" s="93"/>
      <c r="AM2548" s="257">
        <v>2652</v>
      </c>
      <c r="AN2548" s="258">
        <v>2646.1269531401363</v>
      </c>
      <c r="AO2548" s="276">
        <v>0.9977854272775778</v>
      </c>
      <c r="AQ2548" s="280">
        <v>2337.5506738709846</v>
      </c>
      <c r="AR2548" s="281">
        <v>2356.2377571740881</v>
      </c>
    </row>
    <row r="2549" spans="1:44" x14ac:dyDescent="0.2">
      <c r="A2549" s="260" t="s">
        <v>8395</v>
      </c>
      <c r="B2549" s="261" t="s">
        <v>8085</v>
      </c>
      <c r="C2549" s="261" t="s">
        <v>8149</v>
      </c>
      <c r="D2549" s="262" t="s">
        <v>15895</v>
      </c>
      <c r="E2549" s="257">
        <v>154</v>
      </c>
      <c r="F2549" s="258">
        <v>263</v>
      </c>
      <c r="G2549" s="258">
        <v>811</v>
      </c>
      <c r="H2549" s="258">
        <v>549</v>
      </c>
      <c r="I2549" s="258">
        <v>138</v>
      </c>
      <c r="J2549" s="258">
        <v>43</v>
      </c>
      <c r="K2549" s="259">
        <v>11</v>
      </c>
      <c r="L2549" s="257">
        <v>129</v>
      </c>
      <c r="M2549" s="258">
        <v>261</v>
      </c>
      <c r="N2549" s="258">
        <v>827</v>
      </c>
      <c r="O2549" s="258">
        <v>546</v>
      </c>
      <c r="P2549" s="258">
        <v>133</v>
      </c>
      <c r="Q2549" s="258">
        <v>55</v>
      </c>
      <c r="R2549" s="259">
        <v>32</v>
      </c>
      <c r="S2549" s="267">
        <v>3952</v>
      </c>
      <c r="T2549" s="90"/>
      <c r="U2549" s="260">
        <v>0</v>
      </c>
      <c r="V2549" s="273">
        <v>87.354861654419594</v>
      </c>
      <c r="W2549" s="273">
        <v>91.133552965027803</v>
      </c>
      <c r="X2549" s="274">
        <v>1.1550337310000001</v>
      </c>
      <c r="Z2549" s="257">
        <v>9393.2000000000007</v>
      </c>
      <c r="AA2549" s="258">
        <v>3637.0026334083623</v>
      </c>
      <c r="AB2549" s="276">
        <v>0.92029418861547629</v>
      </c>
      <c r="AC2549" s="92"/>
      <c r="AD2549" s="257">
        <v>365596.76198239619</v>
      </c>
      <c r="AE2549" s="258">
        <v>3707.1478300366252</v>
      </c>
      <c r="AF2549" s="276">
        <v>0.93804347926027964</v>
      </c>
      <c r="AG2549" s="93"/>
      <c r="AH2549" s="257">
        <v>4564.6933049119998</v>
      </c>
      <c r="AI2549" s="258">
        <v>3871.9384045695288</v>
      </c>
      <c r="AJ2549" s="258">
        <v>3913.5704341933738</v>
      </c>
      <c r="AK2549" s="276">
        <v>0.9902759195833436</v>
      </c>
      <c r="AL2549" s="93"/>
      <c r="AM2549" s="257">
        <v>3952</v>
      </c>
      <c r="AN2549" s="258">
        <v>3943.2480086009878</v>
      </c>
      <c r="AO2549" s="276">
        <v>0.99778542727757791</v>
      </c>
      <c r="AQ2549" s="280">
        <v>3371.0093692656606</v>
      </c>
      <c r="AR2549" s="281">
        <v>3397.9582322799079</v>
      </c>
    </row>
    <row r="2550" spans="1:44" x14ac:dyDescent="0.2">
      <c r="A2550" s="260" t="s">
        <v>8395</v>
      </c>
      <c r="B2550" s="261" t="s">
        <v>8060</v>
      </c>
      <c r="C2550" s="261" t="s">
        <v>8084</v>
      </c>
      <c r="D2550" s="262" t="s">
        <v>15838</v>
      </c>
      <c r="E2550" s="257">
        <v>102</v>
      </c>
      <c r="F2550" s="258">
        <v>264</v>
      </c>
      <c r="G2550" s="258">
        <v>730</v>
      </c>
      <c r="H2550" s="258">
        <v>615</v>
      </c>
      <c r="I2550" s="258">
        <v>250</v>
      </c>
      <c r="J2550" s="258">
        <v>166</v>
      </c>
      <c r="K2550" s="259">
        <v>59</v>
      </c>
      <c r="L2550" s="257">
        <v>116</v>
      </c>
      <c r="M2550" s="258">
        <v>237</v>
      </c>
      <c r="N2550" s="258">
        <v>718</v>
      </c>
      <c r="O2550" s="258">
        <v>636</v>
      </c>
      <c r="P2550" s="258">
        <v>307</v>
      </c>
      <c r="Q2550" s="258">
        <v>216</v>
      </c>
      <c r="R2550" s="259">
        <v>130</v>
      </c>
      <c r="S2550" s="267">
        <v>4546</v>
      </c>
      <c r="T2550" s="90"/>
      <c r="U2550" s="260">
        <v>15</v>
      </c>
      <c r="V2550" s="273">
        <v>79.916172762153494</v>
      </c>
      <c r="W2550" s="273">
        <v>78.707875054993394</v>
      </c>
      <c r="X2550" s="274">
        <v>1.0816209349999999</v>
      </c>
      <c r="Z2550" s="257">
        <v>13290.639999999998</v>
      </c>
      <c r="AA2550" s="258">
        <v>5146.0729761617449</v>
      </c>
      <c r="AB2550" s="276">
        <v>1.1320002147298163</v>
      </c>
      <c r="AC2550" s="92"/>
      <c r="AD2550" s="257">
        <v>398342.27267753816</v>
      </c>
      <c r="AE2550" s="258">
        <v>4039.1870096472535</v>
      </c>
      <c r="AF2550" s="276">
        <v>0.88851452037995016</v>
      </c>
      <c r="AG2550" s="93"/>
      <c r="AH2550" s="257">
        <v>4917.0487705099995</v>
      </c>
      <c r="AI2550" s="258">
        <v>4170.819089026636</v>
      </c>
      <c r="AJ2550" s="258">
        <v>4365.9131627327852</v>
      </c>
      <c r="AK2550" s="276">
        <v>0.96038564952326999</v>
      </c>
      <c r="AL2550" s="93"/>
      <c r="AM2550" s="257">
        <v>4552.45</v>
      </c>
      <c r="AN2550" s="258">
        <v>4542.3682684098085</v>
      </c>
      <c r="AO2550" s="276">
        <v>0.99920111491636787</v>
      </c>
      <c r="AQ2550" s="280">
        <v>4387.7213807143062</v>
      </c>
      <c r="AR2550" s="281">
        <v>4422.7981454102501</v>
      </c>
    </row>
    <row r="2551" spans="1:44" x14ac:dyDescent="0.2">
      <c r="A2551" s="260" t="s">
        <v>8395</v>
      </c>
      <c r="B2551" s="261" t="s">
        <v>8088</v>
      </c>
      <c r="C2551" s="261" t="s">
        <v>8150</v>
      </c>
      <c r="D2551" s="262" t="s">
        <v>15896</v>
      </c>
      <c r="E2551" s="257">
        <v>199</v>
      </c>
      <c r="F2551" s="258">
        <v>359</v>
      </c>
      <c r="G2551" s="258">
        <v>1295</v>
      </c>
      <c r="H2551" s="258">
        <v>769</v>
      </c>
      <c r="I2551" s="258">
        <v>253</v>
      </c>
      <c r="J2551" s="258">
        <v>132</v>
      </c>
      <c r="K2551" s="259">
        <v>42</v>
      </c>
      <c r="L2551" s="257">
        <v>184</v>
      </c>
      <c r="M2551" s="258">
        <v>356</v>
      </c>
      <c r="N2551" s="258">
        <v>1213</v>
      </c>
      <c r="O2551" s="258">
        <v>722</v>
      </c>
      <c r="P2551" s="258">
        <v>234</v>
      </c>
      <c r="Q2551" s="258">
        <v>155</v>
      </c>
      <c r="R2551" s="259">
        <v>55</v>
      </c>
      <c r="S2551" s="267">
        <v>5968</v>
      </c>
      <c r="T2551" s="90"/>
      <c r="U2551" s="260">
        <v>21</v>
      </c>
      <c r="V2551" s="273">
        <v>83.889771079763804</v>
      </c>
      <c r="W2551" s="273">
        <v>95.013232830820698</v>
      </c>
      <c r="X2551" s="274">
        <v>1.115075246</v>
      </c>
      <c r="Z2551" s="257">
        <v>14869</v>
      </c>
      <c r="AA2551" s="258">
        <v>5757.2065064247472</v>
      </c>
      <c r="AB2551" s="276">
        <v>0.96467937440092955</v>
      </c>
      <c r="AC2551" s="92"/>
      <c r="AD2551" s="257">
        <v>552176.94603991241</v>
      </c>
      <c r="AE2551" s="258">
        <v>5599.0691936343719</v>
      </c>
      <c r="AF2551" s="276">
        <v>0.93818183539449929</v>
      </c>
      <c r="AG2551" s="93"/>
      <c r="AH2551" s="257">
        <v>6654.7690681280001</v>
      </c>
      <c r="AI2551" s="258">
        <v>5644.8164656974532</v>
      </c>
      <c r="AJ2551" s="258">
        <v>5812.8719035347776</v>
      </c>
      <c r="AK2551" s="276">
        <v>0.9740066862491249</v>
      </c>
      <c r="AL2551" s="93"/>
      <c r="AM2551" s="257">
        <v>5977.03</v>
      </c>
      <c r="AN2551" s="258">
        <v>5963.7934324009011</v>
      </c>
      <c r="AO2551" s="276">
        <v>0.99929514617977566</v>
      </c>
      <c r="AQ2551" s="280">
        <v>5257.2005390809409</v>
      </c>
      <c r="AR2551" s="281">
        <v>5299.2281817383036</v>
      </c>
    </row>
    <row r="2552" spans="1:44" x14ac:dyDescent="0.2">
      <c r="A2552" s="260" t="s">
        <v>8395</v>
      </c>
      <c r="B2552" s="261" t="s">
        <v>8088</v>
      </c>
      <c r="C2552" s="261" t="s">
        <v>8151</v>
      </c>
      <c r="D2552" s="262" t="s">
        <v>9051</v>
      </c>
      <c r="E2552" s="257">
        <v>228</v>
      </c>
      <c r="F2552" s="258">
        <v>549</v>
      </c>
      <c r="G2552" s="258">
        <v>1817</v>
      </c>
      <c r="H2552" s="258">
        <v>1258</v>
      </c>
      <c r="I2552" s="258">
        <v>497</v>
      </c>
      <c r="J2552" s="258">
        <v>288</v>
      </c>
      <c r="K2552" s="259">
        <v>112</v>
      </c>
      <c r="L2552" s="257">
        <v>244</v>
      </c>
      <c r="M2552" s="258">
        <v>550</v>
      </c>
      <c r="N2552" s="258">
        <v>1884</v>
      </c>
      <c r="O2552" s="258">
        <v>1224</v>
      </c>
      <c r="P2552" s="258">
        <v>526</v>
      </c>
      <c r="Q2552" s="258">
        <v>381</v>
      </c>
      <c r="R2552" s="259">
        <v>220</v>
      </c>
      <c r="S2552" s="267">
        <v>9778</v>
      </c>
      <c r="T2552" s="90"/>
      <c r="U2552" s="260">
        <v>30</v>
      </c>
      <c r="V2552" s="273">
        <v>87.348175836674102</v>
      </c>
      <c r="W2552" s="273">
        <v>83.084782164041698</v>
      </c>
      <c r="X2552" s="274">
        <v>1.115075246</v>
      </c>
      <c r="Z2552" s="257">
        <v>26724.070000000003</v>
      </c>
      <c r="AA2552" s="258">
        <v>10347.433565280142</v>
      </c>
      <c r="AB2552" s="276">
        <v>1.0582362001718288</v>
      </c>
      <c r="AC2552" s="92"/>
      <c r="AD2552" s="257">
        <v>885905.66317889036</v>
      </c>
      <c r="AE2552" s="258">
        <v>8983.0753397890257</v>
      </c>
      <c r="AF2552" s="276">
        <v>0.91870273468899832</v>
      </c>
      <c r="AG2552" s="93"/>
      <c r="AH2552" s="257">
        <v>10903.205755388</v>
      </c>
      <c r="AI2552" s="258">
        <v>9248.4945377998811</v>
      </c>
      <c r="AJ2552" s="258">
        <v>9523.8373781439441</v>
      </c>
      <c r="AK2552" s="276">
        <v>0.97400668624912501</v>
      </c>
      <c r="AL2552" s="93"/>
      <c r="AM2552" s="257">
        <v>9790.9</v>
      </c>
      <c r="AN2552" s="258">
        <v>9769.2173399320363</v>
      </c>
      <c r="AO2552" s="276">
        <v>0.99910179381591702</v>
      </c>
      <c r="AQ2552" s="280">
        <v>9250.8008744398194</v>
      </c>
      <c r="AR2552" s="281">
        <v>9324.7545595912979</v>
      </c>
    </row>
    <row r="2553" spans="1:44" x14ac:dyDescent="0.2">
      <c r="A2553" s="260" t="s">
        <v>8395</v>
      </c>
      <c r="B2553" s="261" t="s">
        <v>7521</v>
      </c>
      <c r="C2553" s="261" t="s">
        <v>7522</v>
      </c>
      <c r="D2553" s="262" t="s">
        <v>15342</v>
      </c>
      <c r="E2553" s="257">
        <v>526</v>
      </c>
      <c r="F2553" s="258">
        <v>851</v>
      </c>
      <c r="G2553" s="258">
        <v>3043</v>
      </c>
      <c r="H2553" s="258">
        <v>2006</v>
      </c>
      <c r="I2553" s="258">
        <v>774</v>
      </c>
      <c r="J2553" s="258">
        <v>401</v>
      </c>
      <c r="K2553" s="259">
        <v>97</v>
      </c>
      <c r="L2553" s="257">
        <v>448</v>
      </c>
      <c r="M2553" s="258">
        <v>879</v>
      </c>
      <c r="N2553" s="258">
        <v>2977</v>
      </c>
      <c r="O2553" s="258">
        <v>2035</v>
      </c>
      <c r="P2553" s="258">
        <v>832</v>
      </c>
      <c r="Q2553" s="258">
        <v>513</v>
      </c>
      <c r="R2553" s="259">
        <v>205</v>
      </c>
      <c r="S2553" s="267">
        <v>15587</v>
      </c>
      <c r="T2553" s="90"/>
      <c r="U2553" s="260">
        <v>4</v>
      </c>
      <c r="V2553" s="273">
        <v>110.18540670650501</v>
      </c>
      <c r="W2553" s="273">
        <v>111.66365921247601</v>
      </c>
      <c r="X2553" s="274">
        <v>1.164374676</v>
      </c>
      <c r="Z2553" s="257">
        <v>41258.83</v>
      </c>
      <c r="AA2553" s="258">
        <v>15975.223923832978</v>
      </c>
      <c r="AB2553" s="276">
        <v>1.0249069047175838</v>
      </c>
      <c r="AC2553" s="92"/>
      <c r="AD2553" s="257">
        <v>1610639.1092082588</v>
      </c>
      <c r="AE2553" s="258">
        <v>16331.865868552259</v>
      </c>
      <c r="AF2553" s="276">
        <v>1.0477876351159465</v>
      </c>
      <c r="AG2553" s="93"/>
      <c r="AH2553" s="257">
        <v>18149.108074812</v>
      </c>
      <c r="AI2553" s="258">
        <v>15394.731665307854</v>
      </c>
      <c r="AJ2553" s="258">
        <v>15494.71119934777</v>
      </c>
      <c r="AK2553" s="276">
        <v>0.99407911717121766</v>
      </c>
      <c r="AL2553" s="93"/>
      <c r="AM2553" s="257">
        <v>15588.72</v>
      </c>
      <c r="AN2553" s="258">
        <v>15554.197645910524</v>
      </c>
      <c r="AO2553" s="276">
        <v>0.99789553127032304</v>
      </c>
      <c r="AQ2553" s="280">
        <v>16604.517176888003</v>
      </c>
      <c r="AR2553" s="281">
        <v>16737.258682413732</v>
      </c>
    </row>
    <row r="2554" spans="1:44" x14ac:dyDescent="0.2">
      <c r="A2554" s="260" t="s">
        <v>8395</v>
      </c>
      <c r="B2554" s="261" t="s">
        <v>7523</v>
      </c>
      <c r="C2554" s="261" t="s">
        <v>7524</v>
      </c>
      <c r="D2554" s="262" t="s">
        <v>15343</v>
      </c>
      <c r="E2554" s="257">
        <v>155</v>
      </c>
      <c r="F2554" s="258">
        <v>354</v>
      </c>
      <c r="G2554" s="258">
        <v>1040</v>
      </c>
      <c r="H2554" s="258">
        <v>952</v>
      </c>
      <c r="I2554" s="258">
        <v>390</v>
      </c>
      <c r="J2554" s="258">
        <v>194</v>
      </c>
      <c r="K2554" s="259">
        <v>65</v>
      </c>
      <c r="L2554" s="257">
        <v>124</v>
      </c>
      <c r="M2554" s="258">
        <v>332</v>
      </c>
      <c r="N2554" s="258">
        <v>1003</v>
      </c>
      <c r="O2554" s="258">
        <v>884</v>
      </c>
      <c r="P2554" s="258">
        <v>381</v>
      </c>
      <c r="Q2554" s="258">
        <v>236</v>
      </c>
      <c r="R2554" s="259">
        <v>120</v>
      </c>
      <c r="S2554" s="267">
        <v>6230</v>
      </c>
      <c r="T2554" s="90"/>
      <c r="U2554" s="260">
        <v>26</v>
      </c>
      <c r="V2554" s="273">
        <v>85.368512230777995</v>
      </c>
      <c r="W2554" s="273">
        <v>69.970682989690701</v>
      </c>
      <c r="X2554" s="274">
        <v>1.1846133889999999</v>
      </c>
      <c r="Z2554" s="257">
        <v>17430.650000000001</v>
      </c>
      <c r="AA2554" s="258">
        <v>6749.0652761592937</v>
      </c>
      <c r="AB2554" s="276">
        <v>1.0833170587735623</v>
      </c>
      <c r="AC2554" s="92"/>
      <c r="AD2554" s="257">
        <v>541885.68579319364</v>
      </c>
      <c r="AE2554" s="258">
        <v>5494.7159086514948</v>
      </c>
      <c r="AF2554" s="276">
        <v>0.88197687137263159</v>
      </c>
      <c r="AG2554" s="93"/>
      <c r="AH2554" s="257">
        <v>7380.1414134699999</v>
      </c>
      <c r="AI2554" s="258">
        <v>6260.1035953979454</v>
      </c>
      <c r="AJ2554" s="258">
        <v>6244.4497257910134</v>
      </c>
      <c r="AK2554" s="276">
        <v>1.0023193781365993</v>
      </c>
      <c r="AL2554" s="93"/>
      <c r="AM2554" s="257">
        <v>6241.18</v>
      </c>
      <c r="AN2554" s="258">
        <v>6227.3584530162734</v>
      </c>
      <c r="AO2554" s="276">
        <v>0.99957599566874378</v>
      </c>
      <c r="AQ2554" s="280">
        <v>5963.7958725844028</v>
      </c>
      <c r="AR2554" s="281">
        <v>6011.472250906133</v>
      </c>
    </row>
    <row r="2555" spans="1:44" x14ac:dyDescent="0.2">
      <c r="A2555" s="260" t="s">
        <v>8395</v>
      </c>
      <c r="B2555" s="261" t="s">
        <v>7521</v>
      </c>
      <c r="C2555" s="261" t="s">
        <v>7525</v>
      </c>
      <c r="D2555" s="262" t="s">
        <v>15344</v>
      </c>
      <c r="E2555" s="257">
        <v>287</v>
      </c>
      <c r="F2555" s="258">
        <v>458</v>
      </c>
      <c r="G2555" s="258">
        <v>1902</v>
      </c>
      <c r="H2555" s="258">
        <v>1365</v>
      </c>
      <c r="I2555" s="258">
        <v>480</v>
      </c>
      <c r="J2555" s="258">
        <v>241</v>
      </c>
      <c r="K2555" s="259">
        <v>54</v>
      </c>
      <c r="L2555" s="257">
        <v>276</v>
      </c>
      <c r="M2555" s="258">
        <v>468</v>
      </c>
      <c r="N2555" s="258">
        <v>1787</v>
      </c>
      <c r="O2555" s="258">
        <v>1338</v>
      </c>
      <c r="P2555" s="258">
        <v>536</v>
      </c>
      <c r="Q2555" s="258">
        <v>309</v>
      </c>
      <c r="R2555" s="259">
        <v>119</v>
      </c>
      <c r="S2555" s="267">
        <v>9620</v>
      </c>
      <c r="T2555" s="90"/>
      <c r="U2555" s="260">
        <v>6</v>
      </c>
      <c r="V2555" s="273">
        <v>113.375237966909</v>
      </c>
      <c r="W2555" s="273">
        <v>109.61309335859301</v>
      </c>
      <c r="X2555" s="274">
        <v>1.164374676</v>
      </c>
      <c r="Z2555" s="257">
        <v>25575.86</v>
      </c>
      <c r="AA2555" s="258">
        <v>9902.852081472085</v>
      </c>
      <c r="AB2555" s="276">
        <v>1.0294025032715266</v>
      </c>
      <c r="AC2555" s="92"/>
      <c r="AD2555" s="257">
        <v>997399.09282250493</v>
      </c>
      <c r="AE2555" s="258">
        <v>10113.617698877448</v>
      </c>
      <c r="AF2555" s="276">
        <v>1.0513116111099219</v>
      </c>
      <c r="AG2555" s="93"/>
      <c r="AH2555" s="257">
        <v>11201.284383120001</v>
      </c>
      <c r="AI2555" s="258">
        <v>9501.3356399731565</v>
      </c>
      <c r="AJ2555" s="258">
        <v>9563.0411071871167</v>
      </c>
      <c r="AK2555" s="276">
        <v>0.994079117171218</v>
      </c>
      <c r="AL2555" s="93"/>
      <c r="AM2555" s="257">
        <v>9622.58</v>
      </c>
      <c r="AN2555" s="258">
        <v>9601.2700968126755</v>
      </c>
      <c r="AO2555" s="276">
        <v>0.9980530246167022</v>
      </c>
      <c r="AQ2555" s="280">
        <v>10329.191251172882</v>
      </c>
      <c r="AR2555" s="281">
        <v>10411.765913413128</v>
      </c>
    </row>
    <row r="2556" spans="1:44" x14ac:dyDescent="0.2">
      <c r="A2556" s="260" t="s">
        <v>8395</v>
      </c>
      <c r="B2556" s="261" t="s">
        <v>1073</v>
      </c>
      <c r="C2556" s="261" t="s">
        <v>7526</v>
      </c>
      <c r="D2556" s="262" t="s">
        <v>15345</v>
      </c>
      <c r="E2556" s="257">
        <v>340</v>
      </c>
      <c r="F2556" s="258">
        <v>843</v>
      </c>
      <c r="G2556" s="258">
        <v>2783</v>
      </c>
      <c r="H2556" s="258">
        <v>1846</v>
      </c>
      <c r="I2556" s="258">
        <v>760</v>
      </c>
      <c r="J2556" s="258">
        <v>388</v>
      </c>
      <c r="K2556" s="259">
        <v>132</v>
      </c>
      <c r="L2556" s="257">
        <v>314</v>
      </c>
      <c r="M2556" s="258">
        <v>750</v>
      </c>
      <c r="N2556" s="258">
        <v>2532</v>
      </c>
      <c r="O2556" s="258">
        <v>1836</v>
      </c>
      <c r="P2556" s="258">
        <v>769</v>
      </c>
      <c r="Q2556" s="258">
        <v>433</v>
      </c>
      <c r="R2556" s="259">
        <v>241</v>
      </c>
      <c r="S2556" s="267">
        <v>13967</v>
      </c>
      <c r="T2556" s="90"/>
      <c r="U2556" s="260">
        <v>60</v>
      </c>
      <c r="V2556" s="273">
        <v>86.313679822849096</v>
      </c>
      <c r="W2556" s="273">
        <v>89.679528867692696</v>
      </c>
      <c r="X2556" s="274">
        <v>1.1864296830000001</v>
      </c>
      <c r="Z2556" s="257">
        <v>37131.78</v>
      </c>
      <c r="AA2556" s="258">
        <v>14377.249674566701</v>
      </c>
      <c r="AB2556" s="276">
        <v>1.0293727840314097</v>
      </c>
      <c r="AC2556" s="92"/>
      <c r="AD2556" s="257">
        <v>1283471.5246558925</v>
      </c>
      <c r="AE2556" s="258">
        <v>13014.389546948434</v>
      </c>
      <c r="AF2556" s="276">
        <v>0.93179562876411781</v>
      </c>
      <c r="AG2556" s="93"/>
      <c r="AH2556" s="257">
        <v>16570.863382461001</v>
      </c>
      <c r="AI2556" s="258">
        <v>14056.007280572952</v>
      </c>
      <c r="AJ2556" s="258">
        <v>14009.723494675018</v>
      </c>
      <c r="AK2556" s="276">
        <v>1.0030588884280818</v>
      </c>
      <c r="AL2556" s="93"/>
      <c r="AM2556" s="257">
        <v>13992.8</v>
      </c>
      <c r="AN2556" s="258">
        <v>13961.811926809691</v>
      </c>
      <c r="AO2556" s="276">
        <v>0.99962854777759658</v>
      </c>
      <c r="AQ2556" s="280">
        <v>13432.645843534663</v>
      </c>
      <c r="AR2556" s="281">
        <v>13540.030455412847</v>
      </c>
    </row>
    <row r="2557" spans="1:44" x14ac:dyDescent="0.2">
      <c r="A2557" s="260" t="s">
        <v>8395</v>
      </c>
      <c r="B2557" s="261" t="s">
        <v>7521</v>
      </c>
      <c r="C2557" s="261" t="s">
        <v>7527</v>
      </c>
      <c r="D2557" s="262" t="s">
        <v>15346</v>
      </c>
      <c r="E2557" s="257">
        <v>65</v>
      </c>
      <c r="F2557" s="258">
        <v>144</v>
      </c>
      <c r="G2557" s="258">
        <v>496</v>
      </c>
      <c r="H2557" s="258">
        <v>409</v>
      </c>
      <c r="I2557" s="258">
        <v>118</v>
      </c>
      <c r="J2557" s="258">
        <v>46</v>
      </c>
      <c r="K2557" s="259">
        <v>9</v>
      </c>
      <c r="L2557" s="257">
        <v>82</v>
      </c>
      <c r="M2557" s="258">
        <v>111</v>
      </c>
      <c r="N2557" s="258">
        <v>455</v>
      </c>
      <c r="O2557" s="258">
        <v>344</v>
      </c>
      <c r="P2557" s="258">
        <v>89</v>
      </c>
      <c r="Q2557" s="258">
        <v>53</v>
      </c>
      <c r="R2557" s="259">
        <v>23</v>
      </c>
      <c r="S2557" s="267">
        <v>2444</v>
      </c>
      <c r="T2557" s="90"/>
      <c r="U2557" s="260">
        <v>1</v>
      </c>
      <c r="V2557" s="273">
        <v>112.19861253856</v>
      </c>
      <c r="W2557" s="273">
        <v>101.937885643767</v>
      </c>
      <c r="X2557" s="274">
        <v>1.164374676</v>
      </c>
      <c r="Z2557" s="257">
        <v>6109.9800000000005</v>
      </c>
      <c r="AA2557" s="258">
        <v>2365.755370914324</v>
      </c>
      <c r="AB2557" s="276">
        <v>0.96798501264906878</v>
      </c>
      <c r="AC2557" s="92"/>
      <c r="AD2557" s="257">
        <v>248201.10791136808</v>
      </c>
      <c r="AE2557" s="258">
        <v>2516.7569691183949</v>
      </c>
      <c r="AF2557" s="276">
        <v>1.0297696272988521</v>
      </c>
      <c r="AG2557" s="93"/>
      <c r="AH2557" s="257">
        <v>2845.7317081440001</v>
      </c>
      <c r="AI2557" s="258">
        <v>2413.8528382634504</v>
      </c>
      <c r="AJ2557" s="258">
        <v>2429.5293623664566</v>
      </c>
      <c r="AK2557" s="276">
        <v>0.99407911717121789</v>
      </c>
      <c r="AL2557" s="93"/>
      <c r="AM2557" s="257">
        <v>2444.4299999999998</v>
      </c>
      <c r="AN2557" s="258">
        <v>2439.0166320001294</v>
      </c>
      <c r="AO2557" s="276">
        <v>0.99796097872345724</v>
      </c>
      <c r="AQ2557" s="280">
        <v>2416.8206548772669</v>
      </c>
      <c r="AR2557" s="281">
        <v>2436.14144625569</v>
      </c>
    </row>
    <row r="2558" spans="1:44" x14ac:dyDescent="0.2">
      <c r="A2558" s="260" t="s">
        <v>8395</v>
      </c>
      <c r="B2558" s="261" t="s">
        <v>7521</v>
      </c>
      <c r="C2558" s="261" t="s">
        <v>7528</v>
      </c>
      <c r="D2558" s="262" t="s">
        <v>15347</v>
      </c>
      <c r="E2558" s="257">
        <v>246</v>
      </c>
      <c r="F2558" s="258">
        <v>555</v>
      </c>
      <c r="G2558" s="258">
        <v>1905</v>
      </c>
      <c r="H2558" s="258">
        <v>1617</v>
      </c>
      <c r="I2558" s="258">
        <v>608</v>
      </c>
      <c r="J2558" s="258">
        <v>249</v>
      </c>
      <c r="K2558" s="259">
        <v>44</v>
      </c>
      <c r="L2558" s="257">
        <v>254</v>
      </c>
      <c r="M2558" s="258">
        <v>578</v>
      </c>
      <c r="N2558" s="258">
        <v>1851</v>
      </c>
      <c r="O2558" s="258">
        <v>1596</v>
      </c>
      <c r="P2558" s="258">
        <v>581</v>
      </c>
      <c r="Q2558" s="258">
        <v>300</v>
      </c>
      <c r="R2558" s="259">
        <v>96</v>
      </c>
      <c r="S2558" s="267">
        <v>10480</v>
      </c>
      <c r="T2558" s="90"/>
      <c r="U2558" s="260">
        <v>0</v>
      </c>
      <c r="V2558" s="273">
        <v>97.826121287374207</v>
      </c>
      <c r="W2558" s="273">
        <v>75.5673168865939</v>
      </c>
      <c r="X2558" s="274">
        <v>1.164374676</v>
      </c>
      <c r="Z2558" s="257">
        <v>27623.31</v>
      </c>
      <c r="AA2558" s="258">
        <v>10695.615042100195</v>
      </c>
      <c r="AB2558" s="276">
        <v>1.0205739543988737</v>
      </c>
      <c r="AC2558" s="92"/>
      <c r="AD2558" s="257">
        <v>959532.13177240593</v>
      </c>
      <c r="AE2558" s="258">
        <v>9729.6470594063176</v>
      </c>
      <c r="AF2558" s="276">
        <v>0.92840143696625166</v>
      </c>
      <c r="AG2558" s="93"/>
      <c r="AH2558" s="257">
        <v>12202.64660448</v>
      </c>
      <c r="AI2558" s="258">
        <v>10350.727391571587</v>
      </c>
      <c r="AJ2558" s="258">
        <v>10417.949147954361</v>
      </c>
      <c r="AK2558" s="276">
        <v>0.99407911717121766</v>
      </c>
      <c r="AL2558" s="93"/>
      <c r="AM2558" s="257">
        <v>10480</v>
      </c>
      <c r="AN2558" s="258">
        <v>10456.791277869017</v>
      </c>
      <c r="AO2558" s="276">
        <v>0.99778542727757791</v>
      </c>
      <c r="AQ2558" s="280">
        <v>9849.1709315925182</v>
      </c>
      <c r="AR2558" s="281">
        <v>9927.9081669913066</v>
      </c>
    </row>
    <row r="2559" spans="1:44" x14ac:dyDescent="0.2">
      <c r="A2559" s="260" t="s">
        <v>8395</v>
      </c>
      <c r="B2559" s="261" t="s">
        <v>7521</v>
      </c>
      <c r="C2559" s="261" t="s">
        <v>7529</v>
      </c>
      <c r="D2559" s="262" t="s">
        <v>15348</v>
      </c>
      <c r="E2559" s="257">
        <v>314</v>
      </c>
      <c r="F2559" s="258">
        <v>693</v>
      </c>
      <c r="G2559" s="258">
        <v>2102</v>
      </c>
      <c r="H2559" s="258">
        <v>1688</v>
      </c>
      <c r="I2559" s="258">
        <v>702</v>
      </c>
      <c r="J2559" s="258">
        <v>340</v>
      </c>
      <c r="K2559" s="259">
        <v>105</v>
      </c>
      <c r="L2559" s="257">
        <v>292</v>
      </c>
      <c r="M2559" s="258">
        <v>625</v>
      </c>
      <c r="N2559" s="258">
        <v>2099</v>
      </c>
      <c r="O2559" s="258">
        <v>1763</v>
      </c>
      <c r="P2559" s="258">
        <v>728</v>
      </c>
      <c r="Q2559" s="258">
        <v>399</v>
      </c>
      <c r="R2559" s="259">
        <v>191</v>
      </c>
      <c r="S2559" s="267">
        <v>12041</v>
      </c>
      <c r="T2559" s="90"/>
      <c r="U2559" s="260">
        <v>83</v>
      </c>
      <c r="V2559" s="273">
        <v>104.258536234581</v>
      </c>
      <c r="W2559" s="273">
        <v>80.746291301415994</v>
      </c>
      <c r="X2559" s="274">
        <v>1.164374676</v>
      </c>
      <c r="Z2559" s="257">
        <v>32989.479999999996</v>
      </c>
      <c r="AA2559" s="258">
        <v>12773.370697395187</v>
      </c>
      <c r="AB2559" s="276">
        <v>1.0608230792621201</v>
      </c>
      <c r="AC2559" s="92"/>
      <c r="AD2559" s="257">
        <v>1137445.9447495225</v>
      </c>
      <c r="AE2559" s="258">
        <v>11533.691499338796</v>
      </c>
      <c r="AF2559" s="276">
        <v>0.95786824178546603</v>
      </c>
      <c r="AG2559" s="93"/>
      <c r="AH2559" s="257">
        <v>14020.235473716</v>
      </c>
      <c r="AI2559" s="258">
        <v>11892.472187205485</v>
      </c>
      <c r="AJ2559" s="258">
        <v>11969.706649858634</v>
      </c>
      <c r="AK2559" s="276">
        <v>0.99407911717121777</v>
      </c>
      <c r="AL2559" s="93"/>
      <c r="AM2559" s="257">
        <v>12076.69</v>
      </c>
      <c r="AN2559" s="258">
        <v>12049.945291748852</v>
      </c>
      <c r="AO2559" s="276">
        <v>1.0007429027280834</v>
      </c>
      <c r="AQ2559" s="280">
        <v>12171.798659443435</v>
      </c>
      <c r="AR2559" s="281">
        <v>12269.103679625505</v>
      </c>
    </row>
    <row r="2560" spans="1:44" x14ac:dyDescent="0.2">
      <c r="A2560" s="260" t="s">
        <v>8395</v>
      </c>
      <c r="B2560" s="261" t="s">
        <v>7521</v>
      </c>
      <c r="C2560" s="261" t="s">
        <v>7530</v>
      </c>
      <c r="D2560" s="262" t="s">
        <v>15349</v>
      </c>
      <c r="E2560" s="257">
        <v>390</v>
      </c>
      <c r="F2560" s="258">
        <v>626</v>
      </c>
      <c r="G2560" s="258">
        <v>2040</v>
      </c>
      <c r="H2560" s="258">
        <v>1356</v>
      </c>
      <c r="I2560" s="258">
        <v>413</v>
      </c>
      <c r="J2560" s="258">
        <v>148</v>
      </c>
      <c r="K2560" s="259">
        <v>39</v>
      </c>
      <c r="L2560" s="257">
        <v>395</v>
      </c>
      <c r="M2560" s="258">
        <v>666</v>
      </c>
      <c r="N2560" s="258">
        <v>1998</v>
      </c>
      <c r="O2560" s="258">
        <v>1317</v>
      </c>
      <c r="P2560" s="258">
        <v>377</v>
      </c>
      <c r="Q2560" s="258">
        <v>180</v>
      </c>
      <c r="R2560" s="259">
        <v>82</v>
      </c>
      <c r="S2560" s="267">
        <v>10027</v>
      </c>
      <c r="T2560" s="90"/>
      <c r="U2560" s="260">
        <v>1</v>
      </c>
      <c r="V2560" s="273">
        <v>110.541068976209</v>
      </c>
      <c r="W2560" s="273">
        <v>84.462961111666502</v>
      </c>
      <c r="X2560" s="274">
        <v>1.164374676</v>
      </c>
      <c r="Z2560" s="257">
        <v>24515.699999999997</v>
      </c>
      <c r="AA2560" s="258">
        <v>9492.363141405418</v>
      </c>
      <c r="AB2560" s="276">
        <v>0.94668027739158456</v>
      </c>
      <c r="AC2560" s="92"/>
      <c r="AD2560" s="257">
        <v>972469.10473192169</v>
      </c>
      <c r="AE2560" s="258">
        <v>9860.8278471519716</v>
      </c>
      <c r="AF2560" s="276">
        <v>0.98342753038316266</v>
      </c>
      <c r="AG2560" s="93"/>
      <c r="AH2560" s="257">
        <v>11675.184876252</v>
      </c>
      <c r="AI2560" s="258">
        <v>9903.3152247412509</v>
      </c>
      <c r="AJ2560" s="258">
        <v>9967.6313078757994</v>
      </c>
      <c r="AK2560" s="276">
        <v>0.99407911717121766</v>
      </c>
      <c r="AL2560" s="93"/>
      <c r="AM2560" s="257">
        <v>10027.43</v>
      </c>
      <c r="AN2560" s="258">
        <v>10005.223527046002</v>
      </c>
      <c r="AO2560" s="276">
        <v>0.9978282165199962</v>
      </c>
      <c r="AQ2560" s="280">
        <v>9259.6258252402167</v>
      </c>
      <c r="AR2560" s="281">
        <v>9333.6500597032446</v>
      </c>
    </row>
    <row r="2561" spans="1:44" x14ac:dyDescent="0.2">
      <c r="A2561" s="260" t="s">
        <v>8395</v>
      </c>
      <c r="B2561" s="261" t="s">
        <v>7523</v>
      </c>
      <c r="C2561" s="261" t="s">
        <v>7531</v>
      </c>
      <c r="D2561" s="262" t="s">
        <v>15350</v>
      </c>
      <c r="E2561" s="257">
        <v>159</v>
      </c>
      <c r="F2561" s="258">
        <v>317</v>
      </c>
      <c r="G2561" s="258">
        <v>853</v>
      </c>
      <c r="H2561" s="258">
        <v>897</v>
      </c>
      <c r="I2561" s="258">
        <v>346</v>
      </c>
      <c r="J2561" s="258">
        <v>164</v>
      </c>
      <c r="K2561" s="259">
        <v>35</v>
      </c>
      <c r="L2561" s="257">
        <v>137</v>
      </c>
      <c r="M2561" s="258">
        <v>333</v>
      </c>
      <c r="N2561" s="258">
        <v>857</v>
      </c>
      <c r="O2561" s="258">
        <v>882</v>
      </c>
      <c r="P2561" s="258">
        <v>288</v>
      </c>
      <c r="Q2561" s="258">
        <v>180</v>
      </c>
      <c r="R2561" s="259">
        <v>71</v>
      </c>
      <c r="S2561" s="267">
        <v>5519</v>
      </c>
      <c r="T2561" s="90"/>
      <c r="U2561" s="260">
        <v>0</v>
      </c>
      <c r="V2561" s="273">
        <v>69.317370040462094</v>
      </c>
      <c r="W2561" s="273">
        <v>65.594081110705105</v>
      </c>
      <c r="X2561" s="274">
        <v>1.1847210859999999</v>
      </c>
      <c r="Z2561" s="257">
        <v>15123.340000000002</v>
      </c>
      <c r="AA2561" s="258">
        <v>5855.6857520259364</v>
      </c>
      <c r="AB2561" s="276">
        <v>1.061004847259637</v>
      </c>
      <c r="AC2561" s="92"/>
      <c r="AD2561" s="257">
        <v>451189.76169487159</v>
      </c>
      <c r="AE2561" s="258">
        <v>4575.0600659926631</v>
      </c>
      <c r="AF2561" s="276">
        <v>0.82896540423856913</v>
      </c>
      <c r="AG2561" s="93"/>
      <c r="AH2561" s="257">
        <v>6538.4756736339996</v>
      </c>
      <c r="AI2561" s="258">
        <v>5546.1721909869184</v>
      </c>
      <c r="AJ2561" s="258">
        <v>5532.0426516737207</v>
      </c>
      <c r="AK2561" s="276">
        <v>1.0023632273371481</v>
      </c>
      <c r="AL2561" s="93"/>
      <c r="AM2561" s="257">
        <v>5519</v>
      </c>
      <c r="AN2561" s="258">
        <v>5506.7777731449523</v>
      </c>
      <c r="AO2561" s="276">
        <v>0.99778542727757791</v>
      </c>
      <c r="AQ2561" s="280">
        <v>4854.8570955021523</v>
      </c>
      <c r="AR2561" s="281">
        <v>4893.6682836327072</v>
      </c>
    </row>
    <row r="2562" spans="1:44" x14ac:dyDescent="0.2">
      <c r="A2562" s="260" t="s">
        <v>8395</v>
      </c>
      <c r="B2562" s="261" t="s">
        <v>7523</v>
      </c>
      <c r="C2562" s="261" t="s">
        <v>7532</v>
      </c>
      <c r="D2562" s="262" t="s">
        <v>15351</v>
      </c>
      <c r="E2562" s="257">
        <v>243</v>
      </c>
      <c r="F2562" s="258">
        <v>405</v>
      </c>
      <c r="G2562" s="258">
        <v>1927</v>
      </c>
      <c r="H2562" s="258">
        <v>1236</v>
      </c>
      <c r="I2562" s="258">
        <v>401</v>
      </c>
      <c r="J2562" s="258">
        <v>232</v>
      </c>
      <c r="K2562" s="259">
        <v>75</v>
      </c>
      <c r="L2562" s="257">
        <v>255</v>
      </c>
      <c r="M2562" s="258">
        <v>407</v>
      </c>
      <c r="N2562" s="258">
        <v>1607</v>
      </c>
      <c r="O2562" s="258">
        <v>1057</v>
      </c>
      <c r="P2562" s="258">
        <v>446</v>
      </c>
      <c r="Q2562" s="258">
        <v>288</v>
      </c>
      <c r="R2562" s="259">
        <v>140</v>
      </c>
      <c r="S2562" s="267">
        <v>8719</v>
      </c>
      <c r="T2562" s="90"/>
      <c r="U2562" s="260">
        <v>3</v>
      </c>
      <c r="V2562" s="273">
        <v>84.399036826877705</v>
      </c>
      <c r="W2562" s="273">
        <v>83.510149942329804</v>
      </c>
      <c r="X2562" s="274">
        <v>1.1846133889999999</v>
      </c>
      <c r="Z2562" s="257">
        <v>22928.82</v>
      </c>
      <c r="AA2562" s="258">
        <v>8877.9307074209337</v>
      </c>
      <c r="AB2562" s="276">
        <v>1.018228088934618</v>
      </c>
      <c r="AC2562" s="92"/>
      <c r="AD2562" s="257">
        <v>784121.21959864639</v>
      </c>
      <c r="AE2562" s="258">
        <v>7950.982010778208</v>
      </c>
      <c r="AF2562" s="276">
        <v>0.91191444096550156</v>
      </c>
      <c r="AG2562" s="93"/>
      <c r="AH2562" s="257">
        <v>10328.644138690999</v>
      </c>
      <c r="AI2562" s="258">
        <v>8761.1305374437688</v>
      </c>
      <c r="AJ2562" s="258">
        <v>8739.2226579730086</v>
      </c>
      <c r="AK2562" s="276">
        <v>1.0023193781365993</v>
      </c>
      <c r="AL2562" s="93"/>
      <c r="AM2562" s="257">
        <v>8720.2900000000009</v>
      </c>
      <c r="AN2562" s="258">
        <v>8700.9782836343911</v>
      </c>
      <c r="AO2562" s="276">
        <v>0.99793305237233521</v>
      </c>
      <c r="AQ2562" s="280">
        <v>8097.9180614058851</v>
      </c>
      <c r="AR2562" s="281">
        <v>8162.6552545229015</v>
      </c>
    </row>
    <row r="2563" spans="1:44" x14ac:dyDescent="0.2">
      <c r="A2563" s="260" t="s">
        <v>8395</v>
      </c>
      <c r="B2563" s="261" t="s">
        <v>7521</v>
      </c>
      <c r="C2563" s="261" t="s">
        <v>7533</v>
      </c>
      <c r="D2563" s="262" t="s">
        <v>15352</v>
      </c>
      <c r="E2563" s="257">
        <v>384</v>
      </c>
      <c r="F2563" s="258">
        <v>743</v>
      </c>
      <c r="G2563" s="258">
        <v>2694</v>
      </c>
      <c r="H2563" s="258">
        <v>1785</v>
      </c>
      <c r="I2563" s="258">
        <v>755</v>
      </c>
      <c r="J2563" s="258">
        <v>340</v>
      </c>
      <c r="K2563" s="259">
        <v>86</v>
      </c>
      <c r="L2563" s="257">
        <v>368</v>
      </c>
      <c r="M2563" s="258">
        <v>757</v>
      </c>
      <c r="N2563" s="258">
        <v>2531</v>
      </c>
      <c r="O2563" s="258">
        <v>1819</v>
      </c>
      <c r="P2563" s="258">
        <v>827</v>
      </c>
      <c r="Q2563" s="258">
        <v>415</v>
      </c>
      <c r="R2563" s="259">
        <v>178</v>
      </c>
      <c r="S2563" s="267">
        <v>13682</v>
      </c>
      <c r="T2563" s="90"/>
      <c r="U2563" s="260">
        <v>22</v>
      </c>
      <c r="V2563" s="273">
        <v>109.93059781376</v>
      </c>
      <c r="W2563" s="273">
        <v>112.696725514614</v>
      </c>
      <c r="X2563" s="274">
        <v>1.164374676</v>
      </c>
      <c r="Z2563" s="257">
        <v>36283.569999999992</v>
      </c>
      <c r="AA2563" s="258">
        <v>14048.826772501025</v>
      </c>
      <c r="AB2563" s="276">
        <v>1.0268109028286088</v>
      </c>
      <c r="AC2563" s="92"/>
      <c r="AD2563" s="257">
        <v>1416227.2726787427</v>
      </c>
      <c r="AE2563" s="258">
        <v>14360.531620360711</v>
      </c>
      <c r="AF2563" s="276">
        <v>1.0495930142055774</v>
      </c>
      <c r="AG2563" s="93"/>
      <c r="AH2563" s="257">
        <v>15930.974317032</v>
      </c>
      <c r="AI2563" s="258">
        <v>13513.230169034585</v>
      </c>
      <c r="AJ2563" s="258">
        <v>13600.9904811366</v>
      </c>
      <c r="AK2563" s="276">
        <v>0.99407911717121766</v>
      </c>
      <c r="AL2563" s="93"/>
      <c r="AM2563" s="257">
        <v>13691.46</v>
      </c>
      <c r="AN2563" s="258">
        <v>13661.139266153865</v>
      </c>
      <c r="AO2563" s="276">
        <v>0.99847531546220325</v>
      </c>
      <c r="AQ2563" s="280">
        <v>14635.894564195985</v>
      </c>
      <c r="AR2563" s="281">
        <v>14752.898308326014</v>
      </c>
    </row>
    <row r="2564" spans="1:44" x14ac:dyDescent="0.2">
      <c r="A2564" s="260" t="s">
        <v>8395</v>
      </c>
      <c r="B2564" s="261" t="s">
        <v>1073</v>
      </c>
      <c r="C2564" s="261" t="s">
        <v>1074</v>
      </c>
      <c r="D2564" s="262" t="s">
        <v>9427</v>
      </c>
      <c r="E2564" s="257">
        <v>385</v>
      </c>
      <c r="F2564" s="258">
        <v>754</v>
      </c>
      <c r="G2564" s="258">
        <v>2404</v>
      </c>
      <c r="H2564" s="258">
        <v>1479</v>
      </c>
      <c r="I2564" s="258">
        <v>447</v>
      </c>
      <c r="J2564" s="258">
        <v>308</v>
      </c>
      <c r="K2564" s="259">
        <v>122</v>
      </c>
      <c r="L2564" s="257">
        <v>357</v>
      </c>
      <c r="M2564" s="258">
        <v>707</v>
      </c>
      <c r="N2564" s="258">
        <v>2398</v>
      </c>
      <c r="O2564" s="258">
        <v>1391</v>
      </c>
      <c r="P2564" s="258">
        <v>480</v>
      </c>
      <c r="Q2564" s="258">
        <v>444</v>
      </c>
      <c r="R2564" s="259">
        <v>283</v>
      </c>
      <c r="S2564" s="267">
        <v>11959</v>
      </c>
      <c r="T2564" s="90"/>
      <c r="U2564" s="260">
        <v>156</v>
      </c>
      <c r="V2564" s="273">
        <v>104.971583756157</v>
      </c>
      <c r="W2564" s="273">
        <v>101.062079973118</v>
      </c>
      <c r="X2564" s="274">
        <v>1.2197630260000001</v>
      </c>
      <c r="Z2564" s="257">
        <v>31468.27</v>
      </c>
      <c r="AA2564" s="258">
        <v>12184.365376954111</v>
      </c>
      <c r="AB2564" s="276">
        <v>1.0188448345977181</v>
      </c>
      <c r="AC2564" s="92"/>
      <c r="AD2564" s="257">
        <v>1189449.1617550231</v>
      </c>
      <c r="AE2564" s="258">
        <v>12061.003645189112</v>
      </c>
      <c r="AF2564" s="276">
        <v>1.0085294460397285</v>
      </c>
      <c r="AG2564" s="93"/>
      <c r="AH2564" s="257">
        <v>14587.146027934001</v>
      </c>
      <c r="AI2564" s="258">
        <v>12373.346278893183</v>
      </c>
      <c r="AJ2564" s="258">
        <v>12157.886213868729</v>
      </c>
      <c r="AK2564" s="276">
        <v>1.0166306726205141</v>
      </c>
      <c r="AL2564" s="93"/>
      <c r="AM2564" s="257">
        <v>12026.08</v>
      </c>
      <c r="AN2564" s="258">
        <v>11999.447371274333</v>
      </c>
      <c r="AO2564" s="276">
        <v>1.0033821700204308</v>
      </c>
      <c r="AQ2564" s="280">
        <v>12534.906092243795</v>
      </c>
      <c r="AR2564" s="281">
        <v>12635.113902478957</v>
      </c>
    </row>
    <row r="2565" spans="1:44" x14ac:dyDescent="0.2">
      <c r="A2565" s="260" t="s">
        <v>8395</v>
      </c>
      <c r="B2565" s="261" t="s">
        <v>7523</v>
      </c>
      <c r="C2565" s="261" t="s">
        <v>7534</v>
      </c>
      <c r="D2565" s="262" t="s">
        <v>15353</v>
      </c>
      <c r="E2565" s="257">
        <v>290</v>
      </c>
      <c r="F2565" s="258">
        <v>732</v>
      </c>
      <c r="G2565" s="258">
        <v>1986</v>
      </c>
      <c r="H2565" s="258">
        <v>1730</v>
      </c>
      <c r="I2565" s="258">
        <v>696</v>
      </c>
      <c r="J2565" s="258">
        <v>395</v>
      </c>
      <c r="K2565" s="259">
        <v>137</v>
      </c>
      <c r="L2565" s="257">
        <v>266</v>
      </c>
      <c r="M2565" s="258">
        <v>674</v>
      </c>
      <c r="N2565" s="258">
        <v>1952</v>
      </c>
      <c r="O2565" s="258">
        <v>1811</v>
      </c>
      <c r="P2565" s="258">
        <v>781</v>
      </c>
      <c r="Q2565" s="258">
        <v>521</v>
      </c>
      <c r="R2565" s="259">
        <v>250</v>
      </c>
      <c r="S2565" s="267">
        <v>12221</v>
      </c>
      <c r="T2565" s="90"/>
      <c r="U2565" s="260">
        <v>12</v>
      </c>
      <c r="V2565" s="273">
        <v>71.188085532733297</v>
      </c>
      <c r="W2565" s="273">
        <v>70.990749836280202</v>
      </c>
      <c r="X2565" s="274">
        <v>1.1847426940000001</v>
      </c>
      <c r="Z2565" s="257">
        <v>34652.400000000001</v>
      </c>
      <c r="AA2565" s="258">
        <v>13417.245459898642</v>
      </c>
      <c r="AB2565" s="276">
        <v>1.0978844169788595</v>
      </c>
      <c r="AC2565" s="92"/>
      <c r="AD2565" s="257">
        <v>1020677.6144187845</v>
      </c>
      <c r="AE2565" s="258">
        <v>10349.661695422101</v>
      </c>
      <c r="AF2565" s="276">
        <v>0.84687518987170451</v>
      </c>
      <c r="AG2565" s="93"/>
      <c r="AH2565" s="257">
        <v>14478.740463374001</v>
      </c>
      <c r="AI2565" s="258">
        <v>12281.39274759301</v>
      </c>
      <c r="AJ2565" s="258">
        <v>12249.988518844646</v>
      </c>
      <c r="AK2565" s="276">
        <v>1.0023720251079817</v>
      </c>
      <c r="AL2565" s="93"/>
      <c r="AM2565" s="257">
        <v>12226.16</v>
      </c>
      <c r="AN2565" s="258">
        <v>12199.084279564031</v>
      </c>
      <c r="AO2565" s="276">
        <v>0.99820671627232072</v>
      </c>
      <c r="AQ2565" s="280">
        <v>11369.260045966395</v>
      </c>
      <c r="AR2565" s="281">
        <v>11460.149331040926</v>
      </c>
    </row>
    <row r="2566" spans="1:44" x14ac:dyDescent="0.2">
      <c r="A2566" s="260" t="s">
        <v>8395</v>
      </c>
      <c r="B2566" s="261" t="s">
        <v>7523</v>
      </c>
      <c r="C2566" s="261" t="s">
        <v>7535</v>
      </c>
      <c r="D2566" s="262" t="s">
        <v>15354</v>
      </c>
      <c r="E2566" s="257">
        <v>175</v>
      </c>
      <c r="F2566" s="258">
        <v>455</v>
      </c>
      <c r="G2566" s="258">
        <v>1920</v>
      </c>
      <c r="H2566" s="258">
        <v>1279</v>
      </c>
      <c r="I2566" s="258">
        <v>554</v>
      </c>
      <c r="J2566" s="258">
        <v>285</v>
      </c>
      <c r="K2566" s="259">
        <v>99</v>
      </c>
      <c r="L2566" s="257">
        <v>215</v>
      </c>
      <c r="M2566" s="258">
        <v>449</v>
      </c>
      <c r="N2566" s="258">
        <v>1719</v>
      </c>
      <c r="O2566" s="258">
        <v>1260</v>
      </c>
      <c r="P2566" s="258">
        <v>582</v>
      </c>
      <c r="Q2566" s="258">
        <v>379</v>
      </c>
      <c r="R2566" s="259">
        <v>216</v>
      </c>
      <c r="S2566" s="267">
        <v>9587</v>
      </c>
      <c r="T2566" s="90"/>
      <c r="U2566" s="260">
        <v>25</v>
      </c>
      <c r="V2566" s="273">
        <v>76.433786700713895</v>
      </c>
      <c r="W2566" s="273">
        <v>85.3705445803282</v>
      </c>
      <c r="X2566" s="274">
        <v>1.1846133889999999</v>
      </c>
      <c r="Z2566" s="257">
        <v>26493.170000000002</v>
      </c>
      <c r="AA2566" s="258">
        <v>10258.030176865755</v>
      </c>
      <c r="AB2566" s="276">
        <v>1.0699937599734803</v>
      </c>
      <c r="AC2566" s="92"/>
      <c r="AD2566" s="257">
        <v>846463.20332869492</v>
      </c>
      <c r="AE2566" s="258">
        <v>8583.1291568630404</v>
      </c>
      <c r="AF2566" s="276">
        <v>0.89528832344456455</v>
      </c>
      <c r="AG2566" s="93"/>
      <c r="AH2566" s="257">
        <v>11356.888560342999</v>
      </c>
      <c r="AI2566" s="258">
        <v>9633.3247462407853</v>
      </c>
      <c r="AJ2566" s="258">
        <v>9609.2358781955772</v>
      </c>
      <c r="AK2566" s="276">
        <v>1.0023193781365993</v>
      </c>
      <c r="AL2566" s="93"/>
      <c r="AM2566" s="257">
        <v>9597.75</v>
      </c>
      <c r="AN2566" s="258">
        <v>9576.4950846533739</v>
      </c>
      <c r="AO2566" s="276">
        <v>0.99890425416223783</v>
      </c>
      <c r="AQ2566" s="280">
        <v>9195.1090085998676</v>
      </c>
      <c r="AR2566" s="281">
        <v>9268.6174762217797</v>
      </c>
    </row>
    <row r="2567" spans="1:44" x14ac:dyDescent="0.2">
      <c r="A2567" s="260" t="s">
        <v>8395</v>
      </c>
      <c r="B2567" s="261" t="s">
        <v>7523</v>
      </c>
      <c r="C2567" s="261" t="s">
        <v>7536</v>
      </c>
      <c r="D2567" s="262" t="s">
        <v>15355</v>
      </c>
      <c r="E2567" s="257">
        <v>403</v>
      </c>
      <c r="F2567" s="258">
        <v>608</v>
      </c>
      <c r="G2567" s="258">
        <v>2531</v>
      </c>
      <c r="H2567" s="258">
        <v>1296</v>
      </c>
      <c r="I2567" s="258">
        <v>377</v>
      </c>
      <c r="J2567" s="258">
        <v>196</v>
      </c>
      <c r="K2567" s="259">
        <v>74</v>
      </c>
      <c r="L2567" s="257">
        <v>355</v>
      </c>
      <c r="M2567" s="258">
        <v>617</v>
      </c>
      <c r="N2567" s="258">
        <v>2383</v>
      </c>
      <c r="O2567" s="258">
        <v>1336</v>
      </c>
      <c r="P2567" s="258">
        <v>390</v>
      </c>
      <c r="Q2567" s="258">
        <v>290</v>
      </c>
      <c r="R2567" s="259">
        <v>167</v>
      </c>
      <c r="S2567" s="267">
        <v>11023</v>
      </c>
      <c r="T2567" s="90"/>
      <c r="U2567" s="260">
        <v>73</v>
      </c>
      <c r="V2567" s="273">
        <v>90.693222815319302</v>
      </c>
      <c r="W2567" s="273">
        <v>102.786644802769</v>
      </c>
      <c r="X2567" s="274">
        <v>1.1846133889999999</v>
      </c>
      <c r="Z2567" s="257">
        <v>27335.550000000003</v>
      </c>
      <c r="AA2567" s="258">
        <v>10584.195730492906</v>
      </c>
      <c r="AB2567" s="276">
        <v>0.96019193781120438</v>
      </c>
      <c r="AC2567" s="92"/>
      <c r="AD2567" s="257">
        <v>1059752.3351056862</v>
      </c>
      <c r="AE2567" s="258">
        <v>10745.879006588302</v>
      </c>
      <c r="AF2567" s="276">
        <v>0.97485974839774125</v>
      </c>
      <c r="AG2567" s="93"/>
      <c r="AH2567" s="257">
        <v>13057.993386946999</v>
      </c>
      <c r="AI2567" s="258">
        <v>11076.263552499446</v>
      </c>
      <c r="AJ2567" s="258">
        <v>11048.566505199735</v>
      </c>
      <c r="AK2567" s="276">
        <v>1.0023193781365993</v>
      </c>
      <c r="AL2567" s="93"/>
      <c r="AM2567" s="257">
        <v>11054.39</v>
      </c>
      <c r="AN2567" s="258">
        <v>11029.909249442984</v>
      </c>
      <c r="AO2567" s="276">
        <v>1.00062680299764</v>
      </c>
      <c r="AQ2567" s="280">
        <v>10348.520397591265</v>
      </c>
      <c r="AR2567" s="281">
        <v>10431.249582842856</v>
      </c>
    </row>
    <row r="2568" spans="1:44" x14ac:dyDescent="0.2">
      <c r="A2568" s="260" t="s">
        <v>8395</v>
      </c>
      <c r="B2568" s="261" t="s">
        <v>1073</v>
      </c>
      <c r="C2568" s="261" t="s">
        <v>7537</v>
      </c>
      <c r="D2568" s="262" t="s">
        <v>15356</v>
      </c>
      <c r="E2568" s="257">
        <v>120</v>
      </c>
      <c r="F2568" s="258">
        <v>264</v>
      </c>
      <c r="G2568" s="258">
        <v>754</v>
      </c>
      <c r="H2568" s="258">
        <v>594</v>
      </c>
      <c r="I2568" s="258">
        <v>258</v>
      </c>
      <c r="J2568" s="258">
        <v>126</v>
      </c>
      <c r="K2568" s="259">
        <v>34</v>
      </c>
      <c r="L2568" s="257">
        <v>118</v>
      </c>
      <c r="M2568" s="258">
        <v>207</v>
      </c>
      <c r="N2568" s="258">
        <v>702</v>
      </c>
      <c r="O2568" s="258">
        <v>594</v>
      </c>
      <c r="P2568" s="258">
        <v>268</v>
      </c>
      <c r="Q2568" s="258">
        <v>136</v>
      </c>
      <c r="R2568" s="259">
        <v>59</v>
      </c>
      <c r="S2568" s="267">
        <v>4234</v>
      </c>
      <c r="T2568" s="90"/>
      <c r="U2568" s="260">
        <v>9</v>
      </c>
      <c r="V2568" s="273">
        <v>79.628001628535799</v>
      </c>
      <c r="W2568" s="273">
        <v>84.488846701471203</v>
      </c>
      <c r="X2568" s="274">
        <v>1.1864296830000001</v>
      </c>
      <c r="Z2568" s="257">
        <v>11592.7</v>
      </c>
      <c r="AA2568" s="258">
        <v>4488.6386352162335</v>
      </c>
      <c r="AB2568" s="276">
        <v>1.0601413876278303</v>
      </c>
      <c r="AC2568" s="92"/>
      <c r="AD2568" s="257">
        <v>376479.79416238755</v>
      </c>
      <c r="AE2568" s="258">
        <v>3817.5016770223287</v>
      </c>
      <c r="AF2568" s="276">
        <v>0.90163006070437623</v>
      </c>
      <c r="AG2568" s="93"/>
      <c r="AH2568" s="257">
        <v>5023.3432778220003</v>
      </c>
      <c r="AI2568" s="258">
        <v>4260.9819450093701</v>
      </c>
      <c r="AJ2568" s="258">
        <v>4246.9513336044984</v>
      </c>
      <c r="AK2568" s="276">
        <v>1.0030588884280818</v>
      </c>
      <c r="AL2568" s="93"/>
      <c r="AM2568" s="257">
        <v>4237.87</v>
      </c>
      <c r="AN2568" s="258">
        <v>4228.4849286968283</v>
      </c>
      <c r="AO2568" s="276">
        <v>0.99869743237997832</v>
      </c>
      <c r="AQ2568" s="280">
        <v>4054.1833909397892</v>
      </c>
      <c r="AR2568" s="281">
        <v>4086.5937526056996</v>
      </c>
    </row>
    <row r="2569" spans="1:44" x14ac:dyDescent="0.2">
      <c r="A2569" s="260" t="s">
        <v>8395</v>
      </c>
      <c r="B2569" s="261" t="s">
        <v>7523</v>
      </c>
      <c r="C2569" s="261" t="s">
        <v>7538</v>
      </c>
      <c r="D2569" s="262" t="s">
        <v>15357</v>
      </c>
      <c r="E2569" s="257">
        <v>361</v>
      </c>
      <c r="F2569" s="258">
        <v>625</v>
      </c>
      <c r="G2569" s="258">
        <v>2805</v>
      </c>
      <c r="H2569" s="258">
        <v>1594</v>
      </c>
      <c r="I2569" s="258">
        <v>542</v>
      </c>
      <c r="J2569" s="258">
        <v>319</v>
      </c>
      <c r="K2569" s="259">
        <v>125</v>
      </c>
      <c r="L2569" s="257">
        <v>405</v>
      </c>
      <c r="M2569" s="258">
        <v>623</v>
      </c>
      <c r="N2569" s="258">
        <v>2654</v>
      </c>
      <c r="O2569" s="258">
        <v>1542</v>
      </c>
      <c r="P2569" s="258">
        <v>654</v>
      </c>
      <c r="Q2569" s="258">
        <v>463</v>
      </c>
      <c r="R2569" s="259">
        <v>318</v>
      </c>
      <c r="S2569" s="267">
        <v>13030</v>
      </c>
      <c r="T2569" s="90"/>
      <c r="U2569" s="260">
        <v>172</v>
      </c>
      <c r="V2569" s="273">
        <v>83.435127410284395</v>
      </c>
      <c r="W2569" s="273">
        <v>88.819803198031906</v>
      </c>
      <c r="X2569" s="274">
        <v>1.1846133889999999</v>
      </c>
      <c r="Z2569" s="257">
        <v>34748.83</v>
      </c>
      <c r="AA2569" s="258">
        <v>13454.582700023368</v>
      </c>
      <c r="AB2569" s="276">
        <v>1.032585011513689</v>
      </c>
      <c r="AC2569" s="92"/>
      <c r="AD2569" s="257">
        <v>1184920.3174725543</v>
      </c>
      <c r="AE2569" s="258">
        <v>12015.081205495469</v>
      </c>
      <c r="AF2569" s="276">
        <v>0.92210907179550805</v>
      </c>
      <c r="AG2569" s="93"/>
      <c r="AH2569" s="257">
        <v>15435.512458669999</v>
      </c>
      <c r="AI2569" s="258">
        <v>13092.9614523331</v>
      </c>
      <c r="AJ2569" s="258">
        <v>13060.221497119888</v>
      </c>
      <c r="AK2569" s="276">
        <v>1.0023193781365993</v>
      </c>
      <c r="AL2569" s="93"/>
      <c r="AM2569" s="257">
        <v>13103.96</v>
      </c>
      <c r="AN2569" s="258">
        <v>13074.940327628288</v>
      </c>
      <c r="AO2569" s="276">
        <v>1.0034489890735447</v>
      </c>
      <c r="AQ2569" s="280">
        <v>12478.257794470226</v>
      </c>
      <c r="AR2569" s="281">
        <v>12578.012741171216</v>
      </c>
    </row>
    <row r="2570" spans="1:44" x14ac:dyDescent="0.2">
      <c r="A2570" s="260" t="s">
        <v>8395</v>
      </c>
      <c r="B2570" s="261" t="s">
        <v>7523</v>
      </c>
      <c r="C2570" s="261" t="s">
        <v>7539</v>
      </c>
      <c r="D2570" s="262" t="s">
        <v>15358</v>
      </c>
      <c r="E2570" s="257">
        <v>247</v>
      </c>
      <c r="F2570" s="258">
        <v>625</v>
      </c>
      <c r="G2570" s="258">
        <v>1779</v>
      </c>
      <c r="H2570" s="258">
        <v>1693</v>
      </c>
      <c r="I2570" s="258">
        <v>700</v>
      </c>
      <c r="J2570" s="258">
        <v>328</v>
      </c>
      <c r="K2570" s="259">
        <v>91</v>
      </c>
      <c r="L2570" s="257">
        <v>217</v>
      </c>
      <c r="M2570" s="258">
        <v>619</v>
      </c>
      <c r="N2570" s="258">
        <v>1709</v>
      </c>
      <c r="O2570" s="258">
        <v>1685</v>
      </c>
      <c r="P2570" s="258">
        <v>706</v>
      </c>
      <c r="Q2570" s="258">
        <v>410</v>
      </c>
      <c r="R2570" s="259">
        <v>206</v>
      </c>
      <c r="S2570" s="267">
        <v>11015</v>
      </c>
      <c r="T2570" s="90"/>
      <c r="U2570" s="260">
        <v>86</v>
      </c>
      <c r="V2570" s="273">
        <v>82.972614880761796</v>
      </c>
      <c r="W2570" s="273">
        <v>82.829531812724994</v>
      </c>
      <c r="X2570" s="274">
        <v>1.1846133889999999</v>
      </c>
      <c r="Z2570" s="257">
        <v>30840.639999999999</v>
      </c>
      <c r="AA2570" s="258">
        <v>11941.350008090882</v>
      </c>
      <c r="AB2570" s="276">
        <v>1.0840989567036661</v>
      </c>
      <c r="AC2570" s="92"/>
      <c r="AD2570" s="257">
        <v>984727.98388393014</v>
      </c>
      <c r="AE2570" s="258">
        <v>9985.1327698778405</v>
      </c>
      <c r="AF2570" s="276">
        <v>0.90650320198618617</v>
      </c>
      <c r="AG2570" s="93"/>
      <c r="AH2570" s="257">
        <v>13048.516479835</v>
      </c>
      <c r="AI2570" s="258">
        <v>11068.224896197171</v>
      </c>
      <c r="AJ2570" s="258">
        <v>11040.547950174641</v>
      </c>
      <c r="AK2570" s="276">
        <v>1.0023193781365993</v>
      </c>
      <c r="AL2570" s="93"/>
      <c r="AM2570" s="257">
        <v>11051.98</v>
      </c>
      <c r="AN2570" s="258">
        <v>11027.504586563246</v>
      </c>
      <c r="AO2570" s="276">
        <v>1.0011352325522693</v>
      </c>
      <c r="AQ2570" s="280">
        <v>10862.296239203784</v>
      </c>
      <c r="AR2570" s="281">
        <v>10949.132703094789</v>
      </c>
    </row>
    <row r="2571" spans="1:44" x14ac:dyDescent="0.2">
      <c r="A2571" s="260" t="s">
        <v>8395</v>
      </c>
      <c r="B2571" s="261" t="s">
        <v>7521</v>
      </c>
      <c r="C2571" s="261" t="s">
        <v>7540</v>
      </c>
      <c r="D2571" s="262" t="s">
        <v>15359</v>
      </c>
      <c r="E2571" s="257">
        <v>428</v>
      </c>
      <c r="F2571" s="258">
        <v>800</v>
      </c>
      <c r="G2571" s="258">
        <v>2719</v>
      </c>
      <c r="H2571" s="258">
        <v>2123</v>
      </c>
      <c r="I2571" s="258">
        <v>800</v>
      </c>
      <c r="J2571" s="258">
        <v>389</v>
      </c>
      <c r="K2571" s="259">
        <v>118</v>
      </c>
      <c r="L2571" s="257">
        <v>379</v>
      </c>
      <c r="M2571" s="258">
        <v>805</v>
      </c>
      <c r="N2571" s="258">
        <v>2630</v>
      </c>
      <c r="O2571" s="258">
        <v>2076</v>
      </c>
      <c r="P2571" s="258">
        <v>854</v>
      </c>
      <c r="Q2571" s="258">
        <v>523</v>
      </c>
      <c r="R2571" s="259">
        <v>233</v>
      </c>
      <c r="S2571" s="267">
        <v>14877</v>
      </c>
      <c r="T2571" s="90"/>
      <c r="U2571" s="260">
        <v>10</v>
      </c>
      <c r="V2571" s="273">
        <v>106.993262237084</v>
      </c>
      <c r="W2571" s="273">
        <v>98.501786075352101</v>
      </c>
      <c r="X2571" s="274">
        <v>1.164374676</v>
      </c>
      <c r="Z2571" s="257">
        <v>40322</v>
      </c>
      <c r="AA2571" s="258">
        <v>15612.487776720604</v>
      </c>
      <c r="AB2571" s="276">
        <v>1.0494379093043358</v>
      </c>
      <c r="AC2571" s="92"/>
      <c r="AD2571" s="257">
        <v>1478511.5676497796</v>
      </c>
      <c r="AE2571" s="258">
        <v>14992.09380295564</v>
      </c>
      <c r="AF2571" s="276">
        <v>1.0077363583353929</v>
      </c>
      <c r="AG2571" s="93"/>
      <c r="AH2571" s="257">
        <v>17322.402054851998</v>
      </c>
      <c r="AI2571" s="258">
        <v>14693.489637825427</v>
      </c>
      <c r="AJ2571" s="258">
        <v>14788.915026156204</v>
      </c>
      <c r="AK2571" s="276">
        <v>0.99407911717121766</v>
      </c>
      <c r="AL2571" s="93"/>
      <c r="AM2571" s="257">
        <v>14881.3</v>
      </c>
      <c r="AN2571" s="258">
        <v>14848.344278945819</v>
      </c>
      <c r="AO2571" s="276">
        <v>0.99807382395280086</v>
      </c>
      <c r="AQ2571" s="280">
        <v>15609.991100949566</v>
      </c>
      <c r="AR2571" s="281">
        <v>15734.782065836365</v>
      </c>
    </row>
    <row r="2572" spans="1:44" x14ac:dyDescent="0.2">
      <c r="A2572" s="260" t="s">
        <v>8395</v>
      </c>
      <c r="B2572" s="261" t="s">
        <v>1073</v>
      </c>
      <c r="C2572" s="261" t="s">
        <v>7541</v>
      </c>
      <c r="D2572" s="262" t="s">
        <v>15360</v>
      </c>
      <c r="E2572" s="257">
        <v>388</v>
      </c>
      <c r="F2572" s="258">
        <v>709</v>
      </c>
      <c r="G2572" s="258">
        <v>2597</v>
      </c>
      <c r="H2572" s="258">
        <v>1772</v>
      </c>
      <c r="I2572" s="258">
        <v>671</v>
      </c>
      <c r="J2572" s="258">
        <v>351</v>
      </c>
      <c r="K2572" s="259">
        <v>117</v>
      </c>
      <c r="L2572" s="257">
        <v>379</v>
      </c>
      <c r="M2572" s="258">
        <v>655</v>
      </c>
      <c r="N2572" s="258">
        <v>2439</v>
      </c>
      <c r="O2572" s="258">
        <v>1621</v>
      </c>
      <c r="P2572" s="258">
        <v>637</v>
      </c>
      <c r="Q2572" s="258">
        <v>444</v>
      </c>
      <c r="R2572" s="259">
        <v>250</v>
      </c>
      <c r="S2572" s="267">
        <v>13030</v>
      </c>
      <c r="T2572" s="90"/>
      <c r="U2572" s="260">
        <v>29</v>
      </c>
      <c r="V2572" s="273">
        <v>89.472751202967203</v>
      </c>
      <c r="W2572" s="273">
        <v>95.8414878839327</v>
      </c>
      <c r="X2572" s="274">
        <v>1.1864296830000001</v>
      </c>
      <c r="Z2572" s="257">
        <v>34855.160000000003</v>
      </c>
      <c r="AA2572" s="258">
        <v>13495.753173345593</v>
      </c>
      <c r="AB2572" s="276">
        <v>1.0357446794586027</v>
      </c>
      <c r="AC2572" s="92"/>
      <c r="AD2572" s="257">
        <v>1227126.8266141538</v>
      </c>
      <c r="AE2572" s="258">
        <v>12443.05482301136</v>
      </c>
      <c r="AF2572" s="276">
        <v>0.95495432256418722</v>
      </c>
      <c r="AG2572" s="93"/>
      <c r="AH2572" s="257">
        <v>15459.178769490001</v>
      </c>
      <c r="AI2572" s="258">
        <v>13113.036075453967</v>
      </c>
      <c r="AJ2572" s="258">
        <v>13069.857316217905</v>
      </c>
      <c r="AK2572" s="276">
        <v>1.0030588884280818</v>
      </c>
      <c r="AL2572" s="93"/>
      <c r="AM2572" s="257">
        <v>13042.47</v>
      </c>
      <c r="AN2572" s="258">
        <v>13013.586501704989</v>
      </c>
      <c r="AO2572" s="276">
        <v>0.99874033013852559</v>
      </c>
      <c r="AQ2572" s="280">
        <v>12910.966189015484</v>
      </c>
      <c r="AR2572" s="281">
        <v>13014.180336796137</v>
      </c>
    </row>
    <row r="2573" spans="1:44" x14ac:dyDescent="0.2">
      <c r="A2573" s="260" t="s">
        <v>8395</v>
      </c>
      <c r="B2573" s="261" t="s">
        <v>7523</v>
      </c>
      <c r="C2573" s="261" t="s">
        <v>7542</v>
      </c>
      <c r="D2573" s="262" t="s">
        <v>15361</v>
      </c>
      <c r="E2573" s="257">
        <v>321</v>
      </c>
      <c r="F2573" s="258">
        <v>605</v>
      </c>
      <c r="G2573" s="258">
        <v>2293</v>
      </c>
      <c r="H2573" s="258">
        <v>1710</v>
      </c>
      <c r="I2573" s="258">
        <v>695</v>
      </c>
      <c r="J2573" s="258">
        <v>377</v>
      </c>
      <c r="K2573" s="259">
        <v>144</v>
      </c>
      <c r="L2573" s="257">
        <v>282</v>
      </c>
      <c r="M2573" s="258">
        <v>576</v>
      </c>
      <c r="N2573" s="258">
        <v>2289</v>
      </c>
      <c r="O2573" s="258">
        <v>1715</v>
      </c>
      <c r="P2573" s="258">
        <v>758</v>
      </c>
      <c r="Q2573" s="258">
        <v>513</v>
      </c>
      <c r="R2573" s="259">
        <v>322</v>
      </c>
      <c r="S2573" s="267">
        <v>12600</v>
      </c>
      <c r="T2573" s="90"/>
      <c r="U2573" s="260">
        <v>13</v>
      </c>
      <c r="V2573" s="273">
        <v>77.730643887646494</v>
      </c>
      <c r="W2573" s="273">
        <v>87.233665735939297</v>
      </c>
      <c r="X2573" s="274">
        <v>1.1846133889999999</v>
      </c>
      <c r="Z2573" s="257">
        <v>35544.180000000008</v>
      </c>
      <c r="AA2573" s="258">
        <v>13762.538459986039</v>
      </c>
      <c r="AB2573" s="276">
        <v>1.0922649571417491</v>
      </c>
      <c r="AC2573" s="92"/>
      <c r="AD2573" s="257">
        <v>1122314.7644213382</v>
      </c>
      <c r="AE2573" s="258">
        <v>11380.261468899353</v>
      </c>
      <c r="AF2573" s="276">
        <v>0.90319535467455181</v>
      </c>
      <c r="AG2573" s="93"/>
      <c r="AH2573" s="257">
        <v>14926.128701399999</v>
      </c>
      <c r="AI2573" s="258">
        <v>12660.88367608573</v>
      </c>
      <c r="AJ2573" s="258">
        <v>12629.224164521151</v>
      </c>
      <c r="AK2573" s="276">
        <v>1.0023193781365993</v>
      </c>
      <c r="AL2573" s="93"/>
      <c r="AM2573" s="257">
        <v>12605.59</v>
      </c>
      <c r="AN2573" s="258">
        <v>12577.674004235963</v>
      </c>
      <c r="AO2573" s="276">
        <v>0.99822809557428283</v>
      </c>
      <c r="AQ2573" s="280">
        <v>12437.014961753213</v>
      </c>
      <c r="AR2573" s="281">
        <v>12536.440200842193</v>
      </c>
    </row>
    <row r="2574" spans="1:44" x14ac:dyDescent="0.2">
      <c r="A2574" s="260" t="s">
        <v>8395</v>
      </c>
      <c r="B2574" s="261" t="s">
        <v>7521</v>
      </c>
      <c r="C2574" s="261" t="s">
        <v>7543</v>
      </c>
      <c r="D2574" s="262" t="s">
        <v>15362</v>
      </c>
      <c r="E2574" s="257">
        <v>322</v>
      </c>
      <c r="F2574" s="258">
        <v>521</v>
      </c>
      <c r="G2574" s="258">
        <v>1835</v>
      </c>
      <c r="H2574" s="258">
        <v>1209</v>
      </c>
      <c r="I2574" s="258">
        <v>380</v>
      </c>
      <c r="J2574" s="258">
        <v>210</v>
      </c>
      <c r="K2574" s="259">
        <v>57</v>
      </c>
      <c r="L2574" s="257">
        <v>320</v>
      </c>
      <c r="M2574" s="258">
        <v>501</v>
      </c>
      <c r="N2574" s="258">
        <v>1795</v>
      </c>
      <c r="O2574" s="258">
        <v>1110</v>
      </c>
      <c r="P2574" s="258">
        <v>429</v>
      </c>
      <c r="Q2574" s="258">
        <v>283</v>
      </c>
      <c r="R2574" s="259">
        <v>129</v>
      </c>
      <c r="S2574" s="267">
        <v>9101</v>
      </c>
      <c r="T2574" s="90"/>
      <c r="U2574" s="260">
        <v>2</v>
      </c>
      <c r="V2574" s="273">
        <v>114.605921679677</v>
      </c>
      <c r="W2574" s="273">
        <v>118.18619547211399</v>
      </c>
      <c r="X2574" s="274">
        <v>1.164374676</v>
      </c>
      <c r="Z2574" s="257">
        <v>23612.03</v>
      </c>
      <c r="AA2574" s="258">
        <v>9142.4663895283011</v>
      </c>
      <c r="AB2574" s="276">
        <v>1.0045562454157018</v>
      </c>
      <c r="AC2574" s="92"/>
      <c r="AD2574" s="257">
        <v>964987.22168837744</v>
      </c>
      <c r="AE2574" s="258">
        <v>9784.9616213706886</v>
      </c>
      <c r="AF2574" s="276">
        <v>1.0751523592320282</v>
      </c>
      <c r="AG2574" s="93"/>
      <c r="AH2574" s="257">
        <v>10596.973926275999</v>
      </c>
      <c r="AI2574" s="258">
        <v>8988.7375945317763</v>
      </c>
      <c r="AJ2574" s="258">
        <v>9047.1140453752523</v>
      </c>
      <c r="AK2574" s="276">
        <v>0.99407911717121766</v>
      </c>
      <c r="AL2574" s="93"/>
      <c r="AM2574" s="257">
        <v>9101.86</v>
      </c>
      <c r="AN2574" s="258">
        <v>9081.703269120695</v>
      </c>
      <c r="AO2574" s="276">
        <v>0.99787971312171131</v>
      </c>
      <c r="AQ2574" s="280">
        <v>9750.6266737838941</v>
      </c>
      <c r="AR2574" s="281">
        <v>9828.5761167402361</v>
      </c>
    </row>
    <row r="2575" spans="1:44" x14ac:dyDescent="0.2">
      <c r="A2575" s="260" t="s">
        <v>8395</v>
      </c>
      <c r="B2575" s="261" t="s">
        <v>1073</v>
      </c>
      <c r="C2575" s="261" t="s">
        <v>7544</v>
      </c>
      <c r="D2575" s="262" t="s">
        <v>10515</v>
      </c>
      <c r="E2575" s="257">
        <v>730</v>
      </c>
      <c r="F2575" s="258">
        <v>1279</v>
      </c>
      <c r="G2575" s="258">
        <v>4708</v>
      </c>
      <c r="H2575" s="258">
        <v>2603</v>
      </c>
      <c r="I2575" s="258">
        <v>674</v>
      </c>
      <c r="J2575" s="258">
        <v>317</v>
      </c>
      <c r="K2575" s="259">
        <v>126</v>
      </c>
      <c r="L2575" s="257">
        <v>724</v>
      </c>
      <c r="M2575" s="258">
        <v>1180</v>
      </c>
      <c r="N2575" s="258">
        <v>4306</v>
      </c>
      <c r="O2575" s="258">
        <v>2084</v>
      </c>
      <c r="P2575" s="258">
        <v>710</v>
      </c>
      <c r="Q2575" s="258">
        <v>334</v>
      </c>
      <c r="R2575" s="259">
        <v>242</v>
      </c>
      <c r="S2575" s="267">
        <v>20017</v>
      </c>
      <c r="T2575" s="90"/>
      <c r="U2575" s="260">
        <v>26</v>
      </c>
      <c r="V2575" s="273">
        <v>89.794636474639006</v>
      </c>
      <c r="W2575" s="273">
        <v>99.260016065870005</v>
      </c>
      <c r="X2575" s="274">
        <v>1.1864296830000001</v>
      </c>
      <c r="Z2575" s="257">
        <v>47622.78</v>
      </c>
      <c r="AA2575" s="258">
        <v>18439.315278097674</v>
      </c>
      <c r="AB2575" s="276">
        <v>0.92118275856010767</v>
      </c>
      <c r="AC2575" s="92"/>
      <c r="AD2575" s="257">
        <v>1903025.6123843722</v>
      </c>
      <c r="AE2575" s="258">
        <v>19296.66234241577</v>
      </c>
      <c r="AF2575" s="276">
        <v>0.96401370547113807</v>
      </c>
      <c r="AG2575" s="93"/>
      <c r="AH2575" s="257">
        <v>23748.762964611</v>
      </c>
      <c r="AI2575" s="258">
        <v>20144.562020135229</v>
      </c>
      <c r="AJ2575" s="258">
        <v>20078.229769664911</v>
      </c>
      <c r="AK2575" s="276">
        <v>1.0030588884280818</v>
      </c>
      <c r="AL2575" s="93"/>
      <c r="AM2575" s="257">
        <v>20028.18</v>
      </c>
      <c r="AN2575" s="258">
        <v>19983.82613889224</v>
      </c>
      <c r="AO2575" s="276">
        <v>0.99834271563632115</v>
      </c>
      <c r="AQ2575" s="280">
        <v>17800.577101495157</v>
      </c>
      <c r="AR2575" s="281">
        <v>17942.880269874437</v>
      </c>
    </row>
    <row r="2576" spans="1:44" x14ac:dyDescent="0.2">
      <c r="A2576" s="260" t="s">
        <v>8395</v>
      </c>
      <c r="B2576" s="261" t="s">
        <v>7523</v>
      </c>
      <c r="C2576" s="261" t="s">
        <v>7545</v>
      </c>
      <c r="D2576" s="262" t="s">
        <v>15363</v>
      </c>
      <c r="E2576" s="257">
        <v>159</v>
      </c>
      <c r="F2576" s="258">
        <v>372</v>
      </c>
      <c r="G2576" s="258">
        <v>961</v>
      </c>
      <c r="H2576" s="258">
        <v>972</v>
      </c>
      <c r="I2576" s="258">
        <v>480</v>
      </c>
      <c r="J2576" s="258">
        <v>282</v>
      </c>
      <c r="K2576" s="259">
        <v>83</v>
      </c>
      <c r="L2576" s="257">
        <v>126</v>
      </c>
      <c r="M2576" s="258">
        <v>316</v>
      </c>
      <c r="N2576" s="258">
        <v>966</v>
      </c>
      <c r="O2576" s="258">
        <v>953</v>
      </c>
      <c r="P2576" s="258">
        <v>504</v>
      </c>
      <c r="Q2576" s="258">
        <v>357</v>
      </c>
      <c r="R2576" s="259">
        <v>160</v>
      </c>
      <c r="S2576" s="267">
        <v>6691</v>
      </c>
      <c r="T2576" s="90"/>
      <c r="U2576" s="260">
        <v>8</v>
      </c>
      <c r="V2576" s="273">
        <v>76.837325303738496</v>
      </c>
      <c r="W2576" s="273">
        <v>84.928969989443502</v>
      </c>
      <c r="X2576" s="274">
        <v>1.1846133889999999</v>
      </c>
      <c r="Z2576" s="257">
        <v>20234.899999999998</v>
      </c>
      <c r="AA2576" s="258">
        <v>7834.8576189961741</v>
      </c>
      <c r="AB2576" s="276">
        <v>1.1709546583464616</v>
      </c>
      <c r="AC2576" s="92"/>
      <c r="AD2576" s="257">
        <v>590772.81507913221</v>
      </c>
      <c r="AE2576" s="258">
        <v>5990.4309534631166</v>
      </c>
      <c r="AF2576" s="276">
        <v>0.89529680966419323</v>
      </c>
      <c r="AG2576" s="93"/>
      <c r="AH2576" s="257">
        <v>7926.2481857989997</v>
      </c>
      <c r="AI2576" s="258">
        <v>6723.3311648166373</v>
      </c>
      <c r="AJ2576" s="258">
        <v>6706.5189591119861</v>
      </c>
      <c r="AK2576" s="276">
        <v>1.0023193781365993</v>
      </c>
      <c r="AL2576" s="93"/>
      <c r="AM2576" s="257">
        <v>6694.44</v>
      </c>
      <c r="AN2576" s="258">
        <v>6679.6146757841079</v>
      </c>
      <c r="AO2576" s="276">
        <v>0.99829841216322046</v>
      </c>
      <c r="AQ2576" s="280">
        <v>7018.828851050207</v>
      </c>
      <c r="AR2576" s="281">
        <v>7074.9394803922441</v>
      </c>
    </row>
    <row r="2577" spans="1:44" x14ac:dyDescent="0.2">
      <c r="A2577" s="260" t="s">
        <v>8395</v>
      </c>
      <c r="B2577" s="261" t="s">
        <v>7523</v>
      </c>
      <c r="C2577" s="261" t="s">
        <v>7546</v>
      </c>
      <c r="D2577" s="262" t="s">
        <v>15364</v>
      </c>
      <c r="E2577" s="257">
        <v>277</v>
      </c>
      <c r="F2577" s="258">
        <v>647</v>
      </c>
      <c r="G2577" s="258">
        <v>1685</v>
      </c>
      <c r="H2577" s="258">
        <v>1684</v>
      </c>
      <c r="I2577" s="258">
        <v>696</v>
      </c>
      <c r="J2577" s="258">
        <v>443</v>
      </c>
      <c r="K2577" s="259">
        <v>136</v>
      </c>
      <c r="L2577" s="257">
        <v>237</v>
      </c>
      <c r="M2577" s="258">
        <v>552</v>
      </c>
      <c r="N2577" s="258">
        <v>1774</v>
      </c>
      <c r="O2577" s="258">
        <v>1679</v>
      </c>
      <c r="P2577" s="258">
        <v>776</v>
      </c>
      <c r="Q2577" s="258">
        <v>527</v>
      </c>
      <c r="R2577" s="259">
        <v>241</v>
      </c>
      <c r="S2577" s="267">
        <v>11354</v>
      </c>
      <c r="T2577" s="90"/>
      <c r="U2577" s="260">
        <v>2</v>
      </c>
      <c r="V2577" s="273">
        <v>75.968430022312006</v>
      </c>
      <c r="W2577" s="273">
        <v>75.588948906402095</v>
      </c>
      <c r="X2577" s="274">
        <v>1.1846133889999999</v>
      </c>
      <c r="Z2577" s="257">
        <v>33271.079999999994</v>
      </c>
      <c r="AA2577" s="258">
        <v>12882.404886124034</v>
      </c>
      <c r="AB2577" s="276">
        <v>1.1346137824664464</v>
      </c>
      <c r="AC2577" s="92"/>
      <c r="AD2577" s="257">
        <v>974802.15532283788</v>
      </c>
      <c r="AE2577" s="258">
        <v>9884.4849588522593</v>
      </c>
      <c r="AF2577" s="276">
        <v>0.87057292221703886</v>
      </c>
      <c r="AG2577" s="93"/>
      <c r="AH2577" s="257">
        <v>13450.100418705999</v>
      </c>
      <c r="AI2577" s="258">
        <v>11408.862957006142</v>
      </c>
      <c r="AJ2577" s="258">
        <v>11380.334219362947</v>
      </c>
      <c r="AK2577" s="276">
        <v>1.0023193781365991</v>
      </c>
      <c r="AL2577" s="93"/>
      <c r="AM2577" s="257">
        <v>11354.86</v>
      </c>
      <c r="AN2577" s="258">
        <v>11329.713836777079</v>
      </c>
      <c r="AO2577" s="276">
        <v>0.9978610037675778</v>
      </c>
      <c r="AQ2577" s="280">
        <v>11217.04022353638</v>
      </c>
      <c r="AR2577" s="281">
        <v>11306.712617557412</v>
      </c>
    </row>
    <row r="2578" spans="1:44" x14ac:dyDescent="0.2">
      <c r="A2578" s="260" t="s">
        <v>8395</v>
      </c>
      <c r="B2578" s="261" t="s">
        <v>7523</v>
      </c>
      <c r="C2578" s="261" t="s">
        <v>7547</v>
      </c>
      <c r="D2578" s="262" t="s">
        <v>15365</v>
      </c>
      <c r="E2578" s="257">
        <v>217</v>
      </c>
      <c r="F2578" s="258">
        <v>488</v>
      </c>
      <c r="G2578" s="258">
        <v>1420</v>
      </c>
      <c r="H2578" s="258">
        <v>1171</v>
      </c>
      <c r="I2578" s="258">
        <v>502</v>
      </c>
      <c r="J2578" s="258">
        <v>238</v>
      </c>
      <c r="K2578" s="259">
        <v>75</v>
      </c>
      <c r="L2578" s="257">
        <v>183</v>
      </c>
      <c r="M2578" s="258">
        <v>463</v>
      </c>
      <c r="N2578" s="258">
        <v>1399</v>
      </c>
      <c r="O2578" s="258">
        <v>1176</v>
      </c>
      <c r="P2578" s="258">
        <v>502</v>
      </c>
      <c r="Q2578" s="258">
        <v>290</v>
      </c>
      <c r="R2578" s="259">
        <v>136</v>
      </c>
      <c r="S2578" s="267">
        <v>8260</v>
      </c>
      <c r="T2578" s="90"/>
      <c r="U2578" s="260">
        <v>9</v>
      </c>
      <c r="V2578" s="273">
        <v>78.571642185945905</v>
      </c>
      <c r="W2578" s="273">
        <v>77.379484029484004</v>
      </c>
      <c r="X2578" s="274">
        <v>1.1846133889999999</v>
      </c>
      <c r="Z2578" s="257">
        <v>22710.880000000001</v>
      </c>
      <c r="AA2578" s="258">
        <v>8793.5453697378216</v>
      </c>
      <c r="AB2578" s="276">
        <v>1.0645938704283078</v>
      </c>
      <c r="AC2578" s="92"/>
      <c r="AD2578" s="257">
        <v>718282.58722432016</v>
      </c>
      <c r="AE2578" s="258">
        <v>7283.3788793510903</v>
      </c>
      <c r="AF2578" s="276">
        <v>0.88176499750013204</v>
      </c>
      <c r="AG2578" s="93"/>
      <c r="AH2578" s="257">
        <v>9784.90659314</v>
      </c>
      <c r="AI2578" s="258">
        <v>8299.9126321006461</v>
      </c>
      <c r="AJ2578" s="258">
        <v>8279.1580634083093</v>
      </c>
      <c r="AK2578" s="276">
        <v>1.0023193781365991</v>
      </c>
      <c r="AL2578" s="93"/>
      <c r="AM2578" s="257">
        <v>8263.8700000000008</v>
      </c>
      <c r="AN2578" s="258">
        <v>8245.5690589163569</v>
      </c>
      <c r="AO2578" s="276">
        <v>0.9982529127017381</v>
      </c>
      <c r="AQ2578" s="280">
        <v>7758.2465430785333</v>
      </c>
      <c r="AR2578" s="281">
        <v>7820.2682998930877</v>
      </c>
    </row>
    <row r="2579" spans="1:44" x14ac:dyDescent="0.2">
      <c r="A2579" s="260" t="s">
        <v>8395</v>
      </c>
      <c r="B2579" s="261" t="s">
        <v>7521</v>
      </c>
      <c r="C2579" s="261" t="s">
        <v>7548</v>
      </c>
      <c r="D2579" s="262" t="s">
        <v>15366</v>
      </c>
      <c r="E2579" s="257">
        <v>67</v>
      </c>
      <c r="F2579" s="258">
        <v>134</v>
      </c>
      <c r="G2579" s="258">
        <v>496</v>
      </c>
      <c r="H2579" s="258">
        <v>390</v>
      </c>
      <c r="I2579" s="258">
        <v>157</v>
      </c>
      <c r="J2579" s="258">
        <v>81</v>
      </c>
      <c r="K2579" s="259">
        <v>22</v>
      </c>
      <c r="L2579" s="257">
        <v>63</v>
      </c>
      <c r="M2579" s="258">
        <v>108</v>
      </c>
      <c r="N2579" s="258">
        <v>399</v>
      </c>
      <c r="O2579" s="258">
        <v>304</v>
      </c>
      <c r="P2579" s="258">
        <v>137</v>
      </c>
      <c r="Q2579" s="258">
        <v>87</v>
      </c>
      <c r="R2579" s="259">
        <v>49</v>
      </c>
      <c r="S2579" s="267">
        <v>2494</v>
      </c>
      <c r="T2579" s="90"/>
      <c r="U2579" s="260">
        <v>5</v>
      </c>
      <c r="V2579" s="273">
        <v>109.293182500635</v>
      </c>
      <c r="W2579" s="273">
        <v>114.99115044247699</v>
      </c>
      <c r="X2579" s="274">
        <v>1.164374676</v>
      </c>
      <c r="Z2579" s="257">
        <v>6818.9800000000005</v>
      </c>
      <c r="AA2579" s="258">
        <v>2640.2768190988113</v>
      </c>
      <c r="AB2579" s="276">
        <v>1.0586514912184488</v>
      </c>
      <c r="AC2579" s="92"/>
      <c r="AD2579" s="257">
        <v>259094.22635567142</v>
      </c>
      <c r="AE2579" s="258">
        <v>2627.2130907321725</v>
      </c>
      <c r="AF2579" s="276">
        <v>1.0534134285213201</v>
      </c>
      <c r="AG2579" s="93"/>
      <c r="AH2579" s="257">
        <v>2903.950441944</v>
      </c>
      <c r="AI2579" s="258">
        <v>2463.2360796354519</v>
      </c>
      <c r="AJ2579" s="258">
        <v>2479.2333182250168</v>
      </c>
      <c r="AK2579" s="276">
        <v>0.99407911717121766</v>
      </c>
      <c r="AL2579" s="93"/>
      <c r="AM2579" s="257">
        <v>2496.15</v>
      </c>
      <c r="AN2579" s="258">
        <v>2490.6220942989262</v>
      </c>
      <c r="AO2579" s="276">
        <v>0.99864558712867935</v>
      </c>
      <c r="AQ2579" s="280">
        <v>2761.0905582453915</v>
      </c>
      <c r="AR2579" s="281">
        <v>2783.1635467996462</v>
      </c>
    </row>
    <row r="2580" spans="1:44" x14ac:dyDescent="0.2">
      <c r="A2580" s="260" t="s">
        <v>8395</v>
      </c>
      <c r="B2580" s="261" t="s">
        <v>7523</v>
      </c>
      <c r="C2580" s="261" t="s">
        <v>7549</v>
      </c>
      <c r="D2580" s="262" t="s">
        <v>8512</v>
      </c>
      <c r="E2580" s="257">
        <v>398</v>
      </c>
      <c r="F2580" s="258">
        <v>738</v>
      </c>
      <c r="G2580" s="258">
        <v>2778</v>
      </c>
      <c r="H2580" s="258">
        <v>1884</v>
      </c>
      <c r="I2580" s="258">
        <v>662</v>
      </c>
      <c r="J2580" s="258">
        <v>306</v>
      </c>
      <c r="K2580" s="259">
        <v>115</v>
      </c>
      <c r="L2580" s="257">
        <v>405</v>
      </c>
      <c r="M2580" s="258">
        <v>660</v>
      </c>
      <c r="N2580" s="258">
        <v>2653</v>
      </c>
      <c r="O2580" s="258">
        <v>1931</v>
      </c>
      <c r="P2580" s="258">
        <v>720</v>
      </c>
      <c r="Q2580" s="258">
        <v>410</v>
      </c>
      <c r="R2580" s="259">
        <v>236</v>
      </c>
      <c r="S2580" s="267">
        <v>13896</v>
      </c>
      <c r="T2580" s="90"/>
      <c r="U2580" s="260">
        <v>12</v>
      </c>
      <c r="V2580" s="273">
        <v>85.710417265413099</v>
      </c>
      <c r="W2580" s="273">
        <v>87.681088120387699</v>
      </c>
      <c r="X2580" s="274">
        <v>1.1846133889999999</v>
      </c>
      <c r="Z2580" s="257">
        <v>36737.26</v>
      </c>
      <c r="AA2580" s="258">
        <v>14224.493395670026</v>
      </c>
      <c r="AB2580" s="276">
        <v>1.0236394211046362</v>
      </c>
      <c r="AC2580" s="92"/>
      <c r="AD2580" s="257">
        <v>1268183.0037026452</v>
      </c>
      <c r="AE2580" s="258">
        <v>12859.364084006753</v>
      </c>
      <c r="AF2580" s="276">
        <v>0.92540040903905818</v>
      </c>
      <c r="AG2580" s="93"/>
      <c r="AH2580" s="257">
        <v>16461.387653543999</v>
      </c>
      <c r="AI2580" s="258">
        <v>13963.145997054549</v>
      </c>
      <c r="AJ2580" s="258">
        <v>13928.230078586184</v>
      </c>
      <c r="AK2580" s="276">
        <v>1.0023193781365993</v>
      </c>
      <c r="AL2580" s="93"/>
      <c r="AM2580" s="257">
        <v>13901.16</v>
      </c>
      <c r="AN2580" s="258">
        <v>13870.374870253972</v>
      </c>
      <c r="AO2580" s="276">
        <v>0.99815593481965836</v>
      </c>
      <c r="AQ2580" s="280">
        <v>13169.552417714667</v>
      </c>
      <c r="AR2580" s="281">
        <v>13274.833781599233</v>
      </c>
    </row>
    <row r="2581" spans="1:44" x14ac:dyDescent="0.2">
      <c r="A2581" s="260" t="s">
        <v>8395</v>
      </c>
      <c r="B2581" s="261" t="s">
        <v>7523</v>
      </c>
      <c r="C2581" s="261" t="s">
        <v>7550</v>
      </c>
      <c r="D2581" s="262" t="s">
        <v>15367</v>
      </c>
      <c r="E2581" s="257">
        <v>188</v>
      </c>
      <c r="F2581" s="258">
        <v>443</v>
      </c>
      <c r="G2581" s="258">
        <v>1238</v>
      </c>
      <c r="H2581" s="258">
        <v>972</v>
      </c>
      <c r="I2581" s="258">
        <v>354</v>
      </c>
      <c r="J2581" s="258">
        <v>235</v>
      </c>
      <c r="K2581" s="259">
        <v>99</v>
      </c>
      <c r="L2581" s="257">
        <v>177</v>
      </c>
      <c r="M2581" s="258">
        <v>405</v>
      </c>
      <c r="N2581" s="258">
        <v>1188</v>
      </c>
      <c r="O2581" s="258">
        <v>901</v>
      </c>
      <c r="P2581" s="258">
        <v>368</v>
      </c>
      <c r="Q2581" s="258">
        <v>305</v>
      </c>
      <c r="R2581" s="259">
        <v>190</v>
      </c>
      <c r="S2581" s="267">
        <v>7063</v>
      </c>
      <c r="T2581" s="90"/>
      <c r="U2581" s="260">
        <v>60</v>
      </c>
      <c r="V2581" s="273">
        <v>83.767687420150494</v>
      </c>
      <c r="W2581" s="273">
        <v>97.043181818181793</v>
      </c>
      <c r="X2581" s="274">
        <v>1.1846133889999999</v>
      </c>
      <c r="Z2581" s="257">
        <v>19786.62</v>
      </c>
      <c r="AA2581" s="258">
        <v>7661.2857222512621</v>
      </c>
      <c r="AB2581" s="276">
        <v>1.0847070256620788</v>
      </c>
      <c r="AC2581" s="92"/>
      <c r="AD2581" s="257">
        <v>656658.942623029</v>
      </c>
      <c r="AE2581" s="258">
        <v>6658.5156854762354</v>
      </c>
      <c r="AF2581" s="276">
        <v>0.94273193904519825</v>
      </c>
      <c r="AG2581" s="93"/>
      <c r="AH2581" s="257">
        <v>8366.9243665069989</v>
      </c>
      <c r="AI2581" s="258">
        <v>7097.1286828725006</v>
      </c>
      <c r="AJ2581" s="258">
        <v>7079.3817677788002</v>
      </c>
      <c r="AK2581" s="276">
        <v>1.0023193781365991</v>
      </c>
      <c r="AL2581" s="93"/>
      <c r="AM2581" s="257">
        <v>7088.8</v>
      </c>
      <c r="AN2581" s="258">
        <v>7073.1013368852937</v>
      </c>
      <c r="AO2581" s="276">
        <v>1.0014301765376319</v>
      </c>
      <c r="AQ2581" s="280">
        <v>7249.6440064556564</v>
      </c>
      <c r="AR2581" s="281">
        <v>7307.5998415871945</v>
      </c>
    </row>
    <row r="2582" spans="1:44" x14ac:dyDescent="0.2">
      <c r="A2582" s="260" t="s">
        <v>8395</v>
      </c>
      <c r="B2582" s="261" t="s">
        <v>7523</v>
      </c>
      <c r="C2582" s="261" t="s">
        <v>7551</v>
      </c>
      <c r="D2582" s="262" t="s">
        <v>15368</v>
      </c>
      <c r="E2582" s="257">
        <v>231</v>
      </c>
      <c r="F2582" s="258">
        <v>557</v>
      </c>
      <c r="G2582" s="258">
        <v>1777</v>
      </c>
      <c r="H2582" s="258">
        <v>1628</v>
      </c>
      <c r="I2582" s="258">
        <v>671</v>
      </c>
      <c r="J2582" s="258">
        <v>374</v>
      </c>
      <c r="K2582" s="259">
        <v>132</v>
      </c>
      <c r="L2582" s="257">
        <v>213</v>
      </c>
      <c r="M2582" s="258">
        <v>524</v>
      </c>
      <c r="N2582" s="258">
        <v>1745</v>
      </c>
      <c r="O2582" s="258">
        <v>1591</v>
      </c>
      <c r="P2582" s="258">
        <v>725</v>
      </c>
      <c r="Q2582" s="258">
        <v>478</v>
      </c>
      <c r="R2582" s="259">
        <v>237</v>
      </c>
      <c r="S2582" s="267">
        <v>10883</v>
      </c>
      <c r="T2582" s="90"/>
      <c r="U2582" s="260">
        <v>22</v>
      </c>
      <c r="V2582" s="273">
        <v>73.873005086344307</v>
      </c>
      <c r="W2582" s="273">
        <v>76.761764163129698</v>
      </c>
      <c r="X2582" s="274">
        <v>1.1846133889999999</v>
      </c>
      <c r="Z2582" s="257">
        <v>31367.29</v>
      </c>
      <c r="AA2582" s="258">
        <v>12145.266398339627</v>
      </c>
      <c r="AB2582" s="276">
        <v>1.1159851510006089</v>
      </c>
      <c r="AC2582" s="92"/>
      <c r="AD2582" s="257">
        <v>931430.81166147254</v>
      </c>
      <c r="AE2582" s="258">
        <v>9444.699929936316</v>
      </c>
      <c r="AF2582" s="276">
        <v>0.86783974363101313</v>
      </c>
      <c r="AG2582" s="93"/>
      <c r="AH2582" s="257">
        <v>12892.147512486999</v>
      </c>
      <c r="AI2582" s="258">
        <v>10935.587067209604</v>
      </c>
      <c r="AJ2582" s="258">
        <v>10908.241792260611</v>
      </c>
      <c r="AK2582" s="276">
        <v>1.0023193781365993</v>
      </c>
      <c r="AL2582" s="93"/>
      <c r="AM2582" s="257">
        <v>10892.46</v>
      </c>
      <c r="AN2582" s="258">
        <v>10868.337855203925</v>
      </c>
      <c r="AO2582" s="276">
        <v>0.99865274788237846</v>
      </c>
      <c r="AQ2582" s="280">
        <v>10550.358290835789</v>
      </c>
      <c r="AR2582" s="281">
        <v>10634.701028925805</v>
      </c>
    </row>
    <row r="2583" spans="1:44" x14ac:dyDescent="0.2">
      <c r="A2583" s="260" t="s">
        <v>8395</v>
      </c>
      <c r="B2583" s="261" t="s">
        <v>1073</v>
      </c>
      <c r="C2583" s="261" t="s">
        <v>7552</v>
      </c>
      <c r="D2583" s="262" t="s">
        <v>15369</v>
      </c>
      <c r="E2583" s="257">
        <v>151</v>
      </c>
      <c r="F2583" s="258">
        <v>314</v>
      </c>
      <c r="G2583" s="258">
        <v>879</v>
      </c>
      <c r="H2583" s="258">
        <v>802</v>
      </c>
      <c r="I2583" s="258">
        <v>302</v>
      </c>
      <c r="J2583" s="258">
        <v>131</v>
      </c>
      <c r="K2583" s="259">
        <v>65</v>
      </c>
      <c r="L2583" s="257">
        <v>169</v>
      </c>
      <c r="M2583" s="258">
        <v>291</v>
      </c>
      <c r="N2583" s="258">
        <v>962</v>
      </c>
      <c r="O2583" s="258">
        <v>787</v>
      </c>
      <c r="P2583" s="258">
        <v>253</v>
      </c>
      <c r="Q2583" s="258">
        <v>149</v>
      </c>
      <c r="R2583" s="259">
        <v>106</v>
      </c>
      <c r="S2583" s="267">
        <v>5361</v>
      </c>
      <c r="T2583" s="90"/>
      <c r="U2583" s="260">
        <v>116</v>
      </c>
      <c r="V2583" s="273">
        <v>81.109302189529302</v>
      </c>
      <c r="W2583" s="273">
        <v>103.592055722891</v>
      </c>
      <c r="X2583" s="274">
        <v>1.1864296830000001</v>
      </c>
      <c r="Z2583" s="257">
        <v>14566.750000000002</v>
      </c>
      <c r="AA2583" s="258">
        <v>5640.1767353193018</v>
      </c>
      <c r="AB2583" s="276">
        <v>1.0520754962356467</v>
      </c>
      <c r="AC2583" s="92"/>
      <c r="AD2583" s="257">
        <v>503011.63662482501</v>
      </c>
      <c r="AE2583" s="258">
        <v>5100.5334048518753</v>
      </c>
      <c r="AF2583" s="276">
        <v>0.95141455042937428</v>
      </c>
      <c r="AG2583" s="93"/>
      <c r="AH2583" s="257">
        <v>6360.4495305630007</v>
      </c>
      <c r="AI2583" s="258">
        <v>5395.1639601311372</v>
      </c>
      <c r="AJ2583" s="258">
        <v>5377.3987008629465</v>
      </c>
      <c r="AK2583" s="276">
        <v>1.0030588884280818</v>
      </c>
      <c r="AL2583" s="93"/>
      <c r="AM2583" s="257">
        <v>5410.88</v>
      </c>
      <c r="AN2583" s="258">
        <v>5398.8972127477009</v>
      </c>
      <c r="AO2583" s="276">
        <v>1.0070690566587766</v>
      </c>
      <c r="AQ2583" s="280">
        <v>5420.6102817735418</v>
      </c>
      <c r="AR2583" s="281">
        <v>5463.9442710732974</v>
      </c>
    </row>
    <row r="2584" spans="1:44" x14ac:dyDescent="0.2">
      <c r="A2584" s="260" t="s">
        <v>8395</v>
      </c>
      <c r="B2584" s="261" t="s">
        <v>7523</v>
      </c>
      <c r="C2584" s="261" t="s">
        <v>7553</v>
      </c>
      <c r="D2584" s="262" t="s">
        <v>12686</v>
      </c>
      <c r="E2584" s="257">
        <v>284</v>
      </c>
      <c r="F2584" s="258">
        <v>427</v>
      </c>
      <c r="G2584" s="258">
        <v>2803</v>
      </c>
      <c r="H2584" s="258">
        <v>1214</v>
      </c>
      <c r="I2584" s="258">
        <v>392</v>
      </c>
      <c r="J2584" s="258">
        <v>240</v>
      </c>
      <c r="K2584" s="259">
        <v>59</v>
      </c>
      <c r="L2584" s="257">
        <v>254</v>
      </c>
      <c r="M2584" s="258">
        <v>380</v>
      </c>
      <c r="N2584" s="258">
        <v>2380</v>
      </c>
      <c r="O2584" s="258">
        <v>983</v>
      </c>
      <c r="P2584" s="258">
        <v>423</v>
      </c>
      <c r="Q2584" s="258">
        <v>288</v>
      </c>
      <c r="R2584" s="259">
        <v>101</v>
      </c>
      <c r="S2584" s="267">
        <v>10228</v>
      </c>
      <c r="T2584" s="90"/>
      <c r="U2584" s="260">
        <v>4</v>
      </c>
      <c r="V2584" s="273">
        <v>90.421786889598295</v>
      </c>
      <c r="W2584" s="273">
        <v>103.034087569791</v>
      </c>
      <c r="X2584" s="274">
        <v>1.1846133889999999</v>
      </c>
      <c r="Z2584" s="257">
        <v>24905.99</v>
      </c>
      <c r="AA2584" s="258">
        <v>9643.4815842995285</v>
      </c>
      <c r="AB2584" s="276">
        <v>0.94285115216068915</v>
      </c>
      <c r="AC2584" s="92"/>
      <c r="AD2584" s="257">
        <v>983195.14064241026</v>
      </c>
      <c r="AE2584" s="258">
        <v>9969.5897533976768</v>
      </c>
      <c r="AF2584" s="276">
        <v>0.97473501695323395</v>
      </c>
      <c r="AG2584" s="93"/>
      <c r="AH2584" s="257">
        <v>12116.225742691999</v>
      </c>
      <c r="AI2584" s="258">
        <v>10277.422082460704</v>
      </c>
      <c r="AJ2584" s="258">
        <v>10251.722599581139</v>
      </c>
      <c r="AK2584" s="276">
        <v>1.0023193781365993</v>
      </c>
      <c r="AL2584" s="93"/>
      <c r="AM2584" s="257">
        <v>10229.719999999999</v>
      </c>
      <c r="AN2584" s="258">
        <v>10207.065541129983</v>
      </c>
      <c r="AO2584" s="276">
        <v>0.99795322068146097</v>
      </c>
      <c r="AQ2584" s="280">
        <v>9402.3569471768697</v>
      </c>
      <c r="AR2584" s="281">
        <v>9477.522217167123</v>
      </c>
    </row>
    <row r="2585" spans="1:44" x14ac:dyDescent="0.2">
      <c r="A2585" s="260" t="s">
        <v>8395</v>
      </c>
      <c r="B2585" s="261" t="s">
        <v>7521</v>
      </c>
      <c r="C2585" s="261" t="s">
        <v>7554</v>
      </c>
      <c r="D2585" s="262" t="s">
        <v>15370</v>
      </c>
      <c r="E2585" s="257">
        <v>55</v>
      </c>
      <c r="F2585" s="258">
        <v>116</v>
      </c>
      <c r="G2585" s="258">
        <v>354</v>
      </c>
      <c r="H2585" s="258">
        <v>215</v>
      </c>
      <c r="I2585" s="258">
        <v>95</v>
      </c>
      <c r="J2585" s="258">
        <v>59</v>
      </c>
      <c r="K2585" s="259">
        <v>15</v>
      </c>
      <c r="L2585" s="257">
        <v>39</v>
      </c>
      <c r="M2585" s="258">
        <v>103</v>
      </c>
      <c r="N2585" s="258">
        <v>297</v>
      </c>
      <c r="O2585" s="258">
        <v>236</v>
      </c>
      <c r="P2585" s="258">
        <v>79</v>
      </c>
      <c r="Q2585" s="258">
        <v>56</v>
      </c>
      <c r="R2585" s="259">
        <v>19</v>
      </c>
      <c r="S2585" s="267">
        <v>1738</v>
      </c>
      <c r="T2585" s="90"/>
      <c r="U2585" s="260">
        <v>1</v>
      </c>
      <c r="V2585" s="273">
        <v>100.10263275507</v>
      </c>
      <c r="W2585" s="273">
        <v>98.263466042154505</v>
      </c>
      <c r="X2585" s="274">
        <v>1.164374676</v>
      </c>
      <c r="Z2585" s="257">
        <v>4567.1799999999994</v>
      </c>
      <c r="AA2585" s="258">
        <v>1768.3905045405186</v>
      </c>
      <c r="AB2585" s="276">
        <v>1.0174859059496655</v>
      </c>
      <c r="AC2585" s="92"/>
      <c r="AD2585" s="257">
        <v>169500.98880805276</v>
      </c>
      <c r="AE2585" s="258">
        <v>1718.7384796342685</v>
      </c>
      <c r="AF2585" s="276">
        <v>0.98891742211407851</v>
      </c>
      <c r="AG2585" s="93"/>
      <c r="AH2585" s="257">
        <v>2023.6831868879999</v>
      </c>
      <c r="AI2585" s="258">
        <v>1716.5614700907843</v>
      </c>
      <c r="AJ2585" s="258">
        <v>1727.7095056435764</v>
      </c>
      <c r="AK2585" s="276">
        <v>0.99407911717121777</v>
      </c>
      <c r="AL2585" s="93"/>
      <c r="AM2585" s="257">
        <v>1738.43</v>
      </c>
      <c r="AN2585" s="258">
        <v>1734.5801203421599</v>
      </c>
      <c r="AO2585" s="276">
        <v>0.99803229018536244</v>
      </c>
      <c r="AQ2585" s="280">
        <v>1735.0170443646493</v>
      </c>
      <c r="AR2585" s="281">
        <v>1748.8872925705014</v>
      </c>
    </row>
    <row r="2586" spans="1:44" x14ac:dyDescent="0.2">
      <c r="A2586" s="260" t="s">
        <v>8395</v>
      </c>
      <c r="B2586" s="261" t="s">
        <v>1073</v>
      </c>
      <c r="C2586" s="261" t="s">
        <v>7555</v>
      </c>
      <c r="D2586" s="262" t="s">
        <v>15371</v>
      </c>
      <c r="E2586" s="257">
        <v>361</v>
      </c>
      <c r="F2586" s="258">
        <v>590</v>
      </c>
      <c r="G2586" s="258">
        <v>2046</v>
      </c>
      <c r="H2586" s="258">
        <v>1151</v>
      </c>
      <c r="I2586" s="258">
        <v>422</v>
      </c>
      <c r="J2586" s="258">
        <v>216</v>
      </c>
      <c r="K2586" s="259">
        <v>71</v>
      </c>
      <c r="L2586" s="257">
        <v>365</v>
      </c>
      <c r="M2586" s="258">
        <v>577</v>
      </c>
      <c r="N2586" s="258">
        <v>2048</v>
      </c>
      <c r="O2586" s="258">
        <v>1097</v>
      </c>
      <c r="P2586" s="258">
        <v>407</v>
      </c>
      <c r="Q2586" s="258">
        <v>280</v>
      </c>
      <c r="R2586" s="259">
        <v>142</v>
      </c>
      <c r="S2586" s="267">
        <v>9773</v>
      </c>
      <c r="T2586" s="90"/>
      <c r="U2586" s="260">
        <v>7</v>
      </c>
      <c r="V2586" s="273">
        <v>91.041196414702597</v>
      </c>
      <c r="W2586" s="273">
        <v>98.633669479316694</v>
      </c>
      <c r="X2586" s="274">
        <v>1.1864296830000001</v>
      </c>
      <c r="Z2586" s="257">
        <v>24938.109999999997</v>
      </c>
      <c r="AA2586" s="258">
        <v>9655.9182964514112</v>
      </c>
      <c r="AB2586" s="276">
        <v>0.98801988094253668</v>
      </c>
      <c r="AC2586" s="92"/>
      <c r="AD2586" s="257">
        <v>930855.92875750165</v>
      </c>
      <c r="AE2586" s="258">
        <v>9438.8706225364767</v>
      </c>
      <c r="AF2586" s="276">
        <v>0.96581097130220783</v>
      </c>
      <c r="AG2586" s="93"/>
      <c r="AH2586" s="257">
        <v>11594.977291959001</v>
      </c>
      <c r="AI2586" s="258">
        <v>9835.2802429325875</v>
      </c>
      <c r="AJ2586" s="258">
        <v>9802.894516607641</v>
      </c>
      <c r="AK2586" s="276">
        <v>1.0030588884280816</v>
      </c>
      <c r="AL2586" s="93"/>
      <c r="AM2586" s="257">
        <v>9776.01</v>
      </c>
      <c r="AN2586" s="258">
        <v>9754.3603149198734</v>
      </c>
      <c r="AO2586" s="276">
        <v>0.99809273661310483</v>
      </c>
      <c r="AQ2586" s="280">
        <v>9336.4772364521687</v>
      </c>
      <c r="AR2586" s="281">
        <v>9411.1158442159904</v>
      </c>
    </row>
    <row r="2587" spans="1:44" x14ac:dyDescent="0.2">
      <c r="A2587" s="260" t="s">
        <v>8395</v>
      </c>
      <c r="B2587" s="261" t="s">
        <v>7523</v>
      </c>
      <c r="C2587" s="261" t="s">
        <v>7556</v>
      </c>
      <c r="D2587" s="262" t="s">
        <v>8572</v>
      </c>
      <c r="E2587" s="257">
        <v>333</v>
      </c>
      <c r="F2587" s="258">
        <v>782</v>
      </c>
      <c r="G2587" s="258">
        <v>2314</v>
      </c>
      <c r="H2587" s="258">
        <v>1939</v>
      </c>
      <c r="I2587" s="258">
        <v>744</v>
      </c>
      <c r="J2587" s="258">
        <v>472</v>
      </c>
      <c r="K2587" s="259">
        <v>171</v>
      </c>
      <c r="L2587" s="257">
        <v>286</v>
      </c>
      <c r="M2587" s="258">
        <v>688</v>
      </c>
      <c r="N2587" s="258">
        <v>2229</v>
      </c>
      <c r="O2587" s="258">
        <v>1930</v>
      </c>
      <c r="P2587" s="258">
        <v>776</v>
      </c>
      <c r="Q2587" s="258">
        <v>538</v>
      </c>
      <c r="R2587" s="259">
        <v>338</v>
      </c>
      <c r="S2587" s="267">
        <v>13540</v>
      </c>
      <c r="T2587" s="90"/>
      <c r="U2587" s="260">
        <v>9</v>
      </c>
      <c r="V2587" s="273">
        <v>71.087990322587402</v>
      </c>
      <c r="W2587" s="273">
        <v>71.205623381427998</v>
      </c>
      <c r="X2587" s="274">
        <v>1.1847426940000001</v>
      </c>
      <c r="Z2587" s="257">
        <v>38290.9</v>
      </c>
      <c r="AA2587" s="258">
        <v>14826.055458797455</v>
      </c>
      <c r="AB2587" s="276">
        <v>1.0949819393498859</v>
      </c>
      <c r="AC2587" s="92"/>
      <c r="AD2587" s="257">
        <v>1131173.1957537441</v>
      </c>
      <c r="AE2587" s="258">
        <v>11470.085881767205</v>
      </c>
      <c r="AF2587" s="276">
        <v>0.84712598831367836</v>
      </c>
      <c r="AG2587" s="93"/>
      <c r="AH2587" s="257">
        <v>16041.416076760001</v>
      </c>
      <c r="AI2587" s="258">
        <v>13606.910874920986</v>
      </c>
      <c r="AJ2587" s="258">
        <v>13572.117219962074</v>
      </c>
      <c r="AK2587" s="276">
        <v>1.0023720251079817</v>
      </c>
      <c r="AL2587" s="93"/>
      <c r="AM2587" s="257">
        <v>13543.87</v>
      </c>
      <c r="AN2587" s="258">
        <v>13513.87611494197</v>
      </c>
      <c r="AO2587" s="276">
        <v>0.99807061410206566</v>
      </c>
      <c r="AQ2587" s="280">
        <v>12565.038747440756</v>
      </c>
      <c r="AR2587" s="281">
        <v>12665.48744718651</v>
      </c>
    </row>
    <row r="2588" spans="1:44" x14ac:dyDescent="0.2">
      <c r="A2588" s="260" t="s">
        <v>8395</v>
      </c>
      <c r="B2588" s="261" t="s">
        <v>7521</v>
      </c>
      <c r="C2588" s="261" t="s">
        <v>7557</v>
      </c>
      <c r="D2588" s="262" t="s">
        <v>9232</v>
      </c>
      <c r="E2588" s="257">
        <v>215</v>
      </c>
      <c r="F2588" s="258">
        <v>539</v>
      </c>
      <c r="G2588" s="258">
        <v>1726</v>
      </c>
      <c r="H2588" s="258">
        <v>1592</v>
      </c>
      <c r="I2588" s="258">
        <v>583</v>
      </c>
      <c r="J2588" s="258">
        <v>393</v>
      </c>
      <c r="K2588" s="259">
        <v>103</v>
      </c>
      <c r="L2588" s="257">
        <v>161</v>
      </c>
      <c r="M2588" s="258">
        <v>519</v>
      </c>
      <c r="N2588" s="258">
        <v>1704</v>
      </c>
      <c r="O2588" s="258">
        <v>1560</v>
      </c>
      <c r="P2588" s="258">
        <v>681</v>
      </c>
      <c r="Q2588" s="258">
        <v>485</v>
      </c>
      <c r="R2588" s="259">
        <v>196</v>
      </c>
      <c r="S2588" s="267">
        <v>10457</v>
      </c>
      <c r="T2588" s="90"/>
      <c r="U2588" s="260">
        <v>64</v>
      </c>
      <c r="V2588" s="273">
        <v>89.495397408569801</v>
      </c>
      <c r="W2588" s="273">
        <v>82.549941588785003</v>
      </c>
      <c r="X2588" s="274">
        <v>1.164374676</v>
      </c>
      <c r="Z2588" s="257">
        <v>29882.559999999998</v>
      </c>
      <c r="AA2588" s="258">
        <v>11570.38596143842</v>
      </c>
      <c r="AB2588" s="276">
        <v>1.1064727896565383</v>
      </c>
      <c r="AC2588" s="92"/>
      <c r="AD2588" s="257">
        <v>951963.94561022799</v>
      </c>
      <c r="AE2588" s="258">
        <v>9652.9057207896967</v>
      </c>
      <c r="AF2588" s="276">
        <v>0.92310468784447708</v>
      </c>
      <c r="AG2588" s="93"/>
      <c r="AH2588" s="257">
        <v>12175.865986932</v>
      </c>
      <c r="AI2588" s="258">
        <v>10328.011100540467</v>
      </c>
      <c r="AJ2588" s="258">
        <v>10395.085328259425</v>
      </c>
      <c r="AK2588" s="276">
        <v>0.99407911717121789</v>
      </c>
      <c r="AL2588" s="93"/>
      <c r="AM2588" s="257">
        <v>10484.52</v>
      </c>
      <c r="AN2588" s="258">
        <v>10461.30126800031</v>
      </c>
      <c r="AO2588" s="276">
        <v>1.0004113290619021</v>
      </c>
      <c r="AQ2588" s="280">
        <v>10621.805742049066</v>
      </c>
      <c r="AR2588" s="281">
        <v>10706.719652557947</v>
      </c>
    </row>
    <row r="2589" spans="1:44" x14ac:dyDescent="0.2">
      <c r="A2589" s="260" t="s">
        <v>8395</v>
      </c>
      <c r="B2589" s="261" t="s">
        <v>7523</v>
      </c>
      <c r="C2589" s="261" t="s">
        <v>7558</v>
      </c>
      <c r="D2589" s="262" t="s">
        <v>15372</v>
      </c>
      <c r="E2589" s="257">
        <v>146</v>
      </c>
      <c r="F2589" s="258">
        <v>234</v>
      </c>
      <c r="G2589" s="258">
        <v>905</v>
      </c>
      <c r="H2589" s="258">
        <v>674</v>
      </c>
      <c r="I2589" s="258">
        <v>256</v>
      </c>
      <c r="J2589" s="258">
        <v>116</v>
      </c>
      <c r="K2589" s="259">
        <v>46</v>
      </c>
      <c r="L2589" s="257">
        <v>128</v>
      </c>
      <c r="M2589" s="258">
        <v>208</v>
      </c>
      <c r="N2589" s="258">
        <v>860</v>
      </c>
      <c r="O2589" s="258">
        <v>611</v>
      </c>
      <c r="P2589" s="258">
        <v>281</v>
      </c>
      <c r="Q2589" s="258">
        <v>147</v>
      </c>
      <c r="R2589" s="259">
        <v>87</v>
      </c>
      <c r="S2589" s="267">
        <v>4699</v>
      </c>
      <c r="T2589" s="90"/>
      <c r="U2589" s="260">
        <v>5</v>
      </c>
      <c r="V2589" s="273">
        <v>85.998432040784394</v>
      </c>
      <c r="W2589" s="273">
        <v>89.581325943295596</v>
      </c>
      <c r="X2589" s="274">
        <v>1.1846133889999999</v>
      </c>
      <c r="Z2589" s="257">
        <v>12765.299999999997</v>
      </c>
      <c r="AA2589" s="258">
        <v>4942.6638117199418</v>
      </c>
      <c r="AB2589" s="276">
        <v>1.0518543970461676</v>
      </c>
      <c r="AC2589" s="92"/>
      <c r="AD2589" s="257">
        <v>431309.76914633415</v>
      </c>
      <c r="AE2589" s="258">
        <v>4373.477122976873</v>
      </c>
      <c r="AF2589" s="276">
        <v>0.93072507405338856</v>
      </c>
      <c r="AG2589" s="93"/>
      <c r="AH2589" s="257">
        <v>5566.4983149109994</v>
      </c>
      <c r="AI2589" s="258">
        <v>4721.7057455497497</v>
      </c>
      <c r="AJ2589" s="258">
        <v>4709.8987578638798</v>
      </c>
      <c r="AK2589" s="276">
        <v>1.0023193781365993</v>
      </c>
      <c r="AL2589" s="93"/>
      <c r="AM2589" s="257">
        <v>4701.1499999999996</v>
      </c>
      <c r="AN2589" s="258">
        <v>4690.7389614459853</v>
      </c>
      <c r="AO2589" s="276">
        <v>0.99824195817109707</v>
      </c>
      <c r="AQ2589" s="280">
        <v>4602.8246779298215</v>
      </c>
      <c r="AR2589" s="281">
        <v>4639.6210430942256</v>
      </c>
    </row>
    <row r="2590" spans="1:44" x14ac:dyDescent="0.2">
      <c r="A2590" s="260" t="s">
        <v>8395</v>
      </c>
      <c r="B2590" s="261" t="s">
        <v>7523</v>
      </c>
      <c r="C2590" s="261" t="s">
        <v>7559</v>
      </c>
      <c r="D2590" s="262" t="s">
        <v>15373</v>
      </c>
      <c r="E2590" s="257">
        <v>226</v>
      </c>
      <c r="F2590" s="258">
        <v>479</v>
      </c>
      <c r="G2590" s="258">
        <v>2184</v>
      </c>
      <c r="H2590" s="258">
        <v>1384</v>
      </c>
      <c r="I2590" s="258">
        <v>408</v>
      </c>
      <c r="J2590" s="258">
        <v>238</v>
      </c>
      <c r="K2590" s="259">
        <v>90</v>
      </c>
      <c r="L2590" s="257">
        <v>236</v>
      </c>
      <c r="M2590" s="258">
        <v>446</v>
      </c>
      <c r="N2590" s="258">
        <v>1890</v>
      </c>
      <c r="O2590" s="258">
        <v>1285</v>
      </c>
      <c r="P2590" s="258">
        <v>408</v>
      </c>
      <c r="Q2590" s="258">
        <v>305</v>
      </c>
      <c r="R2590" s="259">
        <v>213</v>
      </c>
      <c r="S2590" s="267">
        <v>9792</v>
      </c>
      <c r="T2590" s="90"/>
      <c r="U2590" s="260">
        <v>40</v>
      </c>
      <c r="V2590" s="273">
        <v>86.435023896241205</v>
      </c>
      <c r="W2590" s="273">
        <v>93.781958762886504</v>
      </c>
      <c r="X2590" s="274">
        <v>1.1846133889999999</v>
      </c>
      <c r="Z2590" s="257">
        <v>25447.040000000001</v>
      </c>
      <c r="AA2590" s="258">
        <v>9852.9735864719078</v>
      </c>
      <c r="AB2590" s="276">
        <v>1.006226877703422</v>
      </c>
      <c r="AC2590" s="92"/>
      <c r="AD2590" s="257">
        <v>909638.83687822532</v>
      </c>
      <c r="AE2590" s="258">
        <v>9223.7295045094688</v>
      </c>
      <c r="AF2590" s="276">
        <v>0.94196583992131011</v>
      </c>
      <c r="AG2590" s="93"/>
      <c r="AH2590" s="257">
        <v>11599.734305087999</v>
      </c>
      <c r="AI2590" s="258">
        <v>9839.3153139866245</v>
      </c>
      <c r="AJ2590" s="258">
        <v>9814.71135071358</v>
      </c>
      <c r="AK2590" s="276">
        <v>1.0023193781365993</v>
      </c>
      <c r="AL2590" s="93"/>
      <c r="AM2590" s="257">
        <v>9809.2000000000007</v>
      </c>
      <c r="AN2590" s="258">
        <v>9787.4768132512181</v>
      </c>
      <c r="AO2590" s="276">
        <v>0.9995380732486947</v>
      </c>
      <c r="AQ2590" s="280">
        <v>9298.3939083555251</v>
      </c>
      <c r="AR2590" s="281">
        <v>9372.7280665377584</v>
      </c>
    </row>
    <row r="2591" spans="1:44" x14ac:dyDescent="0.2">
      <c r="A2591" s="260" t="s">
        <v>8395</v>
      </c>
      <c r="B2591" s="261" t="s">
        <v>7521</v>
      </c>
      <c r="C2591" s="261" t="s">
        <v>7560</v>
      </c>
      <c r="D2591" s="262" t="s">
        <v>15374</v>
      </c>
      <c r="E2591" s="257">
        <v>103</v>
      </c>
      <c r="F2591" s="258">
        <v>235</v>
      </c>
      <c r="G2591" s="258">
        <v>974</v>
      </c>
      <c r="H2591" s="258">
        <v>681</v>
      </c>
      <c r="I2591" s="258">
        <v>235</v>
      </c>
      <c r="J2591" s="258">
        <v>103</v>
      </c>
      <c r="K2591" s="259">
        <v>34</v>
      </c>
      <c r="L2591" s="257">
        <v>93</v>
      </c>
      <c r="M2591" s="258">
        <v>224</v>
      </c>
      <c r="N2591" s="258">
        <v>811</v>
      </c>
      <c r="O2591" s="258">
        <v>612</v>
      </c>
      <c r="P2591" s="258">
        <v>194</v>
      </c>
      <c r="Q2591" s="258">
        <v>129</v>
      </c>
      <c r="R2591" s="259">
        <v>119</v>
      </c>
      <c r="S2591" s="267">
        <v>4547</v>
      </c>
      <c r="T2591" s="90"/>
      <c r="U2591" s="260">
        <v>51</v>
      </c>
      <c r="V2591" s="273">
        <v>113.748356945873</v>
      </c>
      <c r="W2591" s="273">
        <v>118.73930304367001</v>
      </c>
      <c r="X2591" s="274">
        <v>1.164374676</v>
      </c>
      <c r="Z2591" s="257">
        <v>11898.210000000001</v>
      </c>
      <c r="AA2591" s="258">
        <v>4606.9306629099465</v>
      </c>
      <c r="AB2591" s="276">
        <v>1.0131802645502412</v>
      </c>
      <c r="AC2591" s="92"/>
      <c r="AD2591" s="257">
        <v>481699.63496048981</v>
      </c>
      <c r="AE2591" s="258">
        <v>4884.4299024705233</v>
      </c>
      <c r="AF2591" s="276">
        <v>1.0742093473654108</v>
      </c>
      <c r="AG2591" s="93"/>
      <c r="AH2591" s="257">
        <v>5294.4116517720004</v>
      </c>
      <c r="AI2591" s="258">
        <v>4490.9119703698489</v>
      </c>
      <c r="AJ2591" s="258">
        <v>4520.0777457775275</v>
      </c>
      <c r="AK2591" s="276">
        <v>0.99407911717121789</v>
      </c>
      <c r="AL2591" s="93"/>
      <c r="AM2591" s="257">
        <v>4568.93</v>
      </c>
      <c r="AN2591" s="258">
        <v>4558.8117722513443</v>
      </c>
      <c r="AO2591" s="276">
        <v>1.0025977066750262</v>
      </c>
      <c r="AQ2591" s="280">
        <v>4932.2861038767287</v>
      </c>
      <c r="AR2591" s="281">
        <v>4971.7162827935563</v>
      </c>
    </row>
    <row r="2592" spans="1:44" x14ac:dyDescent="0.2">
      <c r="A2592" s="260" t="s">
        <v>8395</v>
      </c>
      <c r="B2592" s="261" t="s">
        <v>7521</v>
      </c>
      <c r="C2592" s="261" t="s">
        <v>7561</v>
      </c>
      <c r="D2592" s="262" t="s">
        <v>15375</v>
      </c>
      <c r="E2592" s="257">
        <v>208</v>
      </c>
      <c r="F2592" s="258">
        <v>415</v>
      </c>
      <c r="G2592" s="258">
        <v>1718</v>
      </c>
      <c r="H2592" s="258">
        <v>1537</v>
      </c>
      <c r="I2592" s="258">
        <v>542</v>
      </c>
      <c r="J2592" s="258">
        <v>293</v>
      </c>
      <c r="K2592" s="259">
        <v>88</v>
      </c>
      <c r="L2592" s="257">
        <v>219</v>
      </c>
      <c r="M2592" s="258">
        <v>392</v>
      </c>
      <c r="N2592" s="258">
        <v>1626</v>
      </c>
      <c r="O2592" s="258">
        <v>1480</v>
      </c>
      <c r="P2592" s="258">
        <v>570</v>
      </c>
      <c r="Q2592" s="258">
        <v>368</v>
      </c>
      <c r="R2592" s="259">
        <v>159</v>
      </c>
      <c r="S2592" s="267">
        <v>9615</v>
      </c>
      <c r="T2592" s="90"/>
      <c r="U2592" s="260">
        <v>27</v>
      </c>
      <c r="V2592" s="273">
        <v>87.591074358949896</v>
      </c>
      <c r="W2592" s="273">
        <v>77.026641690082201</v>
      </c>
      <c r="X2592" s="274">
        <v>1.164374676</v>
      </c>
      <c r="Z2592" s="257">
        <v>26836.880000000001</v>
      </c>
      <c r="AA2592" s="258">
        <v>10391.113063967998</v>
      </c>
      <c r="AB2592" s="276">
        <v>1.0807189874121683</v>
      </c>
      <c r="AC2592" s="92"/>
      <c r="AD2592" s="257">
        <v>857956.41840301361</v>
      </c>
      <c r="AE2592" s="258">
        <v>8699.670252828646</v>
      </c>
      <c r="AF2592" s="276">
        <v>0.90480189837011393</v>
      </c>
      <c r="AG2592" s="93"/>
      <c r="AH2592" s="257">
        <v>11195.46250974</v>
      </c>
      <c r="AI2592" s="258">
        <v>9496.3973158359568</v>
      </c>
      <c r="AJ2592" s="258">
        <v>9558.07071160126</v>
      </c>
      <c r="AK2592" s="276">
        <v>0.99407911717121789</v>
      </c>
      <c r="AL2592" s="93"/>
      <c r="AM2592" s="257">
        <v>9626.61</v>
      </c>
      <c r="AN2592" s="258">
        <v>9605.2911720846041</v>
      </c>
      <c r="AO2592" s="276">
        <v>0.9989902415064591</v>
      </c>
      <c r="AQ2592" s="280">
        <v>9336.7938487144565</v>
      </c>
      <c r="AR2592" s="281">
        <v>9411.4349875719508</v>
      </c>
    </row>
    <row r="2593" spans="1:44" x14ac:dyDescent="0.2">
      <c r="A2593" s="260" t="s">
        <v>8395</v>
      </c>
      <c r="B2593" s="261" t="s">
        <v>7523</v>
      </c>
      <c r="C2593" s="261" t="s">
        <v>7562</v>
      </c>
      <c r="D2593" s="262" t="s">
        <v>15376</v>
      </c>
      <c r="E2593" s="257">
        <v>488</v>
      </c>
      <c r="F2593" s="258">
        <v>922</v>
      </c>
      <c r="G2593" s="258">
        <v>3096</v>
      </c>
      <c r="H2593" s="258">
        <v>2387</v>
      </c>
      <c r="I2593" s="258">
        <v>838</v>
      </c>
      <c r="J2593" s="258">
        <v>474</v>
      </c>
      <c r="K2593" s="259">
        <v>162</v>
      </c>
      <c r="L2593" s="257">
        <v>400</v>
      </c>
      <c r="M2593" s="258">
        <v>877</v>
      </c>
      <c r="N2593" s="258">
        <v>3053</v>
      </c>
      <c r="O2593" s="258">
        <v>2365</v>
      </c>
      <c r="P2593" s="258">
        <v>909</v>
      </c>
      <c r="Q2593" s="258">
        <v>607</v>
      </c>
      <c r="R2593" s="259">
        <v>307</v>
      </c>
      <c r="S2593" s="267">
        <v>16885</v>
      </c>
      <c r="T2593" s="90"/>
      <c r="U2593" s="260">
        <v>14</v>
      </c>
      <c r="V2593" s="273">
        <v>74.6168326463835</v>
      </c>
      <c r="W2593" s="273">
        <v>79.854732951835899</v>
      </c>
      <c r="X2593" s="274">
        <v>1.1846133889999999</v>
      </c>
      <c r="Z2593" s="257">
        <v>45929.840000000004</v>
      </c>
      <c r="AA2593" s="258">
        <v>17783.816913514536</v>
      </c>
      <c r="AB2593" s="276">
        <v>1.0532316798054211</v>
      </c>
      <c r="AC2593" s="92"/>
      <c r="AD2593" s="257">
        <v>1460761.7459995379</v>
      </c>
      <c r="AE2593" s="258">
        <v>14812.11077340846</v>
      </c>
      <c r="AF2593" s="276">
        <v>0.87723486961258279</v>
      </c>
      <c r="AG2593" s="93"/>
      <c r="AH2593" s="257">
        <v>20002.197073264997</v>
      </c>
      <c r="AI2593" s="258">
        <v>16966.588957992662</v>
      </c>
      <c r="AJ2593" s="258">
        <v>16924.162699836477</v>
      </c>
      <c r="AK2593" s="276">
        <v>1.0023193781365991</v>
      </c>
      <c r="AL2593" s="93"/>
      <c r="AM2593" s="257">
        <v>16891.02</v>
      </c>
      <c r="AN2593" s="258">
        <v>16853.613607854113</v>
      </c>
      <c r="AO2593" s="276">
        <v>0.99814116718117341</v>
      </c>
      <c r="AQ2593" s="280">
        <v>15607.701828036195</v>
      </c>
      <c r="AR2593" s="281">
        <v>15732.474491786636</v>
      </c>
    </row>
    <row r="2594" spans="1:44" x14ac:dyDescent="0.2">
      <c r="A2594" s="260" t="s">
        <v>8395</v>
      </c>
      <c r="B2594" s="261" t="s">
        <v>7523</v>
      </c>
      <c r="C2594" s="261" t="s">
        <v>7563</v>
      </c>
      <c r="D2594" s="262" t="s">
        <v>15377</v>
      </c>
      <c r="E2594" s="257">
        <v>125</v>
      </c>
      <c r="F2594" s="258">
        <v>284</v>
      </c>
      <c r="G2594" s="258">
        <v>981</v>
      </c>
      <c r="H2594" s="258">
        <v>927</v>
      </c>
      <c r="I2594" s="258">
        <v>385</v>
      </c>
      <c r="J2594" s="258">
        <v>188</v>
      </c>
      <c r="K2594" s="259">
        <v>49</v>
      </c>
      <c r="L2594" s="257">
        <v>139</v>
      </c>
      <c r="M2594" s="258">
        <v>320</v>
      </c>
      <c r="N2594" s="258">
        <v>936</v>
      </c>
      <c r="O2594" s="258">
        <v>871</v>
      </c>
      <c r="P2594" s="258">
        <v>413</v>
      </c>
      <c r="Q2594" s="258">
        <v>171</v>
      </c>
      <c r="R2594" s="259">
        <v>99</v>
      </c>
      <c r="S2594" s="267">
        <v>5888</v>
      </c>
      <c r="T2594" s="90"/>
      <c r="U2594" s="260">
        <v>3</v>
      </c>
      <c r="V2594" s="273">
        <v>68.807166108756803</v>
      </c>
      <c r="W2594" s="273">
        <v>63.163013698630103</v>
      </c>
      <c r="X2594" s="274">
        <v>1.1846133889999999</v>
      </c>
      <c r="Z2594" s="257">
        <v>16412.48</v>
      </c>
      <c r="AA2594" s="258">
        <v>6354.834665583835</v>
      </c>
      <c r="AB2594" s="276">
        <v>1.0792857788016024</v>
      </c>
      <c r="AC2594" s="92"/>
      <c r="AD2594" s="257">
        <v>477182.75346164696</v>
      </c>
      <c r="AE2594" s="258">
        <v>4838.6287652936735</v>
      </c>
      <c r="AF2594" s="276">
        <v>0.82177798323601792</v>
      </c>
      <c r="AG2594" s="93"/>
      <c r="AH2594" s="257">
        <v>6975.0036344319997</v>
      </c>
      <c r="AI2594" s="258">
        <v>5916.4510384756177</v>
      </c>
      <c r="AJ2594" s="258">
        <v>5901.6564984682964</v>
      </c>
      <c r="AK2594" s="276">
        <v>1.0023193781365993</v>
      </c>
      <c r="AL2594" s="93"/>
      <c r="AM2594" s="257">
        <v>5889.29</v>
      </c>
      <c r="AN2594" s="258">
        <v>5876.2477390115664</v>
      </c>
      <c r="AO2594" s="276">
        <v>0.99800403176147523</v>
      </c>
      <c r="AQ2594" s="280">
        <v>5223.9279709240618</v>
      </c>
      <c r="AR2594" s="281">
        <v>5265.6896226620383</v>
      </c>
    </row>
    <row r="2595" spans="1:44" x14ac:dyDescent="0.2">
      <c r="A2595" s="260" t="s">
        <v>8395</v>
      </c>
      <c r="B2595" s="261" t="s">
        <v>7521</v>
      </c>
      <c r="C2595" s="261" t="s">
        <v>7564</v>
      </c>
      <c r="D2595" s="262" t="s">
        <v>15378</v>
      </c>
      <c r="E2595" s="257">
        <v>182</v>
      </c>
      <c r="F2595" s="258">
        <v>342</v>
      </c>
      <c r="G2595" s="258">
        <v>1207</v>
      </c>
      <c r="H2595" s="258">
        <v>826</v>
      </c>
      <c r="I2595" s="258">
        <v>350</v>
      </c>
      <c r="J2595" s="258">
        <v>188</v>
      </c>
      <c r="K2595" s="259">
        <v>46</v>
      </c>
      <c r="L2595" s="257">
        <v>156</v>
      </c>
      <c r="M2595" s="258">
        <v>315</v>
      </c>
      <c r="N2595" s="258">
        <v>1133</v>
      </c>
      <c r="O2595" s="258">
        <v>854</v>
      </c>
      <c r="P2595" s="258">
        <v>389</v>
      </c>
      <c r="Q2595" s="258">
        <v>219</v>
      </c>
      <c r="R2595" s="259">
        <v>70</v>
      </c>
      <c r="S2595" s="267">
        <v>6277</v>
      </c>
      <c r="T2595" s="90"/>
      <c r="U2595" s="260">
        <v>11</v>
      </c>
      <c r="V2595" s="273">
        <v>109.82259215222599</v>
      </c>
      <c r="W2595" s="273">
        <v>112.502479603263</v>
      </c>
      <c r="X2595" s="274">
        <v>1.164374676</v>
      </c>
      <c r="Z2595" s="257">
        <v>16978.070000000003</v>
      </c>
      <c r="AA2595" s="258">
        <v>6573.8284397427415</v>
      </c>
      <c r="AB2595" s="276">
        <v>1.0472882650538062</v>
      </c>
      <c r="AC2595" s="92"/>
      <c r="AD2595" s="257">
        <v>649268.12986069813</v>
      </c>
      <c r="AE2595" s="258">
        <v>6583.5729115153408</v>
      </c>
      <c r="AF2595" s="276">
        <v>1.0488406741302121</v>
      </c>
      <c r="AG2595" s="93"/>
      <c r="AH2595" s="257">
        <v>7308.7798412519996</v>
      </c>
      <c r="AI2595" s="258">
        <v>6199.5721218411118</v>
      </c>
      <c r="AJ2595" s="258">
        <v>6239.8346184837337</v>
      </c>
      <c r="AK2595" s="276">
        <v>0.99407911717121777</v>
      </c>
      <c r="AL2595" s="93"/>
      <c r="AM2595" s="257">
        <v>6281.73</v>
      </c>
      <c r="AN2595" s="258">
        <v>6267.8186520923791</v>
      </c>
      <c r="AO2595" s="276">
        <v>0.99853730318502132</v>
      </c>
      <c r="AQ2595" s="280">
        <v>6844.0493319903489</v>
      </c>
      <c r="AR2595" s="281">
        <v>6898.7627212772895</v>
      </c>
    </row>
    <row r="2596" spans="1:44" x14ac:dyDescent="0.2">
      <c r="A2596" s="260" t="s">
        <v>8395</v>
      </c>
      <c r="B2596" s="261" t="s">
        <v>1073</v>
      </c>
      <c r="C2596" s="261" t="s">
        <v>7565</v>
      </c>
      <c r="D2596" s="262" t="s">
        <v>15379</v>
      </c>
      <c r="E2596" s="257">
        <v>144</v>
      </c>
      <c r="F2596" s="258">
        <v>451</v>
      </c>
      <c r="G2596" s="258">
        <v>1089</v>
      </c>
      <c r="H2596" s="258">
        <v>1090</v>
      </c>
      <c r="I2596" s="258">
        <v>510</v>
      </c>
      <c r="J2596" s="258">
        <v>322</v>
      </c>
      <c r="K2596" s="259">
        <v>119</v>
      </c>
      <c r="L2596" s="257">
        <v>154</v>
      </c>
      <c r="M2596" s="258">
        <v>383</v>
      </c>
      <c r="N2596" s="258">
        <v>1053</v>
      </c>
      <c r="O2596" s="258">
        <v>1064</v>
      </c>
      <c r="P2596" s="258">
        <v>576</v>
      </c>
      <c r="Q2596" s="258">
        <v>390</v>
      </c>
      <c r="R2596" s="259">
        <v>176</v>
      </c>
      <c r="S2596" s="267">
        <v>7521</v>
      </c>
      <c r="T2596" s="90"/>
      <c r="U2596" s="260">
        <v>31</v>
      </c>
      <c r="V2596" s="273">
        <v>75.800670635927503</v>
      </c>
      <c r="W2596" s="273">
        <v>80.912299609322304</v>
      </c>
      <c r="X2596" s="274">
        <v>1.1864296830000001</v>
      </c>
      <c r="Z2596" s="257">
        <v>22634.32</v>
      </c>
      <c r="AA2596" s="258">
        <v>8763.9016996771661</v>
      </c>
      <c r="AB2596" s="276">
        <v>1.16525750560792</v>
      </c>
      <c r="AC2596" s="92"/>
      <c r="AD2596" s="257">
        <v>654868.06970560073</v>
      </c>
      <c r="AE2596" s="258">
        <v>6640.3562504371612</v>
      </c>
      <c r="AF2596" s="276">
        <v>0.88290868906224718</v>
      </c>
      <c r="AG2596" s="93"/>
      <c r="AH2596" s="257">
        <v>8923.1376458430004</v>
      </c>
      <c r="AI2596" s="258">
        <v>7568.9289580575041</v>
      </c>
      <c r="AJ2596" s="258">
        <v>7544.0058998676013</v>
      </c>
      <c r="AK2596" s="276">
        <v>1.0030588884280816</v>
      </c>
      <c r="AL2596" s="93"/>
      <c r="AM2596" s="257">
        <v>7534.33</v>
      </c>
      <c r="AN2596" s="258">
        <v>7517.644678300273</v>
      </c>
      <c r="AO2596" s="276">
        <v>0.99955387292916809</v>
      </c>
      <c r="AQ2596" s="280">
        <v>7757.9312301937207</v>
      </c>
      <c r="AR2596" s="281">
        <v>7819.950466302218</v>
      </c>
    </row>
    <row r="2597" spans="1:44" x14ac:dyDescent="0.2">
      <c r="A2597" s="260" t="s">
        <v>8395</v>
      </c>
      <c r="B2597" s="261" t="s">
        <v>7523</v>
      </c>
      <c r="C2597" s="261" t="s">
        <v>7566</v>
      </c>
      <c r="D2597" s="262" t="s">
        <v>15380</v>
      </c>
      <c r="E2597" s="257">
        <v>85</v>
      </c>
      <c r="F2597" s="258">
        <v>227</v>
      </c>
      <c r="G2597" s="258">
        <v>603</v>
      </c>
      <c r="H2597" s="258">
        <v>708</v>
      </c>
      <c r="I2597" s="258">
        <v>334</v>
      </c>
      <c r="J2597" s="258">
        <v>170</v>
      </c>
      <c r="K2597" s="259">
        <v>39</v>
      </c>
      <c r="L2597" s="257">
        <v>84</v>
      </c>
      <c r="M2597" s="258">
        <v>217</v>
      </c>
      <c r="N2597" s="258">
        <v>596</v>
      </c>
      <c r="O2597" s="258">
        <v>691</v>
      </c>
      <c r="P2597" s="258">
        <v>337</v>
      </c>
      <c r="Q2597" s="258">
        <v>170</v>
      </c>
      <c r="R2597" s="259">
        <v>53</v>
      </c>
      <c r="S2597" s="267">
        <v>4314</v>
      </c>
      <c r="T2597" s="90"/>
      <c r="U2597" s="260">
        <v>0</v>
      </c>
      <c r="V2597" s="273">
        <v>70.364977519222506</v>
      </c>
      <c r="W2597" s="273">
        <v>57.352053840798298</v>
      </c>
      <c r="X2597" s="274">
        <v>1.1846639349999999</v>
      </c>
      <c r="Z2597" s="257">
        <v>12614.5</v>
      </c>
      <c r="AA2597" s="258">
        <v>4884.2747646307735</v>
      </c>
      <c r="AB2597" s="276">
        <v>1.1321916468777871</v>
      </c>
      <c r="AC2597" s="92"/>
      <c r="AD2597" s="257">
        <v>345440.47043596802</v>
      </c>
      <c r="AE2597" s="258">
        <v>3502.7632177037494</v>
      </c>
      <c r="AF2597" s="276">
        <v>0.81195253076118434</v>
      </c>
      <c r="AG2597" s="93"/>
      <c r="AH2597" s="257">
        <v>5110.6402155899996</v>
      </c>
      <c r="AI2597" s="258">
        <v>4335.030373538294</v>
      </c>
      <c r="AJ2597" s="258">
        <v>4324.0945792983812</v>
      </c>
      <c r="AK2597" s="276">
        <v>1.0023399581127448</v>
      </c>
      <c r="AL2597" s="93"/>
      <c r="AM2597" s="257">
        <v>4314</v>
      </c>
      <c r="AN2597" s="258">
        <v>4304.4463332754713</v>
      </c>
      <c r="AO2597" s="276">
        <v>0.99778542727757791</v>
      </c>
      <c r="AQ2597" s="280">
        <v>3966.2759585614849</v>
      </c>
      <c r="AR2597" s="281">
        <v>3997.9835617673634</v>
      </c>
    </row>
    <row r="2598" spans="1:44" x14ac:dyDescent="0.2">
      <c r="A2598" s="260" t="s">
        <v>8395</v>
      </c>
      <c r="B2598" s="261" t="s">
        <v>7521</v>
      </c>
      <c r="C2598" s="261" t="s">
        <v>7567</v>
      </c>
      <c r="D2598" s="262" t="s">
        <v>15381</v>
      </c>
      <c r="E2598" s="257">
        <v>70</v>
      </c>
      <c r="F2598" s="258">
        <v>215</v>
      </c>
      <c r="G2598" s="258">
        <v>757</v>
      </c>
      <c r="H2598" s="258">
        <v>585</v>
      </c>
      <c r="I2598" s="258">
        <v>232</v>
      </c>
      <c r="J2598" s="258">
        <v>120</v>
      </c>
      <c r="K2598" s="259">
        <v>39</v>
      </c>
      <c r="L2598" s="257">
        <v>93</v>
      </c>
      <c r="M2598" s="258">
        <v>220</v>
      </c>
      <c r="N2598" s="258">
        <v>760</v>
      </c>
      <c r="O2598" s="258">
        <v>583</v>
      </c>
      <c r="P2598" s="258">
        <v>192</v>
      </c>
      <c r="Q2598" s="258">
        <v>155</v>
      </c>
      <c r="R2598" s="259">
        <v>72</v>
      </c>
      <c r="S2598" s="267">
        <v>4093</v>
      </c>
      <c r="T2598" s="90"/>
      <c r="U2598" s="260">
        <v>10</v>
      </c>
      <c r="V2598" s="273">
        <v>85.107398325040293</v>
      </c>
      <c r="W2598" s="273">
        <v>92.791778810863704</v>
      </c>
      <c r="X2598" s="274">
        <v>1.164374676</v>
      </c>
      <c r="Z2598" s="257">
        <v>11068.639999999998</v>
      </c>
      <c r="AA2598" s="258">
        <v>4285.7250807231958</v>
      </c>
      <c r="AB2598" s="276">
        <v>1.0470865088500356</v>
      </c>
      <c r="AC2598" s="92"/>
      <c r="AD2598" s="257">
        <v>377845.20750739495</v>
      </c>
      <c r="AE2598" s="258">
        <v>3831.3469558798338</v>
      </c>
      <c r="AF2598" s="276">
        <v>0.93607304077200926</v>
      </c>
      <c r="AG2598" s="93"/>
      <c r="AH2598" s="257">
        <v>4765.7855488679998</v>
      </c>
      <c r="AI2598" s="258">
        <v>4042.5121387120707</v>
      </c>
      <c r="AJ2598" s="258">
        <v>4068.765826581794</v>
      </c>
      <c r="AK2598" s="276">
        <v>0.99407911717121766</v>
      </c>
      <c r="AL2598" s="93"/>
      <c r="AM2598" s="257">
        <v>4097.3</v>
      </c>
      <c r="AN2598" s="258">
        <v>4088.2262311844197</v>
      </c>
      <c r="AO2598" s="276">
        <v>0.99883367485570973</v>
      </c>
      <c r="AQ2598" s="280">
        <v>3983.3472933844546</v>
      </c>
      <c r="AR2598" s="281">
        <v>4015.1913699765564</v>
      </c>
    </row>
    <row r="2599" spans="1:44" x14ac:dyDescent="0.2">
      <c r="A2599" s="260" t="s">
        <v>8395</v>
      </c>
      <c r="B2599" s="261" t="s">
        <v>7523</v>
      </c>
      <c r="C2599" s="261" t="s">
        <v>7568</v>
      </c>
      <c r="D2599" s="262" t="s">
        <v>15382</v>
      </c>
      <c r="E2599" s="257">
        <v>85</v>
      </c>
      <c r="F2599" s="258">
        <v>255</v>
      </c>
      <c r="G2599" s="258">
        <v>843</v>
      </c>
      <c r="H2599" s="258">
        <v>822</v>
      </c>
      <c r="I2599" s="258">
        <v>334</v>
      </c>
      <c r="J2599" s="258">
        <v>189</v>
      </c>
      <c r="K2599" s="259">
        <v>42</v>
      </c>
      <c r="L2599" s="257">
        <v>97</v>
      </c>
      <c r="M2599" s="258">
        <v>198</v>
      </c>
      <c r="N2599" s="258">
        <v>839</v>
      </c>
      <c r="O2599" s="258">
        <v>834</v>
      </c>
      <c r="P2599" s="258">
        <v>343</v>
      </c>
      <c r="Q2599" s="258">
        <v>218</v>
      </c>
      <c r="R2599" s="259">
        <v>120</v>
      </c>
      <c r="S2599" s="267">
        <v>5219</v>
      </c>
      <c r="T2599" s="90"/>
      <c r="U2599" s="260">
        <v>71</v>
      </c>
      <c r="V2599" s="273">
        <v>81.335923884547697</v>
      </c>
      <c r="W2599" s="273">
        <v>95.791206662792902</v>
      </c>
      <c r="X2599" s="274">
        <v>1.1846133889999999</v>
      </c>
      <c r="Z2599" s="257">
        <v>15096.33</v>
      </c>
      <c r="AA2599" s="258">
        <v>5845.2276077163961</v>
      </c>
      <c r="AB2599" s="276">
        <v>1.1199899612409265</v>
      </c>
      <c r="AC2599" s="92"/>
      <c r="AD2599" s="257">
        <v>480357.81743167562</v>
      </c>
      <c r="AE2599" s="258">
        <v>4870.82388497388</v>
      </c>
      <c r="AF2599" s="276">
        <v>0.93328681451885032</v>
      </c>
      <c r="AG2599" s="93"/>
      <c r="AH2599" s="257">
        <v>6182.4972771909997</v>
      </c>
      <c r="AI2599" s="258">
        <v>5244.2184051977329</v>
      </c>
      <c r="AJ2599" s="258">
        <v>5231.1048344949122</v>
      </c>
      <c r="AK2599" s="276">
        <v>1.0023193781365993</v>
      </c>
      <c r="AL2599" s="93"/>
      <c r="AM2599" s="257">
        <v>5249.53</v>
      </c>
      <c r="AN2599" s="258">
        <v>5237.9045340564626</v>
      </c>
      <c r="AO2599" s="276">
        <v>1.003622252166404</v>
      </c>
      <c r="AQ2599" s="280">
        <v>5487.7329063738634</v>
      </c>
      <c r="AR2599" s="281">
        <v>5531.6034941274838</v>
      </c>
    </row>
    <row r="2600" spans="1:44" x14ac:dyDescent="0.2">
      <c r="A2600" s="260" t="s">
        <v>8395</v>
      </c>
      <c r="B2600" s="261" t="s">
        <v>1073</v>
      </c>
      <c r="C2600" s="261" t="s">
        <v>7569</v>
      </c>
      <c r="D2600" s="262" t="s">
        <v>15383</v>
      </c>
      <c r="E2600" s="257">
        <v>184</v>
      </c>
      <c r="F2600" s="258">
        <v>360</v>
      </c>
      <c r="G2600" s="258">
        <v>1112</v>
      </c>
      <c r="H2600" s="258">
        <v>779</v>
      </c>
      <c r="I2600" s="258">
        <v>235</v>
      </c>
      <c r="J2600" s="258">
        <v>116</v>
      </c>
      <c r="K2600" s="259">
        <v>42</v>
      </c>
      <c r="L2600" s="257">
        <v>150</v>
      </c>
      <c r="M2600" s="258">
        <v>319</v>
      </c>
      <c r="N2600" s="258">
        <v>1137</v>
      </c>
      <c r="O2600" s="258">
        <v>797</v>
      </c>
      <c r="P2600" s="258">
        <v>258</v>
      </c>
      <c r="Q2600" s="258">
        <v>136</v>
      </c>
      <c r="R2600" s="259">
        <v>77</v>
      </c>
      <c r="S2600" s="267">
        <v>5702</v>
      </c>
      <c r="T2600" s="90"/>
      <c r="U2600" s="260">
        <v>6</v>
      </c>
      <c r="V2600" s="273">
        <v>90.237356349869401</v>
      </c>
      <c r="W2600" s="273">
        <v>97.252954665725795</v>
      </c>
      <c r="X2600" s="274">
        <v>1.1864296830000001</v>
      </c>
      <c r="Z2600" s="257">
        <v>14541.030000000002</v>
      </c>
      <c r="AA2600" s="258">
        <v>5630.2180729112551</v>
      </c>
      <c r="AB2600" s="276">
        <v>0.98741109661719662</v>
      </c>
      <c r="AC2600" s="92"/>
      <c r="AD2600" s="257">
        <v>540041.52418764087</v>
      </c>
      <c r="AE2600" s="258">
        <v>5476.0161268011543</v>
      </c>
      <c r="AF2600" s="276">
        <v>0.96036761255719993</v>
      </c>
      <c r="AG2600" s="93"/>
      <c r="AH2600" s="257">
        <v>6765.0220524660008</v>
      </c>
      <c r="AI2600" s="258">
        <v>5738.3370454519209</v>
      </c>
      <c r="AJ2600" s="258">
        <v>5719.4417818169222</v>
      </c>
      <c r="AK2600" s="276">
        <v>1.0030588884280818</v>
      </c>
      <c r="AL2600" s="93"/>
      <c r="AM2600" s="257">
        <v>5704.58</v>
      </c>
      <c r="AN2600" s="258">
        <v>5691.9467927391252</v>
      </c>
      <c r="AO2600" s="276">
        <v>0.99823689806017624</v>
      </c>
      <c r="AQ2600" s="280">
        <v>5414.0563477905507</v>
      </c>
      <c r="AR2600" s="281">
        <v>5457.3379429703964</v>
      </c>
    </row>
    <row r="2601" spans="1:44" x14ac:dyDescent="0.2">
      <c r="A2601" s="260" t="s">
        <v>8395</v>
      </c>
      <c r="B2601" s="261" t="s">
        <v>7521</v>
      </c>
      <c r="C2601" s="261" t="s">
        <v>7570</v>
      </c>
      <c r="D2601" s="262" t="s">
        <v>15384</v>
      </c>
      <c r="E2601" s="257">
        <v>315</v>
      </c>
      <c r="F2601" s="258">
        <v>600</v>
      </c>
      <c r="G2601" s="258">
        <v>2230</v>
      </c>
      <c r="H2601" s="258">
        <v>1504</v>
      </c>
      <c r="I2601" s="258">
        <v>406</v>
      </c>
      <c r="J2601" s="258">
        <v>206</v>
      </c>
      <c r="K2601" s="259">
        <v>49</v>
      </c>
      <c r="L2601" s="257">
        <v>369</v>
      </c>
      <c r="M2601" s="258">
        <v>598</v>
      </c>
      <c r="N2601" s="258">
        <v>2180</v>
      </c>
      <c r="O2601" s="258">
        <v>1467</v>
      </c>
      <c r="P2601" s="258">
        <v>443</v>
      </c>
      <c r="Q2601" s="258">
        <v>276</v>
      </c>
      <c r="R2601" s="259">
        <v>109</v>
      </c>
      <c r="S2601" s="267">
        <v>10752</v>
      </c>
      <c r="T2601" s="90"/>
      <c r="U2601" s="260">
        <v>0</v>
      </c>
      <c r="V2601" s="273">
        <v>107.311588745618</v>
      </c>
      <c r="W2601" s="273">
        <v>107.362347233883</v>
      </c>
      <c r="X2601" s="274">
        <v>1.164374676</v>
      </c>
      <c r="Z2601" s="257">
        <v>26946.12</v>
      </c>
      <c r="AA2601" s="258">
        <v>10433.410275533122</v>
      </c>
      <c r="AB2601" s="276">
        <v>0.97036925925717288</v>
      </c>
      <c r="AC2601" s="92"/>
      <c r="AD2601" s="257">
        <v>1092008.9320305961</v>
      </c>
      <c r="AE2601" s="258">
        <v>11072.960605030643</v>
      </c>
      <c r="AF2601" s="276">
        <v>1.0298512467476417</v>
      </c>
      <c r="AG2601" s="93"/>
      <c r="AH2601" s="257">
        <v>12519.356516352</v>
      </c>
      <c r="AI2601" s="258">
        <v>10619.372224635277</v>
      </c>
      <c r="AJ2601" s="258">
        <v>10688.338667824934</v>
      </c>
      <c r="AK2601" s="276">
        <v>0.99407911717121777</v>
      </c>
      <c r="AL2601" s="93"/>
      <c r="AM2601" s="257">
        <v>10752</v>
      </c>
      <c r="AN2601" s="258">
        <v>10728.188914088518</v>
      </c>
      <c r="AO2601" s="276">
        <v>0.99778542727757791</v>
      </c>
      <c r="AQ2601" s="280">
        <v>10657.587133470277</v>
      </c>
      <c r="AR2601" s="281">
        <v>10742.787091186461</v>
      </c>
    </row>
    <row r="2602" spans="1:44" x14ac:dyDescent="0.2">
      <c r="A2602" s="260" t="s">
        <v>8395</v>
      </c>
      <c r="B2602" s="261" t="s">
        <v>7521</v>
      </c>
      <c r="C2602" s="261" t="s">
        <v>7571</v>
      </c>
      <c r="D2602" s="262" t="s">
        <v>15385</v>
      </c>
      <c r="E2602" s="257">
        <v>32</v>
      </c>
      <c r="F2602" s="258">
        <v>124</v>
      </c>
      <c r="G2602" s="258">
        <v>571</v>
      </c>
      <c r="H2602" s="258">
        <v>476</v>
      </c>
      <c r="I2602" s="258">
        <v>145</v>
      </c>
      <c r="J2602" s="258">
        <v>48</v>
      </c>
      <c r="K2602" s="259">
        <v>9</v>
      </c>
      <c r="L2602" s="257">
        <v>24</v>
      </c>
      <c r="M2602" s="258">
        <v>149</v>
      </c>
      <c r="N2602" s="258">
        <v>439</v>
      </c>
      <c r="O2602" s="258">
        <v>465</v>
      </c>
      <c r="P2602" s="258">
        <v>137</v>
      </c>
      <c r="Q2602" s="258">
        <v>49</v>
      </c>
      <c r="R2602" s="259">
        <v>13</v>
      </c>
      <c r="S2602" s="267">
        <v>2681</v>
      </c>
      <c r="T2602" s="90"/>
      <c r="U2602" s="260">
        <v>0</v>
      </c>
      <c r="V2602" s="273">
        <v>110.277970831952</v>
      </c>
      <c r="W2602" s="273">
        <v>103.89287047405701</v>
      </c>
      <c r="X2602" s="274">
        <v>1.164374676</v>
      </c>
      <c r="Z2602" s="257">
        <v>6645.95</v>
      </c>
      <c r="AA2602" s="258">
        <v>2573.2804211025318</v>
      </c>
      <c r="AB2602" s="276">
        <v>0.95982111939669223</v>
      </c>
      <c r="AC2602" s="92"/>
      <c r="AD2602" s="257">
        <v>272165.91906591755</v>
      </c>
      <c r="AE2602" s="258">
        <v>2759.7599355207703</v>
      </c>
      <c r="AF2602" s="276">
        <v>1.0293770740472847</v>
      </c>
      <c r="AG2602" s="93"/>
      <c r="AH2602" s="257">
        <v>3121.6885063559998</v>
      </c>
      <c r="AI2602" s="258">
        <v>2647.9294023667389</v>
      </c>
      <c r="AJ2602" s="258">
        <v>2665.1261131360347</v>
      </c>
      <c r="AK2602" s="276">
        <v>0.99407911717121777</v>
      </c>
      <c r="AL2602" s="93"/>
      <c r="AM2602" s="257">
        <v>2681</v>
      </c>
      <c r="AN2602" s="258">
        <v>2675.0627305311864</v>
      </c>
      <c r="AO2602" s="276">
        <v>0.99778542727757791</v>
      </c>
      <c r="AQ2602" s="280">
        <v>2627.360791329962</v>
      </c>
      <c r="AR2602" s="281">
        <v>2648.3647038969507</v>
      </c>
    </row>
    <row r="2603" spans="1:44" x14ac:dyDescent="0.2">
      <c r="A2603" s="260" t="s">
        <v>8395</v>
      </c>
      <c r="B2603" s="261" t="s">
        <v>7521</v>
      </c>
      <c r="C2603" s="261" t="s">
        <v>7572</v>
      </c>
      <c r="D2603" s="262" t="s">
        <v>15386</v>
      </c>
      <c r="E2603" s="257">
        <v>110</v>
      </c>
      <c r="F2603" s="258">
        <v>150</v>
      </c>
      <c r="G2603" s="258">
        <v>597</v>
      </c>
      <c r="H2603" s="258">
        <v>389</v>
      </c>
      <c r="I2603" s="258">
        <v>128</v>
      </c>
      <c r="J2603" s="258">
        <v>64</v>
      </c>
      <c r="K2603" s="259">
        <v>21</v>
      </c>
      <c r="L2603" s="257">
        <v>88</v>
      </c>
      <c r="M2603" s="258">
        <v>154</v>
      </c>
      <c r="N2603" s="258">
        <v>569</v>
      </c>
      <c r="O2603" s="258">
        <v>293</v>
      </c>
      <c r="P2603" s="258">
        <v>134</v>
      </c>
      <c r="Q2603" s="258">
        <v>88</v>
      </c>
      <c r="R2603" s="259">
        <v>64</v>
      </c>
      <c r="S2603" s="267">
        <v>2849</v>
      </c>
      <c r="T2603" s="90"/>
      <c r="U2603" s="260">
        <v>9</v>
      </c>
      <c r="V2603" s="273">
        <v>108.098167334341</v>
      </c>
      <c r="W2603" s="273">
        <v>109.66819625838301</v>
      </c>
      <c r="X2603" s="274">
        <v>1.164374676</v>
      </c>
      <c r="Z2603" s="257">
        <v>7446.8499999999995</v>
      </c>
      <c r="AA2603" s="258">
        <v>2883.3851148274343</v>
      </c>
      <c r="AB2603" s="276">
        <v>1.0120691873736167</v>
      </c>
      <c r="AC2603" s="92"/>
      <c r="AD2603" s="257">
        <v>291494.51917612355</v>
      </c>
      <c r="AE2603" s="258">
        <v>2955.7517642439311</v>
      </c>
      <c r="AF2603" s="276">
        <v>1.0374699067195265</v>
      </c>
      <c r="AG2603" s="93"/>
      <c r="AH2603" s="257">
        <v>3317.303451924</v>
      </c>
      <c r="AI2603" s="258">
        <v>2813.857093376665</v>
      </c>
      <c r="AJ2603" s="258">
        <v>2832.1314048207992</v>
      </c>
      <c r="AK2603" s="276">
        <v>0.99407911717121766</v>
      </c>
      <c r="AL2603" s="93"/>
      <c r="AM2603" s="257">
        <v>2852.87</v>
      </c>
      <c r="AN2603" s="258">
        <v>2846.5521119173836</v>
      </c>
      <c r="AO2603" s="276">
        <v>0.99914079042379211</v>
      </c>
      <c r="AQ2603" s="280">
        <v>2971.1583644697098</v>
      </c>
      <c r="AR2603" s="281">
        <v>2994.9106982625913</v>
      </c>
    </row>
    <row r="2604" spans="1:44" x14ac:dyDescent="0.2">
      <c r="A2604" s="260" t="s">
        <v>8395</v>
      </c>
      <c r="B2604" s="261" t="s">
        <v>7523</v>
      </c>
      <c r="C2604" s="261" t="s">
        <v>7573</v>
      </c>
      <c r="D2604" s="262" t="s">
        <v>15387</v>
      </c>
      <c r="E2604" s="257">
        <v>127</v>
      </c>
      <c r="F2604" s="258">
        <v>151</v>
      </c>
      <c r="G2604" s="258">
        <v>1036</v>
      </c>
      <c r="H2604" s="258">
        <v>479</v>
      </c>
      <c r="I2604" s="258">
        <v>157</v>
      </c>
      <c r="J2604" s="258">
        <v>74</v>
      </c>
      <c r="K2604" s="259">
        <v>32</v>
      </c>
      <c r="L2604" s="257">
        <v>113</v>
      </c>
      <c r="M2604" s="258">
        <v>153</v>
      </c>
      <c r="N2604" s="258">
        <v>735</v>
      </c>
      <c r="O2604" s="258">
        <v>447</v>
      </c>
      <c r="P2604" s="258">
        <v>155</v>
      </c>
      <c r="Q2604" s="258">
        <v>87</v>
      </c>
      <c r="R2604" s="259">
        <v>47</v>
      </c>
      <c r="S2604" s="267">
        <v>3793</v>
      </c>
      <c r="T2604" s="90"/>
      <c r="U2604" s="260">
        <v>36</v>
      </c>
      <c r="V2604" s="273">
        <v>93.665403460483603</v>
      </c>
      <c r="W2604" s="273">
        <v>110.33086680760999</v>
      </c>
      <c r="X2604" s="274">
        <v>1.1846133889999999</v>
      </c>
      <c r="Z2604" s="257">
        <v>9358.24</v>
      </c>
      <c r="AA2604" s="258">
        <v>3623.4662866826502</v>
      </c>
      <c r="AB2604" s="276">
        <v>0.95530352931258899</v>
      </c>
      <c r="AC2604" s="92"/>
      <c r="AD2604" s="257">
        <v>374378.41613551159</v>
      </c>
      <c r="AE2604" s="258">
        <v>3796.193723007148</v>
      </c>
      <c r="AF2604" s="276">
        <v>1.0008420044838249</v>
      </c>
      <c r="AG2604" s="93"/>
      <c r="AH2604" s="257">
        <v>4493.2385844769997</v>
      </c>
      <c r="AI2604" s="258">
        <v>3811.3279193169192</v>
      </c>
      <c r="AJ2604" s="258">
        <v>3801.7974012721215</v>
      </c>
      <c r="AK2604" s="276">
        <v>1.0023193781365993</v>
      </c>
      <c r="AL2604" s="93"/>
      <c r="AM2604" s="257">
        <v>3808.48</v>
      </c>
      <c r="AN2604" s="258">
        <v>3800.0458440781099</v>
      </c>
      <c r="AO2604" s="276">
        <v>1.0018575913730845</v>
      </c>
      <c r="AQ2604" s="280">
        <v>3641.6807382638517</v>
      </c>
      <c r="AR2604" s="281">
        <v>3670.7934296291901</v>
      </c>
    </row>
    <row r="2605" spans="1:44" x14ac:dyDescent="0.2">
      <c r="A2605" s="260" t="s">
        <v>8395</v>
      </c>
      <c r="B2605" s="261" t="s">
        <v>7523</v>
      </c>
      <c r="C2605" s="261" t="s">
        <v>7574</v>
      </c>
      <c r="D2605" s="262" t="s">
        <v>15388</v>
      </c>
      <c r="E2605" s="257">
        <v>126</v>
      </c>
      <c r="F2605" s="258">
        <v>245</v>
      </c>
      <c r="G2605" s="258">
        <v>840</v>
      </c>
      <c r="H2605" s="258">
        <v>717</v>
      </c>
      <c r="I2605" s="258">
        <v>307</v>
      </c>
      <c r="J2605" s="258">
        <v>172</v>
      </c>
      <c r="K2605" s="259">
        <v>40</v>
      </c>
      <c r="L2605" s="257">
        <v>103</v>
      </c>
      <c r="M2605" s="258">
        <v>273</v>
      </c>
      <c r="N2605" s="258">
        <v>766</v>
      </c>
      <c r="O2605" s="258">
        <v>700</v>
      </c>
      <c r="P2605" s="258">
        <v>325</v>
      </c>
      <c r="Q2605" s="258">
        <v>223</v>
      </c>
      <c r="R2605" s="259">
        <v>77</v>
      </c>
      <c r="S2605" s="267">
        <v>4914</v>
      </c>
      <c r="T2605" s="90"/>
      <c r="U2605" s="260">
        <v>18</v>
      </c>
      <c r="V2605" s="273">
        <v>81.323396950437598</v>
      </c>
      <c r="W2605" s="273">
        <v>94.092229038854796</v>
      </c>
      <c r="X2605" s="274">
        <v>1.1846133889999999</v>
      </c>
      <c r="Z2605" s="257">
        <v>13941.22</v>
      </c>
      <c r="AA2605" s="258">
        <v>5397.9744765282676</v>
      </c>
      <c r="AB2605" s="276">
        <v>1.0984889044624069</v>
      </c>
      <c r="AC2605" s="92"/>
      <c r="AD2605" s="257">
        <v>450292.82371579745</v>
      </c>
      <c r="AE2605" s="258">
        <v>4565.9651230703785</v>
      </c>
      <c r="AF2605" s="276">
        <v>0.92917483171965376</v>
      </c>
      <c r="AG2605" s="93"/>
      <c r="AH2605" s="257">
        <v>5821.1901935459991</v>
      </c>
      <c r="AI2605" s="258">
        <v>4937.7446336734347</v>
      </c>
      <c r="AJ2605" s="258">
        <v>4925.3974241632486</v>
      </c>
      <c r="AK2605" s="276">
        <v>1.0023193781365993</v>
      </c>
      <c r="AL2605" s="93"/>
      <c r="AM2605" s="257">
        <v>4921.74</v>
      </c>
      <c r="AN2605" s="258">
        <v>4910.840448849146</v>
      </c>
      <c r="AO2605" s="276">
        <v>0.99935703069783188</v>
      </c>
      <c r="AQ2605" s="280">
        <v>5024.0628461844881</v>
      </c>
      <c r="AR2605" s="281">
        <v>5064.2267159889461</v>
      </c>
    </row>
    <row r="2606" spans="1:44" x14ac:dyDescent="0.2">
      <c r="A2606" s="260" t="s">
        <v>8395</v>
      </c>
      <c r="B2606" s="261" t="s">
        <v>7521</v>
      </c>
      <c r="C2606" s="261" t="s">
        <v>7575</v>
      </c>
      <c r="D2606" s="262" t="s">
        <v>15389</v>
      </c>
      <c r="E2606" s="257">
        <v>146</v>
      </c>
      <c r="F2606" s="258">
        <v>262</v>
      </c>
      <c r="G2606" s="258">
        <v>835</v>
      </c>
      <c r="H2606" s="258">
        <v>738</v>
      </c>
      <c r="I2606" s="258">
        <v>342</v>
      </c>
      <c r="J2606" s="258">
        <v>222</v>
      </c>
      <c r="K2606" s="259">
        <v>46</v>
      </c>
      <c r="L2606" s="257">
        <v>119</v>
      </c>
      <c r="M2606" s="258">
        <v>256</v>
      </c>
      <c r="N2606" s="258">
        <v>897</v>
      </c>
      <c r="O2606" s="258">
        <v>793</v>
      </c>
      <c r="P2606" s="258">
        <v>381</v>
      </c>
      <c r="Q2606" s="258">
        <v>234</v>
      </c>
      <c r="R2606" s="259">
        <v>71</v>
      </c>
      <c r="S2606" s="267">
        <v>5342</v>
      </c>
      <c r="T2606" s="90"/>
      <c r="U2606" s="260">
        <v>0</v>
      </c>
      <c r="V2606" s="273">
        <v>92.359310001649703</v>
      </c>
      <c r="W2606" s="273">
        <v>102.160263653483</v>
      </c>
      <c r="X2606" s="274">
        <v>1.164374676</v>
      </c>
      <c r="Z2606" s="257">
        <v>15498.609999999999</v>
      </c>
      <c r="AA2606" s="258">
        <v>6000.9885219274756</v>
      </c>
      <c r="AB2606" s="276">
        <v>1.1233598880433313</v>
      </c>
      <c r="AC2606" s="92"/>
      <c r="AD2606" s="257">
        <v>515112.48820534634</v>
      </c>
      <c r="AE2606" s="258">
        <v>5223.2359294450353</v>
      </c>
      <c r="AF2606" s="276">
        <v>0.97776786399195714</v>
      </c>
      <c r="AG2606" s="93"/>
      <c r="AH2606" s="257">
        <v>6220.0895191919999</v>
      </c>
      <c r="AI2606" s="258">
        <v>5276.1055081846771</v>
      </c>
      <c r="AJ2606" s="258">
        <v>5310.3706439286452</v>
      </c>
      <c r="AK2606" s="276">
        <v>0.99407911717121777</v>
      </c>
      <c r="AL2606" s="93"/>
      <c r="AM2606" s="257">
        <v>5342</v>
      </c>
      <c r="AN2606" s="258">
        <v>5330.1697525168211</v>
      </c>
      <c r="AO2606" s="276">
        <v>0.99778542727757791</v>
      </c>
      <c r="AQ2606" s="280">
        <v>5819.915280610684</v>
      </c>
      <c r="AR2606" s="281">
        <v>5866.4414341959136</v>
      </c>
    </row>
    <row r="2607" spans="1:44" x14ac:dyDescent="0.2">
      <c r="A2607" s="260" t="s">
        <v>8395</v>
      </c>
      <c r="B2607" s="261" t="s">
        <v>7523</v>
      </c>
      <c r="C2607" s="261" t="s">
        <v>7576</v>
      </c>
      <c r="D2607" s="262" t="s">
        <v>15390</v>
      </c>
      <c r="E2607" s="257">
        <v>133</v>
      </c>
      <c r="F2607" s="258">
        <v>321</v>
      </c>
      <c r="G2607" s="258">
        <v>816</v>
      </c>
      <c r="H2607" s="258">
        <v>754</v>
      </c>
      <c r="I2607" s="258">
        <v>227</v>
      </c>
      <c r="J2607" s="258">
        <v>82</v>
      </c>
      <c r="K2607" s="259">
        <v>25</v>
      </c>
      <c r="L2607" s="257">
        <v>148</v>
      </c>
      <c r="M2607" s="258">
        <v>256</v>
      </c>
      <c r="N2607" s="258">
        <v>892</v>
      </c>
      <c r="O2607" s="258">
        <v>676</v>
      </c>
      <c r="P2607" s="258">
        <v>210</v>
      </c>
      <c r="Q2607" s="258">
        <v>97</v>
      </c>
      <c r="R2607" s="259">
        <v>40</v>
      </c>
      <c r="S2607" s="267">
        <v>4677</v>
      </c>
      <c r="T2607" s="90"/>
      <c r="U2607" s="260">
        <v>1</v>
      </c>
      <c r="V2607" s="273">
        <v>74.435584482694097</v>
      </c>
      <c r="W2607" s="273">
        <v>75.130416130416094</v>
      </c>
      <c r="X2607" s="274">
        <v>1.1846133889999999</v>
      </c>
      <c r="Z2607" s="257">
        <v>11850.65</v>
      </c>
      <c r="AA2607" s="258">
        <v>4588.5156557510545</v>
      </c>
      <c r="AB2607" s="276">
        <v>0.98108096124675104</v>
      </c>
      <c r="AC2607" s="92"/>
      <c r="AD2607" s="257">
        <v>399165.72179541067</v>
      </c>
      <c r="AE2607" s="258">
        <v>4047.5367761876187</v>
      </c>
      <c r="AF2607" s="276">
        <v>0.86541303745726295</v>
      </c>
      <c r="AG2607" s="93"/>
      <c r="AH2607" s="257">
        <v>5540.4368203529993</v>
      </c>
      <c r="AI2607" s="258">
        <v>4699.5994407184889</v>
      </c>
      <c r="AJ2607" s="258">
        <v>4687.8477315448745</v>
      </c>
      <c r="AK2607" s="276">
        <v>1.0023193781365991</v>
      </c>
      <c r="AL2607" s="93"/>
      <c r="AM2607" s="257">
        <v>4677.43</v>
      </c>
      <c r="AN2607" s="258">
        <v>4667.0714911109617</v>
      </c>
      <c r="AO2607" s="276">
        <v>0.9978771629486769</v>
      </c>
      <c r="AQ2607" s="280">
        <v>3971.7221764310325</v>
      </c>
      <c r="AR2607" s="281">
        <v>4003.4733183409712</v>
      </c>
    </row>
    <row r="2608" spans="1:44" x14ac:dyDescent="0.2">
      <c r="A2608" s="260" t="s">
        <v>8395</v>
      </c>
      <c r="B2608" s="261" t="s">
        <v>7523</v>
      </c>
      <c r="C2608" s="261" t="s">
        <v>7577</v>
      </c>
      <c r="D2608" s="262" t="s">
        <v>15391</v>
      </c>
      <c r="E2608" s="257">
        <v>230</v>
      </c>
      <c r="F2608" s="258">
        <v>354</v>
      </c>
      <c r="G2608" s="258">
        <v>1245</v>
      </c>
      <c r="H2608" s="258">
        <v>804</v>
      </c>
      <c r="I2608" s="258">
        <v>293</v>
      </c>
      <c r="J2608" s="258">
        <v>158</v>
      </c>
      <c r="K2608" s="259">
        <v>32</v>
      </c>
      <c r="L2608" s="257">
        <v>260</v>
      </c>
      <c r="M2608" s="258">
        <v>358</v>
      </c>
      <c r="N2608" s="258">
        <v>1274</v>
      </c>
      <c r="O2608" s="258">
        <v>746</v>
      </c>
      <c r="P2608" s="258">
        <v>266</v>
      </c>
      <c r="Q2608" s="258">
        <v>173</v>
      </c>
      <c r="R2608" s="259">
        <v>72</v>
      </c>
      <c r="S2608" s="267">
        <v>6265</v>
      </c>
      <c r="T2608" s="90"/>
      <c r="U2608" s="260">
        <v>1</v>
      </c>
      <c r="V2608" s="273">
        <v>86.262946994207596</v>
      </c>
      <c r="W2608" s="273">
        <v>90.295946162473896</v>
      </c>
      <c r="X2608" s="274">
        <v>1.1846133889999999</v>
      </c>
      <c r="Z2608" s="257">
        <v>16149.349999999999</v>
      </c>
      <c r="AA2608" s="258">
        <v>6252.9519735375934</v>
      </c>
      <c r="AB2608" s="276">
        <v>0.9980769311312998</v>
      </c>
      <c r="AC2608" s="92"/>
      <c r="AD2608" s="257">
        <v>576541.86768334336</v>
      </c>
      <c r="AE2608" s="258">
        <v>5846.1292767425657</v>
      </c>
      <c r="AF2608" s="276">
        <v>0.93314114552953964</v>
      </c>
      <c r="AG2608" s="93"/>
      <c r="AH2608" s="257">
        <v>7421.6028820849997</v>
      </c>
      <c r="AI2608" s="258">
        <v>6295.2727167204057</v>
      </c>
      <c r="AJ2608" s="258">
        <v>6279.5309040257944</v>
      </c>
      <c r="AK2608" s="276">
        <v>1.0023193781365993</v>
      </c>
      <c r="AL2608" s="93"/>
      <c r="AM2608" s="257">
        <v>6265.43</v>
      </c>
      <c r="AN2608" s="258">
        <v>6251.554749627755</v>
      </c>
      <c r="AO2608" s="276">
        <v>0.99785391055510853</v>
      </c>
      <c r="AQ2608" s="280">
        <v>5835.8688437311075</v>
      </c>
      <c r="AR2608" s="281">
        <v>5882.5225348993063</v>
      </c>
    </row>
    <row r="2609" spans="1:44" x14ac:dyDescent="0.2">
      <c r="A2609" s="260" t="s">
        <v>8395</v>
      </c>
      <c r="B2609" s="261" t="s">
        <v>7523</v>
      </c>
      <c r="C2609" s="261" t="s">
        <v>7578</v>
      </c>
      <c r="D2609" s="262" t="s">
        <v>15392</v>
      </c>
      <c r="E2609" s="257">
        <v>164</v>
      </c>
      <c r="F2609" s="258">
        <v>321</v>
      </c>
      <c r="G2609" s="258">
        <v>1173</v>
      </c>
      <c r="H2609" s="258">
        <v>706</v>
      </c>
      <c r="I2609" s="258">
        <v>192</v>
      </c>
      <c r="J2609" s="258">
        <v>155</v>
      </c>
      <c r="K2609" s="259">
        <v>30</v>
      </c>
      <c r="L2609" s="257">
        <v>162</v>
      </c>
      <c r="M2609" s="258">
        <v>287</v>
      </c>
      <c r="N2609" s="258">
        <v>1121</v>
      </c>
      <c r="O2609" s="258">
        <v>705</v>
      </c>
      <c r="P2609" s="258">
        <v>195</v>
      </c>
      <c r="Q2609" s="258">
        <v>183</v>
      </c>
      <c r="R2609" s="259">
        <v>85</v>
      </c>
      <c r="S2609" s="267">
        <v>5479</v>
      </c>
      <c r="T2609" s="90"/>
      <c r="U2609" s="260">
        <v>2</v>
      </c>
      <c r="V2609" s="273">
        <v>90.613121523027203</v>
      </c>
      <c r="W2609" s="273">
        <v>92.140296323394907</v>
      </c>
      <c r="X2609" s="274">
        <v>1.1846133889999999</v>
      </c>
      <c r="Z2609" s="257">
        <v>14018.7</v>
      </c>
      <c r="AA2609" s="258">
        <v>5427.9743662395995</v>
      </c>
      <c r="AB2609" s="276">
        <v>0.99068705352064235</v>
      </c>
      <c r="AC2609" s="92"/>
      <c r="AD2609" s="257">
        <v>512826.47321985191</v>
      </c>
      <c r="AE2609" s="258">
        <v>5200.0557583544751</v>
      </c>
      <c r="AF2609" s="276">
        <v>0.94908847569893684</v>
      </c>
      <c r="AG2609" s="93"/>
      <c r="AH2609" s="257">
        <v>6490.4967583309999</v>
      </c>
      <c r="AI2609" s="258">
        <v>5505.4747350217249</v>
      </c>
      <c r="AJ2609" s="258">
        <v>5491.7078728104279</v>
      </c>
      <c r="AK2609" s="276">
        <v>1.0023193781365993</v>
      </c>
      <c r="AL2609" s="93"/>
      <c r="AM2609" s="257">
        <v>5479.86</v>
      </c>
      <c r="AN2609" s="258">
        <v>5467.7244515213079</v>
      </c>
      <c r="AO2609" s="276">
        <v>0.99794204262115493</v>
      </c>
      <c r="AQ2609" s="280">
        <v>5152.9500702067753</v>
      </c>
      <c r="AR2609" s="281">
        <v>5194.1443032538073</v>
      </c>
    </row>
    <row r="2610" spans="1:44" x14ac:dyDescent="0.2">
      <c r="A2610" s="260" t="s">
        <v>8395</v>
      </c>
      <c r="B2610" s="261" t="s">
        <v>1073</v>
      </c>
      <c r="C2610" s="261" t="s">
        <v>7579</v>
      </c>
      <c r="D2610" s="262" t="s">
        <v>15393</v>
      </c>
      <c r="E2610" s="257">
        <v>79</v>
      </c>
      <c r="F2610" s="258">
        <v>172</v>
      </c>
      <c r="G2610" s="258">
        <v>886</v>
      </c>
      <c r="H2610" s="258">
        <v>575</v>
      </c>
      <c r="I2610" s="258">
        <v>202</v>
      </c>
      <c r="J2610" s="258">
        <v>121</v>
      </c>
      <c r="K2610" s="259">
        <v>45</v>
      </c>
      <c r="L2610" s="257">
        <v>97</v>
      </c>
      <c r="M2610" s="258">
        <v>150</v>
      </c>
      <c r="N2610" s="258">
        <v>551</v>
      </c>
      <c r="O2610" s="258">
        <v>429</v>
      </c>
      <c r="P2610" s="258">
        <v>160</v>
      </c>
      <c r="Q2610" s="258">
        <v>120</v>
      </c>
      <c r="R2610" s="259">
        <v>57</v>
      </c>
      <c r="S2610" s="267">
        <v>3644</v>
      </c>
      <c r="T2610" s="90"/>
      <c r="U2610" s="260">
        <v>5</v>
      </c>
      <c r="V2610" s="273">
        <v>92.994814720275102</v>
      </c>
      <c r="W2610" s="273">
        <v>100.58734525446999</v>
      </c>
      <c r="X2610" s="274">
        <v>1.1864296830000001</v>
      </c>
      <c r="Z2610" s="257">
        <v>9568.59</v>
      </c>
      <c r="AA2610" s="258">
        <v>3704.9128122476814</v>
      </c>
      <c r="AB2610" s="276">
        <v>1.0167159199362463</v>
      </c>
      <c r="AC2610" s="92"/>
      <c r="AD2610" s="257">
        <v>350627.34066790593</v>
      </c>
      <c r="AE2610" s="258">
        <v>3555.3580345198134</v>
      </c>
      <c r="AF2610" s="276">
        <v>0.97567454295274791</v>
      </c>
      <c r="AG2610" s="93"/>
      <c r="AH2610" s="257">
        <v>4323.3497648520006</v>
      </c>
      <c r="AI2610" s="258">
        <v>3667.22206131652</v>
      </c>
      <c r="AJ2610" s="258">
        <v>3655.1465894319299</v>
      </c>
      <c r="AK2610" s="276">
        <v>1.0030588884280818</v>
      </c>
      <c r="AL2610" s="93"/>
      <c r="AM2610" s="257">
        <v>3646.15</v>
      </c>
      <c r="AN2610" s="258">
        <v>3638.0753356681403</v>
      </c>
      <c r="AO2610" s="276">
        <v>0.9983741316323107</v>
      </c>
      <c r="AQ2610" s="280">
        <v>3619.9512024738788</v>
      </c>
      <c r="AR2610" s="281">
        <v>3648.8901813931152</v>
      </c>
    </row>
    <row r="2611" spans="1:44" x14ac:dyDescent="0.2">
      <c r="A2611" s="260" t="s">
        <v>8395</v>
      </c>
      <c r="B2611" s="261" t="s">
        <v>7523</v>
      </c>
      <c r="C2611" s="261" t="s">
        <v>7580</v>
      </c>
      <c r="D2611" s="262" t="s">
        <v>15394</v>
      </c>
      <c r="E2611" s="257">
        <v>106</v>
      </c>
      <c r="F2611" s="258">
        <v>198</v>
      </c>
      <c r="G2611" s="258">
        <v>538</v>
      </c>
      <c r="H2611" s="258">
        <v>459</v>
      </c>
      <c r="I2611" s="258">
        <v>194</v>
      </c>
      <c r="J2611" s="258">
        <v>101</v>
      </c>
      <c r="K2611" s="259">
        <v>34</v>
      </c>
      <c r="L2611" s="257">
        <v>111</v>
      </c>
      <c r="M2611" s="258">
        <v>204</v>
      </c>
      <c r="N2611" s="258">
        <v>577</v>
      </c>
      <c r="O2611" s="258">
        <v>447</v>
      </c>
      <c r="P2611" s="258">
        <v>185</v>
      </c>
      <c r="Q2611" s="258">
        <v>133</v>
      </c>
      <c r="R2611" s="259">
        <v>72</v>
      </c>
      <c r="S2611" s="267">
        <v>3359</v>
      </c>
      <c r="T2611" s="90"/>
      <c r="U2611" s="260">
        <v>32</v>
      </c>
      <c r="V2611" s="273">
        <v>76.618773930999097</v>
      </c>
      <c r="W2611" s="273">
        <v>79.228537241998197</v>
      </c>
      <c r="X2611" s="274">
        <v>1.1846133889999999</v>
      </c>
      <c r="Z2611" s="257">
        <v>9411.85</v>
      </c>
      <c r="AA2611" s="258">
        <v>3644.2238252400134</v>
      </c>
      <c r="AB2611" s="276">
        <v>1.0849133150461487</v>
      </c>
      <c r="AC2611" s="92"/>
      <c r="AD2611" s="257">
        <v>291853.23579141672</v>
      </c>
      <c r="AE2611" s="258">
        <v>2959.3891474493275</v>
      </c>
      <c r="AF2611" s="276">
        <v>0.88103279173841254</v>
      </c>
      <c r="AG2611" s="93"/>
      <c r="AH2611" s="257">
        <v>3979.1163736509998</v>
      </c>
      <c r="AI2611" s="258">
        <v>3375.2308149184105</v>
      </c>
      <c r="AJ2611" s="258">
        <v>3366.7907911608372</v>
      </c>
      <c r="AK2611" s="276">
        <v>1.0023193781365993</v>
      </c>
      <c r="AL2611" s="93"/>
      <c r="AM2611" s="257">
        <v>3372.76</v>
      </c>
      <c r="AN2611" s="258">
        <v>3365.290777704724</v>
      </c>
      <c r="AO2611" s="276">
        <v>1.0018728126539815</v>
      </c>
      <c r="AQ2611" s="280">
        <v>3224.1544229216129</v>
      </c>
      <c r="AR2611" s="281">
        <v>3249.9292833157328</v>
      </c>
    </row>
    <row r="2612" spans="1:44" x14ac:dyDescent="0.2">
      <c r="A2612" s="260" t="s">
        <v>8395</v>
      </c>
      <c r="B2612" s="261" t="s">
        <v>1073</v>
      </c>
      <c r="C2612" s="261" t="s">
        <v>7581</v>
      </c>
      <c r="D2612" s="262" t="s">
        <v>15395</v>
      </c>
      <c r="E2612" s="257">
        <v>263</v>
      </c>
      <c r="F2612" s="258">
        <v>488</v>
      </c>
      <c r="G2612" s="258">
        <v>1551</v>
      </c>
      <c r="H2612" s="258">
        <v>981</v>
      </c>
      <c r="I2612" s="258">
        <v>375</v>
      </c>
      <c r="J2612" s="258">
        <v>188</v>
      </c>
      <c r="K2612" s="259">
        <v>60</v>
      </c>
      <c r="L2612" s="257">
        <v>235</v>
      </c>
      <c r="M2612" s="258">
        <v>458</v>
      </c>
      <c r="N2612" s="258">
        <v>1596</v>
      </c>
      <c r="O2612" s="258">
        <v>1031</v>
      </c>
      <c r="P2612" s="258">
        <v>418</v>
      </c>
      <c r="Q2612" s="258">
        <v>252</v>
      </c>
      <c r="R2612" s="259">
        <v>116</v>
      </c>
      <c r="S2612" s="267">
        <v>8012</v>
      </c>
      <c r="T2612" s="90"/>
      <c r="U2612" s="260">
        <v>52</v>
      </c>
      <c r="V2612" s="273">
        <v>88.567938151265906</v>
      </c>
      <c r="W2612" s="273">
        <v>95.932611160095703</v>
      </c>
      <c r="X2612" s="274">
        <v>1.1864296830000001</v>
      </c>
      <c r="Z2612" s="257">
        <v>21034.969999999998</v>
      </c>
      <c r="AA2612" s="258">
        <v>8144.6409406449229</v>
      </c>
      <c r="AB2612" s="276">
        <v>1.016555284653635</v>
      </c>
      <c r="AC2612" s="92"/>
      <c r="AD2612" s="257">
        <v>752826.12439653638</v>
      </c>
      <c r="AE2612" s="258">
        <v>7633.6500310303181</v>
      </c>
      <c r="AF2612" s="276">
        <v>0.95277708824642016</v>
      </c>
      <c r="AG2612" s="93"/>
      <c r="AH2612" s="257">
        <v>9505.6746201960013</v>
      </c>
      <c r="AI2612" s="258">
        <v>8063.0579460120643</v>
      </c>
      <c r="AJ2612" s="258">
        <v>8036.5078140857904</v>
      </c>
      <c r="AK2612" s="276">
        <v>1.0030588884280818</v>
      </c>
      <c r="AL2612" s="93"/>
      <c r="AM2612" s="257">
        <v>8034.36</v>
      </c>
      <c r="AN2612" s="258">
        <v>8016.5673255018801</v>
      </c>
      <c r="AO2612" s="276">
        <v>1.0005700605968397</v>
      </c>
      <c r="AQ2612" s="280">
        <v>7788.2015552334979</v>
      </c>
      <c r="AR2612" s="281">
        <v>7850.4627814267233</v>
      </c>
    </row>
    <row r="2613" spans="1:44" x14ac:dyDescent="0.2">
      <c r="A2613" s="260" t="s">
        <v>8395</v>
      </c>
      <c r="B2613" s="261" t="s">
        <v>1073</v>
      </c>
      <c r="C2613" s="261" t="s">
        <v>7582</v>
      </c>
      <c r="D2613" s="262" t="s">
        <v>15396</v>
      </c>
      <c r="E2613" s="257">
        <v>226</v>
      </c>
      <c r="F2613" s="258">
        <v>404</v>
      </c>
      <c r="G2613" s="258">
        <v>1445</v>
      </c>
      <c r="H2613" s="258">
        <v>781</v>
      </c>
      <c r="I2613" s="258">
        <v>160</v>
      </c>
      <c r="J2613" s="258">
        <v>86</v>
      </c>
      <c r="K2613" s="259">
        <v>27</v>
      </c>
      <c r="L2613" s="257">
        <v>210</v>
      </c>
      <c r="M2613" s="258">
        <v>416</v>
      </c>
      <c r="N2613" s="258">
        <v>1437</v>
      </c>
      <c r="O2613" s="258">
        <v>780</v>
      </c>
      <c r="P2613" s="258">
        <v>194</v>
      </c>
      <c r="Q2613" s="258">
        <v>113</v>
      </c>
      <c r="R2613" s="259">
        <v>57</v>
      </c>
      <c r="S2613" s="267">
        <v>6336</v>
      </c>
      <c r="T2613" s="90"/>
      <c r="U2613" s="260">
        <v>11</v>
      </c>
      <c r="V2613" s="273">
        <v>89.329274406536996</v>
      </c>
      <c r="W2613" s="273">
        <v>99.383082158483205</v>
      </c>
      <c r="X2613" s="274">
        <v>1.1864296830000001</v>
      </c>
      <c r="Z2613" s="257">
        <v>14833.41</v>
      </c>
      <c r="AA2613" s="258">
        <v>5743.4262266773758</v>
      </c>
      <c r="AB2613" s="276">
        <v>0.90647509890741407</v>
      </c>
      <c r="AC2613" s="92"/>
      <c r="AD2613" s="257">
        <v>601781.10564914241</v>
      </c>
      <c r="AE2613" s="258">
        <v>6102.0549193804918</v>
      </c>
      <c r="AF2613" s="276">
        <v>0.96307684964969886</v>
      </c>
      <c r="AG2613" s="93"/>
      <c r="AH2613" s="257">
        <v>7517.2184714880004</v>
      </c>
      <c r="AI2613" s="258">
        <v>6376.3773272506778</v>
      </c>
      <c r="AJ2613" s="258">
        <v>6355.3811170803256</v>
      </c>
      <c r="AK2613" s="276">
        <v>1.0030588884280818</v>
      </c>
      <c r="AL2613" s="93"/>
      <c r="AM2613" s="257">
        <v>6340.73</v>
      </c>
      <c r="AN2613" s="258">
        <v>6326.6879923017559</v>
      </c>
      <c r="AO2613" s="276">
        <v>0.99853030181530233</v>
      </c>
      <c r="AQ2613" s="280">
        <v>5540.1263542356874</v>
      </c>
      <c r="AR2613" s="281">
        <v>5584.4157909732776</v>
      </c>
    </row>
    <row r="2614" spans="1:44" x14ac:dyDescent="0.2">
      <c r="A2614" s="260" t="s">
        <v>8395</v>
      </c>
      <c r="B2614" s="261" t="s">
        <v>7523</v>
      </c>
      <c r="C2614" s="261" t="s">
        <v>7583</v>
      </c>
      <c r="D2614" s="262" t="s">
        <v>15397</v>
      </c>
      <c r="E2614" s="257">
        <v>128</v>
      </c>
      <c r="F2614" s="258">
        <v>310</v>
      </c>
      <c r="G2614" s="258">
        <v>821</v>
      </c>
      <c r="H2614" s="258">
        <v>644</v>
      </c>
      <c r="I2614" s="258">
        <v>189</v>
      </c>
      <c r="J2614" s="258">
        <v>88</v>
      </c>
      <c r="K2614" s="259">
        <v>14</v>
      </c>
      <c r="L2614" s="257">
        <v>109</v>
      </c>
      <c r="M2614" s="258">
        <v>281</v>
      </c>
      <c r="N2614" s="258">
        <v>785</v>
      </c>
      <c r="O2614" s="258">
        <v>623</v>
      </c>
      <c r="P2614" s="258">
        <v>195</v>
      </c>
      <c r="Q2614" s="258">
        <v>95</v>
      </c>
      <c r="R2614" s="259">
        <v>30</v>
      </c>
      <c r="S2614" s="267">
        <v>4312</v>
      </c>
      <c r="T2614" s="90"/>
      <c r="U2614" s="260">
        <v>0</v>
      </c>
      <c r="V2614" s="273">
        <v>69.529601747852297</v>
      </c>
      <c r="W2614" s="273">
        <v>72.972513393897003</v>
      </c>
      <c r="X2614" s="274">
        <v>1.1846133889999999</v>
      </c>
      <c r="Z2614" s="257">
        <v>10712.88</v>
      </c>
      <c r="AA2614" s="258">
        <v>4147.9764905876345</v>
      </c>
      <c r="AB2614" s="276">
        <v>0.96196115273368143</v>
      </c>
      <c r="AC2614" s="92"/>
      <c r="AD2614" s="257">
        <v>360286.69253385102</v>
      </c>
      <c r="AE2614" s="258">
        <v>3653.3037742884899</v>
      </c>
      <c r="AF2614" s="276">
        <v>0.84724113503907461</v>
      </c>
      <c r="AG2614" s="93"/>
      <c r="AH2614" s="257">
        <v>5108.0529333679997</v>
      </c>
      <c r="AI2614" s="258">
        <v>4332.8357469271168</v>
      </c>
      <c r="AJ2614" s="258">
        <v>4322.0011585250159</v>
      </c>
      <c r="AK2614" s="276">
        <v>1.0023193781365993</v>
      </c>
      <c r="AL2614" s="93"/>
      <c r="AM2614" s="257">
        <v>4312</v>
      </c>
      <c r="AN2614" s="258">
        <v>4302.4507624209164</v>
      </c>
      <c r="AO2614" s="276">
        <v>0.99778542727757802</v>
      </c>
      <c r="AQ2614" s="280">
        <v>3514.6865803254782</v>
      </c>
      <c r="AR2614" s="281">
        <v>3542.7840421880173</v>
      </c>
    </row>
    <row r="2615" spans="1:44" x14ac:dyDescent="0.2">
      <c r="A2615" s="260" t="s">
        <v>8395</v>
      </c>
      <c r="B2615" s="261" t="s">
        <v>7523</v>
      </c>
      <c r="C2615" s="261" t="s">
        <v>7584</v>
      </c>
      <c r="D2615" s="262" t="s">
        <v>15398</v>
      </c>
      <c r="E2615" s="257">
        <v>236</v>
      </c>
      <c r="F2615" s="258">
        <v>521</v>
      </c>
      <c r="G2615" s="258">
        <v>1520</v>
      </c>
      <c r="H2615" s="258">
        <v>853</v>
      </c>
      <c r="I2615" s="258">
        <v>185</v>
      </c>
      <c r="J2615" s="258">
        <v>74</v>
      </c>
      <c r="K2615" s="259">
        <v>27</v>
      </c>
      <c r="L2615" s="257">
        <v>231</v>
      </c>
      <c r="M2615" s="258">
        <v>490</v>
      </c>
      <c r="N2615" s="258">
        <v>1463</v>
      </c>
      <c r="O2615" s="258">
        <v>835</v>
      </c>
      <c r="P2615" s="258">
        <v>181</v>
      </c>
      <c r="Q2615" s="258">
        <v>99</v>
      </c>
      <c r="R2615" s="259">
        <v>40</v>
      </c>
      <c r="S2615" s="267">
        <v>6755</v>
      </c>
      <c r="T2615" s="90"/>
      <c r="U2615" s="260">
        <v>1</v>
      </c>
      <c r="V2615" s="273">
        <v>84.688421753803496</v>
      </c>
      <c r="W2615" s="273">
        <v>76.540773809523799</v>
      </c>
      <c r="X2615" s="274">
        <v>1.1846133889999999</v>
      </c>
      <c r="Z2615" s="257">
        <v>15381.8</v>
      </c>
      <c r="AA2615" s="258">
        <v>5955.7602421497186</v>
      </c>
      <c r="AB2615" s="276">
        <v>0.88168175309396279</v>
      </c>
      <c r="AC2615" s="92"/>
      <c r="AD2615" s="257">
        <v>596858.12077474408</v>
      </c>
      <c r="AE2615" s="258">
        <v>6052.1358976816409</v>
      </c>
      <c r="AF2615" s="276">
        <v>0.89594905961238203</v>
      </c>
      <c r="AG2615" s="93"/>
      <c r="AH2615" s="257">
        <v>8002.0634426949991</v>
      </c>
      <c r="AI2615" s="258">
        <v>6787.6404152348496</v>
      </c>
      <c r="AJ2615" s="258">
        <v>6770.6673993127279</v>
      </c>
      <c r="AK2615" s="276">
        <v>1.0023193781365993</v>
      </c>
      <c r="AL2615" s="93"/>
      <c r="AM2615" s="257">
        <v>6755.43</v>
      </c>
      <c r="AN2615" s="258">
        <v>6740.4696089937688</v>
      </c>
      <c r="AO2615" s="276">
        <v>0.99784894285622039</v>
      </c>
      <c r="AQ2615" s="280">
        <v>5336.9293365700414</v>
      </c>
      <c r="AR2615" s="281">
        <v>5379.594355219715</v>
      </c>
    </row>
    <row r="2616" spans="1:44" x14ac:dyDescent="0.2">
      <c r="A2616" s="260" t="s">
        <v>8395</v>
      </c>
      <c r="B2616" s="261" t="s">
        <v>7523</v>
      </c>
      <c r="C2616" s="261" t="s">
        <v>7585</v>
      </c>
      <c r="D2616" s="262" t="s">
        <v>15399</v>
      </c>
      <c r="E2616" s="257">
        <v>138</v>
      </c>
      <c r="F2616" s="258">
        <v>169</v>
      </c>
      <c r="G2616" s="258">
        <v>1390</v>
      </c>
      <c r="H2616" s="258">
        <v>467</v>
      </c>
      <c r="I2616" s="258">
        <v>150</v>
      </c>
      <c r="J2616" s="258">
        <v>61</v>
      </c>
      <c r="K2616" s="259">
        <v>15</v>
      </c>
      <c r="L2616" s="257">
        <v>137</v>
      </c>
      <c r="M2616" s="258">
        <v>165</v>
      </c>
      <c r="N2616" s="258">
        <v>948</v>
      </c>
      <c r="O2616" s="258">
        <v>331</v>
      </c>
      <c r="P2616" s="258">
        <v>120</v>
      </c>
      <c r="Q2616" s="258">
        <v>58</v>
      </c>
      <c r="R2616" s="259">
        <v>19</v>
      </c>
      <c r="S2616" s="267">
        <v>4168</v>
      </c>
      <c r="T2616" s="90"/>
      <c r="U2616" s="260">
        <v>0</v>
      </c>
      <c r="V2616" s="273">
        <v>98.015679579724903</v>
      </c>
      <c r="W2616" s="273">
        <v>121.888513513513</v>
      </c>
      <c r="X2616" s="274">
        <v>1.1846133889999999</v>
      </c>
      <c r="Z2616" s="257">
        <v>9170.39</v>
      </c>
      <c r="AA2616" s="258">
        <v>3550.7316547482974</v>
      </c>
      <c r="AB2616" s="276">
        <v>0.85190298818337273</v>
      </c>
      <c r="AC2616" s="92"/>
      <c r="AD2616" s="257">
        <v>427532.26314934436</v>
      </c>
      <c r="AE2616" s="258">
        <v>4335.1732466412141</v>
      </c>
      <c r="AF2616" s="276">
        <v>1.0401087443956847</v>
      </c>
      <c r="AG2616" s="93"/>
      <c r="AH2616" s="257">
        <v>4937.4686053519999</v>
      </c>
      <c r="AI2616" s="258">
        <v>4188.1399334861371</v>
      </c>
      <c r="AJ2616" s="258">
        <v>4177.6671680733461</v>
      </c>
      <c r="AK2616" s="276">
        <v>1.0023193781365993</v>
      </c>
      <c r="AL2616" s="93"/>
      <c r="AM2616" s="257">
        <v>4168</v>
      </c>
      <c r="AN2616" s="258">
        <v>4158.7696608929446</v>
      </c>
      <c r="AO2616" s="276">
        <v>0.99778542727757791</v>
      </c>
      <c r="AQ2616" s="280">
        <v>3693.5151353147271</v>
      </c>
      <c r="AR2616" s="281">
        <v>3723.0422064436716</v>
      </c>
    </row>
    <row r="2617" spans="1:44" x14ac:dyDescent="0.2">
      <c r="A2617" s="260" t="s">
        <v>8395</v>
      </c>
      <c r="B2617" s="261" t="s">
        <v>7523</v>
      </c>
      <c r="C2617" s="261" t="s">
        <v>7586</v>
      </c>
      <c r="D2617" s="262" t="s">
        <v>15400</v>
      </c>
      <c r="E2617" s="257">
        <v>54</v>
      </c>
      <c r="F2617" s="258">
        <v>134</v>
      </c>
      <c r="G2617" s="258">
        <v>317</v>
      </c>
      <c r="H2617" s="258">
        <v>253</v>
      </c>
      <c r="I2617" s="258">
        <v>69</v>
      </c>
      <c r="J2617" s="258">
        <v>41</v>
      </c>
      <c r="K2617" s="259">
        <v>12</v>
      </c>
      <c r="L2617" s="257">
        <v>47</v>
      </c>
      <c r="M2617" s="258">
        <v>126</v>
      </c>
      <c r="N2617" s="258">
        <v>377</v>
      </c>
      <c r="O2617" s="258">
        <v>304</v>
      </c>
      <c r="P2617" s="258">
        <v>104</v>
      </c>
      <c r="Q2617" s="258">
        <v>65</v>
      </c>
      <c r="R2617" s="259">
        <v>27</v>
      </c>
      <c r="S2617" s="267">
        <v>1930</v>
      </c>
      <c r="T2617" s="90"/>
      <c r="U2617" s="260">
        <v>0</v>
      </c>
      <c r="V2617" s="273">
        <v>86.111304846578406</v>
      </c>
      <c r="W2617" s="273">
        <v>72.280893042575201</v>
      </c>
      <c r="X2617" s="274">
        <v>1.1846133889999999</v>
      </c>
      <c r="Z2617" s="257">
        <v>5084.8599999999997</v>
      </c>
      <c r="AA2617" s="258">
        <v>1968.833753195167</v>
      </c>
      <c r="AB2617" s="276">
        <v>1.0201211156451642</v>
      </c>
      <c r="AC2617" s="92"/>
      <c r="AD2617" s="257">
        <v>169301.51359006701</v>
      </c>
      <c r="AE2617" s="258">
        <v>1716.7158027443197</v>
      </c>
      <c r="AF2617" s="276">
        <v>0.88949005323539887</v>
      </c>
      <c r="AG2617" s="93"/>
      <c r="AH2617" s="257">
        <v>2286.3038407699996</v>
      </c>
      <c r="AI2617" s="258">
        <v>1939.3258329242431</v>
      </c>
      <c r="AJ2617" s="258">
        <v>1934.4763998036367</v>
      </c>
      <c r="AK2617" s="276">
        <v>1.0023193781365993</v>
      </c>
      <c r="AL2617" s="93"/>
      <c r="AM2617" s="257">
        <v>1930</v>
      </c>
      <c r="AN2617" s="258">
        <v>1925.7258746457253</v>
      </c>
      <c r="AO2617" s="276">
        <v>0.99778542727757791</v>
      </c>
      <c r="AQ2617" s="280">
        <v>1751.4325860483702</v>
      </c>
      <c r="AR2617" s="281">
        <v>1765.4340650328052</v>
      </c>
    </row>
    <row r="2618" spans="1:44" x14ac:dyDescent="0.2">
      <c r="A2618" s="260" t="s">
        <v>8395</v>
      </c>
      <c r="B2618" s="261" t="s">
        <v>7521</v>
      </c>
      <c r="C2618" s="261" t="s">
        <v>7587</v>
      </c>
      <c r="D2618" s="262" t="s">
        <v>9288</v>
      </c>
      <c r="E2618" s="257">
        <v>126</v>
      </c>
      <c r="F2618" s="258">
        <v>180</v>
      </c>
      <c r="G2618" s="258">
        <v>634</v>
      </c>
      <c r="H2618" s="258">
        <v>375</v>
      </c>
      <c r="I2618" s="258">
        <v>115</v>
      </c>
      <c r="J2618" s="258">
        <v>66</v>
      </c>
      <c r="K2618" s="259">
        <v>22</v>
      </c>
      <c r="L2618" s="257">
        <v>95</v>
      </c>
      <c r="M2618" s="258">
        <v>197</v>
      </c>
      <c r="N2618" s="258">
        <v>642</v>
      </c>
      <c r="O2618" s="258">
        <v>366</v>
      </c>
      <c r="P2618" s="258">
        <v>111</v>
      </c>
      <c r="Q2618" s="258">
        <v>81</v>
      </c>
      <c r="R2618" s="259">
        <v>68</v>
      </c>
      <c r="S2618" s="267">
        <v>3078</v>
      </c>
      <c r="T2618" s="90"/>
      <c r="U2618" s="260">
        <v>116</v>
      </c>
      <c r="V2618" s="273">
        <v>109.057810700009</v>
      </c>
      <c r="W2618" s="273">
        <v>115.925261096605</v>
      </c>
      <c r="X2618" s="274">
        <v>1.164374676</v>
      </c>
      <c r="Z2618" s="257">
        <v>7855.0400000000009</v>
      </c>
      <c r="AA2618" s="258">
        <v>3041.4343530988399</v>
      </c>
      <c r="AB2618" s="276">
        <v>0.98812032264419747</v>
      </c>
      <c r="AC2618" s="92"/>
      <c r="AD2618" s="257">
        <v>320255.77978697867</v>
      </c>
      <c r="AE2618" s="258">
        <v>3247.39068436047</v>
      </c>
      <c r="AF2618" s="276">
        <v>1.0550327109683137</v>
      </c>
      <c r="AG2618" s="93"/>
      <c r="AH2618" s="257">
        <v>3583.945252728</v>
      </c>
      <c r="AI2618" s="258">
        <v>3040.0323388604338</v>
      </c>
      <c r="AJ2618" s="258">
        <v>3059.775522653008</v>
      </c>
      <c r="AK2618" s="276">
        <v>0.99407911717121766</v>
      </c>
      <c r="AL2618" s="93"/>
      <c r="AM2618" s="257">
        <v>3127.88</v>
      </c>
      <c r="AN2618" s="258">
        <v>3120.9530822729903</v>
      </c>
      <c r="AO2618" s="276">
        <v>1.0139548675350845</v>
      </c>
      <c r="AQ2618" s="280">
        <v>3234.3271545996308</v>
      </c>
      <c r="AR2618" s="281">
        <v>3260.1833388710947</v>
      </c>
    </row>
    <row r="2619" spans="1:44" x14ac:dyDescent="0.2">
      <c r="A2619" s="260" t="s">
        <v>8395</v>
      </c>
      <c r="B2619" s="261" t="s">
        <v>7521</v>
      </c>
      <c r="C2619" s="261" t="s">
        <v>7588</v>
      </c>
      <c r="D2619" s="262" t="s">
        <v>15401</v>
      </c>
      <c r="E2619" s="257">
        <v>69</v>
      </c>
      <c r="F2619" s="258">
        <v>140</v>
      </c>
      <c r="G2619" s="258">
        <v>557</v>
      </c>
      <c r="H2619" s="258">
        <v>413</v>
      </c>
      <c r="I2619" s="258">
        <v>129</v>
      </c>
      <c r="J2619" s="258">
        <v>59</v>
      </c>
      <c r="K2619" s="259">
        <v>24</v>
      </c>
      <c r="L2619" s="257">
        <v>65</v>
      </c>
      <c r="M2619" s="258">
        <v>129</v>
      </c>
      <c r="N2619" s="258">
        <v>495</v>
      </c>
      <c r="O2619" s="258">
        <v>359</v>
      </c>
      <c r="P2619" s="258">
        <v>120</v>
      </c>
      <c r="Q2619" s="258">
        <v>82</v>
      </c>
      <c r="R2619" s="259">
        <v>30</v>
      </c>
      <c r="S2619" s="267">
        <v>2671</v>
      </c>
      <c r="T2619" s="90"/>
      <c r="U2619" s="260">
        <v>0</v>
      </c>
      <c r="V2619" s="273">
        <v>108.22093431333199</v>
      </c>
      <c r="W2619" s="273">
        <v>102.08085746521201</v>
      </c>
      <c r="X2619" s="274">
        <v>1.164374676</v>
      </c>
      <c r="Z2619" s="257">
        <v>6892.37</v>
      </c>
      <c r="AA2619" s="258">
        <v>2668.6930801457215</v>
      </c>
      <c r="AB2619" s="276">
        <v>0.99913630855324653</v>
      </c>
      <c r="AC2619" s="92"/>
      <c r="AD2619" s="257">
        <v>268570.01372188132</v>
      </c>
      <c r="AE2619" s="258">
        <v>2723.2974881487585</v>
      </c>
      <c r="AF2619" s="276">
        <v>1.0195797409766973</v>
      </c>
      <c r="AG2619" s="93"/>
      <c r="AH2619" s="257">
        <v>3110.0447595959999</v>
      </c>
      <c r="AI2619" s="258">
        <v>2638.0527540923385</v>
      </c>
      <c r="AJ2619" s="258">
        <v>2655.1853219643226</v>
      </c>
      <c r="AK2619" s="276">
        <v>0.99407911717121777</v>
      </c>
      <c r="AL2619" s="93"/>
      <c r="AM2619" s="257">
        <v>2671</v>
      </c>
      <c r="AN2619" s="258">
        <v>2665.0848762584105</v>
      </c>
      <c r="AO2619" s="276">
        <v>0.99778542727757791</v>
      </c>
      <c r="AQ2619" s="280">
        <v>2698.8449466971329</v>
      </c>
      <c r="AR2619" s="281">
        <v>2720.4203251070358</v>
      </c>
    </row>
    <row r="2620" spans="1:44" x14ac:dyDescent="0.2">
      <c r="A2620" s="260" t="s">
        <v>8395</v>
      </c>
      <c r="B2620" s="261" t="s">
        <v>7521</v>
      </c>
      <c r="C2620" s="261" t="s">
        <v>7589</v>
      </c>
      <c r="D2620" s="262" t="s">
        <v>15402</v>
      </c>
      <c r="E2620" s="257">
        <v>192</v>
      </c>
      <c r="F2620" s="258">
        <v>371</v>
      </c>
      <c r="G2620" s="258">
        <v>1123</v>
      </c>
      <c r="H2620" s="258">
        <v>762</v>
      </c>
      <c r="I2620" s="258">
        <v>247</v>
      </c>
      <c r="J2620" s="258">
        <v>107</v>
      </c>
      <c r="K2620" s="259">
        <v>23</v>
      </c>
      <c r="L2620" s="257">
        <v>161</v>
      </c>
      <c r="M2620" s="258">
        <v>347</v>
      </c>
      <c r="N2620" s="258">
        <v>1084</v>
      </c>
      <c r="O2620" s="258">
        <v>679</v>
      </c>
      <c r="P2620" s="258">
        <v>281</v>
      </c>
      <c r="Q2620" s="258">
        <v>118</v>
      </c>
      <c r="R2620" s="259">
        <v>57</v>
      </c>
      <c r="S2620" s="267">
        <v>5552</v>
      </c>
      <c r="T2620" s="90"/>
      <c r="U2620" s="260">
        <v>15</v>
      </c>
      <c r="V2620" s="273">
        <v>110.87617430578</v>
      </c>
      <c r="W2620" s="273">
        <v>97.5238268461258</v>
      </c>
      <c r="X2620" s="274">
        <v>1.164374676</v>
      </c>
      <c r="Z2620" s="257">
        <v>13854.150000000001</v>
      </c>
      <c r="AA2620" s="258">
        <v>5364.2613841539051</v>
      </c>
      <c r="AB2620" s="276">
        <v>0.96618540780870044</v>
      </c>
      <c r="AC2620" s="92"/>
      <c r="AD2620" s="257">
        <v>556115.27031876775</v>
      </c>
      <c r="AE2620" s="258">
        <v>5639.0037658805068</v>
      </c>
      <c r="AF2620" s="276">
        <v>1.0156707071110422</v>
      </c>
      <c r="AG2620" s="93"/>
      <c r="AH2620" s="257">
        <v>6464.6082011520002</v>
      </c>
      <c r="AI2620" s="258">
        <v>5483.5151219470854</v>
      </c>
      <c r="AJ2620" s="258">
        <v>5519.1272585346014</v>
      </c>
      <c r="AK2620" s="276">
        <v>0.99407911717121789</v>
      </c>
      <c r="AL2620" s="93"/>
      <c r="AM2620" s="257">
        <v>5558.45</v>
      </c>
      <c r="AN2620" s="258">
        <v>5546.1404082510526</v>
      </c>
      <c r="AO2620" s="276">
        <v>0.99894459802792734</v>
      </c>
      <c r="AQ2620" s="280">
        <v>5410.3481452571741</v>
      </c>
      <c r="AR2620" s="281">
        <v>5453.6000959504117</v>
      </c>
    </row>
    <row r="2621" spans="1:44" x14ac:dyDescent="0.2">
      <c r="A2621" s="260" t="s">
        <v>8395</v>
      </c>
      <c r="B2621" s="261" t="s">
        <v>1073</v>
      </c>
      <c r="C2621" s="261" t="s">
        <v>7590</v>
      </c>
      <c r="D2621" s="262" t="s">
        <v>15403</v>
      </c>
      <c r="E2621" s="257">
        <v>103</v>
      </c>
      <c r="F2621" s="258">
        <v>222</v>
      </c>
      <c r="G2621" s="258">
        <v>559</v>
      </c>
      <c r="H2621" s="258">
        <v>497</v>
      </c>
      <c r="I2621" s="258">
        <v>188</v>
      </c>
      <c r="J2621" s="258">
        <v>74</v>
      </c>
      <c r="K2621" s="259">
        <v>21</v>
      </c>
      <c r="L2621" s="257">
        <v>98</v>
      </c>
      <c r="M2621" s="258">
        <v>202</v>
      </c>
      <c r="N2621" s="258">
        <v>569</v>
      </c>
      <c r="O2621" s="258">
        <v>496</v>
      </c>
      <c r="P2621" s="258">
        <v>168</v>
      </c>
      <c r="Q2621" s="258">
        <v>102</v>
      </c>
      <c r="R2621" s="259">
        <v>44</v>
      </c>
      <c r="S2621" s="267">
        <v>3343</v>
      </c>
      <c r="T2621" s="90"/>
      <c r="U2621" s="260">
        <v>2</v>
      </c>
      <c r="V2621" s="273">
        <v>76.652863260054204</v>
      </c>
      <c r="W2621" s="273">
        <v>77.322580645161196</v>
      </c>
      <c r="X2621" s="274">
        <v>1.1864296830000001</v>
      </c>
      <c r="Z2621" s="257">
        <v>8886.44</v>
      </c>
      <c r="AA2621" s="258">
        <v>3440.7875571291365</v>
      </c>
      <c r="AB2621" s="276">
        <v>1.0292514379686319</v>
      </c>
      <c r="AC2621" s="92"/>
      <c r="AD2621" s="257">
        <v>288984.2624775662</v>
      </c>
      <c r="AE2621" s="258">
        <v>2930.2977842293599</v>
      </c>
      <c r="AF2621" s="276">
        <v>0.87654734795972478</v>
      </c>
      <c r="AG2621" s="93"/>
      <c r="AH2621" s="257">
        <v>3966.2344302690003</v>
      </c>
      <c r="AI2621" s="258">
        <v>3364.3038833647438</v>
      </c>
      <c r="AJ2621" s="258">
        <v>3353.2258640150771</v>
      </c>
      <c r="AK2621" s="276">
        <v>1.0030588884280818</v>
      </c>
      <c r="AL2621" s="93"/>
      <c r="AM2621" s="257">
        <v>3343.86</v>
      </c>
      <c r="AN2621" s="258">
        <v>3336.4547788564018</v>
      </c>
      <c r="AO2621" s="276">
        <v>0.99804211153347344</v>
      </c>
      <c r="AQ2621" s="280">
        <v>3019.3157757309045</v>
      </c>
      <c r="AR2621" s="281">
        <v>3043.4530943568247</v>
      </c>
    </row>
    <row r="2622" spans="1:44" x14ac:dyDescent="0.2">
      <c r="A2622" s="260" t="s">
        <v>8395</v>
      </c>
      <c r="B2622" s="261" t="s">
        <v>7523</v>
      </c>
      <c r="C2622" s="261" t="s">
        <v>7591</v>
      </c>
      <c r="D2622" s="262" t="s">
        <v>15404</v>
      </c>
      <c r="E2622" s="257">
        <v>52</v>
      </c>
      <c r="F2622" s="258">
        <v>145</v>
      </c>
      <c r="G2622" s="258">
        <v>499</v>
      </c>
      <c r="H2622" s="258">
        <v>456</v>
      </c>
      <c r="I2622" s="258">
        <v>134</v>
      </c>
      <c r="J2622" s="258">
        <v>106</v>
      </c>
      <c r="K2622" s="259">
        <v>29</v>
      </c>
      <c r="L2622" s="257">
        <v>50</v>
      </c>
      <c r="M2622" s="258">
        <v>168</v>
      </c>
      <c r="N2622" s="258">
        <v>464</v>
      </c>
      <c r="O2622" s="258">
        <v>446</v>
      </c>
      <c r="P2622" s="258">
        <v>174</v>
      </c>
      <c r="Q2622" s="258">
        <v>128</v>
      </c>
      <c r="R2622" s="259">
        <v>74</v>
      </c>
      <c r="S2622" s="267">
        <v>2925</v>
      </c>
      <c r="T2622" s="90"/>
      <c r="U2622" s="260">
        <v>1</v>
      </c>
      <c r="V2622" s="273">
        <v>76.566305624432204</v>
      </c>
      <c r="W2622" s="273">
        <v>85.068823124569803</v>
      </c>
      <c r="X2622" s="274">
        <v>1.1846133889999999</v>
      </c>
      <c r="Z2622" s="257">
        <v>8260.9700000000012</v>
      </c>
      <c r="AA2622" s="258">
        <v>3198.6085300544523</v>
      </c>
      <c r="AB2622" s="276">
        <v>1.093541377796394</v>
      </c>
      <c r="AC2622" s="92"/>
      <c r="AD2622" s="257">
        <v>258148.75693462131</v>
      </c>
      <c r="AE2622" s="258">
        <v>2617.626039431153</v>
      </c>
      <c r="AF2622" s="276">
        <v>0.89491488527560792</v>
      </c>
      <c r="AG2622" s="93"/>
      <c r="AH2622" s="257">
        <v>3464.9941628249999</v>
      </c>
      <c r="AI2622" s="258">
        <v>2939.1337105199023</v>
      </c>
      <c r="AJ2622" s="258">
        <v>2931.7841810495529</v>
      </c>
      <c r="AK2622" s="276">
        <v>1.0023193781365993</v>
      </c>
      <c r="AL2622" s="93"/>
      <c r="AM2622" s="257">
        <v>2925.43</v>
      </c>
      <c r="AN2622" s="258">
        <v>2918.9514225206444</v>
      </c>
      <c r="AO2622" s="276">
        <v>0.99793211026346818</v>
      </c>
      <c r="AQ2622" s="280">
        <v>2863.1885377404255</v>
      </c>
      <c r="AR2622" s="281">
        <v>2886.0777282573708</v>
      </c>
    </row>
    <row r="2623" spans="1:44" x14ac:dyDescent="0.2">
      <c r="A2623" s="260" t="s">
        <v>8395</v>
      </c>
      <c r="B2623" s="261" t="s">
        <v>7521</v>
      </c>
      <c r="C2623" s="261" t="s">
        <v>7592</v>
      </c>
      <c r="D2623" s="262" t="s">
        <v>15405</v>
      </c>
      <c r="E2623" s="257">
        <v>96</v>
      </c>
      <c r="F2623" s="258">
        <v>183</v>
      </c>
      <c r="G2623" s="258">
        <v>656</v>
      </c>
      <c r="H2623" s="258">
        <v>442</v>
      </c>
      <c r="I2623" s="258">
        <v>196</v>
      </c>
      <c r="J2623" s="258">
        <v>104</v>
      </c>
      <c r="K2623" s="259">
        <v>18</v>
      </c>
      <c r="L2623" s="257">
        <v>100</v>
      </c>
      <c r="M2623" s="258">
        <v>197</v>
      </c>
      <c r="N2623" s="258">
        <v>596</v>
      </c>
      <c r="O2623" s="258">
        <v>396</v>
      </c>
      <c r="P2623" s="258">
        <v>193</v>
      </c>
      <c r="Q2623" s="258">
        <v>127</v>
      </c>
      <c r="R2623" s="259">
        <v>63</v>
      </c>
      <c r="S2623" s="267">
        <v>3367</v>
      </c>
      <c r="T2623" s="90"/>
      <c r="U2623" s="260">
        <v>5</v>
      </c>
      <c r="V2623" s="273">
        <v>104.238616310536</v>
      </c>
      <c r="W2623" s="273">
        <v>107.540822407628</v>
      </c>
      <c r="X2623" s="274">
        <v>1.164374676</v>
      </c>
      <c r="Z2623" s="257">
        <v>9128.74</v>
      </c>
      <c r="AA2623" s="258">
        <v>3534.6049716497309</v>
      </c>
      <c r="AB2623" s="276">
        <v>1.0497787263586964</v>
      </c>
      <c r="AC2623" s="92"/>
      <c r="AD2623" s="257">
        <v>339403.96956110006</v>
      </c>
      <c r="AE2623" s="258">
        <v>3441.553153922172</v>
      </c>
      <c r="AF2623" s="276">
        <v>1.0221423088571939</v>
      </c>
      <c r="AG2623" s="93"/>
      <c r="AH2623" s="257">
        <v>3920.4495340919998</v>
      </c>
      <c r="AI2623" s="258">
        <v>3325.467473990604</v>
      </c>
      <c r="AJ2623" s="258">
        <v>3347.0643875154901</v>
      </c>
      <c r="AK2623" s="276">
        <v>0.99407911717121777</v>
      </c>
      <c r="AL2623" s="93"/>
      <c r="AM2623" s="257">
        <v>3369.15</v>
      </c>
      <c r="AN2623" s="258">
        <v>3361.6887723122513</v>
      </c>
      <c r="AO2623" s="276">
        <v>0.9984225637993025</v>
      </c>
      <c r="AQ2623" s="280">
        <v>3585.8125836277313</v>
      </c>
      <c r="AR2623" s="281">
        <v>3614.478648157833</v>
      </c>
    </row>
    <row r="2624" spans="1:44" x14ac:dyDescent="0.2">
      <c r="A2624" s="260" t="s">
        <v>8395</v>
      </c>
      <c r="B2624" s="261" t="s">
        <v>7523</v>
      </c>
      <c r="C2624" s="261" t="s">
        <v>7593</v>
      </c>
      <c r="D2624" s="262" t="s">
        <v>15406</v>
      </c>
      <c r="E2624" s="257">
        <v>59</v>
      </c>
      <c r="F2624" s="258">
        <v>130</v>
      </c>
      <c r="G2624" s="258">
        <v>371</v>
      </c>
      <c r="H2624" s="258">
        <v>394</v>
      </c>
      <c r="I2624" s="258">
        <v>176</v>
      </c>
      <c r="J2624" s="258">
        <v>65</v>
      </c>
      <c r="K2624" s="259">
        <v>24</v>
      </c>
      <c r="L2624" s="257">
        <v>53</v>
      </c>
      <c r="M2624" s="258">
        <v>103</v>
      </c>
      <c r="N2624" s="258">
        <v>365</v>
      </c>
      <c r="O2624" s="258">
        <v>402</v>
      </c>
      <c r="P2624" s="258">
        <v>160</v>
      </c>
      <c r="Q2624" s="258">
        <v>81</v>
      </c>
      <c r="R2624" s="259">
        <v>27</v>
      </c>
      <c r="S2624" s="267">
        <v>2410</v>
      </c>
      <c r="T2624" s="90"/>
      <c r="U2624" s="260">
        <v>0</v>
      </c>
      <c r="V2624" s="273">
        <v>66.415288937265103</v>
      </c>
      <c r="W2624" s="273">
        <v>59.826267664172903</v>
      </c>
      <c r="X2624" s="274">
        <v>1.18463473</v>
      </c>
      <c r="Z2624" s="257">
        <v>6802.23</v>
      </c>
      <c r="AA2624" s="258">
        <v>2633.7912982848616</v>
      </c>
      <c r="AB2624" s="276">
        <v>1.0928594598692372</v>
      </c>
      <c r="AC2624" s="92"/>
      <c r="AD2624" s="257">
        <v>191904.97380990864</v>
      </c>
      <c r="AE2624" s="258">
        <v>1945.9146830925538</v>
      </c>
      <c r="AF2624" s="276">
        <v>0.8074334784616406</v>
      </c>
      <c r="AG2624" s="93"/>
      <c r="AH2624" s="257">
        <v>2854.9696992999998</v>
      </c>
      <c r="AI2624" s="258">
        <v>2421.6888373873121</v>
      </c>
      <c r="AJ2624" s="258">
        <v>2415.6106419459097</v>
      </c>
      <c r="AK2624" s="276">
        <v>1.0023280671974728</v>
      </c>
      <c r="AL2624" s="93"/>
      <c r="AM2624" s="257">
        <v>2410</v>
      </c>
      <c r="AN2624" s="258">
        <v>2404.6628797389631</v>
      </c>
      <c r="AO2624" s="276">
        <v>0.99778542727757802</v>
      </c>
      <c r="AQ2624" s="280">
        <v>2126.8416640311498</v>
      </c>
      <c r="AR2624" s="281">
        <v>2143.8442761210276</v>
      </c>
    </row>
    <row r="2625" spans="1:44" x14ac:dyDescent="0.2">
      <c r="A2625" s="260" t="s">
        <v>8395</v>
      </c>
      <c r="B2625" s="261" t="s">
        <v>7521</v>
      </c>
      <c r="C2625" s="261" t="s">
        <v>7594</v>
      </c>
      <c r="D2625" s="262" t="s">
        <v>10109</v>
      </c>
      <c r="E2625" s="257">
        <v>86</v>
      </c>
      <c r="F2625" s="258">
        <v>205</v>
      </c>
      <c r="G2625" s="258">
        <v>634</v>
      </c>
      <c r="H2625" s="258">
        <v>270</v>
      </c>
      <c r="I2625" s="258">
        <v>84</v>
      </c>
      <c r="J2625" s="258">
        <v>40</v>
      </c>
      <c r="K2625" s="259">
        <v>5</v>
      </c>
      <c r="L2625" s="257">
        <v>98</v>
      </c>
      <c r="M2625" s="258">
        <v>184</v>
      </c>
      <c r="N2625" s="258">
        <v>630</v>
      </c>
      <c r="O2625" s="258">
        <v>274</v>
      </c>
      <c r="P2625" s="258">
        <v>107</v>
      </c>
      <c r="Q2625" s="258">
        <v>53</v>
      </c>
      <c r="R2625" s="259">
        <v>25</v>
      </c>
      <c r="S2625" s="267">
        <v>2695</v>
      </c>
      <c r="T2625" s="90"/>
      <c r="U2625" s="260">
        <v>0</v>
      </c>
      <c r="V2625" s="273">
        <v>119.900662902121</v>
      </c>
      <c r="W2625" s="273">
        <v>130.657452372058</v>
      </c>
      <c r="X2625" s="274">
        <v>1.164374676</v>
      </c>
      <c r="Z2625" s="257">
        <v>6277.7100000000019</v>
      </c>
      <c r="AA2625" s="258">
        <v>2430.6996339664884</v>
      </c>
      <c r="AB2625" s="276">
        <v>0.90192936325287143</v>
      </c>
      <c r="AC2625" s="92"/>
      <c r="AD2625" s="257">
        <v>297437.22307664034</v>
      </c>
      <c r="AE2625" s="258">
        <v>3016.0107275615865</v>
      </c>
      <c r="AF2625" s="276">
        <v>1.1191134425089375</v>
      </c>
      <c r="AG2625" s="93"/>
      <c r="AH2625" s="257">
        <v>3137.98975182</v>
      </c>
      <c r="AI2625" s="258">
        <v>2661.7567099508997</v>
      </c>
      <c r="AJ2625" s="258">
        <v>2679.0432207764316</v>
      </c>
      <c r="AK2625" s="276">
        <v>0.99407911717121766</v>
      </c>
      <c r="AL2625" s="93"/>
      <c r="AM2625" s="257">
        <v>2695</v>
      </c>
      <c r="AN2625" s="258">
        <v>2689.0317265130725</v>
      </c>
      <c r="AO2625" s="276">
        <v>0.99778542727757791</v>
      </c>
      <c r="AQ2625" s="280">
        <v>2698.1340041752587</v>
      </c>
      <c r="AR2625" s="281">
        <v>2719.7036990967654</v>
      </c>
    </row>
    <row r="2626" spans="1:44" x14ac:dyDescent="0.2">
      <c r="A2626" s="260" t="s">
        <v>8395</v>
      </c>
      <c r="B2626" s="261" t="s">
        <v>7521</v>
      </c>
      <c r="C2626" s="261" t="s">
        <v>7595</v>
      </c>
      <c r="D2626" s="262" t="s">
        <v>15407</v>
      </c>
      <c r="E2626" s="257">
        <v>57</v>
      </c>
      <c r="F2626" s="258">
        <v>132</v>
      </c>
      <c r="G2626" s="258">
        <v>435</v>
      </c>
      <c r="H2626" s="258">
        <v>320</v>
      </c>
      <c r="I2626" s="258">
        <v>109</v>
      </c>
      <c r="J2626" s="258">
        <v>59</v>
      </c>
      <c r="K2626" s="259">
        <v>13</v>
      </c>
      <c r="L2626" s="257">
        <v>54</v>
      </c>
      <c r="M2626" s="258">
        <v>123</v>
      </c>
      <c r="N2626" s="258">
        <v>396</v>
      </c>
      <c r="O2626" s="258">
        <v>274</v>
      </c>
      <c r="P2626" s="258">
        <v>106</v>
      </c>
      <c r="Q2626" s="258">
        <v>57</v>
      </c>
      <c r="R2626" s="259">
        <v>27</v>
      </c>
      <c r="S2626" s="267">
        <v>2162</v>
      </c>
      <c r="T2626" s="90"/>
      <c r="U2626" s="260">
        <v>1</v>
      </c>
      <c r="V2626" s="273">
        <v>115.088877875638</v>
      </c>
      <c r="W2626" s="273">
        <v>107.930276087973</v>
      </c>
      <c r="X2626" s="274">
        <v>1.164374676</v>
      </c>
      <c r="Z2626" s="257">
        <v>5558.12</v>
      </c>
      <c r="AA2626" s="258">
        <v>2152.0777878464937</v>
      </c>
      <c r="AB2626" s="276">
        <v>0.99541063267645413</v>
      </c>
      <c r="AC2626" s="92"/>
      <c r="AD2626" s="257">
        <v>224261.73613268012</v>
      </c>
      <c r="AE2626" s="258">
        <v>2274.0119577550927</v>
      </c>
      <c r="AF2626" s="276">
        <v>1.051809416167943</v>
      </c>
      <c r="AG2626" s="93"/>
      <c r="AH2626" s="257">
        <v>2517.378049512</v>
      </c>
      <c r="AI2626" s="258">
        <v>2135.3313569253596</v>
      </c>
      <c r="AJ2626" s="258">
        <v>2149.1990513241726</v>
      </c>
      <c r="AK2626" s="276">
        <v>0.99407911717121766</v>
      </c>
      <c r="AL2626" s="93"/>
      <c r="AM2626" s="257">
        <v>2162.4299999999998</v>
      </c>
      <c r="AN2626" s="258">
        <v>2157.6411415078524</v>
      </c>
      <c r="AO2626" s="276">
        <v>0.99798387673813704</v>
      </c>
      <c r="AQ2626" s="280">
        <v>2245.6366884340919</v>
      </c>
      <c r="AR2626" s="281">
        <v>2263.5889836867036</v>
      </c>
    </row>
    <row r="2627" spans="1:44" x14ac:dyDescent="0.2">
      <c r="A2627" s="260" t="s">
        <v>8395</v>
      </c>
      <c r="B2627" s="261" t="s">
        <v>7521</v>
      </c>
      <c r="C2627" s="261" t="s">
        <v>7596</v>
      </c>
      <c r="D2627" s="262" t="s">
        <v>15408</v>
      </c>
      <c r="E2627" s="257">
        <v>60</v>
      </c>
      <c r="F2627" s="258">
        <v>145</v>
      </c>
      <c r="G2627" s="258">
        <v>469</v>
      </c>
      <c r="H2627" s="258">
        <v>371</v>
      </c>
      <c r="I2627" s="258">
        <v>173</v>
      </c>
      <c r="J2627" s="258">
        <v>91</v>
      </c>
      <c r="K2627" s="259">
        <v>12</v>
      </c>
      <c r="L2627" s="257">
        <v>67</v>
      </c>
      <c r="M2627" s="258">
        <v>131</v>
      </c>
      <c r="N2627" s="258">
        <v>435</v>
      </c>
      <c r="O2627" s="258">
        <v>336</v>
      </c>
      <c r="P2627" s="258">
        <v>186</v>
      </c>
      <c r="Q2627" s="258">
        <v>119</v>
      </c>
      <c r="R2627" s="259">
        <v>60</v>
      </c>
      <c r="S2627" s="267">
        <v>2655</v>
      </c>
      <c r="T2627" s="90"/>
      <c r="U2627" s="260">
        <v>0</v>
      </c>
      <c r="V2627" s="273">
        <v>109.993847430399</v>
      </c>
      <c r="W2627" s="273">
        <v>113.866138763197</v>
      </c>
      <c r="X2627" s="274">
        <v>1.164374676</v>
      </c>
      <c r="Z2627" s="257">
        <v>7545.02</v>
      </c>
      <c r="AA2627" s="258">
        <v>2921.3960747262659</v>
      </c>
      <c r="AB2627" s="276">
        <v>1.1003375046049966</v>
      </c>
      <c r="AC2627" s="92"/>
      <c r="AD2627" s="257">
        <v>275598.66491691163</v>
      </c>
      <c r="AE2627" s="258">
        <v>2794.5679471223411</v>
      </c>
      <c r="AF2627" s="276">
        <v>1.052567965017831</v>
      </c>
      <c r="AG2627" s="93"/>
      <c r="AH2627" s="257">
        <v>3091.41476478</v>
      </c>
      <c r="AI2627" s="258">
        <v>2622.2501168532981</v>
      </c>
      <c r="AJ2627" s="258">
        <v>2639.280056089583</v>
      </c>
      <c r="AK2627" s="276">
        <v>0.99407911717121766</v>
      </c>
      <c r="AL2627" s="93"/>
      <c r="AM2627" s="257">
        <v>2655</v>
      </c>
      <c r="AN2627" s="258">
        <v>2649.1203094219695</v>
      </c>
      <c r="AO2627" s="276">
        <v>0.99778542727757802</v>
      </c>
      <c r="AQ2627" s="280">
        <v>3049.9919762130062</v>
      </c>
      <c r="AR2627" s="281">
        <v>3074.3745296140437</v>
      </c>
    </row>
    <row r="2628" spans="1:44" x14ac:dyDescent="0.2">
      <c r="A2628" s="260" t="s">
        <v>8395</v>
      </c>
      <c r="B2628" s="261" t="s">
        <v>7523</v>
      </c>
      <c r="C2628" s="261" t="s">
        <v>7597</v>
      </c>
      <c r="D2628" s="262" t="s">
        <v>15409</v>
      </c>
      <c r="E2628" s="257">
        <v>107</v>
      </c>
      <c r="F2628" s="258">
        <v>245</v>
      </c>
      <c r="G2628" s="258">
        <v>649</v>
      </c>
      <c r="H2628" s="258">
        <v>532</v>
      </c>
      <c r="I2628" s="258">
        <v>146</v>
      </c>
      <c r="J2628" s="258">
        <v>63</v>
      </c>
      <c r="K2628" s="259">
        <v>36</v>
      </c>
      <c r="L2628" s="257">
        <v>108</v>
      </c>
      <c r="M2628" s="258">
        <v>239</v>
      </c>
      <c r="N2628" s="258">
        <v>747</v>
      </c>
      <c r="O2628" s="258">
        <v>442</v>
      </c>
      <c r="P2628" s="258">
        <v>155</v>
      </c>
      <c r="Q2628" s="258">
        <v>74</v>
      </c>
      <c r="R2628" s="259">
        <v>69</v>
      </c>
      <c r="S2628" s="267">
        <v>3612</v>
      </c>
      <c r="T2628" s="90"/>
      <c r="U2628" s="260">
        <v>59</v>
      </c>
      <c r="V2628" s="273">
        <v>77.853917715001401</v>
      </c>
      <c r="W2628" s="273">
        <v>77.515576761156296</v>
      </c>
      <c r="X2628" s="274">
        <v>1.1846133889999999</v>
      </c>
      <c r="Z2628" s="257">
        <v>9150.41</v>
      </c>
      <c r="AA2628" s="258">
        <v>3542.9954932042551</v>
      </c>
      <c r="AB2628" s="276">
        <v>0.98089576223816588</v>
      </c>
      <c r="AC2628" s="92"/>
      <c r="AD2628" s="257">
        <v>313535.82609766128</v>
      </c>
      <c r="AE2628" s="258">
        <v>3179.2504152776187</v>
      </c>
      <c r="AF2628" s="276">
        <v>0.88019114487198746</v>
      </c>
      <c r="AG2628" s="93"/>
      <c r="AH2628" s="257">
        <v>4278.8235610679994</v>
      </c>
      <c r="AI2628" s="258">
        <v>3629.45332047791</v>
      </c>
      <c r="AJ2628" s="258">
        <v>3620.3775938293966</v>
      </c>
      <c r="AK2628" s="276">
        <v>1.0023193781365993</v>
      </c>
      <c r="AL2628" s="93"/>
      <c r="AM2628" s="257">
        <v>3637.37</v>
      </c>
      <c r="AN2628" s="258">
        <v>3629.3147796166436</v>
      </c>
      <c r="AO2628" s="276">
        <v>1.0047936820644086</v>
      </c>
      <c r="AQ2628" s="280">
        <v>3140.7301047491492</v>
      </c>
      <c r="AR2628" s="281">
        <v>3165.8380460468752</v>
      </c>
    </row>
    <row r="2629" spans="1:44" x14ac:dyDescent="0.2">
      <c r="A2629" s="260" t="s">
        <v>8395</v>
      </c>
      <c r="B2629" s="261" t="s">
        <v>1073</v>
      </c>
      <c r="C2629" s="261" t="s">
        <v>1075</v>
      </c>
      <c r="D2629" s="262" t="s">
        <v>9428</v>
      </c>
      <c r="E2629" s="257">
        <v>199</v>
      </c>
      <c r="F2629" s="258">
        <v>298</v>
      </c>
      <c r="G2629" s="258">
        <v>973</v>
      </c>
      <c r="H2629" s="258">
        <v>630</v>
      </c>
      <c r="I2629" s="258">
        <v>151</v>
      </c>
      <c r="J2629" s="258">
        <v>97</v>
      </c>
      <c r="K2629" s="259">
        <v>33</v>
      </c>
      <c r="L2629" s="257">
        <v>175</v>
      </c>
      <c r="M2629" s="258">
        <v>265</v>
      </c>
      <c r="N2629" s="258">
        <v>926</v>
      </c>
      <c r="O2629" s="258">
        <v>467</v>
      </c>
      <c r="P2629" s="258">
        <v>154</v>
      </c>
      <c r="Q2629" s="258">
        <v>127</v>
      </c>
      <c r="R2629" s="259">
        <v>48</v>
      </c>
      <c r="S2629" s="267">
        <v>4543</v>
      </c>
      <c r="T2629" s="90"/>
      <c r="U2629" s="260">
        <v>0</v>
      </c>
      <c r="V2629" s="273">
        <v>113.88420337288299</v>
      </c>
      <c r="W2629" s="273">
        <v>129.707284768211</v>
      </c>
      <c r="X2629" s="274">
        <v>1.219771666</v>
      </c>
      <c r="Z2629" s="257">
        <v>11258.1</v>
      </c>
      <c r="AA2629" s="258">
        <v>4359.0830970462339</v>
      </c>
      <c r="AB2629" s="276">
        <v>0.95951642021708872</v>
      </c>
      <c r="AC2629" s="92"/>
      <c r="AD2629" s="257">
        <v>493234.22076393478</v>
      </c>
      <c r="AE2629" s="258">
        <v>5001.3904972519158</v>
      </c>
      <c r="AF2629" s="276">
        <v>1.1009003956090504</v>
      </c>
      <c r="AG2629" s="93"/>
      <c r="AH2629" s="257">
        <v>5541.4226786379995</v>
      </c>
      <c r="AI2629" s="258">
        <v>4700.4356814690009</v>
      </c>
      <c r="AJ2629" s="258">
        <v>4618.5691271051201</v>
      </c>
      <c r="AK2629" s="276">
        <v>1.0166341904259564</v>
      </c>
      <c r="AL2629" s="93"/>
      <c r="AM2629" s="257">
        <v>4543</v>
      </c>
      <c r="AN2629" s="258">
        <v>4532.9391961220363</v>
      </c>
      <c r="AO2629" s="276">
        <v>0.99778542727757791</v>
      </c>
      <c r="AQ2629" s="280">
        <v>4867.9380638788489</v>
      </c>
      <c r="AR2629" s="281">
        <v>4906.8538252058152</v>
      </c>
    </row>
    <row r="2630" spans="1:44" x14ac:dyDescent="0.2">
      <c r="A2630" s="260" t="s">
        <v>8395</v>
      </c>
      <c r="B2630" s="261" t="s">
        <v>1073</v>
      </c>
      <c r="C2630" s="261" t="s">
        <v>1076</v>
      </c>
      <c r="D2630" s="262" t="s">
        <v>9429</v>
      </c>
      <c r="E2630" s="257">
        <v>261</v>
      </c>
      <c r="F2630" s="258">
        <v>442</v>
      </c>
      <c r="G2630" s="258">
        <v>1755</v>
      </c>
      <c r="H2630" s="258">
        <v>1079</v>
      </c>
      <c r="I2630" s="258">
        <v>311</v>
      </c>
      <c r="J2630" s="258">
        <v>208</v>
      </c>
      <c r="K2630" s="259">
        <v>78</v>
      </c>
      <c r="L2630" s="257">
        <v>262</v>
      </c>
      <c r="M2630" s="258">
        <v>407</v>
      </c>
      <c r="N2630" s="258">
        <v>1512</v>
      </c>
      <c r="O2630" s="258">
        <v>981</v>
      </c>
      <c r="P2630" s="258">
        <v>391</v>
      </c>
      <c r="Q2630" s="258">
        <v>316</v>
      </c>
      <c r="R2630" s="259">
        <v>140</v>
      </c>
      <c r="S2630" s="267">
        <v>8143</v>
      </c>
      <c r="T2630" s="90"/>
      <c r="U2630" s="260">
        <v>4</v>
      </c>
      <c r="V2630" s="273">
        <v>124.724719148888</v>
      </c>
      <c r="W2630" s="273">
        <v>143.87987212590599</v>
      </c>
      <c r="X2630" s="274">
        <v>1.219762209</v>
      </c>
      <c r="Z2630" s="257">
        <v>21502.81</v>
      </c>
      <c r="AA2630" s="258">
        <v>8325.7863769194373</v>
      </c>
      <c r="AB2630" s="276">
        <v>1.0224470559891241</v>
      </c>
      <c r="AC2630" s="92"/>
      <c r="AD2630" s="257">
        <v>934463.47366912023</v>
      </c>
      <c r="AE2630" s="258">
        <v>9475.45109501755</v>
      </c>
      <c r="AF2630" s="276">
        <v>1.1636314742745364</v>
      </c>
      <c r="AG2630" s="93"/>
      <c r="AH2630" s="257">
        <v>9932.5236678870006</v>
      </c>
      <c r="AI2630" s="258">
        <v>8425.1267883875698</v>
      </c>
      <c r="AJ2630" s="258">
        <v>8278.4208584260341</v>
      </c>
      <c r="AK2630" s="276">
        <v>1.01663033997618</v>
      </c>
      <c r="AL2630" s="93"/>
      <c r="AM2630" s="257">
        <v>8144.72</v>
      </c>
      <c r="AN2630" s="258">
        <v>8126.6829252562338</v>
      </c>
      <c r="AO2630" s="276">
        <v>0.99799618387034683</v>
      </c>
      <c r="AQ2630" s="280">
        <v>9829.5281413060511</v>
      </c>
      <c r="AR2630" s="281">
        <v>9908.1083463300583</v>
      </c>
    </row>
    <row r="2631" spans="1:44" x14ac:dyDescent="0.2">
      <c r="A2631" s="260" t="s">
        <v>8395</v>
      </c>
      <c r="B2631" s="261" t="s">
        <v>1073</v>
      </c>
      <c r="C2631" s="261" t="s">
        <v>1077</v>
      </c>
      <c r="D2631" s="262" t="s">
        <v>9430</v>
      </c>
      <c r="E2631" s="257">
        <v>744</v>
      </c>
      <c r="F2631" s="258">
        <v>1395</v>
      </c>
      <c r="G2631" s="258">
        <v>3664</v>
      </c>
      <c r="H2631" s="258">
        <v>1780</v>
      </c>
      <c r="I2631" s="258">
        <v>546</v>
      </c>
      <c r="J2631" s="258">
        <v>269</v>
      </c>
      <c r="K2631" s="259">
        <v>99</v>
      </c>
      <c r="L2631" s="257">
        <v>707</v>
      </c>
      <c r="M2631" s="258">
        <v>1246</v>
      </c>
      <c r="N2631" s="258">
        <v>3708</v>
      </c>
      <c r="O2631" s="258">
        <v>1758</v>
      </c>
      <c r="P2631" s="258">
        <v>524</v>
      </c>
      <c r="Q2631" s="258">
        <v>343</v>
      </c>
      <c r="R2631" s="259">
        <v>187</v>
      </c>
      <c r="S2631" s="267">
        <v>16970</v>
      </c>
      <c r="T2631" s="90"/>
      <c r="U2631" s="260">
        <v>0</v>
      </c>
      <c r="V2631" s="273">
        <v>105.131721365616</v>
      </c>
      <c r="W2631" s="273">
        <v>113.95929579961</v>
      </c>
      <c r="X2631" s="274">
        <v>1.219771666</v>
      </c>
      <c r="Z2631" s="257">
        <v>40355.360000000001</v>
      </c>
      <c r="AA2631" s="258">
        <v>15625.404611010355</v>
      </c>
      <c r="AB2631" s="276">
        <v>0.92076632946436976</v>
      </c>
      <c r="AC2631" s="92"/>
      <c r="AD2631" s="257">
        <v>1740374.5038812424</v>
      </c>
      <c r="AE2631" s="258">
        <v>17647.38158656087</v>
      </c>
      <c r="AF2631" s="276">
        <v>1.0399164164149011</v>
      </c>
      <c r="AG2631" s="93"/>
      <c r="AH2631" s="257">
        <v>20699.525172019999</v>
      </c>
      <c r="AI2631" s="258">
        <v>17558.087940684338</v>
      </c>
      <c r="AJ2631" s="258">
        <v>17252.28221152848</v>
      </c>
      <c r="AK2631" s="276">
        <v>1.0166341904259564</v>
      </c>
      <c r="AL2631" s="93"/>
      <c r="AM2631" s="257">
        <v>16970</v>
      </c>
      <c r="AN2631" s="258">
        <v>16932.418700900496</v>
      </c>
      <c r="AO2631" s="276">
        <v>0.99778542727757791</v>
      </c>
      <c r="AQ2631" s="280">
        <v>16482.822212305542</v>
      </c>
      <c r="AR2631" s="281">
        <v>16614.59085167434</v>
      </c>
    </row>
    <row r="2632" spans="1:44" x14ac:dyDescent="0.2">
      <c r="A2632" s="260" t="s">
        <v>8395</v>
      </c>
      <c r="B2632" s="261" t="s">
        <v>1073</v>
      </c>
      <c r="C2632" s="261" t="s">
        <v>1078</v>
      </c>
      <c r="D2632" s="262" t="s">
        <v>9431</v>
      </c>
      <c r="E2632" s="257">
        <v>250</v>
      </c>
      <c r="F2632" s="258">
        <v>459</v>
      </c>
      <c r="G2632" s="258">
        <v>5082</v>
      </c>
      <c r="H2632" s="258">
        <v>985</v>
      </c>
      <c r="I2632" s="258">
        <v>305</v>
      </c>
      <c r="J2632" s="258">
        <v>180</v>
      </c>
      <c r="K2632" s="259">
        <v>74</v>
      </c>
      <c r="L2632" s="257">
        <v>221</v>
      </c>
      <c r="M2632" s="258">
        <v>455</v>
      </c>
      <c r="N2632" s="258">
        <v>5213</v>
      </c>
      <c r="O2632" s="258">
        <v>996</v>
      </c>
      <c r="P2632" s="258">
        <v>370</v>
      </c>
      <c r="Q2632" s="258">
        <v>265</v>
      </c>
      <c r="R2632" s="259">
        <v>131</v>
      </c>
      <c r="S2632" s="267">
        <v>14986</v>
      </c>
      <c r="T2632" s="90"/>
      <c r="U2632" s="260">
        <v>24</v>
      </c>
      <c r="V2632" s="273">
        <v>88.675391970279705</v>
      </c>
      <c r="W2632" s="273">
        <v>89.986446788623297</v>
      </c>
      <c r="X2632" s="274">
        <v>1.219771666</v>
      </c>
      <c r="Z2632" s="257">
        <v>32013.010000000002</v>
      </c>
      <c r="AA2632" s="258">
        <v>12395.286129681923</v>
      </c>
      <c r="AB2632" s="276">
        <v>0.8271243914107782</v>
      </c>
      <c r="AC2632" s="92"/>
      <c r="AD2632" s="257">
        <v>1387442.3903441289</v>
      </c>
      <c r="AE2632" s="258">
        <v>14068.653176180835</v>
      </c>
      <c r="AF2632" s="276">
        <v>0.93878641239695948</v>
      </c>
      <c r="AG2632" s="93"/>
      <c r="AH2632" s="257">
        <v>18279.498186675999</v>
      </c>
      <c r="AI2632" s="258">
        <v>15505.333286923718</v>
      </c>
      <c r="AJ2632" s="258">
        <v>15235.279977723385</v>
      </c>
      <c r="AK2632" s="276">
        <v>1.0166341904259566</v>
      </c>
      <c r="AL2632" s="93"/>
      <c r="AM2632" s="257">
        <v>14996.32</v>
      </c>
      <c r="AN2632" s="258">
        <v>14963.109558791286</v>
      </c>
      <c r="AO2632" s="276">
        <v>0.99847254496138305</v>
      </c>
      <c r="AQ2632" s="280">
        <v>11812.020457792154</v>
      </c>
      <c r="AR2632" s="281">
        <v>11906.449302796482</v>
      </c>
    </row>
    <row r="2633" spans="1:44" x14ac:dyDescent="0.2">
      <c r="A2633" s="260" t="s">
        <v>8395</v>
      </c>
      <c r="B2633" s="261" t="s">
        <v>1073</v>
      </c>
      <c r="C2633" s="261" t="s">
        <v>1079</v>
      </c>
      <c r="D2633" s="262" t="s">
        <v>9432</v>
      </c>
      <c r="E2633" s="257">
        <v>103</v>
      </c>
      <c r="F2633" s="258">
        <v>192</v>
      </c>
      <c r="G2633" s="258">
        <v>796</v>
      </c>
      <c r="H2633" s="258">
        <v>506</v>
      </c>
      <c r="I2633" s="258">
        <v>189</v>
      </c>
      <c r="J2633" s="258">
        <v>99</v>
      </c>
      <c r="K2633" s="259">
        <v>45</v>
      </c>
      <c r="L2633" s="257">
        <v>101</v>
      </c>
      <c r="M2633" s="258">
        <v>150</v>
      </c>
      <c r="N2633" s="258">
        <v>665</v>
      </c>
      <c r="O2633" s="258">
        <v>467</v>
      </c>
      <c r="P2633" s="258">
        <v>154</v>
      </c>
      <c r="Q2633" s="258">
        <v>111</v>
      </c>
      <c r="R2633" s="259">
        <v>60</v>
      </c>
      <c r="S2633" s="267">
        <v>3638</v>
      </c>
      <c r="T2633" s="90"/>
      <c r="U2633" s="260">
        <v>0</v>
      </c>
      <c r="V2633" s="273">
        <v>118.749375458297</v>
      </c>
      <c r="W2633" s="273">
        <v>135.22809917355301</v>
      </c>
      <c r="X2633" s="274">
        <v>1.219771666</v>
      </c>
      <c r="Z2633" s="257">
        <v>9585.0499999999993</v>
      </c>
      <c r="AA2633" s="258">
        <v>3711.2860464326127</v>
      </c>
      <c r="AB2633" s="276">
        <v>1.0201445977000034</v>
      </c>
      <c r="AC2633" s="92"/>
      <c r="AD2633" s="257">
        <v>404355.71153868089</v>
      </c>
      <c r="AE2633" s="258">
        <v>4100.1632248201231</v>
      </c>
      <c r="AF2633" s="276">
        <v>1.1270377198516006</v>
      </c>
      <c r="AG2633" s="93"/>
      <c r="AH2633" s="257">
        <v>4437.529320908</v>
      </c>
      <c r="AI2633" s="258">
        <v>3764.073301603396</v>
      </c>
      <c r="AJ2633" s="258">
        <v>3698.5151847696297</v>
      </c>
      <c r="AK2633" s="276">
        <v>1.0166341904259566</v>
      </c>
      <c r="AL2633" s="93"/>
      <c r="AM2633" s="257">
        <v>3638</v>
      </c>
      <c r="AN2633" s="258">
        <v>3629.9433844358282</v>
      </c>
      <c r="AO2633" s="276">
        <v>0.9977854272775778</v>
      </c>
      <c r="AQ2633" s="280">
        <v>4242.9190715375653</v>
      </c>
      <c r="AR2633" s="281">
        <v>4276.838243012402</v>
      </c>
    </row>
    <row r="2634" spans="1:44" x14ac:dyDescent="0.2">
      <c r="A2634" s="260" t="s">
        <v>8395</v>
      </c>
      <c r="B2634" s="261" t="s">
        <v>1073</v>
      </c>
      <c r="C2634" s="261" t="s">
        <v>1080</v>
      </c>
      <c r="D2634" s="262" t="s">
        <v>9433</v>
      </c>
      <c r="E2634" s="257">
        <v>294</v>
      </c>
      <c r="F2634" s="258">
        <v>427</v>
      </c>
      <c r="G2634" s="258">
        <v>1863</v>
      </c>
      <c r="H2634" s="258">
        <v>1251</v>
      </c>
      <c r="I2634" s="258">
        <v>347</v>
      </c>
      <c r="J2634" s="258">
        <v>213</v>
      </c>
      <c r="K2634" s="259">
        <v>92</v>
      </c>
      <c r="L2634" s="257">
        <v>213</v>
      </c>
      <c r="M2634" s="258">
        <v>463</v>
      </c>
      <c r="N2634" s="258">
        <v>1814</v>
      </c>
      <c r="O2634" s="258">
        <v>984</v>
      </c>
      <c r="P2634" s="258">
        <v>354</v>
      </c>
      <c r="Q2634" s="258">
        <v>310</v>
      </c>
      <c r="R2634" s="259">
        <v>128</v>
      </c>
      <c r="S2634" s="267">
        <v>8753</v>
      </c>
      <c r="T2634" s="90"/>
      <c r="U2634" s="260">
        <v>8</v>
      </c>
      <c r="V2634" s="273">
        <v>97.053951484314595</v>
      </c>
      <c r="W2634" s="273">
        <v>98.967021642047399</v>
      </c>
      <c r="X2634" s="274">
        <v>1.219771666</v>
      </c>
      <c r="Z2634" s="257">
        <v>22616.489999999998</v>
      </c>
      <c r="AA2634" s="258">
        <v>8756.9980079689431</v>
      </c>
      <c r="AB2634" s="276">
        <v>1.0004567585935042</v>
      </c>
      <c r="AC2634" s="92"/>
      <c r="AD2634" s="257">
        <v>848138.31601279636</v>
      </c>
      <c r="AE2634" s="258">
        <v>8600.1147841926213</v>
      </c>
      <c r="AF2634" s="276">
        <v>0.98253339245888516</v>
      </c>
      <c r="AG2634" s="93"/>
      <c r="AH2634" s="257">
        <v>10676.661392497999</v>
      </c>
      <c r="AI2634" s="258">
        <v>9056.3313933299942</v>
      </c>
      <c r="AJ2634" s="258">
        <v>8898.5990687983976</v>
      </c>
      <c r="AK2634" s="276">
        <v>1.0166341904259566</v>
      </c>
      <c r="AL2634" s="93"/>
      <c r="AM2634" s="257">
        <v>8756.44</v>
      </c>
      <c r="AN2634" s="258">
        <v>8737.048226830475</v>
      </c>
      <c r="AO2634" s="276">
        <v>0.99817756504403921</v>
      </c>
      <c r="AQ2634" s="280">
        <v>8731.2231116699786</v>
      </c>
      <c r="AR2634" s="281">
        <v>8801.0231358788933</v>
      </c>
    </row>
    <row r="2635" spans="1:44" x14ac:dyDescent="0.2">
      <c r="A2635" s="260" t="s">
        <v>8395</v>
      </c>
      <c r="B2635" s="261" t="s">
        <v>1073</v>
      </c>
      <c r="C2635" s="261" t="s">
        <v>1081</v>
      </c>
      <c r="D2635" s="262" t="s">
        <v>9434</v>
      </c>
      <c r="E2635" s="257">
        <v>87</v>
      </c>
      <c r="F2635" s="258">
        <v>249</v>
      </c>
      <c r="G2635" s="258">
        <v>962</v>
      </c>
      <c r="H2635" s="258">
        <v>781</v>
      </c>
      <c r="I2635" s="258">
        <v>331</v>
      </c>
      <c r="J2635" s="258">
        <v>199</v>
      </c>
      <c r="K2635" s="259">
        <v>88</v>
      </c>
      <c r="L2635" s="257">
        <v>96</v>
      </c>
      <c r="M2635" s="258">
        <v>233</v>
      </c>
      <c r="N2635" s="258">
        <v>832</v>
      </c>
      <c r="O2635" s="258">
        <v>789</v>
      </c>
      <c r="P2635" s="258">
        <v>368</v>
      </c>
      <c r="Q2635" s="258">
        <v>317</v>
      </c>
      <c r="R2635" s="259">
        <v>157</v>
      </c>
      <c r="S2635" s="267">
        <v>5489</v>
      </c>
      <c r="T2635" s="90"/>
      <c r="U2635" s="260">
        <v>0</v>
      </c>
      <c r="V2635" s="273">
        <v>91.061374243175294</v>
      </c>
      <c r="W2635" s="273">
        <v>85.265949690120294</v>
      </c>
      <c r="X2635" s="274">
        <v>1.2197044560000001</v>
      </c>
      <c r="Z2635" s="257">
        <v>16352.260000000002</v>
      </c>
      <c r="AA2635" s="258">
        <v>6331.5177662754149</v>
      </c>
      <c r="AB2635" s="276">
        <v>1.153492032478669</v>
      </c>
      <c r="AC2635" s="92"/>
      <c r="AD2635" s="257">
        <v>505471.2742418549</v>
      </c>
      <c r="AE2635" s="258">
        <v>5125.474107841711</v>
      </c>
      <c r="AF2635" s="276">
        <v>0.93377192709814372</v>
      </c>
      <c r="AG2635" s="93"/>
      <c r="AH2635" s="257">
        <v>6694.957758984001</v>
      </c>
      <c r="AI2635" s="258">
        <v>5678.9059707661227</v>
      </c>
      <c r="AJ2635" s="258">
        <v>5580.1548659677392</v>
      </c>
      <c r="AK2635" s="276">
        <v>1.0166068256454253</v>
      </c>
      <c r="AL2635" s="93"/>
      <c r="AM2635" s="257">
        <v>5489</v>
      </c>
      <c r="AN2635" s="258">
        <v>5476.8442103266252</v>
      </c>
      <c r="AO2635" s="276">
        <v>0.99778542727757791</v>
      </c>
      <c r="AQ2635" s="280">
        <v>5997.0658980374301</v>
      </c>
      <c r="AR2635" s="281">
        <v>6045.0082469514082</v>
      </c>
    </row>
    <row r="2636" spans="1:44" x14ac:dyDescent="0.2">
      <c r="A2636" s="260" t="s">
        <v>8395</v>
      </c>
      <c r="B2636" s="261" t="s">
        <v>1073</v>
      </c>
      <c r="C2636" s="261" t="s">
        <v>1082</v>
      </c>
      <c r="D2636" s="262" t="s">
        <v>9435</v>
      </c>
      <c r="E2636" s="257">
        <v>319</v>
      </c>
      <c r="F2636" s="258">
        <v>635</v>
      </c>
      <c r="G2636" s="258">
        <v>1950</v>
      </c>
      <c r="H2636" s="258">
        <v>1209</v>
      </c>
      <c r="I2636" s="258">
        <v>401</v>
      </c>
      <c r="J2636" s="258">
        <v>246</v>
      </c>
      <c r="K2636" s="259">
        <v>73</v>
      </c>
      <c r="L2636" s="257">
        <v>316</v>
      </c>
      <c r="M2636" s="258">
        <v>575</v>
      </c>
      <c r="N2636" s="258">
        <v>2005</v>
      </c>
      <c r="O2636" s="258">
        <v>1188</v>
      </c>
      <c r="P2636" s="258">
        <v>417</v>
      </c>
      <c r="Q2636" s="258">
        <v>305</v>
      </c>
      <c r="R2636" s="259">
        <v>91</v>
      </c>
      <c r="S2636" s="267">
        <v>9730</v>
      </c>
      <c r="T2636" s="90"/>
      <c r="U2636" s="260">
        <v>1</v>
      </c>
      <c r="V2636" s="273">
        <v>112.957066025879</v>
      </c>
      <c r="W2636" s="273">
        <v>114.55497166409</v>
      </c>
      <c r="X2636" s="274">
        <v>1.219771666</v>
      </c>
      <c r="Z2636" s="257">
        <v>24843.43</v>
      </c>
      <c r="AA2636" s="258">
        <v>9619.2586480535174</v>
      </c>
      <c r="AB2636" s="276">
        <v>0.98861856608977572</v>
      </c>
      <c r="AC2636" s="92"/>
      <c r="AD2636" s="257">
        <v>1019125.7741598435</v>
      </c>
      <c r="AE2636" s="258">
        <v>10333.926049358653</v>
      </c>
      <c r="AF2636" s="276">
        <v>1.0620684531714957</v>
      </c>
      <c r="AG2636" s="93"/>
      <c r="AH2636" s="257">
        <v>11868.37831018</v>
      </c>
      <c r="AI2636" s="258">
        <v>10067.188901759493</v>
      </c>
      <c r="AJ2636" s="258">
        <v>9891.8506728445573</v>
      </c>
      <c r="AK2636" s="276">
        <v>1.0166341904259566</v>
      </c>
      <c r="AL2636" s="93"/>
      <c r="AM2636" s="257">
        <v>9730.43</v>
      </c>
      <c r="AN2636" s="258">
        <v>9708.8812551445626</v>
      </c>
      <c r="AO2636" s="276">
        <v>0.99782952262534041</v>
      </c>
      <c r="AQ2636" s="280">
        <v>10363.708094887914</v>
      </c>
      <c r="AR2636" s="281">
        <v>10446.55869516068</v>
      </c>
    </row>
    <row r="2637" spans="1:44" x14ac:dyDescent="0.2">
      <c r="A2637" s="260" t="s">
        <v>8395</v>
      </c>
      <c r="B2637" s="261" t="s">
        <v>1073</v>
      </c>
      <c r="C2637" s="261" t="s">
        <v>1083</v>
      </c>
      <c r="D2637" s="262" t="s">
        <v>9436</v>
      </c>
      <c r="E2637" s="257">
        <v>350</v>
      </c>
      <c r="F2637" s="258">
        <v>524</v>
      </c>
      <c r="G2637" s="258">
        <v>5807</v>
      </c>
      <c r="H2637" s="258">
        <v>1111</v>
      </c>
      <c r="I2637" s="258">
        <v>295</v>
      </c>
      <c r="J2637" s="258">
        <v>163</v>
      </c>
      <c r="K2637" s="259">
        <v>47</v>
      </c>
      <c r="L2637" s="257">
        <v>388</v>
      </c>
      <c r="M2637" s="258">
        <v>481</v>
      </c>
      <c r="N2637" s="258">
        <v>5183</v>
      </c>
      <c r="O2637" s="258">
        <v>1069</v>
      </c>
      <c r="P2637" s="258">
        <v>319</v>
      </c>
      <c r="Q2637" s="258">
        <v>233</v>
      </c>
      <c r="R2637" s="259">
        <v>139</v>
      </c>
      <c r="S2637" s="267">
        <v>16109</v>
      </c>
      <c r="T2637" s="90"/>
      <c r="U2637" s="260">
        <v>3</v>
      </c>
      <c r="V2637" s="273">
        <v>117.975587463319</v>
      </c>
      <c r="W2637" s="273">
        <v>136.827680798004</v>
      </c>
      <c r="X2637" s="274">
        <v>1.219771666</v>
      </c>
      <c r="Z2637" s="257">
        <v>33583.89</v>
      </c>
      <c r="AA2637" s="258">
        <v>13003.523439306813</v>
      </c>
      <c r="AB2637" s="276">
        <v>0.80722102174603094</v>
      </c>
      <c r="AC2637" s="92"/>
      <c r="AD2637" s="257">
        <v>1793325.506603023</v>
      </c>
      <c r="AE2637" s="258">
        <v>18184.304270924706</v>
      </c>
      <c r="AF2637" s="276">
        <v>1.1288288702541875</v>
      </c>
      <c r="AG2637" s="93"/>
      <c r="AH2637" s="257">
        <v>19649.301767593999</v>
      </c>
      <c r="AI2637" s="258">
        <v>16667.250361607777</v>
      </c>
      <c r="AJ2637" s="258">
        <v>16376.960173571733</v>
      </c>
      <c r="AK2637" s="276">
        <v>1.0166341904259566</v>
      </c>
      <c r="AL2637" s="93"/>
      <c r="AM2637" s="257">
        <v>16110.29</v>
      </c>
      <c r="AN2637" s="258">
        <v>16074.612591215691</v>
      </c>
      <c r="AO2637" s="276">
        <v>0.9978653293944808</v>
      </c>
      <c r="AQ2637" s="280">
        <v>14891.066317898649</v>
      </c>
      <c r="AR2637" s="281">
        <v>15010.109981792273</v>
      </c>
    </row>
    <row r="2638" spans="1:44" x14ac:dyDescent="0.2">
      <c r="A2638" s="260" t="s">
        <v>8395</v>
      </c>
      <c r="B2638" s="261" t="s">
        <v>1073</v>
      </c>
      <c r="C2638" s="261" t="s">
        <v>1084</v>
      </c>
      <c r="D2638" s="262" t="s">
        <v>9437</v>
      </c>
      <c r="E2638" s="257">
        <v>341</v>
      </c>
      <c r="F2638" s="258">
        <v>527</v>
      </c>
      <c r="G2638" s="258">
        <v>2066</v>
      </c>
      <c r="H2638" s="258">
        <v>1255</v>
      </c>
      <c r="I2638" s="258">
        <v>432</v>
      </c>
      <c r="J2638" s="258">
        <v>306</v>
      </c>
      <c r="K2638" s="259">
        <v>101</v>
      </c>
      <c r="L2638" s="257">
        <v>293</v>
      </c>
      <c r="M2638" s="258">
        <v>564</v>
      </c>
      <c r="N2638" s="258">
        <v>1913</v>
      </c>
      <c r="O2638" s="258">
        <v>1228</v>
      </c>
      <c r="P2638" s="258">
        <v>485</v>
      </c>
      <c r="Q2638" s="258">
        <v>402</v>
      </c>
      <c r="R2638" s="259">
        <v>238</v>
      </c>
      <c r="S2638" s="267">
        <v>10151</v>
      </c>
      <c r="T2638" s="90"/>
      <c r="U2638" s="260">
        <v>4</v>
      </c>
      <c r="V2638" s="273">
        <v>96.308169618694606</v>
      </c>
      <c r="W2638" s="273">
        <v>100.12422298963899</v>
      </c>
      <c r="X2638" s="274">
        <v>1.219771666</v>
      </c>
      <c r="Z2638" s="257">
        <v>27489.16</v>
      </c>
      <c r="AA2638" s="258">
        <v>10643.672796297727</v>
      </c>
      <c r="AB2638" s="276">
        <v>1.0485344100381959</v>
      </c>
      <c r="AC2638" s="92"/>
      <c r="AD2638" s="257">
        <v>984404.28482866357</v>
      </c>
      <c r="AE2638" s="258">
        <v>9981.8504644115401</v>
      </c>
      <c r="AF2638" s="276">
        <v>0.98333666283238497</v>
      </c>
      <c r="AG2638" s="93"/>
      <c r="AH2638" s="257">
        <v>12381.902181566</v>
      </c>
      <c r="AI2638" s="258">
        <v>10502.778472945594</v>
      </c>
      <c r="AJ2638" s="258">
        <v>10319.853667013886</v>
      </c>
      <c r="AK2638" s="276">
        <v>1.0166341904259566</v>
      </c>
      <c r="AL2638" s="93"/>
      <c r="AM2638" s="257">
        <v>10152.719999999999</v>
      </c>
      <c r="AN2638" s="258">
        <v>10130.236063229611</v>
      </c>
      <c r="AO2638" s="276">
        <v>0.99795449347154086</v>
      </c>
      <c r="AQ2638" s="280">
        <v>10618.647309819205</v>
      </c>
      <c r="AR2638" s="281">
        <v>10703.535970870675</v>
      </c>
    </row>
    <row r="2639" spans="1:44" x14ac:dyDescent="0.2">
      <c r="A2639" s="260" t="s">
        <v>8395</v>
      </c>
      <c r="B2639" s="261" t="s">
        <v>1073</v>
      </c>
      <c r="C2639" s="261" t="s">
        <v>1085</v>
      </c>
      <c r="D2639" s="262" t="s">
        <v>9438</v>
      </c>
      <c r="E2639" s="257">
        <v>117</v>
      </c>
      <c r="F2639" s="258">
        <v>207</v>
      </c>
      <c r="G2639" s="258">
        <v>610</v>
      </c>
      <c r="H2639" s="258">
        <v>399</v>
      </c>
      <c r="I2639" s="258">
        <v>136</v>
      </c>
      <c r="J2639" s="258">
        <v>97</v>
      </c>
      <c r="K2639" s="259">
        <v>42</v>
      </c>
      <c r="L2639" s="257">
        <v>125</v>
      </c>
      <c r="M2639" s="258">
        <v>176</v>
      </c>
      <c r="N2639" s="258">
        <v>666</v>
      </c>
      <c r="O2639" s="258">
        <v>360</v>
      </c>
      <c r="P2639" s="258">
        <v>140</v>
      </c>
      <c r="Q2639" s="258">
        <v>109</v>
      </c>
      <c r="R2639" s="259">
        <v>70</v>
      </c>
      <c r="S2639" s="267">
        <v>3254</v>
      </c>
      <c r="T2639" s="90"/>
      <c r="U2639" s="260">
        <v>0</v>
      </c>
      <c r="V2639" s="273">
        <v>121.84948769884799</v>
      </c>
      <c r="W2639" s="273">
        <v>146.34218653489799</v>
      </c>
      <c r="X2639" s="274">
        <v>1.219762209</v>
      </c>
      <c r="Z2639" s="257">
        <v>8725.909999999998</v>
      </c>
      <c r="AA2639" s="258">
        <v>3378.6311000387891</v>
      </c>
      <c r="AB2639" s="276">
        <v>1.0383008912227378</v>
      </c>
      <c r="AC2639" s="92"/>
      <c r="AD2639" s="257">
        <v>372871.8569179952</v>
      </c>
      <c r="AE2639" s="258">
        <v>3780.9172262905095</v>
      </c>
      <c r="AF2639" s="276">
        <v>1.1619290799909372</v>
      </c>
      <c r="AG2639" s="93"/>
      <c r="AH2639" s="257">
        <v>3969.1062280860001</v>
      </c>
      <c r="AI2639" s="258">
        <v>3366.7398464218531</v>
      </c>
      <c r="AJ2639" s="258">
        <v>3308.1151262824897</v>
      </c>
      <c r="AK2639" s="276">
        <v>1.01663033997618</v>
      </c>
      <c r="AL2639" s="93"/>
      <c r="AM2639" s="257">
        <v>3254</v>
      </c>
      <c r="AN2639" s="258">
        <v>3246.7937803612385</v>
      </c>
      <c r="AO2639" s="276">
        <v>0.99778542727757791</v>
      </c>
      <c r="AQ2639" s="280">
        <v>3982.1775506416966</v>
      </c>
      <c r="AR2639" s="281">
        <v>4014.0122759584137</v>
      </c>
    </row>
    <row r="2640" spans="1:44" x14ac:dyDescent="0.2">
      <c r="A2640" s="260" t="s">
        <v>8395</v>
      </c>
      <c r="B2640" s="261" t="s">
        <v>1073</v>
      </c>
      <c r="C2640" s="261" t="s">
        <v>1086</v>
      </c>
      <c r="D2640" s="262" t="s">
        <v>9439</v>
      </c>
      <c r="E2640" s="257">
        <v>186</v>
      </c>
      <c r="F2640" s="258">
        <v>354</v>
      </c>
      <c r="G2640" s="258">
        <v>1118</v>
      </c>
      <c r="H2640" s="258">
        <v>700</v>
      </c>
      <c r="I2640" s="258">
        <v>208</v>
      </c>
      <c r="J2640" s="258">
        <v>139</v>
      </c>
      <c r="K2640" s="259">
        <v>41</v>
      </c>
      <c r="L2640" s="257">
        <v>166</v>
      </c>
      <c r="M2640" s="258">
        <v>326</v>
      </c>
      <c r="N2640" s="258">
        <v>1024</v>
      </c>
      <c r="O2640" s="258">
        <v>585</v>
      </c>
      <c r="P2640" s="258">
        <v>218</v>
      </c>
      <c r="Q2640" s="258">
        <v>142</v>
      </c>
      <c r="R2640" s="259">
        <v>71</v>
      </c>
      <c r="S2640" s="267">
        <v>5278</v>
      </c>
      <c r="T2640" s="90"/>
      <c r="U2640" s="260">
        <v>2</v>
      </c>
      <c r="V2640" s="273">
        <v>120.234835858404</v>
      </c>
      <c r="W2640" s="273">
        <v>136.39744567289301</v>
      </c>
      <c r="X2640" s="274">
        <v>1.219771666</v>
      </c>
      <c r="Z2640" s="257">
        <v>13302.240000000002</v>
      </c>
      <c r="AA2640" s="258">
        <v>5150.5644413224527</v>
      </c>
      <c r="AB2640" s="276">
        <v>0.97585533181554618</v>
      </c>
      <c r="AC2640" s="92"/>
      <c r="AD2640" s="257">
        <v>590146.83219058008</v>
      </c>
      <c r="AE2640" s="258">
        <v>5984.083492685967</v>
      </c>
      <c r="AF2640" s="276">
        <v>1.1337786079359544</v>
      </c>
      <c r="AG2640" s="93"/>
      <c r="AH2640" s="257">
        <v>6437.9548531479995</v>
      </c>
      <c r="AI2640" s="258">
        <v>5460.9067855587473</v>
      </c>
      <c r="AJ2640" s="258">
        <v>5365.7952570681991</v>
      </c>
      <c r="AK2640" s="276">
        <v>1.0166341904259566</v>
      </c>
      <c r="AL2640" s="93"/>
      <c r="AM2640" s="257">
        <v>5278.86</v>
      </c>
      <c r="AN2640" s="258">
        <v>5267.1695806385142</v>
      </c>
      <c r="AO2640" s="276">
        <v>0.99794800694174202</v>
      </c>
      <c r="AQ2640" s="280">
        <v>5924.554654461791</v>
      </c>
      <c r="AR2640" s="281">
        <v>5971.917326680732</v>
      </c>
    </row>
    <row r="2641" spans="1:44" x14ac:dyDescent="0.2">
      <c r="A2641" s="260" t="s">
        <v>8395</v>
      </c>
      <c r="B2641" s="261" t="s">
        <v>1073</v>
      </c>
      <c r="C2641" s="261" t="s">
        <v>1087</v>
      </c>
      <c r="D2641" s="262" t="s">
        <v>9440</v>
      </c>
      <c r="E2641" s="257">
        <v>105</v>
      </c>
      <c r="F2641" s="258">
        <v>202</v>
      </c>
      <c r="G2641" s="258">
        <v>898</v>
      </c>
      <c r="H2641" s="258">
        <v>634</v>
      </c>
      <c r="I2641" s="258">
        <v>224</v>
      </c>
      <c r="J2641" s="258">
        <v>113</v>
      </c>
      <c r="K2641" s="259">
        <v>52</v>
      </c>
      <c r="L2641" s="257">
        <v>112</v>
      </c>
      <c r="M2641" s="258">
        <v>185</v>
      </c>
      <c r="N2641" s="258">
        <v>769</v>
      </c>
      <c r="O2641" s="258">
        <v>541</v>
      </c>
      <c r="P2641" s="258">
        <v>232</v>
      </c>
      <c r="Q2641" s="258">
        <v>139</v>
      </c>
      <c r="R2641" s="259">
        <v>89</v>
      </c>
      <c r="S2641" s="267">
        <v>4295</v>
      </c>
      <c r="T2641" s="90"/>
      <c r="U2641" s="260">
        <v>0</v>
      </c>
      <c r="V2641" s="273">
        <v>98.982962900818293</v>
      </c>
      <c r="W2641" s="273">
        <v>112.659361156446</v>
      </c>
      <c r="X2641" s="274">
        <v>1.219771666</v>
      </c>
      <c r="Z2641" s="257">
        <v>11567.710000000001</v>
      </c>
      <c r="AA2641" s="258">
        <v>4478.9626253570932</v>
      </c>
      <c r="AB2641" s="276">
        <v>1.042831810327612</v>
      </c>
      <c r="AC2641" s="92"/>
      <c r="AD2641" s="257">
        <v>432259.24161293526</v>
      </c>
      <c r="AE2641" s="258">
        <v>4383.1047651232475</v>
      </c>
      <c r="AF2641" s="276">
        <v>1.0205133329739808</v>
      </c>
      <c r="AG2641" s="93"/>
      <c r="AH2641" s="257">
        <v>5238.9193054699999</v>
      </c>
      <c r="AI2641" s="258">
        <v>4443.8413497489237</v>
      </c>
      <c r="AJ2641" s="258">
        <v>4366.4438478794837</v>
      </c>
      <c r="AK2641" s="276">
        <v>1.0166341904259566</v>
      </c>
      <c r="AL2641" s="93"/>
      <c r="AM2641" s="257">
        <v>4295</v>
      </c>
      <c r="AN2641" s="258">
        <v>4285.488410157197</v>
      </c>
      <c r="AO2641" s="276">
        <v>0.99778542727757791</v>
      </c>
      <c r="AQ2641" s="280">
        <v>4636.5824790573233</v>
      </c>
      <c r="AR2641" s="281">
        <v>4673.6487142394562</v>
      </c>
    </row>
    <row r="2642" spans="1:44" x14ac:dyDescent="0.2">
      <c r="A2642" s="260" t="s">
        <v>8395</v>
      </c>
      <c r="B2642" s="261" t="s">
        <v>1073</v>
      </c>
      <c r="C2642" s="261" t="s">
        <v>1088</v>
      </c>
      <c r="D2642" s="262" t="s">
        <v>9441</v>
      </c>
      <c r="E2642" s="257">
        <v>500</v>
      </c>
      <c r="F2642" s="258">
        <v>1005</v>
      </c>
      <c r="G2642" s="258">
        <v>2879</v>
      </c>
      <c r="H2642" s="258">
        <v>1717</v>
      </c>
      <c r="I2642" s="258">
        <v>573</v>
      </c>
      <c r="J2642" s="258">
        <v>248</v>
      </c>
      <c r="K2642" s="259">
        <v>86</v>
      </c>
      <c r="L2642" s="257">
        <v>453</v>
      </c>
      <c r="M2642" s="258">
        <v>945</v>
      </c>
      <c r="N2642" s="258">
        <v>3018</v>
      </c>
      <c r="O2642" s="258">
        <v>1853</v>
      </c>
      <c r="P2642" s="258">
        <v>664</v>
      </c>
      <c r="Q2642" s="258">
        <v>382</v>
      </c>
      <c r="R2642" s="259">
        <v>178</v>
      </c>
      <c r="S2642" s="267">
        <v>14501</v>
      </c>
      <c r="T2642" s="90"/>
      <c r="U2642" s="260">
        <v>57</v>
      </c>
      <c r="V2642" s="273">
        <v>108.30176605433</v>
      </c>
      <c r="W2642" s="273">
        <v>115.156463524052</v>
      </c>
      <c r="X2642" s="274">
        <v>1.219771666</v>
      </c>
      <c r="Z2642" s="257">
        <v>36422</v>
      </c>
      <c r="AA2642" s="258">
        <v>14102.426214069685</v>
      </c>
      <c r="AB2642" s="276">
        <v>0.97251404827733845</v>
      </c>
      <c r="AC2642" s="92"/>
      <c r="AD2642" s="257">
        <v>1503278.7996316301</v>
      </c>
      <c r="AE2642" s="258">
        <v>15243.233309223891</v>
      </c>
      <c r="AF2642" s="276">
        <v>1.0511849740861934</v>
      </c>
      <c r="AG2642" s="93"/>
      <c r="AH2642" s="257">
        <v>17687.908928665998</v>
      </c>
      <c r="AI2642" s="258">
        <v>15003.525823680824</v>
      </c>
      <c r="AJ2642" s="258">
        <v>14742.212395366796</v>
      </c>
      <c r="AK2642" s="276">
        <v>1.0166341904259566</v>
      </c>
      <c r="AL2642" s="93"/>
      <c r="AM2642" s="257">
        <v>14525.51</v>
      </c>
      <c r="AN2642" s="258">
        <v>14493.342201774731</v>
      </c>
      <c r="AO2642" s="276">
        <v>0.99947191240429833</v>
      </c>
      <c r="AQ2642" s="280">
        <v>15062.889345849475</v>
      </c>
      <c r="AR2642" s="281">
        <v>15183.306614718857</v>
      </c>
    </row>
    <row r="2643" spans="1:44" x14ac:dyDescent="0.2">
      <c r="A2643" s="260" t="s">
        <v>8395</v>
      </c>
      <c r="B2643" s="261" t="s">
        <v>1073</v>
      </c>
      <c r="C2643" s="261" t="s">
        <v>1089</v>
      </c>
      <c r="D2643" s="262" t="s">
        <v>9442</v>
      </c>
      <c r="E2643" s="257">
        <v>396</v>
      </c>
      <c r="F2643" s="258">
        <v>678</v>
      </c>
      <c r="G2643" s="258">
        <v>2314</v>
      </c>
      <c r="H2643" s="258">
        <v>1457</v>
      </c>
      <c r="I2643" s="258">
        <v>468</v>
      </c>
      <c r="J2643" s="258">
        <v>241</v>
      </c>
      <c r="K2643" s="259">
        <v>93</v>
      </c>
      <c r="L2643" s="257">
        <v>351</v>
      </c>
      <c r="M2643" s="258">
        <v>666</v>
      </c>
      <c r="N2643" s="258">
        <v>2335</v>
      </c>
      <c r="O2643" s="258">
        <v>1397</v>
      </c>
      <c r="P2643" s="258">
        <v>507</v>
      </c>
      <c r="Q2643" s="258">
        <v>340</v>
      </c>
      <c r="R2643" s="259">
        <v>196</v>
      </c>
      <c r="S2643" s="267">
        <v>11439</v>
      </c>
      <c r="T2643" s="90"/>
      <c r="U2643" s="260">
        <v>22</v>
      </c>
      <c r="V2643" s="273">
        <v>107.34879721946299</v>
      </c>
      <c r="W2643" s="273">
        <v>119.852208976157</v>
      </c>
      <c r="X2643" s="274">
        <v>1.219771666</v>
      </c>
      <c r="Z2643" s="257">
        <v>29496.859999999993</v>
      </c>
      <c r="AA2643" s="258">
        <v>11421.044744844969</v>
      </c>
      <c r="AB2643" s="276">
        <v>0.99843034748185755</v>
      </c>
      <c r="AC2643" s="92"/>
      <c r="AD2643" s="257">
        <v>1195720.3560063089</v>
      </c>
      <c r="AE2643" s="258">
        <v>12124.593497665739</v>
      </c>
      <c r="AF2643" s="276">
        <v>1.0599347405949593</v>
      </c>
      <c r="AG2643" s="93"/>
      <c r="AH2643" s="257">
        <v>13952.968087374</v>
      </c>
      <c r="AI2643" s="258">
        <v>11835.413550588577</v>
      </c>
      <c r="AJ2643" s="258">
        <v>11629.278504282516</v>
      </c>
      <c r="AK2643" s="276">
        <v>1.0166341904259564</v>
      </c>
      <c r="AL2643" s="93"/>
      <c r="AM2643" s="257">
        <v>11448.46</v>
      </c>
      <c r="AN2643" s="258">
        <v>11423.106552770258</v>
      </c>
      <c r="AO2643" s="276">
        <v>0.99861059120292484</v>
      </c>
      <c r="AQ2643" s="280">
        <v>12289.828969639357</v>
      </c>
      <c r="AR2643" s="281">
        <v>12388.077559628737</v>
      </c>
    </row>
    <row r="2644" spans="1:44" x14ac:dyDescent="0.2">
      <c r="A2644" s="260" t="s">
        <v>8395</v>
      </c>
      <c r="B2644" s="261" t="s">
        <v>1073</v>
      </c>
      <c r="C2644" s="261" t="s">
        <v>1090</v>
      </c>
      <c r="D2644" s="262" t="s">
        <v>9443</v>
      </c>
      <c r="E2644" s="257">
        <v>203</v>
      </c>
      <c r="F2644" s="258">
        <v>331</v>
      </c>
      <c r="G2644" s="258">
        <v>1058</v>
      </c>
      <c r="H2644" s="258">
        <v>583</v>
      </c>
      <c r="I2644" s="258">
        <v>198</v>
      </c>
      <c r="J2644" s="258">
        <v>114</v>
      </c>
      <c r="K2644" s="259">
        <v>60</v>
      </c>
      <c r="L2644" s="257">
        <v>205</v>
      </c>
      <c r="M2644" s="258">
        <v>301</v>
      </c>
      <c r="N2644" s="258">
        <v>978</v>
      </c>
      <c r="O2644" s="258">
        <v>410</v>
      </c>
      <c r="P2644" s="258">
        <v>163</v>
      </c>
      <c r="Q2644" s="258">
        <v>93</v>
      </c>
      <c r="R2644" s="259">
        <v>74</v>
      </c>
      <c r="S2644" s="267">
        <v>4771</v>
      </c>
      <c r="T2644" s="90"/>
      <c r="U2644" s="260">
        <v>0</v>
      </c>
      <c r="V2644" s="273">
        <v>128.30522435649101</v>
      </c>
      <c r="W2644" s="273">
        <v>146.12436974789901</v>
      </c>
      <c r="X2644" s="274">
        <v>1.219771666</v>
      </c>
      <c r="Z2644" s="257">
        <v>11822.400000000001</v>
      </c>
      <c r="AA2644" s="258">
        <v>4577.5773893036485</v>
      </c>
      <c r="AB2644" s="276">
        <v>0.95945868566414771</v>
      </c>
      <c r="AC2644" s="92"/>
      <c r="AD2644" s="257">
        <v>554500.48224806483</v>
      </c>
      <c r="AE2644" s="258">
        <v>5622.6298295802626</v>
      </c>
      <c r="AF2644" s="276">
        <v>1.1785013266779003</v>
      </c>
      <c r="AG2644" s="93"/>
      <c r="AH2644" s="257">
        <v>5819.5306184860001</v>
      </c>
      <c r="AI2644" s="258">
        <v>4936.3369219213309</v>
      </c>
      <c r="AJ2644" s="258">
        <v>4850.3617225222388</v>
      </c>
      <c r="AK2644" s="276">
        <v>1.0166341904259566</v>
      </c>
      <c r="AL2644" s="93"/>
      <c r="AM2644" s="257">
        <v>4771</v>
      </c>
      <c r="AN2644" s="258">
        <v>4760.4342735413247</v>
      </c>
      <c r="AO2644" s="276">
        <v>0.99778542727757802</v>
      </c>
      <c r="AQ2644" s="280">
        <v>5472.2715370630849</v>
      </c>
      <c r="AR2644" s="281">
        <v>5516.0185219791192</v>
      </c>
    </row>
    <row r="2645" spans="1:44" x14ac:dyDescent="0.2">
      <c r="A2645" s="260" t="s">
        <v>8395</v>
      </c>
      <c r="B2645" s="261" t="s">
        <v>1073</v>
      </c>
      <c r="C2645" s="261" t="s">
        <v>1091</v>
      </c>
      <c r="D2645" s="262" t="s">
        <v>9444</v>
      </c>
      <c r="E2645" s="257">
        <v>344</v>
      </c>
      <c r="F2645" s="258">
        <v>578</v>
      </c>
      <c r="G2645" s="258">
        <v>2132</v>
      </c>
      <c r="H2645" s="258">
        <v>1237</v>
      </c>
      <c r="I2645" s="258">
        <v>369</v>
      </c>
      <c r="J2645" s="258">
        <v>219</v>
      </c>
      <c r="K2645" s="259">
        <v>69</v>
      </c>
      <c r="L2645" s="257">
        <v>335</v>
      </c>
      <c r="M2645" s="258">
        <v>546</v>
      </c>
      <c r="N2645" s="258">
        <v>2086</v>
      </c>
      <c r="O2645" s="258">
        <v>1097</v>
      </c>
      <c r="P2645" s="258">
        <v>401</v>
      </c>
      <c r="Q2645" s="258">
        <v>273</v>
      </c>
      <c r="R2645" s="259">
        <v>141</v>
      </c>
      <c r="S2645" s="267">
        <v>9827</v>
      </c>
      <c r="T2645" s="90"/>
      <c r="U2645" s="260">
        <v>1</v>
      </c>
      <c r="V2645" s="273">
        <v>113.650442792619</v>
      </c>
      <c r="W2645" s="273">
        <v>123.429677945373</v>
      </c>
      <c r="X2645" s="274">
        <v>1.219771666</v>
      </c>
      <c r="Z2645" s="257">
        <v>24773.800000000003</v>
      </c>
      <c r="AA2645" s="258">
        <v>9592.2982412311139</v>
      </c>
      <c r="AB2645" s="276">
        <v>0.9761166420302344</v>
      </c>
      <c r="AC2645" s="92"/>
      <c r="AD2645" s="257">
        <v>1051713.288358774</v>
      </c>
      <c r="AE2645" s="258">
        <v>10664.363145939587</v>
      </c>
      <c r="AF2645" s="276">
        <v>1.085210455473653</v>
      </c>
      <c r="AG2645" s="93"/>
      <c r="AH2645" s="257">
        <v>11986.696161782</v>
      </c>
      <c r="AI2645" s="258">
        <v>10167.550394408072</v>
      </c>
      <c r="AJ2645" s="258">
        <v>9990.4641893158732</v>
      </c>
      <c r="AK2645" s="276">
        <v>1.0166341904259564</v>
      </c>
      <c r="AL2645" s="93"/>
      <c r="AM2645" s="257">
        <v>9827.43</v>
      </c>
      <c r="AN2645" s="258">
        <v>9805.666441590487</v>
      </c>
      <c r="AO2645" s="276">
        <v>0.99782908737055942</v>
      </c>
      <c r="AQ2645" s="280">
        <v>10559.844274435251</v>
      </c>
      <c r="AR2645" s="281">
        <v>10644.262846331871</v>
      </c>
    </row>
    <row r="2646" spans="1:44" x14ac:dyDescent="0.2">
      <c r="A2646" s="260" t="s">
        <v>8395</v>
      </c>
      <c r="B2646" s="261" t="s">
        <v>1073</v>
      </c>
      <c r="C2646" s="261" t="s">
        <v>1092</v>
      </c>
      <c r="D2646" s="262" t="s">
        <v>9445</v>
      </c>
      <c r="E2646" s="257">
        <v>376</v>
      </c>
      <c r="F2646" s="258">
        <v>674</v>
      </c>
      <c r="G2646" s="258">
        <v>2275</v>
      </c>
      <c r="H2646" s="258">
        <v>1386</v>
      </c>
      <c r="I2646" s="258">
        <v>461</v>
      </c>
      <c r="J2646" s="258">
        <v>253</v>
      </c>
      <c r="K2646" s="259">
        <v>108</v>
      </c>
      <c r="L2646" s="257">
        <v>393</v>
      </c>
      <c r="M2646" s="258">
        <v>676</v>
      </c>
      <c r="N2646" s="258">
        <v>2224</v>
      </c>
      <c r="O2646" s="258">
        <v>1258</v>
      </c>
      <c r="P2646" s="258">
        <v>462</v>
      </c>
      <c r="Q2646" s="258">
        <v>359</v>
      </c>
      <c r="R2646" s="259">
        <v>216</v>
      </c>
      <c r="S2646" s="267">
        <v>11121</v>
      </c>
      <c r="T2646" s="90"/>
      <c r="U2646" s="260">
        <v>22</v>
      </c>
      <c r="V2646" s="273">
        <v>102.16580654173301</v>
      </c>
      <c r="W2646" s="273">
        <v>116.68972652033101</v>
      </c>
      <c r="X2646" s="274">
        <v>1.219771666</v>
      </c>
      <c r="Z2646" s="257">
        <v>28847.160000000003</v>
      </c>
      <c r="AA2646" s="258">
        <v>11169.483976318228</v>
      </c>
      <c r="AB2646" s="276">
        <v>1.0043596777554382</v>
      </c>
      <c r="AC2646" s="92"/>
      <c r="AD2646" s="257">
        <v>1139100.231386147</v>
      </c>
      <c r="AE2646" s="258">
        <v>11550.465950737018</v>
      </c>
      <c r="AF2646" s="276">
        <v>1.0386175659326515</v>
      </c>
      <c r="AG2646" s="93"/>
      <c r="AH2646" s="257">
        <v>13565.080697586</v>
      </c>
      <c r="AI2646" s="258">
        <v>11506.393399431381</v>
      </c>
      <c r="AJ2646" s="258">
        <v>11305.988831727063</v>
      </c>
      <c r="AK2646" s="276">
        <v>1.0166341904259566</v>
      </c>
      <c r="AL2646" s="93"/>
      <c r="AM2646" s="257">
        <v>11130.46</v>
      </c>
      <c r="AN2646" s="258">
        <v>11105.810786895989</v>
      </c>
      <c r="AO2646" s="276">
        <v>0.99863418639474766</v>
      </c>
      <c r="AQ2646" s="280">
        <v>11777.684424463441</v>
      </c>
      <c r="AR2646" s="281">
        <v>11871.838776887873</v>
      </c>
    </row>
    <row r="2647" spans="1:44" x14ac:dyDescent="0.2">
      <c r="A2647" s="260" t="s">
        <v>8395</v>
      </c>
      <c r="B2647" s="261" t="s">
        <v>1073</v>
      </c>
      <c r="C2647" s="261" t="s">
        <v>1093</v>
      </c>
      <c r="D2647" s="262" t="s">
        <v>9446</v>
      </c>
      <c r="E2647" s="257">
        <v>145</v>
      </c>
      <c r="F2647" s="258">
        <v>259</v>
      </c>
      <c r="G2647" s="258">
        <v>1067</v>
      </c>
      <c r="H2647" s="258">
        <v>785</v>
      </c>
      <c r="I2647" s="258">
        <v>306</v>
      </c>
      <c r="J2647" s="258">
        <v>132</v>
      </c>
      <c r="K2647" s="259">
        <v>59</v>
      </c>
      <c r="L2647" s="257">
        <v>127</v>
      </c>
      <c r="M2647" s="258">
        <v>266</v>
      </c>
      <c r="N2647" s="258">
        <v>965</v>
      </c>
      <c r="O2647" s="258">
        <v>691</v>
      </c>
      <c r="P2647" s="258">
        <v>331</v>
      </c>
      <c r="Q2647" s="258">
        <v>190</v>
      </c>
      <c r="R2647" s="259">
        <v>119</v>
      </c>
      <c r="S2647" s="267">
        <v>5442</v>
      </c>
      <c r="T2647" s="90"/>
      <c r="U2647" s="260">
        <v>5</v>
      </c>
      <c r="V2647" s="273">
        <v>98.118377993773393</v>
      </c>
      <c r="W2647" s="273">
        <v>100.666298342541</v>
      </c>
      <c r="X2647" s="274">
        <v>1.219771666</v>
      </c>
      <c r="Z2647" s="257">
        <v>14871.74</v>
      </c>
      <c r="AA2647" s="258">
        <v>5758.267421471327</v>
      </c>
      <c r="AB2647" s="276">
        <v>1.0581160274662489</v>
      </c>
      <c r="AC2647" s="92"/>
      <c r="AD2647" s="257">
        <v>531014.94394949474</v>
      </c>
      <c r="AE2647" s="258">
        <v>5384.4866855636355</v>
      </c>
      <c r="AF2647" s="276">
        <v>0.98943158499883055</v>
      </c>
      <c r="AG2647" s="93"/>
      <c r="AH2647" s="257">
        <v>6637.9974063720001</v>
      </c>
      <c r="AI2647" s="258">
        <v>5630.5901339542825</v>
      </c>
      <c r="AJ2647" s="258">
        <v>5532.5232642980554</v>
      </c>
      <c r="AK2647" s="276">
        <v>1.0166341904259566</v>
      </c>
      <c r="AL2647" s="93"/>
      <c r="AM2647" s="257">
        <v>5444.15</v>
      </c>
      <c r="AN2647" s="258">
        <v>5432.0935339132247</v>
      </c>
      <c r="AO2647" s="276">
        <v>0.99817962769445512</v>
      </c>
      <c r="AQ2647" s="280">
        <v>5781.6395617710314</v>
      </c>
      <c r="AR2647" s="281">
        <v>5827.8597277451945</v>
      </c>
    </row>
    <row r="2648" spans="1:44" x14ac:dyDescent="0.2">
      <c r="A2648" s="260" t="s">
        <v>8395</v>
      </c>
      <c r="B2648" s="261" t="s">
        <v>1073</v>
      </c>
      <c r="C2648" s="261" t="s">
        <v>1094</v>
      </c>
      <c r="D2648" s="262" t="s">
        <v>9447</v>
      </c>
      <c r="E2648" s="257">
        <v>365</v>
      </c>
      <c r="F2648" s="258">
        <v>609</v>
      </c>
      <c r="G2648" s="258">
        <v>1644</v>
      </c>
      <c r="H2648" s="258">
        <v>730</v>
      </c>
      <c r="I2648" s="258">
        <v>158</v>
      </c>
      <c r="J2648" s="258">
        <v>95</v>
      </c>
      <c r="K2648" s="259">
        <v>20</v>
      </c>
      <c r="L2648" s="257">
        <v>396</v>
      </c>
      <c r="M2648" s="258">
        <v>579</v>
      </c>
      <c r="N2648" s="258">
        <v>1680</v>
      </c>
      <c r="O2648" s="258">
        <v>669</v>
      </c>
      <c r="P2648" s="258">
        <v>185</v>
      </c>
      <c r="Q2648" s="258">
        <v>162</v>
      </c>
      <c r="R2648" s="259">
        <v>37</v>
      </c>
      <c r="S2648" s="267">
        <v>7329</v>
      </c>
      <c r="T2648" s="90"/>
      <c r="U2648" s="260">
        <v>0</v>
      </c>
      <c r="V2648" s="273">
        <v>121.05917767232501</v>
      </c>
      <c r="W2648" s="273">
        <v>143.32250136537399</v>
      </c>
      <c r="X2648" s="274">
        <v>1.219771666</v>
      </c>
      <c r="Z2648" s="257">
        <v>16832.3</v>
      </c>
      <c r="AA2648" s="258">
        <v>6517.3869848741188</v>
      </c>
      <c r="AB2648" s="276">
        <v>0.88926006070052099</v>
      </c>
      <c r="AC2648" s="92"/>
      <c r="AD2648" s="257">
        <v>833068.66535897274</v>
      </c>
      <c r="AE2648" s="258">
        <v>8447.308664089669</v>
      </c>
      <c r="AF2648" s="276">
        <v>1.1525868009400557</v>
      </c>
      <c r="AG2648" s="93"/>
      <c r="AH2648" s="257">
        <v>8939.7065401139989</v>
      </c>
      <c r="AI2648" s="258">
        <v>7582.983295066324</v>
      </c>
      <c r="AJ2648" s="258">
        <v>7450.9119816318353</v>
      </c>
      <c r="AK2648" s="276">
        <v>1.0166341904259566</v>
      </c>
      <c r="AL2648" s="93"/>
      <c r="AM2648" s="257">
        <v>7329</v>
      </c>
      <c r="AN2648" s="258">
        <v>7312.7693965173685</v>
      </c>
      <c r="AO2648" s="276">
        <v>0.99778542727757791</v>
      </c>
      <c r="AQ2648" s="280">
        <v>7619.8955625509834</v>
      </c>
      <c r="AR2648" s="281">
        <v>7680.8113000064359</v>
      </c>
    </row>
    <row r="2649" spans="1:44" x14ac:dyDescent="0.2">
      <c r="A2649" s="260" t="s">
        <v>8395</v>
      </c>
      <c r="B2649" s="261" t="s">
        <v>1073</v>
      </c>
      <c r="C2649" s="261" t="s">
        <v>1095</v>
      </c>
      <c r="D2649" s="262" t="s">
        <v>9448</v>
      </c>
      <c r="E2649" s="257">
        <v>225</v>
      </c>
      <c r="F2649" s="258">
        <v>454</v>
      </c>
      <c r="G2649" s="258">
        <v>1433</v>
      </c>
      <c r="H2649" s="258">
        <v>959</v>
      </c>
      <c r="I2649" s="258">
        <v>354</v>
      </c>
      <c r="J2649" s="258">
        <v>149</v>
      </c>
      <c r="K2649" s="259">
        <v>66</v>
      </c>
      <c r="L2649" s="257">
        <v>227</v>
      </c>
      <c r="M2649" s="258">
        <v>492</v>
      </c>
      <c r="N2649" s="258">
        <v>1428</v>
      </c>
      <c r="O2649" s="258">
        <v>937</v>
      </c>
      <c r="P2649" s="258">
        <v>344</v>
      </c>
      <c r="Q2649" s="258">
        <v>230</v>
      </c>
      <c r="R2649" s="259">
        <v>127</v>
      </c>
      <c r="S2649" s="267">
        <v>7425</v>
      </c>
      <c r="T2649" s="90"/>
      <c r="U2649" s="260">
        <v>2</v>
      </c>
      <c r="V2649" s="273">
        <v>103.681964519288</v>
      </c>
      <c r="W2649" s="273">
        <v>111.43954710877399</v>
      </c>
      <c r="X2649" s="274">
        <v>1.2197630260000001</v>
      </c>
      <c r="Z2649" s="257">
        <v>19294.969999999998</v>
      </c>
      <c r="AA2649" s="258">
        <v>7470.9211665391276</v>
      </c>
      <c r="AB2649" s="276">
        <v>1.0061846688941587</v>
      </c>
      <c r="AC2649" s="92"/>
      <c r="AD2649" s="257">
        <v>754237.23364206403</v>
      </c>
      <c r="AE2649" s="258">
        <v>7647.9586659020742</v>
      </c>
      <c r="AF2649" s="276">
        <v>1.0300281031517946</v>
      </c>
      <c r="AG2649" s="93"/>
      <c r="AH2649" s="257">
        <v>9056.7404680500003</v>
      </c>
      <c r="AI2649" s="258">
        <v>7682.2557170985774</v>
      </c>
      <c r="AJ2649" s="258">
        <v>7548.4827442073165</v>
      </c>
      <c r="AK2649" s="276">
        <v>1.0166306726205141</v>
      </c>
      <c r="AL2649" s="93"/>
      <c r="AM2649" s="257">
        <v>7425.86</v>
      </c>
      <c r="AN2649" s="258">
        <v>7409.4148930034735</v>
      </c>
      <c r="AO2649" s="276">
        <v>0.99790099569070345</v>
      </c>
      <c r="AQ2649" s="280">
        <v>7806.8150808413147</v>
      </c>
      <c r="AR2649" s="281">
        <v>7869.2251091578419</v>
      </c>
    </row>
    <row r="2650" spans="1:44" x14ac:dyDescent="0.2">
      <c r="A2650" s="260" t="s">
        <v>8395</v>
      </c>
      <c r="B2650" s="261" t="s">
        <v>1073</v>
      </c>
      <c r="C2650" s="261" t="s">
        <v>1096</v>
      </c>
      <c r="D2650" s="262" t="s">
        <v>9449</v>
      </c>
      <c r="E2650" s="257">
        <v>93</v>
      </c>
      <c r="F2650" s="258">
        <v>100</v>
      </c>
      <c r="G2650" s="258">
        <v>610</v>
      </c>
      <c r="H2650" s="258">
        <v>296</v>
      </c>
      <c r="I2650" s="258">
        <v>98</v>
      </c>
      <c r="J2650" s="258">
        <v>62</v>
      </c>
      <c r="K2650" s="259">
        <v>28</v>
      </c>
      <c r="L2650" s="257">
        <v>81</v>
      </c>
      <c r="M2650" s="258">
        <v>102</v>
      </c>
      <c r="N2650" s="258">
        <v>487</v>
      </c>
      <c r="O2650" s="258">
        <v>196</v>
      </c>
      <c r="P2650" s="258">
        <v>72</v>
      </c>
      <c r="Q2650" s="258">
        <v>62</v>
      </c>
      <c r="R2650" s="259">
        <v>20</v>
      </c>
      <c r="S2650" s="267">
        <v>2307</v>
      </c>
      <c r="T2650" s="90"/>
      <c r="U2650" s="260">
        <v>0</v>
      </c>
      <c r="V2650" s="273">
        <v>119.720864347507</v>
      </c>
      <c r="W2650" s="273">
        <v>137.51237516283101</v>
      </c>
      <c r="X2650" s="274">
        <v>1.219771666</v>
      </c>
      <c r="Z2650" s="257">
        <v>5694.1399999999994</v>
      </c>
      <c r="AA2650" s="258">
        <v>2204.7440888084875</v>
      </c>
      <c r="AB2650" s="276">
        <v>0.95567580789271245</v>
      </c>
      <c r="AC2650" s="92"/>
      <c r="AD2650" s="257">
        <v>258250.96377185296</v>
      </c>
      <c r="AE2650" s="258">
        <v>2618.6624158279346</v>
      </c>
      <c r="AF2650" s="276">
        <v>1.1350942417979777</v>
      </c>
      <c r="AG2650" s="93"/>
      <c r="AH2650" s="257">
        <v>2814.0132334619998</v>
      </c>
      <c r="AI2650" s="258">
        <v>2386.9480777347535</v>
      </c>
      <c r="AJ2650" s="258">
        <v>2345.3750773126817</v>
      </c>
      <c r="AK2650" s="276">
        <v>1.0166341904259566</v>
      </c>
      <c r="AL2650" s="93"/>
      <c r="AM2650" s="257">
        <v>2307</v>
      </c>
      <c r="AN2650" s="258">
        <v>2301.8909807293721</v>
      </c>
      <c r="AO2650" s="276">
        <v>0.99778542727757791</v>
      </c>
      <c r="AQ2650" s="280">
        <v>2538.5865548087577</v>
      </c>
      <c r="AR2650" s="281">
        <v>2558.8807794226313</v>
      </c>
    </row>
    <row r="2651" spans="1:44" x14ac:dyDescent="0.2">
      <c r="A2651" s="260" t="s">
        <v>8395</v>
      </c>
      <c r="B2651" s="261" t="s">
        <v>1073</v>
      </c>
      <c r="C2651" s="261" t="s">
        <v>1097</v>
      </c>
      <c r="D2651" s="262" t="s">
        <v>9450</v>
      </c>
      <c r="E2651" s="257">
        <v>200</v>
      </c>
      <c r="F2651" s="258">
        <v>342</v>
      </c>
      <c r="G2651" s="258">
        <v>1226</v>
      </c>
      <c r="H2651" s="258">
        <v>788</v>
      </c>
      <c r="I2651" s="258">
        <v>207</v>
      </c>
      <c r="J2651" s="258">
        <v>126</v>
      </c>
      <c r="K2651" s="259">
        <v>47</v>
      </c>
      <c r="L2651" s="257">
        <v>217</v>
      </c>
      <c r="M2651" s="258">
        <v>353</v>
      </c>
      <c r="N2651" s="258">
        <v>1291</v>
      </c>
      <c r="O2651" s="258">
        <v>824</v>
      </c>
      <c r="P2651" s="258">
        <v>258</v>
      </c>
      <c r="Q2651" s="258">
        <v>171</v>
      </c>
      <c r="R2651" s="259">
        <v>73</v>
      </c>
      <c r="S2651" s="267">
        <v>6123</v>
      </c>
      <c r="T2651" s="90"/>
      <c r="U2651" s="260">
        <v>1</v>
      </c>
      <c r="V2651" s="273">
        <v>111.169569345977</v>
      </c>
      <c r="W2651" s="273">
        <v>120.846116107931</v>
      </c>
      <c r="X2651" s="274">
        <v>1.219771666</v>
      </c>
      <c r="Z2651" s="257">
        <v>15604.25</v>
      </c>
      <c r="AA2651" s="258">
        <v>6041.8918305116931</v>
      </c>
      <c r="AB2651" s="276">
        <v>0.98675352449970488</v>
      </c>
      <c r="AC2651" s="92"/>
      <c r="AD2651" s="257">
        <v>647588.43782307697</v>
      </c>
      <c r="AE2651" s="258">
        <v>6566.5408495828642</v>
      </c>
      <c r="AF2651" s="276">
        <v>1.0724384859681306</v>
      </c>
      <c r="AG2651" s="93"/>
      <c r="AH2651" s="257">
        <v>7468.6619109180001</v>
      </c>
      <c r="AI2651" s="258">
        <v>6335.1898916211085</v>
      </c>
      <c r="AJ2651" s="258">
        <v>6224.8511479781318</v>
      </c>
      <c r="AK2651" s="276">
        <v>1.0166341904259566</v>
      </c>
      <c r="AL2651" s="93"/>
      <c r="AM2651" s="257">
        <v>6123.43</v>
      </c>
      <c r="AN2651" s="258">
        <v>6109.869218954339</v>
      </c>
      <c r="AO2651" s="276">
        <v>0.99785549876765289</v>
      </c>
      <c r="AQ2651" s="280">
        <v>6573.2129598387346</v>
      </c>
      <c r="AR2651" s="281">
        <v>6625.7612016897374</v>
      </c>
    </row>
    <row r="2652" spans="1:44" x14ac:dyDescent="0.2">
      <c r="A2652" s="260" t="s">
        <v>8395</v>
      </c>
      <c r="B2652" s="261" t="s">
        <v>1073</v>
      </c>
      <c r="C2652" s="261" t="s">
        <v>1098</v>
      </c>
      <c r="D2652" s="262" t="s">
        <v>9451</v>
      </c>
      <c r="E2652" s="257">
        <v>103</v>
      </c>
      <c r="F2652" s="258">
        <v>203</v>
      </c>
      <c r="G2652" s="258">
        <v>681</v>
      </c>
      <c r="H2652" s="258">
        <v>424</v>
      </c>
      <c r="I2652" s="258">
        <v>178</v>
      </c>
      <c r="J2652" s="258">
        <v>95</v>
      </c>
      <c r="K2652" s="259">
        <v>38</v>
      </c>
      <c r="L2652" s="257">
        <v>101</v>
      </c>
      <c r="M2652" s="258">
        <v>171</v>
      </c>
      <c r="N2652" s="258">
        <v>613</v>
      </c>
      <c r="O2652" s="258">
        <v>365</v>
      </c>
      <c r="P2652" s="258">
        <v>179</v>
      </c>
      <c r="Q2652" s="258">
        <v>112</v>
      </c>
      <c r="R2652" s="259">
        <v>41</v>
      </c>
      <c r="S2652" s="267">
        <v>3304</v>
      </c>
      <c r="T2652" s="90"/>
      <c r="U2652" s="260">
        <v>0</v>
      </c>
      <c r="V2652" s="273">
        <v>104.669817889672</v>
      </c>
      <c r="W2652" s="273">
        <v>115.01121551985401</v>
      </c>
      <c r="X2652" s="274">
        <v>1.219771666</v>
      </c>
      <c r="Z2652" s="257">
        <v>8755.85</v>
      </c>
      <c r="AA2652" s="258">
        <v>3390.2237264966793</v>
      </c>
      <c r="AB2652" s="276">
        <v>1.0260967695207868</v>
      </c>
      <c r="AC2652" s="92"/>
      <c r="AD2652" s="257">
        <v>339269.18599692942</v>
      </c>
      <c r="AE2652" s="258">
        <v>3440.1864498115265</v>
      </c>
      <c r="AF2652" s="276">
        <v>1.0412186591439245</v>
      </c>
      <c r="AG2652" s="93"/>
      <c r="AH2652" s="257">
        <v>4030.125584464</v>
      </c>
      <c r="AI2652" s="258">
        <v>3418.4986774320005</v>
      </c>
      <c r="AJ2652" s="258">
        <v>3358.9593651673604</v>
      </c>
      <c r="AK2652" s="276">
        <v>1.0166341904259566</v>
      </c>
      <c r="AL2652" s="93"/>
      <c r="AM2652" s="257">
        <v>3304</v>
      </c>
      <c r="AN2652" s="258">
        <v>3296.6830517251174</v>
      </c>
      <c r="AO2652" s="276">
        <v>0.99778542727757791</v>
      </c>
      <c r="AQ2652" s="280">
        <v>3580.7349015155364</v>
      </c>
      <c r="AR2652" s="281">
        <v>3609.3603735272909</v>
      </c>
    </row>
    <row r="2653" spans="1:44" x14ac:dyDescent="0.2">
      <c r="A2653" s="260" t="s">
        <v>8395</v>
      </c>
      <c r="B2653" s="261" t="s">
        <v>1073</v>
      </c>
      <c r="C2653" s="261" t="s">
        <v>1099</v>
      </c>
      <c r="D2653" s="262" t="s">
        <v>9452</v>
      </c>
      <c r="E2653" s="257">
        <v>211</v>
      </c>
      <c r="F2653" s="258">
        <v>377</v>
      </c>
      <c r="G2653" s="258">
        <v>1215</v>
      </c>
      <c r="H2653" s="258">
        <v>734</v>
      </c>
      <c r="I2653" s="258">
        <v>282</v>
      </c>
      <c r="J2653" s="258">
        <v>179</v>
      </c>
      <c r="K2653" s="259">
        <v>66</v>
      </c>
      <c r="L2653" s="257">
        <v>189</v>
      </c>
      <c r="M2653" s="258">
        <v>389</v>
      </c>
      <c r="N2653" s="258">
        <v>1199</v>
      </c>
      <c r="O2653" s="258">
        <v>670</v>
      </c>
      <c r="P2653" s="258">
        <v>340</v>
      </c>
      <c r="Q2653" s="258">
        <v>229</v>
      </c>
      <c r="R2653" s="259">
        <v>140</v>
      </c>
      <c r="S2653" s="267">
        <v>6220</v>
      </c>
      <c r="T2653" s="90"/>
      <c r="U2653" s="260">
        <v>0</v>
      </c>
      <c r="V2653" s="273">
        <v>96.082915947158895</v>
      </c>
      <c r="W2653" s="273">
        <v>91.227799227799196</v>
      </c>
      <c r="X2653" s="274">
        <v>1.2197044560000001</v>
      </c>
      <c r="Z2653" s="257">
        <v>16746.030000000002</v>
      </c>
      <c r="AA2653" s="258">
        <v>6483.9836487177363</v>
      </c>
      <c r="AB2653" s="276">
        <v>1.0424411010800219</v>
      </c>
      <c r="AC2653" s="92"/>
      <c r="AD2653" s="257">
        <v>589724.09186249599</v>
      </c>
      <c r="AE2653" s="258">
        <v>5979.7969096171564</v>
      </c>
      <c r="AF2653" s="276">
        <v>0.96138213980983223</v>
      </c>
      <c r="AG2653" s="93"/>
      <c r="AH2653" s="257">
        <v>7586.5617163200004</v>
      </c>
      <c r="AI2653" s="258">
        <v>6435.1967823219675</v>
      </c>
      <c r="AJ2653" s="258">
        <v>6323.2944555145441</v>
      </c>
      <c r="AK2653" s="276">
        <v>1.016606825645425</v>
      </c>
      <c r="AL2653" s="93"/>
      <c r="AM2653" s="257">
        <v>6220</v>
      </c>
      <c r="AN2653" s="258">
        <v>6206.2253576665344</v>
      </c>
      <c r="AO2653" s="276">
        <v>0.99778542727757791</v>
      </c>
      <c r="AQ2653" s="280">
        <v>6323.0721693616151</v>
      </c>
      <c r="AR2653" s="281">
        <v>6373.6207104825326</v>
      </c>
    </row>
    <row r="2654" spans="1:44" x14ac:dyDescent="0.2">
      <c r="A2654" s="260" t="s">
        <v>8395</v>
      </c>
      <c r="B2654" s="261" t="s">
        <v>1073</v>
      </c>
      <c r="C2654" s="261" t="s">
        <v>1100</v>
      </c>
      <c r="D2654" s="262" t="s">
        <v>9453</v>
      </c>
      <c r="E2654" s="257">
        <v>167</v>
      </c>
      <c r="F2654" s="258">
        <v>260</v>
      </c>
      <c r="G2654" s="258">
        <v>1006</v>
      </c>
      <c r="H2654" s="258">
        <v>504</v>
      </c>
      <c r="I2654" s="258">
        <v>119</v>
      </c>
      <c r="J2654" s="258">
        <v>85</v>
      </c>
      <c r="K2654" s="259">
        <v>21</v>
      </c>
      <c r="L2654" s="257">
        <v>148</v>
      </c>
      <c r="M2654" s="258">
        <v>236</v>
      </c>
      <c r="N2654" s="258">
        <v>757</v>
      </c>
      <c r="O2654" s="258">
        <v>341</v>
      </c>
      <c r="P2654" s="258">
        <v>136</v>
      </c>
      <c r="Q2654" s="258">
        <v>67</v>
      </c>
      <c r="R2654" s="259">
        <v>24</v>
      </c>
      <c r="S2654" s="267">
        <v>3871</v>
      </c>
      <c r="T2654" s="90"/>
      <c r="U2654" s="260">
        <v>0</v>
      </c>
      <c r="V2654" s="273">
        <v>130.470374207471</v>
      </c>
      <c r="W2654" s="273">
        <v>146.58065352697</v>
      </c>
      <c r="X2654" s="274">
        <v>1.219771666</v>
      </c>
      <c r="Z2654" s="257">
        <v>9011.7900000000009</v>
      </c>
      <c r="AA2654" s="258">
        <v>3489.3224845338273</v>
      </c>
      <c r="AB2654" s="276">
        <v>0.90140079683126506</v>
      </c>
      <c r="AC2654" s="92"/>
      <c r="AD2654" s="257">
        <v>452506.63699912676</v>
      </c>
      <c r="AE2654" s="258">
        <v>4588.4131695599026</v>
      </c>
      <c r="AF2654" s="276">
        <v>1.1853301910513827</v>
      </c>
      <c r="AG2654" s="93"/>
      <c r="AH2654" s="257">
        <v>4721.7361190860001</v>
      </c>
      <c r="AI2654" s="258">
        <v>4005.1478148726619</v>
      </c>
      <c r="AJ2654" s="258">
        <v>3935.3909511388774</v>
      </c>
      <c r="AK2654" s="276">
        <v>1.0166341904259564</v>
      </c>
      <c r="AL2654" s="93"/>
      <c r="AM2654" s="257">
        <v>3871</v>
      </c>
      <c r="AN2654" s="258">
        <v>3862.4273889915039</v>
      </c>
      <c r="AO2654" s="276">
        <v>0.99778542727757791</v>
      </c>
      <c r="AQ2654" s="280">
        <v>4195.4864553881816</v>
      </c>
      <c r="AR2654" s="281">
        <v>4229.0264362601465</v>
      </c>
    </row>
    <row r="2655" spans="1:44" x14ac:dyDescent="0.2">
      <c r="A2655" s="260" t="s">
        <v>8395</v>
      </c>
      <c r="B2655" s="261" t="s">
        <v>1073</v>
      </c>
      <c r="C2655" s="261" t="s">
        <v>1101</v>
      </c>
      <c r="D2655" s="262" t="s">
        <v>9454</v>
      </c>
      <c r="E2655" s="257">
        <v>218</v>
      </c>
      <c r="F2655" s="258">
        <v>375</v>
      </c>
      <c r="G2655" s="258">
        <v>5157</v>
      </c>
      <c r="H2655" s="258">
        <v>853</v>
      </c>
      <c r="I2655" s="258">
        <v>295</v>
      </c>
      <c r="J2655" s="258">
        <v>162</v>
      </c>
      <c r="K2655" s="259">
        <v>56</v>
      </c>
      <c r="L2655" s="257">
        <v>210</v>
      </c>
      <c r="M2655" s="258">
        <v>321</v>
      </c>
      <c r="N2655" s="258">
        <v>5038</v>
      </c>
      <c r="O2655" s="258">
        <v>826</v>
      </c>
      <c r="P2655" s="258">
        <v>299</v>
      </c>
      <c r="Q2655" s="258">
        <v>200</v>
      </c>
      <c r="R2655" s="259">
        <v>103</v>
      </c>
      <c r="S2655" s="267">
        <v>14113</v>
      </c>
      <c r="T2655" s="90"/>
      <c r="U2655" s="260">
        <v>2</v>
      </c>
      <c r="V2655" s="273">
        <v>87.686495931068706</v>
      </c>
      <c r="W2655" s="273">
        <v>87.597500355063204</v>
      </c>
      <c r="X2655" s="274">
        <v>1.219771666</v>
      </c>
      <c r="Z2655" s="257">
        <v>29239.019999999997</v>
      </c>
      <c r="AA2655" s="258">
        <v>11321.21031579012</v>
      </c>
      <c r="AB2655" s="276">
        <v>0.80218311597747605</v>
      </c>
      <c r="AC2655" s="92"/>
      <c r="AD2655" s="257">
        <v>1294990.7108738874</v>
      </c>
      <c r="AE2655" s="258">
        <v>13131.1939900739</v>
      </c>
      <c r="AF2655" s="276">
        <v>0.93043250833089353</v>
      </c>
      <c r="AG2655" s="93"/>
      <c r="AH2655" s="257">
        <v>17214.637522257999</v>
      </c>
      <c r="AI2655" s="258">
        <v>14602.07985308651</v>
      </c>
      <c r="AJ2655" s="258">
        <v>14347.758329481525</v>
      </c>
      <c r="AK2655" s="276">
        <v>1.0166341904259566</v>
      </c>
      <c r="AL2655" s="93"/>
      <c r="AM2655" s="257">
        <v>14113.86</v>
      </c>
      <c r="AN2655" s="258">
        <v>14082.603830635917</v>
      </c>
      <c r="AO2655" s="276">
        <v>0.99784622905377429</v>
      </c>
      <c r="AQ2655" s="280">
        <v>10685.775998244868</v>
      </c>
      <c r="AR2655" s="281">
        <v>10771.201306226245</v>
      </c>
    </row>
    <row r="2656" spans="1:44" x14ac:dyDescent="0.2">
      <c r="A2656" s="260" t="s">
        <v>8395</v>
      </c>
      <c r="B2656" s="261" t="s">
        <v>1073</v>
      </c>
      <c r="C2656" s="261" t="s">
        <v>1102</v>
      </c>
      <c r="D2656" s="262" t="s">
        <v>9455</v>
      </c>
      <c r="E2656" s="257">
        <v>174</v>
      </c>
      <c r="F2656" s="258">
        <v>306</v>
      </c>
      <c r="G2656" s="258">
        <v>1304</v>
      </c>
      <c r="H2656" s="258">
        <v>862</v>
      </c>
      <c r="I2656" s="258">
        <v>274</v>
      </c>
      <c r="J2656" s="258">
        <v>158</v>
      </c>
      <c r="K2656" s="259">
        <v>63</v>
      </c>
      <c r="L2656" s="257">
        <v>164</v>
      </c>
      <c r="M2656" s="258">
        <v>294</v>
      </c>
      <c r="N2656" s="258">
        <v>1220</v>
      </c>
      <c r="O2656" s="258">
        <v>800</v>
      </c>
      <c r="P2656" s="258">
        <v>313</v>
      </c>
      <c r="Q2656" s="258">
        <v>182</v>
      </c>
      <c r="R2656" s="259">
        <v>128</v>
      </c>
      <c r="S2656" s="267">
        <v>6242</v>
      </c>
      <c r="T2656" s="90"/>
      <c r="U2656" s="260">
        <v>1</v>
      </c>
      <c r="V2656" s="273">
        <v>89.329351528067903</v>
      </c>
      <c r="W2656" s="273">
        <v>85.119929453262699</v>
      </c>
      <c r="X2656" s="274">
        <v>1.219771666</v>
      </c>
      <c r="Z2656" s="257">
        <v>16491.510000000002</v>
      </c>
      <c r="AA2656" s="258">
        <v>6385.4347079675026</v>
      </c>
      <c r="AB2656" s="276">
        <v>1.0229789663517306</v>
      </c>
      <c r="AC2656" s="92"/>
      <c r="AD2656" s="257">
        <v>571774.40731849254</v>
      </c>
      <c r="AE2656" s="258">
        <v>5797.7872721511976</v>
      </c>
      <c r="AF2656" s="276">
        <v>0.9288348721805828</v>
      </c>
      <c r="AG2656" s="93"/>
      <c r="AH2656" s="257">
        <v>7613.8147391719995</v>
      </c>
      <c r="AI2656" s="258">
        <v>6458.3137846642094</v>
      </c>
      <c r="AJ2656" s="258">
        <v>6345.8306166388211</v>
      </c>
      <c r="AK2656" s="276">
        <v>1.0166341904259566</v>
      </c>
      <c r="AL2656" s="93"/>
      <c r="AM2656" s="257">
        <v>6242.43</v>
      </c>
      <c r="AN2656" s="258">
        <v>6228.6056848003709</v>
      </c>
      <c r="AO2656" s="276">
        <v>0.99785416289656692</v>
      </c>
      <c r="AQ2656" s="280">
        <v>6016.7333602378003</v>
      </c>
      <c r="AR2656" s="281">
        <v>6064.8329367612614</v>
      </c>
    </row>
    <row r="2657" spans="1:44" x14ac:dyDescent="0.2">
      <c r="A2657" s="260" t="s">
        <v>8395</v>
      </c>
      <c r="B2657" s="261" t="s">
        <v>1073</v>
      </c>
      <c r="C2657" s="261" t="s">
        <v>1103</v>
      </c>
      <c r="D2657" s="262" t="s">
        <v>9456</v>
      </c>
      <c r="E2657" s="257">
        <v>443</v>
      </c>
      <c r="F2657" s="258">
        <v>730</v>
      </c>
      <c r="G2657" s="258">
        <v>2360</v>
      </c>
      <c r="H2657" s="258">
        <v>1198</v>
      </c>
      <c r="I2657" s="258">
        <v>330</v>
      </c>
      <c r="J2657" s="258">
        <v>205</v>
      </c>
      <c r="K2657" s="259">
        <v>75</v>
      </c>
      <c r="L2657" s="257">
        <v>413</v>
      </c>
      <c r="M2657" s="258">
        <v>666</v>
      </c>
      <c r="N2657" s="258">
        <v>2366</v>
      </c>
      <c r="O2657" s="258">
        <v>1119</v>
      </c>
      <c r="P2657" s="258">
        <v>354</v>
      </c>
      <c r="Q2657" s="258">
        <v>311</v>
      </c>
      <c r="R2657" s="259">
        <v>176</v>
      </c>
      <c r="S2657" s="267">
        <v>10746</v>
      </c>
      <c r="T2657" s="90"/>
      <c r="U2657" s="260">
        <v>11</v>
      </c>
      <c r="V2657" s="273">
        <v>112.802834700302</v>
      </c>
      <c r="W2657" s="273">
        <v>110.76263756761701</v>
      </c>
      <c r="X2657" s="274">
        <v>1.219771666</v>
      </c>
      <c r="Z2657" s="257">
        <v>26610.429999999997</v>
      </c>
      <c r="AA2657" s="258">
        <v>10303.432694516127</v>
      </c>
      <c r="AB2657" s="276">
        <v>0.95881562390807062</v>
      </c>
      <c r="AC2657" s="92"/>
      <c r="AD2657" s="257">
        <v>1115460.8305998885</v>
      </c>
      <c r="AE2657" s="258">
        <v>11310.762642499392</v>
      </c>
      <c r="AF2657" s="276">
        <v>1.0525556153451883</v>
      </c>
      <c r="AG2657" s="93"/>
      <c r="AH2657" s="257">
        <v>13107.666322835999</v>
      </c>
      <c r="AI2657" s="258">
        <v>11118.397938161101</v>
      </c>
      <c r="AJ2657" s="258">
        <v>10924.751010317328</v>
      </c>
      <c r="AK2657" s="276">
        <v>1.0166341904259564</v>
      </c>
      <c r="AL2657" s="93"/>
      <c r="AM2657" s="257">
        <v>10750.73</v>
      </c>
      <c r="AN2657" s="258">
        <v>10726.921726595876</v>
      </c>
      <c r="AO2657" s="276">
        <v>0.99822461628474557</v>
      </c>
      <c r="AQ2657" s="280">
        <v>11005.758473449743</v>
      </c>
      <c r="AR2657" s="281">
        <v>11093.741817599717</v>
      </c>
    </row>
    <row r="2658" spans="1:44" x14ac:dyDescent="0.2">
      <c r="A2658" s="260" t="s">
        <v>8395</v>
      </c>
      <c r="B2658" s="261" t="s">
        <v>1073</v>
      </c>
      <c r="C2658" s="261" t="s">
        <v>1104</v>
      </c>
      <c r="D2658" s="262" t="s">
        <v>9457</v>
      </c>
      <c r="E2658" s="257">
        <v>139</v>
      </c>
      <c r="F2658" s="258">
        <v>243</v>
      </c>
      <c r="G2658" s="258">
        <v>794</v>
      </c>
      <c r="H2658" s="258">
        <v>424</v>
      </c>
      <c r="I2658" s="258">
        <v>102</v>
      </c>
      <c r="J2658" s="258">
        <v>65</v>
      </c>
      <c r="K2658" s="259">
        <v>17</v>
      </c>
      <c r="L2658" s="257">
        <v>139</v>
      </c>
      <c r="M2658" s="258">
        <v>243</v>
      </c>
      <c r="N2658" s="258">
        <v>806</v>
      </c>
      <c r="O2658" s="258">
        <v>481</v>
      </c>
      <c r="P2658" s="258">
        <v>122</v>
      </c>
      <c r="Q2658" s="258">
        <v>100</v>
      </c>
      <c r="R2658" s="259">
        <v>47</v>
      </c>
      <c r="S2658" s="267">
        <v>3722</v>
      </c>
      <c r="T2658" s="90"/>
      <c r="U2658" s="260">
        <v>1</v>
      </c>
      <c r="V2658" s="273">
        <v>114.106463615225</v>
      </c>
      <c r="W2658" s="273">
        <v>130.65947694796401</v>
      </c>
      <c r="X2658" s="274">
        <v>1.219771666</v>
      </c>
      <c r="Z2658" s="257">
        <v>9137.5499999999993</v>
      </c>
      <c r="AA2658" s="258">
        <v>3538.0161620002318</v>
      </c>
      <c r="AB2658" s="276">
        <v>0.95056855507797733</v>
      </c>
      <c r="AC2658" s="92"/>
      <c r="AD2658" s="257">
        <v>405153.25081684603</v>
      </c>
      <c r="AE2658" s="258">
        <v>4108.2502658223111</v>
      </c>
      <c r="AF2658" s="276">
        <v>1.1037749236491969</v>
      </c>
      <c r="AG2658" s="93"/>
      <c r="AH2658" s="257">
        <v>4539.990140852</v>
      </c>
      <c r="AI2658" s="258">
        <v>3850.9842849279385</v>
      </c>
      <c r="AJ2658" s="258">
        <v>3783.9124567654108</v>
      </c>
      <c r="AK2658" s="276">
        <v>1.0166341904259566</v>
      </c>
      <c r="AL2658" s="93"/>
      <c r="AM2658" s="257">
        <v>3722.43</v>
      </c>
      <c r="AN2658" s="258">
        <v>3714.1864080608739</v>
      </c>
      <c r="AO2658" s="276">
        <v>0.99790070071490433</v>
      </c>
      <c r="AQ2658" s="280">
        <v>3961.7984218455499</v>
      </c>
      <c r="AR2658" s="281">
        <v>3993.4702302759238</v>
      </c>
    </row>
    <row r="2659" spans="1:44" x14ac:dyDescent="0.2">
      <c r="A2659" s="260" t="s">
        <v>8395</v>
      </c>
      <c r="B2659" s="261" t="s">
        <v>1073</v>
      </c>
      <c r="C2659" s="261" t="s">
        <v>1105</v>
      </c>
      <c r="D2659" s="262" t="s">
        <v>9458</v>
      </c>
      <c r="E2659" s="257">
        <v>224</v>
      </c>
      <c r="F2659" s="258">
        <v>382</v>
      </c>
      <c r="G2659" s="258">
        <v>1354</v>
      </c>
      <c r="H2659" s="258">
        <v>892</v>
      </c>
      <c r="I2659" s="258">
        <v>391</v>
      </c>
      <c r="J2659" s="258">
        <v>245</v>
      </c>
      <c r="K2659" s="259">
        <v>65</v>
      </c>
      <c r="L2659" s="257">
        <v>234</v>
      </c>
      <c r="M2659" s="258">
        <v>415</v>
      </c>
      <c r="N2659" s="258">
        <v>1378</v>
      </c>
      <c r="O2659" s="258">
        <v>936</v>
      </c>
      <c r="P2659" s="258">
        <v>447</v>
      </c>
      <c r="Q2659" s="258">
        <v>295</v>
      </c>
      <c r="R2659" s="259">
        <v>128</v>
      </c>
      <c r="S2659" s="267">
        <v>7386</v>
      </c>
      <c r="T2659" s="90"/>
      <c r="U2659" s="260">
        <v>0</v>
      </c>
      <c r="V2659" s="273">
        <v>94.793867099689706</v>
      </c>
      <c r="W2659" s="273">
        <v>95.2259856388023</v>
      </c>
      <c r="X2659" s="274">
        <v>1.219771666</v>
      </c>
      <c r="Z2659" s="257">
        <v>20471.25</v>
      </c>
      <c r="AA2659" s="258">
        <v>7926.3712216455442</v>
      </c>
      <c r="AB2659" s="276">
        <v>1.0731615518068702</v>
      </c>
      <c r="AC2659" s="92"/>
      <c r="AD2659" s="257">
        <v>704778.93545311736</v>
      </c>
      <c r="AE2659" s="258">
        <v>7146.4519736264847</v>
      </c>
      <c r="AF2659" s="276">
        <v>0.96756728589581431</v>
      </c>
      <c r="AG2659" s="93"/>
      <c r="AH2659" s="257">
        <v>9009.2335250760007</v>
      </c>
      <c r="AI2659" s="258">
        <v>7641.9586051794067</v>
      </c>
      <c r="AJ2659" s="258">
        <v>7508.8601304861149</v>
      </c>
      <c r="AK2659" s="276">
        <v>1.0166341904259566</v>
      </c>
      <c r="AL2659" s="93"/>
      <c r="AM2659" s="257">
        <v>7386</v>
      </c>
      <c r="AN2659" s="258">
        <v>7369.6431658721895</v>
      </c>
      <c r="AO2659" s="276">
        <v>0.9977854272775778</v>
      </c>
      <c r="AQ2659" s="280">
        <v>7779.6033090895698</v>
      </c>
      <c r="AR2659" s="281">
        <v>7841.7957983164706</v>
      </c>
    </row>
    <row r="2660" spans="1:44" x14ac:dyDescent="0.2">
      <c r="A2660" s="260" t="s">
        <v>8395</v>
      </c>
      <c r="B2660" s="261" t="s">
        <v>1073</v>
      </c>
      <c r="C2660" s="261" t="s">
        <v>1106</v>
      </c>
      <c r="D2660" s="262" t="s">
        <v>9459</v>
      </c>
      <c r="E2660" s="257">
        <v>139</v>
      </c>
      <c r="F2660" s="258">
        <v>253</v>
      </c>
      <c r="G2660" s="258">
        <v>793</v>
      </c>
      <c r="H2660" s="258">
        <v>493</v>
      </c>
      <c r="I2660" s="258">
        <v>115</v>
      </c>
      <c r="J2660" s="258">
        <v>83</v>
      </c>
      <c r="K2660" s="259">
        <v>31</v>
      </c>
      <c r="L2660" s="257">
        <v>128</v>
      </c>
      <c r="M2660" s="258">
        <v>252</v>
      </c>
      <c r="N2660" s="258">
        <v>797</v>
      </c>
      <c r="O2660" s="258">
        <v>448</v>
      </c>
      <c r="P2660" s="258">
        <v>138</v>
      </c>
      <c r="Q2660" s="258">
        <v>97</v>
      </c>
      <c r="R2660" s="259">
        <v>54</v>
      </c>
      <c r="S2660" s="267">
        <v>3821</v>
      </c>
      <c r="T2660" s="90"/>
      <c r="U2660" s="260">
        <v>1</v>
      </c>
      <c r="V2660" s="273">
        <v>115.742788791341</v>
      </c>
      <c r="W2660" s="273">
        <v>132.109772072308</v>
      </c>
      <c r="X2660" s="274">
        <v>1.219771666</v>
      </c>
      <c r="Z2660" s="257">
        <v>9486.1999999999989</v>
      </c>
      <c r="AA2660" s="258">
        <v>3673.0117937484988</v>
      </c>
      <c r="AB2660" s="276">
        <v>0.961269770674823</v>
      </c>
      <c r="AC2660" s="92"/>
      <c r="AD2660" s="257">
        <v>418874.5990465564</v>
      </c>
      <c r="AE2660" s="258">
        <v>4247.3846116494688</v>
      </c>
      <c r="AF2660" s="276">
        <v>1.1115897962966419</v>
      </c>
      <c r="AG2660" s="93"/>
      <c r="AH2660" s="257">
        <v>4660.7475357860003</v>
      </c>
      <c r="AI2660" s="258">
        <v>3953.4150867032913</v>
      </c>
      <c r="AJ2660" s="258">
        <v>3884.5592416175796</v>
      </c>
      <c r="AK2660" s="276">
        <v>1.0166341904259564</v>
      </c>
      <c r="AL2660" s="93"/>
      <c r="AM2660" s="257">
        <v>3821.43</v>
      </c>
      <c r="AN2660" s="258">
        <v>3812.9671653613541</v>
      </c>
      <c r="AO2660" s="276">
        <v>0.99789771404379846</v>
      </c>
      <c r="AQ2660" s="280">
        <v>4142.0717113816017</v>
      </c>
      <c r="AR2660" s="281">
        <v>4175.1846787209743</v>
      </c>
    </row>
    <row r="2661" spans="1:44" x14ac:dyDescent="0.2">
      <c r="A2661" s="260" t="s">
        <v>8395</v>
      </c>
      <c r="B2661" s="261" t="s">
        <v>1073</v>
      </c>
      <c r="C2661" s="261" t="s">
        <v>1107</v>
      </c>
      <c r="D2661" s="262" t="s">
        <v>9460</v>
      </c>
      <c r="E2661" s="257">
        <v>90</v>
      </c>
      <c r="F2661" s="258">
        <v>148</v>
      </c>
      <c r="G2661" s="258">
        <v>666</v>
      </c>
      <c r="H2661" s="258">
        <v>442</v>
      </c>
      <c r="I2661" s="258">
        <v>152</v>
      </c>
      <c r="J2661" s="258">
        <v>69</v>
      </c>
      <c r="K2661" s="259">
        <v>38</v>
      </c>
      <c r="L2661" s="257">
        <v>100</v>
      </c>
      <c r="M2661" s="258">
        <v>153</v>
      </c>
      <c r="N2661" s="258">
        <v>630</v>
      </c>
      <c r="O2661" s="258">
        <v>380</v>
      </c>
      <c r="P2661" s="258">
        <v>148</v>
      </c>
      <c r="Q2661" s="258">
        <v>95</v>
      </c>
      <c r="R2661" s="259">
        <v>54</v>
      </c>
      <c r="S2661" s="267">
        <v>3165</v>
      </c>
      <c r="T2661" s="90"/>
      <c r="U2661" s="260">
        <v>0</v>
      </c>
      <c r="V2661" s="273">
        <v>99.030136116152306</v>
      </c>
      <c r="W2661" s="273">
        <v>97.188744862472305</v>
      </c>
      <c r="X2661" s="274">
        <v>1.2197044560000001</v>
      </c>
      <c r="Z2661" s="257">
        <v>8301.8499999999985</v>
      </c>
      <c r="AA2661" s="258">
        <v>3214.4370727932123</v>
      </c>
      <c r="AB2661" s="276">
        <v>1.0156199282127054</v>
      </c>
      <c r="AC2661" s="92"/>
      <c r="AD2661" s="257">
        <v>306979.4498423778</v>
      </c>
      <c r="AE2661" s="258">
        <v>3112.7688198830506</v>
      </c>
      <c r="AF2661" s="276">
        <v>0.98349725746699856</v>
      </c>
      <c r="AG2661" s="93"/>
      <c r="AH2661" s="257">
        <v>3860.3646032400002</v>
      </c>
      <c r="AI2661" s="258">
        <v>3274.5012565995221</v>
      </c>
      <c r="AJ2661" s="258">
        <v>3217.5606031677708</v>
      </c>
      <c r="AK2661" s="276">
        <v>1.0166068256454253</v>
      </c>
      <c r="AL2661" s="93"/>
      <c r="AM2661" s="257">
        <v>3165</v>
      </c>
      <c r="AN2661" s="258">
        <v>3157.9908773335342</v>
      </c>
      <c r="AO2661" s="276">
        <v>0.99778542727757791</v>
      </c>
      <c r="AQ2661" s="280">
        <v>3206.7733039992577</v>
      </c>
      <c r="AR2661" s="281">
        <v>3232.4092144998699</v>
      </c>
    </row>
    <row r="2662" spans="1:44" x14ac:dyDescent="0.2">
      <c r="A2662" s="260" t="s">
        <v>8395</v>
      </c>
      <c r="B2662" s="261" t="s">
        <v>1073</v>
      </c>
      <c r="C2662" s="261" t="s">
        <v>1108</v>
      </c>
      <c r="D2662" s="262" t="s">
        <v>9461</v>
      </c>
      <c r="E2662" s="257">
        <v>108</v>
      </c>
      <c r="F2662" s="258">
        <v>170</v>
      </c>
      <c r="G2662" s="258">
        <v>749</v>
      </c>
      <c r="H2662" s="258">
        <v>488</v>
      </c>
      <c r="I2662" s="258">
        <v>226</v>
      </c>
      <c r="J2662" s="258">
        <v>149</v>
      </c>
      <c r="K2662" s="259">
        <v>34</v>
      </c>
      <c r="L2662" s="257">
        <v>95</v>
      </c>
      <c r="M2662" s="258">
        <v>173</v>
      </c>
      <c r="N2662" s="258">
        <v>689</v>
      </c>
      <c r="O2662" s="258">
        <v>480</v>
      </c>
      <c r="P2662" s="258">
        <v>247</v>
      </c>
      <c r="Q2662" s="258">
        <v>165</v>
      </c>
      <c r="R2662" s="259">
        <v>56</v>
      </c>
      <c r="S2662" s="267">
        <v>3829</v>
      </c>
      <c r="T2662" s="90"/>
      <c r="U2662" s="260">
        <v>1</v>
      </c>
      <c r="V2662" s="273">
        <v>109.853323757578</v>
      </c>
      <c r="W2662" s="273">
        <v>123.798117154811</v>
      </c>
      <c r="X2662" s="274">
        <v>1.219771666</v>
      </c>
      <c r="Z2662" s="257">
        <v>10754.199999999999</v>
      </c>
      <c r="AA2662" s="258">
        <v>4163.9753992462847</v>
      </c>
      <c r="AB2662" s="276">
        <v>1.0874837814693874</v>
      </c>
      <c r="AC2662" s="92"/>
      <c r="AD2662" s="257">
        <v>406327.49801787437</v>
      </c>
      <c r="AE2662" s="258">
        <v>4120.1571217244664</v>
      </c>
      <c r="AF2662" s="276">
        <v>1.076039990003778</v>
      </c>
      <c r="AG2662" s="93"/>
      <c r="AH2662" s="257">
        <v>4670.5057091139997</v>
      </c>
      <c r="AI2662" s="258">
        <v>3961.6923232103904</v>
      </c>
      <c r="AJ2662" s="258">
        <v>3892.6923151409874</v>
      </c>
      <c r="AK2662" s="276">
        <v>1.0166341904259564</v>
      </c>
      <c r="AL2662" s="93"/>
      <c r="AM2662" s="257">
        <v>3829.43</v>
      </c>
      <c r="AN2662" s="258">
        <v>3820.9494487795746</v>
      </c>
      <c r="AO2662" s="276">
        <v>0.99789747944099627</v>
      </c>
      <c r="AQ2662" s="280">
        <v>4545.5580023718931</v>
      </c>
      <c r="AR2662" s="281">
        <v>4581.8965605040885</v>
      </c>
    </row>
    <row r="2663" spans="1:44" x14ac:dyDescent="0.2">
      <c r="A2663" s="260" t="s">
        <v>8395</v>
      </c>
      <c r="B2663" s="261" t="s">
        <v>1073</v>
      </c>
      <c r="C2663" s="261" t="s">
        <v>1109</v>
      </c>
      <c r="D2663" s="262" t="s">
        <v>9462</v>
      </c>
      <c r="E2663" s="257">
        <v>95</v>
      </c>
      <c r="F2663" s="258">
        <v>185</v>
      </c>
      <c r="G2663" s="258">
        <v>620</v>
      </c>
      <c r="H2663" s="258">
        <v>520</v>
      </c>
      <c r="I2663" s="258">
        <v>253</v>
      </c>
      <c r="J2663" s="258">
        <v>141</v>
      </c>
      <c r="K2663" s="259">
        <v>54</v>
      </c>
      <c r="L2663" s="257">
        <v>78</v>
      </c>
      <c r="M2663" s="258">
        <v>169</v>
      </c>
      <c r="N2663" s="258">
        <v>569</v>
      </c>
      <c r="O2663" s="258">
        <v>535</v>
      </c>
      <c r="P2663" s="258">
        <v>268</v>
      </c>
      <c r="Q2663" s="258">
        <v>176</v>
      </c>
      <c r="R2663" s="259">
        <v>109</v>
      </c>
      <c r="S2663" s="267">
        <v>3772</v>
      </c>
      <c r="T2663" s="90"/>
      <c r="U2663" s="260">
        <v>15</v>
      </c>
      <c r="V2663" s="273">
        <v>93.103977892939596</v>
      </c>
      <c r="W2663" s="273">
        <v>97.318967810587907</v>
      </c>
      <c r="X2663" s="274">
        <v>1.2197630260000001</v>
      </c>
      <c r="Z2663" s="257">
        <v>11234.039999999999</v>
      </c>
      <c r="AA2663" s="258">
        <v>4349.7671787904937</v>
      </c>
      <c r="AB2663" s="276">
        <v>1.1531726348861331</v>
      </c>
      <c r="AC2663" s="92"/>
      <c r="AD2663" s="257">
        <v>360132.23805911257</v>
      </c>
      <c r="AE2663" s="258">
        <v>3651.7376073242058</v>
      </c>
      <c r="AF2663" s="276">
        <v>0.96811707511246181</v>
      </c>
      <c r="AG2663" s="93"/>
      <c r="AH2663" s="257">
        <v>4600.9461340719999</v>
      </c>
      <c r="AI2663" s="258">
        <v>3902.6893690095394</v>
      </c>
      <c r="AJ2663" s="258">
        <v>3834.7308971245789</v>
      </c>
      <c r="AK2663" s="276">
        <v>1.0166306726205141</v>
      </c>
      <c r="AL2663" s="93"/>
      <c r="AM2663" s="257">
        <v>3778.45</v>
      </c>
      <c r="AN2663" s="258">
        <v>3770.082347696964</v>
      </c>
      <c r="AO2663" s="276">
        <v>0.99949160861531394</v>
      </c>
      <c r="AQ2663" s="280">
        <v>4278.9405528946509</v>
      </c>
      <c r="AR2663" s="281">
        <v>4313.1476909279645</v>
      </c>
    </row>
    <row r="2664" spans="1:44" x14ac:dyDescent="0.2">
      <c r="A2664" s="260" t="s">
        <v>8395</v>
      </c>
      <c r="B2664" s="261" t="s">
        <v>1073</v>
      </c>
      <c r="C2664" s="261" t="s">
        <v>1110</v>
      </c>
      <c r="D2664" s="262" t="s">
        <v>9463</v>
      </c>
      <c r="E2664" s="257">
        <v>227</v>
      </c>
      <c r="F2664" s="258">
        <v>322</v>
      </c>
      <c r="G2664" s="258">
        <v>1076</v>
      </c>
      <c r="H2664" s="258">
        <v>561</v>
      </c>
      <c r="I2664" s="258">
        <v>213</v>
      </c>
      <c r="J2664" s="258">
        <v>172</v>
      </c>
      <c r="K2664" s="259">
        <v>35</v>
      </c>
      <c r="L2664" s="257">
        <v>187</v>
      </c>
      <c r="M2664" s="258">
        <v>301</v>
      </c>
      <c r="N2664" s="258">
        <v>1088</v>
      </c>
      <c r="O2664" s="258">
        <v>533</v>
      </c>
      <c r="P2664" s="258">
        <v>246</v>
      </c>
      <c r="Q2664" s="258">
        <v>175</v>
      </c>
      <c r="R2664" s="259">
        <v>65</v>
      </c>
      <c r="S2664" s="267">
        <v>5201</v>
      </c>
      <c r="T2664" s="90"/>
      <c r="U2664" s="260">
        <v>0</v>
      </c>
      <c r="V2664" s="273">
        <v>111.98373427215699</v>
      </c>
      <c r="W2664" s="273">
        <v>125.781965006729</v>
      </c>
      <c r="X2664" s="274">
        <v>1.219771666</v>
      </c>
      <c r="Z2664" s="257">
        <v>13595.619999999997</v>
      </c>
      <c r="AA2664" s="258">
        <v>5264.1597903610473</v>
      </c>
      <c r="AB2664" s="276">
        <v>1.0121437781890112</v>
      </c>
      <c r="AC2664" s="92"/>
      <c r="AD2664" s="257">
        <v>557258.49373910832</v>
      </c>
      <c r="AE2664" s="258">
        <v>5650.5960409296131</v>
      </c>
      <c r="AF2664" s="276">
        <v>1.0864441532262283</v>
      </c>
      <c r="AG2664" s="93"/>
      <c r="AH2664" s="257">
        <v>6344.0324348659997</v>
      </c>
      <c r="AI2664" s="258">
        <v>5381.2383841779165</v>
      </c>
      <c r="AJ2664" s="258">
        <v>5287.5144244054</v>
      </c>
      <c r="AK2664" s="276">
        <v>1.0166341904259566</v>
      </c>
      <c r="AL2664" s="93"/>
      <c r="AM2664" s="257">
        <v>5201</v>
      </c>
      <c r="AN2664" s="258">
        <v>5189.4820072706825</v>
      </c>
      <c r="AO2664" s="276">
        <v>0.99778542727757791</v>
      </c>
      <c r="AQ2664" s="280">
        <v>5801.4738464587736</v>
      </c>
      <c r="AR2664" s="281">
        <v>5847.8525736715701</v>
      </c>
    </row>
    <row r="2665" spans="1:44" x14ac:dyDescent="0.2">
      <c r="A2665" s="260" t="s">
        <v>8395</v>
      </c>
      <c r="B2665" s="261" t="s">
        <v>1073</v>
      </c>
      <c r="C2665" s="261" t="s">
        <v>1111</v>
      </c>
      <c r="D2665" s="262" t="s">
        <v>9464</v>
      </c>
      <c r="E2665" s="257">
        <v>73</v>
      </c>
      <c r="F2665" s="258">
        <v>146</v>
      </c>
      <c r="G2665" s="258">
        <v>688</v>
      </c>
      <c r="H2665" s="258">
        <v>506</v>
      </c>
      <c r="I2665" s="258">
        <v>180</v>
      </c>
      <c r="J2665" s="258">
        <v>80</v>
      </c>
      <c r="K2665" s="259">
        <v>30</v>
      </c>
      <c r="L2665" s="257">
        <v>62</v>
      </c>
      <c r="M2665" s="258">
        <v>159</v>
      </c>
      <c r="N2665" s="258">
        <v>510</v>
      </c>
      <c r="O2665" s="258">
        <v>404</v>
      </c>
      <c r="P2665" s="258">
        <v>176</v>
      </c>
      <c r="Q2665" s="258">
        <v>100</v>
      </c>
      <c r="R2665" s="259">
        <v>54</v>
      </c>
      <c r="S2665" s="267">
        <v>3168</v>
      </c>
      <c r="T2665" s="90"/>
      <c r="U2665" s="260">
        <v>36</v>
      </c>
      <c r="V2665" s="273">
        <v>109.392403043043</v>
      </c>
      <c r="W2665" s="273">
        <v>117.169250237266</v>
      </c>
      <c r="X2665" s="274">
        <v>1.219771666</v>
      </c>
      <c r="Z2665" s="257">
        <v>8379.23</v>
      </c>
      <c r="AA2665" s="258">
        <v>3244.3982429772973</v>
      </c>
      <c r="AB2665" s="276">
        <v>1.0241156070004096</v>
      </c>
      <c r="AC2665" s="92"/>
      <c r="AD2665" s="257">
        <v>330829.8610030628</v>
      </c>
      <c r="AE2665" s="258">
        <v>3354.6117713916642</v>
      </c>
      <c r="AF2665" s="276">
        <v>1.0589052308685809</v>
      </c>
      <c r="AG2665" s="93"/>
      <c r="AH2665" s="257">
        <v>3864.2366378880001</v>
      </c>
      <c r="AI2665" s="258">
        <v>3277.7856568113134</v>
      </c>
      <c r="AJ2665" s="258">
        <v>3220.6971152694305</v>
      </c>
      <c r="AK2665" s="276">
        <v>1.0166341904259566</v>
      </c>
      <c r="AL2665" s="93"/>
      <c r="AM2665" s="257">
        <v>3183.48</v>
      </c>
      <c r="AN2665" s="258">
        <v>3176.4299520296236</v>
      </c>
      <c r="AO2665" s="276">
        <v>1.0026609697063205</v>
      </c>
      <c r="AQ2665" s="280">
        <v>3501.951057570051</v>
      </c>
      <c r="AR2665" s="281">
        <v>3529.9467078323969</v>
      </c>
    </row>
    <row r="2666" spans="1:44" x14ac:dyDescent="0.2">
      <c r="A2666" s="260" t="s">
        <v>8395</v>
      </c>
      <c r="B2666" s="261" t="s">
        <v>1073</v>
      </c>
      <c r="C2666" s="261" t="s">
        <v>1112</v>
      </c>
      <c r="D2666" s="262" t="s">
        <v>9465</v>
      </c>
      <c r="E2666" s="257">
        <v>29</v>
      </c>
      <c r="F2666" s="258">
        <v>90</v>
      </c>
      <c r="G2666" s="258">
        <v>354</v>
      </c>
      <c r="H2666" s="258">
        <v>289</v>
      </c>
      <c r="I2666" s="258">
        <v>147</v>
      </c>
      <c r="J2666" s="258">
        <v>91</v>
      </c>
      <c r="K2666" s="259">
        <v>47</v>
      </c>
      <c r="L2666" s="257">
        <v>30</v>
      </c>
      <c r="M2666" s="258">
        <v>77</v>
      </c>
      <c r="N2666" s="258">
        <v>250</v>
      </c>
      <c r="O2666" s="258">
        <v>310</v>
      </c>
      <c r="P2666" s="258">
        <v>150</v>
      </c>
      <c r="Q2666" s="258">
        <v>130</v>
      </c>
      <c r="R2666" s="259">
        <v>61</v>
      </c>
      <c r="S2666" s="267">
        <v>2055</v>
      </c>
      <c r="T2666" s="90"/>
      <c r="U2666" s="260">
        <v>0</v>
      </c>
      <c r="V2666" s="273">
        <v>82.103432637154697</v>
      </c>
      <c r="W2666" s="273">
        <v>71.117130307466994</v>
      </c>
      <c r="X2666" s="274">
        <v>1.219771666</v>
      </c>
      <c r="Z2666" s="257">
        <v>6402.99</v>
      </c>
      <c r="AA2666" s="258">
        <v>2479.2074577021044</v>
      </c>
      <c r="AB2666" s="276">
        <v>1.2064269867163526</v>
      </c>
      <c r="AC2666" s="92"/>
      <c r="AD2666" s="257">
        <v>177549.54058584105</v>
      </c>
      <c r="AE2666" s="258">
        <v>1800.3507212093236</v>
      </c>
      <c r="AF2666" s="276">
        <v>0.87608307601426938</v>
      </c>
      <c r="AG2666" s="93"/>
      <c r="AH2666" s="257">
        <v>2506.63077363</v>
      </c>
      <c r="AI2666" s="258">
        <v>2126.2151277611265</v>
      </c>
      <c r="AJ2666" s="258">
        <v>2089.1832613253409</v>
      </c>
      <c r="AK2666" s="276">
        <v>1.0166341904259566</v>
      </c>
      <c r="AL2666" s="93"/>
      <c r="AM2666" s="257">
        <v>2055</v>
      </c>
      <c r="AN2666" s="258">
        <v>2050.4490530554226</v>
      </c>
      <c r="AO2666" s="276">
        <v>0.99778542727757791</v>
      </c>
      <c r="AQ2666" s="280">
        <v>2203.2309745130524</v>
      </c>
      <c r="AR2666" s="281">
        <v>2220.8442657314722</v>
      </c>
    </row>
    <row r="2667" spans="1:44" x14ac:dyDescent="0.2">
      <c r="A2667" s="260" t="s">
        <v>8395</v>
      </c>
      <c r="B2667" s="261" t="s">
        <v>1073</v>
      </c>
      <c r="C2667" s="261" t="s">
        <v>1113</v>
      </c>
      <c r="D2667" s="262" t="s">
        <v>9466</v>
      </c>
      <c r="E2667" s="257">
        <v>120</v>
      </c>
      <c r="F2667" s="258">
        <v>187</v>
      </c>
      <c r="G2667" s="258">
        <v>912</v>
      </c>
      <c r="H2667" s="258">
        <v>567</v>
      </c>
      <c r="I2667" s="258">
        <v>139</v>
      </c>
      <c r="J2667" s="258">
        <v>71</v>
      </c>
      <c r="K2667" s="259">
        <v>24</v>
      </c>
      <c r="L2667" s="257">
        <v>110</v>
      </c>
      <c r="M2667" s="258">
        <v>201</v>
      </c>
      <c r="N2667" s="258">
        <v>744</v>
      </c>
      <c r="O2667" s="258">
        <v>416</v>
      </c>
      <c r="P2667" s="258">
        <v>121</v>
      </c>
      <c r="Q2667" s="258">
        <v>61</v>
      </c>
      <c r="R2667" s="259">
        <v>37</v>
      </c>
      <c r="S2667" s="267">
        <v>3710</v>
      </c>
      <c r="T2667" s="90"/>
      <c r="U2667" s="260">
        <v>2</v>
      </c>
      <c r="V2667" s="273">
        <v>118.19538928137</v>
      </c>
      <c r="W2667" s="273">
        <v>135.27378378378299</v>
      </c>
      <c r="X2667" s="274">
        <v>1.219771666</v>
      </c>
      <c r="Z2667" s="257">
        <v>8836.35</v>
      </c>
      <c r="AA2667" s="258">
        <v>3421.3929459308843</v>
      </c>
      <c r="AB2667" s="276">
        <v>0.92220834122126261</v>
      </c>
      <c r="AC2667" s="92"/>
      <c r="AD2667" s="257">
        <v>411861.74321966426</v>
      </c>
      <c r="AE2667" s="258">
        <v>4176.2743175646574</v>
      </c>
      <c r="AF2667" s="276">
        <v>1.1256804090470776</v>
      </c>
      <c r="AG2667" s="93"/>
      <c r="AH2667" s="257">
        <v>4525.3528808599995</v>
      </c>
      <c r="AI2667" s="258">
        <v>3838.5684301672886</v>
      </c>
      <c r="AJ2667" s="258">
        <v>3771.7128464802986</v>
      </c>
      <c r="AK2667" s="276">
        <v>1.0166341904259566</v>
      </c>
      <c r="AL2667" s="93"/>
      <c r="AM2667" s="257">
        <v>3710.86</v>
      </c>
      <c r="AN2667" s="258">
        <v>3702.642030667273</v>
      </c>
      <c r="AO2667" s="276">
        <v>0.99801671985640783</v>
      </c>
      <c r="AQ2667" s="280">
        <v>3907.6943951315634</v>
      </c>
      <c r="AR2667" s="281">
        <v>3938.9336796960206</v>
      </c>
    </row>
    <row r="2668" spans="1:44" x14ac:dyDescent="0.2">
      <c r="A2668" s="260" t="s">
        <v>8395</v>
      </c>
      <c r="B2668" s="261" t="s">
        <v>1073</v>
      </c>
      <c r="C2668" s="261" t="s">
        <v>1114</v>
      </c>
      <c r="D2668" s="262" t="s">
        <v>9467</v>
      </c>
      <c r="E2668" s="257">
        <v>291</v>
      </c>
      <c r="F2668" s="258">
        <v>521</v>
      </c>
      <c r="G2668" s="258">
        <v>1690</v>
      </c>
      <c r="H2668" s="258">
        <v>804</v>
      </c>
      <c r="I2668" s="258">
        <v>187</v>
      </c>
      <c r="J2668" s="258">
        <v>126</v>
      </c>
      <c r="K2668" s="259">
        <v>47</v>
      </c>
      <c r="L2668" s="257">
        <v>275</v>
      </c>
      <c r="M2668" s="258">
        <v>493</v>
      </c>
      <c r="N2668" s="258">
        <v>1586</v>
      </c>
      <c r="O2668" s="258">
        <v>680</v>
      </c>
      <c r="P2668" s="258">
        <v>219</v>
      </c>
      <c r="Q2668" s="258">
        <v>132</v>
      </c>
      <c r="R2668" s="259">
        <v>57</v>
      </c>
      <c r="S2668" s="267">
        <v>7108</v>
      </c>
      <c r="T2668" s="90"/>
      <c r="U2668" s="260">
        <v>1</v>
      </c>
      <c r="V2668" s="273">
        <v>128.26469226770001</v>
      </c>
      <c r="W2668" s="273">
        <v>142.77229815414901</v>
      </c>
      <c r="X2668" s="274">
        <v>1.219771666</v>
      </c>
      <c r="Z2668" s="257">
        <v>16532.87</v>
      </c>
      <c r="AA2668" s="258">
        <v>6401.4491044370507</v>
      </c>
      <c r="AB2668" s="276">
        <v>0.90059779184539257</v>
      </c>
      <c r="AC2668" s="92"/>
      <c r="AD2668" s="257">
        <v>820397.49639604543</v>
      </c>
      <c r="AE2668" s="258">
        <v>8318.8231264436727</v>
      </c>
      <c r="AF2668" s="276">
        <v>1.170346528762475</v>
      </c>
      <c r="AG2668" s="93"/>
      <c r="AH2668" s="257">
        <v>8670.1370019280002</v>
      </c>
      <c r="AI2668" s="258">
        <v>7354.324636557707</v>
      </c>
      <c r="AJ2668" s="258">
        <v>7226.2358255476993</v>
      </c>
      <c r="AK2668" s="276">
        <v>1.0166341904259566</v>
      </c>
      <c r="AL2668" s="93"/>
      <c r="AM2668" s="257">
        <v>7108.43</v>
      </c>
      <c r="AN2668" s="258">
        <v>7092.687864822753</v>
      </c>
      <c r="AO2668" s="276">
        <v>0.99784578852317851</v>
      </c>
      <c r="AQ2668" s="280">
        <v>7600.1280296788709</v>
      </c>
      <c r="AR2668" s="281">
        <v>7660.8857395297855</v>
      </c>
    </row>
    <row r="2669" spans="1:44" x14ac:dyDescent="0.2">
      <c r="A2669" s="260" t="s">
        <v>8395</v>
      </c>
      <c r="B2669" s="261" t="s">
        <v>1073</v>
      </c>
      <c r="C2669" s="261" t="s">
        <v>1115</v>
      </c>
      <c r="D2669" s="262" t="s">
        <v>9468</v>
      </c>
      <c r="E2669" s="257">
        <v>116</v>
      </c>
      <c r="F2669" s="258">
        <v>214</v>
      </c>
      <c r="G2669" s="258">
        <v>847</v>
      </c>
      <c r="H2669" s="258">
        <v>614</v>
      </c>
      <c r="I2669" s="258">
        <v>208</v>
      </c>
      <c r="J2669" s="258">
        <v>120</v>
      </c>
      <c r="K2669" s="259">
        <v>35</v>
      </c>
      <c r="L2669" s="257">
        <v>120</v>
      </c>
      <c r="M2669" s="258">
        <v>257</v>
      </c>
      <c r="N2669" s="258">
        <v>759</v>
      </c>
      <c r="O2669" s="258">
        <v>534</v>
      </c>
      <c r="P2669" s="258">
        <v>211</v>
      </c>
      <c r="Q2669" s="258">
        <v>128</v>
      </c>
      <c r="R2669" s="259">
        <v>54</v>
      </c>
      <c r="S2669" s="267">
        <v>4217</v>
      </c>
      <c r="T2669" s="90"/>
      <c r="U2669" s="260">
        <v>4</v>
      </c>
      <c r="V2669" s="273">
        <v>110.71174513950299</v>
      </c>
      <c r="W2669" s="273">
        <v>117.10277711844201</v>
      </c>
      <c r="X2669" s="274">
        <v>1.219771666</v>
      </c>
      <c r="Z2669" s="257">
        <v>11043.72</v>
      </c>
      <c r="AA2669" s="258">
        <v>4276.0761745331301</v>
      </c>
      <c r="AB2669" s="276">
        <v>1.0140090525333483</v>
      </c>
      <c r="AC2669" s="92"/>
      <c r="AD2669" s="257">
        <v>441762.0644035365</v>
      </c>
      <c r="AE2669" s="258">
        <v>4479.4633014964338</v>
      </c>
      <c r="AF2669" s="276">
        <v>1.0622393411184334</v>
      </c>
      <c r="AG2669" s="93"/>
      <c r="AH2669" s="257">
        <v>5143.7771155219998</v>
      </c>
      <c r="AI2669" s="258">
        <v>4363.1382938047054</v>
      </c>
      <c r="AJ2669" s="258">
        <v>4287.1463810262585</v>
      </c>
      <c r="AK2669" s="276">
        <v>1.0166341904259564</v>
      </c>
      <c r="AL2669" s="93"/>
      <c r="AM2669" s="257">
        <v>4218.72</v>
      </c>
      <c r="AN2669" s="258">
        <v>4209.3773377644638</v>
      </c>
      <c r="AO2669" s="276">
        <v>0.9981923969088129</v>
      </c>
      <c r="AQ2669" s="280">
        <v>4609.4253300155642</v>
      </c>
      <c r="AR2669" s="281">
        <v>4646.2744627784468</v>
      </c>
    </row>
    <row r="2670" spans="1:44" x14ac:dyDescent="0.2">
      <c r="A2670" s="260" t="s">
        <v>8395</v>
      </c>
      <c r="B2670" s="261" t="s">
        <v>1073</v>
      </c>
      <c r="C2670" s="261" t="s">
        <v>1116</v>
      </c>
      <c r="D2670" s="262" t="s">
        <v>9469</v>
      </c>
      <c r="E2670" s="257">
        <v>249</v>
      </c>
      <c r="F2670" s="258">
        <v>413</v>
      </c>
      <c r="G2670" s="258">
        <v>1058</v>
      </c>
      <c r="H2670" s="258">
        <v>377</v>
      </c>
      <c r="I2670" s="258">
        <v>84</v>
      </c>
      <c r="J2670" s="258">
        <v>24</v>
      </c>
      <c r="K2670" s="259">
        <v>6</v>
      </c>
      <c r="L2670" s="257">
        <v>203</v>
      </c>
      <c r="M2670" s="258">
        <v>375</v>
      </c>
      <c r="N2670" s="258">
        <v>1185</v>
      </c>
      <c r="O2670" s="258">
        <v>360</v>
      </c>
      <c r="P2670" s="258">
        <v>91</v>
      </c>
      <c r="Q2670" s="258">
        <v>29</v>
      </c>
      <c r="R2670" s="259">
        <v>12</v>
      </c>
      <c r="S2670" s="267">
        <v>4466</v>
      </c>
      <c r="T2670" s="90"/>
      <c r="U2670" s="260">
        <v>0</v>
      </c>
      <c r="V2670" s="273">
        <v>124.559464765218</v>
      </c>
      <c r="W2670" s="273">
        <v>143.52704826038101</v>
      </c>
      <c r="X2670" s="274">
        <v>1.219762209</v>
      </c>
      <c r="Z2670" s="257">
        <v>9470.7099999999991</v>
      </c>
      <c r="AA2670" s="258">
        <v>3667.0141389778678</v>
      </c>
      <c r="AB2670" s="276">
        <v>0.82109586631837617</v>
      </c>
      <c r="AC2670" s="92"/>
      <c r="AD2670" s="257">
        <v>511937.43784527498</v>
      </c>
      <c r="AE2670" s="258">
        <v>5191.0409477696721</v>
      </c>
      <c r="AF2670" s="276">
        <v>1.1623468311172576</v>
      </c>
      <c r="AG2670" s="93"/>
      <c r="AH2670" s="257">
        <v>5447.4580253940003</v>
      </c>
      <c r="AI2670" s="258">
        <v>4620.7314548617078</v>
      </c>
      <c r="AJ2670" s="258">
        <v>4540.2710983336201</v>
      </c>
      <c r="AK2670" s="276">
        <v>1.01663033997618</v>
      </c>
      <c r="AL2670" s="93"/>
      <c r="AM2670" s="257">
        <v>4466</v>
      </c>
      <c r="AN2670" s="258">
        <v>4456.1097182216627</v>
      </c>
      <c r="AO2670" s="276">
        <v>0.9977854272775778</v>
      </c>
      <c r="AQ2670" s="280">
        <v>4323.630219920401</v>
      </c>
      <c r="AR2670" s="281">
        <v>4358.1946205961176</v>
      </c>
    </row>
    <row r="2671" spans="1:44" x14ac:dyDescent="0.2">
      <c r="A2671" s="260" t="s">
        <v>8395</v>
      </c>
      <c r="B2671" s="261" t="s">
        <v>1073</v>
      </c>
      <c r="C2671" s="261" t="s">
        <v>1117</v>
      </c>
      <c r="D2671" s="262" t="s">
        <v>9470</v>
      </c>
      <c r="E2671" s="257">
        <v>66</v>
      </c>
      <c r="F2671" s="258">
        <v>138</v>
      </c>
      <c r="G2671" s="258">
        <v>502</v>
      </c>
      <c r="H2671" s="258">
        <v>278</v>
      </c>
      <c r="I2671" s="258">
        <v>95</v>
      </c>
      <c r="J2671" s="258">
        <v>85</v>
      </c>
      <c r="K2671" s="259">
        <v>20</v>
      </c>
      <c r="L2671" s="257">
        <v>70</v>
      </c>
      <c r="M2671" s="258">
        <v>136</v>
      </c>
      <c r="N2671" s="258">
        <v>426</v>
      </c>
      <c r="O2671" s="258">
        <v>270</v>
      </c>
      <c r="P2671" s="258">
        <v>130</v>
      </c>
      <c r="Q2671" s="258">
        <v>91</v>
      </c>
      <c r="R2671" s="259">
        <v>28</v>
      </c>
      <c r="S2671" s="267">
        <v>2335</v>
      </c>
      <c r="T2671" s="90"/>
      <c r="U2671" s="260">
        <v>0</v>
      </c>
      <c r="V2671" s="273">
        <v>113.609325777645</v>
      </c>
      <c r="W2671" s="273">
        <v>126.63257412978</v>
      </c>
      <c r="X2671" s="274">
        <v>1.219771666</v>
      </c>
      <c r="Z2671" s="257">
        <v>6185.56</v>
      </c>
      <c r="AA2671" s="258">
        <v>2395.0195896079535</v>
      </c>
      <c r="AB2671" s="276">
        <v>1.0257043210312435</v>
      </c>
      <c r="AC2671" s="92"/>
      <c r="AD2671" s="257">
        <v>251643.89258765997</v>
      </c>
      <c r="AE2671" s="258">
        <v>2551.66677431687</v>
      </c>
      <c r="AF2671" s="276">
        <v>1.0927909097716788</v>
      </c>
      <c r="AG2671" s="93"/>
      <c r="AH2671" s="257">
        <v>2848.1668401100001</v>
      </c>
      <c r="AI2671" s="258">
        <v>2415.9184055096011</v>
      </c>
      <c r="AJ2671" s="258">
        <v>2373.8408346446085</v>
      </c>
      <c r="AK2671" s="276">
        <v>1.0166341904259566</v>
      </c>
      <c r="AL2671" s="93"/>
      <c r="AM2671" s="257">
        <v>2335</v>
      </c>
      <c r="AN2671" s="258">
        <v>2329.8289726931444</v>
      </c>
      <c r="AO2671" s="276">
        <v>0.99778542727757791</v>
      </c>
      <c r="AQ2671" s="280">
        <v>2654.8990484757692</v>
      </c>
      <c r="AR2671" s="281">
        <v>2676.1231101548424</v>
      </c>
    </row>
    <row r="2672" spans="1:44" x14ac:dyDescent="0.2">
      <c r="A2672" s="260" t="s">
        <v>8395</v>
      </c>
      <c r="B2672" s="261" t="s">
        <v>1073</v>
      </c>
      <c r="C2672" s="261" t="s">
        <v>1118</v>
      </c>
      <c r="D2672" s="262" t="s">
        <v>9471</v>
      </c>
      <c r="E2672" s="257">
        <v>101</v>
      </c>
      <c r="F2672" s="258">
        <v>180</v>
      </c>
      <c r="G2672" s="258">
        <v>561</v>
      </c>
      <c r="H2672" s="258">
        <v>418</v>
      </c>
      <c r="I2672" s="258">
        <v>185</v>
      </c>
      <c r="J2672" s="258">
        <v>85</v>
      </c>
      <c r="K2672" s="259">
        <v>30</v>
      </c>
      <c r="L2672" s="257">
        <v>106</v>
      </c>
      <c r="M2672" s="258">
        <v>160</v>
      </c>
      <c r="N2672" s="258">
        <v>599</v>
      </c>
      <c r="O2672" s="258">
        <v>392</v>
      </c>
      <c r="P2672" s="258">
        <v>189</v>
      </c>
      <c r="Q2672" s="258">
        <v>111</v>
      </c>
      <c r="R2672" s="259">
        <v>45</v>
      </c>
      <c r="S2672" s="267">
        <v>3162</v>
      </c>
      <c r="T2672" s="90"/>
      <c r="U2672" s="260">
        <v>0</v>
      </c>
      <c r="V2672" s="273">
        <v>95.257859214216793</v>
      </c>
      <c r="W2672" s="273">
        <v>96.086239695624599</v>
      </c>
      <c r="X2672" s="274">
        <v>1.219771666</v>
      </c>
      <c r="Z2672" s="257">
        <v>8646.82</v>
      </c>
      <c r="AA2672" s="258">
        <v>3348.0078259387742</v>
      </c>
      <c r="AB2672" s="276">
        <v>1.0588260044082145</v>
      </c>
      <c r="AC2672" s="92"/>
      <c r="AD2672" s="257">
        <v>302748.11855553527</v>
      </c>
      <c r="AE2672" s="258">
        <v>3069.8631592499305</v>
      </c>
      <c r="AF2672" s="276">
        <v>0.9708612141840387</v>
      </c>
      <c r="AG2672" s="93"/>
      <c r="AH2672" s="257">
        <v>3856.9180078919999</v>
      </c>
      <c r="AI2672" s="258">
        <v>3271.5777294309883</v>
      </c>
      <c r="AJ2672" s="258">
        <v>3214.5973101268746</v>
      </c>
      <c r="AK2672" s="276">
        <v>1.0166341904259566</v>
      </c>
      <c r="AL2672" s="93"/>
      <c r="AM2672" s="257">
        <v>3162</v>
      </c>
      <c r="AN2672" s="258">
        <v>3154.9975210517009</v>
      </c>
      <c r="AO2672" s="276">
        <v>0.9977854272775778</v>
      </c>
      <c r="AQ2672" s="280">
        <v>3297.2014640596767</v>
      </c>
      <c r="AR2672" s="281">
        <v>3323.5602844757336</v>
      </c>
    </row>
    <row r="2673" spans="1:44" x14ac:dyDescent="0.2">
      <c r="A2673" s="260" t="s">
        <v>8395</v>
      </c>
      <c r="B2673" s="261" t="s">
        <v>1073</v>
      </c>
      <c r="C2673" s="261" t="s">
        <v>1119</v>
      </c>
      <c r="D2673" s="262" t="s">
        <v>9472</v>
      </c>
      <c r="E2673" s="257">
        <v>106</v>
      </c>
      <c r="F2673" s="258">
        <v>147</v>
      </c>
      <c r="G2673" s="258">
        <v>632</v>
      </c>
      <c r="H2673" s="258">
        <v>348</v>
      </c>
      <c r="I2673" s="258">
        <v>119</v>
      </c>
      <c r="J2673" s="258">
        <v>35</v>
      </c>
      <c r="K2673" s="259">
        <v>11</v>
      </c>
      <c r="L2673" s="257">
        <v>102</v>
      </c>
      <c r="M2673" s="258">
        <v>159</v>
      </c>
      <c r="N2673" s="258">
        <v>586</v>
      </c>
      <c r="O2673" s="258">
        <v>310</v>
      </c>
      <c r="P2673" s="258">
        <v>103</v>
      </c>
      <c r="Q2673" s="258">
        <v>55</v>
      </c>
      <c r="R2673" s="259">
        <v>13</v>
      </c>
      <c r="S2673" s="267">
        <v>2726</v>
      </c>
      <c r="T2673" s="90"/>
      <c r="U2673" s="260">
        <v>0</v>
      </c>
      <c r="V2673" s="273">
        <v>121.684058507552</v>
      </c>
      <c r="W2673" s="273">
        <v>134.37541284403599</v>
      </c>
      <c r="X2673" s="274">
        <v>1.219762209</v>
      </c>
      <c r="Z2673" s="257">
        <v>6546.03</v>
      </c>
      <c r="AA2673" s="258">
        <v>2534.5918694768707</v>
      </c>
      <c r="AB2673" s="276">
        <v>0.92978425145886667</v>
      </c>
      <c r="AC2673" s="92"/>
      <c r="AD2673" s="257">
        <v>304527.76966557233</v>
      </c>
      <c r="AE2673" s="258">
        <v>3087.9088052644697</v>
      </c>
      <c r="AF2673" s="276">
        <v>1.1327618507940094</v>
      </c>
      <c r="AG2673" s="93"/>
      <c r="AH2673" s="257">
        <v>3325.0717817340001</v>
      </c>
      <c r="AI2673" s="258">
        <v>2820.4464724480549</v>
      </c>
      <c r="AJ2673" s="258">
        <v>2771.3343067750666</v>
      </c>
      <c r="AK2673" s="276">
        <v>1.01663033997618</v>
      </c>
      <c r="AL2673" s="93"/>
      <c r="AM2673" s="257">
        <v>2726</v>
      </c>
      <c r="AN2673" s="258">
        <v>2719.9630747586771</v>
      </c>
      <c r="AO2673" s="276">
        <v>0.9977854272775778</v>
      </c>
      <c r="AQ2673" s="280">
        <v>2912.3721879192021</v>
      </c>
      <c r="AR2673" s="281">
        <v>2935.6545673318215</v>
      </c>
    </row>
    <row r="2674" spans="1:44" x14ac:dyDescent="0.2">
      <c r="A2674" s="260" t="s">
        <v>8395</v>
      </c>
      <c r="B2674" s="261" t="s">
        <v>1073</v>
      </c>
      <c r="C2674" s="261" t="s">
        <v>1120</v>
      </c>
      <c r="D2674" s="262" t="s">
        <v>9473</v>
      </c>
      <c r="E2674" s="257">
        <v>57</v>
      </c>
      <c r="F2674" s="258">
        <v>110</v>
      </c>
      <c r="G2674" s="258">
        <v>508</v>
      </c>
      <c r="H2674" s="258">
        <v>205</v>
      </c>
      <c r="I2674" s="258">
        <v>40</v>
      </c>
      <c r="J2674" s="258">
        <v>21</v>
      </c>
      <c r="K2674" s="259">
        <v>9</v>
      </c>
      <c r="L2674" s="257">
        <v>53</v>
      </c>
      <c r="M2674" s="258">
        <v>109</v>
      </c>
      <c r="N2674" s="258">
        <v>417</v>
      </c>
      <c r="O2674" s="258">
        <v>196</v>
      </c>
      <c r="P2674" s="258">
        <v>44</v>
      </c>
      <c r="Q2674" s="258">
        <v>29</v>
      </c>
      <c r="R2674" s="259">
        <v>8</v>
      </c>
      <c r="S2674" s="267">
        <v>1806</v>
      </c>
      <c r="T2674" s="90"/>
      <c r="U2674" s="260">
        <v>0</v>
      </c>
      <c r="V2674" s="273">
        <v>120.46724149716501</v>
      </c>
      <c r="W2674" s="273">
        <v>138.760953965612</v>
      </c>
      <c r="X2674" s="274">
        <v>1.219771666</v>
      </c>
      <c r="Z2674" s="257">
        <v>3978.91</v>
      </c>
      <c r="AA2674" s="258">
        <v>1540.615141601889</v>
      </c>
      <c r="AB2674" s="276">
        <v>0.85305378826239708</v>
      </c>
      <c r="AC2674" s="92"/>
      <c r="AD2674" s="257">
        <v>203053.75162165656</v>
      </c>
      <c r="AE2674" s="258">
        <v>2058.9631883590523</v>
      </c>
      <c r="AF2674" s="276">
        <v>1.140068210608556</v>
      </c>
      <c r="AG2674" s="93"/>
      <c r="AH2674" s="257">
        <v>2202.9076287960002</v>
      </c>
      <c r="AI2674" s="258">
        <v>1868.5861414776616</v>
      </c>
      <c r="AJ2674" s="258">
        <v>1836.0413479092776</v>
      </c>
      <c r="AK2674" s="276">
        <v>1.0166341904259566</v>
      </c>
      <c r="AL2674" s="93"/>
      <c r="AM2674" s="257">
        <v>1806</v>
      </c>
      <c r="AN2674" s="258">
        <v>1802.0004816633057</v>
      </c>
      <c r="AO2674" s="276">
        <v>0.99778542727757791</v>
      </c>
      <c r="AQ2674" s="280">
        <v>1781.668353951442</v>
      </c>
      <c r="AR2674" s="281">
        <v>1795.9115467604597</v>
      </c>
    </row>
    <row r="2675" spans="1:44" x14ac:dyDescent="0.2">
      <c r="A2675" s="260" t="s">
        <v>8395</v>
      </c>
      <c r="B2675" s="261" t="s">
        <v>1073</v>
      </c>
      <c r="C2675" s="261" t="s">
        <v>1121</v>
      </c>
      <c r="D2675" s="262" t="s">
        <v>9474</v>
      </c>
      <c r="E2675" s="257">
        <v>61</v>
      </c>
      <c r="F2675" s="258">
        <v>132</v>
      </c>
      <c r="G2675" s="258">
        <v>624</v>
      </c>
      <c r="H2675" s="258">
        <v>299</v>
      </c>
      <c r="I2675" s="258">
        <v>55</v>
      </c>
      <c r="J2675" s="258">
        <v>44</v>
      </c>
      <c r="K2675" s="259">
        <v>14</v>
      </c>
      <c r="L2675" s="257">
        <v>83</v>
      </c>
      <c r="M2675" s="258">
        <v>108</v>
      </c>
      <c r="N2675" s="258">
        <v>403</v>
      </c>
      <c r="O2675" s="258">
        <v>163</v>
      </c>
      <c r="P2675" s="258">
        <v>46</v>
      </c>
      <c r="Q2675" s="258">
        <v>33</v>
      </c>
      <c r="R2675" s="259">
        <v>11</v>
      </c>
      <c r="S2675" s="267">
        <v>2076</v>
      </c>
      <c r="T2675" s="90"/>
      <c r="U2675" s="260">
        <v>0</v>
      </c>
      <c r="V2675" s="273">
        <v>130.298687721786</v>
      </c>
      <c r="W2675" s="273">
        <v>147.91849682771999</v>
      </c>
      <c r="X2675" s="274">
        <v>1.219771666</v>
      </c>
      <c r="Z2675" s="257">
        <v>4587.8599999999997</v>
      </c>
      <c r="AA2675" s="258">
        <v>1776.3977027752933</v>
      </c>
      <c r="AB2675" s="276">
        <v>0.85568290114416823</v>
      </c>
      <c r="AC2675" s="92"/>
      <c r="AD2675" s="257">
        <v>243241.77612111895</v>
      </c>
      <c r="AE2675" s="258">
        <v>2466.4693900245211</v>
      </c>
      <c r="AF2675" s="276">
        <v>1.1880873747709639</v>
      </c>
      <c r="AG2675" s="93"/>
      <c r="AH2675" s="257">
        <v>2532.2459786159998</v>
      </c>
      <c r="AI2675" s="258">
        <v>2147.942873592262</v>
      </c>
      <c r="AJ2675" s="258">
        <v>2110.5325793242855</v>
      </c>
      <c r="AK2675" s="276">
        <v>1.0166341904259564</v>
      </c>
      <c r="AL2675" s="93"/>
      <c r="AM2675" s="257">
        <v>2076</v>
      </c>
      <c r="AN2675" s="258">
        <v>2071.4025470282518</v>
      </c>
      <c r="AO2675" s="276">
        <v>0.99778542727757791</v>
      </c>
      <c r="AQ2675" s="280">
        <v>2140.8707661651147</v>
      </c>
      <c r="AR2675" s="281">
        <v>2157.9855311178912</v>
      </c>
    </row>
    <row r="2676" spans="1:44" x14ac:dyDescent="0.2">
      <c r="A2676" s="260" t="s">
        <v>8395</v>
      </c>
      <c r="B2676" s="261" t="s">
        <v>1073</v>
      </c>
      <c r="C2676" s="261" t="s">
        <v>1122</v>
      </c>
      <c r="D2676" s="262" t="s">
        <v>9475</v>
      </c>
      <c r="E2676" s="257">
        <v>101</v>
      </c>
      <c r="F2676" s="258">
        <v>123</v>
      </c>
      <c r="G2676" s="258">
        <v>649</v>
      </c>
      <c r="H2676" s="258">
        <v>270</v>
      </c>
      <c r="I2676" s="258">
        <v>91</v>
      </c>
      <c r="J2676" s="258">
        <v>36</v>
      </c>
      <c r="K2676" s="259">
        <v>23</v>
      </c>
      <c r="L2676" s="257">
        <v>101</v>
      </c>
      <c r="M2676" s="258">
        <v>145</v>
      </c>
      <c r="N2676" s="258">
        <v>535</v>
      </c>
      <c r="O2676" s="258">
        <v>206</v>
      </c>
      <c r="P2676" s="258">
        <v>52</v>
      </c>
      <c r="Q2676" s="258">
        <v>50</v>
      </c>
      <c r="R2676" s="259">
        <v>20</v>
      </c>
      <c r="S2676" s="267">
        <v>2402</v>
      </c>
      <c r="T2676" s="90"/>
      <c r="U2676" s="260">
        <v>1</v>
      </c>
      <c r="V2676" s="273">
        <v>120.910818392848</v>
      </c>
      <c r="W2676" s="273">
        <v>139.36280233527901</v>
      </c>
      <c r="X2676" s="274">
        <v>1.219771666</v>
      </c>
      <c r="Z2676" s="257">
        <v>5600.5599999999995</v>
      </c>
      <c r="AA2676" s="258">
        <v>2168.5103552103155</v>
      </c>
      <c r="AB2676" s="276">
        <v>0.90279365329322048</v>
      </c>
      <c r="AC2676" s="92"/>
      <c r="AD2676" s="257">
        <v>270684.25592467136</v>
      </c>
      <c r="AE2676" s="258">
        <v>2744.7358847903088</v>
      </c>
      <c r="AF2676" s="276">
        <v>1.1426877122357655</v>
      </c>
      <c r="AG2676" s="93"/>
      <c r="AH2676" s="257">
        <v>2929.891541732</v>
      </c>
      <c r="AI2676" s="258">
        <v>2485.2402612565575</v>
      </c>
      <c r="AJ2676" s="258">
        <v>2441.9553254031475</v>
      </c>
      <c r="AK2676" s="276">
        <v>1.0166341904259566</v>
      </c>
      <c r="AL2676" s="93"/>
      <c r="AM2676" s="257">
        <v>2402.4299999999998</v>
      </c>
      <c r="AN2676" s="258">
        <v>2397.1096440544711</v>
      </c>
      <c r="AO2676" s="276">
        <v>0.99796404831576646</v>
      </c>
      <c r="AQ2676" s="280">
        <v>2514.0196338834598</v>
      </c>
      <c r="AR2676" s="281">
        <v>2534.1174631408762</v>
      </c>
    </row>
    <row r="2677" spans="1:44" x14ac:dyDescent="0.2">
      <c r="A2677" s="260" t="s">
        <v>8395</v>
      </c>
      <c r="B2677" s="261" t="s">
        <v>1073</v>
      </c>
      <c r="C2677" s="261" t="s">
        <v>1123</v>
      </c>
      <c r="D2677" s="262" t="s">
        <v>9476</v>
      </c>
      <c r="E2677" s="257">
        <v>105</v>
      </c>
      <c r="F2677" s="258">
        <v>155</v>
      </c>
      <c r="G2677" s="258">
        <v>625</v>
      </c>
      <c r="H2677" s="258">
        <v>356</v>
      </c>
      <c r="I2677" s="258">
        <v>96</v>
      </c>
      <c r="J2677" s="258">
        <v>81</v>
      </c>
      <c r="K2677" s="259">
        <v>32</v>
      </c>
      <c r="L2677" s="257">
        <v>77</v>
      </c>
      <c r="M2677" s="258">
        <v>152</v>
      </c>
      <c r="N2677" s="258">
        <v>557</v>
      </c>
      <c r="O2677" s="258">
        <v>316</v>
      </c>
      <c r="P2677" s="258">
        <v>108</v>
      </c>
      <c r="Q2677" s="258">
        <v>67</v>
      </c>
      <c r="R2677" s="259">
        <v>25</v>
      </c>
      <c r="S2677" s="267">
        <v>2752</v>
      </c>
      <c r="T2677" s="90"/>
      <c r="U2677" s="260">
        <v>0</v>
      </c>
      <c r="V2677" s="273">
        <v>120.91244843535399</v>
      </c>
      <c r="W2677" s="273">
        <v>138.33939614405199</v>
      </c>
      <c r="X2677" s="274">
        <v>1.219771666</v>
      </c>
      <c r="Z2677" s="257">
        <v>6904.91</v>
      </c>
      <c r="AA2677" s="258">
        <v>2673.5485088625528</v>
      </c>
      <c r="AB2677" s="276">
        <v>0.97149291746459043</v>
      </c>
      <c r="AC2677" s="92"/>
      <c r="AD2677" s="257">
        <v>309460.5323275656</v>
      </c>
      <c r="AE2677" s="258">
        <v>3137.9269736403007</v>
      </c>
      <c r="AF2677" s="276">
        <v>1.1402350921658069</v>
      </c>
      <c r="AG2677" s="93"/>
      <c r="AH2677" s="257">
        <v>3356.8116248319998</v>
      </c>
      <c r="AI2677" s="258">
        <v>2847.3693584421508</v>
      </c>
      <c r="AJ2677" s="258">
        <v>2797.777292052232</v>
      </c>
      <c r="AK2677" s="276">
        <v>1.0166341904259564</v>
      </c>
      <c r="AL2677" s="93"/>
      <c r="AM2677" s="257">
        <v>2752</v>
      </c>
      <c r="AN2677" s="258">
        <v>2745.9054958678944</v>
      </c>
      <c r="AO2677" s="276">
        <v>0.99778542727757791</v>
      </c>
      <c r="AQ2677" s="280">
        <v>3092.3193590925403</v>
      </c>
      <c r="AR2677" s="281">
        <v>3117.0402903258587</v>
      </c>
    </row>
    <row r="2678" spans="1:44" x14ac:dyDescent="0.2">
      <c r="A2678" s="260" t="s">
        <v>8395</v>
      </c>
      <c r="B2678" s="261" t="s">
        <v>1073</v>
      </c>
      <c r="C2678" s="261" t="s">
        <v>1124</v>
      </c>
      <c r="D2678" s="262" t="s">
        <v>8874</v>
      </c>
      <c r="E2678" s="257">
        <v>47</v>
      </c>
      <c r="F2678" s="258">
        <v>118</v>
      </c>
      <c r="G2678" s="258">
        <v>621</v>
      </c>
      <c r="H2678" s="258">
        <v>217</v>
      </c>
      <c r="I2678" s="258">
        <v>35</v>
      </c>
      <c r="J2678" s="258">
        <v>23</v>
      </c>
      <c r="K2678" s="259">
        <v>5</v>
      </c>
      <c r="L2678" s="257">
        <v>63</v>
      </c>
      <c r="M2678" s="258">
        <v>90</v>
      </c>
      <c r="N2678" s="258">
        <v>327</v>
      </c>
      <c r="O2678" s="258">
        <v>95</v>
      </c>
      <c r="P2678" s="258">
        <v>18</v>
      </c>
      <c r="Q2678" s="258">
        <v>26</v>
      </c>
      <c r="R2678" s="259">
        <v>7</v>
      </c>
      <c r="S2678" s="267">
        <v>1692</v>
      </c>
      <c r="T2678" s="90"/>
      <c r="U2678" s="260">
        <v>0</v>
      </c>
      <c r="V2678" s="273">
        <v>127.954185536408</v>
      </c>
      <c r="W2678" s="273">
        <v>149.60887573964399</v>
      </c>
      <c r="X2678" s="274">
        <v>1.219771666</v>
      </c>
      <c r="Z2678" s="257">
        <v>3380.2399999999993</v>
      </c>
      <c r="AA2678" s="258">
        <v>1308.8129478295234</v>
      </c>
      <c r="AB2678" s="276">
        <v>0.77353011101035662</v>
      </c>
      <c r="AC2678" s="92"/>
      <c r="AD2678" s="257">
        <v>197890.28459023318</v>
      </c>
      <c r="AE2678" s="258">
        <v>2006.6056797826266</v>
      </c>
      <c r="AF2678" s="276">
        <v>1.1859371629920961</v>
      </c>
      <c r="AG2678" s="93"/>
      <c r="AH2678" s="257">
        <v>2063.8536588719999</v>
      </c>
      <c r="AI2678" s="258">
        <v>1750.6355212514968</v>
      </c>
      <c r="AJ2678" s="258">
        <v>1720.1450502007185</v>
      </c>
      <c r="AK2678" s="276">
        <v>1.0166341904259566</v>
      </c>
      <c r="AL2678" s="93"/>
      <c r="AM2678" s="257">
        <v>1692</v>
      </c>
      <c r="AN2678" s="258">
        <v>1688.2529429536619</v>
      </c>
      <c r="AO2678" s="276">
        <v>0.99778542727757791</v>
      </c>
      <c r="AQ2678" s="280">
        <v>1574.4944327582125</v>
      </c>
      <c r="AR2678" s="281">
        <v>1587.0814149161229</v>
      </c>
    </row>
    <row r="2679" spans="1:44" x14ac:dyDescent="0.2">
      <c r="A2679" s="260" t="s">
        <v>8395</v>
      </c>
      <c r="B2679" s="261" t="s">
        <v>1073</v>
      </c>
      <c r="C2679" s="261" t="s">
        <v>1125</v>
      </c>
      <c r="D2679" s="262" t="s">
        <v>9477</v>
      </c>
      <c r="E2679" s="257">
        <v>54</v>
      </c>
      <c r="F2679" s="258">
        <v>142</v>
      </c>
      <c r="G2679" s="258">
        <v>509</v>
      </c>
      <c r="H2679" s="258">
        <v>435</v>
      </c>
      <c r="I2679" s="258">
        <v>146</v>
      </c>
      <c r="J2679" s="258">
        <v>67</v>
      </c>
      <c r="K2679" s="259">
        <v>37</v>
      </c>
      <c r="L2679" s="257">
        <v>62</v>
      </c>
      <c r="M2679" s="258">
        <v>133</v>
      </c>
      <c r="N2679" s="258">
        <v>526</v>
      </c>
      <c r="O2679" s="258">
        <v>364</v>
      </c>
      <c r="P2679" s="258">
        <v>146</v>
      </c>
      <c r="Q2679" s="258">
        <v>108</v>
      </c>
      <c r="R2679" s="259">
        <v>108</v>
      </c>
      <c r="S2679" s="267">
        <v>2837</v>
      </c>
      <c r="T2679" s="90"/>
      <c r="U2679" s="260">
        <v>52</v>
      </c>
      <c r="V2679" s="273">
        <v>85.0706118847108</v>
      </c>
      <c r="W2679" s="273">
        <v>71.453102961918106</v>
      </c>
      <c r="X2679" s="274">
        <v>1.219771666</v>
      </c>
      <c r="Z2679" s="257">
        <v>7932.43</v>
      </c>
      <c r="AA2679" s="258">
        <v>3071.3993952356486</v>
      </c>
      <c r="AB2679" s="276">
        <v>1.0826222753738628</v>
      </c>
      <c r="AC2679" s="92"/>
      <c r="AD2679" s="257">
        <v>247537.40485986203</v>
      </c>
      <c r="AE2679" s="258">
        <v>2510.0270262331296</v>
      </c>
      <c r="AF2679" s="276">
        <v>0.88474692500286556</v>
      </c>
      <c r="AG2679" s="93"/>
      <c r="AH2679" s="257">
        <v>3460.492216442</v>
      </c>
      <c r="AI2679" s="258">
        <v>2935.3149963300807</v>
      </c>
      <c r="AJ2679" s="258">
        <v>2884.191198238439</v>
      </c>
      <c r="AK2679" s="276">
        <v>1.0166341904259566</v>
      </c>
      <c r="AL2679" s="93"/>
      <c r="AM2679" s="257">
        <v>2859.36</v>
      </c>
      <c r="AN2679" s="258">
        <v>2853.0277393404149</v>
      </c>
      <c r="AO2679" s="276">
        <v>1.0056495380121306</v>
      </c>
      <c r="AQ2679" s="280">
        <v>2778.2205930152973</v>
      </c>
      <c r="AR2679" s="281">
        <v>2800.4305242208102</v>
      </c>
    </row>
    <row r="2680" spans="1:44" x14ac:dyDescent="0.2">
      <c r="A2680" s="260" t="s">
        <v>8395</v>
      </c>
      <c r="B2680" s="261" t="s">
        <v>1073</v>
      </c>
      <c r="C2680" s="261" t="s">
        <v>1126</v>
      </c>
      <c r="D2680" s="262" t="s">
        <v>9478</v>
      </c>
      <c r="E2680" s="257">
        <v>366</v>
      </c>
      <c r="F2680" s="258">
        <v>592</v>
      </c>
      <c r="G2680" s="258">
        <v>1953</v>
      </c>
      <c r="H2680" s="258">
        <v>913</v>
      </c>
      <c r="I2680" s="258">
        <v>214</v>
      </c>
      <c r="J2680" s="258">
        <v>124</v>
      </c>
      <c r="K2680" s="259">
        <v>32</v>
      </c>
      <c r="L2680" s="257">
        <v>352</v>
      </c>
      <c r="M2680" s="258">
        <v>612</v>
      </c>
      <c r="N2680" s="258">
        <v>1911</v>
      </c>
      <c r="O2680" s="258">
        <v>728</v>
      </c>
      <c r="P2680" s="258">
        <v>247</v>
      </c>
      <c r="Q2680" s="258">
        <v>126</v>
      </c>
      <c r="R2680" s="259">
        <v>42</v>
      </c>
      <c r="S2680" s="267">
        <v>8212</v>
      </c>
      <c r="T2680" s="90"/>
      <c r="U2680" s="260">
        <v>0</v>
      </c>
      <c r="V2680" s="273">
        <v>122.983876660001</v>
      </c>
      <c r="W2680" s="273">
        <v>137.76329917032601</v>
      </c>
      <c r="X2680" s="274">
        <v>1.219771666</v>
      </c>
      <c r="Z2680" s="257">
        <v>18685.800000000003</v>
      </c>
      <c r="AA2680" s="258">
        <v>7235.0534224057819</v>
      </c>
      <c r="AB2680" s="276">
        <v>0.88103426965486875</v>
      </c>
      <c r="AC2680" s="92"/>
      <c r="AD2680" s="257">
        <v>926756.04696808627</v>
      </c>
      <c r="AE2680" s="258">
        <v>9397.2978586076497</v>
      </c>
      <c r="AF2680" s="276">
        <v>1.1443372940340537</v>
      </c>
      <c r="AG2680" s="93"/>
      <c r="AH2680" s="257">
        <v>10016.764921192</v>
      </c>
      <c r="AI2680" s="258">
        <v>8496.5832745374064</v>
      </c>
      <c r="AJ2680" s="258">
        <v>8348.5999717779541</v>
      </c>
      <c r="AK2680" s="276">
        <v>1.0166341904259564</v>
      </c>
      <c r="AL2680" s="93"/>
      <c r="AM2680" s="257">
        <v>8212</v>
      </c>
      <c r="AN2680" s="258">
        <v>8193.8139288034708</v>
      </c>
      <c r="AO2680" s="276">
        <v>0.99778542727757802</v>
      </c>
      <c r="AQ2680" s="280">
        <v>8398.4214029436207</v>
      </c>
      <c r="AR2680" s="281">
        <v>8465.5609101746995</v>
      </c>
    </row>
    <row r="2681" spans="1:44" x14ac:dyDescent="0.2">
      <c r="A2681" s="260" t="s">
        <v>8395</v>
      </c>
      <c r="B2681" s="261" t="s">
        <v>1073</v>
      </c>
      <c r="C2681" s="261" t="s">
        <v>1127</v>
      </c>
      <c r="D2681" s="262" t="s">
        <v>9479</v>
      </c>
      <c r="E2681" s="257">
        <v>221</v>
      </c>
      <c r="F2681" s="258">
        <v>351</v>
      </c>
      <c r="G2681" s="258">
        <v>1268</v>
      </c>
      <c r="H2681" s="258">
        <v>405</v>
      </c>
      <c r="I2681" s="258">
        <v>62</v>
      </c>
      <c r="J2681" s="258">
        <v>16</v>
      </c>
      <c r="K2681" s="259">
        <v>7</v>
      </c>
      <c r="L2681" s="257">
        <v>186</v>
      </c>
      <c r="M2681" s="258">
        <v>288</v>
      </c>
      <c r="N2681" s="258">
        <v>979</v>
      </c>
      <c r="O2681" s="258">
        <v>299</v>
      </c>
      <c r="P2681" s="258">
        <v>67</v>
      </c>
      <c r="Q2681" s="258">
        <v>30</v>
      </c>
      <c r="R2681" s="259">
        <v>8</v>
      </c>
      <c r="S2681" s="267">
        <v>4187</v>
      </c>
      <c r="T2681" s="90"/>
      <c r="U2681" s="260">
        <v>0</v>
      </c>
      <c r="V2681" s="273">
        <v>115.28346652450099</v>
      </c>
      <c r="W2681" s="273">
        <v>123.4163871586</v>
      </c>
      <c r="X2681" s="274">
        <v>1.219771666</v>
      </c>
      <c r="Z2681" s="257">
        <v>8493.18</v>
      </c>
      <c r="AA2681" s="258">
        <v>3288.5191442757778</v>
      </c>
      <c r="AB2681" s="276">
        <v>0.78541178511482634</v>
      </c>
      <c r="AC2681" s="92"/>
      <c r="AD2681" s="257">
        <v>449876.9928130979</v>
      </c>
      <c r="AE2681" s="258">
        <v>4561.7486015119102</v>
      </c>
      <c r="AF2681" s="276">
        <v>1.0895028902583974</v>
      </c>
      <c r="AG2681" s="93"/>
      <c r="AH2681" s="257">
        <v>5107.1839655419999</v>
      </c>
      <c r="AI2681" s="258">
        <v>4332.0986569030838</v>
      </c>
      <c r="AJ2681" s="258">
        <v>4256.6473553134801</v>
      </c>
      <c r="AK2681" s="276">
        <v>1.0166341904259566</v>
      </c>
      <c r="AL2681" s="93"/>
      <c r="AM2681" s="257">
        <v>4187</v>
      </c>
      <c r="AN2681" s="258">
        <v>4177.7275840112188</v>
      </c>
      <c r="AO2681" s="276">
        <v>0.99778542727757791</v>
      </c>
      <c r="AQ2681" s="280">
        <v>3634.3824719639497</v>
      </c>
      <c r="AR2681" s="281">
        <v>3663.4368187929149</v>
      </c>
    </row>
    <row r="2682" spans="1:44" x14ac:dyDescent="0.2">
      <c r="A2682" s="260" t="s">
        <v>8395</v>
      </c>
      <c r="B2682" s="261" t="s">
        <v>1073</v>
      </c>
      <c r="C2682" s="261" t="s">
        <v>1128</v>
      </c>
      <c r="D2682" s="262" t="s">
        <v>9480</v>
      </c>
      <c r="E2682" s="257">
        <v>85</v>
      </c>
      <c r="F2682" s="258">
        <v>136</v>
      </c>
      <c r="G2682" s="258">
        <v>495</v>
      </c>
      <c r="H2682" s="258">
        <v>308</v>
      </c>
      <c r="I2682" s="258">
        <v>110</v>
      </c>
      <c r="J2682" s="258">
        <v>56</v>
      </c>
      <c r="K2682" s="259">
        <v>20</v>
      </c>
      <c r="L2682" s="257">
        <v>79</v>
      </c>
      <c r="M2682" s="258">
        <v>129</v>
      </c>
      <c r="N2682" s="258">
        <v>476</v>
      </c>
      <c r="O2682" s="258">
        <v>308</v>
      </c>
      <c r="P2682" s="258">
        <v>128</v>
      </c>
      <c r="Q2682" s="258">
        <v>65</v>
      </c>
      <c r="R2682" s="259">
        <v>43</v>
      </c>
      <c r="S2682" s="267">
        <v>2438</v>
      </c>
      <c r="T2682" s="90"/>
      <c r="U2682" s="260">
        <v>0</v>
      </c>
      <c r="V2682" s="273">
        <v>95.993554470106702</v>
      </c>
      <c r="W2682" s="273">
        <v>97.059548254620097</v>
      </c>
      <c r="X2682" s="274">
        <v>1.219771666</v>
      </c>
      <c r="Z2682" s="257">
        <v>6393.8099999999995</v>
      </c>
      <c r="AA2682" s="258">
        <v>2475.6530051007876</v>
      </c>
      <c r="AB2682" s="276">
        <v>1.0154442186631614</v>
      </c>
      <c r="AC2682" s="92"/>
      <c r="AD2682" s="257">
        <v>234458.40169211337</v>
      </c>
      <c r="AE2682" s="258">
        <v>2377.4060534721725</v>
      </c>
      <c r="AF2682" s="276">
        <v>0.97514604326176069</v>
      </c>
      <c r="AG2682" s="93"/>
      <c r="AH2682" s="257">
        <v>2973.8033217080001</v>
      </c>
      <c r="AI2682" s="258">
        <v>2522.4878255385042</v>
      </c>
      <c r="AJ2682" s="258">
        <v>2478.5541562584822</v>
      </c>
      <c r="AK2682" s="276">
        <v>1.0166341904259566</v>
      </c>
      <c r="AL2682" s="93"/>
      <c r="AM2682" s="257">
        <v>2438</v>
      </c>
      <c r="AN2682" s="258">
        <v>2432.6008717027348</v>
      </c>
      <c r="AO2682" s="276">
        <v>0.99778542727757791</v>
      </c>
      <c r="AQ2682" s="280">
        <v>2448.8450359489038</v>
      </c>
      <c r="AR2682" s="281">
        <v>2468.4218398636563</v>
      </c>
    </row>
    <row r="2683" spans="1:44" x14ac:dyDescent="0.2">
      <c r="A2683" s="260" t="s">
        <v>8395</v>
      </c>
      <c r="B2683" s="261" t="s">
        <v>1073</v>
      </c>
      <c r="C2683" s="261" t="s">
        <v>1129</v>
      </c>
      <c r="D2683" s="262" t="s">
        <v>9481</v>
      </c>
      <c r="E2683" s="257">
        <v>63</v>
      </c>
      <c r="F2683" s="258">
        <v>103</v>
      </c>
      <c r="G2683" s="258">
        <v>313</v>
      </c>
      <c r="H2683" s="258">
        <v>137</v>
      </c>
      <c r="I2683" s="258">
        <v>39</v>
      </c>
      <c r="J2683" s="258">
        <v>33</v>
      </c>
      <c r="K2683" s="259">
        <v>14</v>
      </c>
      <c r="L2683" s="257">
        <v>54</v>
      </c>
      <c r="M2683" s="258">
        <v>109</v>
      </c>
      <c r="N2683" s="258">
        <v>269</v>
      </c>
      <c r="O2683" s="258">
        <v>134</v>
      </c>
      <c r="P2683" s="258">
        <v>50</v>
      </c>
      <c r="Q2683" s="258">
        <v>48</v>
      </c>
      <c r="R2683" s="259">
        <v>37</v>
      </c>
      <c r="S2683" s="267">
        <v>1403</v>
      </c>
      <c r="T2683" s="90"/>
      <c r="U2683" s="260">
        <v>1</v>
      </c>
      <c r="V2683" s="273">
        <v>113.719766922963</v>
      </c>
      <c r="W2683" s="273">
        <v>120.895490336435</v>
      </c>
      <c r="X2683" s="274">
        <v>1.219771666</v>
      </c>
      <c r="Z2683" s="257">
        <v>3567.6299999999997</v>
      </c>
      <c r="AA2683" s="258">
        <v>1381.3694699385378</v>
      </c>
      <c r="AB2683" s="276">
        <v>0.98458265854493077</v>
      </c>
      <c r="AC2683" s="92"/>
      <c r="AD2683" s="257">
        <v>149336.62959385256</v>
      </c>
      <c r="AE2683" s="258">
        <v>1514.2720612238102</v>
      </c>
      <c r="AF2683" s="276">
        <v>1.0793100935308697</v>
      </c>
      <c r="AG2683" s="93"/>
      <c r="AH2683" s="257">
        <v>1711.3396473979999</v>
      </c>
      <c r="AI2683" s="258">
        <v>1451.6203524325354</v>
      </c>
      <c r="AJ2683" s="258">
        <v>1426.3377691676169</v>
      </c>
      <c r="AK2683" s="276">
        <v>1.0166341904259564</v>
      </c>
      <c r="AL2683" s="93"/>
      <c r="AM2683" s="257">
        <v>1403.43</v>
      </c>
      <c r="AN2683" s="258">
        <v>1400.3220022041712</v>
      </c>
      <c r="AO2683" s="276">
        <v>0.99809123464303007</v>
      </c>
      <c r="AQ2683" s="280">
        <v>1512.8331930266559</v>
      </c>
      <c r="AR2683" s="281">
        <v>1524.9272366843163</v>
      </c>
    </row>
    <row r="2684" spans="1:44" x14ac:dyDescent="0.2">
      <c r="A2684" s="260" t="s">
        <v>8395</v>
      </c>
      <c r="B2684" s="261" t="s">
        <v>1073</v>
      </c>
      <c r="C2684" s="261" t="s">
        <v>1130</v>
      </c>
      <c r="D2684" s="262" t="s">
        <v>9482</v>
      </c>
      <c r="E2684" s="257">
        <v>223</v>
      </c>
      <c r="F2684" s="258">
        <v>438</v>
      </c>
      <c r="G2684" s="258">
        <v>1162</v>
      </c>
      <c r="H2684" s="258">
        <v>330</v>
      </c>
      <c r="I2684" s="258">
        <v>69</v>
      </c>
      <c r="J2684" s="258">
        <v>57</v>
      </c>
      <c r="K2684" s="259">
        <v>17</v>
      </c>
      <c r="L2684" s="257">
        <v>224</v>
      </c>
      <c r="M2684" s="258">
        <v>379</v>
      </c>
      <c r="N2684" s="258">
        <v>1072</v>
      </c>
      <c r="O2684" s="258">
        <v>377</v>
      </c>
      <c r="P2684" s="258">
        <v>97</v>
      </c>
      <c r="Q2684" s="258">
        <v>64</v>
      </c>
      <c r="R2684" s="259">
        <v>25</v>
      </c>
      <c r="S2684" s="267">
        <v>4534</v>
      </c>
      <c r="T2684" s="90"/>
      <c r="U2684" s="260">
        <v>1</v>
      </c>
      <c r="V2684" s="273">
        <v>135.551645253945</v>
      </c>
      <c r="W2684" s="273">
        <v>151.45836094543799</v>
      </c>
      <c r="X2684" s="274">
        <v>1.219771666</v>
      </c>
      <c r="Z2684" s="257">
        <v>9831.98</v>
      </c>
      <c r="AA2684" s="258">
        <v>3806.8961750647645</v>
      </c>
      <c r="AB2684" s="276">
        <v>0.83963303375932163</v>
      </c>
      <c r="AC2684" s="92"/>
      <c r="AD2684" s="257">
        <v>541261.63701544062</v>
      </c>
      <c r="AE2684" s="258">
        <v>5488.3880597401985</v>
      </c>
      <c r="AF2684" s="276">
        <v>1.2104958226158355</v>
      </c>
      <c r="AG2684" s="93"/>
      <c r="AH2684" s="257">
        <v>5530.4447336439998</v>
      </c>
      <c r="AI2684" s="258">
        <v>4691.1237903985148</v>
      </c>
      <c r="AJ2684" s="258">
        <v>4609.4194193912872</v>
      </c>
      <c r="AK2684" s="276">
        <v>1.0166341904259566</v>
      </c>
      <c r="AL2684" s="93"/>
      <c r="AM2684" s="257">
        <v>4534.43</v>
      </c>
      <c r="AN2684" s="258">
        <v>4524.3881750102673</v>
      </c>
      <c r="AO2684" s="276">
        <v>0.99788005624399367</v>
      </c>
      <c r="AQ2684" s="280">
        <v>4674.9544291964739</v>
      </c>
      <c r="AR2684" s="281">
        <v>4712.3274212916303</v>
      </c>
    </row>
    <row r="2685" spans="1:44" x14ac:dyDescent="0.2">
      <c r="A2685" s="260" t="s">
        <v>8395</v>
      </c>
      <c r="B2685" s="261" t="s">
        <v>1073</v>
      </c>
      <c r="C2685" s="261" t="s">
        <v>1131</v>
      </c>
      <c r="D2685" s="262" t="s">
        <v>9483</v>
      </c>
      <c r="E2685" s="257">
        <v>203</v>
      </c>
      <c r="F2685" s="258">
        <v>306</v>
      </c>
      <c r="G2685" s="258">
        <v>1123</v>
      </c>
      <c r="H2685" s="258">
        <v>684</v>
      </c>
      <c r="I2685" s="258">
        <v>166</v>
      </c>
      <c r="J2685" s="258">
        <v>122</v>
      </c>
      <c r="K2685" s="259">
        <v>37</v>
      </c>
      <c r="L2685" s="257">
        <v>173</v>
      </c>
      <c r="M2685" s="258">
        <v>335</v>
      </c>
      <c r="N2685" s="258">
        <v>1108</v>
      </c>
      <c r="O2685" s="258">
        <v>693</v>
      </c>
      <c r="P2685" s="258">
        <v>209</v>
      </c>
      <c r="Q2685" s="258">
        <v>170</v>
      </c>
      <c r="R2685" s="259">
        <v>69</v>
      </c>
      <c r="S2685" s="267">
        <v>5398</v>
      </c>
      <c r="T2685" s="90"/>
      <c r="U2685" s="260">
        <v>3</v>
      </c>
      <c r="V2685" s="273">
        <v>119.000001258346</v>
      </c>
      <c r="W2685" s="273">
        <v>139.29095626389901</v>
      </c>
      <c r="X2685" s="274">
        <v>1.219771666</v>
      </c>
      <c r="Z2685" s="257">
        <v>13700.42</v>
      </c>
      <c r="AA2685" s="258">
        <v>5304.7378549163859</v>
      </c>
      <c r="AB2685" s="276">
        <v>0.98272283344134603</v>
      </c>
      <c r="AC2685" s="92"/>
      <c r="AD2685" s="257">
        <v>605521.60616748466</v>
      </c>
      <c r="AE2685" s="258">
        <v>6139.98356050038</v>
      </c>
      <c r="AF2685" s="276">
        <v>1.1374552724157798</v>
      </c>
      <c r="AG2685" s="93"/>
      <c r="AH2685" s="257">
        <v>6584.3274530680001</v>
      </c>
      <c r="AI2685" s="258">
        <v>5585.0653331652366</v>
      </c>
      <c r="AJ2685" s="258">
        <v>5487.7913599193134</v>
      </c>
      <c r="AK2685" s="276">
        <v>1.0166341904259566</v>
      </c>
      <c r="AL2685" s="93"/>
      <c r="AM2685" s="257">
        <v>5399.29</v>
      </c>
      <c r="AN2685" s="258">
        <v>5387.3328796455535</v>
      </c>
      <c r="AO2685" s="276">
        <v>0.99802387544378535</v>
      </c>
      <c r="AQ2685" s="280">
        <v>6122.1490336444149</v>
      </c>
      <c r="AR2685" s="281">
        <v>6171.0913347737733</v>
      </c>
    </row>
    <row r="2686" spans="1:44" x14ac:dyDescent="0.2">
      <c r="A2686" s="260" t="s">
        <v>8395</v>
      </c>
      <c r="B2686" s="261" t="s">
        <v>1073</v>
      </c>
      <c r="C2686" s="261" t="s">
        <v>1132</v>
      </c>
      <c r="D2686" s="262" t="s">
        <v>9484</v>
      </c>
      <c r="E2686" s="257">
        <v>0</v>
      </c>
      <c r="F2686" s="258">
        <v>0</v>
      </c>
      <c r="G2686" s="258">
        <v>199</v>
      </c>
      <c r="H2686" s="258">
        <v>113</v>
      </c>
      <c r="I2686" s="258">
        <v>11</v>
      </c>
      <c r="J2686" s="258">
        <v>1</v>
      </c>
      <c r="K2686" s="259">
        <v>0</v>
      </c>
      <c r="L2686" s="257">
        <v>0</v>
      </c>
      <c r="M2686" s="258">
        <v>0</v>
      </c>
      <c r="N2686" s="258">
        <v>57</v>
      </c>
      <c r="O2686" s="258">
        <v>15</v>
      </c>
      <c r="P2686" s="258">
        <v>0</v>
      </c>
      <c r="Q2686" s="258">
        <v>0</v>
      </c>
      <c r="R2686" s="259">
        <v>0</v>
      </c>
      <c r="S2686" s="267">
        <v>396</v>
      </c>
      <c r="T2686" s="90"/>
      <c r="U2686" s="260">
        <v>0</v>
      </c>
      <c r="V2686" s="273">
        <v>127.509312042958</v>
      </c>
      <c r="W2686" s="273">
        <v>149.743455497382</v>
      </c>
      <c r="X2686" s="274">
        <v>1.219771666</v>
      </c>
      <c r="Z2686" s="257">
        <v>673.06</v>
      </c>
      <c r="AA2686" s="258">
        <v>260.60565009175059</v>
      </c>
      <c r="AB2686" s="276">
        <v>0.6580950759892692</v>
      </c>
      <c r="AC2686" s="92"/>
      <c r="AD2686" s="257">
        <v>46281.35847597714</v>
      </c>
      <c r="AE2686" s="258">
        <v>469.29255257908216</v>
      </c>
      <c r="AF2686" s="276">
        <v>1.1850822034825308</v>
      </c>
      <c r="AG2686" s="93"/>
      <c r="AH2686" s="257">
        <v>483.02957973600002</v>
      </c>
      <c r="AI2686" s="258">
        <v>409.72320710141418</v>
      </c>
      <c r="AJ2686" s="258">
        <v>402.58713940867881</v>
      </c>
      <c r="AK2686" s="276">
        <v>1.0166341904259566</v>
      </c>
      <c r="AL2686" s="93"/>
      <c r="AM2686" s="257">
        <v>396</v>
      </c>
      <c r="AN2686" s="258">
        <v>395.12302920192082</v>
      </c>
      <c r="AO2686" s="276">
        <v>0.9977854272775778</v>
      </c>
      <c r="AQ2686" s="280">
        <v>313.28108316549384</v>
      </c>
      <c r="AR2686" s="281">
        <v>315.78554639011577</v>
      </c>
    </row>
    <row r="2687" spans="1:44" x14ac:dyDescent="0.2">
      <c r="A2687" s="260" t="s">
        <v>8395</v>
      </c>
      <c r="B2687" s="261" t="s">
        <v>1073</v>
      </c>
      <c r="C2687" s="261" t="s">
        <v>1133</v>
      </c>
      <c r="D2687" s="262" t="s">
        <v>9485</v>
      </c>
      <c r="E2687" s="257">
        <v>60</v>
      </c>
      <c r="F2687" s="258">
        <v>111</v>
      </c>
      <c r="G2687" s="258">
        <v>449</v>
      </c>
      <c r="H2687" s="258">
        <v>390</v>
      </c>
      <c r="I2687" s="258">
        <v>122</v>
      </c>
      <c r="J2687" s="258">
        <v>73</v>
      </c>
      <c r="K2687" s="259">
        <v>31</v>
      </c>
      <c r="L2687" s="257">
        <v>44</v>
      </c>
      <c r="M2687" s="258">
        <v>101</v>
      </c>
      <c r="N2687" s="258">
        <v>404</v>
      </c>
      <c r="O2687" s="258">
        <v>345</v>
      </c>
      <c r="P2687" s="258">
        <v>147</v>
      </c>
      <c r="Q2687" s="258">
        <v>112</v>
      </c>
      <c r="R2687" s="259">
        <v>49</v>
      </c>
      <c r="S2687" s="267">
        <v>2438</v>
      </c>
      <c r="T2687" s="90"/>
      <c r="U2687" s="260">
        <v>0</v>
      </c>
      <c r="V2687" s="273">
        <v>112.84097206910501</v>
      </c>
      <c r="W2687" s="273">
        <v>125.392446633825</v>
      </c>
      <c r="X2687" s="274">
        <v>1.219771666</v>
      </c>
      <c r="Z2687" s="257">
        <v>6868.82</v>
      </c>
      <c r="AA2687" s="258">
        <v>2659.5746314789449</v>
      </c>
      <c r="AB2687" s="276">
        <v>1.0908837700898051</v>
      </c>
      <c r="AC2687" s="92"/>
      <c r="AD2687" s="257">
        <v>261539.21839988395</v>
      </c>
      <c r="AE2687" s="258">
        <v>2652.0052877472976</v>
      </c>
      <c r="AF2687" s="276">
        <v>1.087779035171164</v>
      </c>
      <c r="AG2687" s="93"/>
      <c r="AH2687" s="257">
        <v>2973.8033217080001</v>
      </c>
      <c r="AI2687" s="258">
        <v>2522.4878255385042</v>
      </c>
      <c r="AJ2687" s="258">
        <v>2478.5541562584822</v>
      </c>
      <c r="AK2687" s="276">
        <v>1.0166341904259566</v>
      </c>
      <c r="AL2687" s="93"/>
      <c r="AM2687" s="257">
        <v>2438</v>
      </c>
      <c r="AN2687" s="258">
        <v>2432.6008717027348</v>
      </c>
      <c r="AO2687" s="276">
        <v>0.99778542727757791</v>
      </c>
      <c r="AQ2687" s="280">
        <v>2934.6393340394088</v>
      </c>
      <c r="AR2687" s="281">
        <v>2958.0997237168413</v>
      </c>
    </row>
    <row r="2688" spans="1:44" x14ac:dyDescent="0.2">
      <c r="A2688" s="260" t="s">
        <v>8395</v>
      </c>
      <c r="B2688" s="261" t="s">
        <v>1073</v>
      </c>
      <c r="C2688" s="261" t="s">
        <v>1134</v>
      </c>
      <c r="D2688" s="262" t="s">
        <v>9486</v>
      </c>
      <c r="E2688" s="257">
        <v>93</v>
      </c>
      <c r="F2688" s="258">
        <v>72</v>
      </c>
      <c r="G2688" s="258">
        <v>758</v>
      </c>
      <c r="H2688" s="258">
        <v>74</v>
      </c>
      <c r="I2688" s="258">
        <v>1</v>
      </c>
      <c r="J2688" s="258">
        <v>1</v>
      </c>
      <c r="K2688" s="259">
        <v>0</v>
      </c>
      <c r="L2688" s="257">
        <v>90</v>
      </c>
      <c r="M2688" s="258">
        <v>69</v>
      </c>
      <c r="N2688" s="258">
        <v>268</v>
      </c>
      <c r="O2688" s="258">
        <v>29</v>
      </c>
      <c r="P2688" s="258">
        <v>3</v>
      </c>
      <c r="Q2688" s="258">
        <v>1</v>
      </c>
      <c r="R2688" s="259">
        <v>0</v>
      </c>
      <c r="S2688" s="267">
        <v>1459</v>
      </c>
      <c r="T2688" s="90"/>
      <c r="U2688" s="260">
        <v>0</v>
      </c>
      <c r="V2688" s="273">
        <v>128.92046064099401</v>
      </c>
      <c r="W2688" s="273">
        <v>150.90953038673999</v>
      </c>
      <c r="X2688" s="274">
        <v>1.219771666</v>
      </c>
      <c r="Z2688" s="257">
        <v>2488.4499999999994</v>
      </c>
      <c r="AA2688" s="258">
        <v>963.51607578940457</v>
      </c>
      <c r="AB2688" s="276">
        <v>0.66039484289883799</v>
      </c>
      <c r="AC2688" s="92"/>
      <c r="AD2688" s="257">
        <v>171456.89259899905</v>
      </c>
      <c r="AE2688" s="258">
        <v>1738.5713262247318</v>
      </c>
      <c r="AF2688" s="276">
        <v>1.1916184552602687</v>
      </c>
      <c r="AG2688" s="93"/>
      <c r="AH2688" s="257">
        <v>1779.646860694</v>
      </c>
      <c r="AI2688" s="258">
        <v>1509.5610079822304</v>
      </c>
      <c r="AJ2688" s="258">
        <v>1483.2692838314706</v>
      </c>
      <c r="AK2688" s="276">
        <v>1.0166341904259566</v>
      </c>
      <c r="AL2688" s="93"/>
      <c r="AM2688" s="257">
        <v>1459</v>
      </c>
      <c r="AN2688" s="258">
        <v>1455.7689383979862</v>
      </c>
      <c r="AO2688" s="276">
        <v>0.99778542727757791</v>
      </c>
      <c r="AQ2688" s="280">
        <v>1164.6570338548174</v>
      </c>
      <c r="AR2688" s="281">
        <v>1173.967652552614</v>
      </c>
    </row>
    <row r="2689" spans="1:44" x14ac:dyDescent="0.2">
      <c r="A2689" s="260" t="s">
        <v>8395</v>
      </c>
      <c r="B2689" s="261" t="s">
        <v>8085</v>
      </c>
      <c r="C2689" s="261" t="s">
        <v>8152</v>
      </c>
      <c r="D2689" s="262" t="s">
        <v>15897</v>
      </c>
      <c r="E2689" s="257"/>
      <c r="F2689" s="258"/>
      <c r="G2689" s="258"/>
      <c r="H2689" s="258"/>
      <c r="I2689" s="258"/>
      <c r="J2689" s="258"/>
      <c r="K2689" s="259"/>
      <c r="L2689" s="257"/>
      <c r="M2689" s="258"/>
      <c r="N2689" s="258"/>
      <c r="O2689" s="258"/>
      <c r="P2689" s="258"/>
      <c r="Q2689" s="258"/>
      <c r="R2689" s="259"/>
      <c r="S2689" s="267"/>
      <c r="T2689" s="90"/>
      <c r="U2689" s="260"/>
      <c r="V2689" s="273"/>
      <c r="W2689" s="273"/>
      <c r="X2689" s="274"/>
      <c r="Z2689" s="257"/>
      <c r="AA2689" s="258"/>
      <c r="AB2689" s="276"/>
      <c r="AC2689" s="92"/>
      <c r="AD2689" s="257"/>
      <c r="AE2689" s="258"/>
      <c r="AF2689" s="276"/>
      <c r="AG2689" s="93"/>
      <c r="AH2689" s="257"/>
      <c r="AI2689" s="258"/>
      <c r="AJ2689" s="258"/>
      <c r="AK2689" s="276"/>
      <c r="AL2689" s="93"/>
      <c r="AM2689" s="257"/>
      <c r="AN2689" s="258"/>
      <c r="AO2689" s="276"/>
      <c r="AQ2689" s="280"/>
      <c r="AR2689" s="281">
        <v>14.534850246652372</v>
      </c>
    </row>
    <row r="2690" spans="1:44" x14ac:dyDescent="0.2">
      <c r="A2690" s="260" t="s">
        <v>8395</v>
      </c>
      <c r="B2690" s="261" t="s">
        <v>1073</v>
      </c>
      <c r="C2690" s="261" t="s">
        <v>1135</v>
      </c>
      <c r="D2690" s="262" t="s">
        <v>9487</v>
      </c>
      <c r="E2690" s="257">
        <v>79</v>
      </c>
      <c r="F2690" s="258">
        <v>81</v>
      </c>
      <c r="G2690" s="258">
        <v>398</v>
      </c>
      <c r="H2690" s="258">
        <v>111</v>
      </c>
      <c r="I2690" s="258">
        <v>27</v>
      </c>
      <c r="J2690" s="258">
        <v>16</v>
      </c>
      <c r="K2690" s="259">
        <v>9</v>
      </c>
      <c r="L2690" s="257">
        <v>105</v>
      </c>
      <c r="M2690" s="258">
        <v>98</v>
      </c>
      <c r="N2690" s="258">
        <v>414</v>
      </c>
      <c r="O2690" s="258">
        <v>81</v>
      </c>
      <c r="P2690" s="258">
        <v>33</v>
      </c>
      <c r="Q2690" s="258">
        <v>40</v>
      </c>
      <c r="R2690" s="259">
        <v>47</v>
      </c>
      <c r="S2690" s="267">
        <v>1539</v>
      </c>
      <c r="T2690" s="90"/>
      <c r="U2690" s="260">
        <v>0</v>
      </c>
      <c r="V2690" s="273">
        <v>114.702381425488</v>
      </c>
      <c r="W2690" s="273">
        <v>121.16796875</v>
      </c>
      <c r="X2690" s="274">
        <v>1.219771666</v>
      </c>
      <c r="Z2690" s="257">
        <v>3704.64</v>
      </c>
      <c r="AA2690" s="258">
        <v>1434.419094220282</v>
      </c>
      <c r="AB2690" s="276">
        <v>0.93204619507490705</v>
      </c>
      <c r="AC2690" s="92"/>
      <c r="AD2690" s="257">
        <v>164306.80293820443</v>
      </c>
      <c r="AE2690" s="258">
        <v>1666.0694823165563</v>
      </c>
      <c r="AF2690" s="276">
        <v>1.082566265312902</v>
      </c>
      <c r="AG2690" s="93"/>
      <c r="AH2690" s="257">
        <v>1877.228593974</v>
      </c>
      <c r="AI2690" s="258">
        <v>1592.3333730532231</v>
      </c>
      <c r="AJ2690" s="258">
        <v>1564.600019065547</v>
      </c>
      <c r="AK2690" s="276">
        <v>1.0166341904259564</v>
      </c>
      <c r="AL2690" s="93"/>
      <c r="AM2690" s="257">
        <v>1539</v>
      </c>
      <c r="AN2690" s="258">
        <v>1535.5917725801924</v>
      </c>
      <c r="AO2690" s="276">
        <v>0.99778542727757791</v>
      </c>
      <c r="AQ2690" s="280">
        <v>1575.1880752982174</v>
      </c>
      <c r="AR2690" s="281">
        <v>1587.7806026432643</v>
      </c>
    </row>
    <row r="2691" spans="1:44" x14ac:dyDescent="0.2">
      <c r="A2691" s="260" t="s">
        <v>8395</v>
      </c>
      <c r="B2691" s="261" t="s">
        <v>1073</v>
      </c>
      <c r="C2691" s="261" t="s">
        <v>1136</v>
      </c>
      <c r="D2691" s="262" t="s">
        <v>9488</v>
      </c>
      <c r="E2691" s="257">
        <v>181</v>
      </c>
      <c r="F2691" s="258">
        <v>155</v>
      </c>
      <c r="G2691" s="258">
        <v>1121</v>
      </c>
      <c r="H2691" s="258">
        <v>196</v>
      </c>
      <c r="I2691" s="258">
        <v>23</v>
      </c>
      <c r="J2691" s="258">
        <v>14</v>
      </c>
      <c r="K2691" s="259">
        <v>1</v>
      </c>
      <c r="L2691" s="257">
        <v>153</v>
      </c>
      <c r="M2691" s="258">
        <v>157</v>
      </c>
      <c r="N2691" s="258">
        <v>978</v>
      </c>
      <c r="O2691" s="258">
        <v>137</v>
      </c>
      <c r="P2691" s="258">
        <v>21</v>
      </c>
      <c r="Q2691" s="258">
        <v>11</v>
      </c>
      <c r="R2691" s="259">
        <v>7</v>
      </c>
      <c r="S2691" s="267">
        <v>3155</v>
      </c>
      <c r="T2691" s="90"/>
      <c r="U2691" s="260">
        <v>0</v>
      </c>
      <c r="V2691" s="273">
        <v>124.634110506889</v>
      </c>
      <c r="W2691" s="273">
        <v>145.213030980517</v>
      </c>
      <c r="X2691" s="274">
        <v>1.219771666</v>
      </c>
      <c r="Z2691" s="257">
        <v>6166.81</v>
      </c>
      <c r="AA2691" s="258">
        <v>2387.759678249055</v>
      </c>
      <c r="AB2691" s="276">
        <v>0.75681764762252135</v>
      </c>
      <c r="AC2691" s="92"/>
      <c r="AD2691" s="257">
        <v>362978.44397340604</v>
      </c>
      <c r="AE2691" s="258">
        <v>3680.5981093204423</v>
      </c>
      <c r="AF2691" s="276">
        <v>1.1665921107196331</v>
      </c>
      <c r="AG2691" s="93"/>
      <c r="AH2691" s="257">
        <v>3848.3796062299998</v>
      </c>
      <c r="AI2691" s="258">
        <v>3264.3351474872766</v>
      </c>
      <c r="AJ2691" s="258">
        <v>3207.4808707938928</v>
      </c>
      <c r="AK2691" s="276">
        <v>1.0166341904259566</v>
      </c>
      <c r="AL2691" s="93"/>
      <c r="AM2691" s="257">
        <v>3155</v>
      </c>
      <c r="AN2691" s="258">
        <v>3148.0130230607583</v>
      </c>
      <c r="AO2691" s="276">
        <v>0.99778542727757791</v>
      </c>
      <c r="AQ2691" s="280">
        <v>2825.6054352162241</v>
      </c>
      <c r="AR2691" s="281">
        <v>2848.1941751052923</v>
      </c>
    </row>
    <row r="2692" spans="1:44" x14ac:dyDescent="0.2">
      <c r="A2692" s="260" t="s">
        <v>8395</v>
      </c>
      <c r="B2692" s="261" t="s">
        <v>7521</v>
      </c>
      <c r="C2692" s="261" t="s">
        <v>7598</v>
      </c>
      <c r="D2692" s="262" t="s">
        <v>15410</v>
      </c>
      <c r="E2692" s="257">
        <v>228</v>
      </c>
      <c r="F2692" s="258">
        <v>274</v>
      </c>
      <c r="G2692" s="258">
        <v>751</v>
      </c>
      <c r="H2692" s="258">
        <v>271</v>
      </c>
      <c r="I2692" s="258">
        <v>65</v>
      </c>
      <c r="J2692" s="258">
        <v>23</v>
      </c>
      <c r="K2692" s="259">
        <v>8</v>
      </c>
      <c r="L2692" s="257">
        <v>232</v>
      </c>
      <c r="M2692" s="258">
        <v>297</v>
      </c>
      <c r="N2692" s="258">
        <v>954</v>
      </c>
      <c r="O2692" s="258">
        <v>288</v>
      </c>
      <c r="P2692" s="258">
        <v>55</v>
      </c>
      <c r="Q2692" s="258">
        <v>39</v>
      </c>
      <c r="R2692" s="259">
        <v>29</v>
      </c>
      <c r="S2692" s="267">
        <v>3514</v>
      </c>
      <c r="T2692" s="90"/>
      <c r="U2692" s="260">
        <v>2</v>
      </c>
      <c r="V2692" s="273">
        <v>121.50576631840499</v>
      </c>
      <c r="W2692" s="273">
        <v>117.75228571428499</v>
      </c>
      <c r="X2692" s="274">
        <v>1.164374676</v>
      </c>
      <c r="Z2692" s="257">
        <v>7914.4900000000007</v>
      </c>
      <c r="AA2692" s="258">
        <v>3064.4531120474549</v>
      </c>
      <c r="AB2692" s="276">
        <v>0.87206975300155232</v>
      </c>
      <c r="AC2692" s="92"/>
      <c r="AD2692" s="257">
        <v>378563.43800773623</v>
      </c>
      <c r="AE2692" s="258">
        <v>3838.6298065986662</v>
      </c>
      <c r="AF2692" s="276">
        <v>1.0923818459301839</v>
      </c>
      <c r="AG2692" s="93"/>
      <c r="AH2692" s="257">
        <v>4091.6126114640001</v>
      </c>
      <c r="AI2692" s="258">
        <v>3470.6542036242899</v>
      </c>
      <c r="AJ2692" s="258">
        <v>3493.1940177396591</v>
      </c>
      <c r="AK2692" s="276">
        <v>0.99407911717121777</v>
      </c>
      <c r="AL2692" s="93"/>
      <c r="AM2692" s="257">
        <v>3514.86</v>
      </c>
      <c r="AN2692" s="258">
        <v>3507.0760869208675</v>
      </c>
      <c r="AO2692" s="276">
        <v>0.99802962063769707</v>
      </c>
      <c r="AQ2692" s="280">
        <v>3321.1755831417768</v>
      </c>
      <c r="AR2692" s="281">
        <v>3347.7260598780213</v>
      </c>
    </row>
    <row r="2693" spans="1:44" x14ac:dyDescent="0.2">
      <c r="A2693" s="260" t="s">
        <v>8395</v>
      </c>
      <c r="B2693" s="261" t="s">
        <v>8088</v>
      </c>
      <c r="C2693" s="261" t="s">
        <v>8153</v>
      </c>
      <c r="D2693" s="262" t="s">
        <v>15898</v>
      </c>
      <c r="E2693" s="257">
        <v>73</v>
      </c>
      <c r="F2693" s="258">
        <v>56</v>
      </c>
      <c r="G2693" s="258">
        <v>1170</v>
      </c>
      <c r="H2693" s="258">
        <v>274</v>
      </c>
      <c r="I2693" s="258">
        <v>21</v>
      </c>
      <c r="J2693" s="258">
        <v>4</v>
      </c>
      <c r="K2693" s="259">
        <v>2</v>
      </c>
      <c r="L2693" s="257">
        <v>92</v>
      </c>
      <c r="M2693" s="258">
        <v>59</v>
      </c>
      <c r="N2693" s="258">
        <v>1227</v>
      </c>
      <c r="O2693" s="258">
        <v>161</v>
      </c>
      <c r="P2693" s="258">
        <v>28</v>
      </c>
      <c r="Q2693" s="258">
        <v>15</v>
      </c>
      <c r="R2693" s="259">
        <v>3</v>
      </c>
      <c r="S2693" s="267">
        <v>3185</v>
      </c>
      <c r="T2693" s="90"/>
      <c r="U2693" s="260">
        <v>0</v>
      </c>
      <c r="V2693" s="273">
        <v>95.467477424995195</v>
      </c>
      <c r="W2693" s="273">
        <v>114.625589437283</v>
      </c>
      <c r="X2693" s="274">
        <v>1.115075246</v>
      </c>
      <c r="Z2693" s="257">
        <v>6132.17</v>
      </c>
      <c r="AA2693" s="258">
        <v>2374.347234010535</v>
      </c>
      <c r="AB2693" s="276">
        <v>0.74547793846484611</v>
      </c>
      <c r="AC2693" s="92"/>
      <c r="AD2693" s="257">
        <v>319104.78781679692</v>
      </c>
      <c r="AE2693" s="258">
        <v>3235.7196362868708</v>
      </c>
      <c r="AF2693" s="276">
        <v>1.0159245325861448</v>
      </c>
      <c r="AG2693" s="93"/>
      <c r="AH2693" s="257">
        <v>3551.5146585099997</v>
      </c>
      <c r="AI2693" s="258">
        <v>3012.5235327155469</v>
      </c>
      <c r="AJ2693" s="258">
        <v>3102.2112957034624</v>
      </c>
      <c r="AK2693" s="276">
        <v>0.97400668624912479</v>
      </c>
      <c r="AL2693" s="93"/>
      <c r="AM2693" s="257">
        <v>3185</v>
      </c>
      <c r="AN2693" s="258">
        <v>3177.9465858790854</v>
      </c>
      <c r="AO2693" s="276">
        <v>0.9977854272775778</v>
      </c>
      <c r="AQ2693" s="280">
        <v>2344.2545897045452</v>
      </c>
      <c r="AR2693" s="281">
        <v>2362.9952661275925</v>
      </c>
    </row>
    <row r="2694" spans="1:44" x14ac:dyDescent="0.2">
      <c r="A2694" s="260" t="s">
        <v>8395</v>
      </c>
      <c r="B2694" s="261" t="s">
        <v>1073</v>
      </c>
      <c r="C2694" s="261" t="s">
        <v>1137</v>
      </c>
      <c r="D2694" s="262" t="s">
        <v>9489</v>
      </c>
      <c r="E2694" s="257">
        <v>130</v>
      </c>
      <c r="F2694" s="258">
        <v>182</v>
      </c>
      <c r="G2694" s="258">
        <v>556</v>
      </c>
      <c r="H2694" s="258">
        <v>122</v>
      </c>
      <c r="I2694" s="258">
        <v>27</v>
      </c>
      <c r="J2694" s="258">
        <v>11</v>
      </c>
      <c r="K2694" s="259">
        <v>4</v>
      </c>
      <c r="L2694" s="257">
        <v>115</v>
      </c>
      <c r="M2694" s="258">
        <v>173</v>
      </c>
      <c r="N2694" s="258">
        <v>495</v>
      </c>
      <c r="O2694" s="258">
        <v>95</v>
      </c>
      <c r="P2694" s="258">
        <v>18</v>
      </c>
      <c r="Q2694" s="258">
        <v>16</v>
      </c>
      <c r="R2694" s="259">
        <v>1</v>
      </c>
      <c r="S2694" s="267">
        <v>1945</v>
      </c>
      <c r="T2694" s="90"/>
      <c r="U2694" s="260">
        <v>0</v>
      </c>
      <c r="V2694" s="273">
        <v>140.56346546103401</v>
      </c>
      <c r="W2694" s="273">
        <v>157.677817807514</v>
      </c>
      <c r="X2694" s="274">
        <v>1.219771666</v>
      </c>
      <c r="Z2694" s="257">
        <v>3931.2899999999995</v>
      </c>
      <c r="AA2694" s="258">
        <v>1522.1769027266489</v>
      </c>
      <c r="AB2694" s="276">
        <v>0.78261023276434394</v>
      </c>
      <c r="AC2694" s="92"/>
      <c r="AD2694" s="257">
        <v>237600.712095303</v>
      </c>
      <c r="AE2694" s="258">
        <v>2409.2690522835424</v>
      </c>
      <c r="AF2694" s="276">
        <v>1.238698741533955</v>
      </c>
      <c r="AG2694" s="93"/>
      <c r="AH2694" s="257">
        <v>2372.4558903699999</v>
      </c>
      <c r="AI2694" s="258">
        <v>2012.4031257885113</v>
      </c>
      <c r="AJ2694" s="258">
        <v>1977.3535003784855</v>
      </c>
      <c r="AK2694" s="276">
        <v>1.0166341904259566</v>
      </c>
      <c r="AL2694" s="93"/>
      <c r="AM2694" s="257">
        <v>1945</v>
      </c>
      <c r="AN2694" s="258">
        <v>1940.6926560548891</v>
      </c>
      <c r="AO2694" s="276">
        <v>0.99778542727757791</v>
      </c>
      <c r="AQ2694" s="280">
        <v>1912.6376133569904</v>
      </c>
      <c r="AR2694" s="281">
        <v>1927.9278138257841</v>
      </c>
    </row>
    <row r="2695" spans="1:44" x14ac:dyDescent="0.2">
      <c r="A2695" s="260" t="s">
        <v>8395</v>
      </c>
      <c r="B2695" s="261" t="s">
        <v>1073</v>
      </c>
      <c r="C2695" s="261" t="s">
        <v>1138</v>
      </c>
      <c r="D2695" s="262" t="s">
        <v>9490</v>
      </c>
      <c r="E2695" s="257">
        <v>103</v>
      </c>
      <c r="F2695" s="258">
        <v>197</v>
      </c>
      <c r="G2695" s="258">
        <v>751</v>
      </c>
      <c r="H2695" s="258">
        <v>459</v>
      </c>
      <c r="I2695" s="258">
        <v>179</v>
      </c>
      <c r="J2695" s="258">
        <v>103</v>
      </c>
      <c r="K2695" s="259">
        <v>29</v>
      </c>
      <c r="L2695" s="257">
        <v>105</v>
      </c>
      <c r="M2695" s="258">
        <v>203</v>
      </c>
      <c r="N2695" s="258">
        <v>733</v>
      </c>
      <c r="O2695" s="258">
        <v>396</v>
      </c>
      <c r="P2695" s="258">
        <v>193</v>
      </c>
      <c r="Q2695" s="258">
        <v>90</v>
      </c>
      <c r="R2695" s="259">
        <v>66</v>
      </c>
      <c r="S2695" s="267">
        <v>3607</v>
      </c>
      <c r="T2695" s="90"/>
      <c r="U2695" s="260">
        <v>2</v>
      </c>
      <c r="V2695" s="273">
        <v>92.870827819558002</v>
      </c>
      <c r="W2695" s="273">
        <v>92.853251806559101</v>
      </c>
      <c r="X2695" s="274">
        <v>1.219771666</v>
      </c>
      <c r="Z2695" s="257">
        <v>9397.82</v>
      </c>
      <c r="AA2695" s="258">
        <v>3638.7914755671945</v>
      </c>
      <c r="AB2695" s="276">
        <v>1.0088138274375367</v>
      </c>
      <c r="AC2695" s="92"/>
      <c r="AD2695" s="257">
        <v>340345.52796615416</v>
      </c>
      <c r="AE2695" s="258">
        <v>3451.1005475566835</v>
      </c>
      <c r="AF2695" s="276">
        <v>0.95677863808058872</v>
      </c>
      <c r="AG2695" s="93"/>
      <c r="AH2695" s="257">
        <v>4399.7163992619999</v>
      </c>
      <c r="AI2695" s="258">
        <v>3731.9990101383864</v>
      </c>
      <c r="AJ2695" s="258">
        <v>3666.9995248664254</v>
      </c>
      <c r="AK2695" s="276">
        <v>1.0166341904259566</v>
      </c>
      <c r="AL2695" s="93"/>
      <c r="AM2695" s="257">
        <v>3607.86</v>
      </c>
      <c r="AN2695" s="258">
        <v>3599.8701316576821</v>
      </c>
      <c r="AO2695" s="276">
        <v>0.99802332455161691</v>
      </c>
      <c r="AQ2695" s="280">
        <v>3532.4338800939477</v>
      </c>
      <c r="AR2695" s="281">
        <v>3560.673219209838</v>
      </c>
    </row>
    <row r="2696" spans="1:44" x14ac:dyDescent="0.2">
      <c r="A2696" s="260" t="s">
        <v>8395</v>
      </c>
      <c r="B2696" s="261" t="s">
        <v>8088</v>
      </c>
      <c r="C2696" s="261" t="s">
        <v>8154</v>
      </c>
      <c r="D2696" s="262" t="s">
        <v>15899</v>
      </c>
      <c r="E2696" s="257">
        <v>78</v>
      </c>
      <c r="F2696" s="258">
        <v>169</v>
      </c>
      <c r="G2696" s="258">
        <v>556</v>
      </c>
      <c r="H2696" s="258">
        <v>588</v>
      </c>
      <c r="I2696" s="258">
        <v>213</v>
      </c>
      <c r="J2696" s="258">
        <v>106</v>
      </c>
      <c r="K2696" s="259">
        <v>23</v>
      </c>
      <c r="L2696" s="257">
        <v>74</v>
      </c>
      <c r="M2696" s="258">
        <v>172</v>
      </c>
      <c r="N2696" s="258">
        <v>517</v>
      </c>
      <c r="O2696" s="258">
        <v>551</v>
      </c>
      <c r="P2696" s="258">
        <v>213</v>
      </c>
      <c r="Q2696" s="258">
        <v>129</v>
      </c>
      <c r="R2696" s="259">
        <v>45</v>
      </c>
      <c r="S2696" s="267">
        <v>3434</v>
      </c>
      <c r="T2696" s="90"/>
      <c r="U2696" s="260">
        <v>0</v>
      </c>
      <c r="V2696" s="273">
        <v>72.617014001702103</v>
      </c>
      <c r="W2696" s="273">
        <v>54.047216554940199</v>
      </c>
      <c r="X2696" s="274">
        <v>1.115075246</v>
      </c>
      <c r="Z2696" s="257">
        <v>9586.6899999999987</v>
      </c>
      <c r="AA2696" s="258">
        <v>3711.9210466794711</v>
      </c>
      <c r="AB2696" s="276">
        <v>1.0809321626905857</v>
      </c>
      <c r="AC2696" s="92"/>
      <c r="AD2696" s="257">
        <v>274307.75584824849</v>
      </c>
      <c r="AE2696" s="258">
        <v>2781.4781409470347</v>
      </c>
      <c r="AF2696" s="276">
        <v>0.8099819862979134</v>
      </c>
      <c r="AG2696" s="93"/>
      <c r="AH2696" s="257">
        <v>3829.1683947639999</v>
      </c>
      <c r="AI2696" s="258">
        <v>3248.0395012072809</v>
      </c>
      <c r="AJ2696" s="258">
        <v>3344.7389605794951</v>
      </c>
      <c r="AK2696" s="276">
        <v>0.97400668624912501</v>
      </c>
      <c r="AL2696" s="93"/>
      <c r="AM2696" s="257">
        <v>3434</v>
      </c>
      <c r="AN2696" s="258">
        <v>3426.3951572712022</v>
      </c>
      <c r="AO2696" s="276">
        <v>0.9977854272775778</v>
      </c>
      <c r="AQ2696" s="280">
        <v>2921.9527275933569</v>
      </c>
      <c r="AR2696" s="281">
        <v>2945.3116967222895</v>
      </c>
    </row>
    <row r="2697" spans="1:44" x14ac:dyDescent="0.2">
      <c r="A2697" s="260" t="s">
        <v>8390</v>
      </c>
      <c r="B2697" s="261" t="s">
        <v>317</v>
      </c>
      <c r="C2697" s="261" t="s">
        <v>318</v>
      </c>
      <c r="D2697" s="262" t="s">
        <v>8701</v>
      </c>
      <c r="E2697" s="257">
        <v>155</v>
      </c>
      <c r="F2697" s="258">
        <v>281</v>
      </c>
      <c r="G2697" s="258">
        <v>1016</v>
      </c>
      <c r="H2697" s="258">
        <v>592</v>
      </c>
      <c r="I2697" s="258">
        <v>197</v>
      </c>
      <c r="J2697" s="258">
        <v>69</v>
      </c>
      <c r="K2697" s="259">
        <v>31</v>
      </c>
      <c r="L2697" s="257">
        <v>154</v>
      </c>
      <c r="M2697" s="258">
        <v>240</v>
      </c>
      <c r="N2697" s="258">
        <v>849</v>
      </c>
      <c r="O2697" s="258">
        <v>638</v>
      </c>
      <c r="P2697" s="258">
        <v>164</v>
      </c>
      <c r="Q2697" s="258">
        <v>104</v>
      </c>
      <c r="R2697" s="259">
        <v>50</v>
      </c>
      <c r="S2697" s="267">
        <v>4540</v>
      </c>
      <c r="T2697" s="90"/>
      <c r="U2697" s="260">
        <v>15</v>
      </c>
      <c r="V2697" s="273">
        <v>120.46903106762301</v>
      </c>
      <c r="W2697" s="273">
        <v>124.225699801631</v>
      </c>
      <c r="X2697" s="274">
        <v>1.1960300989999999</v>
      </c>
      <c r="Z2697" s="257">
        <v>11261.150000000001</v>
      </c>
      <c r="AA2697" s="258">
        <v>4360.264042627281</v>
      </c>
      <c r="AB2697" s="276">
        <v>0.96041058207649366</v>
      </c>
      <c r="AC2697" s="92"/>
      <c r="AD2697" s="257">
        <v>494823.51723348128</v>
      </c>
      <c r="AE2697" s="258">
        <v>5017.5059489490723</v>
      </c>
      <c r="AF2697" s="276">
        <v>1.1051775217949498</v>
      </c>
      <c r="AG2697" s="93"/>
      <c r="AH2697" s="257">
        <v>5429.9766494599999</v>
      </c>
      <c r="AI2697" s="258">
        <v>4605.9031178142359</v>
      </c>
      <c r="AJ2697" s="258">
        <v>4571.6334965508331</v>
      </c>
      <c r="AK2697" s="276">
        <v>1.0069677305178046</v>
      </c>
      <c r="AL2697" s="93"/>
      <c r="AM2697" s="257">
        <v>4546.45</v>
      </c>
      <c r="AN2697" s="258">
        <v>4536.3815558461438</v>
      </c>
      <c r="AO2697" s="276">
        <v>0.99920298586919465</v>
      </c>
      <c r="AQ2697" s="280">
        <v>4848.574902225334</v>
      </c>
      <c r="AR2697" s="281">
        <v>4887.3358686129332</v>
      </c>
    </row>
    <row r="2698" spans="1:44" x14ac:dyDescent="0.2">
      <c r="A2698" s="260" t="s">
        <v>8390</v>
      </c>
      <c r="B2698" s="261" t="s">
        <v>319</v>
      </c>
      <c r="C2698" s="261" t="s">
        <v>453</v>
      </c>
      <c r="D2698" s="262" t="s">
        <v>8833</v>
      </c>
      <c r="E2698" s="257">
        <v>161</v>
      </c>
      <c r="F2698" s="258">
        <v>298</v>
      </c>
      <c r="G2698" s="258">
        <v>881</v>
      </c>
      <c r="H2698" s="258">
        <v>569</v>
      </c>
      <c r="I2698" s="258">
        <v>148</v>
      </c>
      <c r="J2698" s="258">
        <v>107</v>
      </c>
      <c r="K2698" s="259">
        <v>28</v>
      </c>
      <c r="L2698" s="257">
        <v>132</v>
      </c>
      <c r="M2698" s="258">
        <v>275</v>
      </c>
      <c r="N2698" s="258">
        <v>998</v>
      </c>
      <c r="O2698" s="258">
        <v>518</v>
      </c>
      <c r="P2698" s="258">
        <v>144</v>
      </c>
      <c r="Q2698" s="258">
        <v>125</v>
      </c>
      <c r="R2698" s="259">
        <v>45</v>
      </c>
      <c r="S2698" s="267">
        <v>4429</v>
      </c>
      <c r="T2698" s="90"/>
      <c r="U2698" s="260">
        <v>0</v>
      </c>
      <c r="V2698" s="273">
        <v>127.76062036218801</v>
      </c>
      <c r="W2698" s="273">
        <v>126.557997281377</v>
      </c>
      <c r="X2698" s="274">
        <v>1.1953814220000001</v>
      </c>
      <c r="Z2698" s="257">
        <v>10997.07</v>
      </c>
      <c r="AA2698" s="258">
        <v>4258.0135150721899</v>
      </c>
      <c r="AB2698" s="276">
        <v>0.96139388464036801</v>
      </c>
      <c r="AC2698" s="92"/>
      <c r="AD2698" s="257">
        <v>493604.77511914034</v>
      </c>
      <c r="AE2698" s="258">
        <v>5005.1479150319919</v>
      </c>
      <c r="AF2698" s="276">
        <v>1.1300853273948954</v>
      </c>
      <c r="AG2698" s="93"/>
      <c r="AH2698" s="257">
        <v>5294.344318038</v>
      </c>
      <c r="AI2698" s="258">
        <v>4490.8548554547415</v>
      </c>
      <c r="AJ2698" s="258">
        <v>4458.6903306182758</v>
      </c>
      <c r="AK2698" s="276">
        <v>1.0067036194667591</v>
      </c>
      <c r="AL2698" s="93"/>
      <c r="AM2698" s="257">
        <v>4429</v>
      </c>
      <c r="AN2698" s="258">
        <v>4419.1916574123925</v>
      </c>
      <c r="AO2698" s="276">
        <v>0.99778542727757791</v>
      </c>
      <c r="AQ2698" s="280">
        <v>4833.4480886723077</v>
      </c>
      <c r="AR2698" s="281">
        <v>4872.0881267616942</v>
      </c>
    </row>
    <row r="2699" spans="1:44" x14ac:dyDescent="0.2">
      <c r="A2699" s="260" t="s">
        <v>8390</v>
      </c>
      <c r="B2699" s="261" t="s">
        <v>377</v>
      </c>
      <c r="C2699" s="261" t="s">
        <v>378</v>
      </c>
      <c r="D2699" s="262" t="s">
        <v>8759</v>
      </c>
      <c r="E2699" s="257">
        <v>477</v>
      </c>
      <c r="F2699" s="258">
        <v>796</v>
      </c>
      <c r="G2699" s="258">
        <v>5222</v>
      </c>
      <c r="H2699" s="258">
        <v>1188</v>
      </c>
      <c r="I2699" s="258">
        <v>220</v>
      </c>
      <c r="J2699" s="258">
        <v>203</v>
      </c>
      <c r="K2699" s="259">
        <v>58</v>
      </c>
      <c r="L2699" s="257">
        <v>422</v>
      </c>
      <c r="M2699" s="258">
        <v>782</v>
      </c>
      <c r="N2699" s="258">
        <v>5059</v>
      </c>
      <c r="O2699" s="258">
        <v>1162</v>
      </c>
      <c r="P2699" s="258">
        <v>307</v>
      </c>
      <c r="Q2699" s="258">
        <v>238</v>
      </c>
      <c r="R2699" s="259">
        <v>69</v>
      </c>
      <c r="S2699" s="267">
        <v>16203</v>
      </c>
      <c r="T2699" s="90"/>
      <c r="U2699" s="260">
        <v>50</v>
      </c>
      <c r="V2699" s="273">
        <v>121.64892660105799</v>
      </c>
      <c r="W2699" s="273">
        <v>132.467359050445</v>
      </c>
      <c r="X2699" s="274">
        <v>1.1899325380000001</v>
      </c>
      <c r="Z2699" s="257">
        <v>33897.370000000003</v>
      </c>
      <c r="AA2699" s="258">
        <v>13124.90141332215</v>
      </c>
      <c r="AB2699" s="276">
        <v>0.81002909419997227</v>
      </c>
      <c r="AC2699" s="92"/>
      <c r="AD2699" s="257">
        <v>1802606.2577598561</v>
      </c>
      <c r="AE2699" s="258">
        <v>18278.411002958124</v>
      </c>
      <c r="AF2699" s="276">
        <v>1.1280880702930398</v>
      </c>
      <c r="AG2699" s="93"/>
      <c r="AH2699" s="257">
        <v>19280.476913214003</v>
      </c>
      <c r="AI2699" s="258">
        <v>16354.399744306294</v>
      </c>
      <c r="AJ2699" s="258">
        <v>16275.671877267021</v>
      </c>
      <c r="AK2699" s="276">
        <v>1.0044850877780054</v>
      </c>
      <c r="AL2699" s="93"/>
      <c r="AM2699" s="257">
        <v>16224.5</v>
      </c>
      <c r="AN2699" s="258">
        <v>16188.569664865063</v>
      </c>
      <c r="AO2699" s="276">
        <v>0.99910940349719579</v>
      </c>
      <c r="AQ2699" s="280">
        <v>14859.205765347971</v>
      </c>
      <c r="AR2699" s="281">
        <v>14977.994726399747</v>
      </c>
    </row>
    <row r="2700" spans="1:44" x14ac:dyDescent="0.2">
      <c r="A2700" s="260" t="s">
        <v>8390</v>
      </c>
      <c r="B2700" s="261" t="s">
        <v>319</v>
      </c>
      <c r="C2700" s="261" t="s">
        <v>320</v>
      </c>
      <c r="D2700" s="262" t="s">
        <v>8702</v>
      </c>
      <c r="E2700" s="257">
        <v>413</v>
      </c>
      <c r="F2700" s="258">
        <v>744</v>
      </c>
      <c r="G2700" s="258">
        <v>2854</v>
      </c>
      <c r="H2700" s="258">
        <v>1929</v>
      </c>
      <c r="I2700" s="258">
        <v>548</v>
      </c>
      <c r="J2700" s="258">
        <v>285</v>
      </c>
      <c r="K2700" s="259">
        <v>118</v>
      </c>
      <c r="L2700" s="257">
        <v>400</v>
      </c>
      <c r="M2700" s="258">
        <v>713</v>
      </c>
      <c r="N2700" s="258">
        <v>2764</v>
      </c>
      <c r="O2700" s="258">
        <v>1686</v>
      </c>
      <c r="P2700" s="258">
        <v>578</v>
      </c>
      <c r="Q2700" s="258">
        <v>380</v>
      </c>
      <c r="R2700" s="259">
        <v>186</v>
      </c>
      <c r="S2700" s="267">
        <v>13598</v>
      </c>
      <c r="T2700" s="90"/>
      <c r="U2700" s="260">
        <v>34</v>
      </c>
      <c r="V2700" s="273">
        <v>111.931867977474</v>
      </c>
      <c r="W2700" s="273">
        <v>126.995805739514</v>
      </c>
      <c r="X2700" s="274">
        <v>1.1960300989999999</v>
      </c>
      <c r="Z2700" s="257">
        <v>34624.43</v>
      </c>
      <c r="AA2700" s="258">
        <v>13406.415608127527</v>
      </c>
      <c r="AB2700" s="276">
        <v>0.98591084042708688</v>
      </c>
      <c r="AC2700" s="92"/>
      <c r="AD2700" s="257">
        <v>1460674.5096646051</v>
      </c>
      <c r="AE2700" s="258">
        <v>14811.22619776837</v>
      </c>
      <c r="AF2700" s="276">
        <v>1.0892209293843484</v>
      </c>
      <c r="AG2700" s="93"/>
      <c r="AH2700" s="257">
        <v>16263.617286201999</v>
      </c>
      <c r="AI2700" s="258">
        <v>13795.389999127307</v>
      </c>
      <c r="AJ2700" s="258">
        <v>13692.747199581107</v>
      </c>
      <c r="AK2700" s="276">
        <v>1.0069677305178046</v>
      </c>
      <c r="AL2700" s="93"/>
      <c r="AM2700" s="257">
        <v>13612.62</v>
      </c>
      <c r="AN2700" s="258">
        <v>13582.473863067304</v>
      </c>
      <c r="AO2700" s="276">
        <v>0.99885820437323902</v>
      </c>
      <c r="AQ2700" s="280">
        <v>14687.505791168969</v>
      </c>
      <c r="AR2700" s="281">
        <v>14804.922130973862</v>
      </c>
    </row>
    <row r="2701" spans="1:44" x14ac:dyDescent="0.2">
      <c r="A2701" s="260" t="s">
        <v>8390</v>
      </c>
      <c r="B2701" s="261" t="s">
        <v>319</v>
      </c>
      <c r="C2701" s="261" t="s">
        <v>454</v>
      </c>
      <c r="D2701" s="262" t="s">
        <v>8834</v>
      </c>
      <c r="E2701" s="257">
        <v>442</v>
      </c>
      <c r="F2701" s="258">
        <v>865</v>
      </c>
      <c r="G2701" s="258">
        <v>2221</v>
      </c>
      <c r="H2701" s="258">
        <v>707</v>
      </c>
      <c r="I2701" s="258">
        <v>184</v>
      </c>
      <c r="J2701" s="258">
        <v>153</v>
      </c>
      <c r="K2701" s="259">
        <v>31</v>
      </c>
      <c r="L2701" s="257">
        <v>410</v>
      </c>
      <c r="M2701" s="258">
        <v>810</v>
      </c>
      <c r="N2701" s="258">
        <v>1912</v>
      </c>
      <c r="O2701" s="258">
        <v>596</v>
      </c>
      <c r="P2701" s="258">
        <v>195</v>
      </c>
      <c r="Q2701" s="258">
        <v>181</v>
      </c>
      <c r="R2701" s="259">
        <v>36</v>
      </c>
      <c r="S2701" s="267">
        <v>8743</v>
      </c>
      <c r="T2701" s="90"/>
      <c r="U2701" s="260">
        <v>0</v>
      </c>
      <c r="V2701" s="273">
        <v>140.08537214123399</v>
      </c>
      <c r="W2701" s="273">
        <v>139.00937893171599</v>
      </c>
      <c r="X2701" s="274">
        <v>1.1899325380000001</v>
      </c>
      <c r="Z2701" s="257">
        <v>19168.89</v>
      </c>
      <c r="AA2701" s="258">
        <v>7422.103586585532</v>
      </c>
      <c r="AB2701" s="276">
        <v>0.84891954553191484</v>
      </c>
      <c r="AC2701" s="92"/>
      <c r="AD2701" s="257">
        <v>1028307.5558539339</v>
      </c>
      <c r="AE2701" s="258">
        <v>10427.029231943068</v>
      </c>
      <c r="AF2701" s="276">
        <v>1.192614575310885</v>
      </c>
      <c r="AG2701" s="93"/>
      <c r="AH2701" s="257">
        <v>10403.580179734001</v>
      </c>
      <c r="AI2701" s="258">
        <v>8824.6940050897938</v>
      </c>
      <c r="AJ2701" s="258">
        <v>8782.2131224431014</v>
      </c>
      <c r="AK2701" s="276">
        <v>1.0044850877780054</v>
      </c>
      <c r="AL2701" s="93"/>
      <c r="AM2701" s="257">
        <v>8743</v>
      </c>
      <c r="AN2701" s="258">
        <v>8723.6379906878647</v>
      </c>
      <c r="AO2701" s="276">
        <v>0.99778542727757802</v>
      </c>
      <c r="AQ2701" s="280">
        <v>8871.718935123994</v>
      </c>
      <c r="AR2701" s="281">
        <v>8942.6421252116088</v>
      </c>
    </row>
    <row r="2702" spans="1:44" x14ac:dyDescent="0.2">
      <c r="A2702" s="260" t="s">
        <v>8390</v>
      </c>
      <c r="B2702" s="261" t="s">
        <v>319</v>
      </c>
      <c r="C2702" s="261" t="s">
        <v>321</v>
      </c>
      <c r="D2702" s="262" t="s">
        <v>8703</v>
      </c>
      <c r="E2702" s="257">
        <v>255</v>
      </c>
      <c r="F2702" s="258">
        <v>511</v>
      </c>
      <c r="G2702" s="258">
        <v>1472</v>
      </c>
      <c r="H2702" s="258">
        <v>890</v>
      </c>
      <c r="I2702" s="258">
        <v>240</v>
      </c>
      <c r="J2702" s="258">
        <v>184</v>
      </c>
      <c r="K2702" s="259">
        <v>45</v>
      </c>
      <c r="L2702" s="257">
        <v>253</v>
      </c>
      <c r="M2702" s="258">
        <v>470</v>
      </c>
      <c r="N2702" s="258">
        <v>1522</v>
      </c>
      <c r="O2702" s="258">
        <v>838</v>
      </c>
      <c r="P2702" s="258">
        <v>270</v>
      </c>
      <c r="Q2702" s="258">
        <v>229</v>
      </c>
      <c r="R2702" s="259">
        <v>104</v>
      </c>
      <c r="S2702" s="267">
        <v>7283</v>
      </c>
      <c r="T2702" s="90"/>
      <c r="U2702" s="260">
        <v>22</v>
      </c>
      <c r="V2702" s="273">
        <v>116.965136490944</v>
      </c>
      <c r="W2702" s="273">
        <v>114.863342947397</v>
      </c>
      <c r="X2702" s="274">
        <v>1.1960300989999999</v>
      </c>
      <c r="Z2702" s="257">
        <v>18377.780000000002</v>
      </c>
      <c r="AA2702" s="258">
        <v>7115.7895345781562</v>
      </c>
      <c r="AB2702" s="276">
        <v>0.9770409906052665</v>
      </c>
      <c r="AC2702" s="92"/>
      <c r="AD2702" s="257">
        <v>770980.49549909669</v>
      </c>
      <c r="AE2702" s="258">
        <v>7817.735188332058</v>
      </c>
      <c r="AF2702" s="276">
        <v>1.073422379284918</v>
      </c>
      <c r="AG2702" s="93"/>
      <c r="AH2702" s="257">
        <v>8710.6872110169988</v>
      </c>
      <c r="AI2702" s="258">
        <v>7388.7207945024393</v>
      </c>
      <c r="AJ2702" s="258">
        <v>7333.7459813611713</v>
      </c>
      <c r="AK2702" s="276">
        <v>1.0069677305178046</v>
      </c>
      <c r="AL2702" s="93"/>
      <c r="AM2702" s="257">
        <v>7292.46</v>
      </c>
      <c r="AN2702" s="258">
        <v>7276.3103170046452</v>
      </c>
      <c r="AO2702" s="276">
        <v>0.99908146601738912</v>
      </c>
      <c r="AQ2702" s="280">
        <v>7684.4041088887871</v>
      </c>
      <c r="AR2702" s="281">
        <v>7745.8355470700681</v>
      </c>
    </row>
    <row r="2703" spans="1:44" x14ac:dyDescent="0.2">
      <c r="A2703" s="260" t="s">
        <v>8390</v>
      </c>
      <c r="B2703" s="261" t="s">
        <v>317</v>
      </c>
      <c r="C2703" s="261" t="s">
        <v>322</v>
      </c>
      <c r="D2703" s="262" t="s">
        <v>8704</v>
      </c>
      <c r="E2703" s="257">
        <v>123</v>
      </c>
      <c r="F2703" s="258">
        <v>207</v>
      </c>
      <c r="G2703" s="258">
        <v>894</v>
      </c>
      <c r="H2703" s="258">
        <v>532</v>
      </c>
      <c r="I2703" s="258">
        <v>170</v>
      </c>
      <c r="J2703" s="258">
        <v>70</v>
      </c>
      <c r="K2703" s="259">
        <v>31</v>
      </c>
      <c r="L2703" s="257">
        <v>119</v>
      </c>
      <c r="M2703" s="258">
        <v>180</v>
      </c>
      <c r="N2703" s="258">
        <v>774</v>
      </c>
      <c r="O2703" s="258">
        <v>475</v>
      </c>
      <c r="P2703" s="258">
        <v>171</v>
      </c>
      <c r="Q2703" s="258">
        <v>82</v>
      </c>
      <c r="R2703" s="259">
        <v>59</v>
      </c>
      <c r="S2703" s="267">
        <v>3887</v>
      </c>
      <c r="T2703" s="90"/>
      <c r="U2703" s="260">
        <v>19</v>
      </c>
      <c r="V2703" s="273">
        <v>108.53983368131701</v>
      </c>
      <c r="W2703" s="273">
        <v>118.025469513763</v>
      </c>
      <c r="X2703" s="274">
        <v>1.1960300989999999</v>
      </c>
      <c r="Z2703" s="257">
        <v>9748.0799999999981</v>
      </c>
      <c r="AA2703" s="258">
        <v>3774.4104917041454</v>
      </c>
      <c r="AB2703" s="276">
        <v>0.97103434311915238</v>
      </c>
      <c r="AC2703" s="92"/>
      <c r="AD2703" s="257">
        <v>405836.56919855898</v>
      </c>
      <c r="AE2703" s="258">
        <v>4115.1791079768636</v>
      </c>
      <c r="AF2703" s="276">
        <v>1.0587031407195431</v>
      </c>
      <c r="AG2703" s="93"/>
      <c r="AH2703" s="257">
        <v>4648.9689948129999</v>
      </c>
      <c r="AI2703" s="258">
        <v>3943.4241010889727</v>
      </c>
      <c r="AJ2703" s="258">
        <v>3914.0835685227066</v>
      </c>
      <c r="AK2703" s="276">
        <v>1.0069677305178046</v>
      </c>
      <c r="AL2703" s="93"/>
      <c r="AM2703" s="257">
        <v>3895.17</v>
      </c>
      <c r="AN2703" s="258">
        <v>3886.5438627688036</v>
      </c>
      <c r="AO2703" s="276">
        <v>0.9998826505708267</v>
      </c>
      <c r="AQ2703" s="280">
        <v>4023.3509620618452</v>
      </c>
      <c r="AR2703" s="281">
        <v>4055.5148400158432</v>
      </c>
    </row>
    <row r="2704" spans="1:44" x14ac:dyDescent="0.2">
      <c r="A2704" s="260" t="s">
        <v>8390</v>
      </c>
      <c r="B2704" s="261" t="s">
        <v>319</v>
      </c>
      <c r="C2704" s="261" t="s">
        <v>455</v>
      </c>
      <c r="D2704" s="262" t="s">
        <v>8835</v>
      </c>
      <c r="E2704" s="257">
        <v>120</v>
      </c>
      <c r="F2704" s="258">
        <v>198</v>
      </c>
      <c r="G2704" s="258">
        <v>589</v>
      </c>
      <c r="H2704" s="258">
        <v>335</v>
      </c>
      <c r="I2704" s="258">
        <v>129</v>
      </c>
      <c r="J2704" s="258">
        <v>55</v>
      </c>
      <c r="K2704" s="259">
        <v>9</v>
      </c>
      <c r="L2704" s="257">
        <v>109</v>
      </c>
      <c r="M2704" s="258">
        <v>183</v>
      </c>
      <c r="N2704" s="258">
        <v>575</v>
      </c>
      <c r="O2704" s="258">
        <v>351</v>
      </c>
      <c r="P2704" s="258">
        <v>123</v>
      </c>
      <c r="Q2704" s="258">
        <v>83</v>
      </c>
      <c r="R2704" s="259">
        <v>36</v>
      </c>
      <c r="S2704" s="267">
        <v>2895</v>
      </c>
      <c r="T2704" s="90"/>
      <c r="U2704" s="260">
        <v>1</v>
      </c>
      <c r="V2704" s="273">
        <v>124.58607113795</v>
      </c>
      <c r="W2704" s="273">
        <v>129.21458189357199</v>
      </c>
      <c r="X2704" s="274">
        <v>1.1953814220000001</v>
      </c>
      <c r="Z2704" s="257">
        <v>7326.7099999999991</v>
      </c>
      <c r="AA2704" s="258">
        <v>2836.8674747923369</v>
      </c>
      <c r="AB2704" s="276">
        <v>0.97991968041186073</v>
      </c>
      <c r="AC2704" s="92"/>
      <c r="AD2704" s="257">
        <v>322063.81948727946</v>
      </c>
      <c r="AE2704" s="258">
        <v>3265.7241904212074</v>
      </c>
      <c r="AF2704" s="276">
        <v>1.1280567151714016</v>
      </c>
      <c r="AG2704" s="93"/>
      <c r="AH2704" s="257">
        <v>3460.6292166900002</v>
      </c>
      <c r="AI2704" s="258">
        <v>2935.4312049088908</v>
      </c>
      <c r="AJ2704" s="258">
        <v>2914.4069783562677</v>
      </c>
      <c r="AK2704" s="276">
        <v>1.0067036194667591</v>
      </c>
      <c r="AL2704" s="93"/>
      <c r="AM2704" s="257">
        <v>2895.43</v>
      </c>
      <c r="AN2704" s="258">
        <v>2889.0178597023173</v>
      </c>
      <c r="AO2704" s="276">
        <v>0.99793363029441018</v>
      </c>
      <c r="AQ2704" s="280">
        <v>3214.942958838667</v>
      </c>
      <c r="AR2704" s="281">
        <v>3240.6441800177809</v>
      </c>
    </row>
    <row r="2705" spans="1:44" x14ac:dyDescent="0.2">
      <c r="A2705" s="260" t="s">
        <v>8390</v>
      </c>
      <c r="B2705" s="261" t="s">
        <v>377</v>
      </c>
      <c r="C2705" s="261" t="s">
        <v>379</v>
      </c>
      <c r="D2705" s="262" t="s">
        <v>8760</v>
      </c>
      <c r="E2705" s="257">
        <v>139</v>
      </c>
      <c r="F2705" s="258">
        <v>289</v>
      </c>
      <c r="G2705" s="258">
        <v>1083</v>
      </c>
      <c r="H2705" s="258">
        <v>541</v>
      </c>
      <c r="I2705" s="258">
        <v>207</v>
      </c>
      <c r="J2705" s="258">
        <v>156</v>
      </c>
      <c r="K2705" s="259">
        <v>33</v>
      </c>
      <c r="L2705" s="257">
        <v>143</v>
      </c>
      <c r="M2705" s="258">
        <v>274</v>
      </c>
      <c r="N2705" s="258">
        <v>915</v>
      </c>
      <c r="O2705" s="258">
        <v>547</v>
      </c>
      <c r="P2705" s="258">
        <v>212</v>
      </c>
      <c r="Q2705" s="258">
        <v>190</v>
      </c>
      <c r="R2705" s="259">
        <v>55</v>
      </c>
      <c r="S2705" s="267">
        <v>4784</v>
      </c>
      <c r="T2705" s="90"/>
      <c r="U2705" s="260">
        <v>21</v>
      </c>
      <c r="V2705" s="273">
        <v>117.265063363309</v>
      </c>
      <c r="W2705" s="273">
        <v>134.422747229772</v>
      </c>
      <c r="X2705" s="274">
        <v>1.1899325380000001</v>
      </c>
      <c r="Z2705" s="257">
        <v>12391.29</v>
      </c>
      <c r="AA2705" s="258">
        <v>4797.8489078617195</v>
      </c>
      <c r="AB2705" s="276">
        <v>1.0028948385998577</v>
      </c>
      <c r="AC2705" s="92"/>
      <c r="AD2705" s="257">
        <v>528964.49245605187</v>
      </c>
      <c r="AE2705" s="258">
        <v>5363.6951261327076</v>
      </c>
      <c r="AF2705" s="276">
        <v>1.1211737303789104</v>
      </c>
      <c r="AG2705" s="93"/>
      <c r="AH2705" s="257">
        <v>5692.6372617920006</v>
      </c>
      <c r="AI2705" s="258">
        <v>4828.7013748541203</v>
      </c>
      <c r="AJ2705" s="258">
        <v>4805.4566599299778</v>
      </c>
      <c r="AK2705" s="276">
        <v>1.0044850877780054</v>
      </c>
      <c r="AL2705" s="93"/>
      <c r="AM2705" s="257">
        <v>4793.03</v>
      </c>
      <c r="AN2705" s="258">
        <v>4782.4154865042483</v>
      </c>
      <c r="AO2705" s="276">
        <v>0.99966878898500178</v>
      </c>
      <c r="AQ2705" s="280">
        <v>5401.5587928552686</v>
      </c>
      <c r="AR2705" s="281">
        <v>5444.7404788212643</v>
      </c>
    </row>
    <row r="2706" spans="1:44" x14ac:dyDescent="0.2">
      <c r="A2706" s="260" t="s">
        <v>8390</v>
      </c>
      <c r="B2706" s="261" t="s">
        <v>377</v>
      </c>
      <c r="C2706" s="261" t="s">
        <v>380</v>
      </c>
      <c r="D2706" s="262" t="s">
        <v>8761</v>
      </c>
      <c r="E2706" s="257">
        <v>67</v>
      </c>
      <c r="F2706" s="258">
        <v>106</v>
      </c>
      <c r="G2706" s="258">
        <v>571</v>
      </c>
      <c r="H2706" s="258">
        <v>301</v>
      </c>
      <c r="I2706" s="258">
        <v>78</v>
      </c>
      <c r="J2706" s="258">
        <v>53</v>
      </c>
      <c r="K2706" s="259">
        <v>15</v>
      </c>
      <c r="L2706" s="257">
        <v>59</v>
      </c>
      <c r="M2706" s="258">
        <v>99</v>
      </c>
      <c r="N2706" s="258">
        <v>447</v>
      </c>
      <c r="O2706" s="258">
        <v>257</v>
      </c>
      <c r="P2706" s="258">
        <v>108</v>
      </c>
      <c r="Q2706" s="258">
        <v>42</v>
      </c>
      <c r="R2706" s="259">
        <v>18</v>
      </c>
      <c r="S2706" s="267">
        <v>2221</v>
      </c>
      <c r="T2706" s="90"/>
      <c r="U2706" s="260">
        <v>2</v>
      </c>
      <c r="V2706" s="273">
        <v>127.528044738977</v>
      </c>
      <c r="W2706" s="273">
        <v>146.18190004502401</v>
      </c>
      <c r="X2706" s="274">
        <v>1.1899325380000001</v>
      </c>
      <c r="Z2706" s="257">
        <v>5416.21</v>
      </c>
      <c r="AA2706" s="258">
        <v>2097.1309067296243</v>
      </c>
      <c r="AB2706" s="276">
        <v>0.9442282335567872</v>
      </c>
      <c r="AC2706" s="92"/>
      <c r="AD2706" s="257">
        <v>257711.01547043934</v>
      </c>
      <c r="AE2706" s="258">
        <v>2613.187344979211</v>
      </c>
      <c r="AF2706" s="276">
        <v>1.1765814250244084</v>
      </c>
      <c r="AG2706" s="93"/>
      <c r="AH2706" s="257">
        <v>2642.840166898</v>
      </c>
      <c r="AI2706" s="258">
        <v>2241.7528749061453</v>
      </c>
      <c r="AJ2706" s="258">
        <v>2230.9613799549497</v>
      </c>
      <c r="AK2706" s="276">
        <v>1.0044850877780054</v>
      </c>
      <c r="AL2706" s="93"/>
      <c r="AM2706" s="257">
        <v>2221.86</v>
      </c>
      <c r="AN2706" s="258">
        <v>2216.9395294509595</v>
      </c>
      <c r="AO2706" s="276">
        <v>0.99817178273343521</v>
      </c>
      <c r="AQ2706" s="280">
        <v>2473.9807209331998</v>
      </c>
      <c r="AR2706" s="281">
        <v>2493.7584670754004</v>
      </c>
    </row>
    <row r="2707" spans="1:44" x14ac:dyDescent="0.2">
      <c r="A2707" s="260" t="s">
        <v>8390</v>
      </c>
      <c r="B2707" s="261" t="s">
        <v>319</v>
      </c>
      <c r="C2707" s="261" t="s">
        <v>456</v>
      </c>
      <c r="D2707" s="262" t="s">
        <v>8836</v>
      </c>
      <c r="E2707" s="257">
        <v>280</v>
      </c>
      <c r="F2707" s="258">
        <v>437</v>
      </c>
      <c r="G2707" s="258">
        <v>1546</v>
      </c>
      <c r="H2707" s="258">
        <v>1089</v>
      </c>
      <c r="I2707" s="258">
        <v>328</v>
      </c>
      <c r="J2707" s="258">
        <v>186</v>
      </c>
      <c r="K2707" s="259">
        <v>80</v>
      </c>
      <c r="L2707" s="257">
        <v>239</v>
      </c>
      <c r="M2707" s="258">
        <v>442</v>
      </c>
      <c r="N2707" s="258">
        <v>1507</v>
      </c>
      <c r="O2707" s="258">
        <v>1026</v>
      </c>
      <c r="P2707" s="258">
        <v>379</v>
      </c>
      <c r="Q2707" s="258">
        <v>274</v>
      </c>
      <c r="R2707" s="259">
        <v>200</v>
      </c>
      <c r="S2707" s="267">
        <v>8013</v>
      </c>
      <c r="T2707" s="90"/>
      <c r="U2707" s="260">
        <v>59</v>
      </c>
      <c r="V2707" s="273">
        <v>115.037039458847</v>
      </c>
      <c r="W2707" s="273">
        <v>122.75021844963101</v>
      </c>
      <c r="X2707" s="274">
        <v>1.1953814220000001</v>
      </c>
      <c r="Z2707" s="257">
        <v>21499.319999999996</v>
      </c>
      <c r="AA2707" s="258">
        <v>8324.4350654185</v>
      </c>
      <c r="AB2707" s="276">
        <v>1.0388662255607763</v>
      </c>
      <c r="AC2707" s="92"/>
      <c r="AD2707" s="257">
        <v>859186.42943797284</v>
      </c>
      <c r="AE2707" s="258">
        <v>8712.1425534979571</v>
      </c>
      <c r="AF2707" s="276">
        <v>1.087251036253333</v>
      </c>
      <c r="AG2707" s="93"/>
      <c r="AH2707" s="257">
        <v>9578.5913344860001</v>
      </c>
      <c r="AI2707" s="258">
        <v>8124.9085474732083</v>
      </c>
      <c r="AJ2707" s="258">
        <v>8066.7161027871407</v>
      </c>
      <c r="AK2707" s="276">
        <v>1.0067036194667591</v>
      </c>
      <c r="AL2707" s="93"/>
      <c r="AM2707" s="257">
        <v>8038.37</v>
      </c>
      <c r="AN2707" s="258">
        <v>8020.5684450652634</v>
      </c>
      <c r="AO2707" s="276">
        <v>1.0009445207868792</v>
      </c>
      <c r="AQ2707" s="280">
        <v>9120.0293681898711</v>
      </c>
      <c r="AR2707" s="281">
        <v>9192.9376265797891</v>
      </c>
    </row>
    <row r="2708" spans="1:44" x14ac:dyDescent="0.2">
      <c r="A2708" s="260" t="s">
        <v>8390</v>
      </c>
      <c r="B2708" s="261" t="s">
        <v>319</v>
      </c>
      <c r="C2708" s="261" t="s">
        <v>457</v>
      </c>
      <c r="D2708" s="262" t="s">
        <v>8837</v>
      </c>
      <c r="E2708" s="257">
        <v>120</v>
      </c>
      <c r="F2708" s="258">
        <v>226</v>
      </c>
      <c r="G2708" s="258">
        <v>585</v>
      </c>
      <c r="H2708" s="258">
        <v>355</v>
      </c>
      <c r="I2708" s="258">
        <v>148</v>
      </c>
      <c r="J2708" s="258">
        <v>67</v>
      </c>
      <c r="K2708" s="259">
        <v>14</v>
      </c>
      <c r="L2708" s="257">
        <v>108</v>
      </c>
      <c r="M2708" s="258">
        <v>219</v>
      </c>
      <c r="N2708" s="258">
        <v>630</v>
      </c>
      <c r="O2708" s="258">
        <v>330</v>
      </c>
      <c r="P2708" s="258">
        <v>142</v>
      </c>
      <c r="Q2708" s="258">
        <v>79</v>
      </c>
      <c r="R2708" s="259">
        <v>28</v>
      </c>
      <c r="S2708" s="267">
        <v>3051</v>
      </c>
      <c r="T2708" s="90"/>
      <c r="U2708" s="260">
        <v>0</v>
      </c>
      <c r="V2708" s="273">
        <v>122.03938910186</v>
      </c>
      <c r="W2708" s="273">
        <v>129.419619422572</v>
      </c>
      <c r="X2708" s="274">
        <v>1.1953814220000001</v>
      </c>
      <c r="Z2708" s="257">
        <v>7671.1</v>
      </c>
      <c r="AA2708" s="258">
        <v>2970.2136546798629</v>
      </c>
      <c r="AB2708" s="276">
        <v>0.97352135518841787</v>
      </c>
      <c r="AC2708" s="92"/>
      <c r="AD2708" s="257">
        <v>337537.54722879699</v>
      </c>
      <c r="AE2708" s="258">
        <v>3422.627648505736</v>
      </c>
      <c r="AF2708" s="276">
        <v>1.1218051945282648</v>
      </c>
      <c r="AG2708" s="93"/>
      <c r="AH2708" s="257">
        <v>3647.1087185220003</v>
      </c>
      <c r="AI2708" s="258">
        <v>3093.6098812355876</v>
      </c>
      <c r="AJ2708" s="258">
        <v>3071.4527429930822</v>
      </c>
      <c r="AK2708" s="276">
        <v>1.0067036194667591</v>
      </c>
      <c r="AL2708" s="93"/>
      <c r="AM2708" s="257">
        <v>3051</v>
      </c>
      <c r="AN2708" s="258">
        <v>3044.2433386238899</v>
      </c>
      <c r="AO2708" s="276">
        <v>0.9977854272775778</v>
      </c>
      <c r="AQ2708" s="280">
        <v>3346.909149667114</v>
      </c>
      <c r="AR2708" s="281">
        <v>3373.6653482757097</v>
      </c>
    </row>
    <row r="2709" spans="1:44" x14ac:dyDescent="0.2">
      <c r="A2709" s="260" t="s">
        <v>8390</v>
      </c>
      <c r="B2709" s="261" t="s">
        <v>319</v>
      </c>
      <c r="C2709" s="261" t="s">
        <v>458</v>
      </c>
      <c r="D2709" s="262" t="s">
        <v>8838</v>
      </c>
      <c r="E2709" s="257">
        <v>105</v>
      </c>
      <c r="F2709" s="258">
        <v>172</v>
      </c>
      <c r="G2709" s="258">
        <v>647</v>
      </c>
      <c r="H2709" s="258">
        <v>394</v>
      </c>
      <c r="I2709" s="258">
        <v>101</v>
      </c>
      <c r="J2709" s="258">
        <v>63</v>
      </c>
      <c r="K2709" s="259">
        <v>22</v>
      </c>
      <c r="L2709" s="257">
        <v>74</v>
      </c>
      <c r="M2709" s="258">
        <v>182</v>
      </c>
      <c r="N2709" s="258">
        <v>566</v>
      </c>
      <c r="O2709" s="258">
        <v>322</v>
      </c>
      <c r="P2709" s="258">
        <v>125</v>
      </c>
      <c r="Q2709" s="258">
        <v>90</v>
      </c>
      <c r="R2709" s="259">
        <v>37</v>
      </c>
      <c r="S2709" s="267">
        <v>2900</v>
      </c>
      <c r="T2709" s="90"/>
      <c r="U2709" s="260">
        <v>1</v>
      </c>
      <c r="V2709" s="273">
        <v>120.11434143447499</v>
      </c>
      <c r="W2709" s="273">
        <v>128.74931034482699</v>
      </c>
      <c r="X2709" s="274">
        <v>1.1953814220000001</v>
      </c>
      <c r="Z2709" s="257">
        <v>7254.69</v>
      </c>
      <c r="AA2709" s="258">
        <v>2808.9816712687166</v>
      </c>
      <c r="AB2709" s="276">
        <v>0.96861436940300571</v>
      </c>
      <c r="AC2709" s="92"/>
      <c r="AD2709" s="257">
        <v>318914.00625027769</v>
      </c>
      <c r="AE2709" s="258">
        <v>3233.785112943453</v>
      </c>
      <c r="AF2709" s="276">
        <v>1.1150983148080873</v>
      </c>
      <c r="AG2709" s="93"/>
      <c r="AH2709" s="257">
        <v>3466.6061238000002</v>
      </c>
      <c r="AI2709" s="258">
        <v>2940.5010342783362</v>
      </c>
      <c r="AJ2709" s="258">
        <v>2919.4404964536016</v>
      </c>
      <c r="AK2709" s="276">
        <v>1.0067036194667591</v>
      </c>
      <c r="AL2709" s="93"/>
      <c r="AM2709" s="257">
        <v>2900.43</v>
      </c>
      <c r="AN2709" s="258">
        <v>2894.006786838705</v>
      </c>
      <c r="AO2709" s="276">
        <v>0.9979333747719672</v>
      </c>
      <c r="AQ2709" s="280">
        <v>3146.7717476723537</v>
      </c>
      <c r="AR2709" s="281">
        <v>3171.9279876811433</v>
      </c>
    </row>
    <row r="2710" spans="1:44" x14ac:dyDescent="0.2">
      <c r="A2710" s="260" t="s">
        <v>8390</v>
      </c>
      <c r="B2710" s="261" t="s">
        <v>319</v>
      </c>
      <c r="C2710" s="261" t="s">
        <v>381</v>
      </c>
      <c r="D2710" s="262" t="s">
        <v>8762</v>
      </c>
      <c r="E2710" s="257">
        <v>237</v>
      </c>
      <c r="F2710" s="258">
        <v>511</v>
      </c>
      <c r="G2710" s="258">
        <v>1579</v>
      </c>
      <c r="H2710" s="258">
        <v>666</v>
      </c>
      <c r="I2710" s="258">
        <v>162</v>
      </c>
      <c r="J2710" s="258">
        <v>111</v>
      </c>
      <c r="K2710" s="259">
        <v>26</v>
      </c>
      <c r="L2710" s="257">
        <v>219</v>
      </c>
      <c r="M2710" s="258">
        <v>484</v>
      </c>
      <c r="N2710" s="258">
        <v>1385</v>
      </c>
      <c r="O2710" s="258">
        <v>616</v>
      </c>
      <c r="P2710" s="258">
        <v>174</v>
      </c>
      <c r="Q2710" s="258">
        <v>170</v>
      </c>
      <c r="R2710" s="259">
        <v>53</v>
      </c>
      <c r="S2710" s="267">
        <v>6393</v>
      </c>
      <c r="T2710" s="90"/>
      <c r="U2710" s="260">
        <v>0</v>
      </c>
      <c r="V2710" s="273">
        <v>130.376270554201</v>
      </c>
      <c r="W2710" s="273">
        <v>133.02893790082899</v>
      </c>
      <c r="X2710" s="274">
        <v>1.1899325380000001</v>
      </c>
      <c r="Z2710" s="257">
        <v>14708.470000000001</v>
      </c>
      <c r="AA2710" s="258">
        <v>5695.0500493344007</v>
      </c>
      <c r="AB2710" s="276">
        <v>0.89082591104870967</v>
      </c>
      <c r="AC2710" s="92"/>
      <c r="AD2710" s="257">
        <v>726650.71965208254</v>
      </c>
      <c r="AE2710" s="258">
        <v>7368.2316658003638</v>
      </c>
      <c r="AF2710" s="276">
        <v>1.1525467958392561</v>
      </c>
      <c r="AG2710" s="93"/>
      <c r="AH2710" s="257">
        <v>7607.2387154340004</v>
      </c>
      <c r="AI2710" s="258">
        <v>6452.7357628433083</v>
      </c>
      <c r="AJ2710" s="258">
        <v>6421.6731661647882</v>
      </c>
      <c r="AK2710" s="276">
        <v>1.0044850877780054</v>
      </c>
      <c r="AL2710" s="93"/>
      <c r="AM2710" s="257">
        <v>6393</v>
      </c>
      <c r="AN2710" s="258">
        <v>6378.8422365855549</v>
      </c>
      <c r="AO2710" s="276">
        <v>0.9977854272775778</v>
      </c>
      <c r="AQ2710" s="280">
        <v>6578.6497243529911</v>
      </c>
      <c r="AR2710" s="281">
        <v>6631.2414293350876</v>
      </c>
    </row>
    <row r="2711" spans="1:44" x14ac:dyDescent="0.2">
      <c r="A2711" s="260" t="s">
        <v>8390</v>
      </c>
      <c r="B2711" s="261" t="s">
        <v>319</v>
      </c>
      <c r="C2711" s="261" t="s">
        <v>459</v>
      </c>
      <c r="D2711" s="262" t="s">
        <v>8839</v>
      </c>
      <c r="E2711" s="257">
        <v>198</v>
      </c>
      <c r="F2711" s="258">
        <v>349</v>
      </c>
      <c r="G2711" s="258">
        <v>1182</v>
      </c>
      <c r="H2711" s="258">
        <v>724</v>
      </c>
      <c r="I2711" s="258">
        <v>247</v>
      </c>
      <c r="J2711" s="258">
        <v>129</v>
      </c>
      <c r="K2711" s="259">
        <v>28</v>
      </c>
      <c r="L2711" s="257">
        <v>164</v>
      </c>
      <c r="M2711" s="258">
        <v>332</v>
      </c>
      <c r="N2711" s="258">
        <v>1076</v>
      </c>
      <c r="O2711" s="258">
        <v>705</v>
      </c>
      <c r="P2711" s="258">
        <v>263</v>
      </c>
      <c r="Q2711" s="258">
        <v>202</v>
      </c>
      <c r="R2711" s="259">
        <v>76</v>
      </c>
      <c r="S2711" s="267">
        <v>5675</v>
      </c>
      <c r="T2711" s="90"/>
      <c r="U2711" s="260">
        <v>0</v>
      </c>
      <c r="V2711" s="273">
        <v>121.558636386092</v>
      </c>
      <c r="W2711" s="273">
        <v>130.34332040888199</v>
      </c>
      <c r="X2711" s="274">
        <v>1.1371302539999999</v>
      </c>
      <c r="Z2711" s="257">
        <v>14649.299999999997</v>
      </c>
      <c r="AA2711" s="258">
        <v>5672.1397050620781</v>
      </c>
      <c r="AB2711" s="276">
        <v>0.99949598327085076</v>
      </c>
      <c r="AC2711" s="92"/>
      <c r="AD2711" s="257">
        <v>628363.93480293255</v>
      </c>
      <c r="AE2711" s="258">
        <v>6371.60456440293</v>
      </c>
      <c r="AF2711" s="276">
        <v>1.1227497029784899</v>
      </c>
      <c r="AG2711" s="93"/>
      <c r="AH2711" s="257">
        <v>6453.2141914499998</v>
      </c>
      <c r="AI2711" s="258">
        <v>5473.850309702254</v>
      </c>
      <c r="AJ2711" s="258">
        <v>5578.4481486570821</v>
      </c>
      <c r="AK2711" s="276">
        <v>0.98298645791314221</v>
      </c>
      <c r="AL2711" s="93"/>
      <c r="AM2711" s="257">
        <v>5675</v>
      </c>
      <c r="AN2711" s="258">
        <v>5662.4322998002544</v>
      </c>
      <c r="AO2711" s="276">
        <v>0.99778542727757791</v>
      </c>
      <c r="AQ2711" s="280">
        <v>6246.1809206789185</v>
      </c>
      <c r="AR2711" s="281">
        <v>6296.1147700263173</v>
      </c>
    </row>
    <row r="2712" spans="1:44" x14ac:dyDescent="0.2">
      <c r="A2712" s="260" t="s">
        <v>8390</v>
      </c>
      <c r="B2712" s="261" t="s">
        <v>319</v>
      </c>
      <c r="C2712" s="261" t="s">
        <v>323</v>
      </c>
      <c r="D2712" s="262" t="s">
        <v>8705</v>
      </c>
      <c r="E2712" s="257">
        <v>326</v>
      </c>
      <c r="F2712" s="258">
        <v>522</v>
      </c>
      <c r="G2712" s="258">
        <v>1773</v>
      </c>
      <c r="H2712" s="258">
        <v>1183</v>
      </c>
      <c r="I2712" s="258">
        <v>430</v>
      </c>
      <c r="J2712" s="258">
        <v>299</v>
      </c>
      <c r="K2712" s="259">
        <v>80</v>
      </c>
      <c r="L2712" s="257">
        <v>270</v>
      </c>
      <c r="M2712" s="258">
        <v>486</v>
      </c>
      <c r="N2712" s="258">
        <v>1801</v>
      </c>
      <c r="O2712" s="258">
        <v>1169</v>
      </c>
      <c r="P2712" s="258">
        <v>442</v>
      </c>
      <c r="Q2712" s="258">
        <v>379</v>
      </c>
      <c r="R2712" s="259">
        <v>178</v>
      </c>
      <c r="S2712" s="267">
        <v>9338</v>
      </c>
      <c r="T2712" s="90"/>
      <c r="U2712" s="260">
        <v>114</v>
      </c>
      <c r="V2712" s="273">
        <v>111.598327922575</v>
      </c>
      <c r="W2712" s="273">
        <v>106.007070923505</v>
      </c>
      <c r="X2712" s="274">
        <v>1.1960300989999999</v>
      </c>
      <c r="Z2712" s="257">
        <v>25417.09</v>
      </c>
      <c r="AA2712" s="258">
        <v>9841.3770880612938</v>
      </c>
      <c r="AB2712" s="276">
        <v>1.0539063062819976</v>
      </c>
      <c r="AC2712" s="92"/>
      <c r="AD2712" s="257">
        <v>955855.77189716976</v>
      </c>
      <c r="AE2712" s="258">
        <v>9692.3688038221735</v>
      </c>
      <c r="AF2712" s="276">
        <v>1.0379491115680204</v>
      </c>
      <c r="AG2712" s="93"/>
      <c r="AH2712" s="257">
        <v>11168.529064462</v>
      </c>
      <c r="AI2712" s="258">
        <v>9473.5513907817913</v>
      </c>
      <c r="AJ2712" s="258">
        <v>9403.0646675752596</v>
      </c>
      <c r="AK2712" s="276">
        <v>1.0069677305178046</v>
      </c>
      <c r="AL2712" s="93"/>
      <c r="AM2712" s="257">
        <v>9387.02</v>
      </c>
      <c r="AN2712" s="258">
        <v>9366.2317615631691</v>
      </c>
      <c r="AO2712" s="276">
        <v>1.0030233199360858</v>
      </c>
      <c r="AQ2712" s="280">
        <v>10317.120855669587</v>
      </c>
      <c r="AR2712" s="281">
        <v>10399.599023536988</v>
      </c>
    </row>
    <row r="2713" spans="1:44" x14ac:dyDescent="0.2">
      <c r="A2713" s="260" t="s">
        <v>8390</v>
      </c>
      <c r="B2713" s="261" t="s">
        <v>377</v>
      </c>
      <c r="C2713" s="261" t="s">
        <v>382</v>
      </c>
      <c r="D2713" s="262" t="s">
        <v>8763</v>
      </c>
      <c r="E2713" s="257">
        <v>386</v>
      </c>
      <c r="F2713" s="258">
        <v>721</v>
      </c>
      <c r="G2713" s="258">
        <v>1984</v>
      </c>
      <c r="H2713" s="258">
        <v>1210</v>
      </c>
      <c r="I2713" s="258">
        <v>483</v>
      </c>
      <c r="J2713" s="258">
        <v>266</v>
      </c>
      <c r="K2713" s="259">
        <v>83</v>
      </c>
      <c r="L2713" s="257">
        <v>352</v>
      </c>
      <c r="M2713" s="258">
        <v>664</v>
      </c>
      <c r="N2713" s="258">
        <v>2204</v>
      </c>
      <c r="O2713" s="258">
        <v>1312</v>
      </c>
      <c r="P2713" s="258">
        <v>554</v>
      </c>
      <c r="Q2713" s="258">
        <v>357</v>
      </c>
      <c r="R2713" s="259">
        <v>160</v>
      </c>
      <c r="S2713" s="267">
        <v>10736</v>
      </c>
      <c r="T2713" s="90"/>
      <c r="U2713" s="260">
        <v>105</v>
      </c>
      <c r="V2713" s="273">
        <v>95.932023750514901</v>
      </c>
      <c r="W2713" s="273">
        <v>96.508008940212306</v>
      </c>
      <c r="X2713" s="274">
        <v>1.1371302539999999</v>
      </c>
      <c r="Z2713" s="257">
        <v>28306.880000000001</v>
      </c>
      <c r="AA2713" s="258">
        <v>10960.290114505653</v>
      </c>
      <c r="AB2713" s="276">
        <v>1.0208914041082016</v>
      </c>
      <c r="AC2713" s="92"/>
      <c r="AD2713" s="257">
        <v>1030888.8015618772</v>
      </c>
      <c r="AE2713" s="258">
        <v>10453.203039864962</v>
      </c>
      <c r="AF2713" s="276">
        <v>0.97365900147773488</v>
      </c>
      <c r="AG2713" s="93"/>
      <c r="AH2713" s="257">
        <v>12208.230406944</v>
      </c>
      <c r="AI2713" s="258">
        <v>10355.463775323946</v>
      </c>
      <c r="AJ2713" s="258">
        <v>10553.342612155495</v>
      </c>
      <c r="AK2713" s="276">
        <v>0.98298645791314221</v>
      </c>
      <c r="AL2713" s="93"/>
      <c r="AM2713" s="257">
        <v>10781.15</v>
      </c>
      <c r="AN2713" s="258">
        <v>10757.274359293659</v>
      </c>
      <c r="AO2713" s="276">
        <v>1.001981590843299</v>
      </c>
      <c r="AQ2713" s="280">
        <v>10510.810600916288</v>
      </c>
      <c r="AR2713" s="281">
        <v>10594.837182875772</v>
      </c>
    </row>
    <row r="2714" spans="1:44" x14ac:dyDescent="0.2">
      <c r="A2714" s="260" t="s">
        <v>8390</v>
      </c>
      <c r="B2714" s="261" t="s">
        <v>377</v>
      </c>
      <c r="C2714" s="261" t="s">
        <v>383</v>
      </c>
      <c r="D2714" s="262" t="s">
        <v>8764</v>
      </c>
      <c r="E2714" s="257">
        <v>545</v>
      </c>
      <c r="F2714" s="258">
        <v>971</v>
      </c>
      <c r="G2714" s="258">
        <v>2735</v>
      </c>
      <c r="H2714" s="258">
        <v>1190</v>
      </c>
      <c r="I2714" s="258">
        <v>245</v>
      </c>
      <c r="J2714" s="258">
        <v>174</v>
      </c>
      <c r="K2714" s="259">
        <v>34</v>
      </c>
      <c r="L2714" s="257">
        <v>567</v>
      </c>
      <c r="M2714" s="258">
        <v>963</v>
      </c>
      <c r="N2714" s="258">
        <v>2564</v>
      </c>
      <c r="O2714" s="258">
        <v>1117</v>
      </c>
      <c r="P2714" s="258">
        <v>273</v>
      </c>
      <c r="Q2714" s="258">
        <v>198</v>
      </c>
      <c r="R2714" s="259">
        <v>56</v>
      </c>
      <c r="S2714" s="267">
        <v>11632</v>
      </c>
      <c r="T2714" s="90"/>
      <c r="U2714" s="260">
        <v>7</v>
      </c>
      <c r="V2714" s="273">
        <v>143.498106508272</v>
      </c>
      <c r="W2714" s="273">
        <v>164.95397345285201</v>
      </c>
      <c r="X2714" s="274">
        <v>1.1899325380000001</v>
      </c>
      <c r="Z2714" s="257">
        <v>26180.100000000002</v>
      </c>
      <c r="AA2714" s="258">
        <v>10136.810952912134</v>
      </c>
      <c r="AB2714" s="276">
        <v>0.87145898838653146</v>
      </c>
      <c r="AC2714" s="92"/>
      <c r="AD2714" s="257">
        <v>1449915.2285888754</v>
      </c>
      <c r="AE2714" s="258">
        <v>14702.127185850517</v>
      </c>
      <c r="AF2714" s="276">
        <v>1.2639380317959523</v>
      </c>
      <c r="AG2714" s="93"/>
      <c r="AH2714" s="257">
        <v>13841.295282016001</v>
      </c>
      <c r="AI2714" s="258">
        <v>11740.688627153662</v>
      </c>
      <c r="AJ2714" s="258">
        <v>11684.170541033758</v>
      </c>
      <c r="AK2714" s="276">
        <v>1.0044850877780054</v>
      </c>
      <c r="AL2714" s="93"/>
      <c r="AM2714" s="257">
        <v>11635.01</v>
      </c>
      <c r="AN2714" s="258">
        <v>11609.243424228891</v>
      </c>
      <c r="AO2714" s="276">
        <v>0.99804362312834349</v>
      </c>
      <c r="AQ2714" s="280">
        <v>12844.587067677568</v>
      </c>
      <c r="AR2714" s="281">
        <v>12947.270560793109</v>
      </c>
    </row>
    <row r="2715" spans="1:44" x14ac:dyDescent="0.2">
      <c r="A2715" s="260" t="s">
        <v>8390</v>
      </c>
      <c r="B2715" s="261" t="s">
        <v>319</v>
      </c>
      <c r="C2715" s="261" t="s">
        <v>324</v>
      </c>
      <c r="D2715" s="262" t="s">
        <v>8706</v>
      </c>
      <c r="E2715" s="257">
        <v>44</v>
      </c>
      <c r="F2715" s="258">
        <v>110</v>
      </c>
      <c r="G2715" s="258">
        <v>826</v>
      </c>
      <c r="H2715" s="258">
        <v>321</v>
      </c>
      <c r="I2715" s="258">
        <v>53</v>
      </c>
      <c r="J2715" s="258">
        <v>31</v>
      </c>
      <c r="K2715" s="259">
        <v>3</v>
      </c>
      <c r="L2715" s="257">
        <v>55</v>
      </c>
      <c r="M2715" s="258">
        <v>97</v>
      </c>
      <c r="N2715" s="258">
        <v>624</v>
      </c>
      <c r="O2715" s="258">
        <v>193</v>
      </c>
      <c r="P2715" s="258">
        <v>37</v>
      </c>
      <c r="Q2715" s="258">
        <v>32</v>
      </c>
      <c r="R2715" s="259">
        <v>15</v>
      </c>
      <c r="S2715" s="267">
        <v>2441</v>
      </c>
      <c r="T2715" s="90"/>
      <c r="U2715" s="260">
        <v>8</v>
      </c>
      <c r="V2715" s="273">
        <v>119.668852821312</v>
      </c>
      <c r="W2715" s="273">
        <v>138.76210008203401</v>
      </c>
      <c r="X2715" s="274">
        <v>1.1960300989999999</v>
      </c>
      <c r="Z2715" s="257">
        <v>5046.4799999999996</v>
      </c>
      <c r="AA2715" s="258">
        <v>1953.9731986375918</v>
      </c>
      <c r="AB2715" s="276">
        <v>0.80048062213748128</v>
      </c>
      <c r="AC2715" s="92"/>
      <c r="AD2715" s="257">
        <v>273940.33581621724</v>
      </c>
      <c r="AE2715" s="258">
        <v>2777.7525051753419</v>
      </c>
      <c r="AF2715" s="276">
        <v>1.1379567821283663</v>
      </c>
      <c r="AG2715" s="93"/>
      <c r="AH2715" s="257">
        <v>2919.5094716589997</v>
      </c>
      <c r="AI2715" s="258">
        <v>2476.4338129040857</v>
      </c>
      <c r="AJ2715" s="258">
        <v>2458.008230193961</v>
      </c>
      <c r="AK2715" s="276">
        <v>1.0069677305178046</v>
      </c>
      <c r="AL2715" s="93"/>
      <c r="AM2715" s="257">
        <v>2444.44</v>
      </c>
      <c r="AN2715" s="258">
        <v>2439.0266098544025</v>
      </c>
      <c r="AO2715" s="276">
        <v>0.99919156487275806</v>
      </c>
      <c r="AQ2715" s="280">
        <v>2237.2199499199182</v>
      </c>
      <c r="AR2715" s="281">
        <v>2255.1049592328013</v>
      </c>
    </row>
    <row r="2716" spans="1:44" x14ac:dyDescent="0.2">
      <c r="A2716" s="260" t="s">
        <v>8390</v>
      </c>
      <c r="B2716" s="261" t="s">
        <v>319</v>
      </c>
      <c r="C2716" s="261" t="s">
        <v>325</v>
      </c>
      <c r="D2716" s="262" t="s">
        <v>8707</v>
      </c>
      <c r="E2716" s="257">
        <v>380</v>
      </c>
      <c r="F2716" s="258">
        <v>636</v>
      </c>
      <c r="G2716" s="258">
        <v>1843</v>
      </c>
      <c r="H2716" s="258">
        <v>972</v>
      </c>
      <c r="I2716" s="258">
        <v>310</v>
      </c>
      <c r="J2716" s="258">
        <v>219</v>
      </c>
      <c r="K2716" s="259">
        <v>73</v>
      </c>
      <c r="L2716" s="257">
        <v>376</v>
      </c>
      <c r="M2716" s="258">
        <v>652</v>
      </c>
      <c r="N2716" s="258">
        <v>1915</v>
      </c>
      <c r="O2716" s="258">
        <v>964</v>
      </c>
      <c r="P2716" s="258">
        <v>328</v>
      </c>
      <c r="Q2716" s="258">
        <v>296</v>
      </c>
      <c r="R2716" s="259">
        <v>152</v>
      </c>
      <c r="S2716" s="267">
        <v>9116</v>
      </c>
      <c r="T2716" s="90"/>
      <c r="U2716" s="260">
        <v>12</v>
      </c>
      <c r="V2716" s="273">
        <v>112.778942343282</v>
      </c>
      <c r="W2716" s="273">
        <v>116.65287986834799</v>
      </c>
      <c r="X2716" s="274">
        <v>1.1960300989999999</v>
      </c>
      <c r="Z2716" s="257">
        <v>23193.269999999997</v>
      </c>
      <c r="AA2716" s="258">
        <v>8980.3244972268385</v>
      </c>
      <c r="AB2716" s="276">
        <v>0.98511677240311968</v>
      </c>
      <c r="AC2716" s="92"/>
      <c r="AD2716" s="257">
        <v>958918.93744435057</v>
      </c>
      <c r="AE2716" s="258">
        <v>9723.4292745158946</v>
      </c>
      <c r="AF2716" s="276">
        <v>1.0666333122549247</v>
      </c>
      <c r="AG2716" s="93"/>
      <c r="AH2716" s="257">
        <v>10903.010382483999</v>
      </c>
      <c r="AI2716" s="258">
        <v>9248.328815417306</v>
      </c>
      <c r="AJ2716" s="258">
        <v>9179.517831400306</v>
      </c>
      <c r="AK2716" s="276">
        <v>1.0069677305178044</v>
      </c>
      <c r="AL2716" s="93"/>
      <c r="AM2716" s="257">
        <v>9121.16</v>
      </c>
      <c r="AN2716" s="258">
        <v>9100.9605278671534</v>
      </c>
      <c r="AO2716" s="276">
        <v>0.99835021148169734</v>
      </c>
      <c r="AQ2716" s="280">
        <v>9629.5421951584794</v>
      </c>
      <c r="AR2716" s="281">
        <v>9706.5236523662861</v>
      </c>
    </row>
    <row r="2717" spans="1:44" x14ac:dyDescent="0.2">
      <c r="A2717" s="260" t="s">
        <v>8390</v>
      </c>
      <c r="B2717" s="261" t="s">
        <v>317</v>
      </c>
      <c r="C2717" s="261" t="s">
        <v>384</v>
      </c>
      <c r="D2717" s="262" t="s">
        <v>8765</v>
      </c>
      <c r="E2717" s="257">
        <v>302</v>
      </c>
      <c r="F2717" s="258">
        <v>535</v>
      </c>
      <c r="G2717" s="258">
        <v>1564</v>
      </c>
      <c r="H2717" s="258">
        <v>541</v>
      </c>
      <c r="I2717" s="258">
        <v>127</v>
      </c>
      <c r="J2717" s="258">
        <v>89</v>
      </c>
      <c r="K2717" s="259">
        <v>20</v>
      </c>
      <c r="L2717" s="257">
        <v>294</v>
      </c>
      <c r="M2717" s="258">
        <v>524</v>
      </c>
      <c r="N2717" s="258">
        <v>1392</v>
      </c>
      <c r="O2717" s="258">
        <v>489</v>
      </c>
      <c r="P2717" s="258">
        <v>124</v>
      </c>
      <c r="Q2717" s="258">
        <v>99</v>
      </c>
      <c r="R2717" s="259">
        <v>22</v>
      </c>
      <c r="S2717" s="267">
        <v>6122</v>
      </c>
      <c r="T2717" s="90"/>
      <c r="U2717" s="260">
        <v>0</v>
      </c>
      <c r="V2717" s="273">
        <v>144.070293607536</v>
      </c>
      <c r="W2717" s="273">
        <v>159.511434171839</v>
      </c>
      <c r="X2717" s="274">
        <v>1.1899325380000001</v>
      </c>
      <c r="Z2717" s="257">
        <v>13378.510000000002</v>
      </c>
      <c r="AA2717" s="258">
        <v>5180.0958247540893</v>
      </c>
      <c r="AB2717" s="276">
        <v>0.84614436863020082</v>
      </c>
      <c r="AC2717" s="92"/>
      <c r="AD2717" s="257">
        <v>756126.28746907192</v>
      </c>
      <c r="AE2717" s="258">
        <v>7667.1136544682804</v>
      </c>
      <c r="AF2717" s="276">
        <v>1.2523870719484287</v>
      </c>
      <c r="AG2717" s="93"/>
      <c r="AH2717" s="257">
        <v>7284.7669976360003</v>
      </c>
      <c r="AI2717" s="258">
        <v>6179.20355703531</v>
      </c>
      <c r="AJ2717" s="258">
        <v>6149.4577073769487</v>
      </c>
      <c r="AK2717" s="276">
        <v>1.0044850877780054</v>
      </c>
      <c r="AL2717" s="93"/>
      <c r="AM2717" s="257">
        <v>6122</v>
      </c>
      <c r="AN2717" s="258">
        <v>6108.4423857933316</v>
      </c>
      <c r="AO2717" s="276">
        <v>0.9977854272775778</v>
      </c>
      <c r="AQ2717" s="280">
        <v>6502.1505375482902</v>
      </c>
      <c r="AR2717" s="281">
        <v>6554.130685017466</v>
      </c>
    </row>
    <row r="2718" spans="1:44" x14ac:dyDescent="0.2">
      <c r="A2718" s="260" t="s">
        <v>8390</v>
      </c>
      <c r="B2718" s="261" t="s">
        <v>317</v>
      </c>
      <c r="C2718" s="261" t="s">
        <v>326</v>
      </c>
      <c r="D2718" s="262" t="s">
        <v>8708</v>
      </c>
      <c r="E2718" s="257">
        <v>288</v>
      </c>
      <c r="F2718" s="258">
        <v>287</v>
      </c>
      <c r="G2718" s="258">
        <v>3659</v>
      </c>
      <c r="H2718" s="258">
        <v>968</v>
      </c>
      <c r="I2718" s="258">
        <v>196</v>
      </c>
      <c r="J2718" s="258">
        <v>88</v>
      </c>
      <c r="K2718" s="259">
        <v>28</v>
      </c>
      <c r="L2718" s="257">
        <v>266</v>
      </c>
      <c r="M2718" s="258">
        <v>251</v>
      </c>
      <c r="N2718" s="258">
        <v>3279</v>
      </c>
      <c r="O2718" s="258">
        <v>611</v>
      </c>
      <c r="P2718" s="258">
        <v>158</v>
      </c>
      <c r="Q2718" s="258">
        <v>107</v>
      </c>
      <c r="R2718" s="259">
        <v>51</v>
      </c>
      <c r="S2718" s="267">
        <v>10237</v>
      </c>
      <c r="T2718" s="90"/>
      <c r="U2718" s="260">
        <v>13</v>
      </c>
      <c r="V2718" s="273">
        <v>134.30414190612501</v>
      </c>
      <c r="W2718" s="273">
        <v>191.67054908485801</v>
      </c>
      <c r="X2718" s="274">
        <v>1.1899325380000001</v>
      </c>
      <c r="Z2718" s="257">
        <v>21033.91</v>
      </c>
      <c r="AA2718" s="258">
        <v>8144.2305136561008</v>
      </c>
      <c r="AB2718" s="276">
        <v>0.79556808768741827</v>
      </c>
      <c r="AC2718" s="92"/>
      <c r="AD2718" s="257">
        <v>1316204.3178700025</v>
      </c>
      <c r="AE2718" s="258">
        <v>13346.299771417456</v>
      </c>
      <c r="AF2718" s="276">
        <v>1.3037315396519933</v>
      </c>
      <c r="AG2718" s="93"/>
      <c r="AH2718" s="257">
        <v>12181.339391506001</v>
      </c>
      <c r="AI2718" s="258">
        <v>10332.653840798836</v>
      </c>
      <c r="AJ2718" s="258">
        <v>10282.913843583439</v>
      </c>
      <c r="AK2718" s="276">
        <v>1.0044850877780052</v>
      </c>
      <c r="AL2718" s="93"/>
      <c r="AM2718" s="257">
        <v>10242.59</v>
      </c>
      <c r="AN2718" s="258">
        <v>10219.907039579046</v>
      </c>
      <c r="AO2718" s="276">
        <v>0.99833027640705729</v>
      </c>
      <c r="AQ2718" s="280">
        <v>10647.703898742626</v>
      </c>
      <c r="AR2718" s="281">
        <v>10732.824846907177</v>
      </c>
    </row>
    <row r="2719" spans="1:44" x14ac:dyDescent="0.2">
      <c r="A2719" s="260" t="s">
        <v>8390</v>
      </c>
      <c r="B2719" s="261" t="s">
        <v>319</v>
      </c>
      <c r="C2719" s="261" t="s">
        <v>460</v>
      </c>
      <c r="D2719" s="262" t="s">
        <v>8840</v>
      </c>
      <c r="E2719" s="257">
        <v>383</v>
      </c>
      <c r="F2719" s="258">
        <v>897</v>
      </c>
      <c r="G2719" s="258">
        <v>2858</v>
      </c>
      <c r="H2719" s="258">
        <v>2347</v>
      </c>
      <c r="I2719" s="258">
        <v>747</v>
      </c>
      <c r="J2719" s="258">
        <v>409</v>
      </c>
      <c r="K2719" s="259">
        <v>141</v>
      </c>
      <c r="L2719" s="257">
        <v>429</v>
      </c>
      <c r="M2719" s="258">
        <v>805</v>
      </c>
      <c r="N2719" s="258">
        <v>2838</v>
      </c>
      <c r="O2719" s="258">
        <v>2468</v>
      </c>
      <c r="P2719" s="258">
        <v>822</v>
      </c>
      <c r="Q2719" s="258">
        <v>581</v>
      </c>
      <c r="R2719" s="259">
        <v>311</v>
      </c>
      <c r="S2719" s="267">
        <v>16036</v>
      </c>
      <c r="T2719" s="90"/>
      <c r="U2719" s="260">
        <v>48</v>
      </c>
      <c r="V2719" s="273">
        <v>89.468128449720496</v>
      </c>
      <c r="W2719" s="273">
        <v>79.018964441671798</v>
      </c>
      <c r="X2719" s="274">
        <v>1.137137855</v>
      </c>
      <c r="Z2719" s="257">
        <v>43604.55</v>
      </c>
      <c r="AA2719" s="258">
        <v>16883.475618382083</v>
      </c>
      <c r="AB2719" s="276">
        <v>1.0528483174346521</v>
      </c>
      <c r="AC2719" s="92"/>
      <c r="AD2719" s="257">
        <v>1446333.8537972462</v>
      </c>
      <c r="AE2719" s="258">
        <v>14665.812078147304</v>
      </c>
      <c r="AF2719" s="276">
        <v>0.91455550499796112</v>
      </c>
      <c r="AG2719" s="93"/>
      <c r="AH2719" s="257">
        <v>18235.14264278</v>
      </c>
      <c r="AI2719" s="258">
        <v>15467.709305991268</v>
      </c>
      <c r="AJ2719" s="258">
        <v>15763.22046687581</v>
      </c>
      <c r="AK2719" s="276">
        <v>0.98298955268619415</v>
      </c>
      <c r="AL2719" s="93"/>
      <c r="AM2719" s="257">
        <v>16056.64</v>
      </c>
      <c r="AN2719" s="258">
        <v>16021.081403042246</v>
      </c>
      <c r="AO2719" s="276">
        <v>0.99906968090809711</v>
      </c>
      <c r="AQ2719" s="280">
        <v>15164.098782661806</v>
      </c>
      <c r="AR2719" s="281">
        <v>15285.325150216366</v>
      </c>
    </row>
    <row r="2720" spans="1:44" x14ac:dyDescent="0.2">
      <c r="A2720" s="260" t="s">
        <v>8390</v>
      </c>
      <c r="B2720" s="261" t="s">
        <v>319</v>
      </c>
      <c r="C2720" s="261" t="s">
        <v>327</v>
      </c>
      <c r="D2720" s="262" t="s">
        <v>8709</v>
      </c>
      <c r="E2720" s="257">
        <v>287</v>
      </c>
      <c r="F2720" s="258">
        <v>527</v>
      </c>
      <c r="G2720" s="258">
        <v>1678</v>
      </c>
      <c r="H2720" s="258">
        <v>1171</v>
      </c>
      <c r="I2720" s="258">
        <v>335</v>
      </c>
      <c r="J2720" s="258">
        <v>207</v>
      </c>
      <c r="K2720" s="259">
        <v>62</v>
      </c>
      <c r="L2720" s="257">
        <v>256</v>
      </c>
      <c r="M2720" s="258">
        <v>514</v>
      </c>
      <c r="N2720" s="258">
        <v>1746</v>
      </c>
      <c r="O2720" s="258">
        <v>1122</v>
      </c>
      <c r="P2720" s="258">
        <v>367</v>
      </c>
      <c r="Q2720" s="258">
        <v>276</v>
      </c>
      <c r="R2720" s="259">
        <v>107</v>
      </c>
      <c r="S2720" s="267">
        <v>8655</v>
      </c>
      <c r="T2720" s="90"/>
      <c r="U2720" s="260">
        <v>0</v>
      </c>
      <c r="V2720" s="273">
        <v>114.905355140854</v>
      </c>
      <c r="W2720" s="273">
        <v>116.62391681109099</v>
      </c>
      <c r="X2720" s="274">
        <v>1.1960300989999999</v>
      </c>
      <c r="Z2720" s="257">
        <v>22278.620000000003</v>
      </c>
      <c r="AA2720" s="258">
        <v>8626.176341257953</v>
      </c>
      <c r="AB2720" s="276">
        <v>0.99666971013956707</v>
      </c>
      <c r="AC2720" s="92"/>
      <c r="AD2720" s="257">
        <v>915172.88019951771</v>
      </c>
      <c r="AE2720" s="258">
        <v>9279.8446532832568</v>
      </c>
      <c r="AF2720" s="276">
        <v>1.0721946450933861</v>
      </c>
      <c r="AG2720" s="93"/>
      <c r="AH2720" s="257">
        <v>10351.640506844999</v>
      </c>
      <c r="AI2720" s="258">
        <v>8780.6368908991644</v>
      </c>
      <c r="AJ2720" s="258">
        <v>8715.3057076315999</v>
      </c>
      <c r="AK2720" s="276">
        <v>1.0069677305178046</v>
      </c>
      <c r="AL2720" s="93"/>
      <c r="AM2720" s="257">
        <v>8655</v>
      </c>
      <c r="AN2720" s="258">
        <v>8635.8328730874364</v>
      </c>
      <c r="AO2720" s="276">
        <v>0.99778542727757791</v>
      </c>
      <c r="AQ2720" s="280">
        <v>9292.7590361769435</v>
      </c>
      <c r="AR2720" s="281">
        <v>9367.048147495816</v>
      </c>
    </row>
    <row r="2721" spans="1:44" x14ac:dyDescent="0.2">
      <c r="A2721" s="260" t="s">
        <v>8390</v>
      </c>
      <c r="B2721" s="261" t="s">
        <v>319</v>
      </c>
      <c r="C2721" s="261" t="s">
        <v>328</v>
      </c>
      <c r="D2721" s="262" t="s">
        <v>8710</v>
      </c>
      <c r="E2721" s="257">
        <v>866</v>
      </c>
      <c r="F2721" s="258">
        <v>1506</v>
      </c>
      <c r="G2721" s="258">
        <v>4811</v>
      </c>
      <c r="H2721" s="258">
        <v>2987</v>
      </c>
      <c r="I2721" s="258">
        <v>1065</v>
      </c>
      <c r="J2721" s="258">
        <v>576</v>
      </c>
      <c r="K2721" s="259">
        <v>205</v>
      </c>
      <c r="L2721" s="257">
        <v>829</v>
      </c>
      <c r="M2721" s="258">
        <v>1396</v>
      </c>
      <c r="N2721" s="258">
        <v>5106</v>
      </c>
      <c r="O2721" s="258">
        <v>2914</v>
      </c>
      <c r="P2721" s="258">
        <v>1089</v>
      </c>
      <c r="Q2721" s="258">
        <v>752</v>
      </c>
      <c r="R2721" s="259">
        <v>453</v>
      </c>
      <c r="S2721" s="267">
        <v>24555</v>
      </c>
      <c r="T2721" s="90"/>
      <c r="U2721" s="260">
        <v>46</v>
      </c>
      <c r="V2721" s="273">
        <v>104.83901959833</v>
      </c>
      <c r="W2721" s="273">
        <v>106.599437950555</v>
      </c>
      <c r="X2721" s="274">
        <v>1.1960300989999999</v>
      </c>
      <c r="Z2721" s="257">
        <v>64123.509999999995</v>
      </c>
      <c r="AA2721" s="258">
        <v>24828.31992647739</v>
      </c>
      <c r="AB2721" s="276">
        <v>1.0111309275698388</v>
      </c>
      <c r="AC2721" s="92"/>
      <c r="AD2721" s="257">
        <v>2473596.8605926437</v>
      </c>
      <c r="AE2721" s="258">
        <v>25082.24959216945</v>
      </c>
      <c r="AF2721" s="276">
        <v>1.0214721886446527</v>
      </c>
      <c r="AG2721" s="93"/>
      <c r="AH2721" s="257">
        <v>29368.519080944996</v>
      </c>
      <c r="AI2721" s="258">
        <v>24911.442964301445</v>
      </c>
      <c r="AJ2721" s="258">
        <v>24726.092622864693</v>
      </c>
      <c r="AK2721" s="276">
        <v>1.0069677305178046</v>
      </c>
      <c r="AL2721" s="93"/>
      <c r="AM2721" s="257">
        <v>24574.78</v>
      </c>
      <c r="AN2721" s="258">
        <v>24520.357362552473</v>
      </c>
      <c r="AO2721" s="276">
        <v>0.99858918194064239</v>
      </c>
      <c r="AQ2721" s="280">
        <v>25502.120280085906</v>
      </c>
      <c r="AR2721" s="281">
        <v>25705.991901525689</v>
      </c>
    </row>
    <row r="2722" spans="1:44" x14ac:dyDescent="0.2">
      <c r="A2722" s="260" t="s">
        <v>8390</v>
      </c>
      <c r="B2722" s="261" t="s">
        <v>317</v>
      </c>
      <c r="C2722" s="261" t="s">
        <v>329</v>
      </c>
      <c r="D2722" s="262" t="s">
        <v>8711</v>
      </c>
      <c r="E2722" s="257">
        <v>244</v>
      </c>
      <c r="F2722" s="258">
        <v>443</v>
      </c>
      <c r="G2722" s="258">
        <v>1468</v>
      </c>
      <c r="H2722" s="258">
        <v>1167</v>
      </c>
      <c r="I2722" s="258">
        <v>404</v>
      </c>
      <c r="J2722" s="258">
        <v>224</v>
      </c>
      <c r="K2722" s="259">
        <v>78</v>
      </c>
      <c r="L2722" s="257">
        <v>222</v>
      </c>
      <c r="M2722" s="258">
        <v>416</v>
      </c>
      <c r="N2722" s="258">
        <v>1498</v>
      </c>
      <c r="O2722" s="258">
        <v>1185</v>
      </c>
      <c r="P2722" s="258">
        <v>456</v>
      </c>
      <c r="Q2722" s="258">
        <v>311</v>
      </c>
      <c r="R2722" s="259">
        <v>220</v>
      </c>
      <c r="S2722" s="267">
        <v>8336</v>
      </c>
      <c r="T2722" s="90"/>
      <c r="U2722" s="260">
        <v>65</v>
      </c>
      <c r="V2722" s="273">
        <v>108.767702652003</v>
      </c>
      <c r="W2722" s="273">
        <v>105.563099808061</v>
      </c>
      <c r="X2722" s="274">
        <v>1.1960300989999999</v>
      </c>
      <c r="Z2722" s="257">
        <v>23157.25</v>
      </c>
      <c r="AA2722" s="258">
        <v>8966.3777235123052</v>
      </c>
      <c r="AB2722" s="276">
        <v>1.0756211280604973</v>
      </c>
      <c r="AC2722" s="92"/>
      <c r="AD2722" s="257">
        <v>846250.7557645475</v>
      </c>
      <c r="AE2722" s="258">
        <v>8580.9749405014009</v>
      </c>
      <c r="AF2722" s="276">
        <v>1.0293875888317419</v>
      </c>
      <c r="AG2722" s="93"/>
      <c r="AH2722" s="257">
        <v>9970.1069052639996</v>
      </c>
      <c r="AI2722" s="258">
        <v>8457.0062533258752</v>
      </c>
      <c r="AJ2722" s="258">
        <v>8394.0830015964202</v>
      </c>
      <c r="AK2722" s="276">
        <v>1.0069677305178046</v>
      </c>
      <c r="AL2722" s="93"/>
      <c r="AM2722" s="257">
        <v>8363.9500000000007</v>
      </c>
      <c r="AN2722" s="258">
        <v>8345.4274244782991</v>
      </c>
      <c r="AO2722" s="276">
        <v>1.0011309290401031</v>
      </c>
      <c r="AQ2722" s="280">
        <v>9304.7003161207995</v>
      </c>
      <c r="AR2722" s="281">
        <v>9379.0848896238931</v>
      </c>
    </row>
    <row r="2723" spans="1:44" x14ac:dyDescent="0.2">
      <c r="A2723" s="260" t="s">
        <v>8390</v>
      </c>
      <c r="B2723" s="261" t="s">
        <v>319</v>
      </c>
      <c r="C2723" s="261" t="s">
        <v>330</v>
      </c>
      <c r="D2723" s="262" t="s">
        <v>8712</v>
      </c>
      <c r="E2723" s="257">
        <v>364</v>
      </c>
      <c r="F2723" s="258">
        <v>661</v>
      </c>
      <c r="G2723" s="258">
        <v>2286</v>
      </c>
      <c r="H2723" s="258">
        <v>1305</v>
      </c>
      <c r="I2723" s="258">
        <v>404</v>
      </c>
      <c r="J2723" s="258">
        <v>229</v>
      </c>
      <c r="K2723" s="259">
        <v>82</v>
      </c>
      <c r="L2723" s="257">
        <v>321</v>
      </c>
      <c r="M2723" s="258">
        <v>611</v>
      </c>
      <c r="N2723" s="258">
        <v>2221</v>
      </c>
      <c r="O2723" s="258">
        <v>1305</v>
      </c>
      <c r="P2723" s="258">
        <v>418</v>
      </c>
      <c r="Q2723" s="258">
        <v>282</v>
      </c>
      <c r="R2723" s="259">
        <v>163</v>
      </c>
      <c r="S2723" s="267">
        <v>10652</v>
      </c>
      <c r="T2723" s="90"/>
      <c r="U2723" s="260">
        <v>12</v>
      </c>
      <c r="V2723" s="273">
        <v>113.79154017556</v>
      </c>
      <c r="W2723" s="273">
        <v>121.437746478873</v>
      </c>
      <c r="X2723" s="274">
        <v>1.1960300989999999</v>
      </c>
      <c r="Z2723" s="257">
        <v>26827.09</v>
      </c>
      <c r="AA2723" s="258">
        <v>10387.322422250472</v>
      </c>
      <c r="AB2723" s="276">
        <v>0.97515231151431392</v>
      </c>
      <c r="AC2723" s="92"/>
      <c r="AD2723" s="257">
        <v>1135376.0318775715</v>
      </c>
      <c r="AE2723" s="258">
        <v>11512.7026017074</v>
      </c>
      <c r="AF2723" s="276">
        <v>1.0808019716210477</v>
      </c>
      <c r="AG2723" s="93"/>
      <c r="AH2723" s="257">
        <v>12740.112614547999</v>
      </c>
      <c r="AI2723" s="258">
        <v>10806.625553074282</v>
      </c>
      <c r="AJ2723" s="258">
        <v>10726.220265475655</v>
      </c>
      <c r="AK2723" s="276">
        <v>1.0069677305178046</v>
      </c>
      <c r="AL2723" s="93"/>
      <c r="AM2723" s="257">
        <v>10657.16</v>
      </c>
      <c r="AN2723" s="258">
        <v>10633.558944165512</v>
      </c>
      <c r="AO2723" s="276">
        <v>0.99826877057505747</v>
      </c>
      <c r="AQ2723" s="280">
        <v>11285.291434865092</v>
      </c>
      <c r="AR2723" s="281">
        <v>11375.509449601814</v>
      </c>
    </row>
    <row r="2724" spans="1:44" x14ac:dyDescent="0.2">
      <c r="A2724" s="260" t="s">
        <v>8390</v>
      </c>
      <c r="B2724" s="261" t="s">
        <v>319</v>
      </c>
      <c r="C2724" s="261" t="s">
        <v>461</v>
      </c>
      <c r="D2724" s="262" t="s">
        <v>8841</v>
      </c>
      <c r="E2724" s="257">
        <v>412</v>
      </c>
      <c r="F2724" s="258">
        <v>738</v>
      </c>
      <c r="G2724" s="258">
        <v>2185</v>
      </c>
      <c r="H2724" s="258">
        <v>1375</v>
      </c>
      <c r="I2724" s="258">
        <v>457</v>
      </c>
      <c r="J2724" s="258">
        <v>302</v>
      </c>
      <c r="K2724" s="259">
        <v>128</v>
      </c>
      <c r="L2724" s="257">
        <v>376</v>
      </c>
      <c r="M2724" s="258">
        <v>703</v>
      </c>
      <c r="N2724" s="258">
        <v>2312</v>
      </c>
      <c r="O2724" s="258">
        <v>1371</v>
      </c>
      <c r="P2724" s="258">
        <v>491</v>
      </c>
      <c r="Q2724" s="258">
        <v>439</v>
      </c>
      <c r="R2724" s="259">
        <v>303</v>
      </c>
      <c r="S2724" s="267">
        <v>11592</v>
      </c>
      <c r="T2724" s="90"/>
      <c r="U2724" s="260">
        <v>68</v>
      </c>
      <c r="V2724" s="273">
        <v>121.639177261358</v>
      </c>
      <c r="W2724" s="273">
        <v>121.846923807058</v>
      </c>
      <c r="X2724" s="274">
        <v>1.1953814220000001</v>
      </c>
      <c r="Z2724" s="257">
        <v>31122.1</v>
      </c>
      <c r="AA2724" s="258">
        <v>12050.329989481579</v>
      </c>
      <c r="AB2724" s="276">
        <v>1.0395384739028277</v>
      </c>
      <c r="AC2724" s="92"/>
      <c r="AD2724" s="257">
        <v>1260448.5715488284</v>
      </c>
      <c r="AE2724" s="258">
        <v>12780.937012552089</v>
      </c>
      <c r="AF2724" s="276">
        <v>1.1025653047405184</v>
      </c>
      <c r="AG2724" s="93"/>
      <c r="AH2724" s="257">
        <v>13856.861443824</v>
      </c>
      <c r="AI2724" s="258">
        <v>11753.892410122231</v>
      </c>
      <c r="AJ2724" s="258">
        <v>11669.708356858671</v>
      </c>
      <c r="AK2724" s="276">
        <v>1.0067036194667591</v>
      </c>
      <c r="AL2724" s="93"/>
      <c r="AM2724" s="257">
        <v>11621.24</v>
      </c>
      <c r="AN2724" s="258">
        <v>11595.50391889528</v>
      </c>
      <c r="AO2724" s="276">
        <v>1.0003022704361006</v>
      </c>
      <c r="AQ2724" s="280">
        <v>13379.384864309692</v>
      </c>
      <c r="AR2724" s="281">
        <v>13486.343691897204</v>
      </c>
    </row>
    <row r="2725" spans="1:44" x14ac:dyDescent="0.2">
      <c r="A2725" s="260" t="s">
        <v>8390</v>
      </c>
      <c r="B2725" s="261" t="s">
        <v>319</v>
      </c>
      <c r="C2725" s="261" t="s">
        <v>462</v>
      </c>
      <c r="D2725" s="262" t="s">
        <v>8842</v>
      </c>
      <c r="E2725" s="257">
        <v>396</v>
      </c>
      <c r="F2725" s="258">
        <v>835</v>
      </c>
      <c r="G2725" s="258">
        <v>2595</v>
      </c>
      <c r="H2725" s="258">
        <v>1950</v>
      </c>
      <c r="I2725" s="258">
        <v>736</v>
      </c>
      <c r="J2725" s="258">
        <v>401</v>
      </c>
      <c r="K2725" s="259">
        <v>135</v>
      </c>
      <c r="L2725" s="257">
        <v>409</v>
      </c>
      <c r="M2725" s="258">
        <v>769</v>
      </c>
      <c r="N2725" s="258">
        <v>2733</v>
      </c>
      <c r="O2725" s="258">
        <v>1997</v>
      </c>
      <c r="P2725" s="258">
        <v>740</v>
      </c>
      <c r="Q2725" s="258">
        <v>558</v>
      </c>
      <c r="R2725" s="259">
        <v>316</v>
      </c>
      <c r="S2725" s="267">
        <v>14570</v>
      </c>
      <c r="T2725" s="90"/>
      <c r="U2725" s="260">
        <v>75</v>
      </c>
      <c r="V2725" s="273">
        <v>84.057424437753895</v>
      </c>
      <c r="W2725" s="273">
        <v>78.3388248215266</v>
      </c>
      <c r="X2725" s="274">
        <v>1.137137855</v>
      </c>
      <c r="Z2725" s="257">
        <v>39900.329999999994</v>
      </c>
      <c r="AA2725" s="258">
        <v>15449.21914617624</v>
      </c>
      <c r="AB2725" s="276">
        <v>1.0603444849812107</v>
      </c>
      <c r="AC2725" s="92"/>
      <c r="AD2725" s="257">
        <v>1291177.3228305953</v>
      </c>
      <c r="AE2725" s="258">
        <v>13092.526270116197</v>
      </c>
      <c r="AF2725" s="276">
        <v>0.89859480234153721</v>
      </c>
      <c r="AG2725" s="93"/>
      <c r="AH2725" s="257">
        <v>16568.09854735</v>
      </c>
      <c r="AI2725" s="258">
        <v>14053.662047162185</v>
      </c>
      <c r="AJ2725" s="258">
        <v>14322.157782637849</v>
      </c>
      <c r="AK2725" s="276">
        <v>0.98298955268619415</v>
      </c>
      <c r="AL2725" s="93"/>
      <c r="AM2725" s="257">
        <v>14602.25</v>
      </c>
      <c r="AN2725" s="258">
        <v>14569.912255464013</v>
      </c>
      <c r="AO2725" s="276">
        <v>0.99999397772573873</v>
      </c>
      <c r="AQ2725" s="280">
        <v>13646.356810212674</v>
      </c>
      <c r="AR2725" s="281">
        <v>13755.449891850141</v>
      </c>
    </row>
    <row r="2726" spans="1:44" x14ac:dyDescent="0.2">
      <c r="A2726" s="260" t="s">
        <v>8390</v>
      </c>
      <c r="B2726" s="261" t="s">
        <v>319</v>
      </c>
      <c r="C2726" s="261" t="s">
        <v>463</v>
      </c>
      <c r="D2726" s="262" t="s">
        <v>8843</v>
      </c>
      <c r="E2726" s="257">
        <v>844</v>
      </c>
      <c r="F2726" s="258">
        <v>1643</v>
      </c>
      <c r="G2726" s="258">
        <v>3291</v>
      </c>
      <c r="H2726" s="258">
        <v>1168</v>
      </c>
      <c r="I2726" s="258">
        <v>222</v>
      </c>
      <c r="J2726" s="258">
        <v>183</v>
      </c>
      <c r="K2726" s="259">
        <v>44</v>
      </c>
      <c r="L2726" s="257">
        <v>845</v>
      </c>
      <c r="M2726" s="258">
        <v>1573</v>
      </c>
      <c r="N2726" s="258">
        <v>3538</v>
      </c>
      <c r="O2726" s="258">
        <v>1125</v>
      </c>
      <c r="P2726" s="258">
        <v>287</v>
      </c>
      <c r="Q2726" s="258">
        <v>208</v>
      </c>
      <c r="R2726" s="259">
        <v>90</v>
      </c>
      <c r="S2726" s="267">
        <v>15061</v>
      </c>
      <c r="T2726" s="90"/>
      <c r="U2726" s="260">
        <v>68</v>
      </c>
      <c r="V2726" s="273">
        <v>138.29387546611699</v>
      </c>
      <c r="W2726" s="273">
        <v>142.87988845362099</v>
      </c>
      <c r="X2726" s="274">
        <v>1.1899325380000001</v>
      </c>
      <c r="Z2726" s="257">
        <v>32746.51</v>
      </c>
      <c r="AA2726" s="258">
        <v>12679.293862042035</v>
      </c>
      <c r="AB2726" s="276">
        <v>0.8418626825603901</v>
      </c>
      <c r="AC2726" s="92"/>
      <c r="AD2726" s="257">
        <v>1778154.1922899003</v>
      </c>
      <c r="AE2726" s="258">
        <v>18030.467282244248</v>
      </c>
      <c r="AF2726" s="276">
        <v>1.1971626905414148</v>
      </c>
      <c r="AG2726" s="93"/>
      <c r="AH2726" s="257">
        <v>17921.573954818003</v>
      </c>
      <c r="AI2726" s="258">
        <v>15201.72897296779</v>
      </c>
      <c r="AJ2726" s="258">
        <v>15128.549907024539</v>
      </c>
      <c r="AK2726" s="276">
        <v>1.0044850877780054</v>
      </c>
      <c r="AL2726" s="93"/>
      <c r="AM2726" s="257">
        <v>15090.24</v>
      </c>
      <c r="AN2726" s="258">
        <v>15056.821566121196</v>
      </c>
      <c r="AO2726" s="276">
        <v>0.99972256597312237</v>
      </c>
      <c r="AQ2726" s="280">
        <v>15243.027389728873</v>
      </c>
      <c r="AR2726" s="281">
        <v>15364.884736312784</v>
      </c>
    </row>
    <row r="2727" spans="1:44" x14ac:dyDescent="0.2">
      <c r="A2727" s="260" t="s">
        <v>8390</v>
      </c>
      <c r="B2727" s="261" t="s">
        <v>319</v>
      </c>
      <c r="C2727" s="261" t="s">
        <v>331</v>
      </c>
      <c r="D2727" s="262" t="s">
        <v>8713</v>
      </c>
      <c r="E2727" s="257">
        <v>168</v>
      </c>
      <c r="F2727" s="258">
        <v>347</v>
      </c>
      <c r="G2727" s="258">
        <v>1021</v>
      </c>
      <c r="H2727" s="258">
        <v>504</v>
      </c>
      <c r="I2727" s="258">
        <v>179</v>
      </c>
      <c r="J2727" s="258">
        <v>59</v>
      </c>
      <c r="K2727" s="259">
        <v>29</v>
      </c>
      <c r="L2727" s="257">
        <v>170</v>
      </c>
      <c r="M2727" s="258">
        <v>347</v>
      </c>
      <c r="N2727" s="258">
        <v>1086</v>
      </c>
      <c r="O2727" s="258">
        <v>534</v>
      </c>
      <c r="P2727" s="258">
        <v>201</v>
      </c>
      <c r="Q2727" s="258">
        <v>96</v>
      </c>
      <c r="R2727" s="259">
        <v>50</v>
      </c>
      <c r="S2727" s="267">
        <v>4791</v>
      </c>
      <c r="T2727" s="90"/>
      <c r="U2727" s="260">
        <v>2</v>
      </c>
      <c r="V2727" s="273">
        <v>119.577774383093</v>
      </c>
      <c r="W2727" s="273">
        <v>110.647157190635</v>
      </c>
      <c r="X2727" s="274">
        <v>1.1960300989999999</v>
      </c>
      <c r="Z2727" s="257">
        <v>11516.53</v>
      </c>
      <c r="AA2727" s="258">
        <v>4459.1459713118429</v>
      </c>
      <c r="AB2727" s="276">
        <v>0.93073387002960617</v>
      </c>
      <c r="AC2727" s="92"/>
      <c r="AD2727" s="257">
        <v>505663.01302922814</v>
      </c>
      <c r="AE2727" s="258">
        <v>5127.4183373958531</v>
      </c>
      <c r="AF2727" s="276">
        <v>1.0702188139001989</v>
      </c>
      <c r="AG2727" s="93"/>
      <c r="AH2727" s="257">
        <v>5730.1802043089992</v>
      </c>
      <c r="AI2727" s="258">
        <v>4860.546660230837</v>
      </c>
      <c r="AJ2727" s="258">
        <v>4824.3823969108016</v>
      </c>
      <c r="AK2727" s="276">
        <v>1.0069677305178046</v>
      </c>
      <c r="AL2727" s="93"/>
      <c r="AM2727" s="257">
        <v>4791.8599999999997</v>
      </c>
      <c r="AN2727" s="258">
        <v>4781.2480775543345</v>
      </c>
      <c r="AO2727" s="276">
        <v>0.99796453298984233</v>
      </c>
      <c r="AQ2727" s="280">
        <v>4795.7322826916989</v>
      </c>
      <c r="AR2727" s="281">
        <v>4834.0708092818568</v>
      </c>
    </row>
    <row r="2728" spans="1:44" x14ac:dyDescent="0.2">
      <c r="A2728" s="260" t="s">
        <v>8390</v>
      </c>
      <c r="B2728" s="261" t="s">
        <v>319</v>
      </c>
      <c r="C2728" s="261" t="s">
        <v>332</v>
      </c>
      <c r="D2728" s="262" t="s">
        <v>8714</v>
      </c>
      <c r="E2728" s="257">
        <v>257</v>
      </c>
      <c r="F2728" s="258">
        <v>462</v>
      </c>
      <c r="G2728" s="258">
        <v>1694</v>
      </c>
      <c r="H2728" s="258">
        <v>954</v>
      </c>
      <c r="I2728" s="258">
        <v>265</v>
      </c>
      <c r="J2728" s="258">
        <v>132</v>
      </c>
      <c r="K2728" s="259">
        <v>39</v>
      </c>
      <c r="L2728" s="257">
        <v>216</v>
      </c>
      <c r="M2728" s="258">
        <v>373</v>
      </c>
      <c r="N2728" s="258">
        <v>1597</v>
      </c>
      <c r="O2728" s="258">
        <v>839</v>
      </c>
      <c r="P2728" s="258">
        <v>256</v>
      </c>
      <c r="Q2728" s="258">
        <v>208</v>
      </c>
      <c r="R2728" s="259">
        <v>79</v>
      </c>
      <c r="S2728" s="267">
        <v>7371</v>
      </c>
      <c r="T2728" s="90"/>
      <c r="U2728" s="260">
        <v>25</v>
      </c>
      <c r="V2728" s="273">
        <v>117.543719065235</v>
      </c>
      <c r="W2728" s="273">
        <v>123.01655584204001</v>
      </c>
      <c r="X2728" s="274">
        <v>1.1953814220000001</v>
      </c>
      <c r="Z2728" s="257">
        <v>18023.460000000003</v>
      </c>
      <c r="AA2728" s="258">
        <v>6978.5985056349573</v>
      </c>
      <c r="AB2728" s="276">
        <v>0.94676414402861986</v>
      </c>
      <c r="AC2728" s="92"/>
      <c r="AD2728" s="257">
        <v>795638.58024549519</v>
      </c>
      <c r="AE2728" s="258">
        <v>8067.7679426289133</v>
      </c>
      <c r="AF2728" s="276">
        <v>1.0945282787449346</v>
      </c>
      <c r="AG2728" s="93"/>
      <c r="AH2728" s="257">
        <v>8811.1564615620009</v>
      </c>
      <c r="AI2728" s="258">
        <v>7473.9424564364199</v>
      </c>
      <c r="AJ2728" s="258">
        <v>7420.412379089481</v>
      </c>
      <c r="AK2728" s="276">
        <v>1.0067036194667591</v>
      </c>
      <c r="AL2728" s="93"/>
      <c r="AM2728" s="257">
        <v>7381.75</v>
      </c>
      <c r="AN2728" s="258">
        <v>7365.4025778062605</v>
      </c>
      <c r="AO2728" s="276">
        <v>0.99924061562966493</v>
      </c>
      <c r="AQ2728" s="280">
        <v>7683.6382197301527</v>
      </c>
      <c r="AR2728" s="281">
        <v>7745.0635351630926</v>
      </c>
    </row>
    <row r="2729" spans="1:44" x14ac:dyDescent="0.2">
      <c r="A2729" s="260" t="s">
        <v>8390</v>
      </c>
      <c r="B2729" s="261" t="s">
        <v>317</v>
      </c>
      <c r="C2729" s="261" t="s">
        <v>333</v>
      </c>
      <c r="D2729" s="262" t="s">
        <v>8715</v>
      </c>
      <c r="E2729" s="257">
        <v>326</v>
      </c>
      <c r="F2729" s="258">
        <v>580</v>
      </c>
      <c r="G2729" s="258">
        <v>1779</v>
      </c>
      <c r="H2729" s="258">
        <v>1123</v>
      </c>
      <c r="I2729" s="258">
        <v>378</v>
      </c>
      <c r="J2729" s="258">
        <v>199</v>
      </c>
      <c r="K2729" s="259">
        <v>73</v>
      </c>
      <c r="L2729" s="257">
        <v>249</v>
      </c>
      <c r="M2729" s="258">
        <v>488</v>
      </c>
      <c r="N2729" s="258">
        <v>1760</v>
      </c>
      <c r="O2729" s="258">
        <v>1248</v>
      </c>
      <c r="P2729" s="258">
        <v>437</v>
      </c>
      <c r="Q2729" s="258">
        <v>298</v>
      </c>
      <c r="R2729" s="259">
        <v>152</v>
      </c>
      <c r="S2729" s="267">
        <v>9090</v>
      </c>
      <c r="T2729" s="90"/>
      <c r="U2729" s="260">
        <v>9</v>
      </c>
      <c r="V2729" s="273">
        <v>112.594604142889</v>
      </c>
      <c r="W2729" s="273">
        <v>129.19603960396</v>
      </c>
      <c r="X2729" s="274">
        <v>1.1960300989999999</v>
      </c>
      <c r="Z2729" s="257">
        <v>23880.149999999998</v>
      </c>
      <c r="AA2729" s="258">
        <v>9246.2811859841895</v>
      </c>
      <c r="AB2729" s="276">
        <v>1.0171926497232331</v>
      </c>
      <c r="AC2729" s="92"/>
      <c r="AD2729" s="257">
        <v>982741.12704571069</v>
      </c>
      <c r="AE2729" s="258">
        <v>9964.9860596705075</v>
      </c>
      <c r="AF2729" s="276">
        <v>1.0962580923729932</v>
      </c>
      <c r="AG2729" s="93"/>
      <c r="AH2729" s="257">
        <v>10871.91359991</v>
      </c>
      <c r="AI2729" s="258">
        <v>9221.9513966809263</v>
      </c>
      <c r="AJ2729" s="258">
        <v>9153.3366704068449</v>
      </c>
      <c r="AK2729" s="276">
        <v>1.0069677305178046</v>
      </c>
      <c r="AL2729" s="93"/>
      <c r="AM2729" s="257">
        <v>9093.8700000000008</v>
      </c>
      <c r="AN2729" s="258">
        <v>9073.7309635567472</v>
      </c>
      <c r="AO2729" s="276">
        <v>0.99821022701394357</v>
      </c>
      <c r="AQ2729" s="280">
        <v>10188.669553733838</v>
      </c>
      <c r="AR2729" s="281">
        <v>10270.120843250965</v>
      </c>
    </row>
    <row r="2730" spans="1:44" x14ac:dyDescent="0.2">
      <c r="A2730" s="260" t="s">
        <v>8390</v>
      </c>
      <c r="B2730" s="261" t="s">
        <v>319</v>
      </c>
      <c r="C2730" s="261" t="s">
        <v>464</v>
      </c>
      <c r="D2730" s="262" t="s">
        <v>8844</v>
      </c>
      <c r="E2730" s="257">
        <v>341</v>
      </c>
      <c r="F2730" s="258">
        <v>671</v>
      </c>
      <c r="G2730" s="258">
        <v>2039</v>
      </c>
      <c r="H2730" s="258">
        <v>1518</v>
      </c>
      <c r="I2730" s="258">
        <v>632</v>
      </c>
      <c r="J2730" s="258">
        <v>401</v>
      </c>
      <c r="K2730" s="259">
        <v>114</v>
      </c>
      <c r="L2730" s="257">
        <v>298</v>
      </c>
      <c r="M2730" s="258">
        <v>659</v>
      </c>
      <c r="N2730" s="258">
        <v>2104</v>
      </c>
      <c r="O2730" s="258">
        <v>1640</v>
      </c>
      <c r="P2730" s="258">
        <v>725</v>
      </c>
      <c r="Q2730" s="258">
        <v>515</v>
      </c>
      <c r="R2730" s="259">
        <v>219</v>
      </c>
      <c r="S2730" s="267">
        <v>11876</v>
      </c>
      <c r="T2730" s="90"/>
      <c r="U2730" s="260">
        <v>27</v>
      </c>
      <c r="V2730" s="273">
        <v>75.893979137121605</v>
      </c>
      <c r="W2730" s="273">
        <v>79.289347368421005</v>
      </c>
      <c r="X2730" s="274">
        <v>1.136777618</v>
      </c>
      <c r="Z2730" s="257">
        <v>33351.740000000005</v>
      </c>
      <c r="AA2730" s="258">
        <v>12913.636056801837</v>
      </c>
      <c r="AB2730" s="276">
        <v>1.0873725207815625</v>
      </c>
      <c r="AC2730" s="92"/>
      <c r="AD2730" s="257">
        <v>1029792.4071569886</v>
      </c>
      <c r="AE2730" s="258">
        <v>10442.085610605172</v>
      </c>
      <c r="AF2730" s="276">
        <v>0.8792594821998293</v>
      </c>
      <c r="AG2730" s="93"/>
      <c r="AH2730" s="257">
        <v>13500.370991368</v>
      </c>
      <c r="AI2730" s="258">
        <v>11451.504279852576</v>
      </c>
      <c r="AJ2730" s="258">
        <v>11672.242054329236</v>
      </c>
      <c r="AK2730" s="276">
        <v>0.98284288096406491</v>
      </c>
      <c r="AL2730" s="93"/>
      <c r="AM2730" s="257">
        <v>11887.61</v>
      </c>
      <c r="AN2730" s="258">
        <v>11861.284023159209</v>
      </c>
      <c r="AO2730" s="276">
        <v>0.99876086419326449</v>
      </c>
      <c r="AQ2730" s="280">
        <v>11145.799232180903</v>
      </c>
      <c r="AR2730" s="281">
        <v>11234.902104285282</v>
      </c>
    </row>
    <row r="2731" spans="1:44" x14ac:dyDescent="0.2">
      <c r="A2731" s="260" t="s">
        <v>8390</v>
      </c>
      <c r="B2731" s="261" t="s">
        <v>317</v>
      </c>
      <c r="C2731" s="261" t="s">
        <v>334</v>
      </c>
      <c r="D2731" s="262" t="s">
        <v>8716</v>
      </c>
      <c r="E2731" s="257">
        <v>125</v>
      </c>
      <c r="F2731" s="258">
        <v>186</v>
      </c>
      <c r="G2731" s="258">
        <v>2800</v>
      </c>
      <c r="H2731" s="258">
        <v>369</v>
      </c>
      <c r="I2731" s="258">
        <v>95</v>
      </c>
      <c r="J2731" s="258">
        <v>66</v>
      </c>
      <c r="K2731" s="259">
        <v>33</v>
      </c>
      <c r="L2731" s="257">
        <v>137</v>
      </c>
      <c r="M2731" s="258">
        <v>203</v>
      </c>
      <c r="N2731" s="258">
        <v>3473</v>
      </c>
      <c r="O2731" s="258">
        <v>371</v>
      </c>
      <c r="P2731" s="258">
        <v>124</v>
      </c>
      <c r="Q2731" s="258">
        <v>94</v>
      </c>
      <c r="R2731" s="259">
        <v>37</v>
      </c>
      <c r="S2731" s="267">
        <v>8113</v>
      </c>
      <c r="T2731" s="90"/>
      <c r="U2731" s="260">
        <v>0</v>
      </c>
      <c r="V2731" s="273">
        <v>97.133892487672099</v>
      </c>
      <c r="W2731" s="273">
        <v>92.453961984695098</v>
      </c>
      <c r="X2731" s="274">
        <v>1.1960300989999999</v>
      </c>
      <c r="Z2731" s="257">
        <v>16355.13</v>
      </c>
      <c r="AA2731" s="258">
        <v>6332.6290167074158</v>
      </c>
      <c r="AB2731" s="276">
        <v>0.78055331156260521</v>
      </c>
      <c r="AC2731" s="92"/>
      <c r="AD2731" s="257">
        <v>773783.18441629549</v>
      </c>
      <c r="AE2731" s="258">
        <v>7846.1544283748945</v>
      </c>
      <c r="AF2731" s="276">
        <v>0.9671088904689874</v>
      </c>
      <c r="AG2731" s="93"/>
      <c r="AH2731" s="257">
        <v>9703.3921931869991</v>
      </c>
      <c r="AI2731" s="258">
        <v>8230.7691618561439</v>
      </c>
      <c r="AJ2731" s="258">
        <v>8169.5291976909493</v>
      </c>
      <c r="AK2731" s="276">
        <v>1.0069677305178046</v>
      </c>
      <c r="AL2731" s="93"/>
      <c r="AM2731" s="257">
        <v>8113</v>
      </c>
      <c r="AN2731" s="258">
        <v>8095.0331715029897</v>
      </c>
      <c r="AO2731" s="276">
        <v>0.99778542727757791</v>
      </c>
      <c r="AQ2731" s="280">
        <v>6153.3572832350746</v>
      </c>
      <c r="AR2731" s="281">
        <v>6202.5490725001828</v>
      </c>
    </row>
    <row r="2732" spans="1:44" x14ac:dyDescent="0.2">
      <c r="A2732" s="260" t="s">
        <v>8390</v>
      </c>
      <c r="B2732" s="261" t="s">
        <v>317</v>
      </c>
      <c r="C2732" s="261" t="s">
        <v>335</v>
      </c>
      <c r="D2732" s="262" t="s">
        <v>8717</v>
      </c>
      <c r="E2732" s="257">
        <v>135</v>
      </c>
      <c r="F2732" s="258">
        <v>232</v>
      </c>
      <c r="G2732" s="258">
        <v>1129</v>
      </c>
      <c r="H2732" s="258">
        <v>598</v>
      </c>
      <c r="I2732" s="258">
        <v>191</v>
      </c>
      <c r="J2732" s="258">
        <v>101</v>
      </c>
      <c r="K2732" s="259">
        <v>44</v>
      </c>
      <c r="L2732" s="257">
        <v>130</v>
      </c>
      <c r="M2732" s="258">
        <v>221</v>
      </c>
      <c r="N2732" s="258">
        <v>984</v>
      </c>
      <c r="O2732" s="258">
        <v>569</v>
      </c>
      <c r="P2732" s="258">
        <v>201</v>
      </c>
      <c r="Q2732" s="258">
        <v>126</v>
      </c>
      <c r="R2732" s="259">
        <v>84</v>
      </c>
      <c r="S2732" s="267">
        <v>4745</v>
      </c>
      <c r="T2732" s="90"/>
      <c r="U2732" s="260">
        <v>54</v>
      </c>
      <c r="V2732" s="273">
        <v>99.179429466132703</v>
      </c>
      <c r="W2732" s="273">
        <v>97.4221285563751</v>
      </c>
      <c r="X2732" s="274">
        <v>1.1960300989999999</v>
      </c>
      <c r="Z2732" s="257">
        <v>12013.989999999998</v>
      </c>
      <c r="AA2732" s="258">
        <v>4651.7601315570537</v>
      </c>
      <c r="AB2732" s="276">
        <v>0.9803498696642895</v>
      </c>
      <c r="AC2732" s="92"/>
      <c r="AD2732" s="257">
        <v>460673.88216410717</v>
      </c>
      <c r="AE2732" s="258">
        <v>4671.2289609978807</v>
      </c>
      <c r="AF2732" s="276">
        <v>0.98445288956751964</v>
      </c>
      <c r="AG2732" s="93"/>
      <c r="AH2732" s="257">
        <v>5675.1628197549999</v>
      </c>
      <c r="AI2732" s="258">
        <v>4813.8789193895482</v>
      </c>
      <c r="AJ2732" s="258">
        <v>4778.0618813069832</v>
      </c>
      <c r="AK2732" s="276">
        <v>1.0069677305178046</v>
      </c>
      <c r="AL2732" s="93"/>
      <c r="AM2732" s="257">
        <v>4768.22</v>
      </c>
      <c r="AN2732" s="258">
        <v>4757.6604300534927</v>
      </c>
      <c r="AO2732" s="276">
        <v>1.0026681622873537</v>
      </c>
      <c r="AQ2732" s="280">
        <v>4623.6508200459157</v>
      </c>
      <c r="AR2732" s="281">
        <v>4660.6136756556207</v>
      </c>
    </row>
    <row r="2733" spans="1:44" x14ac:dyDescent="0.2">
      <c r="A2733" s="260" t="s">
        <v>8390</v>
      </c>
      <c r="B2733" s="261" t="s">
        <v>317</v>
      </c>
      <c r="C2733" s="261" t="s">
        <v>336</v>
      </c>
      <c r="D2733" s="262" t="s">
        <v>8718</v>
      </c>
      <c r="E2733" s="257">
        <v>227</v>
      </c>
      <c r="F2733" s="258">
        <v>343</v>
      </c>
      <c r="G2733" s="258">
        <v>1045</v>
      </c>
      <c r="H2733" s="258">
        <v>580</v>
      </c>
      <c r="I2733" s="258">
        <v>204</v>
      </c>
      <c r="J2733" s="258">
        <v>85</v>
      </c>
      <c r="K2733" s="259">
        <v>32</v>
      </c>
      <c r="L2733" s="257">
        <v>187</v>
      </c>
      <c r="M2733" s="258">
        <v>342</v>
      </c>
      <c r="N2733" s="258">
        <v>1046</v>
      </c>
      <c r="O2733" s="258">
        <v>600</v>
      </c>
      <c r="P2733" s="258">
        <v>197</v>
      </c>
      <c r="Q2733" s="258">
        <v>133</v>
      </c>
      <c r="R2733" s="259">
        <v>77</v>
      </c>
      <c r="S2733" s="267">
        <v>5098</v>
      </c>
      <c r="T2733" s="90"/>
      <c r="U2733" s="260">
        <v>53</v>
      </c>
      <c r="V2733" s="273">
        <v>120.358145063511</v>
      </c>
      <c r="W2733" s="273">
        <v>128.40290309925399</v>
      </c>
      <c r="X2733" s="274">
        <v>1.195952729</v>
      </c>
      <c r="Z2733" s="257">
        <v>12804.660000000002</v>
      </c>
      <c r="AA2733" s="258">
        <v>4957.9038176445438</v>
      </c>
      <c r="AB2733" s="276">
        <v>0.97251938361014978</v>
      </c>
      <c r="AC2733" s="92"/>
      <c r="AD2733" s="257">
        <v>560535.30069584562</v>
      </c>
      <c r="AE2733" s="258">
        <v>5683.8228335665308</v>
      </c>
      <c r="AF2733" s="276">
        <v>1.1149122859094804</v>
      </c>
      <c r="AG2733" s="93"/>
      <c r="AH2733" s="257">
        <v>6096.9670124419999</v>
      </c>
      <c r="AI2733" s="258">
        <v>5171.6685327937557</v>
      </c>
      <c r="AJ2733" s="258">
        <v>5133.3608957410033</v>
      </c>
      <c r="AK2733" s="276">
        <v>1.0069362290586512</v>
      </c>
      <c r="AL2733" s="93"/>
      <c r="AM2733" s="257">
        <v>5120.79</v>
      </c>
      <c r="AN2733" s="258">
        <v>5109.4496381487479</v>
      </c>
      <c r="AO2733" s="276">
        <v>1.0022459078361607</v>
      </c>
      <c r="AQ2733" s="280">
        <v>5578.4694246470544</v>
      </c>
      <c r="AR2733" s="281">
        <v>5623.0653874244372</v>
      </c>
    </row>
    <row r="2734" spans="1:44" x14ac:dyDescent="0.2">
      <c r="A2734" s="260" t="s">
        <v>8390</v>
      </c>
      <c r="B2734" s="261" t="s">
        <v>317</v>
      </c>
      <c r="C2734" s="261" t="s">
        <v>337</v>
      </c>
      <c r="D2734" s="262" t="s">
        <v>8719</v>
      </c>
      <c r="E2734" s="257">
        <v>84</v>
      </c>
      <c r="F2734" s="258">
        <v>129</v>
      </c>
      <c r="G2734" s="258">
        <v>481</v>
      </c>
      <c r="H2734" s="258">
        <v>298</v>
      </c>
      <c r="I2734" s="258">
        <v>120</v>
      </c>
      <c r="J2734" s="258">
        <v>85</v>
      </c>
      <c r="K2734" s="259">
        <v>16</v>
      </c>
      <c r="L2734" s="257">
        <v>91</v>
      </c>
      <c r="M2734" s="258">
        <v>110</v>
      </c>
      <c r="N2734" s="258">
        <v>443</v>
      </c>
      <c r="O2734" s="258">
        <v>257</v>
      </c>
      <c r="P2734" s="258">
        <v>107</v>
      </c>
      <c r="Q2734" s="258">
        <v>93</v>
      </c>
      <c r="R2734" s="259">
        <v>40</v>
      </c>
      <c r="S2734" s="267">
        <v>2354</v>
      </c>
      <c r="T2734" s="90"/>
      <c r="U2734" s="260">
        <v>11</v>
      </c>
      <c r="V2734" s="273">
        <v>113.27306419283001</v>
      </c>
      <c r="W2734" s="273">
        <v>122.219294517637</v>
      </c>
      <c r="X2734" s="274">
        <v>1.1960300989999999</v>
      </c>
      <c r="Z2734" s="257">
        <v>6373.2800000000007</v>
      </c>
      <c r="AA2734" s="258">
        <v>2467.7038861568844</v>
      </c>
      <c r="AB2734" s="276">
        <v>1.0483024155296876</v>
      </c>
      <c r="AC2734" s="92"/>
      <c r="AD2734" s="257">
        <v>251025.14788082606</v>
      </c>
      <c r="AE2734" s="258">
        <v>2545.3927086362874</v>
      </c>
      <c r="AF2734" s="276">
        <v>1.0813053137792215</v>
      </c>
      <c r="AG2734" s="93"/>
      <c r="AH2734" s="257">
        <v>2815.4548530459997</v>
      </c>
      <c r="AI2734" s="258">
        <v>2388.1709117477335</v>
      </c>
      <c r="AJ2734" s="258">
        <v>2370.4020376389121</v>
      </c>
      <c r="AK2734" s="276">
        <v>1.0069677305178046</v>
      </c>
      <c r="AL2734" s="93"/>
      <c r="AM2734" s="257">
        <v>2358.73</v>
      </c>
      <c r="AN2734" s="258">
        <v>2353.5064208824415</v>
      </c>
      <c r="AO2734" s="276">
        <v>0.99979032322958428</v>
      </c>
      <c r="AQ2734" s="280">
        <v>2686.3702206554512</v>
      </c>
      <c r="AR2734" s="281">
        <v>2707.8458723525473</v>
      </c>
    </row>
    <row r="2735" spans="1:44" x14ac:dyDescent="0.2">
      <c r="A2735" s="260" t="s">
        <v>8390</v>
      </c>
      <c r="B2735" s="261" t="s">
        <v>319</v>
      </c>
      <c r="C2735" s="261" t="s">
        <v>465</v>
      </c>
      <c r="D2735" s="262" t="s">
        <v>8845</v>
      </c>
      <c r="E2735" s="257">
        <v>212</v>
      </c>
      <c r="F2735" s="258">
        <v>505</v>
      </c>
      <c r="G2735" s="258">
        <v>1290</v>
      </c>
      <c r="H2735" s="258">
        <v>1037</v>
      </c>
      <c r="I2735" s="258">
        <v>349</v>
      </c>
      <c r="J2735" s="258">
        <v>276</v>
      </c>
      <c r="K2735" s="259">
        <v>81</v>
      </c>
      <c r="L2735" s="257">
        <v>194</v>
      </c>
      <c r="M2735" s="258">
        <v>451</v>
      </c>
      <c r="N2735" s="258">
        <v>1372</v>
      </c>
      <c r="O2735" s="258">
        <v>1021</v>
      </c>
      <c r="P2735" s="258">
        <v>386</v>
      </c>
      <c r="Q2735" s="258">
        <v>327</v>
      </c>
      <c r="R2735" s="259">
        <v>107</v>
      </c>
      <c r="S2735" s="267">
        <v>7608</v>
      </c>
      <c r="T2735" s="90"/>
      <c r="U2735" s="260">
        <v>10</v>
      </c>
      <c r="V2735" s="273">
        <v>83.204114302499306</v>
      </c>
      <c r="W2735" s="273">
        <v>79.343297340005194</v>
      </c>
      <c r="X2735" s="274">
        <v>1.137137855</v>
      </c>
      <c r="Z2735" s="257">
        <v>20831.730000000003</v>
      </c>
      <c r="AA2735" s="258">
        <v>8065.9473734671883</v>
      </c>
      <c r="AB2735" s="276">
        <v>1.0601928724325957</v>
      </c>
      <c r="AC2735" s="92"/>
      <c r="AD2735" s="257">
        <v>674326.50980343821</v>
      </c>
      <c r="AE2735" s="258">
        <v>6837.6646554499739</v>
      </c>
      <c r="AF2735" s="276">
        <v>0.89874666869742037</v>
      </c>
      <c r="AG2735" s="93"/>
      <c r="AH2735" s="257">
        <v>8651.3448008399992</v>
      </c>
      <c r="AI2735" s="258">
        <v>7338.3844100761762</v>
      </c>
      <c r="AJ2735" s="258">
        <v>7478.5845168365649</v>
      </c>
      <c r="AK2735" s="276">
        <v>0.98298955268619415</v>
      </c>
      <c r="AL2735" s="93"/>
      <c r="AM2735" s="257">
        <v>7612.3</v>
      </c>
      <c r="AN2735" s="258">
        <v>7595.4420080651062</v>
      </c>
      <c r="AO2735" s="276">
        <v>0.99834937014525582</v>
      </c>
      <c r="AQ2735" s="280">
        <v>7114.1681864717712</v>
      </c>
      <c r="AR2735" s="281">
        <v>7171.04098714254</v>
      </c>
    </row>
    <row r="2736" spans="1:44" x14ac:dyDescent="0.2">
      <c r="A2736" s="260" t="s">
        <v>8390</v>
      </c>
      <c r="B2736" s="261" t="s">
        <v>317</v>
      </c>
      <c r="C2736" s="261" t="s">
        <v>338</v>
      </c>
      <c r="D2736" s="262" t="s">
        <v>8720</v>
      </c>
      <c r="E2736" s="257">
        <v>224</v>
      </c>
      <c r="F2736" s="258">
        <v>344</v>
      </c>
      <c r="G2736" s="258">
        <v>1189</v>
      </c>
      <c r="H2736" s="258">
        <v>755</v>
      </c>
      <c r="I2736" s="258">
        <v>254</v>
      </c>
      <c r="J2736" s="258">
        <v>146</v>
      </c>
      <c r="K2736" s="259">
        <v>48</v>
      </c>
      <c r="L2736" s="257">
        <v>180</v>
      </c>
      <c r="M2736" s="258">
        <v>352</v>
      </c>
      <c r="N2736" s="258">
        <v>1228</v>
      </c>
      <c r="O2736" s="258">
        <v>795</v>
      </c>
      <c r="P2736" s="258">
        <v>276</v>
      </c>
      <c r="Q2736" s="258">
        <v>190</v>
      </c>
      <c r="R2736" s="259">
        <v>129</v>
      </c>
      <c r="S2736" s="267">
        <v>6110</v>
      </c>
      <c r="T2736" s="90"/>
      <c r="U2736" s="260">
        <v>65</v>
      </c>
      <c r="V2736" s="273">
        <v>107.700726939791</v>
      </c>
      <c r="W2736" s="273">
        <v>115.615208128482</v>
      </c>
      <c r="X2736" s="274">
        <v>1.1960300989999999</v>
      </c>
      <c r="Z2736" s="257">
        <v>16130.269999999999</v>
      </c>
      <c r="AA2736" s="258">
        <v>6245.5642877387781</v>
      </c>
      <c r="AB2736" s="276">
        <v>1.0221872811356429</v>
      </c>
      <c r="AC2736" s="92"/>
      <c r="AD2736" s="257">
        <v>633111.48826780578</v>
      </c>
      <c r="AE2736" s="258">
        <v>6419.7447132101979</v>
      </c>
      <c r="AF2736" s="276">
        <v>1.05069471574635</v>
      </c>
      <c r="AG2736" s="93"/>
      <c r="AH2736" s="257">
        <v>7307.7439048899996</v>
      </c>
      <c r="AI2736" s="258">
        <v>6198.6934030495549</v>
      </c>
      <c r="AJ2736" s="258">
        <v>6152.5728334637861</v>
      </c>
      <c r="AK2736" s="276">
        <v>1.0069677305178046</v>
      </c>
      <c r="AL2736" s="93"/>
      <c r="AM2736" s="257">
        <v>6137.95</v>
      </c>
      <c r="AN2736" s="258">
        <v>6124.3570633584095</v>
      </c>
      <c r="AO2736" s="276">
        <v>1.0023497648704434</v>
      </c>
      <c r="AQ2736" s="280">
        <v>6623.4319283577397</v>
      </c>
      <c r="AR2736" s="281">
        <v>6676.3816357506876</v>
      </c>
    </row>
    <row r="2737" spans="1:44" x14ac:dyDescent="0.2">
      <c r="A2737" s="260" t="s">
        <v>8390</v>
      </c>
      <c r="B2737" s="261" t="s">
        <v>466</v>
      </c>
      <c r="C2737" s="261" t="s">
        <v>467</v>
      </c>
      <c r="D2737" s="262" t="s">
        <v>8801</v>
      </c>
      <c r="E2737" s="257">
        <v>331</v>
      </c>
      <c r="F2737" s="258">
        <v>641</v>
      </c>
      <c r="G2737" s="258">
        <v>2109</v>
      </c>
      <c r="H2737" s="258">
        <v>1494</v>
      </c>
      <c r="I2737" s="258">
        <v>567</v>
      </c>
      <c r="J2737" s="258">
        <v>341</v>
      </c>
      <c r="K2737" s="259">
        <v>120</v>
      </c>
      <c r="L2737" s="257">
        <v>317</v>
      </c>
      <c r="M2737" s="258">
        <v>614</v>
      </c>
      <c r="N2737" s="258">
        <v>2086</v>
      </c>
      <c r="O2737" s="258">
        <v>1541</v>
      </c>
      <c r="P2737" s="258">
        <v>611</v>
      </c>
      <c r="Q2737" s="258">
        <v>468</v>
      </c>
      <c r="R2737" s="259">
        <v>237</v>
      </c>
      <c r="S2737" s="267">
        <v>11477</v>
      </c>
      <c r="T2737" s="90"/>
      <c r="U2737" s="260">
        <v>100</v>
      </c>
      <c r="V2737" s="273">
        <v>111.05245852673799</v>
      </c>
      <c r="W2737" s="273">
        <v>113.554422657952</v>
      </c>
      <c r="X2737" s="274">
        <v>1.1953814220000001</v>
      </c>
      <c r="Z2737" s="257">
        <v>31622.850000000006</v>
      </c>
      <c r="AA2737" s="258">
        <v>12244.218022173236</v>
      </c>
      <c r="AB2737" s="276">
        <v>1.0668483072382362</v>
      </c>
      <c r="AC2737" s="92"/>
      <c r="AD2737" s="257">
        <v>1193680.2437296615</v>
      </c>
      <c r="AE2737" s="258">
        <v>12103.906777798758</v>
      </c>
      <c r="AF2737" s="276">
        <v>1.0546228786092846</v>
      </c>
      <c r="AG2737" s="93"/>
      <c r="AH2737" s="257">
        <v>13719.392580294001</v>
      </c>
      <c r="AI2737" s="258">
        <v>11637.286334624989</v>
      </c>
      <c r="AJ2737" s="258">
        <v>11553.937440619993</v>
      </c>
      <c r="AK2737" s="276">
        <v>1.0067036194667589</v>
      </c>
      <c r="AL2737" s="93"/>
      <c r="AM2737" s="257">
        <v>11520</v>
      </c>
      <c r="AN2737" s="258">
        <v>11494.488122237697</v>
      </c>
      <c r="AO2737" s="276">
        <v>1.0015237537891171</v>
      </c>
      <c r="AQ2737" s="280">
        <v>13019.404697059836</v>
      </c>
      <c r="AR2737" s="281">
        <v>13123.485734895854</v>
      </c>
    </row>
    <row r="2738" spans="1:44" x14ac:dyDescent="0.2">
      <c r="A2738" s="260" t="s">
        <v>8390</v>
      </c>
      <c r="B2738" s="261" t="s">
        <v>317</v>
      </c>
      <c r="C2738" s="261" t="s">
        <v>385</v>
      </c>
      <c r="D2738" s="262" t="s">
        <v>8766</v>
      </c>
      <c r="E2738" s="257">
        <v>300</v>
      </c>
      <c r="F2738" s="258">
        <v>541</v>
      </c>
      <c r="G2738" s="258">
        <v>1629</v>
      </c>
      <c r="H2738" s="258">
        <v>529</v>
      </c>
      <c r="I2738" s="258">
        <v>90</v>
      </c>
      <c r="J2738" s="258">
        <v>79</v>
      </c>
      <c r="K2738" s="259">
        <v>22</v>
      </c>
      <c r="L2738" s="257">
        <v>243</v>
      </c>
      <c r="M2738" s="258">
        <v>509</v>
      </c>
      <c r="N2738" s="258">
        <v>1304</v>
      </c>
      <c r="O2738" s="258">
        <v>386</v>
      </c>
      <c r="P2738" s="258">
        <v>94</v>
      </c>
      <c r="Q2738" s="258">
        <v>74</v>
      </c>
      <c r="R2738" s="259">
        <v>18</v>
      </c>
      <c r="S2738" s="267">
        <v>5818</v>
      </c>
      <c r="T2738" s="90"/>
      <c r="U2738" s="260">
        <v>10</v>
      </c>
      <c r="V2738" s="273">
        <v>134.196731901753</v>
      </c>
      <c r="W2738" s="273">
        <v>158.08165721162101</v>
      </c>
      <c r="X2738" s="274">
        <v>1.1899325380000001</v>
      </c>
      <c r="Z2738" s="257">
        <v>12138.559999999998</v>
      </c>
      <c r="AA2738" s="258">
        <v>4699.9930466492142</v>
      </c>
      <c r="AB2738" s="276">
        <v>0.80783654978501451</v>
      </c>
      <c r="AC2738" s="92"/>
      <c r="AD2738" s="257">
        <v>701608.26866043999</v>
      </c>
      <c r="AE2738" s="258">
        <v>7114.3014412844914</v>
      </c>
      <c r="AF2738" s="276">
        <v>1.222808772994928</v>
      </c>
      <c r="AG2738" s="93"/>
      <c r="AH2738" s="257">
        <v>6923.0275060840004</v>
      </c>
      <c r="AI2738" s="258">
        <v>5872.3630014425735</v>
      </c>
      <c r="AJ2738" s="258">
        <v>5844.0942406924351</v>
      </c>
      <c r="AK2738" s="276">
        <v>1.0044850877780054</v>
      </c>
      <c r="AL2738" s="93"/>
      <c r="AM2738" s="257">
        <v>5822.3</v>
      </c>
      <c r="AN2738" s="258">
        <v>5809.4060932382417</v>
      </c>
      <c r="AO2738" s="276">
        <v>0.99852287611520141</v>
      </c>
      <c r="AQ2738" s="280">
        <v>5764.4420033524584</v>
      </c>
      <c r="AR2738" s="281">
        <v>5810.5246868710028</v>
      </c>
    </row>
    <row r="2739" spans="1:44" x14ac:dyDescent="0.2">
      <c r="A2739" s="260" t="s">
        <v>8390</v>
      </c>
      <c r="B2739" s="261" t="s">
        <v>319</v>
      </c>
      <c r="C2739" s="261" t="s">
        <v>339</v>
      </c>
      <c r="D2739" s="262" t="s">
        <v>8721</v>
      </c>
      <c r="E2739" s="257">
        <v>175</v>
      </c>
      <c r="F2739" s="258">
        <v>363</v>
      </c>
      <c r="G2739" s="258">
        <v>1151</v>
      </c>
      <c r="H2739" s="258">
        <v>752</v>
      </c>
      <c r="I2739" s="258">
        <v>209</v>
      </c>
      <c r="J2739" s="258">
        <v>116</v>
      </c>
      <c r="K2739" s="259">
        <v>30</v>
      </c>
      <c r="L2739" s="257">
        <v>185</v>
      </c>
      <c r="M2739" s="258">
        <v>341</v>
      </c>
      <c r="N2739" s="258">
        <v>1118</v>
      </c>
      <c r="O2739" s="258">
        <v>714</v>
      </c>
      <c r="P2739" s="258">
        <v>218</v>
      </c>
      <c r="Q2739" s="258">
        <v>186</v>
      </c>
      <c r="R2739" s="259">
        <v>66</v>
      </c>
      <c r="S2739" s="267">
        <v>5624</v>
      </c>
      <c r="T2739" s="90"/>
      <c r="U2739" s="260">
        <v>0</v>
      </c>
      <c r="V2739" s="273">
        <v>114.384580871296</v>
      </c>
      <c r="W2739" s="273">
        <v>122.647519117908</v>
      </c>
      <c r="X2739" s="274">
        <v>1.1960300989999999</v>
      </c>
      <c r="Z2739" s="257">
        <v>14193.720000000001</v>
      </c>
      <c r="AA2739" s="258">
        <v>5495.7412828281031</v>
      </c>
      <c r="AB2739" s="276">
        <v>0.97719439595094293</v>
      </c>
      <c r="AC2739" s="92"/>
      <c r="AD2739" s="257">
        <v>601933.12019511266</v>
      </c>
      <c r="AE2739" s="258">
        <v>6103.5963454893335</v>
      </c>
      <c r="AF2739" s="276">
        <v>1.0852767328394974</v>
      </c>
      <c r="AG2739" s="93"/>
      <c r="AH2739" s="257">
        <v>6726.4732767759997</v>
      </c>
      <c r="AI2739" s="258">
        <v>5705.6385759002787</v>
      </c>
      <c r="AJ2739" s="258">
        <v>5663.1865164321334</v>
      </c>
      <c r="AK2739" s="276">
        <v>1.0069677305178046</v>
      </c>
      <c r="AL2739" s="93"/>
      <c r="AM2739" s="257">
        <v>5624</v>
      </c>
      <c r="AN2739" s="258">
        <v>5611.5452430090982</v>
      </c>
      <c r="AO2739" s="276">
        <v>0.99778542727757791</v>
      </c>
      <c r="AQ2739" s="280">
        <v>5992.6578450474335</v>
      </c>
      <c r="AR2739" s="281">
        <v>6040.5649546597151</v>
      </c>
    </row>
    <row r="2740" spans="1:44" x14ac:dyDescent="0.2">
      <c r="A2740" s="260" t="s">
        <v>8390</v>
      </c>
      <c r="B2740" s="261" t="s">
        <v>319</v>
      </c>
      <c r="C2740" s="261" t="s">
        <v>386</v>
      </c>
      <c r="D2740" s="262" t="s">
        <v>8767</v>
      </c>
      <c r="E2740" s="257">
        <v>257</v>
      </c>
      <c r="F2740" s="258">
        <v>457</v>
      </c>
      <c r="G2740" s="258">
        <v>1264</v>
      </c>
      <c r="H2740" s="258">
        <v>464</v>
      </c>
      <c r="I2740" s="258">
        <v>115</v>
      </c>
      <c r="J2740" s="258">
        <v>66</v>
      </c>
      <c r="K2740" s="259">
        <v>20</v>
      </c>
      <c r="L2740" s="257">
        <v>245</v>
      </c>
      <c r="M2740" s="258">
        <v>481</v>
      </c>
      <c r="N2740" s="258">
        <v>1207</v>
      </c>
      <c r="O2740" s="258">
        <v>492</v>
      </c>
      <c r="P2740" s="258">
        <v>129</v>
      </c>
      <c r="Q2740" s="258">
        <v>92</v>
      </c>
      <c r="R2740" s="259">
        <v>43</v>
      </c>
      <c r="S2740" s="267">
        <v>5332</v>
      </c>
      <c r="T2740" s="90"/>
      <c r="U2740" s="260">
        <v>23</v>
      </c>
      <c r="V2740" s="273">
        <v>143.20125035556401</v>
      </c>
      <c r="W2740" s="273">
        <v>163.05949699699599</v>
      </c>
      <c r="X2740" s="274">
        <v>1.1899325380000001</v>
      </c>
      <c r="Z2740" s="257">
        <v>11967.949999999999</v>
      </c>
      <c r="AA2740" s="258">
        <v>4633.9336612123243</v>
      </c>
      <c r="AB2740" s="276">
        <v>0.86907983143516965</v>
      </c>
      <c r="AC2740" s="92"/>
      <c r="AD2740" s="257">
        <v>661822.62584589049</v>
      </c>
      <c r="AE2740" s="258">
        <v>6710.8753862318708</v>
      </c>
      <c r="AF2740" s="276">
        <v>1.2586037858649419</v>
      </c>
      <c r="AG2740" s="93"/>
      <c r="AH2740" s="257">
        <v>6344.7202926160007</v>
      </c>
      <c r="AI2740" s="258">
        <v>5381.8218500673429</v>
      </c>
      <c r="AJ2740" s="258">
        <v>5355.9144880323238</v>
      </c>
      <c r="AK2740" s="276">
        <v>1.0044850877780052</v>
      </c>
      <c r="AL2740" s="93"/>
      <c r="AM2740" s="257">
        <v>5341.89</v>
      </c>
      <c r="AN2740" s="258">
        <v>5330.0599961198204</v>
      </c>
      <c r="AO2740" s="276">
        <v>0.99963615831204433</v>
      </c>
      <c r="AQ2740" s="280">
        <v>5856.313219688569</v>
      </c>
      <c r="AR2740" s="281">
        <v>5903.1303493485475</v>
      </c>
    </row>
    <row r="2741" spans="1:44" x14ac:dyDescent="0.2">
      <c r="A2741" s="260" t="s">
        <v>8390</v>
      </c>
      <c r="B2741" s="261" t="s">
        <v>317</v>
      </c>
      <c r="C2741" s="261" t="s">
        <v>340</v>
      </c>
      <c r="D2741" s="262" t="s">
        <v>8722</v>
      </c>
      <c r="E2741" s="257">
        <v>145</v>
      </c>
      <c r="F2741" s="258">
        <v>242</v>
      </c>
      <c r="G2741" s="258">
        <v>1088</v>
      </c>
      <c r="H2741" s="258">
        <v>518</v>
      </c>
      <c r="I2741" s="258">
        <v>174</v>
      </c>
      <c r="J2741" s="258">
        <v>121</v>
      </c>
      <c r="K2741" s="259">
        <v>35</v>
      </c>
      <c r="L2741" s="257">
        <v>125</v>
      </c>
      <c r="M2741" s="258">
        <v>215</v>
      </c>
      <c r="N2741" s="258">
        <v>997</v>
      </c>
      <c r="O2741" s="258">
        <v>451</v>
      </c>
      <c r="P2741" s="258">
        <v>213</v>
      </c>
      <c r="Q2741" s="258">
        <v>150</v>
      </c>
      <c r="R2741" s="259">
        <v>102</v>
      </c>
      <c r="S2741" s="267">
        <v>4576</v>
      </c>
      <c r="T2741" s="90"/>
      <c r="U2741" s="260">
        <v>39</v>
      </c>
      <c r="V2741" s="273">
        <v>99.105567127574304</v>
      </c>
      <c r="W2741" s="273">
        <v>94.902097902097907</v>
      </c>
      <c r="X2741" s="274">
        <v>1.1960300989999999</v>
      </c>
      <c r="Z2741" s="257">
        <v>11783.160000000002</v>
      </c>
      <c r="AA2741" s="258">
        <v>4562.3838468117447</v>
      </c>
      <c r="AB2741" s="276">
        <v>0.9970244420480211</v>
      </c>
      <c r="AC2741" s="92"/>
      <c r="AD2741" s="257">
        <v>441447.81620215497</v>
      </c>
      <c r="AE2741" s="258">
        <v>4476.2768276022789</v>
      </c>
      <c r="AF2741" s="276">
        <v>0.97820734868930925</v>
      </c>
      <c r="AG2741" s="93"/>
      <c r="AH2741" s="257">
        <v>5473.033733024</v>
      </c>
      <c r="AI2741" s="258">
        <v>4642.4256976030711</v>
      </c>
      <c r="AJ2741" s="258">
        <v>4607.8843348494738</v>
      </c>
      <c r="AK2741" s="276">
        <v>1.0069677305178046</v>
      </c>
      <c r="AL2741" s="93"/>
      <c r="AM2741" s="257">
        <v>4592.7700000000004</v>
      </c>
      <c r="AN2741" s="258">
        <v>4582.5989768376412</v>
      </c>
      <c r="AO2741" s="276">
        <v>1.0014420840991349</v>
      </c>
      <c r="AQ2741" s="280">
        <v>4500.5348949588324</v>
      </c>
      <c r="AR2741" s="281">
        <v>4536.5135248258575</v>
      </c>
    </row>
    <row r="2742" spans="1:44" x14ac:dyDescent="0.2">
      <c r="A2742" s="260" t="s">
        <v>8390</v>
      </c>
      <c r="B2742" s="261" t="s">
        <v>317</v>
      </c>
      <c r="C2742" s="261" t="s">
        <v>341</v>
      </c>
      <c r="D2742" s="262" t="s">
        <v>8723</v>
      </c>
      <c r="E2742" s="257">
        <v>135</v>
      </c>
      <c r="F2742" s="258">
        <v>266</v>
      </c>
      <c r="G2742" s="258">
        <v>1043</v>
      </c>
      <c r="H2742" s="258">
        <v>794</v>
      </c>
      <c r="I2742" s="258">
        <v>214</v>
      </c>
      <c r="J2742" s="258">
        <v>145</v>
      </c>
      <c r="K2742" s="259">
        <v>47</v>
      </c>
      <c r="L2742" s="257">
        <v>125</v>
      </c>
      <c r="M2742" s="258">
        <v>240</v>
      </c>
      <c r="N2742" s="258">
        <v>966</v>
      </c>
      <c r="O2742" s="258">
        <v>646</v>
      </c>
      <c r="P2742" s="258">
        <v>224</v>
      </c>
      <c r="Q2742" s="258">
        <v>150</v>
      </c>
      <c r="R2742" s="259">
        <v>73</v>
      </c>
      <c r="S2742" s="267">
        <v>5068</v>
      </c>
      <c r="T2742" s="90"/>
      <c r="U2742" s="260">
        <v>12</v>
      </c>
      <c r="V2742" s="273">
        <v>105.69189442336599</v>
      </c>
      <c r="W2742" s="273">
        <v>106.411404893449</v>
      </c>
      <c r="X2742" s="274">
        <v>1.1960300989999999</v>
      </c>
      <c r="Z2742" s="257">
        <v>13169.569999999998</v>
      </c>
      <c r="AA2742" s="258">
        <v>5099.1952445232455</v>
      </c>
      <c r="AB2742" s="276">
        <v>1.0061553363305535</v>
      </c>
      <c r="AC2742" s="92"/>
      <c r="AD2742" s="257">
        <v>511438.24602285906</v>
      </c>
      <c r="AE2742" s="258">
        <v>5185.9791472460383</v>
      </c>
      <c r="AF2742" s="276">
        <v>1.0232792318954298</v>
      </c>
      <c r="AG2742" s="93"/>
      <c r="AH2742" s="257">
        <v>6061.4805417319994</v>
      </c>
      <c r="AI2742" s="258">
        <v>5141.5676213838206</v>
      </c>
      <c r="AJ2742" s="258">
        <v>5103.312458264234</v>
      </c>
      <c r="AK2742" s="276">
        <v>1.0069677305178046</v>
      </c>
      <c r="AL2742" s="93"/>
      <c r="AM2742" s="257">
        <v>5073.16</v>
      </c>
      <c r="AN2742" s="258">
        <v>5061.9251182475173</v>
      </c>
      <c r="AO2742" s="276">
        <v>0.99880132562105706</v>
      </c>
      <c r="AQ2742" s="280">
        <v>5247.9593744344356</v>
      </c>
      <c r="AR2742" s="281">
        <v>5289.9131404415521</v>
      </c>
    </row>
    <row r="2743" spans="1:44" x14ac:dyDescent="0.2">
      <c r="A2743" s="260" t="s">
        <v>8390</v>
      </c>
      <c r="B2743" s="261" t="s">
        <v>317</v>
      </c>
      <c r="C2743" s="261" t="s">
        <v>342</v>
      </c>
      <c r="D2743" s="262" t="s">
        <v>8724</v>
      </c>
      <c r="E2743" s="257">
        <v>293</v>
      </c>
      <c r="F2743" s="258">
        <v>520</v>
      </c>
      <c r="G2743" s="258">
        <v>2222</v>
      </c>
      <c r="H2743" s="258">
        <v>998</v>
      </c>
      <c r="I2743" s="258">
        <v>278</v>
      </c>
      <c r="J2743" s="258">
        <v>160</v>
      </c>
      <c r="K2743" s="259">
        <v>71</v>
      </c>
      <c r="L2743" s="257">
        <v>320</v>
      </c>
      <c r="M2743" s="258">
        <v>469</v>
      </c>
      <c r="N2743" s="258">
        <v>2376</v>
      </c>
      <c r="O2743" s="258">
        <v>944</v>
      </c>
      <c r="P2743" s="258">
        <v>314</v>
      </c>
      <c r="Q2743" s="258">
        <v>227</v>
      </c>
      <c r="R2743" s="259">
        <v>185</v>
      </c>
      <c r="S2743" s="267">
        <v>9377</v>
      </c>
      <c r="T2743" s="90"/>
      <c r="U2743" s="260">
        <v>32</v>
      </c>
      <c r="V2743" s="273">
        <v>104.450971073342</v>
      </c>
      <c r="W2743" s="273">
        <v>107.116360921501</v>
      </c>
      <c r="X2743" s="274">
        <v>1.1960300989999999</v>
      </c>
      <c r="Z2743" s="257">
        <v>22933.699999999997</v>
      </c>
      <c r="AA2743" s="258">
        <v>8879.820220350608</v>
      </c>
      <c r="AB2743" s="276">
        <v>0.94697880135977475</v>
      </c>
      <c r="AC2743" s="92"/>
      <c r="AD2743" s="257">
        <v>944808.14771495736</v>
      </c>
      <c r="AE2743" s="258">
        <v>9580.3459954360278</v>
      </c>
      <c r="AF2743" s="276">
        <v>1.0216856132490164</v>
      </c>
      <c r="AG2743" s="93"/>
      <c r="AH2743" s="257">
        <v>11215.174238322999</v>
      </c>
      <c r="AI2743" s="258">
        <v>9513.1175188863617</v>
      </c>
      <c r="AJ2743" s="258">
        <v>9442.3364090654541</v>
      </c>
      <c r="AK2743" s="276">
        <v>1.0069677305178046</v>
      </c>
      <c r="AL2743" s="93"/>
      <c r="AM2743" s="257">
        <v>9390.76</v>
      </c>
      <c r="AN2743" s="258">
        <v>9369.9634790611872</v>
      </c>
      <c r="AO2743" s="276">
        <v>0.99924959785231815</v>
      </c>
      <c r="AQ2743" s="280">
        <v>9128.7431254558505</v>
      </c>
      <c r="AR2743" s="281">
        <v>9201.7210442427531</v>
      </c>
    </row>
    <row r="2744" spans="1:44" x14ac:dyDescent="0.2">
      <c r="A2744" s="260" t="s">
        <v>8390</v>
      </c>
      <c r="B2744" s="261" t="s">
        <v>319</v>
      </c>
      <c r="C2744" s="261" t="s">
        <v>343</v>
      </c>
      <c r="D2744" s="262" t="s">
        <v>8725</v>
      </c>
      <c r="E2744" s="257">
        <v>59</v>
      </c>
      <c r="F2744" s="258">
        <v>118</v>
      </c>
      <c r="G2744" s="258">
        <v>383</v>
      </c>
      <c r="H2744" s="258">
        <v>270</v>
      </c>
      <c r="I2744" s="258">
        <v>98</v>
      </c>
      <c r="J2744" s="258">
        <v>59</v>
      </c>
      <c r="K2744" s="259">
        <v>19</v>
      </c>
      <c r="L2744" s="257">
        <v>67</v>
      </c>
      <c r="M2744" s="258">
        <v>106</v>
      </c>
      <c r="N2744" s="258">
        <v>357</v>
      </c>
      <c r="O2744" s="258">
        <v>235</v>
      </c>
      <c r="P2744" s="258">
        <v>86</v>
      </c>
      <c r="Q2744" s="258">
        <v>68</v>
      </c>
      <c r="R2744" s="259">
        <v>26</v>
      </c>
      <c r="S2744" s="267">
        <v>1951</v>
      </c>
      <c r="T2744" s="90"/>
      <c r="U2744" s="260">
        <v>0</v>
      </c>
      <c r="V2744" s="273">
        <v>113.489598513511</v>
      </c>
      <c r="W2744" s="273">
        <v>115.562788313685</v>
      </c>
      <c r="X2744" s="274">
        <v>1.1960300989999999</v>
      </c>
      <c r="Z2744" s="257">
        <v>5163.68</v>
      </c>
      <c r="AA2744" s="258">
        <v>1999.3524845716149</v>
      </c>
      <c r="AB2744" s="276">
        <v>1.0247834364795565</v>
      </c>
      <c r="AC2744" s="92"/>
      <c r="AD2744" s="257">
        <v>205085.71435966829</v>
      </c>
      <c r="AE2744" s="258">
        <v>2079.5672719786389</v>
      </c>
      <c r="AF2744" s="276">
        <v>1.0658981404298509</v>
      </c>
      <c r="AG2744" s="93"/>
      <c r="AH2744" s="257">
        <v>2333.4547231489996</v>
      </c>
      <c r="AI2744" s="258">
        <v>1979.3209213338268</v>
      </c>
      <c r="AJ2744" s="258">
        <v>1964.5940422402368</v>
      </c>
      <c r="AK2744" s="276">
        <v>1.0069677305178046</v>
      </c>
      <c r="AL2744" s="93"/>
      <c r="AM2744" s="257">
        <v>1951</v>
      </c>
      <c r="AN2744" s="258">
        <v>1946.6793686185545</v>
      </c>
      <c r="AO2744" s="276">
        <v>0.99778542727757791</v>
      </c>
      <c r="AQ2744" s="280">
        <v>2141.2026947881636</v>
      </c>
      <c r="AR2744" s="281">
        <v>2158.3201132782087</v>
      </c>
    </row>
    <row r="2745" spans="1:44" x14ac:dyDescent="0.2">
      <c r="A2745" s="260" t="s">
        <v>8390</v>
      </c>
      <c r="B2745" s="261" t="s">
        <v>319</v>
      </c>
      <c r="C2745" s="261" t="s">
        <v>468</v>
      </c>
      <c r="D2745" s="262" t="s">
        <v>8846</v>
      </c>
      <c r="E2745" s="257">
        <v>292</v>
      </c>
      <c r="F2745" s="258">
        <v>585</v>
      </c>
      <c r="G2745" s="258">
        <v>1977</v>
      </c>
      <c r="H2745" s="258">
        <v>1384</v>
      </c>
      <c r="I2745" s="258">
        <v>518</v>
      </c>
      <c r="J2745" s="258">
        <v>346</v>
      </c>
      <c r="K2745" s="259">
        <v>99</v>
      </c>
      <c r="L2745" s="257">
        <v>289</v>
      </c>
      <c r="M2745" s="258">
        <v>649</v>
      </c>
      <c r="N2745" s="258">
        <v>1962</v>
      </c>
      <c r="O2745" s="258">
        <v>1353</v>
      </c>
      <c r="P2745" s="258">
        <v>617</v>
      </c>
      <c r="Q2745" s="258">
        <v>461</v>
      </c>
      <c r="R2745" s="259">
        <v>214</v>
      </c>
      <c r="S2745" s="267">
        <v>10746</v>
      </c>
      <c r="T2745" s="90"/>
      <c r="U2745" s="260">
        <v>51</v>
      </c>
      <c r="V2745" s="273">
        <v>97.124673165375398</v>
      </c>
      <c r="W2745" s="273">
        <v>93.885735554108095</v>
      </c>
      <c r="X2745" s="274">
        <v>1.1371302539999999</v>
      </c>
      <c r="Z2745" s="257">
        <v>29593.11</v>
      </c>
      <c r="AA2745" s="258">
        <v>11458.312289820649</v>
      </c>
      <c r="AB2745" s="276">
        <v>1.0662862730151359</v>
      </c>
      <c r="AC2745" s="92"/>
      <c r="AD2745" s="257">
        <v>1028524.3236488927</v>
      </c>
      <c r="AE2745" s="258">
        <v>10429.227255405711</v>
      </c>
      <c r="AF2745" s="276">
        <v>0.97052179931190308</v>
      </c>
      <c r="AG2745" s="93"/>
      <c r="AH2745" s="257">
        <v>12219.601709483999</v>
      </c>
      <c r="AI2745" s="258">
        <v>10365.10932653047</v>
      </c>
      <c r="AJ2745" s="258">
        <v>10563.172476734624</v>
      </c>
      <c r="AK2745" s="276">
        <v>0.98298645791314199</v>
      </c>
      <c r="AL2745" s="93"/>
      <c r="AM2745" s="257">
        <v>10767.93</v>
      </c>
      <c r="AN2745" s="258">
        <v>10744.08363594505</v>
      </c>
      <c r="AO2745" s="276">
        <v>0.9998216672199004</v>
      </c>
      <c r="AQ2745" s="280">
        <v>10929.3926370019</v>
      </c>
      <c r="AR2745" s="281">
        <v>11016.765489681822</v>
      </c>
    </row>
    <row r="2746" spans="1:44" x14ac:dyDescent="0.2">
      <c r="A2746" s="260" t="s">
        <v>8390</v>
      </c>
      <c r="B2746" s="261" t="s">
        <v>319</v>
      </c>
      <c r="C2746" s="261" t="s">
        <v>469</v>
      </c>
      <c r="D2746" s="262" t="s">
        <v>8847</v>
      </c>
      <c r="E2746" s="257">
        <v>473</v>
      </c>
      <c r="F2746" s="258">
        <v>931</v>
      </c>
      <c r="G2746" s="258">
        <v>2507</v>
      </c>
      <c r="H2746" s="258">
        <v>1253</v>
      </c>
      <c r="I2746" s="258">
        <v>360</v>
      </c>
      <c r="J2746" s="258">
        <v>222</v>
      </c>
      <c r="K2746" s="259">
        <v>77</v>
      </c>
      <c r="L2746" s="257">
        <v>465</v>
      </c>
      <c r="M2746" s="258">
        <v>864</v>
      </c>
      <c r="N2746" s="258">
        <v>2434</v>
      </c>
      <c r="O2746" s="258">
        <v>1258</v>
      </c>
      <c r="P2746" s="258">
        <v>398</v>
      </c>
      <c r="Q2746" s="258">
        <v>298</v>
      </c>
      <c r="R2746" s="259">
        <v>135</v>
      </c>
      <c r="S2746" s="267">
        <v>11675</v>
      </c>
      <c r="T2746" s="90"/>
      <c r="U2746" s="260">
        <v>34</v>
      </c>
      <c r="V2746" s="273">
        <v>131.891555068786</v>
      </c>
      <c r="W2746" s="273">
        <v>138.37301927194801</v>
      </c>
      <c r="X2746" s="274">
        <v>1.1899325380000001</v>
      </c>
      <c r="Z2746" s="257">
        <v>28301.690000000002</v>
      </c>
      <c r="AA2746" s="258">
        <v>10958.28057104151</v>
      </c>
      <c r="AB2746" s="276">
        <v>0.93861075554959406</v>
      </c>
      <c r="AC2746" s="92"/>
      <c r="AD2746" s="257">
        <v>1346413.2532025406</v>
      </c>
      <c r="AE2746" s="258">
        <v>13652.618100000269</v>
      </c>
      <c r="AF2746" s="276">
        <v>1.169389130621008</v>
      </c>
      <c r="AG2746" s="93"/>
      <c r="AH2746" s="257">
        <v>13892.462381150001</v>
      </c>
      <c r="AI2746" s="258">
        <v>11784.090416267109</v>
      </c>
      <c r="AJ2746" s="258">
        <v>11727.363399808211</v>
      </c>
      <c r="AK2746" s="276">
        <v>1.0044850877780052</v>
      </c>
      <c r="AL2746" s="93"/>
      <c r="AM2746" s="257">
        <v>11689.62</v>
      </c>
      <c r="AN2746" s="258">
        <v>11663.73248641252</v>
      </c>
      <c r="AO2746" s="276">
        <v>0.99903490247644711</v>
      </c>
      <c r="AQ2746" s="280">
        <v>12859.545616594341</v>
      </c>
      <c r="AR2746" s="281">
        <v>12962.348692849973</v>
      </c>
    </row>
    <row r="2747" spans="1:44" x14ac:dyDescent="0.2">
      <c r="A2747" s="260" t="s">
        <v>8390</v>
      </c>
      <c r="B2747" s="261" t="s">
        <v>319</v>
      </c>
      <c r="C2747" s="261" t="s">
        <v>344</v>
      </c>
      <c r="D2747" s="262" t="s">
        <v>8726</v>
      </c>
      <c r="E2747" s="257">
        <v>182</v>
      </c>
      <c r="F2747" s="258">
        <v>358</v>
      </c>
      <c r="G2747" s="258">
        <v>1104</v>
      </c>
      <c r="H2747" s="258">
        <v>697</v>
      </c>
      <c r="I2747" s="258">
        <v>223</v>
      </c>
      <c r="J2747" s="258">
        <v>178</v>
      </c>
      <c r="K2747" s="259">
        <v>74</v>
      </c>
      <c r="L2747" s="257">
        <v>152</v>
      </c>
      <c r="M2747" s="258">
        <v>331</v>
      </c>
      <c r="N2747" s="258">
        <v>1111</v>
      </c>
      <c r="O2747" s="258">
        <v>792</v>
      </c>
      <c r="P2747" s="258">
        <v>249</v>
      </c>
      <c r="Q2747" s="258">
        <v>286</v>
      </c>
      <c r="R2747" s="259">
        <v>111</v>
      </c>
      <c r="S2747" s="267">
        <v>5848</v>
      </c>
      <c r="T2747" s="90"/>
      <c r="U2747" s="260">
        <v>3</v>
      </c>
      <c r="V2747" s="273">
        <v>114.84236378234399</v>
      </c>
      <c r="W2747" s="273">
        <v>123.050615595075</v>
      </c>
      <c r="X2747" s="274">
        <v>1.1960300989999999</v>
      </c>
      <c r="Z2747" s="257">
        <v>15971.609999999997</v>
      </c>
      <c r="AA2747" s="258">
        <v>6184.1318858079585</v>
      </c>
      <c r="AB2747" s="276">
        <v>1.0574780926484197</v>
      </c>
      <c r="AC2747" s="92"/>
      <c r="AD2747" s="257">
        <v>627164.94154868706</v>
      </c>
      <c r="AE2747" s="258">
        <v>6359.4467837469874</v>
      </c>
      <c r="AF2747" s="276">
        <v>1.0874567003671318</v>
      </c>
      <c r="AG2747" s="93"/>
      <c r="AH2747" s="257">
        <v>6994.3840189519997</v>
      </c>
      <c r="AI2747" s="258">
        <v>5932.8901834752533</v>
      </c>
      <c r="AJ2747" s="258">
        <v>5888.7472880681216</v>
      </c>
      <c r="AK2747" s="276">
        <v>1.0069677305178046</v>
      </c>
      <c r="AL2747" s="93"/>
      <c r="AM2747" s="257">
        <v>5849.29</v>
      </c>
      <c r="AN2747" s="258">
        <v>5836.3363219204639</v>
      </c>
      <c r="AO2747" s="276">
        <v>0.99800552700418332</v>
      </c>
      <c r="AQ2747" s="280">
        <v>6758.3272342853288</v>
      </c>
      <c r="AR2747" s="281">
        <v>6812.3553353350408</v>
      </c>
    </row>
    <row r="2748" spans="1:44" x14ac:dyDescent="0.2">
      <c r="A2748" s="260" t="s">
        <v>8390</v>
      </c>
      <c r="B2748" s="261" t="s">
        <v>319</v>
      </c>
      <c r="C2748" s="261" t="s">
        <v>470</v>
      </c>
      <c r="D2748" s="262" t="s">
        <v>8848</v>
      </c>
      <c r="E2748" s="257">
        <v>1270</v>
      </c>
      <c r="F2748" s="258">
        <v>2221</v>
      </c>
      <c r="G2748" s="258">
        <v>7918</v>
      </c>
      <c r="H2748" s="258">
        <v>5006</v>
      </c>
      <c r="I2748" s="258">
        <v>1488</v>
      </c>
      <c r="J2748" s="258">
        <v>933</v>
      </c>
      <c r="K2748" s="259">
        <v>268</v>
      </c>
      <c r="L2748" s="257">
        <v>1219</v>
      </c>
      <c r="M2748" s="258">
        <v>2168</v>
      </c>
      <c r="N2748" s="258">
        <v>7649</v>
      </c>
      <c r="O2748" s="258">
        <v>4665</v>
      </c>
      <c r="P2748" s="258">
        <v>1586</v>
      </c>
      <c r="Q2748" s="258">
        <v>1265</v>
      </c>
      <c r="R2748" s="259">
        <v>552</v>
      </c>
      <c r="S2748" s="267">
        <v>38208</v>
      </c>
      <c r="T2748" s="90"/>
      <c r="U2748" s="260">
        <v>89</v>
      </c>
      <c r="V2748" s="273">
        <v>114.180772254647</v>
      </c>
      <c r="W2748" s="273">
        <v>120.008717505693</v>
      </c>
      <c r="X2748" s="274">
        <v>1.1953814220000001</v>
      </c>
      <c r="Z2748" s="257">
        <v>98334.799999999988</v>
      </c>
      <c r="AA2748" s="258">
        <v>38074.76967973476</v>
      </c>
      <c r="AB2748" s="276">
        <v>0.99651302553744658</v>
      </c>
      <c r="AC2748" s="92"/>
      <c r="AD2748" s="257">
        <v>4063473.2454832969</v>
      </c>
      <c r="AE2748" s="258">
        <v>41203.581625623447</v>
      </c>
      <c r="AF2748" s="276">
        <v>1.0784019479068112</v>
      </c>
      <c r="AG2748" s="93"/>
      <c r="AH2748" s="257">
        <v>45673.133371776006</v>
      </c>
      <c r="AI2748" s="258">
        <v>38741.608109554028</v>
      </c>
      <c r="AJ2748" s="258">
        <v>38464.131892585938</v>
      </c>
      <c r="AK2748" s="276">
        <v>1.0067036194667593</v>
      </c>
      <c r="AL2748" s="93"/>
      <c r="AM2748" s="257">
        <v>38246.269999999997</v>
      </c>
      <c r="AN2748" s="258">
        <v>38161.570853723606</v>
      </c>
      <c r="AO2748" s="276">
        <v>0.99878483180809274</v>
      </c>
      <c r="AQ2748" s="280">
        <v>41284.926605975539</v>
      </c>
      <c r="AR2748" s="281">
        <v>41614.9707291991</v>
      </c>
    </row>
    <row r="2749" spans="1:44" x14ac:dyDescent="0.2">
      <c r="A2749" s="260" t="s">
        <v>8390</v>
      </c>
      <c r="B2749" s="261" t="s">
        <v>377</v>
      </c>
      <c r="C2749" s="261" t="s">
        <v>387</v>
      </c>
      <c r="D2749" s="262" t="s">
        <v>8768</v>
      </c>
      <c r="E2749" s="257">
        <v>121</v>
      </c>
      <c r="F2749" s="258">
        <v>173</v>
      </c>
      <c r="G2749" s="258">
        <v>1098</v>
      </c>
      <c r="H2749" s="258">
        <v>428</v>
      </c>
      <c r="I2749" s="258">
        <v>80</v>
      </c>
      <c r="J2749" s="258">
        <v>50</v>
      </c>
      <c r="K2749" s="259">
        <v>19</v>
      </c>
      <c r="L2749" s="257">
        <v>99</v>
      </c>
      <c r="M2749" s="258">
        <v>144</v>
      </c>
      <c r="N2749" s="258">
        <v>833</v>
      </c>
      <c r="O2749" s="258">
        <v>285</v>
      </c>
      <c r="P2749" s="258">
        <v>69</v>
      </c>
      <c r="Q2749" s="258">
        <v>59</v>
      </c>
      <c r="R2749" s="259">
        <v>33</v>
      </c>
      <c r="S2749" s="267">
        <v>3491</v>
      </c>
      <c r="T2749" s="90"/>
      <c r="U2749" s="260">
        <v>26</v>
      </c>
      <c r="V2749" s="273">
        <v>136.11991944722601</v>
      </c>
      <c r="W2749" s="273">
        <v>185.33935742971801</v>
      </c>
      <c r="X2749" s="274">
        <v>1.1899325380000001</v>
      </c>
      <c r="Z2749" s="257">
        <v>7677.2500000000009</v>
      </c>
      <c r="AA2749" s="258">
        <v>2972.5949056055815</v>
      </c>
      <c r="AB2749" s="276">
        <v>0.85150240779306263</v>
      </c>
      <c r="AC2749" s="92"/>
      <c r="AD2749" s="257">
        <v>445271.68513140251</v>
      </c>
      <c r="AE2749" s="258">
        <v>4515.05082364792</v>
      </c>
      <c r="AF2749" s="276">
        <v>1.2933402531217186</v>
      </c>
      <c r="AG2749" s="93"/>
      <c r="AH2749" s="257">
        <v>4154.0544901580006</v>
      </c>
      <c r="AI2749" s="258">
        <v>3523.6196696521183</v>
      </c>
      <c r="AJ2749" s="258">
        <v>3506.6574414330171</v>
      </c>
      <c r="AK2749" s="276">
        <v>1.0044850877780054</v>
      </c>
      <c r="AL2749" s="93"/>
      <c r="AM2749" s="257">
        <v>3502.18</v>
      </c>
      <c r="AN2749" s="258">
        <v>3494.4241677029872</v>
      </c>
      <c r="AO2749" s="276">
        <v>1.000980855830131</v>
      </c>
      <c r="AQ2749" s="280">
        <v>3865.6077999531994</v>
      </c>
      <c r="AR2749" s="281">
        <v>3896.5106316146962</v>
      </c>
    </row>
    <row r="2750" spans="1:44" x14ac:dyDescent="0.2">
      <c r="A2750" s="260" t="s">
        <v>8390</v>
      </c>
      <c r="B2750" s="261" t="s">
        <v>319</v>
      </c>
      <c r="C2750" s="261" t="s">
        <v>471</v>
      </c>
      <c r="D2750" s="262" t="s">
        <v>8849</v>
      </c>
      <c r="E2750" s="257">
        <v>294</v>
      </c>
      <c r="F2750" s="258">
        <v>569</v>
      </c>
      <c r="G2750" s="258">
        <v>2172</v>
      </c>
      <c r="H2750" s="258">
        <v>1442</v>
      </c>
      <c r="I2750" s="258">
        <v>430</v>
      </c>
      <c r="J2750" s="258">
        <v>241</v>
      </c>
      <c r="K2750" s="259">
        <v>96</v>
      </c>
      <c r="L2750" s="257">
        <v>310</v>
      </c>
      <c r="M2750" s="258">
        <v>533</v>
      </c>
      <c r="N2750" s="258">
        <v>2210</v>
      </c>
      <c r="O2750" s="258">
        <v>1384</v>
      </c>
      <c r="P2750" s="258">
        <v>425</v>
      </c>
      <c r="Q2750" s="258">
        <v>361</v>
      </c>
      <c r="R2750" s="259">
        <v>249</v>
      </c>
      <c r="S2750" s="267">
        <v>10716</v>
      </c>
      <c r="T2750" s="90"/>
      <c r="U2750" s="260">
        <v>209</v>
      </c>
      <c r="V2750" s="273">
        <v>111.595672710746</v>
      </c>
      <c r="W2750" s="273">
        <v>116.47872340425501</v>
      </c>
      <c r="X2750" s="274">
        <v>1.1953814220000001</v>
      </c>
      <c r="Z2750" s="257">
        <v>28152.55</v>
      </c>
      <c r="AA2750" s="258">
        <v>10900.534268104648</v>
      </c>
      <c r="AB2750" s="276">
        <v>1.01722044308554</v>
      </c>
      <c r="AC2750" s="92"/>
      <c r="AD2750" s="257">
        <v>1123470.931752855</v>
      </c>
      <c r="AE2750" s="258">
        <v>11391.984995089657</v>
      </c>
      <c r="AF2750" s="276">
        <v>1.0630818397806698</v>
      </c>
      <c r="AG2750" s="93"/>
      <c r="AH2750" s="257">
        <v>12809.707318152001</v>
      </c>
      <c r="AI2750" s="258">
        <v>10865.658304595396</v>
      </c>
      <c r="AJ2750" s="258">
        <v>10787.835986205791</v>
      </c>
      <c r="AK2750" s="276">
        <v>1.0067036194667591</v>
      </c>
      <c r="AL2750" s="93"/>
      <c r="AM2750" s="257">
        <v>10805.87</v>
      </c>
      <c r="AN2750" s="258">
        <v>10781.939615055961</v>
      </c>
      <c r="AO2750" s="276">
        <v>1.0061533795311646</v>
      </c>
      <c r="AQ2750" s="280">
        <v>11737.626996763327</v>
      </c>
      <c r="AR2750" s="281">
        <v>11831.461118060062</v>
      </c>
    </row>
    <row r="2751" spans="1:44" x14ac:dyDescent="0.2">
      <c r="A2751" s="260" t="s">
        <v>8390</v>
      </c>
      <c r="B2751" s="261" t="s">
        <v>319</v>
      </c>
      <c r="C2751" s="261" t="s">
        <v>472</v>
      </c>
      <c r="D2751" s="262" t="s">
        <v>8850</v>
      </c>
      <c r="E2751" s="257">
        <v>189</v>
      </c>
      <c r="F2751" s="258">
        <v>359</v>
      </c>
      <c r="G2751" s="258">
        <v>1195</v>
      </c>
      <c r="H2751" s="258">
        <v>818</v>
      </c>
      <c r="I2751" s="258">
        <v>298</v>
      </c>
      <c r="J2751" s="258">
        <v>178</v>
      </c>
      <c r="K2751" s="259">
        <v>68</v>
      </c>
      <c r="L2751" s="257">
        <v>221</v>
      </c>
      <c r="M2751" s="258">
        <v>393</v>
      </c>
      <c r="N2751" s="258">
        <v>1163</v>
      </c>
      <c r="O2751" s="258">
        <v>748</v>
      </c>
      <c r="P2751" s="258">
        <v>314</v>
      </c>
      <c r="Q2751" s="258">
        <v>274</v>
      </c>
      <c r="R2751" s="259">
        <v>124</v>
      </c>
      <c r="S2751" s="267">
        <v>6342</v>
      </c>
      <c r="T2751" s="90"/>
      <c r="U2751" s="260">
        <v>41</v>
      </c>
      <c r="V2751" s="273">
        <v>130.673420536468</v>
      </c>
      <c r="W2751" s="273">
        <v>142.38314659933701</v>
      </c>
      <c r="X2751" s="274">
        <v>1.1953814220000001</v>
      </c>
      <c r="Z2751" s="257">
        <v>17238.82</v>
      </c>
      <c r="AA2751" s="258">
        <v>6674.7896070404904</v>
      </c>
      <c r="AB2751" s="276">
        <v>1.0524739210092227</v>
      </c>
      <c r="AC2751" s="92"/>
      <c r="AD2751" s="257">
        <v>735391.66813793546</v>
      </c>
      <c r="AE2751" s="258">
        <v>7456.864803676327</v>
      </c>
      <c r="AF2751" s="276">
        <v>1.1757907290565006</v>
      </c>
      <c r="AG2751" s="93"/>
      <c r="AH2751" s="257">
        <v>7581.1089783240004</v>
      </c>
      <c r="AI2751" s="258">
        <v>6430.5715722045543</v>
      </c>
      <c r="AJ2751" s="258">
        <v>6384.5143546581858</v>
      </c>
      <c r="AK2751" s="276">
        <v>1.0067036194667591</v>
      </c>
      <c r="AL2751" s="93"/>
      <c r="AM2751" s="257">
        <v>6359.63</v>
      </c>
      <c r="AN2751" s="258">
        <v>6345.5461368773022</v>
      </c>
      <c r="AO2751" s="276">
        <v>1.0005591511947811</v>
      </c>
      <c r="AQ2751" s="280">
        <v>7905.1845111358925</v>
      </c>
      <c r="AR2751" s="281">
        <v>7968.3809342711256</v>
      </c>
    </row>
    <row r="2752" spans="1:44" x14ac:dyDescent="0.2">
      <c r="A2752" s="260" t="s">
        <v>8390</v>
      </c>
      <c r="B2752" s="261" t="s">
        <v>319</v>
      </c>
      <c r="C2752" s="261" t="s">
        <v>473</v>
      </c>
      <c r="D2752" s="262" t="s">
        <v>8851</v>
      </c>
      <c r="E2752" s="257">
        <v>236</v>
      </c>
      <c r="F2752" s="258">
        <v>482</v>
      </c>
      <c r="G2752" s="258">
        <v>1711</v>
      </c>
      <c r="H2752" s="258">
        <v>1313</v>
      </c>
      <c r="I2752" s="258">
        <v>452</v>
      </c>
      <c r="J2752" s="258">
        <v>299</v>
      </c>
      <c r="K2752" s="259">
        <v>90</v>
      </c>
      <c r="L2752" s="257">
        <v>206</v>
      </c>
      <c r="M2752" s="258">
        <v>405</v>
      </c>
      <c r="N2752" s="258">
        <v>1567</v>
      </c>
      <c r="O2752" s="258">
        <v>1360</v>
      </c>
      <c r="P2752" s="258">
        <v>502</v>
      </c>
      <c r="Q2752" s="258">
        <v>392</v>
      </c>
      <c r="R2752" s="259">
        <v>225</v>
      </c>
      <c r="S2752" s="267">
        <v>9240</v>
      </c>
      <c r="T2752" s="90"/>
      <c r="U2752" s="260">
        <v>28</v>
      </c>
      <c r="V2752" s="273">
        <v>83.350112481395101</v>
      </c>
      <c r="W2752" s="273">
        <v>77.963632427751904</v>
      </c>
      <c r="X2752" s="274">
        <v>1.137137855</v>
      </c>
      <c r="Z2752" s="257">
        <v>25898.149999999998</v>
      </c>
      <c r="AA2752" s="258">
        <v>10027.641245837922</v>
      </c>
      <c r="AB2752" s="276">
        <v>1.0852425590733681</v>
      </c>
      <c r="AC2752" s="92"/>
      <c r="AD2752" s="257">
        <v>816311.04775014438</v>
      </c>
      <c r="AE2752" s="258">
        <v>8277.3865744674895</v>
      </c>
      <c r="AF2752" s="276">
        <v>0.89582105784280186</v>
      </c>
      <c r="AG2752" s="93"/>
      <c r="AH2752" s="257">
        <v>10507.1537802</v>
      </c>
      <c r="AI2752" s="258">
        <v>8912.5488892092362</v>
      </c>
      <c r="AJ2752" s="258">
        <v>9082.8234668204332</v>
      </c>
      <c r="AK2752" s="276">
        <v>0.98298955268619403</v>
      </c>
      <c r="AL2752" s="93"/>
      <c r="AM2752" s="257">
        <v>9252.0400000000009</v>
      </c>
      <c r="AN2752" s="258">
        <v>9231.5506845892432</v>
      </c>
      <c r="AO2752" s="276">
        <v>0.99908557192524272</v>
      </c>
      <c r="AQ2752" s="280">
        <v>8822.0932600271535</v>
      </c>
      <c r="AR2752" s="281">
        <v>8892.6197275389222</v>
      </c>
    </row>
    <row r="2753" spans="1:44" x14ac:dyDescent="0.2">
      <c r="A2753" s="260" t="s">
        <v>8390</v>
      </c>
      <c r="B2753" s="261" t="s">
        <v>377</v>
      </c>
      <c r="C2753" s="261" t="s">
        <v>388</v>
      </c>
      <c r="D2753" s="262" t="s">
        <v>8769</v>
      </c>
      <c r="E2753" s="257">
        <v>461</v>
      </c>
      <c r="F2753" s="258">
        <v>886</v>
      </c>
      <c r="G2753" s="258">
        <v>2826</v>
      </c>
      <c r="H2753" s="258">
        <v>1181</v>
      </c>
      <c r="I2753" s="258">
        <v>234</v>
      </c>
      <c r="J2753" s="258">
        <v>231</v>
      </c>
      <c r="K2753" s="259">
        <v>66</v>
      </c>
      <c r="L2753" s="257">
        <v>483</v>
      </c>
      <c r="M2753" s="258">
        <v>917</v>
      </c>
      <c r="N2753" s="258">
        <v>2571</v>
      </c>
      <c r="O2753" s="258">
        <v>1138</v>
      </c>
      <c r="P2753" s="258">
        <v>288</v>
      </c>
      <c r="Q2753" s="258">
        <v>234</v>
      </c>
      <c r="R2753" s="259">
        <v>77</v>
      </c>
      <c r="S2753" s="267">
        <v>11593</v>
      </c>
      <c r="T2753" s="90"/>
      <c r="U2753" s="260">
        <v>2</v>
      </c>
      <c r="V2753" s="273">
        <v>136.324695128766</v>
      </c>
      <c r="W2753" s="273">
        <v>150.74719489038401</v>
      </c>
      <c r="X2753" s="274">
        <v>1.1899325380000001</v>
      </c>
      <c r="Z2753" s="257">
        <v>26503.88</v>
      </c>
      <c r="AA2753" s="258">
        <v>10262.177038233958</v>
      </c>
      <c r="AB2753" s="276">
        <v>0.88520460952591717</v>
      </c>
      <c r="AC2753" s="92"/>
      <c r="AD2753" s="257">
        <v>1384342.1566434789</v>
      </c>
      <c r="AE2753" s="258">
        <v>14037.216834749219</v>
      </c>
      <c r="AF2753" s="276">
        <v>1.2108355761881497</v>
      </c>
      <c r="AG2753" s="93"/>
      <c r="AH2753" s="257">
        <v>13794.887913034001</v>
      </c>
      <c r="AI2753" s="258">
        <v>11701.324213771701</v>
      </c>
      <c r="AJ2753" s="258">
        <v>11644.995622610417</v>
      </c>
      <c r="AK2753" s="276">
        <v>1.0044850877780054</v>
      </c>
      <c r="AL2753" s="93"/>
      <c r="AM2753" s="257">
        <v>11593.86</v>
      </c>
      <c r="AN2753" s="258">
        <v>11568.184553896419</v>
      </c>
      <c r="AO2753" s="276">
        <v>0.99785944569105656</v>
      </c>
      <c r="AQ2753" s="280">
        <v>12454.822477326876</v>
      </c>
      <c r="AR2753" s="281">
        <v>12554.39007505247</v>
      </c>
    </row>
    <row r="2754" spans="1:44" x14ac:dyDescent="0.2">
      <c r="A2754" s="260" t="s">
        <v>8390</v>
      </c>
      <c r="B2754" s="261" t="s">
        <v>319</v>
      </c>
      <c r="C2754" s="261" t="s">
        <v>474</v>
      </c>
      <c r="D2754" s="262" t="s">
        <v>8852</v>
      </c>
      <c r="E2754" s="257">
        <v>382</v>
      </c>
      <c r="F2754" s="258">
        <v>536</v>
      </c>
      <c r="G2754" s="258">
        <v>2372</v>
      </c>
      <c r="H2754" s="258">
        <v>1192</v>
      </c>
      <c r="I2754" s="258">
        <v>339</v>
      </c>
      <c r="J2754" s="258">
        <v>220</v>
      </c>
      <c r="K2754" s="259">
        <v>97</v>
      </c>
      <c r="L2754" s="257">
        <v>385</v>
      </c>
      <c r="M2754" s="258">
        <v>506</v>
      </c>
      <c r="N2754" s="258">
        <v>2435</v>
      </c>
      <c r="O2754" s="258">
        <v>1093</v>
      </c>
      <c r="P2754" s="258">
        <v>357</v>
      </c>
      <c r="Q2754" s="258">
        <v>304</v>
      </c>
      <c r="R2754" s="259">
        <v>195</v>
      </c>
      <c r="S2754" s="267">
        <v>10413</v>
      </c>
      <c r="T2754" s="90"/>
      <c r="U2754" s="260">
        <v>80</v>
      </c>
      <c r="V2754" s="273">
        <v>124.01088702046501</v>
      </c>
      <c r="W2754" s="273">
        <v>146.92402266833099</v>
      </c>
      <c r="X2754" s="274">
        <v>1.1953814220000001</v>
      </c>
      <c r="Z2754" s="257">
        <v>26328.29</v>
      </c>
      <c r="AA2754" s="258">
        <v>10194.189420340144</v>
      </c>
      <c r="AB2754" s="276">
        <v>0.97898678770192493</v>
      </c>
      <c r="AC2754" s="92"/>
      <c r="AD2754" s="257">
        <v>1200524.9200962046</v>
      </c>
      <c r="AE2754" s="258">
        <v>12173.311733690451</v>
      </c>
      <c r="AF2754" s="276">
        <v>1.169049431834289</v>
      </c>
      <c r="AG2754" s="93"/>
      <c r="AH2754" s="257">
        <v>12447.506747286001</v>
      </c>
      <c r="AI2754" s="258">
        <v>10558.426644807005</v>
      </c>
      <c r="AJ2754" s="258">
        <v>10482.804789507361</v>
      </c>
      <c r="AK2754" s="276">
        <v>1.0067036194667589</v>
      </c>
      <c r="AL2754" s="93"/>
      <c r="AM2754" s="257">
        <v>10447.4</v>
      </c>
      <c r="AN2754" s="258">
        <v>10424.263472939767</v>
      </c>
      <c r="AO2754" s="276">
        <v>1.0010816741515189</v>
      </c>
      <c r="AQ2754" s="280">
        <v>12010.379090364286</v>
      </c>
      <c r="AR2754" s="281">
        <v>12106.393673950539</v>
      </c>
    </row>
    <row r="2755" spans="1:44" x14ac:dyDescent="0.2">
      <c r="A2755" s="260" t="s">
        <v>8390</v>
      </c>
      <c r="B2755" s="261" t="s">
        <v>317</v>
      </c>
      <c r="C2755" s="261" t="s">
        <v>345</v>
      </c>
      <c r="D2755" s="262" t="s">
        <v>8727</v>
      </c>
      <c r="E2755" s="257">
        <v>335</v>
      </c>
      <c r="F2755" s="258">
        <v>660</v>
      </c>
      <c r="G2755" s="258">
        <v>1974</v>
      </c>
      <c r="H2755" s="258">
        <v>1308</v>
      </c>
      <c r="I2755" s="258">
        <v>384</v>
      </c>
      <c r="J2755" s="258">
        <v>171</v>
      </c>
      <c r="K2755" s="259">
        <v>47</v>
      </c>
      <c r="L2755" s="257">
        <v>338</v>
      </c>
      <c r="M2755" s="258">
        <v>603</v>
      </c>
      <c r="N2755" s="258">
        <v>2040</v>
      </c>
      <c r="O2755" s="258">
        <v>1334</v>
      </c>
      <c r="P2755" s="258">
        <v>376</v>
      </c>
      <c r="Q2755" s="258">
        <v>278</v>
      </c>
      <c r="R2755" s="259">
        <v>115</v>
      </c>
      <c r="S2755" s="267">
        <v>9963</v>
      </c>
      <c r="T2755" s="90"/>
      <c r="U2755" s="260">
        <v>24</v>
      </c>
      <c r="V2755" s="273">
        <v>114.744825648</v>
      </c>
      <c r="W2755" s="273">
        <v>121.961739305081</v>
      </c>
      <c r="X2755" s="274">
        <v>1.195952729</v>
      </c>
      <c r="Z2755" s="257">
        <v>24958.95</v>
      </c>
      <c r="AA2755" s="258">
        <v>9663.9874459297844</v>
      </c>
      <c r="AB2755" s="276">
        <v>0.96998769907957283</v>
      </c>
      <c r="AC2755" s="92"/>
      <c r="AD2755" s="257">
        <v>1065653.1664716755</v>
      </c>
      <c r="AE2755" s="258">
        <v>10805.713382787981</v>
      </c>
      <c r="AF2755" s="276">
        <v>1.0845843001894993</v>
      </c>
      <c r="AG2755" s="93"/>
      <c r="AH2755" s="257">
        <v>11915.277039027</v>
      </c>
      <c r="AI2755" s="258">
        <v>10106.970104398626</v>
      </c>
      <c r="AJ2755" s="258">
        <v>10032.105650111342</v>
      </c>
      <c r="AK2755" s="276">
        <v>1.0069362290586512</v>
      </c>
      <c r="AL2755" s="93"/>
      <c r="AM2755" s="257">
        <v>9973.32</v>
      </c>
      <c r="AN2755" s="258">
        <v>9951.2333575760131</v>
      </c>
      <c r="AO2755" s="276">
        <v>0.99881896593154806</v>
      </c>
      <c r="AQ2755" s="280">
        <v>10541.645751108315</v>
      </c>
      <c r="AR2755" s="281">
        <v>10625.918838534715</v>
      </c>
    </row>
    <row r="2756" spans="1:44" x14ac:dyDescent="0.2">
      <c r="A2756" s="260" t="s">
        <v>8390</v>
      </c>
      <c r="B2756" s="261" t="s">
        <v>377</v>
      </c>
      <c r="C2756" s="261" t="s">
        <v>389</v>
      </c>
      <c r="D2756" s="262" t="s">
        <v>8770</v>
      </c>
      <c r="E2756" s="257">
        <v>133</v>
      </c>
      <c r="F2756" s="258">
        <v>245</v>
      </c>
      <c r="G2756" s="258">
        <v>915</v>
      </c>
      <c r="H2756" s="258">
        <v>352</v>
      </c>
      <c r="I2756" s="258">
        <v>73</v>
      </c>
      <c r="J2756" s="258">
        <v>49</v>
      </c>
      <c r="K2756" s="259">
        <v>10</v>
      </c>
      <c r="L2756" s="257">
        <v>110</v>
      </c>
      <c r="M2756" s="258">
        <v>219</v>
      </c>
      <c r="N2756" s="258">
        <v>688</v>
      </c>
      <c r="O2756" s="258">
        <v>313</v>
      </c>
      <c r="P2756" s="258">
        <v>83</v>
      </c>
      <c r="Q2756" s="258">
        <v>53</v>
      </c>
      <c r="R2756" s="259">
        <v>28</v>
      </c>
      <c r="S2756" s="267">
        <v>3271</v>
      </c>
      <c r="T2756" s="90"/>
      <c r="U2756" s="260">
        <v>1</v>
      </c>
      <c r="V2756" s="273">
        <v>132.82528372027201</v>
      </c>
      <c r="W2756" s="273">
        <v>158.24923547400601</v>
      </c>
      <c r="X2756" s="274">
        <v>1.1899325380000001</v>
      </c>
      <c r="Z2756" s="257">
        <v>7245.47</v>
      </c>
      <c r="AA2756" s="258">
        <v>2805.411730856501</v>
      </c>
      <c r="AB2756" s="276">
        <v>0.85766179482008587</v>
      </c>
      <c r="AC2756" s="92"/>
      <c r="AD2756" s="257">
        <v>393416.94691023958</v>
      </c>
      <c r="AE2756" s="258">
        <v>3989.2442513157571</v>
      </c>
      <c r="AF2756" s="276">
        <v>1.2195794103686204</v>
      </c>
      <c r="AG2756" s="93"/>
      <c r="AH2756" s="257">
        <v>3892.2693317980002</v>
      </c>
      <c r="AI2756" s="258">
        <v>3301.5640044205325</v>
      </c>
      <c r="AJ2756" s="258">
        <v>3285.6707221218558</v>
      </c>
      <c r="AK2756" s="276">
        <v>1.0044850877780054</v>
      </c>
      <c r="AL2756" s="93"/>
      <c r="AM2756" s="257">
        <v>3271.43</v>
      </c>
      <c r="AN2756" s="258">
        <v>3264.1851803586865</v>
      </c>
      <c r="AO2756" s="276">
        <v>0.99791659442332203</v>
      </c>
      <c r="AQ2756" s="280">
        <v>3429.607583153716</v>
      </c>
      <c r="AR2756" s="281">
        <v>3457.0248979181556</v>
      </c>
    </row>
    <row r="2757" spans="1:44" x14ac:dyDescent="0.2">
      <c r="A2757" s="260" t="s">
        <v>8390</v>
      </c>
      <c r="B2757" s="261" t="s">
        <v>319</v>
      </c>
      <c r="C2757" s="261" t="s">
        <v>346</v>
      </c>
      <c r="D2757" s="262" t="s">
        <v>8728</v>
      </c>
      <c r="E2757" s="257">
        <v>289</v>
      </c>
      <c r="F2757" s="258">
        <v>464</v>
      </c>
      <c r="G2757" s="258">
        <v>2198</v>
      </c>
      <c r="H2757" s="258">
        <v>1285</v>
      </c>
      <c r="I2757" s="258">
        <v>338</v>
      </c>
      <c r="J2757" s="258">
        <v>185</v>
      </c>
      <c r="K2757" s="259">
        <v>48</v>
      </c>
      <c r="L2757" s="257">
        <v>241</v>
      </c>
      <c r="M2757" s="258">
        <v>425</v>
      </c>
      <c r="N2757" s="258">
        <v>2196</v>
      </c>
      <c r="O2757" s="258">
        <v>1325</v>
      </c>
      <c r="P2757" s="258">
        <v>363</v>
      </c>
      <c r="Q2757" s="258">
        <v>219</v>
      </c>
      <c r="R2757" s="259">
        <v>127</v>
      </c>
      <c r="S2757" s="267">
        <v>9703</v>
      </c>
      <c r="T2757" s="90"/>
      <c r="U2757" s="260">
        <v>42</v>
      </c>
      <c r="V2757" s="273">
        <v>119.072141119916</v>
      </c>
      <c r="W2757" s="273">
        <v>141.09156527118901</v>
      </c>
      <c r="X2757" s="274">
        <v>1.1899325380000001</v>
      </c>
      <c r="Z2757" s="257">
        <v>24057.329999999998</v>
      </c>
      <c r="AA2757" s="258">
        <v>9314.8844443612379</v>
      </c>
      <c r="AB2757" s="276">
        <v>0.96000045803990908</v>
      </c>
      <c r="AC2757" s="92"/>
      <c r="AD2757" s="257">
        <v>1092755.0488625471</v>
      </c>
      <c r="AE2757" s="258">
        <v>11080.526222897504</v>
      </c>
      <c r="AF2757" s="276">
        <v>1.1419691046993203</v>
      </c>
      <c r="AG2757" s="93"/>
      <c r="AH2757" s="257">
        <v>11545.915416214</v>
      </c>
      <c r="AI2757" s="258">
        <v>9793.6641806458028</v>
      </c>
      <c r="AJ2757" s="258">
        <v>9746.5188067099843</v>
      </c>
      <c r="AK2757" s="276">
        <v>1.0044850877780052</v>
      </c>
      <c r="AL2757" s="93"/>
      <c r="AM2757" s="257">
        <v>9721.06</v>
      </c>
      <c r="AN2757" s="258">
        <v>9699.5320056909695</v>
      </c>
      <c r="AO2757" s="276">
        <v>0.9996425853541141</v>
      </c>
      <c r="AQ2757" s="280">
        <v>10681.200537026989</v>
      </c>
      <c r="AR2757" s="281">
        <v>10766.589267394933</v>
      </c>
    </row>
    <row r="2758" spans="1:44" x14ac:dyDescent="0.2">
      <c r="A2758" s="260" t="s">
        <v>8390</v>
      </c>
      <c r="B2758" s="261" t="s">
        <v>317</v>
      </c>
      <c r="C2758" s="261" t="s">
        <v>390</v>
      </c>
      <c r="D2758" s="262" t="s">
        <v>8771</v>
      </c>
      <c r="E2758" s="257">
        <v>126</v>
      </c>
      <c r="F2758" s="258">
        <v>231</v>
      </c>
      <c r="G2758" s="258">
        <v>850</v>
      </c>
      <c r="H2758" s="258">
        <v>295</v>
      </c>
      <c r="I2758" s="258">
        <v>68</v>
      </c>
      <c r="J2758" s="258">
        <v>48</v>
      </c>
      <c r="K2758" s="259">
        <v>9</v>
      </c>
      <c r="L2758" s="257">
        <v>143</v>
      </c>
      <c r="M2758" s="258">
        <v>247</v>
      </c>
      <c r="N2758" s="258">
        <v>731</v>
      </c>
      <c r="O2758" s="258">
        <v>255</v>
      </c>
      <c r="P2758" s="258">
        <v>64</v>
      </c>
      <c r="Q2758" s="258">
        <v>41</v>
      </c>
      <c r="R2758" s="259">
        <v>8</v>
      </c>
      <c r="S2758" s="267">
        <v>3116</v>
      </c>
      <c r="T2758" s="90"/>
      <c r="U2758" s="260">
        <v>1</v>
      </c>
      <c r="V2758" s="273">
        <v>145.72951612786099</v>
      </c>
      <c r="W2758" s="273">
        <v>159.57899807321701</v>
      </c>
      <c r="X2758" s="274">
        <v>1.1899325380000001</v>
      </c>
      <c r="Z2758" s="257">
        <v>6724.1100000000006</v>
      </c>
      <c r="AA2758" s="258">
        <v>2603.5436035991465</v>
      </c>
      <c r="AB2758" s="276">
        <v>0.83554030924234479</v>
      </c>
      <c r="AC2758" s="92"/>
      <c r="AD2758" s="257">
        <v>386256.20262140752</v>
      </c>
      <c r="AE2758" s="258">
        <v>3916.6343695765163</v>
      </c>
      <c r="AF2758" s="276">
        <v>1.256942994087457</v>
      </c>
      <c r="AG2758" s="93"/>
      <c r="AH2758" s="257">
        <v>3707.8297884080002</v>
      </c>
      <c r="AI2758" s="258">
        <v>3145.1156948255511</v>
      </c>
      <c r="AJ2758" s="258">
        <v>3129.9755335162645</v>
      </c>
      <c r="AK2758" s="276">
        <v>1.0044850877780054</v>
      </c>
      <c r="AL2758" s="93"/>
      <c r="AM2758" s="257">
        <v>3116.43</v>
      </c>
      <c r="AN2758" s="258">
        <v>3109.5284391306618</v>
      </c>
      <c r="AO2758" s="276">
        <v>0.99792311910483367</v>
      </c>
      <c r="AQ2758" s="280">
        <v>3280.3562801893654</v>
      </c>
      <c r="AR2758" s="281">
        <v>3306.5804351379488</v>
      </c>
    </row>
    <row r="2759" spans="1:44" x14ac:dyDescent="0.2">
      <c r="A2759" s="260" t="s">
        <v>8390</v>
      </c>
      <c r="B2759" s="261" t="s">
        <v>319</v>
      </c>
      <c r="C2759" s="261" t="s">
        <v>347</v>
      </c>
      <c r="D2759" s="262" t="s">
        <v>8729</v>
      </c>
      <c r="E2759" s="257">
        <v>309</v>
      </c>
      <c r="F2759" s="258">
        <v>524</v>
      </c>
      <c r="G2759" s="258">
        <v>1564</v>
      </c>
      <c r="H2759" s="258">
        <v>997</v>
      </c>
      <c r="I2759" s="258">
        <v>385</v>
      </c>
      <c r="J2759" s="258">
        <v>235</v>
      </c>
      <c r="K2759" s="259">
        <v>74</v>
      </c>
      <c r="L2759" s="257">
        <v>281</v>
      </c>
      <c r="M2759" s="258">
        <v>506</v>
      </c>
      <c r="N2759" s="258">
        <v>1702</v>
      </c>
      <c r="O2759" s="258">
        <v>1071</v>
      </c>
      <c r="P2759" s="258">
        <v>368</v>
      </c>
      <c r="Q2759" s="258">
        <v>298</v>
      </c>
      <c r="R2759" s="259">
        <v>115</v>
      </c>
      <c r="S2759" s="267">
        <v>8429</v>
      </c>
      <c r="T2759" s="90"/>
      <c r="U2759" s="260">
        <v>20</v>
      </c>
      <c r="V2759" s="273">
        <v>115.60326236607</v>
      </c>
      <c r="W2759" s="273">
        <v>121.276267363172</v>
      </c>
      <c r="X2759" s="274">
        <v>1.1960300989999999</v>
      </c>
      <c r="Z2759" s="257">
        <v>22337.940000000002</v>
      </c>
      <c r="AA2759" s="258">
        <v>8649.144764821147</v>
      </c>
      <c r="AB2759" s="276">
        <v>1.0261175423918789</v>
      </c>
      <c r="AC2759" s="92"/>
      <c r="AD2759" s="257">
        <v>902096.53850335802</v>
      </c>
      <c r="AE2759" s="258">
        <v>9147.2506678199243</v>
      </c>
      <c r="AF2759" s="276">
        <v>1.0852118481219508</v>
      </c>
      <c r="AG2759" s="93"/>
      <c r="AH2759" s="257">
        <v>10081.337704471</v>
      </c>
      <c r="AI2759" s="258">
        <v>8551.3562511136988</v>
      </c>
      <c r="AJ2759" s="258">
        <v>8487.7310005345753</v>
      </c>
      <c r="AK2759" s="276">
        <v>1.0069677305178046</v>
      </c>
      <c r="AL2759" s="93"/>
      <c r="AM2759" s="257">
        <v>8437.6</v>
      </c>
      <c r="AN2759" s="258">
        <v>8418.9143211972914</v>
      </c>
      <c r="AO2759" s="276">
        <v>0.9988034548816338</v>
      </c>
      <c r="AQ2759" s="280">
        <v>9440.2453577079741</v>
      </c>
      <c r="AR2759" s="281">
        <v>9515.7135190501576</v>
      </c>
    </row>
    <row r="2760" spans="1:44" x14ac:dyDescent="0.2">
      <c r="A2760" s="260" t="s">
        <v>8390</v>
      </c>
      <c r="B2760" s="261" t="s">
        <v>317</v>
      </c>
      <c r="C2760" s="261" t="s">
        <v>348</v>
      </c>
      <c r="D2760" s="262" t="s">
        <v>8730</v>
      </c>
      <c r="E2760" s="257">
        <v>266</v>
      </c>
      <c r="F2760" s="258">
        <v>474</v>
      </c>
      <c r="G2760" s="258">
        <v>1588</v>
      </c>
      <c r="H2760" s="258">
        <v>1198</v>
      </c>
      <c r="I2760" s="258">
        <v>471</v>
      </c>
      <c r="J2760" s="258">
        <v>225</v>
      </c>
      <c r="K2760" s="259">
        <v>69</v>
      </c>
      <c r="L2760" s="257">
        <v>274</v>
      </c>
      <c r="M2760" s="258">
        <v>445</v>
      </c>
      <c r="N2760" s="258">
        <v>1644</v>
      </c>
      <c r="O2760" s="258">
        <v>1190</v>
      </c>
      <c r="P2760" s="258">
        <v>508</v>
      </c>
      <c r="Q2760" s="258">
        <v>336</v>
      </c>
      <c r="R2760" s="259">
        <v>195</v>
      </c>
      <c r="S2760" s="267">
        <v>8883</v>
      </c>
      <c r="T2760" s="90"/>
      <c r="U2760" s="260">
        <v>172</v>
      </c>
      <c r="V2760" s="273">
        <v>96.679062850307304</v>
      </c>
      <c r="W2760" s="273">
        <v>94.8180589957216</v>
      </c>
      <c r="X2760" s="274">
        <v>1.1960300989999999</v>
      </c>
      <c r="Z2760" s="257">
        <v>24501.53</v>
      </c>
      <c r="AA2760" s="258">
        <v>9486.8765843944548</v>
      </c>
      <c r="AB2760" s="276">
        <v>1.0679811532584098</v>
      </c>
      <c r="AC2760" s="92"/>
      <c r="AD2760" s="257">
        <v>851139.39887405455</v>
      </c>
      <c r="AE2760" s="258">
        <v>8630.5457370176591</v>
      </c>
      <c r="AF2760" s="276">
        <v>0.97158006720901258</v>
      </c>
      <c r="AG2760" s="93"/>
      <c r="AH2760" s="257">
        <v>10624.335369417</v>
      </c>
      <c r="AI2760" s="258">
        <v>9011.946562895122</v>
      </c>
      <c r="AJ2760" s="258">
        <v>8944.8943501896574</v>
      </c>
      <c r="AK2760" s="276">
        <v>1.0069677305178044</v>
      </c>
      <c r="AL2760" s="93"/>
      <c r="AM2760" s="257">
        <v>8956.9599999999991</v>
      </c>
      <c r="AN2760" s="258">
        <v>8937.1241607081738</v>
      </c>
      <c r="AO2760" s="276">
        <v>1.0060930046952801</v>
      </c>
      <c r="AQ2760" s="280">
        <v>9338.0356975813793</v>
      </c>
      <c r="AR2760" s="281">
        <v>9412.6867641523058</v>
      </c>
    </row>
    <row r="2761" spans="1:44" x14ac:dyDescent="0.2">
      <c r="A2761" s="260" t="s">
        <v>8390</v>
      </c>
      <c r="B2761" s="261" t="s">
        <v>317</v>
      </c>
      <c r="C2761" s="261" t="s">
        <v>391</v>
      </c>
      <c r="D2761" s="262" t="s">
        <v>8772</v>
      </c>
      <c r="E2761" s="257">
        <v>260</v>
      </c>
      <c r="F2761" s="258">
        <v>535</v>
      </c>
      <c r="G2761" s="258">
        <v>1691</v>
      </c>
      <c r="H2761" s="258">
        <v>617</v>
      </c>
      <c r="I2761" s="258">
        <v>147</v>
      </c>
      <c r="J2761" s="258">
        <v>99</v>
      </c>
      <c r="K2761" s="259">
        <v>30</v>
      </c>
      <c r="L2761" s="257">
        <v>220</v>
      </c>
      <c r="M2761" s="258">
        <v>493</v>
      </c>
      <c r="N2761" s="258">
        <v>1207</v>
      </c>
      <c r="O2761" s="258">
        <v>486</v>
      </c>
      <c r="P2761" s="258">
        <v>138</v>
      </c>
      <c r="Q2761" s="258">
        <v>94</v>
      </c>
      <c r="R2761" s="259">
        <v>35</v>
      </c>
      <c r="S2761" s="267">
        <v>6052</v>
      </c>
      <c r="T2761" s="90"/>
      <c r="U2761" s="260">
        <v>10</v>
      </c>
      <c r="V2761" s="273">
        <v>129.07971975874</v>
      </c>
      <c r="W2761" s="273">
        <v>133.49115556290201</v>
      </c>
      <c r="X2761" s="274">
        <v>1.1899325380000001</v>
      </c>
      <c r="Z2761" s="257">
        <v>13115.64</v>
      </c>
      <c r="AA2761" s="258">
        <v>5078.3138034786916</v>
      </c>
      <c r="AB2761" s="276">
        <v>0.83911331848623461</v>
      </c>
      <c r="AC2761" s="92"/>
      <c r="AD2761" s="257">
        <v>686504.59424632124</v>
      </c>
      <c r="AE2761" s="258">
        <v>6961.1503205626495</v>
      </c>
      <c r="AF2761" s="276">
        <v>1.1502231197228436</v>
      </c>
      <c r="AG2761" s="93"/>
      <c r="AH2761" s="257">
        <v>7201.4717199760007</v>
      </c>
      <c r="AI2761" s="258">
        <v>6108.5494817343515</v>
      </c>
      <c r="AJ2761" s="258">
        <v>6079.1437512324883</v>
      </c>
      <c r="AK2761" s="276">
        <v>1.0044850877780054</v>
      </c>
      <c r="AL2761" s="93"/>
      <c r="AM2761" s="257">
        <v>6056.3</v>
      </c>
      <c r="AN2761" s="258">
        <v>6042.8878832211958</v>
      </c>
      <c r="AO2761" s="276">
        <v>0.998494362726569</v>
      </c>
      <c r="AQ2761" s="280">
        <v>5858.5580491303117</v>
      </c>
      <c r="AR2761" s="281">
        <v>5905.393124632169</v>
      </c>
    </row>
    <row r="2762" spans="1:44" x14ac:dyDescent="0.2">
      <c r="A2762" s="260" t="s">
        <v>8390</v>
      </c>
      <c r="B2762" s="261" t="s">
        <v>319</v>
      </c>
      <c r="C2762" s="261" t="s">
        <v>475</v>
      </c>
      <c r="D2762" s="262" t="s">
        <v>8853</v>
      </c>
      <c r="E2762" s="257">
        <v>231</v>
      </c>
      <c r="F2762" s="258">
        <v>460</v>
      </c>
      <c r="G2762" s="258">
        <v>1397</v>
      </c>
      <c r="H2762" s="258">
        <v>747</v>
      </c>
      <c r="I2762" s="258">
        <v>275</v>
      </c>
      <c r="J2762" s="258">
        <v>195</v>
      </c>
      <c r="K2762" s="259">
        <v>45</v>
      </c>
      <c r="L2762" s="257">
        <v>227</v>
      </c>
      <c r="M2762" s="258">
        <v>470</v>
      </c>
      <c r="N2762" s="258">
        <v>1403</v>
      </c>
      <c r="O2762" s="258">
        <v>817</v>
      </c>
      <c r="P2762" s="258">
        <v>306</v>
      </c>
      <c r="Q2762" s="258">
        <v>263</v>
      </c>
      <c r="R2762" s="259">
        <v>117</v>
      </c>
      <c r="S2762" s="267">
        <v>6953</v>
      </c>
      <c r="T2762" s="90"/>
      <c r="U2762" s="260">
        <v>77</v>
      </c>
      <c r="V2762" s="273">
        <v>128.72100466483499</v>
      </c>
      <c r="W2762" s="273">
        <v>127.083189158016</v>
      </c>
      <c r="X2762" s="274">
        <v>1.1953814220000001</v>
      </c>
      <c r="Z2762" s="257">
        <v>18119.100000000002</v>
      </c>
      <c r="AA2762" s="258">
        <v>7015.629861494428</v>
      </c>
      <c r="AB2762" s="276">
        <v>1.0090076026886852</v>
      </c>
      <c r="AC2762" s="92"/>
      <c r="AD2762" s="257">
        <v>777508.83883995074</v>
      </c>
      <c r="AE2762" s="258">
        <v>7883.9325302301422</v>
      </c>
      <c r="AF2762" s="276">
        <v>1.1338893326952599</v>
      </c>
      <c r="AG2762" s="93"/>
      <c r="AH2762" s="257">
        <v>8311.4870271660002</v>
      </c>
      <c r="AI2762" s="258">
        <v>7050.1047211507821</v>
      </c>
      <c r="AJ2762" s="258">
        <v>6999.6102661523746</v>
      </c>
      <c r="AK2762" s="276">
        <v>1.0067036194667589</v>
      </c>
      <c r="AL2762" s="93"/>
      <c r="AM2762" s="257">
        <v>6986.11</v>
      </c>
      <c r="AN2762" s="258">
        <v>6970.6387513581594</v>
      </c>
      <c r="AO2762" s="276">
        <v>1.0025368547904732</v>
      </c>
      <c r="AQ2762" s="280">
        <v>8028.5906357357799</v>
      </c>
      <c r="AR2762" s="281">
        <v>8092.7736045558995</v>
      </c>
    </row>
    <row r="2763" spans="1:44" x14ac:dyDescent="0.2">
      <c r="A2763" s="260" t="s">
        <v>8390</v>
      </c>
      <c r="B2763" s="261" t="s">
        <v>319</v>
      </c>
      <c r="C2763" s="261" t="s">
        <v>476</v>
      </c>
      <c r="D2763" s="262" t="s">
        <v>8854</v>
      </c>
      <c r="E2763" s="257">
        <v>365</v>
      </c>
      <c r="F2763" s="258">
        <v>635</v>
      </c>
      <c r="G2763" s="258">
        <v>1986</v>
      </c>
      <c r="H2763" s="258">
        <v>1252</v>
      </c>
      <c r="I2763" s="258">
        <v>413</v>
      </c>
      <c r="J2763" s="258">
        <v>218</v>
      </c>
      <c r="K2763" s="259">
        <v>72</v>
      </c>
      <c r="L2763" s="257">
        <v>330</v>
      </c>
      <c r="M2763" s="258">
        <v>599</v>
      </c>
      <c r="N2763" s="258">
        <v>1946</v>
      </c>
      <c r="O2763" s="258">
        <v>1275</v>
      </c>
      <c r="P2763" s="258">
        <v>419</v>
      </c>
      <c r="Q2763" s="258">
        <v>280</v>
      </c>
      <c r="R2763" s="259">
        <v>136</v>
      </c>
      <c r="S2763" s="267">
        <v>9926</v>
      </c>
      <c r="T2763" s="90"/>
      <c r="U2763" s="260">
        <v>1</v>
      </c>
      <c r="V2763" s="273">
        <v>124.01234609144601</v>
      </c>
      <c r="W2763" s="273">
        <v>142.78736269273401</v>
      </c>
      <c r="X2763" s="274">
        <v>1.1371302539999999</v>
      </c>
      <c r="Z2763" s="257">
        <v>25423.779999999995</v>
      </c>
      <c r="AA2763" s="258">
        <v>9843.9674244341477</v>
      </c>
      <c r="AB2763" s="276">
        <v>0.99173558577817322</v>
      </c>
      <c r="AC2763" s="92"/>
      <c r="AD2763" s="257">
        <v>1134660.5166763326</v>
      </c>
      <c r="AE2763" s="258">
        <v>11505.447284096686</v>
      </c>
      <c r="AF2763" s="276">
        <v>1.1591222329333757</v>
      </c>
      <c r="AG2763" s="93"/>
      <c r="AH2763" s="257">
        <v>11287.154901204</v>
      </c>
      <c r="AI2763" s="258">
        <v>9574.1741275955192</v>
      </c>
      <c r="AJ2763" s="258">
        <v>9757.1235812458508</v>
      </c>
      <c r="AK2763" s="276">
        <v>0.98298645791314232</v>
      </c>
      <c r="AL2763" s="93"/>
      <c r="AM2763" s="257">
        <v>9926.43</v>
      </c>
      <c r="AN2763" s="258">
        <v>9904.4471988909663</v>
      </c>
      <c r="AO2763" s="276">
        <v>0.99782865191325476</v>
      </c>
      <c r="AQ2763" s="280">
        <v>11191.876494927235</v>
      </c>
      <c r="AR2763" s="281">
        <v>11281.347722531646</v>
      </c>
    </row>
    <row r="2764" spans="1:44" x14ac:dyDescent="0.2">
      <c r="A2764" s="260" t="s">
        <v>8390</v>
      </c>
      <c r="B2764" s="261" t="s">
        <v>377</v>
      </c>
      <c r="C2764" s="261" t="s">
        <v>392</v>
      </c>
      <c r="D2764" s="262" t="s">
        <v>8773</v>
      </c>
      <c r="E2764" s="257">
        <v>116</v>
      </c>
      <c r="F2764" s="258">
        <v>191</v>
      </c>
      <c r="G2764" s="258">
        <v>1399</v>
      </c>
      <c r="H2764" s="258">
        <v>516</v>
      </c>
      <c r="I2764" s="258">
        <v>78</v>
      </c>
      <c r="J2764" s="258">
        <v>38</v>
      </c>
      <c r="K2764" s="259">
        <v>15</v>
      </c>
      <c r="L2764" s="257">
        <v>98</v>
      </c>
      <c r="M2764" s="258">
        <v>183</v>
      </c>
      <c r="N2764" s="258">
        <v>841</v>
      </c>
      <c r="O2764" s="258">
        <v>359</v>
      </c>
      <c r="P2764" s="258">
        <v>81</v>
      </c>
      <c r="Q2764" s="258">
        <v>58</v>
      </c>
      <c r="R2764" s="259">
        <v>14</v>
      </c>
      <c r="S2764" s="267">
        <v>3987</v>
      </c>
      <c r="T2764" s="90"/>
      <c r="U2764" s="260">
        <v>0</v>
      </c>
      <c r="V2764" s="273">
        <v>128.63560102737901</v>
      </c>
      <c r="W2764" s="273">
        <v>149.46063189568699</v>
      </c>
      <c r="X2764" s="274">
        <v>1.1899325380000001</v>
      </c>
      <c r="Z2764" s="257">
        <v>8296.08</v>
      </c>
      <c r="AA2764" s="258">
        <v>3212.2029560710348</v>
      </c>
      <c r="AB2764" s="276">
        <v>0.805669163800109</v>
      </c>
      <c r="AC2764" s="92"/>
      <c r="AD2764" s="257">
        <v>466874.85494028451</v>
      </c>
      <c r="AE2764" s="258">
        <v>4734.106768357753</v>
      </c>
      <c r="AF2764" s="276">
        <v>1.1873856956001387</v>
      </c>
      <c r="AG2764" s="93"/>
      <c r="AH2764" s="257">
        <v>4744.2610290060002</v>
      </c>
      <c r="AI2764" s="258">
        <v>4024.2542603560569</v>
      </c>
      <c r="AJ2764" s="258">
        <v>4004.8820449709074</v>
      </c>
      <c r="AK2764" s="276">
        <v>1.0044850877780054</v>
      </c>
      <c r="AL2764" s="93"/>
      <c r="AM2764" s="257">
        <v>3987</v>
      </c>
      <c r="AN2764" s="258">
        <v>3978.170498555703</v>
      </c>
      <c r="AO2764" s="276">
        <v>0.99778542727757791</v>
      </c>
      <c r="AQ2764" s="280">
        <v>3822.7459830215957</v>
      </c>
      <c r="AR2764" s="281">
        <v>3853.3061644242221</v>
      </c>
    </row>
    <row r="2765" spans="1:44" x14ac:dyDescent="0.2">
      <c r="A2765" s="260" t="s">
        <v>8390</v>
      </c>
      <c r="B2765" s="261" t="s">
        <v>319</v>
      </c>
      <c r="C2765" s="261" t="s">
        <v>477</v>
      </c>
      <c r="D2765" s="262" t="s">
        <v>8753</v>
      </c>
      <c r="E2765" s="257">
        <v>228</v>
      </c>
      <c r="F2765" s="258">
        <v>632</v>
      </c>
      <c r="G2765" s="258">
        <v>1819</v>
      </c>
      <c r="H2765" s="258">
        <v>1648</v>
      </c>
      <c r="I2765" s="258">
        <v>699</v>
      </c>
      <c r="J2765" s="258">
        <v>486</v>
      </c>
      <c r="K2765" s="259">
        <v>161</v>
      </c>
      <c r="L2765" s="257">
        <v>209</v>
      </c>
      <c r="M2765" s="258">
        <v>598</v>
      </c>
      <c r="N2765" s="258">
        <v>1844</v>
      </c>
      <c r="O2765" s="258">
        <v>1705</v>
      </c>
      <c r="P2765" s="258">
        <v>816</v>
      </c>
      <c r="Q2765" s="258">
        <v>610</v>
      </c>
      <c r="R2765" s="259">
        <v>293</v>
      </c>
      <c r="S2765" s="267">
        <v>11748</v>
      </c>
      <c r="T2765" s="90"/>
      <c r="U2765" s="260">
        <v>31</v>
      </c>
      <c r="V2765" s="273">
        <v>75.123503128688199</v>
      </c>
      <c r="W2765" s="273">
        <v>77.592441266598499</v>
      </c>
      <c r="X2765" s="274">
        <v>1.136777618</v>
      </c>
      <c r="Z2765" s="257">
        <v>34816.479999999996</v>
      </c>
      <c r="AA2765" s="258">
        <v>13480.776460206271</v>
      </c>
      <c r="AB2765" s="276">
        <v>1.1474954426460904</v>
      </c>
      <c r="AC2765" s="92"/>
      <c r="AD2765" s="257">
        <v>1011609.5803484846</v>
      </c>
      <c r="AE2765" s="258">
        <v>10257.711912704854</v>
      </c>
      <c r="AF2765" s="276">
        <v>0.87314537901811828</v>
      </c>
      <c r="AG2765" s="93"/>
      <c r="AH2765" s="257">
        <v>13354.863456264</v>
      </c>
      <c r="AI2765" s="258">
        <v>11328.079511595492</v>
      </c>
      <c r="AJ2765" s="258">
        <v>11546.438165565836</v>
      </c>
      <c r="AK2765" s="276">
        <v>0.98284288096406502</v>
      </c>
      <c r="AL2765" s="93"/>
      <c r="AM2765" s="257">
        <v>11761.33</v>
      </c>
      <c r="AN2765" s="258">
        <v>11735.283679402595</v>
      </c>
      <c r="AO2765" s="276">
        <v>0.99891757570672413</v>
      </c>
      <c r="AQ2765" s="280">
        <v>11556.204482975898</v>
      </c>
      <c r="AR2765" s="281">
        <v>11648.588258119244</v>
      </c>
    </row>
    <row r="2766" spans="1:44" x14ac:dyDescent="0.2">
      <c r="A2766" s="260" t="s">
        <v>8390</v>
      </c>
      <c r="B2766" s="261" t="s">
        <v>317</v>
      </c>
      <c r="C2766" s="261" t="s">
        <v>349</v>
      </c>
      <c r="D2766" s="262" t="s">
        <v>8731</v>
      </c>
      <c r="E2766" s="257">
        <v>273</v>
      </c>
      <c r="F2766" s="258">
        <v>471</v>
      </c>
      <c r="G2766" s="258">
        <v>1758</v>
      </c>
      <c r="H2766" s="258">
        <v>617</v>
      </c>
      <c r="I2766" s="258">
        <v>164</v>
      </c>
      <c r="J2766" s="258">
        <v>129</v>
      </c>
      <c r="K2766" s="259">
        <v>23</v>
      </c>
      <c r="L2766" s="257">
        <v>255</v>
      </c>
      <c r="M2766" s="258">
        <v>445</v>
      </c>
      <c r="N2766" s="258">
        <v>1452</v>
      </c>
      <c r="O2766" s="258">
        <v>589</v>
      </c>
      <c r="P2766" s="258">
        <v>180</v>
      </c>
      <c r="Q2766" s="258">
        <v>152</v>
      </c>
      <c r="R2766" s="259">
        <v>49</v>
      </c>
      <c r="S2766" s="267">
        <v>6557</v>
      </c>
      <c r="T2766" s="90"/>
      <c r="U2766" s="260">
        <v>13</v>
      </c>
      <c r="V2766" s="273">
        <v>149.07937546992201</v>
      </c>
      <c r="W2766" s="273">
        <v>181.01633338421601</v>
      </c>
      <c r="X2766" s="274">
        <v>1.1899325380000001</v>
      </c>
      <c r="Z2766" s="257">
        <v>15013.699999999999</v>
      </c>
      <c r="AA2766" s="258">
        <v>5813.2336623518204</v>
      </c>
      <c r="AB2766" s="276">
        <v>0.88656911123254845</v>
      </c>
      <c r="AC2766" s="92"/>
      <c r="AD2766" s="257">
        <v>851815.31941588421</v>
      </c>
      <c r="AE2766" s="258">
        <v>8637.3995651433088</v>
      </c>
      <c r="AF2766" s="276">
        <v>1.3172791772370458</v>
      </c>
      <c r="AG2766" s="93"/>
      <c r="AH2766" s="257">
        <v>7802.3876516660002</v>
      </c>
      <c r="AI2766" s="258">
        <v>6618.2681678341269</v>
      </c>
      <c r="AJ2766" s="258">
        <v>6586.408720560381</v>
      </c>
      <c r="AK2766" s="276">
        <v>1.0044850877780054</v>
      </c>
      <c r="AL2766" s="93"/>
      <c r="AM2766" s="257">
        <v>6562.59</v>
      </c>
      <c r="AN2766" s="258">
        <v>6548.0566671975603</v>
      </c>
      <c r="AO2766" s="276">
        <v>0.99863606332126886</v>
      </c>
      <c r="AQ2766" s="280">
        <v>7681.5054989805849</v>
      </c>
      <c r="AR2766" s="281">
        <v>7742.913764802257</v>
      </c>
    </row>
    <row r="2767" spans="1:44" x14ac:dyDescent="0.2">
      <c r="A2767" s="260" t="s">
        <v>8390</v>
      </c>
      <c r="B2767" s="261" t="s">
        <v>319</v>
      </c>
      <c r="C2767" s="261" t="s">
        <v>393</v>
      </c>
      <c r="D2767" s="262" t="s">
        <v>8774</v>
      </c>
      <c r="E2767" s="257">
        <v>116</v>
      </c>
      <c r="F2767" s="258">
        <v>149</v>
      </c>
      <c r="G2767" s="258">
        <v>671</v>
      </c>
      <c r="H2767" s="258">
        <v>246</v>
      </c>
      <c r="I2767" s="258">
        <v>46</v>
      </c>
      <c r="J2767" s="258">
        <v>26</v>
      </c>
      <c r="K2767" s="259">
        <v>5</v>
      </c>
      <c r="L2767" s="257">
        <v>75</v>
      </c>
      <c r="M2767" s="258">
        <v>136</v>
      </c>
      <c r="N2767" s="258">
        <v>390</v>
      </c>
      <c r="O2767" s="258">
        <v>98</v>
      </c>
      <c r="P2767" s="258">
        <v>23</v>
      </c>
      <c r="Q2767" s="258">
        <v>25</v>
      </c>
      <c r="R2767" s="259">
        <v>4</v>
      </c>
      <c r="S2767" s="267">
        <v>2010</v>
      </c>
      <c r="T2767" s="90"/>
      <c r="U2767" s="260">
        <v>0</v>
      </c>
      <c r="V2767" s="273">
        <v>143.415082950662</v>
      </c>
      <c r="W2767" s="273">
        <v>155.37051792828601</v>
      </c>
      <c r="X2767" s="274">
        <v>1.1899325380000001</v>
      </c>
      <c r="Z2767" s="257">
        <v>4099.3900000000003</v>
      </c>
      <c r="AA2767" s="258">
        <v>1587.2644280296286</v>
      </c>
      <c r="AB2767" s="276">
        <v>0.78968379503961617</v>
      </c>
      <c r="AC2767" s="92"/>
      <c r="AD2767" s="257">
        <v>245939.92720190538</v>
      </c>
      <c r="AE2767" s="258">
        <v>2493.8286173601559</v>
      </c>
      <c r="AF2767" s="276">
        <v>1.2407107549055503</v>
      </c>
      <c r="AG2767" s="93"/>
      <c r="AH2767" s="257">
        <v>2391.76440138</v>
      </c>
      <c r="AI2767" s="258">
        <v>2028.7813050703971</v>
      </c>
      <c r="AJ2767" s="258">
        <v>2019.0150264337906</v>
      </c>
      <c r="AK2767" s="276">
        <v>1.0044850877780052</v>
      </c>
      <c r="AL2767" s="93"/>
      <c r="AM2767" s="257">
        <v>2010</v>
      </c>
      <c r="AN2767" s="258">
        <v>2005.5487088279315</v>
      </c>
      <c r="AO2767" s="276">
        <v>0.9977854272775778</v>
      </c>
      <c r="AQ2767" s="280">
        <v>1973.7878933442225</v>
      </c>
      <c r="AR2767" s="281">
        <v>1989.5669475473558</v>
      </c>
    </row>
    <row r="2768" spans="1:44" x14ac:dyDescent="0.2">
      <c r="A2768" s="260" t="s">
        <v>8390</v>
      </c>
      <c r="B2768" s="261" t="s">
        <v>317</v>
      </c>
      <c r="C2768" s="261" t="s">
        <v>350</v>
      </c>
      <c r="D2768" s="262" t="s">
        <v>8732</v>
      </c>
      <c r="E2768" s="257">
        <v>365</v>
      </c>
      <c r="F2768" s="258">
        <v>555</v>
      </c>
      <c r="G2768" s="258">
        <v>1739</v>
      </c>
      <c r="H2768" s="258">
        <v>998</v>
      </c>
      <c r="I2768" s="258">
        <v>313</v>
      </c>
      <c r="J2768" s="258">
        <v>170</v>
      </c>
      <c r="K2768" s="259">
        <v>46</v>
      </c>
      <c r="L2768" s="257">
        <v>358</v>
      </c>
      <c r="M2768" s="258">
        <v>551</v>
      </c>
      <c r="N2768" s="258">
        <v>1897</v>
      </c>
      <c r="O2768" s="258">
        <v>994</v>
      </c>
      <c r="P2768" s="258">
        <v>332</v>
      </c>
      <c r="Q2768" s="258">
        <v>218</v>
      </c>
      <c r="R2768" s="259">
        <v>95</v>
      </c>
      <c r="S2768" s="267">
        <v>8631</v>
      </c>
      <c r="T2768" s="90"/>
      <c r="U2768" s="260">
        <v>7</v>
      </c>
      <c r="V2768" s="273">
        <v>112.53162928344901</v>
      </c>
      <c r="W2768" s="273">
        <v>120.08713789107701</v>
      </c>
      <c r="X2768" s="274">
        <v>1.1960300989999999</v>
      </c>
      <c r="Z2768" s="257">
        <v>21576.83</v>
      </c>
      <c r="AA2768" s="258">
        <v>8354.4465709880078</v>
      </c>
      <c r="AB2768" s="276">
        <v>0.96795812431792472</v>
      </c>
      <c r="AC2768" s="92"/>
      <c r="AD2768" s="257">
        <v>914361.8027267796</v>
      </c>
      <c r="AE2768" s="258">
        <v>9271.6203351116492</v>
      </c>
      <c r="AF2768" s="276">
        <v>1.0742231879401749</v>
      </c>
      <c r="AG2768" s="93"/>
      <c r="AH2768" s="257">
        <v>10322.935784468998</v>
      </c>
      <c r="AI2768" s="258">
        <v>8756.2885043732749</v>
      </c>
      <c r="AJ2768" s="258">
        <v>8691.1384820991716</v>
      </c>
      <c r="AK2768" s="276">
        <v>1.0069677305178046</v>
      </c>
      <c r="AL2768" s="93"/>
      <c r="AM2768" s="257">
        <v>8634.01</v>
      </c>
      <c r="AN2768" s="258">
        <v>8614.8893569688807</v>
      </c>
      <c r="AO2768" s="276">
        <v>0.99813339786454414</v>
      </c>
      <c r="AQ2768" s="280">
        <v>9020.2037881464075</v>
      </c>
      <c r="AR2768" s="281">
        <v>9092.3140108184689</v>
      </c>
    </row>
    <row r="2769" spans="1:44" x14ac:dyDescent="0.2">
      <c r="A2769" s="260" t="s">
        <v>8390</v>
      </c>
      <c r="B2769" s="261" t="s">
        <v>319</v>
      </c>
      <c r="C2769" s="261" t="s">
        <v>478</v>
      </c>
      <c r="D2769" s="262" t="s">
        <v>8855</v>
      </c>
      <c r="E2769" s="257">
        <v>331</v>
      </c>
      <c r="F2769" s="258">
        <v>594</v>
      </c>
      <c r="G2769" s="258">
        <v>1737</v>
      </c>
      <c r="H2769" s="258">
        <v>1048</v>
      </c>
      <c r="I2769" s="258">
        <v>310</v>
      </c>
      <c r="J2769" s="258">
        <v>198</v>
      </c>
      <c r="K2769" s="259">
        <v>58</v>
      </c>
      <c r="L2769" s="257">
        <v>352</v>
      </c>
      <c r="M2769" s="258">
        <v>594</v>
      </c>
      <c r="N2769" s="258">
        <v>1911</v>
      </c>
      <c r="O2769" s="258">
        <v>1068</v>
      </c>
      <c r="P2769" s="258">
        <v>344</v>
      </c>
      <c r="Q2769" s="258">
        <v>296</v>
      </c>
      <c r="R2769" s="259">
        <v>110</v>
      </c>
      <c r="S2769" s="267">
        <v>8951</v>
      </c>
      <c r="T2769" s="90"/>
      <c r="U2769" s="260">
        <v>1</v>
      </c>
      <c r="V2769" s="273">
        <v>125.001123649105</v>
      </c>
      <c r="W2769" s="273">
        <v>136.235727851636</v>
      </c>
      <c r="X2769" s="274">
        <v>1.1371302539999999</v>
      </c>
      <c r="Z2769" s="257">
        <v>22785.119999999999</v>
      </c>
      <c r="AA2769" s="258">
        <v>8822.2907467663354</v>
      </c>
      <c r="AB2769" s="276">
        <v>0.98562068447841977</v>
      </c>
      <c r="AC2769" s="92"/>
      <c r="AD2769" s="257">
        <v>1011633.1976000653</v>
      </c>
      <c r="AE2769" s="258">
        <v>10257.951391420349</v>
      </c>
      <c r="AF2769" s="276">
        <v>1.1460117742621325</v>
      </c>
      <c r="AG2769" s="93"/>
      <c r="AH2769" s="257">
        <v>10178.452903554</v>
      </c>
      <c r="AI2769" s="258">
        <v>8633.7328849594487</v>
      </c>
      <c r="AJ2769" s="258">
        <v>8798.7117847805348</v>
      </c>
      <c r="AK2769" s="276">
        <v>0.9829864579131421</v>
      </c>
      <c r="AL2769" s="93"/>
      <c r="AM2769" s="257">
        <v>8951.43</v>
      </c>
      <c r="AN2769" s="258">
        <v>8931.6064072953286</v>
      </c>
      <c r="AO2769" s="276">
        <v>0.99783336021621372</v>
      </c>
      <c r="AQ2769" s="280">
        <v>9916.9015133370303</v>
      </c>
      <c r="AR2769" s="281">
        <v>9996.180207381989</v>
      </c>
    </row>
    <row r="2770" spans="1:44" x14ac:dyDescent="0.2">
      <c r="A2770" s="260" t="s">
        <v>8390</v>
      </c>
      <c r="B2770" s="261" t="s">
        <v>317</v>
      </c>
      <c r="C2770" s="261" t="s">
        <v>351</v>
      </c>
      <c r="D2770" s="262" t="s">
        <v>8733</v>
      </c>
      <c r="E2770" s="257">
        <v>372</v>
      </c>
      <c r="F2770" s="258">
        <v>566</v>
      </c>
      <c r="G2770" s="258">
        <v>3283</v>
      </c>
      <c r="H2770" s="258">
        <v>1383</v>
      </c>
      <c r="I2770" s="258">
        <v>375</v>
      </c>
      <c r="J2770" s="258">
        <v>190</v>
      </c>
      <c r="K2770" s="259">
        <v>53</v>
      </c>
      <c r="L2770" s="257">
        <v>363</v>
      </c>
      <c r="M2770" s="258">
        <v>555</v>
      </c>
      <c r="N2770" s="258">
        <v>3019</v>
      </c>
      <c r="O2770" s="258">
        <v>1170</v>
      </c>
      <c r="P2770" s="258">
        <v>364</v>
      </c>
      <c r="Q2770" s="258">
        <v>244</v>
      </c>
      <c r="R2770" s="259">
        <v>107</v>
      </c>
      <c r="S2770" s="267">
        <v>12044</v>
      </c>
      <c r="T2770" s="90"/>
      <c r="U2770" s="260">
        <v>45</v>
      </c>
      <c r="V2770" s="273">
        <v>123.194136913821</v>
      </c>
      <c r="W2770" s="273">
        <v>159.57657133355499</v>
      </c>
      <c r="X2770" s="274">
        <v>1.1960300989999999</v>
      </c>
      <c r="Z2770" s="257">
        <v>27917.02</v>
      </c>
      <c r="AA2770" s="258">
        <v>10809.338165578707</v>
      </c>
      <c r="AB2770" s="276">
        <v>0.89748739335592054</v>
      </c>
      <c r="AC2770" s="92"/>
      <c r="AD2770" s="257">
        <v>1422074.799714617</v>
      </c>
      <c r="AE2770" s="258">
        <v>14419.825491139485</v>
      </c>
      <c r="AF2770" s="276">
        <v>1.1972621629973004</v>
      </c>
      <c r="AG2770" s="93"/>
      <c r="AH2770" s="257">
        <v>14404.986512355999</v>
      </c>
      <c r="AI2770" s="258">
        <v>12218.831971575915</v>
      </c>
      <c r="AJ2770" s="258">
        <v>12127.919346356439</v>
      </c>
      <c r="AK2770" s="276">
        <v>1.0069677305178046</v>
      </c>
      <c r="AL2770" s="93"/>
      <c r="AM2770" s="257">
        <v>12063.35</v>
      </c>
      <c r="AN2770" s="258">
        <v>12036.634834148968</v>
      </c>
      <c r="AO2770" s="276">
        <v>0.99938847842485623</v>
      </c>
      <c r="AQ2770" s="280">
        <v>13023.816036888084</v>
      </c>
      <c r="AR2770" s="281">
        <v>13127.932340301773</v>
      </c>
    </row>
    <row r="2771" spans="1:44" x14ac:dyDescent="0.2">
      <c r="A2771" s="260" t="s">
        <v>8390</v>
      </c>
      <c r="B2771" s="261" t="s">
        <v>319</v>
      </c>
      <c r="C2771" s="261" t="s">
        <v>352</v>
      </c>
      <c r="D2771" s="262" t="s">
        <v>8734</v>
      </c>
      <c r="E2771" s="257">
        <v>253</v>
      </c>
      <c r="F2771" s="258">
        <v>476</v>
      </c>
      <c r="G2771" s="258">
        <v>1603</v>
      </c>
      <c r="H2771" s="258">
        <v>820</v>
      </c>
      <c r="I2771" s="258">
        <v>200</v>
      </c>
      <c r="J2771" s="258">
        <v>121</v>
      </c>
      <c r="K2771" s="259">
        <v>34</v>
      </c>
      <c r="L2771" s="257">
        <v>247</v>
      </c>
      <c r="M2771" s="258">
        <v>464</v>
      </c>
      <c r="N2771" s="258">
        <v>1503</v>
      </c>
      <c r="O2771" s="258">
        <v>835</v>
      </c>
      <c r="P2771" s="258">
        <v>249</v>
      </c>
      <c r="Q2771" s="258">
        <v>209</v>
      </c>
      <c r="R2771" s="259">
        <v>101</v>
      </c>
      <c r="S2771" s="267">
        <v>7115</v>
      </c>
      <c r="T2771" s="90"/>
      <c r="U2771" s="260">
        <v>70</v>
      </c>
      <c r="V2771" s="273">
        <v>115.127249928666</v>
      </c>
      <c r="W2771" s="273">
        <v>111.438537271448</v>
      </c>
      <c r="X2771" s="274">
        <v>1.1960300989999999</v>
      </c>
      <c r="Z2771" s="257">
        <v>17381.330000000002</v>
      </c>
      <c r="AA2771" s="258">
        <v>6729.9688053208456</v>
      </c>
      <c r="AB2771" s="276">
        <v>0.94588458261712516</v>
      </c>
      <c r="AC2771" s="92"/>
      <c r="AD2771" s="257">
        <v>744011.77480418887</v>
      </c>
      <c r="AE2771" s="258">
        <v>7544.2726066043642</v>
      </c>
      <c r="AF2771" s="276">
        <v>1.0603334654398262</v>
      </c>
      <c r="AG2771" s="93"/>
      <c r="AH2771" s="257">
        <v>8509.7541543849984</v>
      </c>
      <c r="AI2771" s="258">
        <v>7218.2820888212073</v>
      </c>
      <c r="AJ2771" s="258">
        <v>7164.5754026341801</v>
      </c>
      <c r="AK2771" s="276">
        <v>1.0069677305178046</v>
      </c>
      <c r="AL2771" s="93"/>
      <c r="AM2771" s="257">
        <v>7145.1</v>
      </c>
      <c r="AN2771" s="258">
        <v>7129.2766564410222</v>
      </c>
      <c r="AO2771" s="276">
        <v>1.0020065574758992</v>
      </c>
      <c r="AQ2771" s="280">
        <v>7200.1515344498939</v>
      </c>
      <c r="AR2771" s="281">
        <v>7257.7117118711694</v>
      </c>
    </row>
    <row r="2772" spans="1:44" x14ac:dyDescent="0.2">
      <c r="A2772" s="260" t="s">
        <v>8390</v>
      </c>
      <c r="B2772" s="261" t="s">
        <v>377</v>
      </c>
      <c r="C2772" s="261" t="s">
        <v>394</v>
      </c>
      <c r="D2772" s="262" t="s">
        <v>8775</v>
      </c>
      <c r="E2772" s="257">
        <v>132</v>
      </c>
      <c r="F2772" s="258">
        <v>276</v>
      </c>
      <c r="G2772" s="258">
        <v>795</v>
      </c>
      <c r="H2772" s="258">
        <v>303</v>
      </c>
      <c r="I2772" s="258">
        <v>80</v>
      </c>
      <c r="J2772" s="258">
        <v>63</v>
      </c>
      <c r="K2772" s="259">
        <v>11</v>
      </c>
      <c r="L2772" s="257">
        <v>134</v>
      </c>
      <c r="M2772" s="258">
        <v>268</v>
      </c>
      <c r="N2772" s="258">
        <v>609</v>
      </c>
      <c r="O2772" s="258">
        <v>180</v>
      </c>
      <c r="P2772" s="258">
        <v>58</v>
      </c>
      <c r="Q2772" s="258">
        <v>54</v>
      </c>
      <c r="R2772" s="259">
        <v>8</v>
      </c>
      <c r="S2772" s="267">
        <v>2971</v>
      </c>
      <c r="T2772" s="90"/>
      <c r="U2772" s="260">
        <v>0</v>
      </c>
      <c r="V2772" s="273">
        <v>151.726726758734</v>
      </c>
      <c r="W2772" s="273">
        <v>178.15516661056799</v>
      </c>
      <c r="X2772" s="274">
        <v>1.1899325380000001</v>
      </c>
      <c r="Z2772" s="257">
        <v>6429.78</v>
      </c>
      <c r="AA2772" s="258">
        <v>2489.5804190516988</v>
      </c>
      <c r="AB2772" s="276">
        <v>0.83796042378044389</v>
      </c>
      <c r="AC2772" s="92"/>
      <c r="AD2772" s="257">
        <v>386001.98151303129</v>
      </c>
      <c r="AE2772" s="258">
        <v>3914.0565698576233</v>
      </c>
      <c r="AF2772" s="276">
        <v>1.3174205889793413</v>
      </c>
      <c r="AG2772" s="93"/>
      <c r="AH2772" s="257">
        <v>3535.2895703980003</v>
      </c>
      <c r="AI2772" s="258">
        <v>2998.7608245592787</v>
      </c>
      <c r="AJ2772" s="258">
        <v>2984.325195788454</v>
      </c>
      <c r="AK2772" s="276">
        <v>1.0044850877780054</v>
      </c>
      <c r="AL2772" s="93"/>
      <c r="AM2772" s="257">
        <v>2971</v>
      </c>
      <c r="AN2772" s="258">
        <v>2964.4205044416835</v>
      </c>
      <c r="AO2772" s="276">
        <v>0.9977854272775778</v>
      </c>
      <c r="AQ2772" s="280">
        <v>3287.2388158590738</v>
      </c>
      <c r="AR2772" s="281">
        <v>3313.5179918683057</v>
      </c>
    </row>
    <row r="2773" spans="1:44" x14ac:dyDescent="0.2">
      <c r="A2773" s="260" t="s">
        <v>8390</v>
      </c>
      <c r="B2773" s="261" t="s">
        <v>319</v>
      </c>
      <c r="C2773" s="261" t="s">
        <v>479</v>
      </c>
      <c r="D2773" s="262" t="s">
        <v>8856</v>
      </c>
      <c r="E2773" s="257">
        <v>38</v>
      </c>
      <c r="F2773" s="258">
        <v>67</v>
      </c>
      <c r="G2773" s="258">
        <v>316</v>
      </c>
      <c r="H2773" s="258">
        <v>242</v>
      </c>
      <c r="I2773" s="258">
        <v>55</v>
      </c>
      <c r="J2773" s="258">
        <v>57</v>
      </c>
      <c r="K2773" s="259">
        <v>22</v>
      </c>
      <c r="L2773" s="257">
        <v>32</v>
      </c>
      <c r="M2773" s="258">
        <v>66</v>
      </c>
      <c r="N2773" s="258">
        <v>232</v>
      </c>
      <c r="O2773" s="258">
        <v>123</v>
      </c>
      <c r="P2773" s="258">
        <v>41</v>
      </c>
      <c r="Q2773" s="258">
        <v>50</v>
      </c>
      <c r="R2773" s="259">
        <v>27</v>
      </c>
      <c r="S2773" s="267">
        <v>1368</v>
      </c>
      <c r="T2773" s="90"/>
      <c r="U2773" s="260">
        <v>0</v>
      </c>
      <c r="V2773" s="273">
        <v>117.86756126876401</v>
      </c>
      <c r="W2773" s="273">
        <v>123.92836257309899</v>
      </c>
      <c r="X2773" s="274">
        <v>1.1953814220000001</v>
      </c>
      <c r="Z2773" s="257">
        <v>3576.8600000000006</v>
      </c>
      <c r="AA2773" s="258">
        <v>1384.9432823034788</v>
      </c>
      <c r="AB2773" s="276">
        <v>1.0123854402803207</v>
      </c>
      <c r="AC2773" s="92"/>
      <c r="AD2773" s="257">
        <v>148075.31967946189</v>
      </c>
      <c r="AE2773" s="258">
        <v>1501.4823902027026</v>
      </c>
      <c r="AF2773" s="276">
        <v>1.0975748466394024</v>
      </c>
      <c r="AG2773" s="93"/>
      <c r="AH2773" s="257">
        <v>1635.2817852960002</v>
      </c>
      <c r="AI2773" s="258">
        <v>1387.1053154802635</v>
      </c>
      <c r="AJ2773" s="258">
        <v>1377.1705514305263</v>
      </c>
      <c r="AK2773" s="276">
        <v>1.0067036194667589</v>
      </c>
      <c r="AL2773" s="93"/>
      <c r="AM2773" s="257">
        <v>1368</v>
      </c>
      <c r="AN2773" s="258">
        <v>1364.9704645157265</v>
      </c>
      <c r="AO2773" s="276">
        <v>0.9977854272775778</v>
      </c>
      <c r="AQ2773" s="280">
        <v>1526.880049399872</v>
      </c>
      <c r="AR2773" s="281">
        <v>1539.0863878531607</v>
      </c>
    </row>
    <row r="2774" spans="1:44" x14ac:dyDescent="0.2">
      <c r="A2774" s="260" t="s">
        <v>8390</v>
      </c>
      <c r="B2774" s="261" t="s">
        <v>319</v>
      </c>
      <c r="C2774" s="261" t="s">
        <v>480</v>
      </c>
      <c r="D2774" s="262" t="s">
        <v>8857</v>
      </c>
      <c r="E2774" s="257">
        <v>48</v>
      </c>
      <c r="F2774" s="258">
        <v>88</v>
      </c>
      <c r="G2774" s="258">
        <v>363</v>
      </c>
      <c r="H2774" s="258">
        <v>279</v>
      </c>
      <c r="I2774" s="258">
        <v>98</v>
      </c>
      <c r="J2774" s="258">
        <v>53</v>
      </c>
      <c r="K2774" s="259">
        <v>18</v>
      </c>
      <c r="L2774" s="257">
        <v>51</v>
      </c>
      <c r="M2774" s="258">
        <v>78</v>
      </c>
      <c r="N2774" s="258">
        <v>311</v>
      </c>
      <c r="O2774" s="258">
        <v>233</v>
      </c>
      <c r="P2774" s="258">
        <v>95</v>
      </c>
      <c r="Q2774" s="258">
        <v>65</v>
      </c>
      <c r="R2774" s="259">
        <v>35</v>
      </c>
      <c r="S2774" s="267">
        <v>1815</v>
      </c>
      <c r="T2774" s="90"/>
      <c r="U2774" s="260">
        <v>0</v>
      </c>
      <c r="V2774" s="273">
        <v>104.409416143223</v>
      </c>
      <c r="W2774" s="273">
        <v>106.100275482093</v>
      </c>
      <c r="X2774" s="274">
        <v>1.1953814220000001</v>
      </c>
      <c r="Z2774" s="257">
        <v>4937.91</v>
      </c>
      <c r="AA2774" s="258">
        <v>1911.9354079050254</v>
      </c>
      <c r="AB2774" s="276">
        <v>1.0534079382396835</v>
      </c>
      <c r="AC2774" s="92"/>
      <c r="AD2774" s="257">
        <v>182419.51575183158</v>
      </c>
      <c r="AE2774" s="258">
        <v>1849.7322249486906</v>
      </c>
      <c r="AF2774" s="276">
        <v>1.0191362120929426</v>
      </c>
      <c r="AG2774" s="93"/>
      <c r="AH2774" s="257">
        <v>2169.6172809300001</v>
      </c>
      <c r="AI2774" s="258">
        <v>1840.3480611086829</v>
      </c>
      <c r="AJ2774" s="258">
        <v>1827.167069332168</v>
      </c>
      <c r="AK2774" s="276">
        <v>1.0067036194667591</v>
      </c>
      <c r="AL2774" s="93"/>
      <c r="AM2774" s="257">
        <v>1815</v>
      </c>
      <c r="AN2774" s="258">
        <v>1810.9805505088038</v>
      </c>
      <c r="AO2774" s="276">
        <v>0.99778542727757791</v>
      </c>
      <c r="AQ2774" s="280">
        <v>1957.240691364445</v>
      </c>
      <c r="AR2774" s="281">
        <v>1972.8874622569808</v>
      </c>
    </row>
    <row r="2775" spans="1:44" x14ac:dyDescent="0.2">
      <c r="A2775" s="260" t="s">
        <v>8390</v>
      </c>
      <c r="B2775" s="261" t="s">
        <v>377</v>
      </c>
      <c r="C2775" s="261" t="s">
        <v>395</v>
      </c>
      <c r="D2775" s="262" t="s">
        <v>8776</v>
      </c>
      <c r="E2775" s="257">
        <v>136</v>
      </c>
      <c r="F2775" s="258">
        <v>241</v>
      </c>
      <c r="G2775" s="258">
        <v>1128</v>
      </c>
      <c r="H2775" s="258">
        <v>498</v>
      </c>
      <c r="I2775" s="258">
        <v>142</v>
      </c>
      <c r="J2775" s="258">
        <v>81</v>
      </c>
      <c r="K2775" s="259">
        <v>25</v>
      </c>
      <c r="L2775" s="257">
        <v>125</v>
      </c>
      <c r="M2775" s="258">
        <v>219</v>
      </c>
      <c r="N2775" s="258">
        <v>1092</v>
      </c>
      <c r="O2775" s="258">
        <v>358</v>
      </c>
      <c r="P2775" s="258">
        <v>124</v>
      </c>
      <c r="Q2775" s="258">
        <v>73</v>
      </c>
      <c r="R2775" s="259">
        <v>35</v>
      </c>
      <c r="S2775" s="267">
        <v>4277</v>
      </c>
      <c r="T2775" s="90"/>
      <c r="U2775" s="260">
        <v>0</v>
      </c>
      <c r="V2775" s="273">
        <v>129.87147523950301</v>
      </c>
      <c r="W2775" s="273">
        <v>172.37066541705701</v>
      </c>
      <c r="X2775" s="274">
        <v>1.1899325380000001</v>
      </c>
      <c r="Z2775" s="257">
        <v>9823.32</v>
      </c>
      <c r="AA2775" s="258">
        <v>3803.5430640051341</v>
      </c>
      <c r="AB2775" s="276">
        <v>0.88930162824529668</v>
      </c>
      <c r="AC2775" s="92"/>
      <c r="AD2775" s="257">
        <v>525413.25942906854</v>
      </c>
      <c r="AE2775" s="258">
        <v>5327.6856556479279</v>
      </c>
      <c r="AF2775" s="276">
        <v>1.2456594939555594</v>
      </c>
      <c r="AG2775" s="93"/>
      <c r="AH2775" s="257">
        <v>5089.3414650260002</v>
      </c>
      <c r="AI2775" s="258">
        <v>4316.9640008886017</v>
      </c>
      <c r="AJ2775" s="258">
        <v>4296.1827204265282</v>
      </c>
      <c r="AK2775" s="276">
        <v>1.0044850877780052</v>
      </c>
      <c r="AL2775" s="93"/>
      <c r="AM2775" s="257">
        <v>4277</v>
      </c>
      <c r="AN2775" s="258">
        <v>4267.5282724662011</v>
      </c>
      <c r="AO2775" s="276">
        <v>0.99778542727757802</v>
      </c>
      <c r="AQ2775" s="280">
        <v>4748.6299863310005</v>
      </c>
      <c r="AR2775" s="281">
        <v>4786.5919629940481</v>
      </c>
    </row>
    <row r="2776" spans="1:44" x14ac:dyDescent="0.2">
      <c r="A2776" s="260" t="s">
        <v>8390</v>
      </c>
      <c r="B2776" s="261" t="s">
        <v>377</v>
      </c>
      <c r="C2776" s="261" t="s">
        <v>396</v>
      </c>
      <c r="D2776" s="262" t="s">
        <v>8777</v>
      </c>
      <c r="E2776" s="257">
        <v>165</v>
      </c>
      <c r="F2776" s="258">
        <v>270</v>
      </c>
      <c r="G2776" s="258">
        <v>989</v>
      </c>
      <c r="H2776" s="258">
        <v>450</v>
      </c>
      <c r="I2776" s="258">
        <v>114</v>
      </c>
      <c r="J2776" s="258">
        <v>84</v>
      </c>
      <c r="K2776" s="259">
        <v>25</v>
      </c>
      <c r="L2776" s="257">
        <v>153</v>
      </c>
      <c r="M2776" s="258">
        <v>223</v>
      </c>
      <c r="N2776" s="258">
        <v>867</v>
      </c>
      <c r="O2776" s="258">
        <v>413</v>
      </c>
      <c r="P2776" s="258">
        <v>132</v>
      </c>
      <c r="Q2776" s="258">
        <v>94</v>
      </c>
      <c r="R2776" s="259">
        <v>41</v>
      </c>
      <c r="S2776" s="267">
        <v>4020</v>
      </c>
      <c r="T2776" s="90"/>
      <c r="U2776" s="260">
        <v>0</v>
      </c>
      <c r="V2776" s="273">
        <v>133.641669084743</v>
      </c>
      <c r="W2776" s="273">
        <v>146.394278606965</v>
      </c>
      <c r="X2776" s="274">
        <v>1.1899325380000001</v>
      </c>
      <c r="Z2776" s="257">
        <v>9637.99</v>
      </c>
      <c r="AA2776" s="258">
        <v>3731.7841641574178</v>
      </c>
      <c r="AB2776" s="276">
        <v>0.92830451844711881</v>
      </c>
      <c r="AC2776" s="92"/>
      <c r="AD2776" s="257">
        <v>473076.13776355202</v>
      </c>
      <c r="AE2776" s="258">
        <v>4796.98771959229</v>
      </c>
      <c r="AF2776" s="276">
        <v>1.1932805272617637</v>
      </c>
      <c r="AG2776" s="93"/>
      <c r="AH2776" s="257">
        <v>4783.52880276</v>
      </c>
      <c r="AI2776" s="258">
        <v>4057.5626101407943</v>
      </c>
      <c r="AJ2776" s="258">
        <v>4038.0300528675812</v>
      </c>
      <c r="AK2776" s="276">
        <v>1.0044850877780052</v>
      </c>
      <c r="AL2776" s="93"/>
      <c r="AM2776" s="257">
        <v>4020</v>
      </c>
      <c r="AN2776" s="258">
        <v>4011.097417655863</v>
      </c>
      <c r="AO2776" s="276">
        <v>0.9977854272775778</v>
      </c>
      <c r="AQ2776" s="280">
        <v>4463.1318967022944</v>
      </c>
      <c r="AR2776" s="281">
        <v>4498.8115157491402</v>
      </c>
    </row>
    <row r="2777" spans="1:44" x14ac:dyDescent="0.2">
      <c r="A2777" s="260" t="s">
        <v>8390</v>
      </c>
      <c r="B2777" s="261" t="s">
        <v>319</v>
      </c>
      <c r="C2777" s="261" t="s">
        <v>481</v>
      </c>
      <c r="D2777" s="262" t="s">
        <v>8858</v>
      </c>
      <c r="E2777" s="257">
        <v>194</v>
      </c>
      <c r="F2777" s="258">
        <v>445</v>
      </c>
      <c r="G2777" s="258">
        <v>1285</v>
      </c>
      <c r="H2777" s="258">
        <v>1018</v>
      </c>
      <c r="I2777" s="258">
        <v>354</v>
      </c>
      <c r="J2777" s="258">
        <v>224</v>
      </c>
      <c r="K2777" s="259">
        <v>58</v>
      </c>
      <c r="L2777" s="257">
        <v>180</v>
      </c>
      <c r="M2777" s="258">
        <v>394</v>
      </c>
      <c r="N2777" s="258">
        <v>1292</v>
      </c>
      <c r="O2777" s="258">
        <v>1028</v>
      </c>
      <c r="P2777" s="258">
        <v>396</v>
      </c>
      <c r="Q2777" s="258">
        <v>244</v>
      </c>
      <c r="R2777" s="259">
        <v>84</v>
      </c>
      <c r="S2777" s="267">
        <v>7196</v>
      </c>
      <c r="T2777" s="90"/>
      <c r="U2777" s="260">
        <v>0</v>
      </c>
      <c r="V2777" s="273">
        <v>78.948667622858906</v>
      </c>
      <c r="W2777" s="273">
        <v>64.292835323521203</v>
      </c>
      <c r="X2777" s="274">
        <v>1.137264603</v>
      </c>
      <c r="Z2777" s="257">
        <v>19316.98</v>
      </c>
      <c r="AA2777" s="258">
        <v>7479.4433344862946</v>
      </c>
      <c r="AB2777" s="276">
        <v>1.0393890125745269</v>
      </c>
      <c r="AC2777" s="92"/>
      <c r="AD2777" s="257">
        <v>604170.52006956306</v>
      </c>
      <c r="AE2777" s="258">
        <v>6126.2835597975736</v>
      </c>
      <c r="AF2777" s="276">
        <v>0.85134568646436548</v>
      </c>
      <c r="AG2777" s="93"/>
      <c r="AH2777" s="257">
        <v>8183.756083188</v>
      </c>
      <c r="AI2777" s="258">
        <v>6941.7587021733098</v>
      </c>
      <c r="AJ2777" s="258">
        <v>7073.9641770431881</v>
      </c>
      <c r="AK2777" s="276">
        <v>0.98304115856631291</v>
      </c>
      <c r="AL2777" s="93"/>
      <c r="AM2777" s="257">
        <v>7196</v>
      </c>
      <c r="AN2777" s="258">
        <v>7180.0639346894504</v>
      </c>
      <c r="AO2777" s="276">
        <v>0.99778542727757791</v>
      </c>
      <c r="AQ2777" s="280">
        <v>6245.7424898484896</v>
      </c>
      <c r="AR2777" s="281">
        <v>6295.6728342479346</v>
      </c>
    </row>
    <row r="2778" spans="1:44" x14ac:dyDescent="0.2">
      <c r="A2778" s="260" t="s">
        <v>8390</v>
      </c>
      <c r="B2778" s="261" t="s">
        <v>319</v>
      </c>
      <c r="C2778" s="261" t="s">
        <v>482</v>
      </c>
      <c r="D2778" s="262" t="s">
        <v>8859</v>
      </c>
      <c r="E2778" s="257">
        <v>109</v>
      </c>
      <c r="F2778" s="258">
        <v>228</v>
      </c>
      <c r="G2778" s="258">
        <v>770</v>
      </c>
      <c r="H2778" s="258">
        <v>405</v>
      </c>
      <c r="I2778" s="258">
        <v>132</v>
      </c>
      <c r="J2778" s="258">
        <v>90</v>
      </c>
      <c r="K2778" s="259">
        <v>20</v>
      </c>
      <c r="L2778" s="257">
        <v>128</v>
      </c>
      <c r="M2778" s="258">
        <v>177</v>
      </c>
      <c r="N2778" s="258">
        <v>768</v>
      </c>
      <c r="O2778" s="258">
        <v>378</v>
      </c>
      <c r="P2778" s="258">
        <v>145</v>
      </c>
      <c r="Q2778" s="258">
        <v>119</v>
      </c>
      <c r="R2778" s="259">
        <v>54</v>
      </c>
      <c r="S2778" s="267">
        <v>3523</v>
      </c>
      <c r="T2778" s="90"/>
      <c r="U2778" s="260">
        <v>14</v>
      </c>
      <c r="V2778" s="273">
        <v>120.587093473332</v>
      </c>
      <c r="W2778" s="273">
        <v>124.919103037184</v>
      </c>
      <c r="X2778" s="274">
        <v>1.1960300989999999</v>
      </c>
      <c r="Z2778" s="257">
        <v>8974.2799999999988</v>
      </c>
      <c r="AA2778" s="258">
        <v>3474.7987898633046</v>
      </c>
      <c r="AB2778" s="276">
        <v>0.98631813507331945</v>
      </c>
      <c r="AC2778" s="92"/>
      <c r="AD2778" s="257">
        <v>384665.68225955497</v>
      </c>
      <c r="AE2778" s="258">
        <v>3900.506507622546</v>
      </c>
      <c r="AF2778" s="276">
        <v>1.1071548417889714</v>
      </c>
      <c r="AG2778" s="93"/>
      <c r="AH2778" s="257">
        <v>4213.6140387769992</v>
      </c>
      <c r="AI2778" s="258">
        <v>3574.1402387796365</v>
      </c>
      <c r="AJ2778" s="258">
        <v>3547.5473146142258</v>
      </c>
      <c r="AK2778" s="276">
        <v>1.0069677305178046</v>
      </c>
      <c r="AL2778" s="93"/>
      <c r="AM2778" s="257">
        <v>3529.02</v>
      </c>
      <c r="AN2778" s="258">
        <v>3521.2047285711178</v>
      </c>
      <c r="AO2778" s="276">
        <v>0.99949041401394201</v>
      </c>
      <c r="AQ2778" s="280">
        <v>3871.9720326807633</v>
      </c>
      <c r="AR2778" s="281">
        <v>3902.9257419332653</v>
      </c>
    </row>
    <row r="2779" spans="1:44" x14ac:dyDescent="0.2">
      <c r="A2779" s="260" t="s">
        <v>8390</v>
      </c>
      <c r="B2779" s="261" t="s">
        <v>319</v>
      </c>
      <c r="C2779" s="261" t="s">
        <v>483</v>
      </c>
      <c r="D2779" s="262" t="s">
        <v>8860</v>
      </c>
      <c r="E2779" s="257">
        <v>111</v>
      </c>
      <c r="F2779" s="258">
        <v>255</v>
      </c>
      <c r="G2779" s="258">
        <v>607</v>
      </c>
      <c r="H2779" s="258">
        <v>277</v>
      </c>
      <c r="I2779" s="258">
        <v>70</v>
      </c>
      <c r="J2779" s="258">
        <v>32</v>
      </c>
      <c r="K2779" s="259">
        <v>4</v>
      </c>
      <c r="L2779" s="257">
        <v>118</v>
      </c>
      <c r="M2779" s="258">
        <v>232</v>
      </c>
      <c r="N2779" s="258">
        <v>619</v>
      </c>
      <c r="O2779" s="258">
        <v>276</v>
      </c>
      <c r="P2779" s="258">
        <v>77</v>
      </c>
      <c r="Q2779" s="258">
        <v>47</v>
      </c>
      <c r="R2779" s="259">
        <v>12</v>
      </c>
      <c r="S2779" s="267">
        <v>2737</v>
      </c>
      <c r="T2779" s="90"/>
      <c r="U2779" s="260">
        <v>0</v>
      </c>
      <c r="V2779" s="273">
        <v>118.69095210686</v>
      </c>
      <c r="W2779" s="273">
        <v>125.786915204678</v>
      </c>
      <c r="X2779" s="274">
        <v>1.1953814220000001</v>
      </c>
      <c r="Z2779" s="257">
        <v>6134.69</v>
      </c>
      <c r="AA2779" s="258">
        <v>2375.3229660971706</v>
      </c>
      <c r="AB2779" s="276">
        <v>0.86785639974321171</v>
      </c>
      <c r="AC2779" s="92"/>
      <c r="AD2779" s="257">
        <v>298051.77923463128</v>
      </c>
      <c r="AE2779" s="258">
        <v>3022.242321395127</v>
      </c>
      <c r="AF2779" s="276">
        <v>1.1042171433668715</v>
      </c>
      <c r="AG2779" s="93"/>
      <c r="AH2779" s="257">
        <v>3271.7589520140004</v>
      </c>
      <c r="AI2779" s="258">
        <v>2775.2245968344159</v>
      </c>
      <c r="AJ2779" s="258">
        <v>2755.3478064805195</v>
      </c>
      <c r="AK2779" s="276">
        <v>1.0067036194667591</v>
      </c>
      <c r="AL2779" s="93"/>
      <c r="AM2779" s="257">
        <v>2737</v>
      </c>
      <c r="AN2779" s="258">
        <v>2730.9387144587308</v>
      </c>
      <c r="AO2779" s="276">
        <v>0.99778542727757791</v>
      </c>
      <c r="AQ2779" s="280">
        <v>2634.6075984849826</v>
      </c>
      <c r="AR2779" s="281">
        <v>2655.669444208459</v>
      </c>
    </row>
    <row r="2780" spans="1:44" x14ac:dyDescent="0.2">
      <c r="A2780" s="260" t="s">
        <v>8390</v>
      </c>
      <c r="B2780" s="261" t="s">
        <v>319</v>
      </c>
      <c r="C2780" s="261" t="s">
        <v>484</v>
      </c>
      <c r="D2780" s="262" t="s">
        <v>8861</v>
      </c>
      <c r="E2780" s="257">
        <v>280</v>
      </c>
      <c r="F2780" s="258">
        <v>570</v>
      </c>
      <c r="G2780" s="258">
        <v>1205</v>
      </c>
      <c r="H2780" s="258">
        <v>472</v>
      </c>
      <c r="I2780" s="258">
        <v>120</v>
      </c>
      <c r="J2780" s="258">
        <v>110</v>
      </c>
      <c r="K2780" s="259">
        <v>19</v>
      </c>
      <c r="L2780" s="257">
        <v>240</v>
      </c>
      <c r="M2780" s="258">
        <v>548</v>
      </c>
      <c r="N2780" s="258">
        <v>1186</v>
      </c>
      <c r="O2780" s="258">
        <v>453</v>
      </c>
      <c r="P2780" s="258">
        <v>177</v>
      </c>
      <c r="Q2780" s="258">
        <v>127</v>
      </c>
      <c r="R2780" s="259">
        <v>34</v>
      </c>
      <c r="S2780" s="267">
        <v>5541</v>
      </c>
      <c r="T2780" s="90"/>
      <c r="U2780" s="260">
        <v>0</v>
      </c>
      <c r="V2780" s="273">
        <v>145.157022085482</v>
      </c>
      <c r="W2780" s="273">
        <v>152.6162874684</v>
      </c>
      <c r="X2780" s="274">
        <v>1.1899325380000001</v>
      </c>
      <c r="Z2780" s="257">
        <v>12678.369999999999</v>
      </c>
      <c r="AA2780" s="258">
        <v>4909.004926683725</v>
      </c>
      <c r="AB2780" s="276">
        <v>0.88594205498713685</v>
      </c>
      <c r="AC2780" s="92"/>
      <c r="AD2780" s="257">
        <v>676894.03749261529</v>
      </c>
      <c r="AE2780" s="258">
        <v>6863.6993627867705</v>
      </c>
      <c r="AF2780" s="276">
        <v>1.238711308931018</v>
      </c>
      <c r="AG2780" s="93"/>
      <c r="AH2780" s="257">
        <v>6593.4161930580003</v>
      </c>
      <c r="AI2780" s="258">
        <v>5592.7747320373492</v>
      </c>
      <c r="AJ2780" s="258">
        <v>5565.8518713779276</v>
      </c>
      <c r="AK2780" s="276">
        <v>1.0044850877780054</v>
      </c>
      <c r="AL2780" s="93"/>
      <c r="AM2780" s="257">
        <v>5541</v>
      </c>
      <c r="AN2780" s="258">
        <v>5528.7290525450589</v>
      </c>
      <c r="AO2780" s="276">
        <v>0.99778542727757791</v>
      </c>
      <c r="AQ2780" s="280">
        <v>6094.5861586011797</v>
      </c>
      <c r="AR2780" s="281">
        <v>6143.3081138155758</v>
      </c>
    </row>
    <row r="2781" spans="1:44" x14ac:dyDescent="0.2">
      <c r="A2781" s="260" t="s">
        <v>8390</v>
      </c>
      <c r="B2781" s="261" t="s">
        <v>319</v>
      </c>
      <c r="C2781" s="261" t="s">
        <v>485</v>
      </c>
      <c r="D2781" s="262" t="s">
        <v>8862</v>
      </c>
      <c r="E2781" s="257">
        <v>220</v>
      </c>
      <c r="F2781" s="258">
        <v>493</v>
      </c>
      <c r="G2781" s="258">
        <v>1251</v>
      </c>
      <c r="H2781" s="258">
        <v>385</v>
      </c>
      <c r="I2781" s="258">
        <v>93</v>
      </c>
      <c r="J2781" s="258">
        <v>112</v>
      </c>
      <c r="K2781" s="259">
        <v>45</v>
      </c>
      <c r="L2781" s="257">
        <v>204</v>
      </c>
      <c r="M2781" s="258">
        <v>505</v>
      </c>
      <c r="N2781" s="258">
        <v>1163</v>
      </c>
      <c r="O2781" s="258">
        <v>330</v>
      </c>
      <c r="P2781" s="258">
        <v>123</v>
      </c>
      <c r="Q2781" s="258">
        <v>86</v>
      </c>
      <c r="R2781" s="259">
        <v>32</v>
      </c>
      <c r="S2781" s="267">
        <v>5042</v>
      </c>
      <c r="T2781" s="90"/>
      <c r="U2781" s="260">
        <v>1</v>
      </c>
      <c r="V2781" s="273">
        <v>139.49582036995599</v>
      </c>
      <c r="W2781" s="273">
        <v>154.67949226497399</v>
      </c>
      <c r="X2781" s="274">
        <v>1.1953814220000001</v>
      </c>
      <c r="Z2781" s="257">
        <v>11098.140000000001</v>
      </c>
      <c r="AA2781" s="258">
        <v>4297.1473412611977</v>
      </c>
      <c r="AB2781" s="276">
        <v>0.85227039691812723</v>
      </c>
      <c r="AC2781" s="92"/>
      <c r="AD2781" s="257">
        <v>610944.43449463358</v>
      </c>
      <c r="AE2781" s="258">
        <v>6194.970990248511</v>
      </c>
      <c r="AF2781" s="276">
        <v>1.2286733419770945</v>
      </c>
      <c r="AG2781" s="93"/>
      <c r="AH2781" s="257">
        <v>6027.1131297240008</v>
      </c>
      <c r="AI2781" s="258">
        <v>5112.4159361487491</v>
      </c>
      <c r="AJ2781" s="258">
        <v>5075.7996493514001</v>
      </c>
      <c r="AK2781" s="276">
        <v>1.0067036194667593</v>
      </c>
      <c r="AL2781" s="93"/>
      <c r="AM2781" s="257">
        <v>5042.43</v>
      </c>
      <c r="AN2781" s="258">
        <v>5031.2631720672771</v>
      </c>
      <c r="AO2781" s="276">
        <v>0.99787052202841675</v>
      </c>
      <c r="AQ2781" s="280">
        <v>5303.8655229237083</v>
      </c>
      <c r="AR2781" s="281">
        <v>5346.2662195003531</v>
      </c>
    </row>
    <row r="2782" spans="1:44" x14ac:dyDescent="0.2">
      <c r="A2782" s="260" t="s">
        <v>8390</v>
      </c>
      <c r="B2782" s="261" t="s">
        <v>319</v>
      </c>
      <c r="C2782" s="261" t="s">
        <v>486</v>
      </c>
      <c r="D2782" s="262" t="s">
        <v>8863</v>
      </c>
      <c r="E2782" s="257">
        <v>256</v>
      </c>
      <c r="F2782" s="258">
        <v>421</v>
      </c>
      <c r="G2782" s="258">
        <v>1140</v>
      </c>
      <c r="H2782" s="258">
        <v>626</v>
      </c>
      <c r="I2782" s="258">
        <v>136</v>
      </c>
      <c r="J2782" s="258">
        <v>99</v>
      </c>
      <c r="K2782" s="259">
        <v>11</v>
      </c>
      <c r="L2782" s="257">
        <v>239</v>
      </c>
      <c r="M2782" s="258">
        <v>402</v>
      </c>
      <c r="N2782" s="258">
        <v>1130</v>
      </c>
      <c r="O2782" s="258">
        <v>559</v>
      </c>
      <c r="P2782" s="258">
        <v>144</v>
      </c>
      <c r="Q2782" s="258">
        <v>105</v>
      </c>
      <c r="R2782" s="259">
        <v>24</v>
      </c>
      <c r="S2782" s="267">
        <v>5292</v>
      </c>
      <c r="T2782" s="90"/>
      <c r="U2782" s="260">
        <v>1</v>
      </c>
      <c r="V2782" s="273">
        <v>120.257097985426</v>
      </c>
      <c r="W2782" s="273">
        <v>127.398223398223</v>
      </c>
      <c r="X2782" s="274">
        <v>1.1953814220000001</v>
      </c>
      <c r="Z2782" s="257">
        <v>12356.679999999998</v>
      </c>
      <c r="AA2782" s="258">
        <v>4784.4480794813726</v>
      </c>
      <c r="AB2782" s="276">
        <v>0.90409071796700158</v>
      </c>
      <c r="AC2782" s="92"/>
      <c r="AD2782" s="257">
        <v>580467.54395039822</v>
      </c>
      <c r="AE2782" s="258">
        <v>5885.9355982644711</v>
      </c>
      <c r="AF2782" s="276">
        <v>1.1122327283190609</v>
      </c>
      <c r="AG2782" s="93"/>
      <c r="AH2782" s="257">
        <v>6325.9584852240005</v>
      </c>
      <c r="AI2782" s="258">
        <v>5365.9074046210189</v>
      </c>
      <c r="AJ2782" s="258">
        <v>5327.4755542180892</v>
      </c>
      <c r="AK2782" s="276">
        <v>1.0067036194667591</v>
      </c>
      <c r="AL2782" s="93"/>
      <c r="AM2782" s="257">
        <v>5292.43</v>
      </c>
      <c r="AN2782" s="258">
        <v>5280.7095288866722</v>
      </c>
      <c r="AO2782" s="276">
        <v>0.99786650205719429</v>
      </c>
      <c r="AQ2782" s="280">
        <v>5345.6631680507926</v>
      </c>
      <c r="AR2782" s="281">
        <v>5388.3980075767613</v>
      </c>
    </row>
    <row r="2783" spans="1:44" x14ac:dyDescent="0.2">
      <c r="A2783" s="260" t="s">
        <v>8390</v>
      </c>
      <c r="B2783" s="261" t="s">
        <v>319</v>
      </c>
      <c r="C2783" s="261" t="s">
        <v>487</v>
      </c>
      <c r="D2783" s="262" t="s">
        <v>8864</v>
      </c>
      <c r="E2783" s="257">
        <v>195</v>
      </c>
      <c r="F2783" s="258">
        <v>374</v>
      </c>
      <c r="G2783" s="258">
        <v>1027</v>
      </c>
      <c r="H2783" s="258">
        <v>687</v>
      </c>
      <c r="I2783" s="258">
        <v>230</v>
      </c>
      <c r="J2783" s="258">
        <v>134</v>
      </c>
      <c r="K2783" s="259">
        <v>39</v>
      </c>
      <c r="L2783" s="257">
        <v>178</v>
      </c>
      <c r="M2783" s="258">
        <v>311</v>
      </c>
      <c r="N2783" s="258">
        <v>1022</v>
      </c>
      <c r="O2783" s="258">
        <v>655</v>
      </c>
      <c r="P2783" s="258">
        <v>224</v>
      </c>
      <c r="Q2783" s="258">
        <v>162</v>
      </c>
      <c r="R2783" s="259">
        <v>88</v>
      </c>
      <c r="S2783" s="267">
        <v>5326</v>
      </c>
      <c r="T2783" s="90"/>
      <c r="U2783" s="260">
        <v>2</v>
      </c>
      <c r="V2783" s="273">
        <v>118.56690145847401</v>
      </c>
      <c r="W2783" s="273">
        <v>125.516250234829</v>
      </c>
      <c r="X2783" s="274">
        <v>1.1953814220000001</v>
      </c>
      <c r="Z2783" s="257">
        <v>13821.529999999999</v>
      </c>
      <c r="AA2783" s="258">
        <v>5351.6310743657832</v>
      </c>
      <c r="AB2783" s="276">
        <v>1.0048124435534704</v>
      </c>
      <c r="AC2783" s="92"/>
      <c r="AD2783" s="257">
        <v>579472.92084059503</v>
      </c>
      <c r="AE2783" s="258">
        <v>5875.8501290080749</v>
      </c>
      <c r="AF2783" s="276">
        <v>1.1032388526113546</v>
      </c>
      <c r="AG2783" s="93"/>
      <c r="AH2783" s="257">
        <v>6366.6014535720005</v>
      </c>
      <c r="AI2783" s="258">
        <v>5400.3822443332483</v>
      </c>
      <c r="AJ2783" s="258">
        <v>5361.7034772799589</v>
      </c>
      <c r="AK2783" s="276">
        <v>1.0067036194667591</v>
      </c>
      <c r="AL2783" s="93"/>
      <c r="AM2783" s="257">
        <v>5326.86</v>
      </c>
      <c r="AN2783" s="258">
        <v>5315.0632811478381</v>
      </c>
      <c r="AO2783" s="276">
        <v>0.99794654171007102</v>
      </c>
      <c r="AQ2783" s="280">
        <v>5931.5011958847535</v>
      </c>
      <c r="AR2783" s="281">
        <v>5978.9194008455906</v>
      </c>
    </row>
    <row r="2784" spans="1:44" x14ac:dyDescent="0.2">
      <c r="A2784" s="260" t="s">
        <v>8390</v>
      </c>
      <c r="B2784" s="261" t="s">
        <v>319</v>
      </c>
      <c r="C2784" s="261" t="s">
        <v>488</v>
      </c>
      <c r="D2784" s="262" t="s">
        <v>8865</v>
      </c>
      <c r="E2784" s="257">
        <v>70</v>
      </c>
      <c r="F2784" s="258">
        <v>122</v>
      </c>
      <c r="G2784" s="258">
        <v>544</v>
      </c>
      <c r="H2784" s="258">
        <v>404</v>
      </c>
      <c r="I2784" s="258">
        <v>105</v>
      </c>
      <c r="J2784" s="258">
        <v>71</v>
      </c>
      <c r="K2784" s="259">
        <v>24</v>
      </c>
      <c r="L2784" s="257">
        <v>63</v>
      </c>
      <c r="M2784" s="258">
        <v>116</v>
      </c>
      <c r="N2784" s="258">
        <v>462</v>
      </c>
      <c r="O2784" s="258">
        <v>292</v>
      </c>
      <c r="P2784" s="258">
        <v>100</v>
      </c>
      <c r="Q2784" s="258">
        <v>93</v>
      </c>
      <c r="R2784" s="259">
        <v>41</v>
      </c>
      <c r="S2784" s="267">
        <v>2507</v>
      </c>
      <c r="T2784" s="90"/>
      <c r="U2784" s="260">
        <v>25</v>
      </c>
      <c r="V2784" s="273">
        <v>107.98480449970801</v>
      </c>
      <c r="W2784" s="273">
        <v>112.26895450917699</v>
      </c>
      <c r="X2784" s="274">
        <v>1.1953814220000001</v>
      </c>
      <c r="Z2784" s="257">
        <v>6544.7800000000007</v>
      </c>
      <c r="AA2784" s="258">
        <v>2534.1078753862776</v>
      </c>
      <c r="AB2784" s="276">
        <v>1.0108128741070115</v>
      </c>
      <c r="AC2784" s="92"/>
      <c r="AD2784" s="257">
        <v>257972.37921728156</v>
      </c>
      <c r="AE2784" s="258">
        <v>2615.8375709869651</v>
      </c>
      <c r="AF2784" s="276">
        <v>1.0434134706768907</v>
      </c>
      <c r="AG2784" s="93"/>
      <c r="AH2784" s="257">
        <v>2996.8212249540002</v>
      </c>
      <c r="AI2784" s="258">
        <v>2542.0124458399273</v>
      </c>
      <c r="AJ2784" s="258">
        <v>2523.8059740031649</v>
      </c>
      <c r="AK2784" s="276">
        <v>1.0067036194667591</v>
      </c>
      <c r="AL2784" s="93"/>
      <c r="AM2784" s="257">
        <v>2517.75</v>
      </c>
      <c r="AN2784" s="258">
        <v>2512.1742595281216</v>
      </c>
      <c r="AO2784" s="276">
        <v>1.0020639248217478</v>
      </c>
      <c r="AQ2784" s="280">
        <v>2667.3413360963527</v>
      </c>
      <c r="AR2784" s="281">
        <v>2688.664865165736</v>
      </c>
    </row>
    <row r="2785" spans="1:44" x14ac:dyDescent="0.2">
      <c r="A2785" s="260" t="s">
        <v>8390</v>
      </c>
      <c r="B2785" s="261" t="s">
        <v>317</v>
      </c>
      <c r="C2785" s="261" t="s">
        <v>397</v>
      </c>
      <c r="D2785" s="262" t="s">
        <v>8778</v>
      </c>
      <c r="E2785" s="257">
        <v>310</v>
      </c>
      <c r="F2785" s="258">
        <v>603</v>
      </c>
      <c r="G2785" s="258">
        <v>1619</v>
      </c>
      <c r="H2785" s="258">
        <v>611</v>
      </c>
      <c r="I2785" s="258">
        <v>194</v>
      </c>
      <c r="J2785" s="258">
        <v>133</v>
      </c>
      <c r="K2785" s="259">
        <v>34</v>
      </c>
      <c r="L2785" s="257">
        <v>294</v>
      </c>
      <c r="M2785" s="258">
        <v>522</v>
      </c>
      <c r="N2785" s="258">
        <v>1462</v>
      </c>
      <c r="O2785" s="258">
        <v>529</v>
      </c>
      <c r="P2785" s="258">
        <v>192</v>
      </c>
      <c r="Q2785" s="258">
        <v>136</v>
      </c>
      <c r="R2785" s="259">
        <v>52</v>
      </c>
      <c r="S2785" s="267">
        <v>6691</v>
      </c>
      <c r="T2785" s="90"/>
      <c r="U2785" s="260">
        <v>0</v>
      </c>
      <c r="V2785" s="273">
        <v>134.692090381322</v>
      </c>
      <c r="W2785" s="273">
        <v>138.74189209385699</v>
      </c>
      <c r="X2785" s="274">
        <v>1.1899325380000001</v>
      </c>
      <c r="Z2785" s="257">
        <v>15372.16</v>
      </c>
      <c r="AA2785" s="258">
        <v>5952.0276797230645</v>
      </c>
      <c r="AB2785" s="276">
        <v>0.88955726793051326</v>
      </c>
      <c r="AC2785" s="92"/>
      <c r="AD2785" s="257">
        <v>777113.94896602258</v>
      </c>
      <c r="AE2785" s="258">
        <v>7879.9283505123076</v>
      </c>
      <c r="AF2785" s="276">
        <v>1.1776906815890462</v>
      </c>
      <c r="AG2785" s="93"/>
      <c r="AH2785" s="257">
        <v>7961.8386117580003</v>
      </c>
      <c r="AI2785" s="258">
        <v>6753.5202548388197</v>
      </c>
      <c r="AJ2785" s="258">
        <v>6721.009722322633</v>
      </c>
      <c r="AK2785" s="276">
        <v>1.0044850877780052</v>
      </c>
      <c r="AL2785" s="93"/>
      <c r="AM2785" s="257">
        <v>6691</v>
      </c>
      <c r="AN2785" s="258">
        <v>6676.182293914273</v>
      </c>
      <c r="AO2785" s="276">
        <v>0.9977854272775778</v>
      </c>
      <c r="AQ2785" s="280">
        <v>7025.4934215363946</v>
      </c>
      <c r="AR2785" s="281">
        <v>7081.6573294598311</v>
      </c>
    </row>
    <row r="2786" spans="1:44" x14ac:dyDescent="0.2">
      <c r="A2786" s="260" t="s">
        <v>8390</v>
      </c>
      <c r="B2786" s="261" t="s">
        <v>319</v>
      </c>
      <c r="C2786" s="261" t="s">
        <v>353</v>
      </c>
      <c r="D2786" s="262" t="s">
        <v>8735</v>
      </c>
      <c r="E2786" s="257">
        <v>221</v>
      </c>
      <c r="F2786" s="258">
        <v>373</v>
      </c>
      <c r="G2786" s="258">
        <v>1208</v>
      </c>
      <c r="H2786" s="258">
        <v>749</v>
      </c>
      <c r="I2786" s="258">
        <v>237</v>
      </c>
      <c r="J2786" s="258">
        <v>94</v>
      </c>
      <c r="K2786" s="259">
        <v>22</v>
      </c>
      <c r="L2786" s="257">
        <v>210</v>
      </c>
      <c r="M2786" s="258">
        <v>348</v>
      </c>
      <c r="N2786" s="258">
        <v>1272</v>
      </c>
      <c r="O2786" s="258">
        <v>835</v>
      </c>
      <c r="P2786" s="258">
        <v>257</v>
      </c>
      <c r="Q2786" s="258">
        <v>131</v>
      </c>
      <c r="R2786" s="259">
        <v>78</v>
      </c>
      <c r="S2786" s="267">
        <v>6035</v>
      </c>
      <c r="T2786" s="90"/>
      <c r="U2786" s="260">
        <v>7</v>
      </c>
      <c r="V2786" s="273">
        <v>119.232431010182</v>
      </c>
      <c r="W2786" s="273">
        <v>109.081027340513</v>
      </c>
      <c r="X2786" s="274">
        <v>1.1960300989999999</v>
      </c>
      <c r="Z2786" s="257">
        <v>15130.41</v>
      </c>
      <c r="AA2786" s="258">
        <v>5858.4232226023305</v>
      </c>
      <c r="AB2786" s="276">
        <v>0.97074121335581287</v>
      </c>
      <c r="AC2786" s="92"/>
      <c r="AD2786" s="257">
        <v>634178.15841739404</v>
      </c>
      <c r="AE2786" s="258">
        <v>6430.5607387925065</v>
      </c>
      <c r="AF2786" s="276">
        <v>1.0655444471901419</v>
      </c>
      <c r="AG2786" s="93"/>
      <c r="AH2786" s="257">
        <v>7218.0416474649992</v>
      </c>
      <c r="AI2786" s="258">
        <v>6122.6046951561475</v>
      </c>
      <c r="AJ2786" s="258">
        <v>6077.0502536749509</v>
      </c>
      <c r="AK2786" s="276">
        <v>1.0069677305178046</v>
      </c>
      <c r="AL2786" s="93"/>
      <c r="AM2786" s="257">
        <v>6038.01</v>
      </c>
      <c r="AN2786" s="258">
        <v>6024.6383877562885</v>
      </c>
      <c r="AO2786" s="276">
        <v>0.99828307999275701</v>
      </c>
      <c r="AQ2786" s="280">
        <v>6275.1133697482737</v>
      </c>
      <c r="AR2786" s="281">
        <v>6325.2785137974151</v>
      </c>
    </row>
    <row r="2787" spans="1:44" x14ac:dyDescent="0.2">
      <c r="A2787" s="260" t="s">
        <v>8390</v>
      </c>
      <c r="B2787" s="261" t="s">
        <v>319</v>
      </c>
      <c r="C2787" s="261" t="s">
        <v>354</v>
      </c>
      <c r="D2787" s="262" t="s">
        <v>8736</v>
      </c>
      <c r="E2787" s="257">
        <v>120</v>
      </c>
      <c r="F2787" s="258">
        <v>219</v>
      </c>
      <c r="G2787" s="258">
        <v>730</v>
      </c>
      <c r="H2787" s="258">
        <v>503</v>
      </c>
      <c r="I2787" s="258">
        <v>190</v>
      </c>
      <c r="J2787" s="258">
        <v>108</v>
      </c>
      <c r="K2787" s="259">
        <v>27</v>
      </c>
      <c r="L2787" s="257">
        <v>85</v>
      </c>
      <c r="M2787" s="258">
        <v>214</v>
      </c>
      <c r="N2787" s="258">
        <v>669</v>
      </c>
      <c r="O2787" s="258">
        <v>469</v>
      </c>
      <c r="P2787" s="258">
        <v>178</v>
      </c>
      <c r="Q2787" s="258">
        <v>125</v>
      </c>
      <c r="R2787" s="259">
        <v>54</v>
      </c>
      <c r="S2787" s="267">
        <v>3691</v>
      </c>
      <c r="T2787" s="90"/>
      <c r="U2787" s="260">
        <v>0</v>
      </c>
      <c r="V2787" s="273">
        <v>96.278140031007794</v>
      </c>
      <c r="W2787" s="273">
        <v>86.609861826063295</v>
      </c>
      <c r="X2787" s="274">
        <v>1.1960300989999999</v>
      </c>
      <c r="Z2787" s="257">
        <v>9742.31</v>
      </c>
      <c r="AA2787" s="258">
        <v>3772.1763749819675</v>
      </c>
      <c r="AB2787" s="276">
        <v>1.0219930574321234</v>
      </c>
      <c r="AC2787" s="92"/>
      <c r="AD2787" s="257">
        <v>346099.85518923943</v>
      </c>
      <c r="AE2787" s="258">
        <v>3509.4493730843242</v>
      </c>
      <c r="AF2787" s="276">
        <v>0.95081261801255057</v>
      </c>
      <c r="AG2787" s="93"/>
      <c r="AH2787" s="257">
        <v>4414.5470954089997</v>
      </c>
      <c r="AI2787" s="258">
        <v>3744.5789444608686</v>
      </c>
      <c r="AJ2787" s="258">
        <v>3716.7178933412169</v>
      </c>
      <c r="AK2787" s="276">
        <v>1.0069677305178046</v>
      </c>
      <c r="AL2787" s="93"/>
      <c r="AM2787" s="257">
        <v>3691</v>
      </c>
      <c r="AN2787" s="258">
        <v>3682.8260120815403</v>
      </c>
      <c r="AO2787" s="276">
        <v>0.99778542727757802</v>
      </c>
      <c r="AQ2787" s="280">
        <v>3603.6253831006661</v>
      </c>
      <c r="AR2787" s="281">
        <v>3632.4338485084618</v>
      </c>
    </row>
    <row r="2788" spans="1:44" x14ac:dyDescent="0.2">
      <c r="A2788" s="260" t="s">
        <v>8390</v>
      </c>
      <c r="B2788" s="261" t="s">
        <v>377</v>
      </c>
      <c r="C2788" s="261" t="s">
        <v>398</v>
      </c>
      <c r="D2788" s="262" t="s">
        <v>8779</v>
      </c>
      <c r="E2788" s="257">
        <v>345</v>
      </c>
      <c r="F2788" s="258">
        <v>744</v>
      </c>
      <c r="G2788" s="258">
        <v>2071</v>
      </c>
      <c r="H2788" s="258">
        <v>528</v>
      </c>
      <c r="I2788" s="258">
        <v>112</v>
      </c>
      <c r="J2788" s="258">
        <v>116</v>
      </c>
      <c r="K2788" s="259">
        <v>32</v>
      </c>
      <c r="L2788" s="257">
        <v>333</v>
      </c>
      <c r="M2788" s="258">
        <v>674</v>
      </c>
      <c r="N2788" s="258">
        <v>1664</v>
      </c>
      <c r="O2788" s="258">
        <v>462</v>
      </c>
      <c r="P2788" s="258">
        <v>137</v>
      </c>
      <c r="Q2788" s="258">
        <v>119</v>
      </c>
      <c r="R2788" s="259">
        <v>26</v>
      </c>
      <c r="S2788" s="267">
        <v>7363</v>
      </c>
      <c r="T2788" s="90"/>
      <c r="U2788" s="260">
        <v>1</v>
      </c>
      <c r="V2788" s="273">
        <v>140.929775407129</v>
      </c>
      <c r="W2788" s="273">
        <v>157.66920255400001</v>
      </c>
      <c r="X2788" s="274">
        <v>1.1899325380000001</v>
      </c>
      <c r="Z2788" s="257">
        <v>15441.369999999997</v>
      </c>
      <c r="AA2788" s="258">
        <v>5978.8254645310299</v>
      </c>
      <c r="AB2788" s="276">
        <v>0.8120094342701385</v>
      </c>
      <c r="AC2788" s="92"/>
      <c r="AD2788" s="257">
        <v>900151.57247146266</v>
      </c>
      <c r="AE2788" s="258">
        <v>9127.5287300064174</v>
      </c>
      <c r="AF2788" s="276">
        <v>1.2396480687228599</v>
      </c>
      <c r="AG2788" s="93"/>
      <c r="AH2788" s="257">
        <v>8761.4732772940006</v>
      </c>
      <c r="AI2788" s="258">
        <v>7431.799377728028</v>
      </c>
      <c r="AJ2788" s="258">
        <v>7396.0237013094538</v>
      </c>
      <c r="AK2788" s="276">
        <v>1.0044850877780054</v>
      </c>
      <c r="AL2788" s="93"/>
      <c r="AM2788" s="257">
        <v>7363.43</v>
      </c>
      <c r="AN2788" s="258">
        <v>7347.1231487785362</v>
      </c>
      <c r="AO2788" s="276">
        <v>0.99784369805494177</v>
      </c>
      <c r="AQ2788" s="280">
        <v>7428.8278817912233</v>
      </c>
      <c r="AR2788" s="281">
        <v>7488.2161667269083</v>
      </c>
    </row>
    <row r="2789" spans="1:44" x14ac:dyDescent="0.2">
      <c r="A2789" s="260" t="s">
        <v>8390</v>
      </c>
      <c r="B2789" s="261" t="s">
        <v>317</v>
      </c>
      <c r="C2789" s="261" t="s">
        <v>355</v>
      </c>
      <c r="D2789" s="262" t="s">
        <v>8737</v>
      </c>
      <c r="E2789" s="257">
        <v>301</v>
      </c>
      <c r="F2789" s="258">
        <v>446</v>
      </c>
      <c r="G2789" s="258">
        <v>1733</v>
      </c>
      <c r="H2789" s="258">
        <v>846</v>
      </c>
      <c r="I2789" s="258">
        <v>237</v>
      </c>
      <c r="J2789" s="258">
        <v>122</v>
      </c>
      <c r="K2789" s="259">
        <v>40</v>
      </c>
      <c r="L2789" s="257">
        <v>247</v>
      </c>
      <c r="M2789" s="258">
        <v>460</v>
      </c>
      <c r="N2789" s="258">
        <v>1858</v>
      </c>
      <c r="O2789" s="258">
        <v>711</v>
      </c>
      <c r="P2789" s="258">
        <v>237</v>
      </c>
      <c r="Q2789" s="258">
        <v>182</v>
      </c>
      <c r="R2789" s="259">
        <v>96</v>
      </c>
      <c r="S2789" s="267">
        <v>7516</v>
      </c>
      <c r="T2789" s="90"/>
      <c r="U2789" s="260">
        <v>109</v>
      </c>
      <c r="V2789" s="273">
        <v>115.20040733865299</v>
      </c>
      <c r="W2789" s="273">
        <v>136.99026926152999</v>
      </c>
      <c r="X2789" s="274">
        <v>1.1960300989999999</v>
      </c>
      <c r="Z2789" s="257">
        <v>18015.979999999996</v>
      </c>
      <c r="AA2789" s="258">
        <v>6975.7022849968453</v>
      </c>
      <c r="AB2789" s="276">
        <v>0.92811366218691393</v>
      </c>
      <c r="AC2789" s="92"/>
      <c r="AD2789" s="257">
        <v>831556.73019179748</v>
      </c>
      <c r="AE2789" s="258">
        <v>8431.9776552925505</v>
      </c>
      <c r="AF2789" s="276">
        <v>1.1218703639292908</v>
      </c>
      <c r="AG2789" s="93"/>
      <c r="AH2789" s="257">
        <v>8989.3622240839995</v>
      </c>
      <c r="AI2789" s="258">
        <v>7625.1030470246242</v>
      </c>
      <c r="AJ2789" s="258">
        <v>7568.3694625718199</v>
      </c>
      <c r="AK2789" s="276">
        <v>1.0069677305178046</v>
      </c>
      <c r="AL2789" s="93"/>
      <c r="AM2789" s="257">
        <v>7562.87</v>
      </c>
      <c r="AN2789" s="258">
        <v>7546.1214743947749</v>
      </c>
      <c r="AO2789" s="276">
        <v>1.0040076469391663</v>
      </c>
      <c r="AQ2789" s="280">
        <v>7911.9436696528919</v>
      </c>
      <c r="AR2789" s="281">
        <v>7975.1941275346999</v>
      </c>
    </row>
    <row r="2790" spans="1:44" x14ac:dyDescent="0.2">
      <c r="A2790" s="260" t="s">
        <v>8390</v>
      </c>
      <c r="B2790" s="261" t="s">
        <v>317</v>
      </c>
      <c r="C2790" s="261" t="s">
        <v>399</v>
      </c>
      <c r="D2790" s="262" t="s">
        <v>8780</v>
      </c>
      <c r="E2790" s="257">
        <v>146</v>
      </c>
      <c r="F2790" s="258">
        <v>297</v>
      </c>
      <c r="G2790" s="258">
        <v>883</v>
      </c>
      <c r="H2790" s="258">
        <v>345</v>
      </c>
      <c r="I2790" s="258">
        <v>68</v>
      </c>
      <c r="J2790" s="258">
        <v>48</v>
      </c>
      <c r="K2790" s="259">
        <v>12</v>
      </c>
      <c r="L2790" s="257">
        <v>124</v>
      </c>
      <c r="M2790" s="258">
        <v>276</v>
      </c>
      <c r="N2790" s="258">
        <v>791</v>
      </c>
      <c r="O2790" s="258">
        <v>342</v>
      </c>
      <c r="P2790" s="258">
        <v>87</v>
      </c>
      <c r="Q2790" s="258">
        <v>71</v>
      </c>
      <c r="R2790" s="259">
        <v>7</v>
      </c>
      <c r="S2790" s="267">
        <v>3497</v>
      </c>
      <c r="T2790" s="90"/>
      <c r="U2790" s="260">
        <v>0</v>
      </c>
      <c r="V2790" s="273">
        <v>124.308100488286</v>
      </c>
      <c r="W2790" s="273">
        <v>128.49141876430201</v>
      </c>
      <c r="X2790" s="274">
        <v>1.1899325380000001</v>
      </c>
      <c r="Z2790" s="257">
        <v>7716.9800000000005</v>
      </c>
      <c r="AA2790" s="258">
        <v>2987.9781737809972</v>
      </c>
      <c r="AB2790" s="276">
        <v>0.85444042716070834</v>
      </c>
      <c r="AC2790" s="92"/>
      <c r="AD2790" s="257">
        <v>388182.69715578458</v>
      </c>
      <c r="AE2790" s="258">
        <v>3936.1690065737589</v>
      </c>
      <c r="AF2790" s="276">
        <v>1.1255845028806859</v>
      </c>
      <c r="AG2790" s="93"/>
      <c r="AH2790" s="257">
        <v>4161.1940853860006</v>
      </c>
      <c r="AI2790" s="258">
        <v>3529.675733249343</v>
      </c>
      <c r="AJ2790" s="258">
        <v>3512.6843519596846</v>
      </c>
      <c r="AK2790" s="276">
        <v>1.0044850877780054</v>
      </c>
      <c r="AL2790" s="93"/>
      <c r="AM2790" s="257">
        <v>3497</v>
      </c>
      <c r="AN2790" s="258">
        <v>3489.2556391896901</v>
      </c>
      <c r="AO2790" s="276">
        <v>0.99778542727757791</v>
      </c>
      <c r="AQ2790" s="280">
        <v>3370.8247679947326</v>
      </c>
      <c r="AR2790" s="281">
        <v>3397.7721552508856</v>
      </c>
    </row>
    <row r="2791" spans="1:44" x14ac:dyDescent="0.2">
      <c r="A2791" s="260" t="s">
        <v>8390</v>
      </c>
      <c r="B2791" s="261" t="s">
        <v>317</v>
      </c>
      <c r="C2791" s="261" t="s">
        <v>400</v>
      </c>
      <c r="D2791" s="262" t="s">
        <v>8781</v>
      </c>
      <c r="E2791" s="257">
        <v>212</v>
      </c>
      <c r="F2791" s="258">
        <v>464</v>
      </c>
      <c r="G2791" s="258">
        <v>1419</v>
      </c>
      <c r="H2791" s="258">
        <v>605</v>
      </c>
      <c r="I2791" s="258">
        <v>136</v>
      </c>
      <c r="J2791" s="258">
        <v>109</v>
      </c>
      <c r="K2791" s="259">
        <v>18</v>
      </c>
      <c r="L2791" s="257">
        <v>232</v>
      </c>
      <c r="M2791" s="258">
        <v>410</v>
      </c>
      <c r="N2791" s="258">
        <v>1245</v>
      </c>
      <c r="O2791" s="258">
        <v>523</v>
      </c>
      <c r="P2791" s="258">
        <v>131</v>
      </c>
      <c r="Q2791" s="258">
        <v>110</v>
      </c>
      <c r="R2791" s="259">
        <v>15</v>
      </c>
      <c r="S2791" s="267">
        <v>5629</v>
      </c>
      <c r="T2791" s="90"/>
      <c r="U2791" s="260">
        <v>3</v>
      </c>
      <c r="V2791" s="273">
        <v>141.43424444008801</v>
      </c>
      <c r="W2791" s="273">
        <v>168.299928926794</v>
      </c>
      <c r="X2791" s="274">
        <v>1.1899325380000001</v>
      </c>
      <c r="Z2791" s="257">
        <v>12588.769999999999</v>
      </c>
      <c r="AA2791" s="258">
        <v>4874.3122302700012</v>
      </c>
      <c r="AB2791" s="276">
        <v>0.86592862502575974</v>
      </c>
      <c r="AC2791" s="92"/>
      <c r="AD2791" s="257">
        <v>703073.6062852646</v>
      </c>
      <c r="AE2791" s="258">
        <v>7129.1599514274249</v>
      </c>
      <c r="AF2791" s="276">
        <v>1.2665055873916193</v>
      </c>
      <c r="AG2791" s="93"/>
      <c r="AH2791" s="257">
        <v>6698.1302564020007</v>
      </c>
      <c r="AI2791" s="258">
        <v>5681.5969981299841</v>
      </c>
      <c r="AJ2791" s="258">
        <v>5654.246559102392</v>
      </c>
      <c r="AK2791" s="276">
        <v>1.0044850877780054</v>
      </c>
      <c r="AL2791" s="93"/>
      <c r="AM2791" s="257">
        <v>5630.29</v>
      </c>
      <c r="AN2791" s="258">
        <v>5617.8213133466743</v>
      </c>
      <c r="AO2791" s="276">
        <v>0.99801409013087128</v>
      </c>
      <c r="AQ2791" s="280">
        <v>6188.7169726138982</v>
      </c>
      <c r="AR2791" s="281">
        <v>6238.191437873319</v>
      </c>
    </row>
    <row r="2792" spans="1:44" x14ac:dyDescent="0.2">
      <c r="A2792" s="260" t="s">
        <v>8390</v>
      </c>
      <c r="B2792" s="261" t="s">
        <v>317</v>
      </c>
      <c r="C2792" s="261" t="s">
        <v>356</v>
      </c>
      <c r="D2792" s="262" t="s">
        <v>8738</v>
      </c>
      <c r="E2792" s="257">
        <v>97</v>
      </c>
      <c r="F2792" s="258">
        <v>184</v>
      </c>
      <c r="G2792" s="258">
        <v>776</v>
      </c>
      <c r="H2792" s="258">
        <v>449</v>
      </c>
      <c r="I2792" s="258">
        <v>124</v>
      </c>
      <c r="J2792" s="258">
        <v>64</v>
      </c>
      <c r="K2792" s="259">
        <v>14</v>
      </c>
      <c r="L2792" s="257">
        <v>98</v>
      </c>
      <c r="M2792" s="258">
        <v>167</v>
      </c>
      <c r="N2792" s="258">
        <v>749</v>
      </c>
      <c r="O2792" s="258">
        <v>456</v>
      </c>
      <c r="P2792" s="258">
        <v>133</v>
      </c>
      <c r="Q2792" s="258">
        <v>81</v>
      </c>
      <c r="R2792" s="259">
        <v>52</v>
      </c>
      <c r="S2792" s="267">
        <v>3444</v>
      </c>
      <c r="T2792" s="90"/>
      <c r="U2792" s="260">
        <v>34</v>
      </c>
      <c r="V2792" s="273">
        <v>107.365022018196</v>
      </c>
      <c r="W2792" s="273">
        <v>103.242811501597</v>
      </c>
      <c r="X2792" s="274">
        <v>1.1960300989999999</v>
      </c>
      <c r="Z2792" s="257">
        <v>8540.51</v>
      </c>
      <c r="AA2792" s="258">
        <v>3306.8450965219999</v>
      </c>
      <c r="AB2792" s="276">
        <v>0.96017569585423923</v>
      </c>
      <c r="AC2792" s="92"/>
      <c r="AD2792" s="257">
        <v>346473.09359022946</v>
      </c>
      <c r="AE2792" s="258">
        <v>3513.2340070641608</v>
      </c>
      <c r="AF2792" s="276">
        <v>1.020102789507596</v>
      </c>
      <c r="AG2792" s="93"/>
      <c r="AH2792" s="257">
        <v>4119.127660956</v>
      </c>
      <c r="AI2792" s="258">
        <v>3493.9934664652487</v>
      </c>
      <c r="AJ2792" s="258">
        <v>3467.9968639033195</v>
      </c>
      <c r="AK2792" s="276">
        <v>1.0069677305178046</v>
      </c>
      <c r="AL2792" s="93"/>
      <c r="AM2792" s="257">
        <v>3458.62</v>
      </c>
      <c r="AN2792" s="258">
        <v>3450.9606344907766</v>
      </c>
      <c r="AO2792" s="276">
        <v>1.0020210901541162</v>
      </c>
      <c r="AQ2792" s="280">
        <v>3403.6915976335508</v>
      </c>
      <c r="AR2792" s="281">
        <v>3430.9017322133168</v>
      </c>
    </row>
    <row r="2793" spans="1:44" x14ac:dyDescent="0.2">
      <c r="A2793" s="260" t="s">
        <v>8390</v>
      </c>
      <c r="B2793" s="261" t="s">
        <v>377</v>
      </c>
      <c r="C2793" s="261" t="s">
        <v>401</v>
      </c>
      <c r="D2793" s="262" t="s">
        <v>8782</v>
      </c>
      <c r="E2793" s="257">
        <v>84</v>
      </c>
      <c r="F2793" s="258">
        <v>163</v>
      </c>
      <c r="G2793" s="258">
        <v>729</v>
      </c>
      <c r="H2793" s="258">
        <v>291</v>
      </c>
      <c r="I2793" s="258">
        <v>64</v>
      </c>
      <c r="J2793" s="258">
        <v>28</v>
      </c>
      <c r="K2793" s="259">
        <v>2</v>
      </c>
      <c r="L2793" s="257">
        <v>94</v>
      </c>
      <c r="M2793" s="258">
        <v>161</v>
      </c>
      <c r="N2793" s="258">
        <v>508</v>
      </c>
      <c r="O2793" s="258">
        <v>219</v>
      </c>
      <c r="P2793" s="258">
        <v>48</v>
      </c>
      <c r="Q2793" s="258">
        <v>30</v>
      </c>
      <c r="R2793" s="259">
        <v>2</v>
      </c>
      <c r="S2793" s="267">
        <v>2423</v>
      </c>
      <c r="T2793" s="90"/>
      <c r="U2793" s="260">
        <v>0</v>
      </c>
      <c r="V2793" s="273">
        <v>133.64246437685699</v>
      </c>
      <c r="W2793" s="273">
        <v>145.68001651527601</v>
      </c>
      <c r="X2793" s="274">
        <v>1.1899325380000001</v>
      </c>
      <c r="Z2793" s="257">
        <v>5112.4899999999989</v>
      </c>
      <c r="AA2793" s="258">
        <v>1979.5319585736399</v>
      </c>
      <c r="AB2793" s="276">
        <v>0.81697563292349973</v>
      </c>
      <c r="AC2793" s="92"/>
      <c r="AD2793" s="257">
        <v>284730.92247370502</v>
      </c>
      <c r="AE2793" s="258">
        <v>2887.1689554065238</v>
      </c>
      <c r="AF2793" s="276">
        <v>1.191567872639919</v>
      </c>
      <c r="AG2793" s="93"/>
      <c r="AH2793" s="257">
        <v>2883.2065395740001</v>
      </c>
      <c r="AI2793" s="258">
        <v>2445.6403493460562</v>
      </c>
      <c r="AJ2793" s="258">
        <v>2433.8673676861072</v>
      </c>
      <c r="AK2793" s="276">
        <v>1.0044850877780054</v>
      </c>
      <c r="AL2793" s="93"/>
      <c r="AM2793" s="257">
        <v>2423</v>
      </c>
      <c r="AN2793" s="258">
        <v>2417.6340902935713</v>
      </c>
      <c r="AO2793" s="276">
        <v>0.99778542727757791</v>
      </c>
      <c r="AQ2793" s="280">
        <v>2364.0788261836642</v>
      </c>
      <c r="AR2793" s="281">
        <v>2382.977983516942</v>
      </c>
    </row>
    <row r="2794" spans="1:44" x14ac:dyDescent="0.2">
      <c r="A2794" s="260" t="s">
        <v>8390</v>
      </c>
      <c r="B2794" s="261" t="s">
        <v>317</v>
      </c>
      <c r="C2794" s="261" t="s">
        <v>357</v>
      </c>
      <c r="D2794" s="262" t="s">
        <v>8739</v>
      </c>
      <c r="E2794" s="257">
        <v>82</v>
      </c>
      <c r="F2794" s="258">
        <v>143</v>
      </c>
      <c r="G2794" s="258">
        <v>602</v>
      </c>
      <c r="H2794" s="258">
        <v>417</v>
      </c>
      <c r="I2794" s="258">
        <v>138</v>
      </c>
      <c r="J2794" s="258">
        <v>59</v>
      </c>
      <c r="K2794" s="259">
        <v>19</v>
      </c>
      <c r="L2794" s="257">
        <v>81</v>
      </c>
      <c r="M2794" s="258">
        <v>150</v>
      </c>
      <c r="N2794" s="258">
        <v>521</v>
      </c>
      <c r="O2794" s="258">
        <v>336</v>
      </c>
      <c r="P2794" s="258">
        <v>125</v>
      </c>
      <c r="Q2794" s="258">
        <v>76</v>
      </c>
      <c r="R2794" s="259">
        <v>47</v>
      </c>
      <c r="S2794" s="267">
        <v>2796</v>
      </c>
      <c r="T2794" s="90"/>
      <c r="U2794" s="260">
        <v>7</v>
      </c>
      <c r="V2794" s="273">
        <v>110.98940277394399</v>
      </c>
      <c r="W2794" s="273">
        <v>119.446709585121</v>
      </c>
      <c r="X2794" s="274">
        <v>1.195952729</v>
      </c>
      <c r="Z2794" s="257">
        <v>7166.9600000000009</v>
      </c>
      <c r="AA2794" s="258">
        <v>2775.0130300145211</v>
      </c>
      <c r="AB2794" s="276">
        <v>0.99249393062035807</v>
      </c>
      <c r="AC2794" s="92"/>
      <c r="AD2794" s="257">
        <v>294656.13984622527</v>
      </c>
      <c r="AE2794" s="258">
        <v>2987.8105689855624</v>
      </c>
      <c r="AF2794" s="276">
        <v>1.0686017771765244</v>
      </c>
      <c r="AG2794" s="93"/>
      <c r="AH2794" s="257">
        <v>3343.8838302839999</v>
      </c>
      <c r="AI2794" s="258">
        <v>2836.4035342666421</v>
      </c>
      <c r="AJ2794" s="258">
        <v>2815.3936964479881</v>
      </c>
      <c r="AK2794" s="276">
        <v>1.006936229058651</v>
      </c>
      <c r="AL2794" s="93"/>
      <c r="AM2794" s="257">
        <v>2799.01</v>
      </c>
      <c r="AN2794" s="258">
        <v>2792.8113888042135</v>
      </c>
      <c r="AO2794" s="276">
        <v>0.99885958111738682</v>
      </c>
      <c r="AQ2794" s="280">
        <v>2982.5472006885266</v>
      </c>
      <c r="AR2794" s="281">
        <v>3006.3905802642971</v>
      </c>
    </row>
    <row r="2795" spans="1:44" x14ac:dyDescent="0.2">
      <c r="A2795" s="260" t="s">
        <v>8390</v>
      </c>
      <c r="B2795" s="261" t="s">
        <v>317</v>
      </c>
      <c r="C2795" s="261" t="s">
        <v>358</v>
      </c>
      <c r="D2795" s="262" t="s">
        <v>8740</v>
      </c>
      <c r="E2795" s="257">
        <v>186</v>
      </c>
      <c r="F2795" s="258">
        <v>283</v>
      </c>
      <c r="G2795" s="258">
        <v>761</v>
      </c>
      <c r="H2795" s="258">
        <v>461</v>
      </c>
      <c r="I2795" s="258">
        <v>99</v>
      </c>
      <c r="J2795" s="258">
        <v>71</v>
      </c>
      <c r="K2795" s="259">
        <v>12</v>
      </c>
      <c r="L2795" s="257">
        <v>209</v>
      </c>
      <c r="M2795" s="258">
        <v>282</v>
      </c>
      <c r="N2795" s="258">
        <v>832</v>
      </c>
      <c r="O2795" s="258">
        <v>320</v>
      </c>
      <c r="P2795" s="258">
        <v>89</v>
      </c>
      <c r="Q2795" s="258">
        <v>96</v>
      </c>
      <c r="R2795" s="259">
        <v>48</v>
      </c>
      <c r="S2795" s="267">
        <v>3749</v>
      </c>
      <c r="T2795" s="90"/>
      <c r="U2795" s="260">
        <v>69</v>
      </c>
      <c r="V2795" s="273">
        <v>116.019076315853</v>
      </c>
      <c r="W2795" s="273">
        <v>127.301230604601</v>
      </c>
      <c r="X2795" s="274">
        <v>1.1960300989999999</v>
      </c>
      <c r="Z2795" s="257">
        <v>9031.0899999999983</v>
      </c>
      <c r="AA2795" s="258">
        <v>3496.7953532925862</v>
      </c>
      <c r="AB2795" s="276">
        <v>0.93272748820821183</v>
      </c>
      <c r="AC2795" s="92"/>
      <c r="AD2795" s="257">
        <v>406984.02124572592</v>
      </c>
      <c r="AE2795" s="258">
        <v>4126.8142612633983</v>
      </c>
      <c r="AF2795" s="276">
        <v>1.1007773436285404</v>
      </c>
      <c r="AG2795" s="93"/>
      <c r="AH2795" s="257">
        <v>4483.916841151</v>
      </c>
      <c r="AI2795" s="258">
        <v>3803.420878565104</v>
      </c>
      <c r="AJ2795" s="258">
        <v>3775.1220217112495</v>
      </c>
      <c r="AK2795" s="276">
        <v>1.0069677305178046</v>
      </c>
      <c r="AL2795" s="93"/>
      <c r="AM2795" s="257">
        <v>3778.67</v>
      </c>
      <c r="AN2795" s="258">
        <v>3770.3018604909657</v>
      </c>
      <c r="AO2795" s="276">
        <v>1.0056820113339466</v>
      </c>
      <c r="AQ2795" s="280">
        <v>3898.0367916060191</v>
      </c>
      <c r="AR2795" s="281">
        <v>3929.1988703825518</v>
      </c>
    </row>
    <row r="2796" spans="1:44" x14ac:dyDescent="0.2">
      <c r="A2796" s="260" t="s">
        <v>8390</v>
      </c>
      <c r="B2796" s="261" t="s">
        <v>319</v>
      </c>
      <c r="C2796" s="261" t="s">
        <v>489</v>
      </c>
      <c r="D2796" s="262" t="s">
        <v>8866</v>
      </c>
      <c r="E2796" s="257">
        <v>252</v>
      </c>
      <c r="F2796" s="258">
        <v>539</v>
      </c>
      <c r="G2796" s="258">
        <v>1423</v>
      </c>
      <c r="H2796" s="258">
        <v>379</v>
      </c>
      <c r="I2796" s="258">
        <v>45</v>
      </c>
      <c r="J2796" s="258">
        <v>51</v>
      </c>
      <c r="K2796" s="259">
        <v>17</v>
      </c>
      <c r="L2796" s="257">
        <v>242</v>
      </c>
      <c r="M2796" s="258">
        <v>503</v>
      </c>
      <c r="N2796" s="258">
        <v>1231</v>
      </c>
      <c r="O2796" s="258">
        <v>327</v>
      </c>
      <c r="P2796" s="258">
        <v>79</v>
      </c>
      <c r="Q2796" s="258">
        <v>61</v>
      </c>
      <c r="R2796" s="259">
        <v>20</v>
      </c>
      <c r="S2796" s="267">
        <v>5169</v>
      </c>
      <c r="T2796" s="90"/>
      <c r="U2796" s="260">
        <v>2</v>
      </c>
      <c r="V2796" s="273">
        <v>140.532400955914</v>
      </c>
      <c r="W2796" s="273">
        <v>156.08686399690399</v>
      </c>
      <c r="X2796" s="274">
        <v>1.1953814220000001</v>
      </c>
      <c r="Z2796" s="257">
        <v>10517.47</v>
      </c>
      <c r="AA2796" s="258">
        <v>4072.314662393374</v>
      </c>
      <c r="AB2796" s="276">
        <v>0.78783413859419116</v>
      </c>
      <c r="AC2796" s="92"/>
      <c r="AD2796" s="257">
        <v>629454.78079831251</v>
      </c>
      <c r="AE2796" s="258">
        <v>6382.6657328409365</v>
      </c>
      <c r="AF2796" s="276">
        <v>1.2347970077076682</v>
      </c>
      <c r="AG2796" s="93"/>
      <c r="AH2796" s="257">
        <v>6178.9265703180008</v>
      </c>
      <c r="AI2796" s="258">
        <v>5241.1896021326629</v>
      </c>
      <c r="AJ2796" s="258">
        <v>5203.6510090236789</v>
      </c>
      <c r="AK2796" s="276">
        <v>1.0067036194667593</v>
      </c>
      <c r="AL2796" s="93"/>
      <c r="AM2796" s="257">
        <v>5169.8599999999997</v>
      </c>
      <c r="AN2796" s="258">
        <v>5158.4109690652585</v>
      </c>
      <c r="AO2796" s="276">
        <v>0.99795143529991459</v>
      </c>
      <c r="AQ2796" s="280">
        <v>5051.8207633544043</v>
      </c>
      <c r="AR2796" s="281">
        <v>5092.2065382992614</v>
      </c>
    </row>
    <row r="2797" spans="1:44" x14ac:dyDescent="0.2">
      <c r="A2797" s="260" t="s">
        <v>8390</v>
      </c>
      <c r="B2797" s="261" t="s">
        <v>319</v>
      </c>
      <c r="C2797" s="261" t="s">
        <v>490</v>
      </c>
      <c r="D2797" s="262" t="s">
        <v>8867</v>
      </c>
      <c r="E2797" s="257">
        <v>97</v>
      </c>
      <c r="F2797" s="258">
        <v>151</v>
      </c>
      <c r="G2797" s="258">
        <v>522</v>
      </c>
      <c r="H2797" s="258">
        <v>373</v>
      </c>
      <c r="I2797" s="258">
        <v>157</v>
      </c>
      <c r="J2797" s="258">
        <v>70</v>
      </c>
      <c r="K2797" s="259">
        <v>56</v>
      </c>
      <c r="L2797" s="257">
        <v>93</v>
      </c>
      <c r="M2797" s="258">
        <v>139</v>
      </c>
      <c r="N2797" s="258">
        <v>572</v>
      </c>
      <c r="O2797" s="258">
        <v>383</v>
      </c>
      <c r="P2797" s="258">
        <v>144</v>
      </c>
      <c r="Q2797" s="258">
        <v>137</v>
      </c>
      <c r="R2797" s="259">
        <v>91</v>
      </c>
      <c r="S2797" s="267">
        <v>2985</v>
      </c>
      <c r="T2797" s="90"/>
      <c r="U2797" s="260">
        <v>0</v>
      </c>
      <c r="V2797" s="273">
        <v>121.648978973437</v>
      </c>
      <c r="W2797" s="273">
        <v>124.167839195979</v>
      </c>
      <c r="X2797" s="274">
        <v>1.1953814220000001</v>
      </c>
      <c r="Z2797" s="257">
        <v>8524.61</v>
      </c>
      <c r="AA2797" s="258">
        <v>3300.6886916896542</v>
      </c>
      <c r="AB2797" s="276">
        <v>1.105758355674926</v>
      </c>
      <c r="AC2797" s="92"/>
      <c r="AD2797" s="257">
        <v>326219.92927385482</v>
      </c>
      <c r="AE2797" s="258">
        <v>3307.8671057280958</v>
      </c>
      <c r="AF2797" s="276">
        <v>1.1081631844985245</v>
      </c>
      <c r="AG2797" s="93"/>
      <c r="AH2797" s="257">
        <v>3568.2135446700004</v>
      </c>
      <c r="AI2797" s="258">
        <v>3026.6881335589082</v>
      </c>
      <c r="AJ2797" s="258">
        <v>3005.0103041082757</v>
      </c>
      <c r="AK2797" s="276">
        <v>1.0067036194667591</v>
      </c>
      <c r="AL2797" s="93"/>
      <c r="AM2797" s="257">
        <v>2985</v>
      </c>
      <c r="AN2797" s="258">
        <v>2978.3895004235701</v>
      </c>
      <c r="AO2797" s="276">
        <v>0.99778542727757791</v>
      </c>
      <c r="AQ2797" s="280">
        <v>3674.0669845221973</v>
      </c>
      <c r="AR2797" s="281">
        <v>3703.4385812830292</v>
      </c>
    </row>
    <row r="2798" spans="1:44" x14ac:dyDescent="0.2">
      <c r="A2798" s="260" t="s">
        <v>8390</v>
      </c>
      <c r="B2798" s="261" t="s">
        <v>319</v>
      </c>
      <c r="C2798" s="261" t="s">
        <v>359</v>
      </c>
      <c r="D2798" s="262" t="s">
        <v>8741</v>
      </c>
      <c r="E2798" s="257">
        <v>49</v>
      </c>
      <c r="F2798" s="258">
        <v>90</v>
      </c>
      <c r="G2798" s="258">
        <v>284</v>
      </c>
      <c r="H2798" s="258">
        <v>182</v>
      </c>
      <c r="I2798" s="258">
        <v>86</v>
      </c>
      <c r="J2798" s="258">
        <v>62</v>
      </c>
      <c r="K2798" s="259">
        <v>13</v>
      </c>
      <c r="L2798" s="257">
        <v>35</v>
      </c>
      <c r="M2798" s="258">
        <v>85</v>
      </c>
      <c r="N2798" s="258">
        <v>251</v>
      </c>
      <c r="O2798" s="258">
        <v>175</v>
      </c>
      <c r="P2798" s="258">
        <v>82</v>
      </c>
      <c r="Q2798" s="258">
        <v>55</v>
      </c>
      <c r="R2798" s="259">
        <v>33</v>
      </c>
      <c r="S2798" s="267">
        <v>1482</v>
      </c>
      <c r="T2798" s="90"/>
      <c r="U2798" s="260">
        <v>16</v>
      </c>
      <c r="V2798" s="273">
        <v>112.910729652847</v>
      </c>
      <c r="W2798" s="273">
        <v>123.93117408906799</v>
      </c>
      <c r="X2798" s="274">
        <v>1.1960300989999999</v>
      </c>
      <c r="Z2798" s="257">
        <v>4105.43</v>
      </c>
      <c r="AA2798" s="258">
        <v>1589.6030874753751</v>
      </c>
      <c r="AB2798" s="276">
        <v>1.0726066717107794</v>
      </c>
      <c r="AC2798" s="92"/>
      <c r="AD2798" s="257">
        <v>158497.50186638205</v>
      </c>
      <c r="AE2798" s="258">
        <v>1607.1632224644168</v>
      </c>
      <c r="AF2798" s="276">
        <v>1.084455615697987</v>
      </c>
      <c r="AG2798" s="93"/>
      <c r="AH2798" s="257">
        <v>1772.5166067179998</v>
      </c>
      <c r="AI2798" s="258">
        <v>1503.5128679737218</v>
      </c>
      <c r="AJ2798" s="258">
        <v>1492.3261766273863</v>
      </c>
      <c r="AK2798" s="276">
        <v>1.0069677305178044</v>
      </c>
      <c r="AL2798" s="93"/>
      <c r="AM2798" s="257">
        <v>1488.88</v>
      </c>
      <c r="AN2798" s="258">
        <v>1485.5827669650403</v>
      </c>
      <c r="AO2798" s="276">
        <v>1.0024175215688531</v>
      </c>
      <c r="AQ2798" s="280">
        <v>1740.0618369445765</v>
      </c>
      <c r="AR2798" s="281">
        <v>1753.9724147399606</v>
      </c>
    </row>
    <row r="2799" spans="1:44" x14ac:dyDescent="0.2">
      <c r="A2799" s="260" t="s">
        <v>8390</v>
      </c>
      <c r="B2799" s="261" t="s">
        <v>319</v>
      </c>
      <c r="C2799" s="261" t="s">
        <v>360</v>
      </c>
      <c r="D2799" s="262" t="s">
        <v>8742</v>
      </c>
      <c r="E2799" s="257">
        <v>233</v>
      </c>
      <c r="F2799" s="258">
        <v>406</v>
      </c>
      <c r="G2799" s="258">
        <v>1394</v>
      </c>
      <c r="H2799" s="258">
        <v>853</v>
      </c>
      <c r="I2799" s="258">
        <v>279</v>
      </c>
      <c r="J2799" s="258">
        <v>148</v>
      </c>
      <c r="K2799" s="259">
        <v>55</v>
      </c>
      <c r="L2799" s="257">
        <v>211</v>
      </c>
      <c r="M2799" s="258">
        <v>357</v>
      </c>
      <c r="N2799" s="258">
        <v>1537</v>
      </c>
      <c r="O2799" s="258">
        <v>835</v>
      </c>
      <c r="P2799" s="258">
        <v>314</v>
      </c>
      <c r="Q2799" s="258">
        <v>206</v>
      </c>
      <c r="R2799" s="259">
        <v>100</v>
      </c>
      <c r="S2799" s="267">
        <v>6928</v>
      </c>
      <c r="T2799" s="90"/>
      <c r="U2799" s="260">
        <v>3</v>
      </c>
      <c r="V2799" s="273">
        <v>121.082924361271</v>
      </c>
      <c r="W2799" s="273">
        <v>110.83345370504099</v>
      </c>
      <c r="X2799" s="274">
        <v>1.1960300989999999</v>
      </c>
      <c r="Z2799" s="257">
        <v>17833.490000000002</v>
      </c>
      <c r="AA2799" s="258">
        <v>6905.0430197229589</v>
      </c>
      <c r="AB2799" s="276">
        <v>0.99668634811243628</v>
      </c>
      <c r="AC2799" s="92"/>
      <c r="AD2799" s="257">
        <v>734240.06891093706</v>
      </c>
      <c r="AE2799" s="258">
        <v>7445.1875980241484</v>
      </c>
      <c r="AF2799" s="276">
        <v>1.0746517895531391</v>
      </c>
      <c r="AG2799" s="93"/>
      <c r="AH2799" s="257">
        <v>8286.0965258719989</v>
      </c>
      <c r="AI2799" s="258">
        <v>7028.5675771403139</v>
      </c>
      <c r="AJ2799" s="258">
        <v>6976.27243702735</v>
      </c>
      <c r="AK2799" s="276">
        <v>1.0069677305178046</v>
      </c>
      <c r="AL2799" s="93"/>
      <c r="AM2799" s="257">
        <v>6929.29</v>
      </c>
      <c r="AN2799" s="258">
        <v>6913.9445833802474</v>
      </c>
      <c r="AO2799" s="276">
        <v>0.99797121584587867</v>
      </c>
      <c r="AQ2799" s="280">
        <v>7457.0614761569905</v>
      </c>
      <c r="AR2799" s="281">
        <v>7516.6754689396785</v>
      </c>
    </row>
    <row r="2800" spans="1:44" x14ac:dyDescent="0.2">
      <c r="A2800" s="260" t="s">
        <v>8390</v>
      </c>
      <c r="B2800" s="261" t="s">
        <v>377</v>
      </c>
      <c r="C2800" s="261" t="s">
        <v>402</v>
      </c>
      <c r="D2800" s="262" t="s">
        <v>8783</v>
      </c>
      <c r="E2800" s="257">
        <v>199</v>
      </c>
      <c r="F2800" s="258">
        <v>297</v>
      </c>
      <c r="G2800" s="258">
        <v>1105</v>
      </c>
      <c r="H2800" s="258">
        <v>677</v>
      </c>
      <c r="I2800" s="258">
        <v>170</v>
      </c>
      <c r="J2800" s="258">
        <v>132</v>
      </c>
      <c r="K2800" s="259">
        <v>60</v>
      </c>
      <c r="L2800" s="257">
        <v>168</v>
      </c>
      <c r="M2800" s="258">
        <v>295</v>
      </c>
      <c r="N2800" s="258">
        <v>1137</v>
      </c>
      <c r="O2800" s="258">
        <v>675</v>
      </c>
      <c r="P2800" s="258">
        <v>185</v>
      </c>
      <c r="Q2800" s="258">
        <v>193</v>
      </c>
      <c r="R2800" s="259">
        <v>76</v>
      </c>
      <c r="S2800" s="267">
        <v>5369</v>
      </c>
      <c r="T2800" s="90"/>
      <c r="U2800" s="260">
        <v>14</v>
      </c>
      <c r="V2800" s="273">
        <v>115.626567901087</v>
      </c>
      <c r="W2800" s="273">
        <v>119.511177347242</v>
      </c>
      <c r="X2800" s="274">
        <v>1.1899325380000001</v>
      </c>
      <c r="Z2800" s="257">
        <v>13884.75</v>
      </c>
      <c r="AA2800" s="258">
        <v>5376.1095594916278</v>
      </c>
      <c r="AB2800" s="276">
        <v>1.0013241869047547</v>
      </c>
      <c r="AC2800" s="92"/>
      <c r="AD2800" s="257">
        <v>572395.23512171104</v>
      </c>
      <c r="AE2800" s="258">
        <v>5804.082460410109</v>
      </c>
      <c r="AF2800" s="276">
        <v>1.0810360328571631</v>
      </c>
      <c r="AG2800" s="93"/>
      <c r="AH2800" s="257">
        <v>6388.7477965220005</v>
      </c>
      <c r="AI2800" s="258">
        <v>5419.167575583564</v>
      </c>
      <c r="AJ2800" s="258">
        <v>5393.0804362801109</v>
      </c>
      <c r="AK2800" s="276">
        <v>1.0044850877780054</v>
      </c>
      <c r="AL2800" s="93"/>
      <c r="AM2800" s="257">
        <v>5375.02</v>
      </c>
      <c r="AN2800" s="258">
        <v>5363.1166273255276</v>
      </c>
      <c r="AO2800" s="276">
        <v>0.99890419581403012</v>
      </c>
      <c r="AQ2800" s="280">
        <v>5831.4373172811356</v>
      </c>
      <c r="AR2800" s="281">
        <v>5878.0555814937361</v>
      </c>
    </row>
    <row r="2801" spans="1:44" x14ac:dyDescent="0.2">
      <c r="A2801" s="260" t="s">
        <v>8390</v>
      </c>
      <c r="B2801" s="261" t="s">
        <v>317</v>
      </c>
      <c r="C2801" s="261" t="s">
        <v>403</v>
      </c>
      <c r="D2801" s="262" t="s">
        <v>8784</v>
      </c>
      <c r="E2801" s="257">
        <v>183</v>
      </c>
      <c r="F2801" s="258">
        <v>364</v>
      </c>
      <c r="G2801" s="258">
        <v>1334</v>
      </c>
      <c r="H2801" s="258">
        <v>320</v>
      </c>
      <c r="I2801" s="258">
        <v>58</v>
      </c>
      <c r="J2801" s="258">
        <v>66</v>
      </c>
      <c r="K2801" s="259">
        <v>12</v>
      </c>
      <c r="L2801" s="257">
        <v>170</v>
      </c>
      <c r="M2801" s="258">
        <v>359</v>
      </c>
      <c r="N2801" s="258">
        <v>938</v>
      </c>
      <c r="O2801" s="258">
        <v>276</v>
      </c>
      <c r="P2801" s="258">
        <v>60</v>
      </c>
      <c r="Q2801" s="258">
        <v>51</v>
      </c>
      <c r="R2801" s="259">
        <v>6</v>
      </c>
      <c r="S2801" s="267">
        <v>4197</v>
      </c>
      <c r="T2801" s="90"/>
      <c r="U2801" s="260">
        <v>0</v>
      </c>
      <c r="V2801" s="273">
        <v>145.348536145163</v>
      </c>
      <c r="W2801" s="273">
        <v>159.69034564958201</v>
      </c>
      <c r="X2801" s="274">
        <v>1.1899325380000001</v>
      </c>
      <c r="Z2801" s="257">
        <v>8483.5299999999988</v>
      </c>
      <c r="AA2801" s="258">
        <v>3284.7827098963971</v>
      </c>
      <c r="AB2801" s="276">
        <v>0.78265015723049725</v>
      </c>
      <c r="AC2801" s="92"/>
      <c r="AD2801" s="257">
        <v>519948.93952192733</v>
      </c>
      <c r="AE2801" s="258">
        <v>5272.2775016573314</v>
      </c>
      <c r="AF2801" s="276">
        <v>1.2562014538139936</v>
      </c>
      <c r="AG2801" s="93"/>
      <c r="AH2801" s="257">
        <v>4994.1468619860007</v>
      </c>
      <c r="AI2801" s="258">
        <v>4236.2164862589343</v>
      </c>
      <c r="AJ2801" s="258">
        <v>4215.8239134042888</v>
      </c>
      <c r="AK2801" s="276">
        <v>1.0044850877780054</v>
      </c>
      <c r="AL2801" s="93"/>
      <c r="AM2801" s="257">
        <v>4197</v>
      </c>
      <c r="AN2801" s="258">
        <v>4187.7054382839951</v>
      </c>
      <c r="AO2801" s="276">
        <v>0.99778542727757802</v>
      </c>
      <c r="AQ2801" s="280">
        <v>4135.6767675668943</v>
      </c>
      <c r="AR2801" s="281">
        <v>4168.7386118015911</v>
      </c>
    </row>
    <row r="2802" spans="1:44" x14ac:dyDescent="0.2">
      <c r="A2802" s="260" t="s">
        <v>8390</v>
      </c>
      <c r="B2802" s="261" t="s">
        <v>319</v>
      </c>
      <c r="C2802" s="261" t="s">
        <v>491</v>
      </c>
      <c r="D2802" s="262" t="s">
        <v>8868</v>
      </c>
      <c r="E2802" s="257">
        <v>277</v>
      </c>
      <c r="F2802" s="258">
        <v>530</v>
      </c>
      <c r="G2802" s="258">
        <v>1467</v>
      </c>
      <c r="H2802" s="258">
        <v>412</v>
      </c>
      <c r="I2802" s="258">
        <v>65</v>
      </c>
      <c r="J2802" s="258">
        <v>67</v>
      </c>
      <c r="K2802" s="259">
        <v>20</v>
      </c>
      <c r="L2802" s="257">
        <v>258</v>
      </c>
      <c r="M2802" s="258">
        <v>523</v>
      </c>
      <c r="N2802" s="258">
        <v>1192</v>
      </c>
      <c r="O2802" s="258">
        <v>304</v>
      </c>
      <c r="P2802" s="258">
        <v>77</v>
      </c>
      <c r="Q2802" s="258">
        <v>77</v>
      </c>
      <c r="R2802" s="259">
        <v>10</v>
      </c>
      <c r="S2802" s="267">
        <v>5279</v>
      </c>
      <c r="T2802" s="90"/>
      <c r="U2802" s="260">
        <v>0</v>
      </c>
      <c r="V2802" s="273">
        <v>139.56190393599499</v>
      </c>
      <c r="W2802" s="273">
        <v>154.20647849971499</v>
      </c>
      <c r="X2802" s="274">
        <v>1.1953814220000001</v>
      </c>
      <c r="Z2802" s="257">
        <v>10863.430000000002</v>
      </c>
      <c r="AA2802" s="258">
        <v>4206.2687388586864</v>
      </c>
      <c r="AB2802" s="276">
        <v>0.79679271431306808</v>
      </c>
      <c r="AC2802" s="92"/>
      <c r="AD2802" s="257">
        <v>639161.87777281937</v>
      </c>
      <c r="AE2802" s="258">
        <v>6481.0956075747035</v>
      </c>
      <c r="AF2802" s="276">
        <v>1.2277127500615086</v>
      </c>
      <c r="AG2802" s="93"/>
      <c r="AH2802" s="257">
        <v>6310.4185267380008</v>
      </c>
      <c r="AI2802" s="258">
        <v>5352.7258482604611</v>
      </c>
      <c r="AJ2802" s="258">
        <v>5314.3884071650209</v>
      </c>
      <c r="AK2802" s="276">
        <v>1.0067036194667591</v>
      </c>
      <c r="AL2802" s="93"/>
      <c r="AM2802" s="257">
        <v>5279</v>
      </c>
      <c r="AN2802" s="258">
        <v>5267.3092705983336</v>
      </c>
      <c r="AO2802" s="276">
        <v>0.99778542727757791</v>
      </c>
      <c r="AQ2802" s="280">
        <v>5187.1949369268195</v>
      </c>
      <c r="AR2802" s="281">
        <v>5228.6629337404529</v>
      </c>
    </row>
    <row r="2803" spans="1:44" x14ac:dyDescent="0.2">
      <c r="A2803" s="260" t="s">
        <v>8390</v>
      </c>
      <c r="B2803" s="261" t="s">
        <v>317</v>
      </c>
      <c r="C2803" s="261" t="s">
        <v>404</v>
      </c>
      <c r="D2803" s="262" t="s">
        <v>8785</v>
      </c>
      <c r="E2803" s="257">
        <v>92</v>
      </c>
      <c r="F2803" s="258">
        <v>194</v>
      </c>
      <c r="G2803" s="258">
        <v>751</v>
      </c>
      <c r="H2803" s="258">
        <v>253</v>
      </c>
      <c r="I2803" s="258">
        <v>66</v>
      </c>
      <c r="J2803" s="258">
        <v>58</v>
      </c>
      <c r="K2803" s="259">
        <v>12</v>
      </c>
      <c r="L2803" s="257">
        <v>105</v>
      </c>
      <c r="M2803" s="258">
        <v>190</v>
      </c>
      <c r="N2803" s="258">
        <v>496</v>
      </c>
      <c r="O2803" s="258">
        <v>164</v>
      </c>
      <c r="P2803" s="258">
        <v>66</v>
      </c>
      <c r="Q2803" s="258">
        <v>54</v>
      </c>
      <c r="R2803" s="259">
        <v>15</v>
      </c>
      <c r="S2803" s="267">
        <v>2516</v>
      </c>
      <c r="T2803" s="90"/>
      <c r="U2803" s="260">
        <v>0</v>
      </c>
      <c r="V2803" s="273">
        <v>145.432690649694</v>
      </c>
      <c r="W2803" s="273">
        <v>160.959872864521</v>
      </c>
      <c r="X2803" s="274">
        <v>1.1899325380000001</v>
      </c>
      <c r="Z2803" s="257">
        <v>5553.4899999999989</v>
      </c>
      <c r="AA2803" s="258">
        <v>2150.2850737349358</v>
      </c>
      <c r="AB2803" s="276">
        <v>0.85464430593598406</v>
      </c>
      <c r="AC2803" s="92"/>
      <c r="AD2803" s="257">
        <v>312508.35116303008</v>
      </c>
      <c r="AE2803" s="258">
        <v>3168.8318288172754</v>
      </c>
      <c r="AF2803" s="276">
        <v>1.2594721100227644</v>
      </c>
      <c r="AG2803" s="93"/>
      <c r="AH2803" s="257">
        <v>2993.8702656080004</v>
      </c>
      <c r="AI2803" s="258">
        <v>2539.509335103045</v>
      </c>
      <c r="AJ2803" s="258">
        <v>2527.2844808494615</v>
      </c>
      <c r="AK2803" s="276">
        <v>1.0044850877780054</v>
      </c>
      <c r="AL2803" s="93"/>
      <c r="AM2803" s="257">
        <v>2516</v>
      </c>
      <c r="AN2803" s="258">
        <v>2510.4281350303859</v>
      </c>
      <c r="AO2803" s="276">
        <v>0.9977854272775778</v>
      </c>
      <c r="AQ2803" s="280">
        <v>2714.3462429332458</v>
      </c>
      <c r="AR2803" s="281">
        <v>2736.0455433685866</v>
      </c>
    </row>
    <row r="2804" spans="1:44" x14ac:dyDescent="0.2">
      <c r="A2804" s="260" t="s">
        <v>8390</v>
      </c>
      <c r="B2804" s="261" t="s">
        <v>377</v>
      </c>
      <c r="C2804" s="261" t="s">
        <v>405</v>
      </c>
      <c r="D2804" s="262" t="s">
        <v>8786</v>
      </c>
      <c r="E2804" s="257">
        <v>194</v>
      </c>
      <c r="F2804" s="258">
        <v>406</v>
      </c>
      <c r="G2804" s="258">
        <v>1038</v>
      </c>
      <c r="H2804" s="258">
        <v>268</v>
      </c>
      <c r="I2804" s="258">
        <v>63</v>
      </c>
      <c r="J2804" s="258">
        <v>57</v>
      </c>
      <c r="K2804" s="259">
        <v>8</v>
      </c>
      <c r="L2804" s="257">
        <v>184</v>
      </c>
      <c r="M2804" s="258">
        <v>347</v>
      </c>
      <c r="N2804" s="258">
        <v>884</v>
      </c>
      <c r="O2804" s="258">
        <v>268</v>
      </c>
      <c r="P2804" s="258">
        <v>69</v>
      </c>
      <c r="Q2804" s="258">
        <v>54</v>
      </c>
      <c r="R2804" s="259">
        <v>3</v>
      </c>
      <c r="S2804" s="267">
        <v>3843</v>
      </c>
      <c r="T2804" s="90"/>
      <c r="U2804" s="260">
        <v>0</v>
      </c>
      <c r="V2804" s="273">
        <v>140.18646024777399</v>
      </c>
      <c r="W2804" s="273">
        <v>159.83754230669001</v>
      </c>
      <c r="X2804" s="274">
        <v>1.1899325380000001</v>
      </c>
      <c r="Z2804" s="257">
        <v>8036.02</v>
      </c>
      <c r="AA2804" s="258">
        <v>3111.5089535112916</v>
      </c>
      <c r="AB2804" s="276">
        <v>0.80965624603468422</v>
      </c>
      <c r="AC2804" s="92"/>
      <c r="AD2804" s="257">
        <v>471046.619435145</v>
      </c>
      <c r="AE2804" s="258">
        <v>4776.4084222637866</v>
      </c>
      <c r="AF2804" s="276">
        <v>1.2428853557803243</v>
      </c>
      <c r="AG2804" s="93"/>
      <c r="AH2804" s="257">
        <v>4572.9107435340002</v>
      </c>
      <c r="AI2804" s="258">
        <v>3878.9087340226556</v>
      </c>
      <c r="AJ2804" s="258">
        <v>3860.2361923308745</v>
      </c>
      <c r="AK2804" s="276">
        <v>1.0044850877780054</v>
      </c>
      <c r="AL2804" s="93"/>
      <c r="AM2804" s="257">
        <v>3843</v>
      </c>
      <c r="AN2804" s="258">
        <v>3834.4893970277317</v>
      </c>
      <c r="AO2804" s="276">
        <v>0.9977854272775778</v>
      </c>
      <c r="AQ2804" s="280">
        <v>3875.9911479235298</v>
      </c>
      <c r="AR2804" s="281">
        <v>3906.9769871923718</v>
      </c>
    </row>
    <row r="2805" spans="1:44" x14ac:dyDescent="0.2">
      <c r="A2805" s="260" t="s">
        <v>8390</v>
      </c>
      <c r="B2805" s="261" t="s">
        <v>319</v>
      </c>
      <c r="C2805" s="261" t="s">
        <v>492</v>
      </c>
      <c r="D2805" s="262" t="s">
        <v>8869</v>
      </c>
      <c r="E2805" s="257">
        <v>173</v>
      </c>
      <c r="F2805" s="258">
        <v>365</v>
      </c>
      <c r="G2805" s="258">
        <v>1005</v>
      </c>
      <c r="H2805" s="258">
        <v>583</v>
      </c>
      <c r="I2805" s="258">
        <v>191</v>
      </c>
      <c r="J2805" s="258">
        <v>116</v>
      </c>
      <c r="K2805" s="259">
        <v>32</v>
      </c>
      <c r="L2805" s="257">
        <v>163</v>
      </c>
      <c r="M2805" s="258">
        <v>350</v>
      </c>
      <c r="N2805" s="258">
        <v>1009</v>
      </c>
      <c r="O2805" s="258">
        <v>639</v>
      </c>
      <c r="P2805" s="258">
        <v>204</v>
      </c>
      <c r="Q2805" s="258">
        <v>135</v>
      </c>
      <c r="R2805" s="259">
        <v>61</v>
      </c>
      <c r="S2805" s="267">
        <v>5026</v>
      </c>
      <c r="T2805" s="90"/>
      <c r="U2805" s="260">
        <v>0</v>
      </c>
      <c r="V2805" s="273">
        <v>115.117652246999</v>
      </c>
      <c r="W2805" s="273">
        <v>121.355153203342</v>
      </c>
      <c r="X2805" s="274">
        <v>1.1371302539999999</v>
      </c>
      <c r="Z2805" s="257">
        <v>12614.44</v>
      </c>
      <c r="AA2805" s="258">
        <v>4884.2515329144253</v>
      </c>
      <c r="AB2805" s="276">
        <v>0.97179696237851676</v>
      </c>
      <c r="AC2805" s="92"/>
      <c r="AD2805" s="257">
        <v>537353.89012851007</v>
      </c>
      <c r="AE2805" s="258">
        <v>5448.7635419691287</v>
      </c>
      <c r="AF2805" s="276">
        <v>1.0841153087881275</v>
      </c>
      <c r="AG2805" s="93"/>
      <c r="AH2805" s="257">
        <v>5715.2166566039996</v>
      </c>
      <c r="AI2805" s="258">
        <v>4847.8540363988595</v>
      </c>
      <c r="AJ2805" s="258">
        <v>4940.4899374714523</v>
      </c>
      <c r="AK2805" s="276">
        <v>0.9829864579131421</v>
      </c>
      <c r="AL2805" s="93"/>
      <c r="AM2805" s="257">
        <v>5026</v>
      </c>
      <c r="AN2805" s="258">
        <v>5014.8695574971071</v>
      </c>
      <c r="AO2805" s="276">
        <v>0.99778542727757802</v>
      </c>
      <c r="AQ2805" s="280">
        <v>5193.4767316389843</v>
      </c>
      <c r="AR2805" s="281">
        <v>5234.9949470093279</v>
      </c>
    </row>
    <row r="2806" spans="1:44" x14ac:dyDescent="0.2">
      <c r="A2806" s="260" t="s">
        <v>8390</v>
      </c>
      <c r="B2806" s="261" t="s">
        <v>317</v>
      </c>
      <c r="C2806" s="261" t="s">
        <v>361</v>
      </c>
      <c r="D2806" s="262" t="s">
        <v>8743</v>
      </c>
      <c r="E2806" s="257">
        <v>190</v>
      </c>
      <c r="F2806" s="258">
        <v>324</v>
      </c>
      <c r="G2806" s="258">
        <v>1246</v>
      </c>
      <c r="H2806" s="258">
        <v>693</v>
      </c>
      <c r="I2806" s="258">
        <v>164</v>
      </c>
      <c r="J2806" s="258">
        <v>96</v>
      </c>
      <c r="K2806" s="259">
        <v>34</v>
      </c>
      <c r="L2806" s="257">
        <v>189</v>
      </c>
      <c r="M2806" s="258">
        <v>325</v>
      </c>
      <c r="N2806" s="258">
        <v>1311</v>
      </c>
      <c r="O2806" s="258">
        <v>657</v>
      </c>
      <c r="P2806" s="258">
        <v>195</v>
      </c>
      <c r="Q2806" s="258">
        <v>117</v>
      </c>
      <c r="R2806" s="259">
        <v>68</v>
      </c>
      <c r="S2806" s="267">
        <v>5609</v>
      </c>
      <c r="T2806" s="90"/>
      <c r="U2806" s="260">
        <v>23</v>
      </c>
      <c r="V2806" s="273">
        <v>106.10737540698599</v>
      </c>
      <c r="W2806" s="273">
        <v>102.905135520684</v>
      </c>
      <c r="X2806" s="274">
        <v>1.1960300989999999</v>
      </c>
      <c r="Z2806" s="257">
        <v>13581.82</v>
      </c>
      <c r="AA2806" s="258">
        <v>5258.8164956008986</v>
      </c>
      <c r="AB2806" s="276">
        <v>0.93756756919252959</v>
      </c>
      <c r="AC2806" s="92"/>
      <c r="AD2806" s="257">
        <v>561985.68349986535</v>
      </c>
      <c r="AE2806" s="258">
        <v>5698.5297019629834</v>
      </c>
      <c r="AF2806" s="276">
        <v>1.015961793896057</v>
      </c>
      <c r="AG2806" s="93"/>
      <c r="AH2806" s="257">
        <v>6708.5328252909994</v>
      </c>
      <c r="AI2806" s="258">
        <v>5690.420834321596</v>
      </c>
      <c r="AJ2806" s="258">
        <v>5648.0820004743664</v>
      </c>
      <c r="AK2806" s="276">
        <v>1.0069677305178046</v>
      </c>
      <c r="AL2806" s="93"/>
      <c r="AM2806" s="257">
        <v>5618.89</v>
      </c>
      <c r="AN2806" s="258">
        <v>5606.4465594757103</v>
      </c>
      <c r="AO2806" s="276">
        <v>0.99954476011333759</v>
      </c>
      <c r="AQ2806" s="280">
        <v>5377.5343460430131</v>
      </c>
      <c r="AR2806" s="281">
        <v>5420.5239733538056</v>
      </c>
    </row>
    <row r="2807" spans="1:44" x14ac:dyDescent="0.2">
      <c r="A2807" s="260" t="s">
        <v>8390</v>
      </c>
      <c r="B2807" s="261" t="s">
        <v>319</v>
      </c>
      <c r="C2807" s="261" t="s">
        <v>493</v>
      </c>
      <c r="D2807" s="262" t="s">
        <v>8870</v>
      </c>
      <c r="E2807" s="257">
        <v>60</v>
      </c>
      <c r="F2807" s="258">
        <v>138</v>
      </c>
      <c r="G2807" s="258">
        <v>433</v>
      </c>
      <c r="H2807" s="258">
        <v>327</v>
      </c>
      <c r="I2807" s="258">
        <v>100</v>
      </c>
      <c r="J2807" s="258">
        <v>83</v>
      </c>
      <c r="K2807" s="259">
        <v>12</v>
      </c>
      <c r="L2807" s="257">
        <v>80</v>
      </c>
      <c r="M2807" s="258">
        <v>118</v>
      </c>
      <c r="N2807" s="258">
        <v>415</v>
      </c>
      <c r="O2807" s="258">
        <v>306</v>
      </c>
      <c r="P2807" s="258">
        <v>107</v>
      </c>
      <c r="Q2807" s="258">
        <v>100</v>
      </c>
      <c r="R2807" s="259">
        <v>33</v>
      </c>
      <c r="S2807" s="267">
        <v>2312</v>
      </c>
      <c r="T2807" s="90"/>
      <c r="U2807" s="260">
        <v>0</v>
      </c>
      <c r="V2807" s="273">
        <v>103.878776920004</v>
      </c>
      <c r="W2807" s="273">
        <v>106.228138528138</v>
      </c>
      <c r="X2807" s="274">
        <v>1.1371302539999999</v>
      </c>
      <c r="Z2807" s="257">
        <v>6250.37</v>
      </c>
      <c r="AA2807" s="258">
        <v>2420.1137152170318</v>
      </c>
      <c r="AB2807" s="276">
        <v>1.0467619875506193</v>
      </c>
      <c r="AC2807" s="92"/>
      <c r="AD2807" s="257">
        <v>232120.90814238324</v>
      </c>
      <c r="AE2807" s="258">
        <v>2353.7038902100594</v>
      </c>
      <c r="AF2807" s="276">
        <v>1.0180380147967385</v>
      </c>
      <c r="AG2807" s="93"/>
      <c r="AH2807" s="257">
        <v>2629.0451472479999</v>
      </c>
      <c r="AI2807" s="258">
        <v>2230.0514389483014</v>
      </c>
      <c r="AJ2807" s="258">
        <v>2272.6646906951846</v>
      </c>
      <c r="AK2807" s="276">
        <v>0.9829864579131421</v>
      </c>
      <c r="AL2807" s="93"/>
      <c r="AM2807" s="257">
        <v>2312</v>
      </c>
      <c r="AN2807" s="258">
        <v>2306.8799078657598</v>
      </c>
      <c r="AO2807" s="276">
        <v>0.9977854272775778</v>
      </c>
      <c r="AQ2807" s="280">
        <v>2416.4869819937085</v>
      </c>
      <c r="AR2807" s="281">
        <v>2435.8051058907199</v>
      </c>
    </row>
    <row r="2808" spans="1:44" x14ac:dyDescent="0.2">
      <c r="A2808" s="260" t="s">
        <v>8390</v>
      </c>
      <c r="B2808" s="261" t="s">
        <v>319</v>
      </c>
      <c r="C2808" s="261" t="s">
        <v>362</v>
      </c>
      <c r="D2808" s="262" t="s">
        <v>8744</v>
      </c>
      <c r="E2808" s="257">
        <v>120</v>
      </c>
      <c r="F2808" s="258">
        <v>219</v>
      </c>
      <c r="G2808" s="258">
        <v>746</v>
      </c>
      <c r="H2808" s="258">
        <v>523</v>
      </c>
      <c r="I2808" s="258">
        <v>199</v>
      </c>
      <c r="J2808" s="258">
        <v>127</v>
      </c>
      <c r="K2808" s="259">
        <v>52</v>
      </c>
      <c r="L2808" s="257">
        <v>101</v>
      </c>
      <c r="M2808" s="258">
        <v>185</v>
      </c>
      <c r="N2808" s="258">
        <v>705</v>
      </c>
      <c r="O2808" s="258">
        <v>545</v>
      </c>
      <c r="P2808" s="258">
        <v>233</v>
      </c>
      <c r="Q2808" s="258">
        <v>162</v>
      </c>
      <c r="R2808" s="259">
        <v>86</v>
      </c>
      <c r="S2808" s="267">
        <v>4003</v>
      </c>
      <c r="T2808" s="90"/>
      <c r="U2808" s="260">
        <v>14</v>
      </c>
      <c r="V2808" s="273">
        <v>108.383939745891</v>
      </c>
      <c r="W2808" s="273">
        <v>108.293426643339</v>
      </c>
      <c r="X2808" s="274">
        <v>1.1960300989999999</v>
      </c>
      <c r="Z2808" s="257">
        <v>11196.02</v>
      </c>
      <c r="AA2808" s="258">
        <v>4335.0460145310108</v>
      </c>
      <c r="AB2808" s="276">
        <v>1.0829492916640047</v>
      </c>
      <c r="AC2808" s="92"/>
      <c r="AD2808" s="257">
        <v>408561.46167953563</v>
      </c>
      <c r="AE2808" s="258">
        <v>4142.8094928663832</v>
      </c>
      <c r="AF2808" s="276">
        <v>1.0349261785826589</v>
      </c>
      <c r="AG2808" s="93"/>
      <c r="AH2808" s="257">
        <v>4787.7084862969996</v>
      </c>
      <c r="AI2808" s="258">
        <v>4061.1079692974417</v>
      </c>
      <c r="AJ2808" s="258">
        <v>4030.8918252627718</v>
      </c>
      <c r="AK2808" s="276">
        <v>1.0069677305178046</v>
      </c>
      <c r="AL2808" s="93"/>
      <c r="AM2808" s="257">
        <v>4009.02</v>
      </c>
      <c r="AN2808" s="258">
        <v>4000.1417336643549</v>
      </c>
      <c r="AO2808" s="276">
        <v>0.99928596893938415</v>
      </c>
      <c r="AQ2808" s="280">
        <v>4514.4872111327686</v>
      </c>
      <c r="AR2808" s="281">
        <v>4550.5773800126281</v>
      </c>
    </row>
    <row r="2809" spans="1:44" x14ac:dyDescent="0.2">
      <c r="A2809" s="260" t="s">
        <v>8390</v>
      </c>
      <c r="B2809" s="261" t="s">
        <v>319</v>
      </c>
      <c r="C2809" s="261" t="s">
        <v>363</v>
      </c>
      <c r="D2809" s="262" t="s">
        <v>8745</v>
      </c>
      <c r="E2809" s="257">
        <v>125</v>
      </c>
      <c r="F2809" s="258">
        <v>190</v>
      </c>
      <c r="G2809" s="258">
        <v>694</v>
      </c>
      <c r="H2809" s="258">
        <v>329</v>
      </c>
      <c r="I2809" s="258">
        <v>94</v>
      </c>
      <c r="J2809" s="258">
        <v>61</v>
      </c>
      <c r="K2809" s="259">
        <v>22</v>
      </c>
      <c r="L2809" s="257">
        <v>131</v>
      </c>
      <c r="M2809" s="258">
        <v>150</v>
      </c>
      <c r="N2809" s="258">
        <v>752</v>
      </c>
      <c r="O2809" s="258">
        <v>337</v>
      </c>
      <c r="P2809" s="258">
        <v>107</v>
      </c>
      <c r="Q2809" s="258">
        <v>83</v>
      </c>
      <c r="R2809" s="259">
        <v>42</v>
      </c>
      <c r="S2809" s="267">
        <v>3117</v>
      </c>
      <c r="T2809" s="90"/>
      <c r="U2809" s="260">
        <v>4</v>
      </c>
      <c r="V2809" s="273">
        <v>109.118812889919</v>
      </c>
      <c r="W2809" s="273">
        <v>109.855351976856</v>
      </c>
      <c r="X2809" s="274">
        <v>1.1960300989999999</v>
      </c>
      <c r="Z2809" s="257">
        <v>7750.75</v>
      </c>
      <c r="AA2809" s="258">
        <v>3001.0537581324643</v>
      </c>
      <c r="AB2809" s="276">
        <v>0.96280197566007841</v>
      </c>
      <c r="AC2809" s="92"/>
      <c r="AD2809" s="257">
        <v>319883.78050179669</v>
      </c>
      <c r="AE2809" s="258">
        <v>3243.6186150036197</v>
      </c>
      <c r="AF2809" s="276">
        <v>1.0406219489905741</v>
      </c>
      <c r="AG2809" s="93"/>
      <c r="AH2809" s="257">
        <v>3728.0258185829998</v>
      </c>
      <c r="AI2809" s="258">
        <v>3162.2467000499942</v>
      </c>
      <c r="AJ2809" s="258">
        <v>3138.7184160239972</v>
      </c>
      <c r="AK2809" s="276">
        <v>1.0069677305178046</v>
      </c>
      <c r="AL2809" s="93"/>
      <c r="AM2809" s="257">
        <v>3118.72</v>
      </c>
      <c r="AN2809" s="258">
        <v>3111.8133677591277</v>
      </c>
      <c r="AO2809" s="276">
        <v>0.99833601788871595</v>
      </c>
      <c r="AQ2809" s="280">
        <v>3139.4896095382596</v>
      </c>
      <c r="AR2809" s="281">
        <v>3164.5876339440861</v>
      </c>
    </row>
    <row r="2810" spans="1:44" x14ac:dyDescent="0.2">
      <c r="A2810" s="260" t="s">
        <v>8390</v>
      </c>
      <c r="B2810" s="261" t="s">
        <v>377</v>
      </c>
      <c r="C2810" s="261" t="s">
        <v>406</v>
      </c>
      <c r="D2810" s="262" t="s">
        <v>8787</v>
      </c>
      <c r="E2810" s="257">
        <v>352</v>
      </c>
      <c r="F2810" s="258">
        <v>640</v>
      </c>
      <c r="G2810" s="258">
        <v>1904</v>
      </c>
      <c r="H2810" s="258">
        <v>606</v>
      </c>
      <c r="I2810" s="258">
        <v>157</v>
      </c>
      <c r="J2810" s="258">
        <v>124</v>
      </c>
      <c r="K2810" s="259">
        <v>23</v>
      </c>
      <c r="L2810" s="257">
        <v>315</v>
      </c>
      <c r="M2810" s="258">
        <v>558</v>
      </c>
      <c r="N2810" s="258">
        <v>1556</v>
      </c>
      <c r="O2810" s="258">
        <v>497</v>
      </c>
      <c r="P2810" s="258">
        <v>161</v>
      </c>
      <c r="Q2810" s="258">
        <v>96</v>
      </c>
      <c r="R2810" s="259">
        <v>19</v>
      </c>
      <c r="S2810" s="267">
        <v>7008</v>
      </c>
      <c r="T2810" s="90"/>
      <c r="U2810" s="260">
        <v>1</v>
      </c>
      <c r="V2810" s="273">
        <v>136.78021569523401</v>
      </c>
      <c r="W2810" s="273">
        <v>144.34822958309499</v>
      </c>
      <c r="X2810" s="274">
        <v>1.1899325380000001</v>
      </c>
      <c r="Z2810" s="257">
        <v>15155.72</v>
      </c>
      <c r="AA2810" s="258">
        <v>5868.2231349486619</v>
      </c>
      <c r="AB2810" s="276">
        <v>0.83736060715591643</v>
      </c>
      <c r="AC2810" s="92"/>
      <c r="AD2810" s="257">
        <v>827055.00787564681</v>
      </c>
      <c r="AE2810" s="258">
        <v>8386.3302320898547</v>
      </c>
      <c r="AF2810" s="276">
        <v>1.1966795422502647</v>
      </c>
      <c r="AG2810" s="93"/>
      <c r="AH2810" s="257">
        <v>8339.047226304001</v>
      </c>
      <c r="AI2810" s="258">
        <v>7073.4822815588786</v>
      </c>
      <c r="AJ2810" s="258">
        <v>7039.431495148262</v>
      </c>
      <c r="AK2810" s="276">
        <v>1.0044850877780054</v>
      </c>
      <c r="AL2810" s="93"/>
      <c r="AM2810" s="257">
        <v>7008.43</v>
      </c>
      <c r="AN2810" s="258">
        <v>6992.9093220949953</v>
      </c>
      <c r="AO2810" s="276">
        <v>0.99784664984232241</v>
      </c>
      <c r="AQ2810" s="280">
        <v>7038.689106665699</v>
      </c>
      <c r="AR2810" s="281">
        <v>7094.9585048657782</v>
      </c>
    </row>
    <row r="2811" spans="1:44" x14ac:dyDescent="0.2">
      <c r="A2811" s="260" t="s">
        <v>8390</v>
      </c>
      <c r="B2811" s="261" t="s">
        <v>319</v>
      </c>
      <c r="C2811" s="261" t="s">
        <v>407</v>
      </c>
      <c r="D2811" s="262" t="s">
        <v>8788</v>
      </c>
      <c r="E2811" s="257">
        <v>119</v>
      </c>
      <c r="F2811" s="258">
        <v>265</v>
      </c>
      <c r="G2811" s="258">
        <v>867</v>
      </c>
      <c r="H2811" s="258">
        <v>239</v>
      </c>
      <c r="I2811" s="258">
        <v>55</v>
      </c>
      <c r="J2811" s="258">
        <v>47</v>
      </c>
      <c r="K2811" s="259">
        <v>7</v>
      </c>
      <c r="L2811" s="257">
        <v>132</v>
      </c>
      <c r="M2811" s="258">
        <v>251</v>
      </c>
      <c r="N2811" s="258">
        <v>679</v>
      </c>
      <c r="O2811" s="258">
        <v>234</v>
      </c>
      <c r="P2811" s="258">
        <v>74</v>
      </c>
      <c r="Q2811" s="258">
        <v>40</v>
      </c>
      <c r="R2811" s="259">
        <v>10</v>
      </c>
      <c r="S2811" s="267">
        <v>3019</v>
      </c>
      <c r="T2811" s="90"/>
      <c r="U2811" s="260">
        <v>0</v>
      </c>
      <c r="V2811" s="273">
        <v>140.38864911543499</v>
      </c>
      <c r="W2811" s="273">
        <v>187.69102990033201</v>
      </c>
      <c r="X2811" s="274">
        <v>1.1899325380000001</v>
      </c>
      <c r="Z2811" s="257">
        <v>6389.9999999999991</v>
      </c>
      <c r="AA2811" s="258">
        <v>2474.1777911126592</v>
      </c>
      <c r="AB2811" s="276">
        <v>0.8195355386262535</v>
      </c>
      <c r="AC2811" s="92"/>
      <c r="AD2811" s="257">
        <v>390115.2523222536</v>
      </c>
      <c r="AE2811" s="258">
        <v>3955.7650983251037</v>
      </c>
      <c r="AF2811" s="276">
        <v>1.3102898636386564</v>
      </c>
      <c r="AG2811" s="93"/>
      <c r="AH2811" s="257">
        <v>3592.4063322220004</v>
      </c>
      <c r="AI2811" s="258">
        <v>3047.2093333370794</v>
      </c>
      <c r="AJ2811" s="258">
        <v>3032.5404800017982</v>
      </c>
      <c r="AK2811" s="276">
        <v>1.0044850877780054</v>
      </c>
      <c r="AL2811" s="93"/>
      <c r="AM2811" s="257">
        <v>3019</v>
      </c>
      <c r="AN2811" s="258">
        <v>3012.3142049510075</v>
      </c>
      <c r="AO2811" s="276">
        <v>0.9977854272775778</v>
      </c>
      <c r="AQ2811" s="280">
        <v>3249.2186405259886</v>
      </c>
      <c r="AR2811" s="281">
        <v>3275.1938718158226</v>
      </c>
    </row>
    <row r="2812" spans="1:44" x14ac:dyDescent="0.2">
      <c r="A2812" s="260" t="s">
        <v>8390</v>
      </c>
      <c r="B2812" s="261" t="s">
        <v>319</v>
      </c>
      <c r="C2812" s="261" t="s">
        <v>364</v>
      </c>
      <c r="D2812" s="262" t="s">
        <v>8746</v>
      </c>
      <c r="E2812" s="257">
        <v>106</v>
      </c>
      <c r="F2812" s="258">
        <v>151</v>
      </c>
      <c r="G2812" s="258">
        <v>9723</v>
      </c>
      <c r="H2812" s="258">
        <v>649</v>
      </c>
      <c r="I2812" s="258">
        <v>118</v>
      </c>
      <c r="J2812" s="258">
        <v>62</v>
      </c>
      <c r="K2812" s="259">
        <v>13</v>
      </c>
      <c r="L2812" s="257">
        <v>99</v>
      </c>
      <c r="M2812" s="258">
        <v>144</v>
      </c>
      <c r="N2812" s="258">
        <v>7251</v>
      </c>
      <c r="O2812" s="258">
        <v>350</v>
      </c>
      <c r="P2812" s="258">
        <v>116</v>
      </c>
      <c r="Q2812" s="258">
        <v>60</v>
      </c>
      <c r="R2812" s="259">
        <v>15</v>
      </c>
      <c r="S2812" s="267">
        <v>18857</v>
      </c>
      <c r="T2812" s="90"/>
      <c r="U2812" s="260">
        <v>1</v>
      </c>
      <c r="V2812" s="273">
        <v>102.197923933854</v>
      </c>
      <c r="W2812" s="273">
        <v>106.020585106382</v>
      </c>
      <c r="X2812" s="274">
        <v>1.1960300989999999</v>
      </c>
      <c r="Z2812" s="257">
        <v>31449.390000000003</v>
      </c>
      <c r="AA2812" s="258">
        <v>12177.055130209792</v>
      </c>
      <c r="AB2812" s="276">
        <v>0.64575781567639556</v>
      </c>
      <c r="AC2812" s="92"/>
      <c r="AD2812" s="257">
        <v>1884007.0480533354</v>
      </c>
      <c r="AE2812" s="258">
        <v>19103.814273663975</v>
      </c>
      <c r="AF2812" s="276">
        <v>1.013088734881687</v>
      </c>
      <c r="AG2812" s="93"/>
      <c r="AH2812" s="257">
        <v>22553.539576842999</v>
      </c>
      <c r="AI2812" s="258">
        <v>19130.730196613003</v>
      </c>
      <c r="AJ2812" s="258">
        <v>18988.390494374242</v>
      </c>
      <c r="AK2812" s="276">
        <v>1.0069677305178046</v>
      </c>
      <c r="AL2812" s="93"/>
      <c r="AM2812" s="257">
        <v>18857.43</v>
      </c>
      <c r="AN2812" s="258">
        <v>18815.668849907015</v>
      </c>
      <c r="AO2812" s="276">
        <v>0.99780817998128091</v>
      </c>
      <c r="AQ2812" s="280">
        <v>12395.16669502609</v>
      </c>
      <c r="AR2812" s="281">
        <v>12494.257386481446</v>
      </c>
    </row>
    <row r="2813" spans="1:44" x14ac:dyDescent="0.2">
      <c r="A2813" s="260" t="s">
        <v>8390</v>
      </c>
      <c r="B2813" s="261" t="s">
        <v>319</v>
      </c>
      <c r="C2813" s="261" t="s">
        <v>494</v>
      </c>
      <c r="D2813" s="262" t="s">
        <v>8871</v>
      </c>
      <c r="E2813" s="257">
        <v>121</v>
      </c>
      <c r="F2813" s="258">
        <v>224</v>
      </c>
      <c r="G2813" s="258">
        <v>999</v>
      </c>
      <c r="H2813" s="258">
        <v>423</v>
      </c>
      <c r="I2813" s="258">
        <v>98</v>
      </c>
      <c r="J2813" s="258">
        <v>90</v>
      </c>
      <c r="K2813" s="259">
        <v>21</v>
      </c>
      <c r="L2813" s="257">
        <v>121</v>
      </c>
      <c r="M2813" s="258">
        <v>230</v>
      </c>
      <c r="N2813" s="258">
        <v>634</v>
      </c>
      <c r="O2813" s="258">
        <v>265</v>
      </c>
      <c r="P2813" s="258">
        <v>89</v>
      </c>
      <c r="Q2813" s="258">
        <v>79</v>
      </c>
      <c r="R2813" s="259">
        <v>34</v>
      </c>
      <c r="S2813" s="267">
        <v>3428</v>
      </c>
      <c r="T2813" s="90"/>
      <c r="U2813" s="260">
        <v>3</v>
      </c>
      <c r="V2813" s="273">
        <v>138.49678107800901</v>
      </c>
      <c r="W2813" s="273">
        <v>152.541289757805</v>
      </c>
      <c r="X2813" s="274">
        <v>1.1953814220000001</v>
      </c>
      <c r="Z2813" s="257">
        <v>7839.3099999999986</v>
      </c>
      <c r="AA2813" s="258">
        <v>3035.3437714628135</v>
      </c>
      <c r="AB2813" s="276">
        <v>0.88545617603932714</v>
      </c>
      <c r="AC2813" s="92"/>
      <c r="AD2813" s="257">
        <v>412744.60396533611</v>
      </c>
      <c r="AE2813" s="258">
        <v>4185.2265174687136</v>
      </c>
      <c r="AF2813" s="276">
        <v>1.2208945500200448</v>
      </c>
      <c r="AG2813" s="93"/>
      <c r="AH2813" s="257">
        <v>4097.767514616</v>
      </c>
      <c r="AI2813" s="258">
        <v>3475.8750156917713</v>
      </c>
      <c r="AJ2813" s="258">
        <v>3450.9800075320504</v>
      </c>
      <c r="AK2813" s="276">
        <v>1.0067036194667591</v>
      </c>
      <c r="AL2813" s="93"/>
      <c r="AM2813" s="257">
        <v>3429.29</v>
      </c>
      <c r="AN2813" s="258">
        <v>3421.695587908725</v>
      </c>
      <c r="AO2813" s="276">
        <v>0.9981609066244822</v>
      </c>
      <c r="AQ2813" s="280">
        <v>3723.8161097614775</v>
      </c>
      <c r="AR2813" s="281">
        <v>3753.5854159957312</v>
      </c>
    </row>
    <row r="2814" spans="1:44" x14ac:dyDescent="0.2">
      <c r="A2814" s="260" t="s">
        <v>8390</v>
      </c>
      <c r="B2814" s="261" t="s">
        <v>319</v>
      </c>
      <c r="C2814" s="261" t="s">
        <v>495</v>
      </c>
      <c r="D2814" s="262" t="s">
        <v>8872</v>
      </c>
      <c r="E2814" s="257">
        <v>48</v>
      </c>
      <c r="F2814" s="258">
        <v>118</v>
      </c>
      <c r="G2814" s="258">
        <v>428</v>
      </c>
      <c r="H2814" s="258">
        <v>277</v>
      </c>
      <c r="I2814" s="258">
        <v>80</v>
      </c>
      <c r="J2814" s="258">
        <v>52</v>
      </c>
      <c r="K2814" s="259">
        <v>12</v>
      </c>
      <c r="L2814" s="257">
        <v>66</v>
      </c>
      <c r="M2814" s="258">
        <v>79</v>
      </c>
      <c r="N2814" s="258">
        <v>339</v>
      </c>
      <c r="O2814" s="258">
        <v>251</v>
      </c>
      <c r="P2814" s="258">
        <v>70</v>
      </c>
      <c r="Q2814" s="258">
        <v>61</v>
      </c>
      <c r="R2814" s="259">
        <v>22</v>
      </c>
      <c r="S2814" s="267">
        <v>1903</v>
      </c>
      <c r="T2814" s="90"/>
      <c r="U2814" s="260">
        <v>8</v>
      </c>
      <c r="V2814" s="273">
        <v>114.042205615302</v>
      </c>
      <c r="W2814" s="273">
        <v>121.31213872832301</v>
      </c>
      <c r="X2814" s="274">
        <v>1.1953814220000001</v>
      </c>
      <c r="Z2814" s="257">
        <v>4852.3999999999996</v>
      </c>
      <c r="AA2814" s="258">
        <v>1878.8263401557228</v>
      </c>
      <c r="AB2814" s="276">
        <v>0.98729707837925529</v>
      </c>
      <c r="AC2814" s="92"/>
      <c r="AD2814" s="257">
        <v>202905.06087921761</v>
      </c>
      <c r="AE2814" s="258">
        <v>2057.455465587685</v>
      </c>
      <c r="AF2814" s="276">
        <v>1.0811641963151262</v>
      </c>
      <c r="AG2814" s="93"/>
      <c r="AH2814" s="257">
        <v>2274.8108460660001</v>
      </c>
      <c r="AI2814" s="258">
        <v>1929.577058010922</v>
      </c>
      <c r="AJ2814" s="258">
        <v>1915.7569878452425</v>
      </c>
      <c r="AK2814" s="276">
        <v>1.0067036194667591</v>
      </c>
      <c r="AL2814" s="93"/>
      <c r="AM2814" s="257">
        <v>1906.44</v>
      </c>
      <c r="AN2814" s="258">
        <v>1902.2180499790659</v>
      </c>
      <c r="AO2814" s="276">
        <v>0.99958909615295111</v>
      </c>
      <c r="AQ2814" s="280">
        <v>2044.096692358188</v>
      </c>
      <c r="AR2814" s="281">
        <v>2060.4378162519602</v>
      </c>
    </row>
    <row r="2815" spans="1:44" x14ac:dyDescent="0.2">
      <c r="A2815" s="260" t="s">
        <v>8390</v>
      </c>
      <c r="B2815" s="261" t="s">
        <v>319</v>
      </c>
      <c r="C2815" s="261" t="s">
        <v>365</v>
      </c>
      <c r="D2815" s="262" t="s">
        <v>8747</v>
      </c>
      <c r="E2815" s="257">
        <v>330</v>
      </c>
      <c r="F2815" s="258">
        <v>538</v>
      </c>
      <c r="G2815" s="258">
        <v>1770</v>
      </c>
      <c r="H2815" s="258">
        <v>894</v>
      </c>
      <c r="I2815" s="258">
        <v>342</v>
      </c>
      <c r="J2815" s="258">
        <v>168</v>
      </c>
      <c r="K2815" s="259">
        <v>45</v>
      </c>
      <c r="L2815" s="257">
        <v>283</v>
      </c>
      <c r="M2815" s="258">
        <v>576</v>
      </c>
      <c r="N2815" s="258">
        <v>1874</v>
      </c>
      <c r="O2815" s="258">
        <v>949</v>
      </c>
      <c r="P2815" s="258">
        <v>354</v>
      </c>
      <c r="Q2815" s="258">
        <v>237</v>
      </c>
      <c r="R2815" s="259">
        <v>113</v>
      </c>
      <c r="S2815" s="267">
        <v>8473</v>
      </c>
      <c r="T2815" s="90"/>
      <c r="U2815" s="260">
        <v>7</v>
      </c>
      <c r="V2815" s="273">
        <v>105.11213804665699</v>
      </c>
      <c r="W2815" s="273">
        <v>106.860970140446</v>
      </c>
      <c r="X2815" s="274">
        <v>1.1960300989999999</v>
      </c>
      <c r="Z2815" s="257">
        <v>21237.350000000002</v>
      </c>
      <c r="AA2815" s="258">
        <v>8223.001519888332</v>
      </c>
      <c r="AB2815" s="276">
        <v>0.97049469135941602</v>
      </c>
      <c r="AC2815" s="92"/>
      <c r="AD2815" s="257">
        <v>854673.52777154394</v>
      </c>
      <c r="AE2815" s="258">
        <v>8666.3817717854618</v>
      </c>
      <c r="AF2815" s="276">
        <v>1.0228232942034063</v>
      </c>
      <c r="AG2815" s="93"/>
      <c r="AH2815" s="257">
        <v>10133.963028827</v>
      </c>
      <c r="AI2815" s="258">
        <v>8595.9949597444975</v>
      </c>
      <c r="AJ2815" s="258">
        <v>8532.0375806773591</v>
      </c>
      <c r="AK2815" s="276">
        <v>1.0069677305178046</v>
      </c>
      <c r="AL2815" s="93"/>
      <c r="AM2815" s="257">
        <v>8476.01</v>
      </c>
      <c r="AN2815" s="258">
        <v>8457.2392594590237</v>
      </c>
      <c r="AO2815" s="276">
        <v>0.99813988663507891</v>
      </c>
      <c r="AQ2815" s="280">
        <v>8453.5270146471521</v>
      </c>
      <c r="AR2815" s="281">
        <v>8521.1070527158645</v>
      </c>
    </row>
    <row r="2816" spans="1:44" x14ac:dyDescent="0.2">
      <c r="A2816" s="260" t="s">
        <v>8390</v>
      </c>
      <c r="B2816" s="261" t="s">
        <v>317</v>
      </c>
      <c r="C2816" s="261" t="s">
        <v>408</v>
      </c>
      <c r="D2816" s="262" t="s">
        <v>8789</v>
      </c>
      <c r="E2816" s="257">
        <v>244</v>
      </c>
      <c r="F2816" s="258">
        <v>429</v>
      </c>
      <c r="G2816" s="258">
        <v>1342</v>
      </c>
      <c r="H2816" s="258">
        <v>586</v>
      </c>
      <c r="I2816" s="258">
        <v>109</v>
      </c>
      <c r="J2816" s="258">
        <v>72</v>
      </c>
      <c r="K2816" s="259">
        <v>26</v>
      </c>
      <c r="L2816" s="257">
        <v>205</v>
      </c>
      <c r="M2816" s="258">
        <v>454</v>
      </c>
      <c r="N2816" s="258">
        <v>1161</v>
      </c>
      <c r="O2816" s="258">
        <v>458</v>
      </c>
      <c r="P2816" s="258">
        <v>112</v>
      </c>
      <c r="Q2816" s="258">
        <v>78</v>
      </c>
      <c r="R2816" s="259">
        <v>29</v>
      </c>
      <c r="S2816" s="267">
        <v>5305</v>
      </c>
      <c r="T2816" s="90"/>
      <c r="U2816" s="260">
        <v>0</v>
      </c>
      <c r="V2816" s="273">
        <v>138.26754622836501</v>
      </c>
      <c r="W2816" s="273">
        <v>165.756465924107</v>
      </c>
      <c r="X2816" s="274">
        <v>1.1899325380000001</v>
      </c>
      <c r="Z2816" s="257">
        <v>11619.659999999996</v>
      </c>
      <c r="AA2816" s="258">
        <v>4499.0774197621458</v>
      </c>
      <c r="AB2816" s="276">
        <v>0.84808245424357132</v>
      </c>
      <c r="AC2816" s="92"/>
      <c r="AD2816" s="257">
        <v>655023.57837241283</v>
      </c>
      <c r="AE2816" s="258">
        <v>6641.9331068994516</v>
      </c>
      <c r="AF2816" s="276">
        <v>1.2520137807539022</v>
      </c>
      <c r="AG2816" s="93"/>
      <c r="AH2816" s="257">
        <v>6312.5921140900009</v>
      </c>
      <c r="AI2816" s="258">
        <v>5354.5695638798306</v>
      </c>
      <c r="AJ2816" s="258">
        <v>5328.7933906623184</v>
      </c>
      <c r="AK2816" s="276">
        <v>1.0044850877780054</v>
      </c>
      <c r="AL2816" s="93"/>
      <c r="AM2816" s="257">
        <v>5305</v>
      </c>
      <c r="AN2816" s="258">
        <v>5293.2516917075509</v>
      </c>
      <c r="AO2816" s="276">
        <v>0.99778542727757791</v>
      </c>
      <c r="AQ2816" s="280">
        <v>5645.6405810657661</v>
      </c>
      <c r="AR2816" s="281">
        <v>5690.7735302749697</v>
      </c>
    </row>
    <row r="2817" spans="1:44" x14ac:dyDescent="0.2">
      <c r="A2817" s="260" t="s">
        <v>8390</v>
      </c>
      <c r="B2817" s="261" t="s">
        <v>319</v>
      </c>
      <c r="C2817" s="261" t="s">
        <v>496</v>
      </c>
      <c r="D2817" s="262" t="s">
        <v>8873</v>
      </c>
      <c r="E2817" s="257">
        <v>288</v>
      </c>
      <c r="F2817" s="258">
        <v>605</v>
      </c>
      <c r="G2817" s="258">
        <v>2073</v>
      </c>
      <c r="H2817" s="258">
        <v>1778</v>
      </c>
      <c r="I2817" s="258">
        <v>712</v>
      </c>
      <c r="J2817" s="258">
        <v>412</v>
      </c>
      <c r="K2817" s="259">
        <v>140</v>
      </c>
      <c r="L2817" s="257">
        <v>288</v>
      </c>
      <c r="M2817" s="258">
        <v>552</v>
      </c>
      <c r="N2817" s="258">
        <v>2045</v>
      </c>
      <c r="O2817" s="258">
        <v>1823</v>
      </c>
      <c r="P2817" s="258">
        <v>760</v>
      </c>
      <c r="Q2817" s="258">
        <v>538</v>
      </c>
      <c r="R2817" s="259">
        <v>234</v>
      </c>
      <c r="S2817" s="267">
        <v>12248</v>
      </c>
      <c r="T2817" s="90"/>
      <c r="U2817" s="260">
        <v>30</v>
      </c>
      <c r="V2817" s="273">
        <v>84.8709279879278</v>
      </c>
      <c r="W2817" s="273">
        <v>79.245182887001903</v>
      </c>
      <c r="X2817" s="274">
        <v>1.137264603</v>
      </c>
      <c r="Z2817" s="257">
        <v>34992.310000000005</v>
      </c>
      <c r="AA2817" s="258">
        <v>13548.857004965483</v>
      </c>
      <c r="AB2817" s="276">
        <v>1.1062097489357841</v>
      </c>
      <c r="AC2817" s="92"/>
      <c r="AD2817" s="257">
        <v>1090634.5793538915</v>
      </c>
      <c r="AE2817" s="258">
        <v>11059.024681431309</v>
      </c>
      <c r="AF2817" s="276">
        <v>0.90292494133175283</v>
      </c>
      <c r="AG2817" s="93"/>
      <c r="AH2817" s="257">
        <v>13929.216857543999</v>
      </c>
      <c r="AI2817" s="258">
        <v>11815.266896083755</v>
      </c>
      <c r="AJ2817" s="258">
        <v>12040.288110120202</v>
      </c>
      <c r="AK2817" s="276">
        <v>0.98304115856631302</v>
      </c>
      <c r="AL2817" s="93"/>
      <c r="AM2817" s="257">
        <v>12260.9</v>
      </c>
      <c r="AN2817" s="258">
        <v>12233.747345307655</v>
      </c>
      <c r="AO2817" s="276">
        <v>0.99883632799703259</v>
      </c>
      <c r="AQ2817" s="280">
        <v>12012.138743687879</v>
      </c>
      <c r="AR2817" s="281">
        <v>12108.167394472168</v>
      </c>
    </row>
    <row r="2818" spans="1:44" x14ac:dyDescent="0.2">
      <c r="A2818" s="260" t="s">
        <v>8390</v>
      </c>
      <c r="B2818" s="261" t="s">
        <v>377</v>
      </c>
      <c r="C2818" s="261" t="s">
        <v>409</v>
      </c>
      <c r="D2818" s="262" t="s">
        <v>8790</v>
      </c>
      <c r="E2818" s="257">
        <v>153</v>
      </c>
      <c r="F2818" s="258">
        <v>257</v>
      </c>
      <c r="G2818" s="258">
        <v>968</v>
      </c>
      <c r="H2818" s="258">
        <v>452</v>
      </c>
      <c r="I2818" s="258">
        <v>91</v>
      </c>
      <c r="J2818" s="258">
        <v>66</v>
      </c>
      <c r="K2818" s="259">
        <v>21</v>
      </c>
      <c r="L2818" s="257">
        <v>133</v>
      </c>
      <c r="M2818" s="258">
        <v>232</v>
      </c>
      <c r="N2818" s="258">
        <v>885</v>
      </c>
      <c r="O2818" s="258">
        <v>424</v>
      </c>
      <c r="P2818" s="258">
        <v>120</v>
      </c>
      <c r="Q2818" s="258">
        <v>78</v>
      </c>
      <c r="R2818" s="259">
        <v>36</v>
      </c>
      <c r="S2818" s="267">
        <v>3916</v>
      </c>
      <c r="T2818" s="90"/>
      <c r="U2818" s="260">
        <v>5</v>
      </c>
      <c r="V2818" s="273">
        <v>131.82720542956</v>
      </c>
      <c r="W2818" s="273">
        <v>157.557456588355</v>
      </c>
      <c r="X2818" s="274">
        <v>1.1899325380000001</v>
      </c>
      <c r="Z2818" s="257">
        <v>9149.7799999999988</v>
      </c>
      <c r="AA2818" s="258">
        <v>3542.7515601825958</v>
      </c>
      <c r="AB2818" s="276">
        <v>0.90468630239596415</v>
      </c>
      <c r="AC2818" s="92"/>
      <c r="AD2818" s="257">
        <v>469331.73111709184</v>
      </c>
      <c r="AE2818" s="258">
        <v>4759.0194703689331</v>
      </c>
      <c r="AF2818" s="276">
        <v>1.215275656376132</v>
      </c>
      <c r="AG2818" s="93"/>
      <c r="AH2818" s="257">
        <v>4659.7758188080006</v>
      </c>
      <c r="AI2818" s="258">
        <v>3952.5908411222272</v>
      </c>
      <c r="AJ2818" s="258">
        <v>3933.5636037386694</v>
      </c>
      <c r="AK2818" s="276">
        <v>1.0044850877780054</v>
      </c>
      <c r="AL2818" s="93"/>
      <c r="AM2818" s="257">
        <v>3918.15</v>
      </c>
      <c r="AN2818" s="258">
        <v>3909.472971887642</v>
      </c>
      <c r="AO2818" s="276">
        <v>0.99833324103361643</v>
      </c>
      <c r="AQ2818" s="280">
        <v>4317.5216307184537</v>
      </c>
      <c r="AR2818" s="281">
        <v>4352.0371974944155</v>
      </c>
    </row>
    <row r="2819" spans="1:44" x14ac:dyDescent="0.2">
      <c r="A2819" s="260" t="s">
        <v>8390</v>
      </c>
      <c r="B2819" s="261" t="s">
        <v>319</v>
      </c>
      <c r="C2819" s="261" t="s">
        <v>497</v>
      </c>
      <c r="D2819" s="262" t="s">
        <v>8874</v>
      </c>
      <c r="E2819" s="257">
        <v>234</v>
      </c>
      <c r="F2819" s="258">
        <v>463</v>
      </c>
      <c r="G2819" s="258">
        <v>1375</v>
      </c>
      <c r="H2819" s="258">
        <v>716</v>
      </c>
      <c r="I2819" s="258">
        <v>203</v>
      </c>
      <c r="J2819" s="258">
        <v>148</v>
      </c>
      <c r="K2819" s="259">
        <v>38</v>
      </c>
      <c r="L2819" s="257">
        <v>229</v>
      </c>
      <c r="M2819" s="258">
        <v>406</v>
      </c>
      <c r="N2819" s="258">
        <v>1371</v>
      </c>
      <c r="O2819" s="258">
        <v>716</v>
      </c>
      <c r="P2819" s="258">
        <v>246</v>
      </c>
      <c r="Q2819" s="258">
        <v>189</v>
      </c>
      <c r="R2819" s="259">
        <v>79</v>
      </c>
      <c r="S2819" s="267">
        <v>6413</v>
      </c>
      <c r="T2819" s="90"/>
      <c r="U2819" s="260">
        <v>32</v>
      </c>
      <c r="V2819" s="273">
        <v>112.003342334501</v>
      </c>
      <c r="W2819" s="273">
        <v>112.134102604085</v>
      </c>
      <c r="X2819" s="274">
        <v>1.205371043</v>
      </c>
      <c r="Z2819" s="257">
        <v>15922.76</v>
      </c>
      <c r="AA2819" s="258">
        <v>6165.2173967475765</v>
      </c>
      <c r="AB2819" s="276">
        <v>0.96136245076369509</v>
      </c>
      <c r="AC2819" s="92"/>
      <c r="AD2819" s="257">
        <v>666428.33355124947</v>
      </c>
      <c r="AE2819" s="258">
        <v>6757.5772203321594</v>
      </c>
      <c r="AF2819" s="276">
        <v>1.0537310494826384</v>
      </c>
      <c r="AG2819" s="93"/>
      <c r="AH2819" s="257">
        <v>7730.0444987589999</v>
      </c>
      <c r="AI2819" s="258">
        <v>6556.9040819388401</v>
      </c>
      <c r="AJ2819" s="258">
        <v>6482.0739593306434</v>
      </c>
      <c r="AK2819" s="276">
        <v>1.0107709276985255</v>
      </c>
      <c r="AL2819" s="93"/>
      <c r="AM2819" s="257">
        <v>6426.76</v>
      </c>
      <c r="AN2819" s="258">
        <v>6412.5274726104471</v>
      </c>
      <c r="AO2819" s="276">
        <v>0.99992631726344106</v>
      </c>
      <c r="AQ2819" s="280">
        <v>6565.9702905757886</v>
      </c>
      <c r="AR2819" s="281">
        <v>6618.4606323498574</v>
      </c>
    </row>
    <row r="2820" spans="1:44" x14ac:dyDescent="0.2">
      <c r="A2820" s="260" t="s">
        <v>8390</v>
      </c>
      <c r="B2820" s="261" t="s">
        <v>377</v>
      </c>
      <c r="C2820" s="261" t="s">
        <v>410</v>
      </c>
      <c r="D2820" s="262" t="s">
        <v>8791</v>
      </c>
      <c r="E2820" s="257">
        <v>218</v>
      </c>
      <c r="F2820" s="258">
        <v>372</v>
      </c>
      <c r="G2820" s="258">
        <v>1656</v>
      </c>
      <c r="H2820" s="258">
        <v>584</v>
      </c>
      <c r="I2820" s="258">
        <v>112</v>
      </c>
      <c r="J2820" s="258">
        <v>64</v>
      </c>
      <c r="K2820" s="259">
        <v>20</v>
      </c>
      <c r="L2820" s="257">
        <v>213</v>
      </c>
      <c r="M2820" s="258">
        <v>343</v>
      </c>
      <c r="N2820" s="258">
        <v>1249</v>
      </c>
      <c r="O2820" s="258">
        <v>501</v>
      </c>
      <c r="P2820" s="258">
        <v>114</v>
      </c>
      <c r="Q2820" s="258">
        <v>88</v>
      </c>
      <c r="R2820" s="259">
        <v>22</v>
      </c>
      <c r="S2820" s="267">
        <v>5556</v>
      </c>
      <c r="T2820" s="90"/>
      <c r="U2820" s="260">
        <v>2</v>
      </c>
      <c r="V2820" s="273">
        <v>134.99166369717699</v>
      </c>
      <c r="W2820" s="273">
        <v>160.880742208611</v>
      </c>
      <c r="X2820" s="274">
        <v>1.1899325380000001</v>
      </c>
      <c r="Z2820" s="257">
        <v>11983.130000000001</v>
      </c>
      <c r="AA2820" s="258">
        <v>4639.8112854484889</v>
      </c>
      <c r="AB2820" s="276">
        <v>0.83509922344285259</v>
      </c>
      <c r="AC2820" s="92"/>
      <c r="AD2820" s="257">
        <v>674848.41410904727</v>
      </c>
      <c r="AE2820" s="258">
        <v>6842.95676034591</v>
      </c>
      <c r="AF2820" s="276">
        <v>1.2316336861673705</v>
      </c>
      <c r="AG2820" s="93"/>
      <c r="AH2820" s="257">
        <v>6611.2651811280002</v>
      </c>
      <c r="AI2820" s="258">
        <v>5607.914891030412</v>
      </c>
      <c r="AJ2820" s="258">
        <v>5580.919147694598</v>
      </c>
      <c r="AK2820" s="276">
        <v>1.0044850877780054</v>
      </c>
      <c r="AL2820" s="93"/>
      <c r="AM2820" s="257">
        <v>5556.86</v>
      </c>
      <c r="AN2820" s="258">
        <v>5544.5539294216815</v>
      </c>
      <c r="AO2820" s="276">
        <v>0.99793987210613422</v>
      </c>
      <c r="AQ2820" s="280">
        <v>5728.3526243841225</v>
      </c>
      <c r="AR2820" s="281">
        <v>5774.1467985502586</v>
      </c>
    </row>
    <row r="2821" spans="1:44" x14ac:dyDescent="0.2">
      <c r="A2821" s="260" t="s">
        <v>8390</v>
      </c>
      <c r="B2821" s="261" t="s">
        <v>319</v>
      </c>
      <c r="C2821" s="261" t="s">
        <v>366</v>
      </c>
      <c r="D2821" s="262" t="s">
        <v>8748</v>
      </c>
      <c r="E2821" s="257">
        <v>148</v>
      </c>
      <c r="F2821" s="258">
        <v>224</v>
      </c>
      <c r="G2821" s="258">
        <v>825</v>
      </c>
      <c r="H2821" s="258">
        <v>532</v>
      </c>
      <c r="I2821" s="258">
        <v>155</v>
      </c>
      <c r="J2821" s="258">
        <v>96</v>
      </c>
      <c r="K2821" s="259">
        <v>30</v>
      </c>
      <c r="L2821" s="257">
        <v>101</v>
      </c>
      <c r="M2821" s="258">
        <v>208</v>
      </c>
      <c r="N2821" s="258">
        <v>771</v>
      </c>
      <c r="O2821" s="258">
        <v>590</v>
      </c>
      <c r="P2821" s="258">
        <v>216</v>
      </c>
      <c r="Q2821" s="258">
        <v>161</v>
      </c>
      <c r="R2821" s="259">
        <v>65</v>
      </c>
      <c r="S2821" s="267">
        <v>4122</v>
      </c>
      <c r="T2821" s="90"/>
      <c r="U2821" s="260">
        <v>9</v>
      </c>
      <c r="V2821" s="273">
        <v>112.987182020975</v>
      </c>
      <c r="W2821" s="273">
        <v>114.410237748665</v>
      </c>
      <c r="X2821" s="274">
        <v>1.1960300989999999</v>
      </c>
      <c r="Z2821" s="257">
        <v>10998.38</v>
      </c>
      <c r="AA2821" s="258">
        <v>4258.5207408791312</v>
      </c>
      <c r="AB2821" s="276">
        <v>1.0331200244733458</v>
      </c>
      <c r="AC2821" s="92"/>
      <c r="AD2821" s="257">
        <v>431631.81069445267</v>
      </c>
      <c r="AE2821" s="258">
        <v>4376.7426213358185</v>
      </c>
      <c r="AF2821" s="276">
        <v>1.0618007329781218</v>
      </c>
      <c r="AG2821" s="93"/>
      <c r="AH2821" s="257">
        <v>4930.0360680779995</v>
      </c>
      <c r="AI2821" s="258">
        <v>4181.8353858216469</v>
      </c>
      <c r="AJ2821" s="258">
        <v>4150.7209851943908</v>
      </c>
      <c r="AK2821" s="276">
        <v>1.0069677305178046</v>
      </c>
      <c r="AL2821" s="93"/>
      <c r="AM2821" s="257">
        <v>4125.87</v>
      </c>
      <c r="AN2821" s="258">
        <v>4116.7329608417404</v>
      </c>
      <c r="AO2821" s="276">
        <v>0.9987222127224018</v>
      </c>
      <c r="AQ2821" s="280">
        <v>4547.3884049905437</v>
      </c>
      <c r="AR2821" s="281">
        <v>4583.7415959119207</v>
      </c>
    </row>
    <row r="2822" spans="1:44" x14ac:dyDescent="0.2">
      <c r="A2822" s="260" t="s">
        <v>8390</v>
      </c>
      <c r="B2822" s="261" t="s">
        <v>317</v>
      </c>
      <c r="C2822" s="261" t="s">
        <v>367</v>
      </c>
      <c r="D2822" s="262" t="s">
        <v>8749</v>
      </c>
      <c r="E2822" s="257">
        <v>191</v>
      </c>
      <c r="F2822" s="258">
        <v>328</v>
      </c>
      <c r="G2822" s="258">
        <v>1011</v>
      </c>
      <c r="H2822" s="258">
        <v>548</v>
      </c>
      <c r="I2822" s="258">
        <v>186</v>
      </c>
      <c r="J2822" s="258">
        <v>94</v>
      </c>
      <c r="K2822" s="259">
        <v>40</v>
      </c>
      <c r="L2822" s="257">
        <v>205</v>
      </c>
      <c r="M2822" s="258">
        <v>294</v>
      </c>
      <c r="N2822" s="258">
        <v>1111</v>
      </c>
      <c r="O2822" s="258">
        <v>536</v>
      </c>
      <c r="P2822" s="258">
        <v>207</v>
      </c>
      <c r="Q2822" s="258">
        <v>151</v>
      </c>
      <c r="R2822" s="259">
        <v>79</v>
      </c>
      <c r="S2822" s="267">
        <v>4981</v>
      </c>
      <c r="T2822" s="90"/>
      <c r="U2822" s="260">
        <v>12</v>
      </c>
      <c r="V2822" s="273">
        <v>117.874925108022</v>
      </c>
      <c r="W2822" s="273">
        <v>126.149949748743</v>
      </c>
      <c r="X2822" s="274">
        <v>1.195952729</v>
      </c>
      <c r="Z2822" s="257">
        <v>12693.719999999998</v>
      </c>
      <c r="AA2822" s="258">
        <v>4914.9483741162094</v>
      </c>
      <c r="AB2822" s="276">
        <v>0.98673928410283263</v>
      </c>
      <c r="AC2822" s="92"/>
      <c r="AD2822" s="257">
        <v>541783.86209526681</v>
      </c>
      <c r="AE2822" s="258">
        <v>5493.6834172837689</v>
      </c>
      <c r="AF2822" s="276">
        <v>1.1029278091314534</v>
      </c>
      <c r="AG2822" s="93"/>
      <c r="AH2822" s="257">
        <v>5957.0405431489999</v>
      </c>
      <c r="AI2822" s="258">
        <v>5052.9778269607095</v>
      </c>
      <c r="AJ2822" s="258">
        <v>5015.549356941141</v>
      </c>
      <c r="AK2822" s="276">
        <v>1.006936229058651</v>
      </c>
      <c r="AL2822" s="93"/>
      <c r="AM2822" s="257">
        <v>4986.16</v>
      </c>
      <c r="AN2822" s="258">
        <v>4975.1177860743674</v>
      </c>
      <c r="AO2822" s="276">
        <v>0.99881906967965617</v>
      </c>
      <c r="AQ2822" s="280">
        <v>5451.9873538313086</v>
      </c>
      <c r="AR2822" s="281">
        <v>5495.5721808844037</v>
      </c>
    </row>
    <row r="2823" spans="1:44" x14ac:dyDescent="0.2">
      <c r="A2823" s="260" t="s">
        <v>8390</v>
      </c>
      <c r="B2823" s="261" t="s">
        <v>377</v>
      </c>
      <c r="C2823" s="261" t="s">
        <v>411</v>
      </c>
      <c r="D2823" s="262" t="s">
        <v>8792</v>
      </c>
      <c r="E2823" s="257">
        <v>71</v>
      </c>
      <c r="F2823" s="258">
        <v>77</v>
      </c>
      <c r="G2823" s="258">
        <v>723</v>
      </c>
      <c r="H2823" s="258">
        <v>245</v>
      </c>
      <c r="I2823" s="258">
        <v>60</v>
      </c>
      <c r="J2823" s="258">
        <v>40</v>
      </c>
      <c r="K2823" s="259">
        <v>8</v>
      </c>
      <c r="L2823" s="257">
        <v>74</v>
      </c>
      <c r="M2823" s="258">
        <v>76</v>
      </c>
      <c r="N2823" s="258">
        <v>562</v>
      </c>
      <c r="O2823" s="258">
        <v>147</v>
      </c>
      <c r="P2823" s="258">
        <v>50</v>
      </c>
      <c r="Q2823" s="258">
        <v>39</v>
      </c>
      <c r="R2823" s="259">
        <v>24</v>
      </c>
      <c r="S2823" s="267">
        <v>2196</v>
      </c>
      <c r="T2823" s="90"/>
      <c r="U2823" s="260">
        <v>1</v>
      </c>
      <c r="V2823" s="273">
        <v>131.804067315878</v>
      </c>
      <c r="W2823" s="273">
        <v>182.32222729347299</v>
      </c>
      <c r="X2823" s="274">
        <v>1.1899325380000001</v>
      </c>
      <c r="Z2823" s="257">
        <v>4892.26</v>
      </c>
      <c r="AA2823" s="258">
        <v>1894.2599437165604</v>
      </c>
      <c r="AB2823" s="276">
        <v>0.86259560278531899</v>
      </c>
      <c r="AC2823" s="92"/>
      <c r="AD2823" s="257">
        <v>276052.66579894308</v>
      </c>
      <c r="AE2823" s="258">
        <v>2799.171511922892</v>
      </c>
      <c r="AF2823" s="276">
        <v>1.2746682659029562</v>
      </c>
      <c r="AG2823" s="93"/>
      <c r="AH2823" s="257">
        <v>2613.0918534480002</v>
      </c>
      <c r="AI2823" s="258">
        <v>2216.5192765843744</v>
      </c>
      <c r="AJ2823" s="258">
        <v>2205.8492527604994</v>
      </c>
      <c r="AK2823" s="276">
        <v>1.0044850877780052</v>
      </c>
      <c r="AL2823" s="93"/>
      <c r="AM2823" s="257">
        <v>2196.4299999999998</v>
      </c>
      <c r="AN2823" s="258">
        <v>2191.5658460352902</v>
      </c>
      <c r="AO2823" s="276">
        <v>0.9979808042055055</v>
      </c>
      <c r="AQ2823" s="280">
        <v>2420.4851977607104</v>
      </c>
      <c r="AR2823" s="281">
        <v>2439.835284597365</v>
      </c>
    </row>
    <row r="2824" spans="1:44" x14ac:dyDescent="0.2">
      <c r="A2824" s="260" t="s">
        <v>8390</v>
      </c>
      <c r="B2824" s="261" t="s">
        <v>319</v>
      </c>
      <c r="C2824" s="261" t="s">
        <v>498</v>
      </c>
      <c r="D2824" s="262" t="s">
        <v>8875</v>
      </c>
      <c r="E2824" s="257">
        <v>196</v>
      </c>
      <c r="F2824" s="258">
        <v>365</v>
      </c>
      <c r="G2824" s="258">
        <v>1320</v>
      </c>
      <c r="H2824" s="258">
        <v>726</v>
      </c>
      <c r="I2824" s="258">
        <v>216</v>
      </c>
      <c r="J2824" s="258">
        <v>122</v>
      </c>
      <c r="K2824" s="259">
        <v>38</v>
      </c>
      <c r="L2824" s="257">
        <v>165</v>
      </c>
      <c r="M2824" s="258">
        <v>357</v>
      </c>
      <c r="N2824" s="258">
        <v>1231</v>
      </c>
      <c r="O2824" s="258">
        <v>726</v>
      </c>
      <c r="P2824" s="258">
        <v>223</v>
      </c>
      <c r="Q2824" s="258">
        <v>148</v>
      </c>
      <c r="R2824" s="259">
        <v>58</v>
      </c>
      <c r="S2824" s="267">
        <v>5891</v>
      </c>
      <c r="T2824" s="90"/>
      <c r="U2824" s="260">
        <v>0</v>
      </c>
      <c r="V2824" s="273">
        <v>106.85534270604801</v>
      </c>
      <c r="W2824" s="273">
        <v>110.415039891359</v>
      </c>
      <c r="X2824" s="274">
        <v>1.1371302539999999</v>
      </c>
      <c r="Z2824" s="257">
        <v>14463.01</v>
      </c>
      <c r="AA2824" s="258">
        <v>5600.0090977527861</v>
      </c>
      <c r="AB2824" s="276">
        <v>0.95060415850497137</v>
      </c>
      <c r="AC2824" s="92"/>
      <c r="AD2824" s="257">
        <v>601865.42935660796</v>
      </c>
      <c r="AE2824" s="258">
        <v>6102.9099610046478</v>
      </c>
      <c r="AF2824" s="276">
        <v>1.0359718148030297</v>
      </c>
      <c r="AG2824" s="93"/>
      <c r="AH2824" s="257">
        <v>6698.8343263139996</v>
      </c>
      <c r="AI2824" s="258">
        <v>5682.1942157631684</v>
      </c>
      <c r="AJ2824" s="258">
        <v>5790.7732235663207</v>
      </c>
      <c r="AK2824" s="276">
        <v>0.98298645791314221</v>
      </c>
      <c r="AL2824" s="93"/>
      <c r="AM2824" s="257">
        <v>5891</v>
      </c>
      <c r="AN2824" s="258">
        <v>5877.9539520922117</v>
      </c>
      <c r="AO2824" s="276">
        <v>0.99778542727757791</v>
      </c>
      <c r="AQ2824" s="280">
        <v>5690.1191962241637</v>
      </c>
      <c r="AR2824" s="281">
        <v>5735.6077208636507</v>
      </c>
    </row>
    <row r="2825" spans="1:44" x14ac:dyDescent="0.2">
      <c r="A2825" s="260" t="s">
        <v>8390</v>
      </c>
      <c r="B2825" s="261" t="s">
        <v>377</v>
      </c>
      <c r="C2825" s="261" t="s">
        <v>412</v>
      </c>
      <c r="D2825" s="262" t="s">
        <v>8793</v>
      </c>
      <c r="E2825" s="257">
        <v>285</v>
      </c>
      <c r="F2825" s="258">
        <v>535</v>
      </c>
      <c r="G2825" s="258">
        <v>1831</v>
      </c>
      <c r="H2825" s="258">
        <v>898</v>
      </c>
      <c r="I2825" s="258">
        <v>192</v>
      </c>
      <c r="J2825" s="258">
        <v>144</v>
      </c>
      <c r="K2825" s="259">
        <v>32</v>
      </c>
      <c r="L2825" s="257">
        <v>281</v>
      </c>
      <c r="M2825" s="258">
        <v>527</v>
      </c>
      <c r="N2825" s="258">
        <v>1444</v>
      </c>
      <c r="O2825" s="258">
        <v>580</v>
      </c>
      <c r="P2825" s="258">
        <v>167</v>
      </c>
      <c r="Q2825" s="258">
        <v>118</v>
      </c>
      <c r="R2825" s="259">
        <v>40</v>
      </c>
      <c r="S2825" s="267">
        <v>7074</v>
      </c>
      <c r="T2825" s="90"/>
      <c r="U2825" s="260">
        <v>3</v>
      </c>
      <c r="V2825" s="273">
        <v>135.04529422997999</v>
      </c>
      <c r="W2825" s="273">
        <v>148.924501625901</v>
      </c>
      <c r="X2825" s="274">
        <v>1.1899325380000001</v>
      </c>
      <c r="Z2825" s="257">
        <v>15849.789999999999</v>
      </c>
      <c r="AA2825" s="258">
        <v>6136.9637577151043</v>
      </c>
      <c r="AB2825" s="276">
        <v>0.8675379923261386</v>
      </c>
      <c r="AC2825" s="92"/>
      <c r="AD2825" s="257">
        <v>839303.52717764315</v>
      </c>
      <c r="AE2825" s="258">
        <v>8510.5301060311467</v>
      </c>
      <c r="AF2825" s="276">
        <v>1.2030718272591385</v>
      </c>
      <c r="AG2825" s="93"/>
      <c r="AH2825" s="257">
        <v>8417.5827738120006</v>
      </c>
      <c r="AI2825" s="258">
        <v>7140.0989811283544</v>
      </c>
      <c r="AJ2825" s="258">
        <v>7105.7275109416096</v>
      </c>
      <c r="AK2825" s="276">
        <v>1.0044850877780054</v>
      </c>
      <c r="AL2825" s="93"/>
      <c r="AM2825" s="257">
        <v>7075.29</v>
      </c>
      <c r="AN2825" s="258">
        <v>7059.6212557627732</v>
      </c>
      <c r="AO2825" s="276">
        <v>0.99796738136312879</v>
      </c>
      <c r="AQ2825" s="280">
        <v>7401.2479832766794</v>
      </c>
      <c r="AR2825" s="281">
        <v>7460.4157862066504</v>
      </c>
    </row>
    <row r="2826" spans="1:44" x14ac:dyDescent="0.2">
      <c r="A2826" s="260" t="s">
        <v>8390</v>
      </c>
      <c r="B2826" s="261" t="s">
        <v>377</v>
      </c>
      <c r="C2826" s="261" t="s">
        <v>413</v>
      </c>
      <c r="D2826" s="262" t="s">
        <v>8794</v>
      </c>
      <c r="E2826" s="257">
        <v>153</v>
      </c>
      <c r="F2826" s="258">
        <v>338</v>
      </c>
      <c r="G2826" s="258">
        <v>995</v>
      </c>
      <c r="H2826" s="258">
        <v>444</v>
      </c>
      <c r="I2826" s="258">
        <v>88</v>
      </c>
      <c r="J2826" s="258">
        <v>75</v>
      </c>
      <c r="K2826" s="259">
        <v>12</v>
      </c>
      <c r="L2826" s="257">
        <v>137</v>
      </c>
      <c r="M2826" s="258">
        <v>372</v>
      </c>
      <c r="N2826" s="258">
        <v>929</v>
      </c>
      <c r="O2826" s="258">
        <v>403</v>
      </c>
      <c r="P2826" s="258">
        <v>113</v>
      </c>
      <c r="Q2826" s="258">
        <v>103</v>
      </c>
      <c r="R2826" s="259">
        <v>18</v>
      </c>
      <c r="S2826" s="267">
        <v>4180</v>
      </c>
      <c r="T2826" s="90"/>
      <c r="U2826" s="260">
        <v>2</v>
      </c>
      <c r="V2826" s="273">
        <v>135.199630917783</v>
      </c>
      <c r="W2826" s="273">
        <v>176.411060569786</v>
      </c>
      <c r="X2826" s="274">
        <v>1.1899325380000001</v>
      </c>
      <c r="Z2826" s="257">
        <v>9419.11</v>
      </c>
      <c r="AA2826" s="258">
        <v>3647.034862918179</v>
      </c>
      <c r="AB2826" s="276">
        <v>0.87249637868855956</v>
      </c>
      <c r="AC2826" s="92"/>
      <c r="AD2826" s="257">
        <v>523312.03319536889</v>
      </c>
      <c r="AE2826" s="258">
        <v>5306.3792408141708</v>
      </c>
      <c r="AF2826" s="276">
        <v>1.269468717898127</v>
      </c>
      <c r="AG2826" s="93"/>
      <c r="AH2826" s="257">
        <v>4973.9180088400008</v>
      </c>
      <c r="AI2826" s="258">
        <v>4219.05763940013</v>
      </c>
      <c r="AJ2826" s="258">
        <v>4198.7476669120624</v>
      </c>
      <c r="AK2826" s="276">
        <v>1.0044850877780054</v>
      </c>
      <c r="AL2826" s="93"/>
      <c r="AM2826" s="257">
        <v>4180.8599999999997</v>
      </c>
      <c r="AN2826" s="258">
        <v>4171.6011814877338</v>
      </c>
      <c r="AO2826" s="276">
        <v>0.99799071327457745</v>
      </c>
      <c r="AQ2826" s="280">
        <v>4641.2174041030012</v>
      </c>
      <c r="AR2826" s="281">
        <v>4678.3206922702948</v>
      </c>
    </row>
    <row r="2827" spans="1:44" x14ac:dyDescent="0.2">
      <c r="A2827" s="260" t="s">
        <v>8390</v>
      </c>
      <c r="B2827" s="261" t="s">
        <v>377</v>
      </c>
      <c r="C2827" s="261" t="s">
        <v>414</v>
      </c>
      <c r="D2827" s="262" t="s">
        <v>8795</v>
      </c>
      <c r="E2827" s="257">
        <v>62</v>
      </c>
      <c r="F2827" s="258">
        <v>109</v>
      </c>
      <c r="G2827" s="258">
        <v>426</v>
      </c>
      <c r="H2827" s="258">
        <v>203</v>
      </c>
      <c r="I2827" s="258">
        <v>54</v>
      </c>
      <c r="J2827" s="258">
        <v>28</v>
      </c>
      <c r="K2827" s="259">
        <v>9</v>
      </c>
      <c r="L2827" s="257">
        <v>70</v>
      </c>
      <c r="M2827" s="258">
        <v>122</v>
      </c>
      <c r="N2827" s="258">
        <v>344</v>
      </c>
      <c r="O2827" s="258">
        <v>163</v>
      </c>
      <c r="P2827" s="258">
        <v>40</v>
      </c>
      <c r="Q2827" s="258">
        <v>39</v>
      </c>
      <c r="R2827" s="259">
        <v>18</v>
      </c>
      <c r="S2827" s="267">
        <v>1687</v>
      </c>
      <c r="T2827" s="90"/>
      <c r="U2827" s="260">
        <v>28</v>
      </c>
      <c r="V2827" s="273">
        <v>135.05601508480601</v>
      </c>
      <c r="W2827" s="273">
        <v>180.76648841354699</v>
      </c>
      <c r="X2827" s="274">
        <v>1.1899325380000001</v>
      </c>
      <c r="Z2827" s="257">
        <v>3927</v>
      </c>
      <c r="AA2827" s="258">
        <v>1520.5158350077331</v>
      </c>
      <c r="AB2827" s="276">
        <v>0.90131347659023897</v>
      </c>
      <c r="AC2827" s="92"/>
      <c r="AD2827" s="257">
        <v>212879.07525374996</v>
      </c>
      <c r="AE2827" s="258">
        <v>2158.5918803218015</v>
      </c>
      <c r="AF2827" s="276">
        <v>1.2795446830597519</v>
      </c>
      <c r="AG2827" s="93"/>
      <c r="AH2827" s="257">
        <v>2007.4161916060002</v>
      </c>
      <c r="AI2827" s="258">
        <v>1702.7632147531147</v>
      </c>
      <c r="AJ2827" s="258">
        <v>1694.566343081495</v>
      </c>
      <c r="AK2827" s="276">
        <v>1.0044850877780054</v>
      </c>
      <c r="AL2827" s="93"/>
      <c r="AM2827" s="257">
        <v>1699.04</v>
      </c>
      <c r="AN2827" s="258">
        <v>1695.2773523616959</v>
      </c>
      <c r="AO2827" s="276">
        <v>1.0049065514888535</v>
      </c>
      <c r="AQ2827" s="280">
        <v>1963.8828393479432</v>
      </c>
      <c r="AR2827" s="281">
        <v>1979.5827095696468</v>
      </c>
    </row>
    <row r="2828" spans="1:44" x14ac:dyDescent="0.2">
      <c r="A2828" s="260" t="s">
        <v>8390</v>
      </c>
      <c r="B2828" s="261" t="s">
        <v>377</v>
      </c>
      <c r="C2828" s="261" t="s">
        <v>415</v>
      </c>
      <c r="D2828" s="262" t="s">
        <v>8796</v>
      </c>
      <c r="E2828" s="257">
        <v>101</v>
      </c>
      <c r="F2828" s="258">
        <v>182</v>
      </c>
      <c r="G2828" s="258">
        <v>709</v>
      </c>
      <c r="H2828" s="258">
        <v>294</v>
      </c>
      <c r="I2828" s="258">
        <v>82</v>
      </c>
      <c r="J2828" s="258">
        <v>53</v>
      </c>
      <c r="K2828" s="259">
        <v>22</v>
      </c>
      <c r="L2828" s="257">
        <v>91</v>
      </c>
      <c r="M2828" s="258">
        <v>196</v>
      </c>
      <c r="N2828" s="258">
        <v>591</v>
      </c>
      <c r="O2828" s="258">
        <v>273</v>
      </c>
      <c r="P2828" s="258">
        <v>94</v>
      </c>
      <c r="Q2828" s="258">
        <v>52</v>
      </c>
      <c r="R2828" s="259">
        <v>14</v>
      </c>
      <c r="S2828" s="267">
        <v>2754</v>
      </c>
      <c r="T2828" s="90"/>
      <c r="U2828" s="260">
        <v>0</v>
      </c>
      <c r="V2828" s="273">
        <v>115.700614018764</v>
      </c>
      <c r="W2828" s="273">
        <v>123.930984380675</v>
      </c>
      <c r="X2828" s="274">
        <v>1.1371302539999999</v>
      </c>
      <c r="Z2828" s="257">
        <v>6370.15</v>
      </c>
      <c r="AA2828" s="258">
        <v>2466.4919649540388</v>
      </c>
      <c r="AB2828" s="276">
        <v>0.89560347311330391</v>
      </c>
      <c r="AC2828" s="92"/>
      <c r="AD2828" s="257">
        <v>296542.22449651611</v>
      </c>
      <c r="AE2828" s="258">
        <v>3006.9354501269549</v>
      </c>
      <c r="AF2828" s="276">
        <v>1.0918429375914869</v>
      </c>
      <c r="AG2828" s="93"/>
      <c r="AH2828" s="257">
        <v>3131.6567195159996</v>
      </c>
      <c r="AI2828" s="258">
        <v>2656.3848022766533</v>
      </c>
      <c r="AJ2828" s="258">
        <v>2707.1447050927936</v>
      </c>
      <c r="AK2828" s="276">
        <v>0.98298645791314221</v>
      </c>
      <c r="AL2828" s="93"/>
      <c r="AM2828" s="257">
        <v>2754</v>
      </c>
      <c r="AN2828" s="258">
        <v>2747.9010667224497</v>
      </c>
      <c r="AO2828" s="276">
        <v>0.99778542727757802</v>
      </c>
      <c r="AQ2828" s="280">
        <v>2641.3415665201369</v>
      </c>
      <c r="AR2828" s="281">
        <v>2662.4572456098972</v>
      </c>
    </row>
    <row r="2829" spans="1:44" x14ac:dyDescent="0.2">
      <c r="A2829" s="260" t="s">
        <v>8390</v>
      </c>
      <c r="B2829" s="261" t="s">
        <v>377</v>
      </c>
      <c r="C2829" s="261" t="s">
        <v>416</v>
      </c>
      <c r="D2829" s="262" t="s">
        <v>8797</v>
      </c>
      <c r="E2829" s="257">
        <v>155</v>
      </c>
      <c r="F2829" s="258">
        <v>258</v>
      </c>
      <c r="G2829" s="258">
        <v>645</v>
      </c>
      <c r="H2829" s="258">
        <v>327</v>
      </c>
      <c r="I2829" s="258">
        <v>85</v>
      </c>
      <c r="J2829" s="258">
        <v>44</v>
      </c>
      <c r="K2829" s="259">
        <v>4</v>
      </c>
      <c r="L2829" s="257">
        <v>142</v>
      </c>
      <c r="M2829" s="258">
        <v>227</v>
      </c>
      <c r="N2829" s="258">
        <v>591</v>
      </c>
      <c r="O2829" s="258">
        <v>249</v>
      </c>
      <c r="P2829" s="258">
        <v>56</v>
      </c>
      <c r="Q2829" s="258">
        <v>41</v>
      </c>
      <c r="R2829" s="259">
        <v>9</v>
      </c>
      <c r="S2829" s="267">
        <v>2833</v>
      </c>
      <c r="T2829" s="90"/>
      <c r="U2829" s="260">
        <v>0</v>
      </c>
      <c r="V2829" s="273">
        <v>145.714674996208</v>
      </c>
      <c r="W2829" s="273">
        <v>166.39887045534701</v>
      </c>
      <c r="X2829" s="274">
        <v>1.1899325380000001</v>
      </c>
      <c r="Z2829" s="257">
        <v>6358.9</v>
      </c>
      <c r="AA2829" s="258">
        <v>2462.1360181386995</v>
      </c>
      <c r="AB2829" s="276">
        <v>0.86909142892294367</v>
      </c>
      <c r="AC2829" s="92"/>
      <c r="AD2829" s="257">
        <v>355739.19791411032</v>
      </c>
      <c r="AE2829" s="258">
        <v>3607.192220345114</v>
      </c>
      <c r="AF2829" s="276">
        <v>1.2732764632351268</v>
      </c>
      <c r="AG2829" s="93"/>
      <c r="AH2829" s="257">
        <v>3371.0788801540002</v>
      </c>
      <c r="AI2829" s="258">
        <v>2859.4713618231021</v>
      </c>
      <c r="AJ2829" s="258">
        <v>2845.7062536750891</v>
      </c>
      <c r="AK2829" s="276">
        <v>1.0044850877780054</v>
      </c>
      <c r="AL2829" s="93"/>
      <c r="AM2829" s="257">
        <v>2833</v>
      </c>
      <c r="AN2829" s="258">
        <v>2826.7261154773782</v>
      </c>
      <c r="AO2829" s="276">
        <v>0.99778542727757791</v>
      </c>
      <c r="AQ2829" s="280">
        <v>3142.0667217542232</v>
      </c>
      <c r="AR2829" s="281">
        <v>3167.1853483703885</v>
      </c>
    </row>
    <row r="2830" spans="1:44" x14ac:dyDescent="0.2">
      <c r="A2830" s="260" t="s">
        <v>8390</v>
      </c>
      <c r="B2830" s="261" t="s">
        <v>319</v>
      </c>
      <c r="C2830" s="261" t="s">
        <v>499</v>
      </c>
      <c r="D2830" s="262" t="s">
        <v>8876</v>
      </c>
      <c r="E2830" s="257">
        <v>131</v>
      </c>
      <c r="F2830" s="258">
        <v>185</v>
      </c>
      <c r="G2830" s="258">
        <v>770</v>
      </c>
      <c r="H2830" s="258">
        <v>356</v>
      </c>
      <c r="I2830" s="258">
        <v>86</v>
      </c>
      <c r="J2830" s="258">
        <v>35</v>
      </c>
      <c r="K2830" s="259">
        <v>4</v>
      </c>
      <c r="L2830" s="257">
        <v>119</v>
      </c>
      <c r="M2830" s="258">
        <v>196</v>
      </c>
      <c r="N2830" s="258">
        <v>710</v>
      </c>
      <c r="O2830" s="258">
        <v>339</v>
      </c>
      <c r="P2830" s="258">
        <v>61</v>
      </c>
      <c r="Q2830" s="258">
        <v>39</v>
      </c>
      <c r="R2830" s="259">
        <v>13</v>
      </c>
      <c r="S2830" s="267">
        <v>3044</v>
      </c>
      <c r="T2830" s="90"/>
      <c r="U2830" s="260">
        <v>3</v>
      </c>
      <c r="V2830" s="273">
        <v>124.92191293363901</v>
      </c>
      <c r="W2830" s="273">
        <v>148.88362919132101</v>
      </c>
      <c r="X2830" s="274">
        <v>1.1953814220000001</v>
      </c>
      <c r="Z2830" s="257">
        <v>6817.6799999999994</v>
      </c>
      <c r="AA2830" s="258">
        <v>2639.7734652445938</v>
      </c>
      <c r="AB2830" s="276">
        <v>0.86720547478468912</v>
      </c>
      <c r="AC2830" s="92"/>
      <c r="AD2830" s="257">
        <v>353082.22203670902</v>
      </c>
      <c r="AE2830" s="258">
        <v>3580.2505091960356</v>
      </c>
      <c r="AF2830" s="276">
        <v>1.1761663959251103</v>
      </c>
      <c r="AG2830" s="93"/>
      <c r="AH2830" s="257">
        <v>3638.7410485680002</v>
      </c>
      <c r="AI2830" s="258">
        <v>3086.5121201183638</v>
      </c>
      <c r="AJ2830" s="258">
        <v>3064.4058176568146</v>
      </c>
      <c r="AK2830" s="276">
        <v>1.0067036194667591</v>
      </c>
      <c r="AL2830" s="93"/>
      <c r="AM2830" s="257">
        <v>3045.29</v>
      </c>
      <c r="AN2830" s="258">
        <v>3038.5459838341349</v>
      </c>
      <c r="AO2830" s="276">
        <v>0.99820827327008377</v>
      </c>
      <c r="AQ2830" s="280">
        <v>3120.0260582513774</v>
      </c>
      <c r="AR2830" s="281">
        <v>3144.9684851729062</v>
      </c>
    </row>
    <row r="2831" spans="1:44" x14ac:dyDescent="0.2">
      <c r="A2831" s="260" t="s">
        <v>8390</v>
      </c>
      <c r="B2831" s="261" t="s">
        <v>319</v>
      </c>
      <c r="C2831" s="261" t="s">
        <v>500</v>
      </c>
      <c r="D2831" s="262" t="s">
        <v>8877</v>
      </c>
      <c r="E2831" s="257">
        <v>166</v>
      </c>
      <c r="F2831" s="258">
        <v>285</v>
      </c>
      <c r="G2831" s="258">
        <v>855</v>
      </c>
      <c r="H2831" s="258">
        <v>195</v>
      </c>
      <c r="I2831" s="258">
        <v>33</v>
      </c>
      <c r="J2831" s="258">
        <v>15</v>
      </c>
      <c r="K2831" s="259">
        <v>6</v>
      </c>
      <c r="L2831" s="257">
        <v>139</v>
      </c>
      <c r="M2831" s="258">
        <v>285</v>
      </c>
      <c r="N2831" s="258">
        <v>620</v>
      </c>
      <c r="O2831" s="258">
        <v>145</v>
      </c>
      <c r="P2831" s="258">
        <v>33</v>
      </c>
      <c r="Q2831" s="258">
        <v>27</v>
      </c>
      <c r="R2831" s="259">
        <v>5</v>
      </c>
      <c r="S2831" s="267">
        <v>2809</v>
      </c>
      <c r="T2831" s="90"/>
      <c r="U2831" s="260">
        <v>0</v>
      </c>
      <c r="V2831" s="273">
        <v>142.73099941413199</v>
      </c>
      <c r="W2831" s="273">
        <v>159.63412896330601</v>
      </c>
      <c r="X2831" s="274">
        <v>1.1953814220000001</v>
      </c>
      <c r="Z2831" s="257">
        <v>5518.19</v>
      </c>
      <c r="AA2831" s="258">
        <v>2136.6170806165828</v>
      </c>
      <c r="AB2831" s="276">
        <v>0.76063263816895077</v>
      </c>
      <c r="AC2831" s="92"/>
      <c r="AD2831" s="257">
        <v>346037.83602882124</v>
      </c>
      <c r="AE2831" s="258">
        <v>3508.8204993636759</v>
      </c>
      <c r="AF2831" s="276">
        <v>1.2491351012330636</v>
      </c>
      <c r="AG2831" s="93"/>
      <c r="AH2831" s="257">
        <v>3357.8264143980005</v>
      </c>
      <c r="AI2831" s="258">
        <v>2848.2301397544302</v>
      </c>
      <c r="AJ2831" s="258">
        <v>2827.8304670821262</v>
      </c>
      <c r="AK2831" s="276">
        <v>1.0067036194667591</v>
      </c>
      <c r="AL2831" s="93"/>
      <c r="AM2831" s="257">
        <v>2809</v>
      </c>
      <c r="AN2831" s="258">
        <v>2802.7792652227163</v>
      </c>
      <c r="AO2831" s="276">
        <v>0.99778542727757791</v>
      </c>
      <c r="AQ2831" s="280">
        <v>2680.8646932517518</v>
      </c>
      <c r="AR2831" s="281">
        <v>2702.296332106529</v>
      </c>
    </row>
    <row r="2832" spans="1:44" x14ac:dyDescent="0.2">
      <c r="A2832" s="260" t="s">
        <v>8390</v>
      </c>
      <c r="B2832" s="261" t="s">
        <v>317</v>
      </c>
      <c r="C2832" s="261" t="s">
        <v>368</v>
      </c>
      <c r="D2832" s="262" t="s">
        <v>8750</v>
      </c>
      <c r="E2832" s="257">
        <v>40</v>
      </c>
      <c r="F2832" s="258">
        <v>75</v>
      </c>
      <c r="G2832" s="258">
        <v>428</v>
      </c>
      <c r="H2832" s="258">
        <v>275</v>
      </c>
      <c r="I2832" s="258">
        <v>74</v>
      </c>
      <c r="J2832" s="258">
        <v>47</v>
      </c>
      <c r="K2832" s="259">
        <v>17</v>
      </c>
      <c r="L2832" s="257">
        <v>47</v>
      </c>
      <c r="M2832" s="258">
        <v>80</v>
      </c>
      <c r="N2832" s="258">
        <v>311</v>
      </c>
      <c r="O2832" s="258">
        <v>248</v>
      </c>
      <c r="P2832" s="258">
        <v>78</v>
      </c>
      <c r="Q2832" s="258">
        <v>67</v>
      </c>
      <c r="R2832" s="259">
        <v>56</v>
      </c>
      <c r="S2832" s="267">
        <v>1843</v>
      </c>
      <c r="T2832" s="90"/>
      <c r="U2832" s="260">
        <v>18</v>
      </c>
      <c r="V2832" s="273">
        <v>104.577172649815</v>
      </c>
      <c r="W2832" s="273">
        <v>100.223248234655</v>
      </c>
      <c r="X2832" s="274">
        <v>1.1960300989999999</v>
      </c>
      <c r="Z2832" s="257">
        <v>4918.0199999999986</v>
      </c>
      <c r="AA2832" s="258">
        <v>1904.2340939355051</v>
      </c>
      <c r="AB2832" s="276">
        <v>1.0332252273117228</v>
      </c>
      <c r="AC2832" s="92"/>
      <c r="AD2832" s="257">
        <v>182750.00915141503</v>
      </c>
      <c r="AE2832" s="258">
        <v>1853.0834250043577</v>
      </c>
      <c r="AF2832" s="276">
        <v>1.0054712018471827</v>
      </c>
      <c r="AG2832" s="93"/>
      <c r="AH2832" s="257">
        <v>2204.2834724569998</v>
      </c>
      <c r="AI2832" s="258">
        <v>1869.7531819673206</v>
      </c>
      <c r="AJ2832" s="258">
        <v>1855.8415273443138</v>
      </c>
      <c r="AK2832" s="276">
        <v>1.0069677305178046</v>
      </c>
      <c r="AL2832" s="93"/>
      <c r="AM2832" s="257">
        <v>1850.74</v>
      </c>
      <c r="AN2832" s="258">
        <v>1846.6414016797046</v>
      </c>
      <c r="AO2832" s="276">
        <v>1.0019758012369531</v>
      </c>
      <c r="AQ2832" s="280">
        <v>1931.8026575810738</v>
      </c>
      <c r="AR2832" s="281">
        <v>1947.2460691789038</v>
      </c>
    </row>
    <row r="2833" spans="1:44" x14ac:dyDescent="0.2">
      <c r="A2833" s="260" t="s">
        <v>8390</v>
      </c>
      <c r="B2833" s="261" t="s">
        <v>377</v>
      </c>
      <c r="C2833" s="261" t="s">
        <v>417</v>
      </c>
      <c r="D2833" s="262" t="s">
        <v>8798</v>
      </c>
      <c r="E2833" s="257">
        <v>189</v>
      </c>
      <c r="F2833" s="258">
        <v>415</v>
      </c>
      <c r="G2833" s="258">
        <v>1259</v>
      </c>
      <c r="H2833" s="258">
        <v>424</v>
      </c>
      <c r="I2833" s="258">
        <v>90</v>
      </c>
      <c r="J2833" s="258">
        <v>77</v>
      </c>
      <c r="K2833" s="259">
        <v>18</v>
      </c>
      <c r="L2833" s="257">
        <v>157</v>
      </c>
      <c r="M2833" s="258">
        <v>386</v>
      </c>
      <c r="N2833" s="258">
        <v>991</v>
      </c>
      <c r="O2833" s="258">
        <v>325</v>
      </c>
      <c r="P2833" s="258">
        <v>100</v>
      </c>
      <c r="Q2833" s="258">
        <v>77</v>
      </c>
      <c r="R2833" s="259">
        <v>24</v>
      </c>
      <c r="S2833" s="267">
        <v>4532</v>
      </c>
      <c r="T2833" s="90"/>
      <c r="U2833" s="260">
        <v>1</v>
      </c>
      <c r="V2833" s="273">
        <v>140.54082121922701</v>
      </c>
      <c r="W2833" s="273">
        <v>157.62466902029999</v>
      </c>
      <c r="X2833" s="274">
        <v>1.1899325380000001</v>
      </c>
      <c r="Z2833" s="257">
        <v>9690.0500000000011</v>
      </c>
      <c r="AA2833" s="258">
        <v>3751.9415500424457</v>
      </c>
      <c r="AB2833" s="276">
        <v>0.82787765887962173</v>
      </c>
      <c r="AC2833" s="92"/>
      <c r="AD2833" s="257">
        <v>553544.15451106976</v>
      </c>
      <c r="AE2833" s="258">
        <v>5612.9326750546552</v>
      </c>
      <c r="AF2833" s="276">
        <v>1.2385111816095886</v>
      </c>
      <c r="AG2833" s="93"/>
      <c r="AH2833" s="257">
        <v>5392.7742622160004</v>
      </c>
      <c r="AI2833" s="258">
        <v>4574.3467037706669</v>
      </c>
      <c r="AJ2833" s="258">
        <v>4552.3264178099198</v>
      </c>
      <c r="AK2833" s="276">
        <v>1.0044850877780052</v>
      </c>
      <c r="AL2833" s="93"/>
      <c r="AM2833" s="257">
        <v>4532.43</v>
      </c>
      <c r="AN2833" s="258">
        <v>4522.3926041557124</v>
      </c>
      <c r="AO2833" s="276">
        <v>0.99788009800434962</v>
      </c>
      <c r="AQ2833" s="280">
        <v>4657.7679770349259</v>
      </c>
      <c r="AR2833" s="281">
        <v>4695.0035754612236</v>
      </c>
    </row>
    <row r="2834" spans="1:44" x14ac:dyDescent="0.2">
      <c r="A2834" s="260" t="s">
        <v>8390</v>
      </c>
      <c r="B2834" s="261" t="s">
        <v>319</v>
      </c>
      <c r="C2834" s="261" t="s">
        <v>501</v>
      </c>
      <c r="D2834" s="262" t="s">
        <v>8878</v>
      </c>
      <c r="E2834" s="257">
        <v>257</v>
      </c>
      <c r="F2834" s="258">
        <v>509</v>
      </c>
      <c r="G2834" s="258">
        <v>1238</v>
      </c>
      <c r="H2834" s="258">
        <v>320</v>
      </c>
      <c r="I2834" s="258">
        <v>59</v>
      </c>
      <c r="J2834" s="258">
        <v>45</v>
      </c>
      <c r="K2834" s="259">
        <v>3</v>
      </c>
      <c r="L2834" s="257">
        <v>212</v>
      </c>
      <c r="M2834" s="258">
        <v>496</v>
      </c>
      <c r="N2834" s="258">
        <v>974</v>
      </c>
      <c r="O2834" s="258">
        <v>253</v>
      </c>
      <c r="P2834" s="258">
        <v>57</v>
      </c>
      <c r="Q2834" s="258">
        <v>52</v>
      </c>
      <c r="R2834" s="259">
        <v>12</v>
      </c>
      <c r="S2834" s="267">
        <v>4487</v>
      </c>
      <c r="T2834" s="90"/>
      <c r="U2834" s="260">
        <v>1</v>
      </c>
      <c r="V2834" s="273">
        <v>139.77839523191</v>
      </c>
      <c r="W2834" s="273">
        <v>155.02764155149299</v>
      </c>
      <c r="X2834" s="274">
        <v>1.1953814220000001</v>
      </c>
      <c r="Z2834" s="257">
        <v>8979.24</v>
      </c>
      <c r="AA2834" s="258">
        <v>3476.7192784147787</v>
      </c>
      <c r="AB2834" s="276">
        <v>0.77484271861260945</v>
      </c>
      <c r="AC2834" s="92"/>
      <c r="AD2834" s="257">
        <v>544395.47093818046</v>
      </c>
      <c r="AE2834" s="258">
        <v>5520.1651071171646</v>
      </c>
      <c r="AF2834" s="276">
        <v>1.2302574341691921</v>
      </c>
      <c r="AG2834" s="93"/>
      <c r="AH2834" s="257">
        <v>5363.6764405140002</v>
      </c>
      <c r="AI2834" s="258">
        <v>4549.6648761403085</v>
      </c>
      <c r="AJ2834" s="258">
        <v>4517.0791405473483</v>
      </c>
      <c r="AK2834" s="276">
        <v>1.0067036194667591</v>
      </c>
      <c r="AL2834" s="93"/>
      <c r="AM2834" s="257">
        <v>4487.43</v>
      </c>
      <c r="AN2834" s="258">
        <v>4477.4922599282218</v>
      </c>
      <c r="AO2834" s="276">
        <v>0.99788104745447326</v>
      </c>
      <c r="AQ2834" s="280">
        <v>4296.8087930429692</v>
      </c>
      <c r="AR2834" s="281">
        <v>4331.1587751634142</v>
      </c>
    </row>
    <row r="2835" spans="1:44" x14ac:dyDescent="0.2">
      <c r="A2835" s="260" t="s">
        <v>8390</v>
      </c>
      <c r="B2835" s="261" t="s">
        <v>317</v>
      </c>
      <c r="C2835" s="261" t="s">
        <v>418</v>
      </c>
      <c r="D2835" s="262" t="s">
        <v>8799</v>
      </c>
      <c r="E2835" s="257">
        <v>264</v>
      </c>
      <c r="F2835" s="258">
        <v>464</v>
      </c>
      <c r="G2835" s="258">
        <v>1416</v>
      </c>
      <c r="H2835" s="258">
        <v>325</v>
      </c>
      <c r="I2835" s="258">
        <v>60</v>
      </c>
      <c r="J2835" s="258">
        <v>74</v>
      </c>
      <c r="K2835" s="259">
        <v>16</v>
      </c>
      <c r="L2835" s="257">
        <v>232</v>
      </c>
      <c r="M2835" s="258">
        <v>466</v>
      </c>
      <c r="N2835" s="258">
        <v>1104</v>
      </c>
      <c r="O2835" s="258">
        <v>320</v>
      </c>
      <c r="P2835" s="258">
        <v>84</v>
      </c>
      <c r="Q2835" s="258">
        <v>85</v>
      </c>
      <c r="R2835" s="259">
        <v>15</v>
      </c>
      <c r="S2835" s="267">
        <v>4925</v>
      </c>
      <c r="T2835" s="90"/>
      <c r="U2835" s="260">
        <v>0</v>
      </c>
      <c r="V2835" s="273">
        <v>141.99295312999701</v>
      </c>
      <c r="W2835" s="273">
        <v>140.87045685279099</v>
      </c>
      <c r="X2835" s="274">
        <v>1.1899325380000001</v>
      </c>
      <c r="Z2835" s="257">
        <v>10328.89</v>
      </c>
      <c r="AA2835" s="258">
        <v>3999.2973779101153</v>
      </c>
      <c r="AB2835" s="276">
        <v>0.81204007673301837</v>
      </c>
      <c r="AC2835" s="92"/>
      <c r="AD2835" s="257">
        <v>583877.21419125027</v>
      </c>
      <c r="AE2835" s="258">
        <v>5920.5096233897912</v>
      </c>
      <c r="AF2835" s="276">
        <v>1.2021339336832064</v>
      </c>
      <c r="AG2835" s="93"/>
      <c r="AH2835" s="257">
        <v>5860.4177496500006</v>
      </c>
      <c r="AI2835" s="258">
        <v>4971.0188693889086</v>
      </c>
      <c r="AJ2835" s="258">
        <v>4947.0890573066754</v>
      </c>
      <c r="AK2835" s="276">
        <v>1.0044850877780052</v>
      </c>
      <c r="AL2835" s="93"/>
      <c r="AM2835" s="257">
        <v>4925</v>
      </c>
      <c r="AN2835" s="258">
        <v>4914.093229342071</v>
      </c>
      <c r="AO2835" s="276">
        <v>0.99778542727757791</v>
      </c>
      <c r="AQ2835" s="280">
        <v>4818.5592712291136</v>
      </c>
      <c r="AR2835" s="281">
        <v>4857.0802836327875</v>
      </c>
    </row>
    <row r="2836" spans="1:44" x14ac:dyDescent="0.2">
      <c r="A2836" s="260" t="s">
        <v>8390</v>
      </c>
      <c r="B2836" s="261" t="s">
        <v>319</v>
      </c>
      <c r="C2836" s="261" t="s">
        <v>502</v>
      </c>
      <c r="D2836" s="262" t="s">
        <v>8879</v>
      </c>
      <c r="E2836" s="257">
        <v>139</v>
      </c>
      <c r="F2836" s="258">
        <v>245</v>
      </c>
      <c r="G2836" s="258">
        <v>779</v>
      </c>
      <c r="H2836" s="258">
        <v>259</v>
      </c>
      <c r="I2836" s="258">
        <v>55</v>
      </c>
      <c r="J2836" s="258">
        <v>13</v>
      </c>
      <c r="K2836" s="259">
        <v>10</v>
      </c>
      <c r="L2836" s="257">
        <v>123</v>
      </c>
      <c r="M2836" s="258">
        <v>214</v>
      </c>
      <c r="N2836" s="258">
        <v>511</v>
      </c>
      <c r="O2836" s="258">
        <v>175</v>
      </c>
      <c r="P2836" s="258">
        <v>50</v>
      </c>
      <c r="Q2836" s="258">
        <v>20</v>
      </c>
      <c r="R2836" s="259">
        <v>12</v>
      </c>
      <c r="S2836" s="267">
        <v>2605</v>
      </c>
      <c r="T2836" s="90"/>
      <c r="U2836" s="260">
        <v>1</v>
      </c>
      <c r="V2836" s="273">
        <v>137.39832695249399</v>
      </c>
      <c r="W2836" s="273">
        <v>150.15272448196399</v>
      </c>
      <c r="X2836" s="274">
        <v>1.1953814220000001</v>
      </c>
      <c r="Z2836" s="257">
        <v>5351.15</v>
      </c>
      <c r="AA2836" s="258">
        <v>2071.9399823024264</v>
      </c>
      <c r="AB2836" s="276">
        <v>0.79537043466503898</v>
      </c>
      <c r="AC2836" s="92"/>
      <c r="AD2836" s="257">
        <v>311431.74120384327</v>
      </c>
      <c r="AE2836" s="258">
        <v>3157.9150136563489</v>
      </c>
      <c r="AF2836" s="276">
        <v>1.2122514447817079</v>
      </c>
      <c r="AG2836" s="93"/>
      <c r="AH2836" s="257">
        <v>3113.96860431</v>
      </c>
      <c r="AI2836" s="258">
        <v>2641.3811014810572</v>
      </c>
      <c r="AJ2836" s="258">
        <v>2622.4629287109074</v>
      </c>
      <c r="AK2836" s="276">
        <v>1.0067036194667591</v>
      </c>
      <c r="AL2836" s="93"/>
      <c r="AM2836" s="257">
        <v>2605.4299999999998</v>
      </c>
      <c r="AN2836" s="258">
        <v>2599.6600857918193</v>
      </c>
      <c r="AO2836" s="276">
        <v>0.99795012890280965</v>
      </c>
      <c r="AQ2836" s="280">
        <v>2523.3665989412489</v>
      </c>
      <c r="AR2836" s="281">
        <v>2543.5391506492283</v>
      </c>
    </row>
    <row r="2837" spans="1:44" x14ac:dyDescent="0.2">
      <c r="A2837" s="260" t="s">
        <v>8390</v>
      </c>
      <c r="B2837" s="261" t="s">
        <v>319</v>
      </c>
      <c r="C2837" s="261" t="s">
        <v>419</v>
      </c>
      <c r="D2837" s="262" t="s">
        <v>8800</v>
      </c>
      <c r="E2837" s="257">
        <v>36</v>
      </c>
      <c r="F2837" s="258">
        <v>102</v>
      </c>
      <c r="G2837" s="258">
        <v>618</v>
      </c>
      <c r="H2837" s="258">
        <v>273</v>
      </c>
      <c r="I2837" s="258">
        <v>51</v>
      </c>
      <c r="J2837" s="258">
        <v>40</v>
      </c>
      <c r="K2837" s="259">
        <v>5</v>
      </c>
      <c r="L2837" s="257">
        <v>46</v>
      </c>
      <c r="M2837" s="258">
        <v>73</v>
      </c>
      <c r="N2837" s="258">
        <v>366</v>
      </c>
      <c r="O2837" s="258">
        <v>117</v>
      </c>
      <c r="P2837" s="258">
        <v>43</v>
      </c>
      <c r="Q2837" s="258">
        <v>25</v>
      </c>
      <c r="R2837" s="259">
        <v>3</v>
      </c>
      <c r="S2837" s="267">
        <v>1798</v>
      </c>
      <c r="T2837" s="90"/>
      <c r="U2837" s="260">
        <v>0</v>
      </c>
      <c r="V2837" s="273">
        <v>134.297129105887</v>
      </c>
      <c r="W2837" s="273">
        <v>173.62159154145701</v>
      </c>
      <c r="X2837" s="274">
        <v>1.1899325380000001</v>
      </c>
      <c r="Z2837" s="257">
        <v>3772.5499999999997</v>
      </c>
      <c r="AA2837" s="258">
        <v>1460.7135251740317</v>
      </c>
      <c r="AB2837" s="276">
        <v>0.81241019197665831</v>
      </c>
      <c r="AC2837" s="92"/>
      <c r="AD2837" s="257">
        <v>223488.06161628524</v>
      </c>
      <c r="AE2837" s="258">
        <v>2266.1669052194634</v>
      </c>
      <c r="AF2837" s="276">
        <v>1.2603820384980331</v>
      </c>
      <c r="AG2837" s="93"/>
      <c r="AH2837" s="257">
        <v>2139.498703324</v>
      </c>
      <c r="AI2837" s="258">
        <v>1814.8003913017783</v>
      </c>
      <c r="AJ2837" s="258">
        <v>1806.0641878248534</v>
      </c>
      <c r="AK2837" s="276">
        <v>1.0044850877780052</v>
      </c>
      <c r="AL2837" s="93"/>
      <c r="AM2837" s="257">
        <v>1798</v>
      </c>
      <c r="AN2837" s="258">
        <v>1794.0181982450852</v>
      </c>
      <c r="AO2837" s="276">
        <v>0.99778542727757791</v>
      </c>
      <c r="AQ2837" s="280">
        <v>1845.2189519654876</v>
      </c>
      <c r="AR2837" s="281">
        <v>1859.9701873732499</v>
      </c>
    </row>
    <row r="2838" spans="1:44" x14ac:dyDescent="0.2">
      <c r="A2838" s="260" t="s">
        <v>8390</v>
      </c>
      <c r="B2838" s="261" t="s">
        <v>377</v>
      </c>
      <c r="C2838" s="261" t="s">
        <v>420</v>
      </c>
      <c r="D2838" s="262" t="s">
        <v>8795</v>
      </c>
      <c r="E2838" s="257">
        <v>71</v>
      </c>
      <c r="F2838" s="258">
        <v>115</v>
      </c>
      <c r="G2838" s="258">
        <v>437</v>
      </c>
      <c r="H2838" s="258">
        <v>170</v>
      </c>
      <c r="I2838" s="258">
        <v>48</v>
      </c>
      <c r="J2838" s="258">
        <v>17</v>
      </c>
      <c r="K2838" s="259">
        <v>4</v>
      </c>
      <c r="L2838" s="257">
        <v>77</v>
      </c>
      <c r="M2838" s="258">
        <v>135</v>
      </c>
      <c r="N2838" s="258">
        <v>380</v>
      </c>
      <c r="O2838" s="258">
        <v>209</v>
      </c>
      <c r="P2838" s="258">
        <v>42</v>
      </c>
      <c r="Q2838" s="258">
        <v>24</v>
      </c>
      <c r="R2838" s="259">
        <v>6</v>
      </c>
      <c r="S2838" s="267">
        <v>1735</v>
      </c>
      <c r="T2838" s="90"/>
      <c r="U2838" s="260">
        <v>0</v>
      </c>
      <c r="V2838" s="273">
        <v>137.33288791439401</v>
      </c>
      <c r="W2838" s="273">
        <v>175.54440599769299</v>
      </c>
      <c r="X2838" s="274">
        <v>1.1899325380000001</v>
      </c>
      <c r="Z2838" s="257">
        <v>3891.76</v>
      </c>
      <c r="AA2838" s="258">
        <v>1506.8710736057285</v>
      </c>
      <c r="AB2838" s="276">
        <v>0.86851358709263893</v>
      </c>
      <c r="AC2838" s="92"/>
      <c r="AD2838" s="257">
        <v>217822.61751635827</v>
      </c>
      <c r="AE2838" s="258">
        <v>2208.7193537494932</v>
      </c>
      <c r="AF2838" s="276">
        <v>1.2730370914982669</v>
      </c>
      <c r="AG2838" s="93"/>
      <c r="AH2838" s="257">
        <v>2064.5329534300004</v>
      </c>
      <c r="AI2838" s="258">
        <v>1751.2117235309156</v>
      </c>
      <c r="AJ2838" s="258">
        <v>1742.7816272948394</v>
      </c>
      <c r="AK2838" s="276">
        <v>1.0044850877780054</v>
      </c>
      <c r="AL2838" s="93"/>
      <c r="AM2838" s="257">
        <v>1735</v>
      </c>
      <c r="AN2838" s="258">
        <v>1731.1577163265977</v>
      </c>
      <c r="AO2838" s="276">
        <v>0.99778542727757791</v>
      </c>
      <c r="AQ2838" s="280">
        <v>1922.6392504796299</v>
      </c>
      <c r="AR2838" s="281">
        <v>1938.0094070444209</v>
      </c>
    </row>
    <row r="2839" spans="1:44" x14ac:dyDescent="0.2">
      <c r="A2839" s="260" t="s">
        <v>8390</v>
      </c>
      <c r="B2839" s="261" t="s">
        <v>319</v>
      </c>
      <c r="C2839" s="261" t="s">
        <v>369</v>
      </c>
      <c r="D2839" s="262" t="s">
        <v>8751</v>
      </c>
      <c r="E2839" s="257">
        <v>43</v>
      </c>
      <c r="F2839" s="258">
        <v>92</v>
      </c>
      <c r="G2839" s="258">
        <v>327</v>
      </c>
      <c r="H2839" s="258">
        <v>257</v>
      </c>
      <c r="I2839" s="258">
        <v>115</v>
      </c>
      <c r="J2839" s="258">
        <v>60</v>
      </c>
      <c r="K2839" s="259">
        <v>29</v>
      </c>
      <c r="L2839" s="257">
        <v>37</v>
      </c>
      <c r="M2839" s="258">
        <v>88</v>
      </c>
      <c r="N2839" s="258">
        <v>310</v>
      </c>
      <c r="O2839" s="258">
        <v>257</v>
      </c>
      <c r="P2839" s="258">
        <v>108</v>
      </c>
      <c r="Q2839" s="258">
        <v>100</v>
      </c>
      <c r="R2839" s="259">
        <v>69</v>
      </c>
      <c r="S2839" s="267">
        <v>1892</v>
      </c>
      <c r="T2839" s="90"/>
      <c r="U2839" s="260">
        <v>0</v>
      </c>
      <c r="V2839" s="273">
        <v>104.64432378898999</v>
      </c>
      <c r="W2839" s="273">
        <v>111.72621564482</v>
      </c>
      <c r="X2839" s="274">
        <v>1.1322003110000001</v>
      </c>
      <c r="Z2839" s="257">
        <v>5578.58</v>
      </c>
      <c r="AA2839" s="258">
        <v>2159.999803121324</v>
      </c>
      <c r="AB2839" s="276">
        <v>1.1416489445672959</v>
      </c>
      <c r="AC2839" s="92"/>
      <c r="AD2839" s="257">
        <v>192794.7318379799</v>
      </c>
      <c r="AE2839" s="258">
        <v>1954.9368213771943</v>
      </c>
      <c r="AF2839" s="276">
        <v>1.0332647047448174</v>
      </c>
      <c r="AG2839" s="93"/>
      <c r="AH2839" s="257">
        <v>2142.1229884120003</v>
      </c>
      <c r="AI2839" s="258">
        <v>1817.0264050858441</v>
      </c>
      <c r="AJ2839" s="258">
        <v>1856.012674441205</v>
      </c>
      <c r="AK2839" s="276">
        <v>0.98097921482093287</v>
      </c>
      <c r="AL2839" s="93"/>
      <c r="AM2839" s="257">
        <v>1892</v>
      </c>
      <c r="AN2839" s="258">
        <v>1887.8100284091772</v>
      </c>
      <c r="AO2839" s="276">
        <v>0.9977854272775778</v>
      </c>
      <c r="AQ2839" s="280">
        <v>2184.5514042733039</v>
      </c>
      <c r="AR2839" s="281">
        <v>2202.015365387766</v>
      </c>
    </row>
    <row r="2840" spans="1:44" x14ac:dyDescent="0.2">
      <c r="A2840" s="260" t="s">
        <v>8390</v>
      </c>
      <c r="B2840" s="261" t="s">
        <v>319</v>
      </c>
      <c r="C2840" s="261" t="s">
        <v>370</v>
      </c>
      <c r="D2840" s="262" t="s">
        <v>8752</v>
      </c>
      <c r="E2840" s="257">
        <v>52</v>
      </c>
      <c r="F2840" s="258">
        <v>104</v>
      </c>
      <c r="G2840" s="258">
        <v>411</v>
      </c>
      <c r="H2840" s="258">
        <v>269</v>
      </c>
      <c r="I2840" s="258">
        <v>90</v>
      </c>
      <c r="J2840" s="258">
        <v>60</v>
      </c>
      <c r="K2840" s="259">
        <v>17</v>
      </c>
      <c r="L2840" s="257">
        <v>53</v>
      </c>
      <c r="M2840" s="258">
        <v>109</v>
      </c>
      <c r="N2840" s="258">
        <v>366</v>
      </c>
      <c r="O2840" s="258">
        <v>234</v>
      </c>
      <c r="P2840" s="258">
        <v>89</v>
      </c>
      <c r="Q2840" s="258">
        <v>57</v>
      </c>
      <c r="R2840" s="259">
        <v>28</v>
      </c>
      <c r="S2840" s="267">
        <v>1939</v>
      </c>
      <c r="T2840" s="90"/>
      <c r="U2840" s="260">
        <v>18</v>
      </c>
      <c r="V2840" s="273">
        <v>111.792211193185</v>
      </c>
      <c r="W2840" s="273">
        <v>125.806101344364</v>
      </c>
      <c r="X2840" s="274">
        <v>1.1960300989999999</v>
      </c>
      <c r="Z2840" s="257">
        <v>5032.5400000000009</v>
      </c>
      <c r="AA2840" s="258">
        <v>1948.5756965392966</v>
      </c>
      <c r="AB2840" s="276">
        <v>1.0049384716551297</v>
      </c>
      <c r="AC2840" s="92"/>
      <c r="AD2840" s="257">
        <v>207667.26551583284</v>
      </c>
      <c r="AE2840" s="258">
        <v>2105.7441771427088</v>
      </c>
      <c r="AF2840" s="276">
        <v>1.0859949340601902</v>
      </c>
      <c r="AG2840" s="93"/>
      <c r="AH2840" s="257">
        <v>2319.1023619609996</v>
      </c>
      <c r="AI2840" s="258">
        <v>1967.1467280708814</v>
      </c>
      <c r="AJ2840" s="258">
        <v>1952.5104294740231</v>
      </c>
      <c r="AK2840" s="276">
        <v>1.0069677305178046</v>
      </c>
      <c r="AL2840" s="93"/>
      <c r="AM2840" s="257">
        <v>1946.74</v>
      </c>
      <c r="AN2840" s="258">
        <v>1942.428802698352</v>
      </c>
      <c r="AO2840" s="276">
        <v>1.0017683355845033</v>
      </c>
      <c r="AQ2840" s="280">
        <v>2134.6561767385151</v>
      </c>
      <c r="AR2840" s="281">
        <v>2151.7212603938519</v>
      </c>
    </row>
    <row r="2841" spans="1:44" x14ac:dyDescent="0.2">
      <c r="A2841" s="260" t="s">
        <v>8390</v>
      </c>
      <c r="B2841" s="261" t="s">
        <v>319</v>
      </c>
      <c r="C2841" s="261" t="s">
        <v>503</v>
      </c>
      <c r="D2841" s="262" t="s">
        <v>8880</v>
      </c>
      <c r="E2841" s="257">
        <v>65</v>
      </c>
      <c r="F2841" s="258">
        <v>150</v>
      </c>
      <c r="G2841" s="258">
        <v>501</v>
      </c>
      <c r="H2841" s="258">
        <v>324</v>
      </c>
      <c r="I2841" s="258">
        <v>81</v>
      </c>
      <c r="J2841" s="258">
        <v>40</v>
      </c>
      <c r="K2841" s="259">
        <v>19</v>
      </c>
      <c r="L2841" s="257">
        <v>64</v>
      </c>
      <c r="M2841" s="258">
        <v>147</v>
      </c>
      <c r="N2841" s="258">
        <v>433</v>
      </c>
      <c r="O2841" s="258">
        <v>292</v>
      </c>
      <c r="P2841" s="258">
        <v>84</v>
      </c>
      <c r="Q2841" s="258">
        <v>53</v>
      </c>
      <c r="R2841" s="259">
        <v>31</v>
      </c>
      <c r="S2841" s="267">
        <v>2284</v>
      </c>
      <c r="T2841" s="90"/>
      <c r="U2841" s="260">
        <v>0</v>
      </c>
      <c r="V2841" s="273">
        <v>112.893628236182</v>
      </c>
      <c r="W2841" s="273">
        <v>119.28108581436</v>
      </c>
      <c r="X2841" s="274">
        <v>1.1953814220000001</v>
      </c>
      <c r="Z2841" s="257">
        <v>5589.420000000001</v>
      </c>
      <c r="AA2841" s="258">
        <v>2164.1969998749491</v>
      </c>
      <c r="AB2841" s="276">
        <v>0.94754684758097596</v>
      </c>
      <c r="AC2841" s="92"/>
      <c r="AD2841" s="257">
        <v>241745.32267569905</v>
      </c>
      <c r="AE2841" s="258">
        <v>2451.2953657447156</v>
      </c>
      <c r="AF2841" s="276">
        <v>1.073246657506443</v>
      </c>
      <c r="AG2841" s="93"/>
      <c r="AH2841" s="257">
        <v>2730.251167848</v>
      </c>
      <c r="AI2841" s="258">
        <v>2315.8980559626621</v>
      </c>
      <c r="AJ2841" s="258">
        <v>2299.3110668620775</v>
      </c>
      <c r="AK2841" s="276">
        <v>1.0067036194667589</v>
      </c>
      <c r="AL2841" s="93"/>
      <c r="AM2841" s="257">
        <v>2284</v>
      </c>
      <c r="AN2841" s="258">
        <v>2278.9419159019881</v>
      </c>
      <c r="AO2841" s="276">
        <v>0.99778542727757802</v>
      </c>
      <c r="AQ2841" s="280">
        <v>2333.1095001162548</v>
      </c>
      <c r="AR2841" s="281">
        <v>2351.7610793403041</v>
      </c>
    </row>
    <row r="2842" spans="1:44" x14ac:dyDescent="0.2">
      <c r="A2842" s="260" t="s">
        <v>8390</v>
      </c>
      <c r="B2842" s="261" t="s">
        <v>377</v>
      </c>
      <c r="C2842" s="261" t="s">
        <v>421</v>
      </c>
      <c r="D2842" s="262" t="s">
        <v>8801</v>
      </c>
      <c r="E2842" s="257">
        <v>168</v>
      </c>
      <c r="F2842" s="258">
        <v>331</v>
      </c>
      <c r="G2842" s="258">
        <v>1043</v>
      </c>
      <c r="H2842" s="258">
        <v>481</v>
      </c>
      <c r="I2842" s="258">
        <v>110</v>
      </c>
      <c r="J2842" s="258">
        <v>42</v>
      </c>
      <c r="K2842" s="259">
        <v>4</v>
      </c>
      <c r="L2842" s="257">
        <v>169</v>
      </c>
      <c r="M2842" s="258">
        <v>300</v>
      </c>
      <c r="N2842" s="258">
        <v>919</v>
      </c>
      <c r="O2842" s="258">
        <v>420</v>
      </c>
      <c r="P2842" s="258">
        <v>101</v>
      </c>
      <c r="Q2842" s="258">
        <v>75</v>
      </c>
      <c r="R2842" s="259">
        <v>26</v>
      </c>
      <c r="S2842" s="267">
        <v>4189</v>
      </c>
      <c r="T2842" s="90"/>
      <c r="U2842" s="260">
        <v>0</v>
      </c>
      <c r="V2842" s="273">
        <v>137.03916639055501</v>
      </c>
      <c r="W2842" s="273">
        <v>154.84258373205699</v>
      </c>
      <c r="X2842" s="274">
        <v>1.1899325380000001</v>
      </c>
      <c r="Z2842" s="257">
        <v>9338.56</v>
      </c>
      <c r="AA2842" s="258">
        <v>3615.8462837203497</v>
      </c>
      <c r="AB2842" s="276">
        <v>0.86317648214856757</v>
      </c>
      <c r="AC2842" s="92"/>
      <c r="AD2842" s="257">
        <v>505059.80620193982</v>
      </c>
      <c r="AE2842" s="258">
        <v>5121.3018256720616</v>
      </c>
      <c r="AF2842" s="276">
        <v>1.2225595191387113</v>
      </c>
      <c r="AG2842" s="93"/>
      <c r="AH2842" s="257">
        <v>4984.6274016820007</v>
      </c>
      <c r="AI2842" s="258">
        <v>4228.1417347959677</v>
      </c>
      <c r="AJ2842" s="258">
        <v>4207.7880327020648</v>
      </c>
      <c r="AK2842" s="276">
        <v>1.0044850877780054</v>
      </c>
      <c r="AL2842" s="93"/>
      <c r="AM2842" s="257">
        <v>4189</v>
      </c>
      <c r="AN2842" s="258">
        <v>4179.7231548657737</v>
      </c>
      <c r="AO2842" s="276">
        <v>0.99778542727757791</v>
      </c>
      <c r="AQ2842" s="280">
        <v>4430.5803961921647</v>
      </c>
      <c r="AR2842" s="281">
        <v>4465.9997887513136</v>
      </c>
    </row>
    <row r="2843" spans="1:44" x14ac:dyDescent="0.2">
      <c r="A2843" s="260" t="s">
        <v>8390</v>
      </c>
      <c r="B2843" s="261" t="s">
        <v>319</v>
      </c>
      <c r="C2843" s="261" t="s">
        <v>422</v>
      </c>
      <c r="D2843" s="262" t="s">
        <v>8802</v>
      </c>
      <c r="E2843" s="257">
        <v>423</v>
      </c>
      <c r="F2843" s="258">
        <v>838</v>
      </c>
      <c r="G2843" s="258">
        <v>2395</v>
      </c>
      <c r="H2843" s="258">
        <v>834</v>
      </c>
      <c r="I2843" s="258">
        <v>212</v>
      </c>
      <c r="J2843" s="258">
        <v>134</v>
      </c>
      <c r="K2843" s="259">
        <v>30</v>
      </c>
      <c r="L2843" s="257">
        <v>404</v>
      </c>
      <c r="M2843" s="258">
        <v>772</v>
      </c>
      <c r="N2843" s="258">
        <v>2052</v>
      </c>
      <c r="O2843" s="258">
        <v>757</v>
      </c>
      <c r="P2843" s="258">
        <v>216</v>
      </c>
      <c r="Q2843" s="258">
        <v>153</v>
      </c>
      <c r="R2843" s="259">
        <v>44</v>
      </c>
      <c r="S2843" s="267">
        <v>9264</v>
      </c>
      <c r="T2843" s="90"/>
      <c r="U2843" s="260">
        <v>0</v>
      </c>
      <c r="V2843" s="273">
        <v>137.41539113608999</v>
      </c>
      <c r="W2843" s="273">
        <v>145.797862001943</v>
      </c>
      <c r="X2843" s="274">
        <v>1.1899325380000001</v>
      </c>
      <c r="Z2843" s="257">
        <v>20276.830000000002</v>
      </c>
      <c r="AA2843" s="258">
        <v>7851.0927167710352</v>
      </c>
      <c r="AB2843" s="276">
        <v>0.84748410155127751</v>
      </c>
      <c r="AC2843" s="92"/>
      <c r="AD2843" s="257">
        <v>1098014.9626624605</v>
      </c>
      <c r="AE2843" s="258">
        <v>11133.861700826239</v>
      </c>
      <c r="AF2843" s="276">
        <v>1.201841720728221</v>
      </c>
      <c r="AG2843" s="93"/>
      <c r="AH2843" s="257">
        <v>11023.535032032001</v>
      </c>
      <c r="AI2843" s="258">
        <v>9350.5621941155041</v>
      </c>
      <c r="AJ2843" s="258">
        <v>9305.549853175442</v>
      </c>
      <c r="AK2843" s="276">
        <v>1.0044850877780054</v>
      </c>
      <c r="AL2843" s="93"/>
      <c r="AM2843" s="257">
        <v>9264</v>
      </c>
      <c r="AN2843" s="258">
        <v>9243.4841982994803</v>
      </c>
      <c r="AO2843" s="276">
        <v>0.9977854272775778</v>
      </c>
      <c r="AQ2843" s="280">
        <v>9457.101118644805</v>
      </c>
      <c r="AR2843" s="281">
        <v>9532.7040300107146</v>
      </c>
    </row>
    <row r="2844" spans="1:44" x14ac:dyDescent="0.2">
      <c r="A2844" s="260" t="s">
        <v>8390</v>
      </c>
      <c r="B2844" s="261" t="s">
        <v>377</v>
      </c>
      <c r="C2844" s="261" t="s">
        <v>423</v>
      </c>
      <c r="D2844" s="262" t="s">
        <v>8803</v>
      </c>
      <c r="E2844" s="257">
        <v>149</v>
      </c>
      <c r="F2844" s="258">
        <v>331</v>
      </c>
      <c r="G2844" s="258">
        <v>833</v>
      </c>
      <c r="H2844" s="258">
        <v>212</v>
      </c>
      <c r="I2844" s="258">
        <v>37</v>
      </c>
      <c r="J2844" s="258">
        <v>21</v>
      </c>
      <c r="K2844" s="259">
        <v>4</v>
      </c>
      <c r="L2844" s="257">
        <v>124</v>
      </c>
      <c r="M2844" s="258">
        <v>325</v>
      </c>
      <c r="N2844" s="258">
        <v>679</v>
      </c>
      <c r="O2844" s="258">
        <v>182</v>
      </c>
      <c r="P2844" s="258">
        <v>41</v>
      </c>
      <c r="Q2844" s="258">
        <v>34</v>
      </c>
      <c r="R2844" s="259">
        <v>4</v>
      </c>
      <c r="S2844" s="267">
        <v>2976</v>
      </c>
      <c r="T2844" s="90"/>
      <c r="U2844" s="260">
        <v>0</v>
      </c>
      <c r="V2844" s="273">
        <v>141.11970681601099</v>
      </c>
      <c r="W2844" s="273">
        <v>159.922715053763</v>
      </c>
      <c r="X2844" s="274">
        <v>1.1899325380000001</v>
      </c>
      <c r="Z2844" s="257">
        <v>5868.82</v>
      </c>
      <c r="AA2844" s="258">
        <v>2272.3793590043501</v>
      </c>
      <c r="AB2844" s="276">
        <v>0.76356833299877358</v>
      </c>
      <c r="AC2844" s="92"/>
      <c r="AD2844" s="257">
        <v>365561.46403056348</v>
      </c>
      <c r="AE2844" s="258">
        <v>3706.7899091271743</v>
      </c>
      <c r="AF2844" s="276">
        <v>1.2455611253787549</v>
      </c>
      <c r="AG2844" s="93"/>
      <c r="AH2844" s="257">
        <v>3541.2392330880002</v>
      </c>
      <c r="AI2844" s="258">
        <v>3003.8075442236332</v>
      </c>
      <c r="AJ2844" s="258">
        <v>2989.3476212273436</v>
      </c>
      <c r="AK2844" s="276">
        <v>1.0044850877780052</v>
      </c>
      <c r="AL2844" s="93"/>
      <c r="AM2844" s="257">
        <v>2976</v>
      </c>
      <c r="AN2844" s="258">
        <v>2969.4094315780717</v>
      </c>
      <c r="AO2844" s="276">
        <v>0.99778542727757791</v>
      </c>
      <c r="AQ2844" s="280">
        <v>2836.7857159019518</v>
      </c>
      <c r="AR2844" s="281">
        <v>2859.4638343182373</v>
      </c>
    </row>
    <row r="2845" spans="1:44" x14ac:dyDescent="0.2">
      <c r="A2845" s="260" t="s">
        <v>8390</v>
      </c>
      <c r="B2845" s="261" t="s">
        <v>319</v>
      </c>
      <c r="C2845" s="261" t="s">
        <v>504</v>
      </c>
      <c r="D2845" s="262" t="s">
        <v>8881</v>
      </c>
      <c r="E2845" s="257">
        <v>167</v>
      </c>
      <c r="F2845" s="258">
        <v>406</v>
      </c>
      <c r="G2845" s="258">
        <v>905</v>
      </c>
      <c r="H2845" s="258">
        <v>305</v>
      </c>
      <c r="I2845" s="258">
        <v>74</v>
      </c>
      <c r="J2845" s="258">
        <v>50</v>
      </c>
      <c r="K2845" s="259">
        <v>5</v>
      </c>
      <c r="L2845" s="257">
        <v>153</v>
      </c>
      <c r="M2845" s="258">
        <v>370</v>
      </c>
      <c r="N2845" s="258">
        <v>908</v>
      </c>
      <c r="O2845" s="258">
        <v>275</v>
      </c>
      <c r="P2845" s="258">
        <v>71</v>
      </c>
      <c r="Q2845" s="258">
        <v>61</v>
      </c>
      <c r="R2845" s="259">
        <v>22</v>
      </c>
      <c r="S2845" s="267">
        <v>3772</v>
      </c>
      <c r="T2845" s="90"/>
      <c r="U2845" s="260">
        <v>0</v>
      </c>
      <c r="V2845" s="273">
        <v>138.05994638029901</v>
      </c>
      <c r="W2845" s="273">
        <v>152.129442970822</v>
      </c>
      <c r="X2845" s="274">
        <v>1.1953814220000001</v>
      </c>
      <c r="Z2845" s="257">
        <v>8029.8899999999994</v>
      </c>
      <c r="AA2845" s="258">
        <v>3109.1354464910223</v>
      </c>
      <c r="AB2845" s="276">
        <v>0.82426708549602923</v>
      </c>
      <c r="AC2845" s="92"/>
      <c r="AD2845" s="257">
        <v>453365.43826333061</v>
      </c>
      <c r="AE2845" s="258">
        <v>4597.1214065414415</v>
      </c>
      <c r="AF2845" s="276">
        <v>1.218749047333362</v>
      </c>
      <c r="AG2845" s="93"/>
      <c r="AH2845" s="257">
        <v>4508.9787237840001</v>
      </c>
      <c r="AI2845" s="258">
        <v>3824.6792763096146</v>
      </c>
      <c r="AJ2845" s="258">
        <v>3797.2860526286149</v>
      </c>
      <c r="AK2845" s="276">
        <v>1.0067036194667589</v>
      </c>
      <c r="AL2845" s="93"/>
      <c r="AM2845" s="257">
        <v>3772</v>
      </c>
      <c r="AN2845" s="258">
        <v>3763.6466316910241</v>
      </c>
      <c r="AO2845" s="276">
        <v>0.99778542727757802</v>
      </c>
      <c r="AQ2845" s="280">
        <v>3806.2097561615947</v>
      </c>
      <c r="AR2845" s="281">
        <v>3836.6377419920327</v>
      </c>
    </row>
    <row r="2846" spans="1:44" x14ac:dyDescent="0.2">
      <c r="A2846" s="260" t="s">
        <v>8390</v>
      </c>
      <c r="B2846" s="261" t="s">
        <v>319</v>
      </c>
      <c r="C2846" s="261" t="s">
        <v>505</v>
      </c>
      <c r="D2846" s="262" t="s">
        <v>8882</v>
      </c>
      <c r="E2846" s="257">
        <v>119</v>
      </c>
      <c r="F2846" s="258">
        <v>196</v>
      </c>
      <c r="G2846" s="258">
        <v>629</v>
      </c>
      <c r="H2846" s="258">
        <v>317</v>
      </c>
      <c r="I2846" s="258">
        <v>88</v>
      </c>
      <c r="J2846" s="258">
        <v>57</v>
      </c>
      <c r="K2846" s="259">
        <v>23</v>
      </c>
      <c r="L2846" s="257">
        <v>112</v>
      </c>
      <c r="M2846" s="258">
        <v>271</v>
      </c>
      <c r="N2846" s="258">
        <v>617</v>
      </c>
      <c r="O2846" s="258">
        <v>264</v>
      </c>
      <c r="P2846" s="258">
        <v>73</v>
      </c>
      <c r="Q2846" s="258">
        <v>81</v>
      </c>
      <c r="R2846" s="259">
        <v>34</v>
      </c>
      <c r="S2846" s="267">
        <v>2881</v>
      </c>
      <c r="T2846" s="90"/>
      <c r="U2846" s="260">
        <v>0</v>
      </c>
      <c r="V2846" s="273">
        <v>117.311785254442</v>
      </c>
      <c r="W2846" s="273">
        <v>125.568552585907</v>
      </c>
      <c r="X2846" s="274">
        <v>1.1953814220000001</v>
      </c>
      <c r="Z2846" s="257">
        <v>6880.9899999999989</v>
      </c>
      <c r="AA2846" s="258">
        <v>2664.2867979449602</v>
      </c>
      <c r="AB2846" s="276">
        <v>0.92477847898124266</v>
      </c>
      <c r="AC2846" s="92"/>
      <c r="AD2846" s="257">
        <v>312546.38908400759</v>
      </c>
      <c r="AE2846" s="258">
        <v>3169.217532988851</v>
      </c>
      <c r="AF2846" s="276">
        <v>1.10004079590033</v>
      </c>
      <c r="AG2846" s="93"/>
      <c r="AH2846" s="257">
        <v>3443.8938767820005</v>
      </c>
      <c r="AI2846" s="258">
        <v>2921.2356826744435</v>
      </c>
      <c r="AJ2846" s="258">
        <v>2900.313127683733</v>
      </c>
      <c r="AK2846" s="276">
        <v>1.0067036194667591</v>
      </c>
      <c r="AL2846" s="93"/>
      <c r="AM2846" s="257">
        <v>2881</v>
      </c>
      <c r="AN2846" s="258">
        <v>2874.6198159867017</v>
      </c>
      <c r="AO2846" s="276">
        <v>0.9977854272775778</v>
      </c>
      <c r="AQ2846" s="280">
        <v>2943.9372664173343</v>
      </c>
      <c r="AR2846" s="281">
        <v>2967.4719865633365</v>
      </c>
    </row>
    <row r="2847" spans="1:44" x14ac:dyDescent="0.2">
      <c r="A2847" s="260" t="s">
        <v>8390</v>
      </c>
      <c r="B2847" s="261" t="s">
        <v>377</v>
      </c>
      <c r="C2847" s="261" t="s">
        <v>424</v>
      </c>
      <c r="D2847" s="262" t="s">
        <v>8804</v>
      </c>
      <c r="E2847" s="257">
        <v>57</v>
      </c>
      <c r="F2847" s="258">
        <v>107</v>
      </c>
      <c r="G2847" s="258">
        <v>379</v>
      </c>
      <c r="H2847" s="258">
        <v>154</v>
      </c>
      <c r="I2847" s="258">
        <v>38</v>
      </c>
      <c r="J2847" s="258">
        <v>21</v>
      </c>
      <c r="K2847" s="259">
        <v>3</v>
      </c>
      <c r="L2847" s="257">
        <v>55</v>
      </c>
      <c r="M2847" s="258">
        <v>86</v>
      </c>
      <c r="N2847" s="258">
        <v>313</v>
      </c>
      <c r="O2847" s="258">
        <v>147</v>
      </c>
      <c r="P2847" s="258">
        <v>48</v>
      </c>
      <c r="Q2847" s="258">
        <v>28</v>
      </c>
      <c r="R2847" s="259">
        <v>8</v>
      </c>
      <c r="S2847" s="267">
        <v>1444</v>
      </c>
      <c r="T2847" s="90"/>
      <c r="U2847" s="260">
        <v>2</v>
      </c>
      <c r="V2847" s="273">
        <v>131.55087122747901</v>
      </c>
      <c r="W2847" s="273">
        <v>173.86565096952901</v>
      </c>
      <c r="X2847" s="274">
        <v>1.1899325380000001</v>
      </c>
      <c r="Z2847" s="257">
        <v>3292.68</v>
      </c>
      <c r="AA2847" s="258">
        <v>1274.9101297716481</v>
      </c>
      <c r="AB2847" s="276">
        <v>0.88290175191942388</v>
      </c>
      <c r="AC2847" s="92"/>
      <c r="AD2847" s="257">
        <v>178534.34279040503</v>
      </c>
      <c r="AE2847" s="258">
        <v>1810.33660657622</v>
      </c>
      <c r="AF2847" s="276">
        <v>1.2536957109253601</v>
      </c>
      <c r="AG2847" s="93"/>
      <c r="AH2847" s="257">
        <v>1718.2625848720002</v>
      </c>
      <c r="AI2847" s="258">
        <v>1457.4926390654996</v>
      </c>
      <c r="AJ2847" s="258">
        <v>1450.4764667514396</v>
      </c>
      <c r="AK2847" s="276">
        <v>1.0044850877780052</v>
      </c>
      <c r="AL2847" s="93"/>
      <c r="AM2847" s="257">
        <v>1444.86</v>
      </c>
      <c r="AN2847" s="258">
        <v>1441.6602524562811</v>
      </c>
      <c r="AO2847" s="276">
        <v>0.99837967621626111</v>
      </c>
      <c r="AQ2847" s="280">
        <v>1602.9166395357597</v>
      </c>
      <c r="AR2847" s="281">
        <v>1615.7308373650337</v>
      </c>
    </row>
    <row r="2848" spans="1:44" x14ac:dyDescent="0.2">
      <c r="A2848" s="260" t="s">
        <v>8390</v>
      </c>
      <c r="B2848" s="261" t="s">
        <v>317</v>
      </c>
      <c r="C2848" s="261" t="s">
        <v>425</v>
      </c>
      <c r="D2848" s="262" t="s">
        <v>8805</v>
      </c>
      <c r="E2848" s="257">
        <v>166</v>
      </c>
      <c r="F2848" s="258">
        <v>330</v>
      </c>
      <c r="G2848" s="258">
        <v>934</v>
      </c>
      <c r="H2848" s="258">
        <v>310</v>
      </c>
      <c r="I2848" s="258">
        <v>58</v>
      </c>
      <c r="J2848" s="258">
        <v>60</v>
      </c>
      <c r="K2848" s="259">
        <v>14</v>
      </c>
      <c r="L2848" s="257">
        <v>140</v>
      </c>
      <c r="M2848" s="258">
        <v>323</v>
      </c>
      <c r="N2848" s="258">
        <v>813</v>
      </c>
      <c r="O2848" s="258">
        <v>271</v>
      </c>
      <c r="P2848" s="258">
        <v>84</v>
      </c>
      <c r="Q2848" s="258">
        <v>55</v>
      </c>
      <c r="R2848" s="259">
        <v>10</v>
      </c>
      <c r="S2848" s="267">
        <v>3568</v>
      </c>
      <c r="T2848" s="90"/>
      <c r="U2848" s="260">
        <v>0</v>
      </c>
      <c r="V2848" s="273">
        <v>140.583745673246</v>
      </c>
      <c r="W2848" s="273">
        <v>157.982618446874</v>
      </c>
      <c r="X2848" s="274">
        <v>1.1899325380000001</v>
      </c>
      <c r="Z2848" s="257">
        <v>7663.75</v>
      </c>
      <c r="AA2848" s="258">
        <v>2967.3677694271746</v>
      </c>
      <c r="AB2848" s="276">
        <v>0.83166137035514986</v>
      </c>
      <c r="AC2848" s="92"/>
      <c r="AD2848" s="257">
        <v>436142.36501614668</v>
      </c>
      <c r="AE2848" s="258">
        <v>4422.479600994121</v>
      </c>
      <c r="AF2848" s="276">
        <v>1.2394841931037335</v>
      </c>
      <c r="AG2848" s="93"/>
      <c r="AH2848" s="257">
        <v>4245.6792955840001</v>
      </c>
      <c r="AI2848" s="258">
        <v>3601.3391524831727</v>
      </c>
      <c r="AJ2848" s="258">
        <v>3584.002793191923</v>
      </c>
      <c r="AK2848" s="276">
        <v>1.0044850877780054</v>
      </c>
      <c r="AL2848" s="93"/>
      <c r="AM2848" s="257">
        <v>3568</v>
      </c>
      <c r="AN2848" s="258">
        <v>3560.0984045263976</v>
      </c>
      <c r="AO2848" s="276">
        <v>0.9977854272775778</v>
      </c>
      <c r="AQ2848" s="280">
        <v>3686.3198800843998</v>
      </c>
      <c r="AR2848" s="281">
        <v>3715.7894301784513</v>
      </c>
    </row>
    <row r="2849" spans="1:44" x14ac:dyDescent="0.2">
      <c r="A2849" s="260" t="s">
        <v>8390</v>
      </c>
      <c r="B2849" s="261" t="s">
        <v>377</v>
      </c>
      <c r="C2849" s="261" t="s">
        <v>426</v>
      </c>
      <c r="D2849" s="262" t="s">
        <v>8806</v>
      </c>
      <c r="E2849" s="257">
        <v>349</v>
      </c>
      <c r="F2849" s="258">
        <v>718</v>
      </c>
      <c r="G2849" s="258">
        <v>2072</v>
      </c>
      <c r="H2849" s="258">
        <v>704</v>
      </c>
      <c r="I2849" s="258">
        <v>117</v>
      </c>
      <c r="J2849" s="258">
        <v>95</v>
      </c>
      <c r="K2849" s="259">
        <v>34</v>
      </c>
      <c r="L2849" s="257">
        <v>308</v>
      </c>
      <c r="M2849" s="258">
        <v>645</v>
      </c>
      <c r="N2849" s="258">
        <v>1882</v>
      </c>
      <c r="O2849" s="258">
        <v>664</v>
      </c>
      <c r="P2849" s="258">
        <v>162</v>
      </c>
      <c r="Q2849" s="258">
        <v>141</v>
      </c>
      <c r="R2849" s="259">
        <v>43</v>
      </c>
      <c r="S2849" s="267">
        <v>7934</v>
      </c>
      <c r="T2849" s="90"/>
      <c r="U2849" s="260">
        <v>0</v>
      </c>
      <c r="V2849" s="273">
        <v>131.319172538077</v>
      </c>
      <c r="W2849" s="273">
        <v>155.986258194654</v>
      </c>
      <c r="X2849" s="274">
        <v>1.1899325380000001</v>
      </c>
      <c r="Z2849" s="257">
        <v>17138.189999999995</v>
      </c>
      <c r="AA2849" s="258">
        <v>6635.8261467713701</v>
      </c>
      <c r="AB2849" s="276">
        <v>0.83637839006445303</v>
      </c>
      <c r="AC2849" s="92"/>
      <c r="AD2849" s="257">
        <v>946884.09003358067</v>
      </c>
      <c r="AE2849" s="258">
        <v>9601.3960316016546</v>
      </c>
      <c r="AF2849" s="276">
        <v>1.2101583100077709</v>
      </c>
      <c r="AG2849" s="93"/>
      <c r="AH2849" s="257">
        <v>9440.9247564920006</v>
      </c>
      <c r="AI2849" s="258">
        <v>8008.13476339728</v>
      </c>
      <c r="AJ2849" s="258">
        <v>7969.584686430695</v>
      </c>
      <c r="AK2849" s="276">
        <v>1.0044850877780054</v>
      </c>
      <c r="AL2849" s="93"/>
      <c r="AM2849" s="257">
        <v>7934</v>
      </c>
      <c r="AN2849" s="258">
        <v>7916.4295800203026</v>
      </c>
      <c r="AO2849" s="276">
        <v>0.9977854272775778</v>
      </c>
      <c r="AQ2849" s="280">
        <v>8048.553537361583</v>
      </c>
      <c r="AR2849" s="281">
        <v>8112.896095622832</v>
      </c>
    </row>
    <row r="2850" spans="1:44" x14ac:dyDescent="0.2">
      <c r="A2850" s="260" t="s">
        <v>8390</v>
      </c>
      <c r="B2850" s="261" t="s">
        <v>319</v>
      </c>
      <c r="C2850" s="261" t="s">
        <v>506</v>
      </c>
      <c r="D2850" s="262" t="s">
        <v>8883</v>
      </c>
      <c r="E2850" s="257">
        <v>156</v>
      </c>
      <c r="F2850" s="258">
        <v>269</v>
      </c>
      <c r="G2850" s="258">
        <v>926</v>
      </c>
      <c r="H2850" s="258">
        <v>438</v>
      </c>
      <c r="I2850" s="258">
        <v>83</v>
      </c>
      <c r="J2850" s="258">
        <v>61</v>
      </c>
      <c r="K2850" s="259">
        <v>16</v>
      </c>
      <c r="L2850" s="257">
        <v>162</v>
      </c>
      <c r="M2850" s="258">
        <v>217</v>
      </c>
      <c r="N2850" s="258">
        <v>918</v>
      </c>
      <c r="O2850" s="258">
        <v>402</v>
      </c>
      <c r="P2850" s="258">
        <v>97</v>
      </c>
      <c r="Q2850" s="258">
        <v>51</v>
      </c>
      <c r="R2850" s="259">
        <v>25</v>
      </c>
      <c r="S2850" s="267">
        <v>3821</v>
      </c>
      <c r="T2850" s="90"/>
      <c r="U2850" s="260">
        <v>0</v>
      </c>
      <c r="V2850" s="273">
        <v>125.94798395932099</v>
      </c>
      <c r="W2850" s="273">
        <v>151.45142707515001</v>
      </c>
      <c r="X2850" s="274">
        <v>1.1953814220000001</v>
      </c>
      <c r="Z2850" s="257">
        <v>8731.4</v>
      </c>
      <c r="AA2850" s="258">
        <v>3380.7568020846752</v>
      </c>
      <c r="AB2850" s="276">
        <v>0.88478325100357891</v>
      </c>
      <c r="AC2850" s="92"/>
      <c r="AD2850" s="257">
        <v>446555.51623769006</v>
      </c>
      <c r="AE2850" s="258">
        <v>4528.0688593493323</v>
      </c>
      <c r="AF2850" s="276">
        <v>1.1850481181233532</v>
      </c>
      <c r="AG2850" s="93"/>
      <c r="AH2850" s="257">
        <v>4567.552413462</v>
      </c>
      <c r="AI2850" s="258">
        <v>3874.3636041301797</v>
      </c>
      <c r="AJ2850" s="258">
        <v>3846.6145299824866</v>
      </c>
      <c r="AK2850" s="276">
        <v>1.0067036194667591</v>
      </c>
      <c r="AL2850" s="93"/>
      <c r="AM2850" s="257">
        <v>3821</v>
      </c>
      <c r="AN2850" s="258">
        <v>3812.5381176276251</v>
      </c>
      <c r="AO2850" s="276">
        <v>0.99778542727757791</v>
      </c>
      <c r="AQ2850" s="280">
        <v>4024.2847441291115</v>
      </c>
      <c r="AR2850" s="281">
        <v>4056.4560870178689</v>
      </c>
    </row>
    <row r="2851" spans="1:44" x14ac:dyDescent="0.2">
      <c r="A2851" s="260" t="s">
        <v>8390</v>
      </c>
      <c r="B2851" s="261" t="s">
        <v>319</v>
      </c>
      <c r="C2851" s="261" t="s">
        <v>507</v>
      </c>
      <c r="D2851" s="262" t="s">
        <v>8884</v>
      </c>
      <c r="E2851" s="257">
        <v>84</v>
      </c>
      <c r="F2851" s="258">
        <v>190</v>
      </c>
      <c r="G2851" s="258">
        <v>564</v>
      </c>
      <c r="H2851" s="258">
        <v>351</v>
      </c>
      <c r="I2851" s="258">
        <v>117</v>
      </c>
      <c r="J2851" s="258">
        <v>50</v>
      </c>
      <c r="K2851" s="259">
        <v>21</v>
      </c>
      <c r="L2851" s="257">
        <v>93</v>
      </c>
      <c r="M2851" s="258">
        <v>176</v>
      </c>
      <c r="N2851" s="258">
        <v>586</v>
      </c>
      <c r="O2851" s="258">
        <v>358</v>
      </c>
      <c r="P2851" s="258">
        <v>93</v>
      </c>
      <c r="Q2851" s="258">
        <v>50</v>
      </c>
      <c r="R2851" s="259">
        <v>61</v>
      </c>
      <c r="S2851" s="267">
        <v>2794</v>
      </c>
      <c r="T2851" s="90"/>
      <c r="U2851" s="260">
        <v>29</v>
      </c>
      <c r="V2851" s="273">
        <v>110.583377706571</v>
      </c>
      <c r="W2851" s="273">
        <v>114.16284896206101</v>
      </c>
      <c r="X2851" s="274">
        <v>1.1953814220000001</v>
      </c>
      <c r="Z2851" s="257">
        <v>6967.21</v>
      </c>
      <c r="AA2851" s="258">
        <v>2697.6707743377201</v>
      </c>
      <c r="AB2851" s="276">
        <v>0.96552282546088763</v>
      </c>
      <c r="AC2851" s="92"/>
      <c r="AD2851" s="257">
        <v>290653.79951207002</v>
      </c>
      <c r="AE2851" s="258">
        <v>2947.2268745229021</v>
      </c>
      <c r="AF2851" s="276">
        <v>1.0548414010461353</v>
      </c>
      <c r="AG2851" s="93"/>
      <c r="AH2851" s="257">
        <v>3339.8956930680001</v>
      </c>
      <c r="AI2851" s="258">
        <v>2833.0206516460935</v>
      </c>
      <c r="AJ2851" s="258">
        <v>2812.7299127901251</v>
      </c>
      <c r="AK2851" s="276">
        <v>1.0067036194667591</v>
      </c>
      <c r="AL2851" s="93"/>
      <c r="AM2851" s="257">
        <v>2806.47</v>
      </c>
      <c r="AN2851" s="258">
        <v>2800.2548680917039</v>
      </c>
      <c r="AO2851" s="276">
        <v>1.0022386786298152</v>
      </c>
      <c r="AQ2851" s="280">
        <v>2871.1038599965818</v>
      </c>
      <c r="AR2851" s="281">
        <v>2894.0563279808457</v>
      </c>
    </row>
    <row r="2852" spans="1:44" x14ac:dyDescent="0.2">
      <c r="A2852" s="260" t="s">
        <v>8390</v>
      </c>
      <c r="B2852" s="261" t="s">
        <v>377</v>
      </c>
      <c r="C2852" s="261" t="s">
        <v>427</v>
      </c>
      <c r="D2852" s="262" t="s">
        <v>8807</v>
      </c>
      <c r="E2852" s="257">
        <v>182</v>
      </c>
      <c r="F2852" s="258">
        <v>310</v>
      </c>
      <c r="G2852" s="258">
        <v>2049</v>
      </c>
      <c r="H2852" s="258">
        <v>597</v>
      </c>
      <c r="I2852" s="258">
        <v>66</v>
      </c>
      <c r="J2852" s="258">
        <v>28</v>
      </c>
      <c r="K2852" s="259">
        <v>6</v>
      </c>
      <c r="L2852" s="257">
        <v>160</v>
      </c>
      <c r="M2852" s="258">
        <v>266</v>
      </c>
      <c r="N2852" s="258">
        <v>1104</v>
      </c>
      <c r="O2852" s="258">
        <v>430</v>
      </c>
      <c r="P2852" s="258">
        <v>51</v>
      </c>
      <c r="Q2852" s="258">
        <v>38</v>
      </c>
      <c r="R2852" s="259">
        <v>11</v>
      </c>
      <c r="S2852" s="267">
        <v>5298</v>
      </c>
      <c r="T2852" s="90"/>
      <c r="U2852" s="260">
        <v>1</v>
      </c>
      <c r="V2852" s="273">
        <v>131.91504877571501</v>
      </c>
      <c r="W2852" s="273">
        <v>156.49320498301199</v>
      </c>
      <c r="X2852" s="274">
        <v>1.1899325380000001</v>
      </c>
      <c r="Z2852" s="257">
        <v>10177.609999999999</v>
      </c>
      <c r="AA2852" s="258">
        <v>3940.722477090158</v>
      </c>
      <c r="AB2852" s="276">
        <v>0.74381322708383502</v>
      </c>
      <c r="AC2852" s="92"/>
      <c r="AD2852" s="257">
        <v>633750.71336524712</v>
      </c>
      <c r="AE2852" s="258">
        <v>6426.2264498646337</v>
      </c>
      <c r="AF2852" s="276">
        <v>1.2129532747951366</v>
      </c>
      <c r="AG2852" s="93"/>
      <c r="AH2852" s="257">
        <v>6304.2625863240009</v>
      </c>
      <c r="AI2852" s="258">
        <v>5347.5041563497343</v>
      </c>
      <c r="AJ2852" s="258">
        <v>5321.7619950478729</v>
      </c>
      <c r="AK2852" s="276">
        <v>1.0044850877780054</v>
      </c>
      <c r="AL2852" s="93"/>
      <c r="AM2852" s="257">
        <v>5298.43</v>
      </c>
      <c r="AN2852" s="258">
        <v>5286.6962414503369</v>
      </c>
      <c r="AO2852" s="276">
        <v>0.99786641023977674</v>
      </c>
      <c r="AQ2852" s="280">
        <v>4791.1064471951995</v>
      </c>
      <c r="AR2852" s="281">
        <v>4829.4079934647862</v>
      </c>
    </row>
    <row r="2853" spans="1:44" x14ac:dyDescent="0.2">
      <c r="A2853" s="260" t="s">
        <v>8390</v>
      </c>
      <c r="B2853" s="261" t="s">
        <v>319</v>
      </c>
      <c r="C2853" s="261" t="s">
        <v>508</v>
      </c>
      <c r="D2853" s="262" t="s">
        <v>8885</v>
      </c>
      <c r="E2853" s="257">
        <v>284</v>
      </c>
      <c r="F2853" s="258">
        <v>545</v>
      </c>
      <c r="G2853" s="258">
        <v>1382</v>
      </c>
      <c r="H2853" s="258">
        <v>330</v>
      </c>
      <c r="I2853" s="258">
        <v>48</v>
      </c>
      <c r="J2853" s="258">
        <v>49</v>
      </c>
      <c r="K2853" s="259">
        <v>28</v>
      </c>
      <c r="L2853" s="257">
        <v>263</v>
      </c>
      <c r="M2853" s="258">
        <v>545</v>
      </c>
      <c r="N2853" s="258">
        <v>1267</v>
      </c>
      <c r="O2853" s="258">
        <v>281</v>
      </c>
      <c r="P2853" s="258">
        <v>81</v>
      </c>
      <c r="Q2853" s="258">
        <v>75</v>
      </c>
      <c r="R2853" s="259">
        <v>17</v>
      </c>
      <c r="S2853" s="267">
        <v>5195</v>
      </c>
      <c r="T2853" s="90"/>
      <c r="U2853" s="260">
        <v>0</v>
      </c>
      <c r="V2853" s="273">
        <v>139.67624479716</v>
      </c>
      <c r="W2853" s="273">
        <v>153.62495186753901</v>
      </c>
      <c r="X2853" s="274">
        <v>1.1953814220000001</v>
      </c>
      <c r="Z2853" s="257">
        <v>10699.14</v>
      </c>
      <c r="AA2853" s="258">
        <v>4142.6564275438341</v>
      </c>
      <c r="AB2853" s="276">
        <v>0.79743145862248976</v>
      </c>
      <c r="AC2853" s="92"/>
      <c r="AD2853" s="257">
        <v>628431.33117660705</v>
      </c>
      <c r="AE2853" s="258">
        <v>6372.2879630169246</v>
      </c>
      <c r="AF2853" s="276">
        <v>1.2266194346519586</v>
      </c>
      <c r="AG2853" s="93"/>
      <c r="AH2853" s="257">
        <v>6210.0064872900002</v>
      </c>
      <c r="AI2853" s="258">
        <v>5267.5527148537776</v>
      </c>
      <c r="AJ2853" s="258">
        <v>5229.8253031298136</v>
      </c>
      <c r="AK2853" s="276">
        <v>1.0067036194667591</v>
      </c>
      <c r="AL2853" s="93"/>
      <c r="AM2853" s="257">
        <v>5195</v>
      </c>
      <c r="AN2853" s="258">
        <v>5183.4952947070169</v>
      </c>
      <c r="AO2853" s="276">
        <v>0.9977854272775778</v>
      </c>
      <c r="AQ2853" s="280">
        <v>5104.1983718982247</v>
      </c>
      <c r="AR2853" s="281">
        <v>5145.002869202779</v>
      </c>
    </row>
    <row r="2854" spans="1:44" x14ac:dyDescent="0.2">
      <c r="A2854" s="260" t="s">
        <v>8390</v>
      </c>
      <c r="B2854" s="261" t="s">
        <v>319</v>
      </c>
      <c r="C2854" s="261" t="s">
        <v>371</v>
      </c>
      <c r="D2854" s="262" t="s">
        <v>8753</v>
      </c>
      <c r="E2854" s="257">
        <v>170</v>
      </c>
      <c r="F2854" s="258">
        <v>229</v>
      </c>
      <c r="G2854" s="258">
        <v>725</v>
      </c>
      <c r="H2854" s="258">
        <v>342</v>
      </c>
      <c r="I2854" s="258">
        <v>82</v>
      </c>
      <c r="J2854" s="258">
        <v>27</v>
      </c>
      <c r="K2854" s="259">
        <v>6</v>
      </c>
      <c r="L2854" s="257">
        <v>128</v>
      </c>
      <c r="M2854" s="258">
        <v>225</v>
      </c>
      <c r="N2854" s="258">
        <v>777</v>
      </c>
      <c r="O2854" s="258">
        <v>339</v>
      </c>
      <c r="P2854" s="258">
        <v>68</v>
      </c>
      <c r="Q2854" s="258">
        <v>45</v>
      </c>
      <c r="R2854" s="259">
        <v>21</v>
      </c>
      <c r="S2854" s="267">
        <v>3184</v>
      </c>
      <c r="T2854" s="90"/>
      <c r="U2854" s="260">
        <v>6</v>
      </c>
      <c r="V2854" s="273">
        <v>118.069686898707</v>
      </c>
      <c r="W2854" s="273">
        <v>117.921722728701</v>
      </c>
      <c r="X2854" s="274">
        <v>1.1960300989999999</v>
      </c>
      <c r="Z2854" s="257">
        <v>7226.8799999999992</v>
      </c>
      <c r="AA2854" s="258">
        <v>2798.213770741198</v>
      </c>
      <c r="AB2854" s="276">
        <v>0.87883598327298929</v>
      </c>
      <c r="AC2854" s="92"/>
      <c r="AD2854" s="257">
        <v>340283.14104899316</v>
      </c>
      <c r="AE2854" s="258">
        <v>3450.467944786019</v>
      </c>
      <c r="AF2854" s="276">
        <v>1.0836896811513879</v>
      </c>
      <c r="AG2854" s="93"/>
      <c r="AH2854" s="257">
        <v>3808.1598352159995</v>
      </c>
      <c r="AI2854" s="258">
        <v>3230.2192791014377</v>
      </c>
      <c r="AJ2854" s="258">
        <v>3206.1852539686902</v>
      </c>
      <c r="AK2854" s="276">
        <v>1.0069677305178046</v>
      </c>
      <c r="AL2854" s="93"/>
      <c r="AM2854" s="257">
        <v>3186.58</v>
      </c>
      <c r="AN2854" s="258">
        <v>3179.5230868541839</v>
      </c>
      <c r="AO2854" s="276">
        <v>0.99859393431349996</v>
      </c>
      <c r="AQ2854" s="280">
        <v>3049.2308471567876</v>
      </c>
      <c r="AR2854" s="281">
        <v>3073.6073158631757</v>
      </c>
    </row>
    <row r="2855" spans="1:44" x14ac:dyDescent="0.2">
      <c r="A2855" s="260" t="s">
        <v>8390</v>
      </c>
      <c r="B2855" s="261" t="s">
        <v>319</v>
      </c>
      <c r="C2855" s="261" t="s">
        <v>509</v>
      </c>
      <c r="D2855" s="262" t="s">
        <v>8886</v>
      </c>
      <c r="E2855" s="257">
        <v>56</v>
      </c>
      <c r="F2855" s="258">
        <v>138</v>
      </c>
      <c r="G2855" s="258">
        <v>365</v>
      </c>
      <c r="H2855" s="258">
        <v>237</v>
      </c>
      <c r="I2855" s="258">
        <v>52</v>
      </c>
      <c r="J2855" s="258">
        <v>33</v>
      </c>
      <c r="K2855" s="259">
        <v>13</v>
      </c>
      <c r="L2855" s="257">
        <v>58</v>
      </c>
      <c r="M2855" s="258">
        <v>135</v>
      </c>
      <c r="N2855" s="258">
        <v>333</v>
      </c>
      <c r="O2855" s="258">
        <v>151</v>
      </c>
      <c r="P2855" s="258">
        <v>47</v>
      </c>
      <c r="Q2855" s="258">
        <v>46</v>
      </c>
      <c r="R2855" s="259">
        <v>13</v>
      </c>
      <c r="S2855" s="267">
        <v>1677</v>
      </c>
      <c r="T2855" s="90"/>
      <c r="U2855" s="260">
        <v>0</v>
      </c>
      <c r="V2855" s="273">
        <v>143.34908842041099</v>
      </c>
      <c r="W2855" s="273">
        <v>162.63208109719699</v>
      </c>
      <c r="X2855" s="274">
        <v>1.1899325380000001</v>
      </c>
      <c r="Z2855" s="257">
        <v>3940.860000000001</v>
      </c>
      <c r="AA2855" s="258">
        <v>1525.8823614842313</v>
      </c>
      <c r="AB2855" s="276">
        <v>0.90988811060478914</v>
      </c>
      <c r="AC2855" s="92"/>
      <c r="AD2855" s="257">
        <v>208048.93185754062</v>
      </c>
      <c r="AE2855" s="258">
        <v>2109.6142703645082</v>
      </c>
      <c r="AF2855" s="276">
        <v>1.2579691534672082</v>
      </c>
      <c r="AG2855" s="93"/>
      <c r="AH2855" s="257">
        <v>1995.516866226</v>
      </c>
      <c r="AI2855" s="258">
        <v>1692.669775424406</v>
      </c>
      <c r="AJ2855" s="258">
        <v>1684.5214922037148</v>
      </c>
      <c r="AK2855" s="276">
        <v>1.0044850877780054</v>
      </c>
      <c r="AL2855" s="93"/>
      <c r="AM2855" s="257">
        <v>1677</v>
      </c>
      <c r="AN2855" s="258">
        <v>1673.2861615444981</v>
      </c>
      <c r="AO2855" s="276">
        <v>0.99778542727757791</v>
      </c>
      <c r="AQ2855" s="280">
        <v>1923.8521599382141</v>
      </c>
      <c r="AR2855" s="281">
        <v>1939.2320128661022</v>
      </c>
    </row>
    <row r="2856" spans="1:44" x14ac:dyDescent="0.2">
      <c r="A2856" s="260" t="s">
        <v>8390</v>
      </c>
      <c r="B2856" s="261" t="s">
        <v>317</v>
      </c>
      <c r="C2856" s="261" t="s">
        <v>428</v>
      </c>
      <c r="D2856" s="262" t="s">
        <v>8808</v>
      </c>
      <c r="E2856" s="257">
        <v>133</v>
      </c>
      <c r="F2856" s="258">
        <v>249</v>
      </c>
      <c r="G2856" s="258">
        <v>847</v>
      </c>
      <c r="H2856" s="258">
        <v>390</v>
      </c>
      <c r="I2856" s="258">
        <v>98</v>
      </c>
      <c r="J2856" s="258">
        <v>62</v>
      </c>
      <c r="K2856" s="259">
        <v>18</v>
      </c>
      <c r="L2856" s="257">
        <v>134</v>
      </c>
      <c r="M2856" s="258">
        <v>208</v>
      </c>
      <c r="N2856" s="258">
        <v>821</v>
      </c>
      <c r="O2856" s="258">
        <v>373</v>
      </c>
      <c r="P2856" s="258">
        <v>105</v>
      </c>
      <c r="Q2856" s="258">
        <v>79</v>
      </c>
      <c r="R2856" s="259">
        <v>31</v>
      </c>
      <c r="S2856" s="267">
        <v>3548</v>
      </c>
      <c r="T2856" s="90"/>
      <c r="U2856" s="260">
        <v>0</v>
      </c>
      <c r="V2856" s="273">
        <v>105.226702065609</v>
      </c>
      <c r="W2856" s="273">
        <v>110.94077834179301</v>
      </c>
      <c r="X2856" s="274">
        <v>1.1960300989999999</v>
      </c>
      <c r="Z2856" s="257">
        <v>8359.56</v>
      </c>
      <c r="AA2856" s="258">
        <v>3236.7821119677219</v>
      </c>
      <c r="AB2856" s="276">
        <v>0.91228357158053042</v>
      </c>
      <c r="AC2856" s="92"/>
      <c r="AD2856" s="257">
        <v>361420.894148611</v>
      </c>
      <c r="AE2856" s="258">
        <v>3664.8045683113428</v>
      </c>
      <c r="AF2856" s="276">
        <v>1.0329212424778305</v>
      </c>
      <c r="AG2856" s="93"/>
      <c r="AH2856" s="257">
        <v>4243.5147912519997</v>
      </c>
      <c r="AI2856" s="258">
        <v>3599.5031414107725</v>
      </c>
      <c r="AJ2856" s="258">
        <v>3572.7215078771706</v>
      </c>
      <c r="AK2856" s="276">
        <v>1.0069677305178046</v>
      </c>
      <c r="AL2856" s="93"/>
      <c r="AM2856" s="257">
        <v>3548</v>
      </c>
      <c r="AN2856" s="258">
        <v>3540.1426959808464</v>
      </c>
      <c r="AO2856" s="276">
        <v>0.99778542727757791</v>
      </c>
      <c r="AQ2856" s="280">
        <v>3359.180838487016</v>
      </c>
      <c r="AR2856" s="281">
        <v>3386.0351406677869</v>
      </c>
    </row>
    <row r="2857" spans="1:44" x14ac:dyDescent="0.2">
      <c r="A2857" s="260" t="s">
        <v>8390</v>
      </c>
      <c r="B2857" s="261" t="s">
        <v>317</v>
      </c>
      <c r="C2857" s="261" t="s">
        <v>429</v>
      </c>
      <c r="D2857" s="262" t="s">
        <v>8809</v>
      </c>
      <c r="E2857" s="257">
        <v>232</v>
      </c>
      <c r="F2857" s="258">
        <v>476</v>
      </c>
      <c r="G2857" s="258">
        <v>1358</v>
      </c>
      <c r="H2857" s="258">
        <v>304</v>
      </c>
      <c r="I2857" s="258">
        <v>51</v>
      </c>
      <c r="J2857" s="258">
        <v>44</v>
      </c>
      <c r="K2857" s="259">
        <v>7</v>
      </c>
      <c r="L2857" s="257">
        <v>231</v>
      </c>
      <c r="M2857" s="258">
        <v>440</v>
      </c>
      <c r="N2857" s="258">
        <v>1033</v>
      </c>
      <c r="O2857" s="258">
        <v>259</v>
      </c>
      <c r="P2857" s="258">
        <v>57</v>
      </c>
      <c r="Q2857" s="258">
        <v>43</v>
      </c>
      <c r="R2857" s="259">
        <v>14</v>
      </c>
      <c r="S2857" s="267">
        <v>4549</v>
      </c>
      <c r="T2857" s="90"/>
      <c r="U2857" s="260">
        <v>1</v>
      </c>
      <c r="V2857" s="273">
        <v>138.74040443716601</v>
      </c>
      <c r="W2857" s="273">
        <v>146.61793800835301</v>
      </c>
      <c r="X2857" s="274">
        <v>1.1899325380000001</v>
      </c>
      <c r="Z2857" s="257">
        <v>9035.4299999999985</v>
      </c>
      <c r="AA2857" s="258">
        <v>3498.4757807751257</v>
      </c>
      <c r="AB2857" s="276">
        <v>0.76906480122557175</v>
      </c>
      <c r="AC2857" s="92"/>
      <c r="AD2857" s="257">
        <v>541627.22915876564</v>
      </c>
      <c r="AE2857" s="258">
        <v>5492.0951607370916</v>
      </c>
      <c r="AF2857" s="276">
        <v>1.207319226365595</v>
      </c>
      <c r="AG2857" s="93"/>
      <c r="AH2857" s="257">
        <v>5413.0031153620002</v>
      </c>
      <c r="AI2857" s="258">
        <v>4591.5055506294711</v>
      </c>
      <c r="AJ2857" s="258">
        <v>4569.4026643021461</v>
      </c>
      <c r="AK2857" s="276">
        <v>1.0044850877780054</v>
      </c>
      <c r="AL2857" s="93"/>
      <c r="AM2857" s="257">
        <v>4549.43</v>
      </c>
      <c r="AN2857" s="258">
        <v>4539.3549564194309</v>
      </c>
      <c r="AO2857" s="276">
        <v>0.9978797442117896</v>
      </c>
      <c r="AQ2857" s="280">
        <v>4233.7254300956138</v>
      </c>
      <c r="AR2857" s="281">
        <v>4267.5711048349976</v>
      </c>
    </row>
    <row r="2858" spans="1:44" x14ac:dyDescent="0.2">
      <c r="A2858" s="260" t="s">
        <v>8390</v>
      </c>
      <c r="B2858" s="261" t="s">
        <v>319</v>
      </c>
      <c r="C2858" s="261" t="s">
        <v>510</v>
      </c>
      <c r="D2858" s="262" t="s">
        <v>8887</v>
      </c>
      <c r="E2858" s="257">
        <v>210</v>
      </c>
      <c r="F2858" s="258">
        <v>315</v>
      </c>
      <c r="G2858" s="258">
        <v>1167</v>
      </c>
      <c r="H2858" s="258">
        <v>465</v>
      </c>
      <c r="I2858" s="258">
        <v>121</v>
      </c>
      <c r="J2858" s="258">
        <v>74</v>
      </c>
      <c r="K2858" s="259">
        <v>24</v>
      </c>
      <c r="L2858" s="257">
        <v>183</v>
      </c>
      <c r="M2858" s="258">
        <v>293</v>
      </c>
      <c r="N2858" s="258">
        <v>1104</v>
      </c>
      <c r="O2858" s="258">
        <v>355</v>
      </c>
      <c r="P2858" s="258">
        <v>105</v>
      </c>
      <c r="Q2858" s="258">
        <v>88</v>
      </c>
      <c r="R2858" s="259">
        <v>35</v>
      </c>
      <c r="S2858" s="267">
        <v>4539</v>
      </c>
      <c r="T2858" s="90"/>
      <c r="U2858" s="260">
        <v>40</v>
      </c>
      <c r="V2858" s="273">
        <v>121.568571293836</v>
      </c>
      <c r="W2858" s="273">
        <v>124.977067254685</v>
      </c>
      <c r="X2858" s="274">
        <v>1.1960300989999999</v>
      </c>
      <c r="Z2858" s="257">
        <v>10334.58</v>
      </c>
      <c r="AA2858" s="258">
        <v>4001.5005190104953</v>
      </c>
      <c r="AB2858" s="276">
        <v>0.88158196056631311</v>
      </c>
      <c r="AC2858" s="92"/>
      <c r="AD2858" s="257">
        <v>496825.33587534778</v>
      </c>
      <c r="AE2858" s="258">
        <v>5037.804371708844</v>
      </c>
      <c r="AF2858" s="276">
        <v>1.1098930098499327</v>
      </c>
      <c r="AG2858" s="93"/>
      <c r="AH2858" s="257">
        <v>5428.7806193609995</v>
      </c>
      <c r="AI2858" s="258">
        <v>4604.8886017089899</v>
      </c>
      <c r="AJ2858" s="258">
        <v>4570.6265288203158</v>
      </c>
      <c r="AK2858" s="276">
        <v>1.0069677305178049</v>
      </c>
      <c r="AL2858" s="93"/>
      <c r="AM2858" s="257">
        <v>4556.2</v>
      </c>
      <c r="AN2858" s="258">
        <v>4546.109963762101</v>
      </c>
      <c r="AO2858" s="276">
        <v>1.0015664163388633</v>
      </c>
      <c r="AQ2858" s="280">
        <v>4479.1881009217932</v>
      </c>
      <c r="AR2858" s="281">
        <v>4514.9960780954325</v>
      </c>
    </row>
    <row r="2859" spans="1:44" x14ac:dyDescent="0.2">
      <c r="A2859" s="260" t="s">
        <v>8390</v>
      </c>
      <c r="B2859" s="261" t="s">
        <v>319</v>
      </c>
      <c r="C2859" s="261" t="s">
        <v>511</v>
      </c>
      <c r="D2859" s="262" t="s">
        <v>8888</v>
      </c>
      <c r="E2859" s="257">
        <v>41</v>
      </c>
      <c r="F2859" s="258">
        <v>71</v>
      </c>
      <c r="G2859" s="258">
        <v>334</v>
      </c>
      <c r="H2859" s="258">
        <v>277</v>
      </c>
      <c r="I2859" s="258">
        <v>125</v>
      </c>
      <c r="J2859" s="258">
        <v>69</v>
      </c>
      <c r="K2859" s="259">
        <v>13</v>
      </c>
      <c r="L2859" s="257">
        <v>30</v>
      </c>
      <c r="M2859" s="258">
        <v>106</v>
      </c>
      <c r="N2859" s="258">
        <v>266</v>
      </c>
      <c r="O2859" s="258">
        <v>234</v>
      </c>
      <c r="P2859" s="258">
        <v>115</v>
      </c>
      <c r="Q2859" s="258">
        <v>92</v>
      </c>
      <c r="R2859" s="259">
        <v>29</v>
      </c>
      <c r="S2859" s="267">
        <v>1802</v>
      </c>
      <c r="T2859" s="90"/>
      <c r="U2859" s="260">
        <v>0</v>
      </c>
      <c r="V2859" s="273">
        <v>82.2384894034425</v>
      </c>
      <c r="W2859" s="273">
        <v>82.729039422542996</v>
      </c>
      <c r="X2859" s="274">
        <v>1.136777618</v>
      </c>
      <c r="Z2859" s="257">
        <v>5126.2699999999995</v>
      </c>
      <c r="AA2859" s="258">
        <v>1984.8675094283399</v>
      </c>
      <c r="AB2859" s="276">
        <v>1.1014803048991897</v>
      </c>
      <c r="AC2859" s="92"/>
      <c r="AD2859" s="257">
        <v>160708.32260426527</v>
      </c>
      <c r="AE2859" s="258">
        <v>1629.5809245704284</v>
      </c>
      <c r="AF2859" s="276">
        <v>0.90431793816338979</v>
      </c>
      <c r="AG2859" s="93"/>
      <c r="AH2859" s="257">
        <v>2048.4732676359999</v>
      </c>
      <c r="AI2859" s="258">
        <v>1737.5893156192608</v>
      </c>
      <c r="AJ2859" s="258">
        <v>1771.0828714972454</v>
      </c>
      <c r="AK2859" s="276">
        <v>0.98284288096406514</v>
      </c>
      <c r="AL2859" s="93"/>
      <c r="AM2859" s="257">
        <v>1802</v>
      </c>
      <c r="AN2859" s="258">
        <v>1798.0093399541954</v>
      </c>
      <c r="AO2859" s="276">
        <v>0.99778542727757791</v>
      </c>
      <c r="AQ2859" s="280">
        <v>1760.2482508808066</v>
      </c>
      <c r="AR2859" s="281">
        <v>1774.3202049419692</v>
      </c>
    </row>
    <row r="2860" spans="1:44" x14ac:dyDescent="0.2">
      <c r="A2860" s="260" t="s">
        <v>8390</v>
      </c>
      <c r="B2860" s="261" t="s">
        <v>319</v>
      </c>
      <c r="C2860" s="261" t="s">
        <v>512</v>
      </c>
      <c r="D2860" s="262" t="s">
        <v>8889</v>
      </c>
      <c r="E2860" s="257">
        <v>217</v>
      </c>
      <c r="F2860" s="258">
        <v>464</v>
      </c>
      <c r="G2860" s="258">
        <v>1465</v>
      </c>
      <c r="H2860" s="258">
        <v>393</v>
      </c>
      <c r="I2860" s="258">
        <v>75</v>
      </c>
      <c r="J2860" s="258">
        <v>29</v>
      </c>
      <c r="K2860" s="259">
        <v>5</v>
      </c>
      <c r="L2860" s="257">
        <v>214</v>
      </c>
      <c r="M2860" s="258">
        <v>423</v>
      </c>
      <c r="N2860" s="258">
        <v>1011</v>
      </c>
      <c r="O2860" s="258">
        <v>261</v>
      </c>
      <c r="P2860" s="258">
        <v>51</v>
      </c>
      <c r="Q2860" s="258">
        <v>48</v>
      </c>
      <c r="R2860" s="259">
        <v>6</v>
      </c>
      <c r="S2860" s="267">
        <v>4662</v>
      </c>
      <c r="T2860" s="90"/>
      <c r="U2860" s="260">
        <v>0</v>
      </c>
      <c r="V2860" s="273">
        <v>140.43983050118601</v>
      </c>
      <c r="W2860" s="273">
        <v>155.812741312741</v>
      </c>
      <c r="X2860" s="274">
        <v>1.1953814220000001</v>
      </c>
      <c r="Z2860" s="257">
        <v>9093.8599999999988</v>
      </c>
      <c r="AA2860" s="258">
        <v>3521.0996005458164</v>
      </c>
      <c r="AB2860" s="276">
        <v>0.75527661959369718</v>
      </c>
      <c r="AC2860" s="92"/>
      <c r="AD2860" s="257">
        <v>567299.60225036321</v>
      </c>
      <c r="AE2860" s="258">
        <v>5752.4127895977899</v>
      </c>
      <c r="AF2860" s="276">
        <v>1.2338937772625032</v>
      </c>
      <c r="AG2860" s="93"/>
      <c r="AH2860" s="257">
        <v>5572.8681893640005</v>
      </c>
      <c r="AI2860" s="258">
        <v>4727.1089040708976</v>
      </c>
      <c r="AJ2860" s="258">
        <v>4693.2522739540309</v>
      </c>
      <c r="AK2860" s="276">
        <v>1.0067036194667591</v>
      </c>
      <c r="AL2860" s="93"/>
      <c r="AM2860" s="257">
        <v>4662</v>
      </c>
      <c r="AN2860" s="258">
        <v>4651.6756619680682</v>
      </c>
      <c r="AO2860" s="276">
        <v>0.99778542727757791</v>
      </c>
      <c r="AQ2860" s="280">
        <v>4364.1017816628664</v>
      </c>
      <c r="AR2860" s="281">
        <v>4398.9897241783992</v>
      </c>
    </row>
    <row r="2861" spans="1:44" x14ac:dyDescent="0.2">
      <c r="A2861" s="260" t="s">
        <v>8390</v>
      </c>
      <c r="B2861" s="261" t="s">
        <v>319</v>
      </c>
      <c r="C2861" s="261" t="s">
        <v>513</v>
      </c>
      <c r="D2861" s="262" t="s">
        <v>8890</v>
      </c>
      <c r="E2861" s="257">
        <v>63</v>
      </c>
      <c r="F2861" s="258">
        <v>143</v>
      </c>
      <c r="G2861" s="258">
        <v>388</v>
      </c>
      <c r="H2861" s="258">
        <v>238</v>
      </c>
      <c r="I2861" s="258">
        <v>77</v>
      </c>
      <c r="J2861" s="258">
        <v>41</v>
      </c>
      <c r="K2861" s="259">
        <v>12</v>
      </c>
      <c r="L2861" s="257">
        <v>84</v>
      </c>
      <c r="M2861" s="258">
        <v>109</v>
      </c>
      <c r="N2861" s="258">
        <v>379</v>
      </c>
      <c r="O2861" s="258">
        <v>194</v>
      </c>
      <c r="P2861" s="258">
        <v>80</v>
      </c>
      <c r="Q2861" s="258">
        <v>51</v>
      </c>
      <c r="R2861" s="259">
        <v>33</v>
      </c>
      <c r="S2861" s="267">
        <v>1892</v>
      </c>
      <c r="T2861" s="90"/>
      <c r="U2861" s="260">
        <v>20</v>
      </c>
      <c r="V2861" s="273">
        <v>89.7188138671617</v>
      </c>
      <c r="W2861" s="273">
        <v>79.697674418604606</v>
      </c>
      <c r="X2861" s="274">
        <v>1.137137855</v>
      </c>
      <c r="Z2861" s="257">
        <v>4785.9400000000005</v>
      </c>
      <c r="AA2861" s="258">
        <v>1853.0933423470613</v>
      </c>
      <c r="AB2861" s="276">
        <v>0.97943622745616343</v>
      </c>
      <c r="AC2861" s="92"/>
      <c r="AD2861" s="257">
        <v>171072.91759274632</v>
      </c>
      <c r="AE2861" s="258">
        <v>1734.6778231655153</v>
      </c>
      <c r="AF2861" s="276">
        <v>0.91684874374498693</v>
      </c>
      <c r="AG2861" s="93"/>
      <c r="AH2861" s="257">
        <v>2151.4648216599999</v>
      </c>
      <c r="AI2861" s="258">
        <v>1824.9504868380816</v>
      </c>
      <c r="AJ2861" s="258">
        <v>1859.8162336822793</v>
      </c>
      <c r="AK2861" s="276">
        <v>0.98298955268619415</v>
      </c>
      <c r="AL2861" s="93"/>
      <c r="AM2861" s="257">
        <v>1900.6</v>
      </c>
      <c r="AN2861" s="258">
        <v>1896.3909830837642</v>
      </c>
      <c r="AO2861" s="276">
        <v>1.0023208155833849</v>
      </c>
      <c r="AQ2861" s="280">
        <v>1673.9814525149943</v>
      </c>
      <c r="AR2861" s="281">
        <v>1687.3637638379807</v>
      </c>
    </row>
    <row r="2862" spans="1:44" x14ac:dyDescent="0.2">
      <c r="A2862" s="260" t="s">
        <v>8390</v>
      </c>
      <c r="B2862" s="261" t="s">
        <v>319</v>
      </c>
      <c r="C2862" s="261" t="s">
        <v>514</v>
      </c>
      <c r="D2862" s="262" t="s">
        <v>8891</v>
      </c>
      <c r="E2862" s="257">
        <v>90</v>
      </c>
      <c r="F2862" s="258">
        <v>176</v>
      </c>
      <c r="G2862" s="258">
        <v>545</v>
      </c>
      <c r="H2862" s="258">
        <v>239</v>
      </c>
      <c r="I2862" s="258">
        <v>62</v>
      </c>
      <c r="J2862" s="258">
        <v>32</v>
      </c>
      <c r="K2862" s="259">
        <v>17</v>
      </c>
      <c r="L2862" s="257">
        <v>97</v>
      </c>
      <c r="M2862" s="258">
        <v>146</v>
      </c>
      <c r="N2862" s="258">
        <v>482</v>
      </c>
      <c r="O2862" s="258">
        <v>225</v>
      </c>
      <c r="P2862" s="258">
        <v>53</v>
      </c>
      <c r="Q2862" s="258">
        <v>46</v>
      </c>
      <c r="R2862" s="259">
        <v>63</v>
      </c>
      <c r="S2862" s="267">
        <v>2273</v>
      </c>
      <c r="T2862" s="90"/>
      <c r="U2862" s="260">
        <v>40</v>
      </c>
      <c r="V2862" s="273">
        <v>124.69322097799299</v>
      </c>
      <c r="W2862" s="273">
        <v>130.74835019797601</v>
      </c>
      <c r="X2862" s="274">
        <v>1.1953814220000001</v>
      </c>
      <c r="Z2862" s="257">
        <v>5456.66</v>
      </c>
      <c r="AA2862" s="258">
        <v>2112.7929555012215</v>
      </c>
      <c r="AB2862" s="276">
        <v>0.92951735833753701</v>
      </c>
      <c r="AC2862" s="92"/>
      <c r="AD2862" s="257">
        <v>253756.38813854955</v>
      </c>
      <c r="AE2862" s="258">
        <v>2573.0874599240892</v>
      </c>
      <c r="AF2862" s="276">
        <v>1.1320226396498412</v>
      </c>
      <c r="AG2862" s="93"/>
      <c r="AH2862" s="257">
        <v>2717.101972206</v>
      </c>
      <c r="AI2862" s="258">
        <v>2304.7444313498818</v>
      </c>
      <c r="AJ2862" s="258">
        <v>2288.2373270479429</v>
      </c>
      <c r="AK2862" s="276">
        <v>1.0067036194667589</v>
      </c>
      <c r="AL2862" s="93"/>
      <c r="AM2862" s="257">
        <v>2290.1999999999998</v>
      </c>
      <c r="AN2862" s="258">
        <v>2285.1281855511088</v>
      </c>
      <c r="AO2862" s="276">
        <v>1.0053357613511258</v>
      </c>
      <c r="AQ2862" s="280">
        <v>2420.6099498490667</v>
      </c>
      <c r="AR2862" s="281">
        <v>2439.9610339914452</v>
      </c>
    </row>
    <row r="2863" spans="1:44" x14ac:dyDescent="0.2">
      <c r="A2863" s="260" t="s">
        <v>8390</v>
      </c>
      <c r="B2863" s="261" t="s">
        <v>319</v>
      </c>
      <c r="C2863" s="261" t="s">
        <v>515</v>
      </c>
      <c r="D2863" s="262" t="s">
        <v>8892</v>
      </c>
      <c r="E2863" s="257">
        <v>125</v>
      </c>
      <c r="F2863" s="258">
        <v>230</v>
      </c>
      <c r="G2863" s="258">
        <v>736</v>
      </c>
      <c r="H2863" s="258">
        <v>207</v>
      </c>
      <c r="I2863" s="258">
        <v>52</v>
      </c>
      <c r="J2863" s="258">
        <v>32</v>
      </c>
      <c r="K2863" s="259">
        <v>8</v>
      </c>
      <c r="L2863" s="257">
        <v>120</v>
      </c>
      <c r="M2863" s="258">
        <v>223</v>
      </c>
      <c r="N2863" s="258">
        <v>597</v>
      </c>
      <c r="O2863" s="258">
        <v>177</v>
      </c>
      <c r="P2863" s="258">
        <v>55</v>
      </c>
      <c r="Q2863" s="258">
        <v>32</v>
      </c>
      <c r="R2863" s="259">
        <v>2</v>
      </c>
      <c r="S2863" s="267">
        <v>2596</v>
      </c>
      <c r="T2863" s="90"/>
      <c r="U2863" s="260">
        <v>0</v>
      </c>
      <c r="V2863" s="273">
        <v>139.89288513309401</v>
      </c>
      <c r="W2863" s="273">
        <v>138.96608863198401</v>
      </c>
      <c r="X2863" s="274">
        <v>1.1899325380000001</v>
      </c>
      <c r="Z2863" s="257">
        <v>5439.71</v>
      </c>
      <c r="AA2863" s="258">
        <v>2106.229995632777</v>
      </c>
      <c r="AB2863" s="276">
        <v>0.81133667012048416</v>
      </c>
      <c r="AC2863" s="92"/>
      <c r="AD2863" s="257">
        <v>305171.32129985362</v>
      </c>
      <c r="AE2863" s="258">
        <v>3094.4344129629794</v>
      </c>
      <c r="AF2863" s="276">
        <v>1.1920009294926732</v>
      </c>
      <c r="AG2863" s="93"/>
      <c r="AH2863" s="257">
        <v>3089.0648686480004</v>
      </c>
      <c r="AI2863" s="258">
        <v>2620.2568497327125</v>
      </c>
      <c r="AJ2863" s="258">
        <v>2607.6432878717023</v>
      </c>
      <c r="AK2863" s="276">
        <v>1.0044850877780056</v>
      </c>
      <c r="AL2863" s="93"/>
      <c r="AM2863" s="257">
        <v>2596</v>
      </c>
      <c r="AN2863" s="258">
        <v>2590.2509692125923</v>
      </c>
      <c r="AO2863" s="276">
        <v>0.99778542727757791</v>
      </c>
      <c r="AQ2863" s="280">
        <v>2516.3035945011475</v>
      </c>
      <c r="AR2863" s="281">
        <v>2536.4196824268365</v>
      </c>
    </row>
    <row r="2864" spans="1:44" x14ac:dyDescent="0.2">
      <c r="A2864" s="260" t="s">
        <v>8390</v>
      </c>
      <c r="B2864" s="261" t="s">
        <v>319</v>
      </c>
      <c r="C2864" s="261" t="s">
        <v>516</v>
      </c>
      <c r="D2864" s="262" t="s">
        <v>8893</v>
      </c>
      <c r="E2864" s="257">
        <v>23</v>
      </c>
      <c r="F2864" s="258">
        <v>50</v>
      </c>
      <c r="G2864" s="258">
        <v>243</v>
      </c>
      <c r="H2864" s="258">
        <v>174</v>
      </c>
      <c r="I2864" s="258">
        <v>30</v>
      </c>
      <c r="J2864" s="258">
        <v>19</v>
      </c>
      <c r="K2864" s="259">
        <v>5</v>
      </c>
      <c r="L2864" s="257">
        <v>28</v>
      </c>
      <c r="M2864" s="258">
        <v>39</v>
      </c>
      <c r="N2864" s="258">
        <v>211</v>
      </c>
      <c r="O2864" s="258">
        <v>165</v>
      </c>
      <c r="P2864" s="258">
        <v>31</v>
      </c>
      <c r="Q2864" s="258">
        <v>26</v>
      </c>
      <c r="R2864" s="259">
        <v>18</v>
      </c>
      <c r="S2864" s="267">
        <v>1062</v>
      </c>
      <c r="T2864" s="90"/>
      <c r="U2864" s="260">
        <v>16</v>
      </c>
      <c r="V2864" s="273">
        <v>113.399307359085</v>
      </c>
      <c r="W2864" s="273">
        <v>113.15645617342101</v>
      </c>
      <c r="X2864" s="274">
        <v>1.1953814220000001</v>
      </c>
      <c r="Z2864" s="257">
        <v>2633.1</v>
      </c>
      <c r="AA2864" s="258">
        <v>1019.523871952855</v>
      </c>
      <c r="AB2864" s="276">
        <v>0.96000364590664311</v>
      </c>
      <c r="AC2864" s="92"/>
      <c r="AD2864" s="257">
        <v>111005.49868463175</v>
      </c>
      <c r="AE2864" s="258">
        <v>1125.5947436172339</v>
      </c>
      <c r="AF2864" s="276">
        <v>1.059882056136755</v>
      </c>
      <c r="AG2864" s="93"/>
      <c r="AH2864" s="257">
        <v>1269.495070164</v>
      </c>
      <c r="AI2864" s="258">
        <v>1076.8317580702044</v>
      </c>
      <c r="AJ2864" s="258">
        <v>1069.119243873698</v>
      </c>
      <c r="AK2864" s="276">
        <v>1.0067036194667589</v>
      </c>
      <c r="AL2864" s="93"/>
      <c r="AM2864" s="257">
        <v>1068.8800000000001</v>
      </c>
      <c r="AN2864" s="258">
        <v>1066.5128875084577</v>
      </c>
      <c r="AO2864" s="276">
        <v>1.0042494232659676</v>
      </c>
      <c r="AQ2864" s="280">
        <v>1092.4414242878906</v>
      </c>
      <c r="AR2864" s="281">
        <v>1101.1747296778537</v>
      </c>
    </row>
    <row r="2865" spans="1:44" x14ac:dyDescent="0.2">
      <c r="A2865" s="260" t="s">
        <v>8390</v>
      </c>
      <c r="B2865" s="261" t="s">
        <v>317</v>
      </c>
      <c r="C2865" s="261" t="s">
        <v>372</v>
      </c>
      <c r="D2865" s="262" t="s">
        <v>8754</v>
      </c>
      <c r="E2865" s="257">
        <v>68</v>
      </c>
      <c r="F2865" s="258">
        <v>144</v>
      </c>
      <c r="G2865" s="258">
        <v>508</v>
      </c>
      <c r="H2865" s="258">
        <v>304</v>
      </c>
      <c r="I2865" s="258">
        <v>90</v>
      </c>
      <c r="J2865" s="258">
        <v>40</v>
      </c>
      <c r="K2865" s="259">
        <v>4</v>
      </c>
      <c r="L2865" s="257">
        <v>68</v>
      </c>
      <c r="M2865" s="258">
        <v>175</v>
      </c>
      <c r="N2865" s="258">
        <v>504</v>
      </c>
      <c r="O2865" s="258">
        <v>259</v>
      </c>
      <c r="P2865" s="258">
        <v>85</v>
      </c>
      <c r="Q2865" s="258">
        <v>45</v>
      </c>
      <c r="R2865" s="259">
        <v>24</v>
      </c>
      <c r="S2865" s="267">
        <v>2318</v>
      </c>
      <c r="T2865" s="90"/>
      <c r="U2865" s="260">
        <v>1</v>
      </c>
      <c r="V2865" s="273">
        <v>111.764225028826</v>
      </c>
      <c r="W2865" s="273">
        <v>121.105740181268</v>
      </c>
      <c r="X2865" s="274">
        <v>1.1960300989999999</v>
      </c>
      <c r="Z2865" s="257">
        <v>5496.7999999999993</v>
      </c>
      <c r="AA2865" s="258">
        <v>2128.334973738351</v>
      </c>
      <c r="AB2865" s="276">
        <v>0.91817729669471571</v>
      </c>
      <c r="AC2865" s="92"/>
      <c r="AD2865" s="257">
        <v>245661.69195007702</v>
      </c>
      <c r="AE2865" s="258">
        <v>2491.0073144458133</v>
      </c>
      <c r="AF2865" s="276">
        <v>1.074636460071533</v>
      </c>
      <c r="AG2865" s="93"/>
      <c r="AH2865" s="257">
        <v>2772.3977694819996</v>
      </c>
      <c r="AI2865" s="258">
        <v>2351.6483319588983</v>
      </c>
      <c r="AJ2865" s="258">
        <v>2334.151199340271</v>
      </c>
      <c r="AK2865" s="276">
        <v>1.0069677305178046</v>
      </c>
      <c r="AL2865" s="93"/>
      <c r="AM2865" s="257">
        <v>2318.4299999999998</v>
      </c>
      <c r="AN2865" s="258">
        <v>2313.2956681631549</v>
      </c>
      <c r="AO2865" s="276">
        <v>0.99797052120929897</v>
      </c>
      <c r="AQ2865" s="280">
        <v>2298.4487212419722</v>
      </c>
      <c r="AR2865" s="281">
        <v>2316.8232117725383</v>
      </c>
    </row>
    <row r="2866" spans="1:44" x14ac:dyDescent="0.2">
      <c r="A2866" s="260" t="s">
        <v>8390</v>
      </c>
      <c r="B2866" s="261" t="s">
        <v>317</v>
      </c>
      <c r="C2866" s="261" t="s">
        <v>430</v>
      </c>
      <c r="D2866" s="262" t="s">
        <v>8810</v>
      </c>
      <c r="E2866" s="257">
        <v>120</v>
      </c>
      <c r="F2866" s="258">
        <v>292</v>
      </c>
      <c r="G2866" s="258">
        <v>904</v>
      </c>
      <c r="H2866" s="258">
        <v>355</v>
      </c>
      <c r="I2866" s="258">
        <v>86</v>
      </c>
      <c r="J2866" s="258">
        <v>41</v>
      </c>
      <c r="K2866" s="259">
        <v>7</v>
      </c>
      <c r="L2866" s="257">
        <v>117</v>
      </c>
      <c r="M2866" s="258">
        <v>247</v>
      </c>
      <c r="N2866" s="258">
        <v>697</v>
      </c>
      <c r="O2866" s="258">
        <v>226</v>
      </c>
      <c r="P2866" s="258">
        <v>79</v>
      </c>
      <c r="Q2866" s="258">
        <v>54</v>
      </c>
      <c r="R2866" s="259">
        <v>15</v>
      </c>
      <c r="S2866" s="267">
        <v>3240</v>
      </c>
      <c r="T2866" s="90"/>
      <c r="U2866" s="260">
        <v>0</v>
      </c>
      <c r="V2866" s="273">
        <v>132.32591089014099</v>
      </c>
      <c r="W2866" s="273">
        <v>136.99166666666599</v>
      </c>
      <c r="X2866" s="274">
        <v>1.1899325380000001</v>
      </c>
      <c r="Z2866" s="257">
        <v>6906.8600000000006</v>
      </c>
      <c r="AA2866" s="258">
        <v>2674.3035396438786</v>
      </c>
      <c r="AB2866" s="276">
        <v>0.82540232705057981</v>
      </c>
      <c r="AC2866" s="92"/>
      <c r="AD2866" s="257">
        <v>372959.18195783091</v>
      </c>
      <c r="AE2866" s="258">
        <v>3781.8027013975088</v>
      </c>
      <c r="AF2866" s="276">
        <v>1.1672230559868855</v>
      </c>
      <c r="AG2866" s="93"/>
      <c r="AH2866" s="257">
        <v>3855.3814231200004</v>
      </c>
      <c r="AI2866" s="258">
        <v>3270.274342501536</v>
      </c>
      <c r="AJ2866" s="258">
        <v>3254.5316844007375</v>
      </c>
      <c r="AK2866" s="276">
        <v>1.0044850877780054</v>
      </c>
      <c r="AL2866" s="93"/>
      <c r="AM2866" s="257">
        <v>3240</v>
      </c>
      <c r="AN2866" s="258">
        <v>3232.8247843793524</v>
      </c>
      <c r="AO2866" s="276">
        <v>0.99778542727757791</v>
      </c>
      <c r="AQ2866" s="280">
        <v>3128.5651782418308</v>
      </c>
      <c r="AR2866" s="281">
        <v>3153.5758694574261</v>
      </c>
    </row>
    <row r="2867" spans="1:44" x14ac:dyDescent="0.2">
      <c r="A2867" s="260" t="s">
        <v>8390</v>
      </c>
      <c r="B2867" s="261" t="s">
        <v>377</v>
      </c>
      <c r="C2867" s="261" t="s">
        <v>431</v>
      </c>
      <c r="D2867" s="262" t="s">
        <v>8811</v>
      </c>
      <c r="E2867" s="257">
        <v>143</v>
      </c>
      <c r="F2867" s="258">
        <v>237</v>
      </c>
      <c r="G2867" s="258">
        <v>767</v>
      </c>
      <c r="H2867" s="258">
        <v>233</v>
      </c>
      <c r="I2867" s="258">
        <v>36</v>
      </c>
      <c r="J2867" s="258">
        <v>19</v>
      </c>
      <c r="K2867" s="259">
        <v>11</v>
      </c>
      <c r="L2867" s="257">
        <v>124</v>
      </c>
      <c r="M2867" s="258">
        <v>226</v>
      </c>
      <c r="N2867" s="258">
        <v>710</v>
      </c>
      <c r="O2867" s="258">
        <v>252</v>
      </c>
      <c r="P2867" s="258">
        <v>47</v>
      </c>
      <c r="Q2867" s="258">
        <v>27</v>
      </c>
      <c r="R2867" s="259">
        <v>2</v>
      </c>
      <c r="S2867" s="267">
        <v>2834</v>
      </c>
      <c r="T2867" s="90"/>
      <c r="U2867" s="260">
        <v>0</v>
      </c>
      <c r="V2867" s="273">
        <v>134.914936295751</v>
      </c>
      <c r="W2867" s="273">
        <v>164.48942172073299</v>
      </c>
      <c r="X2867" s="274">
        <v>1.1899325380000001</v>
      </c>
      <c r="Z2867" s="257">
        <v>5927.08</v>
      </c>
      <c r="AA2867" s="258">
        <v>2294.9373555787201</v>
      </c>
      <c r="AB2867" s="276">
        <v>0.80978735200378271</v>
      </c>
      <c r="AC2867" s="92"/>
      <c r="AD2867" s="257">
        <v>346590.69301806914</v>
      </c>
      <c r="AE2867" s="258">
        <v>3514.4264641892332</v>
      </c>
      <c r="AF2867" s="276">
        <v>1.2400940240611267</v>
      </c>
      <c r="AG2867" s="93"/>
      <c r="AH2867" s="257">
        <v>3372.2688126920002</v>
      </c>
      <c r="AI2867" s="258">
        <v>2860.4807057559733</v>
      </c>
      <c r="AJ2867" s="258">
        <v>2846.7107387628671</v>
      </c>
      <c r="AK2867" s="276">
        <v>1.0044850877780054</v>
      </c>
      <c r="AL2867" s="93"/>
      <c r="AM2867" s="257">
        <v>2834</v>
      </c>
      <c r="AN2867" s="258">
        <v>2827.7239009046557</v>
      </c>
      <c r="AO2867" s="276">
        <v>0.99778542727757791</v>
      </c>
      <c r="AQ2867" s="280">
        <v>2852.3715781205265</v>
      </c>
      <c r="AR2867" s="281">
        <v>2875.1742946081545</v>
      </c>
    </row>
    <row r="2868" spans="1:44" x14ac:dyDescent="0.2">
      <c r="A2868" s="260" t="s">
        <v>8390</v>
      </c>
      <c r="B2868" s="261" t="s">
        <v>319</v>
      </c>
      <c r="C2868" s="261" t="s">
        <v>432</v>
      </c>
      <c r="D2868" s="262" t="s">
        <v>8812</v>
      </c>
      <c r="E2868" s="257">
        <v>232</v>
      </c>
      <c r="F2868" s="258">
        <v>338</v>
      </c>
      <c r="G2868" s="258">
        <v>914</v>
      </c>
      <c r="H2868" s="258">
        <v>409</v>
      </c>
      <c r="I2868" s="258">
        <v>106</v>
      </c>
      <c r="J2868" s="258">
        <v>50</v>
      </c>
      <c r="K2868" s="259">
        <v>18</v>
      </c>
      <c r="L2868" s="257">
        <v>242</v>
      </c>
      <c r="M2868" s="258">
        <v>350</v>
      </c>
      <c r="N2868" s="258">
        <v>943</v>
      </c>
      <c r="O2868" s="258">
        <v>395</v>
      </c>
      <c r="P2868" s="258">
        <v>114</v>
      </c>
      <c r="Q2868" s="258">
        <v>72</v>
      </c>
      <c r="R2868" s="259">
        <v>24</v>
      </c>
      <c r="S2868" s="267">
        <v>4207</v>
      </c>
      <c r="T2868" s="90"/>
      <c r="U2868" s="260">
        <v>3</v>
      </c>
      <c r="V2868" s="273">
        <v>146.62358593277</v>
      </c>
      <c r="W2868" s="273">
        <v>166.96860879904801</v>
      </c>
      <c r="X2868" s="274">
        <v>1.1899325380000001</v>
      </c>
      <c r="Z2868" s="257">
        <v>9747.6200000000008</v>
      </c>
      <c r="AA2868" s="258">
        <v>3774.2323818788082</v>
      </c>
      <c r="AB2868" s="276">
        <v>0.89713153835959314</v>
      </c>
      <c r="AC2868" s="92"/>
      <c r="AD2868" s="257">
        <v>529838.1508605422</v>
      </c>
      <c r="AE2868" s="258">
        <v>5372.5540143811631</v>
      </c>
      <c r="AF2868" s="276">
        <v>1.2770511087190786</v>
      </c>
      <c r="AG2868" s="93"/>
      <c r="AH2868" s="257">
        <v>5006.0461873660006</v>
      </c>
      <c r="AI2868" s="258">
        <v>4246.3099255876432</v>
      </c>
      <c r="AJ2868" s="258">
        <v>4225.8687642820687</v>
      </c>
      <c r="AK2868" s="276">
        <v>1.0044850877780054</v>
      </c>
      <c r="AL2868" s="93"/>
      <c r="AM2868" s="257">
        <v>4208.29</v>
      </c>
      <c r="AN2868" s="258">
        <v>4198.9704357579585</v>
      </c>
      <c r="AO2868" s="276">
        <v>0.99809138002328468</v>
      </c>
      <c r="AQ2868" s="280">
        <v>4832.2646733524634</v>
      </c>
      <c r="AR2868" s="281">
        <v>4870.8952508637703</v>
      </c>
    </row>
    <row r="2869" spans="1:44" x14ac:dyDescent="0.2">
      <c r="A2869" s="260" t="s">
        <v>8390</v>
      </c>
      <c r="B2869" s="261" t="s">
        <v>377</v>
      </c>
      <c r="C2869" s="261" t="s">
        <v>433</v>
      </c>
      <c r="D2869" s="262" t="s">
        <v>8813</v>
      </c>
      <c r="E2869" s="257">
        <v>30</v>
      </c>
      <c r="F2869" s="258">
        <v>43</v>
      </c>
      <c r="G2869" s="258">
        <v>460</v>
      </c>
      <c r="H2869" s="258">
        <v>124</v>
      </c>
      <c r="I2869" s="258">
        <v>25</v>
      </c>
      <c r="J2869" s="258">
        <v>16</v>
      </c>
      <c r="K2869" s="259">
        <v>6</v>
      </c>
      <c r="L2869" s="257">
        <v>23</v>
      </c>
      <c r="M2869" s="258">
        <v>41</v>
      </c>
      <c r="N2869" s="258">
        <v>364</v>
      </c>
      <c r="O2869" s="258">
        <v>75</v>
      </c>
      <c r="P2869" s="258">
        <v>26</v>
      </c>
      <c r="Q2869" s="258">
        <v>10</v>
      </c>
      <c r="R2869" s="259">
        <v>4</v>
      </c>
      <c r="S2869" s="267">
        <v>1247</v>
      </c>
      <c r="T2869" s="90"/>
      <c r="U2869" s="260">
        <v>1</v>
      </c>
      <c r="V2869" s="273">
        <v>136.047493851794</v>
      </c>
      <c r="W2869" s="273">
        <v>194.393403057119</v>
      </c>
      <c r="X2869" s="274">
        <v>1.1899325380000001</v>
      </c>
      <c r="Z2869" s="257">
        <v>2528.63</v>
      </c>
      <c r="AA2869" s="258">
        <v>979.07358183743418</v>
      </c>
      <c r="AB2869" s="276">
        <v>0.78514320917196001</v>
      </c>
      <c r="AC2869" s="92"/>
      <c r="AD2869" s="257">
        <v>161702.46185361777</v>
      </c>
      <c r="AE2869" s="258">
        <v>1639.6614874862696</v>
      </c>
      <c r="AF2869" s="276">
        <v>1.3148849137820926</v>
      </c>
      <c r="AG2869" s="93"/>
      <c r="AH2869" s="257">
        <v>1483.845874886</v>
      </c>
      <c r="AI2869" s="258">
        <v>1258.6518842899429</v>
      </c>
      <c r="AJ2869" s="258">
        <v>1252.5929044591726</v>
      </c>
      <c r="AK2869" s="276">
        <v>1.0044850877780054</v>
      </c>
      <c r="AL2869" s="93"/>
      <c r="AM2869" s="257">
        <v>1247.43</v>
      </c>
      <c r="AN2869" s="258">
        <v>1244.6674755488691</v>
      </c>
      <c r="AO2869" s="276">
        <v>0.99812949121801853</v>
      </c>
      <c r="AQ2869" s="280">
        <v>1290.7242101540685</v>
      </c>
      <c r="AR2869" s="281">
        <v>1301.0426477845731</v>
      </c>
    </row>
    <row r="2870" spans="1:44" x14ac:dyDescent="0.2">
      <c r="A2870" s="260" t="s">
        <v>8390</v>
      </c>
      <c r="B2870" s="261" t="s">
        <v>317</v>
      </c>
      <c r="C2870" s="261" t="s">
        <v>434</v>
      </c>
      <c r="D2870" s="262" t="s">
        <v>8814</v>
      </c>
      <c r="E2870" s="257">
        <v>164</v>
      </c>
      <c r="F2870" s="258">
        <v>320</v>
      </c>
      <c r="G2870" s="258">
        <v>830</v>
      </c>
      <c r="H2870" s="258">
        <v>232</v>
      </c>
      <c r="I2870" s="258">
        <v>46</v>
      </c>
      <c r="J2870" s="258">
        <v>57</v>
      </c>
      <c r="K2870" s="259">
        <v>9</v>
      </c>
      <c r="L2870" s="257">
        <v>143</v>
      </c>
      <c r="M2870" s="258">
        <v>281</v>
      </c>
      <c r="N2870" s="258">
        <v>686</v>
      </c>
      <c r="O2870" s="258">
        <v>177</v>
      </c>
      <c r="P2870" s="258">
        <v>55</v>
      </c>
      <c r="Q2870" s="258">
        <v>40</v>
      </c>
      <c r="R2870" s="259">
        <v>13</v>
      </c>
      <c r="S2870" s="267">
        <v>3053</v>
      </c>
      <c r="T2870" s="90"/>
      <c r="U2870" s="260">
        <v>1</v>
      </c>
      <c r="V2870" s="273">
        <v>139.99121716328801</v>
      </c>
      <c r="W2870" s="273">
        <v>164.44710121192199</v>
      </c>
      <c r="X2870" s="274">
        <v>1.1899325380000001</v>
      </c>
      <c r="Z2870" s="257">
        <v>6425.9</v>
      </c>
      <c r="AA2870" s="258">
        <v>2488.0781013944975</v>
      </c>
      <c r="AB2870" s="276">
        <v>0.81496171025040864</v>
      </c>
      <c r="AC2870" s="92"/>
      <c r="AD2870" s="257">
        <v>377390.49524377368</v>
      </c>
      <c r="AE2870" s="258">
        <v>3826.7361776764542</v>
      </c>
      <c r="AF2870" s="276">
        <v>1.2534347126355894</v>
      </c>
      <c r="AG2870" s="93"/>
      <c r="AH2870" s="257">
        <v>3632.8640385140002</v>
      </c>
      <c r="AI2870" s="258">
        <v>3081.527027054688</v>
      </c>
      <c r="AJ2870" s="258">
        <v>3066.6929729862504</v>
      </c>
      <c r="AK2870" s="276">
        <v>1.0044850877780054</v>
      </c>
      <c r="AL2870" s="93"/>
      <c r="AM2870" s="257">
        <v>3053.43</v>
      </c>
      <c r="AN2870" s="258">
        <v>3046.6679572121748</v>
      </c>
      <c r="AO2870" s="276">
        <v>0.9979259604363494</v>
      </c>
      <c r="AQ2870" s="280">
        <v>3126.1336493822837</v>
      </c>
      <c r="AR2870" s="281">
        <v>3151.124902224688</v>
      </c>
    </row>
    <row r="2871" spans="1:44" x14ac:dyDescent="0.2">
      <c r="A2871" s="260" t="s">
        <v>8390</v>
      </c>
      <c r="B2871" s="261" t="s">
        <v>319</v>
      </c>
      <c r="C2871" s="261" t="s">
        <v>517</v>
      </c>
      <c r="D2871" s="262" t="s">
        <v>8894</v>
      </c>
      <c r="E2871" s="257">
        <v>56</v>
      </c>
      <c r="F2871" s="258">
        <v>113</v>
      </c>
      <c r="G2871" s="258">
        <v>472</v>
      </c>
      <c r="H2871" s="258">
        <v>310</v>
      </c>
      <c r="I2871" s="258">
        <v>86</v>
      </c>
      <c r="J2871" s="258">
        <v>36</v>
      </c>
      <c r="K2871" s="259">
        <v>14</v>
      </c>
      <c r="L2871" s="257">
        <v>60</v>
      </c>
      <c r="M2871" s="258">
        <v>101</v>
      </c>
      <c r="N2871" s="258">
        <v>397</v>
      </c>
      <c r="O2871" s="258">
        <v>256</v>
      </c>
      <c r="P2871" s="258">
        <v>83</v>
      </c>
      <c r="Q2871" s="258">
        <v>53</v>
      </c>
      <c r="R2871" s="259">
        <v>23</v>
      </c>
      <c r="S2871" s="267">
        <v>2060</v>
      </c>
      <c r="T2871" s="90"/>
      <c r="U2871" s="260">
        <v>0</v>
      </c>
      <c r="V2871" s="273">
        <v>106.39667598303799</v>
      </c>
      <c r="W2871" s="273">
        <v>108.461650485436</v>
      </c>
      <c r="X2871" s="274">
        <v>1.1953814220000001</v>
      </c>
      <c r="Z2871" s="257">
        <v>5102.51</v>
      </c>
      <c r="AA2871" s="258">
        <v>1975.6677497543437</v>
      </c>
      <c r="AB2871" s="276">
        <v>0.95906201444385619</v>
      </c>
      <c r="AC2871" s="92"/>
      <c r="AD2871" s="257">
        <v>209264.42494191855</v>
      </c>
      <c r="AE2871" s="258">
        <v>2121.939359147415</v>
      </c>
      <c r="AF2871" s="276">
        <v>1.0300676500715606</v>
      </c>
      <c r="AG2871" s="93"/>
      <c r="AH2871" s="257">
        <v>2462.4857293200002</v>
      </c>
      <c r="AI2871" s="258">
        <v>2088.7697002115078</v>
      </c>
      <c r="AJ2871" s="258">
        <v>2073.8094561015237</v>
      </c>
      <c r="AK2871" s="276">
        <v>1.0067036194667591</v>
      </c>
      <c r="AL2871" s="93"/>
      <c r="AM2871" s="257">
        <v>2060</v>
      </c>
      <c r="AN2871" s="258">
        <v>2055.4379801918103</v>
      </c>
      <c r="AO2871" s="276">
        <v>0.9977854272775778</v>
      </c>
      <c r="AQ2871" s="280">
        <v>2044.1767551533003</v>
      </c>
      <c r="AR2871" s="281">
        <v>2060.518519093142</v>
      </c>
    </row>
    <row r="2872" spans="1:44" x14ac:dyDescent="0.2">
      <c r="A2872" s="260" t="s">
        <v>8390</v>
      </c>
      <c r="B2872" s="261" t="s">
        <v>317</v>
      </c>
      <c r="C2872" s="261" t="s">
        <v>435</v>
      </c>
      <c r="D2872" s="262" t="s">
        <v>8815</v>
      </c>
      <c r="E2872" s="257">
        <v>219</v>
      </c>
      <c r="F2872" s="258">
        <v>402</v>
      </c>
      <c r="G2872" s="258">
        <v>884</v>
      </c>
      <c r="H2872" s="258">
        <v>254</v>
      </c>
      <c r="I2872" s="258">
        <v>47</v>
      </c>
      <c r="J2872" s="258">
        <v>30</v>
      </c>
      <c r="K2872" s="259">
        <v>13</v>
      </c>
      <c r="L2872" s="257">
        <v>206</v>
      </c>
      <c r="M2872" s="258">
        <v>396</v>
      </c>
      <c r="N2872" s="258">
        <v>1002</v>
      </c>
      <c r="O2872" s="258">
        <v>303</v>
      </c>
      <c r="P2872" s="258">
        <v>64</v>
      </c>
      <c r="Q2872" s="258">
        <v>36</v>
      </c>
      <c r="R2872" s="259">
        <v>46</v>
      </c>
      <c r="S2872" s="267">
        <v>3902</v>
      </c>
      <c r="T2872" s="90"/>
      <c r="U2872" s="260">
        <v>52</v>
      </c>
      <c r="V2872" s="273">
        <v>125.86646332958701</v>
      </c>
      <c r="W2872" s="273">
        <v>126.241538461538</v>
      </c>
      <c r="X2872" s="274">
        <v>1.1899325380000001</v>
      </c>
      <c r="Z2872" s="257">
        <v>8404.9700000000012</v>
      </c>
      <c r="AA2872" s="258">
        <v>3254.3646492907942</v>
      </c>
      <c r="AB2872" s="276">
        <v>0.83402476916729729</v>
      </c>
      <c r="AC2872" s="92"/>
      <c r="AD2872" s="257">
        <v>432648.97437132336</v>
      </c>
      <c r="AE2872" s="258">
        <v>4387.0566517365714</v>
      </c>
      <c r="AF2872" s="276">
        <v>1.1243097518545802</v>
      </c>
      <c r="AG2872" s="93"/>
      <c r="AH2872" s="257">
        <v>4643.1167632760007</v>
      </c>
      <c r="AI2872" s="258">
        <v>3938.4600260620355</v>
      </c>
      <c r="AJ2872" s="258">
        <v>3919.500812509777</v>
      </c>
      <c r="AK2872" s="276">
        <v>1.0044850877780054</v>
      </c>
      <c r="AL2872" s="93"/>
      <c r="AM2872" s="257">
        <v>3924.36</v>
      </c>
      <c r="AN2872" s="258">
        <v>3915.6692193910358</v>
      </c>
      <c r="AO2872" s="276">
        <v>1.0035031315712546</v>
      </c>
      <c r="AQ2872" s="280">
        <v>3688.1996065079129</v>
      </c>
      <c r="AR2872" s="281">
        <v>3717.6841837004804</v>
      </c>
    </row>
    <row r="2873" spans="1:44" x14ac:dyDescent="0.2">
      <c r="A2873" s="260" t="s">
        <v>8390</v>
      </c>
      <c r="B2873" s="261" t="s">
        <v>319</v>
      </c>
      <c r="C2873" s="261" t="s">
        <v>518</v>
      </c>
      <c r="D2873" s="262" t="s">
        <v>8895</v>
      </c>
      <c r="E2873" s="257">
        <v>84</v>
      </c>
      <c r="F2873" s="258">
        <v>161</v>
      </c>
      <c r="G2873" s="258">
        <v>491</v>
      </c>
      <c r="H2873" s="258">
        <v>246</v>
      </c>
      <c r="I2873" s="258">
        <v>93</v>
      </c>
      <c r="J2873" s="258">
        <v>63</v>
      </c>
      <c r="K2873" s="259">
        <v>16</v>
      </c>
      <c r="L2873" s="257">
        <v>99</v>
      </c>
      <c r="M2873" s="258">
        <v>147</v>
      </c>
      <c r="N2873" s="258">
        <v>442</v>
      </c>
      <c r="O2873" s="258">
        <v>226</v>
      </c>
      <c r="P2873" s="258">
        <v>79</v>
      </c>
      <c r="Q2873" s="258">
        <v>75</v>
      </c>
      <c r="R2873" s="259">
        <v>27</v>
      </c>
      <c r="S2873" s="267">
        <v>2249</v>
      </c>
      <c r="T2873" s="90"/>
      <c r="U2873" s="260">
        <v>0</v>
      </c>
      <c r="V2873" s="273">
        <v>126.05424179702</v>
      </c>
      <c r="W2873" s="273">
        <v>130.18141396176</v>
      </c>
      <c r="X2873" s="274">
        <v>1.1953814220000001</v>
      </c>
      <c r="Z2873" s="257">
        <v>5681.34</v>
      </c>
      <c r="AA2873" s="258">
        <v>2199.7879893208137</v>
      </c>
      <c r="AB2873" s="276">
        <v>0.97811827004037966</v>
      </c>
      <c r="AC2873" s="92"/>
      <c r="AD2873" s="257">
        <v>251574.52721666076</v>
      </c>
      <c r="AE2873" s="258">
        <v>2550.9634100879716</v>
      </c>
      <c r="AF2873" s="276">
        <v>1.1342656336540557</v>
      </c>
      <c r="AG2873" s="93"/>
      <c r="AH2873" s="257">
        <v>2688.4128180780003</v>
      </c>
      <c r="AI2873" s="258">
        <v>2280.4092503765442</v>
      </c>
      <c r="AJ2873" s="258">
        <v>2264.076440180741</v>
      </c>
      <c r="AK2873" s="276">
        <v>1.0067036194667589</v>
      </c>
      <c r="AL2873" s="93"/>
      <c r="AM2873" s="257">
        <v>2249</v>
      </c>
      <c r="AN2873" s="258">
        <v>2244.0194259472723</v>
      </c>
      <c r="AO2873" s="276">
        <v>0.99778542727757769</v>
      </c>
      <c r="AQ2873" s="280">
        <v>2506.3076932512413</v>
      </c>
      <c r="AR2873" s="281">
        <v>2526.3438709352254</v>
      </c>
    </row>
    <row r="2874" spans="1:44" x14ac:dyDescent="0.2">
      <c r="A2874" s="260" t="s">
        <v>8390</v>
      </c>
      <c r="B2874" s="261" t="s">
        <v>377</v>
      </c>
      <c r="C2874" s="261" t="s">
        <v>436</v>
      </c>
      <c r="D2874" s="262" t="s">
        <v>8816</v>
      </c>
      <c r="E2874" s="257">
        <v>84</v>
      </c>
      <c r="F2874" s="258">
        <v>32</v>
      </c>
      <c r="G2874" s="258">
        <v>4427</v>
      </c>
      <c r="H2874" s="258">
        <v>166</v>
      </c>
      <c r="I2874" s="258">
        <v>10</v>
      </c>
      <c r="J2874" s="258">
        <v>2</v>
      </c>
      <c r="K2874" s="259">
        <v>0</v>
      </c>
      <c r="L2874" s="257">
        <v>71</v>
      </c>
      <c r="M2874" s="258">
        <v>32</v>
      </c>
      <c r="N2874" s="258">
        <v>4807</v>
      </c>
      <c r="O2874" s="258">
        <v>114</v>
      </c>
      <c r="P2874" s="258">
        <v>11</v>
      </c>
      <c r="Q2874" s="258">
        <v>9</v>
      </c>
      <c r="R2874" s="259">
        <v>1</v>
      </c>
      <c r="S2874" s="267">
        <v>9766</v>
      </c>
      <c r="T2874" s="90"/>
      <c r="U2874" s="260">
        <v>0</v>
      </c>
      <c r="V2874" s="273">
        <v>142.66200977622501</v>
      </c>
      <c r="W2874" s="273">
        <v>183.47036427248401</v>
      </c>
      <c r="X2874" s="274">
        <v>1.1899325380000001</v>
      </c>
      <c r="Z2874" s="257">
        <v>16613.190000000002</v>
      </c>
      <c r="AA2874" s="258">
        <v>6432.5486287222111</v>
      </c>
      <c r="AB2874" s="276">
        <v>0.6586676867419835</v>
      </c>
      <c r="AC2874" s="92"/>
      <c r="AD2874" s="257">
        <v>1258001.6969943624</v>
      </c>
      <c r="AE2874" s="258">
        <v>12756.125726900173</v>
      </c>
      <c r="AF2874" s="276">
        <v>1.3061771172332759</v>
      </c>
      <c r="AG2874" s="93"/>
      <c r="AH2874" s="257">
        <v>11620.881166108002</v>
      </c>
      <c r="AI2874" s="258">
        <v>9857.2528484166687</v>
      </c>
      <c r="AJ2874" s="258">
        <v>9809.8013672400011</v>
      </c>
      <c r="AK2874" s="276">
        <v>1.0044850877780054</v>
      </c>
      <c r="AL2874" s="93"/>
      <c r="AM2874" s="257">
        <v>9766</v>
      </c>
      <c r="AN2874" s="258">
        <v>9744.3724827928254</v>
      </c>
      <c r="AO2874" s="276">
        <v>0.99778542727757791</v>
      </c>
      <c r="AQ2874" s="280">
        <v>8421.0413466243535</v>
      </c>
      <c r="AR2874" s="281">
        <v>8488.3616844900789</v>
      </c>
    </row>
    <row r="2875" spans="1:44" x14ac:dyDescent="0.2">
      <c r="A2875" s="260" t="s">
        <v>8390</v>
      </c>
      <c r="B2875" s="261" t="s">
        <v>319</v>
      </c>
      <c r="C2875" s="261" t="s">
        <v>519</v>
      </c>
      <c r="D2875" s="262" t="s">
        <v>8896</v>
      </c>
      <c r="E2875" s="257">
        <v>82</v>
      </c>
      <c r="F2875" s="258">
        <v>164</v>
      </c>
      <c r="G2875" s="258">
        <v>569</v>
      </c>
      <c r="H2875" s="258">
        <v>334</v>
      </c>
      <c r="I2875" s="258">
        <v>86</v>
      </c>
      <c r="J2875" s="258">
        <v>54</v>
      </c>
      <c r="K2875" s="259">
        <v>19</v>
      </c>
      <c r="L2875" s="257">
        <v>86</v>
      </c>
      <c r="M2875" s="258">
        <v>185</v>
      </c>
      <c r="N2875" s="258">
        <v>511</v>
      </c>
      <c r="O2875" s="258">
        <v>293</v>
      </c>
      <c r="P2875" s="258">
        <v>97</v>
      </c>
      <c r="Q2875" s="258">
        <v>71</v>
      </c>
      <c r="R2875" s="259">
        <v>36</v>
      </c>
      <c r="S2875" s="267">
        <v>2587</v>
      </c>
      <c r="T2875" s="90"/>
      <c r="U2875" s="260">
        <v>1</v>
      </c>
      <c r="V2875" s="273">
        <v>124.74343725772199</v>
      </c>
      <c r="W2875" s="273">
        <v>134.06535189481801</v>
      </c>
      <c r="X2875" s="274">
        <v>1.1371302539999999</v>
      </c>
      <c r="Z2875" s="257">
        <v>6373.22</v>
      </c>
      <c r="AA2875" s="258">
        <v>2467.6806544405358</v>
      </c>
      <c r="AB2875" s="276">
        <v>0.95387733066893543</v>
      </c>
      <c r="AC2875" s="92"/>
      <c r="AD2875" s="257">
        <v>290876.74732401699</v>
      </c>
      <c r="AE2875" s="258">
        <v>2949.4875633014049</v>
      </c>
      <c r="AF2875" s="276">
        <v>1.1401188880175512</v>
      </c>
      <c r="AG2875" s="93"/>
      <c r="AH2875" s="257">
        <v>2941.7559670979999</v>
      </c>
      <c r="AI2875" s="258">
        <v>2495.3040971277055</v>
      </c>
      <c r="AJ2875" s="258">
        <v>2542.9859666212988</v>
      </c>
      <c r="AK2875" s="276">
        <v>0.98298645791314221</v>
      </c>
      <c r="AL2875" s="93"/>
      <c r="AM2875" s="257">
        <v>2587.4299999999998</v>
      </c>
      <c r="AN2875" s="258">
        <v>2581.6999481008233</v>
      </c>
      <c r="AO2875" s="276">
        <v>0.99795127487469015</v>
      </c>
      <c r="AQ2875" s="280">
        <v>2759.9166667162508</v>
      </c>
      <c r="AR2875" s="281">
        <v>2781.9802708284742</v>
      </c>
    </row>
    <row r="2876" spans="1:44" x14ac:dyDescent="0.2">
      <c r="A2876" s="260" t="s">
        <v>8390</v>
      </c>
      <c r="B2876" s="261" t="s">
        <v>319</v>
      </c>
      <c r="C2876" s="261" t="s">
        <v>437</v>
      </c>
      <c r="D2876" s="262" t="s">
        <v>8817</v>
      </c>
      <c r="E2876" s="257">
        <v>124</v>
      </c>
      <c r="F2876" s="258">
        <v>347</v>
      </c>
      <c r="G2876" s="258">
        <v>901</v>
      </c>
      <c r="H2876" s="258">
        <v>306</v>
      </c>
      <c r="I2876" s="258">
        <v>42</v>
      </c>
      <c r="J2876" s="258">
        <v>42</v>
      </c>
      <c r="K2876" s="259">
        <v>11</v>
      </c>
      <c r="L2876" s="257">
        <v>153</v>
      </c>
      <c r="M2876" s="258">
        <v>290</v>
      </c>
      <c r="N2876" s="258">
        <v>708</v>
      </c>
      <c r="O2876" s="258">
        <v>210</v>
      </c>
      <c r="P2876" s="258">
        <v>56</v>
      </c>
      <c r="Q2876" s="258">
        <v>51</v>
      </c>
      <c r="R2876" s="259">
        <v>9</v>
      </c>
      <c r="S2876" s="267">
        <v>3250</v>
      </c>
      <c r="T2876" s="90"/>
      <c r="U2876" s="260">
        <v>0</v>
      </c>
      <c r="V2876" s="273">
        <v>141.22111042058401</v>
      </c>
      <c r="W2876" s="273">
        <v>145.290153846153</v>
      </c>
      <c r="X2876" s="274">
        <v>1.1899325380000001</v>
      </c>
      <c r="Z2876" s="257">
        <v>6689.2499999999991</v>
      </c>
      <c r="AA2876" s="258">
        <v>2590.0459764006814</v>
      </c>
      <c r="AB2876" s="276">
        <v>0.79693722350790197</v>
      </c>
      <c r="AC2876" s="92"/>
      <c r="AD2876" s="257">
        <v>388045.41688558972</v>
      </c>
      <c r="AE2876" s="258">
        <v>3934.7769858868137</v>
      </c>
      <c r="AF2876" s="276">
        <v>1.2107006110420966</v>
      </c>
      <c r="AG2876" s="93"/>
      <c r="AH2876" s="257">
        <v>3867.2807485000003</v>
      </c>
      <c r="AI2876" s="258">
        <v>3280.3677818302444</v>
      </c>
      <c r="AJ2876" s="258">
        <v>3264.5765352785174</v>
      </c>
      <c r="AK2876" s="276">
        <v>1.0044850877780054</v>
      </c>
      <c r="AL2876" s="93"/>
      <c r="AM2876" s="257">
        <v>3250</v>
      </c>
      <c r="AN2876" s="258">
        <v>3242.8026386521278</v>
      </c>
      <c r="AO2876" s="276">
        <v>0.9977854272775778</v>
      </c>
      <c r="AQ2876" s="280">
        <v>3142.858913606075</v>
      </c>
      <c r="AR2876" s="281">
        <v>3167.9838732422231</v>
      </c>
    </row>
    <row r="2877" spans="1:44" x14ac:dyDescent="0.2">
      <c r="A2877" s="260" t="s">
        <v>8390</v>
      </c>
      <c r="B2877" s="261" t="s">
        <v>319</v>
      </c>
      <c r="C2877" s="261" t="s">
        <v>373</v>
      </c>
      <c r="D2877" s="262" t="s">
        <v>8755</v>
      </c>
      <c r="E2877" s="257">
        <v>28</v>
      </c>
      <c r="F2877" s="258">
        <v>76</v>
      </c>
      <c r="G2877" s="258">
        <v>709</v>
      </c>
      <c r="H2877" s="258">
        <v>122</v>
      </c>
      <c r="I2877" s="258">
        <v>25</v>
      </c>
      <c r="J2877" s="258">
        <v>13</v>
      </c>
      <c r="K2877" s="259">
        <v>5</v>
      </c>
      <c r="L2877" s="257">
        <v>30</v>
      </c>
      <c r="M2877" s="258">
        <v>73</v>
      </c>
      <c r="N2877" s="258">
        <v>789</v>
      </c>
      <c r="O2877" s="258">
        <v>121</v>
      </c>
      <c r="P2877" s="258">
        <v>41</v>
      </c>
      <c r="Q2877" s="258">
        <v>24</v>
      </c>
      <c r="R2877" s="259">
        <v>18</v>
      </c>
      <c r="S2877" s="267">
        <v>2074</v>
      </c>
      <c r="T2877" s="90"/>
      <c r="U2877" s="260">
        <v>30</v>
      </c>
      <c r="V2877" s="273">
        <v>100.351924993021</v>
      </c>
      <c r="W2877" s="273">
        <v>100.258795180722</v>
      </c>
      <c r="X2877" s="274">
        <v>1.1960300989999999</v>
      </c>
      <c r="Z2877" s="257">
        <v>4183.16</v>
      </c>
      <c r="AA2877" s="258">
        <v>1619.6997760048253</v>
      </c>
      <c r="AB2877" s="276">
        <v>0.78095456895121762</v>
      </c>
      <c r="AC2877" s="92"/>
      <c r="AD2877" s="257">
        <v>203384.68945719005</v>
      </c>
      <c r="AE2877" s="258">
        <v>2062.3188949911973</v>
      </c>
      <c r="AF2877" s="276">
        <v>0.99436783750780966</v>
      </c>
      <c r="AG2877" s="93"/>
      <c r="AH2877" s="257">
        <v>2480.5664253259997</v>
      </c>
      <c r="AI2877" s="258">
        <v>2104.1064022790142</v>
      </c>
      <c r="AJ2877" s="258">
        <v>2088.4510730939269</v>
      </c>
      <c r="AK2877" s="276">
        <v>1.0069677305178046</v>
      </c>
      <c r="AL2877" s="93"/>
      <c r="AM2877" s="257">
        <v>2086.9</v>
      </c>
      <c r="AN2877" s="258">
        <v>2082.2784081855771</v>
      </c>
      <c r="AO2877" s="276">
        <v>1.0039915179294008</v>
      </c>
      <c r="AQ2877" s="280">
        <v>1628.2728742396025</v>
      </c>
      <c r="AR2877" s="281">
        <v>1641.2897774371324</v>
      </c>
    </row>
    <row r="2878" spans="1:44" x14ac:dyDescent="0.2">
      <c r="A2878" s="260" t="s">
        <v>8390</v>
      </c>
      <c r="B2878" s="261" t="s">
        <v>317</v>
      </c>
      <c r="C2878" s="261" t="s">
        <v>438</v>
      </c>
      <c r="D2878" s="262" t="s">
        <v>8818</v>
      </c>
      <c r="E2878" s="257">
        <v>218</v>
      </c>
      <c r="F2878" s="258">
        <v>431</v>
      </c>
      <c r="G2878" s="258">
        <v>944</v>
      </c>
      <c r="H2878" s="258">
        <v>253</v>
      </c>
      <c r="I2878" s="258">
        <v>35</v>
      </c>
      <c r="J2878" s="258">
        <v>29</v>
      </c>
      <c r="K2878" s="259">
        <v>15</v>
      </c>
      <c r="L2878" s="257">
        <v>202</v>
      </c>
      <c r="M2878" s="258">
        <v>391</v>
      </c>
      <c r="N2878" s="258">
        <v>757</v>
      </c>
      <c r="O2878" s="258">
        <v>178</v>
      </c>
      <c r="P2878" s="258">
        <v>39</v>
      </c>
      <c r="Q2878" s="258">
        <v>26</v>
      </c>
      <c r="R2878" s="259">
        <v>7</v>
      </c>
      <c r="S2878" s="267">
        <v>3525</v>
      </c>
      <c r="T2878" s="90"/>
      <c r="U2878" s="260">
        <v>1</v>
      </c>
      <c r="V2878" s="273">
        <v>133.16912410122799</v>
      </c>
      <c r="W2878" s="273">
        <v>158.14926220204299</v>
      </c>
      <c r="X2878" s="274">
        <v>1.1960300989999999</v>
      </c>
      <c r="Z2878" s="257">
        <v>7019.0100000000011</v>
      </c>
      <c r="AA2878" s="258">
        <v>2717.7274894519046</v>
      </c>
      <c r="AB2878" s="276">
        <v>0.77098652183032756</v>
      </c>
      <c r="AC2878" s="92"/>
      <c r="AD2878" s="257">
        <v>424199.68467491964</v>
      </c>
      <c r="AE2878" s="258">
        <v>4301.3809313239208</v>
      </c>
      <c r="AF2878" s="276">
        <v>1.2202499095954384</v>
      </c>
      <c r="AG2878" s="93"/>
      <c r="AH2878" s="257">
        <v>4216.006098975</v>
      </c>
      <c r="AI2878" s="258">
        <v>3576.1692709901286</v>
      </c>
      <c r="AJ2878" s="258">
        <v>3549.5612500752613</v>
      </c>
      <c r="AK2878" s="276">
        <v>1.0069677305178046</v>
      </c>
      <c r="AL2878" s="93"/>
      <c r="AM2878" s="257">
        <v>3525.43</v>
      </c>
      <c r="AN2878" s="258">
        <v>3517.6226788871913</v>
      </c>
      <c r="AO2878" s="276">
        <v>0.99790714294672089</v>
      </c>
      <c r="AQ2878" s="280">
        <v>3332.4249390311384</v>
      </c>
      <c r="AR2878" s="281">
        <v>3359.065346502558</v>
      </c>
    </row>
    <row r="2879" spans="1:44" x14ac:dyDescent="0.2">
      <c r="A2879" s="260" t="s">
        <v>8390</v>
      </c>
      <c r="B2879" s="261" t="s">
        <v>319</v>
      </c>
      <c r="C2879" s="261" t="s">
        <v>520</v>
      </c>
      <c r="D2879" s="262" t="s">
        <v>8897</v>
      </c>
      <c r="E2879" s="257">
        <v>56</v>
      </c>
      <c r="F2879" s="258">
        <v>86</v>
      </c>
      <c r="G2879" s="258">
        <v>301</v>
      </c>
      <c r="H2879" s="258">
        <v>198</v>
      </c>
      <c r="I2879" s="258">
        <v>58</v>
      </c>
      <c r="J2879" s="258">
        <v>41</v>
      </c>
      <c r="K2879" s="259">
        <v>6</v>
      </c>
      <c r="L2879" s="257">
        <v>55</v>
      </c>
      <c r="M2879" s="258">
        <v>79</v>
      </c>
      <c r="N2879" s="258">
        <v>297</v>
      </c>
      <c r="O2879" s="258">
        <v>148</v>
      </c>
      <c r="P2879" s="258">
        <v>57</v>
      </c>
      <c r="Q2879" s="258">
        <v>49</v>
      </c>
      <c r="R2879" s="259">
        <v>15</v>
      </c>
      <c r="S2879" s="267">
        <v>1446</v>
      </c>
      <c r="T2879" s="90"/>
      <c r="U2879" s="260">
        <v>0</v>
      </c>
      <c r="V2879" s="273">
        <v>125.29094046289001</v>
      </c>
      <c r="W2879" s="273">
        <v>127.10788381742699</v>
      </c>
      <c r="X2879" s="274">
        <v>1.1953814220000001</v>
      </c>
      <c r="Z2879" s="257">
        <v>3691.5000000000005</v>
      </c>
      <c r="AA2879" s="258">
        <v>1429.3313483399663</v>
      </c>
      <c r="AB2879" s="276">
        <v>0.98847257838171942</v>
      </c>
      <c r="AC2879" s="92"/>
      <c r="AD2879" s="257">
        <v>160409.97356132371</v>
      </c>
      <c r="AE2879" s="258">
        <v>1626.5556679977578</v>
      </c>
      <c r="AF2879" s="276">
        <v>1.1248656071907039</v>
      </c>
      <c r="AG2879" s="93"/>
      <c r="AH2879" s="257">
        <v>1728.5215362120002</v>
      </c>
      <c r="AI2879" s="258">
        <v>1466.1946536436119</v>
      </c>
      <c r="AJ2879" s="258">
        <v>1455.6934337489338</v>
      </c>
      <c r="AK2879" s="276">
        <v>1.0067036194667591</v>
      </c>
      <c r="AL2879" s="93"/>
      <c r="AM2879" s="257">
        <v>1446</v>
      </c>
      <c r="AN2879" s="258">
        <v>1442.7977278433777</v>
      </c>
      <c r="AO2879" s="276">
        <v>0.99778542727757802</v>
      </c>
      <c r="AQ2879" s="280">
        <v>1614.9993209333097</v>
      </c>
      <c r="AR2879" s="281">
        <v>1627.9101113525646</v>
      </c>
    </row>
    <row r="2880" spans="1:44" x14ac:dyDescent="0.2">
      <c r="A2880" s="260" t="s">
        <v>8390</v>
      </c>
      <c r="B2880" s="261" t="s">
        <v>319</v>
      </c>
      <c r="C2880" s="261" t="s">
        <v>521</v>
      </c>
      <c r="D2880" s="262" t="s">
        <v>8898</v>
      </c>
      <c r="E2880" s="257">
        <v>47</v>
      </c>
      <c r="F2880" s="258">
        <v>85</v>
      </c>
      <c r="G2880" s="258">
        <v>357</v>
      </c>
      <c r="H2880" s="258">
        <v>260</v>
      </c>
      <c r="I2880" s="258">
        <v>83</v>
      </c>
      <c r="J2880" s="258">
        <v>55</v>
      </c>
      <c r="K2880" s="259">
        <v>8</v>
      </c>
      <c r="L2880" s="257">
        <v>44</v>
      </c>
      <c r="M2880" s="258">
        <v>92</v>
      </c>
      <c r="N2880" s="258">
        <v>297</v>
      </c>
      <c r="O2880" s="258">
        <v>205</v>
      </c>
      <c r="P2880" s="258">
        <v>81</v>
      </c>
      <c r="Q2880" s="258">
        <v>47</v>
      </c>
      <c r="R2880" s="259">
        <v>15</v>
      </c>
      <c r="S2880" s="267">
        <v>1676</v>
      </c>
      <c r="T2880" s="90"/>
      <c r="U2880" s="260">
        <v>1</v>
      </c>
      <c r="V2880" s="273">
        <v>116.781785260113</v>
      </c>
      <c r="W2880" s="273">
        <v>124.894391408114</v>
      </c>
      <c r="X2880" s="274">
        <v>1.1371302539999999</v>
      </c>
      <c r="Z2880" s="257">
        <v>4313.3</v>
      </c>
      <c r="AA2880" s="258">
        <v>1670.089368764669</v>
      </c>
      <c r="AB2880" s="276">
        <v>0.99647337038464734</v>
      </c>
      <c r="AC2880" s="92"/>
      <c r="AD2880" s="257">
        <v>181322.01423785693</v>
      </c>
      <c r="AE2880" s="258">
        <v>1838.6035696128727</v>
      </c>
      <c r="AF2880" s="276">
        <v>1.0970188362845301</v>
      </c>
      <c r="AG2880" s="93"/>
      <c r="AH2880" s="257">
        <v>1905.8303057039998</v>
      </c>
      <c r="AI2880" s="258">
        <v>1616.5943822133879</v>
      </c>
      <c r="AJ2880" s="258">
        <v>1647.4853034624261</v>
      </c>
      <c r="AK2880" s="276">
        <v>0.9829864579131421</v>
      </c>
      <c r="AL2880" s="93"/>
      <c r="AM2880" s="257">
        <v>1676.43</v>
      </c>
      <c r="AN2880" s="258">
        <v>1672.7174238509501</v>
      </c>
      <c r="AO2880" s="276">
        <v>0.99804142234543569</v>
      </c>
      <c r="AQ2880" s="280">
        <v>1797.4213558731262</v>
      </c>
      <c r="AR2880" s="281">
        <v>1811.7904829185543</v>
      </c>
    </row>
    <row r="2881" spans="1:44" x14ac:dyDescent="0.2">
      <c r="A2881" s="260" t="s">
        <v>8390</v>
      </c>
      <c r="B2881" s="261" t="s">
        <v>319</v>
      </c>
      <c r="C2881" s="261" t="s">
        <v>522</v>
      </c>
      <c r="D2881" s="262" t="s">
        <v>8899</v>
      </c>
      <c r="E2881" s="257">
        <v>48</v>
      </c>
      <c r="F2881" s="258">
        <v>129</v>
      </c>
      <c r="G2881" s="258">
        <v>474</v>
      </c>
      <c r="H2881" s="258">
        <v>314</v>
      </c>
      <c r="I2881" s="258">
        <v>109</v>
      </c>
      <c r="J2881" s="258">
        <v>51</v>
      </c>
      <c r="K2881" s="259">
        <v>13</v>
      </c>
      <c r="L2881" s="257">
        <v>60</v>
      </c>
      <c r="M2881" s="258">
        <v>139</v>
      </c>
      <c r="N2881" s="258">
        <v>464</v>
      </c>
      <c r="O2881" s="258">
        <v>302</v>
      </c>
      <c r="P2881" s="258">
        <v>108</v>
      </c>
      <c r="Q2881" s="258">
        <v>80</v>
      </c>
      <c r="R2881" s="259">
        <v>26</v>
      </c>
      <c r="S2881" s="267">
        <v>2317</v>
      </c>
      <c r="T2881" s="90"/>
      <c r="U2881" s="260">
        <v>3</v>
      </c>
      <c r="V2881" s="273">
        <v>91.4829560470818</v>
      </c>
      <c r="W2881" s="273">
        <v>86.831465517241298</v>
      </c>
      <c r="X2881" s="274">
        <v>1.078376489</v>
      </c>
      <c r="Z2881" s="257">
        <v>5935.2300000000005</v>
      </c>
      <c r="AA2881" s="258">
        <v>2298.092997049388</v>
      </c>
      <c r="AB2881" s="276">
        <v>0.99183987788061634</v>
      </c>
      <c r="AC2881" s="92"/>
      <c r="AD2881" s="257">
        <v>214481.89047909062</v>
      </c>
      <c r="AE2881" s="258">
        <v>2174.8444120793374</v>
      </c>
      <c r="AF2881" s="276">
        <v>0.93864670353014135</v>
      </c>
      <c r="AG2881" s="93"/>
      <c r="AH2881" s="257">
        <v>2498.5983250130002</v>
      </c>
      <c r="AI2881" s="258">
        <v>2119.4017135390964</v>
      </c>
      <c r="AJ2881" s="258">
        <v>2222.1528224987665</v>
      </c>
      <c r="AK2881" s="276">
        <v>0.95906466227827647</v>
      </c>
      <c r="AL2881" s="93"/>
      <c r="AM2881" s="257">
        <v>2318.29</v>
      </c>
      <c r="AN2881" s="258">
        <v>2313.155978203336</v>
      </c>
      <c r="AO2881" s="276">
        <v>0.99834094872824164</v>
      </c>
      <c r="AQ2881" s="280">
        <v>2065.3636663830021</v>
      </c>
      <c r="AR2881" s="281">
        <v>2081.8748048649704</v>
      </c>
    </row>
    <row r="2882" spans="1:44" x14ac:dyDescent="0.2">
      <c r="A2882" s="260" t="s">
        <v>8390</v>
      </c>
      <c r="B2882" s="261" t="s">
        <v>319</v>
      </c>
      <c r="C2882" s="261" t="s">
        <v>523</v>
      </c>
      <c r="D2882" s="262" t="s">
        <v>8900</v>
      </c>
      <c r="E2882" s="257">
        <v>47</v>
      </c>
      <c r="F2882" s="258">
        <v>88</v>
      </c>
      <c r="G2882" s="258">
        <v>340</v>
      </c>
      <c r="H2882" s="258">
        <v>303</v>
      </c>
      <c r="I2882" s="258">
        <v>128</v>
      </c>
      <c r="J2882" s="258">
        <v>89</v>
      </c>
      <c r="K2882" s="259">
        <v>19</v>
      </c>
      <c r="L2882" s="257">
        <v>51</v>
      </c>
      <c r="M2882" s="258">
        <v>67</v>
      </c>
      <c r="N2882" s="258">
        <v>285</v>
      </c>
      <c r="O2882" s="258">
        <v>290</v>
      </c>
      <c r="P2882" s="258">
        <v>158</v>
      </c>
      <c r="Q2882" s="258">
        <v>106</v>
      </c>
      <c r="R2882" s="259">
        <v>56</v>
      </c>
      <c r="S2882" s="267">
        <v>2027</v>
      </c>
      <c r="T2882" s="90"/>
      <c r="U2882" s="260">
        <v>1</v>
      </c>
      <c r="V2882" s="273">
        <v>105.422837478243</v>
      </c>
      <c r="W2882" s="273">
        <v>108.46077947705901</v>
      </c>
      <c r="X2882" s="274">
        <v>1.1371302539999999</v>
      </c>
      <c r="Z2882" s="257">
        <v>6145.1299999999992</v>
      </c>
      <c r="AA2882" s="258">
        <v>2379.3652847418052</v>
      </c>
      <c r="AB2882" s="276">
        <v>1.1738358582840678</v>
      </c>
      <c r="AC2882" s="92"/>
      <c r="AD2882" s="257">
        <v>205396.21031308695</v>
      </c>
      <c r="AE2882" s="258">
        <v>2082.7156981126936</v>
      </c>
      <c r="AF2882" s="276">
        <v>1.0274867775592964</v>
      </c>
      <c r="AG2882" s="93"/>
      <c r="AH2882" s="257">
        <v>2304.9630248579997</v>
      </c>
      <c r="AI2882" s="258">
        <v>1955.1532295623733</v>
      </c>
      <c r="AJ2882" s="258">
        <v>1992.513550189939</v>
      </c>
      <c r="AK2882" s="276">
        <v>0.9829864579131421</v>
      </c>
      <c r="AL2882" s="93"/>
      <c r="AM2882" s="257">
        <v>2027.43</v>
      </c>
      <c r="AN2882" s="258">
        <v>2022.9401088253796</v>
      </c>
      <c r="AO2882" s="276">
        <v>0.99799709364843592</v>
      </c>
      <c r="AQ2882" s="280">
        <v>2398.3589046128827</v>
      </c>
      <c r="AR2882" s="281">
        <v>2417.5321072057582</v>
      </c>
    </row>
    <row r="2883" spans="1:44" x14ac:dyDescent="0.2">
      <c r="A2883" s="260" t="s">
        <v>8390</v>
      </c>
      <c r="B2883" s="261" t="s">
        <v>317</v>
      </c>
      <c r="C2883" s="261" t="s">
        <v>439</v>
      </c>
      <c r="D2883" s="262" t="s">
        <v>8819</v>
      </c>
      <c r="E2883" s="257">
        <v>143</v>
      </c>
      <c r="F2883" s="258">
        <v>300</v>
      </c>
      <c r="G2883" s="258">
        <v>789</v>
      </c>
      <c r="H2883" s="258">
        <v>211</v>
      </c>
      <c r="I2883" s="258">
        <v>44</v>
      </c>
      <c r="J2883" s="258">
        <v>32</v>
      </c>
      <c r="K2883" s="259">
        <v>4</v>
      </c>
      <c r="L2883" s="257">
        <v>114</v>
      </c>
      <c r="M2883" s="258">
        <v>308</v>
      </c>
      <c r="N2883" s="258">
        <v>634</v>
      </c>
      <c r="O2883" s="258">
        <v>198</v>
      </c>
      <c r="P2883" s="258">
        <v>57</v>
      </c>
      <c r="Q2883" s="258">
        <v>29</v>
      </c>
      <c r="R2883" s="259">
        <v>2</v>
      </c>
      <c r="S2883" s="267">
        <v>2865</v>
      </c>
      <c r="T2883" s="90"/>
      <c r="U2883" s="260">
        <v>0</v>
      </c>
      <c r="V2883" s="273">
        <v>143.499549433022</v>
      </c>
      <c r="W2883" s="273">
        <v>156.27678883071499</v>
      </c>
      <c r="X2883" s="274">
        <v>1.1899325380000001</v>
      </c>
      <c r="Z2883" s="257">
        <v>5793.4999999999991</v>
      </c>
      <c r="AA2883" s="258">
        <v>2243.2158110815635</v>
      </c>
      <c r="AB2883" s="276">
        <v>0.78297235988885283</v>
      </c>
      <c r="AC2883" s="92"/>
      <c r="AD2883" s="257">
        <v>351234.10159315215</v>
      </c>
      <c r="AE2883" s="258">
        <v>3561.5105847644627</v>
      </c>
      <c r="AF2883" s="276">
        <v>1.2431101517502487</v>
      </c>
      <c r="AG2883" s="93"/>
      <c r="AH2883" s="257">
        <v>3409.1567213700005</v>
      </c>
      <c r="AI2883" s="258">
        <v>2891.7703676749697</v>
      </c>
      <c r="AJ2883" s="258">
        <v>2877.8497764839854</v>
      </c>
      <c r="AK2883" s="276">
        <v>1.0044850877780054</v>
      </c>
      <c r="AL2883" s="93"/>
      <c r="AM2883" s="257">
        <v>2865</v>
      </c>
      <c r="AN2883" s="258">
        <v>2858.6552491502607</v>
      </c>
      <c r="AO2883" s="276">
        <v>0.99778542727757791</v>
      </c>
      <c r="AQ2883" s="280">
        <v>2794.8681270929023</v>
      </c>
      <c r="AR2883" s="281">
        <v>2817.2111436939863</v>
      </c>
    </row>
    <row r="2884" spans="1:44" x14ac:dyDescent="0.2">
      <c r="A2884" s="260" t="s">
        <v>8390</v>
      </c>
      <c r="B2884" s="261" t="s">
        <v>377</v>
      </c>
      <c r="C2884" s="261" t="s">
        <v>440</v>
      </c>
      <c r="D2884" s="262" t="s">
        <v>8820</v>
      </c>
      <c r="E2884" s="257">
        <v>106</v>
      </c>
      <c r="F2884" s="258">
        <v>246</v>
      </c>
      <c r="G2884" s="258">
        <v>1249</v>
      </c>
      <c r="H2884" s="258">
        <v>439</v>
      </c>
      <c r="I2884" s="258">
        <v>83</v>
      </c>
      <c r="J2884" s="258">
        <v>58</v>
      </c>
      <c r="K2884" s="259">
        <v>16</v>
      </c>
      <c r="L2884" s="257">
        <v>114</v>
      </c>
      <c r="M2884" s="258">
        <v>225</v>
      </c>
      <c r="N2884" s="258">
        <v>1039</v>
      </c>
      <c r="O2884" s="258">
        <v>370</v>
      </c>
      <c r="P2884" s="258">
        <v>86</v>
      </c>
      <c r="Q2884" s="258">
        <v>65</v>
      </c>
      <c r="R2884" s="259">
        <v>17</v>
      </c>
      <c r="S2884" s="267">
        <v>4113</v>
      </c>
      <c r="T2884" s="90"/>
      <c r="U2884" s="260">
        <v>18</v>
      </c>
      <c r="V2884" s="273">
        <v>136.787662168146</v>
      </c>
      <c r="W2884" s="273">
        <v>168.99171741778301</v>
      </c>
      <c r="X2884" s="274">
        <v>1.1899325380000001</v>
      </c>
      <c r="Z2884" s="257">
        <v>8799.33</v>
      </c>
      <c r="AA2884" s="258">
        <v>3407.0589769438743</v>
      </c>
      <c r="AB2884" s="276">
        <v>0.82836347603789795</v>
      </c>
      <c r="AC2884" s="92"/>
      <c r="AD2884" s="257">
        <v>509404.82656417065</v>
      </c>
      <c r="AE2884" s="258">
        <v>5165.3602924920842</v>
      </c>
      <c r="AF2884" s="276">
        <v>1.2558619724026463</v>
      </c>
      <c r="AG2884" s="93"/>
      <c r="AH2884" s="257">
        <v>4894.1925287940003</v>
      </c>
      <c r="AI2884" s="258">
        <v>4151.4315958977832</v>
      </c>
      <c r="AJ2884" s="258">
        <v>4131.4471660309364</v>
      </c>
      <c r="AK2884" s="276">
        <v>1.0044850877780054</v>
      </c>
      <c r="AL2884" s="93"/>
      <c r="AM2884" s="257">
        <v>4120.74</v>
      </c>
      <c r="AN2884" s="258">
        <v>4111.6143215998054</v>
      </c>
      <c r="AO2884" s="276">
        <v>0.99966309788470831</v>
      </c>
      <c r="AQ2884" s="280">
        <v>4296.5385808840256</v>
      </c>
      <c r="AR2884" s="281">
        <v>4330.8864028471826</v>
      </c>
    </row>
    <row r="2885" spans="1:44" x14ac:dyDescent="0.2">
      <c r="A2885" s="260" t="s">
        <v>8390</v>
      </c>
      <c r="B2885" s="261" t="s">
        <v>377</v>
      </c>
      <c r="C2885" s="261" t="s">
        <v>441</v>
      </c>
      <c r="D2885" s="262" t="s">
        <v>8821</v>
      </c>
      <c r="E2885" s="257">
        <v>39</v>
      </c>
      <c r="F2885" s="258">
        <v>124</v>
      </c>
      <c r="G2885" s="258">
        <v>348</v>
      </c>
      <c r="H2885" s="258">
        <v>269</v>
      </c>
      <c r="I2885" s="258">
        <v>73</v>
      </c>
      <c r="J2885" s="258">
        <v>70</v>
      </c>
      <c r="K2885" s="259">
        <v>16</v>
      </c>
      <c r="L2885" s="257">
        <v>36</v>
      </c>
      <c r="M2885" s="258">
        <v>102</v>
      </c>
      <c r="N2885" s="258">
        <v>308</v>
      </c>
      <c r="O2885" s="258">
        <v>205</v>
      </c>
      <c r="P2885" s="258">
        <v>78</v>
      </c>
      <c r="Q2885" s="258">
        <v>60</v>
      </c>
      <c r="R2885" s="259">
        <v>24</v>
      </c>
      <c r="S2885" s="267">
        <v>1752</v>
      </c>
      <c r="T2885" s="90"/>
      <c r="U2885" s="260">
        <v>0</v>
      </c>
      <c r="V2885" s="273">
        <v>124.373436832441</v>
      </c>
      <c r="W2885" s="273">
        <v>141.70564746149401</v>
      </c>
      <c r="X2885" s="274">
        <v>1.1899325380000001</v>
      </c>
      <c r="Z2885" s="257">
        <v>4562.5499999999993</v>
      </c>
      <c r="AA2885" s="258">
        <v>1766.5977904289614</v>
      </c>
      <c r="AB2885" s="276">
        <v>1.0083320721626492</v>
      </c>
      <c r="AC2885" s="92"/>
      <c r="AD2885" s="257">
        <v>199991.06651735029</v>
      </c>
      <c r="AE2885" s="258">
        <v>2027.9075893516929</v>
      </c>
      <c r="AF2885" s="276">
        <v>1.1574815007715142</v>
      </c>
      <c r="AG2885" s="93"/>
      <c r="AH2885" s="257">
        <v>2084.7618065760003</v>
      </c>
      <c r="AI2885" s="258">
        <v>1768.3705703897197</v>
      </c>
      <c r="AJ2885" s="258">
        <v>1759.8578737870655</v>
      </c>
      <c r="AK2885" s="276">
        <v>1.0044850877780054</v>
      </c>
      <c r="AL2885" s="93"/>
      <c r="AM2885" s="257">
        <v>1752</v>
      </c>
      <c r="AN2885" s="258">
        <v>1748.1200685903164</v>
      </c>
      <c r="AO2885" s="276">
        <v>0.9977854272775778</v>
      </c>
      <c r="AQ2885" s="280">
        <v>2049.4267104605151</v>
      </c>
      <c r="AR2885" s="281">
        <v>2065.8104441224514</v>
      </c>
    </row>
    <row r="2886" spans="1:44" x14ac:dyDescent="0.2">
      <c r="A2886" s="260" t="s">
        <v>8390</v>
      </c>
      <c r="B2886" s="261" t="s">
        <v>319</v>
      </c>
      <c r="C2886" s="261" t="s">
        <v>524</v>
      </c>
      <c r="D2886" s="262" t="s">
        <v>8901</v>
      </c>
      <c r="E2886" s="257">
        <v>580</v>
      </c>
      <c r="F2886" s="258">
        <v>1068</v>
      </c>
      <c r="G2886" s="258">
        <v>2878</v>
      </c>
      <c r="H2886" s="258">
        <v>620</v>
      </c>
      <c r="I2886" s="258">
        <v>78</v>
      </c>
      <c r="J2886" s="258">
        <v>59</v>
      </c>
      <c r="K2886" s="259">
        <v>12</v>
      </c>
      <c r="L2886" s="257">
        <v>590</v>
      </c>
      <c r="M2886" s="258">
        <v>1031</v>
      </c>
      <c r="N2886" s="258">
        <v>2128</v>
      </c>
      <c r="O2886" s="258">
        <v>497</v>
      </c>
      <c r="P2886" s="258">
        <v>107</v>
      </c>
      <c r="Q2886" s="258">
        <v>68</v>
      </c>
      <c r="R2886" s="259">
        <v>35</v>
      </c>
      <c r="S2886" s="267">
        <v>9751</v>
      </c>
      <c r="T2886" s="90"/>
      <c r="U2886" s="260">
        <v>12</v>
      </c>
      <c r="V2886" s="273">
        <v>137.27525878941299</v>
      </c>
      <c r="W2886" s="273">
        <v>150.990360951599</v>
      </c>
      <c r="X2886" s="274">
        <v>1.1953814220000001</v>
      </c>
      <c r="Z2886" s="257">
        <v>19139.670000000002</v>
      </c>
      <c r="AA2886" s="258">
        <v>7410.7897407238252</v>
      </c>
      <c r="AB2886" s="276">
        <v>0.76000305001782642</v>
      </c>
      <c r="AC2886" s="92"/>
      <c r="AD2886" s="257">
        <v>1167367.4067063106</v>
      </c>
      <c r="AE2886" s="258">
        <v>11837.094850515006</v>
      </c>
      <c r="AF2886" s="276">
        <v>1.2139365040011287</v>
      </c>
      <c r="AG2886" s="93"/>
      <c r="AH2886" s="257">
        <v>11656.164245922</v>
      </c>
      <c r="AI2886" s="258">
        <v>9887.1812362924338</v>
      </c>
      <c r="AJ2886" s="258">
        <v>9816.3669934203681</v>
      </c>
      <c r="AK2886" s="276">
        <v>1.0067036194667591</v>
      </c>
      <c r="AL2886" s="93"/>
      <c r="AM2886" s="257">
        <v>9756.16</v>
      </c>
      <c r="AN2886" s="258">
        <v>9734.5542741884128</v>
      </c>
      <c r="AO2886" s="276">
        <v>0.99831343187246568</v>
      </c>
      <c r="AQ2886" s="280">
        <v>9041.2610160751483</v>
      </c>
      <c r="AR2886" s="281">
        <v>9113.5395765620142</v>
      </c>
    </row>
    <row r="2887" spans="1:44" x14ac:dyDescent="0.2">
      <c r="A2887" s="260" t="s">
        <v>8390</v>
      </c>
      <c r="B2887" s="261" t="s">
        <v>377</v>
      </c>
      <c r="C2887" s="261" t="s">
        <v>442</v>
      </c>
      <c r="D2887" s="262" t="s">
        <v>8822</v>
      </c>
      <c r="E2887" s="257">
        <v>112</v>
      </c>
      <c r="F2887" s="258">
        <v>210</v>
      </c>
      <c r="G2887" s="258">
        <v>572</v>
      </c>
      <c r="H2887" s="258">
        <v>296</v>
      </c>
      <c r="I2887" s="258">
        <v>93</v>
      </c>
      <c r="J2887" s="258">
        <v>44</v>
      </c>
      <c r="K2887" s="259">
        <v>4</v>
      </c>
      <c r="L2887" s="257">
        <v>101</v>
      </c>
      <c r="M2887" s="258">
        <v>163</v>
      </c>
      <c r="N2887" s="258">
        <v>587</v>
      </c>
      <c r="O2887" s="258">
        <v>337</v>
      </c>
      <c r="P2887" s="258">
        <v>124</v>
      </c>
      <c r="Q2887" s="258">
        <v>55</v>
      </c>
      <c r="R2887" s="259">
        <v>27</v>
      </c>
      <c r="S2887" s="267">
        <v>2725</v>
      </c>
      <c r="T2887" s="90"/>
      <c r="U2887" s="260">
        <v>1</v>
      </c>
      <c r="V2887" s="273">
        <v>95.930409614634797</v>
      </c>
      <c r="W2887" s="273">
        <v>96.387889908256795</v>
      </c>
      <c r="X2887" s="274">
        <v>1.1371302539999999</v>
      </c>
      <c r="Z2887" s="257">
        <v>6649.7199999999993</v>
      </c>
      <c r="AA2887" s="258">
        <v>2574.740147279761</v>
      </c>
      <c r="AB2887" s="276">
        <v>0.94485876964394899</v>
      </c>
      <c r="AC2887" s="92"/>
      <c r="AD2887" s="257">
        <v>261580.44345309859</v>
      </c>
      <c r="AE2887" s="258">
        <v>2652.4233094106712</v>
      </c>
      <c r="AF2887" s="276">
        <v>0.97336635207731048</v>
      </c>
      <c r="AG2887" s="93"/>
      <c r="AH2887" s="257">
        <v>3098.6799421499995</v>
      </c>
      <c r="AI2887" s="258">
        <v>2628.4127037777339</v>
      </c>
      <c r="AJ2887" s="258">
        <v>2678.638097813312</v>
      </c>
      <c r="AK2887" s="276">
        <v>0.98298645791314199</v>
      </c>
      <c r="AL2887" s="93"/>
      <c r="AM2887" s="257">
        <v>2725.43</v>
      </c>
      <c r="AN2887" s="258">
        <v>2719.3943370651291</v>
      </c>
      <c r="AO2887" s="276">
        <v>0.99794287598720333</v>
      </c>
      <c r="AQ2887" s="280">
        <v>2458.4588938980687</v>
      </c>
      <c r="AR2887" s="281">
        <v>2478.1125538854481</v>
      </c>
    </row>
    <row r="2888" spans="1:44" x14ac:dyDescent="0.2">
      <c r="A2888" s="260" t="s">
        <v>8390</v>
      </c>
      <c r="B2888" s="261" t="s">
        <v>1823</v>
      </c>
      <c r="C2888" s="261" t="s">
        <v>1824</v>
      </c>
      <c r="D2888" s="262" t="s">
        <v>10145</v>
      </c>
      <c r="E2888" s="257">
        <v>145</v>
      </c>
      <c r="F2888" s="258">
        <v>317</v>
      </c>
      <c r="G2888" s="258">
        <v>1283</v>
      </c>
      <c r="H2888" s="258">
        <v>1097</v>
      </c>
      <c r="I2888" s="258">
        <v>500</v>
      </c>
      <c r="J2888" s="258">
        <v>270</v>
      </c>
      <c r="K2888" s="259">
        <v>98</v>
      </c>
      <c r="L2888" s="257">
        <v>157</v>
      </c>
      <c r="M2888" s="258">
        <v>293</v>
      </c>
      <c r="N2888" s="258">
        <v>1171</v>
      </c>
      <c r="O2888" s="258">
        <v>1153</v>
      </c>
      <c r="P2888" s="258">
        <v>509</v>
      </c>
      <c r="Q2888" s="258">
        <v>357</v>
      </c>
      <c r="R2888" s="259">
        <v>125</v>
      </c>
      <c r="S2888" s="267">
        <v>7475</v>
      </c>
      <c r="T2888" s="90"/>
      <c r="U2888" s="260">
        <v>29</v>
      </c>
      <c r="V2888" s="273">
        <v>94.654343510620393</v>
      </c>
      <c r="W2888" s="273">
        <v>83.529419630917303</v>
      </c>
      <c r="X2888" s="274">
        <v>1.0966528280000001</v>
      </c>
      <c r="Z2888" s="257">
        <v>21828.809999999998</v>
      </c>
      <c r="AA2888" s="258">
        <v>8452.0120357461547</v>
      </c>
      <c r="AB2888" s="276">
        <v>1.1307039512703885</v>
      </c>
      <c r="AC2888" s="92"/>
      <c r="AD2888" s="257">
        <v>692298.67381711828</v>
      </c>
      <c r="AE2888" s="258">
        <v>7019.9022345333051</v>
      </c>
      <c r="AF2888" s="276">
        <v>0.93911735579040867</v>
      </c>
      <c r="AG2888" s="93"/>
      <c r="AH2888" s="257">
        <v>8197.4798893000007</v>
      </c>
      <c r="AI2888" s="258">
        <v>6953.39973222559</v>
      </c>
      <c r="AJ2888" s="258">
        <v>7224.631871468283</v>
      </c>
      <c r="AK2888" s="276">
        <v>0.96650593598237899</v>
      </c>
      <c r="AL2888" s="93"/>
      <c r="AM2888" s="257">
        <v>7487.47</v>
      </c>
      <c r="AN2888" s="258">
        <v>7470.8884531780459</v>
      </c>
      <c r="AO2888" s="276">
        <v>0.99944996029137734</v>
      </c>
      <c r="AQ2888" s="280">
        <v>7667.3546950386526</v>
      </c>
      <c r="AR2888" s="281">
        <v>7728.6498350765605</v>
      </c>
    </row>
    <row r="2889" spans="1:44" x14ac:dyDescent="0.2">
      <c r="A2889" s="260" t="s">
        <v>8390</v>
      </c>
      <c r="B2889" s="261" t="s">
        <v>1823</v>
      </c>
      <c r="C2889" s="261" t="s">
        <v>1825</v>
      </c>
      <c r="D2889" s="262" t="s">
        <v>10146</v>
      </c>
      <c r="E2889" s="257">
        <v>120</v>
      </c>
      <c r="F2889" s="258">
        <v>306</v>
      </c>
      <c r="G2889" s="258">
        <v>943</v>
      </c>
      <c r="H2889" s="258">
        <v>906</v>
      </c>
      <c r="I2889" s="258">
        <v>384</v>
      </c>
      <c r="J2889" s="258">
        <v>215</v>
      </c>
      <c r="K2889" s="259">
        <v>65</v>
      </c>
      <c r="L2889" s="257">
        <v>98</v>
      </c>
      <c r="M2889" s="258">
        <v>284</v>
      </c>
      <c r="N2889" s="258">
        <v>852</v>
      </c>
      <c r="O2889" s="258">
        <v>898</v>
      </c>
      <c r="P2889" s="258">
        <v>383</v>
      </c>
      <c r="Q2889" s="258">
        <v>275</v>
      </c>
      <c r="R2889" s="259">
        <v>119</v>
      </c>
      <c r="S2889" s="267">
        <v>5848</v>
      </c>
      <c r="T2889" s="90"/>
      <c r="U2889" s="260">
        <v>27</v>
      </c>
      <c r="V2889" s="273">
        <v>88.562956792389699</v>
      </c>
      <c r="W2889" s="273">
        <v>82.532991452991396</v>
      </c>
      <c r="X2889" s="274">
        <v>1.0966528280000001</v>
      </c>
      <c r="Z2889" s="257">
        <v>16973.439999999999</v>
      </c>
      <c r="AA2889" s="258">
        <v>6572.0357256311827</v>
      </c>
      <c r="AB2889" s="276">
        <v>1.1238091186099834</v>
      </c>
      <c r="AC2889" s="92"/>
      <c r="AD2889" s="257">
        <v>530931.30719860003</v>
      </c>
      <c r="AE2889" s="258">
        <v>5383.6386096728393</v>
      </c>
      <c r="AF2889" s="276">
        <v>0.92059483749535553</v>
      </c>
      <c r="AG2889" s="93"/>
      <c r="AH2889" s="257">
        <v>6413.2257381440004</v>
      </c>
      <c r="AI2889" s="258">
        <v>5439.9306533853178</v>
      </c>
      <c r="AJ2889" s="258">
        <v>5652.1267136249526</v>
      </c>
      <c r="AK2889" s="276">
        <v>0.96650593598237899</v>
      </c>
      <c r="AL2889" s="93"/>
      <c r="AM2889" s="257">
        <v>5859.61</v>
      </c>
      <c r="AN2889" s="258">
        <v>5846.6334675299677</v>
      </c>
      <c r="AO2889" s="276">
        <v>0.99976632481702599</v>
      </c>
      <c r="AQ2889" s="280">
        <v>5846.1705479653601</v>
      </c>
      <c r="AR2889" s="281">
        <v>5892.9065940563169</v>
      </c>
    </row>
    <row r="2890" spans="1:44" x14ac:dyDescent="0.2">
      <c r="A2890" s="260" t="s">
        <v>8390</v>
      </c>
      <c r="B2890" s="261" t="s">
        <v>1823</v>
      </c>
      <c r="C2890" s="261" t="s">
        <v>1826</v>
      </c>
      <c r="D2890" s="262" t="s">
        <v>10147</v>
      </c>
      <c r="E2890" s="257">
        <v>341</v>
      </c>
      <c r="F2890" s="258">
        <v>777</v>
      </c>
      <c r="G2890" s="258">
        <v>2438</v>
      </c>
      <c r="H2890" s="258">
        <v>1953</v>
      </c>
      <c r="I2890" s="258">
        <v>944</v>
      </c>
      <c r="J2890" s="258">
        <v>516</v>
      </c>
      <c r="K2890" s="259">
        <v>127</v>
      </c>
      <c r="L2890" s="257">
        <v>300</v>
      </c>
      <c r="M2890" s="258">
        <v>755</v>
      </c>
      <c r="N2890" s="258">
        <v>2389</v>
      </c>
      <c r="O2890" s="258">
        <v>2102</v>
      </c>
      <c r="P2890" s="258">
        <v>1054</v>
      </c>
      <c r="Q2890" s="258">
        <v>666</v>
      </c>
      <c r="R2890" s="259">
        <v>274</v>
      </c>
      <c r="S2890" s="267">
        <v>14636</v>
      </c>
      <c r="T2890" s="90"/>
      <c r="U2890" s="260">
        <v>122</v>
      </c>
      <c r="V2890" s="273">
        <v>86.317619942626294</v>
      </c>
      <c r="W2890" s="273">
        <v>74.704410256410199</v>
      </c>
      <c r="X2890" s="274">
        <v>1.0966528280000001</v>
      </c>
      <c r="Z2890" s="257">
        <v>42112.759999999995</v>
      </c>
      <c r="AA2890" s="258">
        <v>16305.861582857207</v>
      </c>
      <c r="AB2890" s="276">
        <v>1.1140927564127636</v>
      </c>
      <c r="AC2890" s="92"/>
      <c r="AD2890" s="257">
        <v>1293071.0261110698</v>
      </c>
      <c r="AE2890" s="258">
        <v>13111.728404098123</v>
      </c>
      <c r="AF2890" s="276">
        <v>0.89585463269323062</v>
      </c>
      <c r="AG2890" s="93"/>
      <c r="AH2890" s="257">
        <v>16050.610790608001</v>
      </c>
      <c r="AI2890" s="258">
        <v>13614.710164662707</v>
      </c>
      <c r="AJ2890" s="258">
        <v>14145.780879038099</v>
      </c>
      <c r="AK2890" s="276">
        <v>0.96650593598237899</v>
      </c>
      <c r="AL2890" s="93"/>
      <c r="AM2890" s="257">
        <v>14688.46</v>
      </c>
      <c r="AN2890" s="258">
        <v>14655.93133714961</v>
      </c>
      <c r="AO2890" s="276">
        <v>1.0013618022102768</v>
      </c>
      <c r="AQ2890" s="280">
        <v>14137.637498415543</v>
      </c>
      <c r="AR2890" s="281">
        <v>14250.658025668743</v>
      </c>
    </row>
    <row r="2891" spans="1:44" x14ac:dyDescent="0.2">
      <c r="A2891" s="260" t="s">
        <v>8390</v>
      </c>
      <c r="B2891" s="261" t="s">
        <v>1823</v>
      </c>
      <c r="C2891" s="261" t="s">
        <v>1827</v>
      </c>
      <c r="D2891" s="262" t="s">
        <v>10148</v>
      </c>
      <c r="E2891" s="257">
        <v>270</v>
      </c>
      <c r="F2891" s="258">
        <v>496</v>
      </c>
      <c r="G2891" s="258">
        <v>1735</v>
      </c>
      <c r="H2891" s="258">
        <v>1277</v>
      </c>
      <c r="I2891" s="258">
        <v>542</v>
      </c>
      <c r="J2891" s="258">
        <v>248</v>
      </c>
      <c r="K2891" s="259">
        <v>82</v>
      </c>
      <c r="L2891" s="257">
        <v>268</v>
      </c>
      <c r="M2891" s="258">
        <v>458</v>
      </c>
      <c r="N2891" s="258">
        <v>1740</v>
      </c>
      <c r="O2891" s="258">
        <v>1196</v>
      </c>
      <c r="P2891" s="258">
        <v>545</v>
      </c>
      <c r="Q2891" s="258">
        <v>335</v>
      </c>
      <c r="R2891" s="259">
        <v>151</v>
      </c>
      <c r="S2891" s="267">
        <v>9343</v>
      </c>
      <c r="T2891" s="90"/>
      <c r="U2891" s="260">
        <v>30</v>
      </c>
      <c r="V2891" s="273">
        <v>95.722233651254001</v>
      </c>
      <c r="W2891" s="273">
        <v>92.719104733347606</v>
      </c>
      <c r="X2891" s="274">
        <v>1.0966528280000001</v>
      </c>
      <c r="Z2891" s="257">
        <v>25472.969999999998</v>
      </c>
      <c r="AA2891" s="258">
        <v>9863.013559887173</v>
      </c>
      <c r="AB2891" s="276">
        <v>1.0556580926776382</v>
      </c>
      <c r="AC2891" s="92"/>
      <c r="AD2891" s="257">
        <v>888237.48293049075</v>
      </c>
      <c r="AE2891" s="258">
        <v>9006.7199707898835</v>
      </c>
      <c r="AF2891" s="276">
        <v>0.96400727504975736</v>
      </c>
      <c r="AG2891" s="93"/>
      <c r="AH2891" s="257">
        <v>10246.027372004</v>
      </c>
      <c r="AI2891" s="258">
        <v>8691.0519997570154</v>
      </c>
      <c r="AJ2891" s="258">
        <v>9030.0649598833679</v>
      </c>
      <c r="AK2891" s="276">
        <v>0.96650593598237911</v>
      </c>
      <c r="AL2891" s="93"/>
      <c r="AM2891" s="257">
        <v>9355.9</v>
      </c>
      <c r="AN2891" s="258">
        <v>9335.1806790662904</v>
      </c>
      <c r="AO2891" s="276">
        <v>0.99916308242173713</v>
      </c>
      <c r="AQ2891" s="280">
        <v>9181.8638015408324</v>
      </c>
      <c r="AR2891" s="281">
        <v>9255.2663829928988</v>
      </c>
    </row>
    <row r="2892" spans="1:44" x14ac:dyDescent="0.2">
      <c r="A2892" s="260" t="s">
        <v>8390</v>
      </c>
      <c r="B2892" s="261" t="s">
        <v>1823</v>
      </c>
      <c r="C2892" s="261" t="s">
        <v>1828</v>
      </c>
      <c r="D2892" s="262" t="s">
        <v>10149</v>
      </c>
      <c r="E2892" s="257">
        <v>209</v>
      </c>
      <c r="F2892" s="258">
        <v>434</v>
      </c>
      <c r="G2892" s="258">
        <v>1447</v>
      </c>
      <c r="H2892" s="258">
        <v>894</v>
      </c>
      <c r="I2892" s="258">
        <v>315</v>
      </c>
      <c r="J2892" s="258">
        <v>177</v>
      </c>
      <c r="K2892" s="259">
        <v>47</v>
      </c>
      <c r="L2892" s="257">
        <v>180</v>
      </c>
      <c r="M2892" s="258">
        <v>386</v>
      </c>
      <c r="N2892" s="258">
        <v>1358</v>
      </c>
      <c r="O2892" s="258">
        <v>928</v>
      </c>
      <c r="P2892" s="258">
        <v>339</v>
      </c>
      <c r="Q2892" s="258">
        <v>251</v>
      </c>
      <c r="R2892" s="259">
        <v>94</v>
      </c>
      <c r="S2892" s="267">
        <v>7059</v>
      </c>
      <c r="T2892" s="90"/>
      <c r="U2892" s="260">
        <v>10</v>
      </c>
      <c r="V2892" s="273">
        <v>118.331997657629</v>
      </c>
      <c r="W2892" s="273">
        <v>127.557381694531</v>
      </c>
      <c r="X2892" s="274">
        <v>1.0761546449999999</v>
      </c>
      <c r="Z2892" s="257">
        <v>18392.760000000002</v>
      </c>
      <c r="AA2892" s="258">
        <v>7121.5897197598251</v>
      </c>
      <c r="AB2892" s="276">
        <v>1.0088666552995926</v>
      </c>
      <c r="AC2892" s="92"/>
      <c r="AD2892" s="257">
        <v>771002.94667382771</v>
      </c>
      <c r="AE2892" s="258">
        <v>7817.9628430389394</v>
      </c>
      <c r="AF2892" s="276">
        <v>1.1075170481709788</v>
      </c>
      <c r="AG2892" s="93"/>
      <c r="AH2892" s="257">
        <v>7596.5756390549996</v>
      </c>
      <c r="AI2892" s="258">
        <v>6443.6909547511023</v>
      </c>
      <c r="AJ2892" s="258">
        <v>6763.6516582805289</v>
      </c>
      <c r="AK2892" s="276">
        <v>0.95816003092230184</v>
      </c>
      <c r="AL2892" s="93"/>
      <c r="AM2892" s="257">
        <v>7063.3</v>
      </c>
      <c r="AN2892" s="258">
        <v>7047.6578084897155</v>
      </c>
      <c r="AO2892" s="276">
        <v>0.99839322970530042</v>
      </c>
      <c r="AQ2892" s="280">
        <v>7545.1355782683786</v>
      </c>
      <c r="AR2892" s="281">
        <v>7605.453661919084</v>
      </c>
    </row>
    <row r="2893" spans="1:44" x14ac:dyDescent="0.2">
      <c r="A2893" s="260" t="s">
        <v>8390</v>
      </c>
      <c r="B2893" s="261" t="s">
        <v>1823</v>
      </c>
      <c r="C2893" s="261" t="s">
        <v>1829</v>
      </c>
      <c r="D2893" s="262" t="s">
        <v>10150</v>
      </c>
      <c r="E2893" s="257">
        <v>219</v>
      </c>
      <c r="F2893" s="258">
        <v>480</v>
      </c>
      <c r="G2893" s="258">
        <v>1510</v>
      </c>
      <c r="H2893" s="258">
        <v>1167</v>
      </c>
      <c r="I2893" s="258">
        <v>489</v>
      </c>
      <c r="J2893" s="258">
        <v>367</v>
      </c>
      <c r="K2893" s="259">
        <v>91</v>
      </c>
      <c r="L2893" s="257">
        <v>197</v>
      </c>
      <c r="M2893" s="258">
        <v>429</v>
      </c>
      <c r="N2893" s="258">
        <v>1595</v>
      </c>
      <c r="O2893" s="258">
        <v>1152</v>
      </c>
      <c r="P2893" s="258">
        <v>571</v>
      </c>
      <c r="Q2893" s="258">
        <v>479</v>
      </c>
      <c r="R2893" s="259">
        <v>175</v>
      </c>
      <c r="S2893" s="267">
        <v>8921</v>
      </c>
      <c r="T2893" s="90"/>
      <c r="U2893" s="260">
        <v>16</v>
      </c>
      <c r="V2893" s="273">
        <v>99.555021795432594</v>
      </c>
      <c r="W2893" s="273">
        <v>93.2581259807218</v>
      </c>
      <c r="X2893" s="274">
        <v>1.0761546449999999</v>
      </c>
      <c r="Z2893" s="257">
        <v>25793.58</v>
      </c>
      <c r="AA2893" s="258">
        <v>9987.1522361952539</v>
      </c>
      <c r="AB2893" s="276">
        <v>1.1195103952690566</v>
      </c>
      <c r="AC2893" s="92"/>
      <c r="AD2893" s="257">
        <v>858185.81800157949</v>
      </c>
      <c r="AE2893" s="258">
        <v>8701.9963626645858</v>
      </c>
      <c r="AF2893" s="276">
        <v>0.97545077487552811</v>
      </c>
      <c r="AG2893" s="93"/>
      <c r="AH2893" s="257">
        <v>9600.3755880449989</v>
      </c>
      <c r="AI2893" s="258">
        <v>8143.3867413705293</v>
      </c>
      <c r="AJ2893" s="258">
        <v>8547.7456358578529</v>
      </c>
      <c r="AK2893" s="276">
        <v>0.95816003092230162</v>
      </c>
      <c r="AL2893" s="93"/>
      <c r="AM2893" s="257">
        <v>8927.8799999999992</v>
      </c>
      <c r="AN2893" s="258">
        <v>8908.1085604829404</v>
      </c>
      <c r="AO2893" s="276">
        <v>0.9985549333575765</v>
      </c>
      <c r="AQ2893" s="280">
        <v>9320.8826498298404</v>
      </c>
      <c r="AR2893" s="281">
        <v>9395.3965897768121</v>
      </c>
    </row>
    <row r="2894" spans="1:44" x14ac:dyDescent="0.2">
      <c r="A2894" s="260" t="s">
        <v>8390</v>
      </c>
      <c r="B2894" s="261" t="s">
        <v>1823</v>
      </c>
      <c r="C2894" s="261" t="s">
        <v>1830</v>
      </c>
      <c r="D2894" s="262" t="s">
        <v>10151</v>
      </c>
      <c r="E2894" s="257">
        <v>203</v>
      </c>
      <c r="F2894" s="258">
        <v>410</v>
      </c>
      <c r="G2894" s="258">
        <v>1515</v>
      </c>
      <c r="H2894" s="258">
        <v>1135</v>
      </c>
      <c r="I2894" s="258">
        <v>456</v>
      </c>
      <c r="J2894" s="258">
        <v>270</v>
      </c>
      <c r="K2894" s="259">
        <v>62</v>
      </c>
      <c r="L2894" s="257">
        <v>161</v>
      </c>
      <c r="M2894" s="258">
        <v>372</v>
      </c>
      <c r="N2894" s="258">
        <v>1353</v>
      </c>
      <c r="O2894" s="258">
        <v>1101</v>
      </c>
      <c r="P2894" s="258">
        <v>452</v>
      </c>
      <c r="Q2894" s="258">
        <v>323</v>
      </c>
      <c r="R2894" s="259">
        <v>108</v>
      </c>
      <c r="S2894" s="267">
        <v>7921</v>
      </c>
      <c r="T2894" s="90"/>
      <c r="U2894" s="260">
        <v>10</v>
      </c>
      <c r="V2894" s="273">
        <v>94.476498511629799</v>
      </c>
      <c r="W2894" s="273">
        <v>87.616210074485494</v>
      </c>
      <c r="X2894" s="274">
        <v>1.0966528280000001</v>
      </c>
      <c r="Z2894" s="257">
        <v>21764.329999999994</v>
      </c>
      <c r="AA2894" s="258">
        <v>8427.0456845769913</v>
      </c>
      <c r="AB2894" s="276">
        <v>1.0638865906548405</v>
      </c>
      <c r="AC2894" s="92"/>
      <c r="AD2894" s="257">
        <v>740901.44010117813</v>
      </c>
      <c r="AE2894" s="258">
        <v>7512.7338411009941</v>
      </c>
      <c r="AF2894" s="276">
        <v>0.94845775042305192</v>
      </c>
      <c r="AG2894" s="93"/>
      <c r="AH2894" s="257">
        <v>8686.5870505880011</v>
      </c>
      <c r="AI2894" s="258">
        <v>7368.2781644092174</v>
      </c>
      <c r="AJ2894" s="258">
        <v>7655.6935189164242</v>
      </c>
      <c r="AK2894" s="276">
        <v>0.96650593598237899</v>
      </c>
      <c r="AL2894" s="93"/>
      <c r="AM2894" s="257">
        <v>7925.3</v>
      </c>
      <c r="AN2894" s="258">
        <v>7907.7488468029878</v>
      </c>
      <c r="AO2894" s="276">
        <v>0.99832708582287433</v>
      </c>
      <c r="AQ2894" s="280">
        <v>7712.0656512178339</v>
      </c>
      <c r="AR2894" s="281">
        <v>7773.718224090042</v>
      </c>
    </row>
    <row r="2895" spans="1:44" x14ac:dyDescent="0.2">
      <c r="A2895" s="260" t="s">
        <v>8390</v>
      </c>
      <c r="B2895" s="261" t="s">
        <v>1823</v>
      </c>
      <c r="C2895" s="261" t="s">
        <v>1831</v>
      </c>
      <c r="D2895" s="262" t="s">
        <v>10152</v>
      </c>
      <c r="E2895" s="257">
        <v>671</v>
      </c>
      <c r="F2895" s="258">
        <v>1043</v>
      </c>
      <c r="G2895" s="258">
        <v>3732</v>
      </c>
      <c r="H2895" s="258">
        <v>2451</v>
      </c>
      <c r="I2895" s="258">
        <v>790</v>
      </c>
      <c r="J2895" s="258">
        <v>383</v>
      </c>
      <c r="K2895" s="259">
        <v>105</v>
      </c>
      <c r="L2895" s="257">
        <v>586</v>
      </c>
      <c r="M2895" s="258">
        <v>1102</v>
      </c>
      <c r="N2895" s="258">
        <v>3948</v>
      </c>
      <c r="O2895" s="258">
        <v>2450</v>
      </c>
      <c r="P2895" s="258">
        <v>833</v>
      </c>
      <c r="Q2895" s="258">
        <v>523</v>
      </c>
      <c r="R2895" s="259">
        <v>198</v>
      </c>
      <c r="S2895" s="267">
        <v>18815</v>
      </c>
      <c r="T2895" s="90"/>
      <c r="U2895" s="260">
        <v>86</v>
      </c>
      <c r="V2895" s="273">
        <v>105.17172328963601</v>
      </c>
      <c r="W2895" s="273">
        <v>100.829479615159</v>
      </c>
      <c r="X2895" s="274">
        <v>1.0966528280000001</v>
      </c>
      <c r="Z2895" s="257">
        <v>47977.219999999994</v>
      </c>
      <c r="AA2895" s="258">
        <v>18576.552770473569</v>
      </c>
      <c r="AB2895" s="276">
        <v>0.98732674836426093</v>
      </c>
      <c r="AC2895" s="92"/>
      <c r="AD2895" s="257">
        <v>1871298.1896055033</v>
      </c>
      <c r="AE2895" s="258">
        <v>18974.946564985003</v>
      </c>
      <c r="AF2895" s="276">
        <v>1.0085010132864738</v>
      </c>
      <c r="AG2895" s="93"/>
      <c r="AH2895" s="257">
        <v>20633.522958820002</v>
      </c>
      <c r="AI2895" s="258">
        <v>17502.102469809295</v>
      </c>
      <c r="AJ2895" s="258">
        <v>18184.809185508464</v>
      </c>
      <c r="AK2895" s="276">
        <v>0.96650593598237922</v>
      </c>
      <c r="AL2895" s="93"/>
      <c r="AM2895" s="257">
        <v>18851.98</v>
      </c>
      <c r="AN2895" s="258">
        <v>18810.230919328355</v>
      </c>
      <c r="AO2895" s="276">
        <v>0.99974652773469863</v>
      </c>
      <c r="AQ2895" s="280">
        <v>18102.389061191217</v>
      </c>
      <c r="AR2895" s="281">
        <v>18247.105005171794</v>
      </c>
    </row>
    <row r="2896" spans="1:44" x14ac:dyDescent="0.2">
      <c r="A2896" s="260" t="s">
        <v>8390</v>
      </c>
      <c r="B2896" s="261" t="s">
        <v>1823</v>
      </c>
      <c r="C2896" s="261" t="s">
        <v>1832</v>
      </c>
      <c r="D2896" s="262" t="s">
        <v>10153</v>
      </c>
      <c r="E2896" s="257">
        <v>191</v>
      </c>
      <c r="F2896" s="258">
        <v>362</v>
      </c>
      <c r="G2896" s="258">
        <v>1342</v>
      </c>
      <c r="H2896" s="258">
        <v>837</v>
      </c>
      <c r="I2896" s="258">
        <v>302</v>
      </c>
      <c r="J2896" s="258">
        <v>195</v>
      </c>
      <c r="K2896" s="259">
        <v>61</v>
      </c>
      <c r="L2896" s="257">
        <v>183</v>
      </c>
      <c r="M2896" s="258">
        <v>321</v>
      </c>
      <c r="N2896" s="258">
        <v>1194</v>
      </c>
      <c r="O2896" s="258">
        <v>764</v>
      </c>
      <c r="P2896" s="258">
        <v>285</v>
      </c>
      <c r="Q2896" s="258">
        <v>210</v>
      </c>
      <c r="R2896" s="259">
        <v>110</v>
      </c>
      <c r="S2896" s="267">
        <v>6357</v>
      </c>
      <c r="T2896" s="90"/>
      <c r="U2896" s="260">
        <v>11</v>
      </c>
      <c r="V2896" s="273">
        <v>110.752292534796</v>
      </c>
      <c r="W2896" s="273">
        <v>110.32955618507999</v>
      </c>
      <c r="X2896" s="274">
        <v>1.0966528280000001</v>
      </c>
      <c r="Z2896" s="257">
        <v>16764.62</v>
      </c>
      <c r="AA2896" s="258">
        <v>6491.181608833037</v>
      </c>
      <c r="AB2896" s="276">
        <v>1.0211076936971901</v>
      </c>
      <c r="AC2896" s="92"/>
      <c r="AD2896" s="257">
        <v>655816.00763671845</v>
      </c>
      <c r="AE2896" s="258">
        <v>6649.9683324077378</v>
      </c>
      <c r="AF2896" s="276">
        <v>1.0460859418605848</v>
      </c>
      <c r="AG2896" s="93"/>
      <c r="AH2896" s="257">
        <v>6971.4220275960006</v>
      </c>
      <c r="AI2896" s="258">
        <v>5913.4129896666318</v>
      </c>
      <c r="AJ2896" s="258">
        <v>6144.0782350399841</v>
      </c>
      <c r="AK2896" s="276">
        <v>0.96650593598237911</v>
      </c>
      <c r="AL2896" s="93"/>
      <c r="AM2896" s="257">
        <v>6361.73</v>
      </c>
      <c r="AN2896" s="258">
        <v>6347.6414862745851</v>
      </c>
      <c r="AO2896" s="276">
        <v>0.99852784116321924</v>
      </c>
      <c r="AQ2896" s="280">
        <v>6553.2363229458188</v>
      </c>
      <c r="AR2896" s="281">
        <v>6605.6248655518357</v>
      </c>
    </row>
    <row r="2897" spans="1:44" x14ac:dyDescent="0.2">
      <c r="A2897" s="260" t="s">
        <v>8390</v>
      </c>
      <c r="B2897" s="261" t="s">
        <v>1823</v>
      </c>
      <c r="C2897" s="261" t="s">
        <v>1833</v>
      </c>
      <c r="D2897" s="262" t="s">
        <v>10154</v>
      </c>
      <c r="E2897" s="257">
        <v>603</v>
      </c>
      <c r="F2897" s="258">
        <v>1402</v>
      </c>
      <c r="G2897" s="258">
        <v>4659</v>
      </c>
      <c r="H2897" s="258">
        <v>3503</v>
      </c>
      <c r="I2897" s="258">
        <v>1409</v>
      </c>
      <c r="J2897" s="258">
        <v>757</v>
      </c>
      <c r="K2897" s="259">
        <v>239</v>
      </c>
      <c r="L2897" s="257">
        <v>569</v>
      </c>
      <c r="M2897" s="258">
        <v>1231</v>
      </c>
      <c r="N2897" s="258">
        <v>4243</v>
      </c>
      <c r="O2897" s="258">
        <v>3503</v>
      </c>
      <c r="P2897" s="258">
        <v>1442</v>
      </c>
      <c r="Q2897" s="258">
        <v>978</v>
      </c>
      <c r="R2897" s="259">
        <v>526</v>
      </c>
      <c r="S2897" s="267">
        <v>25064</v>
      </c>
      <c r="T2897" s="90"/>
      <c r="U2897" s="260">
        <v>145</v>
      </c>
      <c r="V2897" s="273">
        <v>91.5057845325084</v>
      </c>
      <c r="W2897" s="273">
        <v>91.164492840333395</v>
      </c>
      <c r="X2897" s="274">
        <v>1.0966528280000001</v>
      </c>
      <c r="Z2897" s="257">
        <v>69309.8</v>
      </c>
      <c r="AA2897" s="258">
        <v>26836.426896159661</v>
      </c>
      <c r="AB2897" s="276">
        <v>1.0707160427768776</v>
      </c>
      <c r="AC2897" s="92"/>
      <c r="AD2897" s="257">
        <v>2346006.4649097025</v>
      </c>
      <c r="AE2897" s="258">
        <v>23788.484144344438</v>
      </c>
      <c r="AF2897" s="276">
        <v>0.94910964508236673</v>
      </c>
      <c r="AG2897" s="93"/>
      <c r="AH2897" s="257">
        <v>27486.506480992</v>
      </c>
      <c r="AI2897" s="258">
        <v>23315.051623879892</v>
      </c>
      <c r="AJ2897" s="258">
        <v>24224.504779462346</v>
      </c>
      <c r="AK2897" s="276">
        <v>0.96650593598237899</v>
      </c>
      <c r="AL2897" s="93"/>
      <c r="AM2897" s="257">
        <v>25126.35</v>
      </c>
      <c r="AN2897" s="258">
        <v>25070.705870675967</v>
      </c>
      <c r="AO2897" s="276">
        <v>1.0002675498992966</v>
      </c>
      <c r="AQ2897" s="280">
        <v>24624.18039634938</v>
      </c>
      <c r="AR2897" s="281">
        <v>24821.033502243856</v>
      </c>
    </row>
    <row r="2898" spans="1:44" x14ac:dyDescent="0.2">
      <c r="A2898" s="260" t="s">
        <v>8390</v>
      </c>
      <c r="B2898" s="261" t="s">
        <v>1823</v>
      </c>
      <c r="C2898" s="261" t="s">
        <v>1834</v>
      </c>
      <c r="D2898" s="262" t="s">
        <v>10155</v>
      </c>
      <c r="E2898" s="257">
        <v>302</v>
      </c>
      <c r="F2898" s="258">
        <v>541</v>
      </c>
      <c r="G2898" s="258">
        <v>1591</v>
      </c>
      <c r="H2898" s="258">
        <v>886</v>
      </c>
      <c r="I2898" s="258">
        <v>253</v>
      </c>
      <c r="J2898" s="258">
        <v>147</v>
      </c>
      <c r="K2898" s="259">
        <v>40</v>
      </c>
      <c r="L2898" s="257">
        <v>297</v>
      </c>
      <c r="M2898" s="258">
        <v>558</v>
      </c>
      <c r="N2898" s="258">
        <v>1673</v>
      </c>
      <c r="O2898" s="258">
        <v>841</v>
      </c>
      <c r="P2898" s="258">
        <v>283</v>
      </c>
      <c r="Q2898" s="258">
        <v>201</v>
      </c>
      <c r="R2898" s="259">
        <v>85</v>
      </c>
      <c r="S2898" s="267">
        <v>7698</v>
      </c>
      <c r="T2898" s="90"/>
      <c r="U2898" s="260">
        <v>7</v>
      </c>
      <c r="V2898" s="273">
        <v>122.732217151444</v>
      </c>
      <c r="W2898" s="273">
        <v>125.84541439334799</v>
      </c>
      <c r="X2898" s="274">
        <v>1.0761546449999999</v>
      </c>
      <c r="Z2898" s="257">
        <v>18860.09</v>
      </c>
      <c r="AA2898" s="258">
        <v>7302.5376864453774</v>
      </c>
      <c r="AB2898" s="276">
        <v>0.94862791458110907</v>
      </c>
      <c r="AC2898" s="92"/>
      <c r="AD2898" s="257">
        <v>846521.95396304689</v>
      </c>
      <c r="AE2898" s="258">
        <v>8583.7248877592083</v>
      </c>
      <c r="AF2898" s="276">
        <v>1.1150590916808532</v>
      </c>
      <c r="AG2898" s="93"/>
      <c r="AH2898" s="257">
        <v>8284.23845721</v>
      </c>
      <c r="AI2898" s="258">
        <v>7026.9914959164162</v>
      </c>
      <c r="AJ2898" s="258">
        <v>7375.9159180398801</v>
      </c>
      <c r="AK2898" s="276">
        <v>0.95816003092230195</v>
      </c>
      <c r="AL2898" s="93"/>
      <c r="AM2898" s="257">
        <v>7701.01</v>
      </c>
      <c r="AN2898" s="258">
        <v>7683.9555533188995</v>
      </c>
      <c r="AO2898" s="276">
        <v>0.99817557200817086</v>
      </c>
      <c r="AQ2898" s="280">
        <v>7787.8338579458796</v>
      </c>
      <c r="AR2898" s="281">
        <v>7850.0921446563734</v>
      </c>
    </row>
    <row r="2899" spans="1:44" x14ac:dyDescent="0.2">
      <c r="A2899" s="260" t="s">
        <v>8390</v>
      </c>
      <c r="B2899" s="261" t="s">
        <v>377</v>
      </c>
      <c r="C2899" s="261" t="s">
        <v>7704</v>
      </c>
      <c r="D2899" s="262" t="s">
        <v>15499</v>
      </c>
      <c r="E2899" s="257">
        <v>419</v>
      </c>
      <c r="F2899" s="258">
        <v>714</v>
      </c>
      <c r="G2899" s="258">
        <v>2312</v>
      </c>
      <c r="H2899" s="258">
        <v>1315</v>
      </c>
      <c r="I2899" s="258">
        <v>401</v>
      </c>
      <c r="J2899" s="258">
        <v>267</v>
      </c>
      <c r="K2899" s="259">
        <v>50</v>
      </c>
      <c r="L2899" s="257">
        <v>389</v>
      </c>
      <c r="M2899" s="258">
        <v>608</v>
      </c>
      <c r="N2899" s="258">
        <v>2260</v>
      </c>
      <c r="O2899" s="258">
        <v>1298</v>
      </c>
      <c r="P2899" s="258">
        <v>410</v>
      </c>
      <c r="Q2899" s="258">
        <v>292</v>
      </c>
      <c r="R2899" s="259">
        <v>156</v>
      </c>
      <c r="S2899" s="267">
        <v>10891</v>
      </c>
      <c r="T2899" s="90"/>
      <c r="U2899" s="260">
        <v>26</v>
      </c>
      <c r="V2899" s="273">
        <v>117.783033752466</v>
      </c>
      <c r="W2899" s="273">
        <v>118.545237658285</v>
      </c>
      <c r="X2899" s="274">
        <v>1.0714841719999999</v>
      </c>
      <c r="Z2899" s="257">
        <v>27439.679999999997</v>
      </c>
      <c r="AA2899" s="258">
        <v>10624.514374215682</v>
      </c>
      <c r="AB2899" s="276">
        <v>0.97553157416359215</v>
      </c>
      <c r="AC2899" s="92"/>
      <c r="AD2899" s="257">
        <v>1164744.6355959175</v>
      </c>
      <c r="AE2899" s="258">
        <v>11810.499975391236</v>
      </c>
      <c r="AF2899" s="276">
        <v>1.0844275066927955</v>
      </c>
      <c r="AG2899" s="93"/>
      <c r="AH2899" s="257">
        <v>11669.534117251998</v>
      </c>
      <c r="AI2899" s="258">
        <v>9898.5220460268047</v>
      </c>
      <c r="AJ2899" s="258">
        <v>10414.610582092868</v>
      </c>
      <c r="AK2899" s="276">
        <v>0.95625843192478821</v>
      </c>
      <c r="AL2899" s="93"/>
      <c r="AM2899" s="257">
        <v>10902.18</v>
      </c>
      <c r="AN2899" s="258">
        <v>10878.036329557064</v>
      </c>
      <c r="AO2899" s="276">
        <v>0.99880968961133632</v>
      </c>
      <c r="AQ2899" s="280">
        <v>11004.432172253655</v>
      </c>
      <c r="AR2899" s="281">
        <v>11092.404913552869</v>
      </c>
    </row>
    <row r="2900" spans="1:44" x14ac:dyDescent="0.2">
      <c r="A2900" s="260" t="s">
        <v>8390</v>
      </c>
      <c r="B2900" s="261" t="s">
        <v>1823</v>
      </c>
      <c r="C2900" s="261" t="s">
        <v>1835</v>
      </c>
      <c r="D2900" s="262" t="s">
        <v>10156</v>
      </c>
      <c r="E2900" s="257">
        <v>172</v>
      </c>
      <c r="F2900" s="258">
        <v>318</v>
      </c>
      <c r="G2900" s="258">
        <v>1155</v>
      </c>
      <c r="H2900" s="258">
        <v>909</v>
      </c>
      <c r="I2900" s="258">
        <v>374</v>
      </c>
      <c r="J2900" s="258">
        <v>194</v>
      </c>
      <c r="K2900" s="259">
        <v>96</v>
      </c>
      <c r="L2900" s="257">
        <v>144</v>
      </c>
      <c r="M2900" s="258">
        <v>344</v>
      </c>
      <c r="N2900" s="258">
        <v>1171</v>
      </c>
      <c r="O2900" s="258">
        <v>933</v>
      </c>
      <c r="P2900" s="258">
        <v>366</v>
      </c>
      <c r="Q2900" s="258">
        <v>271</v>
      </c>
      <c r="R2900" s="259">
        <v>156</v>
      </c>
      <c r="S2900" s="267">
        <v>6603</v>
      </c>
      <c r="T2900" s="90"/>
      <c r="U2900" s="260">
        <v>11</v>
      </c>
      <c r="V2900" s="273">
        <v>89.848869894093497</v>
      </c>
      <c r="W2900" s="273">
        <v>80.062698773284794</v>
      </c>
      <c r="X2900" s="274">
        <v>1.0966528280000001</v>
      </c>
      <c r="Z2900" s="257">
        <v>18630.18</v>
      </c>
      <c r="AA2900" s="258">
        <v>7213.5176213507439</v>
      </c>
      <c r="AB2900" s="276">
        <v>1.0924606423369292</v>
      </c>
      <c r="AC2900" s="92"/>
      <c r="AD2900" s="257">
        <v>597832.16619787901</v>
      </c>
      <c r="AE2900" s="258">
        <v>6062.0127093830142</v>
      </c>
      <c r="AF2900" s="276">
        <v>0.9180694698444668</v>
      </c>
      <c r="AG2900" s="93"/>
      <c r="AH2900" s="257">
        <v>7241.1986232840009</v>
      </c>
      <c r="AI2900" s="258">
        <v>6142.2472818576016</v>
      </c>
      <c r="AJ2900" s="258">
        <v>6381.838695291648</v>
      </c>
      <c r="AK2900" s="276">
        <v>0.96650593598237888</v>
      </c>
      <c r="AL2900" s="93"/>
      <c r="AM2900" s="257">
        <v>6607.73</v>
      </c>
      <c r="AN2900" s="258">
        <v>6593.0967013848694</v>
      </c>
      <c r="AO2900" s="276">
        <v>0.9985001819453081</v>
      </c>
      <c r="AQ2900" s="280">
        <v>6391.0956357618334</v>
      </c>
      <c r="AR2900" s="281">
        <v>6442.1879769369689</v>
      </c>
    </row>
    <row r="2901" spans="1:44" x14ac:dyDescent="0.2">
      <c r="A2901" s="260" t="s">
        <v>8390</v>
      </c>
      <c r="B2901" s="261" t="s">
        <v>1823</v>
      </c>
      <c r="C2901" s="261" t="s">
        <v>1836</v>
      </c>
      <c r="D2901" s="262" t="s">
        <v>10157</v>
      </c>
      <c r="E2901" s="257">
        <v>200</v>
      </c>
      <c r="F2901" s="258">
        <v>421</v>
      </c>
      <c r="G2901" s="258">
        <v>1545</v>
      </c>
      <c r="H2901" s="258">
        <v>1189</v>
      </c>
      <c r="I2901" s="258">
        <v>590</v>
      </c>
      <c r="J2901" s="258">
        <v>418</v>
      </c>
      <c r="K2901" s="259">
        <v>79</v>
      </c>
      <c r="L2901" s="257">
        <v>185</v>
      </c>
      <c r="M2901" s="258">
        <v>447</v>
      </c>
      <c r="N2901" s="258">
        <v>1484</v>
      </c>
      <c r="O2901" s="258">
        <v>1169</v>
      </c>
      <c r="P2901" s="258">
        <v>669</v>
      </c>
      <c r="Q2901" s="258">
        <v>494</v>
      </c>
      <c r="R2901" s="259">
        <v>159</v>
      </c>
      <c r="S2901" s="267">
        <v>9049</v>
      </c>
      <c r="T2901" s="90"/>
      <c r="U2901" s="260">
        <v>4</v>
      </c>
      <c r="V2901" s="273">
        <v>97.656371063719405</v>
      </c>
      <c r="W2901" s="273">
        <v>91.444014590471895</v>
      </c>
      <c r="X2901" s="274">
        <v>1.0761546449999999</v>
      </c>
      <c r="Z2901" s="257">
        <v>26646.560000000001</v>
      </c>
      <c r="AA2901" s="258">
        <v>10317.422059710634</v>
      </c>
      <c r="AB2901" s="276">
        <v>1.1401726223572366</v>
      </c>
      <c r="AC2901" s="92"/>
      <c r="AD2901" s="257">
        <v>862125.79504326289</v>
      </c>
      <c r="AE2901" s="258">
        <v>8741.9476939107153</v>
      </c>
      <c r="AF2901" s="276">
        <v>0.96606781897565641</v>
      </c>
      <c r="AG2901" s="93"/>
      <c r="AH2901" s="257">
        <v>9738.1233826049993</v>
      </c>
      <c r="AI2901" s="258">
        <v>8260.229416283144</v>
      </c>
      <c r="AJ2901" s="258">
        <v>8670.3901198159092</v>
      </c>
      <c r="AK2901" s="276">
        <v>0.95816003092230184</v>
      </c>
      <c r="AL2901" s="93"/>
      <c r="AM2901" s="257">
        <v>9050.7199999999993</v>
      </c>
      <c r="AN2901" s="258">
        <v>9030.6765223697184</v>
      </c>
      <c r="AO2901" s="276">
        <v>0.99797508259141543</v>
      </c>
      <c r="AQ2901" s="280">
        <v>9530.9581096889979</v>
      </c>
      <c r="AR2901" s="281">
        <v>9607.1514560600554</v>
      </c>
    </row>
    <row r="2902" spans="1:44" x14ac:dyDescent="0.2">
      <c r="A2902" s="260" t="s">
        <v>8390</v>
      </c>
      <c r="B2902" s="261" t="s">
        <v>1823</v>
      </c>
      <c r="C2902" s="261" t="s">
        <v>1837</v>
      </c>
      <c r="D2902" s="262" t="s">
        <v>10158</v>
      </c>
      <c r="E2902" s="257">
        <v>168</v>
      </c>
      <c r="F2902" s="258">
        <v>285</v>
      </c>
      <c r="G2902" s="258">
        <v>1101</v>
      </c>
      <c r="H2902" s="258">
        <v>920</v>
      </c>
      <c r="I2902" s="258">
        <v>350</v>
      </c>
      <c r="J2902" s="258">
        <v>259</v>
      </c>
      <c r="K2902" s="259">
        <v>62</v>
      </c>
      <c r="L2902" s="257">
        <v>142</v>
      </c>
      <c r="M2902" s="258">
        <v>296</v>
      </c>
      <c r="N2902" s="258">
        <v>1087</v>
      </c>
      <c r="O2902" s="258">
        <v>819</v>
      </c>
      <c r="P2902" s="258">
        <v>359</v>
      </c>
      <c r="Q2902" s="258">
        <v>335</v>
      </c>
      <c r="R2902" s="259">
        <v>121</v>
      </c>
      <c r="S2902" s="267">
        <v>6304</v>
      </c>
      <c r="T2902" s="90"/>
      <c r="U2902" s="260">
        <v>5</v>
      </c>
      <c r="V2902" s="273">
        <v>107.652807555942</v>
      </c>
      <c r="W2902" s="273">
        <v>110.262373096446</v>
      </c>
      <c r="X2902" s="274">
        <v>1.0761546449999999</v>
      </c>
      <c r="Z2902" s="257">
        <v>18139.919999999998</v>
      </c>
      <c r="AA2902" s="258">
        <v>7023.6912670673473</v>
      </c>
      <c r="AB2902" s="276">
        <v>1.1141642238368255</v>
      </c>
      <c r="AC2902" s="92"/>
      <c r="AD2902" s="257">
        <v>645145.37213014765</v>
      </c>
      <c r="AE2902" s="258">
        <v>6541.7681857521711</v>
      </c>
      <c r="AF2902" s="276">
        <v>1.0377170345419053</v>
      </c>
      <c r="AG2902" s="93"/>
      <c r="AH2902" s="257">
        <v>6784.0788820799999</v>
      </c>
      <c r="AI2902" s="258">
        <v>5754.5017394462311</v>
      </c>
      <c r="AJ2902" s="258">
        <v>6040.2408349341913</v>
      </c>
      <c r="AK2902" s="276">
        <v>0.95816003092230195</v>
      </c>
      <c r="AL2902" s="93"/>
      <c r="AM2902" s="257">
        <v>6306.15</v>
      </c>
      <c r="AN2902" s="258">
        <v>6292.184572226497</v>
      </c>
      <c r="AO2902" s="276">
        <v>0.9981257252897362</v>
      </c>
      <c r="AQ2902" s="280">
        <v>6970.559827255498</v>
      </c>
      <c r="AR2902" s="281">
        <v>7026.2845795003268</v>
      </c>
    </row>
    <row r="2903" spans="1:44" x14ac:dyDescent="0.2">
      <c r="A2903" s="260" t="s">
        <v>8390</v>
      </c>
      <c r="B2903" s="261" t="s">
        <v>1823</v>
      </c>
      <c r="C2903" s="261" t="s">
        <v>1838</v>
      </c>
      <c r="D2903" s="262" t="s">
        <v>10159</v>
      </c>
      <c r="E2903" s="257">
        <v>192</v>
      </c>
      <c r="F2903" s="258">
        <v>368</v>
      </c>
      <c r="G2903" s="258">
        <v>1354</v>
      </c>
      <c r="H2903" s="258">
        <v>906</v>
      </c>
      <c r="I2903" s="258">
        <v>264</v>
      </c>
      <c r="J2903" s="258">
        <v>214</v>
      </c>
      <c r="K2903" s="259">
        <v>65</v>
      </c>
      <c r="L2903" s="257">
        <v>179</v>
      </c>
      <c r="M2903" s="258">
        <v>304</v>
      </c>
      <c r="N2903" s="258">
        <v>1223</v>
      </c>
      <c r="O2903" s="258">
        <v>759</v>
      </c>
      <c r="P2903" s="258">
        <v>274</v>
      </c>
      <c r="Q2903" s="258">
        <v>235</v>
      </c>
      <c r="R2903" s="259">
        <v>112</v>
      </c>
      <c r="S2903" s="267">
        <v>6449</v>
      </c>
      <c r="T2903" s="90"/>
      <c r="U2903" s="260">
        <v>16</v>
      </c>
      <c r="V2903" s="273">
        <v>122.97648088717899</v>
      </c>
      <c r="W2903" s="273">
        <v>127.438460344559</v>
      </c>
      <c r="X2903" s="274">
        <v>1.0761546449999999</v>
      </c>
      <c r="Z2903" s="257">
        <v>17049.440000000002</v>
      </c>
      <c r="AA2903" s="258">
        <v>6601.4625663392526</v>
      </c>
      <c r="AB2903" s="276">
        <v>1.0236412724979458</v>
      </c>
      <c r="AC2903" s="92"/>
      <c r="AD2903" s="257">
        <v>712017.5667260217</v>
      </c>
      <c r="AE2903" s="258">
        <v>7219.8516286734139</v>
      </c>
      <c r="AF2903" s="276">
        <v>1.119530412261345</v>
      </c>
      <c r="AG2903" s="93"/>
      <c r="AH2903" s="257">
        <v>6940.1213056049992</v>
      </c>
      <c r="AI2903" s="258">
        <v>5886.8625821206761</v>
      </c>
      <c r="AJ2903" s="258">
        <v>6179.1740394179251</v>
      </c>
      <c r="AK2903" s="276">
        <v>0.95816003092230195</v>
      </c>
      <c r="AL2903" s="93"/>
      <c r="AM2903" s="257">
        <v>6455.88</v>
      </c>
      <c r="AN2903" s="258">
        <v>6441.5829842527692</v>
      </c>
      <c r="AO2903" s="276">
        <v>0.99884989676737002</v>
      </c>
      <c r="AQ2903" s="280">
        <v>7073.1739755187336</v>
      </c>
      <c r="AR2903" s="281">
        <v>7129.719056134667</v>
      </c>
    </row>
    <row r="2904" spans="1:44" x14ac:dyDescent="0.2">
      <c r="A2904" s="260" t="s">
        <v>8390</v>
      </c>
      <c r="B2904" s="261" t="s">
        <v>1823</v>
      </c>
      <c r="C2904" s="261" t="s">
        <v>1839</v>
      </c>
      <c r="D2904" s="262" t="s">
        <v>10160</v>
      </c>
      <c r="E2904" s="257">
        <v>108</v>
      </c>
      <c r="F2904" s="258">
        <v>259</v>
      </c>
      <c r="G2904" s="258">
        <v>905</v>
      </c>
      <c r="H2904" s="258">
        <v>692</v>
      </c>
      <c r="I2904" s="258">
        <v>324</v>
      </c>
      <c r="J2904" s="258">
        <v>209</v>
      </c>
      <c r="K2904" s="259">
        <v>128</v>
      </c>
      <c r="L2904" s="257">
        <v>112</v>
      </c>
      <c r="M2904" s="258">
        <v>254</v>
      </c>
      <c r="N2904" s="258">
        <v>853</v>
      </c>
      <c r="O2904" s="258">
        <v>695</v>
      </c>
      <c r="P2904" s="258">
        <v>330</v>
      </c>
      <c r="Q2904" s="258">
        <v>316</v>
      </c>
      <c r="R2904" s="259">
        <v>428</v>
      </c>
      <c r="S2904" s="267">
        <v>5613</v>
      </c>
      <c r="T2904" s="90"/>
      <c r="U2904" s="260">
        <v>909</v>
      </c>
      <c r="V2904" s="273">
        <v>95.600887169072905</v>
      </c>
      <c r="W2904" s="273">
        <v>91.514886789088905</v>
      </c>
      <c r="X2904" s="274">
        <v>1.0966528280000001</v>
      </c>
      <c r="Z2904" s="257">
        <v>17914.3</v>
      </c>
      <c r="AA2904" s="258">
        <v>6936.3322696916302</v>
      </c>
      <c r="AB2904" s="276">
        <v>1.2357620291629485</v>
      </c>
      <c r="AC2904" s="92"/>
      <c r="AD2904" s="257">
        <v>531848.79264181829</v>
      </c>
      <c r="AE2904" s="258">
        <v>5392.941903694028</v>
      </c>
      <c r="AF2904" s="276">
        <v>0.96079492315945625</v>
      </c>
      <c r="AG2904" s="93"/>
      <c r="AH2904" s="257">
        <v>6155.5123235640003</v>
      </c>
      <c r="AI2904" s="258">
        <v>5221.3287888939449</v>
      </c>
      <c r="AJ2904" s="258">
        <v>5424.9978186690932</v>
      </c>
      <c r="AK2904" s="276">
        <v>0.96650593598237899</v>
      </c>
      <c r="AL2904" s="93"/>
      <c r="AM2904" s="257">
        <v>6003.87</v>
      </c>
      <c r="AN2904" s="258">
        <v>5990.5739932690312</v>
      </c>
      <c r="AO2904" s="276">
        <v>1.0672677700461484</v>
      </c>
      <c r="AQ2904" s="280">
        <v>6874.4587241751005</v>
      </c>
      <c r="AR2904" s="281">
        <v>6929.4152152913639</v>
      </c>
    </row>
    <row r="2905" spans="1:44" x14ac:dyDescent="0.2">
      <c r="A2905" s="260" t="s">
        <v>8390</v>
      </c>
      <c r="B2905" s="261" t="s">
        <v>1823</v>
      </c>
      <c r="C2905" s="261" t="s">
        <v>1840</v>
      </c>
      <c r="D2905" s="262" t="s">
        <v>10161</v>
      </c>
      <c r="E2905" s="257">
        <v>240</v>
      </c>
      <c r="F2905" s="258">
        <v>510</v>
      </c>
      <c r="G2905" s="258">
        <v>1624</v>
      </c>
      <c r="H2905" s="258">
        <v>1053</v>
      </c>
      <c r="I2905" s="258">
        <v>368</v>
      </c>
      <c r="J2905" s="258">
        <v>137</v>
      </c>
      <c r="K2905" s="259">
        <v>49</v>
      </c>
      <c r="L2905" s="257">
        <v>243</v>
      </c>
      <c r="M2905" s="258">
        <v>478</v>
      </c>
      <c r="N2905" s="258">
        <v>1555</v>
      </c>
      <c r="O2905" s="258">
        <v>1093</v>
      </c>
      <c r="P2905" s="258">
        <v>377</v>
      </c>
      <c r="Q2905" s="258">
        <v>188</v>
      </c>
      <c r="R2905" s="259">
        <v>76</v>
      </c>
      <c r="S2905" s="267">
        <v>7991</v>
      </c>
      <c r="T2905" s="90"/>
      <c r="U2905" s="260">
        <v>10</v>
      </c>
      <c r="V2905" s="273">
        <v>105.59413864992101</v>
      </c>
      <c r="W2905" s="273">
        <v>105.327450244085</v>
      </c>
      <c r="X2905" s="274">
        <v>1.0966528280000001</v>
      </c>
      <c r="Z2905" s="257">
        <v>20079.219999999998</v>
      </c>
      <c r="AA2905" s="258">
        <v>7774.5790589773287</v>
      </c>
      <c r="AB2905" s="276">
        <v>0.97291691390030388</v>
      </c>
      <c r="AC2905" s="92"/>
      <c r="AD2905" s="257">
        <v>804158.5940978775</v>
      </c>
      <c r="AE2905" s="258">
        <v>8154.1608053377531</v>
      </c>
      <c r="AF2905" s="276">
        <v>1.0204180709970909</v>
      </c>
      <c r="AG2905" s="93"/>
      <c r="AH2905" s="257">
        <v>8763.3527485480008</v>
      </c>
      <c r="AI2905" s="258">
        <v>7433.3936134066471</v>
      </c>
      <c r="AJ2905" s="258">
        <v>7723.3489344351901</v>
      </c>
      <c r="AK2905" s="276">
        <v>0.96650593598237899</v>
      </c>
      <c r="AL2905" s="93"/>
      <c r="AM2905" s="257">
        <v>7995.3</v>
      </c>
      <c r="AN2905" s="258">
        <v>7977.5938267124184</v>
      </c>
      <c r="AO2905" s="276">
        <v>0.99832234097264649</v>
      </c>
      <c r="AQ2905" s="280">
        <v>7654.7381844748325</v>
      </c>
      <c r="AR2905" s="281">
        <v>7715.9324643318114</v>
      </c>
    </row>
    <row r="2906" spans="1:44" x14ac:dyDescent="0.2">
      <c r="A2906" s="260" t="s">
        <v>8390</v>
      </c>
      <c r="B2906" s="261" t="s">
        <v>1823</v>
      </c>
      <c r="C2906" s="261" t="s">
        <v>1841</v>
      </c>
      <c r="D2906" s="262" t="s">
        <v>10162</v>
      </c>
      <c r="E2906" s="257">
        <v>230</v>
      </c>
      <c r="F2906" s="258">
        <v>432</v>
      </c>
      <c r="G2906" s="258">
        <v>1489</v>
      </c>
      <c r="H2906" s="258">
        <v>1121</v>
      </c>
      <c r="I2906" s="258">
        <v>452</v>
      </c>
      <c r="J2906" s="258">
        <v>207</v>
      </c>
      <c r="K2906" s="259">
        <v>74</v>
      </c>
      <c r="L2906" s="257">
        <v>209</v>
      </c>
      <c r="M2906" s="258">
        <v>435</v>
      </c>
      <c r="N2906" s="258">
        <v>1514</v>
      </c>
      <c r="O2906" s="258">
        <v>1213</v>
      </c>
      <c r="P2906" s="258">
        <v>444</v>
      </c>
      <c r="Q2906" s="258">
        <v>270</v>
      </c>
      <c r="R2906" s="259">
        <v>180</v>
      </c>
      <c r="S2906" s="267">
        <v>8270</v>
      </c>
      <c r="T2906" s="90"/>
      <c r="U2906" s="260">
        <v>102</v>
      </c>
      <c r="V2906" s="273">
        <v>100.002349564873</v>
      </c>
      <c r="W2906" s="273">
        <v>99.876783555018093</v>
      </c>
      <c r="X2906" s="274">
        <v>1.0966528280000001</v>
      </c>
      <c r="Z2906" s="257">
        <v>22595.459999999995</v>
      </c>
      <c r="AA2906" s="258">
        <v>8748.8552913888016</v>
      </c>
      <c r="AB2906" s="276">
        <v>1.057902695452092</v>
      </c>
      <c r="AC2906" s="92"/>
      <c r="AD2906" s="257">
        <v>809486.13193992653</v>
      </c>
      <c r="AE2906" s="258">
        <v>8208.1819904366002</v>
      </c>
      <c r="AF2906" s="276">
        <v>0.9925250290733495</v>
      </c>
      <c r="AG2906" s="93"/>
      <c r="AH2906" s="257">
        <v>9069.3188875600008</v>
      </c>
      <c r="AI2906" s="258">
        <v>7692.9251886964057</v>
      </c>
      <c r="AJ2906" s="258">
        <v>7993.0040905742753</v>
      </c>
      <c r="AK2906" s="276">
        <v>0.96650593598237911</v>
      </c>
      <c r="AL2906" s="93"/>
      <c r="AM2906" s="257">
        <v>8313.86</v>
      </c>
      <c r="AN2906" s="258">
        <v>8295.4483524259631</v>
      </c>
      <c r="AO2906" s="276">
        <v>1.0030771889269605</v>
      </c>
      <c r="AQ2906" s="280">
        <v>8418.4392167528731</v>
      </c>
      <c r="AR2906" s="281">
        <v>8485.7387524095957</v>
      </c>
    </row>
    <row r="2907" spans="1:44" x14ac:dyDescent="0.2">
      <c r="A2907" s="260" t="s">
        <v>8390</v>
      </c>
      <c r="B2907" s="261" t="s">
        <v>1823</v>
      </c>
      <c r="C2907" s="261" t="s">
        <v>1842</v>
      </c>
      <c r="D2907" s="262" t="s">
        <v>10163</v>
      </c>
      <c r="E2907" s="257">
        <v>153</v>
      </c>
      <c r="F2907" s="258">
        <v>294</v>
      </c>
      <c r="G2907" s="258">
        <v>1078</v>
      </c>
      <c r="H2907" s="258">
        <v>767</v>
      </c>
      <c r="I2907" s="258">
        <v>275</v>
      </c>
      <c r="J2907" s="258">
        <v>199</v>
      </c>
      <c r="K2907" s="259">
        <v>46</v>
      </c>
      <c r="L2907" s="257">
        <v>145</v>
      </c>
      <c r="M2907" s="258">
        <v>291</v>
      </c>
      <c r="N2907" s="258">
        <v>991</v>
      </c>
      <c r="O2907" s="258">
        <v>742</v>
      </c>
      <c r="P2907" s="258">
        <v>287</v>
      </c>
      <c r="Q2907" s="258">
        <v>247</v>
      </c>
      <c r="R2907" s="259">
        <v>102</v>
      </c>
      <c r="S2907" s="267">
        <v>5617</v>
      </c>
      <c r="T2907" s="90"/>
      <c r="U2907" s="260">
        <v>2</v>
      </c>
      <c r="V2907" s="273">
        <v>109.783770849029</v>
      </c>
      <c r="W2907" s="273">
        <v>120.038447846208</v>
      </c>
      <c r="X2907" s="274">
        <v>1.0761546449999999</v>
      </c>
      <c r="Z2907" s="257">
        <v>15452.789999999999</v>
      </c>
      <c r="AA2907" s="258">
        <v>5983.2472345426904</v>
      </c>
      <c r="AB2907" s="276">
        <v>1.065203353132044</v>
      </c>
      <c r="AC2907" s="92"/>
      <c r="AD2907" s="257">
        <v>590965.32643741393</v>
      </c>
      <c r="AE2907" s="258">
        <v>5992.3830168792192</v>
      </c>
      <c r="AF2907" s="276">
        <v>1.0668298053906391</v>
      </c>
      <c r="AG2907" s="93"/>
      <c r="AH2907" s="257">
        <v>6044.7606409649998</v>
      </c>
      <c r="AI2907" s="258">
        <v>5127.3851951886863</v>
      </c>
      <c r="AJ2907" s="258">
        <v>5381.9848936905692</v>
      </c>
      <c r="AK2907" s="276">
        <v>0.95816003092230184</v>
      </c>
      <c r="AL2907" s="93"/>
      <c r="AM2907" s="257">
        <v>5617.86</v>
      </c>
      <c r="AN2907" s="258">
        <v>5605.4188404856131</v>
      </c>
      <c r="AO2907" s="276">
        <v>0.99793819485234347</v>
      </c>
      <c r="AQ2907" s="280">
        <v>6103.4274273589372</v>
      </c>
      <c r="AR2907" s="281">
        <v>6152.220062335542</v>
      </c>
    </row>
    <row r="2908" spans="1:44" x14ac:dyDescent="0.2">
      <c r="A2908" s="260" t="s">
        <v>8390</v>
      </c>
      <c r="B2908" s="261" t="s">
        <v>1823</v>
      </c>
      <c r="C2908" s="261" t="s">
        <v>1843</v>
      </c>
      <c r="D2908" s="262" t="s">
        <v>10164</v>
      </c>
      <c r="E2908" s="257">
        <v>232</v>
      </c>
      <c r="F2908" s="258">
        <v>522</v>
      </c>
      <c r="G2908" s="258">
        <v>1887</v>
      </c>
      <c r="H2908" s="258">
        <v>1281</v>
      </c>
      <c r="I2908" s="258">
        <v>652</v>
      </c>
      <c r="J2908" s="258">
        <v>260</v>
      </c>
      <c r="K2908" s="259">
        <v>66</v>
      </c>
      <c r="L2908" s="257">
        <v>237</v>
      </c>
      <c r="M2908" s="258">
        <v>520</v>
      </c>
      <c r="N2908" s="258">
        <v>1744</v>
      </c>
      <c r="O2908" s="258">
        <v>1349</v>
      </c>
      <c r="P2908" s="258">
        <v>688</v>
      </c>
      <c r="Q2908" s="258">
        <v>325</v>
      </c>
      <c r="R2908" s="259">
        <v>131</v>
      </c>
      <c r="S2908" s="267">
        <v>9894</v>
      </c>
      <c r="T2908" s="90"/>
      <c r="U2908" s="260">
        <v>12</v>
      </c>
      <c r="V2908" s="273">
        <v>93.232515874364793</v>
      </c>
      <c r="W2908" s="273">
        <v>90.152501263264199</v>
      </c>
      <c r="X2908" s="274">
        <v>1.0966528280000001</v>
      </c>
      <c r="Z2908" s="257">
        <v>26917.23</v>
      </c>
      <c r="AA2908" s="258">
        <v>10422.224204111331</v>
      </c>
      <c r="AB2908" s="276">
        <v>1.053388336781012</v>
      </c>
      <c r="AC2908" s="92"/>
      <c r="AD2908" s="257">
        <v>928175.70755852177</v>
      </c>
      <c r="AE2908" s="258">
        <v>9411.693204038731</v>
      </c>
      <c r="AF2908" s="276">
        <v>0.95125259794205896</v>
      </c>
      <c r="AG2908" s="93"/>
      <c r="AH2908" s="257">
        <v>10850.283080232</v>
      </c>
      <c r="AI2908" s="258">
        <v>9203.6036054367869</v>
      </c>
      <c r="AJ2908" s="258">
        <v>9562.6097306096581</v>
      </c>
      <c r="AK2908" s="276">
        <v>0.96650593598237899</v>
      </c>
      <c r="AL2908" s="93"/>
      <c r="AM2908" s="257">
        <v>9899.16</v>
      </c>
      <c r="AN2908" s="258">
        <v>9877.2375902891072</v>
      </c>
      <c r="AO2908" s="276">
        <v>0.99830580051436302</v>
      </c>
      <c r="AQ2908" s="280">
        <v>9565.8680854179966</v>
      </c>
      <c r="AR2908" s="281">
        <v>9642.3405126371599</v>
      </c>
    </row>
    <row r="2909" spans="1:44" x14ac:dyDescent="0.2">
      <c r="A2909" s="260" t="s">
        <v>8390</v>
      </c>
      <c r="B2909" s="261" t="s">
        <v>1823</v>
      </c>
      <c r="C2909" s="261" t="s">
        <v>1844</v>
      </c>
      <c r="D2909" s="262" t="s">
        <v>10165</v>
      </c>
      <c r="E2909" s="257">
        <v>655</v>
      </c>
      <c r="F2909" s="258">
        <v>1139</v>
      </c>
      <c r="G2909" s="258">
        <v>3941</v>
      </c>
      <c r="H2909" s="258">
        <v>2715</v>
      </c>
      <c r="I2909" s="258">
        <v>1155</v>
      </c>
      <c r="J2909" s="258">
        <v>639</v>
      </c>
      <c r="K2909" s="259">
        <v>170</v>
      </c>
      <c r="L2909" s="257">
        <v>632</v>
      </c>
      <c r="M2909" s="258">
        <v>1124</v>
      </c>
      <c r="N2909" s="258">
        <v>4013</v>
      </c>
      <c r="O2909" s="258">
        <v>2743</v>
      </c>
      <c r="P2909" s="258">
        <v>1164</v>
      </c>
      <c r="Q2909" s="258">
        <v>809</v>
      </c>
      <c r="R2909" s="259">
        <v>380</v>
      </c>
      <c r="S2909" s="267">
        <v>21279</v>
      </c>
      <c r="T2909" s="90"/>
      <c r="U2909" s="260">
        <v>81</v>
      </c>
      <c r="V2909" s="273">
        <v>106.142137749778</v>
      </c>
      <c r="W2909" s="273">
        <v>103.92490248601899</v>
      </c>
      <c r="X2909" s="274">
        <v>1.0966528280000001</v>
      </c>
      <c r="Z2909" s="257">
        <v>58252.99</v>
      </c>
      <c r="AA2909" s="258">
        <v>22555.282335509834</v>
      </c>
      <c r="AB2909" s="276">
        <v>1.0599784921993436</v>
      </c>
      <c r="AC2909" s="92"/>
      <c r="AD2909" s="257">
        <v>2137349.5609977106</v>
      </c>
      <c r="AE2909" s="258">
        <v>21672.705042896192</v>
      </c>
      <c r="AF2909" s="276">
        <v>1.0185020462848908</v>
      </c>
      <c r="AG2909" s="93"/>
      <c r="AH2909" s="257">
        <v>23335.675527012001</v>
      </c>
      <c r="AI2909" s="258">
        <v>19794.166274518841</v>
      </c>
      <c r="AJ2909" s="258">
        <v>20566.279811769044</v>
      </c>
      <c r="AK2909" s="276">
        <v>0.96650593598237899</v>
      </c>
      <c r="AL2909" s="93"/>
      <c r="AM2909" s="257">
        <v>21313.83</v>
      </c>
      <c r="AN2909" s="258">
        <v>21266.628973471659</v>
      </c>
      <c r="AO2909" s="276">
        <v>0.99941862744826637</v>
      </c>
      <c r="AQ2909" s="280">
        <v>22190.247132429064</v>
      </c>
      <c r="AR2909" s="281">
        <v>22367.642643600364</v>
      </c>
    </row>
    <row r="2910" spans="1:44" x14ac:dyDescent="0.2">
      <c r="A2910" s="260" t="s">
        <v>8390</v>
      </c>
      <c r="B2910" s="261" t="s">
        <v>1823</v>
      </c>
      <c r="C2910" s="261" t="s">
        <v>1845</v>
      </c>
      <c r="D2910" s="262" t="s">
        <v>10166</v>
      </c>
      <c r="E2910" s="257">
        <v>121</v>
      </c>
      <c r="F2910" s="258">
        <v>195</v>
      </c>
      <c r="G2910" s="258">
        <v>909</v>
      </c>
      <c r="H2910" s="258">
        <v>606</v>
      </c>
      <c r="I2910" s="258">
        <v>270</v>
      </c>
      <c r="J2910" s="258">
        <v>120</v>
      </c>
      <c r="K2910" s="259">
        <v>30</v>
      </c>
      <c r="L2910" s="257">
        <v>92</v>
      </c>
      <c r="M2910" s="258">
        <v>198</v>
      </c>
      <c r="N2910" s="258">
        <v>749</v>
      </c>
      <c r="O2910" s="258">
        <v>570</v>
      </c>
      <c r="P2910" s="258">
        <v>268</v>
      </c>
      <c r="Q2910" s="258">
        <v>185</v>
      </c>
      <c r="R2910" s="259">
        <v>56</v>
      </c>
      <c r="S2910" s="267">
        <v>4369</v>
      </c>
      <c r="T2910" s="90"/>
      <c r="U2910" s="260">
        <v>2</v>
      </c>
      <c r="V2910" s="273">
        <v>120.73250596583701</v>
      </c>
      <c r="W2910" s="273">
        <v>127.137236962488</v>
      </c>
      <c r="X2910" s="274">
        <v>1.0761546449999999</v>
      </c>
      <c r="Z2910" s="257">
        <v>11921.480000000001</v>
      </c>
      <c r="AA2910" s="258">
        <v>4615.9406969004312</v>
      </c>
      <c r="AB2910" s="276">
        <v>1.0565211025178374</v>
      </c>
      <c r="AC2910" s="92"/>
      <c r="AD2910" s="257">
        <v>479498.21379651199</v>
      </c>
      <c r="AE2910" s="258">
        <v>4862.107511958131</v>
      </c>
      <c r="AF2910" s="276">
        <v>1.1128650748359192</v>
      </c>
      <c r="AG2910" s="93"/>
      <c r="AH2910" s="257">
        <v>4701.7196440049993</v>
      </c>
      <c r="AI2910" s="258">
        <v>3988.1691147907013</v>
      </c>
      <c r="AJ2910" s="258">
        <v>4186.2011750995371</v>
      </c>
      <c r="AK2910" s="276">
        <v>0.95816003092230195</v>
      </c>
      <c r="AL2910" s="93"/>
      <c r="AM2910" s="257">
        <v>4369.8599999999997</v>
      </c>
      <c r="AN2910" s="258">
        <v>4360.1826272431963</v>
      </c>
      <c r="AO2910" s="276">
        <v>0.99798183274048902</v>
      </c>
      <c r="AQ2910" s="280">
        <v>4912.0572486883575</v>
      </c>
      <c r="AR2910" s="281">
        <v>4951.3257120512699</v>
      </c>
    </row>
    <row r="2911" spans="1:44" x14ac:dyDescent="0.2">
      <c r="A2911" s="260" t="s">
        <v>8390</v>
      </c>
      <c r="B2911" s="261" t="s">
        <v>1823</v>
      </c>
      <c r="C2911" s="261" t="s">
        <v>1846</v>
      </c>
      <c r="D2911" s="262" t="s">
        <v>10167</v>
      </c>
      <c r="E2911" s="257">
        <v>151</v>
      </c>
      <c r="F2911" s="258">
        <v>308</v>
      </c>
      <c r="G2911" s="258">
        <v>1067</v>
      </c>
      <c r="H2911" s="258">
        <v>672</v>
      </c>
      <c r="I2911" s="258">
        <v>233</v>
      </c>
      <c r="J2911" s="258">
        <v>136</v>
      </c>
      <c r="K2911" s="259">
        <v>27</v>
      </c>
      <c r="L2911" s="257">
        <v>141</v>
      </c>
      <c r="M2911" s="258">
        <v>293</v>
      </c>
      <c r="N2911" s="258">
        <v>990</v>
      </c>
      <c r="O2911" s="258">
        <v>663</v>
      </c>
      <c r="P2911" s="258">
        <v>248</v>
      </c>
      <c r="Q2911" s="258">
        <v>174</v>
      </c>
      <c r="R2911" s="259">
        <v>44</v>
      </c>
      <c r="S2911" s="267">
        <v>5147</v>
      </c>
      <c r="T2911" s="90"/>
      <c r="U2911" s="260">
        <v>1</v>
      </c>
      <c r="V2911" s="273">
        <v>119.35794944518901</v>
      </c>
      <c r="W2911" s="273">
        <v>128.423159121818</v>
      </c>
      <c r="X2911" s="274">
        <v>1.0761546449999999</v>
      </c>
      <c r="Z2911" s="257">
        <v>13242.390000000001</v>
      </c>
      <c r="AA2911" s="258">
        <v>5127.3908042648472</v>
      </c>
      <c r="AB2911" s="276">
        <v>0.99619016985911157</v>
      </c>
      <c r="AC2911" s="92"/>
      <c r="AD2911" s="257">
        <v>564603.23081720376</v>
      </c>
      <c r="AE2911" s="258">
        <v>5725.071607872851</v>
      </c>
      <c r="AF2911" s="276">
        <v>1.1123123388134546</v>
      </c>
      <c r="AG2911" s="93"/>
      <c r="AH2911" s="257">
        <v>5538.9679578149999</v>
      </c>
      <c r="AI2911" s="258">
        <v>4698.3534982439332</v>
      </c>
      <c r="AJ2911" s="258">
        <v>4931.649679157088</v>
      </c>
      <c r="AK2911" s="276">
        <v>0.95816003092230195</v>
      </c>
      <c r="AL2911" s="93"/>
      <c r="AM2911" s="257">
        <v>5147.43</v>
      </c>
      <c r="AN2911" s="258">
        <v>5136.0306419314229</v>
      </c>
      <c r="AO2911" s="276">
        <v>0.99786878607566021</v>
      </c>
      <c r="AQ2911" s="280">
        <v>5452.989525075609</v>
      </c>
      <c r="AR2911" s="281">
        <v>5496.582363787119</v>
      </c>
    </row>
    <row r="2912" spans="1:44" x14ac:dyDescent="0.2">
      <c r="A2912" s="260" t="s">
        <v>8390</v>
      </c>
      <c r="B2912" s="261" t="s">
        <v>1823</v>
      </c>
      <c r="C2912" s="261" t="s">
        <v>1847</v>
      </c>
      <c r="D2912" s="262" t="s">
        <v>10168</v>
      </c>
      <c r="E2912" s="257">
        <v>123</v>
      </c>
      <c r="F2912" s="258">
        <v>217</v>
      </c>
      <c r="G2912" s="258">
        <v>795</v>
      </c>
      <c r="H2912" s="258">
        <v>510</v>
      </c>
      <c r="I2912" s="258">
        <v>184</v>
      </c>
      <c r="J2912" s="258">
        <v>95</v>
      </c>
      <c r="K2912" s="259">
        <v>27</v>
      </c>
      <c r="L2912" s="257">
        <v>116</v>
      </c>
      <c r="M2912" s="258">
        <v>218</v>
      </c>
      <c r="N2912" s="258">
        <v>692</v>
      </c>
      <c r="O2912" s="258">
        <v>454</v>
      </c>
      <c r="P2912" s="258">
        <v>185</v>
      </c>
      <c r="Q2912" s="258">
        <v>144</v>
      </c>
      <c r="R2912" s="259">
        <v>55</v>
      </c>
      <c r="S2912" s="267">
        <v>3815</v>
      </c>
      <c r="T2912" s="90"/>
      <c r="U2912" s="260">
        <v>2</v>
      </c>
      <c r="V2912" s="273">
        <v>108.02608760049699</v>
      </c>
      <c r="W2912" s="273">
        <v>100.67722513088999</v>
      </c>
      <c r="X2912" s="274">
        <v>1.0966528280000001</v>
      </c>
      <c r="Z2912" s="257">
        <v>10015.530000000001</v>
      </c>
      <c r="AA2912" s="258">
        <v>3877.9658673274771</v>
      </c>
      <c r="AB2912" s="276">
        <v>1.0165048145026152</v>
      </c>
      <c r="AC2912" s="92"/>
      <c r="AD2912" s="257">
        <v>382137.68716464826</v>
      </c>
      <c r="AE2912" s="258">
        <v>3874.8726604308745</v>
      </c>
      <c r="AF2912" s="276">
        <v>1.0156940132191021</v>
      </c>
      <c r="AG2912" s="93"/>
      <c r="AH2912" s="257">
        <v>4183.7305388200002</v>
      </c>
      <c r="AI2912" s="258">
        <v>3548.7919703599496</v>
      </c>
      <c r="AJ2912" s="258">
        <v>3687.2201457727756</v>
      </c>
      <c r="AK2912" s="276">
        <v>0.96650593598237888</v>
      </c>
      <c r="AL2912" s="93"/>
      <c r="AM2912" s="257">
        <v>3815.86</v>
      </c>
      <c r="AN2912" s="258">
        <v>3807.4095005314184</v>
      </c>
      <c r="AO2912" s="276">
        <v>0.99801035400561422</v>
      </c>
      <c r="AQ2912" s="280">
        <v>3799.3250186251748</v>
      </c>
      <c r="AR2912" s="281">
        <v>3829.6979657925795</v>
      </c>
    </row>
    <row r="2913" spans="1:44" x14ac:dyDescent="0.2">
      <c r="A2913" s="260" t="s">
        <v>8390</v>
      </c>
      <c r="B2913" s="261" t="s">
        <v>1823</v>
      </c>
      <c r="C2913" s="261" t="s">
        <v>1848</v>
      </c>
      <c r="D2913" s="262" t="s">
        <v>10169</v>
      </c>
      <c r="E2913" s="257">
        <v>254</v>
      </c>
      <c r="F2913" s="258">
        <v>445</v>
      </c>
      <c r="G2913" s="258">
        <v>1404</v>
      </c>
      <c r="H2913" s="258">
        <v>891</v>
      </c>
      <c r="I2913" s="258">
        <v>344</v>
      </c>
      <c r="J2913" s="258">
        <v>175</v>
      </c>
      <c r="K2913" s="259">
        <v>52</v>
      </c>
      <c r="L2913" s="257">
        <v>261</v>
      </c>
      <c r="M2913" s="258">
        <v>422</v>
      </c>
      <c r="N2913" s="258">
        <v>1415</v>
      </c>
      <c r="O2913" s="258">
        <v>877</v>
      </c>
      <c r="P2913" s="258">
        <v>311</v>
      </c>
      <c r="Q2913" s="258">
        <v>239</v>
      </c>
      <c r="R2913" s="259">
        <v>101</v>
      </c>
      <c r="S2913" s="267">
        <v>7191</v>
      </c>
      <c r="T2913" s="90"/>
      <c r="U2913" s="260">
        <v>1</v>
      </c>
      <c r="V2913" s="273">
        <v>119.307213245353</v>
      </c>
      <c r="W2913" s="273">
        <v>123.6859527121</v>
      </c>
      <c r="X2913" s="274">
        <v>1.076161269</v>
      </c>
      <c r="Z2913" s="257">
        <v>18790.21</v>
      </c>
      <c r="AA2913" s="258">
        <v>7275.4804808048511</v>
      </c>
      <c r="AB2913" s="276">
        <v>1.0117480852183078</v>
      </c>
      <c r="AC2913" s="92"/>
      <c r="AD2913" s="257">
        <v>780660.46041848499</v>
      </c>
      <c r="AE2913" s="258">
        <v>7915.8899442745333</v>
      </c>
      <c r="AF2913" s="276">
        <v>1.1008051653837483</v>
      </c>
      <c r="AG2913" s="93"/>
      <c r="AH2913" s="257">
        <v>7738.6756853790002</v>
      </c>
      <c r="AI2913" s="258">
        <v>6564.2253674488711</v>
      </c>
      <c r="AJ2913" s="258">
        <v>6890.1481763754582</v>
      </c>
      <c r="AK2913" s="276">
        <v>0.9581627279064745</v>
      </c>
      <c r="AL2913" s="93"/>
      <c r="AM2913" s="257">
        <v>7191.43</v>
      </c>
      <c r="AN2913" s="258">
        <v>7175.5040552867922</v>
      </c>
      <c r="AO2913" s="276">
        <v>0.99784509182127556</v>
      </c>
      <c r="AQ2913" s="280">
        <v>7657.2801605027644</v>
      </c>
      <c r="AR2913" s="281">
        <v>7718.494761680824</v>
      </c>
    </row>
    <row r="2914" spans="1:44" x14ac:dyDescent="0.2">
      <c r="A2914" s="260" t="s">
        <v>8390</v>
      </c>
      <c r="B2914" s="261" t="s">
        <v>1823</v>
      </c>
      <c r="C2914" s="261" t="s">
        <v>1849</v>
      </c>
      <c r="D2914" s="262" t="s">
        <v>10170</v>
      </c>
      <c r="E2914" s="257">
        <v>83</v>
      </c>
      <c r="F2914" s="258">
        <v>143</v>
      </c>
      <c r="G2914" s="258">
        <v>652</v>
      </c>
      <c r="H2914" s="258">
        <v>562</v>
      </c>
      <c r="I2914" s="258">
        <v>272</v>
      </c>
      <c r="J2914" s="258">
        <v>147</v>
      </c>
      <c r="K2914" s="259">
        <v>48</v>
      </c>
      <c r="L2914" s="257">
        <v>86</v>
      </c>
      <c r="M2914" s="258">
        <v>153</v>
      </c>
      <c r="N2914" s="258">
        <v>576</v>
      </c>
      <c r="O2914" s="258">
        <v>449</v>
      </c>
      <c r="P2914" s="258">
        <v>271</v>
      </c>
      <c r="Q2914" s="258">
        <v>199</v>
      </c>
      <c r="R2914" s="259">
        <v>84</v>
      </c>
      <c r="S2914" s="267">
        <v>3725</v>
      </c>
      <c r="T2914" s="90"/>
      <c r="U2914" s="260">
        <v>26</v>
      </c>
      <c r="V2914" s="273">
        <v>104.39796987858701</v>
      </c>
      <c r="W2914" s="273">
        <v>104.88450174590299</v>
      </c>
      <c r="X2914" s="274">
        <v>1.0966528280000001</v>
      </c>
      <c r="Z2914" s="257">
        <v>11080.619999999999</v>
      </c>
      <c r="AA2914" s="258">
        <v>4290.3636800874419</v>
      </c>
      <c r="AB2914" s="276">
        <v>1.1517754845872328</v>
      </c>
      <c r="AC2914" s="92"/>
      <c r="AD2914" s="257">
        <v>373303.79714014486</v>
      </c>
      <c r="AE2914" s="258">
        <v>3785.2970962011868</v>
      </c>
      <c r="AF2914" s="276">
        <v>1.0161871399197817</v>
      </c>
      <c r="AG2914" s="93"/>
      <c r="AH2914" s="257">
        <v>4085.0317843000003</v>
      </c>
      <c r="AI2914" s="258">
        <v>3465.0721073632535</v>
      </c>
      <c r="AJ2914" s="258">
        <v>3600.2346115343616</v>
      </c>
      <c r="AK2914" s="276">
        <v>0.96650593598237899</v>
      </c>
      <c r="AL2914" s="93"/>
      <c r="AM2914" s="257">
        <v>3736.18</v>
      </c>
      <c r="AN2914" s="258">
        <v>3727.9059576859408</v>
      </c>
      <c r="AO2914" s="276">
        <v>1.000780122868709</v>
      </c>
      <c r="AQ2914" s="280">
        <v>4217.0718314447558</v>
      </c>
      <c r="AR2914" s="281">
        <v>4250.7843723065462</v>
      </c>
    </row>
    <row r="2915" spans="1:44" x14ac:dyDescent="0.2">
      <c r="A2915" s="260" t="s">
        <v>8390</v>
      </c>
      <c r="B2915" s="261" t="s">
        <v>1823</v>
      </c>
      <c r="C2915" s="261" t="s">
        <v>1850</v>
      </c>
      <c r="D2915" s="262" t="s">
        <v>10171</v>
      </c>
      <c r="E2915" s="257">
        <v>68</v>
      </c>
      <c r="F2915" s="258">
        <v>132</v>
      </c>
      <c r="G2915" s="258">
        <v>550</v>
      </c>
      <c r="H2915" s="258">
        <v>287</v>
      </c>
      <c r="I2915" s="258">
        <v>108</v>
      </c>
      <c r="J2915" s="258">
        <v>56</v>
      </c>
      <c r="K2915" s="259">
        <v>17</v>
      </c>
      <c r="L2915" s="257">
        <v>69</v>
      </c>
      <c r="M2915" s="258">
        <v>88</v>
      </c>
      <c r="N2915" s="258">
        <v>382</v>
      </c>
      <c r="O2915" s="258">
        <v>245</v>
      </c>
      <c r="P2915" s="258">
        <v>78</v>
      </c>
      <c r="Q2915" s="258">
        <v>63</v>
      </c>
      <c r="R2915" s="259">
        <v>31</v>
      </c>
      <c r="S2915" s="267">
        <v>2174</v>
      </c>
      <c r="T2915" s="90"/>
      <c r="U2915" s="260">
        <v>1</v>
      </c>
      <c r="V2915" s="273">
        <v>112.918490988776</v>
      </c>
      <c r="W2915" s="273">
        <v>115.205611775528</v>
      </c>
      <c r="X2915" s="274">
        <v>1.0966528280000001</v>
      </c>
      <c r="Z2915" s="257">
        <v>5470.7399999999989</v>
      </c>
      <c r="AA2915" s="258">
        <v>2118.2446649376634</v>
      </c>
      <c r="AB2915" s="276">
        <v>0.97435357172845605</v>
      </c>
      <c r="AC2915" s="92"/>
      <c r="AD2915" s="257">
        <v>228018.99988581627</v>
      </c>
      <c r="AE2915" s="258">
        <v>2312.1105779228083</v>
      </c>
      <c r="AF2915" s="276">
        <v>1.0635283247115033</v>
      </c>
      <c r="AG2915" s="93"/>
      <c r="AH2915" s="257">
        <v>2384.123248072</v>
      </c>
      <c r="AI2915" s="258">
        <v>2022.2998017201915</v>
      </c>
      <c r="AJ2915" s="258">
        <v>2101.183904825692</v>
      </c>
      <c r="AK2915" s="276">
        <v>0.96650593598237899</v>
      </c>
      <c r="AL2915" s="93"/>
      <c r="AM2915" s="257">
        <v>2174.4299999999998</v>
      </c>
      <c r="AN2915" s="258">
        <v>2169.6145666351836</v>
      </c>
      <c r="AO2915" s="276">
        <v>0.99798278134093077</v>
      </c>
      <c r="AQ2915" s="280">
        <v>2172.9651244612442</v>
      </c>
      <c r="AR2915" s="281">
        <v>2190.3364613693343</v>
      </c>
    </row>
    <row r="2916" spans="1:44" x14ac:dyDescent="0.2">
      <c r="A2916" s="260" t="s">
        <v>8390</v>
      </c>
      <c r="B2916" s="261" t="s">
        <v>1823</v>
      </c>
      <c r="C2916" s="261" t="s">
        <v>1851</v>
      </c>
      <c r="D2916" s="262" t="s">
        <v>10172</v>
      </c>
      <c r="E2916" s="257">
        <v>95</v>
      </c>
      <c r="F2916" s="258">
        <v>203</v>
      </c>
      <c r="G2916" s="258">
        <v>710</v>
      </c>
      <c r="H2916" s="258">
        <v>436</v>
      </c>
      <c r="I2916" s="258">
        <v>178</v>
      </c>
      <c r="J2916" s="258">
        <v>103</v>
      </c>
      <c r="K2916" s="259">
        <v>32</v>
      </c>
      <c r="L2916" s="257">
        <v>102</v>
      </c>
      <c r="M2916" s="258">
        <v>196</v>
      </c>
      <c r="N2916" s="258">
        <v>644</v>
      </c>
      <c r="O2916" s="258">
        <v>386</v>
      </c>
      <c r="P2916" s="258">
        <v>146</v>
      </c>
      <c r="Q2916" s="258">
        <v>129</v>
      </c>
      <c r="R2916" s="259">
        <v>53</v>
      </c>
      <c r="S2916" s="267">
        <v>3413</v>
      </c>
      <c r="T2916" s="90"/>
      <c r="U2916" s="260">
        <v>3</v>
      </c>
      <c r="V2916" s="273">
        <v>105.920332730428</v>
      </c>
      <c r="W2916" s="273">
        <v>115.868799530378</v>
      </c>
      <c r="X2916" s="274">
        <v>1.0966528280000001</v>
      </c>
      <c r="Z2916" s="257">
        <v>8986.8799999999992</v>
      </c>
      <c r="AA2916" s="258">
        <v>3479.6774502964845</v>
      </c>
      <c r="AB2916" s="276">
        <v>1.019536317110016</v>
      </c>
      <c r="AC2916" s="92"/>
      <c r="AD2916" s="257">
        <v>352269.35425013787</v>
      </c>
      <c r="AE2916" s="258">
        <v>3572.0080372585003</v>
      </c>
      <c r="AF2916" s="276">
        <v>1.04658893561632</v>
      </c>
      <c r="AG2916" s="93"/>
      <c r="AH2916" s="257">
        <v>3742.8761019640001</v>
      </c>
      <c r="AI2916" s="258">
        <v>3174.8432489747074</v>
      </c>
      <c r="AJ2916" s="258">
        <v>3298.6847595078598</v>
      </c>
      <c r="AK2916" s="276">
        <v>0.96650593598237911</v>
      </c>
      <c r="AL2916" s="93"/>
      <c r="AM2916" s="257">
        <v>3414.29</v>
      </c>
      <c r="AN2916" s="258">
        <v>3406.7288064995614</v>
      </c>
      <c r="AO2916" s="276">
        <v>0.9981625568413599</v>
      </c>
      <c r="AQ2916" s="280">
        <v>3513.3460500715569</v>
      </c>
      <c r="AR2916" s="281">
        <v>3541.4327953319685</v>
      </c>
    </row>
    <row r="2917" spans="1:44" x14ac:dyDescent="0.2">
      <c r="A2917" s="260" t="s">
        <v>8390</v>
      </c>
      <c r="B2917" s="261" t="s">
        <v>1823</v>
      </c>
      <c r="C2917" s="261" t="s">
        <v>1852</v>
      </c>
      <c r="D2917" s="262" t="s">
        <v>10173</v>
      </c>
      <c r="E2917" s="257">
        <v>59</v>
      </c>
      <c r="F2917" s="258">
        <v>145</v>
      </c>
      <c r="G2917" s="258">
        <v>487</v>
      </c>
      <c r="H2917" s="258">
        <v>251</v>
      </c>
      <c r="I2917" s="258">
        <v>92</v>
      </c>
      <c r="J2917" s="258">
        <v>40</v>
      </c>
      <c r="K2917" s="259">
        <v>15</v>
      </c>
      <c r="L2917" s="257">
        <v>53</v>
      </c>
      <c r="M2917" s="258">
        <v>134</v>
      </c>
      <c r="N2917" s="258">
        <v>377</v>
      </c>
      <c r="O2917" s="258">
        <v>227</v>
      </c>
      <c r="P2917" s="258">
        <v>74</v>
      </c>
      <c r="Q2917" s="258">
        <v>49</v>
      </c>
      <c r="R2917" s="259">
        <v>30</v>
      </c>
      <c r="S2917" s="267">
        <v>2033</v>
      </c>
      <c r="T2917" s="90"/>
      <c r="U2917" s="260">
        <v>0</v>
      </c>
      <c r="V2917" s="273">
        <v>122.602258053547</v>
      </c>
      <c r="W2917" s="273">
        <v>113.63538083538</v>
      </c>
      <c r="X2917" s="274">
        <v>1.0761546449999999</v>
      </c>
      <c r="Z2917" s="257">
        <v>4933.8200000000006</v>
      </c>
      <c r="AA2917" s="258">
        <v>1910.3517792406046</v>
      </c>
      <c r="AB2917" s="276">
        <v>0.93967131295651973</v>
      </c>
      <c r="AC2917" s="92"/>
      <c r="AD2917" s="257">
        <v>217615.76076562656</v>
      </c>
      <c r="AE2917" s="258">
        <v>2206.6218281848646</v>
      </c>
      <c r="AF2917" s="276">
        <v>1.0854017846457771</v>
      </c>
      <c r="AG2917" s="93"/>
      <c r="AH2917" s="257">
        <v>2187.8223932849996</v>
      </c>
      <c r="AI2917" s="258">
        <v>1855.790297635499</v>
      </c>
      <c r="AJ2917" s="258">
        <v>1947.9393428650396</v>
      </c>
      <c r="AK2917" s="276">
        <v>0.95816003092230184</v>
      </c>
      <c r="AL2917" s="93"/>
      <c r="AM2917" s="257">
        <v>2033</v>
      </c>
      <c r="AN2917" s="258">
        <v>2028.4977736553158</v>
      </c>
      <c r="AO2917" s="276">
        <v>0.9977854272775778</v>
      </c>
      <c r="AQ2917" s="280">
        <v>1982.3442975416308</v>
      </c>
      <c r="AR2917" s="281">
        <v>1998.1917542139809</v>
      </c>
    </row>
    <row r="2918" spans="1:44" x14ac:dyDescent="0.2">
      <c r="A2918" s="260" t="s">
        <v>8390</v>
      </c>
      <c r="B2918" s="261" t="s">
        <v>1823</v>
      </c>
      <c r="C2918" s="261" t="s">
        <v>1853</v>
      </c>
      <c r="D2918" s="262" t="s">
        <v>10174</v>
      </c>
      <c r="E2918" s="257">
        <v>130</v>
      </c>
      <c r="F2918" s="258">
        <v>265</v>
      </c>
      <c r="G2918" s="258">
        <v>931</v>
      </c>
      <c r="H2918" s="258">
        <v>720</v>
      </c>
      <c r="I2918" s="258">
        <v>378</v>
      </c>
      <c r="J2918" s="258">
        <v>201</v>
      </c>
      <c r="K2918" s="259">
        <v>32</v>
      </c>
      <c r="L2918" s="257">
        <v>121</v>
      </c>
      <c r="M2918" s="258">
        <v>297</v>
      </c>
      <c r="N2918" s="258">
        <v>928</v>
      </c>
      <c r="O2918" s="258">
        <v>779</v>
      </c>
      <c r="P2918" s="258">
        <v>405</v>
      </c>
      <c r="Q2918" s="258">
        <v>204</v>
      </c>
      <c r="R2918" s="259">
        <v>67</v>
      </c>
      <c r="S2918" s="267">
        <v>5458</v>
      </c>
      <c r="T2918" s="90"/>
      <c r="U2918" s="260">
        <v>6</v>
      </c>
      <c r="V2918" s="273">
        <v>91.412831823178706</v>
      </c>
      <c r="W2918" s="273">
        <v>78.656095325389501</v>
      </c>
      <c r="X2918" s="274">
        <v>1.0761546449999999</v>
      </c>
      <c r="Z2918" s="257">
        <v>15403.050000000001</v>
      </c>
      <c r="AA2918" s="258">
        <v>5963.9881416898052</v>
      </c>
      <c r="AB2918" s="276">
        <v>1.0927057789831083</v>
      </c>
      <c r="AC2918" s="92"/>
      <c r="AD2918" s="257">
        <v>494576.00499652862</v>
      </c>
      <c r="AE2918" s="258">
        <v>5014.9961771251883</v>
      </c>
      <c r="AF2918" s="276">
        <v>0.91883403758248228</v>
      </c>
      <c r="AG2918" s="93"/>
      <c r="AH2918" s="257">
        <v>5873.6520524099997</v>
      </c>
      <c r="AI2918" s="258">
        <v>4982.2446849456746</v>
      </c>
      <c r="AJ2918" s="258">
        <v>5229.637448773924</v>
      </c>
      <c r="AK2918" s="276">
        <v>0.95816003092230195</v>
      </c>
      <c r="AL2918" s="93"/>
      <c r="AM2918" s="257">
        <v>5460.58</v>
      </c>
      <c r="AN2918" s="258">
        <v>5448.4871484833957</v>
      </c>
      <c r="AO2918" s="276">
        <v>0.99825708107061117</v>
      </c>
      <c r="AQ2918" s="280">
        <v>5241.4843848840683</v>
      </c>
      <c r="AR2918" s="281">
        <v>5283.386387876817</v>
      </c>
    </row>
    <row r="2919" spans="1:44" x14ac:dyDescent="0.2">
      <c r="A2919" s="260" t="s">
        <v>8390</v>
      </c>
      <c r="B2919" s="261" t="s">
        <v>1823</v>
      </c>
      <c r="C2919" s="261" t="s">
        <v>1854</v>
      </c>
      <c r="D2919" s="262" t="s">
        <v>10175</v>
      </c>
      <c r="E2919" s="257">
        <v>142</v>
      </c>
      <c r="F2919" s="258">
        <v>314</v>
      </c>
      <c r="G2919" s="258">
        <v>952</v>
      </c>
      <c r="H2919" s="258">
        <v>614</v>
      </c>
      <c r="I2919" s="258">
        <v>271</v>
      </c>
      <c r="J2919" s="258">
        <v>155</v>
      </c>
      <c r="K2919" s="259">
        <v>25</v>
      </c>
      <c r="L2919" s="257">
        <v>120</v>
      </c>
      <c r="M2919" s="258">
        <v>326</v>
      </c>
      <c r="N2919" s="258">
        <v>969</v>
      </c>
      <c r="O2919" s="258">
        <v>635</v>
      </c>
      <c r="P2919" s="258">
        <v>344</v>
      </c>
      <c r="Q2919" s="258">
        <v>138</v>
      </c>
      <c r="R2919" s="259">
        <v>47</v>
      </c>
      <c r="S2919" s="267">
        <v>5052</v>
      </c>
      <c r="T2919" s="90"/>
      <c r="U2919" s="260">
        <v>2</v>
      </c>
      <c r="V2919" s="273">
        <v>95.357481596291805</v>
      </c>
      <c r="W2919" s="273">
        <v>93.255790932488594</v>
      </c>
      <c r="X2919" s="274">
        <v>1.0966528280000001</v>
      </c>
      <c r="Z2919" s="257">
        <v>13299.940000000002</v>
      </c>
      <c r="AA2919" s="258">
        <v>5149.6738921957613</v>
      </c>
      <c r="AB2919" s="276">
        <v>1.0193337078772291</v>
      </c>
      <c r="AC2919" s="92"/>
      <c r="AD2919" s="257">
        <v>480453.52256400051</v>
      </c>
      <c r="AE2919" s="258">
        <v>4871.7943341422415</v>
      </c>
      <c r="AF2919" s="276">
        <v>0.96432983652855131</v>
      </c>
      <c r="AG2919" s="93"/>
      <c r="AH2919" s="257">
        <v>5540.2900870560006</v>
      </c>
      <c r="AI2919" s="258">
        <v>4699.4749762145393</v>
      </c>
      <c r="AJ2919" s="258">
        <v>4882.7879885829789</v>
      </c>
      <c r="AK2919" s="276">
        <v>0.96650593598237899</v>
      </c>
      <c r="AL2919" s="93"/>
      <c r="AM2919" s="257">
        <v>5052.8599999999997</v>
      </c>
      <c r="AN2919" s="258">
        <v>5041.6700740737815</v>
      </c>
      <c r="AO2919" s="276">
        <v>0.99795527990375721</v>
      </c>
      <c r="AQ2919" s="280">
        <v>4789.8392431791308</v>
      </c>
      <c r="AR2919" s="281">
        <v>4828.1306590385948</v>
      </c>
    </row>
    <row r="2920" spans="1:44" x14ac:dyDescent="0.2">
      <c r="A2920" s="260" t="s">
        <v>8390</v>
      </c>
      <c r="B2920" s="261" t="s">
        <v>1823</v>
      </c>
      <c r="C2920" s="261" t="s">
        <v>1855</v>
      </c>
      <c r="D2920" s="262" t="s">
        <v>10176</v>
      </c>
      <c r="E2920" s="257">
        <v>262</v>
      </c>
      <c r="F2920" s="258">
        <v>443</v>
      </c>
      <c r="G2920" s="258">
        <v>1422</v>
      </c>
      <c r="H2920" s="258">
        <v>680</v>
      </c>
      <c r="I2920" s="258">
        <v>199</v>
      </c>
      <c r="J2920" s="258">
        <v>138</v>
      </c>
      <c r="K2920" s="259">
        <v>30</v>
      </c>
      <c r="L2920" s="257">
        <v>262</v>
      </c>
      <c r="M2920" s="258">
        <v>417</v>
      </c>
      <c r="N2920" s="258">
        <v>1385</v>
      </c>
      <c r="O2920" s="258">
        <v>610</v>
      </c>
      <c r="P2920" s="258">
        <v>243</v>
      </c>
      <c r="Q2920" s="258">
        <v>160</v>
      </c>
      <c r="R2920" s="259">
        <v>67</v>
      </c>
      <c r="S2920" s="267">
        <v>6318</v>
      </c>
      <c r="T2920" s="90"/>
      <c r="U2920" s="260">
        <v>37</v>
      </c>
      <c r="V2920" s="273">
        <v>124.058035437193</v>
      </c>
      <c r="W2920" s="273">
        <v>133.78511480601699</v>
      </c>
      <c r="X2920" s="274">
        <v>1.076161269</v>
      </c>
      <c r="Z2920" s="257">
        <v>15379.920000000002</v>
      </c>
      <c r="AA2920" s="258">
        <v>5955.0323150374679</v>
      </c>
      <c r="AB2920" s="276">
        <v>0.94255022396920984</v>
      </c>
      <c r="AC2920" s="92"/>
      <c r="AD2920" s="257">
        <v>708832.33969138796</v>
      </c>
      <c r="AE2920" s="258">
        <v>7187.5534556108605</v>
      </c>
      <c r="AF2920" s="276">
        <v>1.1376311262442007</v>
      </c>
      <c r="AG2920" s="93"/>
      <c r="AH2920" s="257">
        <v>6799.1868975420002</v>
      </c>
      <c r="AI2920" s="258">
        <v>5767.3169060689706</v>
      </c>
      <c r="AJ2920" s="258">
        <v>6053.6721149131063</v>
      </c>
      <c r="AK2920" s="276">
        <v>0.95816272790647461</v>
      </c>
      <c r="AL2920" s="93"/>
      <c r="AM2920" s="257">
        <v>6333.91</v>
      </c>
      <c r="AN2920" s="258">
        <v>6319.8830956877237</v>
      </c>
      <c r="AO2920" s="276">
        <v>1.0002980524988483</v>
      </c>
      <c r="AQ2920" s="280">
        <v>6493.1327935463232</v>
      </c>
      <c r="AR2920" s="281">
        <v>6545.0408504570969</v>
      </c>
    </row>
    <row r="2921" spans="1:44" x14ac:dyDescent="0.2">
      <c r="A2921" s="260" t="s">
        <v>8390</v>
      </c>
      <c r="B2921" s="261" t="s">
        <v>1823</v>
      </c>
      <c r="C2921" s="261" t="s">
        <v>1856</v>
      </c>
      <c r="D2921" s="262" t="s">
        <v>10177</v>
      </c>
      <c r="E2921" s="257">
        <v>229</v>
      </c>
      <c r="F2921" s="258">
        <v>563</v>
      </c>
      <c r="G2921" s="258">
        <v>1630</v>
      </c>
      <c r="H2921" s="258">
        <v>1144</v>
      </c>
      <c r="I2921" s="258">
        <v>488</v>
      </c>
      <c r="J2921" s="258">
        <v>279</v>
      </c>
      <c r="K2921" s="259">
        <v>83</v>
      </c>
      <c r="L2921" s="257">
        <v>239</v>
      </c>
      <c r="M2921" s="258">
        <v>515</v>
      </c>
      <c r="N2921" s="258">
        <v>1671</v>
      </c>
      <c r="O2921" s="258">
        <v>1184</v>
      </c>
      <c r="P2921" s="258">
        <v>542</v>
      </c>
      <c r="Q2921" s="258">
        <v>383</v>
      </c>
      <c r="R2921" s="259">
        <v>137</v>
      </c>
      <c r="S2921" s="267">
        <v>9087</v>
      </c>
      <c r="T2921" s="90"/>
      <c r="U2921" s="260">
        <v>19</v>
      </c>
      <c r="V2921" s="273">
        <v>93.920827622453203</v>
      </c>
      <c r="W2921" s="273">
        <v>82.332893289328894</v>
      </c>
      <c r="X2921" s="274">
        <v>1.0966528280000001</v>
      </c>
      <c r="Z2921" s="257">
        <v>24912.659999999996</v>
      </c>
      <c r="AA2921" s="258">
        <v>9646.0641767669331</v>
      </c>
      <c r="AB2921" s="276">
        <v>1.0615235145556217</v>
      </c>
      <c r="AC2921" s="92"/>
      <c r="AD2921" s="257">
        <v>837279.45085461088</v>
      </c>
      <c r="AE2921" s="258">
        <v>8490.0059905874787</v>
      </c>
      <c r="AF2921" s="276">
        <v>0.93430240900049288</v>
      </c>
      <c r="AG2921" s="93"/>
      <c r="AH2921" s="257">
        <v>9965.2842480360014</v>
      </c>
      <c r="AI2921" s="258">
        <v>8452.9155005664124</v>
      </c>
      <c r="AJ2921" s="258">
        <v>8782.6394402718779</v>
      </c>
      <c r="AK2921" s="276">
        <v>0.96650593598237899</v>
      </c>
      <c r="AL2921" s="93"/>
      <c r="AM2921" s="257">
        <v>9095.17</v>
      </c>
      <c r="AN2921" s="258">
        <v>9075.0280846122077</v>
      </c>
      <c r="AO2921" s="276">
        <v>0.99868252279214342</v>
      </c>
      <c r="AQ2921" s="280">
        <v>8699.0052111191799</v>
      </c>
      <c r="AR2921" s="281">
        <v>8768.5476757388315</v>
      </c>
    </row>
    <row r="2922" spans="1:44" x14ac:dyDescent="0.2">
      <c r="A2922" s="260" t="s">
        <v>8390</v>
      </c>
      <c r="B2922" s="261" t="s">
        <v>1823</v>
      </c>
      <c r="C2922" s="261" t="s">
        <v>1857</v>
      </c>
      <c r="D2922" s="262" t="s">
        <v>10178</v>
      </c>
      <c r="E2922" s="257">
        <v>179</v>
      </c>
      <c r="F2922" s="258">
        <v>249</v>
      </c>
      <c r="G2922" s="258">
        <v>883</v>
      </c>
      <c r="H2922" s="258">
        <v>406</v>
      </c>
      <c r="I2922" s="258">
        <v>136</v>
      </c>
      <c r="J2922" s="258">
        <v>94</v>
      </c>
      <c r="K2922" s="259">
        <v>26</v>
      </c>
      <c r="L2922" s="257">
        <v>161</v>
      </c>
      <c r="M2922" s="258">
        <v>261</v>
      </c>
      <c r="N2922" s="258">
        <v>794</v>
      </c>
      <c r="O2922" s="258">
        <v>340</v>
      </c>
      <c r="P2922" s="258">
        <v>152</v>
      </c>
      <c r="Q2922" s="258">
        <v>123</v>
      </c>
      <c r="R2922" s="259">
        <v>43</v>
      </c>
      <c r="S2922" s="267">
        <v>3847</v>
      </c>
      <c r="T2922" s="90"/>
      <c r="U2922" s="260">
        <v>1</v>
      </c>
      <c r="V2922" s="273">
        <v>123.15033445577799</v>
      </c>
      <c r="W2922" s="273">
        <v>115.156664068589</v>
      </c>
      <c r="X2922" s="274">
        <v>1.0761546449999999</v>
      </c>
      <c r="Z2922" s="257">
        <v>9591.5699999999961</v>
      </c>
      <c r="AA2922" s="258">
        <v>3713.8105596091459</v>
      </c>
      <c r="AB2922" s="276">
        <v>0.96537836225868101</v>
      </c>
      <c r="AC2922" s="92"/>
      <c r="AD2922" s="257">
        <v>413725.62126293738</v>
      </c>
      <c r="AE2922" s="258">
        <v>4195.1740239135488</v>
      </c>
      <c r="AF2922" s="276">
        <v>1.090505335043813</v>
      </c>
      <c r="AG2922" s="93"/>
      <c r="AH2922" s="257">
        <v>4139.9669193149994</v>
      </c>
      <c r="AI2922" s="258">
        <v>3511.6700811626979</v>
      </c>
      <c r="AJ2922" s="258">
        <v>3686.0416389580951</v>
      </c>
      <c r="AK2922" s="276">
        <v>0.95816003092230184</v>
      </c>
      <c r="AL2922" s="93"/>
      <c r="AM2922" s="257">
        <v>3847.43</v>
      </c>
      <c r="AN2922" s="258">
        <v>3838.9095864705714</v>
      </c>
      <c r="AO2922" s="276">
        <v>0.9978969551522151</v>
      </c>
      <c r="AQ2922" s="280">
        <v>3872.3204469162938</v>
      </c>
      <c r="AR2922" s="281">
        <v>3903.2769414970098</v>
      </c>
    </row>
    <row r="2923" spans="1:44" x14ac:dyDescent="0.2">
      <c r="A2923" s="260" t="s">
        <v>8390</v>
      </c>
      <c r="B2923" s="261" t="s">
        <v>1823</v>
      </c>
      <c r="C2923" s="261" t="s">
        <v>1858</v>
      </c>
      <c r="D2923" s="262" t="s">
        <v>10179</v>
      </c>
      <c r="E2923" s="257">
        <v>60</v>
      </c>
      <c r="F2923" s="258">
        <v>94</v>
      </c>
      <c r="G2923" s="258">
        <v>283</v>
      </c>
      <c r="H2923" s="258">
        <v>163</v>
      </c>
      <c r="I2923" s="258">
        <v>75</v>
      </c>
      <c r="J2923" s="258">
        <v>52</v>
      </c>
      <c r="K2923" s="259">
        <v>14</v>
      </c>
      <c r="L2923" s="257">
        <v>58</v>
      </c>
      <c r="M2923" s="258">
        <v>87</v>
      </c>
      <c r="N2923" s="258">
        <v>267</v>
      </c>
      <c r="O2923" s="258">
        <v>151</v>
      </c>
      <c r="P2923" s="258">
        <v>73</v>
      </c>
      <c r="Q2923" s="258">
        <v>62</v>
      </c>
      <c r="R2923" s="259">
        <v>11</v>
      </c>
      <c r="S2923" s="267">
        <v>1450</v>
      </c>
      <c r="T2923" s="90"/>
      <c r="U2923" s="260">
        <v>1</v>
      </c>
      <c r="V2923" s="273">
        <v>109.234329742296</v>
      </c>
      <c r="W2923" s="273">
        <v>119.935172413793</v>
      </c>
      <c r="X2923" s="274">
        <v>1.0761546449999999</v>
      </c>
      <c r="Z2923" s="257">
        <v>3907.4900000000002</v>
      </c>
      <c r="AA2923" s="258">
        <v>1512.9616552417538</v>
      </c>
      <c r="AB2923" s="276">
        <v>1.0434218312012096</v>
      </c>
      <c r="AC2923" s="92"/>
      <c r="AD2923" s="257">
        <v>152311.18511769085</v>
      </c>
      <c r="AE2923" s="258">
        <v>1544.4340270895025</v>
      </c>
      <c r="AF2923" s="276">
        <v>1.0651269152341396</v>
      </c>
      <c r="AG2923" s="93"/>
      <c r="AH2923" s="257">
        <v>1560.4242352499998</v>
      </c>
      <c r="AI2923" s="258">
        <v>1323.6084267444535</v>
      </c>
      <c r="AJ2923" s="258">
        <v>1389.3320448373377</v>
      </c>
      <c r="AK2923" s="276">
        <v>0.95816003092230184</v>
      </c>
      <c r="AL2923" s="93"/>
      <c r="AM2923" s="257">
        <v>1450.43</v>
      </c>
      <c r="AN2923" s="258">
        <v>1447.2179172862172</v>
      </c>
      <c r="AO2923" s="276">
        <v>0.99808132226635671</v>
      </c>
      <c r="AQ2923" s="280">
        <v>1541.1086552564125</v>
      </c>
      <c r="AR2923" s="281">
        <v>1553.4287414653757</v>
      </c>
    </row>
    <row r="2924" spans="1:44" x14ac:dyDescent="0.2">
      <c r="A2924" s="260" t="s">
        <v>8390</v>
      </c>
      <c r="B2924" s="261" t="s">
        <v>1823</v>
      </c>
      <c r="C2924" s="261" t="s">
        <v>1859</v>
      </c>
      <c r="D2924" s="262" t="s">
        <v>10180</v>
      </c>
      <c r="E2924" s="257">
        <v>53</v>
      </c>
      <c r="F2924" s="258">
        <v>109</v>
      </c>
      <c r="G2924" s="258">
        <v>453</v>
      </c>
      <c r="H2924" s="258">
        <v>327</v>
      </c>
      <c r="I2924" s="258">
        <v>98</v>
      </c>
      <c r="J2924" s="258">
        <v>83</v>
      </c>
      <c r="K2924" s="259">
        <v>21</v>
      </c>
      <c r="L2924" s="257">
        <v>75</v>
      </c>
      <c r="M2924" s="258">
        <v>98</v>
      </c>
      <c r="N2924" s="258">
        <v>430</v>
      </c>
      <c r="O2924" s="258">
        <v>306</v>
      </c>
      <c r="P2924" s="258">
        <v>112</v>
      </c>
      <c r="Q2924" s="258">
        <v>81</v>
      </c>
      <c r="R2924" s="259">
        <v>37</v>
      </c>
      <c r="S2924" s="267">
        <v>2283</v>
      </c>
      <c r="T2924" s="90"/>
      <c r="U2924" s="260">
        <v>5</v>
      </c>
      <c r="V2924" s="273">
        <v>118.56318458846199</v>
      </c>
      <c r="W2924" s="273">
        <v>129.474813841436</v>
      </c>
      <c r="X2924" s="274">
        <v>1.0761546449999999</v>
      </c>
      <c r="Z2924" s="257">
        <v>6182.62</v>
      </c>
      <c r="AA2924" s="258">
        <v>2393.8812355068781</v>
      </c>
      <c r="AB2924" s="276">
        <v>1.0485682152899158</v>
      </c>
      <c r="AC2924" s="92"/>
      <c r="AD2924" s="257">
        <v>250529.64538099669</v>
      </c>
      <c r="AE2924" s="258">
        <v>2540.3683178100123</v>
      </c>
      <c r="AF2924" s="276">
        <v>1.1127325088961946</v>
      </c>
      <c r="AG2924" s="93"/>
      <c r="AH2924" s="257">
        <v>2456.8610545349998</v>
      </c>
      <c r="AI2924" s="258">
        <v>2083.9986470741978</v>
      </c>
      <c r="AJ2924" s="258">
        <v>2187.479350595615</v>
      </c>
      <c r="AK2924" s="276">
        <v>0.95816003092230173</v>
      </c>
      <c r="AL2924" s="93"/>
      <c r="AM2924" s="257">
        <v>2285.15</v>
      </c>
      <c r="AN2924" s="258">
        <v>2280.0893691433575</v>
      </c>
      <c r="AO2924" s="276">
        <v>0.99872508503870239</v>
      </c>
      <c r="AQ2924" s="280">
        <v>2549.0443143364896</v>
      </c>
      <c r="AR2924" s="281">
        <v>2569.4221414260842</v>
      </c>
    </row>
    <row r="2925" spans="1:44" x14ac:dyDescent="0.2">
      <c r="A2925" s="260" t="s">
        <v>8390</v>
      </c>
      <c r="B2925" s="261" t="s">
        <v>1823</v>
      </c>
      <c r="C2925" s="261" t="s">
        <v>1860</v>
      </c>
      <c r="D2925" s="262" t="s">
        <v>10181</v>
      </c>
      <c r="E2925" s="257">
        <v>71</v>
      </c>
      <c r="F2925" s="258">
        <v>115</v>
      </c>
      <c r="G2925" s="258">
        <v>442</v>
      </c>
      <c r="H2925" s="258">
        <v>213</v>
      </c>
      <c r="I2925" s="258">
        <v>69</v>
      </c>
      <c r="J2925" s="258">
        <v>40</v>
      </c>
      <c r="K2925" s="259">
        <v>9</v>
      </c>
      <c r="L2925" s="257">
        <v>73</v>
      </c>
      <c r="M2925" s="258">
        <v>139</v>
      </c>
      <c r="N2925" s="258">
        <v>300</v>
      </c>
      <c r="O2925" s="258">
        <v>149</v>
      </c>
      <c r="P2925" s="258">
        <v>35</v>
      </c>
      <c r="Q2925" s="258">
        <v>33</v>
      </c>
      <c r="R2925" s="259">
        <v>11</v>
      </c>
      <c r="S2925" s="267">
        <v>1699</v>
      </c>
      <c r="T2925" s="90"/>
      <c r="U2925" s="260">
        <v>0</v>
      </c>
      <c r="V2925" s="273">
        <v>123.69358164358999</v>
      </c>
      <c r="W2925" s="273">
        <v>127.26015303119399</v>
      </c>
      <c r="X2925" s="274">
        <v>1.0761546449999999</v>
      </c>
      <c r="Z2925" s="257">
        <v>3913.42</v>
      </c>
      <c r="AA2925" s="258">
        <v>1515.257723207528</v>
      </c>
      <c r="AB2925" s="276">
        <v>0.89185269170543147</v>
      </c>
      <c r="AC2925" s="92"/>
      <c r="AD2925" s="257">
        <v>187828.68505973343</v>
      </c>
      <c r="AE2925" s="258">
        <v>1904.5811523663094</v>
      </c>
      <c r="AF2925" s="276">
        <v>1.1210012668430309</v>
      </c>
      <c r="AG2925" s="93"/>
      <c r="AH2925" s="257">
        <v>1828.3867418549999</v>
      </c>
      <c r="AI2925" s="258">
        <v>1550.9039427853975</v>
      </c>
      <c r="AJ2925" s="258">
        <v>1627.9138925369907</v>
      </c>
      <c r="AK2925" s="276">
        <v>0.95816003092230173</v>
      </c>
      <c r="AL2925" s="93"/>
      <c r="AM2925" s="257">
        <v>1699</v>
      </c>
      <c r="AN2925" s="258">
        <v>1695.2374409446049</v>
      </c>
      <c r="AO2925" s="276">
        <v>0.99778542727757791</v>
      </c>
      <c r="AQ2925" s="280">
        <v>1623.9319147196127</v>
      </c>
      <c r="AR2925" s="281">
        <v>1636.9141149808288</v>
      </c>
    </row>
    <row r="2926" spans="1:44" x14ac:dyDescent="0.2">
      <c r="A2926" s="260" t="s">
        <v>8390</v>
      </c>
      <c r="B2926" s="261" t="s">
        <v>1823</v>
      </c>
      <c r="C2926" s="261" t="s">
        <v>1861</v>
      </c>
      <c r="D2926" s="262" t="s">
        <v>10182</v>
      </c>
      <c r="E2926" s="257">
        <v>120</v>
      </c>
      <c r="F2926" s="258">
        <v>194</v>
      </c>
      <c r="G2926" s="258">
        <v>627</v>
      </c>
      <c r="H2926" s="258">
        <v>263</v>
      </c>
      <c r="I2926" s="258">
        <v>59</v>
      </c>
      <c r="J2926" s="258">
        <v>23</v>
      </c>
      <c r="K2926" s="259">
        <v>1</v>
      </c>
      <c r="L2926" s="257">
        <v>118</v>
      </c>
      <c r="M2926" s="258">
        <v>201</v>
      </c>
      <c r="N2926" s="258">
        <v>558</v>
      </c>
      <c r="O2926" s="258">
        <v>229</v>
      </c>
      <c r="P2926" s="258">
        <v>61</v>
      </c>
      <c r="Q2926" s="258">
        <v>30</v>
      </c>
      <c r="R2926" s="259">
        <v>13</v>
      </c>
      <c r="S2926" s="267">
        <v>2497</v>
      </c>
      <c r="T2926" s="90"/>
      <c r="U2926" s="260">
        <v>0</v>
      </c>
      <c r="V2926" s="273">
        <v>120.995024322242</v>
      </c>
      <c r="W2926" s="273">
        <v>122.91389667601101</v>
      </c>
      <c r="X2926" s="274">
        <v>1.076161269</v>
      </c>
      <c r="Z2926" s="257">
        <v>5475.579999999999</v>
      </c>
      <c r="AA2926" s="258">
        <v>2120.1186900564403</v>
      </c>
      <c r="AB2926" s="276">
        <v>0.8490663556493554</v>
      </c>
      <c r="AC2926" s="92"/>
      <c r="AD2926" s="257">
        <v>271720.40571257833</v>
      </c>
      <c r="AE2926" s="258">
        <v>2755.2424341837004</v>
      </c>
      <c r="AF2926" s="276">
        <v>1.1034210789682422</v>
      </c>
      <c r="AG2926" s="93"/>
      <c r="AH2926" s="257">
        <v>2687.174688693</v>
      </c>
      <c r="AI2926" s="258">
        <v>2279.359024130139</v>
      </c>
      <c r="AJ2926" s="258">
        <v>2392.5323315824667</v>
      </c>
      <c r="AK2926" s="276">
        <v>0.95816272790647439</v>
      </c>
      <c r="AL2926" s="93"/>
      <c r="AM2926" s="257">
        <v>2497</v>
      </c>
      <c r="AN2926" s="258">
        <v>2491.4702119121121</v>
      </c>
      <c r="AO2926" s="276">
        <v>0.99778542727757791</v>
      </c>
      <c r="AQ2926" s="280">
        <v>2236.5462347261314</v>
      </c>
      <c r="AR2926" s="281">
        <v>2254.4258581570789</v>
      </c>
    </row>
    <row r="2927" spans="1:44" x14ac:dyDescent="0.2">
      <c r="A2927" s="260" t="s">
        <v>8390</v>
      </c>
      <c r="B2927" s="261" t="s">
        <v>1823</v>
      </c>
      <c r="C2927" s="261" t="s">
        <v>1862</v>
      </c>
      <c r="D2927" s="262" t="s">
        <v>10183</v>
      </c>
      <c r="E2927" s="257">
        <v>73</v>
      </c>
      <c r="F2927" s="258">
        <v>200</v>
      </c>
      <c r="G2927" s="258">
        <v>719</v>
      </c>
      <c r="H2927" s="258">
        <v>520</v>
      </c>
      <c r="I2927" s="258">
        <v>94</v>
      </c>
      <c r="J2927" s="258">
        <v>38</v>
      </c>
      <c r="K2927" s="259">
        <v>5</v>
      </c>
      <c r="L2927" s="257">
        <v>81</v>
      </c>
      <c r="M2927" s="258">
        <v>191</v>
      </c>
      <c r="N2927" s="258">
        <v>625</v>
      </c>
      <c r="O2927" s="258">
        <v>478</v>
      </c>
      <c r="P2927" s="258">
        <v>103</v>
      </c>
      <c r="Q2927" s="258">
        <v>39</v>
      </c>
      <c r="R2927" s="259">
        <v>14</v>
      </c>
      <c r="S2927" s="267">
        <v>3180</v>
      </c>
      <c r="T2927" s="90"/>
      <c r="U2927" s="260">
        <v>1</v>
      </c>
      <c r="V2927" s="273">
        <v>94.280908226081706</v>
      </c>
      <c r="W2927" s="273">
        <v>83.961006289308102</v>
      </c>
      <c r="X2927" s="274">
        <v>1.0966528280000001</v>
      </c>
      <c r="Z2927" s="257">
        <v>7310.11</v>
      </c>
      <c r="AA2927" s="258">
        <v>2830.4400332692585</v>
      </c>
      <c r="AB2927" s="276">
        <v>0.8900754821601442</v>
      </c>
      <c r="AC2927" s="92"/>
      <c r="AD2927" s="257">
        <v>294531.17716270703</v>
      </c>
      <c r="AE2927" s="258">
        <v>2986.5434485151068</v>
      </c>
      <c r="AF2927" s="276">
        <v>0.93916460645129141</v>
      </c>
      <c r="AG2927" s="93"/>
      <c r="AH2927" s="257">
        <v>3487.3559930400002</v>
      </c>
      <c r="AI2927" s="258">
        <v>2958.101825883261</v>
      </c>
      <c r="AJ2927" s="258">
        <v>3073.4888764239654</v>
      </c>
      <c r="AK2927" s="276">
        <v>0.96650593598237911</v>
      </c>
      <c r="AL2927" s="93"/>
      <c r="AM2927" s="257">
        <v>3180.43</v>
      </c>
      <c r="AN2927" s="258">
        <v>3173.3867064764268</v>
      </c>
      <c r="AO2927" s="276">
        <v>0.99792034794856188</v>
      </c>
      <c r="AQ2927" s="280">
        <v>2563.8704642040871</v>
      </c>
      <c r="AR2927" s="281">
        <v>2584.3668159959425</v>
      </c>
    </row>
    <row r="2928" spans="1:44" x14ac:dyDescent="0.2">
      <c r="A2928" s="260" t="s">
        <v>8390</v>
      </c>
      <c r="B2928" s="261" t="s">
        <v>1823</v>
      </c>
      <c r="C2928" s="261" t="s">
        <v>1863</v>
      </c>
      <c r="D2928" s="262" t="s">
        <v>10184</v>
      </c>
      <c r="E2928" s="257">
        <v>50</v>
      </c>
      <c r="F2928" s="258">
        <v>119</v>
      </c>
      <c r="G2928" s="258">
        <v>484</v>
      </c>
      <c r="H2928" s="258">
        <v>414</v>
      </c>
      <c r="I2928" s="258">
        <v>68</v>
      </c>
      <c r="J2928" s="258">
        <v>41</v>
      </c>
      <c r="K2928" s="259">
        <v>9</v>
      </c>
      <c r="L2928" s="257">
        <v>55</v>
      </c>
      <c r="M2928" s="258">
        <v>112</v>
      </c>
      <c r="N2928" s="258">
        <v>420</v>
      </c>
      <c r="O2928" s="258">
        <v>395</v>
      </c>
      <c r="P2928" s="258">
        <v>85</v>
      </c>
      <c r="Q2928" s="258">
        <v>53</v>
      </c>
      <c r="R2928" s="259">
        <v>21</v>
      </c>
      <c r="S2928" s="267">
        <v>2326</v>
      </c>
      <c r="T2928" s="90"/>
      <c r="U2928" s="260">
        <v>0</v>
      </c>
      <c r="V2928" s="273">
        <v>108.82238560700701</v>
      </c>
      <c r="W2928" s="273">
        <v>107.05846947549399</v>
      </c>
      <c r="X2928" s="274">
        <v>1.0966528280000001</v>
      </c>
      <c r="Z2928" s="257">
        <v>5749.82</v>
      </c>
      <c r="AA2928" s="258">
        <v>2226.3031215798737</v>
      </c>
      <c r="AB2928" s="276">
        <v>0.95713805742900848</v>
      </c>
      <c r="AC2928" s="92"/>
      <c r="AD2928" s="257">
        <v>236986.67139895348</v>
      </c>
      <c r="AE2928" s="258">
        <v>2403.0426852263422</v>
      </c>
      <c r="AF2928" s="276">
        <v>1.0331223926166562</v>
      </c>
      <c r="AG2928" s="93"/>
      <c r="AH2928" s="257">
        <v>2550.8144779280001</v>
      </c>
      <c r="AI2928" s="258">
        <v>2163.6933481146116</v>
      </c>
      <c r="AJ2928" s="258">
        <v>2248.0928070950135</v>
      </c>
      <c r="AK2928" s="276">
        <v>0.96650593598237899</v>
      </c>
      <c r="AL2928" s="93"/>
      <c r="AM2928" s="257">
        <v>2326</v>
      </c>
      <c r="AN2928" s="258">
        <v>2320.8489038476464</v>
      </c>
      <c r="AO2928" s="276">
        <v>0.99778542727757802</v>
      </c>
      <c r="AQ2928" s="280">
        <v>2218.0827918122982</v>
      </c>
      <c r="AR2928" s="281">
        <v>2235.814812926149</v>
      </c>
    </row>
    <row r="2929" spans="1:44" x14ac:dyDescent="0.2">
      <c r="A2929" s="260" t="s">
        <v>8390</v>
      </c>
      <c r="B2929" s="261" t="s">
        <v>1823</v>
      </c>
      <c r="C2929" s="261" t="s">
        <v>1864</v>
      </c>
      <c r="D2929" s="262" t="s">
        <v>10185</v>
      </c>
      <c r="E2929" s="257">
        <v>183</v>
      </c>
      <c r="F2929" s="258">
        <v>330</v>
      </c>
      <c r="G2929" s="258">
        <v>1038</v>
      </c>
      <c r="H2929" s="258">
        <v>621</v>
      </c>
      <c r="I2929" s="258">
        <v>108</v>
      </c>
      <c r="J2929" s="258">
        <v>39</v>
      </c>
      <c r="K2929" s="259">
        <v>7</v>
      </c>
      <c r="L2929" s="257">
        <v>146</v>
      </c>
      <c r="M2929" s="258">
        <v>313</v>
      </c>
      <c r="N2929" s="258">
        <v>1092</v>
      </c>
      <c r="O2929" s="258">
        <v>592</v>
      </c>
      <c r="P2929" s="258">
        <v>107</v>
      </c>
      <c r="Q2929" s="258">
        <v>46</v>
      </c>
      <c r="R2929" s="259">
        <v>12</v>
      </c>
      <c r="S2929" s="267">
        <v>4634</v>
      </c>
      <c r="T2929" s="90"/>
      <c r="U2929" s="260">
        <v>0</v>
      </c>
      <c r="V2929" s="273">
        <v>103.64434320153801</v>
      </c>
      <c r="W2929" s="273">
        <v>104.83682279300599</v>
      </c>
      <c r="X2929" s="274">
        <v>1.0761546449999999</v>
      </c>
      <c r="Z2929" s="257">
        <v>10317.679999999998</v>
      </c>
      <c r="AA2929" s="258">
        <v>3994.9569189056747</v>
      </c>
      <c r="AB2929" s="276">
        <v>0.862096875033594</v>
      </c>
      <c r="AC2929" s="92"/>
      <c r="AD2929" s="257">
        <v>463435.61873846006</v>
      </c>
      <c r="AE2929" s="258">
        <v>4699.2329446579934</v>
      </c>
      <c r="AF2929" s="276">
        <v>1.0140770273323247</v>
      </c>
      <c r="AG2929" s="93"/>
      <c r="AH2929" s="257">
        <v>4986.9006249299991</v>
      </c>
      <c r="AI2929" s="258">
        <v>4230.069965195722</v>
      </c>
      <c r="AJ2929" s="258">
        <v>4440.1135832939472</v>
      </c>
      <c r="AK2929" s="276">
        <v>0.95816003092230195</v>
      </c>
      <c r="AL2929" s="93"/>
      <c r="AM2929" s="257">
        <v>4634</v>
      </c>
      <c r="AN2929" s="258">
        <v>4623.737670004296</v>
      </c>
      <c r="AO2929" s="276">
        <v>0.99778542727757791</v>
      </c>
      <c r="AQ2929" s="280">
        <v>3873.0959137530658</v>
      </c>
      <c r="AR2929" s="281">
        <v>3904.0586076489626</v>
      </c>
    </row>
    <row r="2930" spans="1:44" x14ac:dyDescent="0.2">
      <c r="A2930" s="260" t="s">
        <v>8390</v>
      </c>
      <c r="B2930" s="261" t="s">
        <v>1823</v>
      </c>
      <c r="C2930" s="261" t="s">
        <v>1865</v>
      </c>
      <c r="D2930" s="262" t="s">
        <v>10186</v>
      </c>
      <c r="E2930" s="257">
        <v>87</v>
      </c>
      <c r="F2930" s="258">
        <v>161</v>
      </c>
      <c r="G2930" s="258">
        <v>626</v>
      </c>
      <c r="H2930" s="258">
        <v>402</v>
      </c>
      <c r="I2930" s="258">
        <v>71</v>
      </c>
      <c r="J2930" s="258">
        <v>53</v>
      </c>
      <c r="K2930" s="259">
        <v>16</v>
      </c>
      <c r="L2930" s="257">
        <v>72</v>
      </c>
      <c r="M2930" s="258">
        <v>162</v>
      </c>
      <c r="N2930" s="258">
        <v>582</v>
      </c>
      <c r="O2930" s="258">
        <v>375</v>
      </c>
      <c r="P2930" s="258">
        <v>85</v>
      </c>
      <c r="Q2930" s="258">
        <v>59</v>
      </c>
      <c r="R2930" s="259">
        <v>23</v>
      </c>
      <c r="S2930" s="267">
        <v>2774</v>
      </c>
      <c r="T2930" s="90"/>
      <c r="U2930" s="260">
        <v>1</v>
      </c>
      <c r="V2930" s="273">
        <v>109.78897451762499</v>
      </c>
      <c r="W2930" s="273">
        <v>111.803243243243</v>
      </c>
      <c r="X2930" s="274">
        <v>1.0761546449999999</v>
      </c>
      <c r="Z2930" s="257">
        <v>6638.1900000000005</v>
      </c>
      <c r="AA2930" s="258">
        <v>2570.2757857881293</v>
      </c>
      <c r="AB2930" s="276">
        <v>0.92655940367272149</v>
      </c>
      <c r="AC2930" s="92"/>
      <c r="AD2930" s="257">
        <v>286448.0294928301</v>
      </c>
      <c r="AE2930" s="258">
        <v>2904.5804049099979</v>
      </c>
      <c r="AF2930" s="276">
        <v>1.0470729649999992</v>
      </c>
      <c r="AG2930" s="93"/>
      <c r="AH2930" s="257">
        <v>2985.2529852299999</v>
      </c>
      <c r="AI2930" s="258">
        <v>2532.1998453718029</v>
      </c>
      <c r="AJ2930" s="258">
        <v>2657.9359257784654</v>
      </c>
      <c r="AK2930" s="276">
        <v>0.95816003092230184</v>
      </c>
      <c r="AL2930" s="93"/>
      <c r="AM2930" s="257">
        <v>2774.43</v>
      </c>
      <c r="AN2930" s="258">
        <v>2768.2858230017305</v>
      </c>
      <c r="AO2930" s="276">
        <v>0.99794009480956403</v>
      </c>
      <c r="AQ2930" s="280">
        <v>2573.3519867029468</v>
      </c>
      <c r="AR2930" s="281">
        <v>2593.9241366380284</v>
      </c>
    </row>
    <row r="2931" spans="1:44" x14ac:dyDescent="0.2">
      <c r="A2931" s="260" t="s">
        <v>8390</v>
      </c>
      <c r="B2931" s="261" t="s">
        <v>1823</v>
      </c>
      <c r="C2931" s="261" t="s">
        <v>1866</v>
      </c>
      <c r="D2931" s="262" t="s">
        <v>10187</v>
      </c>
      <c r="E2931" s="257">
        <v>148</v>
      </c>
      <c r="F2931" s="258">
        <v>289</v>
      </c>
      <c r="G2931" s="258">
        <v>678</v>
      </c>
      <c r="H2931" s="258">
        <v>316</v>
      </c>
      <c r="I2931" s="258">
        <v>86</v>
      </c>
      <c r="J2931" s="258">
        <v>47</v>
      </c>
      <c r="K2931" s="259">
        <v>22</v>
      </c>
      <c r="L2931" s="257">
        <v>135</v>
      </c>
      <c r="M2931" s="258">
        <v>221</v>
      </c>
      <c r="N2931" s="258">
        <v>585</v>
      </c>
      <c r="O2931" s="258">
        <v>253</v>
      </c>
      <c r="P2931" s="258">
        <v>74</v>
      </c>
      <c r="Q2931" s="258">
        <v>68</v>
      </c>
      <c r="R2931" s="259">
        <v>28</v>
      </c>
      <c r="S2931" s="267">
        <v>2950</v>
      </c>
      <c r="T2931" s="90"/>
      <c r="U2931" s="260">
        <v>0</v>
      </c>
      <c r="V2931" s="273">
        <v>104.22984535541801</v>
      </c>
      <c r="W2931" s="273">
        <v>97.916920990166105</v>
      </c>
      <c r="X2931" s="274">
        <v>1.0966528280000001</v>
      </c>
      <c r="Z2931" s="257">
        <v>6868.18</v>
      </c>
      <c r="AA2931" s="258">
        <v>2659.3268265045613</v>
      </c>
      <c r="AB2931" s="276">
        <v>0.90146672084900381</v>
      </c>
      <c r="AC2931" s="92"/>
      <c r="AD2931" s="257">
        <v>290640.59126818745</v>
      </c>
      <c r="AE2931" s="258">
        <v>2947.0929430504725</v>
      </c>
      <c r="AF2931" s="276">
        <v>0.99901455696626185</v>
      </c>
      <c r="AG2931" s="93"/>
      <c r="AH2931" s="257">
        <v>3235.1258426000004</v>
      </c>
      <c r="AI2931" s="258">
        <v>2744.1510648917047</v>
      </c>
      <c r="AJ2931" s="258">
        <v>2851.1925111480182</v>
      </c>
      <c r="AK2931" s="276">
        <v>0.96650593598237899</v>
      </c>
      <c r="AL2931" s="93"/>
      <c r="AM2931" s="257">
        <v>2950</v>
      </c>
      <c r="AN2931" s="258">
        <v>2943.4670104688548</v>
      </c>
      <c r="AO2931" s="276">
        <v>0.99778542727757791</v>
      </c>
      <c r="AQ2931" s="280">
        <v>2562.0359156716559</v>
      </c>
      <c r="AR2931" s="281">
        <v>2582.5176015306474</v>
      </c>
    </row>
    <row r="2932" spans="1:44" x14ac:dyDescent="0.2">
      <c r="A2932" s="260" t="s">
        <v>8390</v>
      </c>
      <c r="B2932" s="261" t="s">
        <v>1823</v>
      </c>
      <c r="C2932" s="261" t="s">
        <v>1867</v>
      </c>
      <c r="D2932" s="262" t="s">
        <v>10188</v>
      </c>
      <c r="E2932" s="257">
        <v>35</v>
      </c>
      <c r="F2932" s="258">
        <v>101</v>
      </c>
      <c r="G2932" s="258">
        <v>298</v>
      </c>
      <c r="H2932" s="258">
        <v>216</v>
      </c>
      <c r="I2932" s="258">
        <v>101</v>
      </c>
      <c r="J2932" s="258">
        <v>47</v>
      </c>
      <c r="K2932" s="259">
        <v>11</v>
      </c>
      <c r="L2932" s="257">
        <v>44</v>
      </c>
      <c r="M2932" s="258">
        <v>104</v>
      </c>
      <c r="N2932" s="258">
        <v>278</v>
      </c>
      <c r="O2932" s="258">
        <v>175</v>
      </c>
      <c r="P2932" s="258">
        <v>81</v>
      </c>
      <c r="Q2932" s="258">
        <v>61</v>
      </c>
      <c r="R2932" s="259">
        <v>35</v>
      </c>
      <c r="S2932" s="267">
        <v>1587</v>
      </c>
      <c r="T2932" s="90"/>
      <c r="U2932" s="260">
        <v>0</v>
      </c>
      <c r="V2932" s="273">
        <v>104.796995205906</v>
      </c>
      <c r="W2932" s="273">
        <v>97.893576826196394</v>
      </c>
      <c r="X2932" s="274">
        <v>1.0966528280000001</v>
      </c>
      <c r="Z2932" s="257">
        <v>4270.9400000000005</v>
      </c>
      <c r="AA2932" s="258">
        <v>1653.6877770226454</v>
      </c>
      <c r="AB2932" s="276">
        <v>1.0420212835681446</v>
      </c>
      <c r="AC2932" s="92"/>
      <c r="AD2932" s="257">
        <v>156581.06703471209</v>
      </c>
      <c r="AE2932" s="258">
        <v>1587.7305907608188</v>
      </c>
      <c r="AF2932" s="276">
        <v>1.0004603596476489</v>
      </c>
      <c r="AG2932" s="93"/>
      <c r="AH2932" s="257">
        <v>1740.3880380360001</v>
      </c>
      <c r="AI2932" s="258">
        <v>1476.2602508417408</v>
      </c>
      <c r="AJ2932" s="258">
        <v>1533.8449204040355</v>
      </c>
      <c r="AK2932" s="276">
        <v>0.96650593598237899</v>
      </c>
      <c r="AL2932" s="93"/>
      <c r="AM2932" s="257">
        <v>1587</v>
      </c>
      <c r="AN2932" s="258">
        <v>1583.4854730895163</v>
      </c>
      <c r="AO2932" s="276">
        <v>0.99778542727757802</v>
      </c>
      <c r="AQ2932" s="280">
        <v>1595.4936661923998</v>
      </c>
      <c r="AR2932" s="281">
        <v>1608.2485225396797</v>
      </c>
    </row>
    <row r="2933" spans="1:44" x14ac:dyDescent="0.2">
      <c r="A2933" s="260" t="s">
        <v>8390</v>
      </c>
      <c r="B2933" s="261" t="s">
        <v>1823</v>
      </c>
      <c r="C2933" s="261" t="s">
        <v>1868</v>
      </c>
      <c r="D2933" s="262" t="s">
        <v>10189</v>
      </c>
      <c r="E2933" s="257">
        <v>83</v>
      </c>
      <c r="F2933" s="258">
        <v>167</v>
      </c>
      <c r="G2933" s="258">
        <v>530</v>
      </c>
      <c r="H2933" s="258">
        <v>169</v>
      </c>
      <c r="I2933" s="258">
        <v>36</v>
      </c>
      <c r="J2933" s="258">
        <v>15</v>
      </c>
      <c r="K2933" s="259">
        <v>8</v>
      </c>
      <c r="L2933" s="257">
        <v>96</v>
      </c>
      <c r="M2933" s="258">
        <v>163</v>
      </c>
      <c r="N2933" s="258">
        <v>438</v>
      </c>
      <c r="O2933" s="258">
        <v>125</v>
      </c>
      <c r="P2933" s="258">
        <v>21</v>
      </c>
      <c r="Q2933" s="258">
        <v>22</v>
      </c>
      <c r="R2933" s="259">
        <v>8</v>
      </c>
      <c r="S2933" s="267">
        <v>1881</v>
      </c>
      <c r="T2933" s="90"/>
      <c r="U2933" s="260">
        <v>0</v>
      </c>
      <c r="V2933" s="273">
        <v>113.99148499975</v>
      </c>
      <c r="W2933" s="273">
        <v>117.443972384492</v>
      </c>
      <c r="X2933" s="274">
        <v>1.0966528280000001</v>
      </c>
      <c r="Z2933" s="257">
        <v>3887.7700000000004</v>
      </c>
      <c r="AA2933" s="258">
        <v>1505.3261644685547</v>
      </c>
      <c r="AB2933" s="276">
        <v>0.80027972592692964</v>
      </c>
      <c r="AC2933" s="92"/>
      <c r="AD2933" s="257">
        <v>198811.75178495105</v>
      </c>
      <c r="AE2933" s="258">
        <v>2015.9493487276836</v>
      </c>
      <c r="AF2933" s="276">
        <v>1.0717434070854246</v>
      </c>
      <c r="AG2933" s="93"/>
      <c r="AH2933" s="257">
        <v>2062.8039694680001</v>
      </c>
      <c r="AI2933" s="258">
        <v>1749.7451366309479</v>
      </c>
      <c r="AJ2933" s="258">
        <v>1817.997665582855</v>
      </c>
      <c r="AK2933" s="276">
        <v>0.96650593598237911</v>
      </c>
      <c r="AL2933" s="93"/>
      <c r="AM2933" s="257">
        <v>1881</v>
      </c>
      <c r="AN2933" s="258">
        <v>1876.8343887091239</v>
      </c>
      <c r="AO2933" s="276">
        <v>0.9977854272775778</v>
      </c>
      <c r="AQ2933" s="280">
        <v>1555.833481651159</v>
      </c>
      <c r="AR2933" s="281">
        <v>1568.2712825520593</v>
      </c>
    </row>
    <row r="2934" spans="1:44" x14ac:dyDescent="0.2">
      <c r="A2934" s="260" t="s">
        <v>8390</v>
      </c>
      <c r="B2934" s="261" t="s">
        <v>1823</v>
      </c>
      <c r="C2934" s="261" t="s">
        <v>1869</v>
      </c>
      <c r="D2934" s="262" t="s">
        <v>10190</v>
      </c>
      <c r="E2934" s="257">
        <v>95</v>
      </c>
      <c r="F2934" s="258">
        <v>211</v>
      </c>
      <c r="G2934" s="258">
        <v>675</v>
      </c>
      <c r="H2934" s="258">
        <v>395</v>
      </c>
      <c r="I2934" s="258">
        <v>94</v>
      </c>
      <c r="J2934" s="258">
        <v>57</v>
      </c>
      <c r="K2934" s="259">
        <v>12</v>
      </c>
      <c r="L2934" s="257">
        <v>76</v>
      </c>
      <c r="M2934" s="258">
        <v>188</v>
      </c>
      <c r="N2934" s="258">
        <v>618</v>
      </c>
      <c r="O2934" s="258">
        <v>347</v>
      </c>
      <c r="P2934" s="258">
        <v>117</v>
      </c>
      <c r="Q2934" s="258">
        <v>81</v>
      </c>
      <c r="R2934" s="259">
        <v>29</v>
      </c>
      <c r="S2934" s="267">
        <v>2995</v>
      </c>
      <c r="T2934" s="90"/>
      <c r="U2934" s="260">
        <v>3</v>
      </c>
      <c r="V2934" s="273">
        <v>104.80631345204</v>
      </c>
      <c r="W2934" s="273">
        <v>103.76085504341999</v>
      </c>
      <c r="X2934" s="274">
        <v>1.0761546449999999</v>
      </c>
      <c r="Z2934" s="257">
        <v>7217.21</v>
      </c>
      <c r="AA2934" s="258">
        <v>2794.4695924563689</v>
      </c>
      <c r="AB2934" s="276">
        <v>0.93304493905054053</v>
      </c>
      <c r="AC2934" s="92"/>
      <c r="AD2934" s="257">
        <v>299668.88445025071</v>
      </c>
      <c r="AE2934" s="258">
        <v>3038.6397535236783</v>
      </c>
      <c r="AF2934" s="276">
        <v>1.0145708692900428</v>
      </c>
      <c r="AG2934" s="93"/>
      <c r="AH2934" s="257">
        <v>3223.0831617749996</v>
      </c>
      <c r="AI2934" s="258">
        <v>2733.9360262756122</v>
      </c>
      <c r="AJ2934" s="258">
        <v>2869.6892926122937</v>
      </c>
      <c r="AK2934" s="276">
        <v>0.95816003092230173</v>
      </c>
      <c r="AL2934" s="93"/>
      <c r="AM2934" s="257">
        <v>2996.29</v>
      </c>
      <c r="AN2934" s="258">
        <v>2989.6544978975339</v>
      </c>
      <c r="AO2934" s="276">
        <v>0.99821519128465241</v>
      </c>
      <c r="AQ2934" s="280">
        <v>2711.7147428190028</v>
      </c>
      <c r="AR2934" s="281">
        <v>2733.3930062507839</v>
      </c>
    </row>
    <row r="2935" spans="1:44" x14ac:dyDescent="0.2">
      <c r="A2935" s="260" t="s">
        <v>8390</v>
      </c>
      <c r="B2935" s="261" t="s">
        <v>1823</v>
      </c>
      <c r="C2935" s="261" t="s">
        <v>1870</v>
      </c>
      <c r="D2935" s="262" t="s">
        <v>10191</v>
      </c>
      <c r="E2935" s="257">
        <v>54</v>
      </c>
      <c r="F2935" s="258">
        <v>107</v>
      </c>
      <c r="G2935" s="258">
        <v>269</v>
      </c>
      <c r="H2935" s="258">
        <v>79</v>
      </c>
      <c r="I2935" s="258">
        <v>15</v>
      </c>
      <c r="J2935" s="258">
        <v>4</v>
      </c>
      <c r="K2935" s="259">
        <v>2</v>
      </c>
      <c r="L2935" s="257">
        <v>52</v>
      </c>
      <c r="M2935" s="258">
        <v>97</v>
      </c>
      <c r="N2935" s="258">
        <v>263</v>
      </c>
      <c r="O2935" s="258">
        <v>80</v>
      </c>
      <c r="P2935" s="258">
        <v>12</v>
      </c>
      <c r="Q2935" s="258">
        <v>8</v>
      </c>
      <c r="R2935" s="259">
        <v>4</v>
      </c>
      <c r="S2935" s="267">
        <v>1046</v>
      </c>
      <c r="T2935" s="90"/>
      <c r="U2935" s="260">
        <v>0</v>
      </c>
      <c r="V2935" s="273">
        <v>124.176622683071</v>
      </c>
      <c r="W2935" s="273">
        <v>115.27942583732001</v>
      </c>
      <c r="X2935" s="274">
        <v>1.0761546449999999</v>
      </c>
      <c r="Z2935" s="257">
        <v>2137.3300000000004</v>
      </c>
      <c r="AA2935" s="258">
        <v>827.56407171812543</v>
      </c>
      <c r="AB2935" s="276">
        <v>0.79117024064830344</v>
      </c>
      <c r="AC2935" s="92"/>
      <c r="AD2935" s="257">
        <v>112802.81764117455</v>
      </c>
      <c r="AE2935" s="258">
        <v>1143.8195414341035</v>
      </c>
      <c r="AF2935" s="276">
        <v>1.0935177260364277</v>
      </c>
      <c r="AG2935" s="93"/>
      <c r="AH2935" s="257">
        <v>1125.6577586699998</v>
      </c>
      <c r="AI2935" s="258">
        <v>954.823734051516</v>
      </c>
      <c r="AJ2935" s="258">
        <v>1002.2353923447278</v>
      </c>
      <c r="AK2935" s="276">
        <v>0.95816003092230184</v>
      </c>
      <c r="AL2935" s="93"/>
      <c r="AM2935" s="257">
        <v>1046</v>
      </c>
      <c r="AN2935" s="258">
        <v>1043.6835569323464</v>
      </c>
      <c r="AO2935" s="276">
        <v>0.9977854272775778</v>
      </c>
      <c r="AQ2935" s="280">
        <v>865.1724118232238</v>
      </c>
      <c r="AR2935" s="281">
        <v>872.08886035715614</v>
      </c>
    </row>
    <row r="2936" spans="1:44" x14ac:dyDescent="0.2">
      <c r="A2936" s="260" t="s">
        <v>8390</v>
      </c>
      <c r="B2936" s="261" t="s">
        <v>1823</v>
      </c>
      <c r="C2936" s="261" t="s">
        <v>1871</v>
      </c>
      <c r="D2936" s="262" t="s">
        <v>10192</v>
      </c>
      <c r="E2936" s="257">
        <v>99</v>
      </c>
      <c r="F2936" s="258">
        <v>173</v>
      </c>
      <c r="G2936" s="258">
        <v>735</v>
      </c>
      <c r="H2936" s="258">
        <v>565</v>
      </c>
      <c r="I2936" s="258">
        <v>218</v>
      </c>
      <c r="J2936" s="258">
        <v>119</v>
      </c>
      <c r="K2936" s="259">
        <v>23</v>
      </c>
      <c r="L2936" s="257">
        <v>107</v>
      </c>
      <c r="M2936" s="258">
        <v>174</v>
      </c>
      <c r="N2936" s="258">
        <v>649</v>
      </c>
      <c r="O2936" s="258">
        <v>480</v>
      </c>
      <c r="P2936" s="258">
        <v>198</v>
      </c>
      <c r="Q2936" s="258">
        <v>131</v>
      </c>
      <c r="R2936" s="259">
        <v>34</v>
      </c>
      <c r="S2936" s="267">
        <v>3705</v>
      </c>
      <c r="T2936" s="90"/>
      <c r="U2936" s="260">
        <v>0</v>
      </c>
      <c r="V2936" s="273">
        <v>103.523841524587</v>
      </c>
      <c r="W2936" s="273">
        <v>95.538855909336206</v>
      </c>
      <c r="X2936" s="274">
        <v>1.0966528280000001</v>
      </c>
      <c r="Z2936" s="257">
        <v>9942.09</v>
      </c>
      <c r="AA2936" s="258">
        <v>3849.5302465169425</v>
      </c>
      <c r="AB2936" s="276">
        <v>1.0390095132299439</v>
      </c>
      <c r="AC2936" s="92"/>
      <c r="AD2936" s="257">
        <v>362255.74788888544</v>
      </c>
      <c r="AE2936" s="258">
        <v>3673.2699776187847</v>
      </c>
      <c r="AF2936" s="276">
        <v>0.99143589139508359</v>
      </c>
      <c r="AG2936" s="93"/>
      <c r="AH2936" s="257">
        <v>4063.0987277400004</v>
      </c>
      <c r="AI2936" s="258">
        <v>3446.467693363988</v>
      </c>
      <c r="AJ2936" s="258">
        <v>3580.9044928147141</v>
      </c>
      <c r="AK2936" s="276">
        <v>0.96650593598237899</v>
      </c>
      <c r="AL2936" s="93"/>
      <c r="AM2936" s="257">
        <v>3705</v>
      </c>
      <c r="AN2936" s="258">
        <v>3696.7950080634264</v>
      </c>
      <c r="AO2936" s="276">
        <v>0.99778542727757802</v>
      </c>
      <c r="AQ2936" s="280">
        <v>3680.5613029093925</v>
      </c>
      <c r="AR2936" s="281">
        <v>3709.9848172051275</v>
      </c>
    </row>
    <row r="2937" spans="1:44" x14ac:dyDescent="0.2">
      <c r="A2937" s="260" t="s">
        <v>8390</v>
      </c>
      <c r="B2937" s="261" t="s">
        <v>377</v>
      </c>
      <c r="C2937" s="261" t="s">
        <v>7705</v>
      </c>
      <c r="D2937" s="262" t="s">
        <v>15500</v>
      </c>
      <c r="E2937" s="257">
        <v>197</v>
      </c>
      <c r="F2937" s="258">
        <v>314</v>
      </c>
      <c r="G2937" s="258">
        <v>1135</v>
      </c>
      <c r="H2937" s="258">
        <v>670</v>
      </c>
      <c r="I2937" s="258">
        <v>185</v>
      </c>
      <c r="J2937" s="258">
        <v>86</v>
      </c>
      <c r="K2937" s="259">
        <v>13</v>
      </c>
      <c r="L2937" s="257">
        <v>210</v>
      </c>
      <c r="M2937" s="258">
        <v>308</v>
      </c>
      <c r="N2937" s="258">
        <v>1065</v>
      </c>
      <c r="O2937" s="258">
        <v>633</v>
      </c>
      <c r="P2937" s="258">
        <v>188</v>
      </c>
      <c r="Q2937" s="258">
        <v>132</v>
      </c>
      <c r="R2937" s="259">
        <v>21</v>
      </c>
      <c r="S2937" s="267">
        <v>5157</v>
      </c>
      <c r="T2937" s="90"/>
      <c r="U2937" s="260">
        <v>1</v>
      </c>
      <c r="V2937" s="273">
        <v>129.632791946276</v>
      </c>
      <c r="W2937" s="273">
        <v>130.48506594259101</v>
      </c>
      <c r="X2937" s="274">
        <v>1.0965230930000001</v>
      </c>
      <c r="Z2937" s="257">
        <v>12522.800000000003</v>
      </c>
      <c r="AA2937" s="258">
        <v>4848.768958144854</v>
      </c>
      <c r="AB2937" s="276">
        <v>0.94023055228715413</v>
      </c>
      <c r="AC2937" s="92"/>
      <c r="AD2937" s="257">
        <v>582055.36565589509</v>
      </c>
      <c r="AE2937" s="258">
        <v>5902.0360958676229</v>
      </c>
      <c r="AF2937" s="276">
        <v>1.144470834955909</v>
      </c>
      <c r="AG2937" s="93"/>
      <c r="AH2937" s="257">
        <v>5654.7695906010003</v>
      </c>
      <c r="AI2937" s="258">
        <v>4796.5806428394926</v>
      </c>
      <c r="AJ2937" s="258">
        <v>4983.9987085629564</v>
      </c>
      <c r="AK2937" s="276">
        <v>0.9664531139350313</v>
      </c>
      <c r="AL2937" s="93"/>
      <c r="AM2937" s="257">
        <v>5157.43</v>
      </c>
      <c r="AN2937" s="258">
        <v>5146.0084962041992</v>
      </c>
      <c r="AO2937" s="276">
        <v>0.99786862443362401</v>
      </c>
      <c r="AQ2937" s="280">
        <v>5351.6829636837792</v>
      </c>
      <c r="AR2937" s="281">
        <v>5394.4659272670015</v>
      </c>
    </row>
    <row r="2938" spans="1:44" x14ac:dyDescent="0.2">
      <c r="A2938" s="260" t="s">
        <v>8390</v>
      </c>
      <c r="B2938" s="261" t="s">
        <v>377</v>
      </c>
      <c r="C2938" s="261" t="s">
        <v>7706</v>
      </c>
      <c r="D2938" s="262" t="s">
        <v>15501</v>
      </c>
      <c r="E2938" s="257">
        <v>312</v>
      </c>
      <c r="F2938" s="258">
        <v>623</v>
      </c>
      <c r="G2938" s="258">
        <v>2173</v>
      </c>
      <c r="H2938" s="258">
        <v>1097</v>
      </c>
      <c r="I2938" s="258">
        <v>346</v>
      </c>
      <c r="J2938" s="258">
        <v>222</v>
      </c>
      <c r="K2938" s="259">
        <v>77</v>
      </c>
      <c r="L2938" s="257">
        <v>327</v>
      </c>
      <c r="M2938" s="258">
        <v>568</v>
      </c>
      <c r="N2938" s="258">
        <v>2051</v>
      </c>
      <c r="O2938" s="258">
        <v>1137</v>
      </c>
      <c r="P2938" s="258">
        <v>420</v>
      </c>
      <c r="Q2938" s="258">
        <v>366</v>
      </c>
      <c r="R2938" s="259">
        <v>160</v>
      </c>
      <c r="S2938" s="267">
        <v>9879</v>
      </c>
      <c r="T2938" s="90"/>
      <c r="U2938" s="260">
        <v>0</v>
      </c>
      <c r="V2938" s="273">
        <v>126.410760116223</v>
      </c>
      <c r="W2938" s="273">
        <v>142.056567496458</v>
      </c>
      <c r="X2938" s="274">
        <v>1.1322003110000001</v>
      </c>
      <c r="Z2938" s="257">
        <v>25286.17</v>
      </c>
      <c r="AA2938" s="258">
        <v>9790.685482988918</v>
      </c>
      <c r="AB2938" s="276">
        <v>0.99106037888338072</v>
      </c>
      <c r="AC2938" s="92"/>
      <c r="AD2938" s="257">
        <v>1133766.230014228</v>
      </c>
      <c r="AE2938" s="258">
        <v>11496.379225504275</v>
      </c>
      <c r="AF2938" s="276">
        <v>1.1637189215005845</v>
      </c>
      <c r="AG2938" s="93"/>
      <c r="AH2938" s="257">
        <v>11185.006872369</v>
      </c>
      <c r="AI2938" s="258">
        <v>9487.5284650333269</v>
      </c>
      <c r="AJ2938" s="258">
        <v>9691.0936632159974</v>
      </c>
      <c r="AK2938" s="276">
        <v>0.98097921482093298</v>
      </c>
      <c r="AL2938" s="93"/>
      <c r="AM2938" s="257">
        <v>9879</v>
      </c>
      <c r="AN2938" s="258">
        <v>9857.1222360751908</v>
      </c>
      <c r="AO2938" s="276">
        <v>0.9977854272775778</v>
      </c>
      <c r="AQ2938" s="280">
        <v>11152.138582717973</v>
      </c>
      <c r="AR2938" s="281">
        <v>11241.292133497642</v>
      </c>
    </row>
    <row r="2939" spans="1:44" x14ac:dyDescent="0.2">
      <c r="A2939" s="260" t="s">
        <v>8390</v>
      </c>
      <c r="B2939" s="261" t="s">
        <v>377</v>
      </c>
      <c r="C2939" s="261" t="s">
        <v>7707</v>
      </c>
      <c r="D2939" s="262" t="s">
        <v>15502</v>
      </c>
      <c r="E2939" s="257">
        <v>317</v>
      </c>
      <c r="F2939" s="258">
        <v>614</v>
      </c>
      <c r="G2939" s="258">
        <v>2102</v>
      </c>
      <c r="H2939" s="258">
        <v>1428</v>
      </c>
      <c r="I2939" s="258">
        <v>564</v>
      </c>
      <c r="J2939" s="258">
        <v>352</v>
      </c>
      <c r="K2939" s="259">
        <v>103</v>
      </c>
      <c r="L2939" s="257">
        <v>280</v>
      </c>
      <c r="M2939" s="258">
        <v>591</v>
      </c>
      <c r="N2939" s="258">
        <v>2072</v>
      </c>
      <c r="O2939" s="258">
        <v>1474</v>
      </c>
      <c r="P2939" s="258">
        <v>619</v>
      </c>
      <c r="Q2939" s="258">
        <v>490</v>
      </c>
      <c r="R2939" s="259">
        <v>249</v>
      </c>
      <c r="S2939" s="267">
        <v>11255</v>
      </c>
      <c r="T2939" s="90"/>
      <c r="U2939" s="260">
        <v>1</v>
      </c>
      <c r="V2939" s="273">
        <v>110.372695082612</v>
      </c>
      <c r="W2939" s="273">
        <v>122.974327085369</v>
      </c>
      <c r="X2939" s="274">
        <v>1.1322003110000001</v>
      </c>
      <c r="Z2939" s="257">
        <v>31185.759999999995</v>
      </c>
      <c r="AA2939" s="258">
        <v>12074.97884052731</v>
      </c>
      <c r="AB2939" s="276">
        <v>1.072854628212111</v>
      </c>
      <c r="AC2939" s="92"/>
      <c r="AD2939" s="257">
        <v>1193694.3939225136</v>
      </c>
      <c r="AE2939" s="258">
        <v>12104.050260625143</v>
      </c>
      <c r="AF2939" s="276">
        <v>1.0754376064527005</v>
      </c>
      <c r="AG2939" s="93"/>
      <c r="AH2939" s="257">
        <v>12742.914500305002</v>
      </c>
      <c r="AI2939" s="258">
        <v>10809.002214186668</v>
      </c>
      <c r="AJ2939" s="258">
        <v>11040.921062809601</v>
      </c>
      <c r="AK2939" s="276">
        <v>0.98097921482093298</v>
      </c>
      <c r="AL2939" s="93"/>
      <c r="AM2939" s="257">
        <v>11255.43</v>
      </c>
      <c r="AN2939" s="258">
        <v>11230.504031742868</v>
      </c>
      <c r="AO2939" s="276">
        <v>0.99782354791140548</v>
      </c>
      <c r="AQ2939" s="280">
        <v>12711.159015781106</v>
      </c>
      <c r="AR2939" s="281">
        <v>12812.775844910009</v>
      </c>
    </row>
    <row r="2940" spans="1:44" x14ac:dyDescent="0.2">
      <c r="A2940" s="260" t="s">
        <v>8390</v>
      </c>
      <c r="B2940" s="261" t="s">
        <v>377</v>
      </c>
      <c r="C2940" s="261" t="s">
        <v>7708</v>
      </c>
      <c r="D2940" s="262" t="s">
        <v>15503</v>
      </c>
      <c r="E2940" s="257">
        <v>481</v>
      </c>
      <c r="F2940" s="258">
        <v>778</v>
      </c>
      <c r="G2940" s="258">
        <v>2822</v>
      </c>
      <c r="H2940" s="258">
        <v>1774</v>
      </c>
      <c r="I2940" s="258">
        <v>769</v>
      </c>
      <c r="J2940" s="258">
        <v>402</v>
      </c>
      <c r="K2940" s="259">
        <v>99</v>
      </c>
      <c r="L2940" s="257">
        <v>455</v>
      </c>
      <c r="M2940" s="258">
        <v>770</v>
      </c>
      <c r="N2940" s="258">
        <v>2775</v>
      </c>
      <c r="O2940" s="258">
        <v>1810</v>
      </c>
      <c r="P2940" s="258">
        <v>828</v>
      </c>
      <c r="Q2940" s="258">
        <v>554</v>
      </c>
      <c r="R2940" s="259">
        <v>235</v>
      </c>
      <c r="S2940" s="267">
        <v>14552</v>
      </c>
      <c r="T2940" s="90"/>
      <c r="U2940" s="260">
        <v>50</v>
      </c>
      <c r="V2940" s="273">
        <v>115.124390809559</v>
      </c>
      <c r="W2940" s="273">
        <v>118.198584484298</v>
      </c>
      <c r="X2940" s="274">
        <v>1.0714841719999999</v>
      </c>
      <c r="Z2940" s="257">
        <v>39445.05999999999</v>
      </c>
      <c r="AA2940" s="258">
        <v>15272.940754476729</v>
      </c>
      <c r="AB2940" s="276">
        <v>1.0495423827980159</v>
      </c>
      <c r="AC2940" s="92"/>
      <c r="AD2940" s="257">
        <v>1544974.6571142371</v>
      </c>
      <c r="AE2940" s="258">
        <v>15666.028923577845</v>
      </c>
      <c r="AF2940" s="276">
        <v>1.076555038728549</v>
      </c>
      <c r="AG2940" s="93"/>
      <c r="AH2940" s="257">
        <v>15592.237670943998</v>
      </c>
      <c r="AI2940" s="258">
        <v>13225.901461186491</v>
      </c>
      <c r="AJ2940" s="258">
        <v>13915.472701369516</v>
      </c>
      <c r="AK2940" s="276">
        <v>0.95625843192478799</v>
      </c>
      <c r="AL2940" s="93"/>
      <c r="AM2940" s="257">
        <v>14573.5</v>
      </c>
      <c r="AN2940" s="258">
        <v>14541.225924429782</v>
      </c>
      <c r="AO2940" s="276">
        <v>0.99925961547758257</v>
      </c>
      <c r="AQ2940" s="280">
        <v>15711.314373684774</v>
      </c>
      <c r="AR2940" s="281">
        <v>15836.915347295368</v>
      </c>
    </row>
    <row r="2941" spans="1:44" x14ac:dyDescent="0.2">
      <c r="A2941" s="260" t="s">
        <v>8390</v>
      </c>
      <c r="B2941" s="261" t="s">
        <v>377</v>
      </c>
      <c r="C2941" s="261" t="s">
        <v>7709</v>
      </c>
      <c r="D2941" s="262" t="s">
        <v>15504</v>
      </c>
      <c r="E2941" s="257">
        <v>409</v>
      </c>
      <c r="F2941" s="258">
        <v>701</v>
      </c>
      <c r="G2941" s="258">
        <v>2265</v>
      </c>
      <c r="H2941" s="258">
        <v>1392</v>
      </c>
      <c r="I2941" s="258">
        <v>420</v>
      </c>
      <c r="J2941" s="258">
        <v>208</v>
      </c>
      <c r="K2941" s="259">
        <v>65</v>
      </c>
      <c r="L2941" s="257">
        <v>366</v>
      </c>
      <c r="M2941" s="258">
        <v>668</v>
      </c>
      <c r="N2941" s="258">
        <v>2344</v>
      </c>
      <c r="O2941" s="258">
        <v>1371</v>
      </c>
      <c r="P2941" s="258">
        <v>434</v>
      </c>
      <c r="Q2941" s="258">
        <v>289</v>
      </c>
      <c r="R2941" s="259">
        <v>157</v>
      </c>
      <c r="S2941" s="267">
        <v>11089</v>
      </c>
      <c r="T2941" s="90"/>
      <c r="U2941" s="260">
        <v>6</v>
      </c>
      <c r="V2941" s="273">
        <v>114.75019937178899</v>
      </c>
      <c r="W2941" s="273">
        <v>106.13401875901801</v>
      </c>
      <c r="X2941" s="274">
        <v>1.0714841719999999</v>
      </c>
      <c r="Z2941" s="257">
        <v>27848.02</v>
      </c>
      <c r="AA2941" s="258">
        <v>10782.62169177796</v>
      </c>
      <c r="AB2941" s="276">
        <v>0.97237097049129406</v>
      </c>
      <c r="AC2941" s="92"/>
      <c r="AD2941" s="257">
        <v>1144552.2976520178</v>
      </c>
      <c r="AE2941" s="258">
        <v>11605.749852916961</v>
      </c>
      <c r="AF2941" s="276">
        <v>1.0466002212027199</v>
      </c>
      <c r="AG2941" s="93"/>
      <c r="AH2941" s="257">
        <v>11881.687983307998</v>
      </c>
      <c r="AI2941" s="258">
        <v>10078.47864919578</v>
      </c>
      <c r="AJ2941" s="258">
        <v>10603.949751613975</v>
      </c>
      <c r="AK2941" s="276">
        <v>0.95625843192478799</v>
      </c>
      <c r="AL2941" s="93"/>
      <c r="AM2941" s="257">
        <v>11091.58</v>
      </c>
      <c r="AN2941" s="258">
        <v>11067.016889483437</v>
      </c>
      <c r="AO2941" s="276">
        <v>0.99801757502781463</v>
      </c>
      <c r="AQ2941" s="280">
        <v>10770.073256751923</v>
      </c>
      <c r="AR2941" s="281">
        <v>10856.172462377341</v>
      </c>
    </row>
    <row r="2942" spans="1:44" x14ac:dyDescent="0.2">
      <c r="A2942" s="260" t="s">
        <v>8390</v>
      </c>
      <c r="B2942" s="261" t="s">
        <v>319</v>
      </c>
      <c r="C2942" s="261" t="s">
        <v>7710</v>
      </c>
      <c r="D2942" s="262" t="s">
        <v>15505</v>
      </c>
      <c r="E2942" s="257">
        <v>525</v>
      </c>
      <c r="F2942" s="258">
        <v>900</v>
      </c>
      <c r="G2942" s="258">
        <v>2676</v>
      </c>
      <c r="H2942" s="258">
        <v>1116</v>
      </c>
      <c r="I2942" s="258">
        <v>299</v>
      </c>
      <c r="J2942" s="258">
        <v>173</v>
      </c>
      <c r="K2942" s="259">
        <v>56</v>
      </c>
      <c r="L2942" s="257">
        <v>527</v>
      </c>
      <c r="M2942" s="258">
        <v>837</v>
      </c>
      <c r="N2942" s="258">
        <v>2531</v>
      </c>
      <c r="O2942" s="258">
        <v>1066</v>
      </c>
      <c r="P2942" s="258">
        <v>326</v>
      </c>
      <c r="Q2942" s="258">
        <v>231</v>
      </c>
      <c r="R2942" s="259">
        <v>108</v>
      </c>
      <c r="S2942" s="267">
        <v>11371</v>
      </c>
      <c r="T2942" s="90"/>
      <c r="U2942" s="260">
        <v>6</v>
      </c>
      <c r="V2942" s="273">
        <v>138.85919658087599</v>
      </c>
      <c r="W2942" s="273">
        <v>170.49375439831101</v>
      </c>
      <c r="X2942" s="274">
        <v>1.1322003110000001</v>
      </c>
      <c r="Z2942" s="257">
        <v>26474.159999999996</v>
      </c>
      <c r="AA2942" s="258">
        <v>10250.669594736011</v>
      </c>
      <c r="AB2942" s="276">
        <v>0.90147476868665999</v>
      </c>
      <c r="AC2942" s="92"/>
      <c r="AD2942" s="257">
        <v>1418520.6570203397</v>
      </c>
      <c r="AE2942" s="258">
        <v>14383.786516654898</v>
      </c>
      <c r="AF2942" s="276">
        <v>1.2649535235823497</v>
      </c>
      <c r="AG2942" s="93"/>
      <c r="AH2942" s="257">
        <v>12874.249736381002</v>
      </c>
      <c r="AI2942" s="258">
        <v>10920.40552443506</v>
      </c>
      <c r="AJ2942" s="258">
        <v>11154.714651728827</v>
      </c>
      <c r="AK2942" s="276">
        <v>0.98097921482093287</v>
      </c>
      <c r="AL2942" s="93"/>
      <c r="AM2942" s="257">
        <v>11373.58</v>
      </c>
      <c r="AN2942" s="258">
        <v>11348.392379975714</v>
      </c>
      <c r="AO2942" s="276">
        <v>0.99801181777994141</v>
      </c>
      <c r="AQ2942" s="280">
        <v>12694.695668924571</v>
      </c>
      <c r="AR2942" s="281">
        <v>12796.180885105958</v>
      </c>
    </row>
    <row r="2943" spans="1:44" x14ac:dyDescent="0.2">
      <c r="A2943" s="260" t="s">
        <v>8390</v>
      </c>
      <c r="B2943" s="261" t="s">
        <v>377</v>
      </c>
      <c r="C2943" s="261" t="s">
        <v>7711</v>
      </c>
      <c r="D2943" s="262" t="s">
        <v>15506</v>
      </c>
      <c r="E2943" s="257">
        <v>318</v>
      </c>
      <c r="F2943" s="258">
        <v>538</v>
      </c>
      <c r="G2943" s="258">
        <v>1807</v>
      </c>
      <c r="H2943" s="258">
        <v>1300</v>
      </c>
      <c r="I2943" s="258">
        <v>429</v>
      </c>
      <c r="J2943" s="258">
        <v>276</v>
      </c>
      <c r="K2943" s="259">
        <v>96</v>
      </c>
      <c r="L2943" s="257">
        <v>266</v>
      </c>
      <c r="M2943" s="258">
        <v>508</v>
      </c>
      <c r="N2943" s="258">
        <v>1812</v>
      </c>
      <c r="O2943" s="258">
        <v>1240</v>
      </c>
      <c r="P2943" s="258">
        <v>481</v>
      </c>
      <c r="Q2943" s="258">
        <v>379</v>
      </c>
      <c r="R2943" s="259">
        <v>194</v>
      </c>
      <c r="S2943" s="267">
        <v>9644</v>
      </c>
      <c r="T2943" s="90"/>
      <c r="U2943" s="260">
        <v>23</v>
      </c>
      <c r="V2943" s="273">
        <v>128.15377259021599</v>
      </c>
      <c r="W2943" s="273">
        <v>143.98103037213599</v>
      </c>
      <c r="X2943" s="274">
        <v>1.096348138</v>
      </c>
      <c r="Z2943" s="257">
        <v>26219.65</v>
      </c>
      <c r="AA2943" s="258">
        <v>10152.124525938505</v>
      </c>
      <c r="AB2943" s="276">
        <v>1.05268815076094</v>
      </c>
      <c r="AC2943" s="92"/>
      <c r="AD2943" s="257">
        <v>1115580.3707276466</v>
      </c>
      <c r="AE2943" s="258">
        <v>11311.974778303927</v>
      </c>
      <c r="AF2943" s="276">
        <v>1.1729546638639494</v>
      </c>
      <c r="AG2943" s="93"/>
      <c r="AH2943" s="257">
        <v>10573.181442871999</v>
      </c>
      <c r="AI2943" s="258">
        <v>8968.5559472493824</v>
      </c>
      <c r="AJ2943" s="258">
        <v>9319.7868546797035</v>
      </c>
      <c r="AK2943" s="276">
        <v>0.96638188041058726</v>
      </c>
      <c r="AL2943" s="93"/>
      <c r="AM2943" s="257">
        <v>9653.89</v>
      </c>
      <c r="AN2943" s="258">
        <v>9632.510758540735</v>
      </c>
      <c r="AO2943" s="276">
        <v>0.99880866430326987</v>
      </c>
      <c r="AQ2943" s="280">
        <v>11493.9483706547</v>
      </c>
      <c r="AR2943" s="281">
        <v>11585.834451707355</v>
      </c>
    </row>
    <row r="2944" spans="1:44" x14ac:dyDescent="0.2">
      <c r="A2944" s="260" t="s">
        <v>8390</v>
      </c>
      <c r="B2944" s="261" t="s">
        <v>377</v>
      </c>
      <c r="C2944" s="261" t="s">
        <v>7712</v>
      </c>
      <c r="D2944" s="262" t="s">
        <v>15507</v>
      </c>
      <c r="E2944" s="257">
        <v>154</v>
      </c>
      <c r="F2944" s="258">
        <v>301</v>
      </c>
      <c r="G2944" s="258">
        <v>1120</v>
      </c>
      <c r="H2944" s="258">
        <v>762</v>
      </c>
      <c r="I2944" s="258">
        <v>249</v>
      </c>
      <c r="J2944" s="258">
        <v>132</v>
      </c>
      <c r="K2944" s="259">
        <v>46</v>
      </c>
      <c r="L2944" s="257">
        <v>151</v>
      </c>
      <c r="M2944" s="258">
        <v>269</v>
      </c>
      <c r="N2944" s="258">
        <v>1029</v>
      </c>
      <c r="O2944" s="258">
        <v>768</v>
      </c>
      <c r="P2944" s="258">
        <v>307</v>
      </c>
      <c r="Q2944" s="258">
        <v>195</v>
      </c>
      <c r="R2944" s="259">
        <v>68</v>
      </c>
      <c r="S2944" s="267">
        <v>5551</v>
      </c>
      <c r="T2944" s="90"/>
      <c r="U2944" s="260">
        <v>1</v>
      </c>
      <c r="V2944" s="273">
        <v>118.115795476438</v>
      </c>
      <c r="W2944" s="273">
        <v>111.37056386236701</v>
      </c>
      <c r="X2944" s="274">
        <v>1.0965230930000001</v>
      </c>
      <c r="Z2944" s="257">
        <v>14695.580000000002</v>
      </c>
      <c r="AA2944" s="258">
        <v>5690.0591022722028</v>
      </c>
      <c r="AB2944" s="276">
        <v>1.0250511803769056</v>
      </c>
      <c r="AC2944" s="92"/>
      <c r="AD2944" s="257">
        <v>584708.11635711684</v>
      </c>
      <c r="AE2944" s="258">
        <v>5928.9349637688001</v>
      </c>
      <c r="AF2944" s="276">
        <v>1.0680841224588002</v>
      </c>
      <c r="AG2944" s="93"/>
      <c r="AH2944" s="257">
        <v>6086.7996892430001</v>
      </c>
      <c r="AI2944" s="258">
        <v>5163.04424052783</v>
      </c>
      <c r="AJ2944" s="258">
        <v>5364.781235453358</v>
      </c>
      <c r="AK2944" s="276">
        <v>0.96645311393503119</v>
      </c>
      <c r="AL2944" s="93"/>
      <c r="AM2944" s="257">
        <v>5551.43</v>
      </c>
      <c r="AN2944" s="258">
        <v>5539.1359545515652</v>
      </c>
      <c r="AO2944" s="276">
        <v>0.997862719249066</v>
      </c>
      <c r="AQ2944" s="280">
        <v>5861.0283715318965</v>
      </c>
      <c r="AR2944" s="281">
        <v>5907.8831955341911</v>
      </c>
    </row>
    <row r="2945" spans="1:44" x14ac:dyDescent="0.2">
      <c r="A2945" s="260" t="s">
        <v>8390</v>
      </c>
      <c r="B2945" s="261" t="s">
        <v>377</v>
      </c>
      <c r="C2945" s="261" t="s">
        <v>7713</v>
      </c>
      <c r="D2945" s="262" t="s">
        <v>15508</v>
      </c>
      <c r="E2945" s="257">
        <v>307</v>
      </c>
      <c r="F2945" s="258">
        <v>548</v>
      </c>
      <c r="G2945" s="258">
        <v>1641</v>
      </c>
      <c r="H2945" s="258">
        <v>915</v>
      </c>
      <c r="I2945" s="258">
        <v>353</v>
      </c>
      <c r="J2945" s="258">
        <v>210</v>
      </c>
      <c r="K2945" s="259">
        <v>45</v>
      </c>
      <c r="L2945" s="257">
        <v>302</v>
      </c>
      <c r="M2945" s="258">
        <v>522</v>
      </c>
      <c r="N2945" s="258">
        <v>1717</v>
      </c>
      <c r="O2945" s="258">
        <v>918</v>
      </c>
      <c r="P2945" s="258">
        <v>367</v>
      </c>
      <c r="Q2945" s="258">
        <v>225</v>
      </c>
      <c r="R2945" s="259">
        <v>145</v>
      </c>
      <c r="S2945" s="267">
        <v>8215</v>
      </c>
      <c r="T2945" s="90"/>
      <c r="U2945" s="260">
        <v>1</v>
      </c>
      <c r="V2945" s="273">
        <v>129.62488005086399</v>
      </c>
      <c r="W2945" s="273">
        <v>148.469069654164</v>
      </c>
      <c r="X2945" s="274">
        <v>1.1322003110000001</v>
      </c>
      <c r="Z2945" s="257">
        <v>21124.75</v>
      </c>
      <c r="AA2945" s="258">
        <v>8179.403332207693</v>
      </c>
      <c r="AB2945" s="276">
        <v>0.99566686941055305</v>
      </c>
      <c r="AC2945" s="92"/>
      <c r="AD2945" s="257">
        <v>962164.41283949371</v>
      </c>
      <c r="AE2945" s="258">
        <v>9756.3383654041827</v>
      </c>
      <c r="AF2945" s="276">
        <v>1.1876248771033697</v>
      </c>
      <c r="AG2945" s="93"/>
      <c r="AH2945" s="257">
        <v>9301.0255548650002</v>
      </c>
      <c r="AI2945" s="258">
        <v>7889.4671869874255</v>
      </c>
      <c r="AJ2945" s="258">
        <v>8058.7442497539641</v>
      </c>
      <c r="AK2945" s="276">
        <v>0.98097921482093298</v>
      </c>
      <c r="AL2945" s="93"/>
      <c r="AM2945" s="257">
        <v>8215.43</v>
      </c>
      <c r="AN2945" s="258">
        <v>8197.2363328190313</v>
      </c>
      <c r="AO2945" s="276">
        <v>0.9978376546340878</v>
      </c>
      <c r="AQ2945" s="280">
        <v>9508.6881497564336</v>
      </c>
      <c r="AR2945" s="281">
        <v>9584.703463368216</v>
      </c>
    </row>
    <row r="2946" spans="1:44" x14ac:dyDescent="0.2">
      <c r="A2946" s="260" t="s">
        <v>8390</v>
      </c>
      <c r="B2946" s="261" t="s">
        <v>377</v>
      </c>
      <c r="C2946" s="261" t="s">
        <v>7714</v>
      </c>
      <c r="D2946" s="262" t="s">
        <v>15509</v>
      </c>
      <c r="E2946" s="257">
        <v>211</v>
      </c>
      <c r="F2946" s="258">
        <v>363</v>
      </c>
      <c r="G2946" s="258">
        <v>1023</v>
      </c>
      <c r="H2946" s="258">
        <v>625</v>
      </c>
      <c r="I2946" s="258">
        <v>266</v>
      </c>
      <c r="J2946" s="258">
        <v>130</v>
      </c>
      <c r="K2946" s="259">
        <v>20</v>
      </c>
      <c r="L2946" s="257">
        <v>221</v>
      </c>
      <c r="M2946" s="258">
        <v>349</v>
      </c>
      <c r="N2946" s="258">
        <v>1155</v>
      </c>
      <c r="O2946" s="258">
        <v>615</v>
      </c>
      <c r="P2946" s="258">
        <v>259</v>
      </c>
      <c r="Q2946" s="258">
        <v>183</v>
      </c>
      <c r="R2946" s="259">
        <v>59</v>
      </c>
      <c r="S2946" s="267">
        <v>5479</v>
      </c>
      <c r="T2946" s="90"/>
      <c r="U2946" s="260">
        <v>8</v>
      </c>
      <c r="V2946" s="273">
        <v>125.92833827375</v>
      </c>
      <c r="W2946" s="273">
        <v>142.10780736957301</v>
      </c>
      <c r="X2946" s="274">
        <v>1.0716172580000001</v>
      </c>
      <c r="Z2946" s="257">
        <v>14212.429999999998</v>
      </c>
      <c r="AA2946" s="258">
        <v>5502.9857063761019</v>
      </c>
      <c r="AB2946" s="276">
        <v>1.0043777525782263</v>
      </c>
      <c r="AC2946" s="92"/>
      <c r="AD2946" s="257">
        <v>628175.18504128128</v>
      </c>
      <c r="AE2946" s="258">
        <v>6369.6906435423316</v>
      </c>
      <c r="AF2946" s="276">
        <v>1.1625644540139317</v>
      </c>
      <c r="AG2946" s="93"/>
      <c r="AH2946" s="257">
        <v>5871.3909565820004</v>
      </c>
      <c r="AI2946" s="258">
        <v>4980.3267414633765</v>
      </c>
      <c r="AJ2946" s="258">
        <v>5239.63683590242</v>
      </c>
      <c r="AK2946" s="276">
        <v>0.95631261834320491</v>
      </c>
      <c r="AL2946" s="93"/>
      <c r="AM2946" s="257">
        <v>5482.44</v>
      </c>
      <c r="AN2946" s="258">
        <v>5470.2987379236838</v>
      </c>
      <c r="AO2946" s="276">
        <v>0.99841188865188613</v>
      </c>
      <c r="AQ2946" s="280">
        <v>6108.3660515900692</v>
      </c>
      <c r="AR2946" s="281">
        <v>6157.1981674144872</v>
      </c>
    </row>
    <row r="2947" spans="1:44" x14ac:dyDescent="0.2">
      <c r="A2947" s="260" t="s">
        <v>8390</v>
      </c>
      <c r="B2947" s="261" t="s">
        <v>377</v>
      </c>
      <c r="C2947" s="261" t="s">
        <v>7715</v>
      </c>
      <c r="D2947" s="262" t="s">
        <v>15510</v>
      </c>
      <c r="E2947" s="257">
        <v>370</v>
      </c>
      <c r="F2947" s="258">
        <v>543</v>
      </c>
      <c r="G2947" s="258">
        <v>1872</v>
      </c>
      <c r="H2947" s="258">
        <v>1072</v>
      </c>
      <c r="I2947" s="258">
        <v>335</v>
      </c>
      <c r="J2947" s="258">
        <v>203</v>
      </c>
      <c r="K2947" s="259">
        <v>55</v>
      </c>
      <c r="L2947" s="257">
        <v>357</v>
      </c>
      <c r="M2947" s="258">
        <v>512</v>
      </c>
      <c r="N2947" s="258">
        <v>1937</v>
      </c>
      <c r="O2947" s="258">
        <v>1096</v>
      </c>
      <c r="P2947" s="258">
        <v>367</v>
      </c>
      <c r="Q2947" s="258">
        <v>275</v>
      </c>
      <c r="R2947" s="259">
        <v>120</v>
      </c>
      <c r="S2947" s="267">
        <v>9114</v>
      </c>
      <c r="T2947" s="90"/>
      <c r="U2947" s="260">
        <v>26</v>
      </c>
      <c r="V2947" s="273">
        <v>126.236068414877</v>
      </c>
      <c r="W2947" s="273">
        <v>128.09882636832199</v>
      </c>
      <c r="X2947" s="274">
        <v>1.0965230930000001</v>
      </c>
      <c r="Z2947" s="257">
        <v>23319.32</v>
      </c>
      <c r="AA2947" s="258">
        <v>9029.1304613222637</v>
      </c>
      <c r="AB2947" s="276">
        <v>0.99068800321727712</v>
      </c>
      <c r="AC2947" s="92"/>
      <c r="AD2947" s="257">
        <v>1015436.5597008974</v>
      </c>
      <c r="AE2947" s="258">
        <v>10296.517448413004</v>
      </c>
      <c r="AF2947" s="276">
        <v>1.1297473610284183</v>
      </c>
      <c r="AG2947" s="93"/>
      <c r="AH2947" s="257">
        <v>9993.7114696019999</v>
      </c>
      <c r="AI2947" s="258">
        <v>8477.0285008414048</v>
      </c>
      <c r="AJ2947" s="258">
        <v>8808.2536804038737</v>
      </c>
      <c r="AK2947" s="276">
        <v>0.96645311393503108</v>
      </c>
      <c r="AL2947" s="93"/>
      <c r="AM2947" s="257">
        <v>9125.18</v>
      </c>
      <c r="AN2947" s="258">
        <v>9104.9716252848084</v>
      </c>
      <c r="AO2947" s="276">
        <v>0.99900939491823659</v>
      </c>
      <c r="AQ2947" s="280">
        <v>9848.6709094228609</v>
      </c>
      <c r="AR2947" s="281">
        <v>9927.4041474940004</v>
      </c>
    </row>
    <row r="2948" spans="1:44" x14ac:dyDescent="0.2">
      <c r="A2948" s="260" t="s">
        <v>8390</v>
      </c>
      <c r="B2948" s="261" t="s">
        <v>377</v>
      </c>
      <c r="C2948" s="261" t="s">
        <v>7716</v>
      </c>
      <c r="D2948" s="262" t="s">
        <v>15511</v>
      </c>
      <c r="E2948" s="257">
        <v>530</v>
      </c>
      <c r="F2948" s="258">
        <v>910</v>
      </c>
      <c r="G2948" s="258">
        <v>2724</v>
      </c>
      <c r="H2948" s="258">
        <v>1701</v>
      </c>
      <c r="I2948" s="258">
        <v>592</v>
      </c>
      <c r="J2948" s="258">
        <v>317</v>
      </c>
      <c r="K2948" s="259">
        <v>77</v>
      </c>
      <c r="L2948" s="257">
        <v>519</v>
      </c>
      <c r="M2948" s="258">
        <v>789</v>
      </c>
      <c r="N2948" s="258">
        <v>2907</v>
      </c>
      <c r="O2948" s="258">
        <v>1574</v>
      </c>
      <c r="P2948" s="258">
        <v>658</v>
      </c>
      <c r="Q2948" s="258">
        <v>433</v>
      </c>
      <c r="R2948" s="259">
        <v>218</v>
      </c>
      <c r="S2948" s="267">
        <v>13949</v>
      </c>
      <c r="T2948" s="90"/>
      <c r="U2948" s="260">
        <v>20</v>
      </c>
      <c r="V2948" s="273">
        <v>124.887811210872</v>
      </c>
      <c r="W2948" s="273">
        <v>130.21828866274899</v>
      </c>
      <c r="X2948" s="274">
        <v>1.0714841719999999</v>
      </c>
      <c r="Z2948" s="257">
        <v>36149.1</v>
      </c>
      <c r="AA2948" s="258">
        <v>13996.760624211367</v>
      </c>
      <c r="AB2948" s="276">
        <v>1.0034239461044783</v>
      </c>
      <c r="AC2948" s="92"/>
      <c r="AD2948" s="257">
        <v>1556216.4734711663</v>
      </c>
      <c r="AE2948" s="258">
        <v>15780.020838843408</v>
      </c>
      <c r="AF2948" s="276">
        <v>1.1312653838155715</v>
      </c>
      <c r="AG2948" s="93"/>
      <c r="AH2948" s="257">
        <v>14946.132715227999</v>
      </c>
      <c r="AI2948" s="258">
        <v>12677.851806080977</v>
      </c>
      <c r="AJ2948" s="258">
        <v>13338.84886691887</v>
      </c>
      <c r="AK2948" s="276">
        <v>0.95625843192478821</v>
      </c>
      <c r="AL2948" s="93"/>
      <c r="AM2948" s="257">
        <v>13957.6</v>
      </c>
      <c r="AN2948" s="258">
        <v>13926.689879769523</v>
      </c>
      <c r="AO2948" s="276">
        <v>0.99840059357441557</v>
      </c>
      <c r="AQ2948" s="280">
        <v>15117.227245898224</v>
      </c>
      <c r="AR2948" s="281">
        <v>15238.078908287316</v>
      </c>
    </row>
    <row r="2949" spans="1:44" x14ac:dyDescent="0.2">
      <c r="A2949" s="260" t="s">
        <v>8390</v>
      </c>
      <c r="B2949" s="261" t="s">
        <v>377</v>
      </c>
      <c r="C2949" s="261" t="s">
        <v>7717</v>
      </c>
      <c r="D2949" s="262" t="s">
        <v>15512</v>
      </c>
      <c r="E2949" s="257">
        <v>117</v>
      </c>
      <c r="F2949" s="258">
        <v>277</v>
      </c>
      <c r="G2949" s="258">
        <v>1002</v>
      </c>
      <c r="H2949" s="258">
        <v>527</v>
      </c>
      <c r="I2949" s="258">
        <v>163</v>
      </c>
      <c r="J2949" s="258">
        <v>94</v>
      </c>
      <c r="K2949" s="259">
        <v>28</v>
      </c>
      <c r="L2949" s="257">
        <v>113</v>
      </c>
      <c r="M2949" s="258">
        <v>251</v>
      </c>
      <c r="N2949" s="258">
        <v>792</v>
      </c>
      <c r="O2949" s="258">
        <v>452</v>
      </c>
      <c r="P2949" s="258">
        <v>169</v>
      </c>
      <c r="Q2949" s="258">
        <v>109</v>
      </c>
      <c r="R2949" s="259">
        <v>47</v>
      </c>
      <c r="S2949" s="267">
        <v>4141</v>
      </c>
      <c r="T2949" s="90"/>
      <c r="U2949" s="260">
        <v>0</v>
      </c>
      <c r="V2949" s="273">
        <v>126.119788255522</v>
      </c>
      <c r="W2949" s="273">
        <v>129.80487804878001</v>
      </c>
      <c r="X2949" s="274">
        <v>1.0965230930000001</v>
      </c>
      <c r="Z2949" s="257">
        <v>10085.790000000001</v>
      </c>
      <c r="AA2949" s="258">
        <v>3905.1702071715413</v>
      </c>
      <c r="AB2949" s="276">
        <v>0.94305003795497255</v>
      </c>
      <c r="AC2949" s="92"/>
      <c r="AD2949" s="257">
        <v>462916.53309283091</v>
      </c>
      <c r="AE2949" s="258">
        <v>4693.9694209485306</v>
      </c>
      <c r="AF2949" s="276">
        <v>1.1335352380943082</v>
      </c>
      <c r="AG2949" s="93"/>
      <c r="AH2949" s="257">
        <v>4540.7021281130001</v>
      </c>
      <c r="AI2949" s="258">
        <v>3851.5882183436761</v>
      </c>
      <c r="AJ2949" s="258">
        <v>4002.0823448049646</v>
      </c>
      <c r="AK2949" s="276">
        <v>0.9664531139350313</v>
      </c>
      <c r="AL2949" s="93"/>
      <c r="AM2949" s="257">
        <v>4141</v>
      </c>
      <c r="AN2949" s="258">
        <v>4131.8294543564498</v>
      </c>
      <c r="AO2949" s="276">
        <v>0.9977854272775778</v>
      </c>
      <c r="AQ2949" s="280">
        <v>4268.6735137347869</v>
      </c>
      <c r="AR2949" s="281">
        <v>4302.7985739683754</v>
      </c>
    </row>
    <row r="2950" spans="1:44" x14ac:dyDescent="0.2">
      <c r="A2950" s="260" t="s">
        <v>8390</v>
      </c>
      <c r="B2950" s="261" t="s">
        <v>377</v>
      </c>
      <c r="C2950" s="261" t="s">
        <v>7718</v>
      </c>
      <c r="D2950" s="262" t="s">
        <v>15513</v>
      </c>
      <c r="E2950" s="257">
        <v>266</v>
      </c>
      <c r="F2950" s="258">
        <v>561</v>
      </c>
      <c r="G2950" s="258">
        <v>1785</v>
      </c>
      <c r="H2950" s="258">
        <v>1180</v>
      </c>
      <c r="I2950" s="258">
        <v>415</v>
      </c>
      <c r="J2950" s="258">
        <v>266</v>
      </c>
      <c r="K2950" s="259">
        <v>49</v>
      </c>
      <c r="L2950" s="257">
        <v>269</v>
      </c>
      <c r="M2950" s="258">
        <v>515</v>
      </c>
      <c r="N2950" s="258">
        <v>1845</v>
      </c>
      <c r="O2950" s="258">
        <v>1243</v>
      </c>
      <c r="P2950" s="258">
        <v>495</v>
      </c>
      <c r="Q2950" s="258">
        <v>371</v>
      </c>
      <c r="R2950" s="259">
        <v>106</v>
      </c>
      <c r="S2950" s="267">
        <v>9366</v>
      </c>
      <c r="T2950" s="90"/>
      <c r="U2950" s="260">
        <v>1</v>
      </c>
      <c r="V2950" s="273">
        <v>97.029499180366102</v>
      </c>
      <c r="W2950" s="273">
        <v>98.356105892399597</v>
      </c>
      <c r="X2950" s="274">
        <v>1.0965230930000001</v>
      </c>
      <c r="Z2950" s="257">
        <v>24869.629999999997</v>
      </c>
      <c r="AA2950" s="258">
        <v>9629.4031641923521</v>
      </c>
      <c r="AB2950" s="276">
        <v>1.0281233359163306</v>
      </c>
      <c r="AC2950" s="92"/>
      <c r="AD2950" s="257">
        <v>906121.58747351973</v>
      </c>
      <c r="AE2950" s="258">
        <v>9188.0646276444477</v>
      </c>
      <c r="AF2950" s="276">
        <v>0.98100198885804479</v>
      </c>
      <c r="AG2950" s="93"/>
      <c r="AH2950" s="257">
        <v>10270.035289038</v>
      </c>
      <c r="AI2950" s="258">
        <v>8711.4163856572977</v>
      </c>
      <c r="AJ2950" s="258">
        <v>9051.7998651155031</v>
      </c>
      <c r="AK2950" s="276">
        <v>0.9664531139350313</v>
      </c>
      <c r="AL2950" s="93"/>
      <c r="AM2950" s="257">
        <v>9366.43</v>
      </c>
      <c r="AN2950" s="258">
        <v>9345.6873596155237</v>
      </c>
      <c r="AO2950" s="276">
        <v>0.99783123634588122</v>
      </c>
      <c r="AQ2950" s="280">
        <v>9109.7643485689696</v>
      </c>
      <c r="AR2950" s="281">
        <v>9182.590545303965</v>
      </c>
    </row>
    <row r="2951" spans="1:44" x14ac:dyDescent="0.2">
      <c r="A2951" s="260" t="s">
        <v>8390</v>
      </c>
      <c r="B2951" s="261" t="s">
        <v>377</v>
      </c>
      <c r="C2951" s="261" t="s">
        <v>7719</v>
      </c>
      <c r="D2951" s="262" t="s">
        <v>15514</v>
      </c>
      <c r="E2951" s="257">
        <v>36</v>
      </c>
      <c r="F2951" s="258">
        <v>79</v>
      </c>
      <c r="G2951" s="258">
        <v>330</v>
      </c>
      <c r="H2951" s="258">
        <v>243</v>
      </c>
      <c r="I2951" s="258">
        <v>114</v>
      </c>
      <c r="J2951" s="258">
        <v>73</v>
      </c>
      <c r="K2951" s="259">
        <v>24</v>
      </c>
      <c r="L2951" s="257">
        <v>38</v>
      </c>
      <c r="M2951" s="258">
        <v>95</v>
      </c>
      <c r="N2951" s="258">
        <v>290</v>
      </c>
      <c r="O2951" s="258">
        <v>182</v>
      </c>
      <c r="P2951" s="258">
        <v>113</v>
      </c>
      <c r="Q2951" s="258">
        <v>80</v>
      </c>
      <c r="R2951" s="259">
        <v>47</v>
      </c>
      <c r="S2951" s="267">
        <v>1744</v>
      </c>
      <c r="T2951" s="90"/>
      <c r="U2951" s="260">
        <v>0</v>
      </c>
      <c r="V2951" s="273">
        <v>115.16999093614599</v>
      </c>
      <c r="W2951" s="273">
        <v>113.021788990825</v>
      </c>
      <c r="X2951" s="274">
        <v>1.0714841719999999</v>
      </c>
      <c r="Z2951" s="257">
        <v>5011.3200000000006</v>
      </c>
      <c r="AA2951" s="258">
        <v>1940.3594128573857</v>
      </c>
      <c r="AB2951" s="276">
        <v>1.1125914064549229</v>
      </c>
      <c r="AC2951" s="92"/>
      <c r="AD2951" s="257">
        <v>183042.36042390726</v>
      </c>
      <c r="AE2951" s="258">
        <v>1856.0478642394082</v>
      </c>
      <c r="AF2951" s="276">
        <v>1.0642476285776423</v>
      </c>
      <c r="AG2951" s="93"/>
      <c r="AH2951" s="257">
        <v>1868.6683959679999</v>
      </c>
      <c r="AI2951" s="258">
        <v>1585.0723026600633</v>
      </c>
      <c r="AJ2951" s="258">
        <v>1667.7147052768305</v>
      </c>
      <c r="AK2951" s="276">
        <v>0.9562584319247881</v>
      </c>
      <c r="AL2951" s="93"/>
      <c r="AM2951" s="257">
        <v>1744</v>
      </c>
      <c r="AN2951" s="258">
        <v>1740.1377851720958</v>
      </c>
      <c r="AO2951" s="276">
        <v>0.99778542727757791</v>
      </c>
      <c r="AQ2951" s="280">
        <v>1970.322456871078</v>
      </c>
      <c r="AR2951" s="281">
        <v>1986.0738073325217</v>
      </c>
    </row>
    <row r="2952" spans="1:44" x14ac:dyDescent="0.2">
      <c r="A2952" s="260" t="s">
        <v>8390</v>
      </c>
      <c r="B2952" s="261" t="s">
        <v>377</v>
      </c>
      <c r="C2952" s="261" t="s">
        <v>7720</v>
      </c>
      <c r="D2952" s="262" t="s">
        <v>15515</v>
      </c>
      <c r="E2952" s="257">
        <v>132</v>
      </c>
      <c r="F2952" s="258">
        <v>240</v>
      </c>
      <c r="G2952" s="258">
        <v>730</v>
      </c>
      <c r="H2952" s="258">
        <v>347</v>
      </c>
      <c r="I2952" s="258">
        <v>181</v>
      </c>
      <c r="J2952" s="258">
        <v>95</v>
      </c>
      <c r="K2952" s="259">
        <v>24</v>
      </c>
      <c r="L2952" s="257">
        <v>125</v>
      </c>
      <c r="M2952" s="258">
        <v>222</v>
      </c>
      <c r="N2952" s="258">
        <v>691</v>
      </c>
      <c r="O2952" s="258">
        <v>339</v>
      </c>
      <c r="P2952" s="258">
        <v>168</v>
      </c>
      <c r="Q2952" s="258">
        <v>129</v>
      </c>
      <c r="R2952" s="259">
        <v>53</v>
      </c>
      <c r="S2952" s="267">
        <v>3476</v>
      </c>
      <c r="T2952" s="90"/>
      <c r="U2952" s="260">
        <v>0</v>
      </c>
      <c r="V2952" s="273">
        <v>125.687514628928</v>
      </c>
      <c r="W2952" s="273">
        <v>142.756048387096</v>
      </c>
      <c r="X2952" s="274">
        <v>1.0716172580000001</v>
      </c>
      <c r="Z2952" s="257">
        <v>9079.32</v>
      </c>
      <c r="AA2952" s="258">
        <v>3515.4697812840359</v>
      </c>
      <c r="AB2952" s="276">
        <v>1.0113549428320012</v>
      </c>
      <c r="AC2952" s="92"/>
      <c r="AD2952" s="257">
        <v>398843.24922008149</v>
      </c>
      <c r="AE2952" s="258">
        <v>4044.2669072166909</v>
      </c>
      <c r="AF2952" s="276">
        <v>1.1634829997746521</v>
      </c>
      <c r="AG2952" s="93"/>
      <c r="AH2952" s="257">
        <v>3724.9415888080002</v>
      </c>
      <c r="AI2952" s="258">
        <v>3159.6305445020434</v>
      </c>
      <c r="AJ2952" s="258">
        <v>3324.142661360981</v>
      </c>
      <c r="AK2952" s="276">
        <v>0.95631261834320513</v>
      </c>
      <c r="AL2952" s="93"/>
      <c r="AM2952" s="257">
        <v>3476</v>
      </c>
      <c r="AN2952" s="258">
        <v>3468.3021452168605</v>
      </c>
      <c r="AO2952" s="276">
        <v>0.9977854272775778</v>
      </c>
      <c r="AQ2952" s="280">
        <v>3902.8373641184708</v>
      </c>
      <c r="AR2952" s="281">
        <v>3934.037820115846</v>
      </c>
    </row>
    <row r="2953" spans="1:44" x14ac:dyDescent="0.2">
      <c r="A2953" s="260" t="s">
        <v>8390</v>
      </c>
      <c r="B2953" s="261" t="s">
        <v>377</v>
      </c>
      <c r="C2953" s="261" t="s">
        <v>7721</v>
      </c>
      <c r="D2953" s="262" t="s">
        <v>15516</v>
      </c>
      <c r="E2953" s="257">
        <v>649</v>
      </c>
      <c r="F2953" s="258">
        <v>946</v>
      </c>
      <c r="G2953" s="258">
        <v>3555</v>
      </c>
      <c r="H2953" s="258">
        <v>1892</v>
      </c>
      <c r="I2953" s="258">
        <v>608</v>
      </c>
      <c r="J2953" s="258">
        <v>345</v>
      </c>
      <c r="K2953" s="259">
        <v>99</v>
      </c>
      <c r="L2953" s="257">
        <v>621</v>
      </c>
      <c r="M2953" s="258">
        <v>922</v>
      </c>
      <c r="N2953" s="258">
        <v>3489</v>
      </c>
      <c r="O2953" s="258">
        <v>1844</v>
      </c>
      <c r="P2953" s="258">
        <v>668</v>
      </c>
      <c r="Q2953" s="258">
        <v>447</v>
      </c>
      <c r="R2953" s="259">
        <v>208</v>
      </c>
      <c r="S2953" s="267">
        <v>16293</v>
      </c>
      <c r="T2953" s="90"/>
      <c r="U2953" s="260">
        <v>66</v>
      </c>
      <c r="V2953" s="273">
        <v>121.31147631451501</v>
      </c>
      <c r="W2953" s="273">
        <v>130.59095650039799</v>
      </c>
      <c r="X2953" s="274">
        <v>1.1322003110000001</v>
      </c>
      <c r="Z2953" s="257">
        <v>41048.479999999996</v>
      </c>
      <c r="AA2953" s="258">
        <v>15893.777398267946</v>
      </c>
      <c r="AB2953" s="276">
        <v>0.97549729320984147</v>
      </c>
      <c r="AC2953" s="92"/>
      <c r="AD2953" s="257">
        <v>1803944.7794309841</v>
      </c>
      <c r="AE2953" s="258">
        <v>18291.983600487907</v>
      </c>
      <c r="AF2953" s="276">
        <v>1.1226897195413925</v>
      </c>
      <c r="AG2953" s="93"/>
      <c r="AH2953" s="257">
        <v>18446.939667123002</v>
      </c>
      <c r="AI2953" s="258">
        <v>15647.363223078046</v>
      </c>
      <c r="AJ2953" s="258">
        <v>15983.094347077462</v>
      </c>
      <c r="AK2953" s="276">
        <v>0.98097921482093298</v>
      </c>
      <c r="AL2953" s="93"/>
      <c r="AM2953" s="257">
        <v>16321.38</v>
      </c>
      <c r="AN2953" s="258">
        <v>16285.235117059712</v>
      </c>
      <c r="AO2953" s="276">
        <v>0.99952342214814416</v>
      </c>
      <c r="AQ2953" s="280">
        <v>17496.035575479753</v>
      </c>
      <c r="AR2953" s="281">
        <v>17635.904147283429</v>
      </c>
    </row>
    <row r="2954" spans="1:44" x14ac:dyDescent="0.2">
      <c r="A2954" s="260" t="s">
        <v>8390</v>
      </c>
      <c r="B2954" s="261" t="s">
        <v>377</v>
      </c>
      <c r="C2954" s="261" t="s">
        <v>7722</v>
      </c>
      <c r="D2954" s="262" t="s">
        <v>15517</v>
      </c>
      <c r="E2954" s="257">
        <v>84</v>
      </c>
      <c r="F2954" s="258">
        <v>126</v>
      </c>
      <c r="G2954" s="258">
        <v>566</v>
      </c>
      <c r="H2954" s="258">
        <v>296</v>
      </c>
      <c r="I2954" s="258">
        <v>111</v>
      </c>
      <c r="J2954" s="258">
        <v>66</v>
      </c>
      <c r="K2954" s="259">
        <v>31</v>
      </c>
      <c r="L2954" s="257">
        <v>83</v>
      </c>
      <c r="M2954" s="258">
        <v>128</v>
      </c>
      <c r="N2954" s="258">
        <v>499</v>
      </c>
      <c r="O2954" s="258">
        <v>243</v>
      </c>
      <c r="P2954" s="258">
        <v>102</v>
      </c>
      <c r="Q2954" s="258">
        <v>70</v>
      </c>
      <c r="R2954" s="259">
        <v>33</v>
      </c>
      <c r="S2954" s="267">
        <v>2438</v>
      </c>
      <c r="T2954" s="90"/>
      <c r="U2954" s="260">
        <v>0</v>
      </c>
      <c r="V2954" s="273">
        <v>119.102385427059</v>
      </c>
      <c r="W2954" s="273">
        <v>129.48359310910499</v>
      </c>
      <c r="X2954" s="274">
        <v>1.1322003110000001</v>
      </c>
      <c r="Z2954" s="257">
        <v>6241.41</v>
      </c>
      <c r="AA2954" s="258">
        <v>2416.6444455756591</v>
      </c>
      <c r="AB2954" s="276">
        <v>0.99124054371438031</v>
      </c>
      <c r="AC2954" s="92"/>
      <c r="AD2954" s="257">
        <v>267887.25339252554</v>
      </c>
      <c r="AE2954" s="258">
        <v>2716.3743046400159</v>
      </c>
      <c r="AF2954" s="276">
        <v>1.1141814210992682</v>
      </c>
      <c r="AG2954" s="93"/>
      <c r="AH2954" s="257">
        <v>2760.3043582180003</v>
      </c>
      <c r="AI2954" s="258">
        <v>2341.3902619446553</v>
      </c>
      <c r="AJ2954" s="258">
        <v>2391.6273257334342</v>
      </c>
      <c r="AK2954" s="276">
        <v>0.98097921482093275</v>
      </c>
      <c r="AL2954" s="93"/>
      <c r="AM2954" s="257">
        <v>2438</v>
      </c>
      <c r="AN2954" s="258">
        <v>2432.6008717027348</v>
      </c>
      <c r="AO2954" s="276">
        <v>0.99778542727757791</v>
      </c>
      <c r="AQ2954" s="280">
        <v>2635.5158547330457</v>
      </c>
      <c r="AR2954" s="281">
        <v>2656.5849613302039</v>
      </c>
    </row>
    <row r="2955" spans="1:44" x14ac:dyDescent="0.2">
      <c r="A2955" s="260" t="s">
        <v>8390</v>
      </c>
      <c r="B2955" s="261" t="s">
        <v>319</v>
      </c>
      <c r="C2955" s="261" t="s">
        <v>7723</v>
      </c>
      <c r="D2955" s="262" t="s">
        <v>15518</v>
      </c>
      <c r="E2955" s="257">
        <v>368</v>
      </c>
      <c r="F2955" s="258">
        <v>566</v>
      </c>
      <c r="G2955" s="258">
        <v>2580</v>
      </c>
      <c r="H2955" s="258">
        <v>1635</v>
      </c>
      <c r="I2955" s="258">
        <v>515</v>
      </c>
      <c r="J2955" s="258">
        <v>334</v>
      </c>
      <c r="K2955" s="259">
        <v>108</v>
      </c>
      <c r="L2955" s="257">
        <v>335</v>
      </c>
      <c r="M2955" s="258">
        <v>573</v>
      </c>
      <c r="N2955" s="258">
        <v>2549</v>
      </c>
      <c r="O2955" s="258">
        <v>1552</v>
      </c>
      <c r="P2955" s="258">
        <v>530</v>
      </c>
      <c r="Q2955" s="258">
        <v>397</v>
      </c>
      <c r="R2955" s="259">
        <v>208</v>
      </c>
      <c r="S2955" s="267">
        <v>12250</v>
      </c>
      <c r="T2955" s="90"/>
      <c r="U2955" s="260">
        <v>14</v>
      </c>
      <c r="V2955" s="273">
        <v>113.573100703726</v>
      </c>
      <c r="W2955" s="273">
        <v>124.791377480199</v>
      </c>
      <c r="X2955" s="274">
        <v>1.1899325380000001</v>
      </c>
      <c r="Z2955" s="257">
        <v>32160.789999999997</v>
      </c>
      <c r="AA2955" s="258">
        <v>12452.505847048216</v>
      </c>
      <c r="AB2955" s="276">
        <v>1.0165310895549564</v>
      </c>
      <c r="AC2955" s="92"/>
      <c r="AD2955" s="257">
        <v>1314731.5168171269</v>
      </c>
      <c r="AE2955" s="258">
        <v>13331.365582182198</v>
      </c>
      <c r="AF2955" s="276">
        <v>1.0882747414026284</v>
      </c>
      <c r="AG2955" s="93"/>
      <c r="AH2955" s="257">
        <v>14576.673590500001</v>
      </c>
      <c r="AI2955" s="258">
        <v>12364.463177667843</v>
      </c>
      <c r="AJ2955" s="258">
        <v>12304.942325280565</v>
      </c>
      <c r="AK2955" s="276">
        <v>1.0044850877780052</v>
      </c>
      <c r="AL2955" s="93"/>
      <c r="AM2955" s="257">
        <v>12256.02</v>
      </c>
      <c r="AN2955" s="258">
        <v>12228.878152422541</v>
      </c>
      <c r="AO2955" s="276">
        <v>0.99827576754469727</v>
      </c>
      <c r="AQ2955" s="280">
        <v>13589.057194761561</v>
      </c>
      <c r="AR2955" s="281">
        <v>13697.692206035403</v>
      </c>
    </row>
    <row r="2956" spans="1:44" x14ac:dyDescent="0.2">
      <c r="A2956" s="260" t="s">
        <v>8390</v>
      </c>
      <c r="B2956" s="261" t="s">
        <v>377</v>
      </c>
      <c r="C2956" s="261" t="s">
        <v>7724</v>
      </c>
      <c r="D2956" s="262" t="s">
        <v>15519</v>
      </c>
      <c r="E2956" s="257">
        <v>162</v>
      </c>
      <c r="F2956" s="258">
        <v>281</v>
      </c>
      <c r="G2956" s="258">
        <v>1015</v>
      </c>
      <c r="H2956" s="258">
        <v>777</v>
      </c>
      <c r="I2956" s="258">
        <v>366</v>
      </c>
      <c r="J2956" s="258">
        <v>226</v>
      </c>
      <c r="K2956" s="259">
        <v>78</v>
      </c>
      <c r="L2956" s="257">
        <v>127</v>
      </c>
      <c r="M2956" s="258">
        <v>309</v>
      </c>
      <c r="N2956" s="258">
        <v>1034</v>
      </c>
      <c r="O2956" s="258">
        <v>762</v>
      </c>
      <c r="P2956" s="258">
        <v>386</v>
      </c>
      <c r="Q2956" s="258">
        <v>280</v>
      </c>
      <c r="R2956" s="259">
        <v>122</v>
      </c>
      <c r="S2956" s="267">
        <v>5925</v>
      </c>
      <c r="T2956" s="90"/>
      <c r="U2956" s="260">
        <v>0</v>
      </c>
      <c r="V2956" s="273">
        <v>97.895786548156195</v>
      </c>
      <c r="W2956" s="273">
        <v>98.480263157894697</v>
      </c>
      <c r="X2956" s="274">
        <v>1.0965230930000001</v>
      </c>
      <c r="Z2956" s="257">
        <v>17122.109999999997</v>
      </c>
      <c r="AA2956" s="258">
        <v>6629.6000467899794</v>
      </c>
      <c r="AB2956" s="276">
        <v>1.1189198391206716</v>
      </c>
      <c r="AC2956" s="92"/>
      <c r="AD2956" s="257">
        <v>574733.72019171133</v>
      </c>
      <c r="AE2956" s="258">
        <v>5827.794677678713</v>
      </c>
      <c r="AF2956" s="276">
        <v>0.98359403842678705</v>
      </c>
      <c r="AG2956" s="93"/>
      <c r="AH2956" s="257">
        <v>6496.8993260249999</v>
      </c>
      <c r="AI2956" s="258">
        <v>5510.9056251355423</v>
      </c>
      <c r="AJ2956" s="258">
        <v>5726.2347000650607</v>
      </c>
      <c r="AK2956" s="276">
        <v>0.9664531139350313</v>
      </c>
      <c r="AL2956" s="93"/>
      <c r="AM2956" s="257">
        <v>5925</v>
      </c>
      <c r="AN2956" s="258">
        <v>5911.8786566196495</v>
      </c>
      <c r="AO2956" s="276">
        <v>0.99778542727757802</v>
      </c>
      <c r="AQ2956" s="280">
        <v>6288.1249540927838</v>
      </c>
      <c r="AR2956" s="281">
        <v>6338.3941166615095</v>
      </c>
    </row>
    <row r="2957" spans="1:44" x14ac:dyDescent="0.2">
      <c r="A2957" s="260" t="s">
        <v>8390</v>
      </c>
      <c r="B2957" s="261" t="s">
        <v>377</v>
      </c>
      <c r="C2957" s="261" t="s">
        <v>7725</v>
      </c>
      <c r="D2957" s="262" t="s">
        <v>9478</v>
      </c>
      <c r="E2957" s="257">
        <v>131</v>
      </c>
      <c r="F2957" s="258">
        <v>249</v>
      </c>
      <c r="G2957" s="258">
        <v>789</v>
      </c>
      <c r="H2957" s="258">
        <v>620</v>
      </c>
      <c r="I2957" s="258">
        <v>225</v>
      </c>
      <c r="J2957" s="258">
        <v>144</v>
      </c>
      <c r="K2957" s="259">
        <v>33</v>
      </c>
      <c r="L2957" s="257">
        <v>101</v>
      </c>
      <c r="M2957" s="258">
        <v>227</v>
      </c>
      <c r="N2957" s="258">
        <v>797</v>
      </c>
      <c r="O2957" s="258">
        <v>531</v>
      </c>
      <c r="P2957" s="258">
        <v>231</v>
      </c>
      <c r="Q2957" s="258">
        <v>194</v>
      </c>
      <c r="R2957" s="259">
        <v>91</v>
      </c>
      <c r="S2957" s="267">
        <v>4363</v>
      </c>
      <c r="T2957" s="90"/>
      <c r="U2957" s="260">
        <v>14</v>
      </c>
      <c r="V2957" s="273">
        <v>127.226009649837</v>
      </c>
      <c r="W2957" s="273">
        <v>143.09860123824799</v>
      </c>
      <c r="X2957" s="274">
        <v>1.0965230930000001</v>
      </c>
      <c r="Z2957" s="257">
        <v>12042.519999999999</v>
      </c>
      <c r="AA2957" s="258">
        <v>4662.8068126807548</v>
      </c>
      <c r="AB2957" s="276">
        <v>1.0687157489527286</v>
      </c>
      <c r="AC2957" s="92"/>
      <c r="AD2957" s="257">
        <v>502726.22669835784</v>
      </c>
      <c r="AE2957" s="258">
        <v>5097.6393508021711</v>
      </c>
      <c r="AF2957" s="276">
        <v>1.1683794065556203</v>
      </c>
      <c r="AG2957" s="93"/>
      <c r="AH2957" s="257">
        <v>4784.1302547590003</v>
      </c>
      <c r="AI2957" s="258">
        <v>4058.0727835386278</v>
      </c>
      <c r="AJ2957" s="258">
        <v>4216.6349360985414</v>
      </c>
      <c r="AK2957" s="276">
        <v>0.9664531139350313</v>
      </c>
      <c r="AL2957" s="93"/>
      <c r="AM2957" s="257">
        <v>4369.0200000000004</v>
      </c>
      <c r="AN2957" s="258">
        <v>4359.3444874842844</v>
      </c>
      <c r="AO2957" s="276">
        <v>0.99916215619626048</v>
      </c>
      <c r="AQ2957" s="280">
        <v>5260.7550679138876</v>
      </c>
      <c r="AR2957" s="281">
        <v>5302.8111265440666</v>
      </c>
    </row>
    <row r="2958" spans="1:44" x14ac:dyDescent="0.2">
      <c r="A2958" s="260" t="s">
        <v>8390</v>
      </c>
      <c r="B2958" s="261" t="s">
        <v>377</v>
      </c>
      <c r="C2958" s="261" t="s">
        <v>7726</v>
      </c>
      <c r="D2958" s="262" t="s">
        <v>15520</v>
      </c>
      <c r="E2958" s="257">
        <v>136</v>
      </c>
      <c r="F2958" s="258">
        <v>266</v>
      </c>
      <c r="G2958" s="258">
        <v>810</v>
      </c>
      <c r="H2958" s="258">
        <v>500</v>
      </c>
      <c r="I2958" s="258">
        <v>172</v>
      </c>
      <c r="J2958" s="258">
        <v>89</v>
      </c>
      <c r="K2958" s="259">
        <v>27</v>
      </c>
      <c r="L2958" s="257">
        <v>139</v>
      </c>
      <c r="M2958" s="258">
        <v>283</v>
      </c>
      <c r="N2958" s="258">
        <v>801</v>
      </c>
      <c r="O2958" s="258">
        <v>449</v>
      </c>
      <c r="P2958" s="258">
        <v>181</v>
      </c>
      <c r="Q2958" s="258">
        <v>103</v>
      </c>
      <c r="R2958" s="259">
        <v>22</v>
      </c>
      <c r="S2958" s="267">
        <v>3978</v>
      </c>
      <c r="T2958" s="90"/>
      <c r="U2958" s="260">
        <v>0</v>
      </c>
      <c r="V2958" s="273">
        <v>130.19026703380899</v>
      </c>
      <c r="W2958" s="273">
        <v>130.71608040200999</v>
      </c>
      <c r="X2958" s="274">
        <v>1.0965230930000001</v>
      </c>
      <c r="Z2958" s="257">
        <v>9887.7099999999991</v>
      </c>
      <c r="AA2958" s="258">
        <v>3828.4745675997733</v>
      </c>
      <c r="AB2958" s="276">
        <v>0.96241190739059157</v>
      </c>
      <c r="AC2958" s="92"/>
      <c r="AD2958" s="257">
        <v>449781.82852393552</v>
      </c>
      <c r="AE2958" s="258">
        <v>4560.7836364882805</v>
      </c>
      <c r="AF2958" s="276">
        <v>1.1465016682977076</v>
      </c>
      <c r="AG2958" s="93"/>
      <c r="AH2958" s="257">
        <v>4361.968863954</v>
      </c>
      <c r="AI2958" s="258">
        <v>3699.9801817365715</v>
      </c>
      <c r="AJ2958" s="258">
        <v>3844.5504872335541</v>
      </c>
      <c r="AK2958" s="276">
        <v>0.96645311393503119</v>
      </c>
      <c r="AL2958" s="93"/>
      <c r="AM2958" s="257">
        <v>3978</v>
      </c>
      <c r="AN2958" s="258">
        <v>3969.1904297102046</v>
      </c>
      <c r="AO2958" s="276">
        <v>0.9977854272775778</v>
      </c>
      <c r="AQ2958" s="280">
        <v>4232.7089248718394</v>
      </c>
      <c r="AR2958" s="281">
        <v>4266.5464733626641</v>
      </c>
    </row>
    <row r="2959" spans="1:44" x14ac:dyDescent="0.2">
      <c r="A2959" s="260" t="s">
        <v>8390</v>
      </c>
      <c r="B2959" s="261" t="s">
        <v>377</v>
      </c>
      <c r="C2959" s="261" t="s">
        <v>7727</v>
      </c>
      <c r="D2959" s="262" t="s">
        <v>15521</v>
      </c>
      <c r="E2959" s="257">
        <v>54</v>
      </c>
      <c r="F2959" s="258">
        <v>123</v>
      </c>
      <c r="G2959" s="258">
        <v>497</v>
      </c>
      <c r="H2959" s="258">
        <v>416</v>
      </c>
      <c r="I2959" s="258">
        <v>153</v>
      </c>
      <c r="J2959" s="258">
        <v>146</v>
      </c>
      <c r="K2959" s="259">
        <v>49</v>
      </c>
      <c r="L2959" s="257">
        <v>48</v>
      </c>
      <c r="M2959" s="258">
        <v>104</v>
      </c>
      <c r="N2959" s="258">
        <v>439</v>
      </c>
      <c r="O2959" s="258">
        <v>400</v>
      </c>
      <c r="P2959" s="258">
        <v>178</v>
      </c>
      <c r="Q2959" s="258">
        <v>212</v>
      </c>
      <c r="R2959" s="259">
        <v>77</v>
      </c>
      <c r="S2959" s="267">
        <v>2896</v>
      </c>
      <c r="T2959" s="90"/>
      <c r="U2959" s="260">
        <v>0</v>
      </c>
      <c r="V2959" s="273">
        <v>97.3329588098931</v>
      </c>
      <c r="W2959" s="273">
        <v>92.694137931034405</v>
      </c>
      <c r="X2959" s="274">
        <v>1.0965230930000001</v>
      </c>
      <c r="Z2959" s="257">
        <v>8903.93</v>
      </c>
      <c r="AA2959" s="258">
        <v>3447.5596024447168</v>
      </c>
      <c r="AB2959" s="276">
        <v>1.1904556638275956</v>
      </c>
      <c r="AC2959" s="92"/>
      <c r="AD2959" s="257">
        <v>276523.3039751313</v>
      </c>
      <c r="AE2959" s="258">
        <v>2803.9437787343595</v>
      </c>
      <c r="AF2959" s="276">
        <v>0.96821263077843911</v>
      </c>
      <c r="AG2959" s="93"/>
      <c r="AH2959" s="257">
        <v>3175.5308773280003</v>
      </c>
      <c r="AI2959" s="258">
        <v>2693.600454074689</v>
      </c>
      <c r="AJ2959" s="258">
        <v>2798.8482179558505</v>
      </c>
      <c r="AK2959" s="276">
        <v>0.96645311393503119</v>
      </c>
      <c r="AL2959" s="93"/>
      <c r="AM2959" s="257">
        <v>2896</v>
      </c>
      <c r="AN2959" s="258">
        <v>2889.5865973958657</v>
      </c>
      <c r="AO2959" s="276">
        <v>0.99778542727757791</v>
      </c>
      <c r="AQ2959" s="280">
        <v>3218.8480335371669</v>
      </c>
      <c r="AR2959" s="281">
        <v>3244.5804730582022</v>
      </c>
    </row>
    <row r="2960" spans="1:44" x14ac:dyDescent="0.2">
      <c r="A2960" s="260" t="s">
        <v>8390</v>
      </c>
      <c r="B2960" s="261" t="s">
        <v>377</v>
      </c>
      <c r="C2960" s="261" t="s">
        <v>7728</v>
      </c>
      <c r="D2960" s="262" t="s">
        <v>15522</v>
      </c>
      <c r="E2960" s="257">
        <v>113</v>
      </c>
      <c r="F2960" s="258">
        <v>203</v>
      </c>
      <c r="G2960" s="258">
        <v>586</v>
      </c>
      <c r="H2960" s="258">
        <v>362</v>
      </c>
      <c r="I2960" s="258">
        <v>127</v>
      </c>
      <c r="J2960" s="258">
        <v>76</v>
      </c>
      <c r="K2960" s="259">
        <v>25</v>
      </c>
      <c r="L2960" s="257">
        <v>102</v>
      </c>
      <c r="M2960" s="258">
        <v>181</v>
      </c>
      <c r="N2960" s="258">
        <v>622</v>
      </c>
      <c r="O2960" s="258">
        <v>354</v>
      </c>
      <c r="P2960" s="258">
        <v>116</v>
      </c>
      <c r="Q2960" s="258">
        <v>82</v>
      </c>
      <c r="R2960" s="259">
        <v>47</v>
      </c>
      <c r="S2960" s="267">
        <v>2996</v>
      </c>
      <c r="T2960" s="90"/>
      <c r="U2960" s="260">
        <v>12</v>
      </c>
      <c r="V2960" s="273">
        <v>115.29519020574899</v>
      </c>
      <c r="W2960" s="273">
        <v>112.65041736227001</v>
      </c>
      <c r="X2960" s="274">
        <v>1.0714841719999999</v>
      </c>
      <c r="Z2960" s="257">
        <v>7691.3700000000008</v>
      </c>
      <c r="AA2960" s="258">
        <v>2978.0621028529231</v>
      </c>
      <c r="AB2960" s="276">
        <v>0.99401271790818524</v>
      </c>
      <c r="AC2960" s="92"/>
      <c r="AD2960" s="257">
        <v>314281.15420381946</v>
      </c>
      <c r="AE2960" s="258">
        <v>3186.8080354721396</v>
      </c>
      <c r="AF2960" s="276">
        <v>1.0636875952844258</v>
      </c>
      <c r="AG2960" s="93"/>
      <c r="AH2960" s="257">
        <v>3210.1665793119996</v>
      </c>
      <c r="AI2960" s="258">
        <v>2722.9797125972186</v>
      </c>
      <c r="AJ2960" s="258">
        <v>2864.9502620466646</v>
      </c>
      <c r="AK2960" s="276">
        <v>0.95625843192478799</v>
      </c>
      <c r="AL2960" s="93"/>
      <c r="AM2960" s="257">
        <v>3001.16</v>
      </c>
      <c r="AN2960" s="258">
        <v>2994.5137129283758</v>
      </c>
      <c r="AO2960" s="276">
        <v>0.99950390952215484</v>
      </c>
      <c r="AQ2960" s="280">
        <v>3027.6635986468455</v>
      </c>
      <c r="AR2960" s="281">
        <v>3051.8676522804699</v>
      </c>
    </row>
    <row r="2961" spans="1:44" x14ac:dyDescent="0.2">
      <c r="A2961" s="260" t="s">
        <v>8390</v>
      </c>
      <c r="B2961" s="261" t="s">
        <v>377</v>
      </c>
      <c r="C2961" s="261" t="s">
        <v>7729</v>
      </c>
      <c r="D2961" s="262" t="s">
        <v>9675</v>
      </c>
      <c r="E2961" s="257">
        <v>167</v>
      </c>
      <c r="F2961" s="258">
        <v>344</v>
      </c>
      <c r="G2961" s="258">
        <v>1241</v>
      </c>
      <c r="H2961" s="258">
        <v>827</v>
      </c>
      <c r="I2961" s="258">
        <v>404</v>
      </c>
      <c r="J2961" s="258">
        <v>191</v>
      </c>
      <c r="K2961" s="259">
        <v>61</v>
      </c>
      <c r="L2961" s="257">
        <v>162</v>
      </c>
      <c r="M2961" s="258">
        <v>341</v>
      </c>
      <c r="N2961" s="258">
        <v>1193</v>
      </c>
      <c r="O2961" s="258">
        <v>805</v>
      </c>
      <c r="P2961" s="258">
        <v>374</v>
      </c>
      <c r="Q2961" s="258">
        <v>275</v>
      </c>
      <c r="R2961" s="259">
        <v>145</v>
      </c>
      <c r="S2961" s="267">
        <v>6530</v>
      </c>
      <c r="T2961" s="90"/>
      <c r="U2961" s="260">
        <v>1</v>
      </c>
      <c r="V2961" s="273">
        <v>115.265270717467</v>
      </c>
      <c r="W2961" s="273">
        <v>112.640471813725</v>
      </c>
      <c r="X2961" s="274">
        <v>1.0714841719999999</v>
      </c>
      <c r="Z2961" s="257">
        <v>18108.590000000004</v>
      </c>
      <c r="AA2961" s="258">
        <v>7011.5604391807201</v>
      </c>
      <c r="AB2961" s="276">
        <v>1.0737458559235407</v>
      </c>
      <c r="AC2961" s="92"/>
      <c r="AD2961" s="257">
        <v>684932.24561078078</v>
      </c>
      <c r="AE2961" s="258">
        <v>6945.2067197476481</v>
      </c>
      <c r="AF2961" s="276">
        <v>1.0635844900072968</v>
      </c>
      <c r="AG2961" s="93"/>
      <c r="AH2961" s="257">
        <v>6996.7916431599997</v>
      </c>
      <c r="AI2961" s="258">
        <v>5934.9324176434711</v>
      </c>
      <c r="AJ2961" s="258">
        <v>6244.367560468866</v>
      </c>
      <c r="AK2961" s="276">
        <v>0.9562584319247881</v>
      </c>
      <c r="AL2961" s="93"/>
      <c r="AM2961" s="257">
        <v>6530.43</v>
      </c>
      <c r="AN2961" s="258">
        <v>6515.9678878563136</v>
      </c>
      <c r="AO2961" s="276">
        <v>0.99785113137156412</v>
      </c>
      <c r="AQ2961" s="280">
        <v>7115.865147013672</v>
      </c>
      <c r="AR2961" s="281">
        <v>7172.751513697518</v>
      </c>
    </row>
    <row r="2962" spans="1:44" x14ac:dyDescent="0.2">
      <c r="A2962" s="260" t="s">
        <v>8390</v>
      </c>
      <c r="B2962" s="261" t="s">
        <v>377</v>
      </c>
      <c r="C2962" s="261" t="s">
        <v>7730</v>
      </c>
      <c r="D2962" s="262" t="s">
        <v>15523</v>
      </c>
      <c r="E2962" s="257">
        <v>139</v>
      </c>
      <c r="F2962" s="258">
        <v>315</v>
      </c>
      <c r="G2962" s="258">
        <v>886</v>
      </c>
      <c r="H2962" s="258">
        <v>518</v>
      </c>
      <c r="I2962" s="258">
        <v>193</v>
      </c>
      <c r="J2962" s="258">
        <v>111</v>
      </c>
      <c r="K2962" s="259">
        <v>23</v>
      </c>
      <c r="L2962" s="257">
        <v>143</v>
      </c>
      <c r="M2962" s="258">
        <v>248</v>
      </c>
      <c r="N2962" s="258">
        <v>880</v>
      </c>
      <c r="O2962" s="258">
        <v>539</v>
      </c>
      <c r="P2962" s="258">
        <v>211</v>
      </c>
      <c r="Q2962" s="258">
        <v>119</v>
      </c>
      <c r="R2962" s="259">
        <v>44</v>
      </c>
      <c r="S2962" s="267">
        <v>4369</v>
      </c>
      <c r="T2962" s="90"/>
      <c r="U2962" s="260">
        <v>1</v>
      </c>
      <c r="V2962" s="273">
        <v>116.696906687949</v>
      </c>
      <c r="W2962" s="273">
        <v>111.216018306636</v>
      </c>
      <c r="X2962" s="274">
        <v>1.0714841719999999</v>
      </c>
      <c r="Z2962" s="257">
        <v>11108.939999999999</v>
      </c>
      <c r="AA2962" s="258">
        <v>4301.3290502039226</v>
      </c>
      <c r="AB2962" s="276">
        <v>0.98451111242937117</v>
      </c>
      <c r="AC2962" s="92"/>
      <c r="AD2962" s="257">
        <v>458424.75962173194</v>
      </c>
      <c r="AE2962" s="258">
        <v>4648.4228789438657</v>
      </c>
      <c r="AF2962" s="276">
        <v>1.063955797423636</v>
      </c>
      <c r="AG2962" s="93"/>
      <c r="AH2962" s="257">
        <v>4681.3143474679991</v>
      </c>
      <c r="AI2962" s="258">
        <v>3970.8606022487479</v>
      </c>
      <c r="AJ2962" s="258">
        <v>4177.893089079399</v>
      </c>
      <c r="AK2962" s="276">
        <v>0.9562584319247881</v>
      </c>
      <c r="AL2962" s="93"/>
      <c r="AM2962" s="257">
        <v>4369.43</v>
      </c>
      <c r="AN2962" s="258">
        <v>4359.7535795094673</v>
      </c>
      <c r="AO2962" s="276">
        <v>0.99788363000903346</v>
      </c>
      <c r="AQ2962" s="280">
        <v>4366.9822670328467</v>
      </c>
      <c r="AR2962" s="281">
        <v>4401.8932370149769</v>
      </c>
    </row>
    <row r="2963" spans="1:44" x14ac:dyDescent="0.2">
      <c r="A2963" s="260" t="s">
        <v>8390</v>
      </c>
      <c r="B2963" s="261" t="s">
        <v>377</v>
      </c>
      <c r="C2963" s="261" t="s">
        <v>7731</v>
      </c>
      <c r="D2963" s="262" t="s">
        <v>15524</v>
      </c>
      <c r="E2963" s="257">
        <v>352</v>
      </c>
      <c r="F2963" s="258">
        <v>568</v>
      </c>
      <c r="G2963" s="258">
        <v>1706</v>
      </c>
      <c r="H2963" s="258">
        <v>797</v>
      </c>
      <c r="I2963" s="258">
        <v>292</v>
      </c>
      <c r="J2963" s="258">
        <v>160</v>
      </c>
      <c r="K2963" s="259">
        <v>46</v>
      </c>
      <c r="L2963" s="257">
        <v>368</v>
      </c>
      <c r="M2963" s="258">
        <v>510</v>
      </c>
      <c r="N2963" s="258">
        <v>1633</v>
      </c>
      <c r="O2963" s="258">
        <v>773</v>
      </c>
      <c r="P2963" s="258">
        <v>274</v>
      </c>
      <c r="Q2963" s="258">
        <v>185</v>
      </c>
      <c r="R2963" s="259">
        <v>65</v>
      </c>
      <c r="S2963" s="267">
        <v>7729</v>
      </c>
      <c r="T2963" s="90"/>
      <c r="U2963" s="260">
        <v>1</v>
      </c>
      <c r="V2963" s="273">
        <v>117.18293099701501</v>
      </c>
      <c r="W2963" s="273">
        <v>117.899405223687</v>
      </c>
      <c r="X2963" s="274">
        <v>1.0714841719999999</v>
      </c>
      <c r="Z2963" s="257">
        <v>18897.079999999998</v>
      </c>
      <c r="AA2963" s="258">
        <v>7316.8600395742114</v>
      </c>
      <c r="AB2963" s="276">
        <v>0.94667615986210529</v>
      </c>
      <c r="AC2963" s="92"/>
      <c r="AD2963" s="257">
        <v>824189.53278456384</v>
      </c>
      <c r="AE2963" s="258">
        <v>8357.2743408168262</v>
      </c>
      <c r="AF2963" s="276">
        <v>1.0812879209233828</v>
      </c>
      <c r="AG2963" s="93"/>
      <c r="AH2963" s="257">
        <v>8281.5011653879992</v>
      </c>
      <c r="AI2963" s="258">
        <v>7024.6696257222638</v>
      </c>
      <c r="AJ2963" s="258">
        <v>7390.9214203466863</v>
      </c>
      <c r="AK2963" s="276">
        <v>0.95625843192478799</v>
      </c>
      <c r="AL2963" s="93"/>
      <c r="AM2963" s="257">
        <v>7729.43</v>
      </c>
      <c r="AN2963" s="258">
        <v>7712.31261516213</v>
      </c>
      <c r="AO2963" s="276">
        <v>0.99784093869350887</v>
      </c>
      <c r="AQ2963" s="280">
        <v>7549.2306545201245</v>
      </c>
      <c r="AR2963" s="281">
        <v>7609.5814754423263</v>
      </c>
    </row>
    <row r="2964" spans="1:44" x14ac:dyDescent="0.2">
      <c r="A2964" s="260" t="s">
        <v>8390</v>
      </c>
      <c r="B2964" s="261" t="s">
        <v>377</v>
      </c>
      <c r="C2964" s="261" t="s">
        <v>7732</v>
      </c>
      <c r="D2964" s="262" t="s">
        <v>15525</v>
      </c>
      <c r="E2964" s="257">
        <v>71</v>
      </c>
      <c r="F2964" s="258">
        <v>144</v>
      </c>
      <c r="G2964" s="258">
        <v>523</v>
      </c>
      <c r="H2964" s="258">
        <v>319</v>
      </c>
      <c r="I2964" s="258">
        <v>95</v>
      </c>
      <c r="J2964" s="258">
        <v>51</v>
      </c>
      <c r="K2964" s="259">
        <v>8</v>
      </c>
      <c r="L2964" s="257">
        <v>89</v>
      </c>
      <c r="M2964" s="258">
        <v>161</v>
      </c>
      <c r="N2964" s="258">
        <v>549</v>
      </c>
      <c r="O2964" s="258">
        <v>323</v>
      </c>
      <c r="P2964" s="258">
        <v>111</v>
      </c>
      <c r="Q2964" s="258">
        <v>72</v>
      </c>
      <c r="R2964" s="259">
        <v>32</v>
      </c>
      <c r="S2964" s="267">
        <v>2548</v>
      </c>
      <c r="T2964" s="90"/>
      <c r="U2964" s="260">
        <v>16</v>
      </c>
      <c r="V2964" s="273">
        <v>126.500964886308</v>
      </c>
      <c r="W2964" s="273">
        <v>130.11416241663301</v>
      </c>
      <c r="X2964" s="274">
        <v>1.0965230930000001</v>
      </c>
      <c r="Z2964" s="257">
        <v>6399.95</v>
      </c>
      <c r="AA2964" s="258">
        <v>2478.0303840737815</v>
      </c>
      <c r="AB2964" s="276">
        <v>0.97253939720321092</v>
      </c>
      <c r="AC2964" s="92"/>
      <c r="AD2964" s="257">
        <v>285277.53527609684</v>
      </c>
      <c r="AE2964" s="258">
        <v>2892.711604234345</v>
      </c>
      <c r="AF2964" s="276">
        <v>1.1352871288203865</v>
      </c>
      <c r="AG2964" s="93"/>
      <c r="AH2964" s="257">
        <v>2793.940840964</v>
      </c>
      <c r="AI2964" s="258">
        <v>2369.9219464717908</v>
      </c>
      <c r="AJ2964" s="258">
        <v>2462.5225343064594</v>
      </c>
      <c r="AK2964" s="276">
        <v>0.96645311393503119</v>
      </c>
      <c r="AL2964" s="93"/>
      <c r="AM2964" s="257">
        <v>2554.88</v>
      </c>
      <c r="AN2964" s="258">
        <v>2549.2220324429381</v>
      </c>
      <c r="AO2964" s="276">
        <v>1.000479604569442</v>
      </c>
      <c r="AQ2964" s="280">
        <v>2720.2033469803455</v>
      </c>
      <c r="AR2964" s="281">
        <v>2741.9494708674583</v>
      </c>
    </row>
    <row r="2965" spans="1:44" x14ac:dyDescent="0.2">
      <c r="A2965" s="260" t="s">
        <v>8390</v>
      </c>
      <c r="B2965" s="261" t="s">
        <v>377</v>
      </c>
      <c r="C2965" s="261" t="s">
        <v>7733</v>
      </c>
      <c r="D2965" s="262" t="s">
        <v>15526</v>
      </c>
      <c r="E2965" s="257">
        <v>97</v>
      </c>
      <c r="F2965" s="258">
        <v>286</v>
      </c>
      <c r="G2965" s="258">
        <v>894</v>
      </c>
      <c r="H2965" s="258">
        <v>400</v>
      </c>
      <c r="I2965" s="258">
        <v>108</v>
      </c>
      <c r="J2965" s="258">
        <v>57</v>
      </c>
      <c r="K2965" s="259">
        <v>15</v>
      </c>
      <c r="L2965" s="257">
        <v>102</v>
      </c>
      <c r="M2965" s="258">
        <v>238</v>
      </c>
      <c r="N2965" s="258">
        <v>686</v>
      </c>
      <c r="O2965" s="258">
        <v>342</v>
      </c>
      <c r="P2965" s="258">
        <v>102</v>
      </c>
      <c r="Q2965" s="258">
        <v>66</v>
      </c>
      <c r="R2965" s="259">
        <v>22</v>
      </c>
      <c r="S2965" s="267">
        <v>3415</v>
      </c>
      <c r="T2965" s="90"/>
      <c r="U2965" s="260">
        <v>1</v>
      </c>
      <c r="V2965" s="273">
        <v>128.62102752124599</v>
      </c>
      <c r="W2965" s="273">
        <v>135.04887328065499</v>
      </c>
      <c r="X2965" s="274">
        <v>1.096305321</v>
      </c>
      <c r="Z2965" s="257">
        <v>7671.5700000000006</v>
      </c>
      <c r="AA2965" s="258">
        <v>2970.3956364579258</v>
      </c>
      <c r="AB2965" s="276">
        <v>0.86980838549280404</v>
      </c>
      <c r="AC2965" s="92"/>
      <c r="AD2965" s="257">
        <v>388228.6490439708</v>
      </c>
      <c r="AE2965" s="258">
        <v>3936.6349583006067</v>
      </c>
      <c r="AF2965" s="276">
        <v>1.152748157628289</v>
      </c>
      <c r="AG2965" s="93"/>
      <c r="AH2965" s="257">
        <v>3743.8826712149998</v>
      </c>
      <c r="AI2965" s="258">
        <v>3175.6970575176842</v>
      </c>
      <c r="AJ2965" s="258">
        <v>3300.1345876084883</v>
      </c>
      <c r="AK2965" s="276">
        <v>0.96636444732312987</v>
      </c>
      <c r="AL2965" s="93"/>
      <c r="AM2965" s="257">
        <v>3415.43</v>
      </c>
      <c r="AN2965" s="258">
        <v>3407.8662818866574</v>
      </c>
      <c r="AO2965" s="276">
        <v>0.99791106351000214</v>
      </c>
      <c r="AQ2965" s="280">
        <v>3302.0338146909862</v>
      </c>
      <c r="AR2965" s="281">
        <v>3328.4312663717283</v>
      </c>
    </row>
    <row r="2966" spans="1:44" x14ac:dyDescent="0.2">
      <c r="A2966" s="260" t="s">
        <v>8390</v>
      </c>
      <c r="B2966" s="261" t="s">
        <v>377</v>
      </c>
      <c r="C2966" s="261" t="s">
        <v>7734</v>
      </c>
      <c r="D2966" s="262" t="s">
        <v>15527</v>
      </c>
      <c r="E2966" s="257">
        <v>338</v>
      </c>
      <c r="F2966" s="258">
        <v>640</v>
      </c>
      <c r="G2966" s="258">
        <v>1910</v>
      </c>
      <c r="H2966" s="258">
        <v>1120</v>
      </c>
      <c r="I2966" s="258">
        <v>374</v>
      </c>
      <c r="J2966" s="258">
        <v>238</v>
      </c>
      <c r="K2966" s="259">
        <v>75</v>
      </c>
      <c r="L2966" s="257">
        <v>344</v>
      </c>
      <c r="M2966" s="258">
        <v>613</v>
      </c>
      <c r="N2966" s="258">
        <v>1960</v>
      </c>
      <c r="O2966" s="258">
        <v>1208</v>
      </c>
      <c r="P2966" s="258">
        <v>413</v>
      </c>
      <c r="Q2966" s="258">
        <v>357</v>
      </c>
      <c r="R2966" s="259">
        <v>171</v>
      </c>
      <c r="S2966" s="267">
        <v>9761</v>
      </c>
      <c r="T2966" s="90"/>
      <c r="U2966" s="260">
        <v>68</v>
      </c>
      <c r="V2966" s="273">
        <v>124.96484787997601</v>
      </c>
      <c r="W2966" s="273">
        <v>126.16123745134099</v>
      </c>
      <c r="X2966" s="274">
        <v>1.096305321</v>
      </c>
      <c r="Z2966" s="257">
        <v>25513.850000000002</v>
      </c>
      <c r="AA2966" s="258">
        <v>9878.8421026259366</v>
      </c>
      <c r="AB2966" s="276">
        <v>1.0120727489628047</v>
      </c>
      <c r="AC2966" s="92"/>
      <c r="AD2966" s="257">
        <v>1079803.8372282747</v>
      </c>
      <c r="AE2966" s="258">
        <v>10949.20105511976</v>
      </c>
      <c r="AF2966" s="276">
        <v>1.1217294391066244</v>
      </c>
      <c r="AG2966" s="93"/>
      <c r="AH2966" s="257">
        <v>10701.036238281</v>
      </c>
      <c r="AI2966" s="258">
        <v>9077.0070215022315</v>
      </c>
      <c r="AJ2966" s="258">
        <v>9432.6833703210723</v>
      </c>
      <c r="AK2966" s="276">
        <v>0.96636444732312998</v>
      </c>
      <c r="AL2966" s="93"/>
      <c r="AM2966" s="257">
        <v>9790.24</v>
      </c>
      <c r="AN2966" s="258">
        <v>9768.5588015500343</v>
      </c>
      <c r="AO2966" s="276">
        <v>1.000774388028894</v>
      </c>
      <c r="AQ2966" s="280">
        <v>10716.9520582767</v>
      </c>
      <c r="AR2966" s="281">
        <v>10802.626597060811</v>
      </c>
    </row>
    <row r="2967" spans="1:44" x14ac:dyDescent="0.2">
      <c r="A2967" s="260" t="s">
        <v>8390</v>
      </c>
      <c r="B2967" s="261" t="s">
        <v>377</v>
      </c>
      <c r="C2967" s="261" t="s">
        <v>7735</v>
      </c>
      <c r="D2967" s="262" t="s">
        <v>9571</v>
      </c>
      <c r="E2967" s="257">
        <v>218</v>
      </c>
      <c r="F2967" s="258">
        <v>309</v>
      </c>
      <c r="G2967" s="258">
        <v>1605</v>
      </c>
      <c r="H2967" s="258">
        <v>680</v>
      </c>
      <c r="I2967" s="258">
        <v>188</v>
      </c>
      <c r="J2967" s="258">
        <v>115</v>
      </c>
      <c r="K2967" s="259">
        <v>32</v>
      </c>
      <c r="L2967" s="257">
        <v>203</v>
      </c>
      <c r="M2967" s="258">
        <v>287</v>
      </c>
      <c r="N2967" s="258">
        <v>1185</v>
      </c>
      <c r="O2967" s="258">
        <v>523</v>
      </c>
      <c r="P2967" s="258">
        <v>185</v>
      </c>
      <c r="Q2967" s="258">
        <v>117</v>
      </c>
      <c r="R2967" s="259">
        <v>57</v>
      </c>
      <c r="S2967" s="267">
        <v>5704</v>
      </c>
      <c r="T2967" s="90"/>
      <c r="U2967" s="260">
        <v>6</v>
      </c>
      <c r="V2967" s="273">
        <v>131.923888474835</v>
      </c>
      <c r="W2967" s="273">
        <v>146.217139852786</v>
      </c>
      <c r="X2967" s="274">
        <v>1.1322003110000001</v>
      </c>
      <c r="Z2967" s="257">
        <v>13376.960000000003</v>
      </c>
      <c r="AA2967" s="258">
        <v>5179.4956720817545</v>
      </c>
      <c r="AB2967" s="276">
        <v>0.90804622582078443</v>
      </c>
      <c r="AC2967" s="92"/>
      <c r="AD2967" s="257">
        <v>668452.29336249502</v>
      </c>
      <c r="AE2967" s="258">
        <v>6778.1001543473722</v>
      </c>
      <c r="AF2967" s="276">
        <v>1.1883064786724005</v>
      </c>
      <c r="AG2967" s="93"/>
      <c r="AH2967" s="257">
        <v>6458.070573944</v>
      </c>
      <c r="AI2967" s="258">
        <v>5477.9696694554195</v>
      </c>
      <c r="AJ2967" s="258">
        <v>5595.5054413386006</v>
      </c>
      <c r="AK2967" s="276">
        <v>0.98097921482093275</v>
      </c>
      <c r="AL2967" s="93"/>
      <c r="AM2967" s="257">
        <v>5706.58</v>
      </c>
      <c r="AN2967" s="258">
        <v>5693.942363593681</v>
      </c>
      <c r="AO2967" s="276">
        <v>0.99823673976046301</v>
      </c>
      <c r="AQ2967" s="280">
        <v>6027.1124575080803</v>
      </c>
      <c r="AR2967" s="281">
        <v>6075.2950076575116</v>
      </c>
    </row>
    <row r="2968" spans="1:44" x14ac:dyDescent="0.2">
      <c r="A2968" s="260" t="s">
        <v>8390</v>
      </c>
      <c r="B2968" s="261" t="s">
        <v>377</v>
      </c>
      <c r="C2968" s="261" t="s">
        <v>7736</v>
      </c>
      <c r="D2968" s="262" t="s">
        <v>15528</v>
      </c>
      <c r="E2968" s="257">
        <v>168</v>
      </c>
      <c r="F2968" s="258">
        <v>327</v>
      </c>
      <c r="G2968" s="258">
        <v>1066</v>
      </c>
      <c r="H2968" s="258">
        <v>324</v>
      </c>
      <c r="I2968" s="258">
        <v>68</v>
      </c>
      <c r="J2968" s="258">
        <v>31</v>
      </c>
      <c r="K2968" s="259">
        <v>11</v>
      </c>
      <c r="L2968" s="257">
        <v>172</v>
      </c>
      <c r="M2968" s="258">
        <v>333</v>
      </c>
      <c r="N2968" s="258">
        <v>840</v>
      </c>
      <c r="O2968" s="258">
        <v>263</v>
      </c>
      <c r="P2968" s="258">
        <v>74</v>
      </c>
      <c r="Q2968" s="258">
        <v>45</v>
      </c>
      <c r="R2968" s="259">
        <v>21</v>
      </c>
      <c r="S2968" s="267">
        <v>3743</v>
      </c>
      <c r="T2968" s="90"/>
      <c r="U2968" s="260">
        <v>0</v>
      </c>
      <c r="V2968" s="273">
        <v>135.35242316636601</v>
      </c>
      <c r="W2968" s="273">
        <v>145.01174586225301</v>
      </c>
      <c r="X2968" s="274">
        <v>1.1322003110000001</v>
      </c>
      <c r="Z2968" s="257">
        <v>7806.48</v>
      </c>
      <c r="AA2968" s="258">
        <v>3022.6321506674731</v>
      </c>
      <c r="AB2968" s="276">
        <v>0.80754265313050311</v>
      </c>
      <c r="AC2968" s="92"/>
      <c r="AD2968" s="257">
        <v>440925.64801209141</v>
      </c>
      <c r="AE2968" s="258">
        <v>4470.9820469203833</v>
      </c>
      <c r="AF2968" s="276">
        <v>1.1944915968261778</v>
      </c>
      <c r="AG2968" s="93"/>
      <c r="AH2968" s="257">
        <v>4237.8257640729998</v>
      </c>
      <c r="AI2968" s="258">
        <v>3594.6775022390661</v>
      </c>
      <c r="AJ2968" s="258">
        <v>3671.8052010747515</v>
      </c>
      <c r="AK2968" s="276">
        <v>0.98097921482093275</v>
      </c>
      <c r="AL2968" s="93"/>
      <c r="AM2968" s="257">
        <v>3743</v>
      </c>
      <c r="AN2968" s="258">
        <v>3734.710854299974</v>
      </c>
      <c r="AO2968" s="276">
        <v>0.99778542727757791</v>
      </c>
      <c r="AQ2968" s="280">
        <v>3533.9903448678256</v>
      </c>
      <c r="AR2968" s="281">
        <v>3562.2421268313569</v>
      </c>
    </row>
    <row r="2969" spans="1:44" x14ac:dyDescent="0.2">
      <c r="A2969" s="260" t="s">
        <v>8390</v>
      </c>
      <c r="B2969" s="261" t="s">
        <v>377</v>
      </c>
      <c r="C2969" s="261" t="s">
        <v>7737</v>
      </c>
      <c r="D2969" s="262" t="s">
        <v>15529</v>
      </c>
      <c r="E2969" s="257">
        <v>153</v>
      </c>
      <c r="F2969" s="258">
        <v>235</v>
      </c>
      <c r="G2969" s="258">
        <v>924</v>
      </c>
      <c r="H2969" s="258">
        <v>461</v>
      </c>
      <c r="I2969" s="258">
        <v>120</v>
      </c>
      <c r="J2969" s="258">
        <v>64</v>
      </c>
      <c r="K2969" s="259">
        <v>19</v>
      </c>
      <c r="L2969" s="257">
        <v>152</v>
      </c>
      <c r="M2969" s="258">
        <v>207</v>
      </c>
      <c r="N2969" s="258">
        <v>965</v>
      </c>
      <c r="O2969" s="258">
        <v>428</v>
      </c>
      <c r="P2969" s="258">
        <v>126</v>
      </c>
      <c r="Q2969" s="258">
        <v>81</v>
      </c>
      <c r="R2969" s="259">
        <v>33</v>
      </c>
      <c r="S2969" s="267">
        <v>3968</v>
      </c>
      <c r="T2969" s="90"/>
      <c r="U2969" s="260">
        <v>0</v>
      </c>
      <c r="V2969" s="273">
        <v>110.525402353964</v>
      </c>
      <c r="W2969" s="273">
        <v>109.036020151133</v>
      </c>
      <c r="X2969" s="274">
        <v>1.1322003110000001</v>
      </c>
      <c r="Z2969" s="257">
        <v>9460.32</v>
      </c>
      <c r="AA2969" s="258">
        <v>3662.9911800968566</v>
      </c>
      <c r="AB2969" s="276">
        <v>0.9231328578873127</v>
      </c>
      <c r="AC2969" s="92"/>
      <c r="AD2969" s="257">
        <v>407905.94376029674</v>
      </c>
      <c r="AE2969" s="258">
        <v>4136.1625471476091</v>
      </c>
      <c r="AF2969" s="276">
        <v>1.0423796741803451</v>
      </c>
      <c r="AG2969" s="93"/>
      <c r="AH2969" s="257">
        <v>4492.5708340480005</v>
      </c>
      <c r="AI2969" s="258">
        <v>3810.761509186379</v>
      </c>
      <c r="AJ2969" s="258">
        <v>3892.5255244094619</v>
      </c>
      <c r="AK2969" s="276">
        <v>0.98097921482093298</v>
      </c>
      <c r="AL2969" s="93"/>
      <c r="AM2969" s="257">
        <v>3968</v>
      </c>
      <c r="AN2969" s="258">
        <v>3959.2125754374288</v>
      </c>
      <c r="AO2969" s="276">
        <v>0.9977854272775778</v>
      </c>
      <c r="AQ2969" s="280">
        <v>3737.3069590643313</v>
      </c>
      <c r="AR2969" s="281">
        <v>3767.1841152064267</v>
      </c>
    </row>
    <row r="2970" spans="1:44" x14ac:dyDescent="0.2">
      <c r="A2970" s="260" t="s">
        <v>8390</v>
      </c>
      <c r="B2970" s="261" t="s">
        <v>377</v>
      </c>
      <c r="C2970" s="261" t="s">
        <v>7738</v>
      </c>
      <c r="D2970" s="262" t="s">
        <v>15530</v>
      </c>
      <c r="E2970" s="257">
        <v>240</v>
      </c>
      <c r="F2970" s="258">
        <v>352</v>
      </c>
      <c r="G2970" s="258">
        <v>1004</v>
      </c>
      <c r="H2970" s="258">
        <v>593</v>
      </c>
      <c r="I2970" s="258">
        <v>163</v>
      </c>
      <c r="J2970" s="258">
        <v>82</v>
      </c>
      <c r="K2970" s="259">
        <v>24</v>
      </c>
      <c r="L2970" s="257">
        <v>240</v>
      </c>
      <c r="M2970" s="258">
        <v>335</v>
      </c>
      <c r="N2970" s="258">
        <v>1167</v>
      </c>
      <c r="O2970" s="258">
        <v>505</v>
      </c>
      <c r="P2970" s="258">
        <v>166</v>
      </c>
      <c r="Q2970" s="258">
        <v>109</v>
      </c>
      <c r="R2970" s="259">
        <v>25</v>
      </c>
      <c r="S2970" s="267">
        <v>5005</v>
      </c>
      <c r="T2970" s="90"/>
      <c r="U2970" s="260">
        <v>0</v>
      </c>
      <c r="V2970" s="273">
        <v>112.546553125944</v>
      </c>
      <c r="W2970" s="273">
        <v>108.20579420579401</v>
      </c>
      <c r="X2970" s="274">
        <v>1.0714841719999999</v>
      </c>
      <c r="Z2970" s="257">
        <v>12084.669999999998</v>
      </c>
      <c r="AA2970" s="258">
        <v>4679.1270934155591</v>
      </c>
      <c r="AB2970" s="276">
        <v>0.93489052815495688</v>
      </c>
      <c r="AC2970" s="92"/>
      <c r="AD2970" s="257">
        <v>516166.33160594531</v>
      </c>
      <c r="AE2970" s="258">
        <v>5233.9218919096511</v>
      </c>
      <c r="AF2970" s="276">
        <v>1.0457386397421879</v>
      </c>
      <c r="AG2970" s="93"/>
      <c r="AH2970" s="257">
        <v>5362.7782808599995</v>
      </c>
      <c r="AI2970" s="258">
        <v>4548.9030245490922</v>
      </c>
      <c r="AJ2970" s="258">
        <v>4786.0734517835645</v>
      </c>
      <c r="AK2970" s="276">
        <v>0.9562584319247881</v>
      </c>
      <c r="AL2970" s="93"/>
      <c r="AM2970" s="257">
        <v>5005</v>
      </c>
      <c r="AN2970" s="258">
        <v>4993.916063524277</v>
      </c>
      <c r="AO2970" s="276">
        <v>0.9977854272775778</v>
      </c>
      <c r="AQ2970" s="280">
        <v>4668.747980553364</v>
      </c>
      <c r="AR2970" s="281">
        <v>4706.0713564309526</v>
      </c>
    </row>
    <row r="2971" spans="1:44" x14ac:dyDescent="0.2">
      <c r="A2971" s="260" t="s">
        <v>8390</v>
      </c>
      <c r="B2971" s="261" t="s">
        <v>377</v>
      </c>
      <c r="C2971" s="261" t="s">
        <v>7739</v>
      </c>
      <c r="D2971" s="262" t="s">
        <v>15531</v>
      </c>
      <c r="E2971" s="257">
        <v>93</v>
      </c>
      <c r="F2971" s="258">
        <v>204</v>
      </c>
      <c r="G2971" s="258">
        <v>1283</v>
      </c>
      <c r="H2971" s="258">
        <v>587</v>
      </c>
      <c r="I2971" s="258">
        <v>135</v>
      </c>
      <c r="J2971" s="258">
        <v>95</v>
      </c>
      <c r="K2971" s="259">
        <v>28</v>
      </c>
      <c r="L2971" s="257">
        <v>88</v>
      </c>
      <c r="M2971" s="258">
        <v>203</v>
      </c>
      <c r="N2971" s="258">
        <v>659</v>
      </c>
      <c r="O2971" s="258">
        <v>339</v>
      </c>
      <c r="P2971" s="258">
        <v>125</v>
      </c>
      <c r="Q2971" s="258">
        <v>87</v>
      </c>
      <c r="R2971" s="259">
        <v>33</v>
      </c>
      <c r="S2971" s="267">
        <v>3959</v>
      </c>
      <c r="T2971" s="90"/>
      <c r="U2971" s="260">
        <v>0</v>
      </c>
      <c r="V2971" s="273">
        <v>129.04259114071701</v>
      </c>
      <c r="W2971" s="273">
        <v>138.537275713924</v>
      </c>
      <c r="X2971" s="274">
        <v>1.096305321</v>
      </c>
      <c r="Z2971" s="257">
        <v>8955.75</v>
      </c>
      <c r="AA2971" s="258">
        <v>3467.6240614643507</v>
      </c>
      <c r="AB2971" s="276">
        <v>0.8758838245679087</v>
      </c>
      <c r="AC2971" s="92"/>
      <c r="AD2971" s="257">
        <v>453778.03861665603</v>
      </c>
      <c r="AE2971" s="258">
        <v>4601.305170358738</v>
      </c>
      <c r="AF2971" s="276">
        <v>1.1622392448493908</v>
      </c>
      <c r="AG2971" s="93"/>
      <c r="AH2971" s="257">
        <v>4340.2727658390004</v>
      </c>
      <c r="AI2971" s="258">
        <v>3681.5767644838993</v>
      </c>
      <c r="AJ2971" s="258">
        <v>3825.836846952272</v>
      </c>
      <c r="AK2971" s="276">
        <v>0.96636444732313009</v>
      </c>
      <c r="AL2971" s="93"/>
      <c r="AM2971" s="257">
        <v>3959</v>
      </c>
      <c r="AN2971" s="258">
        <v>3950.2325065919308</v>
      </c>
      <c r="AO2971" s="276">
        <v>0.99778542727757791</v>
      </c>
      <c r="AQ2971" s="280">
        <v>3886.0254845180821</v>
      </c>
      <c r="AR2971" s="281">
        <v>3917.0915412923368</v>
      </c>
    </row>
    <row r="2972" spans="1:44" x14ac:dyDescent="0.2">
      <c r="A2972" s="260" t="s">
        <v>8390</v>
      </c>
      <c r="B2972" s="261" t="s">
        <v>377</v>
      </c>
      <c r="C2972" s="261" t="s">
        <v>7740</v>
      </c>
      <c r="D2972" s="262" t="s">
        <v>10257</v>
      </c>
      <c r="E2972" s="257">
        <v>100</v>
      </c>
      <c r="F2972" s="258">
        <v>212</v>
      </c>
      <c r="G2972" s="258">
        <v>537</v>
      </c>
      <c r="H2972" s="258">
        <v>283</v>
      </c>
      <c r="I2972" s="258">
        <v>120</v>
      </c>
      <c r="J2972" s="258">
        <v>61</v>
      </c>
      <c r="K2972" s="259">
        <v>13</v>
      </c>
      <c r="L2972" s="257">
        <v>90</v>
      </c>
      <c r="M2972" s="258">
        <v>175</v>
      </c>
      <c r="N2972" s="258">
        <v>527</v>
      </c>
      <c r="O2972" s="258">
        <v>268</v>
      </c>
      <c r="P2972" s="258">
        <v>112</v>
      </c>
      <c r="Q2972" s="258">
        <v>83</v>
      </c>
      <c r="R2972" s="259">
        <v>37</v>
      </c>
      <c r="S2972" s="267">
        <v>2618</v>
      </c>
      <c r="T2972" s="90"/>
      <c r="U2972" s="260">
        <v>0</v>
      </c>
      <c r="V2972" s="273">
        <v>126.026780612208</v>
      </c>
      <c r="W2972" s="273">
        <v>125.97057699656</v>
      </c>
      <c r="X2972" s="274">
        <v>1.0714841719999999</v>
      </c>
      <c r="Z2972" s="257">
        <v>6610.04</v>
      </c>
      <c r="AA2972" s="258">
        <v>2559.3762388679693</v>
      </c>
      <c r="AB2972" s="276">
        <v>0.97760742508325793</v>
      </c>
      <c r="AC2972" s="92"/>
      <c r="AD2972" s="257">
        <v>290222.28444931604</v>
      </c>
      <c r="AE2972" s="258">
        <v>2942.8513157246171</v>
      </c>
      <c r="AF2972" s="276">
        <v>1.1240837722401134</v>
      </c>
      <c r="AG2972" s="93"/>
      <c r="AH2972" s="257">
        <v>2805.1455622959998</v>
      </c>
      <c r="AI2972" s="258">
        <v>2379.4261974564483</v>
      </c>
      <c r="AJ2972" s="258">
        <v>2503.4845747790951</v>
      </c>
      <c r="AK2972" s="276">
        <v>0.95625843192478799</v>
      </c>
      <c r="AL2972" s="93"/>
      <c r="AM2972" s="257">
        <v>2618</v>
      </c>
      <c r="AN2972" s="258">
        <v>2612.2022486126989</v>
      </c>
      <c r="AO2972" s="276">
        <v>0.99778542727757791</v>
      </c>
      <c r="AQ2972" s="280">
        <v>2745.0183136292958</v>
      </c>
      <c r="AR2972" s="281">
        <v>2766.9628158250016</v>
      </c>
    </row>
    <row r="2973" spans="1:44" x14ac:dyDescent="0.2">
      <c r="A2973" s="260" t="s">
        <v>8390</v>
      </c>
      <c r="B2973" s="261" t="s">
        <v>377</v>
      </c>
      <c r="C2973" s="261" t="s">
        <v>7741</v>
      </c>
      <c r="D2973" s="262" t="s">
        <v>15532</v>
      </c>
      <c r="E2973" s="257">
        <v>150</v>
      </c>
      <c r="F2973" s="258">
        <v>194</v>
      </c>
      <c r="G2973" s="258">
        <v>821</v>
      </c>
      <c r="H2973" s="258">
        <v>274</v>
      </c>
      <c r="I2973" s="258">
        <v>87</v>
      </c>
      <c r="J2973" s="258">
        <v>62</v>
      </c>
      <c r="K2973" s="259">
        <v>17</v>
      </c>
      <c r="L2973" s="257">
        <v>132</v>
      </c>
      <c r="M2973" s="258">
        <v>177</v>
      </c>
      <c r="N2973" s="258">
        <v>669</v>
      </c>
      <c r="O2973" s="258">
        <v>239</v>
      </c>
      <c r="P2973" s="258">
        <v>93</v>
      </c>
      <c r="Q2973" s="258">
        <v>64</v>
      </c>
      <c r="R2973" s="259">
        <v>29</v>
      </c>
      <c r="S2973" s="267">
        <v>3008</v>
      </c>
      <c r="T2973" s="90"/>
      <c r="U2973" s="260">
        <v>0</v>
      </c>
      <c r="V2973" s="273">
        <v>133.32828409844601</v>
      </c>
      <c r="W2973" s="273">
        <v>156.25340871300199</v>
      </c>
      <c r="X2973" s="274">
        <v>1.1322003110000001</v>
      </c>
      <c r="Z2973" s="257">
        <v>7050.49</v>
      </c>
      <c r="AA2973" s="258">
        <v>2729.9163966294045</v>
      </c>
      <c r="AB2973" s="276">
        <v>0.90755199356030736</v>
      </c>
      <c r="AC2973" s="92"/>
      <c r="AD2973" s="257">
        <v>360758.57962511218</v>
      </c>
      <c r="AE2973" s="258">
        <v>3658.0887050873998</v>
      </c>
      <c r="AF2973" s="276">
        <v>1.2161199152551196</v>
      </c>
      <c r="AG2973" s="93"/>
      <c r="AH2973" s="257">
        <v>3405.6585354880003</v>
      </c>
      <c r="AI2973" s="258">
        <v>2888.8030795445129</v>
      </c>
      <c r="AJ2973" s="258">
        <v>2950.7854781813662</v>
      </c>
      <c r="AK2973" s="276">
        <v>0.98097921482093287</v>
      </c>
      <c r="AL2973" s="93"/>
      <c r="AM2973" s="257">
        <v>3008</v>
      </c>
      <c r="AN2973" s="258">
        <v>3001.3385652509546</v>
      </c>
      <c r="AO2973" s="276">
        <v>0.99778542727757802</v>
      </c>
      <c r="AQ2973" s="280">
        <v>3249.5461553447458</v>
      </c>
      <c r="AR2973" s="281">
        <v>3275.5240048865689</v>
      </c>
    </row>
    <row r="2974" spans="1:44" x14ac:dyDescent="0.2">
      <c r="A2974" s="260" t="s">
        <v>8390</v>
      </c>
      <c r="B2974" s="261" t="s">
        <v>377</v>
      </c>
      <c r="C2974" s="261" t="s">
        <v>7742</v>
      </c>
      <c r="D2974" s="262" t="s">
        <v>15533</v>
      </c>
      <c r="E2974" s="257">
        <v>2</v>
      </c>
      <c r="F2974" s="258">
        <v>7</v>
      </c>
      <c r="G2974" s="258">
        <v>87</v>
      </c>
      <c r="H2974" s="258">
        <v>29</v>
      </c>
      <c r="I2974" s="258">
        <v>4</v>
      </c>
      <c r="J2974" s="258">
        <v>0</v>
      </c>
      <c r="K2974" s="259">
        <v>0</v>
      </c>
      <c r="L2974" s="257">
        <v>1</v>
      </c>
      <c r="M2974" s="258">
        <v>10</v>
      </c>
      <c r="N2974" s="258">
        <v>33</v>
      </c>
      <c r="O2974" s="258">
        <v>13</v>
      </c>
      <c r="P2974" s="258">
        <v>4</v>
      </c>
      <c r="Q2974" s="258">
        <v>1</v>
      </c>
      <c r="R2974" s="259">
        <v>0</v>
      </c>
      <c r="S2974" s="267">
        <v>191</v>
      </c>
      <c r="T2974" s="90"/>
      <c r="U2974" s="260">
        <v>0</v>
      </c>
      <c r="V2974" s="273">
        <v>116.127644639267</v>
      </c>
      <c r="W2974" s="273">
        <v>107.659685863874</v>
      </c>
      <c r="X2974" s="274">
        <v>1.0965230930000001</v>
      </c>
      <c r="Z2974" s="257">
        <v>338.94</v>
      </c>
      <c r="AA2974" s="258">
        <v>131.23596565253908</v>
      </c>
      <c r="AB2974" s="276">
        <v>0.68709929661015223</v>
      </c>
      <c r="AC2974" s="92"/>
      <c r="AD2974" s="257">
        <v>19851.783949930999</v>
      </c>
      <c r="AE2974" s="258">
        <v>201.29690808335499</v>
      </c>
      <c r="AF2974" s="276">
        <v>1.0539105135254188</v>
      </c>
      <c r="AG2974" s="93"/>
      <c r="AH2974" s="257">
        <v>209.43591076300001</v>
      </c>
      <c r="AI2974" s="258">
        <v>177.65113491998119</v>
      </c>
      <c r="AJ2974" s="258">
        <v>184.59254476159097</v>
      </c>
      <c r="AK2974" s="276">
        <v>0.9664531139350313</v>
      </c>
      <c r="AL2974" s="93"/>
      <c r="AM2974" s="257">
        <v>191</v>
      </c>
      <c r="AN2974" s="258">
        <v>190.57701661001738</v>
      </c>
      <c r="AO2974" s="276">
        <v>0.99778542727757791</v>
      </c>
      <c r="AQ2974" s="280">
        <v>133.37503751732555</v>
      </c>
      <c r="AR2974" s="281">
        <v>134.44127769106836</v>
      </c>
    </row>
    <row r="2975" spans="1:44" x14ac:dyDescent="0.2">
      <c r="A2975" s="260" t="s">
        <v>8390</v>
      </c>
      <c r="B2975" s="261" t="s">
        <v>377</v>
      </c>
      <c r="C2975" s="261" t="s">
        <v>7743</v>
      </c>
      <c r="D2975" s="262" t="s">
        <v>15534</v>
      </c>
      <c r="E2975" s="257">
        <v>97</v>
      </c>
      <c r="F2975" s="258">
        <v>171</v>
      </c>
      <c r="G2975" s="258">
        <v>658</v>
      </c>
      <c r="H2975" s="258">
        <v>366</v>
      </c>
      <c r="I2975" s="258">
        <v>124</v>
      </c>
      <c r="J2975" s="258">
        <v>57</v>
      </c>
      <c r="K2975" s="259">
        <v>6</v>
      </c>
      <c r="L2975" s="257">
        <v>91</v>
      </c>
      <c r="M2975" s="258">
        <v>186</v>
      </c>
      <c r="N2975" s="258">
        <v>582</v>
      </c>
      <c r="O2975" s="258">
        <v>320</v>
      </c>
      <c r="P2975" s="258">
        <v>138</v>
      </c>
      <c r="Q2975" s="258">
        <v>66</v>
      </c>
      <c r="R2975" s="259">
        <v>19</v>
      </c>
      <c r="S2975" s="267">
        <v>2881</v>
      </c>
      <c r="T2975" s="90"/>
      <c r="U2975" s="260">
        <v>0</v>
      </c>
      <c r="V2975" s="273">
        <v>125.56682876724901</v>
      </c>
      <c r="W2975" s="273">
        <v>140.983003815469</v>
      </c>
      <c r="X2975" s="274">
        <v>1.0716172580000001</v>
      </c>
      <c r="Z2975" s="257">
        <v>7013.8</v>
      </c>
      <c r="AA2975" s="258">
        <v>2715.7102020823118</v>
      </c>
      <c r="AB2975" s="276">
        <v>0.94262763001815753</v>
      </c>
      <c r="AC2975" s="92"/>
      <c r="AD2975" s="257">
        <v>329271.54506315838</v>
      </c>
      <c r="AE2975" s="258">
        <v>3338.8104619823475</v>
      </c>
      <c r="AF2975" s="276">
        <v>1.1589067899973438</v>
      </c>
      <c r="AG2975" s="93"/>
      <c r="AH2975" s="257">
        <v>3087.3293202980003</v>
      </c>
      <c r="AI2975" s="258">
        <v>2618.784694680779</v>
      </c>
      <c r="AJ2975" s="258">
        <v>2755.1366534467743</v>
      </c>
      <c r="AK2975" s="276">
        <v>0.95631261834320525</v>
      </c>
      <c r="AL2975" s="93"/>
      <c r="AM2975" s="257">
        <v>2881</v>
      </c>
      <c r="AN2975" s="258">
        <v>2874.6198159867017</v>
      </c>
      <c r="AO2975" s="276">
        <v>0.9977854272775778</v>
      </c>
      <c r="AQ2975" s="280">
        <v>3003.0943311636843</v>
      </c>
      <c r="AR2975" s="281">
        <v>3027.1019706817619</v>
      </c>
    </row>
    <row r="2976" spans="1:44" x14ac:dyDescent="0.2">
      <c r="A2976" s="260" t="s">
        <v>8390</v>
      </c>
      <c r="B2976" s="261" t="s">
        <v>377</v>
      </c>
      <c r="C2976" s="261" t="s">
        <v>7744</v>
      </c>
      <c r="D2976" s="262" t="s">
        <v>9423</v>
      </c>
      <c r="E2976" s="257">
        <v>109</v>
      </c>
      <c r="F2976" s="258">
        <v>150</v>
      </c>
      <c r="G2976" s="258">
        <v>514</v>
      </c>
      <c r="H2976" s="258">
        <v>252</v>
      </c>
      <c r="I2976" s="258">
        <v>65</v>
      </c>
      <c r="J2976" s="258">
        <v>41</v>
      </c>
      <c r="K2976" s="259">
        <v>17</v>
      </c>
      <c r="L2976" s="257">
        <v>120</v>
      </c>
      <c r="M2976" s="258">
        <v>141</v>
      </c>
      <c r="N2976" s="258">
        <v>505</v>
      </c>
      <c r="O2976" s="258">
        <v>228</v>
      </c>
      <c r="P2976" s="258">
        <v>54</v>
      </c>
      <c r="Q2976" s="258">
        <v>56</v>
      </c>
      <c r="R2976" s="259">
        <v>28</v>
      </c>
      <c r="S2976" s="267">
        <v>2280</v>
      </c>
      <c r="T2976" s="90"/>
      <c r="U2976" s="260">
        <v>1</v>
      </c>
      <c r="V2976" s="273">
        <v>112.993516844949</v>
      </c>
      <c r="W2976" s="273">
        <v>114.604905825667</v>
      </c>
      <c r="X2976" s="274">
        <v>1.1322003110000001</v>
      </c>
      <c r="Z2976" s="257">
        <v>5541.55</v>
      </c>
      <c r="AA2976" s="258">
        <v>2145.6619621815898</v>
      </c>
      <c r="AB2976" s="276">
        <v>0.94107980797438151</v>
      </c>
      <c r="AC2976" s="92"/>
      <c r="AD2976" s="257">
        <v>238857.16489434283</v>
      </c>
      <c r="AE2976" s="258">
        <v>2422.0094721993191</v>
      </c>
      <c r="AF2976" s="276">
        <v>1.0622848562277716</v>
      </c>
      <c r="AG2976" s="93"/>
      <c r="AH2976" s="257">
        <v>2581.4167090800001</v>
      </c>
      <c r="AI2976" s="258">
        <v>2189.6512703994313</v>
      </c>
      <c r="AJ2976" s="258">
        <v>2236.6326097917272</v>
      </c>
      <c r="AK2976" s="276">
        <v>0.98097921482093298</v>
      </c>
      <c r="AL2976" s="93"/>
      <c r="AM2976" s="257">
        <v>2280.4299999999998</v>
      </c>
      <c r="AN2976" s="258">
        <v>2275.3798219266068</v>
      </c>
      <c r="AO2976" s="276">
        <v>0.99797360610816088</v>
      </c>
      <c r="AQ2976" s="280">
        <v>2231.4191377617076</v>
      </c>
      <c r="AR2976" s="281">
        <v>2249.2577736371127</v>
      </c>
    </row>
    <row r="2977" spans="1:44" x14ac:dyDescent="0.2">
      <c r="A2977" s="260" t="s">
        <v>8390</v>
      </c>
      <c r="B2977" s="261" t="s">
        <v>377</v>
      </c>
      <c r="C2977" s="261" t="s">
        <v>7745</v>
      </c>
      <c r="D2977" s="262" t="s">
        <v>15535</v>
      </c>
      <c r="E2977" s="257">
        <v>318</v>
      </c>
      <c r="F2977" s="258">
        <v>573</v>
      </c>
      <c r="G2977" s="258">
        <v>2046</v>
      </c>
      <c r="H2977" s="258">
        <v>1095</v>
      </c>
      <c r="I2977" s="258">
        <v>326</v>
      </c>
      <c r="J2977" s="258">
        <v>209</v>
      </c>
      <c r="K2977" s="259">
        <v>78</v>
      </c>
      <c r="L2977" s="257">
        <v>269</v>
      </c>
      <c r="M2977" s="258">
        <v>536</v>
      </c>
      <c r="N2977" s="258">
        <v>1811</v>
      </c>
      <c r="O2977" s="258">
        <v>941</v>
      </c>
      <c r="P2977" s="258">
        <v>303</v>
      </c>
      <c r="Q2977" s="258">
        <v>245</v>
      </c>
      <c r="R2977" s="259">
        <v>117</v>
      </c>
      <c r="S2977" s="267">
        <v>8867</v>
      </c>
      <c r="T2977" s="90"/>
      <c r="U2977" s="260">
        <v>3</v>
      </c>
      <c r="V2977" s="273">
        <v>127.762809907115</v>
      </c>
      <c r="W2977" s="273">
        <v>133.931077270163</v>
      </c>
      <c r="X2977" s="274">
        <v>1.0714841719999999</v>
      </c>
      <c r="Z2977" s="257">
        <v>21888.510000000002</v>
      </c>
      <c r="AA2977" s="258">
        <v>8475.1275935128888</v>
      </c>
      <c r="AB2977" s="276">
        <v>0.95580552537643948</v>
      </c>
      <c r="AC2977" s="92"/>
      <c r="AD2977" s="257">
        <v>1003696.3378605322</v>
      </c>
      <c r="AE2977" s="258">
        <v>10177.471706093891</v>
      </c>
      <c r="AF2977" s="276">
        <v>1.147792004747253</v>
      </c>
      <c r="AG2977" s="93"/>
      <c r="AH2977" s="257">
        <v>9500.8501531239999</v>
      </c>
      <c r="AI2977" s="258">
        <v>8058.9656580772835</v>
      </c>
      <c r="AJ2977" s="258">
        <v>8479.1435158770964</v>
      </c>
      <c r="AK2977" s="276">
        <v>0.9562584319247881</v>
      </c>
      <c r="AL2977" s="93"/>
      <c r="AM2977" s="257">
        <v>8868.2900000000009</v>
      </c>
      <c r="AN2977" s="258">
        <v>8848.6505268714718</v>
      </c>
      <c r="AO2977" s="276">
        <v>0.99793058834684467</v>
      </c>
      <c r="AQ2977" s="280">
        <v>9282.9295138948437</v>
      </c>
      <c r="AR2977" s="281">
        <v>9357.140045055532</v>
      </c>
    </row>
    <row r="2978" spans="1:44" x14ac:dyDescent="0.2">
      <c r="A2978" s="260" t="s">
        <v>8390</v>
      </c>
      <c r="B2978" s="261" t="s">
        <v>377</v>
      </c>
      <c r="C2978" s="261" t="s">
        <v>7746</v>
      </c>
      <c r="D2978" s="262" t="s">
        <v>15536</v>
      </c>
      <c r="E2978" s="257">
        <v>92</v>
      </c>
      <c r="F2978" s="258">
        <v>147</v>
      </c>
      <c r="G2978" s="258">
        <v>527</v>
      </c>
      <c r="H2978" s="258">
        <v>266</v>
      </c>
      <c r="I2978" s="258">
        <v>88</v>
      </c>
      <c r="J2978" s="258">
        <v>48</v>
      </c>
      <c r="K2978" s="259">
        <v>10</v>
      </c>
      <c r="L2978" s="257">
        <v>83</v>
      </c>
      <c r="M2978" s="258">
        <v>154</v>
      </c>
      <c r="N2978" s="258">
        <v>461</v>
      </c>
      <c r="O2978" s="258">
        <v>248</v>
      </c>
      <c r="P2978" s="258">
        <v>69</v>
      </c>
      <c r="Q2978" s="258">
        <v>63</v>
      </c>
      <c r="R2978" s="259">
        <v>26</v>
      </c>
      <c r="S2978" s="267">
        <v>2282</v>
      </c>
      <c r="T2978" s="90"/>
      <c r="U2978" s="260">
        <v>0</v>
      </c>
      <c r="V2978" s="273">
        <v>125.153319421266</v>
      </c>
      <c r="W2978" s="273">
        <v>127.87992988606401</v>
      </c>
      <c r="X2978" s="274">
        <v>1.1322003110000001</v>
      </c>
      <c r="Z2978" s="257">
        <v>5563.23</v>
      </c>
      <c r="AA2978" s="258">
        <v>2154.0563556888387</v>
      </c>
      <c r="AB2978" s="276">
        <v>0.94393354762876369</v>
      </c>
      <c r="AC2978" s="92"/>
      <c r="AD2978" s="257">
        <v>253485.5676551823</v>
      </c>
      <c r="AE2978" s="258">
        <v>2570.3413426942743</v>
      </c>
      <c r="AF2978" s="276">
        <v>1.1263546637573507</v>
      </c>
      <c r="AG2978" s="93"/>
      <c r="AH2978" s="257">
        <v>2583.681109702</v>
      </c>
      <c r="AI2978" s="258">
        <v>2191.5720171278522</v>
      </c>
      <c r="AJ2978" s="258">
        <v>2238.5945682213692</v>
      </c>
      <c r="AK2978" s="276">
        <v>0.98097921482093298</v>
      </c>
      <c r="AL2978" s="93"/>
      <c r="AM2978" s="257">
        <v>2282</v>
      </c>
      <c r="AN2978" s="258">
        <v>2276.9463450474327</v>
      </c>
      <c r="AO2978" s="276">
        <v>0.99778542727757791</v>
      </c>
      <c r="AQ2978" s="280">
        <v>2374.8117295562024</v>
      </c>
      <c r="AR2978" s="281">
        <v>2393.7966889478694</v>
      </c>
    </row>
    <row r="2979" spans="1:44" x14ac:dyDescent="0.2">
      <c r="A2979" s="260" t="s">
        <v>8390</v>
      </c>
      <c r="B2979" s="261" t="s">
        <v>377</v>
      </c>
      <c r="C2979" s="261" t="s">
        <v>7747</v>
      </c>
      <c r="D2979" s="262" t="s">
        <v>15537</v>
      </c>
      <c r="E2979" s="257">
        <v>194</v>
      </c>
      <c r="F2979" s="258">
        <v>325</v>
      </c>
      <c r="G2979" s="258">
        <v>1141</v>
      </c>
      <c r="H2979" s="258">
        <v>781</v>
      </c>
      <c r="I2979" s="258">
        <v>277</v>
      </c>
      <c r="J2979" s="258">
        <v>177</v>
      </c>
      <c r="K2979" s="259">
        <v>67</v>
      </c>
      <c r="L2979" s="257">
        <v>202</v>
      </c>
      <c r="M2979" s="258">
        <v>324</v>
      </c>
      <c r="N2979" s="258">
        <v>1194</v>
      </c>
      <c r="O2979" s="258">
        <v>711</v>
      </c>
      <c r="P2979" s="258">
        <v>314</v>
      </c>
      <c r="Q2979" s="258">
        <v>247</v>
      </c>
      <c r="R2979" s="259">
        <v>100</v>
      </c>
      <c r="S2979" s="267">
        <v>6054</v>
      </c>
      <c r="T2979" s="90"/>
      <c r="U2979" s="260">
        <v>4</v>
      </c>
      <c r="V2979" s="273">
        <v>124.24917584273901</v>
      </c>
      <c r="W2979" s="273">
        <v>125.48058813811301</v>
      </c>
      <c r="X2979" s="274">
        <v>1.096305321</v>
      </c>
      <c r="Z2979" s="257">
        <v>16454.22</v>
      </c>
      <c r="AA2979" s="258">
        <v>6370.996196256925</v>
      </c>
      <c r="AB2979" s="276">
        <v>1.0523614463589239</v>
      </c>
      <c r="AC2979" s="92"/>
      <c r="AD2979" s="257">
        <v>667612.45575468673</v>
      </c>
      <c r="AE2979" s="258">
        <v>6769.5842086686207</v>
      </c>
      <c r="AF2979" s="276">
        <v>1.118200232683948</v>
      </c>
      <c r="AG2979" s="93"/>
      <c r="AH2979" s="257">
        <v>6637.032413334</v>
      </c>
      <c r="AI2979" s="258">
        <v>5629.7715918629765</v>
      </c>
      <c r="AJ2979" s="258">
        <v>5850.3703640942285</v>
      </c>
      <c r="AK2979" s="276">
        <v>0.96636444732312987</v>
      </c>
      <c r="AL2979" s="93"/>
      <c r="AM2979" s="257">
        <v>6055.72</v>
      </c>
      <c r="AN2979" s="258">
        <v>6042.3091676733748</v>
      </c>
      <c r="AO2979" s="276">
        <v>0.99806890777558221</v>
      </c>
      <c r="AQ2979" s="280">
        <v>6871.1336236858006</v>
      </c>
      <c r="AR2979" s="281">
        <v>6926.0635329484476</v>
      </c>
    </row>
    <row r="2980" spans="1:44" x14ac:dyDescent="0.2">
      <c r="A2980" s="260" t="s">
        <v>8390</v>
      </c>
      <c r="B2980" s="261" t="s">
        <v>377</v>
      </c>
      <c r="C2980" s="261" t="s">
        <v>7748</v>
      </c>
      <c r="D2980" s="262" t="s">
        <v>15538</v>
      </c>
      <c r="E2980" s="257">
        <v>76</v>
      </c>
      <c r="F2980" s="258">
        <v>145</v>
      </c>
      <c r="G2980" s="258">
        <v>486</v>
      </c>
      <c r="H2980" s="258">
        <v>302</v>
      </c>
      <c r="I2980" s="258">
        <v>79</v>
      </c>
      <c r="J2980" s="258">
        <v>58</v>
      </c>
      <c r="K2980" s="259">
        <v>20</v>
      </c>
      <c r="L2980" s="257">
        <v>76</v>
      </c>
      <c r="M2980" s="258">
        <v>149</v>
      </c>
      <c r="N2980" s="258">
        <v>440</v>
      </c>
      <c r="O2980" s="258">
        <v>231</v>
      </c>
      <c r="P2980" s="258">
        <v>71</v>
      </c>
      <c r="Q2980" s="258">
        <v>75</v>
      </c>
      <c r="R2980" s="259">
        <v>26</v>
      </c>
      <c r="S2980" s="267">
        <v>2234</v>
      </c>
      <c r="T2980" s="90"/>
      <c r="U2980" s="260">
        <v>0</v>
      </c>
      <c r="V2980" s="273">
        <v>116.192082906888</v>
      </c>
      <c r="W2980" s="273">
        <v>128.91473214285699</v>
      </c>
      <c r="X2980" s="274">
        <v>1.1322003110000001</v>
      </c>
      <c r="Z2980" s="257">
        <v>5571.11</v>
      </c>
      <c r="AA2980" s="258">
        <v>2157.107454435939</v>
      </c>
      <c r="AB2980" s="276">
        <v>0.96558077638135142</v>
      </c>
      <c r="AC2980" s="92"/>
      <c r="AD2980" s="257">
        <v>243472.96904393999</v>
      </c>
      <c r="AE2980" s="258">
        <v>2468.8136841520418</v>
      </c>
      <c r="AF2980" s="276">
        <v>1.1051090797457663</v>
      </c>
      <c r="AG2980" s="93"/>
      <c r="AH2980" s="257">
        <v>2529.3354947740004</v>
      </c>
      <c r="AI2980" s="258">
        <v>2145.474095645759</v>
      </c>
      <c r="AJ2980" s="258">
        <v>2191.5075659099643</v>
      </c>
      <c r="AK2980" s="276">
        <v>0.98097921482093298</v>
      </c>
      <c r="AL2980" s="93"/>
      <c r="AM2980" s="257">
        <v>2234</v>
      </c>
      <c r="AN2980" s="258">
        <v>2229.0526445381088</v>
      </c>
      <c r="AO2980" s="276">
        <v>0.9977854272775778</v>
      </c>
      <c r="AQ2980" s="280">
        <v>2333.3177730622428</v>
      </c>
      <c r="AR2980" s="281">
        <v>2351.9710172828782</v>
      </c>
    </row>
    <row r="2981" spans="1:44" x14ac:dyDescent="0.2">
      <c r="A2981" s="260" t="s">
        <v>8390</v>
      </c>
      <c r="B2981" s="261" t="s">
        <v>377</v>
      </c>
      <c r="C2981" s="261" t="s">
        <v>7749</v>
      </c>
      <c r="D2981" s="262" t="s">
        <v>10121</v>
      </c>
      <c r="E2981" s="257">
        <v>72</v>
      </c>
      <c r="F2981" s="258">
        <v>129</v>
      </c>
      <c r="G2981" s="258">
        <v>523</v>
      </c>
      <c r="H2981" s="258">
        <v>276</v>
      </c>
      <c r="I2981" s="258">
        <v>113</v>
      </c>
      <c r="J2981" s="258">
        <v>47</v>
      </c>
      <c r="K2981" s="259">
        <v>20</v>
      </c>
      <c r="L2981" s="257">
        <v>78</v>
      </c>
      <c r="M2981" s="258">
        <v>112</v>
      </c>
      <c r="N2981" s="258">
        <v>486</v>
      </c>
      <c r="O2981" s="258">
        <v>292</v>
      </c>
      <c r="P2981" s="258">
        <v>126</v>
      </c>
      <c r="Q2981" s="258">
        <v>61</v>
      </c>
      <c r="R2981" s="259">
        <v>43</v>
      </c>
      <c r="S2981" s="267">
        <v>2378</v>
      </c>
      <c r="T2981" s="90"/>
      <c r="U2981" s="260">
        <v>4</v>
      </c>
      <c r="V2981" s="273">
        <v>103.05797260196</v>
      </c>
      <c r="W2981" s="273">
        <v>107.37273874631801</v>
      </c>
      <c r="X2981" s="274">
        <v>1.0965230930000001</v>
      </c>
      <c r="Z2981" s="257">
        <v>6166.0199999999995</v>
      </c>
      <c r="AA2981" s="258">
        <v>2387.4537939837996</v>
      </c>
      <c r="AB2981" s="276">
        <v>1.003975523121867</v>
      </c>
      <c r="AC2981" s="92"/>
      <c r="AD2981" s="257">
        <v>238881.8929076395</v>
      </c>
      <c r="AE2981" s="258">
        <v>2422.2602140284775</v>
      </c>
      <c r="AF2981" s="276">
        <v>1.0186123692298055</v>
      </c>
      <c r="AG2981" s="93"/>
      <c r="AH2981" s="257">
        <v>2607.5319151540002</v>
      </c>
      <c r="AI2981" s="258">
        <v>2211.8031352864673</v>
      </c>
      <c r="AJ2981" s="258">
        <v>2298.2255049375044</v>
      </c>
      <c r="AK2981" s="276">
        <v>0.9664531139350313</v>
      </c>
      <c r="AL2981" s="93"/>
      <c r="AM2981" s="257">
        <v>2379.7199999999998</v>
      </c>
      <c r="AN2981" s="258">
        <v>2374.4499370009976</v>
      </c>
      <c r="AO2981" s="276">
        <v>0.99850712237216044</v>
      </c>
      <c r="AQ2981" s="280">
        <v>2346.7989082415529</v>
      </c>
      <c r="AR2981" s="281">
        <v>2365.5599247124037</v>
      </c>
    </row>
    <row r="2982" spans="1:44" x14ac:dyDescent="0.2">
      <c r="A2982" s="260" t="s">
        <v>8390</v>
      </c>
      <c r="B2982" s="261" t="s">
        <v>377</v>
      </c>
      <c r="C2982" s="261" t="s">
        <v>7750</v>
      </c>
      <c r="D2982" s="262" t="s">
        <v>15539</v>
      </c>
      <c r="E2982" s="257">
        <v>145</v>
      </c>
      <c r="F2982" s="258">
        <v>233</v>
      </c>
      <c r="G2982" s="258">
        <v>748</v>
      </c>
      <c r="H2982" s="258">
        <v>390</v>
      </c>
      <c r="I2982" s="258">
        <v>95</v>
      </c>
      <c r="J2982" s="258">
        <v>52</v>
      </c>
      <c r="K2982" s="259">
        <v>24</v>
      </c>
      <c r="L2982" s="257">
        <v>129</v>
      </c>
      <c r="M2982" s="258">
        <v>209</v>
      </c>
      <c r="N2982" s="258">
        <v>793</v>
      </c>
      <c r="O2982" s="258">
        <v>371</v>
      </c>
      <c r="P2982" s="258">
        <v>108</v>
      </c>
      <c r="Q2982" s="258">
        <v>77</v>
      </c>
      <c r="R2982" s="259">
        <v>61</v>
      </c>
      <c r="S2982" s="267">
        <v>3435</v>
      </c>
      <c r="T2982" s="90"/>
      <c r="U2982" s="260">
        <v>0</v>
      </c>
      <c r="V2982" s="273">
        <v>105.00601318792</v>
      </c>
      <c r="W2982" s="273">
        <v>94.894155277696996</v>
      </c>
      <c r="X2982" s="274">
        <v>1.0965230930000001</v>
      </c>
      <c r="Z2982" s="257">
        <v>8375.15</v>
      </c>
      <c r="AA2982" s="258">
        <v>3242.8184862656008</v>
      </c>
      <c r="AB2982" s="276">
        <v>0.94405196106713274</v>
      </c>
      <c r="AC2982" s="92"/>
      <c r="AD2982" s="257">
        <v>336661.80998091272</v>
      </c>
      <c r="AE2982" s="258">
        <v>3413.7476808042361</v>
      </c>
      <c r="AF2982" s="276">
        <v>0.99381300751215029</v>
      </c>
      <c r="AG2982" s="93"/>
      <c r="AH2982" s="257">
        <v>3766.5568244550004</v>
      </c>
      <c r="AI2982" s="258">
        <v>3194.9300965975676</v>
      </c>
      <c r="AJ2982" s="258">
        <v>3319.7664463668325</v>
      </c>
      <c r="AK2982" s="276">
        <v>0.9664531139350313</v>
      </c>
      <c r="AL2982" s="93"/>
      <c r="AM2982" s="257">
        <v>3435</v>
      </c>
      <c r="AN2982" s="258">
        <v>3427.3929426984796</v>
      </c>
      <c r="AO2982" s="276">
        <v>0.9977854272775778</v>
      </c>
      <c r="AQ2982" s="280">
        <v>3107.74419063712</v>
      </c>
      <c r="AR2982" s="281">
        <v>3132.5884326141295</v>
      </c>
    </row>
    <row r="2983" spans="1:44" x14ac:dyDescent="0.2">
      <c r="A2983" s="260" t="s">
        <v>8390</v>
      </c>
      <c r="B2983" s="261" t="s">
        <v>377</v>
      </c>
      <c r="C2983" s="261" t="s">
        <v>7751</v>
      </c>
      <c r="D2983" s="262" t="s">
        <v>15540</v>
      </c>
      <c r="E2983" s="257">
        <v>87</v>
      </c>
      <c r="F2983" s="258">
        <v>137</v>
      </c>
      <c r="G2983" s="258">
        <v>514</v>
      </c>
      <c r="H2983" s="258">
        <v>291</v>
      </c>
      <c r="I2983" s="258">
        <v>79</v>
      </c>
      <c r="J2983" s="258">
        <v>65</v>
      </c>
      <c r="K2983" s="259">
        <v>18</v>
      </c>
      <c r="L2983" s="257">
        <v>77</v>
      </c>
      <c r="M2983" s="258">
        <v>143</v>
      </c>
      <c r="N2983" s="258">
        <v>501</v>
      </c>
      <c r="O2983" s="258">
        <v>234</v>
      </c>
      <c r="P2983" s="258">
        <v>72</v>
      </c>
      <c r="Q2983" s="258">
        <v>49</v>
      </c>
      <c r="R2983" s="259">
        <v>18</v>
      </c>
      <c r="S2983" s="267">
        <v>2285</v>
      </c>
      <c r="T2983" s="90"/>
      <c r="U2983" s="260">
        <v>0</v>
      </c>
      <c r="V2983" s="273">
        <v>124.35282637031</v>
      </c>
      <c r="W2983" s="273">
        <v>127.41487964989</v>
      </c>
      <c r="X2983" s="274">
        <v>1.096305321</v>
      </c>
      <c r="Z2983" s="257">
        <v>5561.47</v>
      </c>
      <c r="AA2983" s="258">
        <v>2153.3748920092839</v>
      </c>
      <c r="AB2983" s="276">
        <v>0.94239601400843931</v>
      </c>
      <c r="AC2983" s="92"/>
      <c r="AD2983" s="257">
        <v>253089.54196609539</v>
      </c>
      <c r="AE2983" s="258">
        <v>2566.3256458210949</v>
      </c>
      <c r="AF2983" s="276">
        <v>1.1231184445606541</v>
      </c>
      <c r="AG2983" s="93"/>
      <c r="AH2983" s="257">
        <v>2505.057658485</v>
      </c>
      <c r="AI2983" s="258">
        <v>2124.880754444483</v>
      </c>
      <c r="AJ2983" s="258">
        <v>2208.1427621333519</v>
      </c>
      <c r="AK2983" s="276">
        <v>0.96636444732312987</v>
      </c>
      <c r="AL2983" s="93"/>
      <c r="AM2983" s="257">
        <v>2285</v>
      </c>
      <c r="AN2983" s="258">
        <v>2279.9397013292655</v>
      </c>
      <c r="AO2983" s="276">
        <v>0.99778542727757791</v>
      </c>
      <c r="AQ2983" s="280">
        <v>2331.9718578899196</v>
      </c>
      <c r="AR2983" s="281">
        <v>2350.6143424597694</v>
      </c>
    </row>
    <row r="2984" spans="1:44" x14ac:dyDescent="0.2">
      <c r="A2984" s="260" t="s">
        <v>8390</v>
      </c>
      <c r="B2984" s="261" t="s">
        <v>377</v>
      </c>
      <c r="C2984" s="261" t="s">
        <v>7752</v>
      </c>
      <c r="D2984" s="262" t="s">
        <v>15541</v>
      </c>
      <c r="E2984" s="257">
        <v>72</v>
      </c>
      <c r="F2984" s="258">
        <v>142</v>
      </c>
      <c r="G2984" s="258">
        <v>579</v>
      </c>
      <c r="H2984" s="258">
        <v>248</v>
      </c>
      <c r="I2984" s="258">
        <v>66</v>
      </c>
      <c r="J2984" s="258">
        <v>47</v>
      </c>
      <c r="K2984" s="259">
        <v>14</v>
      </c>
      <c r="L2984" s="257">
        <v>58</v>
      </c>
      <c r="M2984" s="258">
        <v>138</v>
      </c>
      <c r="N2984" s="258">
        <v>447</v>
      </c>
      <c r="O2984" s="258">
        <v>209</v>
      </c>
      <c r="P2984" s="258">
        <v>65</v>
      </c>
      <c r="Q2984" s="258">
        <v>45</v>
      </c>
      <c r="R2984" s="259">
        <v>26</v>
      </c>
      <c r="S2984" s="267">
        <v>2156</v>
      </c>
      <c r="T2984" s="90"/>
      <c r="U2984" s="260">
        <v>0</v>
      </c>
      <c r="V2984" s="273">
        <v>127.171953990858</v>
      </c>
      <c r="W2984" s="273">
        <v>130.14053803339499</v>
      </c>
      <c r="X2984" s="274">
        <v>1.0965230930000001</v>
      </c>
      <c r="Z2984" s="257">
        <v>5013.24</v>
      </c>
      <c r="AA2984" s="258">
        <v>1941.1028277805367</v>
      </c>
      <c r="AB2984" s="276">
        <v>0.90032598691119514</v>
      </c>
      <c r="AC2984" s="92"/>
      <c r="AD2984" s="257">
        <v>241779.94055184018</v>
      </c>
      <c r="AE2984" s="258">
        <v>2451.6463906928611</v>
      </c>
      <c r="AF2984" s="276">
        <v>1.1371272684104179</v>
      </c>
      <c r="AG2984" s="93"/>
      <c r="AH2984" s="257">
        <v>2364.103788508</v>
      </c>
      <c r="AI2984" s="258">
        <v>2005.3185700915155</v>
      </c>
      <c r="AJ2984" s="258">
        <v>2083.6729136439276</v>
      </c>
      <c r="AK2984" s="276">
        <v>0.9664531139350313</v>
      </c>
      <c r="AL2984" s="93"/>
      <c r="AM2984" s="257">
        <v>2156</v>
      </c>
      <c r="AN2984" s="258">
        <v>2151.2253812104582</v>
      </c>
      <c r="AO2984" s="276">
        <v>0.99778542727757802</v>
      </c>
      <c r="AQ2984" s="280">
        <v>2128.509352666716</v>
      </c>
      <c r="AR2984" s="281">
        <v>2145.525296761245</v>
      </c>
    </row>
    <row r="2985" spans="1:44" x14ac:dyDescent="0.2">
      <c r="A2985" s="260" t="s">
        <v>8390</v>
      </c>
      <c r="B2985" s="261" t="s">
        <v>377</v>
      </c>
      <c r="C2985" s="261" t="s">
        <v>7753</v>
      </c>
      <c r="D2985" s="262" t="s">
        <v>15542</v>
      </c>
      <c r="E2985" s="257">
        <v>59</v>
      </c>
      <c r="F2985" s="258">
        <v>88</v>
      </c>
      <c r="G2985" s="258">
        <v>412</v>
      </c>
      <c r="H2985" s="258">
        <v>264</v>
      </c>
      <c r="I2985" s="258">
        <v>69</v>
      </c>
      <c r="J2985" s="258">
        <v>64</v>
      </c>
      <c r="K2985" s="259">
        <v>16</v>
      </c>
      <c r="L2985" s="257">
        <v>50</v>
      </c>
      <c r="M2985" s="258">
        <v>92</v>
      </c>
      <c r="N2985" s="258">
        <v>337</v>
      </c>
      <c r="O2985" s="258">
        <v>237</v>
      </c>
      <c r="P2985" s="258">
        <v>81</v>
      </c>
      <c r="Q2985" s="258">
        <v>86</v>
      </c>
      <c r="R2985" s="259">
        <v>49</v>
      </c>
      <c r="S2985" s="267">
        <v>1904</v>
      </c>
      <c r="T2985" s="90"/>
      <c r="U2985" s="260">
        <v>0</v>
      </c>
      <c r="V2985" s="273">
        <v>126.84459095346899</v>
      </c>
      <c r="W2985" s="273">
        <v>141.47401574803101</v>
      </c>
      <c r="X2985" s="274">
        <v>1.0965230930000001</v>
      </c>
      <c r="Z2985" s="257">
        <v>5173.7099999999991</v>
      </c>
      <c r="AA2985" s="258">
        <v>2003.2360531545346</v>
      </c>
      <c r="AB2985" s="276">
        <v>1.0521197758164573</v>
      </c>
      <c r="AC2985" s="92"/>
      <c r="AD2985" s="257">
        <v>218466.20311398827</v>
      </c>
      <c r="AE2985" s="258">
        <v>2215.2453058360488</v>
      </c>
      <c r="AF2985" s="276">
        <v>1.163469173233219</v>
      </c>
      <c r="AG2985" s="93"/>
      <c r="AH2985" s="257">
        <v>2087.7799690720003</v>
      </c>
      <c r="AI2985" s="258">
        <v>1770.930685275624</v>
      </c>
      <c r="AJ2985" s="258">
        <v>1840.1267289322996</v>
      </c>
      <c r="AK2985" s="276">
        <v>0.9664531139350313</v>
      </c>
      <c r="AL2985" s="93"/>
      <c r="AM2985" s="257">
        <v>1904</v>
      </c>
      <c r="AN2985" s="258">
        <v>1899.7834535365082</v>
      </c>
      <c r="AO2985" s="276">
        <v>0.9977854272775778</v>
      </c>
      <c r="AQ2985" s="280">
        <v>2247.527193825093</v>
      </c>
      <c r="AR2985" s="281">
        <v>2265.49460234653</v>
      </c>
    </row>
    <row r="2986" spans="1:44" x14ac:dyDescent="0.2">
      <c r="A2986" s="260" t="s">
        <v>8390</v>
      </c>
      <c r="B2986" s="261" t="s">
        <v>377</v>
      </c>
      <c r="C2986" s="261" t="s">
        <v>7754</v>
      </c>
      <c r="D2986" s="262" t="s">
        <v>15543</v>
      </c>
      <c r="E2986" s="257">
        <v>102</v>
      </c>
      <c r="F2986" s="258">
        <v>195</v>
      </c>
      <c r="G2986" s="258">
        <v>740</v>
      </c>
      <c r="H2986" s="258">
        <v>420</v>
      </c>
      <c r="I2986" s="258">
        <v>90</v>
      </c>
      <c r="J2986" s="258">
        <v>44</v>
      </c>
      <c r="K2986" s="259">
        <v>12</v>
      </c>
      <c r="L2986" s="257">
        <v>79</v>
      </c>
      <c r="M2986" s="258">
        <v>168</v>
      </c>
      <c r="N2986" s="258">
        <v>582</v>
      </c>
      <c r="O2986" s="258">
        <v>343</v>
      </c>
      <c r="P2986" s="258">
        <v>88</v>
      </c>
      <c r="Q2986" s="258">
        <v>47</v>
      </c>
      <c r="R2986" s="259">
        <v>14</v>
      </c>
      <c r="S2986" s="267">
        <v>2924</v>
      </c>
      <c r="T2986" s="90"/>
      <c r="U2986" s="260">
        <v>0</v>
      </c>
      <c r="V2986" s="273">
        <v>125.249419717165</v>
      </c>
      <c r="W2986" s="273">
        <v>131.15897435897401</v>
      </c>
      <c r="X2986" s="274">
        <v>1.096305321</v>
      </c>
      <c r="Z2986" s="257">
        <v>6688.6599999999989</v>
      </c>
      <c r="AA2986" s="258">
        <v>2589.8175311899213</v>
      </c>
      <c r="AB2986" s="276">
        <v>0.88571050998287326</v>
      </c>
      <c r="AC2986" s="92"/>
      <c r="AD2986" s="257">
        <v>327142.63094574894</v>
      </c>
      <c r="AE2986" s="258">
        <v>3317.2232922604539</v>
      </c>
      <c r="AF2986" s="276">
        <v>1.1344812901027543</v>
      </c>
      <c r="AG2986" s="93"/>
      <c r="AH2986" s="257">
        <v>3205.5967586040001</v>
      </c>
      <c r="AI2986" s="258">
        <v>2719.1034249433997</v>
      </c>
      <c r="AJ2986" s="258">
        <v>2825.6496439728317</v>
      </c>
      <c r="AK2986" s="276">
        <v>0.96636444732312987</v>
      </c>
      <c r="AL2986" s="93"/>
      <c r="AM2986" s="257">
        <v>2924</v>
      </c>
      <c r="AN2986" s="258">
        <v>2917.524589359638</v>
      </c>
      <c r="AO2986" s="276">
        <v>0.99778542727757791</v>
      </c>
      <c r="AQ2986" s="280">
        <v>2832.9871514557176</v>
      </c>
      <c r="AR2986" s="281">
        <v>2855.6349030050801</v>
      </c>
    </row>
    <row r="2987" spans="1:44" x14ac:dyDescent="0.2">
      <c r="A2987" s="260" t="s">
        <v>8390</v>
      </c>
      <c r="B2987" s="261" t="s">
        <v>377</v>
      </c>
      <c r="C2987" s="261" t="s">
        <v>7755</v>
      </c>
      <c r="D2987" s="262" t="s">
        <v>15544</v>
      </c>
      <c r="E2987" s="257">
        <v>66</v>
      </c>
      <c r="F2987" s="258">
        <v>152</v>
      </c>
      <c r="G2987" s="258">
        <v>484</v>
      </c>
      <c r="H2987" s="258">
        <v>256</v>
      </c>
      <c r="I2987" s="258">
        <v>56</v>
      </c>
      <c r="J2987" s="258">
        <v>33</v>
      </c>
      <c r="K2987" s="259">
        <v>6</v>
      </c>
      <c r="L2987" s="257">
        <v>75</v>
      </c>
      <c r="M2987" s="258">
        <v>133</v>
      </c>
      <c r="N2987" s="258">
        <v>435</v>
      </c>
      <c r="O2987" s="258">
        <v>190</v>
      </c>
      <c r="P2987" s="258">
        <v>44</v>
      </c>
      <c r="Q2987" s="258">
        <v>36</v>
      </c>
      <c r="R2987" s="259">
        <v>19</v>
      </c>
      <c r="S2987" s="267">
        <v>1985</v>
      </c>
      <c r="T2987" s="90"/>
      <c r="U2987" s="260">
        <v>0</v>
      </c>
      <c r="V2987" s="273">
        <v>127.003582763623</v>
      </c>
      <c r="W2987" s="273">
        <v>132.28233517866099</v>
      </c>
      <c r="X2987" s="274">
        <v>1.0965230930000001</v>
      </c>
      <c r="Z2987" s="257">
        <v>4503.9000000000005</v>
      </c>
      <c r="AA2987" s="258">
        <v>1743.8887876983267</v>
      </c>
      <c r="AB2987" s="276">
        <v>0.87853339430646182</v>
      </c>
      <c r="AC2987" s="92"/>
      <c r="AD2987" s="257">
        <v>223522.81336150554</v>
      </c>
      <c r="AE2987" s="258">
        <v>2266.51928759885</v>
      </c>
      <c r="AF2987" s="276">
        <v>1.141823318689597</v>
      </c>
      <c r="AG2987" s="93"/>
      <c r="AH2987" s="257">
        <v>2176.5983396050001</v>
      </c>
      <c r="AI2987" s="258">
        <v>1846.2696482521603</v>
      </c>
      <c r="AJ2987" s="258">
        <v>1918.409431161037</v>
      </c>
      <c r="AK2987" s="276">
        <v>0.96645311393503119</v>
      </c>
      <c r="AL2987" s="93"/>
      <c r="AM2987" s="257">
        <v>1985</v>
      </c>
      <c r="AN2987" s="258">
        <v>1980.6040731459921</v>
      </c>
      <c r="AO2987" s="276">
        <v>0.99778542727757791</v>
      </c>
      <c r="AQ2987" s="280">
        <v>1920.1521367680657</v>
      </c>
      <c r="AR2987" s="281">
        <v>1935.5024105976365</v>
      </c>
    </row>
    <row r="2988" spans="1:44" x14ac:dyDescent="0.2">
      <c r="A2988" s="260" t="s">
        <v>8390</v>
      </c>
      <c r="B2988" s="261" t="s">
        <v>377</v>
      </c>
      <c r="C2988" s="261" t="s">
        <v>7756</v>
      </c>
      <c r="D2988" s="262" t="s">
        <v>15545</v>
      </c>
      <c r="E2988" s="257">
        <v>228</v>
      </c>
      <c r="F2988" s="258">
        <v>389</v>
      </c>
      <c r="G2988" s="258">
        <v>1333</v>
      </c>
      <c r="H2988" s="258">
        <v>645</v>
      </c>
      <c r="I2988" s="258">
        <v>171</v>
      </c>
      <c r="J2988" s="258">
        <v>100</v>
      </c>
      <c r="K2988" s="259">
        <v>22</v>
      </c>
      <c r="L2988" s="257">
        <v>230</v>
      </c>
      <c r="M2988" s="258">
        <v>383</v>
      </c>
      <c r="N2988" s="258">
        <v>1273</v>
      </c>
      <c r="O2988" s="258">
        <v>585</v>
      </c>
      <c r="P2988" s="258">
        <v>195</v>
      </c>
      <c r="Q2988" s="258">
        <v>137</v>
      </c>
      <c r="R2988" s="259">
        <v>58</v>
      </c>
      <c r="S2988" s="267">
        <v>5749</v>
      </c>
      <c r="T2988" s="90"/>
      <c r="U2988" s="260">
        <v>0</v>
      </c>
      <c r="V2988" s="273">
        <v>126.74258662175799</v>
      </c>
      <c r="W2988" s="273">
        <v>136.219554627696</v>
      </c>
      <c r="X2988" s="274">
        <v>1.0965230930000001</v>
      </c>
      <c r="Z2988" s="257">
        <v>13708.97</v>
      </c>
      <c r="AA2988" s="258">
        <v>5308.0483744960429</v>
      </c>
      <c r="AB2988" s="276">
        <v>0.92329942155088585</v>
      </c>
      <c r="AC2988" s="92"/>
      <c r="AD2988" s="257">
        <v>652338.8474688211</v>
      </c>
      <c r="AE2988" s="258">
        <v>6614.7099600380971</v>
      </c>
      <c r="AF2988" s="276">
        <v>1.150584442518368</v>
      </c>
      <c r="AG2988" s="93"/>
      <c r="AH2988" s="257">
        <v>6303.9112616570001</v>
      </c>
      <c r="AI2988" s="258">
        <v>5347.2061500260306</v>
      </c>
      <c r="AJ2988" s="258">
        <v>5556.138952012494</v>
      </c>
      <c r="AK2988" s="276">
        <v>0.96645311393503108</v>
      </c>
      <c r="AL2988" s="93"/>
      <c r="AM2988" s="257">
        <v>5749</v>
      </c>
      <c r="AN2988" s="258">
        <v>5736.2684214187957</v>
      </c>
      <c r="AO2988" s="276">
        <v>0.99778542727757791</v>
      </c>
      <c r="AQ2988" s="280">
        <v>5889.4035806571055</v>
      </c>
      <c r="AR2988" s="281">
        <v>5936.4852446173918</v>
      </c>
    </row>
    <row r="2989" spans="1:44" x14ac:dyDescent="0.2">
      <c r="A2989" s="260" t="s">
        <v>8390</v>
      </c>
      <c r="B2989" s="261" t="s">
        <v>377</v>
      </c>
      <c r="C2989" s="261" t="s">
        <v>7757</v>
      </c>
      <c r="D2989" s="262" t="s">
        <v>15546</v>
      </c>
      <c r="E2989" s="257">
        <v>101</v>
      </c>
      <c r="F2989" s="258">
        <v>188</v>
      </c>
      <c r="G2989" s="258">
        <v>895</v>
      </c>
      <c r="H2989" s="258">
        <v>489</v>
      </c>
      <c r="I2989" s="258">
        <v>133</v>
      </c>
      <c r="J2989" s="258">
        <v>91</v>
      </c>
      <c r="K2989" s="259">
        <v>23</v>
      </c>
      <c r="L2989" s="257">
        <v>110</v>
      </c>
      <c r="M2989" s="258">
        <v>175</v>
      </c>
      <c r="N2989" s="258">
        <v>690</v>
      </c>
      <c r="O2989" s="258">
        <v>384</v>
      </c>
      <c r="P2989" s="258">
        <v>133</v>
      </c>
      <c r="Q2989" s="258">
        <v>84</v>
      </c>
      <c r="R2989" s="259">
        <v>33</v>
      </c>
      <c r="S2989" s="267">
        <v>3529</v>
      </c>
      <c r="T2989" s="90"/>
      <c r="U2989" s="260">
        <v>3</v>
      </c>
      <c r="V2989" s="273">
        <v>131.393143981713</v>
      </c>
      <c r="W2989" s="273">
        <v>143.10878186968799</v>
      </c>
      <c r="X2989" s="274">
        <v>1.1322003110000001</v>
      </c>
      <c r="Z2989" s="257">
        <v>8591.65</v>
      </c>
      <c r="AA2989" s="258">
        <v>3326.6462627563506</v>
      </c>
      <c r="AB2989" s="276">
        <v>0.94265975141863145</v>
      </c>
      <c r="AC2989" s="92"/>
      <c r="AD2989" s="257">
        <v>410477.59269966331</v>
      </c>
      <c r="AE2989" s="258">
        <v>4162.2390439237151</v>
      </c>
      <c r="AF2989" s="276">
        <v>1.1794386636224752</v>
      </c>
      <c r="AG2989" s="93"/>
      <c r="AH2989" s="257">
        <v>3995.5348975190004</v>
      </c>
      <c r="AI2989" s="258">
        <v>3389.1576022980676</v>
      </c>
      <c r="AJ2989" s="258">
        <v>3461.8756491030726</v>
      </c>
      <c r="AK2989" s="276">
        <v>0.98097921482093298</v>
      </c>
      <c r="AL2989" s="93"/>
      <c r="AM2989" s="257">
        <v>3530.29</v>
      </c>
      <c r="AN2989" s="258">
        <v>3522.4719160637605</v>
      </c>
      <c r="AO2989" s="276">
        <v>0.99815016040344584</v>
      </c>
      <c r="AQ2989" s="280">
        <v>3841.8258088123771</v>
      </c>
      <c r="AR2989" s="281">
        <v>3872.538520082247</v>
      </c>
    </row>
    <row r="2990" spans="1:44" x14ac:dyDescent="0.2">
      <c r="A2990" s="260" t="s">
        <v>8390</v>
      </c>
      <c r="B2990" s="261" t="s">
        <v>377</v>
      </c>
      <c r="C2990" s="261" t="s">
        <v>7758</v>
      </c>
      <c r="D2990" s="262" t="s">
        <v>15547</v>
      </c>
      <c r="E2990" s="257">
        <v>60</v>
      </c>
      <c r="F2990" s="258">
        <v>101</v>
      </c>
      <c r="G2990" s="258">
        <v>365</v>
      </c>
      <c r="H2990" s="258">
        <v>208</v>
      </c>
      <c r="I2990" s="258">
        <v>90</v>
      </c>
      <c r="J2990" s="258">
        <v>62</v>
      </c>
      <c r="K2990" s="259">
        <v>13</v>
      </c>
      <c r="L2990" s="257">
        <v>64</v>
      </c>
      <c r="M2990" s="258">
        <v>133</v>
      </c>
      <c r="N2990" s="258">
        <v>330</v>
      </c>
      <c r="O2990" s="258">
        <v>189</v>
      </c>
      <c r="P2990" s="258">
        <v>79</v>
      </c>
      <c r="Q2990" s="258">
        <v>68</v>
      </c>
      <c r="R2990" s="259">
        <v>32</v>
      </c>
      <c r="S2990" s="267">
        <v>1794</v>
      </c>
      <c r="T2990" s="90"/>
      <c r="U2990" s="260">
        <v>0</v>
      </c>
      <c r="V2990" s="273">
        <v>124.96449904030101</v>
      </c>
      <c r="W2990" s="273">
        <v>140.73132664437</v>
      </c>
      <c r="X2990" s="274">
        <v>1.1322003110000001</v>
      </c>
      <c r="Z2990" s="257">
        <v>4754.7700000000004</v>
      </c>
      <c r="AA2990" s="258">
        <v>1841.0244657040282</v>
      </c>
      <c r="AB2990" s="276">
        <v>1.0262120767580982</v>
      </c>
      <c r="AC2990" s="92"/>
      <c r="AD2990" s="257">
        <v>204648.44711032798</v>
      </c>
      <c r="AE2990" s="258">
        <v>2075.1333860608638</v>
      </c>
      <c r="AF2990" s="276">
        <v>1.156707573055108</v>
      </c>
      <c r="AG2990" s="93"/>
      <c r="AH2990" s="257">
        <v>2031.1673579340002</v>
      </c>
      <c r="AI2990" s="258">
        <v>1722.9098153932368</v>
      </c>
      <c r="AJ2990" s="258">
        <v>1759.8767113887536</v>
      </c>
      <c r="AK2990" s="276">
        <v>0.98097921482093287</v>
      </c>
      <c r="AL2990" s="93"/>
      <c r="AM2990" s="257">
        <v>1794</v>
      </c>
      <c r="AN2990" s="258">
        <v>1790.0270565359747</v>
      </c>
      <c r="AO2990" s="276">
        <v>0.99778542727757791</v>
      </c>
      <c r="AQ2990" s="280">
        <v>2084.3953767685789</v>
      </c>
      <c r="AR2990" s="281">
        <v>2101.0586604687674</v>
      </c>
    </row>
    <row r="2991" spans="1:44" x14ac:dyDescent="0.2">
      <c r="A2991" s="260" t="s">
        <v>8390</v>
      </c>
      <c r="B2991" s="261" t="s">
        <v>377</v>
      </c>
      <c r="C2991" s="261" t="s">
        <v>7759</v>
      </c>
      <c r="D2991" s="262" t="s">
        <v>15548</v>
      </c>
      <c r="E2991" s="257">
        <v>95</v>
      </c>
      <c r="F2991" s="258">
        <v>219</v>
      </c>
      <c r="G2991" s="258">
        <v>541</v>
      </c>
      <c r="H2991" s="258">
        <v>185</v>
      </c>
      <c r="I2991" s="258">
        <v>50</v>
      </c>
      <c r="J2991" s="258">
        <v>23</v>
      </c>
      <c r="K2991" s="259">
        <v>14</v>
      </c>
      <c r="L2991" s="257">
        <v>87</v>
      </c>
      <c r="M2991" s="258">
        <v>184</v>
      </c>
      <c r="N2991" s="258">
        <v>436</v>
      </c>
      <c r="O2991" s="258">
        <v>145</v>
      </c>
      <c r="P2991" s="258">
        <v>56</v>
      </c>
      <c r="Q2991" s="258">
        <v>29</v>
      </c>
      <c r="R2991" s="259">
        <v>15</v>
      </c>
      <c r="S2991" s="267">
        <v>2079</v>
      </c>
      <c r="T2991" s="90"/>
      <c r="U2991" s="260">
        <v>0</v>
      </c>
      <c r="V2991" s="273">
        <v>134.215468204377</v>
      </c>
      <c r="W2991" s="273">
        <v>145.13612313612299</v>
      </c>
      <c r="X2991" s="274">
        <v>1.1322003110000001</v>
      </c>
      <c r="Z2991" s="257">
        <v>4492.1500000000005</v>
      </c>
      <c r="AA2991" s="258">
        <v>1739.3392432467501</v>
      </c>
      <c r="AB2991" s="276">
        <v>0.8366230126246994</v>
      </c>
      <c r="AC2991" s="92"/>
      <c r="AD2991" s="257">
        <v>244350.27131535031</v>
      </c>
      <c r="AE2991" s="258">
        <v>2477.7095211778128</v>
      </c>
      <c r="AF2991" s="276">
        <v>1.1917794714659995</v>
      </c>
      <c r="AG2991" s="93"/>
      <c r="AH2991" s="257">
        <v>2353.844446569</v>
      </c>
      <c r="AI2991" s="258">
        <v>1996.6162241931654</v>
      </c>
      <c r="AJ2991" s="258">
        <v>2039.4557876127192</v>
      </c>
      <c r="AK2991" s="276">
        <v>0.98097921482093275</v>
      </c>
      <c r="AL2991" s="93"/>
      <c r="AM2991" s="257">
        <v>2079</v>
      </c>
      <c r="AN2991" s="258">
        <v>2074.3959033100841</v>
      </c>
      <c r="AO2991" s="276">
        <v>0.99778542727757769</v>
      </c>
      <c r="AQ2991" s="280">
        <v>2028.9771606214106</v>
      </c>
      <c r="AR2991" s="281">
        <v>2045.1974144300002</v>
      </c>
    </row>
    <row r="2992" spans="1:44" x14ac:dyDescent="0.2">
      <c r="A2992" s="260" t="s">
        <v>8390</v>
      </c>
      <c r="B2992" s="261" t="s">
        <v>377</v>
      </c>
      <c r="C2992" s="261" t="s">
        <v>7760</v>
      </c>
      <c r="D2992" s="262" t="s">
        <v>15549</v>
      </c>
      <c r="E2992" s="257">
        <v>103</v>
      </c>
      <c r="F2992" s="258">
        <v>170</v>
      </c>
      <c r="G2992" s="258">
        <v>648</v>
      </c>
      <c r="H2992" s="258">
        <v>250</v>
      </c>
      <c r="I2992" s="258">
        <v>67</v>
      </c>
      <c r="J2992" s="258">
        <v>35</v>
      </c>
      <c r="K2992" s="259">
        <v>15</v>
      </c>
      <c r="L2992" s="257">
        <v>73</v>
      </c>
      <c r="M2992" s="258">
        <v>127</v>
      </c>
      <c r="N2992" s="258">
        <v>569</v>
      </c>
      <c r="O2992" s="258">
        <v>266</v>
      </c>
      <c r="P2992" s="258">
        <v>75</v>
      </c>
      <c r="Q2992" s="258">
        <v>50</v>
      </c>
      <c r="R2992" s="259">
        <v>18</v>
      </c>
      <c r="S2992" s="267">
        <v>2466</v>
      </c>
      <c r="T2992" s="90"/>
      <c r="U2992" s="260">
        <v>2</v>
      </c>
      <c r="V2992" s="273">
        <v>128.324729115162</v>
      </c>
      <c r="W2992" s="273">
        <v>131.97648012976401</v>
      </c>
      <c r="X2992" s="274">
        <v>1.0965230930000001</v>
      </c>
      <c r="Z2992" s="257">
        <v>5709.63</v>
      </c>
      <c r="AA2992" s="258">
        <v>2210.7417435791194</v>
      </c>
      <c r="AB2992" s="276">
        <v>0.89648894711237603</v>
      </c>
      <c r="AC2992" s="92"/>
      <c r="AD2992" s="257">
        <v>278358.51525877451</v>
      </c>
      <c r="AE2992" s="258">
        <v>2822.552804402219</v>
      </c>
      <c r="AF2992" s="276">
        <v>1.1445875119230409</v>
      </c>
      <c r="AG2992" s="93"/>
      <c r="AH2992" s="257">
        <v>2704.0259473380002</v>
      </c>
      <c r="AI2992" s="258">
        <v>2293.6528728412231</v>
      </c>
      <c r="AJ2992" s="258">
        <v>2383.2733789637869</v>
      </c>
      <c r="AK2992" s="276">
        <v>0.96645311393503119</v>
      </c>
      <c r="AL2992" s="93"/>
      <c r="AM2992" s="257">
        <v>2466.86</v>
      </c>
      <c r="AN2992" s="258">
        <v>2461.396959133966</v>
      </c>
      <c r="AO2992" s="276">
        <v>0.99813339786454425</v>
      </c>
      <c r="AQ2992" s="280">
        <v>2440.9359972876127</v>
      </c>
      <c r="AR2992" s="281">
        <v>2460.4495739679937</v>
      </c>
    </row>
    <row r="2993" spans="1:44" x14ac:dyDescent="0.2">
      <c r="A2993" s="260" t="s">
        <v>8390</v>
      </c>
      <c r="B2993" s="261" t="s">
        <v>377</v>
      </c>
      <c r="C2993" s="261" t="s">
        <v>7761</v>
      </c>
      <c r="D2993" s="262" t="s">
        <v>15550</v>
      </c>
      <c r="E2993" s="257">
        <v>101</v>
      </c>
      <c r="F2993" s="258">
        <v>215</v>
      </c>
      <c r="G2993" s="258">
        <v>793</v>
      </c>
      <c r="H2993" s="258">
        <v>339</v>
      </c>
      <c r="I2993" s="258">
        <v>74</v>
      </c>
      <c r="J2993" s="258">
        <v>57</v>
      </c>
      <c r="K2993" s="259">
        <v>17</v>
      </c>
      <c r="L2993" s="257">
        <v>122</v>
      </c>
      <c r="M2993" s="258">
        <v>194</v>
      </c>
      <c r="N2993" s="258">
        <v>716</v>
      </c>
      <c r="O2993" s="258">
        <v>403</v>
      </c>
      <c r="P2993" s="258">
        <v>118</v>
      </c>
      <c r="Q2993" s="258">
        <v>61</v>
      </c>
      <c r="R2993" s="259">
        <v>25</v>
      </c>
      <c r="S2993" s="267">
        <v>3235</v>
      </c>
      <c r="T2993" s="90"/>
      <c r="U2993" s="260">
        <v>0</v>
      </c>
      <c r="V2993" s="273">
        <v>128.84770039290501</v>
      </c>
      <c r="W2993" s="273">
        <v>143.018856259659</v>
      </c>
      <c r="X2993" s="274">
        <v>1.1322003110000001</v>
      </c>
      <c r="Z2993" s="257">
        <v>7615.82</v>
      </c>
      <c r="AA2993" s="258">
        <v>2948.8095000174667</v>
      </c>
      <c r="AB2993" s="276">
        <v>0.91153307573955689</v>
      </c>
      <c r="AC2993" s="92"/>
      <c r="AD2993" s="257">
        <v>374061.5016178583</v>
      </c>
      <c r="AE2993" s="258">
        <v>3792.9802126903301</v>
      </c>
      <c r="AF2993" s="276">
        <v>1.1724822914035022</v>
      </c>
      <c r="AG2993" s="93"/>
      <c r="AH2993" s="257">
        <v>3662.6680060850003</v>
      </c>
      <c r="AI2993" s="258">
        <v>3106.8078332202463</v>
      </c>
      <c r="AJ2993" s="258">
        <v>3173.4677599457182</v>
      </c>
      <c r="AK2993" s="276">
        <v>0.98097921482093298</v>
      </c>
      <c r="AL2993" s="93"/>
      <c r="AM2993" s="257">
        <v>3235</v>
      </c>
      <c r="AN2993" s="258">
        <v>3227.8358572429647</v>
      </c>
      <c r="AO2993" s="276">
        <v>0.99778542727757802</v>
      </c>
      <c r="AQ2993" s="280">
        <v>3384.1528583291547</v>
      </c>
      <c r="AR2993" s="281">
        <v>3411.2067943489919</v>
      </c>
    </row>
    <row r="2994" spans="1:44" x14ac:dyDescent="0.2">
      <c r="A2994" s="260" t="s">
        <v>8390</v>
      </c>
      <c r="B2994" s="261" t="s">
        <v>377</v>
      </c>
      <c r="C2994" s="261" t="s">
        <v>7762</v>
      </c>
      <c r="D2994" s="262" t="s">
        <v>15551</v>
      </c>
      <c r="E2994" s="257">
        <v>119</v>
      </c>
      <c r="F2994" s="258">
        <v>200</v>
      </c>
      <c r="G2994" s="258">
        <v>741</v>
      </c>
      <c r="H2994" s="258">
        <v>336</v>
      </c>
      <c r="I2994" s="258">
        <v>91</v>
      </c>
      <c r="J2994" s="258">
        <v>45</v>
      </c>
      <c r="K2994" s="259">
        <v>12</v>
      </c>
      <c r="L2994" s="257">
        <v>97</v>
      </c>
      <c r="M2994" s="258">
        <v>237</v>
      </c>
      <c r="N2994" s="258">
        <v>678</v>
      </c>
      <c r="O2994" s="258">
        <v>345</v>
      </c>
      <c r="P2994" s="258">
        <v>104</v>
      </c>
      <c r="Q2994" s="258">
        <v>91</v>
      </c>
      <c r="R2994" s="259">
        <v>44</v>
      </c>
      <c r="S2994" s="267">
        <v>3140</v>
      </c>
      <c r="T2994" s="90"/>
      <c r="U2994" s="260">
        <v>8</v>
      </c>
      <c r="V2994" s="273">
        <v>126.279387028334</v>
      </c>
      <c r="W2994" s="273">
        <v>144.86687898089099</v>
      </c>
      <c r="X2994" s="274">
        <v>1.0965230930000001</v>
      </c>
      <c r="Z2994" s="257">
        <v>7514.45</v>
      </c>
      <c r="AA2994" s="258">
        <v>2909.5595152467172</v>
      </c>
      <c r="AB2994" s="276">
        <v>0.92661131058812651</v>
      </c>
      <c r="AC2994" s="92"/>
      <c r="AD2994" s="257">
        <v>362344.52075649059</v>
      </c>
      <c r="AE2994" s="258">
        <v>3674.1701336861524</v>
      </c>
      <c r="AF2994" s="276">
        <v>1.1701178769701122</v>
      </c>
      <c r="AG2994" s="93"/>
      <c r="AH2994" s="257">
        <v>3443.0825120200002</v>
      </c>
      <c r="AI2994" s="258">
        <v>2920.5474536583292</v>
      </c>
      <c r="AJ2994" s="258">
        <v>3034.6627777559979</v>
      </c>
      <c r="AK2994" s="276">
        <v>0.96645311393503119</v>
      </c>
      <c r="AL2994" s="93"/>
      <c r="AM2994" s="257">
        <v>3143.44</v>
      </c>
      <c r="AN2994" s="258">
        <v>3136.4786235214297</v>
      </c>
      <c r="AO2994" s="276">
        <v>0.99887854252274833</v>
      </c>
      <c r="AQ2994" s="280">
        <v>3286.6263534783357</v>
      </c>
      <c r="AR2994" s="281">
        <v>3312.9006332790459</v>
      </c>
    </row>
    <row r="2995" spans="1:44" x14ac:dyDescent="0.2">
      <c r="A2995" s="260" t="s">
        <v>8390</v>
      </c>
      <c r="B2995" s="261" t="s">
        <v>377</v>
      </c>
      <c r="C2995" s="261" t="s">
        <v>7763</v>
      </c>
      <c r="D2995" s="262" t="s">
        <v>15552</v>
      </c>
      <c r="E2995" s="257">
        <v>368</v>
      </c>
      <c r="F2995" s="258">
        <v>761</v>
      </c>
      <c r="G2995" s="258">
        <v>2071</v>
      </c>
      <c r="H2995" s="258">
        <v>1144</v>
      </c>
      <c r="I2995" s="258">
        <v>330</v>
      </c>
      <c r="J2995" s="258">
        <v>178</v>
      </c>
      <c r="K2995" s="259">
        <v>57</v>
      </c>
      <c r="L2995" s="257">
        <v>384</v>
      </c>
      <c r="M2995" s="258">
        <v>686</v>
      </c>
      <c r="N2995" s="258">
        <v>2229</v>
      </c>
      <c r="O2995" s="258">
        <v>1194</v>
      </c>
      <c r="P2995" s="258">
        <v>392</v>
      </c>
      <c r="Q2995" s="258">
        <v>245</v>
      </c>
      <c r="R2995" s="259">
        <v>132</v>
      </c>
      <c r="S2995" s="267">
        <v>10171</v>
      </c>
      <c r="T2995" s="90"/>
      <c r="U2995" s="260">
        <v>8</v>
      </c>
      <c r="V2995" s="273">
        <v>117.493209144677</v>
      </c>
      <c r="W2995" s="273">
        <v>128.381046008651</v>
      </c>
      <c r="X2995" s="274">
        <v>1.1322003110000001</v>
      </c>
      <c r="Z2995" s="257">
        <v>24987.84</v>
      </c>
      <c r="AA2995" s="258">
        <v>9675.1735173515735</v>
      </c>
      <c r="AB2995" s="276">
        <v>0.95125096031379153</v>
      </c>
      <c r="AC2995" s="92"/>
      <c r="AD2995" s="257">
        <v>1110659.4490230209</v>
      </c>
      <c r="AE2995" s="258">
        <v>11262.076677127741</v>
      </c>
      <c r="AF2995" s="276">
        <v>1.107273294378895</v>
      </c>
      <c r="AG2995" s="93"/>
      <c r="AH2995" s="257">
        <v>11515.609363181</v>
      </c>
      <c r="AI2995" s="258">
        <v>9767.9574873827278</v>
      </c>
      <c r="AJ2995" s="258">
        <v>9977.5395939437094</v>
      </c>
      <c r="AK2995" s="276">
        <v>0.98097921482093298</v>
      </c>
      <c r="AL2995" s="93"/>
      <c r="AM2995" s="257">
        <v>10174.44</v>
      </c>
      <c r="AN2995" s="258">
        <v>10151.90796271008</v>
      </c>
      <c r="AO2995" s="276">
        <v>0.99812289477043359</v>
      </c>
      <c r="AQ2995" s="280">
        <v>10489.563373516377</v>
      </c>
      <c r="AR2995" s="281">
        <v>10573.420098748125</v>
      </c>
    </row>
    <row r="2996" spans="1:44" x14ac:dyDescent="0.2">
      <c r="A2996" s="260" t="s">
        <v>8390</v>
      </c>
      <c r="B2996" s="261" t="s">
        <v>377</v>
      </c>
      <c r="C2996" s="261" t="s">
        <v>7764</v>
      </c>
      <c r="D2996" s="262" t="s">
        <v>15553</v>
      </c>
      <c r="E2996" s="257">
        <v>92</v>
      </c>
      <c r="F2996" s="258">
        <v>187</v>
      </c>
      <c r="G2996" s="258">
        <v>566</v>
      </c>
      <c r="H2996" s="258">
        <v>282</v>
      </c>
      <c r="I2996" s="258">
        <v>59</v>
      </c>
      <c r="J2996" s="258">
        <v>31</v>
      </c>
      <c r="K2996" s="259">
        <v>19</v>
      </c>
      <c r="L2996" s="257">
        <v>87</v>
      </c>
      <c r="M2996" s="258">
        <v>169</v>
      </c>
      <c r="N2996" s="258">
        <v>553</v>
      </c>
      <c r="O2996" s="258">
        <v>265</v>
      </c>
      <c r="P2996" s="258">
        <v>76</v>
      </c>
      <c r="Q2996" s="258">
        <v>69</v>
      </c>
      <c r="R2996" s="259">
        <v>34</v>
      </c>
      <c r="S2996" s="267">
        <v>2489</v>
      </c>
      <c r="T2996" s="90"/>
      <c r="U2996" s="260">
        <v>12</v>
      </c>
      <c r="V2996" s="273">
        <v>124.889308780687</v>
      </c>
      <c r="W2996" s="273">
        <v>125.848070739549</v>
      </c>
      <c r="X2996" s="274">
        <v>1.096305321</v>
      </c>
      <c r="Z2996" s="257">
        <v>5929.7399999999989</v>
      </c>
      <c r="AA2996" s="258">
        <v>2295.9672950035019</v>
      </c>
      <c r="AB2996" s="276">
        <v>0.92244567898895213</v>
      </c>
      <c r="AC2996" s="92"/>
      <c r="AD2996" s="257">
        <v>275110.24578654999</v>
      </c>
      <c r="AE2996" s="258">
        <v>2789.6153815978255</v>
      </c>
      <c r="AF2996" s="276">
        <v>1.1207775739645742</v>
      </c>
      <c r="AG2996" s="93"/>
      <c r="AH2996" s="257">
        <v>2728.7039439690002</v>
      </c>
      <c r="AI2996" s="258">
        <v>2314.5856445568133</v>
      </c>
      <c r="AJ2996" s="258">
        <v>2405.2811093872706</v>
      </c>
      <c r="AK2996" s="276">
        <v>0.96636444732312998</v>
      </c>
      <c r="AL2996" s="93"/>
      <c r="AM2996" s="257">
        <v>2494.16</v>
      </c>
      <c r="AN2996" s="258">
        <v>2488.6365012986435</v>
      </c>
      <c r="AO2996" s="276">
        <v>0.9998539579343686</v>
      </c>
      <c r="AQ2996" s="280">
        <v>2486.3521763608042</v>
      </c>
      <c r="AR2996" s="281">
        <v>2506.2288236394556</v>
      </c>
    </row>
    <row r="2997" spans="1:44" x14ac:dyDescent="0.2">
      <c r="A2997" s="260" t="s">
        <v>8390</v>
      </c>
      <c r="B2997" s="261" t="s">
        <v>377</v>
      </c>
      <c r="C2997" s="261" t="s">
        <v>7765</v>
      </c>
      <c r="D2997" s="262" t="s">
        <v>15554</v>
      </c>
      <c r="E2997" s="257">
        <v>105</v>
      </c>
      <c r="F2997" s="258">
        <v>156</v>
      </c>
      <c r="G2997" s="258">
        <v>760</v>
      </c>
      <c r="H2997" s="258">
        <v>274</v>
      </c>
      <c r="I2997" s="258">
        <v>44</v>
      </c>
      <c r="J2997" s="258">
        <v>27</v>
      </c>
      <c r="K2997" s="259">
        <v>2</v>
      </c>
      <c r="L2997" s="257">
        <v>106</v>
      </c>
      <c r="M2997" s="258">
        <v>175</v>
      </c>
      <c r="N2997" s="258">
        <v>518</v>
      </c>
      <c r="O2997" s="258">
        <v>185</v>
      </c>
      <c r="P2997" s="258">
        <v>53</v>
      </c>
      <c r="Q2997" s="258">
        <v>32</v>
      </c>
      <c r="R2997" s="259">
        <v>15</v>
      </c>
      <c r="S2997" s="267">
        <v>2452</v>
      </c>
      <c r="T2997" s="90"/>
      <c r="U2997" s="260">
        <v>0</v>
      </c>
      <c r="V2997" s="273">
        <v>127.259253405872</v>
      </c>
      <c r="W2997" s="273">
        <v>144.631321370309</v>
      </c>
      <c r="X2997" s="274">
        <v>1.1322003110000001</v>
      </c>
      <c r="Z2997" s="257">
        <v>5185.2000000000007</v>
      </c>
      <c r="AA2997" s="258">
        <v>2007.6849268352682</v>
      </c>
      <c r="AB2997" s="276">
        <v>0.81879483149888588</v>
      </c>
      <c r="AC2997" s="92"/>
      <c r="AD2997" s="257">
        <v>283442.53383406484</v>
      </c>
      <c r="AE2997" s="258">
        <v>2874.1047063585088</v>
      </c>
      <c r="AF2997" s="276">
        <v>1.1721471069977605</v>
      </c>
      <c r="AG2997" s="93"/>
      <c r="AH2997" s="257">
        <v>2776.1551625720003</v>
      </c>
      <c r="AI2997" s="258">
        <v>2354.8354890435994</v>
      </c>
      <c r="AJ2997" s="258">
        <v>2405.3610347409276</v>
      </c>
      <c r="AK2997" s="276">
        <v>0.98097921482093298</v>
      </c>
      <c r="AL2997" s="93"/>
      <c r="AM2997" s="257">
        <v>2452</v>
      </c>
      <c r="AN2997" s="258">
        <v>2446.5698676846209</v>
      </c>
      <c r="AO2997" s="276">
        <v>0.99778542727757791</v>
      </c>
      <c r="AQ2997" s="280">
        <v>2303.4279947967443</v>
      </c>
      <c r="AR2997" s="281">
        <v>2321.8422911380453</v>
      </c>
    </row>
    <row r="2998" spans="1:44" x14ac:dyDescent="0.2">
      <c r="A2998" s="260" t="s">
        <v>8390</v>
      </c>
      <c r="B2998" s="261" t="s">
        <v>466</v>
      </c>
      <c r="C2998" s="261" t="s">
        <v>7976</v>
      </c>
      <c r="D2998" s="262" t="s">
        <v>10723</v>
      </c>
      <c r="E2998" s="257">
        <v>77</v>
      </c>
      <c r="F2998" s="258">
        <v>141</v>
      </c>
      <c r="G2998" s="258">
        <v>616</v>
      </c>
      <c r="H2998" s="258">
        <v>466</v>
      </c>
      <c r="I2998" s="258">
        <v>183</v>
      </c>
      <c r="J2998" s="258">
        <v>63</v>
      </c>
      <c r="K2998" s="259">
        <v>37</v>
      </c>
      <c r="L2998" s="257">
        <v>73</v>
      </c>
      <c r="M2998" s="258">
        <v>118</v>
      </c>
      <c r="N2998" s="258">
        <v>537</v>
      </c>
      <c r="O2998" s="258">
        <v>483</v>
      </c>
      <c r="P2998" s="258">
        <v>171</v>
      </c>
      <c r="Q2998" s="258">
        <v>119</v>
      </c>
      <c r="R2998" s="259">
        <v>69</v>
      </c>
      <c r="S2998" s="267">
        <v>3153</v>
      </c>
      <c r="T2998" s="90"/>
      <c r="U2998" s="260">
        <v>16</v>
      </c>
      <c r="V2998" s="273">
        <v>96.948337569283396</v>
      </c>
      <c r="W2998" s="273">
        <v>92.357641090678499</v>
      </c>
      <c r="X2998" s="274">
        <v>1.205371043</v>
      </c>
      <c r="Z2998" s="257">
        <v>8711.27</v>
      </c>
      <c r="AA2998" s="258">
        <v>3372.9625612497616</v>
      </c>
      <c r="AB2998" s="276">
        <v>1.0697629436250433</v>
      </c>
      <c r="AC2998" s="92"/>
      <c r="AD2998" s="257">
        <v>300494.94176205184</v>
      </c>
      <c r="AE2998" s="258">
        <v>3047.0159671266774</v>
      </c>
      <c r="AF2998" s="276">
        <v>0.96638628833703688</v>
      </c>
      <c r="AG2998" s="93"/>
      <c r="AH2998" s="257">
        <v>3800.5348985790001</v>
      </c>
      <c r="AI2998" s="258">
        <v>3223.7515313196886</v>
      </c>
      <c r="AJ2998" s="258">
        <v>3186.9607350334504</v>
      </c>
      <c r="AK2998" s="276">
        <v>1.0107709276985253</v>
      </c>
      <c r="AL2998" s="93"/>
      <c r="AM2998" s="257">
        <v>3159.88</v>
      </c>
      <c r="AN2998" s="258">
        <v>3152.8822159458728</v>
      </c>
      <c r="AO2998" s="276">
        <v>0.99996264381410493</v>
      </c>
      <c r="AQ2998" s="280">
        <v>3294.5704449700102</v>
      </c>
      <c r="AR2998" s="281">
        <v>3320.9082322279628</v>
      </c>
    </row>
    <row r="2999" spans="1:44" x14ac:dyDescent="0.2">
      <c r="A2999" s="260" t="s">
        <v>8390</v>
      </c>
      <c r="B2999" s="261" t="s">
        <v>466</v>
      </c>
      <c r="C2999" s="261" t="s">
        <v>7977</v>
      </c>
      <c r="D2999" s="262" t="s">
        <v>15750</v>
      </c>
      <c r="E2999" s="257">
        <v>345</v>
      </c>
      <c r="F2999" s="258">
        <v>537</v>
      </c>
      <c r="G2999" s="258">
        <v>1713</v>
      </c>
      <c r="H2999" s="258">
        <v>961</v>
      </c>
      <c r="I2999" s="258">
        <v>249</v>
      </c>
      <c r="J2999" s="258">
        <v>131</v>
      </c>
      <c r="K2999" s="259">
        <v>52</v>
      </c>
      <c r="L2999" s="257">
        <v>316</v>
      </c>
      <c r="M2999" s="258">
        <v>535</v>
      </c>
      <c r="N2999" s="258">
        <v>1746</v>
      </c>
      <c r="O2999" s="258">
        <v>943</v>
      </c>
      <c r="P2999" s="258">
        <v>255</v>
      </c>
      <c r="Q2999" s="258">
        <v>211</v>
      </c>
      <c r="R2999" s="259">
        <v>97</v>
      </c>
      <c r="S2999" s="267">
        <v>8091</v>
      </c>
      <c r="T2999" s="90"/>
      <c r="U2999" s="260">
        <v>0</v>
      </c>
      <c r="V2999" s="273">
        <v>120.742325563256</v>
      </c>
      <c r="W2999" s="273">
        <v>114.588235294117</v>
      </c>
      <c r="X2999" s="274">
        <v>1.205371043</v>
      </c>
      <c r="Z2999" s="257">
        <v>19834.88</v>
      </c>
      <c r="AA2999" s="258">
        <v>7679.9717661008872</v>
      </c>
      <c r="AB2999" s="276">
        <v>0.94919932840203769</v>
      </c>
      <c r="AC2999" s="92"/>
      <c r="AD2999" s="257">
        <v>863969.67404336191</v>
      </c>
      <c r="AE2999" s="258">
        <v>8760.6446101443344</v>
      </c>
      <c r="AF2999" s="276">
        <v>1.0827641342410499</v>
      </c>
      <c r="AG2999" s="93"/>
      <c r="AH2999" s="257">
        <v>9752.6571089129993</v>
      </c>
      <c r="AI2999" s="258">
        <v>8272.5574500182684</v>
      </c>
      <c r="AJ2999" s="258">
        <v>8178.1475760087687</v>
      </c>
      <c r="AK2999" s="276">
        <v>1.0107709276985253</v>
      </c>
      <c r="AL2999" s="93"/>
      <c r="AM2999" s="257">
        <v>8091</v>
      </c>
      <c r="AN2999" s="258">
        <v>8073.0818921028831</v>
      </c>
      <c r="AO2999" s="276">
        <v>0.99778542727757791</v>
      </c>
      <c r="AQ2999" s="280">
        <v>8386.550836495222</v>
      </c>
      <c r="AR2999" s="281">
        <v>8453.5954468470354</v>
      </c>
    </row>
    <row r="3000" spans="1:44" x14ac:dyDescent="0.2">
      <c r="A3000" s="260" t="s">
        <v>8390</v>
      </c>
      <c r="B3000" s="261" t="s">
        <v>466</v>
      </c>
      <c r="C3000" s="261" t="s">
        <v>7978</v>
      </c>
      <c r="D3000" s="262" t="s">
        <v>15751</v>
      </c>
      <c r="E3000" s="257">
        <v>249</v>
      </c>
      <c r="F3000" s="258">
        <v>467</v>
      </c>
      <c r="G3000" s="258">
        <v>1562</v>
      </c>
      <c r="H3000" s="258">
        <v>1081</v>
      </c>
      <c r="I3000" s="258">
        <v>389</v>
      </c>
      <c r="J3000" s="258">
        <v>264</v>
      </c>
      <c r="K3000" s="259">
        <v>135</v>
      </c>
      <c r="L3000" s="257">
        <v>208</v>
      </c>
      <c r="M3000" s="258">
        <v>385</v>
      </c>
      <c r="N3000" s="258">
        <v>1471</v>
      </c>
      <c r="O3000" s="258">
        <v>1137</v>
      </c>
      <c r="P3000" s="258">
        <v>443</v>
      </c>
      <c r="Q3000" s="258">
        <v>396</v>
      </c>
      <c r="R3000" s="259">
        <v>206</v>
      </c>
      <c r="S3000" s="267">
        <v>8393</v>
      </c>
      <c r="T3000" s="90"/>
      <c r="U3000" s="260">
        <v>19</v>
      </c>
      <c r="V3000" s="273">
        <v>93.195320874210594</v>
      </c>
      <c r="W3000" s="273">
        <v>90.598832360300193</v>
      </c>
      <c r="X3000" s="274">
        <v>1.205371043</v>
      </c>
      <c r="Z3000" s="257">
        <v>23735.23</v>
      </c>
      <c r="AA3000" s="258">
        <v>9190.1688470971731</v>
      </c>
      <c r="AB3000" s="276">
        <v>1.09498020339535</v>
      </c>
      <c r="AC3000" s="92"/>
      <c r="AD3000" s="257">
        <v>788169.32024259656</v>
      </c>
      <c r="AE3000" s="258">
        <v>7992.0297143645766</v>
      </c>
      <c r="AF3000" s="276">
        <v>0.95222563021143536</v>
      </c>
      <c r="AG3000" s="93"/>
      <c r="AH3000" s="257">
        <v>10116.679163899</v>
      </c>
      <c r="AI3000" s="258">
        <v>8581.3341586952574</v>
      </c>
      <c r="AJ3000" s="258">
        <v>8483.4003961737253</v>
      </c>
      <c r="AK3000" s="276">
        <v>1.0107709276985255</v>
      </c>
      <c r="AL3000" s="93"/>
      <c r="AM3000" s="257">
        <v>8401.17</v>
      </c>
      <c r="AN3000" s="258">
        <v>8382.5649980815688</v>
      </c>
      <c r="AO3000" s="276">
        <v>0.99875670178500764</v>
      </c>
      <c r="AQ3000" s="280">
        <v>8834.3745066760894</v>
      </c>
      <c r="AR3000" s="281">
        <v>8904.9991541681939</v>
      </c>
    </row>
    <row r="3001" spans="1:44" x14ac:dyDescent="0.2">
      <c r="A3001" s="260" t="s">
        <v>8390</v>
      </c>
      <c r="B3001" s="261" t="s">
        <v>466</v>
      </c>
      <c r="C3001" s="261" t="s">
        <v>7979</v>
      </c>
      <c r="D3001" s="262" t="s">
        <v>15752</v>
      </c>
      <c r="E3001" s="257">
        <v>229</v>
      </c>
      <c r="F3001" s="258">
        <v>421</v>
      </c>
      <c r="G3001" s="258">
        <v>1366</v>
      </c>
      <c r="H3001" s="258">
        <v>929</v>
      </c>
      <c r="I3001" s="258">
        <v>363</v>
      </c>
      <c r="J3001" s="258">
        <v>197</v>
      </c>
      <c r="K3001" s="259">
        <v>62</v>
      </c>
      <c r="L3001" s="257">
        <v>233</v>
      </c>
      <c r="M3001" s="258">
        <v>361</v>
      </c>
      <c r="N3001" s="258">
        <v>1413</v>
      </c>
      <c r="O3001" s="258">
        <v>1009</v>
      </c>
      <c r="P3001" s="258">
        <v>366</v>
      </c>
      <c r="Q3001" s="258">
        <v>266</v>
      </c>
      <c r="R3001" s="259">
        <v>109</v>
      </c>
      <c r="S3001" s="267">
        <v>7324</v>
      </c>
      <c r="T3001" s="90"/>
      <c r="U3001" s="260">
        <v>5</v>
      </c>
      <c r="V3001" s="273">
        <v>83.716551591898096</v>
      </c>
      <c r="W3001" s="273">
        <v>91.039191588146906</v>
      </c>
      <c r="X3001" s="274">
        <v>1.205371043</v>
      </c>
      <c r="Z3001" s="257">
        <v>19754.189999999999</v>
      </c>
      <c r="AA3001" s="258">
        <v>7648.7289795649112</v>
      </c>
      <c r="AB3001" s="276">
        <v>1.0443376542278688</v>
      </c>
      <c r="AC3001" s="92"/>
      <c r="AD3001" s="257">
        <v>670415.64366979431</v>
      </c>
      <c r="AE3001" s="258">
        <v>6798.0085085456976</v>
      </c>
      <c r="AF3001" s="276">
        <v>0.92818248341694398</v>
      </c>
      <c r="AG3001" s="93"/>
      <c r="AH3001" s="257">
        <v>8828.1375189320006</v>
      </c>
      <c r="AI3001" s="258">
        <v>7488.346405133334</v>
      </c>
      <c r="AJ3001" s="258">
        <v>7402.8862744640001</v>
      </c>
      <c r="AK3001" s="276">
        <v>1.0107709276985255</v>
      </c>
      <c r="AL3001" s="93"/>
      <c r="AM3001" s="257">
        <v>7326.15</v>
      </c>
      <c r="AN3001" s="258">
        <v>7309.9257080496272</v>
      </c>
      <c r="AO3001" s="276">
        <v>0.99807833261190981</v>
      </c>
      <c r="AQ3001" s="280">
        <v>7162.093897050635</v>
      </c>
      <c r="AR3001" s="281">
        <v>7219.3498302694852</v>
      </c>
    </row>
    <row r="3002" spans="1:44" x14ac:dyDescent="0.2">
      <c r="A3002" s="260" t="s">
        <v>8390</v>
      </c>
      <c r="B3002" s="261" t="s">
        <v>466</v>
      </c>
      <c r="C3002" s="261" t="s">
        <v>7980</v>
      </c>
      <c r="D3002" s="262" t="s">
        <v>15753</v>
      </c>
      <c r="E3002" s="257">
        <v>150</v>
      </c>
      <c r="F3002" s="258">
        <v>370</v>
      </c>
      <c r="G3002" s="258">
        <v>1136</v>
      </c>
      <c r="H3002" s="258">
        <v>946</v>
      </c>
      <c r="I3002" s="258">
        <v>362</v>
      </c>
      <c r="J3002" s="258">
        <v>276</v>
      </c>
      <c r="K3002" s="259">
        <v>98</v>
      </c>
      <c r="L3002" s="257">
        <v>185</v>
      </c>
      <c r="M3002" s="258">
        <v>348</v>
      </c>
      <c r="N3002" s="258">
        <v>1154</v>
      </c>
      <c r="O3002" s="258">
        <v>873</v>
      </c>
      <c r="P3002" s="258">
        <v>378</v>
      </c>
      <c r="Q3002" s="258">
        <v>351</v>
      </c>
      <c r="R3002" s="259">
        <v>247</v>
      </c>
      <c r="S3002" s="267">
        <v>6874</v>
      </c>
      <c r="T3002" s="90"/>
      <c r="U3002" s="260">
        <v>91</v>
      </c>
      <c r="V3002" s="273">
        <v>83.544401353138298</v>
      </c>
      <c r="W3002" s="273">
        <v>80.211552451622197</v>
      </c>
      <c r="X3002" s="274">
        <v>1.205371043</v>
      </c>
      <c r="Z3002" s="257">
        <v>20203.38</v>
      </c>
      <c r="AA3002" s="258">
        <v>7822.653224007775</v>
      </c>
      <c r="AB3002" s="276">
        <v>1.138005997091617</v>
      </c>
      <c r="AC3002" s="92"/>
      <c r="AD3002" s="257">
        <v>611293.1862486779</v>
      </c>
      <c r="AE3002" s="258">
        <v>6198.5073298517846</v>
      </c>
      <c r="AF3002" s="276">
        <v>0.90173222721149038</v>
      </c>
      <c r="AG3002" s="93"/>
      <c r="AH3002" s="257">
        <v>8285.7205495819999</v>
      </c>
      <c r="AI3002" s="258">
        <v>7028.2486604159658</v>
      </c>
      <c r="AJ3002" s="258">
        <v>6948.0393569996631</v>
      </c>
      <c r="AK3002" s="276">
        <v>1.0107709276985253</v>
      </c>
      <c r="AL3002" s="93"/>
      <c r="AM3002" s="257">
        <v>6913.13</v>
      </c>
      <c r="AN3002" s="258">
        <v>6897.8203708754418</v>
      </c>
      <c r="AO3002" s="276">
        <v>1.0034652852597383</v>
      </c>
      <c r="AQ3002" s="280">
        <v>7154.6231688511971</v>
      </c>
      <c r="AR3002" s="281">
        <v>7211.8193788213666</v>
      </c>
    </row>
    <row r="3003" spans="1:44" x14ac:dyDescent="0.2">
      <c r="A3003" s="260" t="s">
        <v>8390</v>
      </c>
      <c r="B3003" s="261" t="s">
        <v>466</v>
      </c>
      <c r="C3003" s="261" t="s">
        <v>7981</v>
      </c>
      <c r="D3003" s="262" t="s">
        <v>15754</v>
      </c>
      <c r="E3003" s="257">
        <v>147</v>
      </c>
      <c r="F3003" s="258">
        <v>336</v>
      </c>
      <c r="G3003" s="258">
        <v>976</v>
      </c>
      <c r="H3003" s="258">
        <v>892</v>
      </c>
      <c r="I3003" s="258">
        <v>432</v>
      </c>
      <c r="J3003" s="258">
        <v>199</v>
      </c>
      <c r="K3003" s="259">
        <v>81</v>
      </c>
      <c r="L3003" s="257">
        <v>134</v>
      </c>
      <c r="M3003" s="258">
        <v>313</v>
      </c>
      <c r="N3003" s="258">
        <v>902</v>
      </c>
      <c r="O3003" s="258">
        <v>889</v>
      </c>
      <c r="P3003" s="258">
        <v>390</v>
      </c>
      <c r="Q3003" s="258">
        <v>236</v>
      </c>
      <c r="R3003" s="259">
        <v>155</v>
      </c>
      <c r="S3003" s="267">
        <v>6082</v>
      </c>
      <c r="T3003" s="90"/>
      <c r="U3003" s="260">
        <v>37</v>
      </c>
      <c r="V3003" s="273">
        <v>65.149694380640099</v>
      </c>
      <c r="W3003" s="273">
        <v>63.536284350830996</v>
      </c>
      <c r="X3003" s="274">
        <v>1.205371043</v>
      </c>
      <c r="Z3003" s="257">
        <v>17583.509999999998</v>
      </c>
      <c r="AA3003" s="258">
        <v>6808.2519455097581</v>
      </c>
      <c r="AB3003" s="276">
        <v>1.1194100535201839</v>
      </c>
      <c r="AC3003" s="92"/>
      <c r="AD3003" s="257">
        <v>487633.43267881486</v>
      </c>
      <c r="AE3003" s="258">
        <v>4944.5985571820338</v>
      </c>
      <c r="AF3003" s="276">
        <v>0.81298891107892701</v>
      </c>
      <c r="AG3003" s="93"/>
      <c r="AH3003" s="257">
        <v>7331.0666835259999</v>
      </c>
      <c r="AI3003" s="258">
        <v>6218.4766297133992</v>
      </c>
      <c r="AJ3003" s="258">
        <v>6147.5087822624319</v>
      </c>
      <c r="AK3003" s="276">
        <v>1.0107709276985255</v>
      </c>
      <c r="AL3003" s="93"/>
      <c r="AM3003" s="257">
        <v>6097.91</v>
      </c>
      <c r="AN3003" s="258">
        <v>6084.4057348502147</v>
      </c>
      <c r="AO3003" s="276">
        <v>1.0003955499589303</v>
      </c>
      <c r="AQ3003" s="280">
        <v>5596.8637432829173</v>
      </c>
      <c r="AR3003" s="281">
        <v>5641.606755777123</v>
      </c>
    </row>
    <row r="3004" spans="1:44" x14ac:dyDescent="0.2">
      <c r="A3004" s="260" t="s">
        <v>8390</v>
      </c>
      <c r="B3004" s="261" t="s">
        <v>466</v>
      </c>
      <c r="C3004" s="261" t="s">
        <v>7982</v>
      </c>
      <c r="D3004" s="262" t="s">
        <v>11386</v>
      </c>
      <c r="E3004" s="257">
        <v>202</v>
      </c>
      <c r="F3004" s="258">
        <v>413</v>
      </c>
      <c r="G3004" s="258">
        <v>1090</v>
      </c>
      <c r="H3004" s="258">
        <v>746</v>
      </c>
      <c r="I3004" s="258">
        <v>251</v>
      </c>
      <c r="J3004" s="258">
        <v>125</v>
      </c>
      <c r="K3004" s="259">
        <v>39</v>
      </c>
      <c r="L3004" s="257">
        <v>187</v>
      </c>
      <c r="M3004" s="258">
        <v>320</v>
      </c>
      <c r="N3004" s="258">
        <v>1127</v>
      </c>
      <c r="O3004" s="258">
        <v>691</v>
      </c>
      <c r="P3004" s="258">
        <v>278</v>
      </c>
      <c r="Q3004" s="258">
        <v>172</v>
      </c>
      <c r="R3004" s="259">
        <v>109</v>
      </c>
      <c r="S3004" s="267">
        <v>5750</v>
      </c>
      <c r="T3004" s="90"/>
      <c r="U3004" s="260">
        <v>97</v>
      </c>
      <c r="V3004" s="273">
        <v>96.626847639718207</v>
      </c>
      <c r="W3004" s="273">
        <v>95.141913043478198</v>
      </c>
      <c r="X3004" s="274">
        <v>1.205371043</v>
      </c>
      <c r="Z3004" s="257">
        <v>14979.480000000001</v>
      </c>
      <c r="AA3004" s="258">
        <v>5799.9838401277411</v>
      </c>
      <c r="AB3004" s="276">
        <v>1.0086928417613463</v>
      </c>
      <c r="AC3004" s="92"/>
      <c r="AD3004" s="257">
        <v>551308.27841139631</v>
      </c>
      <c r="AE3004" s="258">
        <v>5590.2609118087476</v>
      </c>
      <c r="AF3004" s="276">
        <v>0.97221928901021692</v>
      </c>
      <c r="AG3004" s="93"/>
      <c r="AH3004" s="257">
        <v>6930.8834972499999</v>
      </c>
      <c r="AI3004" s="258">
        <v>5879.0267380552514</v>
      </c>
      <c r="AJ3004" s="258">
        <v>5811.9328342665203</v>
      </c>
      <c r="AK3004" s="276">
        <v>1.0107709276985253</v>
      </c>
      <c r="AL3004" s="93"/>
      <c r="AM3004" s="257">
        <v>5791.71</v>
      </c>
      <c r="AN3004" s="258">
        <v>5778.883837017821</v>
      </c>
      <c r="AO3004" s="276">
        <v>1.0050232760030993</v>
      </c>
      <c r="AQ3004" s="280">
        <v>5728.2225004838792</v>
      </c>
      <c r="AR3004" s="281">
        <v>5774.0156344004117</v>
      </c>
    </row>
    <row r="3005" spans="1:44" x14ac:dyDescent="0.2">
      <c r="A3005" s="260" t="s">
        <v>8390</v>
      </c>
      <c r="B3005" s="261" t="s">
        <v>466</v>
      </c>
      <c r="C3005" s="261" t="s">
        <v>7983</v>
      </c>
      <c r="D3005" s="262" t="s">
        <v>15755</v>
      </c>
      <c r="E3005" s="257">
        <v>363</v>
      </c>
      <c r="F3005" s="258">
        <v>635</v>
      </c>
      <c r="G3005" s="258">
        <v>1976</v>
      </c>
      <c r="H3005" s="258">
        <v>1089</v>
      </c>
      <c r="I3005" s="258">
        <v>397</v>
      </c>
      <c r="J3005" s="258">
        <v>171</v>
      </c>
      <c r="K3005" s="259">
        <v>36</v>
      </c>
      <c r="L3005" s="257">
        <v>349</v>
      </c>
      <c r="M3005" s="258">
        <v>570</v>
      </c>
      <c r="N3005" s="258">
        <v>2029</v>
      </c>
      <c r="O3005" s="258">
        <v>1038</v>
      </c>
      <c r="P3005" s="258">
        <v>430</v>
      </c>
      <c r="Q3005" s="258">
        <v>249</v>
      </c>
      <c r="R3005" s="259">
        <v>60</v>
      </c>
      <c r="S3005" s="267">
        <v>9392</v>
      </c>
      <c r="T3005" s="90"/>
      <c r="U3005" s="260">
        <v>0</v>
      </c>
      <c r="V3005" s="273">
        <v>121.793006386081</v>
      </c>
      <c r="W3005" s="273">
        <v>124.01448040885801</v>
      </c>
      <c r="X3005" s="274">
        <v>1.205371043</v>
      </c>
      <c r="Z3005" s="257">
        <v>23253.629999999997</v>
      </c>
      <c r="AA3005" s="258">
        <v>9003.6956038734061</v>
      </c>
      <c r="AB3005" s="276">
        <v>0.95865583516539676</v>
      </c>
      <c r="AC3005" s="92"/>
      <c r="AD3005" s="257">
        <v>1026430.1910976722</v>
      </c>
      <c r="AE3005" s="258">
        <v>10407.992770447554</v>
      </c>
      <c r="AF3005" s="276">
        <v>1.1081764023048928</v>
      </c>
      <c r="AG3005" s="93"/>
      <c r="AH3005" s="257">
        <v>11320.844835856</v>
      </c>
      <c r="AI3005" s="258">
        <v>9602.7511519678137</v>
      </c>
      <c r="AJ3005" s="258">
        <v>9493.1605529445515</v>
      </c>
      <c r="AK3005" s="276">
        <v>1.0107709276985255</v>
      </c>
      <c r="AL3005" s="93"/>
      <c r="AM3005" s="257">
        <v>9392</v>
      </c>
      <c r="AN3005" s="258">
        <v>9371.200732991012</v>
      </c>
      <c r="AO3005" s="276">
        <v>0.99778542727757791</v>
      </c>
      <c r="AQ3005" s="280">
        <v>10062.817601651461</v>
      </c>
      <c r="AR3005" s="281">
        <v>10143.262792803016</v>
      </c>
    </row>
    <row r="3006" spans="1:44" x14ac:dyDescent="0.2">
      <c r="A3006" s="260" t="s">
        <v>8390</v>
      </c>
      <c r="B3006" s="261" t="s">
        <v>466</v>
      </c>
      <c r="C3006" s="261" t="s">
        <v>7984</v>
      </c>
      <c r="D3006" s="262" t="s">
        <v>15756</v>
      </c>
      <c r="E3006" s="257">
        <v>271</v>
      </c>
      <c r="F3006" s="258">
        <v>575</v>
      </c>
      <c r="G3006" s="258">
        <v>1869</v>
      </c>
      <c r="H3006" s="258">
        <v>1192</v>
      </c>
      <c r="I3006" s="258">
        <v>471</v>
      </c>
      <c r="J3006" s="258">
        <v>257</v>
      </c>
      <c r="K3006" s="259">
        <v>78</v>
      </c>
      <c r="L3006" s="257">
        <v>296</v>
      </c>
      <c r="M3006" s="258">
        <v>547</v>
      </c>
      <c r="N3006" s="258">
        <v>1856</v>
      </c>
      <c r="O3006" s="258">
        <v>1183</v>
      </c>
      <c r="P3006" s="258">
        <v>534</v>
      </c>
      <c r="Q3006" s="258">
        <v>325</v>
      </c>
      <c r="R3006" s="259">
        <v>149</v>
      </c>
      <c r="S3006" s="267">
        <v>9603</v>
      </c>
      <c r="T3006" s="90"/>
      <c r="U3006" s="260">
        <v>1</v>
      </c>
      <c r="V3006" s="273">
        <v>102.83553399659399</v>
      </c>
      <c r="W3006" s="273">
        <v>111.794564764681</v>
      </c>
      <c r="X3006" s="274">
        <v>1.1953814220000001</v>
      </c>
      <c r="Z3006" s="257">
        <v>25511.489999999998</v>
      </c>
      <c r="AA3006" s="258">
        <v>9877.9283217828961</v>
      </c>
      <c r="AB3006" s="276">
        <v>1.0286294201585855</v>
      </c>
      <c r="AC3006" s="92"/>
      <c r="AD3006" s="257">
        <v>974164.62756877614</v>
      </c>
      <c r="AE3006" s="258">
        <v>9878.0204332442008</v>
      </c>
      <c r="AF3006" s="276">
        <v>1.0286390121049882</v>
      </c>
      <c r="AG3006" s="93"/>
      <c r="AH3006" s="257">
        <v>11479.247795466001</v>
      </c>
      <c r="AI3006" s="258">
        <v>9737.1142869568484</v>
      </c>
      <c r="AJ3006" s="258">
        <v>9667.3748577392871</v>
      </c>
      <c r="AK3006" s="276">
        <v>1.0067036194667591</v>
      </c>
      <c r="AL3006" s="93"/>
      <c r="AM3006" s="257">
        <v>9603.43</v>
      </c>
      <c r="AN3006" s="258">
        <v>9582.1625058803111</v>
      </c>
      <c r="AO3006" s="276">
        <v>0.99783010578780706</v>
      </c>
      <c r="AQ3006" s="280">
        <v>10206.741007026023</v>
      </c>
      <c r="AR3006" s="281">
        <v>10288.336765177286</v>
      </c>
    </row>
    <row r="3007" spans="1:44" x14ac:dyDescent="0.2">
      <c r="A3007" s="260" t="s">
        <v>8390</v>
      </c>
      <c r="B3007" s="261" t="s">
        <v>466</v>
      </c>
      <c r="C3007" s="261" t="s">
        <v>7985</v>
      </c>
      <c r="D3007" s="262" t="s">
        <v>15757</v>
      </c>
      <c r="E3007" s="257">
        <v>199</v>
      </c>
      <c r="F3007" s="258">
        <v>665</v>
      </c>
      <c r="G3007" s="258">
        <v>1702</v>
      </c>
      <c r="H3007" s="258">
        <v>1615</v>
      </c>
      <c r="I3007" s="258">
        <v>592</v>
      </c>
      <c r="J3007" s="258">
        <v>404</v>
      </c>
      <c r="K3007" s="259">
        <v>151</v>
      </c>
      <c r="L3007" s="257">
        <v>221</v>
      </c>
      <c r="M3007" s="258">
        <v>592</v>
      </c>
      <c r="N3007" s="258">
        <v>1644</v>
      </c>
      <c r="O3007" s="258">
        <v>1629</v>
      </c>
      <c r="P3007" s="258">
        <v>646</v>
      </c>
      <c r="Q3007" s="258">
        <v>542</v>
      </c>
      <c r="R3007" s="259">
        <v>273</v>
      </c>
      <c r="S3007" s="267">
        <v>10875</v>
      </c>
      <c r="T3007" s="90"/>
      <c r="U3007" s="260">
        <v>102</v>
      </c>
      <c r="V3007" s="273">
        <v>65.579665570672404</v>
      </c>
      <c r="W3007" s="273">
        <v>59.282494710698103</v>
      </c>
      <c r="X3007" s="274">
        <v>1.2053210000000001</v>
      </c>
      <c r="Z3007" s="257">
        <v>31487.210000000003</v>
      </c>
      <c r="AA3007" s="258">
        <v>12191.698855414781</v>
      </c>
      <c r="AB3007" s="276">
        <v>1.12107575681975</v>
      </c>
      <c r="AC3007" s="92"/>
      <c r="AD3007" s="257">
        <v>862187.97758741002</v>
      </c>
      <c r="AE3007" s="258">
        <v>8742.578224340883</v>
      </c>
      <c r="AF3007" s="276">
        <v>0.80391523901985129</v>
      </c>
      <c r="AG3007" s="93"/>
      <c r="AH3007" s="257">
        <v>13107.865875000001</v>
      </c>
      <c r="AI3007" s="258">
        <v>11118.567205543575</v>
      </c>
      <c r="AJ3007" s="258">
        <v>10991.912258660916</v>
      </c>
      <c r="AK3007" s="276">
        <v>1.010750552520544</v>
      </c>
      <c r="AL3007" s="93"/>
      <c r="AM3007" s="257">
        <v>10918.86</v>
      </c>
      <c r="AN3007" s="258">
        <v>10894.679390484056</v>
      </c>
      <c r="AO3007" s="276">
        <v>1.0018095991249707</v>
      </c>
      <c r="AQ3007" s="280">
        <v>9924.3863798130587</v>
      </c>
      <c r="AR3007" s="281">
        <v>10003.724910132334</v>
      </c>
    </row>
    <row r="3008" spans="1:44" x14ac:dyDescent="0.2">
      <c r="A3008" s="260" t="s">
        <v>8390</v>
      </c>
      <c r="B3008" s="261" t="s">
        <v>466</v>
      </c>
      <c r="C3008" s="261" t="s">
        <v>7986</v>
      </c>
      <c r="D3008" s="262" t="s">
        <v>9704</v>
      </c>
      <c r="E3008" s="257">
        <v>181</v>
      </c>
      <c r="F3008" s="258">
        <v>387</v>
      </c>
      <c r="G3008" s="258">
        <v>1253</v>
      </c>
      <c r="H3008" s="258">
        <v>919</v>
      </c>
      <c r="I3008" s="258">
        <v>311</v>
      </c>
      <c r="J3008" s="258">
        <v>234</v>
      </c>
      <c r="K3008" s="259">
        <v>81</v>
      </c>
      <c r="L3008" s="257">
        <v>170</v>
      </c>
      <c r="M3008" s="258">
        <v>407</v>
      </c>
      <c r="N3008" s="258">
        <v>1228</v>
      </c>
      <c r="O3008" s="258">
        <v>886</v>
      </c>
      <c r="P3008" s="258">
        <v>369</v>
      </c>
      <c r="Q3008" s="258">
        <v>288</v>
      </c>
      <c r="R3008" s="259">
        <v>133</v>
      </c>
      <c r="S3008" s="267">
        <v>6847</v>
      </c>
      <c r="T3008" s="90"/>
      <c r="U3008" s="260">
        <v>1</v>
      </c>
      <c r="V3008" s="273">
        <v>80.194514554164797</v>
      </c>
      <c r="W3008" s="273">
        <v>82.938915680257097</v>
      </c>
      <c r="X3008" s="274">
        <v>1.205371043</v>
      </c>
      <c r="Z3008" s="257">
        <v>18829.48</v>
      </c>
      <c r="AA3008" s="258">
        <v>7290.68563915493</v>
      </c>
      <c r="AB3008" s="276">
        <v>1.0648000057185527</v>
      </c>
      <c r="AC3008" s="92"/>
      <c r="AD3008" s="257">
        <v>607323.52614764613</v>
      </c>
      <c r="AE3008" s="258">
        <v>6158.255012654754</v>
      </c>
      <c r="AF3008" s="276">
        <v>0.8994092321680669</v>
      </c>
      <c r="AG3008" s="93"/>
      <c r="AH3008" s="257">
        <v>8253.1755314210004</v>
      </c>
      <c r="AI3008" s="258">
        <v>7000.6427957329242</v>
      </c>
      <c r="AJ3008" s="258">
        <v>6920.7485419518034</v>
      </c>
      <c r="AK3008" s="276">
        <v>1.0107709276985255</v>
      </c>
      <c r="AL3008" s="93"/>
      <c r="AM3008" s="257">
        <v>6847.43</v>
      </c>
      <c r="AN3008" s="258">
        <v>6832.265868303306</v>
      </c>
      <c r="AO3008" s="276">
        <v>0.99784808942650882</v>
      </c>
      <c r="AQ3008" s="280">
        <v>6613.6755538293237</v>
      </c>
      <c r="AR3008" s="281">
        <v>6666.5472658292365</v>
      </c>
    </row>
    <row r="3009" spans="1:44" x14ac:dyDescent="0.2">
      <c r="A3009" s="260" t="s">
        <v>8390</v>
      </c>
      <c r="B3009" s="261" t="s">
        <v>466</v>
      </c>
      <c r="C3009" s="261" t="s">
        <v>7987</v>
      </c>
      <c r="D3009" s="262" t="s">
        <v>15758</v>
      </c>
      <c r="E3009" s="257">
        <v>381</v>
      </c>
      <c r="F3009" s="258">
        <v>690</v>
      </c>
      <c r="G3009" s="258">
        <v>2246</v>
      </c>
      <c r="H3009" s="258">
        <v>1129</v>
      </c>
      <c r="I3009" s="258">
        <v>481</v>
      </c>
      <c r="J3009" s="258">
        <v>182</v>
      </c>
      <c r="K3009" s="259">
        <v>50</v>
      </c>
      <c r="L3009" s="257">
        <v>366</v>
      </c>
      <c r="M3009" s="258">
        <v>614</v>
      </c>
      <c r="N3009" s="258">
        <v>2147</v>
      </c>
      <c r="O3009" s="258">
        <v>1127</v>
      </c>
      <c r="P3009" s="258">
        <v>564</v>
      </c>
      <c r="Q3009" s="258">
        <v>230</v>
      </c>
      <c r="R3009" s="259">
        <v>94</v>
      </c>
      <c r="S3009" s="267">
        <v>10301</v>
      </c>
      <c r="T3009" s="90"/>
      <c r="U3009" s="260">
        <v>44</v>
      </c>
      <c r="V3009" s="273">
        <v>124.77076040623</v>
      </c>
      <c r="W3009" s="273">
        <v>124.532375497524</v>
      </c>
      <c r="X3009" s="274">
        <v>1.205371043</v>
      </c>
      <c r="Z3009" s="257">
        <v>25670.679999999997</v>
      </c>
      <c r="AA3009" s="258">
        <v>9939.5659372081263</v>
      </c>
      <c r="AB3009" s="276">
        <v>0.96491272082400992</v>
      </c>
      <c r="AC3009" s="92"/>
      <c r="AD3009" s="257">
        <v>1135046.2717889745</v>
      </c>
      <c r="AE3009" s="258">
        <v>11509.358837418444</v>
      </c>
      <c r="AF3009" s="276">
        <v>1.1173050031471161</v>
      </c>
      <c r="AG3009" s="93"/>
      <c r="AH3009" s="257">
        <v>12416.527113943001</v>
      </c>
      <c r="AI3009" s="258">
        <v>10532.148596296896</v>
      </c>
      <c r="AJ3009" s="258">
        <v>10411.951326222512</v>
      </c>
      <c r="AK3009" s="276">
        <v>1.0107709276985255</v>
      </c>
      <c r="AL3009" s="93"/>
      <c r="AM3009" s="257">
        <v>10319.92</v>
      </c>
      <c r="AN3009" s="258">
        <v>10297.06578667042</v>
      </c>
      <c r="AO3009" s="276">
        <v>0.99961807462095142</v>
      </c>
      <c r="AQ3009" s="280">
        <v>11220.856409224391</v>
      </c>
      <c r="AR3009" s="281">
        <v>11310.559310981853</v>
      </c>
    </row>
    <row r="3010" spans="1:44" x14ac:dyDescent="0.2">
      <c r="A3010" s="260" t="s">
        <v>8390</v>
      </c>
      <c r="B3010" s="261" t="s">
        <v>466</v>
      </c>
      <c r="C3010" s="261" t="s">
        <v>7988</v>
      </c>
      <c r="D3010" s="262" t="s">
        <v>15759</v>
      </c>
      <c r="E3010" s="257">
        <v>242</v>
      </c>
      <c r="F3010" s="258">
        <v>377</v>
      </c>
      <c r="G3010" s="258">
        <v>1051</v>
      </c>
      <c r="H3010" s="258">
        <v>524</v>
      </c>
      <c r="I3010" s="258">
        <v>192</v>
      </c>
      <c r="J3010" s="258">
        <v>75</v>
      </c>
      <c r="K3010" s="259">
        <v>16</v>
      </c>
      <c r="L3010" s="257">
        <v>225</v>
      </c>
      <c r="M3010" s="258">
        <v>370</v>
      </c>
      <c r="N3010" s="258">
        <v>1145</v>
      </c>
      <c r="O3010" s="258">
        <v>503</v>
      </c>
      <c r="P3010" s="258">
        <v>208</v>
      </c>
      <c r="Q3010" s="258">
        <v>83</v>
      </c>
      <c r="R3010" s="259">
        <v>48</v>
      </c>
      <c r="S3010" s="267">
        <v>5059</v>
      </c>
      <c r="T3010" s="90"/>
      <c r="U3010" s="260">
        <v>44</v>
      </c>
      <c r="V3010" s="273">
        <v>122.17738529897601</v>
      </c>
      <c r="W3010" s="273">
        <v>128.14587863214001</v>
      </c>
      <c r="X3010" s="274">
        <v>1.205371043</v>
      </c>
      <c r="Z3010" s="257">
        <v>12164.58</v>
      </c>
      <c r="AA3010" s="258">
        <v>4710.0678676390035</v>
      </c>
      <c r="AB3010" s="276">
        <v>0.93102744962225803</v>
      </c>
      <c r="AC3010" s="92"/>
      <c r="AD3010" s="257">
        <v>558342.82028021582</v>
      </c>
      <c r="AE3010" s="258">
        <v>5661.5911021607935</v>
      </c>
      <c r="AF3010" s="276">
        <v>1.1191126906821098</v>
      </c>
      <c r="AG3010" s="93"/>
      <c r="AH3010" s="257">
        <v>6097.9721065369995</v>
      </c>
      <c r="AI3010" s="258">
        <v>5172.5210900559159</v>
      </c>
      <c r="AJ3010" s="258">
        <v>5113.4901232268403</v>
      </c>
      <c r="AK3010" s="276">
        <v>1.0107709276985255</v>
      </c>
      <c r="AL3010" s="93"/>
      <c r="AM3010" s="257">
        <v>5077.92</v>
      </c>
      <c r="AN3010" s="258">
        <v>5066.6745768813589</v>
      </c>
      <c r="AO3010" s="276">
        <v>1.0015170146039452</v>
      </c>
      <c r="AQ3010" s="280">
        <v>5335.9537849719918</v>
      </c>
      <c r="AR3010" s="281">
        <v>5378.6110047687107</v>
      </c>
    </row>
    <row r="3011" spans="1:44" x14ac:dyDescent="0.2">
      <c r="A3011" s="260" t="s">
        <v>8390</v>
      </c>
      <c r="B3011" s="261" t="s">
        <v>466</v>
      </c>
      <c r="C3011" s="261" t="s">
        <v>7989</v>
      </c>
      <c r="D3011" s="262" t="s">
        <v>15760</v>
      </c>
      <c r="E3011" s="257">
        <v>274</v>
      </c>
      <c r="F3011" s="258">
        <v>581</v>
      </c>
      <c r="G3011" s="258">
        <v>2003</v>
      </c>
      <c r="H3011" s="258">
        <v>1402</v>
      </c>
      <c r="I3011" s="258">
        <v>502</v>
      </c>
      <c r="J3011" s="258">
        <v>322</v>
      </c>
      <c r="K3011" s="259">
        <v>115</v>
      </c>
      <c r="L3011" s="257">
        <v>268</v>
      </c>
      <c r="M3011" s="258">
        <v>530</v>
      </c>
      <c r="N3011" s="258">
        <v>1916</v>
      </c>
      <c r="O3011" s="258">
        <v>1505</v>
      </c>
      <c r="P3011" s="258">
        <v>580</v>
      </c>
      <c r="Q3011" s="258">
        <v>442</v>
      </c>
      <c r="R3011" s="259">
        <v>187</v>
      </c>
      <c r="S3011" s="267">
        <v>10627</v>
      </c>
      <c r="T3011" s="90"/>
      <c r="U3011" s="260">
        <v>19</v>
      </c>
      <c r="V3011" s="273">
        <v>88.673307306926603</v>
      </c>
      <c r="W3011" s="273">
        <v>86.553213512750503</v>
      </c>
      <c r="X3011" s="274">
        <v>1.205371043</v>
      </c>
      <c r="Z3011" s="257">
        <v>29199.11</v>
      </c>
      <c r="AA3011" s="258">
        <v>11305.75735246566</v>
      </c>
      <c r="AB3011" s="276">
        <v>1.0638710221573031</v>
      </c>
      <c r="AC3011" s="92"/>
      <c r="AD3011" s="257">
        <v>975231.00183744752</v>
      </c>
      <c r="AE3011" s="258">
        <v>9888.8334585967132</v>
      </c>
      <c r="AF3011" s="276">
        <v>0.93053857707694676</v>
      </c>
      <c r="AG3011" s="93"/>
      <c r="AH3011" s="257">
        <v>12809.478073961</v>
      </c>
      <c r="AI3011" s="258">
        <v>10865.463851358811</v>
      </c>
      <c r="AJ3011" s="258">
        <v>10741.462648652228</v>
      </c>
      <c r="AK3011" s="276">
        <v>1.0107709276985253</v>
      </c>
      <c r="AL3011" s="93"/>
      <c r="AM3011" s="257">
        <v>10635.17</v>
      </c>
      <c r="AN3011" s="258">
        <v>10611.617642619678</v>
      </c>
      <c r="AO3011" s="276">
        <v>0.99855252118374682</v>
      </c>
      <c r="AQ3011" s="280">
        <v>10618.366154454478</v>
      </c>
      <c r="AR3011" s="281">
        <v>10703.25256786538</v>
      </c>
    </row>
    <row r="3012" spans="1:44" x14ac:dyDescent="0.2">
      <c r="A3012" s="260" t="s">
        <v>8390</v>
      </c>
      <c r="B3012" s="261" t="s">
        <v>466</v>
      </c>
      <c r="C3012" s="261" t="s">
        <v>7990</v>
      </c>
      <c r="D3012" s="262" t="s">
        <v>15761</v>
      </c>
      <c r="E3012" s="257">
        <v>268</v>
      </c>
      <c r="F3012" s="258">
        <v>712</v>
      </c>
      <c r="G3012" s="258">
        <v>1896</v>
      </c>
      <c r="H3012" s="258">
        <v>1848</v>
      </c>
      <c r="I3012" s="258">
        <v>785</v>
      </c>
      <c r="J3012" s="258">
        <v>418</v>
      </c>
      <c r="K3012" s="259">
        <v>108</v>
      </c>
      <c r="L3012" s="257">
        <v>250</v>
      </c>
      <c r="M3012" s="258">
        <v>723</v>
      </c>
      <c r="N3012" s="258">
        <v>1884</v>
      </c>
      <c r="O3012" s="258">
        <v>1891</v>
      </c>
      <c r="P3012" s="258">
        <v>783</v>
      </c>
      <c r="Q3012" s="258">
        <v>475</v>
      </c>
      <c r="R3012" s="259">
        <v>204</v>
      </c>
      <c r="S3012" s="267">
        <v>12245</v>
      </c>
      <c r="T3012" s="90"/>
      <c r="U3012" s="260">
        <v>3</v>
      </c>
      <c r="V3012" s="273">
        <v>71.835566608389698</v>
      </c>
      <c r="W3012" s="273">
        <v>69.422140522875793</v>
      </c>
      <c r="X3012" s="274">
        <v>1.205371043</v>
      </c>
      <c r="Z3012" s="257">
        <v>34543.189999999995</v>
      </c>
      <c r="AA3012" s="258">
        <v>13374.959864191689</v>
      </c>
      <c r="AB3012" s="276">
        <v>1.0922792865815998</v>
      </c>
      <c r="AC3012" s="92"/>
      <c r="AD3012" s="257">
        <v>1020204.9613511688</v>
      </c>
      <c r="AE3012" s="258">
        <v>10344.868997629947</v>
      </c>
      <c r="AF3012" s="276">
        <v>0.84482392794037942</v>
      </c>
      <c r="AG3012" s="93"/>
      <c r="AH3012" s="257">
        <v>14759.768421535</v>
      </c>
      <c r="AI3012" s="258">
        <v>12519.770853475924</v>
      </c>
      <c r="AJ3012" s="258">
        <v>12376.890009668445</v>
      </c>
      <c r="AK3012" s="276">
        <v>1.0107709276985255</v>
      </c>
      <c r="AL3012" s="93"/>
      <c r="AM3012" s="257">
        <v>12246.29</v>
      </c>
      <c r="AN3012" s="258">
        <v>12219.16970021513</v>
      </c>
      <c r="AO3012" s="276">
        <v>0.99789054309637648</v>
      </c>
      <c r="AQ3012" s="280">
        <v>11397.09956415837</v>
      </c>
      <c r="AR3012" s="281">
        <v>11488.211406716418</v>
      </c>
    </row>
    <row r="3013" spans="1:44" x14ac:dyDescent="0.2">
      <c r="A3013" s="260" t="s">
        <v>8390</v>
      </c>
      <c r="B3013" s="261" t="s">
        <v>466</v>
      </c>
      <c r="C3013" s="261" t="s">
        <v>7991</v>
      </c>
      <c r="D3013" s="262" t="s">
        <v>15762</v>
      </c>
      <c r="E3013" s="257">
        <v>477</v>
      </c>
      <c r="F3013" s="258">
        <v>996</v>
      </c>
      <c r="G3013" s="258">
        <v>3206</v>
      </c>
      <c r="H3013" s="258">
        <v>2399</v>
      </c>
      <c r="I3013" s="258">
        <v>1048</v>
      </c>
      <c r="J3013" s="258">
        <v>780</v>
      </c>
      <c r="K3013" s="259">
        <v>288</v>
      </c>
      <c r="L3013" s="257">
        <v>493</v>
      </c>
      <c r="M3013" s="258">
        <v>885</v>
      </c>
      <c r="N3013" s="258">
        <v>3163</v>
      </c>
      <c r="O3013" s="258">
        <v>2413</v>
      </c>
      <c r="P3013" s="258">
        <v>1114</v>
      </c>
      <c r="Q3013" s="258">
        <v>1080</v>
      </c>
      <c r="R3013" s="259">
        <v>570</v>
      </c>
      <c r="S3013" s="267">
        <v>18912</v>
      </c>
      <c r="T3013" s="90"/>
      <c r="U3013" s="260">
        <v>127</v>
      </c>
      <c r="V3013" s="273">
        <v>75.747060527094504</v>
      </c>
      <c r="W3013" s="273">
        <v>74.891027335695</v>
      </c>
      <c r="X3013" s="274">
        <v>1.205371043</v>
      </c>
      <c r="Z3013" s="257">
        <v>56169.71</v>
      </c>
      <c r="AA3013" s="258">
        <v>21748.646168268962</v>
      </c>
      <c r="AB3013" s="276">
        <v>1.1499918659194672</v>
      </c>
      <c r="AC3013" s="92"/>
      <c r="AD3013" s="257">
        <v>1619478.8989693464</v>
      </c>
      <c r="AE3013" s="258">
        <v>16421.501256057069</v>
      </c>
      <c r="AF3013" s="276">
        <v>0.86831119162738302</v>
      </c>
      <c r="AG3013" s="93"/>
      <c r="AH3013" s="257">
        <v>22795.977165215998</v>
      </c>
      <c r="AI3013" s="258">
        <v>19336.3745513219</v>
      </c>
      <c r="AJ3013" s="258">
        <v>19115.699784634511</v>
      </c>
      <c r="AK3013" s="276">
        <v>1.0107709276985253</v>
      </c>
      <c r="AL3013" s="93"/>
      <c r="AM3013" s="257">
        <v>18966.61</v>
      </c>
      <c r="AN3013" s="258">
        <v>18924.607062857183</v>
      </c>
      <c r="AO3013" s="276">
        <v>1.0006666171138527</v>
      </c>
      <c r="AQ3013" s="280">
        <v>19100.721840850554</v>
      </c>
      <c r="AR3013" s="281">
        <v>19253.418757404794</v>
      </c>
    </row>
    <row r="3014" spans="1:44" x14ac:dyDescent="0.2">
      <c r="A3014" s="260" t="s">
        <v>8390</v>
      </c>
      <c r="B3014" s="261" t="s">
        <v>466</v>
      </c>
      <c r="C3014" s="261" t="s">
        <v>7992</v>
      </c>
      <c r="D3014" s="262" t="s">
        <v>15763</v>
      </c>
      <c r="E3014" s="257">
        <v>355</v>
      </c>
      <c r="F3014" s="258">
        <v>699</v>
      </c>
      <c r="G3014" s="258">
        <v>2021</v>
      </c>
      <c r="H3014" s="258">
        <v>1208</v>
      </c>
      <c r="I3014" s="258">
        <v>406</v>
      </c>
      <c r="J3014" s="258">
        <v>201</v>
      </c>
      <c r="K3014" s="259">
        <v>60</v>
      </c>
      <c r="L3014" s="257">
        <v>315</v>
      </c>
      <c r="M3014" s="258">
        <v>642</v>
      </c>
      <c r="N3014" s="258">
        <v>2096</v>
      </c>
      <c r="O3014" s="258">
        <v>1262</v>
      </c>
      <c r="P3014" s="258">
        <v>454</v>
      </c>
      <c r="Q3014" s="258">
        <v>278</v>
      </c>
      <c r="R3014" s="259">
        <v>152</v>
      </c>
      <c r="S3014" s="267">
        <v>10149</v>
      </c>
      <c r="T3014" s="90"/>
      <c r="U3014" s="260">
        <v>4</v>
      </c>
      <c r="V3014" s="273">
        <v>93.590464185105901</v>
      </c>
      <c r="W3014" s="273">
        <v>91.033697901270997</v>
      </c>
      <c r="X3014" s="274">
        <v>1.205371043</v>
      </c>
      <c r="Z3014" s="257">
        <v>25726.679999999997</v>
      </c>
      <c r="AA3014" s="258">
        <v>9961.2488724667019</v>
      </c>
      <c r="AB3014" s="276">
        <v>0.98150052935921783</v>
      </c>
      <c r="AC3014" s="92"/>
      <c r="AD3014" s="257">
        <v>955163.87948797294</v>
      </c>
      <c r="AE3014" s="258">
        <v>9685.3530211071811</v>
      </c>
      <c r="AF3014" s="276">
        <v>0.95431599380305265</v>
      </c>
      <c r="AG3014" s="93"/>
      <c r="AH3014" s="257">
        <v>12233.310715407</v>
      </c>
      <c r="AI3014" s="258">
        <v>10376.737802525697</v>
      </c>
      <c r="AJ3014" s="258">
        <v>10258.314145212335</v>
      </c>
      <c r="AK3014" s="276">
        <v>1.0107709276985255</v>
      </c>
      <c r="AL3014" s="93"/>
      <c r="AM3014" s="257">
        <v>10150.719999999999</v>
      </c>
      <c r="AN3014" s="258">
        <v>10128.240492375055</v>
      </c>
      <c r="AO3014" s="276">
        <v>0.99795452678835894</v>
      </c>
      <c r="AQ3014" s="280">
        <v>9588.9154137245187</v>
      </c>
      <c r="AR3014" s="281">
        <v>9665.5720882195983</v>
      </c>
    </row>
    <row r="3015" spans="1:44" x14ac:dyDescent="0.2">
      <c r="A3015" s="260" t="s">
        <v>8390</v>
      </c>
      <c r="B3015" s="261" t="s">
        <v>466</v>
      </c>
      <c r="C3015" s="261" t="s">
        <v>7993</v>
      </c>
      <c r="D3015" s="262" t="s">
        <v>15764</v>
      </c>
      <c r="E3015" s="257">
        <v>184</v>
      </c>
      <c r="F3015" s="258">
        <v>351</v>
      </c>
      <c r="G3015" s="258">
        <v>1165</v>
      </c>
      <c r="H3015" s="258">
        <v>859</v>
      </c>
      <c r="I3015" s="258">
        <v>269</v>
      </c>
      <c r="J3015" s="258">
        <v>151</v>
      </c>
      <c r="K3015" s="259">
        <v>69</v>
      </c>
      <c r="L3015" s="257">
        <v>161</v>
      </c>
      <c r="M3015" s="258">
        <v>321</v>
      </c>
      <c r="N3015" s="258">
        <v>1157</v>
      </c>
      <c r="O3015" s="258">
        <v>931</v>
      </c>
      <c r="P3015" s="258">
        <v>306</v>
      </c>
      <c r="Q3015" s="258">
        <v>214</v>
      </c>
      <c r="R3015" s="259">
        <v>147</v>
      </c>
      <c r="S3015" s="267">
        <v>6285</v>
      </c>
      <c r="T3015" s="90"/>
      <c r="U3015" s="260">
        <v>35</v>
      </c>
      <c r="V3015" s="273">
        <v>74.198625097525806</v>
      </c>
      <c r="W3015" s="273">
        <v>74.576929196499606</v>
      </c>
      <c r="X3015" s="274">
        <v>1.205371043</v>
      </c>
      <c r="Z3015" s="257">
        <v>17026.629999999997</v>
      </c>
      <c r="AA3015" s="258">
        <v>6592.6306421741056</v>
      </c>
      <c r="AB3015" s="276">
        <v>1.0489468006641378</v>
      </c>
      <c r="AC3015" s="92"/>
      <c r="AD3015" s="257">
        <v>535190.40554441558</v>
      </c>
      <c r="AE3015" s="258">
        <v>5426.8258280305408</v>
      </c>
      <c r="AF3015" s="276">
        <v>0.86345677454742098</v>
      </c>
      <c r="AG3015" s="93"/>
      <c r="AH3015" s="257">
        <v>7575.757005255</v>
      </c>
      <c r="AI3015" s="258">
        <v>6426.0318345525666</v>
      </c>
      <c r="AJ3015" s="258">
        <v>6352.6952805852325</v>
      </c>
      <c r="AK3015" s="276">
        <v>1.0107709276985255</v>
      </c>
      <c r="AL3015" s="93"/>
      <c r="AM3015" s="257">
        <v>6300.05</v>
      </c>
      <c r="AN3015" s="258">
        <v>6286.0980811201052</v>
      </c>
      <c r="AO3015" s="276">
        <v>1.0001747145775823</v>
      </c>
      <c r="AQ3015" s="280">
        <v>5754.7698411253468</v>
      </c>
      <c r="AR3015" s="281">
        <v>5800.7752024693264</v>
      </c>
    </row>
    <row r="3016" spans="1:44" x14ac:dyDescent="0.2">
      <c r="A3016" s="260" t="s">
        <v>8390</v>
      </c>
      <c r="B3016" s="261" t="s">
        <v>466</v>
      </c>
      <c r="C3016" s="261" t="s">
        <v>7994</v>
      </c>
      <c r="D3016" s="262" t="s">
        <v>15765</v>
      </c>
      <c r="E3016" s="257">
        <v>78</v>
      </c>
      <c r="F3016" s="258">
        <v>140</v>
      </c>
      <c r="G3016" s="258">
        <v>637</v>
      </c>
      <c r="H3016" s="258">
        <v>501</v>
      </c>
      <c r="I3016" s="258">
        <v>229</v>
      </c>
      <c r="J3016" s="258">
        <v>150</v>
      </c>
      <c r="K3016" s="259">
        <v>53</v>
      </c>
      <c r="L3016" s="257">
        <v>86</v>
      </c>
      <c r="M3016" s="258">
        <v>155</v>
      </c>
      <c r="N3016" s="258">
        <v>562</v>
      </c>
      <c r="O3016" s="258">
        <v>454</v>
      </c>
      <c r="P3016" s="258">
        <v>267</v>
      </c>
      <c r="Q3016" s="258">
        <v>195</v>
      </c>
      <c r="R3016" s="259">
        <v>100</v>
      </c>
      <c r="S3016" s="267">
        <v>3607</v>
      </c>
      <c r="T3016" s="90"/>
      <c r="U3016" s="260">
        <v>1</v>
      </c>
      <c r="V3016" s="273">
        <v>100.570046408355</v>
      </c>
      <c r="W3016" s="273">
        <v>100.261785912368</v>
      </c>
      <c r="X3016" s="274">
        <v>1.1953814220000001</v>
      </c>
      <c r="Z3016" s="257">
        <v>10829.830000000002</v>
      </c>
      <c r="AA3016" s="258">
        <v>4193.2589777035391</v>
      </c>
      <c r="AB3016" s="276">
        <v>1.1625336783209146</v>
      </c>
      <c r="AC3016" s="92"/>
      <c r="AD3016" s="257">
        <v>353924.78452412004</v>
      </c>
      <c r="AE3016" s="258">
        <v>3588.7940851290923</v>
      </c>
      <c r="AF3016" s="276">
        <v>0.99495261578294769</v>
      </c>
      <c r="AG3016" s="93"/>
      <c r="AH3016" s="257">
        <v>4311.7407891540006</v>
      </c>
      <c r="AI3016" s="258">
        <v>3657.3749071179168</v>
      </c>
      <c r="AJ3016" s="258">
        <v>3631.1799554166</v>
      </c>
      <c r="AK3016" s="276">
        <v>1.0067036194667591</v>
      </c>
      <c r="AL3016" s="93"/>
      <c r="AM3016" s="257">
        <v>3607.43</v>
      </c>
      <c r="AN3016" s="258">
        <v>3599.4410839239526</v>
      </c>
      <c r="AO3016" s="276">
        <v>0.99790437591459735</v>
      </c>
      <c r="AQ3016" s="280">
        <v>4191.2603676633025</v>
      </c>
      <c r="AR3016" s="281">
        <v>4224.7665639186407</v>
      </c>
    </row>
    <row r="3017" spans="1:44" x14ac:dyDescent="0.2">
      <c r="A3017" s="260" t="s">
        <v>8390</v>
      </c>
      <c r="B3017" s="261" t="s">
        <v>466</v>
      </c>
      <c r="C3017" s="261" t="s">
        <v>7995</v>
      </c>
      <c r="D3017" s="262" t="s">
        <v>15766</v>
      </c>
      <c r="E3017" s="257">
        <v>179</v>
      </c>
      <c r="F3017" s="258">
        <v>423</v>
      </c>
      <c r="G3017" s="258">
        <v>1463</v>
      </c>
      <c r="H3017" s="258">
        <v>1053</v>
      </c>
      <c r="I3017" s="258">
        <v>353</v>
      </c>
      <c r="J3017" s="258">
        <v>187</v>
      </c>
      <c r="K3017" s="259">
        <v>55</v>
      </c>
      <c r="L3017" s="257">
        <v>205</v>
      </c>
      <c r="M3017" s="258">
        <v>449</v>
      </c>
      <c r="N3017" s="258">
        <v>1472</v>
      </c>
      <c r="O3017" s="258">
        <v>1134</v>
      </c>
      <c r="P3017" s="258">
        <v>376</v>
      </c>
      <c r="Q3017" s="258">
        <v>236</v>
      </c>
      <c r="R3017" s="259">
        <v>123</v>
      </c>
      <c r="S3017" s="267">
        <v>7708</v>
      </c>
      <c r="T3017" s="90"/>
      <c r="U3017" s="260">
        <v>15</v>
      </c>
      <c r="V3017" s="273">
        <v>80.624506182947201</v>
      </c>
      <c r="W3017" s="273">
        <v>76.520690102477602</v>
      </c>
      <c r="X3017" s="274">
        <v>1.205371043</v>
      </c>
      <c r="Z3017" s="257">
        <v>20264.43</v>
      </c>
      <c r="AA3017" s="258">
        <v>7846.2914953923491</v>
      </c>
      <c r="AB3017" s="276">
        <v>1.0179412941609172</v>
      </c>
      <c r="AC3017" s="92"/>
      <c r="AD3017" s="257">
        <v>672846.1839402389</v>
      </c>
      <c r="AE3017" s="258">
        <v>6822.6541647067033</v>
      </c>
      <c r="AF3017" s="276">
        <v>0.8851393571233398</v>
      </c>
      <c r="AG3017" s="93"/>
      <c r="AH3017" s="257">
        <v>9290.9999994440004</v>
      </c>
      <c r="AI3017" s="258">
        <v>7880.9631472921537</v>
      </c>
      <c r="AJ3017" s="258">
        <v>7791.0223107002339</v>
      </c>
      <c r="AK3017" s="276">
        <v>1.0107709276985255</v>
      </c>
      <c r="AL3017" s="93"/>
      <c r="AM3017" s="257">
        <v>7714.45</v>
      </c>
      <c r="AN3017" s="258">
        <v>7697.3657894615108</v>
      </c>
      <c r="AO3017" s="276">
        <v>0.99862036708115087</v>
      </c>
      <c r="AQ3017" s="280">
        <v>7010.1813258969651</v>
      </c>
      <c r="AR3017" s="281">
        <v>7066.2228243214513</v>
      </c>
    </row>
    <row r="3018" spans="1:44" x14ac:dyDescent="0.2">
      <c r="A3018" s="260" t="s">
        <v>8390</v>
      </c>
      <c r="B3018" s="261" t="s">
        <v>466</v>
      </c>
      <c r="C3018" s="261" t="s">
        <v>7996</v>
      </c>
      <c r="D3018" s="262" t="s">
        <v>15767</v>
      </c>
      <c r="E3018" s="257">
        <v>71</v>
      </c>
      <c r="F3018" s="258">
        <v>128</v>
      </c>
      <c r="G3018" s="258">
        <v>524</v>
      </c>
      <c r="H3018" s="258">
        <v>399</v>
      </c>
      <c r="I3018" s="258">
        <v>132</v>
      </c>
      <c r="J3018" s="258">
        <v>77</v>
      </c>
      <c r="K3018" s="259">
        <v>20</v>
      </c>
      <c r="L3018" s="257">
        <v>70</v>
      </c>
      <c r="M3018" s="258">
        <v>135</v>
      </c>
      <c r="N3018" s="258">
        <v>501</v>
      </c>
      <c r="O3018" s="258">
        <v>358</v>
      </c>
      <c r="P3018" s="258">
        <v>152</v>
      </c>
      <c r="Q3018" s="258">
        <v>87</v>
      </c>
      <c r="R3018" s="259">
        <v>33</v>
      </c>
      <c r="S3018" s="267">
        <v>2687</v>
      </c>
      <c r="T3018" s="90"/>
      <c r="U3018" s="260">
        <v>5</v>
      </c>
      <c r="V3018" s="273">
        <v>99.124146608265704</v>
      </c>
      <c r="W3018" s="273">
        <v>103.401563081503</v>
      </c>
      <c r="X3018" s="274">
        <v>1.205371043</v>
      </c>
      <c r="Z3018" s="257">
        <v>7160.6000000000013</v>
      </c>
      <c r="AA3018" s="258">
        <v>2772.5504680815825</v>
      </c>
      <c r="AB3018" s="276">
        <v>1.0318386557802688</v>
      </c>
      <c r="AC3018" s="92"/>
      <c r="AD3018" s="257">
        <v>264635.7108726931</v>
      </c>
      <c r="AE3018" s="258">
        <v>2683.4036931627484</v>
      </c>
      <c r="AF3018" s="276">
        <v>0.99866159030991752</v>
      </c>
      <c r="AG3018" s="93"/>
      <c r="AH3018" s="257">
        <v>3238.8319925410001</v>
      </c>
      <c r="AI3018" s="258">
        <v>2747.2947556790373</v>
      </c>
      <c r="AJ3018" s="258">
        <v>2715.9414827259379</v>
      </c>
      <c r="AK3018" s="276">
        <v>1.0107709276985255</v>
      </c>
      <c r="AL3018" s="93"/>
      <c r="AM3018" s="257">
        <v>2689.15</v>
      </c>
      <c r="AN3018" s="258">
        <v>2683.1946817634985</v>
      </c>
      <c r="AO3018" s="276">
        <v>0.99858380415463288</v>
      </c>
      <c r="AQ3018" s="280">
        <v>2794.6991770607156</v>
      </c>
      <c r="AR3018" s="281">
        <v>2817.0408430244161</v>
      </c>
    </row>
    <row r="3019" spans="1:44" x14ac:dyDescent="0.2">
      <c r="A3019" s="260" t="s">
        <v>8390</v>
      </c>
      <c r="B3019" s="261" t="s">
        <v>466</v>
      </c>
      <c r="C3019" s="261" t="s">
        <v>7997</v>
      </c>
      <c r="D3019" s="262" t="s">
        <v>15768</v>
      </c>
      <c r="E3019" s="257">
        <v>348</v>
      </c>
      <c r="F3019" s="258">
        <v>660</v>
      </c>
      <c r="G3019" s="258">
        <v>2035</v>
      </c>
      <c r="H3019" s="258">
        <v>1340</v>
      </c>
      <c r="I3019" s="258">
        <v>474</v>
      </c>
      <c r="J3019" s="258">
        <v>209</v>
      </c>
      <c r="K3019" s="259">
        <v>82</v>
      </c>
      <c r="L3019" s="257">
        <v>321</v>
      </c>
      <c r="M3019" s="258">
        <v>531</v>
      </c>
      <c r="N3019" s="258">
        <v>2168</v>
      </c>
      <c r="O3019" s="258">
        <v>1429</v>
      </c>
      <c r="P3019" s="258">
        <v>514</v>
      </c>
      <c r="Q3019" s="258">
        <v>352</v>
      </c>
      <c r="R3019" s="259">
        <v>146</v>
      </c>
      <c r="S3019" s="267">
        <v>10609</v>
      </c>
      <c r="T3019" s="90"/>
      <c r="U3019" s="260">
        <v>11</v>
      </c>
      <c r="V3019" s="273">
        <v>109.083133574003</v>
      </c>
      <c r="W3019" s="273">
        <v>105.994154803431</v>
      </c>
      <c r="X3019" s="274">
        <v>1.205371043</v>
      </c>
      <c r="Z3019" s="257">
        <v>27791.629999999997</v>
      </c>
      <c r="AA3019" s="258">
        <v>10760.787750363115</v>
      </c>
      <c r="AB3019" s="276">
        <v>1.0143074512548889</v>
      </c>
      <c r="AC3019" s="92"/>
      <c r="AD3019" s="257">
        <v>1078956.9044233959</v>
      </c>
      <c r="AE3019" s="258">
        <v>10940.613164207465</v>
      </c>
      <c r="AF3019" s="276">
        <v>1.0312577211996856</v>
      </c>
      <c r="AG3019" s="93"/>
      <c r="AH3019" s="257">
        <v>12787.781395186999</v>
      </c>
      <c r="AI3019" s="258">
        <v>10847.059941570116</v>
      </c>
      <c r="AJ3019" s="258">
        <v>10723.268771953655</v>
      </c>
      <c r="AK3019" s="276">
        <v>1.0107709276985253</v>
      </c>
      <c r="AL3019" s="93"/>
      <c r="AM3019" s="257">
        <v>10613.73</v>
      </c>
      <c r="AN3019" s="258">
        <v>10590.225123058846</v>
      </c>
      <c r="AO3019" s="276">
        <v>0.99823028778007794</v>
      </c>
      <c r="AQ3019" s="280">
        <v>11196.821723581073</v>
      </c>
      <c r="AR3019" s="281">
        <v>11286.332484831039</v>
      </c>
    </row>
    <row r="3020" spans="1:44" x14ac:dyDescent="0.2">
      <c r="A3020" s="260" t="s">
        <v>8390</v>
      </c>
      <c r="B3020" s="261" t="s">
        <v>466</v>
      </c>
      <c r="C3020" s="261" t="s">
        <v>7998</v>
      </c>
      <c r="D3020" s="262" t="s">
        <v>12176</v>
      </c>
      <c r="E3020" s="257">
        <v>205</v>
      </c>
      <c r="F3020" s="258">
        <v>362</v>
      </c>
      <c r="G3020" s="258">
        <v>1162</v>
      </c>
      <c r="H3020" s="258">
        <v>652</v>
      </c>
      <c r="I3020" s="258">
        <v>243</v>
      </c>
      <c r="J3020" s="258">
        <v>103</v>
      </c>
      <c r="K3020" s="259">
        <v>27</v>
      </c>
      <c r="L3020" s="257">
        <v>213</v>
      </c>
      <c r="M3020" s="258">
        <v>360</v>
      </c>
      <c r="N3020" s="258">
        <v>1219</v>
      </c>
      <c r="O3020" s="258">
        <v>649</v>
      </c>
      <c r="P3020" s="258">
        <v>272</v>
      </c>
      <c r="Q3020" s="258">
        <v>122</v>
      </c>
      <c r="R3020" s="259">
        <v>58</v>
      </c>
      <c r="S3020" s="267">
        <v>5647</v>
      </c>
      <c r="T3020" s="90"/>
      <c r="U3020" s="260">
        <v>1</v>
      </c>
      <c r="V3020" s="273">
        <v>123.07215610224</v>
      </c>
      <c r="W3020" s="273">
        <v>128.11618845200101</v>
      </c>
      <c r="X3020" s="274">
        <v>1.205371043</v>
      </c>
      <c r="Z3020" s="257">
        <v>14071.63</v>
      </c>
      <c r="AA3020" s="258">
        <v>5448.4686120116794</v>
      </c>
      <c r="AB3020" s="276">
        <v>0.9648430338253372</v>
      </c>
      <c r="AC3020" s="92"/>
      <c r="AD3020" s="257">
        <v>624518.00659654394</v>
      </c>
      <c r="AE3020" s="258">
        <v>6332.606887488394</v>
      </c>
      <c r="AF3020" s="276">
        <v>1.1214108176887541</v>
      </c>
      <c r="AG3020" s="93"/>
      <c r="AH3020" s="257">
        <v>6806.7302798210003</v>
      </c>
      <c r="AI3020" s="258">
        <v>5773.7154764866109</v>
      </c>
      <c r="AJ3020" s="258">
        <v>5707.8234287135729</v>
      </c>
      <c r="AK3020" s="276">
        <v>1.0107709276985253</v>
      </c>
      <c r="AL3020" s="93"/>
      <c r="AM3020" s="257">
        <v>5647.43</v>
      </c>
      <c r="AN3020" s="258">
        <v>5634.9233555702122</v>
      </c>
      <c r="AO3020" s="276">
        <v>0.99786140527186329</v>
      </c>
      <c r="AQ3020" s="280">
        <v>6162.5742099419331</v>
      </c>
      <c r="AR3020" s="281">
        <v>6211.839682091907</v>
      </c>
    </row>
    <row r="3021" spans="1:44" x14ac:dyDescent="0.2">
      <c r="A3021" s="260" t="s">
        <v>8390</v>
      </c>
      <c r="B3021" s="261" t="s">
        <v>466</v>
      </c>
      <c r="C3021" s="261" t="s">
        <v>7999</v>
      </c>
      <c r="D3021" s="262" t="s">
        <v>15769</v>
      </c>
      <c r="E3021" s="257">
        <v>296</v>
      </c>
      <c r="F3021" s="258">
        <v>761</v>
      </c>
      <c r="G3021" s="258">
        <v>2205</v>
      </c>
      <c r="H3021" s="258">
        <v>1881</v>
      </c>
      <c r="I3021" s="258">
        <v>436</v>
      </c>
      <c r="J3021" s="258">
        <v>197</v>
      </c>
      <c r="K3021" s="259">
        <v>70</v>
      </c>
      <c r="L3021" s="257">
        <v>285</v>
      </c>
      <c r="M3021" s="258">
        <v>760</v>
      </c>
      <c r="N3021" s="258">
        <v>2308</v>
      </c>
      <c r="O3021" s="258">
        <v>1935</v>
      </c>
      <c r="P3021" s="258">
        <v>449</v>
      </c>
      <c r="Q3021" s="258">
        <v>296</v>
      </c>
      <c r="R3021" s="259">
        <v>155</v>
      </c>
      <c r="S3021" s="267">
        <v>12034</v>
      </c>
      <c r="T3021" s="90"/>
      <c r="U3021" s="260">
        <v>63</v>
      </c>
      <c r="V3021" s="273">
        <v>68.675129674631805</v>
      </c>
      <c r="W3021" s="273">
        <v>71.178025265957402</v>
      </c>
      <c r="X3021" s="274">
        <v>1.205371043</v>
      </c>
      <c r="Z3021" s="257">
        <v>30207.059999999994</v>
      </c>
      <c r="AA3021" s="258">
        <v>11696.030827356424</v>
      </c>
      <c r="AB3021" s="276">
        <v>0.97191547510025134</v>
      </c>
      <c r="AC3021" s="92"/>
      <c r="AD3021" s="257">
        <v>997695.85077677912</v>
      </c>
      <c r="AE3021" s="258">
        <v>10116.626821825552</v>
      </c>
      <c r="AF3021" s="276">
        <v>0.84067033586717232</v>
      </c>
      <c r="AG3021" s="93"/>
      <c r="AH3021" s="257">
        <v>14505.435131462</v>
      </c>
      <c r="AI3021" s="258">
        <v>12304.036133175114</v>
      </c>
      <c r="AJ3021" s="258">
        <v>12163.617343924056</v>
      </c>
      <c r="AK3021" s="276">
        <v>1.0107709276985255</v>
      </c>
      <c r="AL3021" s="93"/>
      <c r="AM3021" s="257">
        <v>12061.09</v>
      </c>
      <c r="AN3021" s="258">
        <v>12034.379839083322</v>
      </c>
      <c r="AO3021" s="276">
        <v>1.0000315638261028</v>
      </c>
      <c r="AQ3021" s="280">
        <v>9938.7250712221394</v>
      </c>
      <c r="AR3021" s="281">
        <v>10018.178229354113</v>
      </c>
    </row>
    <row r="3022" spans="1:44" x14ac:dyDescent="0.2">
      <c r="A3022" s="260" t="s">
        <v>8390</v>
      </c>
      <c r="B3022" s="261" t="s">
        <v>466</v>
      </c>
      <c r="C3022" s="261" t="s">
        <v>8000</v>
      </c>
      <c r="D3022" s="262" t="s">
        <v>15404</v>
      </c>
      <c r="E3022" s="257">
        <v>105</v>
      </c>
      <c r="F3022" s="258">
        <v>347</v>
      </c>
      <c r="G3022" s="258">
        <v>703</v>
      </c>
      <c r="H3022" s="258">
        <v>659</v>
      </c>
      <c r="I3022" s="258">
        <v>213</v>
      </c>
      <c r="J3022" s="258">
        <v>84</v>
      </c>
      <c r="K3022" s="259">
        <v>26</v>
      </c>
      <c r="L3022" s="257">
        <v>99</v>
      </c>
      <c r="M3022" s="258">
        <v>332</v>
      </c>
      <c r="N3022" s="258">
        <v>752</v>
      </c>
      <c r="O3022" s="258">
        <v>715</v>
      </c>
      <c r="P3022" s="258">
        <v>263</v>
      </c>
      <c r="Q3022" s="258">
        <v>121</v>
      </c>
      <c r="R3022" s="259">
        <v>70</v>
      </c>
      <c r="S3022" s="267">
        <v>4489</v>
      </c>
      <c r="T3022" s="90"/>
      <c r="U3022" s="260">
        <v>18</v>
      </c>
      <c r="V3022" s="273">
        <v>65.137673881282296</v>
      </c>
      <c r="W3022" s="273">
        <v>62.628010704727899</v>
      </c>
      <c r="X3022" s="274">
        <v>1.205371043</v>
      </c>
      <c r="Z3022" s="257">
        <v>11749.070000000002</v>
      </c>
      <c r="AA3022" s="258">
        <v>4549.1843599730855</v>
      </c>
      <c r="AB3022" s="276">
        <v>1.0134070750664035</v>
      </c>
      <c r="AC3022" s="92"/>
      <c r="AD3022" s="257">
        <v>358932.85964363307</v>
      </c>
      <c r="AE3022" s="258">
        <v>3639.5759211368654</v>
      </c>
      <c r="AF3022" s="276">
        <v>0.81077654736842619</v>
      </c>
      <c r="AG3022" s="93"/>
      <c r="AH3022" s="257">
        <v>5410.9106120269998</v>
      </c>
      <c r="AI3022" s="258">
        <v>4589.7306134139171</v>
      </c>
      <c r="AJ3022" s="258">
        <v>4537.3506944386809</v>
      </c>
      <c r="AK3022" s="276">
        <v>1.0107709276985255</v>
      </c>
      <c r="AL3022" s="93"/>
      <c r="AM3022" s="257">
        <v>4496.74</v>
      </c>
      <c r="AN3022" s="258">
        <v>4486.7816422561755</v>
      </c>
      <c r="AO3022" s="276">
        <v>0.99950582362579088</v>
      </c>
      <c r="AQ3022" s="280">
        <v>3726.2568382033551</v>
      </c>
      <c r="AR3022" s="281">
        <v>3756.0456563550288</v>
      </c>
    </row>
    <row r="3023" spans="1:44" x14ac:dyDescent="0.2">
      <c r="A3023" s="260" t="s">
        <v>8390</v>
      </c>
      <c r="B3023" s="261" t="s">
        <v>466</v>
      </c>
      <c r="C3023" s="261" t="s">
        <v>8001</v>
      </c>
      <c r="D3023" s="262" t="s">
        <v>15770</v>
      </c>
      <c r="E3023" s="257">
        <v>314</v>
      </c>
      <c r="F3023" s="258">
        <v>553</v>
      </c>
      <c r="G3023" s="258">
        <v>1784</v>
      </c>
      <c r="H3023" s="258">
        <v>1132</v>
      </c>
      <c r="I3023" s="258">
        <v>356</v>
      </c>
      <c r="J3023" s="258">
        <v>249</v>
      </c>
      <c r="K3023" s="259">
        <v>66</v>
      </c>
      <c r="L3023" s="257">
        <v>295</v>
      </c>
      <c r="M3023" s="258">
        <v>481</v>
      </c>
      <c r="N3023" s="258">
        <v>1808</v>
      </c>
      <c r="O3023" s="258">
        <v>1089</v>
      </c>
      <c r="P3023" s="258">
        <v>394</v>
      </c>
      <c r="Q3023" s="258">
        <v>302</v>
      </c>
      <c r="R3023" s="259">
        <v>130</v>
      </c>
      <c r="S3023" s="267">
        <v>8953</v>
      </c>
      <c r="T3023" s="90"/>
      <c r="U3023" s="260">
        <v>33</v>
      </c>
      <c r="V3023" s="273">
        <v>77.054467534900496</v>
      </c>
      <c r="W3023" s="273">
        <v>75.253407821229004</v>
      </c>
      <c r="X3023" s="274">
        <v>1.205371043</v>
      </c>
      <c r="Z3023" s="257">
        <v>23383.129999999994</v>
      </c>
      <c r="AA3023" s="258">
        <v>9053.8373916588662</v>
      </c>
      <c r="AB3023" s="276">
        <v>1.0112629723733795</v>
      </c>
      <c r="AC3023" s="92"/>
      <c r="AD3023" s="257">
        <v>770491.33945391385</v>
      </c>
      <c r="AE3023" s="258">
        <v>7812.7751504979815</v>
      </c>
      <c r="AF3023" s="276">
        <v>0.87264326488305388</v>
      </c>
      <c r="AG3023" s="93"/>
      <c r="AH3023" s="257">
        <v>10791.686947979</v>
      </c>
      <c r="AI3023" s="258">
        <v>9153.9002410102039</v>
      </c>
      <c r="AJ3023" s="258">
        <v>9049.4321156848982</v>
      </c>
      <c r="AK3023" s="276">
        <v>1.0107709276985255</v>
      </c>
      <c r="AL3023" s="93"/>
      <c r="AM3023" s="257">
        <v>8967.19</v>
      </c>
      <c r="AN3023" s="258">
        <v>8947.3315056292249</v>
      </c>
      <c r="AO3023" s="276">
        <v>0.99936686089905336</v>
      </c>
      <c r="AQ3023" s="280">
        <v>7980.8126801710023</v>
      </c>
      <c r="AR3023" s="281">
        <v>8044.6136976410735</v>
      </c>
    </row>
    <row r="3024" spans="1:44" x14ac:dyDescent="0.2">
      <c r="A3024" s="260" t="s">
        <v>8390</v>
      </c>
      <c r="B3024" s="261" t="s">
        <v>466</v>
      </c>
      <c r="C3024" s="261" t="s">
        <v>8002</v>
      </c>
      <c r="D3024" s="262" t="s">
        <v>15771</v>
      </c>
      <c r="E3024" s="257">
        <v>105</v>
      </c>
      <c r="F3024" s="258">
        <v>155</v>
      </c>
      <c r="G3024" s="258">
        <v>705</v>
      </c>
      <c r="H3024" s="258">
        <v>481</v>
      </c>
      <c r="I3024" s="258">
        <v>165</v>
      </c>
      <c r="J3024" s="258">
        <v>74</v>
      </c>
      <c r="K3024" s="259">
        <v>34</v>
      </c>
      <c r="L3024" s="257">
        <v>89</v>
      </c>
      <c r="M3024" s="258">
        <v>164</v>
      </c>
      <c r="N3024" s="258">
        <v>630</v>
      </c>
      <c r="O3024" s="258">
        <v>448</v>
      </c>
      <c r="P3024" s="258">
        <v>144</v>
      </c>
      <c r="Q3024" s="258">
        <v>120</v>
      </c>
      <c r="R3024" s="259">
        <v>51</v>
      </c>
      <c r="S3024" s="267">
        <v>3365</v>
      </c>
      <c r="T3024" s="90"/>
      <c r="U3024" s="260">
        <v>0</v>
      </c>
      <c r="V3024" s="273">
        <v>116.52889957869201</v>
      </c>
      <c r="W3024" s="273">
        <v>113.93226381461599</v>
      </c>
      <c r="X3024" s="274">
        <v>1.205371043</v>
      </c>
      <c r="Z3024" s="257">
        <v>8874.59</v>
      </c>
      <c r="AA3024" s="258">
        <v>3436.1992931503123</v>
      </c>
      <c r="AB3024" s="276">
        <v>1.0211587795394688</v>
      </c>
      <c r="AC3024" s="92"/>
      <c r="AD3024" s="257">
        <v>355094.73730776092</v>
      </c>
      <c r="AE3024" s="258">
        <v>3600.6573956781294</v>
      </c>
      <c r="AF3024" s="276">
        <v>1.0700319155061306</v>
      </c>
      <c r="AG3024" s="93"/>
      <c r="AH3024" s="257">
        <v>4056.0735596949999</v>
      </c>
      <c r="AI3024" s="258">
        <v>3440.5086910532036</v>
      </c>
      <c r="AJ3024" s="258">
        <v>3401.2441717055376</v>
      </c>
      <c r="AK3024" s="276">
        <v>1.0107709276985253</v>
      </c>
      <c r="AL3024" s="93"/>
      <c r="AM3024" s="257">
        <v>3365</v>
      </c>
      <c r="AN3024" s="258">
        <v>3357.54796278905</v>
      </c>
      <c r="AO3024" s="276">
        <v>0.99778542727757802</v>
      </c>
      <c r="AQ3024" s="280">
        <v>3708.2155811105908</v>
      </c>
      <c r="AR3024" s="281">
        <v>3737.8601720256302</v>
      </c>
    </row>
    <row r="3025" spans="1:44" x14ac:dyDescent="0.2">
      <c r="A3025" s="260" t="s">
        <v>8390</v>
      </c>
      <c r="B3025" s="261" t="s">
        <v>466</v>
      </c>
      <c r="C3025" s="261" t="s">
        <v>8003</v>
      </c>
      <c r="D3025" s="262" t="s">
        <v>15772</v>
      </c>
      <c r="E3025" s="257">
        <v>53</v>
      </c>
      <c r="F3025" s="258">
        <v>116</v>
      </c>
      <c r="G3025" s="258">
        <v>456</v>
      </c>
      <c r="H3025" s="258">
        <v>335</v>
      </c>
      <c r="I3025" s="258">
        <v>135</v>
      </c>
      <c r="J3025" s="258">
        <v>39</v>
      </c>
      <c r="K3025" s="259">
        <v>11</v>
      </c>
      <c r="L3025" s="257">
        <v>57</v>
      </c>
      <c r="M3025" s="258">
        <v>103</v>
      </c>
      <c r="N3025" s="258">
        <v>437</v>
      </c>
      <c r="O3025" s="258">
        <v>323</v>
      </c>
      <c r="P3025" s="258">
        <v>103</v>
      </c>
      <c r="Q3025" s="258">
        <v>37</v>
      </c>
      <c r="R3025" s="259">
        <v>15</v>
      </c>
      <c r="S3025" s="267">
        <v>2220</v>
      </c>
      <c r="T3025" s="90"/>
      <c r="U3025" s="260">
        <v>0</v>
      </c>
      <c r="V3025" s="273">
        <v>75.509955702941397</v>
      </c>
      <c r="W3025" s="273">
        <v>77.583783783783701</v>
      </c>
      <c r="X3025" s="274">
        <v>1.205371043</v>
      </c>
      <c r="Z3025" s="257">
        <v>5578.12</v>
      </c>
      <c r="AA3025" s="258">
        <v>2159.8216932959854</v>
      </c>
      <c r="AB3025" s="276">
        <v>0.97289265463783126</v>
      </c>
      <c r="AC3025" s="92"/>
      <c r="AD3025" s="257">
        <v>191381.6747086473</v>
      </c>
      <c r="AE3025" s="258">
        <v>1940.6084349814325</v>
      </c>
      <c r="AF3025" s="276">
        <v>0.87414794368533</v>
      </c>
      <c r="AG3025" s="93"/>
      <c r="AH3025" s="257">
        <v>2675.92371546</v>
      </c>
      <c r="AI3025" s="258">
        <v>2269.8155406056799</v>
      </c>
      <c r="AJ3025" s="258">
        <v>2243.9114594907264</v>
      </c>
      <c r="AK3025" s="276">
        <v>1.0107709276985255</v>
      </c>
      <c r="AL3025" s="93"/>
      <c r="AM3025" s="257">
        <v>2220</v>
      </c>
      <c r="AN3025" s="258">
        <v>2215.0836485562227</v>
      </c>
      <c r="AO3025" s="276">
        <v>0.9977854272775778</v>
      </c>
      <c r="AQ3025" s="280">
        <v>1904.1130871488119</v>
      </c>
      <c r="AR3025" s="281">
        <v>1919.3351399906248</v>
      </c>
    </row>
    <row r="3026" spans="1:44" x14ac:dyDescent="0.2">
      <c r="A3026" s="260" t="s">
        <v>8390</v>
      </c>
      <c r="B3026" s="261" t="s">
        <v>466</v>
      </c>
      <c r="C3026" s="261" t="s">
        <v>8004</v>
      </c>
      <c r="D3026" s="262" t="s">
        <v>15773</v>
      </c>
      <c r="E3026" s="257">
        <v>97</v>
      </c>
      <c r="F3026" s="258">
        <v>169</v>
      </c>
      <c r="G3026" s="258">
        <v>456</v>
      </c>
      <c r="H3026" s="258">
        <v>372</v>
      </c>
      <c r="I3026" s="258">
        <v>162</v>
      </c>
      <c r="J3026" s="258">
        <v>66</v>
      </c>
      <c r="K3026" s="259">
        <v>32</v>
      </c>
      <c r="L3026" s="257">
        <v>71</v>
      </c>
      <c r="M3026" s="258">
        <v>174</v>
      </c>
      <c r="N3026" s="258">
        <v>483</v>
      </c>
      <c r="O3026" s="258">
        <v>379</v>
      </c>
      <c r="P3026" s="258">
        <v>142</v>
      </c>
      <c r="Q3026" s="258">
        <v>95</v>
      </c>
      <c r="R3026" s="259">
        <v>40</v>
      </c>
      <c r="S3026" s="267">
        <v>2738</v>
      </c>
      <c r="T3026" s="90"/>
      <c r="U3026" s="260">
        <v>0</v>
      </c>
      <c r="V3026" s="273">
        <v>84.064839873964104</v>
      </c>
      <c r="W3026" s="273">
        <v>95.814395323346702</v>
      </c>
      <c r="X3026" s="274">
        <v>1.205371043</v>
      </c>
      <c r="Z3026" s="257">
        <v>7440.3</v>
      </c>
      <c r="AA3026" s="258">
        <v>2880.8489857927261</v>
      </c>
      <c r="AB3026" s="276">
        <v>1.052172748645992</v>
      </c>
      <c r="AC3026" s="92"/>
      <c r="AD3026" s="257">
        <v>253972.36002702545</v>
      </c>
      <c r="AE3026" s="258">
        <v>2575.2774129022587</v>
      </c>
      <c r="AF3026" s="276">
        <v>0.94056881406218362</v>
      </c>
      <c r="AG3026" s="93"/>
      <c r="AH3026" s="257">
        <v>3300.3059157339999</v>
      </c>
      <c r="AI3026" s="258">
        <v>2799.4391667470049</v>
      </c>
      <c r="AJ3026" s="258">
        <v>2767.4908000385622</v>
      </c>
      <c r="AK3026" s="276">
        <v>1.0107709276985253</v>
      </c>
      <c r="AL3026" s="93"/>
      <c r="AM3026" s="257">
        <v>2738</v>
      </c>
      <c r="AN3026" s="258">
        <v>2731.9364998860083</v>
      </c>
      <c r="AO3026" s="276">
        <v>0.99778542727757791</v>
      </c>
      <c r="AQ3026" s="280">
        <v>2732.7566946692896</v>
      </c>
      <c r="AR3026" s="281">
        <v>2754.6031737943099</v>
      </c>
    </row>
    <row r="3027" spans="1:44" x14ac:dyDescent="0.2">
      <c r="A3027" s="260" t="s">
        <v>8390</v>
      </c>
      <c r="B3027" s="261" t="s">
        <v>466</v>
      </c>
      <c r="C3027" s="261" t="s">
        <v>8005</v>
      </c>
      <c r="D3027" s="262" t="s">
        <v>9043</v>
      </c>
      <c r="E3027" s="257">
        <v>100</v>
      </c>
      <c r="F3027" s="258">
        <v>251</v>
      </c>
      <c r="G3027" s="258">
        <v>641</v>
      </c>
      <c r="H3027" s="258">
        <v>543</v>
      </c>
      <c r="I3027" s="258">
        <v>263</v>
      </c>
      <c r="J3027" s="258">
        <v>127</v>
      </c>
      <c r="K3027" s="259">
        <v>51</v>
      </c>
      <c r="L3027" s="257">
        <v>92</v>
      </c>
      <c r="M3027" s="258">
        <v>214</v>
      </c>
      <c r="N3027" s="258">
        <v>678</v>
      </c>
      <c r="O3027" s="258">
        <v>542</v>
      </c>
      <c r="P3027" s="258">
        <v>284</v>
      </c>
      <c r="Q3027" s="258">
        <v>133</v>
      </c>
      <c r="R3027" s="259">
        <v>103</v>
      </c>
      <c r="S3027" s="267">
        <v>4022</v>
      </c>
      <c r="T3027" s="90"/>
      <c r="U3027" s="260">
        <v>74</v>
      </c>
      <c r="V3027" s="273">
        <v>69.217913666744593</v>
      </c>
      <c r="W3027" s="273">
        <v>64.212543554006899</v>
      </c>
      <c r="X3027" s="274">
        <v>1.2053210000000001</v>
      </c>
      <c r="Z3027" s="257">
        <v>11448.500000000002</v>
      </c>
      <c r="AA3027" s="258">
        <v>4432.8050769253969</v>
      </c>
      <c r="AB3027" s="276">
        <v>1.1021395019705114</v>
      </c>
      <c r="AC3027" s="92"/>
      <c r="AD3027" s="257">
        <v>327386.85830291826</v>
      </c>
      <c r="AE3027" s="258">
        <v>3319.6997554333125</v>
      </c>
      <c r="AF3027" s="276">
        <v>0.82538531960052519</v>
      </c>
      <c r="AG3027" s="93"/>
      <c r="AH3027" s="257">
        <v>4847.8010620000005</v>
      </c>
      <c r="AI3027" s="258">
        <v>4112.080671328391</v>
      </c>
      <c r="AJ3027" s="258">
        <v>4065.2387222376274</v>
      </c>
      <c r="AK3027" s="276">
        <v>1.0107505525205438</v>
      </c>
      <c r="AL3027" s="93"/>
      <c r="AM3027" s="257">
        <v>4053.82</v>
      </c>
      <c r="AN3027" s="258">
        <v>4044.8425208063909</v>
      </c>
      <c r="AO3027" s="276">
        <v>1.0056793935371435</v>
      </c>
      <c r="AQ3027" s="280">
        <v>3719.1090578662552</v>
      </c>
      <c r="AR3027" s="281">
        <v>3748.8407345116148</v>
      </c>
    </row>
    <row r="3028" spans="1:44" x14ac:dyDescent="0.2">
      <c r="A3028" s="260" t="s">
        <v>8390</v>
      </c>
      <c r="B3028" s="261" t="s">
        <v>7640</v>
      </c>
      <c r="C3028" s="261" t="s">
        <v>7641</v>
      </c>
      <c r="D3028" s="262" t="s">
        <v>15447</v>
      </c>
      <c r="E3028" s="257">
        <v>195</v>
      </c>
      <c r="F3028" s="258">
        <v>425</v>
      </c>
      <c r="G3028" s="258">
        <v>1352</v>
      </c>
      <c r="H3028" s="258">
        <v>876</v>
      </c>
      <c r="I3028" s="258">
        <v>308</v>
      </c>
      <c r="J3028" s="258">
        <v>141</v>
      </c>
      <c r="K3028" s="259">
        <v>33</v>
      </c>
      <c r="L3028" s="257">
        <v>205</v>
      </c>
      <c r="M3028" s="258">
        <v>397</v>
      </c>
      <c r="N3028" s="258">
        <v>1371</v>
      </c>
      <c r="O3028" s="258">
        <v>888</v>
      </c>
      <c r="P3028" s="258">
        <v>348</v>
      </c>
      <c r="Q3028" s="258">
        <v>175</v>
      </c>
      <c r="R3028" s="259">
        <v>69</v>
      </c>
      <c r="S3028" s="267">
        <v>6783</v>
      </c>
      <c r="T3028" s="90"/>
      <c r="U3028" s="260">
        <v>4</v>
      </c>
      <c r="V3028" s="273">
        <v>107.73706347324701</v>
      </c>
      <c r="W3028" s="273">
        <v>112.354838709677</v>
      </c>
      <c r="X3028" s="274">
        <v>1.078360145</v>
      </c>
      <c r="Z3028" s="257">
        <v>17240.36</v>
      </c>
      <c r="AA3028" s="258">
        <v>6675.3858877601024</v>
      </c>
      <c r="AB3028" s="276">
        <v>0.98413473208906121</v>
      </c>
      <c r="AC3028" s="92"/>
      <c r="AD3028" s="257">
        <v>697675.40710724075</v>
      </c>
      <c r="AE3028" s="258">
        <v>7074.4222610266543</v>
      </c>
      <c r="AF3028" s="276">
        <v>1.0429636239166526</v>
      </c>
      <c r="AG3028" s="93"/>
      <c r="AH3028" s="257">
        <v>7314.5168635350001</v>
      </c>
      <c r="AI3028" s="258">
        <v>6204.4384722006234</v>
      </c>
      <c r="AJ3028" s="258">
        <v>6505.290466656299</v>
      </c>
      <c r="AK3028" s="276">
        <v>0.95905800776298089</v>
      </c>
      <c r="AL3028" s="93"/>
      <c r="AM3028" s="257">
        <v>6784.72</v>
      </c>
      <c r="AN3028" s="258">
        <v>6769.6947441587281</v>
      </c>
      <c r="AO3028" s="276">
        <v>0.998038440831303</v>
      </c>
      <c r="AQ3028" s="280">
        <v>6664.0413432586538</v>
      </c>
      <c r="AR3028" s="281">
        <v>6717.3156945310375</v>
      </c>
    </row>
    <row r="3029" spans="1:44" x14ac:dyDescent="0.2">
      <c r="A3029" s="260" t="s">
        <v>8390</v>
      </c>
      <c r="B3029" s="261" t="s">
        <v>7640</v>
      </c>
      <c r="C3029" s="261" t="s">
        <v>7642</v>
      </c>
      <c r="D3029" s="262" t="s">
        <v>11030</v>
      </c>
      <c r="E3029" s="257">
        <v>390</v>
      </c>
      <c r="F3029" s="258">
        <v>652</v>
      </c>
      <c r="G3029" s="258">
        <v>1868</v>
      </c>
      <c r="H3029" s="258">
        <v>1011</v>
      </c>
      <c r="I3029" s="258">
        <v>266</v>
      </c>
      <c r="J3029" s="258">
        <v>184</v>
      </c>
      <c r="K3029" s="259">
        <v>38</v>
      </c>
      <c r="L3029" s="257">
        <v>379</v>
      </c>
      <c r="M3029" s="258">
        <v>688</v>
      </c>
      <c r="N3029" s="258">
        <v>1841</v>
      </c>
      <c r="O3029" s="258">
        <v>962</v>
      </c>
      <c r="P3029" s="258">
        <v>306</v>
      </c>
      <c r="Q3029" s="258">
        <v>185</v>
      </c>
      <c r="R3029" s="259">
        <v>83</v>
      </c>
      <c r="S3029" s="267">
        <v>8853</v>
      </c>
      <c r="T3029" s="90"/>
      <c r="U3029" s="260">
        <v>16</v>
      </c>
      <c r="V3029" s="273">
        <v>129.968393066338</v>
      </c>
      <c r="W3029" s="273">
        <v>149.66057117056101</v>
      </c>
      <c r="X3029" s="274">
        <v>1.078360145</v>
      </c>
      <c r="Z3029" s="257">
        <v>21331.1</v>
      </c>
      <c r="AA3029" s="258">
        <v>8259.3010766828247</v>
      </c>
      <c r="AB3029" s="276">
        <v>0.93293810874085903</v>
      </c>
      <c r="AC3029" s="92"/>
      <c r="AD3029" s="257">
        <v>1040180.4257626422</v>
      </c>
      <c r="AE3029" s="258">
        <v>10547.420024464624</v>
      </c>
      <c r="AF3029" s="276">
        <v>1.1913950101055715</v>
      </c>
      <c r="AG3029" s="93"/>
      <c r="AH3029" s="257">
        <v>9546.7223636849994</v>
      </c>
      <c r="AI3029" s="258">
        <v>8097.8761306784781</v>
      </c>
      <c r="AJ3029" s="258">
        <v>8490.5405427256701</v>
      </c>
      <c r="AK3029" s="276">
        <v>0.95905800776298089</v>
      </c>
      <c r="AL3029" s="93"/>
      <c r="AM3029" s="257">
        <v>8859.8799999999992</v>
      </c>
      <c r="AN3029" s="258">
        <v>8840.2591514280648</v>
      </c>
      <c r="AO3029" s="276">
        <v>0.99856084394307743</v>
      </c>
      <c r="AQ3029" s="280">
        <v>9423.635569364129</v>
      </c>
      <c r="AR3029" s="281">
        <v>9498.9709470614926</v>
      </c>
    </row>
    <row r="3030" spans="1:44" x14ac:dyDescent="0.2">
      <c r="A3030" s="260" t="s">
        <v>8390</v>
      </c>
      <c r="B3030" s="261" t="s">
        <v>7640</v>
      </c>
      <c r="C3030" s="261" t="s">
        <v>7643</v>
      </c>
      <c r="D3030" s="262" t="s">
        <v>15448</v>
      </c>
      <c r="E3030" s="257">
        <v>118</v>
      </c>
      <c r="F3030" s="258">
        <v>227</v>
      </c>
      <c r="G3030" s="258">
        <v>707</v>
      </c>
      <c r="H3030" s="258">
        <v>457</v>
      </c>
      <c r="I3030" s="258">
        <v>157</v>
      </c>
      <c r="J3030" s="258">
        <v>108</v>
      </c>
      <c r="K3030" s="259">
        <v>34</v>
      </c>
      <c r="L3030" s="257">
        <v>117</v>
      </c>
      <c r="M3030" s="258">
        <v>203</v>
      </c>
      <c r="N3030" s="258">
        <v>649</v>
      </c>
      <c r="O3030" s="258">
        <v>426</v>
      </c>
      <c r="P3030" s="258">
        <v>176</v>
      </c>
      <c r="Q3030" s="258">
        <v>117</v>
      </c>
      <c r="R3030" s="259">
        <v>57</v>
      </c>
      <c r="S3030" s="267">
        <v>3553</v>
      </c>
      <c r="T3030" s="90"/>
      <c r="U3030" s="260">
        <v>22</v>
      </c>
      <c r="V3030" s="273">
        <v>115.010920603564</v>
      </c>
      <c r="W3030" s="273">
        <v>107.284065315315</v>
      </c>
      <c r="X3030" s="274">
        <v>1.078360145</v>
      </c>
      <c r="Z3030" s="257">
        <v>9400.27</v>
      </c>
      <c r="AA3030" s="258">
        <v>3639.7401039847578</v>
      </c>
      <c r="AB3030" s="276">
        <v>1.0244132012341001</v>
      </c>
      <c r="AC3030" s="92"/>
      <c r="AD3030" s="257">
        <v>367932.61056150426</v>
      </c>
      <c r="AE3030" s="258">
        <v>3730.8333133116435</v>
      </c>
      <c r="AF3030" s="276">
        <v>1.0500515939520527</v>
      </c>
      <c r="AG3030" s="93"/>
      <c r="AH3030" s="257">
        <v>3831.4135951849998</v>
      </c>
      <c r="AI3030" s="258">
        <v>3249.9439616288978</v>
      </c>
      <c r="AJ3030" s="258">
        <v>3407.5331015818711</v>
      </c>
      <c r="AK3030" s="276">
        <v>0.95905800776298089</v>
      </c>
      <c r="AL3030" s="93"/>
      <c r="AM3030" s="257">
        <v>3562.46</v>
      </c>
      <c r="AN3030" s="258">
        <v>3554.5706732592803</v>
      </c>
      <c r="AO3030" s="276">
        <v>1.0004420695916916</v>
      </c>
      <c r="AQ3030" s="280">
        <v>3667.058466404545</v>
      </c>
      <c r="AR3030" s="281">
        <v>3696.3740349631394</v>
      </c>
    </row>
    <row r="3031" spans="1:44" x14ac:dyDescent="0.2">
      <c r="A3031" s="260" t="s">
        <v>8390</v>
      </c>
      <c r="B3031" s="261" t="s">
        <v>7640</v>
      </c>
      <c r="C3031" s="261" t="s">
        <v>7644</v>
      </c>
      <c r="D3031" s="262" t="s">
        <v>15449</v>
      </c>
      <c r="E3031" s="257">
        <v>300</v>
      </c>
      <c r="F3031" s="258">
        <v>643</v>
      </c>
      <c r="G3031" s="258">
        <v>1990</v>
      </c>
      <c r="H3031" s="258">
        <v>1527</v>
      </c>
      <c r="I3031" s="258">
        <v>578</v>
      </c>
      <c r="J3031" s="258">
        <v>308</v>
      </c>
      <c r="K3031" s="259">
        <v>69</v>
      </c>
      <c r="L3031" s="257">
        <v>285</v>
      </c>
      <c r="M3031" s="258">
        <v>619</v>
      </c>
      <c r="N3031" s="258">
        <v>1947</v>
      </c>
      <c r="O3031" s="258">
        <v>1486</v>
      </c>
      <c r="P3031" s="258">
        <v>648</v>
      </c>
      <c r="Q3031" s="258">
        <v>338</v>
      </c>
      <c r="R3031" s="259">
        <v>159</v>
      </c>
      <c r="S3031" s="267">
        <v>10897</v>
      </c>
      <c r="T3031" s="90"/>
      <c r="U3031" s="260">
        <v>46</v>
      </c>
      <c r="V3031" s="273">
        <v>107.199017582457</v>
      </c>
      <c r="W3031" s="273">
        <v>89.952092511013205</v>
      </c>
      <c r="X3031" s="274">
        <v>1.078360145</v>
      </c>
      <c r="Z3031" s="257">
        <v>29189.789999999997</v>
      </c>
      <c r="AA3031" s="258">
        <v>11302.148692526196</v>
      </c>
      <c r="AB3031" s="276">
        <v>1.0371798378017982</v>
      </c>
      <c r="AC3031" s="92"/>
      <c r="AD3031" s="257">
        <v>1061497.2657811772</v>
      </c>
      <c r="AE3031" s="258">
        <v>10763.572587713406</v>
      </c>
      <c r="AF3031" s="276">
        <v>0.98775558297819643</v>
      </c>
      <c r="AG3031" s="93"/>
      <c r="AH3031" s="257">
        <v>11750.890500064999</v>
      </c>
      <c r="AI3031" s="258">
        <v>9967.5314804025038</v>
      </c>
      <c r="AJ3031" s="258">
        <v>10450.855110593202</v>
      </c>
      <c r="AK3031" s="276">
        <v>0.95905800776298078</v>
      </c>
      <c r="AL3031" s="93"/>
      <c r="AM3031" s="257">
        <v>10916.78</v>
      </c>
      <c r="AN3031" s="258">
        <v>10892.603996795317</v>
      </c>
      <c r="AO3031" s="276">
        <v>0.99959658592230127</v>
      </c>
      <c r="AQ3031" s="280">
        <v>10702.374645130185</v>
      </c>
      <c r="AR3031" s="281">
        <v>10787.932647688212</v>
      </c>
    </row>
    <row r="3032" spans="1:44" x14ac:dyDescent="0.2">
      <c r="A3032" s="260" t="s">
        <v>8390</v>
      </c>
      <c r="B3032" s="261" t="s">
        <v>7640</v>
      </c>
      <c r="C3032" s="261" t="s">
        <v>7645</v>
      </c>
      <c r="D3032" s="262" t="s">
        <v>15450</v>
      </c>
      <c r="E3032" s="257">
        <v>331</v>
      </c>
      <c r="F3032" s="258">
        <v>602</v>
      </c>
      <c r="G3032" s="258">
        <v>1954</v>
      </c>
      <c r="H3032" s="258">
        <v>1011</v>
      </c>
      <c r="I3032" s="258">
        <v>355</v>
      </c>
      <c r="J3032" s="258">
        <v>205</v>
      </c>
      <c r="K3032" s="259">
        <v>58</v>
      </c>
      <c r="L3032" s="257">
        <v>337</v>
      </c>
      <c r="M3032" s="258">
        <v>608</v>
      </c>
      <c r="N3032" s="258">
        <v>1841</v>
      </c>
      <c r="O3032" s="258">
        <v>893</v>
      </c>
      <c r="P3032" s="258">
        <v>365</v>
      </c>
      <c r="Q3032" s="258">
        <v>299</v>
      </c>
      <c r="R3032" s="259">
        <v>170</v>
      </c>
      <c r="S3032" s="267">
        <v>9029</v>
      </c>
      <c r="T3032" s="90"/>
      <c r="U3032" s="260">
        <v>97</v>
      </c>
      <c r="V3032" s="273">
        <v>120.659926064253</v>
      </c>
      <c r="W3032" s="273">
        <v>135.65428002654201</v>
      </c>
      <c r="X3032" s="274">
        <v>1.078360145</v>
      </c>
      <c r="Z3032" s="257">
        <v>22908.57</v>
      </c>
      <c r="AA3032" s="258">
        <v>8870.0900031533238</v>
      </c>
      <c r="AB3032" s="276">
        <v>0.98240004465093855</v>
      </c>
      <c r="AC3032" s="92"/>
      <c r="AD3032" s="257">
        <v>1008969.505040766</v>
      </c>
      <c r="AE3032" s="258">
        <v>10230.941573178123</v>
      </c>
      <c r="AF3032" s="276">
        <v>1.1331201210741082</v>
      </c>
      <c r="AG3032" s="93"/>
      <c r="AH3032" s="257">
        <v>9736.5137492049998</v>
      </c>
      <c r="AI3032" s="258">
        <v>8258.8640668582393</v>
      </c>
      <c r="AJ3032" s="258">
        <v>8659.3347520919542</v>
      </c>
      <c r="AK3032" s="276">
        <v>0.95905800776298089</v>
      </c>
      <c r="AL3032" s="93"/>
      <c r="AM3032" s="257">
        <v>9070.7099999999991</v>
      </c>
      <c r="AN3032" s="258">
        <v>9050.6222530609975</v>
      </c>
      <c r="AO3032" s="276">
        <v>1.0023947561259272</v>
      </c>
      <c r="AQ3032" s="280">
        <v>9662.4584625992902</v>
      </c>
      <c r="AR3032" s="281">
        <v>9739.703062351371</v>
      </c>
    </row>
    <row r="3033" spans="1:44" x14ac:dyDescent="0.2">
      <c r="A3033" s="260" t="s">
        <v>8390</v>
      </c>
      <c r="B3033" s="261" t="s">
        <v>7640</v>
      </c>
      <c r="C3033" s="261" t="s">
        <v>7646</v>
      </c>
      <c r="D3033" s="262" t="s">
        <v>15451</v>
      </c>
      <c r="E3033" s="257">
        <v>138</v>
      </c>
      <c r="F3033" s="258">
        <v>306</v>
      </c>
      <c r="G3033" s="258">
        <v>1120</v>
      </c>
      <c r="H3033" s="258">
        <v>888</v>
      </c>
      <c r="I3033" s="258">
        <v>330</v>
      </c>
      <c r="J3033" s="258">
        <v>148</v>
      </c>
      <c r="K3033" s="259">
        <v>25</v>
      </c>
      <c r="L3033" s="257">
        <v>133</v>
      </c>
      <c r="M3033" s="258">
        <v>341</v>
      </c>
      <c r="N3033" s="258">
        <v>1028</v>
      </c>
      <c r="O3033" s="258">
        <v>830</v>
      </c>
      <c r="P3033" s="258">
        <v>341</v>
      </c>
      <c r="Q3033" s="258">
        <v>178</v>
      </c>
      <c r="R3033" s="259">
        <v>61</v>
      </c>
      <c r="S3033" s="267">
        <v>5867</v>
      </c>
      <c r="T3033" s="90"/>
      <c r="U3033" s="260">
        <v>39</v>
      </c>
      <c r="V3033" s="273">
        <v>106.476484022346</v>
      </c>
      <c r="W3033" s="273">
        <v>90.281675749318794</v>
      </c>
      <c r="X3033" s="274">
        <v>1.078360145</v>
      </c>
      <c r="Z3033" s="257">
        <v>15432.17</v>
      </c>
      <c r="AA3033" s="258">
        <v>5975.2632680242641</v>
      </c>
      <c r="AB3033" s="276">
        <v>1.0184529176792678</v>
      </c>
      <c r="AC3033" s="92"/>
      <c r="AD3033" s="257">
        <v>570866.27741113794</v>
      </c>
      <c r="AE3033" s="258">
        <v>5788.5788431782867</v>
      </c>
      <c r="AF3033" s="276">
        <v>0.98663351681920686</v>
      </c>
      <c r="AG3033" s="93"/>
      <c r="AH3033" s="257">
        <v>6326.7389707149996</v>
      </c>
      <c r="AI3033" s="258">
        <v>5366.5694407196015</v>
      </c>
      <c r="AJ3033" s="258">
        <v>5626.7933315454084</v>
      </c>
      <c r="AK3033" s="276">
        <v>0.95905800776298078</v>
      </c>
      <c r="AL3033" s="93"/>
      <c r="AM3033" s="257">
        <v>5883.77</v>
      </c>
      <c r="AN3033" s="258">
        <v>5870.7399634529947</v>
      </c>
      <c r="AO3033" s="276">
        <v>1.0006374575512178</v>
      </c>
      <c r="AQ3033" s="280">
        <v>5657.6299966717879</v>
      </c>
      <c r="AR3033" s="281">
        <v>5702.8587928761772</v>
      </c>
    </row>
    <row r="3034" spans="1:44" x14ac:dyDescent="0.2">
      <c r="A3034" s="260" t="s">
        <v>8390</v>
      </c>
      <c r="B3034" s="261" t="s">
        <v>7640</v>
      </c>
      <c r="C3034" s="261" t="s">
        <v>7647</v>
      </c>
      <c r="D3034" s="262" t="s">
        <v>15452</v>
      </c>
      <c r="E3034" s="257">
        <v>209</v>
      </c>
      <c r="F3034" s="258">
        <v>466</v>
      </c>
      <c r="G3034" s="258">
        <v>1432</v>
      </c>
      <c r="H3034" s="258">
        <v>1140</v>
      </c>
      <c r="I3034" s="258">
        <v>463</v>
      </c>
      <c r="J3034" s="258">
        <v>327</v>
      </c>
      <c r="K3034" s="259">
        <v>92</v>
      </c>
      <c r="L3034" s="257">
        <v>187</v>
      </c>
      <c r="M3034" s="258">
        <v>462</v>
      </c>
      <c r="N3034" s="258">
        <v>1423</v>
      </c>
      <c r="O3034" s="258">
        <v>1115</v>
      </c>
      <c r="P3034" s="258">
        <v>561</v>
      </c>
      <c r="Q3034" s="258">
        <v>429</v>
      </c>
      <c r="R3034" s="259">
        <v>159</v>
      </c>
      <c r="S3034" s="267">
        <v>8465</v>
      </c>
      <c r="T3034" s="90"/>
      <c r="U3034" s="260">
        <v>43</v>
      </c>
      <c r="V3034" s="273">
        <v>95.450514739551295</v>
      </c>
      <c r="W3034" s="273">
        <v>95.642502951593798</v>
      </c>
      <c r="X3034" s="274">
        <v>1.078360145</v>
      </c>
      <c r="Z3034" s="257">
        <v>24279.599999999995</v>
      </c>
      <c r="AA3034" s="258">
        <v>9400.9463375741652</v>
      </c>
      <c r="AB3034" s="276">
        <v>1.1105666081009056</v>
      </c>
      <c r="AC3034" s="92"/>
      <c r="AD3034" s="257">
        <v>810024.49211364496</v>
      </c>
      <c r="AE3034" s="258">
        <v>8213.6409576849856</v>
      </c>
      <c r="AF3034" s="276">
        <v>0.9703060788759581</v>
      </c>
      <c r="AG3034" s="93"/>
      <c r="AH3034" s="257">
        <v>9128.3186274250002</v>
      </c>
      <c r="AI3034" s="258">
        <v>7742.9709077367352</v>
      </c>
      <c r="AJ3034" s="258">
        <v>8118.4260357136327</v>
      </c>
      <c r="AK3034" s="276">
        <v>0.95905800776298078</v>
      </c>
      <c r="AL3034" s="93"/>
      <c r="AM3034" s="257">
        <v>8483.49</v>
      </c>
      <c r="AN3034" s="258">
        <v>8464.7026944550598</v>
      </c>
      <c r="AO3034" s="276">
        <v>0.99996487825812874</v>
      </c>
      <c r="AQ3034" s="280">
        <v>8748.0236463394558</v>
      </c>
      <c r="AR3034" s="281">
        <v>8817.957979076702</v>
      </c>
    </row>
    <row r="3035" spans="1:44" x14ac:dyDescent="0.2">
      <c r="A3035" s="260" t="s">
        <v>8390</v>
      </c>
      <c r="B3035" s="261" t="s">
        <v>7640</v>
      </c>
      <c r="C3035" s="261" t="s">
        <v>7648</v>
      </c>
      <c r="D3035" s="262" t="s">
        <v>8765</v>
      </c>
      <c r="E3035" s="257">
        <v>192</v>
      </c>
      <c r="F3035" s="258">
        <v>341</v>
      </c>
      <c r="G3035" s="258">
        <v>1230</v>
      </c>
      <c r="H3035" s="258">
        <v>949</v>
      </c>
      <c r="I3035" s="258">
        <v>435</v>
      </c>
      <c r="J3035" s="258">
        <v>294</v>
      </c>
      <c r="K3035" s="259">
        <v>70</v>
      </c>
      <c r="L3035" s="257">
        <v>181</v>
      </c>
      <c r="M3035" s="258">
        <v>340</v>
      </c>
      <c r="N3035" s="258">
        <v>1212</v>
      </c>
      <c r="O3035" s="258">
        <v>919</v>
      </c>
      <c r="P3035" s="258">
        <v>463</v>
      </c>
      <c r="Q3035" s="258">
        <v>349</v>
      </c>
      <c r="R3035" s="259">
        <v>140</v>
      </c>
      <c r="S3035" s="267">
        <v>7115</v>
      </c>
      <c r="T3035" s="90"/>
      <c r="U3035" s="260">
        <v>27</v>
      </c>
      <c r="V3035" s="273">
        <v>104.043030123199</v>
      </c>
      <c r="W3035" s="273">
        <v>118.152528089887</v>
      </c>
      <c r="X3035" s="274">
        <v>1.078360145</v>
      </c>
      <c r="Z3035" s="257">
        <v>20621.379999999997</v>
      </c>
      <c r="AA3035" s="258">
        <v>7984.5008479021544</v>
      </c>
      <c r="AB3035" s="276">
        <v>1.1222067249335423</v>
      </c>
      <c r="AC3035" s="92"/>
      <c r="AD3035" s="257">
        <v>734726.41850537749</v>
      </c>
      <c r="AE3035" s="258">
        <v>7450.119178473311</v>
      </c>
      <c r="AF3035" s="276">
        <v>1.0471003764544358</v>
      </c>
      <c r="AG3035" s="93"/>
      <c r="AH3035" s="257">
        <v>7672.5324316750002</v>
      </c>
      <c r="AI3035" s="258">
        <v>6508.1202609033526</v>
      </c>
      <c r="AJ3035" s="258">
        <v>6823.6977252336092</v>
      </c>
      <c r="AK3035" s="276">
        <v>0.95905800776298089</v>
      </c>
      <c r="AL3035" s="93"/>
      <c r="AM3035" s="257">
        <v>7126.61</v>
      </c>
      <c r="AN3035" s="258">
        <v>7110.8276038906588</v>
      </c>
      <c r="AO3035" s="276">
        <v>0.99941357749693027</v>
      </c>
      <c r="AQ3035" s="280">
        <v>8013.5731971674604</v>
      </c>
      <c r="AR3035" s="281">
        <v>8077.6361120659003</v>
      </c>
    </row>
    <row r="3036" spans="1:44" x14ac:dyDescent="0.2">
      <c r="A3036" s="260" t="s">
        <v>8390</v>
      </c>
      <c r="B3036" s="261" t="s">
        <v>7640</v>
      </c>
      <c r="C3036" s="261" t="s">
        <v>7649</v>
      </c>
      <c r="D3036" s="262" t="s">
        <v>15453</v>
      </c>
      <c r="E3036" s="257">
        <v>320</v>
      </c>
      <c r="F3036" s="258">
        <v>674</v>
      </c>
      <c r="G3036" s="258">
        <v>2110</v>
      </c>
      <c r="H3036" s="258">
        <v>1440</v>
      </c>
      <c r="I3036" s="258">
        <v>577</v>
      </c>
      <c r="J3036" s="258">
        <v>321</v>
      </c>
      <c r="K3036" s="259">
        <v>87</v>
      </c>
      <c r="L3036" s="257">
        <v>306</v>
      </c>
      <c r="M3036" s="258">
        <v>572</v>
      </c>
      <c r="N3036" s="258">
        <v>2026</v>
      </c>
      <c r="O3036" s="258">
        <v>1304</v>
      </c>
      <c r="P3036" s="258">
        <v>537</v>
      </c>
      <c r="Q3036" s="258">
        <v>399</v>
      </c>
      <c r="R3036" s="259">
        <v>135</v>
      </c>
      <c r="S3036" s="267">
        <v>10808</v>
      </c>
      <c r="T3036" s="90"/>
      <c r="U3036" s="260">
        <v>26</v>
      </c>
      <c r="V3036" s="273">
        <v>120.693516613231</v>
      </c>
      <c r="W3036" s="273">
        <v>127.64449583718699</v>
      </c>
      <c r="X3036" s="274">
        <v>1.078360145</v>
      </c>
      <c r="Z3036" s="257">
        <v>28703.769999999997</v>
      </c>
      <c r="AA3036" s="258">
        <v>11113.964046198093</v>
      </c>
      <c r="AB3036" s="276">
        <v>1.0283090346223254</v>
      </c>
      <c r="AC3036" s="92"/>
      <c r="AD3036" s="257">
        <v>1187367.1253195265</v>
      </c>
      <c r="AE3036" s="258">
        <v>12039.891814734006</v>
      </c>
      <c r="AF3036" s="276">
        <v>1.1139796275660627</v>
      </c>
      <c r="AG3036" s="93"/>
      <c r="AH3036" s="257">
        <v>11654.91644716</v>
      </c>
      <c r="AI3036" s="258">
        <v>9886.1228081297868</v>
      </c>
      <c r="AJ3036" s="258">
        <v>10365.498947902297</v>
      </c>
      <c r="AK3036" s="276">
        <v>0.95905800776298089</v>
      </c>
      <c r="AL3036" s="93"/>
      <c r="AM3036" s="257">
        <v>10819.18</v>
      </c>
      <c r="AN3036" s="258">
        <v>10795.220139093024</v>
      </c>
      <c r="AO3036" s="276">
        <v>0.99881755543051665</v>
      </c>
      <c r="AQ3036" s="280">
        <v>11859.797641681153</v>
      </c>
      <c r="AR3036" s="281">
        <v>11954.608431866522</v>
      </c>
    </row>
    <row r="3037" spans="1:44" x14ac:dyDescent="0.2">
      <c r="A3037" s="260" t="s">
        <v>8390</v>
      </c>
      <c r="B3037" s="261" t="s">
        <v>7640</v>
      </c>
      <c r="C3037" s="261" t="s">
        <v>7650</v>
      </c>
      <c r="D3037" s="262" t="s">
        <v>15454</v>
      </c>
      <c r="E3037" s="257">
        <v>140</v>
      </c>
      <c r="F3037" s="258">
        <v>223</v>
      </c>
      <c r="G3037" s="258">
        <v>770</v>
      </c>
      <c r="H3037" s="258">
        <v>403</v>
      </c>
      <c r="I3037" s="258">
        <v>131</v>
      </c>
      <c r="J3037" s="258">
        <v>68</v>
      </c>
      <c r="K3037" s="259">
        <v>18</v>
      </c>
      <c r="L3037" s="257">
        <v>114</v>
      </c>
      <c r="M3037" s="258">
        <v>208</v>
      </c>
      <c r="N3037" s="258">
        <v>642</v>
      </c>
      <c r="O3037" s="258">
        <v>354</v>
      </c>
      <c r="P3037" s="258">
        <v>110</v>
      </c>
      <c r="Q3037" s="258">
        <v>79</v>
      </c>
      <c r="R3037" s="259">
        <v>29</v>
      </c>
      <c r="S3037" s="267">
        <v>3289</v>
      </c>
      <c r="T3037" s="90"/>
      <c r="U3037" s="260">
        <v>7</v>
      </c>
      <c r="V3037" s="273">
        <v>122.08205655351099</v>
      </c>
      <c r="W3037" s="273">
        <v>137.344785649133</v>
      </c>
      <c r="X3037" s="274">
        <v>1.078360145</v>
      </c>
      <c r="Z3037" s="257">
        <v>7966.3</v>
      </c>
      <c r="AA3037" s="258">
        <v>3084.5136991143631</v>
      </c>
      <c r="AB3037" s="276">
        <v>0.93782721164924387</v>
      </c>
      <c r="AC3037" s="92"/>
      <c r="AD3037" s="257">
        <v>370075.91362777416</v>
      </c>
      <c r="AE3037" s="258">
        <v>3752.5663868436673</v>
      </c>
      <c r="AF3037" s="276">
        <v>1.14094447760525</v>
      </c>
      <c r="AG3037" s="93"/>
      <c r="AH3037" s="257">
        <v>3546.7265169050002</v>
      </c>
      <c r="AI3037" s="258">
        <v>3008.4620573592588</v>
      </c>
      <c r="AJ3037" s="258">
        <v>3154.341787532444</v>
      </c>
      <c r="AK3037" s="276">
        <v>0.95905800776298078</v>
      </c>
      <c r="AL3037" s="93"/>
      <c r="AM3037" s="257">
        <v>3292.01</v>
      </c>
      <c r="AN3037" s="258">
        <v>3284.7196044520592</v>
      </c>
      <c r="AO3037" s="276">
        <v>0.99869857234784409</v>
      </c>
      <c r="AQ3037" s="280">
        <v>3370.7808577257219</v>
      </c>
      <c r="AR3037" s="281">
        <v>3397.7278939499747</v>
      </c>
    </row>
    <row r="3038" spans="1:44" x14ac:dyDescent="0.2">
      <c r="A3038" s="260" t="s">
        <v>8390</v>
      </c>
      <c r="B3038" s="261" t="s">
        <v>7640</v>
      </c>
      <c r="C3038" s="261" t="s">
        <v>7651</v>
      </c>
      <c r="D3038" s="262" t="s">
        <v>15455</v>
      </c>
      <c r="E3038" s="257">
        <v>210</v>
      </c>
      <c r="F3038" s="258">
        <v>400</v>
      </c>
      <c r="G3038" s="258">
        <v>1581</v>
      </c>
      <c r="H3038" s="258">
        <v>996</v>
      </c>
      <c r="I3038" s="258">
        <v>360</v>
      </c>
      <c r="J3038" s="258">
        <v>225</v>
      </c>
      <c r="K3038" s="259">
        <v>78</v>
      </c>
      <c r="L3038" s="257">
        <v>240</v>
      </c>
      <c r="M3038" s="258">
        <v>409</v>
      </c>
      <c r="N3038" s="258">
        <v>1601</v>
      </c>
      <c r="O3038" s="258">
        <v>1089</v>
      </c>
      <c r="P3038" s="258">
        <v>391</v>
      </c>
      <c r="Q3038" s="258">
        <v>330</v>
      </c>
      <c r="R3038" s="259">
        <v>174</v>
      </c>
      <c r="S3038" s="267">
        <v>8084</v>
      </c>
      <c r="T3038" s="90"/>
      <c r="U3038" s="260">
        <v>48</v>
      </c>
      <c r="V3038" s="273">
        <v>110.350466599513</v>
      </c>
      <c r="W3038" s="273">
        <v>123.939341421143</v>
      </c>
      <c r="X3038" s="274">
        <v>1.078360145</v>
      </c>
      <c r="Z3038" s="257">
        <v>22006.600000000002</v>
      </c>
      <c r="AA3038" s="258">
        <v>8520.8514832394139</v>
      </c>
      <c r="AB3038" s="276">
        <v>1.0540390256357512</v>
      </c>
      <c r="AC3038" s="92"/>
      <c r="AD3038" s="257">
        <v>859181.28565615695</v>
      </c>
      <c r="AE3038" s="258">
        <v>8712.0903955972844</v>
      </c>
      <c r="AF3038" s="276">
        <v>1.077695496733954</v>
      </c>
      <c r="AG3038" s="93"/>
      <c r="AH3038" s="257">
        <v>8717.4634121799991</v>
      </c>
      <c r="AI3038" s="258">
        <v>7394.4686140748681</v>
      </c>
      <c r="AJ3038" s="258">
        <v>7753.0249347559366</v>
      </c>
      <c r="AK3038" s="276">
        <v>0.95905800776298078</v>
      </c>
      <c r="AL3038" s="93"/>
      <c r="AM3038" s="257">
        <v>8104.64</v>
      </c>
      <c r="AN3038" s="258">
        <v>8086.6916853309494</v>
      </c>
      <c r="AO3038" s="276">
        <v>1.0003329645387122</v>
      </c>
      <c r="AQ3038" s="280">
        <v>8809.8501274989067</v>
      </c>
      <c r="AR3038" s="281">
        <v>8880.2787197260877</v>
      </c>
    </row>
    <row r="3039" spans="1:44" x14ac:dyDescent="0.2">
      <c r="A3039" s="260" t="s">
        <v>8390</v>
      </c>
      <c r="B3039" s="261" t="s">
        <v>7640</v>
      </c>
      <c r="C3039" s="261" t="s">
        <v>7652</v>
      </c>
      <c r="D3039" s="262" t="s">
        <v>15456</v>
      </c>
      <c r="E3039" s="257">
        <v>180</v>
      </c>
      <c r="F3039" s="258">
        <v>380</v>
      </c>
      <c r="G3039" s="258">
        <v>1298</v>
      </c>
      <c r="H3039" s="258">
        <v>902</v>
      </c>
      <c r="I3039" s="258">
        <v>323</v>
      </c>
      <c r="J3039" s="258">
        <v>185</v>
      </c>
      <c r="K3039" s="259">
        <v>27</v>
      </c>
      <c r="L3039" s="257">
        <v>176</v>
      </c>
      <c r="M3039" s="258">
        <v>409</v>
      </c>
      <c r="N3039" s="258">
        <v>1302</v>
      </c>
      <c r="O3039" s="258">
        <v>869</v>
      </c>
      <c r="P3039" s="258">
        <v>359</v>
      </c>
      <c r="Q3039" s="258">
        <v>220</v>
      </c>
      <c r="R3039" s="259">
        <v>91</v>
      </c>
      <c r="S3039" s="267">
        <v>6721</v>
      </c>
      <c r="T3039" s="90"/>
      <c r="U3039" s="260">
        <v>13</v>
      </c>
      <c r="V3039" s="273">
        <v>107.158490116156</v>
      </c>
      <c r="W3039" s="273">
        <v>112.561904761904</v>
      </c>
      <c r="X3039" s="274">
        <v>1.078360145</v>
      </c>
      <c r="Z3039" s="257">
        <v>17606.41</v>
      </c>
      <c r="AA3039" s="258">
        <v>6817.1187172494274</v>
      </c>
      <c r="AB3039" s="276">
        <v>1.0143012523805128</v>
      </c>
      <c r="AC3039" s="92"/>
      <c r="AD3039" s="257">
        <v>690612.29729882942</v>
      </c>
      <c r="AE3039" s="258">
        <v>7002.8023920278611</v>
      </c>
      <c r="AF3039" s="276">
        <v>1.0419286403850412</v>
      </c>
      <c r="AG3039" s="93"/>
      <c r="AH3039" s="257">
        <v>7247.6585345450003</v>
      </c>
      <c r="AI3039" s="258">
        <v>6147.7268128645719</v>
      </c>
      <c r="AJ3039" s="258">
        <v>6445.8288701749943</v>
      </c>
      <c r="AK3039" s="276">
        <v>0.95905800776298089</v>
      </c>
      <c r="AL3039" s="93"/>
      <c r="AM3039" s="257">
        <v>6726.59</v>
      </c>
      <c r="AN3039" s="258">
        <v>6711.6934772710829</v>
      </c>
      <c r="AO3039" s="276">
        <v>0.99861530683991706</v>
      </c>
      <c r="AQ3039" s="280">
        <v>6802.7095352304659</v>
      </c>
      <c r="AR3039" s="281">
        <v>6857.0924417456663</v>
      </c>
    </row>
    <row r="3040" spans="1:44" x14ac:dyDescent="0.2">
      <c r="A3040" s="260" t="s">
        <v>8390</v>
      </c>
      <c r="B3040" s="261" t="s">
        <v>7640</v>
      </c>
      <c r="C3040" s="261" t="s">
        <v>7653</v>
      </c>
      <c r="D3040" s="262" t="s">
        <v>15457</v>
      </c>
      <c r="E3040" s="257">
        <v>210</v>
      </c>
      <c r="F3040" s="258">
        <v>438</v>
      </c>
      <c r="G3040" s="258">
        <v>1579</v>
      </c>
      <c r="H3040" s="258">
        <v>1288</v>
      </c>
      <c r="I3040" s="258">
        <v>614</v>
      </c>
      <c r="J3040" s="258">
        <v>420</v>
      </c>
      <c r="K3040" s="259">
        <v>117</v>
      </c>
      <c r="L3040" s="257">
        <v>188</v>
      </c>
      <c r="M3040" s="258">
        <v>429</v>
      </c>
      <c r="N3040" s="258">
        <v>1505</v>
      </c>
      <c r="O3040" s="258">
        <v>1336</v>
      </c>
      <c r="P3040" s="258">
        <v>691</v>
      </c>
      <c r="Q3040" s="258">
        <v>574</v>
      </c>
      <c r="R3040" s="259">
        <v>225</v>
      </c>
      <c r="S3040" s="267">
        <v>9614</v>
      </c>
      <c r="T3040" s="90"/>
      <c r="U3040" s="260">
        <v>40</v>
      </c>
      <c r="V3040" s="273">
        <v>95.672130156190406</v>
      </c>
      <c r="W3040" s="273">
        <v>92.9043460178831</v>
      </c>
      <c r="X3040" s="274">
        <v>1.078360145</v>
      </c>
      <c r="Z3040" s="257">
        <v>28976.66</v>
      </c>
      <c r="AA3040" s="258">
        <v>11219.625764103686</v>
      </c>
      <c r="AB3040" s="276">
        <v>1.1670091287813278</v>
      </c>
      <c r="AC3040" s="92"/>
      <c r="AD3040" s="257">
        <v>914297.26216998673</v>
      </c>
      <c r="AE3040" s="258">
        <v>9270.9658944547718</v>
      </c>
      <c r="AF3040" s="276">
        <v>0.96431931500465695</v>
      </c>
      <c r="AG3040" s="93"/>
      <c r="AH3040" s="257">
        <v>10367.35443403</v>
      </c>
      <c r="AI3040" s="258">
        <v>8793.9660138193703</v>
      </c>
      <c r="AJ3040" s="258">
        <v>9220.3836866332967</v>
      </c>
      <c r="AK3040" s="276">
        <v>0.95905800776298078</v>
      </c>
      <c r="AL3040" s="93"/>
      <c r="AM3040" s="257">
        <v>9631.2000000000007</v>
      </c>
      <c r="AN3040" s="258">
        <v>9609.8710071958085</v>
      </c>
      <c r="AO3040" s="276">
        <v>0.99957052290366222</v>
      </c>
      <c r="AQ3040" s="280">
        <v>10371.881660315345</v>
      </c>
      <c r="AR3040" s="281">
        <v>10454.79760252903</v>
      </c>
    </row>
    <row r="3041" spans="1:44" x14ac:dyDescent="0.2">
      <c r="A3041" s="260" t="s">
        <v>8390</v>
      </c>
      <c r="B3041" s="261" t="s">
        <v>7640</v>
      </c>
      <c r="C3041" s="261" t="s">
        <v>7654</v>
      </c>
      <c r="D3041" s="262" t="s">
        <v>15458</v>
      </c>
      <c r="E3041" s="257">
        <v>127</v>
      </c>
      <c r="F3041" s="258">
        <v>202</v>
      </c>
      <c r="G3041" s="258">
        <v>798</v>
      </c>
      <c r="H3041" s="258">
        <v>421</v>
      </c>
      <c r="I3041" s="258">
        <v>162</v>
      </c>
      <c r="J3041" s="258">
        <v>84</v>
      </c>
      <c r="K3041" s="259">
        <v>22</v>
      </c>
      <c r="L3041" s="257">
        <v>107</v>
      </c>
      <c r="M3041" s="258">
        <v>199</v>
      </c>
      <c r="N3041" s="258">
        <v>738</v>
      </c>
      <c r="O3041" s="258">
        <v>388</v>
      </c>
      <c r="P3041" s="258">
        <v>160</v>
      </c>
      <c r="Q3041" s="258">
        <v>123</v>
      </c>
      <c r="R3041" s="259">
        <v>61</v>
      </c>
      <c r="S3041" s="267">
        <v>3592</v>
      </c>
      <c r="T3041" s="90"/>
      <c r="U3041" s="260">
        <v>15</v>
      </c>
      <c r="V3041" s="273">
        <v>119.587891143037</v>
      </c>
      <c r="W3041" s="273">
        <v>131.73713490959599</v>
      </c>
      <c r="X3041" s="274">
        <v>1.078360145</v>
      </c>
      <c r="Z3041" s="257">
        <v>9247.2000000000007</v>
      </c>
      <c r="AA3041" s="258">
        <v>3580.4721236270716</v>
      </c>
      <c r="AB3041" s="276">
        <v>0.99679068029706897</v>
      </c>
      <c r="AC3041" s="92"/>
      <c r="AD3041" s="257">
        <v>397060.62050485465</v>
      </c>
      <c r="AE3041" s="258">
        <v>4026.1910683127012</v>
      </c>
      <c r="AF3041" s="276">
        <v>1.1208772461895047</v>
      </c>
      <c r="AG3041" s="93"/>
      <c r="AH3041" s="257">
        <v>3873.46964084</v>
      </c>
      <c r="AI3041" s="258">
        <v>3285.6174247596405</v>
      </c>
      <c r="AJ3041" s="258">
        <v>3444.9363638846276</v>
      </c>
      <c r="AK3041" s="276">
        <v>0.95905800776298089</v>
      </c>
      <c r="AL3041" s="93"/>
      <c r="AM3041" s="257">
        <v>3598.45</v>
      </c>
      <c r="AN3041" s="258">
        <v>3590.4809707869995</v>
      </c>
      <c r="AO3041" s="276">
        <v>0.99957710768012231</v>
      </c>
      <c r="AQ3041" s="280">
        <v>3847.3307807164424</v>
      </c>
      <c r="AR3041" s="281">
        <v>3878.0875003878</v>
      </c>
    </row>
    <row r="3042" spans="1:44" x14ac:dyDescent="0.2">
      <c r="A3042" s="260" t="s">
        <v>8390</v>
      </c>
      <c r="B3042" s="261" t="s">
        <v>7640</v>
      </c>
      <c r="C3042" s="261" t="s">
        <v>7655</v>
      </c>
      <c r="D3042" s="262" t="s">
        <v>15459</v>
      </c>
      <c r="E3042" s="257">
        <v>339</v>
      </c>
      <c r="F3042" s="258">
        <v>664</v>
      </c>
      <c r="G3042" s="258">
        <v>2030</v>
      </c>
      <c r="H3042" s="258">
        <v>1464</v>
      </c>
      <c r="I3042" s="258">
        <v>595</v>
      </c>
      <c r="J3042" s="258">
        <v>376</v>
      </c>
      <c r="K3042" s="259">
        <v>124</v>
      </c>
      <c r="L3042" s="257">
        <v>297</v>
      </c>
      <c r="M3042" s="258">
        <v>608</v>
      </c>
      <c r="N3042" s="258">
        <v>2064</v>
      </c>
      <c r="O3042" s="258">
        <v>1473</v>
      </c>
      <c r="P3042" s="258">
        <v>695</v>
      </c>
      <c r="Q3042" s="258">
        <v>527</v>
      </c>
      <c r="R3042" s="259">
        <v>222</v>
      </c>
      <c r="S3042" s="267">
        <v>11478</v>
      </c>
      <c r="T3042" s="90"/>
      <c r="U3042" s="260">
        <v>45</v>
      </c>
      <c r="V3042" s="273">
        <v>107.294546357378</v>
      </c>
      <c r="W3042" s="273">
        <v>97.910910040020795</v>
      </c>
      <c r="X3042" s="274">
        <v>1.078360145</v>
      </c>
      <c r="Z3042" s="257">
        <v>32220.42</v>
      </c>
      <c r="AA3042" s="258">
        <v>12475.594301145877</v>
      </c>
      <c r="AB3042" s="276">
        <v>1.0869136000301338</v>
      </c>
      <c r="AC3042" s="92"/>
      <c r="AD3042" s="257">
        <v>1140008.249713972</v>
      </c>
      <c r="AE3042" s="258">
        <v>11559.673248294517</v>
      </c>
      <c r="AF3042" s="276">
        <v>1.0071156341082521</v>
      </c>
      <c r="AG3042" s="93"/>
      <c r="AH3042" s="257">
        <v>12377.41774431</v>
      </c>
      <c r="AI3042" s="258">
        <v>10498.97461063228</v>
      </c>
      <c r="AJ3042" s="258">
        <v>11008.067813103495</v>
      </c>
      <c r="AK3042" s="276">
        <v>0.95905800776298089</v>
      </c>
      <c r="AL3042" s="93"/>
      <c r="AM3042" s="257">
        <v>11497.35</v>
      </c>
      <c r="AN3042" s="258">
        <v>11471.888282309859</v>
      </c>
      <c r="AO3042" s="276">
        <v>0.99946752764504787</v>
      </c>
      <c r="AQ3042" s="280">
        <v>12043.53961917153</v>
      </c>
      <c r="AR3042" s="281">
        <v>12139.819298000904</v>
      </c>
    </row>
    <row r="3043" spans="1:44" x14ac:dyDescent="0.2">
      <c r="A3043" s="260" t="s">
        <v>8390</v>
      </c>
      <c r="B3043" s="261" t="s">
        <v>7640</v>
      </c>
      <c r="C3043" s="261" t="s">
        <v>7656</v>
      </c>
      <c r="D3043" s="262" t="s">
        <v>15460</v>
      </c>
      <c r="E3043" s="257">
        <v>115</v>
      </c>
      <c r="F3043" s="258">
        <v>252</v>
      </c>
      <c r="G3043" s="258">
        <v>742</v>
      </c>
      <c r="H3043" s="258">
        <v>523</v>
      </c>
      <c r="I3043" s="258">
        <v>203</v>
      </c>
      <c r="J3043" s="258">
        <v>118</v>
      </c>
      <c r="K3043" s="259">
        <v>33</v>
      </c>
      <c r="L3043" s="257">
        <v>101</v>
      </c>
      <c r="M3043" s="258">
        <v>242</v>
      </c>
      <c r="N3043" s="258">
        <v>819</v>
      </c>
      <c r="O3043" s="258">
        <v>539</v>
      </c>
      <c r="P3043" s="258">
        <v>212</v>
      </c>
      <c r="Q3043" s="258">
        <v>169</v>
      </c>
      <c r="R3043" s="259">
        <v>67</v>
      </c>
      <c r="S3043" s="267">
        <v>4135</v>
      </c>
      <c r="T3043" s="90"/>
      <c r="U3043" s="260">
        <v>11</v>
      </c>
      <c r="V3043" s="273">
        <v>96.297957457211197</v>
      </c>
      <c r="W3043" s="273">
        <v>110.767520541324</v>
      </c>
      <c r="X3043" s="274">
        <v>1.078360145</v>
      </c>
      <c r="Z3043" s="257">
        <v>11154.549999999997</v>
      </c>
      <c r="AA3043" s="258">
        <v>4318.9890265814884</v>
      </c>
      <c r="AB3043" s="276">
        <v>1.0444955324259948</v>
      </c>
      <c r="AC3043" s="92"/>
      <c r="AD3043" s="257">
        <v>411404.91852995573</v>
      </c>
      <c r="AE3043" s="258">
        <v>4171.6421193800315</v>
      </c>
      <c r="AF3043" s="276">
        <v>1.0088614557146389</v>
      </c>
      <c r="AG3043" s="93"/>
      <c r="AH3043" s="257">
        <v>4459.0191995750001</v>
      </c>
      <c r="AI3043" s="258">
        <v>3782.3017960415123</v>
      </c>
      <c r="AJ3043" s="258">
        <v>3965.7048620999258</v>
      </c>
      <c r="AK3043" s="276">
        <v>0.95905800776298089</v>
      </c>
      <c r="AL3043" s="93"/>
      <c r="AM3043" s="257">
        <v>4139.7299999999996</v>
      </c>
      <c r="AN3043" s="258">
        <v>4130.5622668638071</v>
      </c>
      <c r="AO3043" s="276">
        <v>0.99892678763332698</v>
      </c>
      <c r="AQ3043" s="280">
        <v>4174.3817764480482</v>
      </c>
      <c r="AR3043" s="281">
        <v>4207.7530401675476</v>
      </c>
    </row>
    <row r="3044" spans="1:44" x14ac:dyDescent="0.2">
      <c r="A3044" s="260" t="s">
        <v>8390</v>
      </c>
      <c r="B3044" s="261" t="s">
        <v>7640</v>
      </c>
      <c r="C3044" s="261" t="s">
        <v>7657</v>
      </c>
      <c r="D3044" s="262" t="s">
        <v>15461</v>
      </c>
      <c r="E3044" s="257">
        <v>159</v>
      </c>
      <c r="F3044" s="258">
        <v>282</v>
      </c>
      <c r="G3044" s="258">
        <v>928</v>
      </c>
      <c r="H3044" s="258">
        <v>605</v>
      </c>
      <c r="I3044" s="258">
        <v>176</v>
      </c>
      <c r="J3044" s="258">
        <v>99</v>
      </c>
      <c r="K3044" s="259">
        <v>20</v>
      </c>
      <c r="L3044" s="257">
        <v>153</v>
      </c>
      <c r="M3044" s="258">
        <v>232</v>
      </c>
      <c r="N3044" s="258">
        <v>925</v>
      </c>
      <c r="O3044" s="258">
        <v>606</v>
      </c>
      <c r="P3044" s="258">
        <v>212</v>
      </c>
      <c r="Q3044" s="258">
        <v>181</v>
      </c>
      <c r="R3044" s="259">
        <v>68</v>
      </c>
      <c r="S3044" s="267">
        <v>4646</v>
      </c>
      <c r="T3044" s="90"/>
      <c r="U3044" s="260">
        <v>32</v>
      </c>
      <c r="V3044" s="273">
        <v>121.579000714941</v>
      </c>
      <c r="W3044" s="273">
        <v>128.304525862068</v>
      </c>
      <c r="X3044" s="274">
        <v>1.078360145</v>
      </c>
      <c r="Z3044" s="257">
        <v>12141.8</v>
      </c>
      <c r="AA3044" s="258">
        <v>4701.2475593320323</v>
      </c>
      <c r="AB3044" s="276">
        <v>1.0118914247378459</v>
      </c>
      <c r="AC3044" s="92"/>
      <c r="AD3044" s="257">
        <v>512210.05030379753</v>
      </c>
      <c r="AE3044" s="258">
        <v>5193.8052356112075</v>
      </c>
      <c r="AF3044" s="276">
        <v>1.1179090046515729</v>
      </c>
      <c r="AG3044" s="93"/>
      <c r="AH3044" s="257">
        <v>5010.0612336699996</v>
      </c>
      <c r="AI3044" s="258">
        <v>4249.7156334725187</v>
      </c>
      <c r="AJ3044" s="258">
        <v>4455.7835040668087</v>
      </c>
      <c r="AK3044" s="276">
        <v>0.95905800776298078</v>
      </c>
      <c r="AL3044" s="93"/>
      <c r="AM3044" s="257">
        <v>4659.76</v>
      </c>
      <c r="AN3044" s="258">
        <v>4649.4406226109659</v>
      </c>
      <c r="AO3044" s="276">
        <v>1.0007405558783826</v>
      </c>
      <c r="AQ3044" s="280">
        <v>5044.1262902983435</v>
      </c>
      <c r="AR3044" s="281">
        <v>5084.4505533108259</v>
      </c>
    </row>
    <row r="3045" spans="1:44" x14ac:dyDescent="0.2">
      <c r="A3045" s="260" t="s">
        <v>8390</v>
      </c>
      <c r="B3045" s="261" t="s">
        <v>7640</v>
      </c>
      <c r="C3045" s="261" t="s">
        <v>7658</v>
      </c>
      <c r="D3045" s="262" t="s">
        <v>15462</v>
      </c>
      <c r="E3045" s="257">
        <v>130</v>
      </c>
      <c r="F3045" s="258">
        <v>175</v>
      </c>
      <c r="G3045" s="258">
        <v>554</v>
      </c>
      <c r="H3045" s="258">
        <v>307</v>
      </c>
      <c r="I3045" s="258">
        <v>89</v>
      </c>
      <c r="J3045" s="258">
        <v>29</v>
      </c>
      <c r="K3045" s="259">
        <v>6</v>
      </c>
      <c r="L3045" s="257">
        <v>95</v>
      </c>
      <c r="M3045" s="258">
        <v>170</v>
      </c>
      <c r="N3045" s="258">
        <v>511</v>
      </c>
      <c r="O3045" s="258">
        <v>270</v>
      </c>
      <c r="P3045" s="258">
        <v>86</v>
      </c>
      <c r="Q3045" s="258">
        <v>38</v>
      </c>
      <c r="R3045" s="259">
        <v>11</v>
      </c>
      <c r="S3045" s="267">
        <v>2471</v>
      </c>
      <c r="T3045" s="90"/>
      <c r="U3045" s="260">
        <v>4</v>
      </c>
      <c r="V3045" s="273">
        <v>133.17838313023</v>
      </c>
      <c r="W3045" s="273">
        <v>142.74423310400601</v>
      </c>
      <c r="X3045" s="274">
        <v>1.078360145</v>
      </c>
      <c r="Z3045" s="257">
        <v>5788.7399999999989</v>
      </c>
      <c r="AA3045" s="258">
        <v>2241.3727615845842</v>
      </c>
      <c r="AB3045" s="276">
        <v>0.90707112973880377</v>
      </c>
      <c r="AC3045" s="92"/>
      <c r="AD3045" s="257">
        <v>288354.48013826931</v>
      </c>
      <c r="AE3045" s="258">
        <v>2923.9117970563329</v>
      </c>
      <c r="AF3045" s="276">
        <v>1.1832908931834614</v>
      </c>
      <c r="AG3045" s="93"/>
      <c r="AH3045" s="257">
        <v>2664.6279182950002</v>
      </c>
      <c r="AI3045" s="258">
        <v>2260.2340357965122</v>
      </c>
      <c r="AJ3045" s="258">
        <v>2369.8323371823262</v>
      </c>
      <c r="AK3045" s="276">
        <v>0.95905800776298111</v>
      </c>
      <c r="AL3045" s="93"/>
      <c r="AM3045" s="257">
        <v>2472.7199999999998</v>
      </c>
      <c r="AN3045" s="258">
        <v>2467.2439817378122</v>
      </c>
      <c r="AO3045" s="276">
        <v>0.99847996023383734</v>
      </c>
      <c r="AQ3045" s="280">
        <v>2539.7434018803406</v>
      </c>
      <c r="AR3045" s="281">
        <v>2560.0468746777246</v>
      </c>
    </row>
    <row r="3046" spans="1:44" x14ac:dyDescent="0.2">
      <c r="A3046" s="260" t="s">
        <v>8390</v>
      </c>
      <c r="B3046" s="261" t="s">
        <v>7640</v>
      </c>
      <c r="C3046" s="261" t="s">
        <v>7659</v>
      </c>
      <c r="D3046" s="262" t="s">
        <v>15463</v>
      </c>
      <c r="E3046" s="257">
        <v>70</v>
      </c>
      <c r="F3046" s="258">
        <v>151</v>
      </c>
      <c r="G3046" s="258">
        <v>487</v>
      </c>
      <c r="H3046" s="258">
        <v>372</v>
      </c>
      <c r="I3046" s="258">
        <v>190</v>
      </c>
      <c r="J3046" s="258">
        <v>115</v>
      </c>
      <c r="K3046" s="259">
        <v>28</v>
      </c>
      <c r="L3046" s="257">
        <v>49</v>
      </c>
      <c r="M3046" s="258">
        <v>140</v>
      </c>
      <c r="N3046" s="258">
        <v>442</v>
      </c>
      <c r="O3046" s="258">
        <v>374</v>
      </c>
      <c r="P3046" s="258">
        <v>195</v>
      </c>
      <c r="Q3046" s="258">
        <v>117</v>
      </c>
      <c r="R3046" s="259">
        <v>55</v>
      </c>
      <c r="S3046" s="267">
        <v>2785</v>
      </c>
      <c r="T3046" s="90"/>
      <c r="U3046" s="260">
        <v>7</v>
      </c>
      <c r="V3046" s="273">
        <v>106.56060812713601</v>
      </c>
      <c r="W3046" s="273">
        <v>91.733763903839204</v>
      </c>
      <c r="X3046" s="274">
        <v>1.078360145</v>
      </c>
      <c r="Z3046" s="257">
        <v>8006.4500000000007</v>
      </c>
      <c r="AA3046" s="258">
        <v>3100.0595893042182</v>
      </c>
      <c r="AB3046" s="276">
        <v>1.1131273211146206</v>
      </c>
      <c r="AC3046" s="92"/>
      <c r="AD3046" s="257">
        <v>272002.56368065462</v>
      </c>
      <c r="AE3046" s="258">
        <v>2758.1035134049985</v>
      </c>
      <c r="AF3046" s="276">
        <v>0.99034237465170505</v>
      </c>
      <c r="AG3046" s="93"/>
      <c r="AH3046" s="257">
        <v>3003.2330038250002</v>
      </c>
      <c r="AI3046" s="258">
        <v>2547.4511492081288</v>
      </c>
      <c r="AJ3046" s="258">
        <v>2670.9765516199018</v>
      </c>
      <c r="AK3046" s="276">
        <v>0.95905800776298089</v>
      </c>
      <c r="AL3046" s="93"/>
      <c r="AM3046" s="257">
        <v>2788.01</v>
      </c>
      <c r="AN3046" s="258">
        <v>2781.8357491041602</v>
      </c>
      <c r="AO3046" s="276">
        <v>0.99886382373578464</v>
      </c>
      <c r="AQ3046" s="280">
        <v>2941.0781465364748</v>
      </c>
      <c r="AR3046" s="281">
        <v>2964.590010018027</v>
      </c>
    </row>
    <row r="3047" spans="1:44" x14ac:dyDescent="0.2">
      <c r="A3047" s="260" t="s">
        <v>8390</v>
      </c>
      <c r="B3047" s="261" t="s">
        <v>7640</v>
      </c>
      <c r="C3047" s="261" t="s">
        <v>7660</v>
      </c>
      <c r="D3047" s="262" t="s">
        <v>15464</v>
      </c>
      <c r="E3047" s="257">
        <v>194</v>
      </c>
      <c r="F3047" s="258">
        <v>206</v>
      </c>
      <c r="G3047" s="258">
        <v>700</v>
      </c>
      <c r="H3047" s="258">
        <v>297</v>
      </c>
      <c r="I3047" s="258">
        <v>81</v>
      </c>
      <c r="J3047" s="258">
        <v>40</v>
      </c>
      <c r="K3047" s="259">
        <v>11</v>
      </c>
      <c r="L3047" s="257">
        <v>161</v>
      </c>
      <c r="M3047" s="258">
        <v>199</v>
      </c>
      <c r="N3047" s="258">
        <v>772</v>
      </c>
      <c r="O3047" s="258">
        <v>289</v>
      </c>
      <c r="P3047" s="258">
        <v>86</v>
      </c>
      <c r="Q3047" s="258">
        <v>71</v>
      </c>
      <c r="R3047" s="259">
        <v>28</v>
      </c>
      <c r="S3047" s="267">
        <v>3135</v>
      </c>
      <c r="T3047" s="90"/>
      <c r="U3047" s="260">
        <v>12</v>
      </c>
      <c r="V3047" s="273">
        <v>129.43066737627501</v>
      </c>
      <c r="W3047" s="273">
        <v>136.475566911529</v>
      </c>
      <c r="X3047" s="274">
        <v>1.078360145</v>
      </c>
      <c r="Z3047" s="257">
        <v>7499.53</v>
      </c>
      <c r="AA3047" s="258">
        <v>2903.7825617813965</v>
      </c>
      <c r="AB3047" s="276">
        <v>0.92624643119023808</v>
      </c>
      <c r="AC3047" s="92"/>
      <c r="AD3047" s="257">
        <v>358119.11951284733</v>
      </c>
      <c r="AE3047" s="258">
        <v>3631.3246036369551</v>
      </c>
      <c r="AF3047" s="276">
        <v>1.1583172579384227</v>
      </c>
      <c r="AG3047" s="93"/>
      <c r="AH3047" s="257">
        <v>3380.659054575</v>
      </c>
      <c r="AI3047" s="258">
        <v>2867.5976132019691</v>
      </c>
      <c r="AJ3047" s="258">
        <v>3006.6468543369451</v>
      </c>
      <c r="AK3047" s="276">
        <v>0.95905800776298089</v>
      </c>
      <c r="AL3047" s="93"/>
      <c r="AM3047" s="257">
        <v>3140.16</v>
      </c>
      <c r="AN3047" s="258">
        <v>3133.2058873199589</v>
      </c>
      <c r="AO3047" s="276">
        <v>0.99942771525357543</v>
      </c>
      <c r="AQ3047" s="280">
        <v>3223.9469320366984</v>
      </c>
      <c r="AR3047" s="281">
        <v>3249.720133686264</v>
      </c>
    </row>
    <row r="3048" spans="1:44" x14ac:dyDescent="0.2">
      <c r="A3048" s="260" t="s">
        <v>8390</v>
      </c>
      <c r="B3048" s="261" t="s">
        <v>7640</v>
      </c>
      <c r="C3048" s="261" t="s">
        <v>7661</v>
      </c>
      <c r="D3048" s="262" t="s">
        <v>15465</v>
      </c>
      <c r="E3048" s="257">
        <v>97</v>
      </c>
      <c r="F3048" s="258">
        <v>168</v>
      </c>
      <c r="G3048" s="258">
        <v>549</v>
      </c>
      <c r="H3048" s="258">
        <v>323</v>
      </c>
      <c r="I3048" s="258">
        <v>96</v>
      </c>
      <c r="J3048" s="258">
        <v>57</v>
      </c>
      <c r="K3048" s="259">
        <v>19</v>
      </c>
      <c r="L3048" s="257">
        <v>96</v>
      </c>
      <c r="M3048" s="258">
        <v>155</v>
      </c>
      <c r="N3048" s="258">
        <v>504</v>
      </c>
      <c r="O3048" s="258">
        <v>308</v>
      </c>
      <c r="P3048" s="258">
        <v>77</v>
      </c>
      <c r="Q3048" s="258">
        <v>49</v>
      </c>
      <c r="R3048" s="259">
        <v>33</v>
      </c>
      <c r="S3048" s="267">
        <v>2531</v>
      </c>
      <c r="T3048" s="90"/>
      <c r="U3048" s="260">
        <v>3</v>
      </c>
      <c r="V3048" s="273">
        <v>129.17551890608999</v>
      </c>
      <c r="W3048" s="273">
        <v>135.32227488151599</v>
      </c>
      <c r="X3048" s="274">
        <v>1.078360145</v>
      </c>
      <c r="Z3048" s="257">
        <v>6229.84</v>
      </c>
      <c r="AA3048" s="258">
        <v>2412.1645962731286</v>
      </c>
      <c r="AB3048" s="276">
        <v>0.9530480427787944</v>
      </c>
      <c r="AC3048" s="92"/>
      <c r="AD3048" s="257">
        <v>288262.9009536443</v>
      </c>
      <c r="AE3048" s="258">
        <v>2922.9831849599941</v>
      </c>
      <c r="AF3048" s="276">
        <v>1.1548728506361099</v>
      </c>
      <c r="AG3048" s="93"/>
      <c r="AH3048" s="257">
        <v>2729.3295269949999</v>
      </c>
      <c r="AI3048" s="258">
        <v>2315.1162867668845</v>
      </c>
      <c r="AJ3048" s="258">
        <v>2427.3758176481047</v>
      </c>
      <c r="AK3048" s="276">
        <v>0.95905800776298089</v>
      </c>
      <c r="AL3048" s="93"/>
      <c r="AM3048" s="257">
        <v>2532.29</v>
      </c>
      <c r="AN3048" s="258">
        <v>2526.6820596407379</v>
      </c>
      <c r="AO3048" s="276">
        <v>0.9982939785226147</v>
      </c>
      <c r="AQ3048" s="280">
        <v>2667.1315590011568</v>
      </c>
      <c r="AR3048" s="281">
        <v>2688.4534110493328</v>
      </c>
    </row>
    <row r="3049" spans="1:44" x14ac:dyDescent="0.2">
      <c r="A3049" s="260" t="s">
        <v>8390</v>
      </c>
      <c r="B3049" s="261" t="s">
        <v>7640</v>
      </c>
      <c r="C3049" s="261" t="s">
        <v>7662</v>
      </c>
      <c r="D3049" s="262" t="s">
        <v>15466</v>
      </c>
      <c r="E3049" s="257">
        <v>137</v>
      </c>
      <c r="F3049" s="258">
        <v>266</v>
      </c>
      <c r="G3049" s="258">
        <v>823</v>
      </c>
      <c r="H3049" s="258">
        <v>547</v>
      </c>
      <c r="I3049" s="258">
        <v>206</v>
      </c>
      <c r="J3049" s="258">
        <v>93</v>
      </c>
      <c r="K3049" s="259">
        <v>43</v>
      </c>
      <c r="L3049" s="257">
        <v>138</v>
      </c>
      <c r="M3049" s="258">
        <v>270</v>
      </c>
      <c r="N3049" s="258">
        <v>824</v>
      </c>
      <c r="O3049" s="258">
        <v>593</v>
      </c>
      <c r="P3049" s="258">
        <v>212</v>
      </c>
      <c r="Q3049" s="258">
        <v>140</v>
      </c>
      <c r="R3049" s="259">
        <v>97</v>
      </c>
      <c r="S3049" s="267">
        <v>4389</v>
      </c>
      <c r="T3049" s="90"/>
      <c r="U3049" s="260">
        <v>17</v>
      </c>
      <c r="V3049" s="273">
        <v>123.580984322905</v>
      </c>
      <c r="W3049" s="273">
        <v>122.396630236794</v>
      </c>
      <c r="X3049" s="274">
        <v>1.0784622509999999</v>
      </c>
      <c r="Z3049" s="257">
        <v>11687.679999999998</v>
      </c>
      <c r="AA3049" s="258">
        <v>4525.414442195869</v>
      </c>
      <c r="AB3049" s="276">
        <v>1.0310809847791909</v>
      </c>
      <c r="AC3049" s="92"/>
      <c r="AD3049" s="257">
        <v>480031.95341293723</v>
      </c>
      <c r="AE3049" s="258">
        <v>4867.5196267977335</v>
      </c>
      <c r="AF3049" s="276">
        <v>1.1090270282063643</v>
      </c>
      <c r="AG3049" s="93"/>
      <c r="AH3049" s="257">
        <v>4733.3708196389998</v>
      </c>
      <c r="AI3049" s="258">
        <v>4015.0167898262152</v>
      </c>
      <c r="AJ3049" s="258">
        <v>4209.4880591165838</v>
      </c>
      <c r="AK3049" s="276">
        <v>0.95909958056882749</v>
      </c>
      <c r="AL3049" s="93"/>
      <c r="AM3049" s="257">
        <v>4396.3100000000004</v>
      </c>
      <c r="AN3049" s="258">
        <v>4386.5740517946888</v>
      </c>
      <c r="AO3049" s="276">
        <v>0.99944726630090885</v>
      </c>
      <c r="AQ3049" s="280">
        <v>4810.8750183902266</v>
      </c>
      <c r="AR3049" s="281">
        <v>4849.3346005650174</v>
      </c>
    </row>
    <row r="3050" spans="1:44" x14ac:dyDescent="0.2">
      <c r="A3050" s="260" t="s">
        <v>8390</v>
      </c>
      <c r="B3050" s="261" t="s">
        <v>7640</v>
      </c>
      <c r="C3050" s="261" t="s">
        <v>7663</v>
      </c>
      <c r="D3050" s="262" t="s">
        <v>15467</v>
      </c>
      <c r="E3050" s="257">
        <v>116</v>
      </c>
      <c r="F3050" s="258">
        <v>209</v>
      </c>
      <c r="G3050" s="258">
        <v>612</v>
      </c>
      <c r="H3050" s="258">
        <v>365</v>
      </c>
      <c r="I3050" s="258">
        <v>81</v>
      </c>
      <c r="J3050" s="258">
        <v>57</v>
      </c>
      <c r="K3050" s="259">
        <v>9</v>
      </c>
      <c r="L3050" s="257">
        <v>106</v>
      </c>
      <c r="M3050" s="258">
        <v>193</v>
      </c>
      <c r="N3050" s="258">
        <v>573</v>
      </c>
      <c r="O3050" s="258">
        <v>371</v>
      </c>
      <c r="P3050" s="258">
        <v>94</v>
      </c>
      <c r="Q3050" s="258">
        <v>88</v>
      </c>
      <c r="R3050" s="259">
        <v>16</v>
      </c>
      <c r="S3050" s="267">
        <v>2890</v>
      </c>
      <c r="T3050" s="90"/>
      <c r="U3050" s="260">
        <v>0</v>
      </c>
      <c r="V3050" s="273">
        <v>123.205357378201</v>
      </c>
      <c r="W3050" s="273">
        <v>124.402835408022</v>
      </c>
      <c r="X3050" s="274">
        <v>1.078360145</v>
      </c>
      <c r="Z3050" s="257">
        <v>7038.89</v>
      </c>
      <c r="AA3050" s="258">
        <v>2725.4249314686995</v>
      </c>
      <c r="AB3050" s="276">
        <v>0.94305360950474026</v>
      </c>
      <c r="AC3050" s="92"/>
      <c r="AD3050" s="257">
        <v>317173.14878860419</v>
      </c>
      <c r="AE3050" s="258">
        <v>3216.1328341692865</v>
      </c>
      <c r="AF3050" s="276">
        <v>1.1128487315464659</v>
      </c>
      <c r="AG3050" s="93"/>
      <c r="AH3050" s="257">
        <v>3116.4608190499998</v>
      </c>
      <c r="AI3050" s="258">
        <v>2643.4950884062805</v>
      </c>
      <c r="AJ3050" s="258">
        <v>2771.6776424350146</v>
      </c>
      <c r="AK3050" s="276">
        <v>0.95905800776298078</v>
      </c>
      <c r="AL3050" s="93"/>
      <c r="AM3050" s="257">
        <v>2890</v>
      </c>
      <c r="AN3050" s="258">
        <v>2883.5998848322001</v>
      </c>
      <c r="AO3050" s="276">
        <v>0.99778542727757791</v>
      </c>
      <c r="AQ3050" s="280">
        <v>2902.3674323169689</v>
      </c>
      <c r="AR3050" s="281">
        <v>2925.5698307035268</v>
      </c>
    </row>
    <row r="3051" spans="1:44" x14ac:dyDescent="0.2">
      <c r="A3051" s="260" t="s">
        <v>8390</v>
      </c>
      <c r="B3051" s="261" t="s">
        <v>7640</v>
      </c>
      <c r="C3051" s="261" t="s">
        <v>7664</v>
      </c>
      <c r="D3051" s="262" t="s">
        <v>15468</v>
      </c>
      <c r="E3051" s="257">
        <v>134</v>
      </c>
      <c r="F3051" s="258">
        <v>326</v>
      </c>
      <c r="G3051" s="258">
        <v>988</v>
      </c>
      <c r="H3051" s="258">
        <v>669</v>
      </c>
      <c r="I3051" s="258">
        <v>255</v>
      </c>
      <c r="J3051" s="258">
        <v>159</v>
      </c>
      <c r="K3051" s="259">
        <v>31</v>
      </c>
      <c r="L3051" s="257">
        <v>141</v>
      </c>
      <c r="M3051" s="258">
        <v>358</v>
      </c>
      <c r="N3051" s="258">
        <v>1035</v>
      </c>
      <c r="O3051" s="258">
        <v>686</v>
      </c>
      <c r="P3051" s="258">
        <v>284</v>
      </c>
      <c r="Q3051" s="258">
        <v>192</v>
      </c>
      <c r="R3051" s="259">
        <v>55</v>
      </c>
      <c r="S3051" s="267">
        <v>5313</v>
      </c>
      <c r="T3051" s="90"/>
      <c r="U3051" s="260">
        <v>3</v>
      </c>
      <c r="V3051" s="273">
        <v>92.280215352289503</v>
      </c>
      <c r="W3051" s="273">
        <v>85.018452268875905</v>
      </c>
      <c r="X3051" s="274">
        <v>1.078360145</v>
      </c>
      <c r="Z3051" s="257">
        <v>13968.59</v>
      </c>
      <c r="AA3051" s="258">
        <v>5408.5720111358978</v>
      </c>
      <c r="AB3051" s="276">
        <v>1.0179883326060413</v>
      </c>
      <c r="AC3051" s="92"/>
      <c r="AD3051" s="257">
        <v>490643.57980265573</v>
      </c>
      <c r="AE3051" s="258">
        <v>4975.1214215469399</v>
      </c>
      <c r="AF3051" s="276">
        <v>0.93640531179125541</v>
      </c>
      <c r="AG3051" s="93"/>
      <c r="AH3051" s="257">
        <v>5729.3274503849998</v>
      </c>
      <c r="AI3051" s="258">
        <v>4859.8233234264944</v>
      </c>
      <c r="AJ3051" s="258">
        <v>5095.4751952447168</v>
      </c>
      <c r="AK3051" s="276">
        <v>0.95905800776298078</v>
      </c>
      <c r="AL3051" s="93"/>
      <c r="AM3051" s="257">
        <v>5314.29</v>
      </c>
      <c r="AN3051" s="258">
        <v>5302.5211183269594</v>
      </c>
      <c r="AO3051" s="276">
        <v>0.99802769025540361</v>
      </c>
      <c r="AQ3051" s="280">
        <v>4847.68008802847</v>
      </c>
      <c r="AR3051" s="281">
        <v>4886.4339010021877</v>
      </c>
    </row>
    <row r="3052" spans="1:44" x14ac:dyDescent="0.2">
      <c r="A3052" s="260" t="s">
        <v>8390</v>
      </c>
      <c r="B3052" s="261" t="s">
        <v>7640</v>
      </c>
      <c r="C3052" s="261" t="s">
        <v>7665</v>
      </c>
      <c r="D3052" s="262" t="s">
        <v>15469</v>
      </c>
      <c r="E3052" s="257">
        <v>116</v>
      </c>
      <c r="F3052" s="258">
        <v>197</v>
      </c>
      <c r="G3052" s="258">
        <v>724</v>
      </c>
      <c r="H3052" s="258">
        <v>415</v>
      </c>
      <c r="I3052" s="258">
        <v>145</v>
      </c>
      <c r="J3052" s="258">
        <v>72</v>
      </c>
      <c r="K3052" s="259">
        <v>23</v>
      </c>
      <c r="L3052" s="257">
        <v>104</v>
      </c>
      <c r="M3052" s="258">
        <v>241</v>
      </c>
      <c r="N3052" s="258">
        <v>688</v>
      </c>
      <c r="O3052" s="258">
        <v>468</v>
      </c>
      <c r="P3052" s="258">
        <v>158</v>
      </c>
      <c r="Q3052" s="258">
        <v>92</v>
      </c>
      <c r="R3052" s="259">
        <v>40</v>
      </c>
      <c r="S3052" s="267">
        <v>3483</v>
      </c>
      <c r="T3052" s="90"/>
      <c r="U3052" s="260">
        <v>8</v>
      </c>
      <c r="V3052" s="273">
        <v>122.132771043532</v>
      </c>
      <c r="W3052" s="273">
        <v>129.53072946582401</v>
      </c>
      <c r="X3052" s="274">
        <v>1.078360145</v>
      </c>
      <c r="Z3052" s="257">
        <v>8813.2499999999982</v>
      </c>
      <c r="AA3052" s="258">
        <v>3412.4487351367202</v>
      </c>
      <c r="AB3052" s="276">
        <v>0.9797441100019294</v>
      </c>
      <c r="AC3052" s="92"/>
      <c r="AD3052" s="257">
        <v>385507.03836488619</v>
      </c>
      <c r="AE3052" s="258">
        <v>3909.0378508523222</v>
      </c>
      <c r="AF3052" s="276">
        <v>1.1223192221798226</v>
      </c>
      <c r="AG3052" s="93"/>
      <c r="AH3052" s="257">
        <v>3755.9283850349998</v>
      </c>
      <c r="AI3052" s="258">
        <v>3185.9146688301298</v>
      </c>
      <c r="AJ3052" s="258">
        <v>3340.3990410384622</v>
      </c>
      <c r="AK3052" s="276">
        <v>0.95905800776298078</v>
      </c>
      <c r="AL3052" s="93"/>
      <c r="AM3052" s="257">
        <v>3486.44</v>
      </c>
      <c r="AN3052" s="258">
        <v>3478.7190250776389</v>
      </c>
      <c r="AO3052" s="276">
        <v>0.99877089436624722</v>
      </c>
      <c r="AQ3052" s="280">
        <v>3668.5402699573988</v>
      </c>
      <c r="AR3052" s="281">
        <v>3697.867684499372</v>
      </c>
    </row>
    <row r="3053" spans="1:44" x14ac:dyDescent="0.2">
      <c r="A3053" s="260" t="s">
        <v>8390</v>
      </c>
      <c r="B3053" s="261" t="s">
        <v>7640</v>
      </c>
      <c r="C3053" s="261" t="s">
        <v>7666</v>
      </c>
      <c r="D3053" s="262" t="s">
        <v>15470</v>
      </c>
      <c r="E3053" s="257">
        <v>111</v>
      </c>
      <c r="F3053" s="258">
        <v>229</v>
      </c>
      <c r="G3053" s="258">
        <v>803</v>
      </c>
      <c r="H3053" s="258">
        <v>636</v>
      </c>
      <c r="I3053" s="258">
        <v>258</v>
      </c>
      <c r="J3053" s="258">
        <v>155</v>
      </c>
      <c r="K3053" s="259">
        <v>52</v>
      </c>
      <c r="L3053" s="257">
        <v>100</v>
      </c>
      <c r="M3053" s="258">
        <v>282</v>
      </c>
      <c r="N3053" s="258">
        <v>844</v>
      </c>
      <c r="O3053" s="258">
        <v>683</v>
      </c>
      <c r="P3053" s="258">
        <v>271</v>
      </c>
      <c r="Q3053" s="258">
        <v>232</v>
      </c>
      <c r="R3053" s="259">
        <v>100</v>
      </c>
      <c r="S3053" s="267">
        <v>4756</v>
      </c>
      <c r="T3053" s="90"/>
      <c r="U3053" s="260">
        <v>13</v>
      </c>
      <c r="V3053" s="273">
        <v>126.12081855824999</v>
      </c>
      <c r="W3053" s="273">
        <v>130.26324642556699</v>
      </c>
      <c r="X3053" s="274">
        <v>1.078360145</v>
      </c>
      <c r="Z3053" s="257">
        <v>13486.08</v>
      </c>
      <c r="AA3053" s="258">
        <v>5221.7464202141809</v>
      </c>
      <c r="AB3053" s="276">
        <v>1.09792817918717</v>
      </c>
      <c r="AC3053" s="92"/>
      <c r="AD3053" s="257">
        <v>532183.92972141132</v>
      </c>
      <c r="AE3053" s="258">
        <v>5396.3401906226136</v>
      </c>
      <c r="AF3053" s="276">
        <v>1.134638391636378</v>
      </c>
      <c r="AG3053" s="93"/>
      <c r="AH3053" s="257">
        <v>5128.6808496200001</v>
      </c>
      <c r="AI3053" s="258">
        <v>4350.3330935848689</v>
      </c>
      <c r="AJ3053" s="258">
        <v>4561.2798849207375</v>
      </c>
      <c r="AK3053" s="276">
        <v>0.959058007762981</v>
      </c>
      <c r="AL3053" s="93"/>
      <c r="AM3053" s="257">
        <v>4761.59</v>
      </c>
      <c r="AN3053" s="258">
        <v>4751.0451126706421</v>
      </c>
      <c r="AO3053" s="276">
        <v>0.9989581818062746</v>
      </c>
      <c r="AQ3053" s="280">
        <v>5676.3012501443527</v>
      </c>
      <c r="AR3053" s="281">
        <v>5721.6793099659608</v>
      </c>
    </row>
    <row r="3054" spans="1:44" x14ac:dyDescent="0.2">
      <c r="A3054" s="260" t="s">
        <v>8390</v>
      </c>
      <c r="B3054" s="261" t="s">
        <v>7640</v>
      </c>
      <c r="C3054" s="261" t="s">
        <v>7667</v>
      </c>
      <c r="D3054" s="262" t="s">
        <v>15471</v>
      </c>
      <c r="E3054" s="257">
        <v>154</v>
      </c>
      <c r="F3054" s="258">
        <v>228</v>
      </c>
      <c r="G3054" s="258">
        <v>709</v>
      </c>
      <c r="H3054" s="258">
        <v>407</v>
      </c>
      <c r="I3054" s="258">
        <v>117</v>
      </c>
      <c r="J3054" s="258">
        <v>43</v>
      </c>
      <c r="K3054" s="259">
        <v>6</v>
      </c>
      <c r="L3054" s="257">
        <v>133</v>
      </c>
      <c r="M3054" s="258">
        <v>222</v>
      </c>
      <c r="N3054" s="258">
        <v>623</v>
      </c>
      <c r="O3054" s="258">
        <v>366</v>
      </c>
      <c r="P3054" s="258">
        <v>109</v>
      </c>
      <c r="Q3054" s="258">
        <v>49</v>
      </c>
      <c r="R3054" s="259">
        <v>19</v>
      </c>
      <c r="S3054" s="267">
        <v>3185</v>
      </c>
      <c r="T3054" s="90"/>
      <c r="U3054" s="260">
        <v>5</v>
      </c>
      <c r="V3054" s="273">
        <v>132.42529219239799</v>
      </c>
      <c r="W3054" s="273">
        <v>142.80502354788001</v>
      </c>
      <c r="X3054" s="274">
        <v>1.078360145</v>
      </c>
      <c r="Z3054" s="257">
        <v>7507.64</v>
      </c>
      <c r="AA3054" s="258">
        <v>2906.9227154411656</v>
      </c>
      <c r="AB3054" s="276">
        <v>0.9126915904053895</v>
      </c>
      <c r="AC3054" s="92"/>
      <c r="AD3054" s="257">
        <v>371094.48604350199</v>
      </c>
      <c r="AE3054" s="258">
        <v>3762.8947018435756</v>
      </c>
      <c r="AF3054" s="276">
        <v>1.1814426065442938</v>
      </c>
      <c r="AG3054" s="93"/>
      <c r="AH3054" s="257">
        <v>3434.5770618249999</v>
      </c>
      <c r="AI3054" s="258">
        <v>2913.3328223439457</v>
      </c>
      <c r="AJ3054" s="258">
        <v>3054.599754725094</v>
      </c>
      <c r="AK3054" s="276">
        <v>0.95905800776298089</v>
      </c>
      <c r="AL3054" s="93"/>
      <c r="AM3054" s="257">
        <v>3187.15</v>
      </c>
      <c r="AN3054" s="258">
        <v>3180.0918245477324</v>
      </c>
      <c r="AO3054" s="276">
        <v>0.99845897160054387</v>
      </c>
      <c r="AQ3054" s="280">
        <v>3288.6769468107605</v>
      </c>
      <c r="AR3054" s="281">
        <v>3314.9676196714599</v>
      </c>
    </row>
    <row r="3055" spans="1:44" x14ac:dyDescent="0.2">
      <c r="A3055" s="260" t="s">
        <v>8390</v>
      </c>
      <c r="B3055" s="261" t="s">
        <v>7640</v>
      </c>
      <c r="C3055" s="261" t="s">
        <v>7668</v>
      </c>
      <c r="D3055" s="262" t="s">
        <v>15472</v>
      </c>
      <c r="E3055" s="257">
        <v>48</v>
      </c>
      <c r="F3055" s="258">
        <v>118</v>
      </c>
      <c r="G3055" s="258">
        <v>391</v>
      </c>
      <c r="H3055" s="258">
        <v>309</v>
      </c>
      <c r="I3055" s="258">
        <v>133</v>
      </c>
      <c r="J3055" s="258">
        <v>86</v>
      </c>
      <c r="K3055" s="259">
        <v>28</v>
      </c>
      <c r="L3055" s="257">
        <v>54</v>
      </c>
      <c r="M3055" s="258">
        <v>94</v>
      </c>
      <c r="N3055" s="258">
        <v>334</v>
      </c>
      <c r="O3055" s="258">
        <v>279</v>
      </c>
      <c r="P3055" s="258">
        <v>133</v>
      </c>
      <c r="Q3055" s="258">
        <v>105</v>
      </c>
      <c r="R3055" s="259">
        <v>29</v>
      </c>
      <c r="S3055" s="267">
        <v>2141</v>
      </c>
      <c r="T3055" s="90"/>
      <c r="U3055" s="260">
        <v>7</v>
      </c>
      <c r="V3055" s="273">
        <v>106.699256237436</v>
      </c>
      <c r="W3055" s="273">
        <v>91.760504201680604</v>
      </c>
      <c r="X3055" s="274">
        <v>1.078360145</v>
      </c>
      <c r="Z3055" s="257">
        <v>6102.82</v>
      </c>
      <c r="AA3055" s="258">
        <v>2362.9830527634053</v>
      </c>
      <c r="AB3055" s="276">
        <v>1.103681948978704</v>
      </c>
      <c r="AC3055" s="92"/>
      <c r="AD3055" s="257">
        <v>209196.0988939013</v>
      </c>
      <c r="AE3055" s="258">
        <v>2121.2465336440687</v>
      </c>
      <c r="AF3055" s="276">
        <v>0.99077371959087746</v>
      </c>
      <c r="AG3055" s="93"/>
      <c r="AH3055" s="257">
        <v>2308.7690704450001</v>
      </c>
      <c r="AI3055" s="258">
        <v>1958.3816554594628</v>
      </c>
      <c r="AJ3055" s="258">
        <v>2053.3431946205419</v>
      </c>
      <c r="AK3055" s="276">
        <v>0.95905800776298078</v>
      </c>
      <c r="AL3055" s="93"/>
      <c r="AM3055" s="257">
        <v>2144.0100000000002</v>
      </c>
      <c r="AN3055" s="258">
        <v>2139.2619339373996</v>
      </c>
      <c r="AO3055" s="276">
        <v>0.99918819894320388</v>
      </c>
      <c r="AQ3055" s="280">
        <v>2243.5061130172098</v>
      </c>
      <c r="AR3055" s="281">
        <v>2261.4413758089881</v>
      </c>
    </row>
    <row r="3056" spans="1:44" x14ac:dyDescent="0.2">
      <c r="A3056" s="260" t="s">
        <v>8390</v>
      </c>
      <c r="B3056" s="261" t="s">
        <v>7640</v>
      </c>
      <c r="C3056" s="261" t="s">
        <v>7669</v>
      </c>
      <c r="D3056" s="262" t="s">
        <v>15473</v>
      </c>
      <c r="E3056" s="257">
        <v>77</v>
      </c>
      <c r="F3056" s="258">
        <v>123</v>
      </c>
      <c r="G3056" s="258">
        <v>420</v>
      </c>
      <c r="H3056" s="258">
        <v>239</v>
      </c>
      <c r="I3056" s="258">
        <v>64</v>
      </c>
      <c r="J3056" s="258">
        <v>38</v>
      </c>
      <c r="K3056" s="259">
        <v>25</v>
      </c>
      <c r="L3056" s="257">
        <v>69</v>
      </c>
      <c r="M3056" s="258">
        <v>127</v>
      </c>
      <c r="N3056" s="258">
        <v>392</v>
      </c>
      <c r="O3056" s="258">
        <v>190</v>
      </c>
      <c r="P3056" s="258">
        <v>57</v>
      </c>
      <c r="Q3056" s="258">
        <v>58</v>
      </c>
      <c r="R3056" s="259">
        <v>40</v>
      </c>
      <c r="S3056" s="267">
        <v>1919</v>
      </c>
      <c r="T3056" s="90"/>
      <c r="U3056" s="260">
        <v>50</v>
      </c>
      <c r="V3056" s="273">
        <v>127.23716437754599</v>
      </c>
      <c r="W3056" s="273">
        <v>132.536458333333</v>
      </c>
      <c r="X3056" s="274">
        <v>1.078360145</v>
      </c>
      <c r="Z3056" s="257">
        <v>4825.33</v>
      </c>
      <c r="AA3056" s="258">
        <v>1868.3449641298355</v>
      </c>
      <c r="AB3056" s="276">
        <v>0.9736034205991847</v>
      </c>
      <c r="AC3056" s="92"/>
      <c r="AD3056" s="257">
        <v>216323.33819886425</v>
      </c>
      <c r="AE3056" s="258">
        <v>2193.5166751526453</v>
      </c>
      <c r="AF3056" s="276">
        <v>1.1430519411947084</v>
      </c>
      <c r="AG3056" s="93"/>
      <c r="AH3056" s="257">
        <v>2069.373118255</v>
      </c>
      <c r="AI3056" s="258">
        <v>1755.3173268690839</v>
      </c>
      <c r="AJ3056" s="258">
        <v>1840.4323168971603</v>
      </c>
      <c r="AK3056" s="276">
        <v>0.95905800776298089</v>
      </c>
      <c r="AL3056" s="93"/>
      <c r="AM3056" s="257">
        <v>1940.5</v>
      </c>
      <c r="AN3056" s="258">
        <v>1936.2026216321401</v>
      </c>
      <c r="AO3056" s="276">
        <v>1.0089643677082543</v>
      </c>
      <c r="AQ3056" s="280">
        <v>2066.5396210893718</v>
      </c>
      <c r="AR3056" s="281">
        <v>2083.060160507031</v>
      </c>
    </row>
    <row r="3057" spans="1:44" x14ac:dyDescent="0.2">
      <c r="A3057" s="260" t="s">
        <v>8390</v>
      </c>
      <c r="B3057" s="261" t="s">
        <v>7640</v>
      </c>
      <c r="C3057" s="261" t="s">
        <v>7670</v>
      </c>
      <c r="D3057" s="262" t="s">
        <v>9665</v>
      </c>
      <c r="E3057" s="257">
        <v>103</v>
      </c>
      <c r="F3057" s="258">
        <v>282</v>
      </c>
      <c r="G3057" s="258">
        <v>748</v>
      </c>
      <c r="H3057" s="258">
        <v>549</v>
      </c>
      <c r="I3057" s="258">
        <v>179</v>
      </c>
      <c r="J3057" s="258">
        <v>122</v>
      </c>
      <c r="K3057" s="259">
        <v>19</v>
      </c>
      <c r="L3057" s="257">
        <v>96</v>
      </c>
      <c r="M3057" s="258">
        <v>203</v>
      </c>
      <c r="N3057" s="258">
        <v>727</v>
      </c>
      <c r="O3057" s="258">
        <v>551</v>
      </c>
      <c r="P3057" s="258">
        <v>203</v>
      </c>
      <c r="Q3057" s="258">
        <v>164</v>
      </c>
      <c r="R3057" s="259">
        <v>47</v>
      </c>
      <c r="S3057" s="267">
        <v>3993</v>
      </c>
      <c r="T3057" s="90"/>
      <c r="U3057" s="260">
        <v>6</v>
      </c>
      <c r="V3057" s="273">
        <v>127.482323874736</v>
      </c>
      <c r="W3057" s="273">
        <v>132.242735470941</v>
      </c>
      <c r="X3057" s="274">
        <v>1.078360145</v>
      </c>
      <c r="Z3057" s="257">
        <v>10602.61</v>
      </c>
      <c r="AA3057" s="258">
        <v>4105.2804678918619</v>
      </c>
      <c r="AB3057" s="276">
        <v>1.0281193257931034</v>
      </c>
      <c r="AC3057" s="92"/>
      <c r="AD3057" s="257">
        <v>450097.34452743927</v>
      </c>
      <c r="AE3057" s="258">
        <v>4563.9829658843846</v>
      </c>
      <c r="AF3057" s="276">
        <v>1.1429959844438728</v>
      </c>
      <c r="AG3057" s="93"/>
      <c r="AH3057" s="257">
        <v>4305.8920589850004</v>
      </c>
      <c r="AI3057" s="258">
        <v>3652.4138020782975</v>
      </c>
      <c r="AJ3057" s="258">
        <v>3829.5186249975832</v>
      </c>
      <c r="AK3057" s="276">
        <v>0.959058007762981</v>
      </c>
      <c r="AL3057" s="93"/>
      <c r="AM3057" s="257">
        <v>3995.58</v>
      </c>
      <c r="AN3057" s="258">
        <v>3986.7314975217446</v>
      </c>
      <c r="AO3057" s="276">
        <v>0.99843012710286616</v>
      </c>
      <c r="AQ3057" s="280">
        <v>4493.1414463255287</v>
      </c>
      <c r="AR3057" s="281">
        <v>4529.0609707399744</v>
      </c>
    </row>
    <row r="3058" spans="1:44" x14ac:dyDescent="0.2">
      <c r="A3058" s="260" t="s">
        <v>8390</v>
      </c>
      <c r="B3058" s="261" t="s">
        <v>7640</v>
      </c>
      <c r="C3058" s="261" t="s">
        <v>7671</v>
      </c>
      <c r="D3058" s="262" t="s">
        <v>15474</v>
      </c>
      <c r="E3058" s="257">
        <v>61</v>
      </c>
      <c r="F3058" s="258">
        <v>108</v>
      </c>
      <c r="G3058" s="258">
        <v>375</v>
      </c>
      <c r="H3058" s="258">
        <v>250</v>
      </c>
      <c r="I3058" s="258">
        <v>84</v>
      </c>
      <c r="J3058" s="258">
        <v>35</v>
      </c>
      <c r="K3058" s="259">
        <v>11</v>
      </c>
      <c r="L3058" s="257">
        <v>59</v>
      </c>
      <c r="M3058" s="258">
        <v>94</v>
      </c>
      <c r="N3058" s="258">
        <v>370</v>
      </c>
      <c r="O3058" s="258">
        <v>192</v>
      </c>
      <c r="P3058" s="258">
        <v>85</v>
      </c>
      <c r="Q3058" s="258">
        <v>52</v>
      </c>
      <c r="R3058" s="259">
        <v>24</v>
      </c>
      <c r="S3058" s="267">
        <v>1800</v>
      </c>
      <c r="T3058" s="90"/>
      <c r="U3058" s="260">
        <v>15</v>
      </c>
      <c r="V3058" s="273">
        <v>114.715449513327</v>
      </c>
      <c r="W3058" s="273">
        <v>105.847222222222</v>
      </c>
      <c r="X3058" s="274">
        <v>1.078360145</v>
      </c>
      <c r="Z3058" s="257">
        <v>4581.29</v>
      </c>
      <c r="AA3058" s="258">
        <v>1773.8538298351355</v>
      </c>
      <c r="AB3058" s="276">
        <v>0.98547434990840854</v>
      </c>
      <c r="AC3058" s="92"/>
      <c r="AD3058" s="257">
        <v>185648.63035272952</v>
      </c>
      <c r="AE3058" s="258">
        <v>1882.4754175326411</v>
      </c>
      <c r="AF3058" s="276">
        <v>1.0458196764070229</v>
      </c>
      <c r="AG3058" s="93"/>
      <c r="AH3058" s="257">
        <v>1941.0482609999999</v>
      </c>
      <c r="AI3058" s="258">
        <v>1646.4675291111782</v>
      </c>
      <c r="AJ3058" s="258">
        <v>1726.3044139733656</v>
      </c>
      <c r="AK3058" s="276">
        <v>0.95905800776298089</v>
      </c>
      <c r="AL3058" s="93"/>
      <c r="AM3058" s="257">
        <v>1806.45</v>
      </c>
      <c r="AN3058" s="258">
        <v>1802.4494851055806</v>
      </c>
      <c r="AO3058" s="276">
        <v>1.0013608250586559</v>
      </c>
      <c r="AQ3058" s="280">
        <v>1781.599620199127</v>
      </c>
      <c r="AR3058" s="281">
        <v>1795.8422635298516</v>
      </c>
    </row>
    <row r="3059" spans="1:44" x14ac:dyDescent="0.2">
      <c r="A3059" s="260" t="s">
        <v>8390</v>
      </c>
      <c r="B3059" s="261" t="s">
        <v>7640</v>
      </c>
      <c r="C3059" s="261" t="s">
        <v>7672</v>
      </c>
      <c r="D3059" s="262" t="s">
        <v>15475</v>
      </c>
      <c r="E3059" s="257">
        <v>107</v>
      </c>
      <c r="F3059" s="258">
        <v>160</v>
      </c>
      <c r="G3059" s="258">
        <v>493</v>
      </c>
      <c r="H3059" s="258">
        <v>306</v>
      </c>
      <c r="I3059" s="258">
        <v>81</v>
      </c>
      <c r="J3059" s="258">
        <v>53</v>
      </c>
      <c r="K3059" s="259">
        <v>10</v>
      </c>
      <c r="L3059" s="257">
        <v>84</v>
      </c>
      <c r="M3059" s="258">
        <v>165</v>
      </c>
      <c r="N3059" s="258">
        <v>475</v>
      </c>
      <c r="O3059" s="258">
        <v>241</v>
      </c>
      <c r="P3059" s="258">
        <v>76</v>
      </c>
      <c r="Q3059" s="258">
        <v>58</v>
      </c>
      <c r="R3059" s="259">
        <v>25</v>
      </c>
      <c r="S3059" s="267">
        <v>2334</v>
      </c>
      <c r="T3059" s="90"/>
      <c r="U3059" s="260">
        <v>6</v>
      </c>
      <c r="V3059" s="273">
        <v>122.125665839815</v>
      </c>
      <c r="W3059" s="273">
        <v>130.92789699570801</v>
      </c>
      <c r="X3059" s="274">
        <v>1.078360145</v>
      </c>
      <c r="Z3059" s="257">
        <v>5703.8199999999988</v>
      </c>
      <c r="AA3059" s="258">
        <v>2208.4921390460418</v>
      </c>
      <c r="AB3059" s="276">
        <v>0.94622628065383108</v>
      </c>
      <c r="AC3059" s="92"/>
      <c r="AD3059" s="257">
        <v>259100.62283348473</v>
      </c>
      <c r="AE3059" s="258">
        <v>2627.2779509588249</v>
      </c>
      <c r="AF3059" s="276">
        <v>1.1256546490826156</v>
      </c>
      <c r="AG3059" s="93"/>
      <c r="AH3059" s="257">
        <v>2516.89257843</v>
      </c>
      <c r="AI3059" s="258">
        <v>2134.9195627474946</v>
      </c>
      <c r="AJ3059" s="258">
        <v>2238.4413901187972</v>
      </c>
      <c r="AK3059" s="276">
        <v>0.95905800776298078</v>
      </c>
      <c r="AL3059" s="93"/>
      <c r="AM3059" s="257">
        <v>2336.58</v>
      </c>
      <c r="AN3059" s="258">
        <v>2331.4054736682428</v>
      </c>
      <c r="AO3059" s="276">
        <v>0.99888837774988981</v>
      </c>
      <c r="AQ3059" s="280">
        <v>2381.5673244357704</v>
      </c>
      <c r="AR3059" s="281">
        <v>2400.6062900852212</v>
      </c>
    </row>
    <row r="3060" spans="1:44" x14ac:dyDescent="0.2">
      <c r="A3060" s="260" t="s">
        <v>8390</v>
      </c>
      <c r="B3060" s="261" t="s">
        <v>7640</v>
      </c>
      <c r="C3060" s="261" t="s">
        <v>7673</v>
      </c>
      <c r="D3060" s="262" t="s">
        <v>15476</v>
      </c>
      <c r="E3060" s="257">
        <v>128</v>
      </c>
      <c r="F3060" s="258">
        <v>237</v>
      </c>
      <c r="G3060" s="258">
        <v>564</v>
      </c>
      <c r="H3060" s="258">
        <v>296</v>
      </c>
      <c r="I3060" s="258">
        <v>98</v>
      </c>
      <c r="J3060" s="258">
        <v>47</v>
      </c>
      <c r="K3060" s="259">
        <v>26</v>
      </c>
      <c r="L3060" s="257">
        <v>112</v>
      </c>
      <c r="M3060" s="258">
        <v>174</v>
      </c>
      <c r="N3060" s="258">
        <v>521</v>
      </c>
      <c r="O3060" s="258">
        <v>272</v>
      </c>
      <c r="P3060" s="258">
        <v>84</v>
      </c>
      <c r="Q3060" s="258">
        <v>98</v>
      </c>
      <c r="R3060" s="259">
        <v>43</v>
      </c>
      <c r="S3060" s="267">
        <v>2700</v>
      </c>
      <c r="T3060" s="90"/>
      <c r="U3060" s="260">
        <v>1</v>
      </c>
      <c r="V3060" s="273">
        <v>129.61106954159001</v>
      </c>
      <c r="W3060" s="273">
        <v>119.203477617462</v>
      </c>
      <c r="X3060" s="274">
        <v>1.078360145</v>
      </c>
      <c r="Z3060" s="257">
        <v>6790.5400000000009</v>
      </c>
      <c r="AA3060" s="258">
        <v>2629.2649855496338</v>
      </c>
      <c r="AB3060" s="276">
        <v>0.97380184649986434</v>
      </c>
      <c r="AC3060" s="92"/>
      <c r="AD3060" s="257">
        <v>297513.93466304068</v>
      </c>
      <c r="AE3060" s="258">
        <v>3016.7885823476099</v>
      </c>
      <c r="AF3060" s="276">
        <v>1.1173291045731888</v>
      </c>
      <c r="AG3060" s="93"/>
      <c r="AH3060" s="257">
        <v>2911.5723914999999</v>
      </c>
      <c r="AI3060" s="258">
        <v>2469.7012936667675</v>
      </c>
      <c r="AJ3060" s="258">
        <v>2589.4566209600484</v>
      </c>
      <c r="AK3060" s="276">
        <v>0.95905800776298089</v>
      </c>
      <c r="AL3060" s="93"/>
      <c r="AM3060" s="257">
        <v>2700.43</v>
      </c>
      <c r="AN3060" s="258">
        <v>2694.4497013831897</v>
      </c>
      <c r="AO3060" s="276">
        <v>0.99794433384562575</v>
      </c>
      <c r="AQ3060" s="280">
        <v>2811.6849869184466</v>
      </c>
      <c r="AR3060" s="281">
        <v>2834.1624425560694</v>
      </c>
    </row>
    <row r="3061" spans="1:44" x14ac:dyDescent="0.2">
      <c r="A3061" s="260" t="s">
        <v>8390</v>
      </c>
      <c r="B3061" s="261" t="s">
        <v>7640</v>
      </c>
      <c r="C3061" s="261" t="s">
        <v>7674</v>
      </c>
      <c r="D3061" s="262" t="s">
        <v>9259</v>
      </c>
      <c r="E3061" s="257">
        <v>79</v>
      </c>
      <c r="F3061" s="258">
        <v>179</v>
      </c>
      <c r="G3061" s="258">
        <v>548</v>
      </c>
      <c r="H3061" s="258">
        <v>322</v>
      </c>
      <c r="I3061" s="258">
        <v>144</v>
      </c>
      <c r="J3061" s="258">
        <v>65</v>
      </c>
      <c r="K3061" s="259">
        <v>20</v>
      </c>
      <c r="L3061" s="257">
        <v>76</v>
      </c>
      <c r="M3061" s="258">
        <v>161</v>
      </c>
      <c r="N3061" s="258">
        <v>504</v>
      </c>
      <c r="O3061" s="258">
        <v>329</v>
      </c>
      <c r="P3061" s="258">
        <v>128</v>
      </c>
      <c r="Q3061" s="258">
        <v>94</v>
      </c>
      <c r="R3061" s="259">
        <v>35</v>
      </c>
      <c r="S3061" s="267">
        <v>2684</v>
      </c>
      <c r="T3061" s="90"/>
      <c r="U3061" s="260">
        <v>6</v>
      </c>
      <c r="V3061" s="273">
        <v>127.666624795839</v>
      </c>
      <c r="W3061" s="273">
        <v>133.150093109869</v>
      </c>
      <c r="X3061" s="274">
        <v>1.078360145</v>
      </c>
      <c r="Z3061" s="257">
        <v>6982.62</v>
      </c>
      <c r="AA3061" s="258">
        <v>2703.637453486554</v>
      </c>
      <c r="AB3061" s="276">
        <v>1.0073164878861975</v>
      </c>
      <c r="AC3061" s="92"/>
      <c r="AD3061" s="257">
        <v>303250.54591557803</v>
      </c>
      <c r="AE3061" s="258">
        <v>3074.9577680955722</v>
      </c>
      <c r="AF3061" s="276">
        <v>1.1456623577107199</v>
      </c>
      <c r="AG3061" s="93"/>
      <c r="AH3061" s="257">
        <v>2894.3186291799998</v>
      </c>
      <c r="AI3061" s="258">
        <v>2455.0660267413346</v>
      </c>
      <c r="AJ3061" s="258">
        <v>2574.1116928358406</v>
      </c>
      <c r="AK3061" s="276">
        <v>0.95905800776298089</v>
      </c>
      <c r="AL3061" s="93"/>
      <c r="AM3061" s="257">
        <v>2686.58</v>
      </c>
      <c r="AN3061" s="258">
        <v>2680.6303732153951</v>
      </c>
      <c r="AO3061" s="276">
        <v>0.99874455037831411</v>
      </c>
      <c r="AQ3061" s="280">
        <v>2966.9101653670073</v>
      </c>
      <c r="AR3061" s="281">
        <v>2990.6285377782565</v>
      </c>
    </row>
    <row r="3062" spans="1:44" x14ac:dyDescent="0.2">
      <c r="A3062" s="260" t="s">
        <v>8390</v>
      </c>
      <c r="B3062" s="261" t="s">
        <v>7640</v>
      </c>
      <c r="C3062" s="261" t="s">
        <v>7675</v>
      </c>
      <c r="D3062" s="262" t="s">
        <v>12904</v>
      </c>
      <c r="E3062" s="257">
        <v>171</v>
      </c>
      <c r="F3062" s="258">
        <v>349</v>
      </c>
      <c r="G3062" s="258">
        <v>1118</v>
      </c>
      <c r="H3062" s="258">
        <v>469</v>
      </c>
      <c r="I3062" s="258">
        <v>95</v>
      </c>
      <c r="J3062" s="258">
        <v>41</v>
      </c>
      <c r="K3062" s="259">
        <v>7</v>
      </c>
      <c r="L3062" s="257">
        <v>166</v>
      </c>
      <c r="M3062" s="258">
        <v>267</v>
      </c>
      <c r="N3062" s="258">
        <v>842</v>
      </c>
      <c r="O3062" s="258">
        <v>319</v>
      </c>
      <c r="P3062" s="258">
        <v>84</v>
      </c>
      <c r="Q3062" s="258">
        <v>47</v>
      </c>
      <c r="R3062" s="259">
        <v>15</v>
      </c>
      <c r="S3062" s="267">
        <v>3990</v>
      </c>
      <c r="T3062" s="90"/>
      <c r="U3062" s="260">
        <v>1</v>
      </c>
      <c r="V3062" s="273">
        <v>124.68578333831201</v>
      </c>
      <c r="W3062" s="273">
        <v>133.86701728023999</v>
      </c>
      <c r="X3062" s="274">
        <v>1.078360145</v>
      </c>
      <c r="Z3062" s="257">
        <v>8475.19</v>
      </c>
      <c r="AA3062" s="258">
        <v>3281.5535013239596</v>
      </c>
      <c r="AB3062" s="276">
        <v>0.82244448654735824</v>
      </c>
      <c r="AC3062" s="92"/>
      <c r="AD3062" s="257">
        <v>448379.63084697846</v>
      </c>
      <c r="AE3062" s="258">
        <v>4546.5653648405023</v>
      </c>
      <c r="AF3062" s="276">
        <v>1.1394900663760656</v>
      </c>
      <c r="AG3062" s="93"/>
      <c r="AH3062" s="257">
        <v>4302.6569785499996</v>
      </c>
      <c r="AI3062" s="258">
        <v>3649.6696895297782</v>
      </c>
      <c r="AJ3062" s="258">
        <v>3826.6414509742935</v>
      </c>
      <c r="AK3062" s="276">
        <v>0.95905800776298089</v>
      </c>
      <c r="AL3062" s="93"/>
      <c r="AM3062" s="257">
        <v>3990.43</v>
      </c>
      <c r="AN3062" s="258">
        <v>3981.5929025712649</v>
      </c>
      <c r="AO3062" s="276">
        <v>0.997892958037911</v>
      </c>
      <c r="AQ3062" s="280">
        <v>3578.6470421452727</v>
      </c>
      <c r="AR3062" s="281">
        <v>3607.2558231811204</v>
      </c>
    </row>
    <row r="3063" spans="1:44" x14ac:dyDescent="0.2">
      <c r="A3063" s="260" t="s">
        <v>8390</v>
      </c>
      <c r="B3063" s="261" t="s">
        <v>7640</v>
      </c>
      <c r="C3063" s="261" t="s">
        <v>7676</v>
      </c>
      <c r="D3063" s="262" t="s">
        <v>15477</v>
      </c>
      <c r="E3063" s="257">
        <v>123</v>
      </c>
      <c r="F3063" s="258">
        <v>213</v>
      </c>
      <c r="G3063" s="258">
        <v>848</v>
      </c>
      <c r="H3063" s="258">
        <v>597</v>
      </c>
      <c r="I3063" s="258">
        <v>257</v>
      </c>
      <c r="J3063" s="258">
        <v>68</v>
      </c>
      <c r="K3063" s="259">
        <v>14</v>
      </c>
      <c r="L3063" s="257">
        <v>101</v>
      </c>
      <c r="M3063" s="258">
        <v>249</v>
      </c>
      <c r="N3063" s="258">
        <v>753</v>
      </c>
      <c r="O3063" s="258">
        <v>637</v>
      </c>
      <c r="P3063" s="258">
        <v>228</v>
      </c>
      <c r="Q3063" s="258">
        <v>79</v>
      </c>
      <c r="R3063" s="259">
        <v>24</v>
      </c>
      <c r="S3063" s="267">
        <v>4191</v>
      </c>
      <c r="T3063" s="90"/>
      <c r="U3063" s="260">
        <v>2</v>
      </c>
      <c r="V3063" s="273">
        <v>113.57238891076599</v>
      </c>
      <c r="W3063" s="273">
        <v>120.052041059918</v>
      </c>
      <c r="X3063" s="274">
        <v>1.0784622509999999</v>
      </c>
      <c r="Z3063" s="257">
        <v>10622.220000000001</v>
      </c>
      <c r="AA3063" s="258">
        <v>4112.8733671850887</v>
      </c>
      <c r="AB3063" s="276">
        <v>0.98135847463256709</v>
      </c>
      <c r="AC3063" s="92"/>
      <c r="AD3063" s="257">
        <v>445095.72778720083</v>
      </c>
      <c r="AE3063" s="258">
        <v>4513.2666177835154</v>
      </c>
      <c r="AF3063" s="276">
        <v>1.0768949219240074</v>
      </c>
      <c r="AG3063" s="93"/>
      <c r="AH3063" s="257">
        <v>4519.8352939409997</v>
      </c>
      <c r="AI3063" s="258">
        <v>3833.8882128415735</v>
      </c>
      <c r="AJ3063" s="258">
        <v>4019.5863421639551</v>
      </c>
      <c r="AK3063" s="276">
        <v>0.95909958056882727</v>
      </c>
      <c r="AL3063" s="93"/>
      <c r="AM3063" s="257">
        <v>4191.8599999999997</v>
      </c>
      <c r="AN3063" s="258">
        <v>4182.5768211877876</v>
      </c>
      <c r="AO3063" s="276">
        <v>0.99799017446618654</v>
      </c>
      <c r="AQ3063" s="280">
        <v>4239.4413721771662</v>
      </c>
      <c r="AR3063" s="281">
        <v>4273.3327418771032</v>
      </c>
    </row>
    <row r="3064" spans="1:44" x14ac:dyDescent="0.2">
      <c r="A3064" s="260" t="s">
        <v>8390</v>
      </c>
      <c r="B3064" s="261" t="s">
        <v>7640</v>
      </c>
      <c r="C3064" s="261" t="s">
        <v>7677</v>
      </c>
      <c r="D3064" s="262" t="s">
        <v>15478</v>
      </c>
      <c r="E3064" s="257">
        <v>286</v>
      </c>
      <c r="F3064" s="258">
        <v>502</v>
      </c>
      <c r="G3064" s="258">
        <v>1876</v>
      </c>
      <c r="H3064" s="258">
        <v>978</v>
      </c>
      <c r="I3064" s="258">
        <v>292</v>
      </c>
      <c r="J3064" s="258">
        <v>172</v>
      </c>
      <c r="K3064" s="259">
        <v>57</v>
      </c>
      <c r="L3064" s="257">
        <v>254</v>
      </c>
      <c r="M3064" s="258">
        <v>462</v>
      </c>
      <c r="N3064" s="258">
        <v>1613</v>
      </c>
      <c r="O3064" s="258">
        <v>833</v>
      </c>
      <c r="P3064" s="258">
        <v>262</v>
      </c>
      <c r="Q3064" s="258">
        <v>181</v>
      </c>
      <c r="R3064" s="259">
        <v>96</v>
      </c>
      <c r="S3064" s="267">
        <v>7864</v>
      </c>
      <c r="T3064" s="90"/>
      <c r="U3064" s="260">
        <v>74</v>
      </c>
      <c r="V3064" s="273">
        <v>126.58003393462</v>
      </c>
      <c r="W3064" s="273">
        <v>140.50857578452499</v>
      </c>
      <c r="X3064" s="274">
        <v>1.078360145</v>
      </c>
      <c r="Z3064" s="257">
        <v>19086.499999999996</v>
      </c>
      <c r="AA3064" s="258">
        <v>7390.2025680863489</v>
      </c>
      <c r="AB3064" s="276">
        <v>0.93975108953285214</v>
      </c>
      <c r="AC3064" s="92"/>
      <c r="AD3064" s="257">
        <v>899979.64398615249</v>
      </c>
      <c r="AE3064" s="258">
        <v>9125.7853767344041</v>
      </c>
      <c r="AF3064" s="276">
        <v>1.1604508363090544</v>
      </c>
      <c r="AG3064" s="93"/>
      <c r="AH3064" s="257">
        <v>8480.2241802799999</v>
      </c>
      <c r="AI3064" s="258">
        <v>7193.2336938501694</v>
      </c>
      <c r="AJ3064" s="258">
        <v>7542.0321730480809</v>
      </c>
      <c r="AK3064" s="276">
        <v>0.95905800776298078</v>
      </c>
      <c r="AL3064" s="93"/>
      <c r="AM3064" s="257">
        <v>7895.82</v>
      </c>
      <c r="AN3064" s="258">
        <v>7878.3341324068451</v>
      </c>
      <c r="AO3064" s="276">
        <v>1.0018227533579407</v>
      </c>
      <c r="AQ3064" s="280">
        <v>8239.8414587022835</v>
      </c>
      <c r="AR3064" s="281">
        <v>8305.7132301527599</v>
      </c>
    </row>
    <row r="3065" spans="1:44" x14ac:dyDescent="0.2">
      <c r="A3065" s="260" t="s">
        <v>8390</v>
      </c>
      <c r="B3065" s="261" t="s">
        <v>7640</v>
      </c>
      <c r="C3065" s="261" t="s">
        <v>7678</v>
      </c>
      <c r="D3065" s="262" t="s">
        <v>13472</v>
      </c>
      <c r="E3065" s="257">
        <v>125</v>
      </c>
      <c r="F3065" s="258">
        <v>236</v>
      </c>
      <c r="G3065" s="258">
        <v>738</v>
      </c>
      <c r="H3065" s="258">
        <v>374</v>
      </c>
      <c r="I3065" s="258">
        <v>120</v>
      </c>
      <c r="J3065" s="258">
        <v>66</v>
      </c>
      <c r="K3065" s="259">
        <v>24</v>
      </c>
      <c r="L3065" s="257">
        <v>128</v>
      </c>
      <c r="M3065" s="258">
        <v>233</v>
      </c>
      <c r="N3065" s="258">
        <v>709</v>
      </c>
      <c r="O3065" s="258">
        <v>363</v>
      </c>
      <c r="P3065" s="258">
        <v>120</v>
      </c>
      <c r="Q3065" s="258">
        <v>70</v>
      </c>
      <c r="R3065" s="259">
        <v>33</v>
      </c>
      <c r="S3065" s="267">
        <v>3339</v>
      </c>
      <c r="T3065" s="90"/>
      <c r="U3065" s="260">
        <v>3</v>
      </c>
      <c r="V3065" s="273">
        <v>114.756469793835</v>
      </c>
      <c r="W3065" s="273">
        <v>120.562724014336</v>
      </c>
      <c r="X3065" s="274">
        <v>1.078360145</v>
      </c>
      <c r="Z3065" s="257">
        <v>8075.4400000000014</v>
      </c>
      <c r="AA3065" s="258">
        <v>3126.7721911522408</v>
      </c>
      <c r="AB3065" s="276">
        <v>0.93643970983894598</v>
      </c>
      <c r="AC3065" s="92"/>
      <c r="AD3065" s="257">
        <v>356047.19508251827</v>
      </c>
      <c r="AE3065" s="258">
        <v>3610.3153088219638</v>
      </c>
      <c r="AF3065" s="276">
        <v>1.0812564566702496</v>
      </c>
      <c r="AG3065" s="93"/>
      <c r="AH3065" s="257">
        <v>3600.644524155</v>
      </c>
      <c r="AI3065" s="258">
        <v>3054.1972665012358</v>
      </c>
      <c r="AJ3065" s="258">
        <v>3202.2946879205929</v>
      </c>
      <c r="AK3065" s="276">
        <v>0.95905800776298078</v>
      </c>
      <c r="AL3065" s="93"/>
      <c r="AM3065" s="257">
        <v>3340.29</v>
      </c>
      <c r="AN3065" s="258">
        <v>3332.8926848810206</v>
      </c>
      <c r="AO3065" s="276">
        <v>0.99817091490896093</v>
      </c>
      <c r="AQ3065" s="280">
        <v>3236.4935181677706</v>
      </c>
      <c r="AR3065" s="281">
        <v>3262.3670210013156</v>
      </c>
    </row>
    <row r="3066" spans="1:44" x14ac:dyDescent="0.2">
      <c r="A3066" s="260" t="s">
        <v>8390</v>
      </c>
      <c r="B3066" s="261" t="s">
        <v>7640</v>
      </c>
      <c r="C3066" s="261" t="s">
        <v>7679</v>
      </c>
      <c r="D3066" s="262" t="s">
        <v>15479</v>
      </c>
      <c r="E3066" s="257">
        <v>227</v>
      </c>
      <c r="F3066" s="258">
        <v>417</v>
      </c>
      <c r="G3066" s="258">
        <v>1273</v>
      </c>
      <c r="H3066" s="258">
        <v>335</v>
      </c>
      <c r="I3066" s="258">
        <v>68</v>
      </c>
      <c r="J3066" s="258">
        <v>43</v>
      </c>
      <c r="K3066" s="259">
        <v>11</v>
      </c>
      <c r="L3066" s="257">
        <v>198</v>
      </c>
      <c r="M3066" s="258">
        <v>393</v>
      </c>
      <c r="N3066" s="258">
        <v>1014</v>
      </c>
      <c r="O3066" s="258">
        <v>291</v>
      </c>
      <c r="P3066" s="258">
        <v>77</v>
      </c>
      <c r="Q3066" s="258">
        <v>48</v>
      </c>
      <c r="R3066" s="259">
        <v>14</v>
      </c>
      <c r="S3066" s="267">
        <v>4409</v>
      </c>
      <c r="T3066" s="90"/>
      <c r="U3066" s="260">
        <v>0</v>
      </c>
      <c r="V3066" s="273">
        <v>121.395561024622</v>
      </c>
      <c r="W3066" s="273">
        <v>136.18150917743</v>
      </c>
      <c r="X3066" s="274">
        <v>1.078360145</v>
      </c>
      <c r="Z3066" s="257">
        <v>9054.739999999998</v>
      </c>
      <c r="AA3066" s="258">
        <v>3505.9525214866098</v>
      </c>
      <c r="AB3066" s="276">
        <v>0.79518088489149685</v>
      </c>
      <c r="AC3066" s="92"/>
      <c r="AD3066" s="257">
        <v>494092.75471135468</v>
      </c>
      <c r="AE3066" s="258">
        <v>5010.0960236437049</v>
      </c>
      <c r="AF3066" s="276">
        <v>1.1363338679164674</v>
      </c>
      <c r="AG3066" s="93"/>
      <c r="AH3066" s="257">
        <v>4754.4898793049997</v>
      </c>
      <c r="AI3066" s="258">
        <v>4032.9307421395474</v>
      </c>
      <c r="AJ3066" s="258">
        <v>4228.4867562269828</v>
      </c>
      <c r="AK3066" s="276">
        <v>0.95905800776298089</v>
      </c>
      <c r="AL3066" s="93"/>
      <c r="AM3066" s="257">
        <v>4409</v>
      </c>
      <c r="AN3066" s="258">
        <v>4399.2359488668408</v>
      </c>
      <c r="AO3066" s="276">
        <v>0.99778542727757791</v>
      </c>
      <c r="AQ3066" s="280">
        <v>3812.3609631412569</v>
      </c>
      <c r="AR3066" s="281">
        <v>3842.8381235707866</v>
      </c>
    </row>
    <row r="3067" spans="1:44" x14ac:dyDescent="0.2">
      <c r="A3067" s="260" t="s">
        <v>8390</v>
      </c>
      <c r="B3067" s="261" t="s">
        <v>7640</v>
      </c>
      <c r="C3067" s="261" t="s">
        <v>7680</v>
      </c>
      <c r="D3067" s="262" t="s">
        <v>15480</v>
      </c>
      <c r="E3067" s="257">
        <v>53</v>
      </c>
      <c r="F3067" s="258">
        <v>103</v>
      </c>
      <c r="G3067" s="258">
        <v>409</v>
      </c>
      <c r="H3067" s="258">
        <v>339</v>
      </c>
      <c r="I3067" s="258">
        <v>103</v>
      </c>
      <c r="J3067" s="258">
        <v>63</v>
      </c>
      <c r="K3067" s="259">
        <v>8</v>
      </c>
      <c r="L3067" s="257">
        <v>51</v>
      </c>
      <c r="M3067" s="258">
        <v>93</v>
      </c>
      <c r="N3067" s="258">
        <v>366</v>
      </c>
      <c r="O3067" s="258">
        <v>300</v>
      </c>
      <c r="P3067" s="258">
        <v>115</v>
      </c>
      <c r="Q3067" s="258">
        <v>84</v>
      </c>
      <c r="R3067" s="259">
        <v>42</v>
      </c>
      <c r="S3067" s="267">
        <v>2129</v>
      </c>
      <c r="T3067" s="90"/>
      <c r="U3067" s="260">
        <v>1</v>
      </c>
      <c r="V3067" s="273">
        <v>123.767977831205</v>
      </c>
      <c r="W3067" s="273">
        <v>128.23170731707299</v>
      </c>
      <c r="X3067" s="274">
        <v>1.078360145</v>
      </c>
      <c r="Z3067" s="257">
        <v>5795.8799999999992</v>
      </c>
      <c r="AA3067" s="258">
        <v>2244.137335830053</v>
      </c>
      <c r="AB3067" s="276">
        <v>1.0540804771395269</v>
      </c>
      <c r="AC3067" s="92"/>
      <c r="AD3067" s="257">
        <v>235897.34396013501</v>
      </c>
      <c r="AE3067" s="258">
        <v>2391.9969149380108</v>
      </c>
      <c r="AF3067" s="276">
        <v>1.123530725663697</v>
      </c>
      <c r="AG3067" s="93"/>
      <c r="AH3067" s="257">
        <v>2295.8287487050002</v>
      </c>
      <c r="AI3067" s="258">
        <v>1947.4052052653881</v>
      </c>
      <c r="AJ3067" s="258">
        <v>2041.8344985273861</v>
      </c>
      <c r="AK3067" s="276">
        <v>0.95905800776298078</v>
      </c>
      <c r="AL3067" s="93"/>
      <c r="AM3067" s="257">
        <v>2129.4299999999998</v>
      </c>
      <c r="AN3067" s="258">
        <v>2124.7142224076924</v>
      </c>
      <c r="AO3067" s="276">
        <v>0.99798695275138205</v>
      </c>
      <c r="AQ3067" s="280">
        <v>2413.2600548455202</v>
      </c>
      <c r="AR3067" s="281">
        <v>2432.5523817161375</v>
      </c>
    </row>
    <row r="3068" spans="1:44" x14ac:dyDescent="0.2">
      <c r="A3068" s="260" t="s">
        <v>8390</v>
      </c>
      <c r="B3068" s="261" t="s">
        <v>7640</v>
      </c>
      <c r="C3068" s="261" t="s">
        <v>7681</v>
      </c>
      <c r="D3068" s="262" t="s">
        <v>15481</v>
      </c>
      <c r="E3068" s="257">
        <v>85</v>
      </c>
      <c r="F3068" s="258">
        <v>219</v>
      </c>
      <c r="G3068" s="258">
        <v>676</v>
      </c>
      <c r="H3068" s="258">
        <v>404</v>
      </c>
      <c r="I3068" s="258">
        <v>100</v>
      </c>
      <c r="J3068" s="258">
        <v>54</v>
      </c>
      <c r="K3068" s="259">
        <v>15</v>
      </c>
      <c r="L3068" s="257">
        <v>96</v>
      </c>
      <c r="M3068" s="258">
        <v>190</v>
      </c>
      <c r="N3068" s="258">
        <v>684</v>
      </c>
      <c r="O3068" s="258">
        <v>394</v>
      </c>
      <c r="P3068" s="258">
        <v>118</v>
      </c>
      <c r="Q3068" s="258">
        <v>78</v>
      </c>
      <c r="R3068" s="259">
        <v>30</v>
      </c>
      <c r="S3068" s="267">
        <v>3143</v>
      </c>
      <c r="T3068" s="90"/>
      <c r="U3068" s="260">
        <v>1</v>
      </c>
      <c r="V3068" s="273">
        <v>132.514744895208</v>
      </c>
      <c r="W3068" s="273">
        <v>144.147217806041</v>
      </c>
      <c r="X3068" s="274">
        <v>1.078360145</v>
      </c>
      <c r="Z3068" s="257">
        <v>7601.68</v>
      </c>
      <c r="AA3068" s="258">
        <v>2943.3345588646762</v>
      </c>
      <c r="AB3068" s="276">
        <v>0.93647297450355593</v>
      </c>
      <c r="AC3068" s="92"/>
      <c r="AD3068" s="257">
        <v>367273.13064257684</v>
      </c>
      <c r="AE3068" s="258">
        <v>3724.1461929521852</v>
      </c>
      <c r="AF3068" s="276">
        <v>1.1849017476780737</v>
      </c>
      <c r="AG3068" s="93"/>
      <c r="AH3068" s="257">
        <v>3389.2859357349998</v>
      </c>
      <c r="AI3068" s="258">
        <v>2874.9152466646847</v>
      </c>
      <c r="AJ3068" s="258">
        <v>3014.3193183990488</v>
      </c>
      <c r="AK3068" s="276">
        <v>0.95905800776298089</v>
      </c>
      <c r="AL3068" s="93"/>
      <c r="AM3068" s="257">
        <v>3143.43</v>
      </c>
      <c r="AN3068" s="258">
        <v>3136.4686456671566</v>
      </c>
      <c r="AO3068" s="276">
        <v>0.99792193626062886</v>
      </c>
      <c r="AQ3068" s="280">
        <v>3337.8238610728768</v>
      </c>
      <c r="AR3068" s="281">
        <v>3364.507429151281</v>
      </c>
    </row>
    <row r="3069" spans="1:44" x14ac:dyDescent="0.2">
      <c r="A3069" s="260" t="s">
        <v>8390</v>
      </c>
      <c r="B3069" s="261" t="s">
        <v>7640</v>
      </c>
      <c r="C3069" s="261" t="s">
        <v>7682</v>
      </c>
      <c r="D3069" s="262" t="s">
        <v>15482</v>
      </c>
      <c r="E3069" s="257">
        <v>160</v>
      </c>
      <c r="F3069" s="258">
        <v>325</v>
      </c>
      <c r="G3069" s="258">
        <v>803</v>
      </c>
      <c r="H3069" s="258">
        <v>274</v>
      </c>
      <c r="I3069" s="258">
        <v>49</v>
      </c>
      <c r="J3069" s="258">
        <v>39</v>
      </c>
      <c r="K3069" s="259">
        <v>14</v>
      </c>
      <c r="L3069" s="257">
        <v>147</v>
      </c>
      <c r="M3069" s="258">
        <v>307</v>
      </c>
      <c r="N3069" s="258">
        <v>743</v>
      </c>
      <c r="O3069" s="258">
        <v>232</v>
      </c>
      <c r="P3069" s="258">
        <v>48</v>
      </c>
      <c r="Q3069" s="258">
        <v>41</v>
      </c>
      <c r="R3069" s="259">
        <v>14</v>
      </c>
      <c r="S3069" s="267">
        <v>3196</v>
      </c>
      <c r="T3069" s="90"/>
      <c r="U3069" s="260">
        <v>0</v>
      </c>
      <c r="V3069" s="273">
        <v>123.112805991069</v>
      </c>
      <c r="W3069" s="273">
        <v>136.823694904657</v>
      </c>
      <c r="X3069" s="274">
        <v>1.078360145</v>
      </c>
      <c r="Z3069" s="257">
        <v>6747.33</v>
      </c>
      <c r="AA3069" s="258">
        <v>2612.534277826006</v>
      </c>
      <c r="AB3069" s="276">
        <v>0.81743876027096563</v>
      </c>
      <c r="AC3069" s="92"/>
      <c r="AD3069" s="257">
        <v>360077.61897946085</v>
      </c>
      <c r="AE3069" s="258">
        <v>3651.1837703549959</v>
      </c>
      <c r="AF3069" s="276">
        <v>1.1424229569321014</v>
      </c>
      <c r="AG3069" s="93"/>
      <c r="AH3069" s="257">
        <v>3446.43902342</v>
      </c>
      <c r="AI3069" s="258">
        <v>2923.394568355181</v>
      </c>
      <c r="AJ3069" s="258">
        <v>3065.1493928104869</v>
      </c>
      <c r="AK3069" s="276">
        <v>0.95905800776298089</v>
      </c>
      <c r="AL3069" s="93"/>
      <c r="AM3069" s="257">
        <v>3196</v>
      </c>
      <c r="AN3069" s="258">
        <v>3188.9222255791387</v>
      </c>
      <c r="AO3069" s="276">
        <v>0.9977854272775778</v>
      </c>
      <c r="AQ3069" s="280">
        <v>2856.08383768164</v>
      </c>
      <c r="AR3069" s="281">
        <v>2878.9162310889756</v>
      </c>
    </row>
    <row r="3070" spans="1:44" x14ac:dyDescent="0.2">
      <c r="A3070" s="260" t="s">
        <v>8390</v>
      </c>
      <c r="B3070" s="261" t="s">
        <v>7640</v>
      </c>
      <c r="C3070" s="261" t="s">
        <v>7683</v>
      </c>
      <c r="D3070" s="262" t="s">
        <v>12434</v>
      </c>
      <c r="E3070" s="257">
        <v>121</v>
      </c>
      <c r="F3070" s="258">
        <v>200</v>
      </c>
      <c r="G3070" s="258">
        <v>592</v>
      </c>
      <c r="H3070" s="258">
        <v>381</v>
      </c>
      <c r="I3070" s="258">
        <v>132</v>
      </c>
      <c r="J3070" s="258">
        <v>62</v>
      </c>
      <c r="K3070" s="259">
        <v>12</v>
      </c>
      <c r="L3070" s="257">
        <v>111</v>
      </c>
      <c r="M3070" s="258">
        <v>196</v>
      </c>
      <c r="N3070" s="258">
        <v>652</v>
      </c>
      <c r="O3070" s="258">
        <v>385</v>
      </c>
      <c r="P3070" s="258">
        <v>163</v>
      </c>
      <c r="Q3070" s="258">
        <v>115</v>
      </c>
      <c r="R3070" s="259">
        <v>59</v>
      </c>
      <c r="S3070" s="267">
        <v>3181</v>
      </c>
      <c r="T3070" s="90"/>
      <c r="U3070" s="260">
        <v>35</v>
      </c>
      <c r="V3070" s="273">
        <v>115.83455477808199</v>
      </c>
      <c r="W3070" s="273">
        <v>107.46526249607</v>
      </c>
      <c r="X3070" s="274">
        <v>1.078360145</v>
      </c>
      <c r="Z3070" s="257">
        <v>8370.84</v>
      </c>
      <c r="AA3070" s="258">
        <v>3241.1496746412354</v>
      </c>
      <c r="AB3070" s="276">
        <v>1.018909045784733</v>
      </c>
      <c r="AC3070" s="92"/>
      <c r="AD3070" s="257">
        <v>330230.64657132153</v>
      </c>
      <c r="AE3070" s="258">
        <v>3348.535742522286</v>
      </c>
      <c r="AF3070" s="276">
        <v>1.0526676336127903</v>
      </c>
      <c r="AG3070" s="93"/>
      <c r="AH3070" s="257">
        <v>3430.2636212450002</v>
      </c>
      <c r="AI3070" s="258">
        <v>2909.6740056125877</v>
      </c>
      <c r="AJ3070" s="258">
        <v>3050.763522694042</v>
      </c>
      <c r="AK3070" s="276">
        <v>0.95905800776298078</v>
      </c>
      <c r="AL3070" s="93"/>
      <c r="AM3070" s="257">
        <v>3196.05</v>
      </c>
      <c r="AN3070" s="258">
        <v>3188.9721148505032</v>
      </c>
      <c r="AO3070" s="276">
        <v>1.0025061662529089</v>
      </c>
      <c r="AQ3070" s="280">
        <v>3280.3658746945293</v>
      </c>
      <c r="AR3070" s="281">
        <v>3306.590106344473</v>
      </c>
    </row>
    <row r="3071" spans="1:44" x14ac:dyDescent="0.2">
      <c r="A3071" s="260" t="s">
        <v>8390</v>
      </c>
      <c r="B3071" s="261" t="s">
        <v>7640</v>
      </c>
      <c r="C3071" s="261" t="s">
        <v>7684</v>
      </c>
      <c r="D3071" s="262" t="s">
        <v>15483</v>
      </c>
      <c r="E3071" s="257">
        <v>81</v>
      </c>
      <c r="F3071" s="258">
        <v>145</v>
      </c>
      <c r="G3071" s="258">
        <v>587</v>
      </c>
      <c r="H3071" s="258">
        <v>299</v>
      </c>
      <c r="I3071" s="258">
        <v>79</v>
      </c>
      <c r="J3071" s="258">
        <v>51</v>
      </c>
      <c r="K3071" s="259">
        <v>9</v>
      </c>
      <c r="L3071" s="257">
        <v>67</v>
      </c>
      <c r="M3071" s="258">
        <v>147</v>
      </c>
      <c r="N3071" s="258">
        <v>463</v>
      </c>
      <c r="O3071" s="258">
        <v>234</v>
      </c>
      <c r="P3071" s="258">
        <v>90</v>
      </c>
      <c r="Q3071" s="258">
        <v>64</v>
      </c>
      <c r="R3071" s="259">
        <v>16</v>
      </c>
      <c r="S3071" s="267">
        <v>2332</v>
      </c>
      <c r="T3071" s="90"/>
      <c r="U3071" s="260">
        <v>1</v>
      </c>
      <c r="V3071" s="273">
        <v>119.07985659206599</v>
      </c>
      <c r="W3071" s="273">
        <v>132</v>
      </c>
      <c r="X3071" s="274">
        <v>1.078360145</v>
      </c>
      <c r="Z3071" s="257">
        <v>5557.2400000000007</v>
      </c>
      <c r="AA3071" s="258">
        <v>2151.7370560067161</v>
      </c>
      <c r="AB3071" s="276">
        <v>0.92270028130648207</v>
      </c>
      <c r="AC3071" s="92"/>
      <c r="AD3071" s="257">
        <v>257615.63084831004</v>
      </c>
      <c r="AE3071" s="258">
        <v>2612.2201457813076</v>
      </c>
      <c r="AF3071" s="276">
        <v>1.1201630127707152</v>
      </c>
      <c r="AG3071" s="93"/>
      <c r="AH3071" s="257">
        <v>2514.7358581399999</v>
      </c>
      <c r="AI3071" s="258">
        <v>2133.0901543818154</v>
      </c>
      <c r="AJ3071" s="258">
        <v>2236.5232741032714</v>
      </c>
      <c r="AK3071" s="276">
        <v>0.95905800776298089</v>
      </c>
      <c r="AL3071" s="93"/>
      <c r="AM3071" s="257">
        <v>2332.4299999999998</v>
      </c>
      <c r="AN3071" s="258">
        <v>2327.2646641450406</v>
      </c>
      <c r="AO3071" s="276">
        <v>0.9979694100107378</v>
      </c>
      <c r="AQ3071" s="280">
        <v>2306.9199923337487</v>
      </c>
      <c r="AR3071" s="281">
        <v>2325.3622047538738</v>
      </c>
    </row>
    <row r="3072" spans="1:44" x14ac:dyDescent="0.2">
      <c r="A3072" s="260" t="s">
        <v>8390</v>
      </c>
      <c r="B3072" s="261" t="s">
        <v>7640</v>
      </c>
      <c r="C3072" s="261" t="s">
        <v>7685</v>
      </c>
      <c r="D3072" s="262" t="s">
        <v>15484</v>
      </c>
      <c r="E3072" s="257">
        <v>221</v>
      </c>
      <c r="F3072" s="258">
        <v>363</v>
      </c>
      <c r="G3072" s="258">
        <v>1005</v>
      </c>
      <c r="H3072" s="258">
        <v>445</v>
      </c>
      <c r="I3072" s="258">
        <v>110</v>
      </c>
      <c r="J3072" s="258">
        <v>52</v>
      </c>
      <c r="K3072" s="259">
        <v>7</v>
      </c>
      <c r="L3072" s="257">
        <v>203</v>
      </c>
      <c r="M3072" s="258">
        <v>337</v>
      </c>
      <c r="N3072" s="258">
        <v>1026</v>
      </c>
      <c r="O3072" s="258">
        <v>410</v>
      </c>
      <c r="P3072" s="258">
        <v>95</v>
      </c>
      <c r="Q3072" s="258">
        <v>59</v>
      </c>
      <c r="R3072" s="259">
        <v>26</v>
      </c>
      <c r="S3072" s="267">
        <v>4359</v>
      </c>
      <c r="T3072" s="90"/>
      <c r="U3072" s="260">
        <v>2</v>
      </c>
      <c r="V3072" s="273">
        <v>128.20156204426999</v>
      </c>
      <c r="W3072" s="273">
        <v>126.929357798165</v>
      </c>
      <c r="X3072" s="274">
        <v>1.078360145</v>
      </c>
      <c r="Z3072" s="257">
        <v>9770.33</v>
      </c>
      <c r="AA3072" s="258">
        <v>3783.0255865167055</v>
      </c>
      <c r="AB3072" s="276">
        <v>0.86786547063929931</v>
      </c>
      <c r="AC3072" s="92"/>
      <c r="AD3072" s="257">
        <v>486688.59505279409</v>
      </c>
      <c r="AE3072" s="258">
        <v>4935.0179122768459</v>
      </c>
      <c r="AF3072" s="276">
        <v>1.1321445084369914</v>
      </c>
      <c r="AG3072" s="93"/>
      <c r="AH3072" s="257">
        <v>4700.5718720550003</v>
      </c>
      <c r="AI3072" s="258">
        <v>3987.1955329975704</v>
      </c>
      <c r="AJ3072" s="258">
        <v>4180.5338558388339</v>
      </c>
      <c r="AK3072" s="276">
        <v>0.95905800776298089</v>
      </c>
      <c r="AL3072" s="93"/>
      <c r="AM3072" s="257">
        <v>4359.8599999999997</v>
      </c>
      <c r="AN3072" s="258">
        <v>4350.2047729704209</v>
      </c>
      <c r="AO3072" s="276">
        <v>0.9979822833150771</v>
      </c>
      <c r="AQ3072" s="280">
        <v>4099.29195649339</v>
      </c>
      <c r="AR3072" s="281">
        <v>4132.0629296025545</v>
      </c>
    </row>
    <row r="3073" spans="1:44" x14ac:dyDescent="0.2">
      <c r="A3073" s="260" t="s">
        <v>8390</v>
      </c>
      <c r="B3073" s="261" t="s">
        <v>7640</v>
      </c>
      <c r="C3073" s="261" t="s">
        <v>7686</v>
      </c>
      <c r="D3073" s="262" t="s">
        <v>15485</v>
      </c>
      <c r="E3073" s="257">
        <v>2</v>
      </c>
      <c r="F3073" s="258">
        <v>9</v>
      </c>
      <c r="G3073" s="258">
        <v>116</v>
      </c>
      <c r="H3073" s="258">
        <v>29</v>
      </c>
      <c r="I3073" s="258">
        <v>2</v>
      </c>
      <c r="J3073" s="258">
        <v>6</v>
      </c>
      <c r="K3073" s="259">
        <v>4</v>
      </c>
      <c r="L3073" s="257">
        <v>2</v>
      </c>
      <c r="M3073" s="258">
        <v>2</v>
      </c>
      <c r="N3073" s="258">
        <v>30</v>
      </c>
      <c r="O3073" s="258">
        <v>17</v>
      </c>
      <c r="P3073" s="258">
        <v>5</v>
      </c>
      <c r="Q3073" s="258">
        <v>1</v>
      </c>
      <c r="R3073" s="259">
        <v>1</v>
      </c>
      <c r="S3073" s="267">
        <v>226</v>
      </c>
      <c r="T3073" s="90"/>
      <c r="U3073" s="260">
        <v>0</v>
      </c>
      <c r="V3073" s="273">
        <v>123.18986486164199</v>
      </c>
      <c r="W3073" s="273">
        <v>130.75</v>
      </c>
      <c r="X3073" s="274">
        <v>1.078360145</v>
      </c>
      <c r="Z3073" s="257">
        <v>435.89</v>
      </c>
      <c r="AA3073" s="258">
        <v>168.77454731895102</v>
      </c>
      <c r="AB3073" s="276">
        <v>0.74679003238473907</v>
      </c>
      <c r="AC3073" s="92"/>
      <c r="AD3073" s="257">
        <v>25141.867925147624</v>
      </c>
      <c r="AE3073" s="258">
        <v>254.93831131432819</v>
      </c>
      <c r="AF3073" s="276">
        <v>1.128045625284638</v>
      </c>
      <c r="AG3073" s="93"/>
      <c r="AH3073" s="257">
        <v>243.70939276999999</v>
      </c>
      <c r="AI3073" s="258">
        <v>206.72314532173681</v>
      </c>
      <c r="AJ3073" s="258">
        <v>216.74710975443367</v>
      </c>
      <c r="AK3073" s="276">
        <v>0.95905800776298078</v>
      </c>
      <c r="AL3073" s="93"/>
      <c r="AM3073" s="257">
        <v>226</v>
      </c>
      <c r="AN3073" s="258">
        <v>225.49950656473263</v>
      </c>
      <c r="AO3073" s="276">
        <v>0.99778542727757802</v>
      </c>
      <c r="AQ3073" s="280">
        <v>182.18627237848398</v>
      </c>
      <c r="AR3073" s="281">
        <v>183.6427242478164</v>
      </c>
    </row>
    <row r="3074" spans="1:44" x14ac:dyDescent="0.2">
      <c r="A3074" s="260" t="s">
        <v>8390</v>
      </c>
      <c r="B3074" s="261" t="s">
        <v>7640</v>
      </c>
      <c r="C3074" s="261" t="s">
        <v>7687</v>
      </c>
      <c r="D3074" s="262" t="s">
        <v>15486</v>
      </c>
      <c r="E3074" s="257">
        <v>87</v>
      </c>
      <c r="F3074" s="258">
        <v>179</v>
      </c>
      <c r="G3074" s="258">
        <v>588</v>
      </c>
      <c r="H3074" s="258">
        <v>441</v>
      </c>
      <c r="I3074" s="258">
        <v>212</v>
      </c>
      <c r="J3074" s="258">
        <v>151</v>
      </c>
      <c r="K3074" s="259">
        <v>49</v>
      </c>
      <c r="L3074" s="257">
        <v>103</v>
      </c>
      <c r="M3074" s="258">
        <v>175</v>
      </c>
      <c r="N3074" s="258">
        <v>577</v>
      </c>
      <c r="O3074" s="258">
        <v>420</v>
      </c>
      <c r="P3074" s="258">
        <v>219</v>
      </c>
      <c r="Q3074" s="258">
        <v>188</v>
      </c>
      <c r="R3074" s="259">
        <v>56</v>
      </c>
      <c r="S3074" s="267">
        <v>3445</v>
      </c>
      <c r="T3074" s="90"/>
      <c r="U3074" s="260">
        <v>2</v>
      </c>
      <c r="V3074" s="273">
        <v>76.939374473676693</v>
      </c>
      <c r="W3074" s="273">
        <v>58.026407428902999</v>
      </c>
      <c r="X3074" s="274">
        <v>1.078376489</v>
      </c>
      <c r="Z3074" s="257">
        <v>10059.57</v>
      </c>
      <c r="AA3074" s="258">
        <v>3895.0179471272577</v>
      </c>
      <c r="AB3074" s="276">
        <v>1.1306293025042837</v>
      </c>
      <c r="AC3074" s="92"/>
      <c r="AD3074" s="257">
        <v>282320.67779067036</v>
      </c>
      <c r="AE3074" s="258">
        <v>2862.7290963166352</v>
      </c>
      <c r="AF3074" s="276">
        <v>0.83098086975809438</v>
      </c>
      <c r="AG3074" s="93"/>
      <c r="AH3074" s="257">
        <v>3715.007004605</v>
      </c>
      <c r="AI3074" s="258">
        <v>3151.2036698930456</v>
      </c>
      <c r="AJ3074" s="258">
        <v>3303.9777615486619</v>
      </c>
      <c r="AK3074" s="276">
        <v>0.95906466227827636</v>
      </c>
      <c r="AL3074" s="93"/>
      <c r="AM3074" s="257">
        <v>3445.86</v>
      </c>
      <c r="AN3074" s="258">
        <v>3438.2288924387149</v>
      </c>
      <c r="AO3074" s="276">
        <v>0.99803451159324086</v>
      </c>
      <c r="AQ3074" s="280">
        <v>3098.089340800992</v>
      </c>
      <c r="AR3074" s="281">
        <v>3122.8563990038983</v>
      </c>
    </row>
    <row r="3075" spans="1:44" x14ac:dyDescent="0.2">
      <c r="A3075" s="260" t="s">
        <v>8390</v>
      </c>
      <c r="B3075" s="261" t="s">
        <v>7640</v>
      </c>
      <c r="C3075" s="261" t="s">
        <v>7688</v>
      </c>
      <c r="D3075" s="262" t="s">
        <v>15487</v>
      </c>
      <c r="E3075" s="257">
        <v>52</v>
      </c>
      <c r="F3075" s="258">
        <v>108</v>
      </c>
      <c r="G3075" s="258">
        <v>410</v>
      </c>
      <c r="H3075" s="258">
        <v>292</v>
      </c>
      <c r="I3075" s="258">
        <v>120</v>
      </c>
      <c r="J3075" s="258">
        <v>32</v>
      </c>
      <c r="K3075" s="259">
        <v>11</v>
      </c>
      <c r="L3075" s="257">
        <v>48</v>
      </c>
      <c r="M3075" s="258">
        <v>115</v>
      </c>
      <c r="N3075" s="258">
        <v>339</v>
      </c>
      <c r="O3075" s="258">
        <v>269</v>
      </c>
      <c r="P3075" s="258">
        <v>106</v>
      </c>
      <c r="Q3075" s="258">
        <v>57</v>
      </c>
      <c r="R3075" s="259">
        <v>16</v>
      </c>
      <c r="S3075" s="267">
        <v>1975</v>
      </c>
      <c r="T3075" s="90"/>
      <c r="U3075" s="260">
        <v>12</v>
      </c>
      <c r="V3075" s="273">
        <v>108.58663770999399</v>
      </c>
      <c r="W3075" s="273">
        <v>94.176798378925994</v>
      </c>
      <c r="X3075" s="274">
        <v>1.078360145</v>
      </c>
      <c r="Z3075" s="257">
        <v>5059.5400000000009</v>
      </c>
      <c r="AA3075" s="258">
        <v>1959.0299688961109</v>
      </c>
      <c r="AB3075" s="276">
        <v>0.99191390830182824</v>
      </c>
      <c r="AC3075" s="92"/>
      <c r="AD3075" s="257">
        <v>195079.63596376491</v>
      </c>
      <c r="AE3075" s="258">
        <v>1978.1057283604391</v>
      </c>
      <c r="AF3075" s="276">
        <v>1.00157252068883</v>
      </c>
      <c r="AG3075" s="93"/>
      <c r="AH3075" s="257">
        <v>2129.7612863750001</v>
      </c>
      <c r="AI3075" s="258">
        <v>1806.5407611080986</v>
      </c>
      <c r="AJ3075" s="258">
        <v>1894.1395653318873</v>
      </c>
      <c r="AK3075" s="276">
        <v>0.95905800776298089</v>
      </c>
      <c r="AL3075" s="93"/>
      <c r="AM3075" s="257">
        <v>1980.16</v>
      </c>
      <c r="AN3075" s="258">
        <v>1975.7747916779686</v>
      </c>
      <c r="AO3075" s="276">
        <v>1.0003922995837815</v>
      </c>
      <c r="AQ3075" s="280">
        <v>1882.5160884260863</v>
      </c>
      <c r="AR3075" s="281">
        <v>1897.5654883629848</v>
      </c>
    </row>
    <row r="3076" spans="1:44" x14ac:dyDescent="0.2">
      <c r="A3076" s="260" t="s">
        <v>8390</v>
      </c>
      <c r="B3076" s="261" t="s">
        <v>7640</v>
      </c>
      <c r="C3076" s="261" t="s">
        <v>7689</v>
      </c>
      <c r="D3076" s="262" t="s">
        <v>15488</v>
      </c>
      <c r="E3076" s="257">
        <v>137</v>
      </c>
      <c r="F3076" s="258">
        <v>223</v>
      </c>
      <c r="G3076" s="258">
        <v>663</v>
      </c>
      <c r="H3076" s="258">
        <v>378</v>
      </c>
      <c r="I3076" s="258">
        <v>147</v>
      </c>
      <c r="J3076" s="258">
        <v>78</v>
      </c>
      <c r="K3076" s="259">
        <v>22</v>
      </c>
      <c r="L3076" s="257">
        <v>121</v>
      </c>
      <c r="M3076" s="258">
        <v>208</v>
      </c>
      <c r="N3076" s="258">
        <v>654</v>
      </c>
      <c r="O3076" s="258">
        <v>366</v>
      </c>
      <c r="P3076" s="258">
        <v>126</v>
      </c>
      <c r="Q3076" s="258">
        <v>94</v>
      </c>
      <c r="R3076" s="259">
        <v>45</v>
      </c>
      <c r="S3076" s="267">
        <v>3262</v>
      </c>
      <c r="T3076" s="90"/>
      <c r="U3076" s="260">
        <v>5</v>
      </c>
      <c r="V3076" s="273">
        <v>129.525722829144</v>
      </c>
      <c r="W3076" s="273">
        <v>136.50444376340701</v>
      </c>
      <c r="X3076" s="274">
        <v>1.078360145</v>
      </c>
      <c r="Z3076" s="257">
        <v>8318.1200000000008</v>
      </c>
      <c r="AA3076" s="258">
        <v>3220.7367398763749</v>
      </c>
      <c r="AB3076" s="276">
        <v>0.98735031878490953</v>
      </c>
      <c r="AC3076" s="92"/>
      <c r="AD3076" s="257">
        <v>372729.93333779648</v>
      </c>
      <c r="AE3076" s="258">
        <v>3779.4781224825006</v>
      </c>
      <c r="AF3076" s="276">
        <v>1.1586382962852546</v>
      </c>
      <c r="AG3076" s="93"/>
      <c r="AH3076" s="257">
        <v>3517.6107929899999</v>
      </c>
      <c r="AI3076" s="258">
        <v>2983.765044422591</v>
      </c>
      <c r="AJ3076" s="258">
        <v>3128.4472213228437</v>
      </c>
      <c r="AK3076" s="276">
        <v>0.95905800776298089</v>
      </c>
      <c r="AL3076" s="93"/>
      <c r="AM3076" s="257">
        <v>3264.15</v>
      </c>
      <c r="AN3076" s="258">
        <v>3256.921302448106</v>
      </c>
      <c r="AO3076" s="276">
        <v>0.99844307248562414</v>
      </c>
      <c r="AQ3076" s="280">
        <v>3573.3149011559417</v>
      </c>
      <c r="AR3076" s="281">
        <v>3601.8810554526281</v>
      </c>
    </row>
    <row r="3077" spans="1:44" x14ac:dyDescent="0.2">
      <c r="A3077" s="260" t="s">
        <v>8390</v>
      </c>
      <c r="B3077" s="261" t="s">
        <v>7640</v>
      </c>
      <c r="C3077" s="261" t="s">
        <v>7690</v>
      </c>
      <c r="D3077" s="262" t="s">
        <v>15489</v>
      </c>
      <c r="E3077" s="257">
        <v>156</v>
      </c>
      <c r="F3077" s="258">
        <v>283</v>
      </c>
      <c r="G3077" s="258">
        <v>867</v>
      </c>
      <c r="H3077" s="258">
        <v>410</v>
      </c>
      <c r="I3077" s="258">
        <v>151</v>
      </c>
      <c r="J3077" s="258">
        <v>106</v>
      </c>
      <c r="K3077" s="259">
        <v>21</v>
      </c>
      <c r="L3077" s="257">
        <v>130</v>
      </c>
      <c r="M3077" s="258">
        <v>286</v>
      </c>
      <c r="N3077" s="258">
        <v>789</v>
      </c>
      <c r="O3077" s="258">
        <v>428</v>
      </c>
      <c r="P3077" s="258">
        <v>170</v>
      </c>
      <c r="Q3077" s="258">
        <v>110</v>
      </c>
      <c r="R3077" s="259">
        <v>50</v>
      </c>
      <c r="S3077" s="267">
        <v>3957</v>
      </c>
      <c r="T3077" s="90"/>
      <c r="U3077" s="260">
        <v>35</v>
      </c>
      <c r="V3077" s="273">
        <v>127.40579076375199</v>
      </c>
      <c r="W3077" s="273">
        <v>132.01213653603</v>
      </c>
      <c r="X3077" s="274">
        <v>1.0784622509999999</v>
      </c>
      <c r="Z3077" s="257">
        <v>9875.61</v>
      </c>
      <c r="AA3077" s="258">
        <v>3823.7895048028313</v>
      </c>
      <c r="AB3077" s="276">
        <v>0.96633548263907787</v>
      </c>
      <c r="AC3077" s="92"/>
      <c r="AD3077" s="257">
        <v>445744.24114161549</v>
      </c>
      <c r="AE3077" s="258">
        <v>4519.8425372788961</v>
      </c>
      <c r="AF3077" s="276">
        <v>1.1422397112152884</v>
      </c>
      <c r="AG3077" s="93"/>
      <c r="AH3077" s="257">
        <v>4267.4751272069998</v>
      </c>
      <c r="AI3077" s="258">
        <v>3619.8271673142699</v>
      </c>
      <c r="AJ3077" s="258">
        <v>3795.1570403108494</v>
      </c>
      <c r="AK3077" s="276">
        <v>0.95909958056882727</v>
      </c>
      <c r="AL3077" s="93"/>
      <c r="AM3077" s="257">
        <v>3972.05</v>
      </c>
      <c r="AN3077" s="258">
        <v>3963.2536064179035</v>
      </c>
      <c r="AO3077" s="276">
        <v>1.0015803908056364</v>
      </c>
      <c r="AQ3077" s="280">
        <v>4195.6644299698974</v>
      </c>
      <c r="AR3077" s="281">
        <v>4229.2058336242098</v>
      </c>
    </row>
    <row r="3078" spans="1:44" x14ac:dyDescent="0.2">
      <c r="A3078" s="260" t="s">
        <v>8390</v>
      </c>
      <c r="B3078" s="261" t="s">
        <v>7640</v>
      </c>
      <c r="C3078" s="261" t="s">
        <v>7691</v>
      </c>
      <c r="D3078" s="262" t="s">
        <v>15490</v>
      </c>
      <c r="E3078" s="257">
        <v>25</v>
      </c>
      <c r="F3078" s="258">
        <v>37</v>
      </c>
      <c r="G3078" s="258">
        <v>135</v>
      </c>
      <c r="H3078" s="258">
        <v>132</v>
      </c>
      <c r="I3078" s="258">
        <v>44</v>
      </c>
      <c r="J3078" s="258">
        <v>54</v>
      </c>
      <c r="K3078" s="259">
        <v>5</v>
      </c>
      <c r="L3078" s="257">
        <v>13</v>
      </c>
      <c r="M3078" s="258">
        <v>32</v>
      </c>
      <c r="N3078" s="258">
        <v>126</v>
      </c>
      <c r="O3078" s="258">
        <v>109</v>
      </c>
      <c r="P3078" s="258">
        <v>52</v>
      </c>
      <c r="Q3078" s="258">
        <v>48</v>
      </c>
      <c r="R3078" s="259">
        <v>18</v>
      </c>
      <c r="S3078" s="267">
        <v>830</v>
      </c>
      <c r="T3078" s="90"/>
      <c r="U3078" s="260">
        <v>0</v>
      </c>
      <c r="V3078" s="273">
        <v>90.844189851706702</v>
      </c>
      <c r="W3078" s="273">
        <v>81.371394230769198</v>
      </c>
      <c r="X3078" s="274">
        <v>1.078360145</v>
      </c>
      <c r="Z3078" s="257">
        <v>2500.62</v>
      </c>
      <c r="AA3078" s="258">
        <v>968.2282422554207</v>
      </c>
      <c r="AB3078" s="276">
        <v>1.1665400509101453</v>
      </c>
      <c r="AC3078" s="92"/>
      <c r="AD3078" s="257">
        <v>75620.678726615588</v>
      </c>
      <c r="AE3078" s="258">
        <v>766.79299216760649</v>
      </c>
      <c r="AF3078" s="276">
        <v>0.92384697851518849</v>
      </c>
      <c r="AG3078" s="93"/>
      <c r="AH3078" s="257">
        <v>895.03892035000001</v>
      </c>
      <c r="AI3078" s="258">
        <v>759.20447175682114</v>
      </c>
      <c r="AJ3078" s="258">
        <v>796.01814644327419</v>
      </c>
      <c r="AK3078" s="276">
        <v>0.959058007762981</v>
      </c>
      <c r="AL3078" s="93"/>
      <c r="AM3078" s="257">
        <v>830</v>
      </c>
      <c r="AN3078" s="258">
        <v>828.16190464038959</v>
      </c>
      <c r="AO3078" s="276">
        <v>0.9977854272775778</v>
      </c>
      <c r="AQ3078" s="280">
        <v>855.97251889588154</v>
      </c>
      <c r="AR3078" s="281">
        <v>862.81542071810634</v>
      </c>
    </row>
    <row r="3079" spans="1:44" x14ac:dyDescent="0.2">
      <c r="A3079" s="260" t="s">
        <v>8390</v>
      </c>
      <c r="B3079" s="261" t="s">
        <v>7640</v>
      </c>
      <c r="C3079" s="261" t="s">
        <v>7692</v>
      </c>
      <c r="D3079" s="262" t="s">
        <v>8468</v>
      </c>
      <c r="E3079" s="257">
        <v>181</v>
      </c>
      <c r="F3079" s="258">
        <v>293</v>
      </c>
      <c r="G3079" s="258">
        <v>886</v>
      </c>
      <c r="H3079" s="258">
        <v>597</v>
      </c>
      <c r="I3079" s="258">
        <v>178</v>
      </c>
      <c r="J3079" s="258">
        <v>116</v>
      </c>
      <c r="K3079" s="259">
        <v>34</v>
      </c>
      <c r="L3079" s="257">
        <v>157</v>
      </c>
      <c r="M3079" s="258">
        <v>282</v>
      </c>
      <c r="N3079" s="258">
        <v>1006</v>
      </c>
      <c r="O3079" s="258">
        <v>576</v>
      </c>
      <c r="P3079" s="258">
        <v>196</v>
      </c>
      <c r="Q3079" s="258">
        <v>124</v>
      </c>
      <c r="R3079" s="259">
        <v>61</v>
      </c>
      <c r="S3079" s="267">
        <v>4687</v>
      </c>
      <c r="T3079" s="90"/>
      <c r="U3079" s="260">
        <v>37</v>
      </c>
      <c r="V3079" s="273">
        <v>121.666489758298</v>
      </c>
      <c r="W3079" s="273">
        <v>127.74164004259799</v>
      </c>
      <c r="X3079" s="274">
        <v>1.0784622509999999</v>
      </c>
      <c r="Z3079" s="257">
        <v>12018.820000000002</v>
      </c>
      <c r="AA3079" s="258">
        <v>4653.6302847231073</v>
      </c>
      <c r="AB3079" s="276">
        <v>0.99288036798018076</v>
      </c>
      <c r="AC3079" s="92"/>
      <c r="AD3079" s="257">
        <v>516212.65564680635</v>
      </c>
      <c r="AE3079" s="258">
        <v>5234.3916172612253</v>
      </c>
      <c r="AF3079" s="276">
        <v>1.1167893358782217</v>
      </c>
      <c r="AG3079" s="93"/>
      <c r="AH3079" s="257">
        <v>5054.752570437</v>
      </c>
      <c r="AI3079" s="258">
        <v>4287.6244460960288</v>
      </c>
      <c r="AJ3079" s="258">
        <v>4495.2997341260943</v>
      </c>
      <c r="AK3079" s="276">
        <v>0.95909958056882749</v>
      </c>
      <c r="AL3079" s="93"/>
      <c r="AM3079" s="257">
        <v>4702.91</v>
      </c>
      <c r="AN3079" s="258">
        <v>4692.4950637979937</v>
      </c>
      <c r="AO3079" s="276">
        <v>1.0011724053334743</v>
      </c>
      <c r="AQ3079" s="280">
        <v>4990.404020892699</v>
      </c>
      <c r="AR3079" s="281">
        <v>5030.2988119220345</v>
      </c>
    </row>
    <row r="3080" spans="1:44" x14ac:dyDescent="0.2">
      <c r="A3080" s="260" t="s">
        <v>8390</v>
      </c>
      <c r="B3080" s="261" t="s">
        <v>7640</v>
      </c>
      <c r="C3080" s="261" t="s">
        <v>7693</v>
      </c>
      <c r="D3080" s="262" t="s">
        <v>15491</v>
      </c>
      <c r="E3080" s="257">
        <v>169</v>
      </c>
      <c r="F3080" s="258">
        <v>272</v>
      </c>
      <c r="G3080" s="258">
        <v>946</v>
      </c>
      <c r="H3080" s="258">
        <v>642</v>
      </c>
      <c r="I3080" s="258">
        <v>220</v>
      </c>
      <c r="J3080" s="258">
        <v>149</v>
      </c>
      <c r="K3080" s="259">
        <v>51</v>
      </c>
      <c r="L3080" s="257">
        <v>160</v>
      </c>
      <c r="M3080" s="258">
        <v>245</v>
      </c>
      <c r="N3080" s="258">
        <v>917</v>
      </c>
      <c r="O3080" s="258">
        <v>609</v>
      </c>
      <c r="P3080" s="258">
        <v>237</v>
      </c>
      <c r="Q3080" s="258">
        <v>227</v>
      </c>
      <c r="R3080" s="259">
        <v>92</v>
      </c>
      <c r="S3080" s="267">
        <v>4936</v>
      </c>
      <c r="T3080" s="90"/>
      <c r="U3080" s="260">
        <v>7</v>
      </c>
      <c r="V3080" s="273">
        <v>125.22218718608799</v>
      </c>
      <c r="W3080" s="273">
        <v>128.365809195867</v>
      </c>
      <c r="X3080" s="274">
        <v>1.078360145</v>
      </c>
      <c r="Z3080" s="257">
        <v>13555.74</v>
      </c>
      <c r="AA3080" s="258">
        <v>5248.7184428947612</v>
      </c>
      <c r="AB3080" s="276">
        <v>1.0633546278149841</v>
      </c>
      <c r="AC3080" s="92"/>
      <c r="AD3080" s="257">
        <v>548949.65420149465</v>
      </c>
      <c r="AE3080" s="258">
        <v>5566.3444838453352</v>
      </c>
      <c r="AF3080" s="276">
        <v>1.1277035015894115</v>
      </c>
      <c r="AG3080" s="93"/>
      <c r="AH3080" s="257">
        <v>5322.7856757199997</v>
      </c>
      <c r="AI3080" s="258">
        <v>4514.9798464959867</v>
      </c>
      <c r="AJ3080" s="258">
        <v>4733.9103263180732</v>
      </c>
      <c r="AK3080" s="276">
        <v>0.95905800776298078</v>
      </c>
      <c r="AL3080" s="93"/>
      <c r="AM3080" s="257">
        <v>4939.01</v>
      </c>
      <c r="AN3080" s="258">
        <v>4928.0722031782298</v>
      </c>
      <c r="AO3080" s="276">
        <v>0.99839388232946313</v>
      </c>
      <c r="AQ3080" s="280">
        <v>5667.5452018134847</v>
      </c>
      <c r="AR3080" s="281">
        <v>5712.8532631506132</v>
      </c>
    </row>
    <row r="3081" spans="1:44" x14ac:dyDescent="0.2">
      <c r="A3081" s="260" t="s">
        <v>8390</v>
      </c>
      <c r="B3081" s="261" t="s">
        <v>7640</v>
      </c>
      <c r="C3081" s="261" t="s">
        <v>7694</v>
      </c>
      <c r="D3081" s="262" t="s">
        <v>14819</v>
      </c>
      <c r="E3081" s="257">
        <v>148</v>
      </c>
      <c r="F3081" s="258">
        <v>226</v>
      </c>
      <c r="G3081" s="258">
        <v>758</v>
      </c>
      <c r="H3081" s="258">
        <v>650</v>
      </c>
      <c r="I3081" s="258">
        <v>294</v>
      </c>
      <c r="J3081" s="258">
        <v>195</v>
      </c>
      <c r="K3081" s="259">
        <v>47</v>
      </c>
      <c r="L3081" s="257">
        <v>112</v>
      </c>
      <c r="M3081" s="258">
        <v>215</v>
      </c>
      <c r="N3081" s="258">
        <v>738</v>
      </c>
      <c r="O3081" s="258">
        <v>647</v>
      </c>
      <c r="P3081" s="258">
        <v>297</v>
      </c>
      <c r="Q3081" s="258">
        <v>243</v>
      </c>
      <c r="R3081" s="259">
        <v>126</v>
      </c>
      <c r="S3081" s="267">
        <v>4696</v>
      </c>
      <c r="T3081" s="90"/>
      <c r="U3081" s="260">
        <v>9</v>
      </c>
      <c r="V3081" s="273">
        <v>123.25857668995501</v>
      </c>
      <c r="W3081" s="273">
        <v>125.803792074989</v>
      </c>
      <c r="X3081" s="274">
        <v>1.078360145</v>
      </c>
      <c r="Z3081" s="257">
        <v>13961.239999999998</v>
      </c>
      <c r="AA3081" s="258">
        <v>5405.7261258832086</v>
      </c>
      <c r="AB3081" s="276">
        <v>1.1511341835356066</v>
      </c>
      <c r="AC3081" s="92"/>
      <c r="AD3081" s="257">
        <v>517001.8143045468</v>
      </c>
      <c r="AE3081" s="258">
        <v>5242.393678848789</v>
      </c>
      <c r="AF3081" s="276">
        <v>1.1163529980512754</v>
      </c>
      <c r="AG3081" s="93"/>
      <c r="AH3081" s="257">
        <v>5063.9792409199999</v>
      </c>
      <c r="AI3081" s="258">
        <v>4295.4508426144957</v>
      </c>
      <c r="AJ3081" s="258">
        <v>4503.7364044549577</v>
      </c>
      <c r="AK3081" s="276">
        <v>0.95905800776298078</v>
      </c>
      <c r="AL3081" s="93"/>
      <c r="AM3081" s="257">
        <v>4699.87</v>
      </c>
      <c r="AN3081" s="258">
        <v>4689.4617960990699</v>
      </c>
      <c r="AO3081" s="276">
        <v>0.99860770785755326</v>
      </c>
      <c r="AQ3081" s="280">
        <v>5779.5679191968857</v>
      </c>
      <c r="AR3081" s="281">
        <v>5825.7715238370902</v>
      </c>
    </row>
    <row r="3082" spans="1:44" x14ac:dyDescent="0.2">
      <c r="A3082" s="260" t="s">
        <v>8390</v>
      </c>
      <c r="B3082" s="261" t="s">
        <v>7640</v>
      </c>
      <c r="C3082" s="261" t="s">
        <v>7695</v>
      </c>
      <c r="D3082" s="262" t="s">
        <v>9378</v>
      </c>
      <c r="E3082" s="257">
        <v>83</v>
      </c>
      <c r="F3082" s="258">
        <v>132</v>
      </c>
      <c r="G3082" s="258">
        <v>514</v>
      </c>
      <c r="H3082" s="258">
        <v>361</v>
      </c>
      <c r="I3082" s="258">
        <v>78</v>
      </c>
      <c r="J3082" s="258">
        <v>41</v>
      </c>
      <c r="K3082" s="259">
        <v>11</v>
      </c>
      <c r="L3082" s="257">
        <v>70</v>
      </c>
      <c r="M3082" s="258">
        <v>143</v>
      </c>
      <c r="N3082" s="258">
        <v>496</v>
      </c>
      <c r="O3082" s="258">
        <v>332</v>
      </c>
      <c r="P3082" s="258">
        <v>103</v>
      </c>
      <c r="Q3082" s="258">
        <v>70</v>
      </c>
      <c r="R3082" s="259">
        <v>33</v>
      </c>
      <c r="S3082" s="267">
        <v>2467</v>
      </c>
      <c r="T3082" s="90"/>
      <c r="U3082" s="260">
        <v>14</v>
      </c>
      <c r="V3082" s="273">
        <v>108.61706984232499</v>
      </c>
      <c r="W3082" s="273">
        <v>96.286120129870099</v>
      </c>
      <c r="X3082" s="274">
        <v>1.078360145</v>
      </c>
      <c r="Z3082" s="257">
        <v>6186.8799999999992</v>
      </c>
      <c r="AA3082" s="258">
        <v>2395.5306873676195</v>
      </c>
      <c r="AB3082" s="276">
        <v>0.97102986922076184</v>
      </c>
      <c r="AC3082" s="92"/>
      <c r="AD3082" s="257">
        <v>244928.32294166609</v>
      </c>
      <c r="AE3082" s="258">
        <v>2483.5709593933102</v>
      </c>
      <c r="AF3082" s="276">
        <v>1.006717048801504</v>
      </c>
      <c r="AG3082" s="93"/>
      <c r="AH3082" s="257">
        <v>2660.3144777150001</v>
      </c>
      <c r="AI3082" s="258">
        <v>2256.5752190651538</v>
      </c>
      <c r="AJ3082" s="258">
        <v>2365.9961051512737</v>
      </c>
      <c r="AK3082" s="276">
        <v>0.95905800776298078</v>
      </c>
      <c r="AL3082" s="93"/>
      <c r="AM3082" s="257">
        <v>2473.02</v>
      </c>
      <c r="AN3082" s="258">
        <v>2467.5433173659958</v>
      </c>
      <c r="AO3082" s="276">
        <v>1.0002202340356692</v>
      </c>
      <c r="AQ3082" s="280">
        <v>2313.3943677292677</v>
      </c>
      <c r="AR3082" s="281">
        <v>2331.8883382540212</v>
      </c>
    </row>
    <row r="3083" spans="1:44" x14ac:dyDescent="0.2">
      <c r="A3083" s="260" t="s">
        <v>8390</v>
      </c>
      <c r="B3083" s="261" t="s">
        <v>7640</v>
      </c>
      <c r="C3083" s="261" t="s">
        <v>7696</v>
      </c>
      <c r="D3083" s="262" t="s">
        <v>15492</v>
      </c>
      <c r="E3083" s="257">
        <v>171</v>
      </c>
      <c r="F3083" s="258">
        <v>284</v>
      </c>
      <c r="G3083" s="258">
        <v>807</v>
      </c>
      <c r="H3083" s="258">
        <v>413</v>
      </c>
      <c r="I3083" s="258">
        <v>142</v>
      </c>
      <c r="J3083" s="258">
        <v>69</v>
      </c>
      <c r="K3083" s="259">
        <v>20</v>
      </c>
      <c r="L3083" s="257">
        <v>159</v>
      </c>
      <c r="M3083" s="258">
        <v>286</v>
      </c>
      <c r="N3083" s="258">
        <v>787</v>
      </c>
      <c r="O3083" s="258">
        <v>404</v>
      </c>
      <c r="P3083" s="258">
        <v>128</v>
      </c>
      <c r="Q3083" s="258">
        <v>82</v>
      </c>
      <c r="R3083" s="259">
        <v>33</v>
      </c>
      <c r="S3083" s="267">
        <v>3785</v>
      </c>
      <c r="T3083" s="90"/>
      <c r="U3083" s="260">
        <v>21</v>
      </c>
      <c r="V3083" s="273">
        <v>134.60694540070699</v>
      </c>
      <c r="W3083" s="273">
        <v>145.91944004225999</v>
      </c>
      <c r="X3083" s="274">
        <v>1.078360145</v>
      </c>
      <c r="Z3083" s="257">
        <v>9139.2800000000007</v>
      </c>
      <c r="AA3083" s="258">
        <v>3538.6860098216134</v>
      </c>
      <c r="AB3083" s="276">
        <v>0.934923648565816</v>
      </c>
      <c r="AC3083" s="92"/>
      <c r="AD3083" s="257">
        <v>445949.79922380339</v>
      </c>
      <c r="AE3083" s="258">
        <v>4521.926894356342</v>
      </c>
      <c r="AF3083" s="276">
        <v>1.1946966695789543</v>
      </c>
      <c r="AG3083" s="93"/>
      <c r="AH3083" s="257">
        <v>4081.5931488249998</v>
      </c>
      <c r="AI3083" s="258">
        <v>3462.1553320476719</v>
      </c>
      <c r="AJ3083" s="258">
        <v>3630.0345593828824</v>
      </c>
      <c r="AK3083" s="276">
        <v>0.95905800776298078</v>
      </c>
      <c r="AL3083" s="93"/>
      <c r="AM3083" s="257">
        <v>3794.03</v>
      </c>
      <c r="AN3083" s="258">
        <v>3785.6278446539486</v>
      </c>
      <c r="AO3083" s="276">
        <v>1.0001658770552044</v>
      </c>
      <c r="AQ3083" s="280">
        <v>4055.2402752467642</v>
      </c>
      <c r="AR3083" s="281">
        <v>4087.6590859637718</v>
      </c>
    </row>
    <row r="3084" spans="1:44" x14ac:dyDescent="0.2">
      <c r="A3084" s="260" t="s">
        <v>8390</v>
      </c>
      <c r="B3084" s="261" t="s">
        <v>7640</v>
      </c>
      <c r="C3084" s="261" t="s">
        <v>7697</v>
      </c>
      <c r="D3084" s="262" t="s">
        <v>15493</v>
      </c>
      <c r="E3084" s="257">
        <v>86</v>
      </c>
      <c r="F3084" s="258">
        <v>246</v>
      </c>
      <c r="G3084" s="258">
        <v>551</v>
      </c>
      <c r="H3084" s="258">
        <v>168</v>
      </c>
      <c r="I3084" s="258">
        <v>40</v>
      </c>
      <c r="J3084" s="258">
        <v>30</v>
      </c>
      <c r="K3084" s="259">
        <v>1</v>
      </c>
      <c r="L3084" s="257">
        <v>110</v>
      </c>
      <c r="M3084" s="258">
        <v>181</v>
      </c>
      <c r="N3084" s="258">
        <v>475</v>
      </c>
      <c r="O3084" s="258">
        <v>164</v>
      </c>
      <c r="P3084" s="258">
        <v>50</v>
      </c>
      <c r="Q3084" s="258">
        <v>34</v>
      </c>
      <c r="R3084" s="259">
        <v>6</v>
      </c>
      <c r="S3084" s="267">
        <v>2142</v>
      </c>
      <c r="T3084" s="90"/>
      <c r="U3084" s="260">
        <v>2</v>
      </c>
      <c r="V3084" s="273">
        <v>123.55204384212</v>
      </c>
      <c r="W3084" s="273">
        <v>142.63420316868499</v>
      </c>
      <c r="X3084" s="274">
        <v>1.078360145</v>
      </c>
      <c r="Z3084" s="257">
        <v>4547.0999999999995</v>
      </c>
      <c r="AA3084" s="258">
        <v>1760.6156234692287</v>
      </c>
      <c r="AB3084" s="276">
        <v>0.82194940404725891</v>
      </c>
      <c r="AC3084" s="92"/>
      <c r="AD3084" s="257">
        <v>244521.0599903804</v>
      </c>
      <c r="AE3084" s="258">
        <v>2479.4413167839871</v>
      </c>
      <c r="AF3084" s="276">
        <v>1.1575356287506942</v>
      </c>
      <c r="AG3084" s="93"/>
      <c r="AH3084" s="257">
        <v>2309.8474305899999</v>
      </c>
      <c r="AI3084" s="258">
        <v>1959.2963596423019</v>
      </c>
      <c r="AJ3084" s="258">
        <v>2054.3022526283048</v>
      </c>
      <c r="AK3084" s="276">
        <v>0.95905800776298078</v>
      </c>
      <c r="AL3084" s="93"/>
      <c r="AM3084" s="257">
        <v>2142.86</v>
      </c>
      <c r="AN3084" s="258">
        <v>2138.1144806960306</v>
      </c>
      <c r="AO3084" s="276">
        <v>0.998186032070976</v>
      </c>
      <c r="AQ3084" s="280">
        <v>1950.9910766633229</v>
      </c>
      <c r="AR3084" s="281">
        <v>1966.5878862558372</v>
      </c>
    </row>
    <row r="3085" spans="1:44" x14ac:dyDescent="0.2">
      <c r="A3085" s="260" t="s">
        <v>8390</v>
      </c>
      <c r="B3085" s="261" t="s">
        <v>7640</v>
      </c>
      <c r="C3085" s="261" t="s">
        <v>7698</v>
      </c>
      <c r="D3085" s="262" t="s">
        <v>15464</v>
      </c>
      <c r="E3085" s="257">
        <v>68</v>
      </c>
      <c r="F3085" s="258">
        <v>106</v>
      </c>
      <c r="G3085" s="258">
        <v>308</v>
      </c>
      <c r="H3085" s="258">
        <v>188</v>
      </c>
      <c r="I3085" s="258">
        <v>70</v>
      </c>
      <c r="J3085" s="258">
        <v>33</v>
      </c>
      <c r="K3085" s="259">
        <v>19</v>
      </c>
      <c r="L3085" s="257">
        <v>69</v>
      </c>
      <c r="M3085" s="258">
        <v>86</v>
      </c>
      <c r="N3085" s="258">
        <v>303</v>
      </c>
      <c r="O3085" s="258">
        <v>184</v>
      </c>
      <c r="P3085" s="258">
        <v>60</v>
      </c>
      <c r="Q3085" s="258">
        <v>59</v>
      </c>
      <c r="R3085" s="259">
        <v>29</v>
      </c>
      <c r="S3085" s="267">
        <v>1582</v>
      </c>
      <c r="T3085" s="90"/>
      <c r="U3085" s="260">
        <v>8</v>
      </c>
      <c r="V3085" s="273">
        <v>128.220272140031</v>
      </c>
      <c r="W3085" s="273">
        <v>134.64267676767599</v>
      </c>
      <c r="X3085" s="274">
        <v>1.078360145</v>
      </c>
      <c r="Z3085" s="257">
        <v>4196.8100000000004</v>
      </c>
      <c r="AA3085" s="258">
        <v>1624.9849914741035</v>
      </c>
      <c r="AB3085" s="276">
        <v>1.0271712967598632</v>
      </c>
      <c r="AC3085" s="92"/>
      <c r="AD3085" s="257">
        <v>179529.3533174386</v>
      </c>
      <c r="AE3085" s="258">
        <v>1820.4260042397957</v>
      </c>
      <c r="AF3085" s="276">
        <v>1.150711759949302</v>
      </c>
      <c r="AG3085" s="93"/>
      <c r="AH3085" s="257">
        <v>1705.9657493899999</v>
      </c>
      <c r="AI3085" s="258">
        <v>1447.0620172521576</v>
      </c>
      <c r="AJ3085" s="258">
        <v>1517.2297682810356</v>
      </c>
      <c r="AK3085" s="276">
        <v>0.95905800776298078</v>
      </c>
      <c r="AL3085" s="93"/>
      <c r="AM3085" s="257">
        <v>1585.44</v>
      </c>
      <c r="AN3085" s="258">
        <v>1581.9289278229633</v>
      </c>
      <c r="AO3085" s="276">
        <v>0.99995507447722076</v>
      </c>
      <c r="AQ3085" s="280">
        <v>1793.2517782182256</v>
      </c>
      <c r="AR3085" s="281">
        <v>1807.5875724055275</v>
      </c>
    </row>
    <row r="3086" spans="1:44" x14ac:dyDescent="0.2">
      <c r="A3086" s="260" t="s">
        <v>8390</v>
      </c>
      <c r="B3086" s="261" t="s">
        <v>8007</v>
      </c>
      <c r="C3086" s="261" t="s">
        <v>8008</v>
      </c>
      <c r="D3086" s="262" t="s">
        <v>15775</v>
      </c>
      <c r="E3086" s="257">
        <v>118</v>
      </c>
      <c r="F3086" s="258">
        <v>225</v>
      </c>
      <c r="G3086" s="258">
        <v>829</v>
      </c>
      <c r="H3086" s="258">
        <v>428</v>
      </c>
      <c r="I3086" s="258">
        <v>116</v>
      </c>
      <c r="J3086" s="258">
        <v>47</v>
      </c>
      <c r="K3086" s="259">
        <v>10</v>
      </c>
      <c r="L3086" s="257">
        <v>104</v>
      </c>
      <c r="M3086" s="258">
        <v>194</v>
      </c>
      <c r="N3086" s="258">
        <v>626</v>
      </c>
      <c r="O3086" s="258">
        <v>337</v>
      </c>
      <c r="P3086" s="258">
        <v>114</v>
      </c>
      <c r="Q3086" s="258">
        <v>55</v>
      </c>
      <c r="R3086" s="259">
        <v>14</v>
      </c>
      <c r="S3086" s="267">
        <v>3217</v>
      </c>
      <c r="T3086" s="90"/>
      <c r="U3086" s="260">
        <v>0</v>
      </c>
      <c r="V3086" s="273">
        <v>130.55433242119901</v>
      </c>
      <c r="W3086" s="273">
        <v>138.91824681380101</v>
      </c>
      <c r="X3086" s="274">
        <v>1.107420861</v>
      </c>
      <c r="Z3086" s="257">
        <v>7378.11</v>
      </c>
      <c r="AA3086" s="258">
        <v>2856.7693117975314</v>
      </c>
      <c r="AB3086" s="276">
        <v>0.88802278887085218</v>
      </c>
      <c r="AC3086" s="92"/>
      <c r="AD3086" s="257">
        <v>370290.68760424759</v>
      </c>
      <c r="AE3086" s="258">
        <v>3754.7441930050636</v>
      </c>
      <c r="AF3086" s="276">
        <v>1.1671570385468024</v>
      </c>
      <c r="AG3086" s="93"/>
      <c r="AH3086" s="257">
        <v>3562.5729098370002</v>
      </c>
      <c r="AI3086" s="258">
        <v>3021.9035425300776</v>
      </c>
      <c r="AJ3086" s="258">
        <v>3123.3537004144373</v>
      </c>
      <c r="AK3086" s="276">
        <v>0.97089017731253879</v>
      </c>
      <c r="AL3086" s="93"/>
      <c r="AM3086" s="257">
        <v>3217</v>
      </c>
      <c r="AN3086" s="258">
        <v>3209.8757195519679</v>
      </c>
      <c r="AO3086" s="276">
        <v>0.9977854272775778</v>
      </c>
      <c r="AQ3086" s="280">
        <v>3230.068476245548</v>
      </c>
      <c r="AR3086" s="281">
        <v>3255.8906153610919</v>
      </c>
    </row>
    <row r="3087" spans="1:44" x14ac:dyDescent="0.2">
      <c r="A3087" s="260" t="s">
        <v>8390</v>
      </c>
      <c r="B3087" s="261" t="s">
        <v>8007</v>
      </c>
      <c r="C3087" s="261" t="s">
        <v>8009</v>
      </c>
      <c r="D3087" s="262" t="s">
        <v>15776</v>
      </c>
      <c r="E3087" s="257">
        <v>193</v>
      </c>
      <c r="F3087" s="258">
        <v>413</v>
      </c>
      <c r="G3087" s="258">
        <v>1489</v>
      </c>
      <c r="H3087" s="258">
        <v>1110</v>
      </c>
      <c r="I3087" s="258">
        <v>467</v>
      </c>
      <c r="J3087" s="258">
        <v>341</v>
      </c>
      <c r="K3087" s="259">
        <v>72</v>
      </c>
      <c r="L3087" s="257">
        <v>190</v>
      </c>
      <c r="M3087" s="258">
        <v>399</v>
      </c>
      <c r="N3087" s="258">
        <v>1413</v>
      </c>
      <c r="O3087" s="258">
        <v>1165</v>
      </c>
      <c r="P3087" s="258">
        <v>561</v>
      </c>
      <c r="Q3087" s="258">
        <v>464</v>
      </c>
      <c r="R3087" s="259">
        <v>131</v>
      </c>
      <c r="S3087" s="267">
        <v>8408</v>
      </c>
      <c r="T3087" s="90"/>
      <c r="U3087" s="260">
        <v>2</v>
      </c>
      <c r="V3087" s="273">
        <v>118.916530007099</v>
      </c>
      <c r="W3087" s="273">
        <v>124.578308954691</v>
      </c>
      <c r="X3087" s="274">
        <v>1.107420861</v>
      </c>
      <c r="Z3087" s="257">
        <v>24262.36</v>
      </c>
      <c r="AA3087" s="258">
        <v>9394.2710910767055</v>
      </c>
      <c r="AB3087" s="276">
        <v>1.1173015094049363</v>
      </c>
      <c r="AC3087" s="92"/>
      <c r="AD3087" s="257">
        <v>913697.46290943469</v>
      </c>
      <c r="AE3087" s="258">
        <v>9264.8839354265892</v>
      </c>
      <c r="AF3087" s="276">
        <v>1.101912932377092</v>
      </c>
      <c r="AG3087" s="93"/>
      <c r="AH3087" s="257">
        <v>9311.194599288001</v>
      </c>
      <c r="AI3087" s="258">
        <v>7898.0929392579701</v>
      </c>
      <c r="AJ3087" s="258">
        <v>8163.2446108438253</v>
      </c>
      <c r="AK3087" s="276">
        <v>0.97089017731253868</v>
      </c>
      <c r="AL3087" s="93"/>
      <c r="AM3087" s="257">
        <v>8408.86</v>
      </c>
      <c r="AN3087" s="258">
        <v>8390.2379680173344</v>
      </c>
      <c r="AO3087" s="276">
        <v>0.99788748430272767</v>
      </c>
      <c r="AQ3087" s="280">
        <v>10029.102074653161</v>
      </c>
      <c r="AR3087" s="281">
        <v>10109.277733739094</v>
      </c>
    </row>
    <row r="3088" spans="1:44" x14ac:dyDescent="0.2">
      <c r="A3088" s="260" t="s">
        <v>8390</v>
      </c>
      <c r="B3088" s="261" t="s">
        <v>8007</v>
      </c>
      <c r="C3088" s="261" t="s">
        <v>8010</v>
      </c>
      <c r="D3088" s="262" t="s">
        <v>15777</v>
      </c>
      <c r="E3088" s="257">
        <v>61</v>
      </c>
      <c r="F3088" s="258">
        <v>93</v>
      </c>
      <c r="G3088" s="258">
        <v>372</v>
      </c>
      <c r="H3088" s="258">
        <v>279</v>
      </c>
      <c r="I3088" s="258">
        <v>114</v>
      </c>
      <c r="J3088" s="258">
        <v>62</v>
      </c>
      <c r="K3088" s="259">
        <v>18</v>
      </c>
      <c r="L3088" s="257">
        <v>69</v>
      </c>
      <c r="M3088" s="258">
        <v>72</v>
      </c>
      <c r="N3088" s="258">
        <v>302</v>
      </c>
      <c r="O3088" s="258">
        <v>182</v>
      </c>
      <c r="P3088" s="258">
        <v>92</v>
      </c>
      <c r="Q3088" s="258">
        <v>58</v>
      </c>
      <c r="R3088" s="259">
        <v>25</v>
      </c>
      <c r="S3088" s="267">
        <v>1799</v>
      </c>
      <c r="T3088" s="90"/>
      <c r="U3088" s="260">
        <v>1</v>
      </c>
      <c r="V3088" s="273">
        <v>125.18469456</v>
      </c>
      <c r="W3088" s="273">
        <v>137.42936596217999</v>
      </c>
      <c r="X3088" s="274">
        <v>1.107420861</v>
      </c>
      <c r="Z3088" s="257">
        <v>4863.42</v>
      </c>
      <c r="AA3088" s="258">
        <v>1883.0932320583929</v>
      </c>
      <c r="AB3088" s="276">
        <v>1.0467444313832091</v>
      </c>
      <c r="AC3088" s="92"/>
      <c r="AD3088" s="257">
        <v>203915.85784551996</v>
      </c>
      <c r="AE3088" s="258">
        <v>2067.7049376013779</v>
      </c>
      <c r="AF3088" s="276">
        <v>1.1493635006122167</v>
      </c>
      <c r="AG3088" s="93"/>
      <c r="AH3088" s="257">
        <v>1992.250128939</v>
      </c>
      <c r="AI3088" s="258">
        <v>1689.8988103859524</v>
      </c>
      <c r="AJ3088" s="258">
        <v>1746.6314289852571</v>
      </c>
      <c r="AK3088" s="276">
        <v>0.97089017731253868</v>
      </c>
      <c r="AL3088" s="93"/>
      <c r="AM3088" s="257">
        <v>1799.43</v>
      </c>
      <c r="AN3088" s="258">
        <v>1795.4450314060921</v>
      </c>
      <c r="AO3088" s="276">
        <v>0.9980239196253986</v>
      </c>
      <c r="AQ3088" s="280">
        <v>2097.202087797129</v>
      </c>
      <c r="AR3088" s="281">
        <v>2113.9677521979816</v>
      </c>
    </row>
    <row r="3089" spans="1:44" x14ac:dyDescent="0.2">
      <c r="A3089" s="260" t="s">
        <v>8390</v>
      </c>
      <c r="B3089" s="261" t="s">
        <v>8007</v>
      </c>
      <c r="C3089" s="261" t="s">
        <v>8011</v>
      </c>
      <c r="D3089" s="262" t="s">
        <v>15778</v>
      </c>
      <c r="E3089" s="257">
        <v>70</v>
      </c>
      <c r="F3089" s="258">
        <v>138</v>
      </c>
      <c r="G3089" s="258">
        <v>519</v>
      </c>
      <c r="H3089" s="258">
        <v>399</v>
      </c>
      <c r="I3089" s="258">
        <v>147</v>
      </c>
      <c r="J3089" s="258">
        <v>126</v>
      </c>
      <c r="K3089" s="259">
        <v>31</v>
      </c>
      <c r="L3089" s="257">
        <v>73</v>
      </c>
      <c r="M3089" s="258">
        <v>149</v>
      </c>
      <c r="N3089" s="258">
        <v>494</v>
      </c>
      <c r="O3089" s="258">
        <v>341</v>
      </c>
      <c r="P3089" s="258">
        <v>158</v>
      </c>
      <c r="Q3089" s="258">
        <v>139</v>
      </c>
      <c r="R3089" s="259">
        <v>55</v>
      </c>
      <c r="S3089" s="267">
        <v>2839</v>
      </c>
      <c r="T3089" s="90"/>
      <c r="U3089" s="260">
        <v>10</v>
      </c>
      <c r="V3089" s="273">
        <v>122.162249068305</v>
      </c>
      <c r="W3089" s="273">
        <v>130.35752025361001</v>
      </c>
      <c r="X3089" s="274">
        <v>1.107394244</v>
      </c>
      <c r="Z3089" s="257">
        <v>8049.43</v>
      </c>
      <c r="AA3089" s="258">
        <v>3116.7012421151762</v>
      </c>
      <c r="AB3089" s="276">
        <v>1.0978165699595548</v>
      </c>
      <c r="AC3089" s="92"/>
      <c r="AD3089" s="257">
        <v>314805.12074614904</v>
      </c>
      <c r="AE3089" s="258">
        <v>3192.1210514296017</v>
      </c>
      <c r="AF3089" s="276">
        <v>1.1243821949382182</v>
      </c>
      <c r="AG3089" s="93"/>
      <c r="AH3089" s="257">
        <v>3143.892258716</v>
      </c>
      <c r="AI3089" s="258">
        <v>2666.7634303606292</v>
      </c>
      <c r="AJ3089" s="258">
        <v>2756.3264465731017</v>
      </c>
      <c r="AK3089" s="276">
        <v>0.97087934011028598</v>
      </c>
      <c r="AL3089" s="93"/>
      <c r="AM3089" s="257">
        <v>2843.3</v>
      </c>
      <c r="AN3089" s="258">
        <v>2837.0033053783372</v>
      </c>
      <c r="AO3089" s="276">
        <v>0.99929669086943895</v>
      </c>
      <c r="AQ3089" s="280">
        <v>3399.9211308452313</v>
      </c>
      <c r="AR3089" s="281">
        <v>3427.1011231792045</v>
      </c>
    </row>
    <row r="3090" spans="1:44" x14ac:dyDescent="0.2">
      <c r="A3090" s="260" t="s">
        <v>8390</v>
      </c>
      <c r="B3090" s="261" t="s">
        <v>8007</v>
      </c>
      <c r="C3090" s="261" t="s">
        <v>8012</v>
      </c>
      <c r="D3090" s="262" t="s">
        <v>15779</v>
      </c>
      <c r="E3090" s="257">
        <v>152</v>
      </c>
      <c r="F3090" s="258">
        <v>301</v>
      </c>
      <c r="G3090" s="258">
        <v>1017</v>
      </c>
      <c r="H3090" s="258">
        <v>741</v>
      </c>
      <c r="I3090" s="258">
        <v>241</v>
      </c>
      <c r="J3090" s="258">
        <v>172</v>
      </c>
      <c r="K3090" s="259">
        <v>66</v>
      </c>
      <c r="L3090" s="257">
        <v>137</v>
      </c>
      <c r="M3090" s="258">
        <v>295</v>
      </c>
      <c r="N3090" s="258">
        <v>979</v>
      </c>
      <c r="O3090" s="258">
        <v>696</v>
      </c>
      <c r="P3090" s="258">
        <v>261</v>
      </c>
      <c r="Q3090" s="258">
        <v>206</v>
      </c>
      <c r="R3090" s="259">
        <v>112</v>
      </c>
      <c r="S3090" s="267">
        <v>5376</v>
      </c>
      <c r="T3090" s="90"/>
      <c r="U3090" s="260">
        <v>24</v>
      </c>
      <c r="V3090" s="273">
        <v>104.289138695491</v>
      </c>
      <c r="W3090" s="273">
        <v>117.492556754745</v>
      </c>
      <c r="X3090" s="274">
        <v>1.107420861</v>
      </c>
      <c r="Z3090" s="257">
        <v>14628.81</v>
      </c>
      <c r="AA3090" s="258">
        <v>5664.2060739290737</v>
      </c>
      <c r="AB3090" s="276">
        <v>1.0536097607754973</v>
      </c>
      <c r="AC3090" s="92"/>
      <c r="AD3090" s="257">
        <v>554655.07134955481</v>
      </c>
      <c r="AE3090" s="258">
        <v>5624.1973616585783</v>
      </c>
      <c r="AF3090" s="276">
        <v>1.0461676639989914</v>
      </c>
      <c r="AG3090" s="93"/>
      <c r="AH3090" s="257">
        <v>5953.4945487360001</v>
      </c>
      <c r="AI3090" s="258">
        <v>5049.969985900434</v>
      </c>
      <c r="AJ3090" s="258">
        <v>5219.5055932322084</v>
      </c>
      <c r="AK3090" s="276">
        <v>0.97089017731253879</v>
      </c>
      <c r="AL3090" s="93"/>
      <c r="AM3090" s="257">
        <v>5386.32</v>
      </c>
      <c r="AN3090" s="258">
        <v>5374.3916026537636</v>
      </c>
      <c r="AO3090" s="276">
        <v>0.99970081894601259</v>
      </c>
      <c r="AQ3090" s="280">
        <v>5751.4916392946943</v>
      </c>
      <c r="AR3090" s="281">
        <v>5797.4707937070434</v>
      </c>
    </row>
    <row r="3091" spans="1:44" x14ac:dyDescent="0.2">
      <c r="A3091" s="260" t="s">
        <v>8390</v>
      </c>
      <c r="B3091" s="261" t="s">
        <v>8007</v>
      </c>
      <c r="C3091" s="261" t="s">
        <v>8013</v>
      </c>
      <c r="D3091" s="262" t="s">
        <v>15780</v>
      </c>
      <c r="E3091" s="257">
        <v>211</v>
      </c>
      <c r="F3091" s="258">
        <v>364</v>
      </c>
      <c r="G3091" s="258">
        <v>1452</v>
      </c>
      <c r="H3091" s="258">
        <v>732</v>
      </c>
      <c r="I3091" s="258">
        <v>221</v>
      </c>
      <c r="J3091" s="258">
        <v>163</v>
      </c>
      <c r="K3091" s="259">
        <v>58</v>
      </c>
      <c r="L3091" s="257">
        <v>182</v>
      </c>
      <c r="M3091" s="258">
        <v>380</v>
      </c>
      <c r="N3091" s="258">
        <v>1346</v>
      </c>
      <c r="O3091" s="258">
        <v>714</v>
      </c>
      <c r="P3091" s="258">
        <v>223</v>
      </c>
      <c r="Q3091" s="258">
        <v>186</v>
      </c>
      <c r="R3091" s="259">
        <v>101</v>
      </c>
      <c r="S3091" s="267">
        <v>6333</v>
      </c>
      <c r="T3091" s="90"/>
      <c r="U3091" s="260">
        <v>61</v>
      </c>
      <c r="V3091" s="273">
        <v>116.213345034803</v>
      </c>
      <c r="W3091" s="273">
        <v>142.29180483183299</v>
      </c>
      <c r="X3091" s="274">
        <v>1.107420861</v>
      </c>
      <c r="Z3091" s="257">
        <v>15889.230000000001</v>
      </c>
      <c r="AA3091" s="258">
        <v>6152.2347392615029</v>
      </c>
      <c r="AB3091" s="276">
        <v>0.97145661444205</v>
      </c>
      <c r="AC3091" s="92"/>
      <c r="AD3091" s="257">
        <v>710296.12488862674</v>
      </c>
      <c r="AE3091" s="258">
        <v>7202.3962241522422</v>
      </c>
      <c r="AF3091" s="276">
        <v>1.1372803133036857</v>
      </c>
      <c r="AG3091" s="93"/>
      <c r="AH3091" s="257">
        <v>7013.2963127130006</v>
      </c>
      <c r="AI3091" s="258">
        <v>5948.9322769173086</v>
      </c>
      <c r="AJ3091" s="258">
        <v>6148.6474929203087</v>
      </c>
      <c r="AK3091" s="276">
        <v>0.9708901773125389</v>
      </c>
      <c r="AL3091" s="93"/>
      <c r="AM3091" s="257">
        <v>6359.23</v>
      </c>
      <c r="AN3091" s="258">
        <v>6345.147022706391</v>
      </c>
      <c r="AO3091" s="276">
        <v>1.0019180519037409</v>
      </c>
      <c r="AQ3091" s="280">
        <v>6806.1689885549913</v>
      </c>
      <c r="AR3091" s="281">
        <v>6860.5795509807913</v>
      </c>
    </row>
    <row r="3092" spans="1:44" x14ac:dyDescent="0.2">
      <c r="A3092" s="260" t="s">
        <v>8390</v>
      </c>
      <c r="B3092" s="261" t="s">
        <v>8007</v>
      </c>
      <c r="C3092" s="261" t="s">
        <v>8014</v>
      </c>
      <c r="D3092" s="262" t="s">
        <v>15781</v>
      </c>
      <c r="E3092" s="257">
        <v>309</v>
      </c>
      <c r="F3092" s="258">
        <v>582</v>
      </c>
      <c r="G3092" s="258">
        <v>2101</v>
      </c>
      <c r="H3092" s="258">
        <v>1641</v>
      </c>
      <c r="I3092" s="258">
        <v>657</v>
      </c>
      <c r="J3092" s="258">
        <v>462</v>
      </c>
      <c r="K3092" s="259">
        <v>172</v>
      </c>
      <c r="L3092" s="257">
        <v>289</v>
      </c>
      <c r="M3092" s="258">
        <v>566</v>
      </c>
      <c r="N3092" s="258">
        <v>2083</v>
      </c>
      <c r="O3092" s="258">
        <v>1645</v>
      </c>
      <c r="P3092" s="258">
        <v>695</v>
      </c>
      <c r="Q3092" s="258">
        <v>574</v>
      </c>
      <c r="R3092" s="259">
        <v>335</v>
      </c>
      <c r="S3092" s="267">
        <v>12111</v>
      </c>
      <c r="T3092" s="90"/>
      <c r="U3092" s="260">
        <v>64</v>
      </c>
      <c r="V3092" s="273">
        <v>98.190695267287893</v>
      </c>
      <c r="W3092" s="273">
        <v>105.853827731439</v>
      </c>
      <c r="X3092" s="274">
        <v>1.1073328259999999</v>
      </c>
      <c r="Z3092" s="257">
        <v>35147.1</v>
      </c>
      <c r="AA3092" s="258">
        <v>13608.790961191824</v>
      </c>
      <c r="AB3092" s="276">
        <v>1.1236719479144435</v>
      </c>
      <c r="AC3092" s="92"/>
      <c r="AD3092" s="257">
        <v>1196860.5198807977</v>
      </c>
      <c r="AE3092" s="258">
        <v>12136.154748947829</v>
      </c>
      <c r="AF3092" s="276">
        <v>1.0020770166747444</v>
      </c>
      <c r="AG3092" s="93"/>
      <c r="AH3092" s="257">
        <v>13410.907855685999</v>
      </c>
      <c r="AI3092" s="258">
        <v>11375.618403693577</v>
      </c>
      <c r="AJ3092" s="258">
        <v>11758.016833772917</v>
      </c>
      <c r="AK3092" s="276">
        <v>0.97085433356229189</v>
      </c>
      <c r="AL3092" s="93"/>
      <c r="AM3092" s="257">
        <v>12138.52</v>
      </c>
      <c r="AN3092" s="258">
        <v>12111.638364717426</v>
      </c>
      <c r="AO3092" s="276">
        <v>1.0000527094969389</v>
      </c>
      <c r="AQ3092" s="280">
        <v>13240.293395138178</v>
      </c>
      <c r="AR3092" s="281">
        <v>13346.140283677603</v>
      </c>
    </row>
    <row r="3093" spans="1:44" x14ac:dyDescent="0.2">
      <c r="A3093" s="260" t="s">
        <v>8390</v>
      </c>
      <c r="B3093" s="261" t="s">
        <v>8007</v>
      </c>
      <c r="C3093" s="261" t="s">
        <v>8015</v>
      </c>
      <c r="D3093" s="262" t="s">
        <v>15782</v>
      </c>
      <c r="E3093" s="257">
        <v>408</v>
      </c>
      <c r="F3093" s="258">
        <v>747</v>
      </c>
      <c r="G3093" s="258">
        <v>2638</v>
      </c>
      <c r="H3093" s="258">
        <v>1763</v>
      </c>
      <c r="I3093" s="258">
        <v>578</v>
      </c>
      <c r="J3093" s="258">
        <v>350</v>
      </c>
      <c r="K3093" s="259">
        <v>151</v>
      </c>
      <c r="L3093" s="257">
        <v>382</v>
      </c>
      <c r="M3093" s="258">
        <v>684</v>
      </c>
      <c r="N3093" s="258">
        <v>2606</v>
      </c>
      <c r="O3093" s="258">
        <v>1820</v>
      </c>
      <c r="P3093" s="258">
        <v>647</v>
      </c>
      <c r="Q3093" s="258">
        <v>509</v>
      </c>
      <c r="R3093" s="259">
        <v>295</v>
      </c>
      <c r="S3093" s="267">
        <v>13578</v>
      </c>
      <c r="T3093" s="90"/>
      <c r="U3093" s="260">
        <v>30</v>
      </c>
      <c r="V3093" s="273">
        <v>119.428766777193</v>
      </c>
      <c r="W3093" s="273">
        <v>130.662050677666</v>
      </c>
      <c r="X3093" s="274">
        <v>1.107394244</v>
      </c>
      <c r="Z3093" s="257">
        <v>36665.980000000003</v>
      </c>
      <c r="AA3093" s="258">
        <v>14196.894116648036</v>
      </c>
      <c r="AB3093" s="276">
        <v>1.045580653752249</v>
      </c>
      <c r="AC3093" s="92"/>
      <c r="AD3093" s="257">
        <v>1496895.3343170201</v>
      </c>
      <c r="AE3093" s="258">
        <v>15178.505029189755</v>
      </c>
      <c r="AF3093" s="276">
        <v>1.117874873264822</v>
      </c>
      <c r="AG3093" s="93"/>
      <c r="AH3093" s="257">
        <v>15036.199045031999</v>
      </c>
      <c r="AI3093" s="258">
        <v>12754.249333369715</v>
      </c>
      <c r="AJ3093" s="258">
        <v>13182.599680017463</v>
      </c>
      <c r="AK3093" s="276">
        <v>0.97087934011028598</v>
      </c>
      <c r="AL3093" s="93"/>
      <c r="AM3093" s="257">
        <v>13590.9</v>
      </c>
      <c r="AN3093" s="258">
        <v>13560.801963586833</v>
      </c>
      <c r="AO3093" s="276">
        <v>0.9987333895703957</v>
      </c>
      <c r="AQ3093" s="280">
        <v>15388.679929548329</v>
      </c>
      <c r="AR3093" s="281">
        <v>15511.701666352885</v>
      </c>
    </row>
    <row r="3094" spans="1:44" x14ac:dyDescent="0.2">
      <c r="A3094" s="260" t="s">
        <v>8390</v>
      </c>
      <c r="B3094" s="261" t="s">
        <v>8007</v>
      </c>
      <c r="C3094" s="261" t="s">
        <v>8016</v>
      </c>
      <c r="D3094" s="262" t="s">
        <v>15783</v>
      </c>
      <c r="E3094" s="257">
        <v>291</v>
      </c>
      <c r="F3094" s="258">
        <v>582</v>
      </c>
      <c r="G3094" s="258">
        <v>2027</v>
      </c>
      <c r="H3094" s="258">
        <v>1612</v>
      </c>
      <c r="I3094" s="258">
        <v>645</v>
      </c>
      <c r="J3094" s="258">
        <v>460</v>
      </c>
      <c r="K3094" s="259">
        <v>179</v>
      </c>
      <c r="L3094" s="257">
        <v>268</v>
      </c>
      <c r="M3094" s="258">
        <v>599</v>
      </c>
      <c r="N3094" s="258">
        <v>1880</v>
      </c>
      <c r="O3094" s="258">
        <v>1495</v>
      </c>
      <c r="P3094" s="258">
        <v>701</v>
      </c>
      <c r="Q3094" s="258">
        <v>660</v>
      </c>
      <c r="R3094" s="259">
        <v>336</v>
      </c>
      <c r="S3094" s="267">
        <v>11735</v>
      </c>
      <c r="T3094" s="90"/>
      <c r="U3094" s="260">
        <v>93</v>
      </c>
      <c r="V3094" s="273">
        <v>91.956509141367505</v>
      </c>
      <c r="W3094" s="273">
        <v>101.79865371506401</v>
      </c>
      <c r="X3094" s="274">
        <v>1.1073735300000001</v>
      </c>
      <c r="Z3094" s="257">
        <v>34529.39</v>
      </c>
      <c r="AA3094" s="258">
        <v>13369.616569431542</v>
      </c>
      <c r="AB3094" s="276">
        <v>1.1392941260700078</v>
      </c>
      <c r="AC3094" s="92"/>
      <c r="AD3094" s="257">
        <v>1129330.5351119607</v>
      </c>
      <c r="AE3094" s="258">
        <v>11451.401319675788</v>
      </c>
      <c r="AF3094" s="276">
        <v>0.97583309072652646</v>
      </c>
      <c r="AG3094" s="93"/>
      <c r="AH3094" s="257">
        <v>12995.02837455</v>
      </c>
      <c r="AI3094" s="258">
        <v>11022.854345492748</v>
      </c>
      <c r="AJ3094" s="258">
        <v>11393.170085836518</v>
      </c>
      <c r="AK3094" s="276">
        <v>0.97087090633459894</v>
      </c>
      <c r="AL3094" s="93"/>
      <c r="AM3094" s="257">
        <v>11774.99</v>
      </c>
      <c r="AN3094" s="258">
        <v>11748.913428339207</v>
      </c>
      <c r="AO3094" s="276">
        <v>1.001185635137555</v>
      </c>
      <c r="AQ3094" s="280">
        <v>12681.498948014576</v>
      </c>
      <c r="AR3094" s="281">
        <v>12782.878665638977</v>
      </c>
    </row>
    <row r="3095" spans="1:44" x14ac:dyDescent="0.2">
      <c r="A3095" s="260" t="s">
        <v>8390</v>
      </c>
      <c r="B3095" s="261" t="s">
        <v>8007</v>
      </c>
      <c r="C3095" s="261" t="s">
        <v>8017</v>
      </c>
      <c r="D3095" s="262" t="s">
        <v>15784</v>
      </c>
      <c r="E3095" s="257">
        <v>338</v>
      </c>
      <c r="F3095" s="258">
        <v>641</v>
      </c>
      <c r="G3095" s="258">
        <v>2007</v>
      </c>
      <c r="H3095" s="258">
        <v>1510</v>
      </c>
      <c r="I3095" s="258">
        <v>630</v>
      </c>
      <c r="J3095" s="258">
        <v>370</v>
      </c>
      <c r="K3095" s="259">
        <v>137</v>
      </c>
      <c r="L3095" s="257">
        <v>310</v>
      </c>
      <c r="M3095" s="258">
        <v>567</v>
      </c>
      <c r="N3095" s="258">
        <v>2002</v>
      </c>
      <c r="O3095" s="258">
        <v>1523</v>
      </c>
      <c r="P3095" s="258">
        <v>630</v>
      </c>
      <c r="Q3095" s="258">
        <v>498</v>
      </c>
      <c r="R3095" s="259">
        <v>258</v>
      </c>
      <c r="S3095" s="267">
        <v>11421</v>
      </c>
      <c r="T3095" s="90"/>
      <c r="U3095" s="260">
        <v>141</v>
      </c>
      <c r="V3095" s="273">
        <v>94.3755087916077</v>
      </c>
      <c r="W3095" s="273">
        <v>105.63278516445</v>
      </c>
      <c r="X3095" s="274">
        <v>1.107420861</v>
      </c>
      <c r="Z3095" s="257">
        <v>32232.27</v>
      </c>
      <c r="AA3095" s="258">
        <v>12480.182565124702</v>
      </c>
      <c r="AB3095" s="276">
        <v>1.0927399146418617</v>
      </c>
      <c r="AC3095" s="92"/>
      <c r="AD3095" s="257">
        <v>1116694.9258647501</v>
      </c>
      <c r="AE3095" s="258">
        <v>11323.276357222638</v>
      </c>
      <c r="AF3095" s="276">
        <v>0.99144351258406771</v>
      </c>
      <c r="AG3095" s="93"/>
      <c r="AH3095" s="257">
        <v>12647.853653481001</v>
      </c>
      <c r="AI3095" s="258">
        <v>10728.368156430219</v>
      </c>
      <c r="AJ3095" s="258">
        <v>11088.536715086506</v>
      </c>
      <c r="AK3095" s="276">
        <v>0.97089017731253879</v>
      </c>
      <c r="AL3095" s="93"/>
      <c r="AM3095" s="257">
        <v>11481.63</v>
      </c>
      <c r="AN3095" s="258">
        <v>11456.203095393055</v>
      </c>
      <c r="AO3095" s="276">
        <v>1.0030823128791748</v>
      </c>
      <c r="AQ3095" s="280">
        <v>12050.237143109922</v>
      </c>
      <c r="AR3095" s="281">
        <v>12146.570363960507</v>
      </c>
    </row>
    <row r="3096" spans="1:44" x14ac:dyDescent="0.2">
      <c r="A3096" s="260" t="s">
        <v>8390</v>
      </c>
      <c r="B3096" s="261" t="s">
        <v>8007</v>
      </c>
      <c r="C3096" s="261" t="s">
        <v>8018</v>
      </c>
      <c r="D3096" s="262" t="s">
        <v>15785</v>
      </c>
      <c r="E3096" s="257">
        <v>348</v>
      </c>
      <c r="F3096" s="258">
        <v>553</v>
      </c>
      <c r="G3096" s="258">
        <v>1976</v>
      </c>
      <c r="H3096" s="258">
        <v>1057</v>
      </c>
      <c r="I3096" s="258">
        <v>357</v>
      </c>
      <c r="J3096" s="258">
        <v>232</v>
      </c>
      <c r="K3096" s="259">
        <v>78</v>
      </c>
      <c r="L3096" s="257">
        <v>299</v>
      </c>
      <c r="M3096" s="258">
        <v>540</v>
      </c>
      <c r="N3096" s="258">
        <v>1936</v>
      </c>
      <c r="O3096" s="258">
        <v>1009</v>
      </c>
      <c r="P3096" s="258">
        <v>389</v>
      </c>
      <c r="Q3096" s="258">
        <v>323</v>
      </c>
      <c r="R3096" s="259">
        <v>142</v>
      </c>
      <c r="S3096" s="267">
        <v>9239</v>
      </c>
      <c r="T3096" s="90"/>
      <c r="U3096" s="260">
        <v>57</v>
      </c>
      <c r="V3096" s="273">
        <v>122.208404597551</v>
      </c>
      <c r="W3096" s="273">
        <v>137.24707665656101</v>
      </c>
      <c r="X3096" s="274">
        <v>1.107420861</v>
      </c>
      <c r="Z3096" s="257">
        <v>23814.7</v>
      </c>
      <c r="AA3096" s="258">
        <v>9220.9392554007281</v>
      </c>
      <c r="AB3096" s="276">
        <v>0.99804516239860674</v>
      </c>
      <c r="AC3096" s="92"/>
      <c r="AD3096" s="257">
        <v>1039656.7496811565</v>
      </c>
      <c r="AE3096" s="258">
        <v>10542.109953777468</v>
      </c>
      <c r="AF3096" s="276">
        <v>1.1410444803309305</v>
      </c>
      <c r="AG3096" s="93"/>
      <c r="AH3096" s="257">
        <v>10231.461334779</v>
      </c>
      <c r="AI3096" s="258">
        <v>8678.6965587303021</v>
      </c>
      <c r="AJ3096" s="258">
        <v>8970.0543481905443</v>
      </c>
      <c r="AK3096" s="276">
        <v>0.97089017731253857</v>
      </c>
      <c r="AL3096" s="93"/>
      <c r="AM3096" s="257">
        <v>9263.51</v>
      </c>
      <c r="AN3096" s="258">
        <v>9242.9952834401156</v>
      </c>
      <c r="AO3096" s="276">
        <v>1.0004324367832143</v>
      </c>
      <c r="AQ3096" s="280">
        <v>10219.640225931293</v>
      </c>
      <c r="AR3096" s="281">
        <v>10301.339104319015</v>
      </c>
    </row>
    <row r="3097" spans="1:44" x14ac:dyDescent="0.2">
      <c r="A3097" s="260" t="s">
        <v>8390</v>
      </c>
      <c r="B3097" s="261" t="s">
        <v>8007</v>
      </c>
      <c r="C3097" s="261" t="s">
        <v>8019</v>
      </c>
      <c r="D3097" s="262" t="s">
        <v>15786</v>
      </c>
      <c r="E3097" s="257">
        <v>290</v>
      </c>
      <c r="F3097" s="258">
        <v>501</v>
      </c>
      <c r="G3097" s="258">
        <v>1826</v>
      </c>
      <c r="H3097" s="258">
        <v>939</v>
      </c>
      <c r="I3097" s="258">
        <v>312</v>
      </c>
      <c r="J3097" s="258">
        <v>207</v>
      </c>
      <c r="K3097" s="259">
        <v>52</v>
      </c>
      <c r="L3097" s="257">
        <v>257</v>
      </c>
      <c r="M3097" s="258">
        <v>455</v>
      </c>
      <c r="N3097" s="258">
        <v>1661</v>
      </c>
      <c r="O3097" s="258">
        <v>904</v>
      </c>
      <c r="P3097" s="258">
        <v>325</v>
      </c>
      <c r="Q3097" s="258">
        <v>245</v>
      </c>
      <c r="R3097" s="259">
        <v>83</v>
      </c>
      <c r="S3097" s="267">
        <v>8057</v>
      </c>
      <c r="T3097" s="90"/>
      <c r="U3097" s="260">
        <v>9</v>
      </c>
      <c r="V3097" s="273">
        <v>130.09595986045301</v>
      </c>
      <c r="W3097" s="273">
        <v>139.81891522899301</v>
      </c>
      <c r="X3097" s="274">
        <v>1.107420861</v>
      </c>
      <c r="Z3097" s="257">
        <v>20210.829999999998</v>
      </c>
      <c r="AA3097" s="258">
        <v>7825.5378287877093</v>
      </c>
      <c r="AB3097" s="276">
        <v>0.97127191619557018</v>
      </c>
      <c r="AC3097" s="92"/>
      <c r="AD3097" s="257">
        <v>928149.36981575831</v>
      </c>
      <c r="AE3097" s="258">
        <v>9411.4261395674694</v>
      </c>
      <c r="AF3097" s="276">
        <v>1.1681055156469491</v>
      </c>
      <c r="AG3097" s="93"/>
      <c r="AH3097" s="257">
        <v>8922.4898770769996</v>
      </c>
      <c r="AI3097" s="258">
        <v>7568.3794970981753</v>
      </c>
      <c r="AJ3097" s="258">
        <v>7822.4621586071244</v>
      </c>
      <c r="AK3097" s="276">
        <v>0.97089017731253868</v>
      </c>
      <c r="AL3097" s="93"/>
      <c r="AM3097" s="257">
        <v>8060.87</v>
      </c>
      <c r="AN3097" s="258">
        <v>8043.0186171790092</v>
      </c>
      <c r="AO3097" s="276">
        <v>0.99826469122241646</v>
      </c>
      <c r="AQ3097" s="280">
        <v>8859.5586474633146</v>
      </c>
      <c r="AR3097" s="281">
        <v>8930.3846245531349</v>
      </c>
    </row>
    <row r="3098" spans="1:44" x14ac:dyDescent="0.2">
      <c r="A3098" s="260" t="s">
        <v>8390</v>
      </c>
      <c r="B3098" s="261" t="s">
        <v>8007</v>
      </c>
      <c r="C3098" s="261" t="s">
        <v>8020</v>
      </c>
      <c r="D3098" s="262" t="s">
        <v>15787</v>
      </c>
      <c r="E3098" s="257">
        <v>45</v>
      </c>
      <c r="F3098" s="258">
        <v>100</v>
      </c>
      <c r="G3098" s="258">
        <v>424</v>
      </c>
      <c r="H3098" s="258">
        <v>330</v>
      </c>
      <c r="I3098" s="258">
        <v>118</v>
      </c>
      <c r="J3098" s="258">
        <v>52</v>
      </c>
      <c r="K3098" s="259">
        <v>36</v>
      </c>
      <c r="L3098" s="257">
        <v>57</v>
      </c>
      <c r="M3098" s="258">
        <v>91</v>
      </c>
      <c r="N3098" s="258">
        <v>379</v>
      </c>
      <c r="O3098" s="258">
        <v>295</v>
      </c>
      <c r="P3098" s="258">
        <v>101</v>
      </c>
      <c r="Q3098" s="258">
        <v>94</v>
      </c>
      <c r="R3098" s="259">
        <v>62</v>
      </c>
      <c r="S3098" s="267">
        <v>2184</v>
      </c>
      <c r="T3098" s="90"/>
      <c r="U3098" s="260">
        <v>2</v>
      </c>
      <c r="V3098" s="273">
        <v>111.97707360526699</v>
      </c>
      <c r="W3098" s="273">
        <v>108.95423340961</v>
      </c>
      <c r="X3098" s="274">
        <v>1.107420861</v>
      </c>
      <c r="Z3098" s="257">
        <v>6094.4</v>
      </c>
      <c r="AA3098" s="258">
        <v>2359.7228685691693</v>
      </c>
      <c r="AB3098" s="276">
        <v>1.0804591889052972</v>
      </c>
      <c r="AC3098" s="92"/>
      <c r="AD3098" s="257">
        <v>225298.4196897792</v>
      </c>
      <c r="AE3098" s="258">
        <v>2284.5239195632216</v>
      </c>
      <c r="AF3098" s="276">
        <v>1.0460274356974457</v>
      </c>
      <c r="AG3098" s="93"/>
      <c r="AH3098" s="257">
        <v>2418.6071604240001</v>
      </c>
      <c r="AI3098" s="258">
        <v>2051.550306772051</v>
      </c>
      <c r="AJ3098" s="258">
        <v>2120.4241472505846</v>
      </c>
      <c r="AK3098" s="276">
        <v>0.97089017731253879</v>
      </c>
      <c r="AL3098" s="93"/>
      <c r="AM3098" s="257">
        <v>2184.86</v>
      </c>
      <c r="AN3098" s="258">
        <v>2180.0214686416889</v>
      </c>
      <c r="AO3098" s="276">
        <v>0.9981783281326414</v>
      </c>
      <c r="AQ3098" s="280">
        <v>2392.1164670547923</v>
      </c>
      <c r="AR3098" s="281">
        <v>2411.2397657238871</v>
      </c>
    </row>
    <row r="3099" spans="1:44" x14ac:dyDescent="0.2">
      <c r="A3099" s="260" t="s">
        <v>8390</v>
      </c>
      <c r="B3099" s="261" t="s">
        <v>8007</v>
      </c>
      <c r="C3099" s="261" t="s">
        <v>8021</v>
      </c>
      <c r="D3099" s="262" t="s">
        <v>15788</v>
      </c>
      <c r="E3099" s="257">
        <v>136</v>
      </c>
      <c r="F3099" s="258">
        <v>210</v>
      </c>
      <c r="G3099" s="258">
        <v>1008</v>
      </c>
      <c r="H3099" s="258">
        <v>594</v>
      </c>
      <c r="I3099" s="258">
        <v>180</v>
      </c>
      <c r="J3099" s="258">
        <v>93</v>
      </c>
      <c r="K3099" s="259">
        <v>42</v>
      </c>
      <c r="L3099" s="257">
        <v>131</v>
      </c>
      <c r="M3099" s="258">
        <v>213</v>
      </c>
      <c r="N3099" s="258">
        <v>879</v>
      </c>
      <c r="O3099" s="258">
        <v>549</v>
      </c>
      <c r="P3099" s="258">
        <v>157</v>
      </c>
      <c r="Q3099" s="258">
        <v>102</v>
      </c>
      <c r="R3099" s="259">
        <v>43</v>
      </c>
      <c r="S3099" s="267">
        <v>4337</v>
      </c>
      <c r="T3099" s="90"/>
      <c r="U3099" s="260">
        <v>9</v>
      </c>
      <c r="V3099" s="273">
        <v>122.591929344166</v>
      </c>
      <c r="W3099" s="273">
        <v>131.02975778546701</v>
      </c>
      <c r="X3099" s="274">
        <v>1.107420861</v>
      </c>
      <c r="Z3099" s="257">
        <v>10808.44</v>
      </c>
      <c r="AA3099" s="258">
        <v>4184.9768708253077</v>
      </c>
      <c r="AB3099" s="276">
        <v>0.96494739931411289</v>
      </c>
      <c r="AC3099" s="92"/>
      <c r="AD3099" s="257">
        <v>482089.15719517542</v>
      </c>
      <c r="AE3099" s="258">
        <v>4888.3796543754243</v>
      </c>
      <c r="AF3099" s="276">
        <v>1.1271338838772018</v>
      </c>
      <c r="AG3099" s="93"/>
      <c r="AH3099" s="257">
        <v>4802.8842741569997</v>
      </c>
      <c r="AI3099" s="258">
        <v>4073.9806229260003</v>
      </c>
      <c r="AJ3099" s="258">
        <v>4210.7506990044803</v>
      </c>
      <c r="AK3099" s="276">
        <v>0.97089017731253868</v>
      </c>
      <c r="AL3099" s="93"/>
      <c r="AM3099" s="257">
        <v>4340.87</v>
      </c>
      <c r="AN3099" s="258">
        <v>4331.2568277064192</v>
      </c>
      <c r="AO3099" s="276">
        <v>0.99867577304736432</v>
      </c>
      <c r="AQ3099" s="280">
        <v>4573.6527645761398</v>
      </c>
      <c r="AR3099" s="281">
        <v>4610.2159206892729</v>
      </c>
    </row>
    <row r="3100" spans="1:44" x14ac:dyDescent="0.2">
      <c r="A3100" s="260" t="s">
        <v>8390</v>
      </c>
      <c r="B3100" s="261" t="s">
        <v>8007</v>
      </c>
      <c r="C3100" s="261" t="s">
        <v>8022</v>
      </c>
      <c r="D3100" s="262" t="s">
        <v>15789</v>
      </c>
      <c r="E3100" s="257">
        <v>167</v>
      </c>
      <c r="F3100" s="258">
        <v>213</v>
      </c>
      <c r="G3100" s="258">
        <v>1002</v>
      </c>
      <c r="H3100" s="258">
        <v>523</v>
      </c>
      <c r="I3100" s="258">
        <v>204</v>
      </c>
      <c r="J3100" s="258">
        <v>102</v>
      </c>
      <c r="K3100" s="259">
        <v>29</v>
      </c>
      <c r="L3100" s="257">
        <v>182</v>
      </c>
      <c r="M3100" s="258">
        <v>238</v>
      </c>
      <c r="N3100" s="258">
        <v>893</v>
      </c>
      <c r="O3100" s="258">
        <v>444</v>
      </c>
      <c r="P3100" s="258">
        <v>194</v>
      </c>
      <c r="Q3100" s="258">
        <v>102</v>
      </c>
      <c r="R3100" s="259">
        <v>41</v>
      </c>
      <c r="S3100" s="267">
        <v>4334</v>
      </c>
      <c r="T3100" s="90"/>
      <c r="U3100" s="260">
        <v>3</v>
      </c>
      <c r="V3100" s="273">
        <v>129.588411418476</v>
      </c>
      <c r="W3100" s="273">
        <v>143.34934195335899</v>
      </c>
      <c r="X3100" s="274">
        <v>1.107420861</v>
      </c>
      <c r="Z3100" s="257">
        <v>10904.440000000002</v>
      </c>
      <c r="AA3100" s="258">
        <v>4222.1476169828693</v>
      </c>
      <c r="AB3100" s="276">
        <v>0.97419188209110963</v>
      </c>
      <c r="AC3100" s="92"/>
      <c r="AD3100" s="257">
        <v>502315.8174547485</v>
      </c>
      <c r="AE3100" s="258">
        <v>5093.4778048173994</v>
      </c>
      <c r="AF3100" s="276">
        <v>1.1752371492425933</v>
      </c>
      <c r="AG3100" s="93"/>
      <c r="AH3100" s="257">
        <v>4799.5620115740003</v>
      </c>
      <c r="AI3100" s="258">
        <v>4071.1625593177982</v>
      </c>
      <c r="AJ3100" s="258">
        <v>4207.8380284725436</v>
      </c>
      <c r="AK3100" s="276">
        <v>0.9708901773125389</v>
      </c>
      <c r="AL3100" s="93"/>
      <c r="AM3100" s="257">
        <v>4335.29</v>
      </c>
      <c r="AN3100" s="258">
        <v>4325.6891850222109</v>
      </c>
      <c r="AO3100" s="276">
        <v>0.99808241463364356</v>
      </c>
      <c r="AQ3100" s="280">
        <v>4808.3429460712869</v>
      </c>
      <c r="AR3100" s="281">
        <v>4846.7822860982242</v>
      </c>
    </row>
    <row r="3101" spans="1:44" x14ac:dyDescent="0.2">
      <c r="A3101" s="260" t="s">
        <v>8390</v>
      </c>
      <c r="B3101" s="261" t="s">
        <v>8007</v>
      </c>
      <c r="C3101" s="261" t="s">
        <v>8023</v>
      </c>
      <c r="D3101" s="262" t="s">
        <v>15790</v>
      </c>
      <c r="E3101" s="257">
        <v>81</v>
      </c>
      <c r="F3101" s="258">
        <v>151</v>
      </c>
      <c r="G3101" s="258">
        <v>546</v>
      </c>
      <c r="H3101" s="258">
        <v>303</v>
      </c>
      <c r="I3101" s="258">
        <v>80</v>
      </c>
      <c r="J3101" s="258">
        <v>67</v>
      </c>
      <c r="K3101" s="259">
        <v>6</v>
      </c>
      <c r="L3101" s="257">
        <v>83</v>
      </c>
      <c r="M3101" s="258">
        <v>139</v>
      </c>
      <c r="N3101" s="258">
        <v>461</v>
      </c>
      <c r="O3101" s="258">
        <v>267</v>
      </c>
      <c r="P3101" s="258">
        <v>83</v>
      </c>
      <c r="Q3101" s="258">
        <v>44</v>
      </c>
      <c r="R3101" s="259">
        <v>22</v>
      </c>
      <c r="S3101" s="267">
        <v>2333</v>
      </c>
      <c r="T3101" s="90"/>
      <c r="U3101" s="260">
        <v>0</v>
      </c>
      <c r="V3101" s="273">
        <v>132.39483112769301</v>
      </c>
      <c r="W3101" s="273">
        <v>142.84697813973401</v>
      </c>
      <c r="X3101" s="274">
        <v>1.107420861</v>
      </c>
      <c r="Z3101" s="257">
        <v>5639.6</v>
      </c>
      <c r="AA3101" s="258">
        <v>2183.6264586477237</v>
      </c>
      <c r="AB3101" s="276">
        <v>0.93597362136636253</v>
      </c>
      <c r="AC3101" s="92"/>
      <c r="AD3101" s="257">
        <v>271829.86989760993</v>
      </c>
      <c r="AE3101" s="258">
        <v>2756.3524000209422</v>
      </c>
      <c r="AF3101" s="276">
        <v>1.181462666104133</v>
      </c>
      <c r="AG3101" s="93"/>
      <c r="AH3101" s="257">
        <v>2583.6128687129999</v>
      </c>
      <c r="AI3101" s="258">
        <v>2191.5141326461517</v>
      </c>
      <c r="AJ3101" s="258">
        <v>2265.0867836701527</v>
      </c>
      <c r="AK3101" s="276">
        <v>0.97089017731253868</v>
      </c>
      <c r="AL3101" s="93"/>
      <c r="AM3101" s="257">
        <v>2333</v>
      </c>
      <c r="AN3101" s="258">
        <v>2327.833401838589</v>
      </c>
      <c r="AO3101" s="276">
        <v>0.9977854272775778</v>
      </c>
      <c r="AQ3101" s="280">
        <v>2499.2264849751</v>
      </c>
      <c r="AR3101" s="281">
        <v>2519.2060533498516</v>
      </c>
    </row>
    <row r="3102" spans="1:44" x14ac:dyDescent="0.2">
      <c r="A3102" s="260" t="s">
        <v>8390</v>
      </c>
      <c r="B3102" s="261" t="s">
        <v>8007</v>
      </c>
      <c r="C3102" s="261" t="s">
        <v>8024</v>
      </c>
      <c r="D3102" s="262" t="s">
        <v>15791</v>
      </c>
      <c r="E3102" s="257">
        <v>238</v>
      </c>
      <c r="F3102" s="258">
        <v>466</v>
      </c>
      <c r="G3102" s="258">
        <v>1383</v>
      </c>
      <c r="H3102" s="258">
        <v>778</v>
      </c>
      <c r="I3102" s="258">
        <v>203</v>
      </c>
      <c r="J3102" s="258">
        <v>148</v>
      </c>
      <c r="K3102" s="259">
        <v>34</v>
      </c>
      <c r="L3102" s="257">
        <v>261</v>
      </c>
      <c r="M3102" s="258">
        <v>433</v>
      </c>
      <c r="N3102" s="258">
        <v>1421</v>
      </c>
      <c r="O3102" s="258">
        <v>743</v>
      </c>
      <c r="P3102" s="258">
        <v>227</v>
      </c>
      <c r="Q3102" s="258">
        <v>143</v>
      </c>
      <c r="R3102" s="259">
        <v>40</v>
      </c>
      <c r="S3102" s="267">
        <v>6518</v>
      </c>
      <c r="T3102" s="90"/>
      <c r="U3102" s="260">
        <v>1</v>
      </c>
      <c r="V3102" s="273">
        <v>121.500730502108</v>
      </c>
      <c r="W3102" s="273">
        <v>133.34182264498301</v>
      </c>
      <c r="X3102" s="274">
        <v>1.107394244</v>
      </c>
      <c r="Z3102" s="257">
        <v>15745.859999999999</v>
      </c>
      <c r="AA3102" s="258">
        <v>6096.7225530468195</v>
      </c>
      <c r="AB3102" s="276">
        <v>0.93536706858650187</v>
      </c>
      <c r="AC3102" s="92"/>
      <c r="AD3102" s="257">
        <v>726233.77211293683</v>
      </c>
      <c r="AE3102" s="258">
        <v>7364.0038215585228</v>
      </c>
      <c r="AF3102" s="276">
        <v>1.1297950017733236</v>
      </c>
      <c r="AG3102" s="93"/>
      <c r="AH3102" s="257">
        <v>7217.9956823920002</v>
      </c>
      <c r="AI3102" s="258">
        <v>6122.5657059142586</v>
      </c>
      <c r="AJ3102" s="258">
        <v>6328.1915388388443</v>
      </c>
      <c r="AK3102" s="276">
        <v>0.97087934011028598</v>
      </c>
      <c r="AL3102" s="93"/>
      <c r="AM3102" s="257">
        <v>6518.43</v>
      </c>
      <c r="AN3102" s="258">
        <v>6503.9944627289824</v>
      </c>
      <c r="AO3102" s="276">
        <v>0.99785125233645022</v>
      </c>
      <c r="AQ3102" s="280">
        <v>6673.0925345339756</v>
      </c>
      <c r="AR3102" s="281">
        <v>6726.4392437523256</v>
      </c>
    </row>
    <row r="3103" spans="1:44" x14ac:dyDescent="0.2">
      <c r="A3103" s="260" t="s">
        <v>8390</v>
      </c>
      <c r="B3103" s="261" t="s">
        <v>8007</v>
      </c>
      <c r="C3103" s="261" t="s">
        <v>8025</v>
      </c>
      <c r="D3103" s="262" t="s">
        <v>15792</v>
      </c>
      <c r="E3103" s="257">
        <v>122</v>
      </c>
      <c r="F3103" s="258">
        <v>233</v>
      </c>
      <c r="G3103" s="258">
        <v>834</v>
      </c>
      <c r="H3103" s="258">
        <v>595</v>
      </c>
      <c r="I3103" s="258">
        <v>177</v>
      </c>
      <c r="J3103" s="258">
        <v>103</v>
      </c>
      <c r="K3103" s="259">
        <v>30</v>
      </c>
      <c r="L3103" s="257">
        <v>98</v>
      </c>
      <c r="M3103" s="258">
        <v>229</v>
      </c>
      <c r="N3103" s="258">
        <v>749</v>
      </c>
      <c r="O3103" s="258">
        <v>548</v>
      </c>
      <c r="P3103" s="258">
        <v>165</v>
      </c>
      <c r="Q3103" s="258">
        <v>148</v>
      </c>
      <c r="R3103" s="259">
        <v>59</v>
      </c>
      <c r="S3103" s="267">
        <v>4090</v>
      </c>
      <c r="T3103" s="90"/>
      <c r="U3103" s="260">
        <v>1</v>
      </c>
      <c r="V3103" s="273">
        <v>115.595255510518</v>
      </c>
      <c r="W3103" s="273">
        <v>121.999021765712</v>
      </c>
      <c r="X3103" s="274">
        <v>1.107394244</v>
      </c>
      <c r="Z3103" s="257">
        <v>10627.76</v>
      </c>
      <c r="AA3103" s="258">
        <v>4115.0184289945983</v>
      </c>
      <c r="AB3103" s="276">
        <v>1.0061169753043027</v>
      </c>
      <c r="AC3103" s="92"/>
      <c r="AD3103" s="257">
        <v>438415.23652257095</v>
      </c>
      <c r="AE3103" s="258">
        <v>4445.5264973268586</v>
      </c>
      <c r="AF3103" s="276">
        <v>1.086925793967447</v>
      </c>
      <c r="AG3103" s="93"/>
      <c r="AH3103" s="257">
        <v>4529.2424579600001</v>
      </c>
      <c r="AI3103" s="258">
        <v>3841.8677105230622</v>
      </c>
      <c r="AJ3103" s="258">
        <v>3970.8965010510701</v>
      </c>
      <c r="AK3103" s="276">
        <v>0.97087934011028609</v>
      </c>
      <c r="AL3103" s="93"/>
      <c r="AM3103" s="257">
        <v>4090.43</v>
      </c>
      <c r="AN3103" s="258">
        <v>4081.371445299023</v>
      </c>
      <c r="AO3103" s="276">
        <v>0.99789032892396645</v>
      </c>
      <c r="AQ3103" s="280">
        <v>4333.3099390121251</v>
      </c>
      <c r="AR3103" s="281">
        <v>4367.9517222742552</v>
      </c>
    </row>
    <row r="3104" spans="1:44" x14ac:dyDescent="0.2">
      <c r="A3104" s="260" t="s">
        <v>8390</v>
      </c>
      <c r="B3104" s="261" t="s">
        <v>8007</v>
      </c>
      <c r="C3104" s="261" t="s">
        <v>8026</v>
      </c>
      <c r="D3104" s="262" t="s">
        <v>15793</v>
      </c>
      <c r="E3104" s="257">
        <v>151</v>
      </c>
      <c r="F3104" s="258">
        <v>202</v>
      </c>
      <c r="G3104" s="258">
        <v>713</v>
      </c>
      <c r="H3104" s="258">
        <v>406</v>
      </c>
      <c r="I3104" s="258">
        <v>129</v>
      </c>
      <c r="J3104" s="258">
        <v>128</v>
      </c>
      <c r="K3104" s="259">
        <v>32</v>
      </c>
      <c r="L3104" s="257">
        <v>145</v>
      </c>
      <c r="M3104" s="258">
        <v>198</v>
      </c>
      <c r="N3104" s="258">
        <v>755</v>
      </c>
      <c r="O3104" s="258">
        <v>421</v>
      </c>
      <c r="P3104" s="258">
        <v>165</v>
      </c>
      <c r="Q3104" s="258">
        <v>188</v>
      </c>
      <c r="R3104" s="259">
        <v>50</v>
      </c>
      <c r="S3104" s="267">
        <v>3683</v>
      </c>
      <c r="T3104" s="90"/>
      <c r="U3104" s="260">
        <v>23</v>
      </c>
      <c r="V3104" s="273">
        <v>116.48161526270501</v>
      </c>
      <c r="W3104" s="273">
        <v>110.089280868385</v>
      </c>
      <c r="X3104" s="274">
        <v>1.107420861</v>
      </c>
      <c r="Z3104" s="257">
        <v>10065.970000000001</v>
      </c>
      <c r="AA3104" s="258">
        <v>3897.4959968710955</v>
      </c>
      <c r="AB3104" s="276">
        <v>1.0582394778363007</v>
      </c>
      <c r="AC3104" s="92"/>
      <c r="AD3104" s="257">
        <v>385255.47116434836</v>
      </c>
      <c r="AE3104" s="258">
        <v>3906.4869617346912</v>
      </c>
      <c r="AF3104" s="276">
        <v>1.0606806846958163</v>
      </c>
      <c r="AG3104" s="93"/>
      <c r="AH3104" s="257">
        <v>4078.6310310630001</v>
      </c>
      <c r="AI3104" s="258">
        <v>3459.6427563376674</v>
      </c>
      <c r="AJ3104" s="258">
        <v>3575.7885230420807</v>
      </c>
      <c r="AK3104" s="276">
        <v>0.9708901773125389</v>
      </c>
      <c r="AL3104" s="93"/>
      <c r="AM3104" s="257">
        <v>3692.89</v>
      </c>
      <c r="AN3104" s="258">
        <v>3684.7118265390941</v>
      </c>
      <c r="AO3104" s="276">
        <v>1.0004647913491975</v>
      </c>
      <c r="AQ3104" s="280">
        <v>4015.524266623424</v>
      </c>
      <c r="AR3104" s="281">
        <v>4047.625575619546</v>
      </c>
    </row>
    <row r="3105" spans="1:44" x14ac:dyDescent="0.2">
      <c r="A3105" s="260" t="s">
        <v>8390</v>
      </c>
      <c r="B3105" s="261" t="s">
        <v>8007</v>
      </c>
      <c r="C3105" s="261" t="s">
        <v>8027</v>
      </c>
      <c r="D3105" s="262" t="s">
        <v>10723</v>
      </c>
      <c r="E3105" s="257">
        <v>483</v>
      </c>
      <c r="F3105" s="258">
        <v>871</v>
      </c>
      <c r="G3105" s="258">
        <v>2567</v>
      </c>
      <c r="H3105" s="258">
        <v>1305</v>
      </c>
      <c r="I3105" s="258">
        <v>440</v>
      </c>
      <c r="J3105" s="258">
        <v>298</v>
      </c>
      <c r="K3105" s="259">
        <v>75</v>
      </c>
      <c r="L3105" s="257">
        <v>443</v>
      </c>
      <c r="M3105" s="258">
        <v>831</v>
      </c>
      <c r="N3105" s="258">
        <v>2666</v>
      </c>
      <c r="O3105" s="258">
        <v>1348</v>
      </c>
      <c r="P3105" s="258">
        <v>507</v>
      </c>
      <c r="Q3105" s="258">
        <v>389</v>
      </c>
      <c r="R3105" s="259">
        <v>190</v>
      </c>
      <c r="S3105" s="267">
        <v>12413</v>
      </c>
      <c r="T3105" s="90"/>
      <c r="U3105" s="260">
        <v>157</v>
      </c>
      <c r="V3105" s="273">
        <v>119.39613528035601</v>
      </c>
      <c r="W3105" s="273">
        <v>125.431367810536</v>
      </c>
      <c r="X3105" s="274">
        <v>1.107420861</v>
      </c>
      <c r="Z3105" s="257">
        <v>31415.35</v>
      </c>
      <c r="AA3105" s="258">
        <v>12163.875003134755</v>
      </c>
      <c r="AB3105" s="276">
        <v>0.97993031524488483</v>
      </c>
      <c r="AC3105" s="92"/>
      <c r="AD3105" s="257">
        <v>1352982.6330117914</v>
      </c>
      <c r="AE3105" s="258">
        <v>13719.231551313394</v>
      </c>
      <c r="AF3105" s="276">
        <v>1.1052309313875288</v>
      </c>
      <c r="AG3105" s="93"/>
      <c r="AH3105" s="257">
        <v>13746.415147593001</v>
      </c>
      <c r="AI3105" s="258">
        <v>11660.207856209465</v>
      </c>
      <c r="AJ3105" s="258">
        <v>12051.659770980543</v>
      </c>
      <c r="AK3105" s="276">
        <v>0.97089017731253868</v>
      </c>
      <c r="AL3105" s="93"/>
      <c r="AM3105" s="257">
        <v>12480.51</v>
      </c>
      <c r="AN3105" s="258">
        <v>12452.871002992084</v>
      </c>
      <c r="AO3105" s="276">
        <v>1.0032120360099963</v>
      </c>
      <c r="AQ3105" s="280">
        <v>13094.466852397984</v>
      </c>
      <c r="AR3105" s="281">
        <v>13199.147959685071</v>
      </c>
    </row>
    <row r="3106" spans="1:44" x14ac:dyDescent="0.2">
      <c r="A3106" s="260" t="s">
        <v>8390</v>
      </c>
      <c r="B3106" s="261" t="s">
        <v>8007</v>
      </c>
      <c r="C3106" s="261" t="s">
        <v>8028</v>
      </c>
      <c r="D3106" s="262" t="s">
        <v>15794</v>
      </c>
      <c r="E3106" s="257">
        <v>93</v>
      </c>
      <c r="F3106" s="258">
        <v>221</v>
      </c>
      <c r="G3106" s="258">
        <v>785</v>
      </c>
      <c r="H3106" s="258">
        <v>545</v>
      </c>
      <c r="I3106" s="258">
        <v>178</v>
      </c>
      <c r="J3106" s="258">
        <v>152</v>
      </c>
      <c r="K3106" s="259">
        <v>37</v>
      </c>
      <c r="L3106" s="257">
        <v>103</v>
      </c>
      <c r="M3106" s="258">
        <v>214</v>
      </c>
      <c r="N3106" s="258">
        <v>723</v>
      </c>
      <c r="O3106" s="258">
        <v>495</v>
      </c>
      <c r="P3106" s="258">
        <v>176</v>
      </c>
      <c r="Q3106" s="258">
        <v>203</v>
      </c>
      <c r="R3106" s="259">
        <v>41</v>
      </c>
      <c r="S3106" s="267">
        <v>3966</v>
      </c>
      <c r="T3106" s="90"/>
      <c r="U3106" s="260">
        <v>2</v>
      </c>
      <c r="V3106" s="273">
        <v>117.10580835255401</v>
      </c>
      <c r="W3106" s="273">
        <v>111.52849218356</v>
      </c>
      <c r="X3106" s="274">
        <v>1.107420861</v>
      </c>
      <c r="Z3106" s="257">
        <v>10737.240000000002</v>
      </c>
      <c r="AA3106" s="258">
        <v>4157.4085674251173</v>
      </c>
      <c r="AB3106" s="276">
        <v>1.0482623720184361</v>
      </c>
      <c r="AC3106" s="92"/>
      <c r="AD3106" s="257">
        <v>416856.21674213454</v>
      </c>
      <c r="AE3106" s="258">
        <v>4226.9182335025471</v>
      </c>
      <c r="AF3106" s="276">
        <v>1.0657887628599463</v>
      </c>
      <c r="AG3106" s="93"/>
      <c r="AH3106" s="257">
        <v>4392.0311347260003</v>
      </c>
      <c r="AI3106" s="258">
        <v>3725.4800900448513</v>
      </c>
      <c r="AJ3106" s="258">
        <v>3850.5504432215284</v>
      </c>
      <c r="AK3106" s="276">
        <v>0.97089017731253868</v>
      </c>
      <c r="AL3106" s="93"/>
      <c r="AM3106" s="257">
        <v>3966.86</v>
      </c>
      <c r="AN3106" s="258">
        <v>3958.0751000503328</v>
      </c>
      <c r="AO3106" s="276">
        <v>0.99800179022953428</v>
      </c>
      <c r="AQ3106" s="280">
        <v>4293.3398869683197</v>
      </c>
      <c r="AR3106" s="281">
        <v>4327.6621376100366</v>
      </c>
    </row>
    <row r="3107" spans="1:44" x14ac:dyDescent="0.2">
      <c r="A3107" s="260" t="s">
        <v>8390</v>
      </c>
      <c r="B3107" s="261" t="s">
        <v>8007</v>
      </c>
      <c r="C3107" s="261" t="s">
        <v>8029</v>
      </c>
      <c r="D3107" s="262" t="s">
        <v>15795</v>
      </c>
      <c r="E3107" s="257">
        <v>71</v>
      </c>
      <c r="F3107" s="258">
        <v>178</v>
      </c>
      <c r="G3107" s="258">
        <v>637</v>
      </c>
      <c r="H3107" s="258">
        <v>478</v>
      </c>
      <c r="I3107" s="258">
        <v>243</v>
      </c>
      <c r="J3107" s="258">
        <v>140</v>
      </c>
      <c r="K3107" s="259">
        <v>52</v>
      </c>
      <c r="L3107" s="257">
        <v>81</v>
      </c>
      <c r="M3107" s="258">
        <v>149</v>
      </c>
      <c r="N3107" s="258">
        <v>560</v>
      </c>
      <c r="O3107" s="258">
        <v>438</v>
      </c>
      <c r="P3107" s="258">
        <v>228</v>
      </c>
      <c r="Q3107" s="258">
        <v>183</v>
      </c>
      <c r="R3107" s="259">
        <v>117</v>
      </c>
      <c r="S3107" s="267">
        <v>3555</v>
      </c>
      <c r="T3107" s="90"/>
      <c r="U3107" s="260">
        <v>112</v>
      </c>
      <c r="V3107" s="273">
        <v>128.99540879970399</v>
      </c>
      <c r="W3107" s="273">
        <v>130.01209904333101</v>
      </c>
      <c r="X3107" s="274">
        <v>1.107420861</v>
      </c>
      <c r="Z3107" s="257">
        <v>10546.72</v>
      </c>
      <c r="AA3107" s="258">
        <v>4083.6401241132562</v>
      </c>
      <c r="AB3107" s="276">
        <v>1.1487032697927584</v>
      </c>
      <c r="AC3107" s="92"/>
      <c r="AD3107" s="257">
        <v>400252.52837816085</v>
      </c>
      <c r="AE3107" s="258">
        <v>4058.5569850184229</v>
      </c>
      <c r="AF3107" s="276">
        <v>1.1416475344636914</v>
      </c>
      <c r="AG3107" s="93"/>
      <c r="AH3107" s="257">
        <v>3936.881160855</v>
      </c>
      <c r="AI3107" s="258">
        <v>3339.4053757209899</v>
      </c>
      <c r="AJ3107" s="258">
        <v>3451.5145803460755</v>
      </c>
      <c r="AK3107" s="276">
        <v>0.97089017731253879</v>
      </c>
      <c r="AL3107" s="93"/>
      <c r="AM3107" s="257">
        <v>3603.16</v>
      </c>
      <c r="AN3107" s="258">
        <v>3595.1805401494776</v>
      </c>
      <c r="AO3107" s="276">
        <v>1.0113025429393749</v>
      </c>
      <c r="AQ3107" s="280">
        <v>4577.5248643027262</v>
      </c>
      <c r="AR3107" s="281">
        <v>4614.118975145936</v>
      </c>
    </row>
    <row r="3108" spans="1:44" x14ac:dyDescent="0.2">
      <c r="A3108" s="260" t="s">
        <v>8390</v>
      </c>
      <c r="B3108" s="261" t="s">
        <v>8007</v>
      </c>
      <c r="C3108" s="261" t="s">
        <v>8030</v>
      </c>
      <c r="D3108" s="262" t="s">
        <v>15796</v>
      </c>
      <c r="E3108" s="257">
        <v>340</v>
      </c>
      <c r="F3108" s="258">
        <v>391</v>
      </c>
      <c r="G3108" s="258">
        <v>2949</v>
      </c>
      <c r="H3108" s="258">
        <v>780</v>
      </c>
      <c r="I3108" s="258">
        <v>195</v>
      </c>
      <c r="J3108" s="258">
        <v>127</v>
      </c>
      <c r="K3108" s="259">
        <v>58</v>
      </c>
      <c r="L3108" s="257">
        <v>323</v>
      </c>
      <c r="M3108" s="258">
        <v>339</v>
      </c>
      <c r="N3108" s="258">
        <v>2582</v>
      </c>
      <c r="O3108" s="258">
        <v>646</v>
      </c>
      <c r="P3108" s="258">
        <v>191</v>
      </c>
      <c r="Q3108" s="258">
        <v>163</v>
      </c>
      <c r="R3108" s="259">
        <v>93</v>
      </c>
      <c r="S3108" s="267">
        <v>9177</v>
      </c>
      <c r="T3108" s="90"/>
      <c r="U3108" s="260">
        <v>60</v>
      </c>
      <c r="V3108" s="273">
        <v>128.27528388026499</v>
      </c>
      <c r="W3108" s="273">
        <v>151.12128146453</v>
      </c>
      <c r="X3108" s="274">
        <v>1.107420861</v>
      </c>
      <c r="Z3108" s="257">
        <v>20327.919999999998</v>
      </c>
      <c r="AA3108" s="258">
        <v>7870.8745232417596</v>
      </c>
      <c r="AB3108" s="276">
        <v>0.85767402454416031</v>
      </c>
      <c r="AC3108" s="92"/>
      <c r="AD3108" s="257">
        <v>1077364.7954661825</v>
      </c>
      <c r="AE3108" s="258">
        <v>10924.469193911033</v>
      </c>
      <c r="AF3108" s="276">
        <v>1.1904183495598815</v>
      </c>
      <c r="AG3108" s="93"/>
      <c r="AH3108" s="257">
        <v>10162.801241397001</v>
      </c>
      <c r="AI3108" s="258">
        <v>8620.4565774941002</v>
      </c>
      <c r="AJ3108" s="258">
        <v>8909.8591571971683</v>
      </c>
      <c r="AK3108" s="276">
        <v>0.97089017731253879</v>
      </c>
      <c r="AL3108" s="93"/>
      <c r="AM3108" s="257">
        <v>9202.7999999999993</v>
      </c>
      <c r="AN3108" s="258">
        <v>9182.4197301500935</v>
      </c>
      <c r="AO3108" s="276">
        <v>1.0005905775471389</v>
      </c>
      <c r="AQ3108" s="280">
        <v>9102.2575069799459</v>
      </c>
      <c r="AR3108" s="281">
        <v>9175.0236917649618</v>
      </c>
    </row>
    <row r="3109" spans="1:44" x14ac:dyDescent="0.2">
      <c r="A3109" s="260" t="s">
        <v>8390</v>
      </c>
      <c r="B3109" s="261" t="s">
        <v>8007</v>
      </c>
      <c r="C3109" s="261" t="s">
        <v>8031</v>
      </c>
      <c r="D3109" s="262" t="s">
        <v>9029</v>
      </c>
      <c r="E3109" s="257">
        <v>136</v>
      </c>
      <c r="F3109" s="258">
        <v>237</v>
      </c>
      <c r="G3109" s="258">
        <v>795</v>
      </c>
      <c r="H3109" s="258">
        <v>568</v>
      </c>
      <c r="I3109" s="258">
        <v>186</v>
      </c>
      <c r="J3109" s="258">
        <v>120</v>
      </c>
      <c r="K3109" s="259">
        <v>60</v>
      </c>
      <c r="L3109" s="257">
        <v>106</v>
      </c>
      <c r="M3109" s="258">
        <v>252</v>
      </c>
      <c r="N3109" s="258">
        <v>866</v>
      </c>
      <c r="O3109" s="258">
        <v>589</v>
      </c>
      <c r="P3109" s="258">
        <v>217</v>
      </c>
      <c r="Q3109" s="258">
        <v>162</v>
      </c>
      <c r="R3109" s="259">
        <v>109</v>
      </c>
      <c r="S3109" s="267">
        <v>4403</v>
      </c>
      <c r="T3109" s="90"/>
      <c r="U3109" s="260">
        <v>50</v>
      </c>
      <c r="V3109" s="273">
        <v>104.05502335992</v>
      </c>
      <c r="W3109" s="273">
        <v>124.973875511131</v>
      </c>
      <c r="X3109" s="274">
        <v>1.107420861</v>
      </c>
      <c r="Z3109" s="257">
        <v>12043.76</v>
      </c>
      <c r="AA3109" s="258">
        <v>4663.2869348186241</v>
      </c>
      <c r="AB3109" s="276">
        <v>1.0591158153119746</v>
      </c>
      <c r="AC3109" s="92"/>
      <c r="AD3109" s="257">
        <v>461798.01786476671</v>
      </c>
      <c r="AE3109" s="258">
        <v>4682.6276867436172</v>
      </c>
      <c r="AF3109" s="276">
        <v>1.0635084457741579</v>
      </c>
      <c r="AG3109" s="93"/>
      <c r="AH3109" s="257">
        <v>4875.9740509829999</v>
      </c>
      <c r="AI3109" s="258">
        <v>4135.9780223064754</v>
      </c>
      <c r="AJ3109" s="258">
        <v>4274.8294507071078</v>
      </c>
      <c r="AK3109" s="276">
        <v>0.97089017731253868</v>
      </c>
      <c r="AL3109" s="93"/>
      <c r="AM3109" s="257">
        <v>4424.5</v>
      </c>
      <c r="AN3109" s="258">
        <v>4414.7016229896435</v>
      </c>
      <c r="AO3109" s="276">
        <v>1.0026576477378251</v>
      </c>
      <c r="AQ3109" s="280">
        <v>4827.8732515979709</v>
      </c>
      <c r="AR3109" s="281">
        <v>4866.4687227626819</v>
      </c>
    </row>
    <row r="3110" spans="1:44" x14ac:dyDescent="0.2">
      <c r="A3110" s="260" t="s">
        <v>8390</v>
      </c>
      <c r="B3110" s="261" t="s">
        <v>8007</v>
      </c>
      <c r="C3110" s="261" t="s">
        <v>8032</v>
      </c>
      <c r="D3110" s="262" t="s">
        <v>10782</v>
      </c>
      <c r="E3110" s="257">
        <v>194</v>
      </c>
      <c r="F3110" s="258">
        <v>415</v>
      </c>
      <c r="G3110" s="258">
        <v>1295</v>
      </c>
      <c r="H3110" s="258">
        <v>678</v>
      </c>
      <c r="I3110" s="258">
        <v>218</v>
      </c>
      <c r="J3110" s="258">
        <v>125</v>
      </c>
      <c r="K3110" s="259">
        <v>36</v>
      </c>
      <c r="L3110" s="257">
        <v>169</v>
      </c>
      <c r="M3110" s="258">
        <v>362</v>
      </c>
      <c r="N3110" s="258">
        <v>1129</v>
      </c>
      <c r="O3110" s="258">
        <v>622</v>
      </c>
      <c r="P3110" s="258">
        <v>213</v>
      </c>
      <c r="Q3110" s="258">
        <v>133</v>
      </c>
      <c r="R3110" s="259">
        <v>46</v>
      </c>
      <c r="S3110" s="267">
        <v>5635</v>
      </c>
      <c r="T3110" s="90"/>
      <c r="U3110" s="260">
        <v>3</v>
      </c>
      <c r="V3110" s="273">
        <v>130.00985518862601</v>
      </c>
      <c r="W3110" s="273">
        <v>134.145138396025</v>
      </c>
      <c r="X3110" s="274">
        <v>1.107420861</v>
      </c>
      <c r="Z3110" s="257">
        <v>13608.54</v>
      </c>
      <c r="AA3110" s="258">
        <v>5269.1623532814201</v>
      </c>
      <c r="AB3110" s="276">
        <v>0.93507761371453768</v>
      </c>
      <c r="AC3110" s="92"/>
      <c r="AD3110" s="257">
        <v>641443.75191797467</v>
      </c>
      <c r="AE3110" s="258">
        <v>6504.233790582015</v>
      </c>
      <c r="AF3110" s="276">
        <v>1.1542562183819014</v>
      </c>
      <c r="AG3110" s="93"/>
      <c r="AH3110" s="257">
        <v>6240.3165517349998</v>
      </c>
      <c r="AI3110" s="258">
        <v>5293.2628107419905</v>
      </c>
      <c r="AJ3110" s="258">
        <v>5470.9661491561556</v>
      </c>
      <c r="AK3110" s="276">
        <v>0.97089017731253868</v>
      </c>
      <c r="AL3110" s="93"/>
      <c r="AM3110" s="257">
        <v>5636.29</v>
      </c>
      <c r="AN3110" s="258">
        <v>5623.808025910339</v>
      </c>
      <c r="AO3110" s="276">
        <v>0.99801384665667059</v>
      </c>
      <c r="AQ3110" s="280">
        <v>5893.1904617344999</v>
      </c>
      <c r="AR3110" s="281">
        <v>5940.3023991613445</v>
      </c>
    </row>
    <row r="3111" spans="1:44" x14ac:dyDescent="0.2">
      <c r="A3111" s="260" t="s">
        <v>8390</v>
      </c>
      <c r="B3111" s="261" t="s">
        <v>8007</v>
      </c>
      <c r="C3111" s="261" t="s">
        <v>8033</v>
      </c>
      <c r="D3111" s="262" t="s">
        <v>15797</v>
      </c>
      <c r="E3111" s="257">
        <v>276</v>
      </c>
      <c r="F3111" s="258">
        <v>474</v>
      </c>
      <c r="G3111" s="258">
        <v>2006</v>
      </c>
      <c r="H3111" s="258">
        <v>728</v>
      </c>
      <c r="I3111" s="258">
        <v>147</v>
      </c>
      <c r="J3111" s="258">
        <v>104</v>
      </c>
      <c r="K3111" s="259">
        <v>39</v>
      </c>
      <c r="L3111" s="257">
        <v>272</v>
      </c>
      <c r="M3111" s="258">
        <v>449</v>
      </c>
      <c r="N3111" s="258">
        <v>1606</v>
      </c>
      <c r="O3111" s="258">
        <v>735</v>
      </c>
      <c r="P3111" s="258">
        <v>168</v>
      </c>
      <c r="Q3111" s="258">
        <v>114</v>
      </c>
      <c r="R3111" s="259">
        <v>31</v>
      </c>
      <c r="S3111" s="267">
        <v>7149</v>
      </c>
      <c r="T3111" s="90"/>
      <c r="U3111" s="260">
        <v>3</v>
      </c>
      <c r="V3111" s="273">
        <v>123.258859347118</v>
      </c>
      <c r="W3111" s="273">
        <v>148.55541579315101</v>
      </c>
      <c r="X3111" s="274">
        <v>1.107420861</v>
      </c>
      <c r="Z3111" s="257">
        <v>15868.880000000001</v>
      </c>
      <c r="AA3111" s="258">
        <v>6144.3553154666452</v>
      </c>
      <c r="AB3111" s="276">
        <v>0.85947059944980353</v>
      </c>
      <c r="AC3111" s="92"/>
      <c r="AD3111" s="257">
        <v>825572.46340469527</v>
      </c>
      <c r="AE3111" s="258">
        <v>8371.297244684225</v>
      </c>
      <c r="AF3111" s="276">
        <v>1.1709745761203281</v>
      </c>
      <c r="AG3111" s="93"/>
      <c r="AH3111" s="257">
        <v>7916.9517352890007</v>
      </c>
      <c r="AI3111" s="258">
        <v>6715.4455783486246</v>
      </c>
      <c r="AJ3111" s="258">
        <v>6940.8938776073392</v>
      </c>
      <c r="AK3111" s="276">
        <v>0.97089017731253868</v>
      </c>
      <c r="AL3111" s="93"/>
      <c r="AM3111" s="257">
        <v>7150.29</v>
      </c>
      <c r="AN3111" s="258">
        <v>7134.4551628085928</v>
      </c>
      <c r="AO3111" s="276">
        <v>0.99796547248686429</v>
      </c>
      <c r="AQ3111" s="280">
        <v>6971.2299935309038</v>
      </c>
      <c r="AR3111" s="281">
        <v>7026.9601032865476</v>
      </c>
    </row>
    <row r="3112" spans="1:44" x14ac:dyDescent="0.2">
      <c r="A3112" s="260" t="s">
        <v>8390</v>
      </c>
      <c r="B3112" s="261" t="s">
        <v>8007</v>
      </c>
      <c r="C3112" s="261" t="s">
        <v>8034</v>
      </c>
      <c r="D3112" s="262" t="s">
        <v>14819</v>
      </c>
      <c r="E3112" s="257">
        <v>106</v>
      </c>
      <c r="F3112" s="258">
        <v>197</v>
      </c>
      <c r="G3112" s="258">
        <v>776</v>
      </c>
      <c r="H3112" s="258">
        <v>359</v>
      </c>
      <c r="I3112" s="258">
        <v>89</v>
      </c>
      <c r="J3112" s="258">
        <v>43</v>
      </c>
      <c r="K3112" s="259">
        <v>16</v>
      </c>
      <c r="L3112" s="257">
        <v>92</v>
      </c>
      <c r="M3112" s="258">
        <v>185</v>
      </c>
      <c r="N3112" s="258">
        <v>699</v>
      </c>
      <c r="O3112" s="258">
        <v>339</v>
      </c>
      <c r="P3112" s="258">
        <v>73</v>
      </c>
      <c r="Q3112" s="258">
        <v>52</v>
      </c>
      <c r="R3112" s="259">
        <v>19</v>
      </c>
      <c r="S3112" s="267">
        <v>3045</v>
      </c>
      <c r="T3112" s="90"/>
      <c r="U3112" s="260">
        <v>1</v>
      </c>
      <c r="V3112" s="273">
        <v>127.005461544206</v>
      </c>
      <c r="W3112" s="273">
        <v>139.17438423645299</v>
      </c>
      <c r="X3112" s="274">
        <v>1.107420861</v>
      </c>
      <c r="Z3112" s="257">
        <v>6927.88</v>
      </c>
      <c r="AA3112" s="258">
        <v>2682.4423842712945</v>
      </c>
      <c r="AB3112" s="276">
        <v>0.88093345953080282</v>
      </c>
      <c r="AC3112" s="92"/>
      <c r="AD3112" s="257">
        <v>347855.32963951014</v>
      </c>
      <c r="AE3112" s="258">
        <v>3527.2498679894711</v>
      </c>
      <c r="AF3112" s="276">
        <v>1.1583743408832416</v>
      </c>
      <c r="AG3112" s="93"/>
      <c r="AH3112" s="257">
        <v>3372.0965217450002</v>
      </c>
      <c r="AI3112" s="258">
        <v>2860.3345623264177</v>
      </c>
      <c r="AJ3112" s="258">
        <v>2956.3605899166805</v>
      </c>
      <c r="AK3112" s="276">
        <v>0.97089017731253879</v>
      </c>
      <c r="AL3112" s="93"/>
      <c r="AM3112" s="257">
        <v>3045.43</v>
      </c>
      <c r="AN3112" s="258">
        <v>3038.6856737939538</v>
      </c>
      <c r="AO3112" s="276">
        <v>0.99792632965318684</v>
      </c>
      <c r="AQ3112" s="280">
        <v>3010.5643886373941</v>
      </c>
      <c r="AR3112" s="281">
        <v>3034.6317460421683</v>
      </c>
    </row>
    <row r="3113" spans="1:44" x14ac:dyDescent="0.2">
      <c r="A3113" s="260" t="s">
        <v>8390</v>
      </c>
      <c r="B3113" s="261" t="s">
        <v>8007</v>
      </c>
      <c r="C3113" s="261" t="s">
        <v>8035</v>
      </c>
      <c r="D3113" s="262" t="s">
        <v>9014</v>
      </c>
      <c r="E3113" s="257">
        <v>71</v>
      </c>
      <c r="F3113" s="258">
        <v>136</v>
      </c>
      <c r="G3113" s="258">
        <v>488</v>
      </c>
      <c r="H3113" s="258">
        <v>263</v>
      </c>
      <c r="I3113" s="258">
        <v>64</v>
      </c>
      <c r="J3113" s="258">
        <v>31</v>
      </c>
      <c r="K3113" s="259">
        <v>5</v>
      </c>
      <c r="L3113" s="257">
        <v>79</v>
      </c>
      <c r="M3113" s="258">
        <v>135</v>
      </c>
      <c r="N3113" s="258">
        <v>456</v>
      </c>
      <c r="O3113" s="258">
        <v>237</v>
      </c>
      <c r="P3113" s="258">
        <v>59</v>
      </c>
      <c r="Q3113" s="258">
        <v>26</v>
      </c>
      <c r="R3113" s="259">
        <v>14</v>
      </c>
      <c r="S3113" s="267">
        <v>2064</v>
      </c>
      <c r="T3113" s="90"/>
      <c r="U3113" s="260">
        <v>6</v>
      </c>
      <c r="V3113" s="273">
        <v>127.49591312009601</v>
      </c>
      <c r="W3113" s="273">
        <v>130.73656174334101</v>
      </c>
      <c r="X3113" s="274">
        <v>1.107420861</v>
      </c>
      <c r="Z3113" s="257">
        <v>4737.3600000000006</v>
      </c>
      <c r="AA3113" s="258">
        <v>1834.2833960102457</v>
      </c>
      <c r="AB3113" s="276">
        <v>0.88870319574139811</v>
      </c>
      <c r="AC3113" s="92"/>
      <c r="AD3113" s="257">
        <v>231928.67908779165</v>
      </c>
      <c r="AE3113" s="258">
        <v>2351.7546893507979</v>
      </c>
      <c r="AF3113" s="276">
        <v>1.1394160316622082</v>
      </c>
      <c r="AG3113" s="93"/>
      <c r="AH3113" s="257">
        <v>2285.7166571040002</v>
      </c>
      <c r="AI3113" s="258">
        <v>1938.8277624439165</v>
      </c>
      <c r="AJ3113" s="258">
        <v>2003.9173259730799</v>
      </c>
      <c r="AK3113" s="276">
        <v>0.97089017731253868</v>
      </c>
      <c r="AL3113" s="93"/>
      <c r="AM3113" s="257">
        <v>2066.58</v>
      </c>
      <c r="AN3113" s="258">
        <v>2062.003408303297</v>
      </c>
      <c r="AO3113" s="276">
        <v>0.99903265906167493</v>
      </c>
      <c r="AQ3113" s="280">
        <v>2027.2091307911294</v>
      </c>
      <c r="AR3113" s="281">
        <v>2043.415250437371</v>
      </c>
    </row>
    <row r="3114" spans="1:44" x14ac:dyDescent="0.2">
      <c r="A3114" s="260" t="s">
        <v>8390</v>
      </c>
      <c r="B3114" s="261" t="s">
        <v>8007</v>
      </c>
      <c r="C3114" s="261" t="s">
        <v>8036</v>
      </c>
      <c r="D3114" s="262" t="s">
        <v>15798</v>
      </c>
      <c r="E3114" s="257">
        <v>89</v>
      </c>
      <c r="F3114" s="258">
        <v>207</v>
      </c>
      <c r="G3114" s="258">
        <v>575</v>
      </c>
      <c r="H3114" s="258">
        <v>387</v>
      </c>
      <c r="I3114" s="258">
        <v>108</v>
      </c>
      <c r="J3114" s="258">
        <v>39</v>
      </c>
      <c r="K3114" s="259">
        <v>14</v>
      </c>
      <c r="L3114" s="257">
        <v>97</v>
      </c>
      <c r="M3114" s="258">
        <v>163</v>
      </c>
      <c r="N3114" s="258">
        <v>607</v>
      </c>
      <c r="O3114" s="258">
        <v>374</v>
      </c>
      <c r="P3114" s="258">
        <v>102</v>
      </c>
      <c r="Q3114" s="258">
        <v>60</v>
      </c>
      <c r="R3114" s="259">
        <v>19</v>
      </c>
      <c r="S3114" s="267">
        <v>2841</v>
      </c>
      <c r="T3114" s="90"/>
      <c r="U3114" s="260">
        <v>7</v>
      </c>
      <c r="V3114" s="273">
        <v>122.987764205535</v>
      </c>
      <c r="W3114" s="273">
        <v>133.585563380281</v>
      </c>
      <c r="X3114" s="274">
        <v>1.107394244</v>
      </c>
      <c r="Z3114" s="257">
        <v>6875.420000000001</v>
      </c>
      <c r="AA3114" s="258">
        <v>2662.1301202772775</v>
      </c>
      <c r="AB3114" s="276">
        <v>0.93703981706345563</v>
      </c>
      <c r="AC3114" s="92"/>
      <c r="AD3114" s="257">
        <v>317810.65997987002</v>
      </c>
      <c r="AE3114" s="258">
        <v>3222.5971918307441</v>
      </c>
      <c r="AF3114" s="276">
        <v>1.1343179133511947</v>
      </c>
      <c r="AG3114" s="93"/>
      <c r="AH3114" s="257">
        <v>3146.1070472040001</v>
      </c>
      <c r="AI3114" s="258">
        <v>2668.6420942777554</v>
      </c>
      <c r="AJ3114" s="258">
        <v>2758.2682052533228</v>
      </c>
      <c r="AK3114" s="276">
        <v>0.97087934011028609</v>
      </c>
      <c r="AL3114" s="93"/>
      <c r="AM3114" s="257">
        <v>2844.01</v>
      </c>
      <c r="AN3114" s="258">
        <v>2837.7117330317046</v>
      </c>
      <c r="AO3114" s="276">
        <v>0.99884256706501395</v>
      </c>
      <c r="AQ3114" s="280">
        <v>2928.3728488714528</v>
      </c>
      <c r="AR3114" s="281">
        <v>2951.7831423812772</v>
      </c>
    </row>
    <row r="3115" spans="1:44" x14ac:dyDescent="0.2">
      <c r="A3115" s="260" t="s">
        <v>8390</v>
      </c>
      <c r="B3115" s="261" t="s">
        <v>8007</v>
      </c>
      <c r="C3115" s="261" t="s">
        <v>8037</v>
      </c>
      <c r="D3115" s="262" t="s">
        <v>8947</v>
      </c>
      <c r="E3115" s="257">
        <v>214</v>
      </c>
      <c r="F3115" s="258">
        <v>348</v>
      </c>
      <c r="G3115" s="258">
        <v>1162</v>
      </c>
      <c r="H3115" s="258">
        <v>711</v>
      </c>
      <c r="I3115" s="258">
        <v>267</v>
      </c>
      <c r="J3115" s="258">
        <v>132</v>
      </c>
      <c r="K3115" s="259">
        <v>41</v>
      </c>
      <c r="L3115" s="257">
        <v>193</v>
      </c>
      <c r="M3115" s="258">
        <v>354</v>
      </c>
      <c r="N3115" s="258">
        <v>1220</v>
      </c>
      <c r="O3115" s="258">
        <v>695</v>
      </c>
      <c r="P3115" s="258">
        <v>248</v>
      </c>
      <c r="Q3115" s="258">
        <v>142</v>
      </c>
      <c r="R3115" s="259">
        <v>62</v>
      </c>
      <c r="S3115" s="267">
        <v>5789</v>
      </c>
      <c r="T3115" s="90"/>
      <c r="U3115" s="260">
        <v>0</v>
      </c>
      <c r="V3115" s="273">
        <v>125.329261454167</v>
      </c>
      <c r="W3115" s="273">
        <v>132.97304768486501</v>
      </c>
      <c r="X3115" s="274">
        <v>1.107420861</v>
      </c>
      <c r="Z3115" s="257">
        <v>14695.23</v>
      </c>
      <c r="AA3115" s="258">
        <v>5689.9235839268367</v>
      </c>
      <c r="AB3115" s="276">
        <v>0.98288540057468243</v>
      </c>
      <c r="AC3115" s="92"/>
      <c r="AD3115" s="257">
        <v>650291.31072263641</v>
      </c>
      <c r="AE3115" s="258">
        <v>6593.9479561177659</v>
      </c>
      <c r="AF3115" s="276">
        <v>1.1390478417892151</v>
      </c>
      <c r="AG3115" s="93"/>
      <c r="AH3115" s="257">
        <v>6410.8593643290005</v>
      </c>
      <c r="AI3115" s="258">
        <v>5437.9234092964307</v>
      </c>
      <c r="AJ3115" s="258">
        <v>5620.4832364622871</v>
      </c>
      <c r="AK3115" s="276">
        <v>0.97089017731253879</v>
      </c>
      <c r="AL3115" s="93"/>
      <c r="AM3115" s="257">
        <v>5789</v>
      </c>
      <c r="AN3115" s="258">
        <v>5776.1798385098982</v>
      </c>
      <c r="AO3115" s="276">
        <v>0.99778542727757791</v>
      </c>
      <c r="AQ3115" s="280">
        <v>6278.4965992763327</v>
      </c>
      <c r="AR3115" s="281">
        <v>6328.6887898801142</v>
      </c>
    </row>
    <row r="3116" spans="1:44" x14ac:dyDescent="0.2">
      <c r="A3116" s="260" t="s">
        <v>8390</v>
      </c>
      <c r="B3116" s="261" t="s">
        <v>8007</v>
      </c>
      <c r="C3116" s="261" t="s">
        <v>8038</v>
      </c>
      <c r="D3116" s="262" t="s">
        <v>15799</v>
      </c>
      <c r="E3116" s="257">
        <v>164</v>
      </c>
      <c r="F3116" s="258">
        <v>338</v>
      </c>
      <c r="G3116" s="258">
        <v>1020</v>
      </c>
      <c r="H3116" s="258">
        <v>557</v>
      </c>
      <c r="I3116" s="258">
        <v>141</v>
      </c>
      <c r="J3116" s="258">
        <v>111</v>
      </c>
      <c r="K3116" s="259">
        <v>37</v>
      </c>
      <c r="L3116" s="257">
        <v>180</v>
      </c>
      <c r="M3116" s="258">
        <v>341</v>
      </c>
      <c r="N3116" s="258">
        <v>1113</v>
      </c>
      <c r="O3116" s="258">
        <v>516</v>
      </c>
      <c r="P3116" s="258">
        <v>162</v>
      </c>
      <c r="Q3116" s="258">
        <v>131</v>
      </c>
      <c r="R3116" s="259">
        <v>43</v>
      </c>
      <c r="S3116" s="267">
        <v>4854</v>
      </c>
      <c r="T3116" s="90"/>
      <c r="U3116" s="260">
        <v>14</v>
      </c>
      <c r="V3116" s="273">
        <v>111.00582128398</v>
      </c>
      <c r="W3116" s="273">
        <v>105.21096003296201</v>
      </c>
      <c r="X3116" s="274">
        <v>1.107420861</v>
      </c>
      <c r="Z3116" s="257">
        <v>11817.909999999998</v>
      </c>
      <c r="AA3116" s="258">
        <v>4575.8388825302354</v>
      </c>
      <c r="AB3116" s="276">
        <v>0.94269445457977652</v>
      </c>
      <c r="AC3116" s="92"/>
      <c r="AD3116" s="257">
        <v>495198.8529282228</v>
      </c>
      <c r="AE3116" s="258">
        <v>5021.3118494684086</v>
      </c>
      <c r="AF3116" s="276">
        <v>1.0344688606238996</v>
      </c>
      <c r="AG3116" s="93"/>
      <c r="AH3116" s="257">
        <v>5375.4208592940004</v>
      </c>
      <c r="AI3116" s="258">
        <v>4559.6269180730478</v>
      </c>
      <c r="AJ3116" s="258">
        <v>4712.7009206750627</v>
      </c>
      <c r="AK3116" s="276">
        <v>0.97089017731253868</v>
      </c>
      <c r="AL3116" s="93"/>
      <c r="AM3116" s="257">
        <v>4860.0200000000004</v>
      </c>
      <c r="AN3116" s="258">
        <v>4849.2571322775748</v>
      </c>
      <c r="AO3116" s="276">
        <v>0.99902289498919961</v>
      </c>
      <c r="AQ3116" s="280">
        <v>4591.2791108330257</v>
      </c>
      <c r="AR3116" s="281">
        <v>4627.9831772607513</v>
      </c>
    </row>
    <row r="3117" spans="1:44" x14ac:dyDescent="0.2">
      <c r="A3117" s="260" t="s">
        <v>8390</v>
      </c>
      <c r="B3117" s="261" t="s">
        <v>8007</v>
      </c>
      <c r="C3117" s="261" t="s">
        <v>8039</v>
      </c>
      <c r="D3117" s="262" t="s">
        <v>15800</v>
      </c>
      <c r="E3117" s="257">
        <v>88</v>
      </c>
      <c r="F3117" s="258">
        <v>161</v>
      </c>
      <c r="G3117" s="258">
        <v>684</v>
      </c>
      <c r="H3117" s="258">
        <v>554</v>
      </c>
      <c r="I3117" s="258">
        <v>167</v>
      </c>
      <c r="J3117" s="258">
        <v>86</v>
      </c>
      <c r="K3117" s="259">
        <v>23</v>
      </c>
      <c r="L3117" s="257">
        <v>83</v>
      </c>
      <c r="M3117" s="258">
        <v>160</v>
      </c>
      <c r="N3117" s="258">
        <v>663</v>
      </c>
      <c r="O3117" s="258">
        <v>422</v>
      </c>
      <c r="P3117" s="258">
        <v>137</v>
      </c>
      <c r="Q3117" s="258">
        <v>111</v>
      </c>
      <c r="R3117" s="259">
        <v>70</v>
      </c>
      <c r="S3117" s="267">
        <v>3409</v>
      </c>
      <c r="T3117" s="90"/>
      <c r="U3117" s="260">
        <v>33</v>
      </c>
      <c r="V3117" s="273">
        <v>104.61834775611</v>
      </c>
      <c r="W3117" s="273">
        <v>122.726553341148</v>
      </c>
      <c r="X3117" s="274">
        <v>1.107420861</v>
      </c>
      <c r="Z3117" s="257">
        <v>8951.01</v>
      </c>
      <c r="AA3117" s="258">
        <v>3465.7887558728212</v>
      </c>
      <c r="AB3117" s="276">
        <v>1.0166584792821418</v>
      </c>
      <c r="AC3117" s="92"/>
      <c r="AD3117" s="257">
        <v>356232.38755346835</v>
      </c>
      <c r="AE3117" s="258">
        <v>3612.1931587873169</v>
      </c>
      <c r="AF3117" s="276">
        <v>1.0596049160420407</v>
      </c>
      <c r="AG3117" s="93"/>
      <c r="AH3117" s="257">
        <v>3775.197715149</v>
      </c>
      <c r="AI3117" s="258">
        <v>3202.2596134550927</v>
      </c>
      <c r="AJ3117" s="258">
        <v>3309.7646144584442</v>
      </c>
      <c r="AK3117" s="276">
        <v>0.97089017731253857</v>
      </c>
      <c r="AL3117" s="93"/>
      <c r="AM3117" s="257">
        <v>3423.19</v>
      </c>
      <c r="AN3117" s="258">
        <v>3415.6090968023318</v>
      </c>
      <c r="AO3117" s="276">
        <v>1.0019387200945531</v>
      </c>
      <c r="AQ3117" s="280">
        <v>3572.377295552501</v>
      </c>
      <c r="AR3117" s="281">
        <v>3600.9359543479295</v>
      </c>
    </row>
    <row r="3118" spans="1:44" x14ac:dyDescent="0.2">
      <c r="A3118" s="260" t="s">
        <v>8390</v>
      </c>
      <c r="B3118" s="261" t="s">
        <v>8007</v>
      </c>
      <c r="C3118" s="261" t="s">
        <v>8040</v>
      </c>
      <c r="D3118" s="262" t="s">
        <v>15801</v>
      </c>
      <c r="E3118" s="257">
        <v>107</v>
      </c>
      <c r="F3118" s="258">
        <v>288</v>
      </c>
      <c r="G3118" s="258">
        <v>940</v>
      </c>
      <c r="H3118" s="258">
        <v>719</v>
      </c>
      <c r="I3118" s="258">
        <v>260</v>
      </c>
      <c r="J3118" s="258">
        <v>156</v>
      </c>
      <c r="K3118" s="259">
        <v>46</v>
      </c>
      <c r="L3118" s="257">
        <v>90</v>
      </c>
      <c r="M3118" s="258">
        <v>279</v>
      </c>
      <c r="N3118" s="258">
        <v>932</v>
      </c>
      <c r="O3118" s="258">
        <v>696</v>
      </c>
      <c r="P3118" s="258">
        <v>290</v>
      </c>
      <c r="Q3118" s="258">
        <v>179</v>
      </c>
      <c r="R3118" s="259">
        <v>131</v>
      </c>
      <c r="S3118" s="267">
        <v>5113</v>
      </c>
      <c r="T3118" s="90"/>
      <c r="U3118" s="260">
        <v>66</v>
      </c>
      <c r="V3118" s="273">
        <v>99.487794786037497</v>
      </c>
      <c r="W3118" s="273">
        <v>107.46313318990801</v>
      </c>
      <c r="X3118" s="274">
        <v>1.107420861</v>
      </c>
      <c r="Z3118" s="257">
        <v>13974.58</v>
      </c>
      <c r="AA3118" s="258">
        <v>5410.8913108180204</v>
      </c>
      <c r="AB3118" s="276">
        <v>1.0582615511085509</v>
      </c>
      <c r="AC3118" s="92"/>
      <c r="AD3118" s="257">
        <v>508968.51813161455</v>
      </c>
      <c r="AE3118" s="258">
        <v>5160.9361289677508</v>
      </c>
      <c r="AF3118" s="276">
        <v>1.0093753430408274</v>
      </c>
      <c r="AG3118" s="93"/>
      <c r="AH3118" s="257">
        <v>5662.2428622930001</v>
      </c>
      <c r="AI3118" s="258">
        <v>4802.9197429146052</v>
      </c>
      <c r="AJ3118" s="258">
        <v>4964.1614765990107</v>
      </c>
      <c r="AK3118" s="276">
        <v>0.97089017731253879</v>
      </c>
      <c r="AL3118" s="93"/>
      <c r="AM3118" s="257">
        <v>5141.38</v>
      </c>
      <c r="AN3118" s="258">
        <v>5129.9940400963942</v>
      </c>
      <c r="AO3118" s="276">
        <v>1.0033236925672588</v>
      </c>
      <c r="AQ3118" s="280">
        <v>5320.2577987485884</v>
      </c>
      <c r="AR3118" s="281">
        <v>5362.7895401095411</v>
      </c>
    </row>
    <row r="3119" spans="1:44" x14ac:dyDescent="0.2">
      <c r="A3119" s="260" t="s">
        <v>8390</v>
      </c>
      <c r="B3119" s="261" t="s">
        <v>8007</v>
      </c>
      <c r="C3119" s="261" t="s">
        <v>8041</v>
      </c>
      <c r="D3119" s="262" t="s">
        <v>15802</v>
      </c>
      <c r="E3119" s="257">
        <v>94</v>
      </c>
      <c r="F3119" s="258">
        <v>232</v>
      </c>
      <c r="G3119" s="258">
        <v>751</v>
      </c>
      <c r="H3119" s="258">
        <v>536</v>
      </c>
      <c r="I3119" s="258">
        <v>220</v>
      </c>
      <c r="J3119" s="258">
        <v>124</v>
      </c>
      <c r="K3119" s="259">
        <v>39</v>
      </c>
      <c r="L3119" s="257">
        <v>76</v>
      </c>
      <c r="M3119" s="258">
        <v>215</v>
      </c>
      <c r="N3119" s="258">
        <v>770</v>
      </c>
      <c r="O3119" s="258">
        <v>649</v>
      </c>
      <c r="P3119" s="258">
        <v>277</v>
      </c>
      <c r="Q3119" s="258">
        <v>212</v>
      </c>
      <c r="R3119" s="259">
        <v>94</v>
      </c>
      <c r="S3119" s="267">
        <v>4289</v>
      </c>
      <c r="T3119" s="90"/>
      <c r="U3119" s="260">
        <v>12</v>
      </c>
      <c r="V3119" s="273">
        <v>102.939469157202</v>
      </c>
      <c r="W3119" s="273">
        <v>106.939146654231</v>
      </c>
      <c r="X3119" s="274">
        <v>1.107420861</v>
      </c>
      <c r="Z3119" s="257">
        <v>12157.250000000002</v>
      </c>
      <c r="AA3119" s="258">
        <v>4707.2297262917655</v>
      </c>
      <c r="AB3119" s="276">
        <v>1.0975121767991993</v>
      </c>
      <c r="AC3119" s="92"/>
      <c r="AD3119" s="257">
        <v>430278.29044665903</v>
      </c>
      <c r="AE3119" s="258">
        <v>4363.017938375523</v>
      </c>
      <c r="AF3119" s="276">
        <v>1.0172576214445146</v>
      </c>
      <c r="AG3119" s="93"/>
      <c r="AH3119" s="257">
        <v>4749.7280728289998</v>
      </c>
      <c r="AI3119" s="258">
        <v>4028.8916051947467</v>
      </c>
      <c r="AJ3119" s="258">
        <v>4164.1479704934791</v>
      </c>
      <c r="AK3119" s="276">
        <v>0.97089017731253879</v>
      </c>
      <c r="AL3119" s="93"/>
      <c r="AM3119" s="257">
        <v>4294.16</v>
      </c>
      <c r="AN3119" s="258">
        <v>4284.6502703982842</v>
      </c>
      <c r="AO3119" s="276">
        <v>0.99898584061512807</v>
      </c>
      <c r="AQ3119" s="280">
        <v>4644.3590367310244</v>
      </c>
      <c r="AR3119" s="281">
        <v>4681.4874400546587</v>
      </c>
    </row>
    <row r="3120" spans="1:44" x14ac:dyDescent="0.2">
      <c r="A3120" s="260" t="s">
        <v>8390</v>
      </c>
      <c r="B3120" s="261" t="s">
        <v>8007</v>
      </c>
      <c r="C3120" s="261" t="s">
        <v>8042</v>
      </c>
      <c r="D3120" s="262" t="s">
        <v>15803</v>
      </c>
      <c r="E3120" s="257">
        <v>415</v>
      </c>
      <c r="F3120" s="258">
        <v>746</v>
      </c>
      <c r="G3120" s="258">
        <v>3003</v>
      </c>
      <c r="H3120" s="258">
        <v>1490</v>
      </c>
      <c r="I3120" s="258">
        <v>406</v>
      </c>
      <c r="J3120" s="258">
        <v>262</v>
      </c>
      <c r="K3120" s="259">
        <v>86</v>
      </c>
      <c r="L3120" s="257">
        <v>381</v>
      </c>
      <c r="M3120" s="258">
        <v>725</v>
      </c>
      <c r="N3120" s="258">
        <v>2489</v>
      </c>
      <c r="O3120" s="258">
        <v>1383</v>
      </c>
      <c r="P3120" s="258">
        <v>397</v>
      </c>
      <c r="Q3120" s="258">
        <v>293</v>
      </c>
      <c r="R3120" s="259">
        <v>127</v>
      </c>
      <c r="S3120" s="267">
        <v>12203</v>
      </c>
      <c r="T3120" s="90"/>
      <c r="U3120" s="260">
        <v>17</v>
      </c>
      <c r="V3120" s="273">
        <v>119.02481006554601</v>
      </c>
      <c r="W3120" s="273">
        <v>136.201147070872</v>
      </c>
      <c r="X3120" s="274">
        <v>1.107420861</v>
      </c>
      <c r="Z3120" s="257">
        <v>29382.139999999996</v>
      </c>
      <c r="AA3120" s="258">
        <v>11376.625703186683</v>
      </c>
      <c r="AB3120" s="276">
        <v>0.93228105410035911</v>
      </c>
      <c r="AC3120" s="92"/>
      <c r="AD3120" s="257">
        <v>1360025.7256334147</v>
      </c>
      <c r="AE3120" s="258">
        <v>13790.648446220835</v>
      </c>
      <c r="AF3120" s="276">
        <v>1.1301031259707315</v>
      </c>
      <c r="AG3120" s="93"/>
      <c r="AH3120" s="257">
        <v>13513.856766783001</v>
      </c>
      <c r="AI3120" s="258">
        <v>11462.94340363523</v>
      </c>
      <c r="AJ3120" s="258">
        <v>11847.772833744912</v>
      </c>
      <c r="AK3120" s="276">
        <v>0.9708901773125389</v>
      </c>
      <c r="AL3120" s="93"/>
      <c r="AM3120" s="257">
        <v>12210.31</v>
      </c>
      <c r="AN3120" s="258">
        <v>12183.269380541682</v>
      </c>
      <c r="AO3120" s="276">
        <v>0.99838313370004772</v>
      </c>
      <c r="AQ3120" s="280">
        <v>12462.319721129756</v>
      </c>
      <c r="AR3120" s="281">
        <v>12561.947254077739</v>
      </c>
    </row>
    <row r="3121" spans="1:44" x14ac:dyDescent="0.2">
      <c r="A3121" s="260" t="s">
        <v>8390</v>
      </c>
      <c r="B3121" s="261" t="s">
        <v>8007</v>
      </c>
      <c r="C3121" s="261" t="s">
        <v>8043</v>
      </c>
      <c r="D3121" s="262" t="s">
        <v>15804</v>
      </c>
      <c r="E3121" s="257">
        <v>162</v>
      </c>
      <c r="F3121" s="258">
        <v>320</v>
      </c>
      <c r="G3121" s="258">
        <v>953</v>
      </c>
      <c r="H3121" s="258">
        <v>623</v>
      </c>
      <c r="I3121" s="258">
        <v>164</v>
      </c>
      <c r="J3121" s="258">
        <v>93</v>
      </c>
      <c r="K3121" s="259">
        <v>31</v>
      </c>
      <c r="L3121" s="257">
        <v>152</v>
      </c>
      <c r="M3121" s="258">
        <v>297</v>
      </c>
      <c r="N3121" s="258">
        <v>953</v>
      </c>
      <c r="O3121" s="258">
        <v>626</v>
      </c>
      <c r="P3121" s="258">
        <v>176</v>
      </c>
      <c r="Q3121" s="258">
        <v>139</v>
      </c>
      <c r="R3121" s="259">
        <v>56</v>
      </c>
      <c r="S3121" s="267">
        <v>4745</v>
      </c>
      <c r="T3121" s="90"/>
      <c r="U3121" s="260">
        <v>3</v>
      </c>
      <c r="V3121" s="273">
        <v>106.366351634438</v>
      </c>
      <c r="W3121" s="273">
        <v>103.74267650157999</v>
      </c>
      <c r="X3121" s="274">
        <v>1.107420861</v>
      </c>
      <c r="Z3121" s="257">
        <v>11899.66</v>
      </c>
      <c r="AA3121" s="258">
        <v>4607.4920960550344</v>
      </c>
      <c r="AB3121" s="276">
        <v>0.9710204628145489</v>
      </c>
      <c r="AC3121" s="92"/>
      <c r="AD3121" s="257">
        <v>476680.27444068668</v>
      </c>
      <c r="AE3121" s="258">
        <v>4833.5336326067991</v>
      </c>
      <c r="AF3121" s="276">
        <v>1.0186582998117595</v>
      </c>
      <c r="AG3121" s="93"/>
      <c r="AH3121" s="257">
        <v>5254.7119854450002</v>
      </c>
      <c r="AI3121" s="258">
        <v>4457.2372736416592</v>
      </c>
      <c r="AJ3121" s="258">
        <v>4606.8738913479965</v>
      </c>
      <c r="AK3121" s="276">
        <v>0.97089017731253879</v>
      </c>
      <c r="AL3121" s="93"/>
      <c r="AM3121" s="257">
        <v>4746.29</v>
      </c>
      <c r="AN3121" s="258">
        <v>4735.7789956332945</v>
      </c>
      <c r="AO3121" s="276">
        <v>0.99805669033367639</v>
      </c>
      <c r="AQ3121" s="280">
        <v>4547.978934587949</v>
      </c>
      <c r="AR3121" s="281">
        <v>4584.3368463805791</v>
      </c>
    </row>
    <row r="3122" spans="1:44" x14ac:dyDescent="0.2">
      <c r="A3122" s="260" t="s">
        <v>8390</v>
      </c>
      <c r="B3122" s="261" t="s">
        <v>8007</v>
      </c>
      <c r="C3122" s="261" t="s">
        <v>8044</v>
      </c>
      <c r="D3122" s="262" t="s">
        <v>10233</v>
      </c>
      <c r="E3122" s="257">
        <v>89</v>
      </c>
      <c r="F3122" s="258">
        <v>154</v>
      </c>
      <c r="G3122" s="258">
        <v>499</v>
      </c>
      <c r="H3122" s="258">
        <v>218</v>
      </c>
      <c r="I3122" s="258">
        <v>73</v>
      </c>
      <c r="J3122" s="258">
        <v>42</v>
      </c>
      <c r="K3122" s="259">
        <v>6</v>
      </c>
      <c r="L3122" s="257">
        <v>76</v>
      </c>
      <c r="M3122" s="258">
        <v>149</v>
      </c>
      <c r="N3122" s="258">
        <v>423</v>
      </c>
      <c r="O3122" s="258">
        <v>203</v>
      </c>
      <c r="P3122" s="258">
        <v>62</v>
      </c>
      <c r="Q3122" s="258">
        <v>42</v>
      </c>
      <c r="R3122" s="259">
        <v>9</v>
      </c>
      <c r="S3122" s="267">
        <v>2045</v>
      </c>
      <c r="T3122" s="90"/>
      <c r="U3122" s="260">
        <v>0</v>
      </c>
      <c r="V3122" s="273">
        <v>133.832529894826</v>
      </c>
      <c r="W3122" s="273">
        <v>140.116267708842</v>
      </c>
      <c r="X3122" s="274">
        <v>1.107420861</v>
      </c>
      <c r="Z3122" s="257">
        <v>4752.369999999999</v>
      </c>
      <c r="AA3122" s="258">
        <v>1840.0951970500889</v>
      </c>
      <c r="AB3122" s="276">
        <v>0.89980205234723176</v>
      </c>
      <c r="AC3122" s="92"/>
      <c r="AD3122" s="257">
        <v>237719.16962217353</v>
      </c>
      <c r="AE3122" s="258">
        <v>2410.4702105249571</v>
      </c>
      <c r="AF3122" s="276">
        <v>1.1787140393765072</v>
      </c>
      <c r="AG3122" s="93"/>
      <c r="AH3122" s="257">
        <v>2264.6756607450002</v>
      </c>
      <c r="AI3122" s="258">
        <v>1920.9800262586289</v>
      </c>
      <c r="AJ3122" s="258">
        <v>1985.470412604142</v>
      </c>
      <c r="AK3122" s="276">
        <v>0.9708901773125389</v>
      </c>
      <c r="AL3122" s="93"/>
      <c r="AM3122" s="257">
        <v>2045</v>
      </c>
      <c r="AN3122" s="258">
        <v>2040.471198782647</v>
      </c>
      <c r="AO3122" s="276">
        <v>0.99778542727757802</v>
      </c>
      <c r="AQ3122" s="280">
        <v>2101.1449419762166</v>
      </c>
      <c r="AR3122" s="281">
        <v>2117.9421267395237</v>
      </c>
    </row>
    <row r="3123" spans="1:44" x14ac:dyDescent="0.2">
      <c r="A3123" s="260" t="s">
        <v>8390</v>
      </c>
      <c r="B3123" s="261" t="s">
        <v>8007</v>
      </c>
      <c r="C3123" s="261" t="s">
        <v>8045</v>
      </c>
      <c r="D3123" s="262" t="s">
        <v>12788</v>
      </c>
      <c r="E3123" s="257">
        <v>114</v>
      </c>
      <c r="F3123" s="258">
        <v>212</v>
      </c>
      <c r="G3123" s="258">
        <v>817</v>
      </c>
      <c r="H3123" s="258">
        <v>416</v>
      </c>
      <c r="I3123" s="258">
        <v>98</v>
      </c>
      <c r="J3123" s="258">
        <v>54</v>
      </c>
      <c r="K3123" s="259">
        <v>12</v>
      </c>
      <c r="L3123" s="257">
        <v>121</v>
      </c>
      <c r="M3123" s="258">
        <v>199</v>
      </c>
      <c r="N3123" s="258">
        <v>748</v>
      </c>
      <c r="O3123" s="258">
        <v>363</v>
      </c>
      <c r="P3123" s="258">
        <v>95</v>
      </c>
      <c r="Q3123" s="258">
        <v>57</v>
      </c>
      <c r="R3123" s="259">
        <v>23</v>
      </c>
      <c r="S3123" s="267">
        <v>3329</v>
      </c>
      <c r="T3123" s="90"/>
      <c r="U3123" s="260">
        <v>0</v>
      </c>
      <c r="V3123" s="273">
        <v>126.993999113797</v>
      </c>
      <c r="W3123" s="273">
        <v>138.95740851829601</v>
      </c>
      <c r="X3123" s="274">
        <v>1.107420861</v>
      </c>
      <c r="Z3123" s="257">
        <v>7691.1</v>
      </c>
      <c r="AA3123" s="258">
        <v>2977.9575601293545</v>
      </c>
      <c r="AB3123" s="276">
        <v>0.89455018327706659</v>
      </c>
      <c r="AC3123" s="92"/>
      <c r="AD3123" s="257">
        <v>380117.99972925894</v>
      </c>
      <c r="AE3123" s="258">
        <v>3854.3930482678534</v>
      </c>
      <c r="AF3123" s="276">
        <v>1.1578230844901933</v>
      </c>
      <c r="AG3123" s="93"/>
      <c r="AH3123" s="257">
        <v>3686.6040462690003</v>
      </c>
      <c r="AI3123" s="258">
        <v>3127.1112505696697</v>
      </c>
      <c r="AJ3123" s="258">
        <v>3232.0934002734416</v>
      </c>
      <c r="AK3123" s="276">
        <v>0.97089017731253879</v>
      </c>
      <c r="AL3123" s="93"/>
      <c r="AM3123" s="257">
        <v>3329</v>
      </c>
      <c r="AN3123" s="258">
        <v>3321.6276874070568</v>
      </c>
      <c r="AO3123" s="276">
        <v>0.99778542727757791</v>
      </c>
      <c r="AQ3123" s="280">
        <v>3340.1653957955318</v>
      </c>
      <c r="AR3123" s="281">
        <v>3366.8676828069238</v>
      </c>
    </row>
    <row r="3124" spans="1:44" x14ac:dyDescent="0.2">
      <c r="A3124" s="260" t="s">
        <v>8390</v>
      </c>
      <c r="B3124" s="261" t="s">
        <v>8007</v>
      </c>
      <c r="C3124" s="261" t="s">
        <v>8046</v>
      </c>
      <c r="D3124" s="262" t="s">
        <v>15805</v>
      </c>
      <c r="E3124" s="257">
        <v>106</v>
      </c>
      <c r="F3124" s="258">
        <v>203</v>
      </c>
      <c r="G3124" s="258">
        <v>550</v>
      </c>
      <c r="H3124" s="258">
        <v>399</v>
      </c>
      <c r="I3124" s="258">
        <v>141</v>
      </c>
      <c r="J3124" s="258">
        <v>96</v>
      </c>
      <c r="K3124" s="259">
        <v>27</v>
      </c>
      <c r="L3124" s="257">
        <v>97</v>
      </c>
      <c r="M3124" s="258">
        <v>181</v>
      </c>
      <c r="N3124" s="258">
        <v>582</v>
      </c>
      <c r="O3124" s="258">
        <v>339</v>
      </c>
      <c r="P3124" s="258">
        <v>156</v>
      </c>
      <c r="Q3124" s="258">
        <v>115</v>
      </c>
      <c r="R3124" s="259">
        <v>62</v>
      </c>
      <c r="S3124" s="267">
        <v>3054</v>
      </c>
      <c r="T3124" s="90"/>
      <c r="U3124" s="260">
        <v>3</v>
      </c>
      <c r="V3124" s="273">
        <v>129.63875071356699</v>
      </c>
      <c r="W3124" s="273">
        <v>131.01306762495901</v>
      </c>
      <c r="X3124" s="274">
        <v>1.107420861</v>
      </c>
      <c r="Z3124" s="257">
        <v>8250.89</v>
      </c>
      <c r="AA3124" s="258">
        <v>3194.7056017079076</v>
      </c>
      <c r="AB3124" s="276">
        <v>1.0460725611355297</v>
      </c>
      <c r="AC3124" s="92"/>
      <c r="AD3124" s="257">
        <v>345082.49605574552</v>
      </c>
      <c r="AE3124" s="258">
        <v>3499.133360755196</v>
      </c>
      <c r="AF3124" s="276">
        <v>1.1457542111182699</v>
      </c>
      <c r="AG3124" s="93"/>
      <c r="AH3124" s="257">
        <v>3382.0633094939999</v>
      </c>
      <c r="AI3124" s="258">
        <v>2868.7887531510278</v>
      </c>
      <c r="AJ3124" s="258">
        <v>2965.0986015124936</v>
      </c>
      <c r="AK3124" s="276">
        <v>0.97089017731253879</v>
      </c>
      <c r="AL3124" s="93"/>
      <c r="AM3124" s="257">
        <v>3055.29</v>
      </c>
      <c r="AN3124" s="258">
        <v>3048.5238381069107</v>
      </c>
      <c r="AO3124" s="276">
        <v>0.9982068887056027</v>
      </c>
      <c r="AQ3124" s="280">
        <v>3547.4229822059447</v>
      </c>
      <c r="AR3124" s="281">
        <v>3575.7821487133592</v>
      </c>
    </row>
    <row r="3125" spans="1:44" x14ac:dyDescent="0.2">
      <c r="A3125" s="260" t="s">
        <v>8390</v>
      </c>
      <c r="B3125" s="261" t="s">
        <v>8007</v>
      </c>
      <c r="C3125" s="261" t="s">
        <v>8047</v>
      </c>
      <c r="D3125" s="262" t="s">
        <v>15806</v>
      </c>
      <c r="E3125" s="257">
        <v>128</v>
      </c>
      <c r="F3125" s="258">
        <v>227</v>
      </c>
      <c r="G3125" s="258">
        <v>668</v>
      </c>
      <c r="H3125" s="258">
        <v>346</v>
      </c>
      <c r="I3125" s="258">
        <v>60</v>
      </c>
      <c r="J3125" s="258">
        <v>23</v>
      </c>
      <c r="K3125" s="259">
        <v>9</v>
      </c>
      <c r="L3125" s="257">
        <v>119</v>
      </c>
      <c r="M3125" s="258">
        <v>256</v>
      </c>
      <c r="N3125" s="258">
        <v>683</v>
      </c>
      <c r="O3125" s="258">
        <v>360</v>
      </c>
      <c r="P3125" s="258">
        <v>63</v>
      </c>
      <c r="Q3125" s="258">
        <v>37</v>
      </c>
      <c r="R3125" s="259">
        <v>16</v>
      </c>
      <c r="S3125" s="267">
        <v>2995</v>
      </c>
      <c r="T3125" s="90"/>
      <c r="U3125" s="260">
        <v>4</v>
      </c>
      <c r="V3125" s="273">
        <v>108.48683438088101</v>
      </c>
      <c r="W3125" s="273">
        <v>105.06143572620999</v>
      </c>
      <c r="X3125" s="274">
        <v>1.107420861</v>
      </c>
      <c r="Z3125" s="257">
        <v>6665.59</v>
      </c>
      <c r="AA3125" s="258">
        <v>2580.8849362539331</v>
      </c>
      <c r="AB3125" s="276">
        <v>0.8617311974136671</v>
      </c>
      <c r="AC3125" s="92"/>
      <c r="AD3125" s="257">
        <v>303469.81955170818</v>
      </c>
      <c r="AE3125" s="258">
        <v>3077.1812007648236</v>
      </c>
      <c r="AF3125" s="276">
        <v>1.0274394660316606</v>
      </c>
      <c r="AG3125" s="93"/>
      <c r="AH3125" s="257">
        <v>3316.7254786950002</v>
      </c>
      <c r="AI3125" s="258">
        <v>2813.3668355230284</v>
      </c>
      <c r="AJ3125" s="258">
        <v>2907.8160810510535</v>
      </c>
      <c r="AK3125" s="276">
        <v>0.97089017731253868</v>
      </c>
      <c r="AL3125" s="93"/>
      <c r="AM3125" s="257">
        <v>2996.72</v>
      </c>
      <c r="AN3125" s="258">
        <v>2990.083545631263</v>
      </c>
      <c r="AO3125" s="276">
        <v>0.99835844595367706</v>
      </c>
      <c r="AQ3125" s="280">
        <v>2570.2862341508526</v>
      </c>
      <c r="AR3125" s="281">
        <v>2590.8338755377481</v>
      </c>
    </row>
    <row r="3126" spans="1:44" x14ac:dyDescent="0.2">
      <c r="A3126" s="260" t="s">
        <v>8390</v>
      </c>
      <c r="B3126" s="261" t="s">
        <v>8007</v>
      </c>
      <c r="C3126" s="261" t="s">
        <v>8048</v>
      </c>
      <c r="D3126" s="262" t="s">
        <v>15807</v>
      </c>
      <c r="E3126" s="257">
        <v>161</v>
      </c>
      <c r="F3126" s="258">
        <v>296</v>
      </c>
      <c r="G3126" s="258">
        <v>986</v>
      </c>
      <c r="H3126" s="258">
        <v>507</v>
      </c>
      <c r="I3126" s="258">
        <v>160</v>
      </c>
      <c r="J3126" s="258">
        <v>85</v>
      </c>
      <c r="K3126" s="259">
        <v>26</v>
      </c>
      <c r="L3126" s="257">
        <v>158</v>
      </c>
      <c r="M3126" s="258">
        <v>319</v>
      </c>
      <c r="N3126" s="258">
        <v>1008</v>
      </c>
      <c r="O3126" s="258">
        <v>515</v>
      </c>
      <c r="P3126" s="258">
        <v>166</v>
      </c>
      <c r="Q3126" s="258">
        <v>97</v>
      </c>
      <c r="R3126" s="259">
        <v>54</v>
      </c>
      <c r="S3126" s="267">
        <v>4538</v>
      </c>
      <c r="T3126" s="90"/>
      <c r="U3126" s="260">
        <v>2</v>
      </c>
      <c r="V3126" s="273">
        <v>133.01531794644299</v>
      </c>
      <c r="W3126" s="273">
        <v>142.81665932128601</v>
      </c>
      <c r="X3126" s="274">
        <v>1.107420861</v>
      </c>
      <c r="Z3126" s="257">
        <v>11015.609999999999</v>
      </c>
      <c r="AA3126" s="258">
        <v>4265.1921154238689</v>
      </c>
      <c r="AB3126" s="276">
        <v>0.93988367461962741</v>
      </c>
      <c r="AC3126" s="92"/>
      <c r="AD3126" s="257">
        <v>529448.56229841535</v>
      </c>
      <c r="AE3126" s="258">
        <v>5368.6035899166127</v>
      </c>
      <c r="AF3126" s="276">
        <v>1.1830329638423562</v>
      </c>
      <c r="AG3126" s="93"/>
      <c r="AH3126" s="257">
        <v>5025.4758672180005</v>
      </c>
      <c r="AI3126" s="258">
        <v>4262.7908846756263</v>
      </c>
      <c r="AJ3126" s="258">
        <v>4405.8996246443003</v>
      </c>
      <c r="AK3126" s="276">
        <v>0.97089017731253857</v>
      </c>
      <c r="AL3126" s="93"/>
      <c r="AM3126" s="257">
        <v>4538.8599999999997</v>
      </c>
      <c r="AN3126" s="258">
        <v>4528.8083644531062</v>
      </c>
      <c r="AO3126" s="276">
        <v>0.99797451838984275</v>
      </c>
      <c r="AQ3126" s="280">
        <v>4889.0559049679414</v>
      </c>
      <c r="AR3126" s="281">
        <v>4928.1404886695518</v>
      </c>
    </row>
    <row r="3127" spans="1:44" x14ac:dyDescent="0.2">
      <c r="A3127" s="260" t="s">
        <v>8390</v>
      </c>
      <c r="B3127" s="261" t="s">
        <v>8007</v>
      </c>
      <c r="C3127" s="261" t="s">
        <v>8049</v>
      </c>
      <c r="D3127" s="262" t="s">
        <v>15808</v>
      </c>
      <c r="E3127" s="257">
        <v>59</v>
      </c>
      <c r="F3127" s="258">
        <v>104</v>
      </c>
      <c r="G3127" s="258">
        <v>326</v>
      </c>
      <c r="H3127" s="258">
        <v>155</v>
      </c>
      <c r="I3127" s="258">
        <v>48</v>
      </c>
      <c r="J3127" s="258">
        <v>24</v>
      </c>
      <c r="K3127" s="259">
        <v>8</v>
      </c>
      <c r="L3127" s="257">
        <v>54</v>
      </c>
      <c r="M3127" s="258">
        <v>100</v>
      </c>
      <c r="N3127" s="258">
        <v>313</v>
      </c>
      <c r="O3127" s="258">
        <v>147</v>
      </c>
      <c r="P3127" s="258">
        <v>57</v>
      </c>
      <c r="Q3127" s="258">
        <v>29</v>
      </c>
      <c r="R3127" s="259">
        <v>19</v>
      </c>
      <c r="S3127" s="267">
        <v>1443</v>
      </c>
      <c r="T3127" s="90"/>
      <c r="U3127" s="260">
        <v>2</v>
      </c>
      <c r="V3127" s="273">
        <v>128.06902799837101</v>
      </c>
      <c r="W3127" s="273">
        <v>137.065142065142</v>
      </c>
      <c r="X3127" s="274">
        <v>1.107394244</v>
      </c>
      <c r="Z3127" s="257">
        <v>3471.89</v>
      </c>
      <c r="AA3127" s="258">
        <v>1344.2993945518201</v>
      </c>
      <c r="AB3127" s="276">
        <v>0.93160041202482335</v>
      </c>
      <c r="AC3127" s="92"/>
      <c r="AD3127" s="257">
        <v>164525.91007294072</v>
      </c>
      <c r="AE3127" s="258">
        <v>1668.2912266631931</v>
      </c>
      <c r="AF3127" s="276">
        <v>1.1561269762045689</v>
      </c>
      <c r="AG3127" s="93"/>
      <c r="AH3127" s="257">
        <v>1597.969894092</v>
      </c>
      <c r="AI3127" s="258">
        <v>1355.4560162065472</v>
      </c>
      <c r="AJ3127" s="258">
        <v>1400.9788877791427</v>
      </c>
      <c r="AK3127" s="276">
        <v>0.97087934011028598</v>
      </c>
      <c r="AL3127" s="93"/>
      <c r="AM3127" s="257">
        <v>1443.86</v>
      </c>
      <c r="AN3127" s="258">
        <v>1440.6624670290034</v>
      </c>
      <c r="AO3127" s="276">
        <v>0.99838008803118738</v>
      </c>
      <c r="AQ3127" s="280">
        <v>1506.4777029772474</v>
      </c>
      <c r="AR3127" s="281">
        <v>1518.5209389355016</v>
      </c>
    </row>
    <row r="3128" spans="1:44" x14ac:dyDescent="0.2">
      <c r="A3128" s="260" t="s">
        <v>8390</v>
      </c>
      <c r="B3128" s="261" t="s">
        <v>8007</v>
      </c>
      <c r="C3128" s="261" t="s">
        <v>8050</v>
      </c>
      <c r="D3128" s="262" t="s">
        <v>15809</v>
      </c>
      <c r="E3128" s="257">
        <v>65</v>
      </c>
      <c r="F3128" s="258">
        <v>112</v>
      </c>
      <c r="G3128" s="258">
        <v>400</v>
      </c>
      <c r="H3128" s="258">
        <v>213</v>
      </c>
      <c r="I3128" s="258">
        <v>48</v>
      </c>
      <c r="J3128" s="258">
        <v>29</v>
      </c>
      <c r="K3128" s="259">
        <v>10</v>
      </c>
      <c r="L3128" s="257">
        <v>62</v>
      </c>
      <c r="M3128" s="258">
        <v>95</v>
      </c>
      <c r="N3128" s="258">
        <v>456</v>
      </c>
      <c r="O3128" s="258">
        <v>311</v>
      </c>
      <c r="P3128" s="258">
        <v>90</v>
      </c>
      <c r="Q3128" s="258">
        <v>50</v>
      </c>
      <c r="R3128" s="259">
        <v>30</v>
      </c>
      <c r="S3128" s="267">
        <v>1971</v>
      </c>
      <c r="T3128" s="90"/>
      <c r="U3128" s="260">
        <v>10</v>
      </c>
      <c r="V3128" s="273">
        <v>108.173456298923</v>
      </c>
      <c r="W3128" s="273">
        <v>128.076688674454</v>
      </c>
      <c r="X3128" s="274">
        <v>1.107420861</v>
      </c>
      <c r="Z3128" s="257">
        <v>5006.9900000000007</v>
      </c>
      <c r="AA3128" s="258">
        <v>1938.6828573275707</v>
      </c>
      <c r="AB3128" s="276">
        <v>0.98360368205356197</v>
      </c>
      <c r="AC3128" s="92"/>
      <c r="AD3128" s="257">
        <v>210291.38053328716</v>
      </c>
      <c r="AE3128" s="258">
        <v>2132.3526794718146</v>
      </c>
      <c r="AF3128" s="276">
        <v>1.0818633584331885</v>
      </c>
      <c r="AG3128" s="93"/>
      <c r="AH3128" s="257">
        <v>2182.7265170310002</v>
      </c>
      <c r="AI3128" s="258">
        <v>1851.4677905896122</v>
      </c>
      <c r="AJ3128" s="258">
        <v>1913.6245394830139</v>
      </c>
      <c r="AK3128" s="276">
        <v>0.97089017731253879</v>
      </c>
      <c r="AL3128" s="93"/>
      <c r="AM3128" s="257">
        <v>1975.3</v>
      </c>
      <c r="AN3128" s="258">
        <v>1970.9255545013993</v>
      </c>
      <c r="AO3128" s="276">
        <v>0.9999622295796039</v>
      </c>
      <c r="AQ3128" s="280">
        <v>2036.2583842623792</v>
      </c>
      <c r="AR3128" s="281">
        <v>2052.5368463631989</v>
      </c>
    </row>
    <row r="3129" spans="1:44" x14ac:dyDescent="0.2">
      <c r="A3129" s="260" t="s">
        <v>8390</v>
      </c>
      <c r="B3129" s="261" t="s">
        <v>8007</v>
      </c>
      <c r="C3129" s="261" t="s">
        <v>8051</v>
      </c>
      <c r="D3129" s="262" t="s">
        <v>15810</v>
      </c>
      <c r="E3129" s="257">
        <v>57</v>
      </c>
      <c r="F3129" s="258">
        <v>141</v>
      </c>
      <c r="G3129" s="258">
        <v>575</v>
      </c>
      <c r="H3129" s="258">
        <v>287</v>
      </c>
      <c r="I3129" s="258">
        <v>77</v>
      </c>
      <c r="J3129" s="258">
        <v>27</v>
      </c>
      <c r="K3129" s="259">
        <v>12</v>
      </c>
      <c r="L3129" s="257">
        <v>45</v>
      </c>
      <c r="M3129" s="258">
        <v>112</v>
      </c>
      <c r="N3129" s="258">
        <v>429</v>
      </c>
      <c r="O3129" s="258">
        <v>227</v>
      </c>
      <c r="P3129" s="258">
        <v>76</v>
      </c>
      <c r="Q3129" s="258">
        <v>30</v>
      </c>
      <c r="R3129" s="259">
        <v>10</v>
      </c>
      <c r="S3129" s="267">
        <v>2105</v>
      </c>
      <c r="T3129" s="90"/>
      <c r="U3129" s="260">
        <v>4</v>
      </c>
      <c r="V3129" s="273">
        <v>127.073361523545</v>
      </c>
      <c r="W3129" s="273">
        <v>132.363593155893</v>
      </c>
      <c r="X3129" s="274">
        <v>1.107420861</v>
      </c>
      <c r="Z3129" s="257">
        <v>4744.49</v>
      </c>
      <c r="AA3129" s="258">
        <v>1837.0440983029891</v>
      </c>
      <c r="AB3129" s="276">
        <v>0.87270503482327277</v>
      </c>
      <c r="AC3129" s="92"/>
      <c r="AD3129" s="257">
        <v>237114.38368605962</v>
      </c>
      <c r="AE3129" s="258">
        <v>2404.3376866520862</v>
      </c>
      <c r="AF3129" s="276">
        <v>1.1422031765568106</v>
      </c>
      <c r="AG3129" s="93"/>
      <c r="AH3129" s="257">
        <v>2331.1209124050001</v>
      </c>
      <c r="AI3129" s="258">
        <v>1977.3412984226959</v>
      </c>
      <c r="AJ3129" s="258">
        <v>2043.723823242894</v>
      </c>
      <c r="AK3129" s="276">
        <v>0.97089017731253868</v>
      </c>
      <c r="AL3129" s="93"/>
      <c r="AM3129" s="257">
        <v>2106.7199999999998</v>
      </c>
      <c r="AN3129" s="258">
        <v>2102.0545153542184</v>
      </c>
      <c r="AO3129" s="276">
        <v>0.99860071988323917</v>
      </c>
      <c r="AQ3129" s="280">
        <v>2034.3465061212057</v>
      </c>
      <c r="AR3129" s="281">
        <v>2050.6096840930059</v>
      </c>
    </row>
    <row r="3130" spans="1:44" x14ac:dyDescent="0.2">
      <c r="A3130" s="260" t="s">
        <v>8390</v>
      </c>
      <c r="B3130" s="261" t="s">
        <v>8007</v>
      </c>
      <c r="C3130" s="261" t="s">
        <v>8052</v>
      </c>
      <c r="D3130" s="262" t="s">
        <v>15811</v>
      </c>
      <c r="E3130" s="257">
        <v>144</v>
      </c>
      <c r="F3130" s="258">
        <v>173</v>
      </c>
      <c r="G3130" s="258">
        <v>680</v>
      </c>
      <c r="H3130" s="258">
        <v>210</v>
      </c>
      <c r="I3130" s="258">
        <v>45</v>
      </c>
      <c r="J3130" s="258">
        <v>24</v>
      </c>
      <c r="K3130" s="259">
        <v>3</v>
      </c>
      <c r="L3130" s="257">
        <v>130</v>
      </c>
      <c r="M3130" s="258">
        <v>180</v>
      </c>
      <c r="N3130" s="258">
        <v>583</v>
      </c>
      <c r="O3130" s="258">
        <v>204</v>
      </c>
      <c r="P3130" s="258">
        <v>36</v>
      </c>
      <c r="Q3130" s="258">
        <v>13</v>
      </c>
      <c r="R3130" s="259">
        <v>4</v>
      </c>
      <c r="S3130" s="267">
        <v>2429</v>
      </c>
      <c r="T3130" s="90"/>
      <c r="U3130" s="260">
        <v>1</v>
      </c>
      <c r="V3130" s="273">
        <v>134.12063104613699</v>
      </c>
      <c r="W3130" s="273">
        <v>153.43075020609999</v>
      </c>
      <c r="X3130" s="274">
        <v>1.107420861</v>
      </c>
      <c r="Z3130" s="257">
        <v>5147.7499999999991</v>
      </c>
      <c r="AA3130" s="258">
        <v>1993.1844638810942</v>
      </c>
      <c r="AB3130" s="276">
        <v>0.82057820662045866</v>
      </c>
      <c r="AC3130" s="92"/>
      <c r="AD3130" s="257">
        <v>290196.6796688661</v>
      </c>
      <c r="AE3130" s="258">
        <v>2942.5916834845257</v>
      </c>
      <c r="AF3130" s="276">
        <v>1.2114416152674046</v>
      </c>
      <c r="AG3130" s="93"/>
      <c r="AH3130" s="257">
        <v>2689.9252713690003</v>
      </c>
      <c r="AI3130" s="258">
        <v>2281.6921681086596</v>
      </c>
      <c r="AJ3130" s="258">
        <v>2358.2922406921571</v>
      </c>
      <c r="AK3130" s="276">
        <v>0.9708901773125389</v>
      </c>
      <c r="AL3130" s="93"/>
      <c r="AM3130" s="257">
        <v>2429.4299999999998</v>
      </c>
      <c r="AN3130" s="258">
        <v>2424.0498505909659</v>
      </c>
      <c r="AO3130" s="276">
        <v>0.99796206282048827</v>
      </c>
      <c r="AQ3130" s="280">
        <v>2339.5596420284196</v>
      </c>
      <c r="AR3130" s="281">
        <v>2358.2627856273411</v>
      </c>
    </row>
    <row r="3131" spans="1:44" x14ac:dyDescent="0.2">
      <c r="A3131" s="260" t="s">
        <v>8390</v>
      </c>
      <c r="B3131" s="261" t="s">
        <v>8007</v>
      </c>
      <c r="C3131" s="261" t="s">
        <v>8053</v>
      </c>
      <c r="D3131" s="262" t="s">
        <v>15812</v>
      </c>
      <c r="E3131" s="257">
        <v>75</v>
      </c>
      <c r="F3131" s="258">
        <v>129</v>
      </c>
      <c r="G3131" s="258">
        <v>521</v>
      </c>
      <c r="H3131" s="258">
        <v>367</v>
      </c>
      <c r="I3131" s="258">
        <v>167</v>
      </c>
      <c r="J3131" s="258">
        <v>101</v>
      </c>
      <c r="K3131" s="259">
        <v>20</v>
      </c>
      <c r="L3131" s="257">
        <v>62</v>
      </c>
      <c r="M3131" s="258">
        <v>131</v>
      </c>
      <c r="N3131" s="258">
        <v>462</v>
      </c>
      <c r="O3131" s="258">
        <v>377</v>
      </c>
      <c r="P3131" s="258">
        <v>196</v>
      </c>
      <c r="Q3131" s="258">
        <v>159</v>
      </c>
      <c r="R3131" s="259">
        <v>38</v>
      </c>
      <c r="S3131" s="267">
        <v>2805</v>
      </c>
      <c r="T3131" s="90"/>
      <c r="U3131" s="260">
        <v>0</v>
      </c>
      <c r="V3131" s="273">
        <v>122.797909699458</v>
      </c>
      <c r="W3131" s="273">
        <v>135.044855820576</v>
      </c>
      <c r="X3131" s="274">
        <v>1.107420861</v>
      </c>
      <c r="Z3131" s="257">
        <v>8058.3799999999992</v>
      </c>
      <c r="AA3131" s="258">
        <v>3120.1666398038233</v>
      </c>
      <c r="AB3131" s="276">
        <v>1.1123588733703469</v>
      </c>
      <c r="AC3131" s="92"/>
      <c r="AD3131" s="257">
        <v>314613.55218077096</v>
      </c>
      <c r="AE3131" s="258">
        <v>3190.1785479249379</v>
      </c>
      <c r="AF3131" s="276">
        <v>1.1373185554099601</v>
      </c>
      <c r="AG3131" s="93"/>
      <c r="AH3131" s="257">
        <v>3106.315515105</v>
      </c>
      <c r="AI3131" s="258">
        <v>2634.8894736701482</v>
      </c>
      <c r="AJ3131" s="258">
        <v>2723.3469473616715</v>
      </c>
      <c r="AK3131" s="276">
        <v>0.9708901773125389</v>
      </c>
      <c r="AL3131" s="93"/>
      <c r="AM3131" s="257">
        <v>2805</v>
      </c>
      <c r="AN3131" s="258">
        <v>2798.7881235136056</v>
      </c>
      <c r="AO3131" s="276">
        <v>0.9977854272775778</v>
      </c>
      <c r="AQ3131" s="280">
        <v>3437.6936973104303</v>
      </c>
      <c r="AR3131" s="281">
        <v>3465.1756549040219</v>
      </c>
    </row>
    <row r="3132" spans="1:44" x14ac:dyDescent="0.2">
      <c r="A3132" s="260" t="s">
        <v>8390</v>
      </c>
      <c r="B3132" s="261" t="s">
        <v>8007</v>
      </c>
      <c r="C3132" s="261" t="s">
        <v>8054</v>
      </c>
      <c r="D3132" s="262" t="s">
        <v>15813</v>
      </c>
      <c r="E3132" s="257">
        <v>109</v>
      </c>
      <c r="F3132" s="258">
        <v>219</v>
      </c>
      <c r="G3132" s="258">
        <v>660</v>
      </c>
      <c r="H3132" s="258">
        <v>429</v>
      </c>
      <c r="I3132" s="258">
        <v>171</v>
      </c>
      <c r="J3132" s="258">
        <v>113</v>
      </c>
      <c r="K3132" s="259">
        <v>37</v>
      </c>
      <c r="L3132" s="257">
        <v>104</v>
      </c>
      <c r="M3132" s="258">
        <v>217</v>
      </c>
      <c r="N3132" s="258">
        <v>709</v>
      </c>
      <c r="O3132" s="258">
        <v>431</v>
      </c>
      <c r="P3132" s="258">
        <v>146</v>
      </c>
      <c r="Q3132" s="258">
        <v>148</v>
      </c>
      <c r="R3132" s="259">
        <v>64</v>
      </c>
      <c r="S3132" s="267">
        <v>3557</v>
      </c>
      <c r="T3132" s="90"/>
      <c r="U3132" s="260">
        <v>7</v>
      </c>
      <c r="V3132" s="273">
        <v>129.31769063488599</v>
      </c>
      <c r="W3132" s="273">
        <v>129.777215189873</v>
      </c>
      <c r="X3132" s="274">
        <v>1.107420861</v>
      </c>
      <c r="Z3132" s="257">
        <v>9573.76</v>
      </c>
      <c r="AA3132" s="258">
        <v>3706.914611806375</v>
      </c>
      <c r="AB3132" s="276">
        <v>1.0421463626107323</v>
      </c>
      <c r="AC3132" s="92"/>
      <c r="AD3132" s="257">
        <v>400579.26791931817</v>
      </c>
      <c r="AE3132" s="258">
        <v>4061.8701209839073</v>
      </c>
      <c r="AF3132" s="276">
        <v>1.141937059596263</v>
      </c>
      <c r="AG3132" s="93"/>
      <c r="AH3132" s="257">
        <v>3939.096002577</v>
      </c>
      <c r="AI3132" s="258">
        <v>3341.2840847931257</v>
      </c>
      <c r="AJ3132" s="258">
        <v>3453.4563607007003</v>
      </c>
      <c r="AK3132" s="276">
        <v>0.97089017731253879</v>
      </c>
      <c r="AL3132" s="93"/>
      <c r="AM3132" s="257">
        <v>3560.01</v>
      </c>
      <c r="AN3132" s="258">
        <v>3552.1260989624502</v>
      </c>
      <c r="AO3132" s="276">
        <v>0.99862977198831882</v>
      </c>
      <c r="AQ3132" s="280">
        <v>4104.2080364765552</v>
      </c>
      <c r="AR3132" s="281">
        <v>4137.0183102080318</v>
      </c>
    </row>
    <row r="3133" spans="1:44" x14ac:dyDescent="0.2">
      <c r="A3133" s="260" t="s">
        <v>8390</v>
      </c>
      <c r="B3133" s="261" t="s">
        <v>8007</v>
      </c>
      <c r="C3133" s="261" t="s">
        <v>8055</v>
      </c>
      <c r="D3133" s="262" t="s">
        <v>15814</v>
      </c>
      <c r="E3133" s="257">
        <v>135</v>
      </c>
      <c r="F3133" s="258">
        <v>268</v>
      </c>
      <c r="G3133" s="258">
        <v>979</v>
      </c>
      <c r="H3133" s="258">
        <v>568</v>
      </c>
      <c r="I3133" s="258">
        <v>196</v>
      </c>
      <c r="J3133" s="258">
        <v>118</v>
      </c>
      <c r="K3133" s="259">
        <v>23</v>
      </c>
      <c r="L3133" s="257">
        <v>142</v>
      </c>
      <c r="M3133" s="258">
        <v>262</v>
      </c>
      <c r="N3133" s="258">
        <v>949</v>
      </c>
      <c r="O3133" s="258">
        <v>594</v>
      </c>
      <c r="P3133" s="258">
        <v>241</v>
      </c>
      <c r="Q3133" s="258">
        <v>136</v>
      </c>
      <c r="R3133" s="259">
        <v>56</v>
      </c>
      <c r="S3133" s="267">
        <v>4667</v>
      </c>
      <c r="T3133" s="90"/>
      <c r="U3133" s="260">
        <v>6</v>
      </c>
      <c r="V3133" s="273">
        <v>130.42462551163899</v>
      </c>
      <c r="W3133" s="273">
        <v>138.95350332119099</v>
      </c>
      <c r="X3133" s="274">
        <v>1.107420861</v>
      </c>
      <c r="Z3133" s="257">
        <v>11987.65</v>
      </c>
      <c r="AA3133" s="258">
        <v>4641.5614080800742</v>
      </c>
      <c r="AB3133" s="276">
        <v>0.99454926249840891</v>
      </c>
      <c r="AC3133" s="92"/>
      <c r="AD3133" s="257">
        <v>537072.86413468479</v>
      </c>
      <c r="AE3133" s="258">
        <v>5445.913940956405</v>
      </c>
      <c r="AF3133" s="276">
        <v>1.1668982089043078</v>
      </c>
      <c r="AG3133" s="93"/>
      <c r="AH3133" s="257">
        <v>5168.3331582870005</v>
      </c>
      <c r="AI3133" s="258">
        <v>4383.9676198283714</v>
      </c>
      <c r="AJ3133" s="258">
        <v>4531.1444575176183</v>
      </c>
      <c r="AK3133" s="276">
        <v>0.97089017731253879</v>
      </c>
      <c r="AL3133" s="93"/>
      <c r="AM3133" s="257">
        <v>4669.58</v>
      </c>
      <c r="AN3133" s="258">
        <v>4659.2388755068323</v>
      </c>
      <c r="AO3133" s="276">
        <v>0.99833702067855845</v>
      </c>
      <c r="AQ3133" s="280">
        <v>5249.8193240548053</v>
      </c>
      <c r="AR3133" s="281">
        <v>5291.7879590587236</v>
      </c>
    </row>
    <row r="3134" spans="1:44" x14ac:dyDescent="0.2">
      <c r="A3134" s="260" t="s">
        <v>8390</v>
      </c>
      <c r="B3134" s="261" t="s">
        <v>319</v>
      </c>
      <c r="C3134" s="261" t="s">
        <v>374</v>
      </c>
      <c r="D3134" s="262" t="s">
        <v>8756</v>
      </c>
      <c r="E3134" s="257">
        <v>75</v>
      </c>
      <c r="F3134" s="258">
        <v>126</v>
      </c>
      <c r="G3134" s="258">
        <v>563</v>
      </c>
      <c r="H3134" s="258">
        <v>377</v>
      </c>
      <c r="I3134" s="258">
        <v>134</v>
      </c>
      <c r="J3134" s="258">
        <v>73</v>
      </c>
      <c r="K3134" s="259">
        <v>19</v>
      </c>
      <c r="L3134" s="257">
        <v>61</v>
      </c>
      <c r="M3134" s="258">
        <v>110</v>
      </c>
      <c r="N3134" s="258">
        <v>475</v>
      </c>
      <c r="O3134" s="258">
        <v>322</v>
      </c>
      <c r="P3134" s="258">
        <v>151</v>
      </c>
      <c r="Q3134" s="258">
        <v>85</v>
      </c>
      <c r="R3134" s="259">
        <v>44</v>
      </c>
      <c r="S3134" s="267">
        <v>2615</v>
      </c>
      <c r="T3134" s="90"/>
      <c r="U3134" s="260">
        <v>3</v>
      </c>
      <c r="V3134" s="273">
        <v>117.35234602726101</v>
      </c>
      <c r="W3134" s="273">
        <v>124.72198852772399</v>
      </c>
      <c r="X3134" s="274">
        <v>1.195952729</v>
      </c>
      <c r="Z3134" s="257">
        <v>6965.0700000000015</v>
      </c>
      <c r="AA3134" s="258">
        <v>2696.8421764546251</v>
      </c>
      <c r="AB3134" s="276">
        <v>1.0312971994090345</v>
      </c>
      <c r="AC3134" s="92"/>
      <c r="AD3134" s="257">
        <v>283192.8453865248</v>
      </c>
      <c r="AE3134" s="258">
        <v>2871.572867779129</v>
      </c>
      <c r="AF3134" s="276">
        <v>1.0981158194184049</v>
      </c>
      <c r="AG3134" s="93"/>
      <c r="AH3134" s="257">
        <v>3127.416386335</v>
      </c>
      <c r="AI3134" s="258">
        <v>2652.7879978924429</v>
      </c>
      <c r="AJ3134" s="258">
        <v>2633.1382389883724</v>
      </c>
      <c r="AK3134" s="276">
        <v>1.006936229058651</v>
      </c>
      <c r="AL3134" s="93"/>
      <c r="AM3134" s="257">
        <v>2616.29</v>
      </c>
      <c r="AN3134" s="258">
        <v>2610.4960355320545</v>
      </c>
      <c r="AO3134" s="276">
        <v>0.99827764265088126</v>
      </c>
      <c r="AQ3134" s="280">
        <v>2976.850271646405</v>
      </c>
      <c r="AR3134" s="281">
        <v>3000.6481082575797</v>
      </c>
    </row>
    <row r="3135" spans="1:44" x14ac:dyDescent="0.2">
      <c r="A3135" s="260" t="s">
        <v>8390</v>
      </c>
      <c r="B3135" s="261" t="s">
        <v>319</v>
      </c>
      <c r="C3135" s="261" t="s">
        <v>375</v>
      </c>
      <c r="D3135" s="262" t="s">
        <v>8757</v>
      </c>
      <c r="E3135" s="257">
        <v>1018</v>
      </c>
      <c r="F3135" s="258">
        <v>1848</v>
      </c>
      <c r="G3135" s="258">
        <v>5834</v>
      </c>
      <c r="H3135" s="258">
        <v>3295</v>
      </c>
      <c r="I3135" s="258">
        <v>992</v>
      </c>
      <c r="J3135" s="258">
        <v>601</v>
      </c>
      <c r="K3135" s="259">
        <v>200</v>
      </c>
      <c r="L3135" s="257">
        <v>985</v>
      </c>
      <c r="M3135" s="258">
        <v>1848</v>
      </c>
      <c r="N3135" s="258">
        <v>5693</v>
      </c>
      <c r="O3135" s="258">
        <v>3145</v>
      </c>
      <c r="P3135" s="258">
        <v>1003</v>
      </c>
      <c r="Q3135" s="258">
        <v>804</v>
      </c>
      <c r="R3135" s="259">
        <v>456</v>
      </c>
      <c r="S3135" s="267">
        <v>27722</v>
      </c>
      <c r="T3135" s="90"/>
      <c r="U3135" s="260">
        <v>123</v>
      </c>
      <c r="V3135" s="273">
        <v>112.740864209648</v>
      </c>
      <c r="W3135" s="273">
        <v>107.456929514465</v>
      </c>
      <c r="X3135" s="274">
        <v>1.1960300989999999</v>
      </c>
      <c r="Z3135" s="257">
        <v>69622.13</v>
      </c>
      <c r="AA3135" s="258">
        <v>26957.359595611651</v>
      </c>
      <c r="AB3135" s="276">
        <v>0.97241755990230327</v>
      </c>
      <c r="AC3135" s="92"/>
      <c r="AD3135" s="257">
        <v>2855465.2259144271</v>
      </c>
      <c r="AE3135" s="258">
        <v>28954.391331571529</v>
      </c>
      <c r="AF3135" s="276">
        <v>1.0444553542879853</v>
      </c>
      <c r="AG3135" s="93"/>
      <c r="AH3135" s="257">
        <v>33156.346404477998</v>
      </c>
      <c r="AI3135" s="258">
        <v>28124.415469613708</v>
      </c>
      <c r="AJ3135" s="258">
        <v>27915.159425414582</v>
      </c>
      <c r="AK3135" s="276">
        <v>1.0069677305178046</v>
      </c>
      <c r="AL3135" s="93"/>
      <c r="AM3135" s="257">
        <v>27774.89</v>
      </c>
      <c r="AN3135" s="258">
        <v>27713.380486237726</v>
      </c>
      <c r="AO3135" s="276">
        <v>0.99968907316347033</v>
      </c>
      <c r="AQ3135" s="280">
        <v>28343.124926214521</v>
      </c>
      <c r="AR3135" s="281">
        <v>28569.708393468023</v>
      </c>
    </row>
    <row r="3136" spans="1:44" x14ac:dyDescent="0.2">
      <c r="A3136" s="260" t="s">
        <v>8390</v>
      </c>
      <c r="B3136" s="261" t="s">
        <v>377</v>
      </c>
      <c r="C3136" s="261" t="s">
        <v>443</v>
      </c>
      <c r="D3136" s="262" t="s">
        <v>8823</v>
      </c>
      <c r="E3136" s="257"/>
      <c r="F3136" s="258"/>
      <c r="G3136" s="258"/>
      <c r="H3136" s="258"/>
      <c r="I3136" s="258"/>
      <c r="J3136" s="258"/>
      <c r="K3136" s="259"/>
      <c r="L3136" s="257"/>
      <c r="M3136" s="258"/>
      <c r="N3136" s="258"/>
      <c r="O3136" s="258"/>
      <c r="P3136" s="258"/>
      <c r="Q3136" s="258"/>
      <c r="R3136" s="259"/>
      <c r="S3136" s="267"/>
      <c r="T3136" s="90"/>
      <c r="U3136" s="260"/>
      <c r="V3136" s="273"/>
      <c r="W3136" s="273"/>
      <c r="X3136" s="274"/>
      <c r="Z3136" s="257"/>
      <c r="AA3136" s="258"/>
      <c r="AB3136" s="276"/>
      <c r="AC3136" s="92"/>
      <c r="AD3136" s="257"/>
      <c r="AE3136" s="258"/>
      <c r="AF3136" s="276"/>
      <c r="AG3136" s="93"/>
      <c r="AH3136" s="257"/>
      <c r="AI3136" s="258"/>
      <c r="AJ3136" s="258"/>
      <c r="AK3136" s="276"/>
      <c r="AL3136" s="93"/>
      <c r="AM3136" s="257"/>
      <c r="AN3136" s="258"/>
      <c r="AO3136" s="276"/>
      <c r="AQ3136" s="280"/>
      <c r="AR3136" s="281">
        <v>49.112448232885448</v>
      </c>
    </row>
    <row r="3137" spans="1:44" x14ac:dyDescent="0.2">
      <c r="A3137" s="260" t="s">
        <v>8390</v>
      </c>
      <c r="B3137" s="261" t="s">
        <v>7640</v>
      </c>
      <c r="C3137" s="261" t="s">
        <v>7699</v>
      </c>
      <c r="D3137" s="262" t="s">
        <v>15494</v>
      </c>
      <c r="E3137" s="257">
        <v>129</v>
      </c>
      <c r="F3137" s="258">
        <v>312</v>
      </c>
      <c r="G3137" s="258">
        <v>614</v>
      </c>
      <c r="H3137" s="258">
        <v>111</v>
      </c>
      <c r="I3137" s="258">
        <v>14</v>
      </c>
      <c r="J3137" s="258">
        <v>17</v>
      </c>
      <c r="K3137" s="259">
        <v>5</v>
      </c>
      <c r="L3137" s="257">
        <v>119</v>
      </c>
      <c r="M3137" s="258">
        <v>341</v>
      </c>
      <c r="N3137" s="258">
        <v>583</v>
      </c>
      <c r="O3137" s="258">
        <v>139</v>
      </c>
      <c r="P3137" s="258">
        <v>27</v>
      </c>
      <c r="Q3137" s="258">
        <v>21</v>
      </c>
      <c r="R3137" s="259">
        <v>2</v>
      </c>
      <c r="S3137" s="267">
        <v>2434</v>
      </c>
      <c r="T3137" s="90"/>
      <c r="U3137" s="260">
        <v>0</v>
      </c>
      <c r="V3137" s="273">
        <v>122.33478497115701</v>
      </c>
      <c r="W3137" s="273">
        <v>133.77216748768399</v>
      </c>
      <c r="X3137" s="274">
        <v>1.078360145</v>
      </c>
      <c r="Z3137" s="257">
        <v>4692.95</v>
      </c>
      <c r="AA3137" s="258">
        <v>1817.0880539596485</v>
      </c>
      <c r="AB3137" s="276">
        <v>0.74654398272787525</v>
      </c>
      <c r="AC3137" s="92"/>
      <c r="AD3137" s="257">
        <v>271973.76646101056</v>
      </c>
      <c r="AE3137" s="258">
        <v>2757.8115098606131</v>
      </c>
      <c r="AF3137" s="276">
        <v>1.1330367747989372</v>
      </c>
      <c r="AG3137" s="93"/>
      <c r="AH3137" s="257">
        <v>2624.7285929300001</v>
      </c>
      <c r="AI3137" s="258">
        <v>2226.3899810314492</v>
      </c>
      <c r="AJ3137" s="258">
        <v>2334.347190895096</v>
      </c>
      <c r="AK3137" s="276">
        <v>0.95905800776298111</v>
      </c>
      <c r="AL3137" s="93"/>
      <c r="AM3137" s="257">
        <v>2434</v>
      </c>
      <c r="AN3137" s="258">
        <v>2428.6097299936246</v>
      </c>
      <c r="AO3137" s="276">
        <v>0.99778542727757791</v>
      </c>
      <c r="AQ3137" s="280">
        <v>1970.1623335125023</v>
      </c>
      <c r="AR3137" s="281">
        <v>1985.9124038996467</v>
      </c>
    </row>
    <row r="3138" spans="1:44" x14ac:dyDescent="0.2">
      <c r="A3138" s="260" t="s">
        <v>8390</v>
      </c>
      <c r="B3138" s="261" t="s">
        <v>7640</v>
      </c>
      <c r="C3138" s="261" t="s">
        <v>7700</v>
      </c>
      <c r="D3138" s="262" t="s">
        <v>15495</v>
      </c>
      <c r="E3138" s="257">
        <v>94</v>
      </c>
      <c r="F3138" s="258">
        <v>203</v>
      </c>
      <c r="G3138" s="258">
        <v>507</v>
      </c>
      <c r="H3138" s="258">
        <v>303</v>
      </c>
      <c r="I3138" s="258">
        <v>124</v>
      </c>
      <c r="J3138" s="258">
        <v>52</v>
      </c>
      <c r="K3138" s="259">
        <v>16</v>
      </c>
      <c r="L3138" s="257">
        <v>107</v>
      </c>
      <c r="M3138" s="258">
        <v>178</v>
      </c>
      <c r="N3138" s="258">
        <v>507</v>
      </c>
      <c r="O3138" s="258">
        <v>264</v>
      </c>
      <c r="P3138" s="258">
        <v>120</v>
      </c>
      <c r="Q3138" s="258">
        <v>58</v>
      </c>
      <c r="R3138" s="259">
        <v>27</v>
      </c>
      <c r="S3138" s="267">
        <v>2560</v>
      </c>
      <c r="T3138" s="90"/>
      <c r="U3138" s="260">
        <v>4</v>
      </c>
      <c r="V3138" s="273">
        <v>128.79936001455499</v>
      </c>
      <c r="W3138" s="273">
        <v>135.24121779859399</v>
      </c>
      <c r="X3138" s="274">
        <v>1.078360145</v>
      </c>
      <c r="Z3138" s="257">
        <v>6388.6599999999989</v>
      </c>
      <c r="AA3138" s="258">
        <v>2473.6589494475429</v>
      </c>
      <c r="AB3138" s="276">
        <v>0.96627302712794649</v>
      </c>
      <c r="AC3138" s="92"/>
      <c r="AD3138" s="257">
        <v>291265.18680011813</v>
      </c>
      <c r="AE3138" s="258">
        <v>2953.4263360441414</v>
      </c>
      <c r="AF3138" s="276">
        <v>1.1536821625172426</v>
      </c>
      <c r="AG3138" s="93"/>
      <c r="AH3138" s="257">
        <v>2760.6019711999998</v>
      </c>
      <c r="AI3138" s="258">
        <v>2341.642708069231</v>
      </c>
      <c r="AJ3138" s="258">
        <v>2455.1884998732312</v>
      </c>
      <c r="AK3138" s="276">
        <v>0.95905800776298089</v>
      </c>
      <c r="AL3138" s="93"/>
      <c r="AM3138" s="257">
        <v>2561.7199999999998</v>
      </c>
      <c r="AN3138" s="258">
        <v>2556.0468847655166</v>
      </c>
      <c r="AO3138" s="276">
        <v>0.99845581436152986</v>
      </c>
      <c r="AQ3138" s="280">
        <v>2732.7488872433587</v>
      </c>
      <c r="AR3138" s="281">
        <v>2754.595303953467</v>
      </c>
    </row>
    <row r="3139" spans="1:44" x14ac:dyDescent="0.2">
      <c r="A3139" s="260" t="s">
        <v>8390</v>
      </c>
      <c r="B3139" s="261" t="s">
        <v>377</v>
      </c>
      <c r="C3139" s="261" t="s">
        <v>444</v>
      </c>
      <c r="D3139" s="262" t="s">
        <v>8824</v>
      </c>
      <c r="E3139" s="257">
        <v>198</v>
      </c>
      <c r="F3139" s="258">
        <v>364</v>
      </c>
      <c r="G3139" s="258">
        <v>1399</v>
      </c>
      <c r="H3139" s="258">
        <v>493</v>
      </c>
      <c r="I3139" s="258">
        <v>99</v>
      </c>
      <c r="J3139" s="258">
        <v>62</v>
      </c>
      <c r="K3139" s="259">
        <v>14</v>
      </c>
      <c r="L3139" s="257">
        <v>139</v>
      </c>
      <c r="M3139" s="258">
        <v>343</v>
      </c>
      <c r="N3139" s="258">
        <v>1115</v>
      </c>
      <c r="O3139" s="258">
        <v>481</v>
      </c>
      <c r="P3139" s="258">
        <v>121</v>
      </c>
      <c r="Q3139" s="258">
        <v>73</v>
      </c>
      <c r="R3139" s="259">
        <v>29</v>
      </c>
      <c r="S3139" s="267">
        <v>4930</v>
      </c>
      <c r="T3139" s="90"/>
      <c r="U3139" s="260">
        <v>3</v>
      </c>
      <c r="V3139" s="273">
        <v>128.92939832675199</v>
      </c>
      <c r="W3139" s="273">
        <v>150.504665314401</v>
      </c>
      <c r="X3139" s="274">
        <v>1.1899325380000001</v>
      </c>
      <c r="Z3139" s="257">
        <v>10687.149999999998</v>
      </c>
      <c r="AA3139" s="258">
        <v>4138.0139562268632</v>
      </c>
      <c r="AB3139" s="276">
        <v>0.83935374365656457</v>
      </c>
      <c r="AC3139" s="92"/>
      <c r="AD3139" s="257">
        <v>578896.36087904347</v>
      </c>
      <c r="AE3139" s="258">
        <v>5870.0038162596738</v>
      </c>
      <c r="AF3139" s="276">
        <v>1.1906701452859378</v>
      </c>
      <c r="AG3139" s="93"/>
      <c r="AH3139" s="257">
        <v>5866.3674123400006</v>
      </c>
      <c r="AI3139" s="258">
        <v>4976.0655890532635</v>
      </c>
      <c r="AJ3139" s="258">
        <v>4952.1114827455658</v>
      </c>
      <c r="AK3139" s="276">
        <v>1.0044850877780052</v>
      </c>
      <c r="AL3139" s="93"/>
      <c r="AM3139" s="257">
        <v>4931.29</v>
      </c>
      <c r="AN3139" s="258">
        <v>4920.3692996796472</v>
      </c>
      <c r="AO3139" s="276">
        <v>0.99804651109120635</v>
      </c>
      <c r="AQ3139" s="280">
        <v>4939.4397222500593</v>
      </c>
      <c r="AR3139" s="281">
        <v>4978.9270893442199</v>
      </c>
    </row>
    <row r="3140" spans="1:44" x14ac:dyDescent="0.2">
      <c r="A3140" s="260" t="s">
        <v>8390</v>
      </c>
      <c r="B3140" s="261" t="s">
        <v>377</v>
      </c>
      <c r="C3140" s="261" t="s">
        <v>445</v>
      </c>
      <c r="D3140" s="262" t="s">
        <v>8825</v>
      </c>
      <c r="E3140" s="257">
        <v>122</v>
      </c>
      <c r="F3140" s="258">
        <v>184</v>
      </c>
      <c r="G3140" s="258">
        <v>1025</v>
      </c>
      <c r="H3140" s="258">
        <v>438</v>
      </c>
      <c r="I3140" s="258">
        <v>110</v>
      </c>
      <c r="J3140" s="258">
        <v>51</v>
      </c>
      <c r="K3140" s="259">
        <v>8</v>
      </c>
      <c r="L3140" s="257">
        <v>122</v>
      </c>
      <c r="M3140" s="258">
        <v>185</v>
      </c>
      <c r="N3140" s="258">
        <v>867</v>
      </c>
      <c r="O3140" s="258">
        <v>311</v>
      </c>
      <c r="P3140" s="258">
        <v>84</v>
      </c>
      <c r="Q3140" s="258">
        <v>71</v>
      </c>
      <c r="R3140" s="259">
        <v>16</v>
      </c>
      <c r="S3140" s="267">
        <v>3594</v>
      </c>
      <c r="T3140" s="90"/>
      <c r="U3140" s="260">
        <v>0</v>
      </c>
      <c r="V3140" s="273">
        <v>138.80993443332301</v>
      </c>
      <c r="W3140" s="273">
        <v>192.57493036211599</v>
      </c>
      <c r="X3140" s="274">
        <v>1.1899325380000001</v>
      </c>
      <c r="Z3140" s="257">
        <v>8027.96</v>
      </c>
      <c r="AA3140" s="258">
        <v>3108.3881596151464</v>
      </c>
      <c r="AB3140" s="276">
        <v>0.86488262649280645</v>
      </c>
      <c r="AC3140" s="92"/>
      <c r="AD3140" s="257">
        <v>467090.81327392993</v>
      </c>
      <c r="AE3140" s="258">
        <v>4736.2965838900645</v>
      </c>
      <c r="AF3140" s="276">
        <v>1.3178343305203295</v>
      </c>
      <c r="AG3140" s="93"/>
      <c r="AH3140" s="257">
        <v>4276.6175415719999</v>
      </c>
      <c r="AI3140" s="258">
        <v>3627.5820947378147</v>
      </c>
      <c r="AJ3140" s="258">
        <v>3610.1194054741509</v>
      </c>
      <c r="AK3140" s="276">
        <v>1.0044850877780052</v>
      </c>
      <c r="AL3140" s="93"/>
      <c r="AM3140" s="257">
        <v>3594</v>
      </c>
      <c r="AN3140" s="258">
        <v>3586.040825635615</v>
      </c>
      <c r="AO3140" s="276">
        <v>0.99778542727757791</v>
      </c>
      <c r="AQ3140" s="280">
        <v>4105.6007452748072</v>
      </c>
      <c r="AR3140" s="281">
        <v>4138.422152739392</v>
      </c>
    </row>
    <row r="3141" spans="1:44" x14ac:dyDescent="0.2">
      <c r="A3141" s="260" t="s">
        <v>8390</v>
      </c>
      <c r="B3141" s="261" t="s">
        <v>377</v>
      </c>
      <c r="C3141" s="261" t="s">
        <v>446</v>
      </c>
      <c r="D3141" s="262" t="s">
        <v>8826</v>
      </c>
      <c r="E3141" s="257">
        <v>301</v>
      </c>
      <c r="F3141" s="258">
        <v>373</v>
      </c>
      <c r="G3141" s="258">
        <v>1608</v>
      </c>
      <c r="H3141" s="258">
        <v>309</v>
      </c>
      <c r="I3141" s="258">
        <v>27</v>
      </c>
      <c r="J3141" s="258">
        <v>10</v>
      </c>
      <c r="K3141" s="259">
        <v>3</v>
      </c>
      <c r="L3141" s="257">
        <v>276</v>
      </c>
      <c r="M3141" s="258">
        <v>355</v>
      </c>
      <c r="N3141" s="258">
        <v>1360</v>
      </c>
      <c r="O3141" s="258">
        <v>252</v>
      </c>
      <c r="P3141" s="258">
        <v>32</v>
      </c>
      <c r="Q3141" s="258">
        <v>15</v>
      </c>
      <c r="R3141" s="259">
        <v>6</v>
      </c>
      <c r="S3141" s="267">
        <v>4927</v>
      </c>
      <c r="T3141" s="90"/>
      <c r="U3141" s="260">
        <v>0</v>
      </c>
      <c r="V3141" s="273">
        <v>137.56832404002</v>
      </c>
      <c r="W3141" s="273">
        <v>176.90233977619499</v>
      </c>
      <c r="X3141" s="274">
        <v>1.1899325380000001</v>
      </c>
      <c r="Z3141" s="257">
        <v>9556.9999999999982</v>
      </c>
      <c r="AA3141" s="258">
        <v>3700.4252190396996</v>
      </c>
      <c r="AB3141" s="276">
        <v>0.75105037934639729</v>
      </c>
      <c r="AC3141" s="92"/>
      <c r="AD3141" s="257">
        <v>620452.99983975792</v>
      </c>
      <c r="AE3141" s="258">
        <v>6291.3877560721548</v>
      </c>
      <c r="AF3141" s="276">
        <v>1.2769205918555215</v>
      </c>
      <c r="AG3141" s="93"/>
      <c r="AH3141" s="257">
        <v>5862.7976147260006</v>
      </c>
      <c r="AI3141" s="258">
        <v>4973.0375572546509</v>
      </c>
      <c r="AJ3141" s="258">
        <v>4949.0980274822323</v>
      </c>
      <c r="AK3141" s="276">
        <v>1.0044850877780054</v>
      </c>
      <c r="AL3141" s="93"/>
      <c r="AM3141" s="257">
        <v>4927</v>
      </c>
      <c r="AN3141" s="258">
        <v>4916.0888001966268</v>
      </c>
      <c r="AO3141" s="276">
        <v>0.99778542727757802</v>
      </c>
      <c r="AQ3141" s="280">
        <v>4735.8307503280621</v>
      </c>
      <c r="AR3141" s="281">
        <v>4773.6904060480492</v>
      </c>
    </row>
    <row r="3142" spans="1:44" x14ac:dyDescent="0.2">
      <c r="A3142" s="260" t="s">
        <v>8390</v>
      </c>
      <c r="B3142" s="261" t="s">
        <v>377</v>
      </c>
      <c r="C3142" s="261" t="s">
        <v>447</v>
      </c>
      <c r="D3142" s="262" t="s">
        <v>8827</v>
      </c>
      <c r="E3142" s="257">
        <v>0</v>
      </c>
      <c r="F3142" s="258">
        <v>0</v>
      </c>
      <c r="G3142" s="258">
        <v>411</v>
      </c>
      <c r="H3142" s="258">
        <v>190</v>
      </c>
      <c r="I3142" s="258">
        <v>5</v>
      </c>
      <c r="J3142" s="258">
        <v>0</v>
      </c>
      <c r="K3142" s="259">
        <v>0</v>
      </c>
      <c r="L3142" s="257">
        <v>0</v>
      </c>
      <c r="M3142" s="258">
        <v>0</v>
      </c>
      <c r="N3142" s="258">
        <v>52</v>
      </c>
      <c r="O3142" s="258">
        <v>9</v>
      </c>
      <c r="P3142" s="258">
        <v>0</v>
      </c>
      <c r="Q3142" s="258">
        <v>0</v>
      </c>
      <c r="R3142" s="259">
        <v>0</v>
      </c>
      <c r="S3142" s="267">
        <v>667</v>
      </c>
      <c r="T3142" s="90"/>
      <c r="U3142" s="260">
        <v>0</v>
      </c>
      <c r="V3142" s="273">
        <v>142.40835101570499</v>
      </c>
      <c r="W3142" s="273">
        <v>166.285285285285</v>
      </c>
      <c r="X3142" s="274">
        <v>1.1899325380000001</v>
      </c>
      <c r="Z3142" s="257">
        <v>992.79000000000008</v>
      </c>
      <c r="AA3142" s="258">
        <v>384.4035945600528</v>
      </c>
      <c r="AB3142" s="276">
        <v>0.57631723322346751</v>
      </c>
      <c r="AC3142" s="92"/>
      <c r="AD3142" s="257">
        <v>83161.189822934262</v>
      </c>
      <c r="AE3142" s="258">
        <v>843.25370586897907</v>
      </c>
      <c r="AF3142" s="276">
        <v>1.2642484345861755</v>
      </c>
      <c r="AG3142" s="93"/>
      <c r="AH3142" s="257">
        <v>793.68500284600009</v>
      </c>
      <c r="AI3142" s="258">
        <v>673.23240322485333</v>
      </c>
      <c r="AJ3142" s="258">
        <v>669.9915535479297</v>
      </c>
      <c r="AK3142" s="276">
        <v>1.0044850877780056</v>
      </c>
      <c r="AL3142" s="93"/>
      <c r="AM3142" s="257">
        <v>667</v>
      </c>
      <c r="AN3142" s="258">
        <v>665.52287999414443</v>
      </c>
      <c r="AO3142" s="276">
        <v>0.99778542727757791</v>
      </c>
      <c r="AQ3142" s="280">
        <v>487.08024426982172</v>
      </c>
      <c r="AR3142" s="281">
        <v>490.97411027311699</v>
      </c>
    </row>
    <row r="3143" spans="1:44" x14ac:dyDescent="0.2">
      <c r="A3143" s="260" t="s">
        <v>8390</v>
      </c>
      <c r="B3143" s="261" t="s">
        <v>319</v>
      </c>
      <c r="C3143" s="261" t="s">
        <v>525</v>
      </c>
      <c r="D3143" s="262" t="s">
        <v>8902</v>
      </c>
      <c r="E3143" s="257">
        <v>323</v>
      </c>
      <c r="F3143" s="258">
        <v>647</v>
      </c>
      <c r="G3143" s="258">
        <v>1366</v>
      </c>
      <c r="H3143" s="258">
        <v>297</v>
      </c>
      <c r="I3143" s="258">
        <v>36</v>
      </c>
      <c r="J3143" s="258">
        <v>46</v>
      </c>
      <c r="K3143" s="259">
        <v>6</v>
      </c>
      <c r="L3143" s="257">
        <v>316</v>
      </c>
      <c r="M3143" s="258">
        <v>622</v>
      </c>
      <c r="N3143" s="258">
        <v>1332</v>
      </c>
      <c r="O3143" s="258">
        <v>251</v>
      </c>
      <c r="P3143" s="258">
        <v>65</v>
      </c>
      <c r="Q3143" s="258">
        <v>43</v>
      </c>
      <c r="R3143" s="259">
        <v>14</v>
      </c>
      <c r="S3143" s="267">
        <v>5364</v>
      </c>
      <c r="T3143" s="90"/>
      <c r="U3143" s="260">
        <v>0</v>
      </c>
      <c r="V3143" s="273">
        <v>140.91679450768601</v>
      </c>
      <c r="W3143" s="273">
        <v>157.48844146159499</v>
      </c>
      <c r="X3143" s="274">
        <v>1.1953814220000001</v>
      </c>
      <c r="Z3143" s="257">
        <v>10669.12</v>
      </c>
      <c r="AA3143" s="258">
        <v>4131.0328254641463</v>
      </c>
      <c r="AB3143" s="276">
        <v>0.77014034777482221</v>
      </c>
      <c r="AC3143" s="92"/>
      <c r="AD3143" s="257">
        <v>655519.33651079831</v>
      </c>
      <c r="AE3143" s="258">
        <v>6646.9600898983517</v>
      </c>
      <c r="AF3143" s="276">
        <v>1.2391797333889545</v>
      </c>
      <c r="AG3143" s="93"/>
      <c r="AH3143" s="257">
        <v>6412.025947608</v>
      </c>
      <c r="AI3143" s="258">
        <v>5438.9129475410327</v>
      </c>
      <c r="AJ3143" s="258">
        <v>5399.958214819696</v>
      </c>
      <c r="AK3143" s="276">
        <v>1.0067036194667591</v>
      </c>
      <c r="AL3143" s="93"/>
      <c r="AM3143" s="257">
        <v>5364</v>
      </c>
      <c r="AN3143" s="258">
        <v>5352.1210319169277</v>
      </c>
      <c r="AO3143" s="276">
        <v>0.99778542727757791</v>
      </c>
      <c r="AQ3143" s="280">
        <v>5141.996002988446</v>
      </c>
      <c r="AR3143" s="281">
        <v>5183.1026659267718</v>
      </c>
    </row>
    <row r="3144" spans="1:44" x14ac:dyDescent="0.2">
      <c r="A3144" s="260" t="s">
        <v>8390</v>
      </c>
      <c r="B3144" s="261" t="s">
        <v>377</v>
      </c>
      <c r="C3144" s="261" t="s">
        <v>448</v>
      </c>
      <c r="D3144" s="262" t="s">
        <v>8828</v>
      </c>
      <c r="E3144" s="257">
        <v>40</v>
      </c>
      <c r="F3144" s="258">
        <v>99</v>
      </c>
      <c r="G3144" s="258">
        <v>458</v>
      </c>
      <c r="H3144" s="258">
        <v>246</v>
      </c>
      <c r="I3144" s="258">
        <v>62</v>
      </c>
      <c r="J3144" s="258">
        <v>36</v>
      </c>
      <c r="K3144" s="259">
        <v>6</v>
      </c>
      <c r="L3144" s="257">
        <v>48</v>
      </c>
      <c r="M3144" s="258">
        <v>89</v>
      </c>
      <c r="N3144" s="258">
        <v>374</v>
      </c>
      <c r="O3144" s="258">
        <v>241</v>
      </c>
      <c r="P3144" s="258">
        <v>68</v>
      </c>
      <c r="Q3144" s="258">
        <v>40</v>
      </c>
      <c r="R3144" s="259">
        <v>14</v>
      </c>
      <c r="S3144" s="267">
        <v>1821</v>
      </c>
      <c r="T3144" s="90"/>
      <c r="U3144" s="260">
        <v>1</v>
      </c>
      <c r="V3144" s="273">
        <v>121.629155299879</v>
      </c>
      <c r="W3144" s="273">
        <v>132.03953871499101</v>
      </c>
      <c r="X3144" s="274">
        <v>1.1899325380000001</v>
      </c>
      <c r="Z3144" s="257">
        <v>4346.2</v>
      </c>
      <c r="AA3144" s="258">
        <v>1682.8280932290829</v>
      </c>
      <c r="AB3144" s="276">
        <v>0.92412306053217075</v>
      </c>
      <c r="AC3144" s="92"/>
      <c r="AD3144" s="257">
        <v>202394.92680385162</v>
      </c>
      <c r="AE3144" s="258">
        <v>2052.2827107189978</v>
      </c>
      <c r="AF3144" s="276">
        <v>1.1270086275227884</v>
      </c>
      <c r="AG3144" s="93"/>
      <c r="AH3144" s="257">
        <v>2166.8671516980003</v>
      </c>
      <c r="AI3144" s="258">
        <v>1838.0153017578079</v>
      </c>
      <c r="AJ3144" s="258">
        <v>1829.1673448437477</v>
      </c>
      <c r="AK3144" s="276">
        <v>1.0044850877780054</v>
      </c>
      <c r="AL3144" s="93"/>
      <c r="AM3144" s="257">
        <v>1821.43</v>
      </c>
      <c r="AN3144" s="258">
        <v>1817.3963108061989</v>
      </c>
      <c r="AO3144" s="276">
        <v>0.99802103833399169</v>
      </c>
      <c r="AQ3144" s="280">
        <v>1901.2979691711678</v>
      </c>
      <c r="AR3144" s="281">
        <v>1916.4975171129825</v>
      </c>
    </row>
    <row r="3145" spans="1:44" x14ac:dyDescent="0.2">
      <c r="A3145" s="260" t="s">
        <v>8390</v>
      </c>
      <c r="B3145" s="261" t="s">
        <v>1823</v>
      </c>
      <c r="C3145" s="261" t="s">
        <v>1872</v>
      </c>
      <c r="D3145" s="262" t="s">
        <v>10193</v>
      </c>
      <c r="E3145" s="257">
        <v>128</v>
      </c>
      <c r="F3145" s="258">
        <v>241</v>
      </c>
      <c r="G3145" s="258">
        <v>1017</v>
      </c>
      <c r="H3145" s="258">
        <v>721</v>
      </c>
      <c r="I3145" s="258">
        <v>266</v>
      </c>
      <c r="J3145" s="258">
        <v>153</v>
      </c>
      <c r="K3145" s="259">
        <v>31</v>
      </c>
      <c r="L3145" s="257">
        <v>126</v>
      </c>
      <c r="M3145" s="258">
        <v>234</v>
      </c>
      <c r="N3145" s="258">
        <v>879</v>
      </c>
      <c r="O3145" s="258">
        <v>624</v>
      </c>
      <c r="P3145" s="258">
        <v>262</v>
      </c>
      <c r="Q3145" s="258">
        <v>185</v>
      </c>
      <c r="R3145" s="259">
        <v>78</v>
      </c>
      <c r="S3145" s="267">
        <v>4945</v>
      </c>
      <c r="T3145" s="90"/>
      <c r="U3145" s="260">
        <v>0</v>
      </c>
      <c r="V3145" s="273">
        <v>97.161407420428105</v>
      </c>
      <c r="W3145" s="273">
        <v>86.630654281098501</v>
      </c>
      <c r="X3145" s="274">
        <v>1.0966528280000001</v>
      </c>
      <c r="Z3145" s="257">
        <v>13279.699999999999</v>
      </c>
      <c r="AA3145" s="258">
        <v>5141.8370598808733</v>
      </c>
      <c r="AB3145" s="276">
        <v>1.039805269945576</v>
      </c>
      <c r="AC3145" s="92"/>
      <c r="AD3145" s="257">
        <v>464850.64663813927</v>
      </c>
      <c r="AE3145" s="258">
        <v>4713.5813146470846</v>
      </c>
      <c r="AF3145" s="276">
        <v>0.95320147920062381</v>
      </c>
      <c r="AG3145" s="93"/>
      <c r="AH3145" s="257">
        <v>5422.9482344600001</v>
      </c>
      <c r="AI3145" s="258">
        <v>4599.941361318467</v>
      </c>
      <c r="AJ3145" s="258">
        <v>4779.3718534328636</v>
      </c>
      <c r="AK3145" s="276">
        <v>0.96650593598237888</v>
      </c>
      <c r="AL3145" s="93"/>
      <c r="AM3145" s="257">
        <v>4945</v>
      </c>
      <c r="AN3145" s="258">
        <v>4934.0489378876227</v>
      </c>
      <c r="AO3145" s="276">
        <v>0.99778542727757791</v>
      </c>
      <c r="AQ3145" s="280">
        <v>4726.5548291650011</v>
      </c>
      <c r="AR3145" s="281">
        <v>4764.3403303806926</v>
      </c>
    </row>
    <row r="3146" spans="1:44" x14ac:dyDescent="0.2">
      <c r="A3146" s="260" t="s">
        <v>8390</v>
      </c>
      <c r="B3146" s="261" t="s">
        <v>377</v>
      </c>
      <c r="C3146" s="261" t="s">
        <v>449</v>
      </c>
      <c r="D3146" s="262" t="s">
        <v>8829</v>
      </c>
      <c r="E3146" s="257">
        <v>432</v>
      </c>
      <c r="F3146" s="258">
        <v>745</v>
      </c>
      <c r="G3146" s="258">
        <v>1850</v>
      </c>
      <c r="H3146" s="258">
        <v>430</v>
      </c>
      <c r="I3146" s="258">
        <v>57</v>
      </c>
      <c r="J3146" s="258">
        <v>46</v>
      </c>
      <c r="K3146" s="259">
        <v>13</v>
      </c>
      <c r="L3146" s="257">
        <v>417</v>
      </c>
      <c r="M3146" s="258">
        <v>622</v>
      </c>
      <c r="N3146" s="258">
        <v>1723</v>
      </c>
      <c r="O3146" s="258">
        <v>390</v>
      </c>
      <c r="P3146" s="258">
        <v>82</v>
      </c>
      <c r="Q3146" s="258">
        <v>68</v>
      </c>
      <c r="R3146" s="259">
        <v>14</v>
      </c>
      <c r="S3146" s="267">
        <v>6889</v>
      </c>
      <c r="T3146" s="90"/>
      <c r="U3146" s="260">
        <v>0</v>
      </c>
      <c r="V3146" s="273">
        <v>142.58623851638299</v>
      </c>
      <c r="W3146" s="273">
        <v>160.153164924506</v>
      </c>
      <c r="X3146" s="274">
        <v>1.1899325380000001</v>
      </c>
      <c r="Z3146" s="257">
        <v>14049.63</v>
      </c>
      <c r="AA3146" s="258">
        <v>5439.950316017238</v>
      </c>
      <c r="AB3146" s="276">
        <v>0.78965747075297399</v>
      </c>
      <c r="AC3146" s="92"/>
      <c r="AD3146" s="257">
        <v>849234.99600627145</v>
      </c>
      <c r="AE3146" s="258">
        <v>8611.2351093180696</v>
      </c>
      <c r="AF3146" s="276">
        <v>1.2499978384842603</v>
      </c>
      <c r="AG3146" s="93"/>
      <c r="AH3146" s="257">
        <v>8197.445254282</v>
      </c>
      <c r="AI3146" s="258">
        <v>6953.3703535472469</v>
      </c>
      <c r="AJ3146" s="258">
        <v>6919.8977697026785</v>
      </c>
      <c r="AK3146" s="276">
        <v>1.0044850877780054</v>
      </c>
      <c r="AL3146" s="93"/>
      <c r="AM3146" s="257">
        <v>6889</v>
      </c>
      <c r="AN3146" s="258">
        <v>6873.7438085152335</v>
      </c>
      <c r="AO3146" s="276">
        <v>0.9977854272775778</v>
      </c>
      <c r="AQ3146" s="280">
        <v>6815.2979305259632</v>
      </c>
      <c r="AR3146" s="281">
        <v>6869.7814724601812</v>
      </c>
    </row>
    <row r="3147" spans="1:44" x14ac:dyDescent="0.2">
      <c r="A3147" s="260" t="s">
        <v>8390</v>
      </c>
      <c r="B3147" s="261" t="s">
        <v>1823</v>
      </c>
      <c r="C3147" s="261" t="s">
        <v>1873</v>
      </c>
      <c r="D3147" s="262" t="s">
        <v>10194</v>
      </c>
      <c r="E3147" s="257">
        <v>96</v>
      </c>
      <c r="F3147" s="258">
        <v>189</v>
      </c>
      <c r="G3147" s="258">
        <v>550</v>
      </c>
      <c r="H3147" s="258">
        <v>363</v>
      </c>
      <c r="I3147" s="258">
        <v>145</v>
      </c>
      <c r="J3147" s="258">
        <v>65</v>
      </c>
      <c r="K3147" s="259">
        <v>22</v>
      </c>
      <c r="L3147" s="257">
        <v>84</v>
      </c>
      <c r="M3147" s="258">
        <v>169</v>
      </c>
      <c r="N3147" s="258">
        <v>509</v>
      </c>
      <c r="O3147" s="258">
        <v>343</v>
      </c>
      <c r="P3147" s="258">
        <v>120</v>
      </c>
      <c r="Q3147" s="258">
        <v>89</v>
      </c>
      <c r="R3147" s="259">
        <v>35</v>
      </c>
      <c r="S3147" s="267">
        <v>2779</v>
      </c>
      <c r="T3147" s="90"/>
      <c r="U3147" s="260">
        <v>0</v>
      </c>
      <c r="V3147" s="273">
        <v>113.167589547438</v>
      </c>
      <c r="W3147" s="273">
        <v>116.59964028776901</v>
      </c>
      <c r="X3147" s="274">
        <v>1.0761505010000001</v>
      </c>
      <c r="Z3147" s="257">
        <v>7190.46</v>
      </c>
      <c r="AA3147" s="258">
        <v>2784.1121189176733</v>
      </c>
      <c r="AB3147" s="276">
        <v>1.0018395534068634</v>
      </c>
      <c r="AC3147" s="92"/>
      <c r="AD3147" s="257">
        <v>292572.138581826</v>
      </c>
      <c r="AE3147" s="258">
        <v>2966.6788151833143</v>
      </c>
      <c r="AF3147" s="276">
        <v>1.0675346582163781</v>
      </c>
      <c r="AG3147" s="93"/>
      <c r="AH3147" s="257">
        <v>2990.6222422790001</v>
      </c>
      <c r="AI3147" s="258">
        <v>2536.7542439224476</v>
      </c>
      <c r="AJ3147" s="258">
        <v>2662.7220370827749</v>
      </c>
      <c r="AK3147" s="276">
        <v>0.95815834367858044</v>
      </c>
      <c r="AL3147" s="93"/>
      <c r="AM3147" s="257">
        <v>2779</v>
      </c>
      <c r="AN3147" s="258">
        <v>2772.8457024043892</v>
      </c>
      <c r="AO3147" s="276">
        <v>0.99778542727757791</v>
      </c>
      <c r="AQ3147" s="280">
        <v>2841.4704693117856</v>
      </c>
      <c r="AR3147" s="281">
        <v>2864.1860390561651</v>
      </c>
    </row>
    <row r="3148" spans="1:44" x14ac:dyDescent="0.2">
      <c r="A3148" s="260" t="s">
        <v>8390</v>
      </c>
      <c r="B3148" s="261" t="s">
        <v>319</v>
      </c>
      <c r="C3148" s="261" t="s">
        <v>526</v>
      </c>
      <c r="D3148" s="262" t="s">
        <v>8903</v>
      </c>
      <c r="E3148" s="257">
        <v>179</v>
      </c>
      <c r="F3148" s="258">
        <v>228</v>
      </c>
      <c r="G3148" s="258">
        <v>497</v>
      </c>
      <c r="H3148" s="258">
        <v>190</v>
      </c>
      <c r="I3148" s="258">
        <v>64</v>
      </c>
      <c r="J3148" s="258">
        <v>37</v>
      </c>
      <c r="K3148" s="259">
        <v>12</v>
      </c>
      <c r="L3148" s="257">
        <v>172</v>
      </c>
      <c r="M3148" s="258">
        <v>251</v>
      </c>
      <c r="N3148" s="258">
        <v>627</v>
      </c>
      <c r="O3148" s="258">
        <v>202</v>
      </c>
      <c r="P3148" s="258">
        <v>72</v>
      </c>
      <c r="Q3148" s="258">
        <v>72</v>
      </c>
      <c r="R3148" s="259">
        <v>53</v>
      </c>
      <c r="S3148" s="267">
        <v>2656</v>
      </c>
      <c r="T3148" s="90"/>
      <c r="U3148" s="260">
        <v>55</v>
      </c>
      <c r="V3148" s="273">
        <v>119.55259828282701</v>
      </c>
      <c r="W3148" s="273">
        <v>127.78426204819201</v>
      </c>
      <c r="X3148" s="274">
        <v>1.1953814220000001</v>
      </c>
      <c r="Z3148" s="257">
        <v>6532.69</v>
      </c>
      <c r="AA3148" s="258">
        <v>2529.4266845420593</v>
      </c>
      <c r="AB3148" s="276">
        <v>0.95234438424023315</v>
      </c>
      <c r="AC3148" s="92"/>
      <c r="AD3148" s="257">
        <v>291084.75272638357</v>
      </c>
      <c r="AE3148" s="258">
        <v>2951.5967361831281</v>
      </c>
      <c r="AF3148" s="276">
        <v>1.1112939518761777</v>
      </c>
      <c r="AG3148" s="93"/>
      <c r="AH3148" s="257">
        <v>3174.9330568320001</v>
      </c>
      <c r="AI3148" s="258">
        <v>2693.0933610494003</v>
      </c>
      <c r="AJ3148" s="258">
        <v>2673.8048133037123</v>
      </c>
      <c r="AK3148" s="276">
        <v>1.0067036194667591</v>
      </c>
      <c r="AL3148" s="93"/>
      <c r="AM3148" s="257">
        <v>2679.65</v>
      </c>
      <c r="AN3148" s="258">
        <v>2673.7157202043613</v>
      </c>
      <c r="AO3148" s="276">
        <v>1.0066700753781481</v>
      </c>
      <c r="AQ3148" s="280">
        <v>2848.6548714711334</v>
      </c>
      <c r="AR3148" s="281">
        <v>2871.4278754876918</v>
      </c>
    </row>
    <row r="3149" spans="1:44" x14ac:dyDescent="0.2">
      <c r="A3149" s="260" t="s">
        <v>8390</v>
      </c>
      <c r="B3149" s="261" t="s">
        <v>466</v>
      </c>
      <c r="C3149" s="261" t="s">
        <v>8006</v>
      </c>
      <c r="D3149" s="262" t="s">
        <v>15774</v>
      </c>
      <c r="E3149" s="257">
        <v>84</v>
      </c>
      <c r="F3149" s="258">
        <v>88</v>
      </c>
      <c r="G3149" s="258">
        <v>477</v>
      </c>
      <c r="H3149" s="258">
        <v>156</v>
      </c>
      <c r="I3149" s="258">
        <v>21</v>
      </c>
      <c r="J3149" s="258">
        <v>18</v>
      </c>
      <c r="K3149" s="259">
        <v>4</v>
      </c>
      <c r="L3149" s="257">
        <v>61</v>
      </c>
      <c r="M3149" s="258">
        <v>92</v>
      </c>
      <c r="N3149" s="258">
        <v>537</v>
      </c>
      <c r="O3149" s="258">
        <v>141</v>
      </c>
      <c r="P3149" s="258">
        <v>25</v>
      </c>
      <c r="Q3149" s="258">
        <v>17</v>
      </c>
      <c r="R3149" s="259">
        <v>4</v>
      </c>
      <c r="S3149" s="267">
        <v>1725</v>
      </c>
      <c r="T3149" s="90"/>
      <c r="U3149" s="260">
        <v>1</v>
      </c>
      <c r="V3149" s="273">
        <v>81.225789476699504</v>
      </c>
      <c r="W3149" s="273">
        <v>80.248839907192504</v>
      </c>
      <c r="X3149" s="274">
        <v>1.205371043</v>
      </c>
      <c r="Z3149" s="257">
        <v>3689.48</v>
      </c>
      <c r="AA3149" s="258">
        <v>1428.5492138895672</v>
      </c>
      <c r="AB3149" s="276">
        <v>0.82814447182003892</v>
      </c>
      <c r="AC3149" s="92"/>
      <c r="AD3149" s="257">
        <v>152372.06219551055</v>
      </c>
      <c r="AE3149" s="258">
        <v>1545.0513201030251</v>
      </c>
      <c r="AF3149" s="276">
        <v>0.89568192469740582</v>
      </c>
      <c r="AG3149" s="93"/>
      <c r="AH3149" s="257">
        <v>2079.2650491750001</v>
      </c>
      <c r="AI3149" s="258">
        <v>1763.7080214165755</v>
      </c>
      <c r="AJ3149" s="258">
        <v>1743.5798502799562</v>
      </c>
      <c r="AK3149" s="276">
        <v>1.0107709276985253</v>
      </c>
      <c r="AL3149" s="93"/>
      <c r="AM3149" s="257">
        <v>1725.43</v>
      </c>
      <c r="AN3149" s="258">
        <v>1721.6089097875513</v>
      </c>
      <c r="AO3149" s="276">
        <v>0.99803415060147904</v>
      </c>
      <c r="AQ3149" s="280">
        <v>1290.7649407747138</v>
      </c>
      <c r="AR3149" s="281">
        <v>1301.0837040180529</v>
      </c>
    </row>
    <row r="3150" spans="1:44" x14ac:dyDescent="0.2">
      <c r="A3150" s="260" t="s">
        <v>8390</v>
      </c>
      <c r="B3150" s="261" t="s">
        <v>319</v>
      </c>
      <c r="C3150" s="261" t="s">
        <v>376</v>
      </c>
      <c r="D3150" s="262" t="s">
        <v>8758</v>
      </c>
      <c r="E3150" s="257">
        <v>203</v>
      </c>
      <c r="F3150" s="258">
        <v>212</v>
      </c>
      <c r="G3150" s="258">
        <v>775</v>
      </c>
      <c r="H3150" s="258">
        <v>268</v>
      </c>
      <c r="I3150" s="258">
        <v>61</v>
      </c>
      <c r="J3150" s="258">
        <v>47</v>
      </c>
      <c r="K3150" s="259">
        <v>12</v>
      </c>
      <c r="L3150" s="257">
        <v>185</v>
      </c>
      <c r="M3150" s="258">
        <v>198</v>
      </c>
      <c r="N3150" s="258">
        <v>941</v>
      </c>
      <c r="O3150" s="258">
        <v>255</v>
      </c>
      <c r="P3150" s="258">
        <v>70</v>
      </c>
      <c r="Q3150" s="258">
        <v>58</v>
      </c>
      <c r="R3150" s="259">
        <v>50</v>
      </c>
      <c r="S3150" s="267">
        <v>3335</v>
      </c>
      <c r="T3150" s="90"/>
      <c r="U3150" s="260">
        <v>68</v>
      </c>
      <c r="V3150" s="273">
        <v>112.172605524023</v>
      </c>
      <c r="W3150" s="273">
        <v>139.75292353822999</v>
      </c>
      <c r="X3150" s="274">
        <v>1.1960300989999999</v>
      </c>
      <c r="Z3150" s="257">
        <v>7844.9000000000005</v>
      </c>
      <c r="AA3150" s="258">
        <v>3037.5081930359474</v>
      </c>
      <c r="AB3150" s="276">
        <v>0.91079705938109368</v>
      </c>
      <c r="AC3150" s="92"/>
      <c r="AD3150" s="257">
        <v>368522.76299521566</v>
      </c>
      <c r="AE3150" s="258">
        <v>3736.8174536036995</v>
      </c>
      <c r="AF3150" s="276">
        <v>1.1204849935843177</v>
      </c>
      <c r="AG3150" s="93"/>
      <c r="AH3150" s="257">
        <v>3988.7603801649998</v>
      </c>
      <c r="AI3150" s="258">
        <v>3383.4112109934968</v>
      </c>
      <c r="AJ3150" s="258">
        <v>3358.2373812768783</v>
      </c>
      <c r="AK3150" s="276">
        <v>1.0069677305178046</v>
      </c>
      <c r="AL3150" s="93"/>
      <c r="AM3150" s="257">
        <v>3364.24</v>
      </c>
      <c r="AN3150" s="258">
        <v>3356.7896458643186</v>
      </c>
      <c r="AO3150" s="276">
        <v>1.0065336269458227</v>
      </c>
      <c r="AQ3150" s="280">
        <v>3449.5889219988767</v>
      </c>
      <c r="AR3150" s="281">
        <v>3477.1659735971234</v>
      </c>
    </row>
    <row r="3151" spans="1:44" x14ac:dyDescent="0.2">
      <c r="A3151" s="260" t="s">
        <v>8390</v>
      </c>
      <c r="B3151" s="261" t="s">
        <v>317</v>
      </c>
      <c r="C3151" s="261" t="s">
        <v>450</v>
      </c>
      <c r="D3151" s="262" t="s">
        <v>8830</v>
      </c>
      <c r="E3151" s="257">
        <v>285</v>
      </c>
      <c r="F3151" s="258">
        <v>334</v>
      </c>
      <c r="G3151" s="258">
        <v>966</v>
      </c>
      <c r="H3151" s="258">
        <v>187</v>
      </c>
      <c r="I3151" s="258">
        <v>19</v>
      </c>
      <c r="J3151" s="258">
        <v>8</v>
      </c>
      <c r="K3151" s="259">
        <v>1</v>
      </c>
      <c r="L3151" s="257">
        <v>259</v>
      </c>
      <c r="M3151" s="258">
        <v>315</v>
      </c>
      <c r="N3151" s="258">
        <v>925</v>
      </c>
      <c r="O3151" s="258">
        <v>147</v>
      </c>
      <c r="P3151" s="258">
        <v>23</v>
      </c>
      <c r="Q3151" s="258">
        <v>16</v>
      </c>
      <c r="R3151" s="259">
        <v>4</v>
      </c>
      <c r="S3151" s="267">
        <v>3489</v>
      </c>
      <c r="T3151" s="90"/>
      <c r="U3151" s="260">
        <v>1</v>
      </c>
      <c r="V3151" s="273">
        <v>139.05737227098601</v>
      </c>
      <c r="W3151" s="273">
        <v>146.141669056495</v>
      </c>
      <c r="X3151" s="274">
        <v>1.1899325380000001</v>
      </c>
      <c r="Z3151" s="257">
        <v>7019.7500000000009</v>
      </c>
      <c r="AA3151" s="258">
        <v>2718.0140139535356</v>
      </c>
      <c r="AB3151" s="276">
        <v>0.77902379305059777</v>
      </c>
      <c r="AC3151" s="92"/>
      <c r="AD3151" s="257">
        <v>415313.58369266486</v>
      </c>
      <c r="AE3151" s="258">
        <v>4211.2759484591161</v>
      </c>
      <c r="AF3151" s="276">
        <v>1.2070151758266312</v>
      </c>
      <c r="AG3151" s="93"/>
      <c r="AH3151" s="257">
        <v>4151.6746250820006</v>
      </c>
      <c r="AI3151" s="258">
        <v>3521.6009817863769</v>
      </c>
      <c r="AJ3151" s="258">
        <v>3504.6484712574611</v>
      </c>
      <c r="AK3151" s="276">
        <v>1.0044850877780054</v>
      </c>
      <c r="AL3151" s="93"/>
      <c r="AM3151" s="257">
        <v>3489.43</v>
      </c>
      <c r="AN3151" s="258">
        <v>3481.7024035051982</v>
      </c>
      <c r="AO3151" s="276">
        <v>0.99790839882636806</v>
      </c>
      <c r="AQ3151" s="280">
        <v>3288.5056604016936</v>
      </c>
      <c r="AR3151" s="281">
        <v>3314.79496394731</v>
      </c>
    </row>
    <row r="3152" spans="1:44" x14ac:dyDescent="0.2">
      <c r="A3152" s="260" t="s">
        <v>8390</v>
      </c>
      <c r="B3152" s="261" t="s">
        <v>7640</v>
      </c>
      <c r="C3152" s="261" t="s">
        <v>7701</v>
      </c>
      <c r="D3152" s="262" t="s">
        <v>15496</v>
      </c>
      <c r="E3152" s="257">
        <v>130</v>
      </c>
      <c r="F3152" s="258">
        <v>160</v>
      </c>
      <c r="G3152" s="258">
        <v>503</v>
      </c>
      <c r="H3152" s="258">
        <v>177</v>
      </c>
      <c r="I3152" s="258">
        <v>31</v>
      </c>
      <c r="J3152" s="258">
        <v>10</v>
      </c>
      <c r="K3152" s="259">
        <v>9</v>
      </c>
      <c r="L3152" s="257">
        <v>122</v>
      </c>
      <c r="M3152" s="258">
        <v>168</v>
      </c>
      <c r="N3152" s="258">
        <v>642</v>
      </c>
      <c r="O3152" s="258">
        <v>160</v>
      </c>
      <c r="P3152" s="258">
        <v>41</v>
      </c>
      <c r="Q3152" s="258">
        <v>18</v>
      </c>
      <c r="R3152" s="259">
        <v>17</v>
      </c>
      <c r="S3152" s="267">
        <v>2188</v>
      </c>
      <c r="T3152" s="90"/>
      <c r="U3152" s="260">
        <v>21</v>
      </c>
      <c r="V3152" s="273">
        <v>127.942727527513</v>
      </c>
      <c r="W3152" s="273">
        <v>142.27787934186401</v>
      </c>
      <c r="X3152" s="274">
        <v>1.078360145</v>
      </c>
      <c r="Z3152" s="257">
        <v>4809.7299999999996</v>
      </c>
      <c r="AA3152" s="258">
        <v>1862.3047178792317</v>
      </c>
      <c r="AB3152" s="276">
        <v>0.85114475222999619</v>
      </c>
      <c r="AC3152" s="92"/>
      <c r="AD3152" s="257">
        <v>252096.44576685593</v>
      </c>
      <c r="AE3152" s="258">
        <v>2556.2556594238808</v>
      </c>
      <c r="AF3152" s="276">
        <v>1.1683069741425416</v>
      </c>
      <c r="AG3152" s="93"/>
      <c r="AH3152" s="257">
        <v>2359.4519972600001</v>
      </c>
      <c r="AI3152" s="258">
        <v>2001.3727520529212</v>
      </c>
      <c r="AJ3152" s="258">
        <v>2098.4189209854021</v>
      </c>
      <c r="AK3152" s="276">
        <v>0.95905800776298089</v>
      </c>
      <c r="AL3152" s="93"/>
      <c r="AM3152" s="257">
        <v>2197.0300000000002</v>
      </c>
      <c r="AN3152" s="258">
        <v>2192.1645172916569</v>
      </c>
      <c r="AO3152" s="276">
        <v>1.001903344283207</v>
      </c>
      <c r="AQ3152" s="280">
        <v>2090.6359533009518</v>
      </c>
      <c r="AR3152" s="281">
        <v>2107.3491260473211</v>
      </c>
    </row>
    <row r="3153" spans="1:44" x14ac:dyDescent="0.2">
      <c r="A3153" s="260" t="s">
        <v>8390</v>
      </c>
      <c r="B3153" s="261" t="s">
        <v>7640</v>
      </c>
      <c r="C3153" s="261" t="s">
        <v>7702</v>
      </c>
      <c r="D3153" s="262" t="s">
        <v>15497</v>
      </c>
      <c r="E3153" s="257">
        <v>184</v>
      </c>
      <c r="F3153" s="258">
        <v>225</v>
      </c>
      <c r="G3153" s="258">
        <v>844</v>
      </c>
      <c r="H3153" s="258">
        <v>511</v>
      </c>
      <c r="I3153" s="258">
        <v>180</v>
      </c>
      <c r="J3153" s="258">
        <v>78</v>
      </c>
      <c r="K3153" s="259">
        <v>15</v>
      </c>
      <c r="L3153" s="257">
        <v>167</v>
      </c>
      <c r="M3153" s="258">
        <v>195</v>
      </c>
      <c r="N3153" s="258">
        <v>917</v>
      </c>
      <c r="O3153" s="258">
        <v>573</v>
      </c>
      <c r="P3153" s="258">
        <v>223</v>
      </c>
      <c r="Q3153" s="258">
        <v>110</v>
      </c>
      <c r="R3153" s="259">
        <v>31</v>
      </c>
      <c r="S3153" s="267">
        <v>4253</v>
      </c>
      <c r="T3153" s="90"/>
      <c r="U3153" s="260">
        <v>17</v>
      </c>
      <c r="V3153" s="273">
        <v>121.782388860594</v>
      </c>
      <c r="W3153" s="273">
        <v>129.53515165765299</v>
      </c>
      <c r="X3153" s="274">
        <v>1.078360145</v>
      </c>
      <c r="Z3153" s="257">
        <v>10983.250000000002</v>
      </c>
      <c r="AA3153" s="258">
        <v>4252.6624764065918</v>
      </c>
      <c r="AB3153" s="276">
        <v>0.99992063870364256</v>
      </c>
      <c r="AC3153" s="92"/>
      <c r="AD3153" s="257">
        <v>470347.83280906489</v>
      </c>
      <c r="AE3153" s="258">
        <v>4769.3227322525154</v>
      </c>
      <c r="AF3153" s="276">
        <v>1.1214020061727052</v>
      </c>
      <c r="AG3153" s="93"/>
      <c r="AH3153" s="257">
        <v>4586.265696685</v>
      </c>
      <c r="AI3153" s="258">
        <v>3890.2368896165785</v>
      </c>
      <c r="AJ3153" s="258">
        <v>4078.8737070159577</v>
      </c>
      <c r="AK3153" s="276">
        <v>0.95905800776298089</v>
      </c>
      <c r="AL3153" s="93"/>
      <c r="AM3153" s="257">
        <v>4260.3100000000004</v>
      </c>
      <c r="AN3153" s="258">
        <v>4250.8752336849384</v>
      </c>
      <c r="AO3153" s="276">
        <v>0.99950040763812331</v>
      </c>
      <c r="AQ3153" s="280">
        <v>4571.4091722017929</v>
      </c>
      <c r="AR3153" s="281">
        <v>4607.9543923625351</v>
      </c>
    </row>
    <row r="3154" spans="1:44" x14ac:dyDescent="0.2">
      <c r="A3154" s="260" t="s">
        <v>8390</v>
      </c>
      <c r="B3154" s="261" t="s">
        <v>7640</v>
      </c>
      <c r="C3154" s="261" t="s">
        <v>7703</v>
      </c>
      <c r="D3154" s="262" t="s">
        <v>15498</v>
      </c>
      <c r="E3154" s="257">
        <v>308</v>
      </c>
      <c r="F3154" s="258">
        <v>463</v>
      </c>
      <c r="G3154" s="258">
        <v>980</v>
      </c>
      <c r="H3154" s="258">
        <v>398</v>
      </c>
      <c r="I3154" s="258">
        <v>116</v>
      </c>
      <c r="J3154" s="258">
        <v>73</v>
      </c>
      <c r="K3154" s="259">
        <v>28</v>
      </c>
      <c r="L3154" s="257">
        <v>270</v>
      </c>
      <c r="M3154" s="258">
        <v>413</v>
      </c>
      <c r="N3154" s="258">
        <v>1150</v>
      </c>
      <c r="O3154" s="258">
        <v>399</v>
      </c>
      <c r="P3154" s="258">
        <v>119</v>
      </c>
      <c r="Q3154" s="258">
        <v>112</v>
      </c>
      <c r="R3154" s="259">
        <v>95</v>
      </c>
      <c r="S3154" s="267">
        <v>4924</v>
      </c>
      <c r="T3154" s="90"/>
      <c r="U3154" s="260">
        <v>198</v>
      </c>
      <c r="V3154" s="273">
        <v>131.80421668548101</v>
      </c>
      <c r="W3154" s="273">
        <v>142.54690982776</v>
      </c>
      <c r="X3154" s="274">
        <v>1.078360145</v>
      </c>
      <c r="Z3154" s="257">
        <v>11854.47</v>
      </c>
      <c r="AA3154" s="258">
        <v>4589.9947416919067</v>
      </c>
      <c r="AB3154" s="276">
        <v>0.93216790042483888</v>
      </c>
      <c r="AC3154" s="92"/>
      <c r="AD3154" s="257">
        <v>572611.3570967433</v>
      </c>
      <c r="AE3154" s="258">
        <v>5806.2739352645904</v>
      </c>
      <c r="AF3154" s="276">
        <v>1.1791782971699005</v>
      </c>
      <c r="AG3154" s="93"/>
      <c r="AH3154" s="257">
        <v>5309.8453539800003</v>
      </c>
      <c r="AI3154" s="258">
        <v>4504.0033963019123</v>
      </c>
      <c r="AJ3154" s="258">
        <v>4722.4016302249183</v>
      </c>
      <c r="AK3154" s="276">
        <v>0.959058007762981</v>
      </c>
      <c r="AL3154" s="93"/>
      <c r="AM3154" s="257">
        <v>5009.1400000000003</v>
      </c>
      <c r="AN3154" s="258">
        <v>4998.0468951932071</v>
      </c>
      <c r="AO3154" s="276">
        <v>1.0150379559693758</v>
      </c>
      <c r="AQ3154" s="280">
        <v>5268.8862619176516</v>
      </c>
      <c r="AR3154" s="281">
        <v>5311.0073237588413</v>
      </c>
    </row>
    <row r="3155" spans="1:44" x14ac:dyDescent="0.2">
      <c r="A3155" s="260" t="s">
        <v>8390</v>
      </c>
      <c r="B3155" s="261" t="s">
        <v>8007</v>
      </c>
      <c r="C3155" s="261" t="s">
        <v>8056</v>
      </c>
      <c r="D3155" s="262" t="s">
        <v>15815</v>
      </c>
      <c r="E3155" s="257">
        <v>110</v>
      </c>
      <c r="F3155" s="258">
        <v>92</v>
      </c>
      <c r="G3155" s="258">
        <v>539</v>
      </c>
      <c r="H3155" s="258">
        <v>148</v>
      </c>
      <c r="I3155" s="258">
        <v>13</v>
      </c>
      <c r="J3155" s="258">
        <v>24</v>
      </c>
      <c r="K3155" s="259">
        <v>7</v>
      </c>
      <c r="L3155" s="257">
        <v>115</v>
      </c>
      <c r="M3155" s="258">
        <v>96</v>
      </c>
      <c r="N3155" s="258">
        <v>554</v>
      </c>
      <c r="O3155" s="258">
        <v>139</v>
      </c>
      <c r="P3155" s="258">
        <v>24</v>
      </c>
      <c r="Q3155" s="258">
        <v>16</v>
      </c>
      <c r="R3155" s="259">
        <v>22</v>
      </c>
      <c r="S3155" s="267">
        <v>1899</v>
      </c>
      <c r="T3155" s="90"/>
      <c r="U3155" s="260">
        <v>34</v>
      </c>
      <c r="V3155" s="273">
        <v>121.857918096722</v>
      </c>
      <c r="W3155" s="273">
        <v>152.137513171759</v>
      </c>
      <c r="X3155" s="274">
        <v>1.107420861</v>
      </c>
      <c r="Z3155" s="257">
        <v>4203.62</v>
      </c>
      <c r="AA3155" s="258">
        <v>1627.6217912796553</v>
      </c>
      <c r="AB3155" s="276">
        <v>0.85709415022625346</v>
      </c>
      <c r="AC3155" s="92"/>
      <c r="AD3155" s="257">
        <v>220213.87549312928</v>
      </c>
      <c r="AE3155" s="258">
        <v>2232.9666878111425</v>
      </c>
      <c r="AF3155" s="276">
        <v>1.1758645012170312</v>
      </c>
      <c r="AG3155" s="93"/>
      <c r="AH3155" s="257">
        <v>2102.9922150390003</v>
      </c>
      <c r="AI3155" s="258">
        <v>1783.8342639927314</v>
      </c>
      <c r="AJ3155" s="258">
        <v>1843.7204467165111</v>
      </c>
      <c r="AK3155" s="276">
        <v>0.97089017731253879</v>
      </c>
      <c r="AL3155" s="93"/>
      <c r="AM3155" s="257">
        <v>1913.62</v>
      </c>
      <c r="AN3155" s="258">
        <v>1909.3821493469186</v>
      </c>
      <c r="AO3155" s="276">
        <v>1.0054671665860551</v>
      </c>
      <c r="AQ3155" s="280">
        <v>1868.3093005709443</v>
      </c>
      <c r="AR3155" s="281">
        <v>1883.2451271718353</v>
      </c>
    </row>
    <row r="3156" spans="1:44" x14ac:dyDescent="0.2">
      <c r="A3156" s="260" t="s">
        <v>8390</v>
      </c>
      <c r="B3156" s="261" t="s">
        <v>1823</v>
      </c>
      <c r="C3156" s="261" t="s">
        <v>1874</v>
      </c>
      <c r="D3156" s="262" t="s">
        <v>10195</v>
      </c>
      <c r="E3156" s="257">
        <v>105</v>
      </c>
      <c r="F3156" s="258">
        <v>158</v>
      </c>
      <c r="G3156" s="258">
        <v>497</v>
      </c>
      <c r="H3156" s="258">
        <v>268</v>
      </c>
      <c r="I3156" s="258">
        <v>129</v>
      </c>
      <c r="J3156" s="258">
        <v>92</v>
      </c>
      <c r="K3156" s="259">
        <v>13</v>
      </c>
      <c r="L3156" s="257">
        <v>120</v>
      </c>
      <c r="M3156" s="258">
        <v>149</v>
      </c>
      <c r="N3156" s="258">
        <v>539</v>
      </c>
      <c r="O3156" s="258">
        <v>280</v>
      </c>
      <c r="P3156" s="258">
        <v>149</v>
      </c>
      <c r="Q3156" s="258">
        <v>125</v>
      </c>
      <c r="R3156" s="259">
        <v>33</v>
      </c>
      <c r="S3156" s="267">
        <v>2657</v>
      </c>
      <c r="T3156" s="90"/>
      <c r="U3156" s="260">
        <v>1</v>
      </c>
      <c r="V3156" s="273">
        <v>117.872932329337</v>
      </c>
      <c r="W3156" s="273">
        <v>130.199473089951</v>
      </c>
      <c r="X3156" s="274">
        <v>1.0966528280000001</v>
      </c>
      <c r="Z3156" s="257">
        <v>7299.3600000000006</v>
      </c>
      <c r="AA3156" s="258">
        <v>2826.277684090157</v>
      </c>
      <c r="AB3156" s="276">
        <v>1.0637100805758966</v>
      </c>
      <c r="AC3156" s="92"/>
      <c r="AD3156" s="257">
        <v>291548.20875013148</v>
      </c>
      <c r="AE3156" s="258">
        <v>2956.296176034396</v>
      </c>
      <c r="AF3156" s="276">
        <v>1.1126444019700399</v>
      </c>
      <c r="AG3156" s="93"/>
      <c r="AH3156" s="257">
        <v>2913.806563996</v>
      </c>
      <c r="AI3156" s="258">
        <v>2471.5963998024604</v>
      </c>
      <c r="AJ3156" s="258">
        <v>2568.0062719051812</v>
      </c>
      <c r="AK3156" s="276">
        <v>0.96650593598237911</v>
      </c>
      <c r="AL3156" s="93"/>
      <c r="AM3156" s="257">
        <v>2657.43</v>
      </c>
      <c r="AN3156" s="258">
        <v>2651.5449280102539</v>
      </c>
      <c r="AO3156" s="276">
        <v>0.99794690553641474</v>
      </c>
      <c r="AQ3156" s="280">
        <v>3033.0752004807041</v>
      </c>
      <c r="AR3156" s="281">
        <v>3057.3225160873853</v>
      </c>
    </row>
    <row r="3157" spans="1:44" x14ac:dyDescent="0.2">
      <c r="A3157" s="260" t="s">
        <v>8390</v>
      </c>
      <c r="B3157" s="261" t="s">
        <v>377</v>
      </c>
      <c r="C3157" s="261" t="s">
        <v>7766</v>
      </c>
      <c r="D3157" s="262" t="s">
        <v>15555</v>
      </c>
      <c r="E3157" s="257">
        <v>163</v>
      </c>
      <c r="F3157" s="258">
        <v>198</v>
      </c>
      <c r="G3157" s="258">
        <v>619</v>
      </c>
      <c r="H3157" s="258">
        <v>215</v>
      </c>
      <c r="I3157" s="258">
        <v>30</v>
      </c>
      <c r="J3157" s="258">
        <v>11</v>
      </c>
      <c r="K3157" s="259">
        <v>9</v>
      </c>
      <c r="L3157" s="257">
        <v>131</v>
      </c>
      <c r="M3157" s="258">
        <v>169</v>
      </c>
      <c r="N3157" s="258">
        <v>699</v>
      </c>
      <c r="O3157" s="258">
        <v>211</v>
      </c>
      <c r="P3157" s="258">
        <v>20</v>
      </c>
      <c r="Q3157" s="258">
        <v>22</v>
      </c>
      <c r="R3157" s="259">
        <v>27</v>
      </c>
      <c r="S3157" s="267">
        <v>2524</v>
      </c>
      <c r="T3157" s="90"/>
      <c r="U3157" s="260">
        <v>0</v>
      </c>
      <c r="V3157" s="273">
        <v>128.837939928395</v>
      </c>
      <c r="W3157" s="273">
        <v>135.54120443740001</v>
      </c>
      <c r="X3157" s="274">
        <v>1.0714841719999999</v>
      </c>
      <c r="Z3157" s="257">
        <v>5500.91</v>
      </c>
      <c r="AA3157" s="258">
        <v>2129.926346308222</v>
      </c>
      <c r="AB3157" s="276">
        <v>0.8438693923566648</v>
      </c>
      <c r="AC3157" s="92"/>
      <c r="AD3157" s="257">
        <v>287373.96646304551</v>
      </c>
      <c r="AE3157" s="258">
        <v>2913.9693973378085</v>
      </c>
      <c r="AF3157" s="276">
        <v>1.1545045155855025</v>
      </c>
      <c r="AG3157" s="93"/>
      <c r="AH3157" s="257">
        <v>2704.4260501279996</v>
      </c>
      <c r="AI3157" s="258">
        <v>2293.992254537844</v>
      </c>
      <c r="AJ3157" s="258">
        <v>2413.596282178165</v>
      </c>
      <c r="AK3157" s="276">
        <v>0.95625843192478799</v>
      </c>
      <c r="AL3157" s="93"/>
      <c r="AM3157" s="257">
        <v>2524</v>
      </c>
      <c r="AN3157" s="258">
        <v>2518.4104184486064</v>
      </c>
      <c r="AO3157" s="276">
        <v>0.9977854272775778</v>
      </c>
      <c r="AQ3157" s="280">
        <v>2346.2411954941795</v>
      </c>
      <c r="AR3157" s="281">
        <v>2364.9977534415484</v>
      </c>
    </row>
    <row r="3158" spans="1:44" x14ac:dyDescent="0.2">
      <c r="A3158" s="260" t="s">
        <v>8390</v>
      </c>
      <c r="B3158" s="261" t="s">
        <v>377</v>
      </c>
      <c r="C3158" s="261" t="s">
        <v>7767</v>
      </c>
      <c r="D3158" s="262" t="s">
        <v>15556</v>
      </c>
      <c r="E3158" s="257">
        <v>97</v>
      </c>
      <c r="F3158" s="258">
        <v>156</v>
      </c>
      <c r="G3158" s="258">
        <v>513</v>
      </c>
      <c r="H3158" s="258">
        <v>217</v>
      </c>
      <c r="I3158" s="258">
        <v>68</v>
      </c>
      <c r="J3158" s="258">
        <v>36</v>
      </c>
      <c r="K3158" s="259">
        <v>5</v>
      </c>
      <c r="L3158" s="257">
        <v>100</v>
      </c>
      <c r="M3158" s="258">
        <v>146</v>
      </c>
      <c r="N3158" s="258">
        <v>582</v>
      </c>
      <c r="O3158" s="258">
        <v>235</v>
      </c>
      <c r="P3158" s="258">
        <v>77</v>
      </c>
      <c r="Q3158" s="258">
        <v>58</v>
      </c>
      <c r="R3158" s="259">
        <v>33</v>
      </c>
      <c r="S3158" s="267">
        <v>2323</v>
      </c>
      <c r="T3158" s="90"/>
      <c r="U3158" s="260">
        <v>0</v>
      </c>
      <c r="V3158" s="273">
        <v>126.641782999806</v>
      </c>
      <c r="W3158" s="273">
        <v>146.13591397849399</v>
      </c>
      <c r="X3158" s="274">
        <v>1.096348138</v>
      </c>
      <c r="Z3158" s="257">
        <v>5615.89</v>
      </c>
      <c r="AA3158" s="258">
        <v>2174.446058737351</v>
      </c>
      <c r="AB3158" s="276">
        <v>0.93605082166911369</v>
      </c>
      <c r="AC3158" s="92"/>
      <c r="AD3158" s="257">
        <v>268983.51656943018</v>
      </c>
      <c r="AE3158" s="258">
        <v>2727.4904032492445</v>
      </c>
      <c r="AF3158" s="276">
        <v>1.1741241512050127</v>
      </c>
      <c r="AG3158" s="93"/>
      <c r="AH3158" s="257">
        <v>2546.8167245740001</v>
      </c>
      <c r="AI3158" s="258">
        <v>2160.3023087370721</v>
      </c>
      <c r="AJ3158" s="258">
        <v>2244.9051081937946</v>
      </c>
      <c r="AK3158" s="276">
        <v>0.96638188041058748</v>
      </c>
      <c r="AL3158" s="93"/>
      <c r="AM3158" s="257">
        <v>2323</v>
      </c>
      <c r="AN3158" s="258">
        <v>2317.8555475658136</v>
      </c>
      <c r="AO3158" s="276">
        <v>0.99778542727757791</v>
      </c>
      <c r="AQ3158" s="280">
        <v>2461.7763498926529</v>
      </c>
      <c r="AR3158" s="281">
        <v>2481.456530621258</v>
      </c>
    </row>
    <row r="3159" spans="1:44" x14ac:dyDescent="0.2">
      <c r="A3159" s="260" t="s">
        <v>8390</v>
      </c>
      <c r="B3159" s="261" t="s">
        <v>377</v>
      </c>
      <c r="C3159" s="261" t="s">
        <v>7768</v>
      </c>
      <c r="D3159" s="262" t="s">
        <v>15557</v>
      </c>
      <c r="E3159" s="257">
        <v>177</v>
      </c>
      <c r="F3159" s="258">
        <v>249</v>
      </c>
      <c r="G3159" s="258">
        <v>739</v>
      </c>
      <c r="H3159" s="258">
        <v>281</v>
      </c>
      <c r="I3159" s="258">
        <v>57</v>
      </c>
      <c r="J3159" s="258">
        <v>41</v>
      </c>
      <c r="K3159" s="259">
        <v>9</v>
      </c>
      <c r="L3159" s="257">
        <v>171</v>
      </c>
      <c r="M3159" s="258">
        <v>224</v>
      </c>
      <c r="N3159" s="258">
        <v>859</v>
      </c>
      <c r="O3159" s="258">
        <v>280</v>
      </c>
      <c r="P3159" s="258">
        <v>53</v>
      </c>
      <c r="Q3159" s="258">
        <v>42</v>
      </c>
      <c r="R3159" s="259">
        <v>21</v>
      </c>
      <c r="S3159" s="267">
        <v>3203</v>
      </c>
      <c r="T3159" s="90"/>
      <c r="U3159" s="260">
        <v>0</v>
      </c>
      <c r="V3159" s="273">
        <v>119.566674615404</v>
      </c>
      <c r="W3159" s="273">
        <v>116.173166926677</v>
      </c>
      <c r="X3159" s="274">
        <v>1.0965230930000001</v>
      </c>
      <c r="Z3159" s="257">
        <v>7196.8399999999992</v>
      </c>
      <c r="AA3159" s="258">
        <v>2786.5824247560613</v>
      </c>
      <c r="AB3159" s="276">
        <v>0.86999139080738719</v>
      </c>
      <c r="AC3159" s="92"/>
      <c r="AD3159" s="257">
        <v>342239.89683582506</v>
      </c>
      <c r="AE3159" s="258">
        <v>3470.309430606987</v>
      </c>
      <c r="AF3159" s="276">
        <v>1.0834559571048976</v>
      </c>
      <c r="AG3159" s="93"/>
      <c r="AH3159" s="257">
        <v>3512.1634668790002</v>
      </c>
      <c r="AI3159" s="258">
        <v>2979.1444248623025</v>
      </c>
      <c r="AJ3159" s="258">
        <v>3095.5493239339048</v>
      </c>
      <c r="AK3159" s="276">
        <v>0.96645311393503119</v>
      </c>
      <c r="AL3159" s="93"/>
      <c r="AM3159" s="257">
        <v>3203</v>
      </c>
      <c r="AN3159" s="258">
        <v>3195.9067235700822</v>
      </c>
      <c r="AO3159" s="276">
        <v>0.99778542727757802</v>
      </c>
      <c r="AQ3159" s="280">
        <v>2911.3947993674756</v>
      </c>
      <c r="AR3159" s="281">
        <v>2934.6693652419799</v>
      </c>
    </row>
    <row r="3160" spans="1:44" x14ac:dyDescent="0.2">
      <c r="A3160" s="260" t="s">
        <v>8390</v>
      </c>
      <c r="B3160" s="261" t="s">
        <v>8007</v>
      </c>
      <c r="C3160" s="261" t="s">
        <v>8057</v>
      </c>
      <c r="D3160" s="262" t="s">
        <v>15816</v>
      </c>
      <c r="E3160" s="257">
        <v>108</v>
      </c>
      <c r="F3160" s="258">
        <v>106</v>
      </c>
      <c r="G3160" s="258">
        <v>468</v>
      </c>
      <c r="H3160" s="258">
        <v>196</v>
      </c>
      <c r="I3160" s="258">
        <v>61</v>
      </c>
      <c r="J3160" s="258">
        <v>41</v>
      </c>
      <c r="K3160" s="259">
        <v>15</v>
      </c>
      <c r="L3160" s="257">
        <v>107</v>
      </c>
      <c r="M3160" s="258">
        <v>126</v>
      </c>
      <c r="N3160" s="258">
        <v>511</v>
      </c>
      <c r="O3160" s="258">
        <v>196</v>
      </c>
      <c r="P3160" s="258">
        <v>55</v>
      </c>
      <c r="Q3160" s="258">
        <v>57</v>
      </c>
      <c r="R3160" s="259">
        <v>38</v>
      </c>
      <c r="S3160" s="267">
        <v>2085</v>
      </c>
      <c r="T3160" s="90"/>
      <c r="U3160" s="260">
        <v>72</v>
      </c>
      <c r="V3160" s="273">
        <v>132.51259149151599</v>
      </c>
      <c r="W3160" s="273">
        <v>137.536948176583</v>
      </c>
      <c r="X3160" s="274">
        <v>1.107420861</v>
      </c>
      <c r="Z3160" s="257">
        <v>5218.3200000000006</v>
      </c>
      <c r="AA3160" s="258">
        <v>2020.5088342596268</v>
      </c>
      <c r="AB3160" s="276">
        <v>0.96906898525641572</v>
      </c>
      <c r="AC3160" s="92"/>
      <c r="AD3160" s="257">
        <v>240376.96268164963</v>
      </c>
      <c r="AE3160" s="258">
        <v>2437.4202078928156</v>
      </c>
      <c r="AF3160" s="276">
        <v>1.169026478605667</v>
      </c>
      <c r="AG3160" s="93"/>
      <c r="AH3160" s="257">
        <v>2308.9724951850003</v>
      </c>
      <c r="AI3160" s="258">
        <v>1958.5542077013404</v>
      </c>
      <c r="AJ3160" s="258">
        <v>2024.3060196966435</v>
      </c>
      <c r="AK3160" s="276">
        <v>0.97089017731253879</v>
      </c>
      <c r="AL3160" s="93"/>
      <c r="AM3160" s="257">
        <v>2115.96</v>
      </c>
      <c r="AN3160" s="258">
        <v>2111.2740527022638</v>
      </c>
      <c r="AO3160" s="276">
        <v>1.0126014641257861</v>
      </c>
      <c r="AQ3160" s="280">
        <v>2322.1686626271403</v>
      </c>
      <c r="AR3160" s="281">
        <v>2340.7327775049189</v>
      </c>
    </row>
    <row r="3161" spans="1:44" x14ac:dyDescent="0.2">
      <c r="A3161" s="260" t="s">
        <v>8390</v>
      </c>
      <c r="B3161" s="261" t="s">
        <v>8007</v>
      </c>
      <c r="C3161" s="261" t="s">
        <v>8058</v>
      </c>
      <c r="D3161" s="262" t="s">
        <v>15817</v>
      </c>
      <c r="E3161" s="257">
        <v>207</v>
      </c>
      <c r="F3161" s="258">
        <v>288</v>
      </c>
      <c r="G3161" s="258">
        <v>713</v>
      </c>
      <c r="H3161" s="258">
        <v>211</v>
      </c>
      <c r="I3161" s="258">
        <v>34</v>
      </c>
      <c r="J3161" s="258">
        <v>22</v>
      </c>
      <c r="K3161" s="259">
        <v>14</v>
      </c>
      <c r="L3161" s="257">
        <v>221</v>
      </c>
      <c r="M3161" s="258">
        <v>305</v>
      </c>
      <c r="N3161" s="258">
        <v>921</v>
      </c>
      <c r="O3161" s="258">
        <v>224</v>
      </c>
      <c r="P3161" s="258">
        <v>42</v>
      </c>
      <c r="Q3161" s="258">
        <v>33</v>
      </c>
      <c r="R3161" s="259">
        <v>36</v>
      </c>
      <c r="S3161" s="267">
        <v>3271</v>
      </c>
      <c r="T3161" s="90"/>
      <c r="U3161" s="260">
        <v>5</v>
      </c>
      <c r="V3161" s="273">
        <v>133.23959192426099</v>
      </c>
      <c r="W3161" s="273">
        <v>140.45521247324899</v>
      </c>
      <c r="X3161" s="274">
        <v>1.107420861</v>
      </c>
      <c r="Z3161" s="257">
        <v>7204.2300000000005</v>
      </c>
      <c r="AA3161" s="258">
        <v>2789.4437978196488</v>
      </c>
      <c r="AB3161" s="276">
        <v>0.85278012773453038</v>
      </c>
      <c r="AC3161" s="92"/>
      <c r="AD3161" s="257">
        <v>379990.41989886831</v>
      </c>
      <c r="AE3161" s="258">
        <v>3853.0993899519958</v>
      </c>
      <c r="AF3161" s="276">
        <v>1.1779576245649637</v>
      </c>
      <c r="AG3161" s="93"/>
      <c r="AH3161" s="257">
        <v>3622.3736363309999</v>
      </c>
      <c r="AI3161" s="258">
        <v>3072.6286874777379</v>
      </c>
      <c r="AJ3161" s="258">
        <v>3175.7817699893139</v>
      </c>
      <c r="AK3161" s="276">
        <v>0.97089017731253868</v>
      </c>
      <c r="AL3161" s="93"/>
      <c r="AM3161" s="257">
        <v>3273.15</v>
      </c>
      <c r="AN3161" s="258">
        <v>3265.9013712936044</v>
      </c>
      <c r="AO3161" s="276">
        <v>0.9984412630062991</v>
      </c>
      <c r="AQ3161" s="280">
        <v>3185.223501525516</v>
      </c>
      <c r="AR3161" s="281">
        <v>3210.6871364222266</v>
      </c>
    </row>
    <row r="3162" spans="1:44" x14ac:dyDescent="0.2">
      <c r="A3162" s="260" t="s">
        <v>8390</v>
      </c>
      <c r="B3162" s="261" t="s">
        <v>8007</v>
      </c>
      <c r="C3162" s="261" t="s">
        <v>8059</v>
      </c>
      <c r="D3162" s="262" t="s">
        <v>15818</v>
      </c>
      <c r="E3162" s="257">
        <v>236</v>
      </c>
      <c r="F3162" s="258">
        <v>285</v>
      </c>
      <c r="G3162" s="258">
        <v>902</v>
      </c>
      <c r="H3162" s="258">
        <v>292</v>
      </c>
      <c r="I3162" s="258">
        <v>53</v>
      </c>
      <c r="J3162" s="258">
        <v>17</v>
      </c>
      <c r="K3162" s="259">
        <v>6</v>
      </c>
      <c r="L3162" s="257">
        <v>247</v>
      </c>
      <c r="M3162" s="258">
        <v>264</v>
      </c>
      <c r="N3162" s="258">
        <v>1053</v>
      </c>
      <c r="O3162" s="258">
        <v>322</v>
      </c>
      <c r="P3162" s="258">
        <v>58</v>
      </c>
      <c r="Q3162" s="258">
        <v>24</v>
      </c>
      <c r="R3162" s="259">
        <v>11</v>
      </c>
      <c r="S3162" s="267">
        <v>3770</v>
      </c>
      <c r="T3162" s="90"/>
      <c r="U3162" s="260">
        <v>0</v>
      </c>
      <c r="V3162" s="273">
        <v>128.916633980108</v>
      </c>
      <c r="W3162" s="273">
        <v>137.07319013524199</v>
      </c>
      <c r="X3162" s="274">
        <v>1.107420861</v>
      </c>
      <c r="Z3162" s="257">
        <v>8205.41</v>
      </c>
      <c r="AA3162" s="258">
        <v>3177.0959607157633</v>
      </c>
      <c r="AB3162" s="276">
        <v>0.84273102406253675</v>
      </c>
      <c r="AC3162" s="92"/>
      <c r="AD3162" s="257">
        <v>430684.14952542563</v>
      </c>
      <c r="AE3162" s="258">
        <v>4367.1333457303144</v>
      </c>
      <c r="AF3162" s="276">
        <v>1.158390807886025</v>
      </c>
      <c r="AG3162" s="93"/>
      <c r="AH3162" s="257">
        <v>4174.9766459700004</v>
      </c>
      <c r="AI3162" s="258">
        <v>3541.3666009755643</v>
      </c>
      <c r="AJ3162" s="258">
        <v>3660.255968468271</v>
      </c>
      <c r="AK3162" s="276">
        <v>0.97089017731253868</v>
      </c>
      <c r="AL3162" s="93"/>
      <c r="AM3162" s="257">
        <v>3770</v>
      </c>
      <c r="AN3162" s="258">
        <v>3761.6510608364688</v>
      </c>
      <c r="AO3162" s="276">
        <v>0.99778542727757791</v>
      </c>
      <c r="AQ3162" s="280">
        <v>3565.2722514606294</v>
      </c>
      <c r="AR3162" s="281">
        <v>3593.7741103961439</v>
      </c>
    </row>
    <row r="3163" spans="1:44" x14ac:dyDescent="0.2">
      <c r="A3163" s="260" t="s">
        <v>8390</v>
      </c>
      <c r="B3163" s="261" t="s">
        <v>319</v>
      </c>
      <c r="C3163" s="261" t="s">
        <v>527</v>
      </c>
      <c r="D3163" s="262" t="s">
        <v>8904</v>
      </c>
      <c r="E3163" s="257">
        <v>285</v>
      </c>
      <c r="F3163" s="258">
        <v>485</v>
      </c>
      <c r="G3163" s="258">
        <v>1001</v>
      </c>
      <c r="H3163" s="258">
        <v>182</v>
      </c>
      <c r="I3163" s="258">
        <v>23</v>
      </c>
      <c r="J3163" s="258">
        <v>16</v>
      </c>
      <c r="K3163" s="259">
        <v>2</v>
      </c>
      <c r="L3163" s="257">
        <v>261</v>
      </c>
      <c r="M3163" s="258">
        <v>419</v>
      </c>
      <c r="N3163" s="258">
        <v>944</v>
      </c>
      <c r="O3163" s="258">
        <v>151</v>
      </c>
      <c r="P3163" s="258">
        <v>33</v>
      </c>
      <c r="Q3163" s="258">
        <v>24</v>
      </c>
      <c r="R3163" s="259">
        <v>5</v>
      </c>
      <c r="S3163" s="267">
        <v>3831</v>
      </c>
      <c r="T3163" s="90"/>
      <c r="U3163" s="260">
        <v>0</v>
      </c>
      <c r="V3163" s="273">
        <v>142.80491919768201</v>
      </c>
      <c r="W3163" s="273">
        <v>160.12920908378999</v>
      </c>
      <c r="X3163" s="274">
        <v>1.1899325380000001</v>
      </c>
      <c r="Z3163" s="257">
        <v>7543.9000000000005</v>
      </c>
      <c r="AA3163" s="258">
        <v>2920.9624160210942</v>
      </c>
      <c r="AB3163" s="276">
        <v>0.76245429809999854</v>
      </c>
      <c r="AC3163" s="92"/>
      <c r="AD3163" s="257">
        <v>472459.97590830625</v>
      </c>
      <c r="AE3163" s="258">
        <v>4790.7398440032393</v>
      </c>
      <c r="AF3163" s="276">
        <v>1.2505194059000886</v>
      </c>
      <c r="AG3163" s="93"/>
      <c r="AH3163" s="257">
        <v>4558.6315530780003</v>
      </c>
      <c r="AI3163" s="258">
        <v>3866.7966068282053</v>
      </c>
      <c r="AJ3163" s="258">
        <v>3848.1823712775386</v>
      </c>
      <c r="AK3163" s="276">
        <v>1.0044850877780054</v>
      </c>
      <c r="AL3163" s="93"/>
      <c r="AM3163" s="257">
        <v>3831</v>
      </c>
      <c r="AN3163" s="258">
        <v>3822.5159719004009</v>
      </c>
      <c r="AO3163" s="276">
        <v>0.99778542727757791</v>
      </c>
      <c r="AQ3163" s="280">
        <v>3660.9774604763588</v>
      </c>
      <c r="AR3163" s="281">
        <v>3690.2444156441861</v>
      </c>
    </row>
    <row r="3164" spans="1:44" x14ac:dyDescent="0.2">
      <c r="A3164" s="260" t="s">
        <v>8390</v>
      </c>
      <c r="B3164" s="261" t="s">
        <v>319</v>
      </c>
      <c r="C3164" s="261" t="s">
        <v>528</v>
      </c>
      <c r="D3164" s="262" t="s">
        <v>8905</v>
      </c>
      <c r="E3164" s="257">
        <v>555</v>
      </c>
      <c r="F3164" s="258">
        <v>908</v>
      </c>
      <c r="G3164" s="258">
        <v>2922</v>
      </c>
      <c r="H3164" s="258">
        <v>1602</v>
      </c>
      <c r="I3164" s="258">
        <v>487</v>
      </c>
      <c r="J3164" s="258">
        <v>257</v>
      </c>
      <c r="K3164" s="259">
        <v>79</v>
      </c>
      <c r="L3164" s="257">
        <v>512</v>
      </c>
      <c r="M3164" s="258">
        <v>905</v>
      </c>
      <c r="N3164" s="258">
        <v>2712</v>
      </c>
      <c r="O3164" s="258">
        <v>1418</v>
      </c>
      <c r="P3164" s="258">
        <v>474</v>
      </c>
      <c r="Q3164" s="258">
        <v>312</v>
      </c>
      <c r="R3164" s="259">
        <v>151</v>
      </c>
      <c r="S3164" s="267">
        <v>13294</v>
      </c>
      <c r="T3164" s="90"/>
      <c r="U3164" s="260">
        <v>30</v>
      </c>
      <c r="V3164" s="273">
        <v>120.145060569761</v>
      </c>
      <c r="W3164" s="273">
        <v>131.03122883587901</v>
      </c>
      <c r="X3164" s="274">
        <v>1.1953814220000001</v>
      </c>
      <c r="Z3164" s="257">
        <v>32457.800000000003</v>
      </c>
      <c r="AA3164" s="258">
        <v>12567.506714925898</v>
      </c>
      <c r="AB3164" s="276">
        <v>0.94535179140408432</v>
      </c>
      <c r="AC3164" s="92"/>
      <c r="AD3164" s="257">
        <v>1469234.7510649362</v>
      </c>
      <c r="AE3164" s="258">
        <v>14898.026967446289</v>
      </c>
      <c r="AF3164" s="276">
        <v>1.120657963550947</v>
      </c>
      <c r="AG3164" s="93"/>
      <c r="AH3164" s="257">
        <v>15891.400624068001</v>
      </c>
      <c r="AI3164" s="258">
        <v>13479.66232748145</v>
      </c>
      <c r="AJ3164" s="258">
        <v>13383.117917191095</v>
      </c>
      <c r="AK3164" s="276">
        <v>1.0067036194667591</v>
      </c>
      <c r="AL3164" s="93"/>
      <c r="AM3164" s="257">
        <v>13306.9</v>
      </c>
      <c r="AN3164" s="258">
        <v>13277.430902239999</v>
      </c>
      <c r="AO3164" s="276">
        <v>0.99875364090868057</v>
      </c>
      <c r="AQ3164" s="280">
        <v>14160.618190683084</v>
      </c>
      <c r="AR3164" s="281">
        <v>14273.822432503659</v>
      </c>
    </row>
    <row r="3165" spans="1:44" x14ac:dyDescent="0.2">
      <c r="A3165" s="260" t="s">
        <v>8390</v>
      </c>
      <c r="B3165" s="261" t="s">
        <v>1823</v>
      </c>
      <c r="C3165" s="261" t="s">
        <v>1875</v>
      </c>
      <c r="D3165" s="262" t="s">
        <v>10196</v>
      </c>
      <c r="E3165" s="257">
        <v>113</v>
      </c>
      <c r="F3165" s="258">
        <v>109</v>
      </c>
      <c r="G3165" s="258">
        <v>346</v>
      </c>
      <c r="H3165" s="258">
        <v>89</v>
      </c>
      <c r="I3165" s="258">
        <v>5</v>
      </c>
      <c r="J3165" s="258">
        <v>7</v>
      </c>
      <c r="K3165" s="259">
        <v>2</v>
      </c>
      <c r="L3165" s="257">
        <v>97</v>
      </c>
      <c r="M3165" s="258">
        <v>126</v>
      </c>
      <c r="N3165" s="258">
        <v>408</v>
      </c>
      <c r="O3165" s="258">
        <v>96</v>
      </c>
      <c r="P3165" s="258">
        <v>21</v>
      </c>
      <c r="Q3165" s="258">
        <v>12</v>
      </c>
      <c r="R3165" s="259">
        <v>7</v>
      </c>
      <c r="S3165" s="267">
        <v>1438</v>
      </c>
      <c r="T3165" s="90"/>
      <c r="U3165" s="260">
        <v>3</v>
      </c>
      <c r="V3165" s="273">
        <v>124.35535387135501</v>
      </c>
      <c r="W3165" s="273">
        <v>113.14384989576</v>
      </c>
      <c r="X3165" s="274">
        <v>1.0761546449999999</v>
      </c>
      <c r="Z3165" s="257">
        <v>3104.8999999999996</v>
      </c>
      <c r="AA3165" s="258">
        <v>1202.2026015063686</v>
      </c>
      <c r="AB3165" s="276">
        <v>0.83602406224365</v>
      </c>
      <c r="AC3165" s="92"/>
      <c r="AD3165" s="257">
        <v>154416.95325621762</v>
      </c>
      <c r="AE3165" s="258">
        <v>1565.7864967967578</v>
      </c>
      <c r="AF3165" s="276">
        <v>1.0888640450603322</v>
      </c>
      <c r="AG3165" s="93"/>
      <c r="AH3165" s="257">
        <v>1547.5103795099999</v>
      </c>
      <c r="AI3165" s="258">
        <v>1312.6544259713958</v>
      </c>
      <c r="AJ3165" s="258">
        <v>1377.8341244662699</v>
      </c>
      <c r="AK3165" s="276">
        <v>0.95816003092230173</v>
      </c>
      <c r="AL3165" s="93"/>
      <c r="AM3165" s="257">
        <v>1439.29</v>
      </c>
      <c r="AN3165" s="258">
        <v>1436.102587626345</v>
      </c>
      <c r="AO3165" s="276">
        <v>0.99868051990705498</v>
      </c>
      <c r="AQ3165" s="280">
        <v>1252.6102179277939</v>
      </c>
      <c r="AR3165" s="281">
        <v>1262.623960838433</v>
      </c>
    </row>
    <row r="3166" spans="1:44" x14ac:dyDescent="0.2">
      <c r="A3166" s="260" t="s">
        <v>8390</v>
      </c>
      <c r="B3166" s="261" t="s">
        <v>377</v>
      </c>
      <c r="C3166" s="261" t="s">
        <v>451</v>
      </c>
      <c r="D3166" s="262" t="s">
        <v>8831</v>
      </c>
      <c r="E3166" s="257">
        <v>201</v>
      </c>
      <c r="F3166" s="258">
        <v>183</v>
      </c>
      <c r="G3166" s="258">
        <v>1242</v>
      </c>
      <c r="H3166" s="258">
        <v>200</v>
      </c>
      <c r="I3166" s="258">
        <v>24</v>
      </c>
      <c r="J3166" s="258">
        <v>22</v>
      </c>
      <c r="K3166" s="259">
        <v>8</v>
      </c>
      <c r="L3166" s="257">
        <v>209</v>
      </c>
      <c r="M3166" s="258">
        <v>188</v>
      </c>
      <c r="N3166" s="258">
        <v>1087</v>
      </c>
      <c r="O3166" s="258">
        <v>154</v>
      </c>
      <c r="P3166" s="258">
        <v>20</v>
      </c>
      <c r="Q3166" s="258">
        <v>25</v>
      </c>
      <c r="R3166" s="259">
        <v>27</v>
      </c>
      <c r="S3166" s="267">
        <v>3590</v>
      </c>
      <c r="T3166" s="90"/>
      <c r="U3166" s="260">
        <v>22</v>
      </c>
      <c r="V3166" s="273">
        <v>138.955957056421</v>
      </c>
      <c r="W3166" s="273">
        <v>181.37128435221501</v>
      </c>
      <c r="X3166" s="274">
        <v>1.1899325380000001</v>
      </c>
      <c r="Z3166" s="257">
        <v>7254.0399999999991</v>
      </c>
      <c r="AA3166" s="258">
        <v>2808.7299943416078</v>
      </c>
      <c r="AB3166" s="276">
        <v>0.78237604299209129</v>
      </c>
      <c r="AC3166" s="92"/>
      <c r="AD3166" s="257">
        <v>457185.11235196807</v>
      </c>
      <c r="AE3166" s="258">
        <v>4635.8528669415782</v>
      </c>
      <c r="AF3166" s="276">
        <v>1.2913239183681275</v>
      </c>
      <c r="AG3166" s="93"/>
      <c r="AH3166" s="257">
        <v>4271.85781142</v>
      </c>
      <c r="AI3166" s="258">
        <v>3623.5447190063314</v>
      </c>
      <c r="AJ3166" s="258">
        <v>3606.1014651230389</v>
      </c>
      <c r="AK3166" s="276">
        <v>1.0044850877780052</v>
      </c>
      <c r="AL3166" s="93"/>
      <c r="AM3166" s="257">
        <v>3599.46</v>
      </c>
      <c r="AN3166" s="258">
        <v>3591.4887340685505</v>
      </c>
      <c r="AO3166" s="276">
        <v>1.0004146891555852</v>
      </c>
      <c r="AQ3166" s="280">
        <v>3644.7583618444296</v>
      </c>
      <c r="AR3166" s="281">
        <v>3673.8956566585266</v>
      </c>
    </row>
    <row r="3167" spans="1:44" x14ac:dyDescent="0.2">
      <c r="A3167" s="260" t="s">
        <v>8390</v>
      </c>
      <c r="B3167" s="261" t="s">
        <v>377</v>
      </c>
      <c r="C3167" s="261" t="s">
        <v>452</v>
      </c>
      <c r="D3167" s="262" t="s">
        <v>8832</v>
      </c>
      <c r="E3167" s="257">
        <v>86</v>
      </c>
      <c r="F3167" s="258">
        <v>92</v>
      </c>
      <c r="G3167" s="258">
        <v>444</v>
      </c>
      <c r="H3167" s="258">
        <v>90</v>
      </c>
      <c r="I3167" s="258">
        <v>18</v>
      </c>
      <c r="J3167" s="258">
        <v>9</v>
      </c>
      <c r="K3167" s="259">
        <v>7</v>
      </c>
      <c r="L3167" s="257">
        <v>76</v>
      </c>
      <c r="M3167" s="258">
        <v>77</v>
      </c>
      <c r="N3167" s="258">
        <v>339</v>
      </c>
      <c r="O3167" s="258">
        <v>50</v>
      </c>
      <c r="P3167" s="258">
        <v>8</v>
      </c>
      <c r="Q3167" s="258">
        <v>6</v>
      </c>
      <c r="R3167" s="259">
        <v>13</v>
      </c>
      <c r="S3167" s="267">
        <v>1315</v>
      </c>
      <c r="T3167" s="90"/>
      <c r="U3167" s="260">
        <v>41</v>
      </c>
      <c r="V3167" s="273">
        <v>142.74296951912899</v>
      </c>
      <c r="W3167" s="273">
        <v>162.71657754010599</v>
      </c>
      <c r="X3167" s="274">
        <v>1.1899325380000001</v>
      </c>
      <c r="Z3167" s="257">
        <v>2684.45</v>
      </c>
      <c r="AA3167" s="258">
        <v>1039.4063491944255</v>
      </c>
      <c r="AB3167" s="276">
        <v>0.79042307923530453</v>
      </c>
      <c r="AC3167" s="92"/>
      <c r="AD3167" s="257">
        <v>162957.30295563556</v>
      </c>
      <c r="AE3167" s="258">
        <v>1652.3855648089511</v>
      </c>
      <c r="AF3167" s="276">
        <v>1.2565669694364647</v>
      </c>
      <c r="AG3167" s="93"/>
      <c r="AH3167" s="257">
        <v>1564.7612874700001</v>
      </c>
      <c r="AI3167" s="258">
        <v>1327.2872717251605</v>
      </c>
      <c r="AJ3167" s="258">
        <v>1320.8978904280771</v>
      </c>
      <c r="AK3167" s="276">
        <v>1.0044850877780054</v>
      </c>
      <c r="AL3167" s="93"/>
      <c r="AM3167" s="257">
        <v>1332.63</v>
      </c>
      <c r="AN3167" s="258">
        <v>1329.6787939529188</v>
      </c>
      <c r="AO3167" s="276">
        <v>1.01116258095279</v>
      </c>
      <c r="AQ3167" s="280">
        <v>1326.5862403596489</v>
      </c>
      <c r="AR3167" s="281">
        <v>1337.1913698481571</v>
      </c>
    </row>
    <row r="3168" spans="1:44" x14ac:dyDescent="0.2">
      <c r="A3168" s="260" t="s">
        <v>8390</v>
      </c>
      <c r="B3168" s="261" t="s">
        <v>319</v>
      </c>
      <c r="C3168" s="261" t="s">
        <v>529</v>
      </c>
      <c r="D3168" s="262" t="s">
        <v>8906</v>
      </c>
      <c r="E3168" s="257">
        <v>86</v>
      </c>
      <c r="F3168" s="258">
        <v>128</v>
      </c>
      <c r="G3168" s="258">
        <v>286</v>
      </c>
      <c r="H3168" s="258">
        <v>98</v>
      </c>
      <c r="I3168" s="258">
        <v>15</v>
      </c>
      <c r="J3168" s="258">
        <v>5</v>
      </c>
      <c r="K3168" s="259">
        <v>2</v>
      </c>
      <c r="L3168" s="257">
        <v>79</v>
      </c>
      <c r="M3168" s="258">
        <v>146</v>
      </c>
      <c r="N3168" s="258">
        <v>408</v>
      </c>
      <c r="O3168" s="258">
        <v>105</v>
      </c>
      <c r="P3168" s="258">
        <v>15</v>
      </c>
      <c r="Q3168" s="258">
        <v>5</v>
      </c>
      <c r="R3168" s="259">
        <v>2</v>
      </c>
      <c r="S3168" s="267">
        <v>1380</v>
      </c>
      <c r="T3168" s="90"/>
      <c r="U3168" s="260">
        <v>0</v>
      </c>
      <c r="V3168" s="273">
        <v>126.419186599855</v>
      </c>
      <c r="W3168" s="273">
        <v>136.71666666666599</v>
      </c>
      <c r="X3168" s="274">
        <v>1.1371302539999999</v>
      </c>
      <c r="Z3168" s="257">
        <v>2881.7400000000002</v>
      </c>
      <c r="AA3168" s="258">
        <v>1115.7961045009383</v>
      </c>
      <c r="AB3168" s="276">
        <v>0.80854790181227409</v>
      </c>
      <c r="AC3168" s="92"/>
      <c r="AD3168" s="257">
        <v>156634.42784116173</v>
      </c>
      <c r="AE3168" s="258">
        <v>1588.2716688512432</v>
      </c>
      <c r="AF3168" s="276">
        <v>1.1509214991675676</v>
      </c>
      <c r="AG3168" s="93"/>
      <c r="AH3168" s="257">
        <v>1569.2397505199999</v>
      </c>
      <c r="AI3168" s="258">
        <v>1331.0860665002838</v>
      </c>
      <c r="AJ3168" s="258">
        <v>1356.5213119201362</v>
      </c>
      <c r="AK3168" s="276">
        <v>0.98298645791314221</v>
      </c>
      <c r="AL3168" s="93"/>
      <c r="AM3168" s="257">
        <v>1380</v>
      </c>
      <c r="AN3168" s="258">
        <v>1376.9438896430574</v>
      </c>
      <c r="AO3168" s="276">
        <v>0.99778542727757791</v>
      </c>
      <c r="AQ3168" s="280">
        <v>1259.5494864686138</v>
      </c>
      <c r="AR3168" s="281">
        <v>1269.6187039795407</v>
      </c>
    </row>
    <row r="3169" spans="1:44" x14ac:dyDescent="0.2">
      <c r="A3169" s="260" t="s">
        <v>8390</v>
      </c>
      <c r="B3169" s="261" t="s">
        <v>319</v>
      </c>
      <c r="C3169" s="261" t="s">
        <v>530</v>
      </c>
      <c r="D3169" s="262" t="s">
        <v>8907</v>
      </c>
      <c r="E3169" s="257"/>
      <c r="F3169" s="258"/>
      <c r="G3169" s="258"/>
      <c r="H3169" s="258"/>
      <c r="I3169" s="258"/>
      <c r="J3169" s="258"/>
      <c r="K3169" s="259"/>
      <c r="L3169" s="257"/>
      <c r="M3169" s="258"/>
      <c r="N3169" s="258"/>
      <c r="O3169" s="258"/>
      <c r="P3169" s="258"/>
      <c r="Q3169" s="258"/>
      <c r="R3169" s="259"/>
      <c r="S3169" s="267"/>
      <c r="T3169" s="90"/>
      <c r="U3169" s="260"/>
      <c r="V3169" s="273"/>
      <c r="W3169" s="273"/>
      <c r="X3169" s="274"/>
      <c r="Z3169" s="257"/>
      <c r="AA3169" s="258"/>
      <c r="AB3169" s="276"/>
      <c r="AC3169" s="92"/>
      <c r="AD3169" s="257"/>
      <c r="AE3169" s="258"/>
      <c r="AF3169" s="276"/>
      <c r="AG3169" s="93"/>
      <c r="AH3169" s="257"/>
      <c r="AI3169" s="258"/>
      <c r="AJ3169" s="258"/>
      <c r="AK3169" s="276"/>
      <c r="AL3169" s="93"/>
      <c r="AM3169" s="257"/>
      <c r="AN3169" s="258"/>
      <c r="AO3169" s="276"/>
      <c r="AQ3169" s="280"/>
      <c r="AR3169" s="281">
        <v>2.1140398544922347</v>
      </c>
    </row>
    <row r="3170" spans="1:44" x14ac:dyDescent="0.2">
      <c r="A3170" s="260" t="s">
        <v>8398</v>
      </c>
      <c r="B3170" s="261" t="s">
        <v>1337</v>
      </c>
      <c r="C3170" s="261" t="s">
        <v>1338</v>
      </c>
      <c r="D3170" s="262" t="s">
        <v>9680</v>
      </c>
      <c r="E3170" s="257">
        <v>260</v>
      </c>
      <c r="F3170" s="258">
        <v>454</v>
      </c>
      <c r="G3170" s="258">
        <v>1733</v>
      </c>
      <c r="H3170" s="258">
        <v>1318</v>
      </c>
      <c r="I3170" s="258">
        <v>484</v>
      </c>
      <c r="J3170" s="258">
        <v>279</v>
      </c>
      <c r="K3170" s="259">
        <v>86</v>
      </c>
      <c r="L3170" s="257">
        <v>233</v>
      </c>
      <c r="M3170" s="258">
        <v>406</v>
      </c>
      <c r="N3170" s="258">
        <v>1692</v>
      </c>
      <c r="O3170" s="258">
        <v>1295</v>
      </c>
      <c r="P3170" s="258">
        <v>493</v>
      </c>
      <c r="Q3170" s="258">
        <v>319</v>
      </c>
      <c r="R3170" s="259">
        <v>154</v>
      </c>
      <c r="S3170" s="267">
        <v>9206</v>
      </c>
      <c r="T3170" s="90"/>
      <c r="U3170" s="260">
        <v>72</v>
      </c>
      <c r="V3170" s="273">
        <v>133.39573661508899</v>
      </c>
      <c r="W3170" s="273">
        <v>113.142097264437</v>
      </c>
      <c r="X3170" s="274">
        <v>1.064608199</v>
      </c>
      <c r="Z3170" s="257">
        <v>25145.989999999998</v>
      </c>
      <c r="AA3170" s="258">
        <v>9736.4084496934302</v>
      </c>
      <c r="AB3170" s="276">
        <v>1.0576155170207941</v>
      </c>
      <c r="AC3170" s="92"/>
      <c r="AD3170" s="257">
        <v>1010299.7617186911</v>
      </c>
      <c r="AE3170" s="258">
        <v>10244.430363752255</v>
      </c>
      <c r="AF3170" s="276">
        <v>1.1127993008638122</v>
      </c>
      <c r="AG3170" s="93"/>
      <c r="AH3170" s="257">
        <v>9800.7830799940002</v>
      </c>
      <c r="AI3170" s="258">
        <v>8313.3796440274928</v>
      </c>
      <c r="AJ3170" s="258">
        <v>8777.5422291331961</v>
      </c>
      <c r="AK3170" s="276">
        <v>0.95345885608659531</v>
      </c>
      <c r="AL3170" s="93"/>
      <c r="AM3170" s="257">
        <v>9236.9599999999991</v>
      </c>
      <c r="AN3170" s="258">
        <v>9216.5040803458942</v>
      </c>
      <c r="AO3170" s="276">
        <v>1.0011410037308162</v>
      </c>
      <c r="AQ3170" s="280">
        <v>10342.1976861896</v>
      </c>
      <c r="AR3170" s="281">
        <v>10424.876325784155</v>
      </c>
    </row>
    <row r="3171" spans="1:44" x14ac:dyDescent="0.2">
      <c r="A3171" s="260" t="s">
        <v>8398</v>
      </c>
      <c r="B3171" s="261" t="s">
        <v>1337</v>
      </c>
      <c r="C3171" s="261" t="s">
        <v>1339</v>
      </c>
      <c r="D3171" s="262" t="s">
        <v>9681</v>
      </c>
      <c r="E3171" s="257">
        <v>172</v>
      </c>
      <c r="F3171" s="258">
        <v>392</v>
      </c>
      <c r="G3171" s="258">
        <v>1472</v>
      </c>
      <c r="H3171" s="258">
        <v>1219</v>
      </c>
      <c r="I3171" s="258">
        <v>485</v>
      </c>
      <c r="J3171" s="258">
        <v>252</v>
      </c>
      <c r="K3171" s="259">
        <v>70</v>
      </c>
      <c r="L3171" s="257">
        <v>179</v>
      </c>
      <c r="M3171" s="258">
        <v>391</v>
      </c>
      <c r="N3171" s="258">
        <v>1485</v>
      </c>
      <c r="O3171" s="258">
        <v>1190</v>
      </c>
      <c r="P3171" s="258">
        <v>545</v>
      </c>
      <c r="Q3171" s="258">
        <v>344</v>
      </c>
      <c r="R3171" s="259">
        <v>137</v>
      </c>
      <c r="S3171" s="267">
        <v>8333</v>
      </c>
      <c r="T3171" s="90"/>
      <c r="U3171" s="260">
        <v>56</v>
      </c>
      <c r="V3171" s="273">
        <v>116.00811235167301</v>
      </c>
      <c r="W3171" s="273">
        <v>85.135092981403702</v>
      </c>
      <c r="X3171" s="274">
        <v>1.064608199</v>
      </c>
      <c r="Z3171" s="257">
        <v>23288.829999999998</v>
      </c>
      <c r="AA3171" s="258">
        <v>9017.3248774645126</v>
      </c>
      <c r="AB3171" s="276">
        <v>1.0821222701865489</v>
      </c>
      <c r="AC3171" s="92"/>
      <c r="AD3171" s="257">
        <v>821399.66898991959</v>
      </c>
      <c r="AE3171" s="258">
        <v>8328.9851473996496</v>
      </c>
      <c r="AF3171" s="276">
        <v>0.99951819841589462</v>
      </c>
      <c r="AG3171" s="93"/>
      <c r="AH3171" s="257">
        <v>8871.3801222670008</v>
      </c>
      <c r="AI3171" s="258">
        <v>7525.0263495199988</v>
      </c>
      <c r="AJ3171" s="258">
        <v>7945.1726477695993</v>
      </c>
      <c r="AK3171" s="276">
        <v>0.95345885608659542</v>
      </c>
      <c r="AL3171" s="93"/>
      <c r="AM3171" s="257">
        <v>8357.08</v>
      </c>
      <c r="AN3171" s="258">
        <v>8338.5726385928992</v>
      </c>
      <c r="AO3171" s="276">
        <v>1.0006687433808832</v>
      </c>
      <c r="AQ3171" s="280">
        <v>8599.2527522665914</v>
      </c>
      <c r="AR3171" s="281">
        <v>8667.9977657211821</v>
      </c>
    </row>
    <row r="3172" spans="1:44" x14ac:dyDescent="0.2">
      <c r="A3172" s="260" t="s">
        <v>8398</v>
      </c>
      <c r="B3172" s="261" t="s">
        <v>1337</v>
      </c>
      <c r="C3172" s="261" t="s">
        <v>1340</v>
      </c>
      <c r="D3172" s="262" t="s">
        <v>9682</v>
      </c>
      <c r="E3172" s="257">
        <v>262</v>
      </c>
      <c r="F3172" s="258">
        <v>579</v>
      </c>
      <c r="G3172" s="258">
        <v>2040</v>
      </c>
      <c r="H3172" s="258">
        <v>1692</v>
      </c>
      <c r="I3172" s="258">
        <v>558</v>
      </c>
      <c r="J3172" s="258">
        <v>277</v>
      </c>
      <c r="K3172" s="259">
        <v>75</v>
      </c>
      <c r="L3172" s="257">
        <v>258</v>
      </c>
      <c r="M3172" s="258">
        <v>541</v>
      </c>
      <c r="N3172" s="258">
        <v>1866</v>
      </c>
      <c r="O3172" s="258">
        <v>1661</v>
      </c>
      <c r="P3172" s="258">
        <v>609</v>
      </c>
      <c r="Q3172" s="258">
        <v>319</v>
      </c>
      <c r="R3172" s="259">
        <v>127</v>
      </c>
      <c r="S3172" s="267">
        <v>10864</v>
      </c>
      <c r="T3172" s="90"/>
      <c r="U3172" s="260">
        <v>22</v>
      </c>
      <c r="V3172" s="273">
        <v>94.952639431976905</v>
      </c>
      <c r="W3172" s="273">
        <v>84.947882136279901</v>
      </c>
      <c r="X3172" s="274">
        <v>1.106642449</v>
      </c>
      <c r="Z3172" s="257">
        <v>28854.819999999996</v>
      </c>
      <c r="AA3172" s="258">
        <v>11172.44989210538</v>
      </c>
      <c r="AB3172" s="276">
        <v>1.028391926740186</v>
      </c>
      <c r="AC3172" s="92"/>
      <c r="AD3172" s="257">
        <v>1010666.4298234448</v>
      </c>
      <c r="AE3172" s="258">
        <v>10248.148374988215</v>
      </c>
      <c r="AF3172" s="276">
        <v>0.94331262656371639</v>
      </c>
      <c r="AG3172" s="93"/>
      <c r="AH3172" s="257">
        <v>12022.563565936</v>
      </c>
      <c r="AI3172" s="258">
        <v>10197.974427380157</v>
      </c>
      <c r="AJ3172" s="258">
        <v>10544.307725142475</v>
      </c>
      <c r="AK3172" s="276">
        <v>0.97057324421414537</v>
      </c>
      <c r="AL3172" s="93"/>
      <c r="AM3172" s="257">
        <v>10873.46</v>
      </c>
      <c r="AN3172" s="258">
        <v>10849.379932085651</v>
      </c>
      <c r="AO3172" s="276">
        <v>0.9986542647354244</v>
      </c>
      <c r="AQ3172" s="280">
        <v>10215.215646216999</v>
      </c>
      <c r="AR3172" s="281">
        <v>10296.879153183419</v>
      </c>
    </row>
    <row r="3173" spans="1:44" x14ac:dyDescent="0.2">
      <c r="A3173" s="260" t="s">
        <v>8398</v>
      </c>
      <c r="B3173" s="261" t="s">
        <v>1341</v>
      </c>
      <c r="C3173" s="261" t="s">
        <v>1342</v>
      </c>
      <c r="D3173" s="262" t="s">
        <v>9683</v>
      </c>
      <c r="E3173" s="257">
        <v>284</v>
      </c>
      <c r="F3173" s="258">
        <v>566</v>
      </c>
      <c r="G3173" s="258">
        <v>1938</v>
      </c>
      <c r="H3173" s="258">
        <v>1538</v>
      </c>
      <c r="I3173" s="258">
        <v>639</v>
      </c>
      <c r="J3173" s="258">
        <v>266</v>
      </c>
      <c r="K3173" s="259">
        <v>88</v>
      </c>
      <c r="L3173" s="257">
        <v>274</v>
      </c>
      <c r="M3173" s="258">
        <v>523</v>
      </c>
      <c r="N3173" s="258">
        <v>2003</v>
      </c>
      <c r="O3173" s="258">
        <v>1616</v>
      </c>
      <c r="P3173" s="258">
        <v>641</v>
      </c>
      <c r="Q3173" s="258">
        <v>357</v>
      </c>
      <c r="R3173" s="259">
        <v>154</v>
      </c>
      <c r="S3173" s="267">
        <v>10887</v>
      </c>
      <c r="T3173" s="90"/>
      <c r="U3173" s="260">
        <v>66</v>
      </c>
      <c r="V3173" s="273">
        <v>103.99129548523599</v>
      </c>
      <c r="W3173" s="273">
        <v>86.979059515062403</v>
      </c>
      <c r="X3173" s="274">
        <v>1.074857291</v>
      </c>
      <c r="Z3173" s="257">
        <v>29626.880000000001</v>
      </c>
      <c r="AA3173" s="258">
        <v>11471.387874172118</v>
      </c>
      <c r="AB3173" s="276">
        <v>1.0536775855765701</v>
      </c>
      <c r="AC3173" s="92"/>
      <c r="AD3173" s="257">
        <v>1043739.8357633277</v>
      </c>
      <c r="AE3173" s="258">
        <v>10583.512409388119</v>
      </c>
      <c r="AF3173" s="276">
        <v>0.97212385500028642</v>
      </c>
      <c r="AG3173" s="93"/>
      <c r="AH3173" s="257">
        <v>11701.971327117</v>
      </c>
      <c r="AI3173" s="258">
        <v>9926.0364638034025</v>
      </c>
      <c r="AJ3173" s="258">
        <v>10425.737502625634</v>
      </c>
      <c r="AK3173" s="276">
        <v>0.95763180882021071</v>
      </c>
      <c r="AL3173" s="93"/>
      <c r="AM3173" s="257">
        <v>10915.38</v>
      </c>
      <c r="AN3173" s="258">
        <v>10891.207097197128</v>
      </c>
      <c r="AO3173" s="276">
        <v>1.0003864331034378</v>
      </c>
      <c r="AQ3173" s="280">
        <v>10683.26303814084</v>
      </c>
      <c r="AR3173" s="281">
        <v>10768.668256763161</v>
      </c>
    </row>
    <row r="3174" spans="1:44" x14ac:dyDescent="0.2">
      <c r="A3174" s="260" t="s">
        <v>8398</v>
      </c>
      <c r="B3174" s="261" t="s">
        <v>1341</v>
      </c>
      <c r="C3174" s="261" t="s">
        <v>1343</v>
      </c>
      <c r="D3174" s="262" t="s">
        <v>9684</v>
      </c>
      <c r="E3174" s="257">
        <v>352</v>
      </c>
      <c r="F3174" s="258">
        <v>630</v>
      </c>
      <c r="G3174" s="258">
        <v>2568</v>
      </c>
      <c r="H3174" s="258">
        <v>1922</v>
      </c>
      <c r="I3174" s="258">
        <v>775</v>
      </c>
      <c r="J3174" s="258">
        <v>365</v>
      </c>
      <c r="K3174" s="259">
        <v>91</v>
      </c>
      <c r="L3174" s="257">
        <v>354</v>
      </c>
      <c r="M3174" s="258">
        <v>663</v>
      </c>
      <c r="N3174" s="258">
        <v>2468</v>
      </c>
      <c r="O3174" s="258">
        <v>1972</v>
      </c>
      <c r="P3174" s="258">
        <v>804</v>
      </c>
      <c r="Q3174" s="258">
        <v>432</v>
      </c>
      <c r="R3174" s="259">
        <v>235</v>
      </c>
      <c r="S3174" s="267">
        <v>13631</v>
      </c>
      <c r="T3174" s="90"/>
      <c r="U3174" s="260">
        <v>126</v>
      </c>
      <c r="V3174" s="273">
        <v>112.499918587103</v>
      </c>
      <c r="W3174" s="273">
        <v>97.183872624550503</v>
      </c>
      <c r="X3174" s="274">
        <v>1.074857291</v>
      </c>
      <c r="Z3174" s="257">
        <v>37079.209999999992</v>
      </c>
      <c r="AA3174" s="258">
        <v>14356.894819092709</v>
      </c>
      <c r="AB3174" s="276">
        <v>1.0532532330051141</v>
      </c>
      <c r="AC3174" s="92"/>
      <c r="AD3174" s="257">
        <v>1370030.1015639731</v>
      </c>
      <c r="AE3174" s="258">
        <v>13892.092726855974</v>
      </c>
      <c r="AF3174" s="276">
        <v>1.0191543340074809</v>
      </c>
      <c r="AG3174" s="93"/>
      <c r="AH3174" s="257">
        <v>14651.379733621001</v>
      </c>
      <c r="AI3174" s="258">
        <v>12427.83163755894</v>
      </c>
      <c r="AJ3174" s="258">
        <v>13053.479186028291</v>
      </c>
      <c r="AK3174" s="276">
        <v>0.95763180882021059</v>
      </c>
      <c r="AL3174" s="93"/>
      <c r="AM3174" s="257">
        <v>13685.18</v>
      </c>
      <c r="AN3174" s="258">
        <v>13654.873173670563</v>
      </c>
      <c r="AO3174" s="276">
        <v>1.0017513882818989</v>
      </c>
      <c r="AQ3174" s="280">
        <v>14036.5051890328</v>
      </c>
      <c r="AR3174" s="281">
        <v>14148.717234180695</v>
      </c>
    </row>
    <row r="3175" spans="1:44" x14ac:dyDescent="0.2">
      <c r="A3175" s="260" t="s">
        <v>8398</v>
      </c>
      <c r="B3175" s="261" t="s">
        <v>1341</v>
      </c>
      <c r="C3175" s="261" t="s">
        <v>1435</v>
      </c>
      <c r="D3175" s="262" t="s">
        <v>9773</v>
      </c>
      <c r="E3175" s="257">
        <v>422</v>
      </c>
      <c r="F3175" s="258">
        <v>677</v>
      </c>
      <c r="G3175" s="258">
        <v>3033</v>
      </c>
      <c r="H3175" s="258">
        <v>1728</v>
      </c>
      <c r="I3175" s="258">
        <v>472</v>
      </c>
      <c r="J3175" s="258">
        <v>322</v>
      </c>
      <c r="K3175" s="259">
        <v>124</v>
      </c>
      <c r="L3175" s="257">
        <v>373</v>
      </c>
      <c r="M3175" s="258">
        <v>693</v>
      </c>
      <c r="N3175" s="258">
        <v>2741</v>
      </c>
      <c r="O3175" s="258">
        <v>1634</v>
      </c>
      <c r="P3175" s="258">
        <v>502</v>
      </c>
      <c r="Q3175" s="258">
        <v>411</v>
      </c>
      <c r="R3175" s="259">
        <v>221</v>
      </c>
      <c r="S3175" s="267">
        <v>13353</v>
      </c>
      <c r="T3175" s="90"/>
      <c r="U3175" s="260">
        <v>36</v>
      </c>
      <c r="V3175" s="273">
        <v>119.70395232718499</v>
      </c>
      <c r="W3175" s="273">
        <v>134.24232439718401</v>
      </c>
      <c r="X3175" s="274">
        <v>1.106788018</v>
      </c>
      <c r="Z3175" s="257">
        <v>33999.730000000003</v>
      </c>
      <c r="AA3175" s="258">
        <v>13164.53472141265</v>
      </c>
      <c r="AB3175" s="276">
        <v>0.98588592237045236</v>
      </c>
      <c r="AC3175" s="92"/>
      <c r="AD3175" s="257">
        <v>1484368.8844244876</v>
      </c>
      <c r="AE3175" s="258">
        <v>15051.486941596844</v>
      </c>
      <c r="AF3175" s="276">
        <v>1.1271989022389608</v>
      </c>
      <c r="AG3175" s="93"/>
      <c r="AH3175" s="257">
        <v>14778.940404354</v>
      </c>
      <c r="AI3175" s="258">
        <v>12536.033224594867</v>
      </c>
      <c r="AJ3175" s="258">
        <v>12960.855947805536</v>
      </c>
      <c r="AK3175" s="276">
        <v>0.97063251312855059</v>
      </c>
      <c r="AL3175" s="93"/>
      <c r="AM3175" s="257">
        <v>13368.48</v>
      </c>
      <c r="AN3175" s="258">
        <v>13338.874528851755</v>
      </c>
      <c r="AO3175" s="276">
        <v>0.99894214999264241</v>
      </c>
      <c r="AQ3175" s="280">
        <v>14388.027014824427</v>
      </c>
      <c r="AR3175" s="281">
        <v>14503.049231197636</v>
      </c>
    </row>
    <row r="3176" spans="1:44" x14ac:dyDescent="0.2">
      <c r="A3176" s="260" t="s">
        <v>8398</v>
      </c>
      <c r="B3176" s="261" t="s">
        <v>1341</v>
      </c>
      <c r="C3176" s="261" t="s">
        <v>1436</v>
      </c>
      <c r="D3176" s="262" t="s">
        <v>9774</v>
      </c>
      <c r="E3176" s="257">
        <v>296</v>
      </c>
      <c r="F3176" s="258">
        <v>515</v>
      </c>
      <c r="G3176" s="258">
        <v>2329</v>
      </c>
      <c r="H3176" s="258">
        <v>1212</v>
      </c>
      <c r="I3176" s="258">
        <v>410</v>
      </c>
      <c r="J3176" s="258">
        <v>276</v>
      </c>
      <c r="K3176" s="259">
        <v>83</v>
      </c>
      <c r="L3176" s="257">
        <v>322</v>
      </c>
      <c r="M3176" s="258">
        <v>519</v>
      </c>
      <c r="N3176" s="258">
        <v>2135</v>
      </c>
      <c r="O3176" s="258">
        <v>1050</v>
      </c>
      <c r="P3176" s="258">
        <v>434</v>
      </c>
      <c r="Q3176" s="258">
        <v>335</v>
      </c>
      <c r="R3176" s="259">
        <v>188</v>
      </c>
      <c r="S3176" s="267">
        <v>10104</v>
      </c>
      <c r="T3176" s="90"/>
      <c r="U3176" s="260">
        <v>54</v>
      </c>
      <c r="V3176" s="273">
        <v>106.439841076459</v>
      </c>
      <c r="W3176" s="273">
        <v>99.742509641056003</v>
      </c>
      <c r="X3176" s="274">
        <v>1.086144266</v>
      </c>
      <c r="Z3176" s="257">
        <v>26016.42</v>
      </c>
      <c r="AA3176" s="258">
        <v>10073.434830713493</v>
      </c>
      <c r="AB3176" s="276">
        <v>0.99697494365731332</v>
      </c>
      <c r="AC3176" s="92"/>
      <c r="AD3176" s="257">
        <v>1005667.2973096292</v>
      </c>
      <c r="AE3176" s="258">
        <v>10197.457216920602</v>
      </c>
      <c r="AF3176" s="276">
        <v>1.0092495266152615</v>
      </c>
      <c r="AG3176" s="93"/>
      <c r="AH3176" s="257">
        <v>10974.401663664001</v>
      </c>
      <c r="AI3176" s="258">
        <v>9308.8854891931369</v>
      </c>
      <c r="AJ3176" s="258">
        <v>9722.3450348127044</v>
      </c>
      <c r="AK3176" s="276">
        <v>0.96222733915406811</v>
      </c>
      <c r="AL3176" s="93"/>
      <c r="AM3176" s="257">
        <v>10127.219999999999</v>
      </c>
      <c r="AN3176" s="258">
        <v>10104.792534834032</v>
      </c>
      <c r="AO3176" s="276">
        <v>1.0000784377310008</v>
      </c>
      <c r="AQ3176" s="280">
        <v>9783.3567720697702</v>
      </c>
      <c r="AR3176" s="281">
        <v>9861.5678692781566</v>
      </c>
    </row>
    <row r="3177" spans="1:44" x14ac:dyDescent="0.2">
      <c r="A3177" s="260" t="s">
        <v>8398</v>
      </c>
      <c r="B3177" s="261" t="s">
        <v>1344</v>
      </c>
      <c r="C3177" s="261" t="s">
        <v>1345</v>
      </c>
      <c r="D3177" s="262" t="s">
        <v>9685</v>
      </c>
      <c r="E3177" s="257">
        <v>253</v>
      </c>
      <c r="F3177" s="258">
        <v>417</v>
      </c>
      <c r="G3177" s="258">
        <v>1676</v>
      </c>
      <c r="H3177" s="258">
        <v>1284</v>
      </c>
      <c r="I3177" s="258">
        <v>575</v>
      </c>
      <c r="J3177" s="258">
        <v>311</v>
      </c>
      <c r="K3177" s="259">
        <v>104</v>
      </c>
      <c r="L3177" s="257">
        <v>218</v>
      </c>
      <c r="M3177" s="258">
        <v>449</v>
      </c>
      <c r="N3177" s="258">
        <v>1588</v>
      </c>
      <c r="O3177" s="258">
        <v>1295</v>
      </c>
      <c r="P3177" s="258">
        <v>586</v>
      </c>
      <c r="Q3177" s="258">
        <v>374</v>
      </c>
      <c r="R3177" s="259">
        <v>188</v>
      </c>
      <c r="S3177" s="267">
        <v>9318</v>
      </c>
      <c r="T3177" s="90"/>
      <c r="U3177" s="260">
        <v>40</v>
      </c>
      <c r="V3177" s="273">
        <v>125.88886048862101</v>
      </c>
      <c r="W3177" s="273">
        <v>97.229950548269102</v>
      </c>
      <c r="X3177" s="274">
        <v>1.064608199</v>
      </c>
      <c r="Z3177" s="257">
        <v>26437.37</v>
      </c>
      <c r="AA3177" s="258">
        <v>10236.424680661672</v>
      </c>
      <c r="AB3177" s="276">
        <v>1.098564571867533</v>
      </c>
      <c r="AC3177" s="92"/>
      <c r="AD3177" s="257">
        <v>969219.58788037905</v>
      </c>
      <c r="AE3177" s="258">
        <v>9827.8777759326767</v>
      </c>
      <c r="AF3177" s="276">
        <v>1.0547196582885465</v>
      </c>
      <c r="AG3177" s="93"/>
      <c r="AH3177" s="257">
        <v>9920.0191982819997</v>
      </c>
      <c r="AI3177" s="258">
        <v>8414.5200437810327</v>
      </c>
      <c r="AJ3177" s="258">
        <v>8884.3296210148965</v>
      </c>
      <c r="AK3177" s="276">
        <v>0.95345885608659542</v>
      </c>
      <c r="AL3177" s="93"/>
      <c r="AM3177" s="257">
        <v>9335.2000000000007</v>
      </c>
      <c r="AN3177" s="258">
        <v>9314.5265207216471</v>
      </c>
      <c r="AO3177" s="276">
        <v>0.99962722909654933</v>
      </c>
      <c r="AQ3177" s="280">
        <v>10290.236834425801</v>
      </c>
      <c r="AR3177" s="281">
        <v>10372.500083339735</v>
      </c>
    </row>
    <row r="3178" spans="1:44" x14ac:dyDescent="0.2">
      <c r="A3178" s="260" t="s">
        <v>8398</v>
      </c>
      <c r="B3178" s="261" t="s">
        <v>1341</v>
      </c>
      <c r="C3178" s="261" t="s">
        <v>1437</v>
      </c>
      <c r="D3178" s="262" t="s">
        <v>9775</v>
      </c>
      <c r="E3178" s="257">
        <v>420</v>
      </c>
      <c r="F3178" s="258">
        <v>736</v>
      </c>
      <c r="G3178" s="258">
        <v>3879</v>
      </c>
      <c r="H3178" s="258">
        <v>1840</v>
      </c>
      <c r="I3178" s="258">
        <v>493</v>
      </c>
      <c r="J3178" s="258">
        <v>314</v>
      </c>
      <c r="K3178" s="259">
        <v>91</v>
      </c>
      <c r="L3178" s="257">
        <v>426</v>
      </c>
      <c r="M3178" s="258">
        <v>678</v>
      </c>
      <c r="N3178" s="258">
        <v>2970</v>
      </c>
      <c r="O3178" s="258">
        <v>1531</v>
      </c>
      <c r="P3178" s="258">
        <v>555</v>
      </c>
      <c r="Q3178" s="258">
        <v>349</v>
      </c>
      <c r="R3178" s="259">
        <v>152</v>
      </c>
      <c r="S3178" s="267">
        <v>14434</v>
      </c>
      <c r="T3178" s="90"/>
      <c r="U3178" s="260">
        <v>34</v>
      </c>
      <c r="V3178" s="273">
        <v>122.284433232935</v>
      </c>
      <c r="W3178" s="273">
        <v>147.81643114436099</v>
      </c>
      <c r="X3178" s="274">
        <v>1.106788018</v>
      </c>
      <c r="Z3178" s="257">
        <v>34711.160000000003</v>
      </c>
      <c r="AA3178" s="258">
        <v>13439.99705410925</v>
      </c>
      <c r="AB3178" s="276">
        <v>0.93113461646870233</v>
      </c>
      <c r="AC3178" s="92"/>
      <c r="AD3178" s="257">
        <v>1660651.8783930878</v>
      </c>
      <c r="AE3178" s="258">
        <v>16838.994891665952</v>
      </c>
      <c r="AF3178" s="276">
        <v>1.1666201255137836</v>
      </c>
      <c r="AG3178" s="93"/>
      <c r="AH3178" s="257">
        <v>15975.378251812001</v>
      </c>
      <c r="AI3178" s="258">
        <v>13550.895196869791</v>
      </c>
      <c r="AJ3178" s="258">
        <v>14010.1096944975</v>
      </c>
      <c r="AK3178" s="276">
        <v>0.97063251312855059</v>
      </c>
      <c r="AL3178" s="93"/>
      <c r="AM3178" s="257">
        <v>14448.62</v>
      </c>
      <c r="AN3178" s="258">
        <v>14416.622480271357</v>
      </c>
      <c r="AO3178" s="276">
        <v>0.99879607040815832</v>
      </c>
      <c r="AQ3178" s="280">
        <v>15200.584833815255</v>
      </c>
      <c r="AR3178" s="281">
        <v>15322.102881839002</v>
      </c>
    </row>
    <row r="3179" spans="1:44" x14ac:dyDescent="0.2">
      <c r="A3179" s="260" t="s">
        <v>8398</v>
      </c>
      <c r="B3179" s="261" t="s">
        <v>1346</v>
      </c>
      <c r="C3179" s="261" t="s">
        <v>1347</v>
      </c>
      <c r="D3179" s="262" t="s">
        <v>9686</v>
      </c>
      <c r="E3179" s="257">
        <v>366</v>
      </c>
      <c r="F3179" s="258">
        <v>736</v>
      </c>
      <c r="G3179" s="258">
        <v>2692</v>
      </c>
      <c r="H3179" s="258">
        <v>1994</v>
      </c>
      <c r="I3179" s="258">
        <v>695</v>
      </c>
      <c r="J3179" s="258">
        <v>434</v>
      </c>
      <c r="K3179" s="259">
        <v>118</v>
      </c>
      <c r="L3179" s="257">
        <v>302</v>
      </c>
      <c r="M3179" s="258">
        <v>652</v>
      </c>
      <c r="N3179" s="258">
        <v>2509</v>
      </c>
      <c r="O3179" s="258">
        <v>1921</v>
      </c>
      <c r="P3179" s="258">
        <v>822</v>
      </c>
      <c r="Q3179" s="258">
        <v>530</v>
      </c>
      <c r="R3179" s="259">
        <v>232</v>
      </c>
      <c r="S3179" s="267">
        <v>14003</v>
      </c>
      <c r="T3179" s="90"/>
      <c r="U3179" s="260">
        <v>22</v>
      </c>
      <c r="V3179" s="273">
        <v>95.382667455670202</v>
      </c>
      <c r="W3179" s="273">
        <v>91.937441976719199</v>
      </c>
      <c r="X3179" s="274">
        <v>1.0991177999999999</v>
      </c>
      <c r="Z3179" s="257">
        <v>38185.680000000008</v>
      </c>
      <c r="AA3179" s="258">
        <v>14785.314772227679</v>
      </c>
      <c r="AB3179" s="276">
        <v>1.0558676549473456</v>
      </c>
      <c r="AC3179" s="92"/>
      <c r="AD3179" s="257">
        <v>1327429.6814354938</v>
      </c>
      <c r="AE3179" s="258">
        <v>13460.124855527987</v>
      </c>
      <c r="AF3179" s="276">
        <v>0.9612315114995349</v>
      </c>
      <c r="AG3179" s="93"/>
      <c r="AH3179" s="257">
        <v>15390.946553399999</v>
      </c>
      <c r="AI3179" s="258">
        <v>13055.159035254252</v>
      </c>
      <c r="AJ3179" s="258">
        <v>13548.036336922041</v>
      </c>
      <c r="AK3179" s="276">
        <v>0.96750955773206038</v>
      </c>
      <c r="AL3179" s="93"/>
      <c r="AM3179" s="257">
        <v>14012.46</v>
      </c>
      <c r="AN3179" s="258">
        <v>13981.428388309969</v>
      </c>
      <c r="AO3179" s="276">
        <v>0.99845950070056189</v>
      </c>
      <c r="AQ3179" s="280">
        <v>13729.170303167572</v>
      </c>
      <c r="AR3179" s="281">
        <v>13838.925420780884</v>
      </c>
    </row>
    <row r="3180" spans="1:44" x14ac:dyDescent="0.2">
      <c r="A3180" s="260" t="s">
        <v>8398</v>
      </c>
      <c r="B3180" s="261" t="s">
        <v>1344</v>
      </c>
      <c r="C3180" s="261" t="s">
        <v>1348</v>
      </c>
      <c r="D3180" s="262" t="s">
        <v>9687</v>
      </c>
      <c r="E3180" s="257">
        <v>148</v>
      </c>
      <c r="F3180" s="258">
        <v>292</v>
      </c>
      <c r="G3180" s="258">
        <v>1099</v>
      </c>
      <c r="H3180" s="258">
        <v>747</v>
      </c>
      <c r="I3180" s="258">
        <v>335</v>
      </c>
      <c r="J3180" s="258">
        <v>148</v>
      </c>
      <c r="K3180" s="259">
        <v>38</v>
      </c>
      <c r="L3180" s="257">
        <v>154</v>
      </c>
      <c r="M3180" s="258">
        <v>286</v>
      </c>
      <c r="N3180" s="258">
        <v>1000</v>
      </c>
      <c r="O3180" s="258">
        <v>661</v>
      </c>
      <c r="P3180" s="258">
        <v>304</v>
      </c>
      <c r="Q3180" s="258">
        <v>179</v>
      </c>
      <c r="R3180" s="259">
        <v>78</v>
      </c>
      <c r="S3180" s="267">
        <v>5469</v>
      </c>
      <c r="T3180" s="90"/>
      <c r="U3180" s="260">
        <v>17</v>
      </c>
      <c r="V3180" s="273">
        <v>155.093573188531</v>
      </c>
      <c r="W3180" s="273">
        <v>116.901774282055</v>
      </c>
      <c r="X3180" s="274">
        <v>1.064608199</v>
      </c>
      <c r="Z3180" s="257">
        <v>14565.34</v>
      </c>
      <c r="AA3180" s="258">
        <v>5639.6307899851117</v>
      </c>
      <c r="AB3180" s="276">
        <v>1.0311996324712218</v>
      </c>
      <c r="AC3180" s="92"/>
      <c r="AD3180" s="257">
        <v>636045.52427238983</v>
      </c>
      <c r="AE3180" s="258">
        <v>6449.4958115204354</v>
      </c>
      <c r="AF3180" s="276">
        <v>1.1792824669081066</v>
      </c>
      <c r="AG3180" s="93"/>
      <c r="AH3180" s="257">
        <v>5822.3422403310005</v>
      </c>
      <c r="AI3180" s="258">
        <v>4938.7218415366469</v>
      </c>
      <c r="AJ3180" s="258">
        <v>5214.466483937591</v>
      </c>
      <c r="AK3180" s="276">
        <v>0.95345885608659553</v>
      </c>
      <c r="AL3180" s="93"/>
      <c r="AM3180" s="257">
        <v>5476.31</v>
      </c>
      <c r="AN3180" s="258">
        <v>5464.1823132544723</v>
      </c>
      <c r="AO3180" s="276">
        <v>0.99911909183661951</v>
      </c>
      <c r="AQ3180" s="280">
        <v>6335.5996981254257</v>
      </c>
      <c r="AR3180" s="281">
        <v>6386.2483880799964</v>
      </c>
    </row>
    <row r="3181" spans="1:44" x14ac:dyDescent="0.2">
      <c r="A3181" s="260" t="s">
        <v>8398</v>
      </c>
      <c r="B3181" s="261" t="s">
        <v>1337</v>
      </c>
      <c r="C3181" s="261" t="s">
        <v>1349</v>
      </c>
      <c r="D3181" s="262" t="s">
        <v>9688</v>
      </c>
      <c r="E3181" s="257">
        <v>413</v>
      </c>
      <c r="F3181" s="258">
        <v>815</v>
      </c>
      <c r="G3181" s="258">
        <v>3040</v>
      </c>
      <c r="H3181" s="258">
        <v>2218</v>
      </c>
      <c r="I3181" s="258">
        <v>864</v>
      </c>
      <c r="J3181" s="258">
        <v>430</v>
      </c>
      <c r="K3181" s="259">
        <v>129</v>
      </c>
      <c r="L3181" s="257">
        <v>422</v>
      </c>
      <c r="M3181" s="258">
        <v>670</v>
      </c>
      <c r="N3181" s="258">
        <v>2945</v>
      </c>
      <c r="O3181" s="258">
        <v>2208</v>
      </c>
      <c r="P3181" s="258">
        <v>855</v>
      </c>
      <c r="Q3181" s="258">
        <v>535</v>
      </c>
      <c r="R3181" s="259">
        <v>290</v>
      </c>
      <c r="S3181" s="267">
        <v>15834</v>
      </c>
      <c r="T3181" s="90"/>
      <c r="U3181" s="260">
        <v>70</v>
      </c>
      <c r="V3181" s="273">
        <v>115.263788232411</v>
      </c>
      <c r="W3181" s="273">
        <v>96.436642861657006</v>
      </c>
      <c r="X3181" s="274">
        <v>1.0648676699999999</v>
      </c>
      <c r="Z3181" s="257">
        <v>43000.61</v>
      </c>
      <c r="AA3181" s="258">
        <v>16649.632905523777</v>
      </c>
      <c r="AB3181" s="276">
        <v>1.0515114882862053</v>
      </c>
      <c r="AC3181" s="92"/>
      <c r="AD3181" s="257">
        <v>1600077.6016482245</v>
      </c>
      <c r="AE3181" s="258">
        <v>16224.772278278662</v>
      </c>
      <c r="AF3181" s="276">
        <v>1.024679315288535</v>
      </c>
      <c r="AG3181" s="93"/>
      <c r="AH3181" s="257">
        <v>16861.114686779998</v>
      </c>
      <c r="AI3181" s="258">
        <v>14302.208963161303</v>
      </c>
      <c r="AJ3181" s="258">
        <v>15098.740302317427</v>
      </c>
      <c r="AK3181" s="276">
        <v>0.95356450058844422</v>
      </c>
      <c r="AL3181" s="93"/>
      <c r="AM3181" s="257">
        <v>15864.1</v>
      </c>
      <c r="AN3181" s="258">
        <v>15828.967796874225</v>
      </c>
      <c r="AO3181" s="276">
        <v>0.99968219002616054</v>
      </c>
      <c r="AQ3181" s="280">
        <v>16263.14977387939</v>
      </c>
      <c r="AR3181" s="281">
        <v>16393.162285690338</v>
      </c>
    </row>
    <row r="3182" spans="1:44" x14ac:dyDescent="0.2">
      <c r="A3182" s="260" t="s">
        <v>8398</v>
      </c>
      <c r="B3182" s="261" t="s">
        <v>1337</v>
      </c>
      <c r="C3182" s="261" t="s">
        <v>1350</v>
      </c>
      <c r="D3182" s="262" t="s">
        <v>9689</v>
      </c>
      <c r="E3182" s="257">
        <v>60</v>
      </c>
      <c r="F3182" s="258">
        <v>210</v>
      </c>
      <c r="G3182" s="258">
        <v>545</v>
      </c>
      <c r="H3182" s="258">
        <v>686</v>
      </c>
      <c r="I3182" s="258">
        <v>348</v>
      </c>
      <c r="J3182" s="258">
        <v>193</v>
      </c>
      <c r="K3182" s="259">
        <v>59</v>
      </c>
      <c r="L3182" s="257">
        <v>78</v>
      </c>
      <c r="M3182" s="258">
        <v>214</v>
      </c>
      <c r="N3182" s="258">
        <v>536</v>
      </c>
      <c r="O3182" s="258">
        <v>725</v>
      </c>
      <c r="P3182" s="258">
        <v>399</v>
      </c>
      <c r="Q3182" s="258">
        <v>226</v>
      </c>
      <c r="R3182" s="259">
        <v>127</v>
      </c>
      <c r="S3182" s="267">
        <v>4406</v>
      </c>
      <c r="T3182" s="90"/>
      <c r="U3182" s="260">
        <v>19</v>
      </c>
      <c r="V3182" s="273">
        <v>79.851407318221106</v>
      </c>
      <c r="W3182" s="273">
        <v>55.442675159235598</v>
      </c>
      <c r="X3182" s="274">
        <v>1.106642449</v>
      </c>
      <c r="Z3182" s="257">
        <v>13835.800000000001</v>
      </c>
      <c r="AA3182" s="258">
        <v>5357.1563509039961</v>
      </c>
      <c r="AB3182" s="276">
        <v>1.2158775194970486</v>
      </c>
      <c r="AC3182" s="92"/>
      <c r="AD3182" s="257">
        <v>361730.84990090894</v>
      </c>
      <c r="AE3182" s="258">
        <v>3667.9475168109634</v>
      </c>
      <c r="AF3182" s="276">
        <v>0.83248922306195261</v>
      </c>
      <c r="AG3182" s="93"/>
      <c r="AH3182" s="257">
        <v>4875.8666302940001</v>
      </c>
      <c r="AI3182" s="258">
        <v>4135.8869041823427</v>
      </c>
      <c r="AJ3182" s="258">
        <v>4276.3457140075243</v>
      </c>
      <c r="AK3182" s="276">
        <v>0.97057324421414537</v>
      </c>
      <c r="AL3182" s="93"/>
      <c r="AM3182" s="257">
        <v>4414.17</v>
      </c>
      <c r="AN3182" s="258">
        <v>4404.3944995258662</v>
      </c>
      <c r="AO3182" s="276">
        <v>0.99963561042348303</v>
      </c>
      <c r="AQ3182" s="280">
        <v>4326.9609464988152</v>
      </c>
      <c r="AR3182" s="281">
        <v>4361.5519740047976</v>
      </c>
    </row>
    <row r="3183" spans="1:44" x14ac:dyDescent="0.2">
      <c r="A3183" s="260" t="s">
        <v>8398</v>
      </c>
      <c r="B3183" s="261" t="s">
        <v>1341</v>
      </c>
      <c r="C3183" s="261" t="s">
        <v>1438</v>
      </c>
      <c r="D3183" s="262" t="s">
        <v>9776</v>
      </c>
      <c r="E3183" s="257">
        <v>387</v>
      </c>
      <c r="F3183" s="258">
        <v>743</v>
      </c>
      <c r="G3183" s="258">
        <v>2373</v>
      </c>
      <c r="H3183" s="258">
        <v>1434</v>
      </c>
      <c r="I3183" s="258">
        <v>625</v>
      </c>
      <c r="J3183" s="258">
        <v>335</v>
      </c>
      <c r="K3183" s="259">
        <v>86</v>
      </c>
      <c r="L3183" s="257">
        <v>379</v>
      </c>
      <c r="M3183" s="258">
        <v>659</v>
      </c>
      <c r="N3183" s="258">
        <v>2277</v>
      </c>
      <c r="O3183" s="258">
        <v>1465</v>
      </c>
      <c r="P3183" s="258">
        <v>649</v>
      </c>
      <c r="Q3183" s="258">
        <v>362</v>
      </c>
      <c r="R3183" s="259">
        <v>159</v>
      </c>
      <c r="S3183" s="267">
        <v>11933</v>
      </c>
      <c r="T3183" s="90"/>
      <c r="U3183" s="260">
        <v>51</v>
      </c>
      <c r="V3183" s="273">
        <v>108.17781119334499</v>
      </c>
      <c r="W3183" s="273">
        <v>112.387180561374</v>
      </c>
      <c r="X3183" s="274">
        <v>1.086144266</v>
      </c>
      <c r="Z3183" s="257">
        <v>31484.52</v>
      </c>
      <c r="AA3183" s="258">
        <v>12190.657300131823</v>
      </c>
      <c r="AB3183" s="276">
        <v>1.0215919969942029</v>
      </c>
      <c r="AC3183" s="92"/>
      <c r="AD3183" s="257">
        <v>1228851.0831286244</v>
      </c>
      <c r="AE3183" s="258">
        <v>12460.53876833239</v>
      </c>
      <c r="AF3183" s="276">
        <v>1.0442083942288101</v>
      </c>
      <c r="AG3183" s="93"/>
      <c r="AH3183" s="257">
        <v>12960.959526178</v>
      </c>
      <c r="AI3183" s="258">
        <v>10993.955912761448</v>
      </c>
      <c r="AJ3183" s="258">
        <v>11482.258838125494</v>
      </c>
      <c r="AK3183" s="276">
        <v>0.962227339154068</v>
      </c>
      <c r="AL3183" s="93"/>
      <c r="AM3183" s="257">
        <v>11954.93</v>
      </c>
      <c r="AN3183" s="258">
        <v>11928.454938123536</v>
      </c>
      <c r="AO3183" s="276">
        <v>0.99961911825387884</v>
      </c>
      <c r="AQ3183" s="280">
        <v>12244.090995745806</v>
      </c>
      <c r="AR3183" s="281">
        <v>12341.973942612312</v>
      </c>
    </row>
    <row r="3184" spans="1:44" x14ac:dyDescent="0.2">
      <c r="A3184" s="260" t="s">
        <v>8398</v>
      </c>
      <c r="B3184" s="261" t="s">
        <v>1337</v>
      </c>
      <c r="C3184" s="261" t="s">
        <v>1351</v>
      </c>
      <c r="D3184" s="262" t="s">
        <v>9690</v>
      </c>
      <c r="E3184" s="257">
        <v>300</v>
      </c>
      <c r="F3184" s="258">
        <v>570</v>
      </c>
      <c r="G3184" s="258">
        <v>1985</v>
      </c>
      <c r="H3184" s="258">
        <v>1628</v>
      </c>
      <c r="I3184" s="258">
        <v>607</v>
      </c>
      <c r="J3184" s="258">
        <v>374</v>
      </c>
      <c r="K3184" s="259">
        <v>138</v>
      </c>
      <c r="L3184" s="257">
        <v>302</v>
      </c>
      <c r="M3184" s="258">
        <v>515</v>
      </c>
      <c r="N3184" s="258">
        <v>1915</v>
      </c>
      <c r="O3184" s="258">
        <v>1615</v>
      </c>
      <c r="P3184" s="258">
        <v>688</v>
      </c>
      <c r="Q3184" s="258">
        <v>494</v>
      </c>
      <c r="R3184" s="259">
        <v>249</v>
      </c>
      <c r="S3184" s="267">
        <v>11380</v>
      </c>
      <c r="T3184" s="90"/>
      <c r="U3184" s="260">
        <v>60</v>
      </c>
      <c r="V3184" s="273">
        <v>117.306024922727</v>
      </c>
      <c r="W3184" s="273">
        <v>106.64703814378601</v>
      </c>
      <c r="X3184" s="274">
        <v>1.0648676699999999</v>
      </c>
      <c r="Z3184" s="257">
        <v>32407.679999999997</v>
      </c>
      <c r="AA3184" s="258">
        <v>12548.100487869469</v>
      </c>
      <c r="AB3184" s="276">
        <v>1.1026450340834331</v>
      </c>
      <c r="AC3184" s="92"/>
      <c r="AD3184" s="257">
        <v>1183565.7607950296</v>
      </c>
      <c r="AE3184" s="258">
        <v>12001.346013147162</v>
      </c>
      <c r="AF3184" s="276">
        <v>1.0545998254083622</v>
      </c>
      <c r="AG3184" s="93"/>
      <c r="AH3184" s="257">
        <v>12118.1940846</v>
      </c>
      <c r="AI3184" s="258">
        <v>10279.091701451032</v>
      </c>
      <c r="AJ3184" s="258">
        <v>10851.564016696495</v>
      </c>
      <c r="AK3184" s="276">
        <v>0.95356450058844422</v>
      </c>
      <c r="AL3184" s="93"/>
      <c r="AM3184" s="257">
        <v>11405.8</v>
      </c>
      <c r="AN3184" s="258">
        <v>11380.541026442597</v>
      </c>
      <c r="AO3184" s="276">
        <v>1.0000475418666606</v>
      </c>
      <c r="AQ3184" s="280">
        <v>12619.33310947451</v>
      </c>
      <c r="AR3184" s="281">
        <v>12720.215854683986</v>
      </c>
    </row>
    <row r="3185" spans="1:44" x14ac:dyDescent="0.2">
      <c r="A3185" s="260" t="s">
        <v>8398</v>
      </c>
      <c r="B3185" s="261" t="s">
        <v>1337</v>
      </c>
      <c r="C3185" s="261" t="s">
        <v>1352</v>
      </c>
      <c r="D3185" s="262" t="s">
        <v>9691</v>
      </c>
      <c r="E3185" s="257">
        <v>111</v>
      </c>
      <c r="F3185" s="258">
        <v>314</v>
      </c>
      <c r="G3185" s="258">
        <v>888</v>
      </c>
      <c r="H3185" s="258">
        <v>866</v>
      </c>
      <c r="I3185" s="258">
        <v>389</v>
      </c>
      <c r="J3185" s="258">
        <v>249</v>
      </c>
      <c r="K3185" s="259">
        <v>93</v>
      </c>
      <c r="L3185" s="257">
        <v>131</v>
      </c>
      <c r="M3185" s="258">
        <v>301</v>
      </c>
      <c r="N3185" s="258">
        <v>894</v>
      </c>
      <c r="O3185" s="258">
        <v>922</v>
      </c>
      <c r="P3185" s="258">
        <v>436</v>
      </c>
      <c r="Q3185" s="258">
        <v>314</v>
      </c>
      <c r="R3185" s="259">
        <v>229</v>
      </c>
      <c r="S3185" s="267">
        <v>6137</v>
      </c>
      <c r="T3185" s="90"/>
      <c r="U3185" s="260">
        <v>104</v>
      </c>
      <c r="V3185" s="273">
        <v>86.042900085367407</v>
      </c>
      <c r="W3185" s="273">
        <v>86.5466840475802</v>
      </c>
      <c r="X3185" s="274">
        <v>1.106642449</v>
      </c>
      <c r="Z3185" s="257">
        <v>18762.82</v>
      </c>
      <c r="AA3185" s="258">
        <v>7264.8752022917733</v>
      </c>
      <c r="AB3185" s="276">
        <v>1.1837828258581999</v>
      </c>
      <c r="AC3185" s="92"/>
      <c r="AD3185" s="257">
        <v>558962.23302371136</v>
      </c>
      <c r="AE3185" s="258">
        <v>5667.8719417270295</v>
      </c>
      <c r="AF3185" s="276">
        <v>0.92355742899250926</v>
      </c>
      <c r="AG3185" s="93"/>
      <c r="AH3185" s="257">
        <v>6791.4647095129994</v>
      </c>
      <c r="AI3185" s="258">
        <v>5760.7666661296034</v>
      </c>
      <c r="AJ3185" s="258">
        <v>5956.4079997422104</v>
      </c>
      <c r="AK3185" s="276">
        <v>0.97057324421414537</v>
      </c>
      <c r="AL3185" s="93"/>
      <c r="AM3185" s="257">
        <v>6181.72</v>
      </c>
      <c r="AN3185" s="258">
        <v>6168.0301315103497</v>
      </c>
      <c r="AO3185" s="276">
        <v>1.005056237821468</v>
      </c>
      <c r="AQ3185" s="280">
        <v>6545.0164534477963</v>
      </c>
      <c r="AR3185" s="281">
        <v>6597.339283944224</v>
      </c>
    </row>
    <row r="3186" spans="1:44" x14ac:dyDescent="0.2">
      <c r="A3186" s="260" t="s">
        <v>8398</v>
      </c>
      <c r="B3186" s="261" t="s">
        <v>1341</v>
      </c>
      <c r="C3186" s="261" t="s">
        <v>1353</v>
      </c>
      <c r="D3186" s="262" t="s">
        <v>9692</v>
      </c>
      <c r="E3186" s="257">
        <v>183</v>
      </c>
      <c r="F3186" s="258">
        <v>446</v>
      </c>
      <c r="G3186" s="258">
        <v>1438</v>
      </c>
      <c r="H3186" s="258">
        <v>1268</v>
      </c>
      <c r="I3186" s="258">
        <v>409</v>
      </c>
      <c r="J3186" s="258">
        <v>211</v>
      </c>
      <c r="K3186" s="259">
        <v>54</v>
      </c>
      <c r="L3186" s="257">
        <v>195</v>
      </c>
      <c r="M3186" s="258">
        <v>395</v>
      </c>
      <c r="N3186" s="258">
        <v>1433</v>
      </c>
      <c r="O3186" s="258">
        <v>1254</v>
      </c>
      <c r="P3186" s="258">
        <v>430</v>
      </c>
      <c r="Q3186" s="258">
        <v>238</v>
      </c>
      <c r="R3186" s="259">
        <v>150</v>
      </c>
      <c r="S3186" s="267">
        <v>8104</v>
      </c>
      <c r="T3186" s="90"/>
      <c r="U3186" s="260">
        <v>71</v>
      </c>
      <c r="V3186" s="273">
        <v>94.101552616438795</v>
      </c>
      <c r="W3186" s="273">
        <v>79.499691624522001</v>
      </c>
      <c r="X3186" s="274">
        <v>1.074857291</v>
      </c>
      <c r="Z3186" s="257">
        <v>21792.26</v>
      </c>
      <c r="AA3186" s="258">
        <v>8437.8600485372099</v>
      </c>
      <c r="AB3186" s="276">
        <v>1.0411969457721137</v>
      </c>
      <c r="AC3186" s="92"/>
      <c r="AD3186" s="257">
        <v>741651.88345373829</v>
      </c>
      <c r="AE3186" s="258">
        <v>7520.3433298473501</v>
      </c>
      <c r="AF3186" s="276">
        <v>0.92797918680248648</v>
      </c>
      <c r="AG3186" s="93"/>
      <c r="AH3186" s="257">
        <v>8710.6434862639999</v>
      </c>
      <c r="AI3186" s="258">
        <v>7388.6837055812221</v>
      </c>
      <c r="AJ3186" s="258">
        <v>7760.6481786789864</v>
      </c>
      <c r="AK3186" s="276">
        <v>0.95763180882021059</v>
      </c>
      <c r="AL3186" s="93"/>
      <c r="AM3186" s="257">
        <v>8134.53</v>
      </c>
      <c r="AN3186" s="258">
        <v>8116.515491752275</v>
      </c>
      <c r="AO3186" s="276">
        <v>1.0015443597917417</v>
      </c>
      <c r="AQ3186" s="280">
        <v>7509.9890947718322</v>
      </c>
      <c r="AR3186" s="281">
        <v>7570.0262068601878</v>
      </c>
    </row>
    <row r="3187" spans="1:44" x14ac:dyDescent="0.2">
      <c r="A3187" s="260" t="s">
        <v>8398</v>
      </c>
      <c r="B3187" s="261" t="s">
        <v>1341</v>
      </c>
      <c r="C3187" s="261" t="s">
        <v>1439</v>
      </c>
      <c r="D3187" s="262" t="s">
        <v>9777</v>
      </c>
      <c r="E3187" s="257">
        <v>224</v>
      </c>
      <c r="F3187" s="258">
        <v>461</v>
      </c>
      <c r="G3187" s="258">
        <v>1761</v>
      </c>
      <c r="H3187" s="258">
        <v>1062</v>
      </c>
      <c r="I3187" s="258">
        <v>272</v>
      </c>
      <c r="J3187" s="258">
        <v>128</v>
      </c>
      <c r="K3187" s="259">
        <v>46</v>
      </c>
      <c r="L3187" s="257">
        <v>233</v>
      </c>
      <c r="M3187" s="258">
        <v>431</v>
      </c>
      <c r="N3187" s="258">
        <v>1580</v>
      </c>
      <c r="O3187" s="258">
        <v>943</v>
      </c>
      <c r="P3187" s="258">
        <v>314</v>
      </c>
      <c r="Q3187" s="258">
        <v>294</v>
      </c>
      <c r="R3187" s="259">
        <v>99</v>
      </c>
      <c r="S3187" s="267">
        <v>7848</v>
      </c>
      <c r="T3187" s="90"/>
      <c r="U3187" s="260">
        <v>17</v>
      </c>
      <c r="V3187" s="273">
        <v>116.830674065287</v>
      </c>
      <c r="W3187" s="273">
        <v>126.793806550273</v>
      </c>
      <c r="X3187" s="274">
        <v>1.106788018</v>
      </c>
      <c r="Z3187" s="257">
        <v>19659.139999999996</v>
      </c>
      <c r="AA3187" s="258">
        <v>7611.9260689161993</v>
      </c>
      <c r="AB3187" s="276">
        <v>0.96991922386801721</v>
      </c>
      <c r="AC3187" s="92"/>
      <c r="AD3187" s="257">
        <v>852683.88287794776</v>
      </c>
      <c r="AE3187" s="258">
        <v>8646.2067907220535</v>
      </c>
      <c r="AF3187" s="276">
        <v>1.1017083066669284</v>
      </c>
      <c r="AG3187" s="93"/>
      <c r="AH3187" s="257">
        <v>8686.0723652640008</v>
      </c>
      <c r="AI3187" s="258">
        <v>7367.8415896518036</v>
      </c>
      <c r="AJ3187" s="258">
        <v>7617.5239630328651</v>
      </c>
      <c r="AK3187" s="276">
        <v>0.97063251312855059</v>
      </c>
      <c r="AL3187" s="93"/>
      <c r="AM3187" s="257">
        <v>7855.31</v>
      </c>
      <c r="AN3187" s="258">
        <v>7837.9138447478299</v>
      </c>
      <c r="AO3187" s="276">
        <v>0.99871481202189472</v>
      </c>
      <c r="AQ3187" s="280">
        <v>8129.381618669694</v>
      </c>
      <c r="AR3187" s="281">
        <v>8194.3703409288046</v>
      </c>
    </row>
    <row r="3188" spans="1:44" x14ac:dyDescent="0.2">
      <c r="A3188" s="260" t="s">
        <v>8398</v>
      </c>
      <c r="B3188" s="261" t="s">
        <v>1341</v>
      </c>
      <c r="C3188" s="261" t="s">
        <v>1354</v>
      </c>
      <c r="D3188" s="262" t="s">
        <v>9693</v>
      </c>
      <c r="E3188" s="257">
        <v>298</v>
      </c>
      <c r="F3188" s="258">
        <v>666</v>
      </c>
      <c r="G3188" s="258">
        <v>2037</v>
      </c>
      <c r="H3188" s="258">
        <v>1442</v>
      </c>
      <c r="I3188" s="258">
        <v>499</v>
      </c>
      <c r="J3188" s="258">
        <v>248</v>
      </c>
      <c r="K3188" s="259">
        <v>77</v>
      </c>
      <c r="L3188" s="257">
        <v>260</v>
      </c>
      <c r="M3188" s="258">
        <v>613</v>
      </c>
      <c r="N3188" s="258">
        <v>1985</v>
      </c>
      <c r="O3188" s="258">
        <v>1475</v>
      </c>
      <c r="P3188" s="258">
        <v>518</v>
      </c>
      <c r="Q3188" s="258">
        <v>347</v>
      </c>
      <c r="R3188" s="259">
        <v>135</v>
      </c>
      <c r="S3188" s="267">
        <v>10600</v>
      </c>
      <c r="T3188" s="90"/>
      <c r="U3188" s="260">
        <v>16</v>
      </c>
      <c r="V3188" s="273">
        <v>115.61663170192701</v>
      </c>
      <c r="W3188" s="273">
        <v>109.49287937376199</v>
      </c>
      <c r="X3188" s="274">
        <v>1.106512714</v>
      </c>
      <c r="Z3188" s="257">
        <v>27650.37</v>
      </c>
      <c r="AA3188" s="258">
        <v>10706.092546173357</v>
      </c>
      <c r="AB3188" s="276">
        <v>1.0100087307710715</v>
      </c>
      <c r="AC3188" s="92"/>
      <c r="AD3188" s="257">
        <v>1104908.1453885953</v>
      </c>
      <c r="AE3188" s="258">
        <v>11203.758510761516</v>
      </c>
      <c r="AF3188" s="276">
        <v>1.0569583500718411</v>
      </c>
      <c r="AG3188" s="93"/>
      <c r="AH3188" s="257">
        <v>11729.034768399999</v>
      </c>
      <c r="AI3188" s="258">
        <v>9948.9926561834454</v>
      </c>
      <c r="AJ3188" s="258">
        <v>10287.516474968053</v>
      </c>
      <c r="AK3188" s="276">
        <v>0.97052042216679746</v>
      </c>
      <c r="AL3188" s="93"/>
      <c r="AM3188" s="257">
        <v>10606.88</v>
      </c>
      <c r="AN3188" s="258">
        <v>10583.390292881993</v>
      </c>
      <c r="AO3188" s="276">
        <v>0.99843304649830122</v>
      </c>
      <c r="AQ3188" s="280">
        <v>10965.097374890263</v>
      </c>
      <c r="AR3188" s="281">
        <v>11052.755661986086</v>
      </c>
    </row>
    <row r="3189" spans="1:44" x14ac:dyDescent="0.2">
      <c r="A3189" s="260" t="s">
        <v>8398</v>
      </c>
      <c r="B3189" s="261" t="s">
        <v>1346</v>
      </c>
      <c r="C3189" s="261" t="s">
        <v>1355</v>
      </c>
      <c r="D3189" s="262" t="s">
        <v>9694</v>
      </c>
      <c r="E3189" s="257">
        <v>419</v>
      </c>
      <c r="F3189" s="258">
        <v>783</v>
      </c>
      <c r="G3189" s="258">
        <v>2621</v>
      </c>
      <c r="H3189" s="258">
        <v>1810</v>
      </c>
      <c r="I3189" s="258">
        <v>710</v>
      </c>
      <c r="J3189" s="258">
        <v>329</v>
      </c>
      <c r="K3189" s="259">
        <v>85</v>
      </c>
      <c r="L3189" s="257">
        <v>366</v>
      </c>
      <c r="M3189" s="258">
        <v>756</v>
      </c>
      <c r="N3189" s="258">
        <v>2643</v>
      </c>
      <c r="O3189" s="258">
        <v>1783</v>
      </c>
      <c r="P3189" s="258">
        <v>713</v>
      </c>
      <c r="Q3189" s="258">
        <v>375</v>
      </c>
      <c r="R3189" s="259">
        <v>234</v>
      </c>
      <c r="S3189" s="267">
        <v>13627</v>
      </c>
      <c r="T3189" s="90"/>
      <c r="U3189" s="260">
        <v>72</v>
      </c>
      <c r="V3189" s="273">
        <v>108.781000512831</v>
      </c>
      <c r="W3189" s="273">
        <v>106.473224765258</v>
      </c>
      <c r="X3189" s="274">
        <v>1.0991177999999999</v>
      </c>
      <c r="Z3189" s="257">
        <v>35854.400000000009</v>
      </c>
      <c r="AA3189" s="258">
        <v>13882.654177413109</v>
      </c>
      <c r="AB3189" s="276">
        <v>1.0187608554643801</v>
      </c>
      <c r="AC3189" s="92"/>
      <c r="AD3189" s="257">
        <v>1386364.0892115794</v>
      </c>
      <c r="AE3189" s="258">
        <v>14057.719212537444</v>
      </c>
      <c r="AF3189" s="276">
        <v>1.0316077795947343</v>
      </c>
      <c r="AG3189" s="93"/>
      <c r="AH3189" s="257">
        <v>14977.6782606</v>
      </c>
      <c r="AI3189" s="258">
        <v>12704.609881697472</v>
      </c>
      <c r="AJ3189" s="258">
        <v>13184.252743214787</v>
      </c>
      <c r="AK3189" s="276">
        <v>0.96750955773206038</v>
      </c>
      <c r="AL3189" s="93"/>
      <c r="AM3189" s="257">
        <v>13657.96</v>
      </c>
      <c r="AN3189" s="258">
        <v>13627.713454340066</v>
      </c>
      <c r="AO3189" s="276">
        <v>1.0000523559360142</v>
      </c>
      <c r="AQ3189" s="280">
        <v>13856.869126182484</v>
      </c>
      <c r="AR3189" s="281">
        <v>13967.645106603206</v>
      </c>
    </row>
    <row r="3190" spans="1:44" x14ac:dyDescent="0.2">
      <c r="A3190" s="260" t="s">
        <v>8398</v>
      </c>
      <c r="B3190" s="261" t="s">
        <v>1346</v>
      </c>
      <c r="C3190" s="261" t="s">
        <v>1356</v>
      </c>
      <c r="D3190" s="262" t="s">
        <v>9695</v>
      </c>
      <c r="E3190" s="257">
        <v>92</v>
      </c>
      <c r="F3190" s="258">
        <v>217</v>
      </c>
      <c r="G3190" s="258">
        <v>702</v>
      </c>
      <c r="H3190" s="258">
        <v>465</v>
      </c>
      <c r="I3190" s="258">
        <v>214</v>
      </c>
      <c r="J3190" s="258">
        <v>118</v>
      </c>
      <c r="K3190" s="259">
        <v>57</v>
      </c>
      <c r="L3190" s="257">
        <v>121</v>
      </c>
      <c r="M3190" s="258">
        <v>195</v>
      </c>
      <c r="N3190" s="258">
        <v>726</v>
      </c>
      <c r="O3190" s="258">
        <v>463</v>
      </c>
      <c r="P3190" s="258">
        <v>202</v>
      </c>
      <c r="Q3190" s="258">
        <v>149</v>
      </c>
      <c r="R3190" s="259">
        <v>95</v>
      </c>
      <c r="S3190" s="267">
        <v>3816</v>
      </c>
      <c r="T3190" s="90"/>
      <c r="U3190" s="260">
        <v>26</v>
      </c>
      <c r="V3190" s="273">
        <v>106.997196272633</v>
      </c>
      <c r="W3190" s="273">
        <v>105.15172955974801</v>
      </c>
      <c r="X3190" s="274">
        <v>1.0991177999999999</v>
      </c>
      <c r="Z3190" s="257">
        <v>10632.16</v>
      </c>
      <c r="AA3190" s="258">
        <v>4116.7220881934863</v>
      </c>
      <c r="AB3190" s="276">
        <v>1.0788055786670561</v>
      </c>
      <c r="AC3190" s="92"/>
      <c r="AD3190" s="257">
        <v>385255.12238997803</v>
      </c>
      <c r="AE3190" s="258">
        <v>3906.4834251657585</v>
      </c>
      <c r="AF3190" s="276">
        <v>1.0237115894040247</v>
      </c>
      <c r="AG3190" s="93"/>
      <c r="AH3190" s="257">
        <v>4194.2335247999999</v>
      </c>
      <c r="AI3190" s="258">
        <v>3557.7009839698799</v>
      </c>
      <c r="AJ3190" s="258">
        <v>3692.0164723055423</v>
      </c>
      <c r="AK3190" s="276">
        <v>0.96750955773206038</v>
      </c>
      <c r="AL3190" s="93"/>
      <c r="AM3190" s="257">
        <v>3827.18</v>
      </c>
      <c r="AN3190" s="258">
        <v>3818.7044315682001</v>
      </c>
      <c r="AO3190" s="276">
        <v>1.0007087084822328</v>
      </c>
      <c r="AQ3190" s="280">
        <v>4080.3001632774472</v>
      </c>
      <c r="AR3190" s="281">
        <v>4112.9193102782538</v>
      </c>
    </row>
    <row r="3191" spans="1:44" x14ac:dyDescent="0.2">
      <c r="A3191" s="260" t="s">
        <v>8398</v>
      </c>
      <c r="B3191" s="261" t="s">
        <v>1346</v>
      </c>
      <c r="C3191" s="261" t="s">
        <v>1357</v>
      </c>
      <c r="D3191" s="262" t="s">
        <v>9696</v>
      </c>
      <c r="E3191" s="257">
        <v>282</v>
      </c>
      <c r="F3191" s="258">
        <v>486</v>
      </c>
      <c r="G3191" s="258">
        <v>1762</v>
      </c>
      <c r="H3191" s="258">
        <v>1322</v>
      </c>
      <c r="I3191" s="258">
        <v>512</v>
      </c>
      <c r="J3191" s="258">
        <v>277</v>
      </c>
      <c r="K3191" s="259">
        <v>79</v>
      </c>
      <c r="L3191" s="257">
        <v>255</v>
      </c>
      <c r="M3191" s="258">
        <v>450</v>
      </c>
      <c r="N3191" s="258">
        <v>1698</v>
      </c>
      <c r="O3191" s="258">
        <v>1341</v>
      </c>
      <c r="P3191" s="258">
        <v>510</v>
      </c>
      <c r="Q3191" s="258">
        <v>338</v>
      </c>
      <c r="R3191" s="259">
        <v>135</v>
      </c>
      <c r="S3191" s="267">
        <v>9447</v>
      </c>
      <c r="T3191" s="90"/>
      <c r="U3191" s="260">
        <v>25</v>
      </c>
      <c r="V3191" s="273">
        <v>96.516604198514202</v>
      </c>
      <c r="W3191" s="273">
        <v>94.399047619047593</v>
      </c>
      <c r="X3191" s="274">
        <v>1.0991177999999999</v>
      </c>
      <c r="Z3191" s="257">
        <v>25739.119999999999</v>
      </c>
      <c r="AA3191" s="258">
        <v>9966.0655816562867</v>
      </c>
      <c r="AB3191" s="276">
        <v>1.0549450176411863</v>
      </c>
      <c r="AC3191" s="92"/>
      <c r="AD3191" s="257">
        <v>903842.00558277441</v>
      </c>
      <c r="AE3191" s="258">
        <v>9164.9496880759343</v>
      </c>
      <c r="AF3191" s="276">
        <v>0.97014392802751503</v>
      </c>
      <c r="AG3191" s="93"/>
      <c r="AH3191" s="257">
        <v>10383.365856599999</v>
      </c>
      <c r="AI3191" s="258">
        <v>8807.5474831141109</v>
      </c>
      <c r="AJ3191" s="258">
        <v>9140.0627918947739</v>
      </c>
      <c r="AK3191" s="276">
        <v>0.96750955773206038</v>
      </c>
      <c r="AL3191" s="93"/>
      <c r="AM3191" s="257">
        <v>9457.75</v>
      </c>
      <c r="AN3191" s="258">
        <v>9436.8051248345109</v>
      </c>
      <c r="AO3191" s="276">
        <v>0.99892083463898707</v>
      </c>
      <c r="AQ3191" s="280">
        <v>9344.288657397834</v>
      </c>
      <c r="AR3191" s="281">
        <v>9418.9897120106398</v>
      </c>
    </row>
    <row r="3192" spans="1:44" x14ac:dyDescent="0.2">
      <c r="A3192" s="260" t="s">
        <v>8398</v>
      </c>
      <c r="B3192" s="261" t="s">
        <v>1337</v>
      </c>
      <c r="C3192" s="261" t="s">
        <v>1358</v>
      </c>
      <c r="D3192" s="262" t="s">
        <v>9697</v>
      </c>
      <c r="E3192" s="257">
        <v>776</v>
      </c>
      <c r="F3192" s="258">
        <v>1414</v>
      </c>
      <c r="G3192" s="258">
        <v>5043</v>
      </c>
      <c r="H3192" s="258">
        <v>3470</v>
      </c>
      <c r="I3192" s="258">
        <v>1309</v>
      </c>
      <c r="J3192" s="258">
        <v>679</v>
      </c>
      <c r="K3192" s="259">
        <v>226</v>
      </c>
      <c r="L3192" s="257">
        <v>719</v>
      </c>
      <c r="M3192" s="258">
        <v>1329</v>
      </c>
      <c r="N3192" s="258">
        <v>4685</v>
      </c>
      <c r="O3192" s="258">
        <v>3434</v>
      </c>
      <c r="P3192" s="258">
        <v>1376</v>
      </c>
      <c r="Q3192" s="258">
        <v>868</v>
      </c>
      <c r="R3192" s="259">
        <v>439</v>
      </c>
      <c r="S3192" s="267">
        <v>25767</v>
      </c>
      <c r="T3192" s="90"/>
      <c r="U3192" s="260">
        <v>125</v>
      </c>
      <c r="V3192" s="273">
        <v>128.85000956424699</v>
      </c>
      <c r="W3192" s="273">
        <v>114.86321633794</v>
      </c>
      <c r="X3192" s="274">
        <v>1.0648676699999999</v>
      </c>
      <c r="Z3192" s="257">
        <v>69130.069999999992</v>
      </c>
      <c r="AA3192" s="258">
        <v>26766.836289837793</v>
      </c>
      <c r="AB3192" s="276">
        <v>1.0388029762812043</v>
      </c>
      <c r="AC3192" s="92"/>
      <c r="AD3192" s="257">
        <v>2807675.2616869137</v>
      </c>
      <c r="AE3192" s="258">
        <v>28469.801530439523</v>
      </c>
      <c r="AF3192" s="276">
        <v>1.1048939158784308</v>
      </c>
      <c r="AG3192" s="93"/>
      <c r="AH3192" s="257">
        <v>27438.445252889996</v>
      </c>
      <c r="AI3192" s="258">
        <v>23274.284347213419</v>
      </c>
      <c r="AJ3192" s="258">
        <v>24570.496486662443</v>
      </c>
      <c r="AK3192" s="276">
        <v>0.95356450058844422</v>
      </c>
      <c r="AL3192" s="93"/>
      <c r="AM3192" s="257">
        <v>25820.75</v>
      </c>
      <c r="AN3192" s="258">
        <v>25763.568071377518</v>
      </c>
      <c r="AO3192" s="276">
        <v>0.99986680915036741</v>
      </c>
      <c r="AQ3192" s="280">
        <v>28197.451067575144</v>
      </c>
      <c r="AR3192" s="281">
        <v>28422.869974178939</v>
      </c>
    </row>
    <row r="3193" spans="1:44" x14ac:dyDescent="0.2">
      <c r="A3193" s="260" t="s">
        <v>8398</v>
      </c>
      <c r="B3193" s="261" t="s">
        <v>1337</v>
      </c>
      <c r="C3193" s="261" t="s">
        <v>1359</v>
      </c>
      <c r="D3193" s="262" t="s">
        <v>9698</v>
      </c>
      <c r="E3193" s="257">
        <v>235</v>
      </c>
      <c r="F3193" s="258">
        <v>518</v>
      </c>
      <c r="G3193" s="258">
        <v>1608</v>
      </c>
      <c r="H3193" s="258">
        <v>1385</v>
      </c>
      <c r="I3193" s="258">
        <v>534</v>
      </c>
      <c r="J3193" s="258">
        <v>279</v>
      </c>
      <c r="K3193" s="259">
        <v>100</v>
      </c>
      <c r="L3193" s="257">
        <v>217</v>
      </c>
      <c r="M3193" s="258">
        <v>484</v>
      </c>
      <c r="N3193" s="258">
        <v>1558</v>
      </c>
      <c r="O3193" s="258">
        <v>1470</v>
      </c>
      <c r="P3193" s="258">
        <v>623</v>
      </c>
      <c r="Q3193" s="258">
        <v>383</v>
      </c>
      <c r="R3193" s="259">
        <v>154</v>
      </c>
      <c r="S3193" s="267">
        <v>9548</v>
      </c>
      <c r="T3193" s="90"/>
      <c r="U3193" s="260">
        <v>8</v>
      </c>
      <c r="V3193" s="273">
        <v>91.686812100850702</v>
      </c>
      <c r="W3193" s="273">
        <v>80.754819782062</v>
      </c>
      <c r="X3193" s="274">
        <v>1.064608199</v>
      </c>
      <c r="Z3193" s="257">
        <v>26798.83</v>
      </c>
      <c r="AA3193" s="258">
        <v>10376.380283850342</v>
      </c>
      <c r="AB3193" s="276">
        <v>1.0867595605205636</v>
      </c>
      <c r="AC3193" s="92"/>
      <c r="AD3193" s="257">
        <v>870618.35952287598</v>
      </c>
      <c r="AE3193" s="258">
        <v>8828.0622202301784</v>
      </c>
      <c r="AF3193" s="276">
        <v>0.92459805406683893</v>
      </c>
      <c r="AG3193" s="93"/>
      <c r="AH3193" s="257">
        <v>10164.879084052</v>
      </c>
      <c r="AI3193" s="258">
        <v>8622.219078989192</v>
      </c>
      <c r="AJ3193" s="258">
        <v>9103.625157914812</v>
      </c>
      <c r="AK3193" s="276">
        <v>0.95345885608659531</v>
      </c>
      <c r="AL3193" s="93"/>
      <c r="AM3193" s="257">
        <v>9551.44</v>
      </c>
      <c r="AN3193" s="258">
        <v>9530.28764151615</v>
      </c>
      <c r="AO3193" s="276">
        <v>0.9981449142769323</v>
      </c>
      <c r="AQ3193" s="280">
        <v>9130.4968335220819</v>
      </c>
      <c r="AR3193" s="281">
        <v>9203.4887719788439</v>
      </c>
    </row>
    <row r="3194" spans="1:44" x14ac:dyDescent="0.2">
      <c r="A3194" s="260" t="s">
        <v>8398</v>
      </c>
      <c r="B3194" s="261" t="s">
        <v>1346</v>
      </c>
      <c r="C3194" s="261" t="s">
        <v>1360</v>
      </c>
      <c r="D3194" s="262" t="s">
        <v>9699</v>
      </c>
      <c r="E3194" s="257">
        <v>171</v>
      </c>
      <c r="F3194" s="258">
        <v>387</v>
      </c>
      <c r="G3194" s="258">
        <v>1477</v>
      </c>
      <c r="H3194" s="258">
        <v>1090</v>
      </c>
      <c r="I3194" s="258">
        <v>367</v>
      </c>
      <c r="J3194" s="258">
        <v>201</v>
      </c>
      <c r="K3194" s="259">
        <v>53</v>
      </c>
      <c r="L3194" s="257">
        <v>171</v>
      </c>
      <c r="M3194" s="258">
        <v>335</v>
      </c>
      <c r="N3194" s="258">
        <v>1349</v>
      </c>
      <c r="O3194" s="258">
        <v>1064</v>
      </c>
      <c r="P3194" s="258">
        <v>368</v>
      </c>
      <c r="Q3194" s="258">
        <v>228</v>
      </c>
      <c r="R3194" s="259">
        <v>112</v>
      </c>
      <c r="S3194" s="267">
        <v>7373</v>
      </c>
      <c r="T3194" s="90"/>
      <c r="U3194" s="260">
        <v>17</v>
      </c>
      <c r="V3194" s="273">
        <v>100.317228397585</v>
      </c>
      <c r="W3194" s="273">
        <v>103.442756375474</v>
      </c>
      <c r="X3194" s="274">
        <v>1.0991177999999999</v>
      </c>
      <c r="Z3194" s="257">
        <v>19505.47</v>
      </c>
      <c r="AA3194" s="258">
        <v>7552.4257713950319</v>
      </c>
      <c r="AB3194" s="276">
        <v>1.0243355176176634</v>
      </c>
      <c r="AC3194" s="92"/>
      <c r="AD3194" s="257">
        <v>728516.92256432236</v>
      </c>
      <c r="AE3194" s="258">
        <v>7387.1549462993607</v>
      </c>
      <c r="AF3194" s="276">
        <v>1.0019198353857806</v>
      </c>
      <c r="AG3194" s="93"/>
      <c r="AH3194" s="257">
        <v>8103.7955393999991</v>
      </c>
      <c r="AI3194" s="258">
        <v>6873.9332690801684</v>
      </c>
      <c r="AJ3194" s="258">
        <v>7133.4479691584802</v>
      </c>
      <c r="AK3194" s="276">
        <v>0.96750955773206027</v>
      </c>
      <c r="AL3194" s="93"/>
      <c r="AM3194" s="257">
        <v>7380.31</v>
      </c>
      <c r="AN3194" s="258">
        <v>7363.9657667909814</v>
      </c>
      <c r="AO3194" s="276">
        <v>0.99877468693760774</v>
      </c>
      <c r="AQ3194" s="280">
        <v>7312.1018340584542</v>
      </c>
      <c r="AR3194" s="281">
        <v>7370.5569758533265</v>
      </c>
    </row>
    <row r="3195" spans="1:44" x14ac:dyDescent="0.2">
      <c r="A3195" s="260" t="s">
        <v>8398</v>
      </c>
      <c r="B3195" s="261" t="s">
        <v>1341</v>
      </c>
      <c r="C3195" s="261" t="s">
        <v>1361</v>
      </c>
      <c r="D3195" s="262" t="s">
        <v>9700</v>
      </c>
      <c r="E3195" s="257">
        <v>205</v>
      </c>
      <c r="F3195" s="258">
        <v>448</v>
      </c>
      <c r="G3195" s="258">
        <v>1374</v>
      </c>
      <c r="H3195" s="258">
        <v>1002</v>
      </c>
      <c r="I3195" s="258">
        <v>346</v>
      </c>
      <c r="J3195" s="258">
        <v>169</v>
      </c>
      <c r="K3195" s="259">
        <v>47</v>
      </c>
      <c r="L3195" s="257">
        <v>213</v>
      </c>
      <c r="M3195" s="258">
        <v>392</v>
      </c>
      <c r="N3195" s="258">
        <v>1376</v>
      </c>
      <c r="O3195" s="258">
        <v>980</v>
      </c>
      <c r="P3195" s="258">
        <v>312</v>
      </c>
      <c r="Q3195" s="258">
        <v>211</v>
      </c>
      <c r="R3195" s="259">
        <v>94</v>
      </c>
      <c r="S3195" s="267">
        <v>7169</v>
      </c>
      <c r="T3195" s="90"/>
      <c r="U3195" s="260">
        <v>13</v>
      </c>
      <c r="V3195" s="273">
        <v>120.286033385347</v>
      </c>
      <c r="W3195" s="273">
        <v>104.03793584379299</v>
      </c>
      <c r="X3195" s="274">
        <v>1.074857291</v>
      </c>
      <c r="Z3195" s="257">
        <v>18577.829999999998</v>
      </c>
      <c r="AA3195" s="258">
        <v>7193.2479488366971</v>
      </c>
      <c r="AB3195" s="276">
        <v>1.0033823334965402</v>
      </c>
      <c r="AC3195" s="92"/>
      <c r="AD3195" s="257">
        <v>746755.43892593274</v>
      </c>
      <c r="AE3195" s="258">
        <v>7572.0933357599515</v>
      </c>
      <c r="AF3195" s="276">
        <v>1.0562272751792372</v>
      </c>
      <c r="AG3195" s="93"/>
      <c r="AH3195" s="257">
        <v>7705.6519191790003</v>
      </c>
      <c r="AI3195" s="258">
        <v>6536.213411316854</v>
      </c>
      <c r="AJ3195" s="258">
        <v>6865.2624374320894</v>
      </c>
      <c r="AK3195" s="276">
        <v>0.95763180882021059</v>
      </c>
      <c r="AL3195" s="93"/>
      <c r="AM3195" s="257">
        <v>7174.59</v>
      </c>
      <c r="AN3195" s="258">
        <v>7158.7013486914375</v>
      </c>
      <c r="AO3195" s="276">
        <v>0.99856344660223706</v>
      </c>
      <c r="AQ3195" s="280">
        <v>7265.3515957568607</v>
      </c>
      <c r="AR3195" s="281">
        <v>7323.4330020826601</v>
      </c>
    </row>
    <row r="3196" spans="1:44" x14ac:dyDescent="0.2">
      <c r="A3196" s="260" t="s">
        <v>8398</v>
      </c>
      <c r="B3196" s="261" t="s">
        <v>1337</v>
      </c>
      <c r="C3196" s="261" t="s">
        <v>1362</v>
      </c>
      <c r="D3196" s="262" t="s">
        <v>9701</v>
      </c>
      <c r="E3196" s="257">
        <v>174</v>
      </c>
      <c r="F3196" s="258">
        <v>381</v>
      </c>
      <c r="G3196" s="258">
        <v>1366</v>
      </c>
      <c r="H3196" s="258">
        <v>1237</v>
      </c>
      <c r="I3196" s="258">
        <v>518</v>
      </c>
      <c r="J3196" s="258">
        <v>248</v>
      </c>
      <c r="K3196" s="259">
        <v>88</v>
      </c>
      <c r="L3196" s="257">
        <v>178</v>
      </c>
      <c r="M3196" s="258">
        <v>352</v>
      </c>
      <c r="N3196" s="258">
        <v>1233</v>
      </c>
      <c r="O3196" s="258">
        <v>1294</v>
      </c>
      <c r="P3196" s="258">
        <v>539</v>
      </c>
      <c r="Q3196" s="258">
        <v>324</v>
      </c>
      <c r="R3196" s="259">
        <v>146</v>
      </c>
      <c r="S3196" s="267">
        <v>8078</v>
      </c>
      <c r="T3196" s="90"/>
      <c r="U3196" s="260">
        <v>74</v>
      </c>
      <c r="V3196" s="273">
        <v>95.963447278296997</v>
      </c>
      <c r="W3196" s="273">
        <v>92.485272277227693</v>
      </c>
      <c r="X3196" s="274">
        <v>1.106642449</v>
      </c>
      <c r="Z3196" s="257">
        <v>23097.479999999996</v>
      </c>
      <c r="AA3196" s="258">
        <v>8943.2350620764973</v>
      </c>
      <c r="AB3196" s="276">
        <v>1.1071100596777046</v>
      </c>
      <c r="AC3196" s="92"/>
      <c r="AD3196" s="257">
        <v>768035.78101971396</v>
      </c>
      <c r="AE3196" s="258">
        <v>7787.875810384814</v>
      </c>
      <c r="AF3196" s="276">
        <v>0.96408465095132634</v>
      </c>
      <c r="AG3196" s="93"/>
      <c r="AH3196" s="257">
        <v>8939.4577030219989</v>
      </c>
      <c r="AI3196" s="258">
        <v>7582.7722224205527</v>
      </c>
      <c r="AJ3196" s="258">
        <v>7840.2906667618654</v>
      </c>
      <c r="AK3196" s="276">
        <v>0.97057324421414526</v>
      </c>
      <c r="AL3196" s="93"/>
      <c r="AM3196" s="257">
        <v>8109.82</v>
      </c>
      <c r="AN3196" s="258">
        <v>8091.8602138442466</v>
      </c>
      <c r="AO3196" s="276">
        <v>1.0017157977029272</v>
      </c>
      <c r="AQ3196" s="280">
        <v>8382.6754549385078</v>
      </c>
      <c r="AR3196" s="281">
        <v>8449.6890843243073</v>
      </c>
    </row>
    <row r="3197" spans="1:44" x14ac:dyDescent="0.2">
      <c r="A3197" s="260" t="s">
        <v>8398</v>
      </c>
      <c r="B3197" s="261" t="s">
        <v>1344</v>
      </c>
      <c r="C3197" s="261" t="s">
        <v>1363</v>
      </c>
      <c r="D3197" s="262" t="s">
        <v>9702</v>
      </c>
      <c r="E3197" s="257">
        <v>484</v>
      </c>
      <c r="F3197" s="258">
        <v>832</v>
      </c>
      <c r="G3197" s="258">
        <v>2856</v>
      </c>
      <c r="H3197" s="258">
        <v>2286</v>
      </c>
      <c r="I3197" s="258">
        <v>846</v>
      </c>
      <c r="J3197" s="258">
        <v>450</v>
      </c>
      <c r="K3197" s="259">
        <v>136</v>
      </c>
      <c r="L3197" s="257">
        <v>440</v>
      </c>
      <c r="M3197" s="258">
        <v>843</v>
      </c>
      <c r="N3197" s="258">
        <v>2797</v>
      </c>
      <c r="O3197" s="258">
        <v>2197</v>
      </c>
      <c r="P3197" s="258">
        <v>858</v>
      </c>
      <c r="Q3197" s="258">
        <v>566</v>
      </c>
      <c r="R3197" s="259">
        <v>254</v>
      </c>
      <c r="S3197" s="267">
        <v>15845</v>
      </c>
      <c r="T3197" s="90"/>
      <c r="U3197" s="260">
        <v>92</v>
      </c>
      <c r="V3197" s="273">
        <v>124.421234624485</v>
      </c>
      <c r="W3197" s="273">
        <v>103.865791301054</v>
      </c>
      <c r="X3197" s="274">
        <v>1.064608199</v>
      </c>
      <c r="Z3197" s="257">
        <v>43203.17</v>
      </c>
      <c r="AA3197" s="258">
        <v>16728.063179916233</v>
      </c>
      <c r="AB3197" s="276">
        <v>1.0557313461606963</v>
      </c>
      <c r="AC3197" s="92"/>
      <c r="AD3197" s="257">
        <v>1666952.1538535024</v>
      </c>
      <c r="AE3197" s="258">
        <v>16902.879627337745</v>
      </c>
      <c r="AF3197" s="276">
        <v>1.0667642554331174</v>
      </c>
      <c r="AG3197" s="93"/>
      <c r="AH3197" s="257">
        <v>16868.716913155</v>
      </c>
      <c r="AI3197" s="258">
        <v>14308.657447275216</v>
      </c>
      <c r="AJ3197" s="258">
        <v>15107.555574692104</v>
      </c>
      <c r="AK3197" s="276">
        <v>0.95345885608659542</v>
      </c>
      <c r="AL3197" s="93"/>
      <c r="AM3197" s="257">
        <v>15884.56</v>
      </c>
      <c r="AN3197" s="258">
        <v>15849.38248671632</v>
      </c>
      <c r="AO3197" s="276">
        <v>1.0002765848353625</v>
      </c>
      <c r="AQ3197" s="280">
        <v>17019.083729204565</v>
      </c>
      <c r="AR3197" s="281">
        <v>17155.139404465488</v>
      </c>
    </row>
    <row r="3198" spans="1:44" x14ac:dyDescent="0.2">
      <c r="A3198" s="260" t="s">
        <v>8398</v>
      </c>
      <c r="B3198" s="261" t="s">
        <v>1337</v>
      </c>
      <c r="C3198" s="261" t="s">
        <v>1364</v>
      </c>
      <c r="D3198" s="262" t="s">
        <v>9703</v>
      </c>
      <c r="E3198" s="257">
        <v>170</v>
      </c>
      <c r="F3198" s="258">
        <v>382</v>
      </c>
      <c r="G3198" s="258">
        <v>1141</v>
      </c>
      <c r="H3198" s="258">
        <v>1188</v>
      </c>
      <c r="I3198" s="258">
        <v>491</v>
      </c>
      <c r="J3198" s="258">
        <v>267</v>
      </c>
      <c r="K3198" s="259">
        <v>90</v>
      </c>
      <c r="L3198" s="257">
        <v>158</v>
      </c>
      <c r="M3198" s="258">
        <v>345</v>
      </c>
      <c r="N3198" s="258">
        <v>1033</v>
      </c>
      <c r="O3198" s="258">
        <v>1171</v>
      </c>
      <c r="P3198" s="258">
        <v>523</v>
      </c>
      <c r="Q3198" s="258">
        <v>368</v>
      </c>
      <c r="R3198" s="259">
        <v>148</v>
      </c>
      <c r="S3198" s="267">
        <v>7475</v>
      </c>
      <c r="T3198" s="90"/>
      <c r="U3198" s="260">
        <v>48</v>
      </c>
      <c r="V3198" s="273">
        <v>89.071061621641405</v>
      </c>
      <c r="W3198" s="273">
        <v>84.737123745819304</v>
      </c>
      <c r="X3198" s="274">
        <v>1.106642449</v>
      </c>
      <c r="Z3198" s="257">
        <v>22049.87</v>
      </c>
      <c r="AA3198" s="258">
        <v>8537.6054226793876</v>
      </c>
      <c r="AB3198" s="276">
        <v>1.1421545715959047</v>
      </c>
      <c r="AC3198" s="92"/>
      <c r="AD3198" s="257">
        <v>683536.94197512488</v>
      </c>
      <c r="AE3198" s="258">
        <v>6931.0583536157465</v>
      </c>
      <c r="AF3198" s="276">
        <v>0.92723188677133728</v>
      </c>
      <c r="AG3198" s="93"/>
      <c r="AH3198" s="257">
        <v>8272.1523062750002</v>
      </c>
      <c r="AI3198" s="258">
        <v>7016.7395843765344</v>
      </c>
      <c r="AJ3198" s="258">
        <v>7255.0350005007367</v>
      </c>
      <c r="AK3198" s="276">
        <v>0.97057324421414537</v>
      </c>
      <c r="AL3198" s="93"/>
      <c r="AM3198" s="257">
        <v>7495.64</v>
      </c>
      <c r="AN3198" s="258">
        <v>7479.0403601189046</v>
      </c>
      <c r="AO3198" s="276">
        <v>1.0005405164038668</v>
      </c>
      <c r="AQ3198" s="280">
        <v>7687.5407782691445</v>
      </c>
      <c r="AR3198" s="281">
        <v>7748.9972919290703</v>
      </c>
    </row>
    <row r="3199" spans="1:44" x14ac:dyDescent="0.2">
      <c r="A3199" s="260" t="s">
        <v>8398</v>
      </c>
      <c r="B3199" s="261" t="s">
        <v>1341</v>
      </c>
      <c r="C3199" s="261" t="s">
        <v>1365</v>
      </c>
      <c r="D3199" s="262" t="s">
        <v>9704</v>
      </c>
      <c r="E3199" s="257">
        <v>280</v>
      </c>
      <c r="F3199" s="258">
        <v>509</v>
      </c>
      <c r="G3199" s="258">
        <v>1662</v>
      </c>
      <c r="H3199" s="258">
        <v>1143</v>
      </c>
      <c r="I3199" s="258">
        <v>395</v>
      </c>
      <c r="J3199" s="258">
        <v>186</v>
      </c>
      <c r="K3199" s="259">
        <v>49</v>
      </c>
      <c r="L3199" s="257">
        <v>273</v>
      </c>
      <c r="M3199" s="258">
        <v>487</v>
      </c>
      <c r="N3199" s="258">
        <v>1637</v>
      </c>
      <c r="O3199" s="258">
        <v>1208</v>
      </c>
      <c r="P3199" s="258">
        <v>428</v>
      </c>
      <c r="Q3199" s="258">
        <v>240</v>
      </c>
      <c r="R3199" s="259">
        <v>104</v>
      </c>
      <c r="S3199" s="267">
        <v>8601</v>
      </c>
      <c r="T3199" s="90"/>
      <c r="U3199" s="260">
        <v>27</v>
      </c>
      <c r="V3199" s="273">
        <v>113.075346118325</v>
      </c>
      <c r="W3199" s="273">
        <v>105.442300987797</v>
      </c>
      <c r="X3199" s="274">
        <v>1.074857291</v>
      </c>
      <c r="Z3199" s="257">
        <v>22330.820000000003</v>
      </c>
      <c r="AA3199" s="258">
        <v>8646.3879344811285</v>
      </c>
      <c r="AB3199" s="276">
        <v>1.0052770531892952</v>
      </c>
      <c r="AC3199" s="92"/>
      <c r="AD3199" s="257">
        <v>882582.54800359462</v>
      </c>
      <c r="AE3199" s="258">
        <v>8949.378982238537</v>
      </c>
      <c r="AF3199" s="276">
        <v>1.0405044741586487</v>
      </c>
      <c r="AG3199" s="93"/>
      <c r="AH3199" s="257">
        <v>9244.8475598910009</v>
      </c>
      <c r="AI3199" s="258">
        <v>7841.81497429715</v>
      </c>
      <c r="AJ3199" s="258">
        <v>8236.5911876626324</v>
      </c>
      <c r="AK3199" s="276">
        <v>0.95763180882021071</v>
      </c>
      <c r="AL3199" s="93"/>
      <c r="AM3199" s="257">
        <v>8612.61</v>
      </c>
      <c r="AN3199" s="258">
        <v>8593.5367488251395</v>
      </c>
      <c r="AO3199" s="276">
        <v>0.99913228099350537</v>
      </c>
      <c r="AQ3199" s="280">
        <v>8607.9596594226859</v>
      </c>
      <c r="AR3199" s="281">
        <v>8676.7742785124228</v>
      </c>
    </row>
    <row r="3200" spans="1:44" x14ac:dyDescent="0.2">
      <c r="A3200" s="260" t="s">
        <v>8398</v>
      </c>
      <c r="B3200" s="261" t="s">
        <v>1341</v>
      </c>
      <c r="C3200" s="261" t="s">
        <v>1366</v>
      </c>
      <c r="D3200" s="262" t="s">
        <v>9705</v>
      </c>
      <c r="E3200" s="257">
        <v>361</v>
      </c>
      <c r="F3200" s="258">
        <v>803</v>
      </c>
      <c r="G3200" s="258">
        <v>2666</v>
      </c>
      <c r="H3200" s="258">
        <v>1832</v>
      </c>
      <c r="I3200" s="258">
        <v>701</v>
      </c>
      <c r="J3200" s="258">
        <v>328</v>
      </c>
      <c r="K3200" s="259">
        <v>80</v>
      </c>
      <c r="L3200" s="257">
        <v>344</v>
      </c>
      <c r="M3200" s="258">
        <v>697</v>
      </c>
      <c r="N3200" s="258">
        <v>2487</v>
      </c>
      <c r="O3200" s="258">
        <v>1824</v>
      </c>
      <c r="P3200" s="258">
        <v>720</v>
      </c>
      <c r="Q3200" s="258">
        <v>395</v>
      </c>
      <c r="R3200" s="259">
        <v>208</v>
      </c>
      <c r="S3200" s="267">
        <v>13446</v>
      </c>
      <c r="T3200" s="90"/>
      <c r="U3200" s="260">
        <v>41</v>
      </c>
      <c r="V3200" s="273">
        <v>112.03346056140001</v>
      </c>
      <c r="W3200" s="273">
        <v>101.765375176619</v>
      </c>
      <c r="X3200" s="274">
        <v>1.106512714</v>
      </c>
      <c r="Z3200" s="257">
        <v>35307.93</v>
      </c>
      <c r="AA3200" s="258">
        <v>13671.063576863913</v>
      </c>
      <c r="AB3200" s="276">
        <v>1.0167383293815195</v>
      </c>
      <c r="AC3200" s="92"/>
      <c r="AD3200" s="257">
        <v>1364383.2134513189</v>
      </c>
      <c r="AE3200" s="258">
        <v>13834.833332927608</v>
      </c>
      <c r="AF3200" s="276">
        <v>1.0289181416724384</v>
      </c>
      <c r="AG3200" s="93"/>
      <c r="AH3200" s="257">
        <v>14878.169952443999</v>
      </c>
      <c r="AI3200" s="258">
        <v>12620.203325947416</v>
      </c>
      <c r="AJ3200" s="258">
        <v>13049.617596454758</v>
      </c>
      <c r="AK3200" s="276">
        <v>0.97052042216679746</v>
      </c>
      <c r="AL3200" s="93"/>
      <c r="AM3200" s="257">
        <v>13463.63</v>
      </c>
      <c r="AN3200" s="258">
        <v>13433.813812257215</v>
      </c>
      <c r="AO3200" s="276">
        <v>0.99909369420327343</v>
      </c>
      <c r="AQ3200" s="280">
        <v>13639.360994095006</v>
      </c>
      <c r="AR3200" s="281">
        <v>13748.398149073842</v>
      </c>
    </row>
    <row r="3201" spans="1:44" x14ac:dyDescent="0.2">
      <c r="A3201" s="260" t="s">
        <v>8398</v>
      </c>
      <c r="B3201" s="261" t="s">
        <v>1344</v>
      </c>
      <c r="C3201" s="261" t="s">
        <v>1367</v>
      </c>
      <c r="D3201" s="262" t="s">
        <v>9706</v>
      </c>
      <c r="E3201" s="257">
        <v>475</v>
      </c>
      <c r="F3201" s="258">
        <v>836</v>
      </c>
      <c r="G3201" s="258">
        <v>2895</v>
      </c>
      <c r="H3201" s="258">
        <v>1888</v>
      </c>
      <c r="I3201" s="258">
        <v>700</v>
      </c>
      <c r="J3201" s="258">
        <v>383</v>
      </c>
      <c r="K3201" s="259">
        <v>119</v>
      </c>
      <c r="L3201" s="257">
        <v>439</v>
      </c>
      <c r="M3201" s="258">
        <v>881</v>
      </c>
      <c r="N3201" s="258">
        <v>2946</v>
      </c>
      <c r="O3201" s="258">
        <v>1852</v>
      </c>
      <c r="P3201" s="258">
        <v>772</v>
      </c>
      <c r="Q3201" s="258">
        <v>530</v>
      </c>
      <c r="R3201" s="259">
        <v>280</v>
      </c>
      <c r="S3201" s="267">
        <v>14996</v>
      </c>
      <c r="T3201" s="90"/>
      <c r="U3201" s="260">
        <v>36</v>
      </c>
      <c r="V3201" s="273">
        <v>156.53776253801499</v>
      </c>
      <c r="W3201" s="273">
        <v>124.634873025394</v>
      </c>
      <c r="X3201" s="274">
        <v>1.064608199</v>
      </c>
      <c r="Z3201" s="257">
        <v>39968.070000000007</v>
      </c>
      <c r="AA3201" s="258">
        <v>15475.447753933673</v>
      </c>
      <c r="AB3201" s="276">
        <v>1.0319717093847476</v>
      </c>
      <c r="AC3201" s="92"/>
      <c r="AD3201" s="257">
        <v>1777148.8056075261</v>
      </c>
      <c r="AE3201" s="258">
        <v>18020.272670460214</v>
      </c>
      <c r="AF3201" s="276">
        <v>1.2016719572192727</v>
      </c>
      <c r="AG3201" s="93"/>
      <c r="AH3201" s="257">
        <v>15964.864552204001</v>
      </c>
      <c r="AI3201" s="258">
        <v>13541.977095572051</v>
      </c>
      <c r="AJ3201" s="258">
        <v>14298.069005874584</v>
      </c>
      <c r="AK3201" s="276">
        <v>0.95345885608659531</v>
      </c>
      <c r="AL3201" s="93"/>
      <c r="AM3201" s="257">
        <v>15011.48</v>
      </c>
      <c r="AN3201" s="258">
        <v>14978.235985868814</v>
      </c>
      <c r="AO3201" s="276">
        <v>0.99881541650232153</v>
      </c>
      <c r="AQ3201" s="280">
        <v>17709.909575848425</v>
      </c>
      <c r="AR3201" s="281">
        <v>17851.487920751752</v>
      </c>
    </row>
    <row r="3202" spans="1:44" x14ac:dyDescent="0.2">
      <c r="A3202" s="260" t="s">
        <v>8398</v>
      </c>
      <c r="B3202" s="261" t="s">
        <v>1337</v>
      </c>
      <c r="C3202" s="261" t="s">
        <v>1368</v>
      </c>
      <c r="D3202" s="262" t="s">
        <v>9707</v>
      </c>
      <c r="E3202" s="257">
        <v>231</v>
      </c>
      <c r="F3202" s="258">
        <v>556</v>
      </c>
      <c r="G3202" s="258">
        <v>1801</v>
      </c>
      <c r="H3202" s="258">
        <v>1274</v>
      </c>
      <c r="I3202" s="258">
        <v>438</v>
      </c>
      <c r="J3202" s="258">
        <v>207</v>
      </c>
      <c r="K3202" s="259">
        <v>65</v>
      </c>
      <c r="L3202" s="257">
        <v>252</v>
      </c>
      <c r="M3202" s="258">
        <v>511</v>
      </c>
      <c r="N3202" s="258">
        <v>1728</v>
      </c>
      <c r="O3202" s="258">
        <v>1235</v>
      </c>
      <c r="P3202" s="258">
        <v>468</v>
      </c>
      <c r="Q3202" s="258">
        <v>296</v>
      </c>
      <c r="R3202" s="259">
        <v>147</v>
      </c>
      <c r="S3202" s="267">
        <v>9209</v>
      </c>
      <c r="T3202" s="90"/>
      <c r="U3202" s="260">
        <v>55</v>
      </c>
      <c r="V3202" s="273">
        <v>99.0147600962366</v>
      </c>
      <c r="W3202" s="273">
        <v>103.530618892508</v>
      </c>
      <c r="X3202" s="274">
        <v>1.106642449</v>
      </c>
      <c r="Z3202" s="257">
        <v>24100.07</v>
      </c>
      <c r="AA3202" s="258">
        <v>9331.4331703068037</v>
      </c>
      <c r="AB3202" s="276">
        <v>1.0132949473674453</v>
      </c>
      <c r="AC3202" s="92"/>
      <c r="AD3202" s="257">
        <v>906989.01286407909</v>
      </c>
      <c r="AE3202" s="258">
        <v>9196.8603131885284</v>
      </c>
      <c r="AF3202" s="276">
        <v>0.99868175840900519</v>
      </c>
      <c r="AG3202" s="93"/>
      <c r="AH3202" s="257">
        <v>10191.070312841</v>
      </c>
      <c r="AI3202" s="258">
        <v>8644.4354291001346</v>
      </c>
      <c r="AJ3202" s="258">
        <v>8938.009005968066</v>
      </c>
      <c r="AK3202" s="276">
        <v>0.97057324421414548</v>
      </c>
      <c r="AL3202" s="93"/>
      <c r="AM3202" s="257">
        <v>9232.65</v>
      </c>
      <c r="AN3202" s="258">
        <v>9212.2036251543304</v>
      </c>
      <c r="AO3202" s="276">
        <v>1.000347879808267</v>
      </c>
      <c r="AQ3202" s="280">
        <v>9048.046801107168</v>
      </c>
      <c r="AR3202" s="281">
        <v>9120.3796092009798</v>
      </c>
    </row>
    <row r="3203" spans="1:44" x14ac:dyDescent="0.2">
      <c r="A3203" s="260" t="s">
        <v>8398</v>
      </c>
      <c r="B3203" s="261" t="s">
        <v>1341</v>
      </c>
      <c r="C3203" s="261" t="s">
        <v>1440</v>
      </c>
      <c r="D3203" s="262" t="s">
        <v>9778</v>
      </c>
      <c r="E3203" s="257">
        <v>393</v>
      </c>
      <c r="F3203" s="258">
        <v>701</v>
      </c>
      <c r="G3203" s="258">
        <v>2334</v>
      </c>
      <c r="H3203" s="258">
        <v>1303</v>
      </c>
      <c r="I3203" s="258">
        <v>428</v>
      </c>
      <c r="J3203" s="258">
        <v>269</v>
      </c>
      <c r="K3203" s="259">
        <v>79</v>
      </c>
      <c r="L3203" s="257">
        <v>365</v>
      </c>
      <c r="M3203" s="258">
        <v>652</v>
      </c>
      <c r="N3203" s="258">
        <v>2255</v>
      </c>
      <c r="O3203" s="258">
        <v>1361</v>
      </c>
      <c r="P3203" s="258">
        <v>464</v>
      </c>
      <c r="Q3203" s="258">
        <v>340</v>
      </c>
      <c r="R3203" s="259">
        <v>172</v>
      </c>
      <c r="S3203" s="267">
        <v>11116</v>
      </c>
      <c r="T3203" s="90"/>
      <c r="U3203" s="260">
        <v>95</v>
      </c>
      <c r="V3203" s="273">
        <v>117.42190422321799</v>
      </c>
      <c r="W3203" s="273">
        <v>120.63296149694099</v>
      </c>
      <c r="X3203" s="274">
        <v>1.1064391840000001</v>
      </c>
      <c r="Z3203" s="257">
        <v>28472.81</v>
      </c>
      <c r="AA3203" s="258">
        <v>11024.537426067362</v>
      </c>
      <c r="AB3203" s="276">
        <v>0.99177198867104732</v>
      </c>
      <c r="AC3203" s="92"/>
      <c r="AD3203" s="257">
        <v>1193253.5812402219</v>
      </c>
      <c r="AE3203" s="258">
        <v>12099.580424049596</v>
      </c>
      <c r="AF3203" s="276">
        <v>1.0884833055100394</v>
      </c>
      <c r="AG3203" s="93"/>
      <c r="AH3203" s="257">
        <v>12299.177969344</v>
      </c>
      <c r="AI3203" s="258">
        <v>10432.608796059427</v>
      </c>
      <c r="AJ3203" s="258">
        <v>10787.972222108525</v>
      </c>
      <c r="AK3203" s="276">
        <v>0.97049048417672945</v>
      </c>
      <c r="AL3203" s="93"/>
      <c r="AM3203" s="257">
        <v>11156.85</v>
      </c>
      <c r="AN3203" s="258">
        <v>11132.142344321845</v>
      </c>
      <c r="AO3203" s="276">
        <v>1.0014521720332714</v>
      </c>
      <c r="AQ3203" s="280">
        <v>11662.821878244138</v>
      </c>
      <c r="AR3203" s="281">
        <v>11756.05798491946</v>
      </c>
    </row>
    <row r="3204" spans="1:44" x14ac:dyDescent="0.2">
      <c r="A3204" s="260" t="s">
        <v>8398</v>
      </c>
      <c r="B3204" s="261" t="s">
        <v>1341</v>
      </c>
      <c r="C3204" s="261" t="s">
        <v>1441</v>
      </c>
      <c r="D3204" s="262" t="s">
        <v>9779</v>
      </c>
      <c r="E3204" s="257">
        <v>129</v>
      </c>
      <c r="F3204" s="258">
        <v>197</v>
      </c>
      <c r="G3204" s="258">
        <v>1302</v>
      </c>
      <c r="H3204" s="258">
        <v>677</v>
      </c>
      <c r="I3204" s="258">
        <v>257</v>
      </c>
      <c r="J3204" s="258">
        <v>123</v>
      </c>
      <c r="K3204" s="259">
        <v>42</v>
      </c>
      <c r="L3204" s="257">
        <v>151</v>
      </c>
      <c r="M3204" s="258">
        <v>203</v>
      </c>
      <c r="N3204" s="258">
        <v>1045</v>
      </c>
      <c r="O3204" s="258">
        <v>590</v>
      </c>
      <c r="P3204" s="258">
        <v>260</v>
      </c>
      <c r="Q3204" s="258">
        <v>176</v>
      </c>
      <c r="R3204" s="259">
        <v>86</v>
      </c>
      <c r="S3204" s="267">
        <v>5238</v>
      </c>
      <c r="T3204" s="90"/>
      <c r="U3204" s="260">
        <v>8</v>
      </c>
      <c r="V3204" s="273">
        <v>109.946734178906</v>
      </c>
      <c r="W3204" s="273">
        <v>111.357129223134</v>
      </c>
      <c r="X3204" s="274">
        <v>1.086144266</v>
      </c>
      <c r="Z3204" s="257">
        <v>13585.71</v>
      </c>
      <c r="AA3204" s="258">
        <v>5260.3226852108237</v>
      </c>
      <c r="AB3204" s="276">
        <v>1.0042616810253577</v>
      </c>
      <c r="AC3204" s="92"/>
      <c r="AD3204" s="257">
        <v>540547.47597232682</v>
      </c>
      <c r="AE3204" s="258">
        <v>5481.1464732805143</v>
      </c>
      <c r="AF3204" s="276">
        <v>1.046419716166574</v>
      </c>
      <c r="AG3204" s="93"/>
      <c r="AH3204" s="257">
        <v>5689.2236653079999</v>
      </c>
      <c r="AI3204" s="258">
        <v>4825.8058385187687</v>
      </c>
      <c r="AJ3204" s="258">
        <v>5040.1468024890091</v>
      </c>
      <c r="AK3204" s="276">
        <v>0.96222733915406822</v>
      </c>
      <c r="AL3204" s="93"/>
      <c r="AM3204" s="257">
        <v>5241.4399999999996</v>
      </c>
      <c r="AN3204" s="258">
        <v>5229.8324499497876</v>
      </c>
      <c r="AO3204" s="276">
        <v>0.99844071209427021</v>
      </c>
      <c r="AQ3204" s="280">
        <v>5288.3266548916308</v>
      </c>
      <c r="AR3204" s="281">
        <v>5330.6031290825968</v>
      </c>
    </row>
    <row r="3205" spans="1:44" x14ac:dyDescent="0.2">
      <c r="A3205" s="260" t="s">
        <v>8398</v>
      </c>
      <c r="B3205" s="261" t="s">
        <v>1341</v>
      </c>
      <c r="C3205" s="261" t="s">
        <v>1369</v>
      </c>
      <c r="D3205" s="262" t="s">
        <v>9708</v>
      </c>
      <c r="E3205" s="257">
        <v>171</v>
      </c>
      <c r="F3205" s="258">
        <v>413</v>
      </c>
      <c r="G3205" s="258">
        <v>1289</v>
      </c>
      <c r="H3205" s="258">
        <v>1209</v>
      </c>
      <c r="I3205" s="258">
        <v>460</v>
      </c>
      <c r="J3205" s="258">
        <v>235</v>
      </c>
      <c r="K3205" s="259">
        <v>85</v>
      </c>
      <c r="L3205" s="257">
        <v>155</v>
      </c>
      <c r="M3205" s="258">
        <v>379</v>
      </c>
      <c r="N3205" s="258">
        <v>1261</v>
      </c>
      <c r="O3205" s="258">
        <v>1194</v>
      </c>
      <c r="P3205" s="258">
        <v>463</v>
      </c>
      <c r="Q3205" s="258">
        <v>296</v>
      </c>
      <c r="R3205" s="259">
        <v>158</v>
      </c>
      <c r="S3205" s="267">
        <v>7768</v>
      </c>
      <c r="T3205" s="90"/>
      <c r="U3205" s="260">
        <v>30</v>
      </c>
      <c r="V3205" s="273">
        <v>82.235013854412401</v>
      </c>
      <c r="W3205" s="273">
        <v>93.071309048783604</v>
      </c>
      <c r="X3205" s="274">
        <v>1.106512714</v>
      </c>
      <c r="Z3205" s="257">
        <v>21835.71</v>
      </c>
      <c r="AA3205" s="258">
        <v>8454.6836831262299</v>
      </c>
      <c r="AB3205" s="276">
        <v>1.0883990323282995</v>
      </c>
      <c r="AC3205" s="92"/>
      <c r="AD3205" s="257">
        <v>711789.89540411334</v>
      </c>
      <c r="AE3205" s="258">
        <v>7217.5430435470098</v>
      </c>
      <c r="AF3205" s="276">
        <v>0.92913787893241628</v>
      </c>
      <c r="AG3205" s="93"/>
      <c r="AH3205" s="257">
        <v>8595.390762351999</v>
      </c>
      <c r="AI3205" s="258">
        <v>7290.92216539934</v>
      </c>
      <c r="AJ3205" s="258">
        <v>7539.0026393916833</v>
      </c>
      <c r="AK3205" s="276">
        <v>0.97052042216679757</v>
      </c>
      <c r="AL3205" s="93"/>
      <c r="AM3205" s="257">
        <v>7780.9</v>
      </c>
      <c r="AN3205" s="258">
        <v>7763.6686311041049</v>
      </c>
      <c r="AO3205" s="276">
        <v>0.99944240874151713</v>
      </c>
      <c r="AQ3205" s="280">
        <v>7619.7370004794921</v>
      </c>
      <c r="AR3205" s="281">
        <v>7680.6514703420435</v>
      </c>
    </row>
    <row r="3206" spans="1:44" x14ac:dyDescent="0.2">
      <c r="A3206" s="260" t="s">
        <v>8398</v>
      </c>
      <c r="B3206" s="261" t="s">
        <v>1341</v>
      </c>
      <c r="C3206" s="261" t="s">
        <v>1370</v>
      </c>
      <c r="D3206" s="262" t="s">
        <v>9709</v>
      </c>
      <c r="E3206" s="257">
        <v>304</v>
      </c>
      <c r="F3206" s="258">
        <v>643</v>
      </c>
      <c r="G3206" s="258">
        <v>2293</v>
      </c>
      <c r="H3206" s="258">
        <v>1815</v>
      </c>
      <c r="I3206" s="258">
        <v>694</v>
      </c>
      <c r="J3206" s="258">
        <v>310</v>
      </c>
      <c r="K3206" s="259">
        <v>94</v>
      </c>
      <c r="L3206" s="257">
        <v>325</v>
      </c>
      <c r="M3206" s="258">
        <v>701</v>
      </c>
      <c r="N3206" s="258">
        <v>2298</v>
      </c>
      <c r="O3206" s="258">
        <v>1729</v>
      </c>
      <c r="P3206" s="258">
        <v>655</v>
      </c>
      <c r="Q3206" s="258">
        <v>391</v>
      </c>
      <c r="R3206" s="259">
        <v>205</v>
      </c>
      <c r="S3206" s="267">
        <v>12457</v>
      </c>
      <c r="T3206" s="90"/>
      <c r="U3206" s="260">
        <v>49</v>
      </c>
      <c r="V3206" s="273">
        <v>91.877520510134005</v>
      </c>
      <c r="W3206" s="273">
        <v>82.102969502407703</v>
      </c>
      <c r="X3206" s="274">
        <v>1.074857291</v>
      </c>
      <c r="Z3206" s="257">
        <v>33295.49</v>
      </c>
      <c r="AA3206" s="258">
        <v>12891.85632272514</v>
      </c>
      <c r="AB3206" s="276">
        <v>1.0349085913723319</v>
      </c>
      <c r="AC3206" s="92"/>
      <c r="AD3206" s="257">
        <v>1140467.169775398</v>
      </c>
      <c r="AE3206" s="258">
        <v>11564.326693529234</v>
      </c>
      <c r="AF3206" s="276">
        <v>0.92833962378817003</v>
      </c>
      <c r="AG3206" s="93"/>
      <c r="AH3206" s="257">
        <v>13389.497273987001</v>
      </c>
      <c r="AI3206" s="258">
        <v>11357.457171819509</v>
      </c>
      <c r="AJ3206" s="258">
        <v>11929.219442473364</v>
      </c>
      <c r="AK3206" s="276">
        <v>0.95763180882021071</v>
      </c>
      <c r="AL3206" s="93"/>
      <c r="AM3206" s="257">
        <v>12478.07</v>
      </c>
      <c r="AN3206" s="258">
        <v>12450.436406549527</v>
      </c>
      <c r="AO3206" s="276">
        <v>0.99947309998792055</v>
      </c>
      <c r="AQ3206" s="280">
        <v>11454.918866018794</v>
      </c>
      <c r="AR3206" s="281">
        <v>11546.492933469963</v>
      </c>
    </row>
    <row r="3207" spans="1:44" x14ac:dyDescent="0.2">
      <c r="A3207" s="260" t="s">
        <v>8398</v>
      </c>
      <c r="B3207" s="261" t="s">
        <v>1337</v>
      </c>
      <c r="C3207" s="261" t="s">
        <v>1371</v>
      </c>
      <c r="D3207" s="262" t="s">
        <v>9710</v>
      </c>
      <c r="E3207" s="257">
        <v>69</v>
      </c>
      <c r="F3207" s="258">
        <v>216</v>
      </c>
      <c r="G3207" s="258">
        <v>505</v>
      </c>
      <c r="H3207" s="258">
        <v>594</v>
      </c>
      <c r="I3207" s="258">
        <v>242</v>
      </c>
      <c r="J3207" s="258">
        <v>128</v>
      </c>
      <c r="K3207" s="259">
        <v>37</v>
      </c>
      <c r="L3207" s="257">
        <v>67</v>
      </c>
      <c r="M3207" s="258">
        <v>197</v>
      </c>
      <c r="N3207" s="258">
        <v>510</v>
      </c>
      <c r="O3207" s="258">
        <v>578</v>
      </c>
      <c r="P3207" s="258">
        <v>260</v>
      </c>
      <c r="Q3207" s="258">
        <v>133</v>
      </c>
      <c r="R3207" s="259">
        <v>54</v>
      </c>
      <c r="S3207" s="267">
        <v>3590</v>
      </c>
      <c r="T3207" s="90"/>
      <c r="U3207" s="260">
        <v>5</v>
      </c>
      <c r="V3207" s="273">
        <v>79.030937198674394</v>
      </c>
      <c r="W3207" s="273">
        <v>68.432606263982095</v>
      </c>
      <c r="X3207" s="274">
        <v>1.106642449</v>
      </c>
      <c r="Z3207" s="257">
        <v>10288.879999999999</v>
      </c>
      <c r="AA3207" s="258">
        <v>3983.8056950584064</v>
      </c>
      <c r="AB3207" s="276">
        <v>1.1096951796820074</v>
      </c>
      <c r="AC3207" s="92"/>
      <c r="AD3207" s="257">
        <v>305009.39085949422</v>
      </c>
      <c r="AE3207" s="258">
        <v>3092.7924397755251</v>
      </c>
      <c r="AF3207" s="276">
        <v>0.86150207236087051</v>
      </c>
      <c r="AG3207" s="93"/>
      <c r="AH3207" s="257">
        <v>3972.84639191</v>
      </c>
      <c r="AI3207" s="258">
        <v>3369.912389018295</v>
      </c>
      <c r="AJ3207" s="258">
        <v>3484.3579467287818</v>
      </c>
      <c r="AK3207" s="276">
        <v>0.97057324421414537</v>
      </c>
      <c r="AL3207" s="93"/>
      <c r="AM3207" s="257">
        <v>3592.15</v>
      </c>
      <c r="AN3207" s="258">
        <v>3584.1949225951516</v>
      </c>
      <c r="AO3207" s="276">
        <v>0.9983829867953069</v>
      </c>
      <c r="AQ3207" s="280">
        <v>3325.6761908993299</v>
      </c>
      <c r="AR3207" s="281">
        <v>3352.2626468479266</v>
      </c>
    </row>
    <row r="3208" spans="1:44" x14ac:dyDescent="0.2">
      <c r="A3208" s="260" t="s">
        <v>8398</v>
      </c>
      <c r="B3208" s="261" t="s">
        <v>1341</v>
      </c>
      <c r="C3208" s="261" t="s">
        <v>1442</v>
      </c>
      <c r="D3208" s="262" t="s">
        <v>9780</v>
      </c>
      <c r="E3208" s="257">
        <v>158</v>
      </c>
      <c r="F3208" s="258">
        <v>344</v>
      </c>
      <c r="G3208" s="258">
        <v>896</v>
      </c>
      <c r="H3208" s="258">
        <v>883</v>
      </c>
      <c r="I3208" s="258">
        <v>322</v>
      </c>
      <c r="J3208" s="258">
        <v>232</v>
      </c>
      <c r="K3208" s="259">
        <v>70</v>
      </c>
      <c r="L3208" s="257">
        <v>143</v>
      </c>
      <c r="M3208" s="258">
        <v>326</v>
      </c>
      <c r="N3208" s="258">
        <v>905</v>
      </c>
      <c r="O3208" s="258">
        <v>844</v>
      </c>
      <c r="P3208" s="258">
        <v>360</v>
      </c>
      <c r="Q3208" s="258">
        <v>293</v>
      </c>
      <c r="R3208" s="259">
        <v>124</v>
      </c>
      <c r="S3208" s="267">
        <v>5900</v>
      </c>
      <c r="T3208" s="90"/>
      <c r="U3208" s="260">
        <v>5</v>
      </c>
      <c r="V3208" s="273">
        <v>82.983554331792902</v>
      </c>
      <c r="W3208" s="273">
        <v>67.429418742585995</v>
      </c>
      <c r="X3208" s="274">
        <v>1.086144266</v>
      </c>
      <c r="Z3208" s="257">
        <v>17116.34</v>
      </c>
      <c r="AA3208" s="258">
        <v>6627.3659300678019</v>
      </c>
      <c r="AB3208" s="276">
        <v>1.123282361028441</v>
      </c>
      <c r="AC3208" s="92"/>
      <c r="AD3208" s="257">
        <v>505957.71193192998</v>
      </c>
      <c r="AE3208" s="258">
        <v>5130.406581579804</v>
      </c>
      <c r="AF3208" s="276">
        <v>0.86956043755589896</v>
      </c>
      <c r="AG3208" s="93"/>
      <c r="AH3208" s="257">
        <v>6408.2511694000004</v>
      </c>
      <c r="AI3208" s="258">
        <v>5435.7110437687552</v>
      </c>
      <c r="AJ3208" s="258">
        <v>5677.1413010090018</v>
      </c>
      <c r="AK3208" s="276">
        <v>0.96222733915406811</v>
      </c>
      <c r="AL3208" s="93"/>
      <c r="AM3208" s="257">
        <v>5902.15</v>
      </c>
      <c r="AN3208" s="258">
        <v>5889.0792596063557</v>
      </c>
      <c r="AO3208" s="276">
        <v>0.99814902705192465</v>
      </c>
      <c r="AQ3208" s="280">
        <v>5534.951287863194</v>
      </c>
      <c r="AR3208" s="281">
        <v>5579.1993535633637</v>
      </c>
    </row>
    <row r="3209" spans="1:44" x14ac:dyDescent="0.2">
      <c r="A3209" s="260" t="s">
        <v>8398</v>
      </c>
      <c r="B3209" s="261" t="s">
        <v>1337</v>
      </c>
      <c r="C3209" s="261" t="s">
        <v>1372</v>
      </c>
      <c r="D3209" s="262" t="s">
        <v>9711</v>
      </c>
      <c r="E3209" s="257">
        <v>351</v>
      </c>
      <c r="F3209" s="258">
        <v>587</v>
      </c>
      <c r="G3209" s="258">
        <v>2004</v>
      </c>
      <c r="H3209" s="258">
        <v>1437</v>
      </c>
      <c r="I3209" s="258">
        <v>556</v>
      </c>
      <c r="J3209" s="258">
        <v>250</v>
      </c>
      <c r="K3209" s="259">
        <v>71</v>
      </c>
      <c r="L3209" s="257">
        <v>347</v>
      </c>
      <c r="M3209" s="258">
        <v>548</v>
      </c>
      <c r="N3209" s="258">
        <v>1971</v>
      </c>
      <c r="O3209" s="258">
        <v>1464</v>
      </c>
      <c r="P3209" s="258">
        <v>556</v>
      </c>
      <c r="Q3209" s="258">
        <v>359</v>
      </c>
      <c r="R3209" s="259">
        <v>183</v>
      </c>
      <c r="S3209" s="267">
        <v>10684</v>
      </c>
      <c r="T3209" s="90"/>
      <c r="U3209" s="260">
        <v>15</v>
      </c>
      <c r="V3209" s="273">
        <v>137.70095750068299</v>
      </c>
      <c r="W3209" s="273">
        <v>111.05128685072501</v>
      </c>
      <c r="X3209" s="274">
        <v>1.064608199</v>
      </c>
      <c r="Z3209" s="257">
        <v>28719.140000000003</v>
      </c>
      <c r="AA3209" s="258">
        <v>11119.91523753603</v>
      </c>
      <c r="AB3209" s="276">
        <v>1.040800752296521</v>
      </c>
      <c r="AC3209" s="92"/>
      <c r="AD3209" s="257">
        <v>1179224.1461454495</v>
      </c>
      <c r="AE3209" s="258">
        <v>11957.322080222335</v>
      </c>
      <c r="AF3209" s="276">
        <v>1.1191802770706041</v>
      </c>
      <c r="AG3209" s="93"/>
      <c r="AH3209" s="257">
        <v>11374.273998116001</v>
      </c>
      <c r="AI3209" s="258">
        <v>9648.0717050608018</v>
      </c>
      <c r="AJ3209" s="258">
        <v>10186.754418429184</v>
      </c>
      <c r="AK3209" s="276">
        <v>0.95345885608659531</v>
      </c>
      <c r="AL3209" s="93"/>
      <c r="AM3209" s="257">
        <v>10690.45</v>
      </c>
      <c r="AN3209" s="258">
        <v>10666.775221039583</v>
      </c>
      <c r="AO3209" s="276">
        <v>0.99838779680265655</v>
      </c>
      <c r="AQ3209" s="280">
        <v>11846.846081099373</v>
      </c>
      <c r="AR3209" s="281">
        <v>11941.553332613172</v>
      </c>
    </row>
    <row r="3210" spans="1:44" x14ac:dyDescent="0.2">
      <c r="A3210" s="260" t="s">
        <v>8398</v>
      </c>
      <c r="B3210" s="261" t="s">
        <v>1341</v>
      </c>
      <c r="C3210" s="261" t="s">
        <v>1443</v>
      </c>
      <c r="D3210" s="262" t="s">
        <v>9781</v>
      </c>
      <c r="E3210" s="257">
        <v>310</v>
      </c>
      <c r="F3210" s="258">
        <v>646</v>
      </c>
      <c r="G3210" s="258">
        <v>2022</v>
      </c>
      <c r="H3210" s="258">
        <v>1711</v>
      </c>
      <c r="I3210" s="258">
        <v>580</v>
      </c>
      <c r="J3210" s="258">
        <v>387</v>
      </c>
      <c r="K3210" s="259">
        <v>150</v>
      </c>
      <c r="L3210" s="257">
        <v>292</v>
      </c>
      <c r="M3210" s="258">
        <v>601</v>
      </c>
      <c r="N3210" s="258">
        <v>2135</v>
      </c>
      <c r="O3210" s="258">
        <v>1742</v>
      </c>
      <c r="P3210" s="258">
        <v>662</v>
      </c>
      <c r="Q3210" s="258">
        <v>508</v>
      </c>
      <c r="R3210" s="259">
        <v>258</v>
      </c>
      <c r="S3210" s="267">
        <v>12004</v>
      </c>
      <c r="T3210" s="90"/>
      <c r="U3210" s="260">
        <v>55</v>
      </c>
      <c r="V3210" s="273">
        <v>83.115976269311901</v>
      </c>
      <c r="W3210" s="273">
        <v>63.719366930445602</v>
      </c>
      <c r="X3210" s="274">
        <v>1.086141762</v>
      </c>
      <c r="Z3210" s="257">
        <v>33763.689999999995</v>
      </c>
      <c r="AA3210" s="258">
        <v>13073.141149297742</v>
      </c>
      <c r="AB3210" s="276">
        <v>1.08906540730571</v>
      </c>
      <c r="AC3210" s="92"/>
      <c r="AD3210" s="257">
        <v>1019280.461144266</v>
      </c>
      <c r="AE3210" s="258">
        <v>10335.494573969014</v>
      </c>
      <c r="AF3210" s="276">
        <v>0.86100421309305342</v>
      </c>
      <c r="AG3210" s="93"/>
      <c r="AH3210" s="257">
        <v>13038.045711048</v>
      </c>
      <c r="AI3210" s="258">
        <v>11059.343210378733</v>
      </c>
      <c r="AJ3210" s="258">
        <v>11550.56474098179</v>
      </c>
      <c r="AK3210" s="276">
        <v>0.96222631964193517</v>
      </c>
      <c r="AL3210" s="93"/>
      <c r="AM3210" s="257">
        <v>12027.65</v>
      </c>
      <c r="AN3210" s="258">
        <v>12001.013894395159</v>
      </c>
      <c r="AO3210" s="276">
        <v>0.99975124078600119</v>
      </c>
      <c r="AQ3210" s="280">
        <v>10828.153670174243</v>
      </c>
      <c r="AR3210" s="281">
        <v>10914.717188097158</v>
      </c>
    </row>
    <row r="3211" spans="1:44" x14ac:dyDescent="0.2">
      <c r="A3211" s="260" t="s">
        <v>8398</v>
      </c>
      <c r="B3211" s="261" t="s">
        <v>1337</v>
      </c>
      <c r="C3211" s="261" t="s">
        <v>1373</v>
      </c>
      <c r="D3211" s="262" t="s">
        <v>9712</v>
      </c>
      <c r="E3211" s="257">
        <v>199</v>
      </c>
      <c r="F3211" s="258">
        <v>383</v>
      </c>
      <c r="G3211" s="258">
        <v>1523</v>
      </c>
      <c r="H3211" s="258">
        <v>1083</v>
      </c>
      <c r="I3211" s="258">
        <v>379</v>
      </c>
      <c r="J3211" s="258">
        <v>184</v>
      </c>
      <c r="K3211" s="259">
        <v>67</v>
      </c>
      <c r="L3211" s="257">
        <v>222</v>
      </c>
      <c r="M3211" s="258">
        <v>352</v>
      </c>
      <c r="N3211" s="258">
        <v>1389</v>
      </c>
      <c r="O3211" s="258">
        <v>1023</v>
      </c>
      <c r="P3211" s="258">
        <v>400</v>
      </c>
      <c r="Q3211" s="258">
        <v>264</v>
      </c>
      <c r="R3211" s="259">
        <v>116</v>
      </c>
      <c r="S3211" s="267">
        <v>7584</v>
      </c>
      <c r="T3211" s="90"/>
      <c r="U3211" s="260">
        <v>18</v>
      </c>
      <c r="V3211" s="273">
        <v>123.09002200291501</v>
      </c>
      <c r="W3211" s="273">
        <v>126.18500923726501</v>
      </c>
      <c r="X3211" s="274">
        <v>1.0648676699999999</v>
      </c>
      <c r="Z3211" s="257">
        <v>20256.79</v>
      </c>
      <c r="AA3211" s="258">
        <v>7843.3333235106429</v>
      </c>
      <c r="AB3211" s="276">
        <v>1.0341947947666987</v>
      </c>
      <c r="AC3211" s="92"/>
      <c r="AD3211" s="257">
        <v>835304.20229884936</v>
      </c>
      <c r="AE3211" s="258">
        <v>8469.9769882583314</v>
      </c>
      <c r="AF3211" s="276">
        <v>1.1168218602661302</v>
      </c>
      <c r="AG3211" s="93"/>
      <c r="AH3211" s="257">
        <v>8075.9564092799992</v>
      </c>
      <c r="AI3211" s="258">
        <v>6850.3191092974193</v>
      </c>
      <c r="AJ3211" s="258">
        <v>7231.8331724627615</v>
      </c>
      <c r="AK3211" s="276">
        <v>0.95356450058844433</v>
      </c>
      <c r="AL3211" s="93"/>
      <c r="AM3211" s="257">
        <v>7591.74</v>
      </c>
      <c r="AN3211" s="258">
        <v>7574.9275396802796</v>
      </c>
      <c r="AO3211" s="276">
        <v>0.99880373677218881</v>
      </c>
      <c r="AQ3211" s="280">
        <v>8342.857221923663</v>
      </c>
      <c r="AR3211" s="281">
        <v>8409.5525323760394</v>
      </c>
    </row>
    <row r="3212" spans="1:44" x14ac:dyDescent="0.2">
      <c r="A3212" s="260" t="s">
        <v>8398</v>
      </c>
      <c r="B3212" s="261" t="s">
        <v>1337</v>
      </c>
      <c r="C3212" s="261" t="s">
        <v>1374</v>
      </c>
      <c r="D3212" s="262" t="s">
        <v>9713</v>
      </c>
      <c r="E3212" s="257">
        <v>240</v>
      </c>
      <c r="F3212" s="258">
        <v>483</v>
      </c>
      <c r="G3212" s="258">
        <v>1856</v>
      </c>
      <c r="H3212" s="258">
        <v>1602</v>
      </c>
      <c r="I3212" s="258">
        <v>599</v>
      </c>
      <c r="J3212" s="258">
        <v>301</v>
      </c>
      <c r="K3212" s="259">
        <v>90</v>
      </c>
      <c r="L3212" s="257">
        <v>251</v>
      </c>
      <c r="M3212" s="258">
        <v>506</v>
      </c>
      <c r="N3212" s="258">
        <v>1729</v>
      </c>
      <c r="O3212" s="258">
        <v>1481</v>
      </c>
      <c r="P3212" s="258">
        <v>636</v>
      </c>
      <c r="Q3212" s="258">
        <v>388</v>
      </c>
      <c r="R3212" s="259">
        <v>171</v>
      </c>
      <c r="S3212" s="267">
        <v>10333</v>
      </c>
      <c r="T3212" s="90"/>
      <c r="U3212" s="260">
        <v>27</v>
      </c>
      <c r="V3212" s="273">
        <v>116.53003223731599</v>
      </c>
      <c r="W3212" s="273">
        <v>101.810316461821</v>
      </c>
      <c r="X3212" s="274">
        <v>1.0648676699999999</v>
      </c>
      <c r="Z3212" s="257">
        <v>28609.489999999994</v>
      </c>
      <c r="AA3212" s="258">
        <v>11077.459275909187</v>
      </c>
      <c r="AB3212" s="276">
        <v>1.0720467701450873</v>
      </c>
      <c r="AC3212" s="92"/>
      <c r="AD3212" s="257">
        <v>1060746.8085147019</v>
      </c>
      <c r="AE3212" s="258">
        <v>10755.962957880078</v>
      </c>
      <c r="AF3212" s="276">
        <v>1.0409332195761229</v>
      </c>
      <c r="AG3212" s="93"/>
      <c r="AH3212" s="257">
        <v>11003.27763411</v>
      </c>
      <c r="AI3212" s="258">
        <v>9333.3791345424888</v>
      </c>
      <c r="AJ3212" s="258">
        <v>9853.1819845803948</v>
      </c>
      <c r="AK3212" s="276">
        <v>0.95356450058844433</v>
      </c>
      <c r="AL3212" s="93"/>
      <c r="AM3212" s="257">
        <v>10344.61</v>
      </c>
      <c r="AN3212" s="258">
        <v>10321.701108869906</v>
      </c>
      <c r="AO3212" s="276">
        <v>0.99890652364946342</v>
      </c>
      <c r="AQ3212" s="280">
        <v>10983.429197378329</v>
      </c>
      <c r="AR3212" s="281">
        <v>11071.234034577968</v>
      </c>
    </row>
    <row r="3213" spans="1:44" x14ac:dyDescent="0.2">
      <c r="A3213" s="260" t="s">
        <v>8398</v>
      </c>
      <c r="B3213" s="261" t="s">
        <v>1341</v>
      </c>
      <c r="C3213" s="261" t="s">
        <v>1375</v>
      </c>
      <c r="D3213" s="262" t="s">
        <v>9714</v>
      </c>
      <c r="E3213" s="257">
        <v>108</v>
      </c>
      <c r="F3213" s="258">
        <v>240</v>
      </c>
      <c r="G3213" s="258">
        <v>798</v>
      </c>
      <c r="H3213" s="258">
        <v>749</v>
      </c>
      <c r="I3213" s="258">
        <v>305</v>
      </c>
      <c r="J3213" s="258">
        <v>131</v>
      </c>
      <c r="K3213" s="259">
        <v>53</v>
      </c>
      <c r="L3213" s="257">
        <v>123</v>
      </c>
      <c r="M3213" s="258">
        <v>233</v>
      </c>
      <c r="N3213" s="258">
        <v>752</v>
      </c>
      <c r="O3213" s="258">
        <v>750</v>
      </c>
      <c r="P3213" s="258">
        <v>293</v>
      </c>
      <c r="Q3213" s="258">
        <v>187</v>
      </c>
      <c r="R3213" s="259">
        <v>114</v>
      </c>
      <c r="S3213" s="267">
        <v>4836</v>
      </c>
      <c r="T3213" s="90"/>
      <c r="U3213" s="260">
        <v>56</v>
      </c>
      <c r="V3213" s="273">
        <v>87.007120862946607</v>
      </c>
      <c r="W3213" s="273">
        <v>71.879859387923901</v>
      </c>
      <c r="X3213" s="274">
        <v>1.0991177999999999</v>
      </c>
      <c r="Z3213" s="257">
        <v>13749.86</v>
      </c>
      <c r="AA3213" s="258">
        <v>5323.8807891875294</v>
      </c>
      <c r="AB3213" s="276">
        <v>1.1008851921396876</v>
      </c>
      <c r="AC3213" s="92"/>
      <c r="AD3213" s="257">
        <v>424890.88805020176</v>
      </c>
      <c r="AE3213" s="258">
        <v>4308.3897272413051</v>
      </c>
      <c r="AF3213" s="276">
        <v>0.89089944732036908</v>
      </c>
      <c r="AG3213" s="93"/>
      <c r="AH3213" s="257">
        <v>5315.3336807999995</v>
      </c>
      <c r="AI3213" s="258">
        <v>4508.6587941505077</v>
      </c>
      <c r="AJ3213" s="258">
        <v>4678.876221192244</v>
      </c>
      <c r="AK3213" s="276">
        <v>0.96750955773206038</v>
      </c>
      <c r="AL3213" s="93"/>
      <c r="AM3213" s="257">
        <v>4860.08</v>
      </c>
      <c r="AN3213" s="258">
        <v>4849.3169994032105</v>
      </c>
      <c r="AO3213" s="276">
        <v>1.0027537219609617</v>
      </c>
      <c r="AQ3213" s="280">
        <v>4601.5755675454429</v>
      </c>
      <c r="AR3213" s="281">
        <v>4638.3619469456589</v>
      </c>
    </row>
    <row r="3214" spans="1:44" x14ac:dyDescent="0.2">
      <c r="A3214" s="260" t="s">
        <v>8398</v>
      </c>
      <c r="B3214" s="261" t="s">
        <v>1341</v>
      </c>
      <c r="C3214" s="261" t="s">
        <v>1444</v>
      </c>
      <c r="D3214" s="262" t="s">
        <v>9782</v>
      </c>
      <c r="E3214" s="257">
        <v>244</v>
      </c>
      <c r="F3214" s="258">
        <v>583</v>
      </c>
      <c r="G3214" s="258">
        <v>1881</v>
      </c>
      <c r="H3214" s="258">
        <v>1535</v>
      </c>
      <c r="I3214" s="258">
        <v>588</v>
      </c>
      <c r="J3214" s="258">
        <v>325</v>
      </c>
      <c r="K3214" s="259">
        <v>101</v>
      </c>
      <c r="L3214" s="257">
        <v>227</v>
      </c>
      <c r="M3214" s="258">
        <v>551</v>
      </c>
      <c r="N3214" s="258">
        <v>1771</v>
      </c>
      <c r="O3214" s="258">
        <v>1496</v>
      </c>
      <c r="P3214" s="258">
        <v>650</v>
      </c>
      <c r="Q3214" s="258">
        <v>397</v>
      </c>
      <c r="R3214" s="259">
        <v>209</v>
      </c>
      <c r="S3214" s="267">
        <v>10558</v>
      </c>
      <c r="T3214" s="90"/>
      <c r="U3214" s="260">
        <v>19</v>
      </c>
      <c r="V3214" s="273">
        <v>104.146929977817</v>
      </c>
      <c r="W3214" s="273">
        <v>112.091890867752</v>
      </c>
      <c r="X3214" s="274">
        <v>1.08839332</v>
      </c>
      <c r="Z3214" s="257">
        <v>29253.959999999995</v>
      </c>
      <c r="AA3214" s="258">
        <v>11326.995013160889</v>
      </c>
      <c r="AB3214" s="276">
        <v>1.0728352920213005</v>
      </c>
      <c r="AC3214" s="92"/>
      <c r="AD3214" s="257">
        <v>1075402.477395379</v>
      </c>
      <c r="AE3214" s="258">
        <v>10904.571306581354</v>
      </c>
      <c r="AF3214" s="276">
        <v>1.0328254694621475</v>
      </c>
      <c r="AG3214" s="93"/>
      <c r="AH3214" s="257">
        <v>11491.256672560001</v>
      </c>
      <c r="AI3214" s="258">
        <v>9747.3006520223789</v>
      </c>
      <c r="AJ3214" s="258">
        <v>10168.864312970742</v>
      </c>
      <c r="AK3214" s="276">
        <v>0.96314304915426607</v>
      </c>
      <c r="AL3214" s="93"/>
      <c r="AM3214" s="257">
        <v>10566.17</v>
      </c>
      <c r="AN3214" s="258">
        <v>10542.770448137526</v>
      </c>
      <c r="AO3214" s="276">
        <v>0.99855753439453743</v>
      </c>
      <c r="AQ3214" s="280">
        <v>11251.373352227609</v>
      </c>
      <c r="AR3214" s="281">
        <v>11341.320215607991</v>
      </c>
    </row>
    <row r="3215" spans="1:44" x14ac:dyDescent="0.2">
      <c r="A3215" s="260" t="s">
        <v>8398</v>
      </c>
      <c r="B3215" s="261" t="s">
        <v>1341</v>
      </c>
      <c r="C3215" s="261" t="s">
        <v>1376</v>
      </c>
      <c r="D3215" s="262" t="s">
        <v>9715</v>
      </c>
      <c r="E3215" s="257">
        <v>196</v>
      </c>
      <c r="F3215" s="258">
        <v>706</v>
      </c>
      <c r="G3215" s="258">
        <v>1742</v>
      </c>
      <c r="H3215" s="258">
        <v>1617</v>
      </c>
      <c r="I3215" s="258">
        <v>633</v>
      </c>
      <c r="J3215" s="258">
        <v>386</v>
      </c>
      <c r="K3215" s="259">
        <v>135</v>
      </c>
      <c r="L3215" s="257">
        <v>223</v>
      </c>
      <c r="M3215" s="258">
        <v>664</v>
      </c>
      <c r="N3215" s="258">
        <v>1605</v>
      </c>
      <c r="O3215" s="258">
        <v>1635</v>
      </c>
      <c r="P3215" s="258">
        <v>673</v>
      </c>
      <c r="Q3215" s="258">
        <v>464</v>
      </c>
      <c r="R3215" s="259">
        <v>289</v>
      </c>
      <c r="S3215" s="267">
        <v>10968</v>
      </c>
      <c r="T3215" s="90"/>
      <c r="U3215" s="260">
        <v>112</v>
      </c>
      <c r="V3215" s="273">
        <v>81.956161939261406</v>
      </c>
      <c r="W3215" s="273">
        <v>69.198595787361995</v>
      </c>
      <c r="X3215" s="274">
        <v>1.074857291</v>
      </c>
      <c r="Z3215" s="257">
        <v>31273.339999999997</v>
      </c>
      <c r="AA3215" s="258">
        <v>12108.889402490637</v>
      </c>
      <c r="AB3215" s="276">
        <v>1.1040198215254045</v>
      </c>
      <c r="AC3215" s="92"/>
      <c r="AD3215" s="257">
        <v>942218.2279602635</v>
      </c>
      <c r="AE3215" s="258">
        <v>9554.0842327592436</v>
      </c>
      <c r="AF3215" s="276">
        <v>0.8710871838766634</v>
      </c>
      <c r="AG3215" s="93"/>
      <c r="AH3215" s="257">
        <v>11789.034767688001</v>
      </c>
      <c r="AI3215" s="258">
        <v>9999.8868315418131</v>
      </c>
      <c r="AJ3215" s="258">
        <v>10503.30567914007</v>
      </c>
      <c r="AK3215" s="276">
        <v>0.95763180882021071</v>
      </c>
      <c r="AL3215" s="93"/>
      <c r="AM3215" s="257">
        <v>11016.16</v>
      </c>
      <c r="AN3215" s="258">
        <v>10991.763912558163</v>
      </c>
      <c r="AO3215" s="276">
        <v>1.0021666586942162</v>
      </c>
      <c r="AQ3215" s="280">
        <v>10122.888420785064</v>
      </c>
      <c r="AR3215" s="281">
        <v>10203.813836136156</v>
      </c>
    </row>
    <row r="3216" spans="1:44" x14ac:dyDescent="0.2">
      <c r="A3216" s="260" t="s">
        <v>8398</v>
      </c>
      <c r="B3216" s="261" t="s">
        <v>1341</v>
      </c>
      <c r="C3216" s="261" t="s">
        <v>1377</v>
      </c>
      <c r="D3216" s="262" t="s">
        <v>9716</v>
      </c>
      <c r="E3216" s="257">
        <v>289</v>
      </c>
      <c r="F3216" s="258">
        <v>520</v>
      </c>
      <c r="G3216" s="258">
        <v>1740</v>
      </c>
      <c r="H3216" s="258">
        <v>1264</v>
      </c>
      <c r="I3216" s="258">
        <v>479</v>
      </c>
      <c r="J3216" s="258">
        <v>216</v>
      </c>
      <c r="K3216" s="259">
        <v>66</v>
      </c>
      <c r="L3216" s="257">
        <v>251</v>
      </c>
      <c r="M3216" s="258">
        <v>488</v>
      </c>
      <c r="N3216" s="258">
        <v>1772</v>
      </c>
      <c r="O3216" s="258">
        <v>1263</v>
      </c>
      <c r="P3216" s="258">
        <v>490</v>
      </c>
      <c r="Q3216" s="258">
        <v>284</v>
      </c>
      <c r="R3216" s="259">
        <v>122</v>
      </c>
      <c r="S3216" s="267">
        <v>9244</v>
      </c>
      <c r="T3216" s="90"/>
      <c r="U3216" s="260">
        <v>25</v>
      </c>
      <c r="V3216" s="273">
        <v>112.042518180732</v>
      </c>
      <c r="W3216" s="273">
        <v>105.98691891891799</v>
      </c>
      <c r="X3216" s="274">
        <v>1.074857291</v>
      </c>
      <c r="Z3216" s="257">
        <v>24464.920000000002</v>
      </c>
      <c r="AA3216" s="258">
        <v>9472.70136546916</v>
      </c>
      <c r="AB3216" s="276">
        <v>1.0247405198473778</v>
      </c>
      <c r="AC3216" s="92"/>
      <c r="AD3216" s="257">
        <v>947261.95155252912</v>
      </c>
      <c r="AE3216" s="258">
        <v>9605.2275439553978</v>
      </c>
      <c r="AF3216" s="276">
        <v>1.0390769735996752</v>
      </c>
      <c r="AG3216" s="93"/>
      <c r="AH3216" s="257">
        <v>9935.9807980040005</v>
      </c>
      <c r="AI3216" s="258">
        <v>8428.0592515292228</v>
      </c>
      <c r="AJ3216" s="258">
        <v>8852.3484407340275</v>
      </c>
      <c r="AK3216" s="276">
        <v>0.95763180882021071</v>
      </c>
      <c r="AL3216" s="93"/>
      <c r="AM3216" s="257">
        <v>9254.75</v>
      </c>
      <c r="AN3216" s="258">
        <v>9234.2546830971642</v>
      </c>
      <c r="AO3216" s="276">
        <v>0.99894576840081828</v>
      </c>
      <c r="AQ3216" s="280">
        <v>9415.9044239511768</v>
      </c>
      <c r="AR3216" s="281">
        <v>9491.1779965463138</v>
      </c>
    </row>
    <row r="3217" spans="1:44" x14ac:dyDescent="0.2">
      <c r="A3217" s="260" t="s">
        <v>8398</v>
      </c>
      <c r="B3217" s="261" t="s">
        <v>1344</v>
      </c>
      <c r="C3217" s="261" t="s">
        <v>1378</v>
      </c>
      <c r="D3217" s="262" t="s">
        <v>9043</v>
      </c>
      <c r="E3217" s="257">
        <v>278</v>
      </c>
      <c r="F3217" s="258">
        <v>519</v>
      </c>
      <c r="G3217" s="258">
        <v>1790</v>
      </c>
      <c r="H3217" s="258">
        <v>1305</v>
      </c>
      <c r="I3217" s="258">
        <v>499</v>
      </c>
      <c r="J3217" s="258">
        <v>273</v>
      </c>
      <c r="K3217" s="259">
        <v>80</v>
      </c>
      <c r="L3217" s="257">
        <v>261</v>
      </c>
      <c r="M3217" s="258">
        <v>500</v>
      </c>
      <c r="N3217" s="258">
        <v>1756</v>
      </c>
      <c r="O3217" s="258">
        <v>1194</v>
      </c>
      <c r="P3217" s="258">
        <v>462</v>
      </c>
      <c r="Q3217" s="258">
        <v>323</v>
      </c>
      <c r="R3217" s="259">
        <v>173</v>
      </c>
      <c r="S3217" s="267">
        <v>9413</v>
      </c>
      <c r="T3217" s="90"/>
      <c r="U3217" s="260">
        <v>47</v>
      </c>
      <c r="V3217" s="273">
        <v>123.31152419263201</v>
      </c>
      <c r="W3217" s="273">
        <v>104.04769492245499</v>
      </c>
      <c r="X3217" s="274">
        <v>1.064608199</v>
      </c>
      <c r="Z3217" s="257">
        <v>25305.510000000002</v>
      </c>
      <c r="AA3217" s="258">
        <v>9798.1738395585799</v>
      </c>
      <c r="AB3217" s="276">
        <v>1.0409193497884395</v>
      </c>
      <c r="AC3217" s="92"/>
      <c r="AD3217" s="257">
        <v>987959.64603012078</v>
      </c>
      <c r="AE3217" s="258">
        <v>10017.901794547808</v>
      </c>
      <c r="AF3217" s="276">
        <v>1.0642623812331677</v>
      </c>
      <c r="AG3217" s="93"/>
      <c r="AH3217" s="257">
        <v>10021.156977187</v>
      </c>
      <c r="AI3217" s="258">
        <v>8500.3087757148369</v>
      </c>
      <c r="AJ3217" s="258">
        <v>8974.9082123431217</v>
      </c>
      <c r="AK3217" s="276">
        <v>0.95345885608659531</v>
      </c>
      <c r="AL3217" s="93"/>
      <c r="AM3217" s="257">
        <v>9433.2099999999991</v>
      </c>
      <c r="AN3217" s="258">
        <v>9412.3194704491198</v>
      </c>
      <c r="AO3217" s="276">
        <v>0.99992770322417079</v>
      </c>
      <c r="AQ3217" s="280">
        <v>9941.7859758070063</v>
      </c>
      <c r="AR3217" s="281">
        <v>10021.263603731057</v>
      </c>
    </row>
    <row r="3218" spans="1:44" x14ac:dyDescent="0.2">
      <c r="A3218" s="260" t="s">
        <v>8398</v>
      </c>
      <c r="B3218" s="261" t="s">
        <v>1341</v>
      </c>
      <c r="C3218" s="261" t="s">
        <v>1445</v>
      </c>
      <c r="D3218" s="262" t="s">
        <v>9011</v>
      </c>
      <c r="E3218" s="257">
        <v>620</v>
      </c>
      <c r="F3218" s="258">
        <v>1129</v>
      </c>
      <c r="G3218" s="258">
        <v>7259</v>
      </c>
      <c r="H3218" s="258">
        <v>2402</v>
      </c>
      <c r="I3218" s="258">
        <v>867</v>
      </c>
      <c r="J3218" s="258">
        <v>515</v>
      </c>
      <c r="K3218" s="259">
        <v>134</v>
      </c>
      <c r="L3218" s="257">
        <v>599</v>
      </c>
      <c r="M3218" s="258">
        <v>1014</v>
      </c>
      <c r="N3218" s="258">
        <v>6453</v>
      </c>
      <c r="O3218" s="258">
        <v>2458</v>
      </c>
      <c r="P3218" s="258">
        <v>959</v>
      </c>
      <c r="Q3218" s="258">
        <v>626</v>
      </c>
      <c r="R3218" s="259">
        <v>278</v>
      </c>
      <c r="S3218" s="267">
        <v>25313</v>
      </c>
      <c r="T3218" s="90"/>
      <c r="U3218" s="260">
        <v>25</v>
      </c>
      <c r="V3218" s="273">
        <v>104.43327973050501</v>
      </c>
      <c r="W3218" s="273">
        <v>104.959082112247</v>
      </c>
      <c r="X3218" s="274">
        <v>1.086144266</v>
      </c>
      <c r="Z3218" s="257">
        <v>59923.630000000005</v>
      </c>
      <c r="AA3218" s="258">
        <v>23202.146245516793</v>
      </c>
      <c r="AB3218" s="276">
        <v>0.91660989394843728</v>
      </c>
      <c r="AC3218" s="92"/>
      <c r="AD3218" s="257">
        <v>2537442.5356703526</v>
      </c>
      <c r="AE3218" s="258">
        <v>25729.644154796755</v>
      </c>
      <c r="AF3218" s="276">
        <v>1.0164596908622745</v>
      </c>
      <c r="AG3218" s="93"/>
      <c r="AH3218" s="257">
        <v>27493.569805258001</v>
      </c>
      <c r="AI3218" s="258">
        <v>23321.042991681101</v>
      </c>
      <c r="AJ3218" s="258">
        <v>24356.860636006928</v>
      </c>
      <c r="AK3218" s="276">
        <v>0.96222733915406822</v>
      </c>
      <c r="AL3218" s="93"/>
      <c r="AM3218" s="257">
        <v>25323.75</v>
      </c>
      <c r="AN3218" s="258">
        <v>25267.668714020565</v>
      </c>
      <c r="AO3218" s="276">
        <v>0.9982091697554839</v>
      </c>
      <c r="AQ3218" s="280">
        <v>22652.574519655387</v>
      </c>
      <c r="AR3218" s="281">
        <v>22833.666015044259</v>
      </c>
    </row>
    <row r="3219" spans="1:44" x14ac:dyDescent="0.2">
      <c r="A3219" s="260" t="s">
        <v>8398</v>
      </c>
      <c r="B3219" s="261" t="s">
        <v>1341</v>
      </c>
      <c r="C3219" s="261" t="s">
        <v>1379</v>
      </c>
      <c r="D3219" s="262" t="s">
        <v>9717</v>
      </c>
      <c r="E3219" s="257">
        <v>229</v>
      </c>
      <c r="F3219" s="258">
        <v>435</v>
      </c>
      <c r="G3219" s="258">
        <v>1490</v>
      </c>
      <c r="H3219" s="258">
        <v>978</v>
      </c>
      <c r="I3219" s="258">
        <v>385</v>
      </c>
      <c r="J3219" s="258">
        <v>178</v>
      </c>
      <c r="K3219" s="259">
        <v>39</v>
      </c>
      <c r="L3219" s="257">
        <v>194</v>
      </c>
      <c r="M3219" s="258">
        <v>414</v>
      </c>
      <c r="N3219" s="258">
        <v>1398</v>
      </c>
      <c r="O3219" s="258">
        <v>905</v>
      </c>
      <c r="P3219" s="258">
        <v>352</v>
      </c>
      <c r="Q3219" s="258">
        <v>216</v>
      </c>
      <c r="R3219" s="259">
        <v>120</v>
      </c>
      <c r="S3219" s="267">
        <v>7333</v>
      </c>
      <c r="T3219" s="90"/>
      <c r="U3219" s="260">
        <v>50</v>
      </c>
      <c r="V3219" s="273">
        <v>117.48716605825101</v>
      </c>
      <c r="W3219" s="273">
        <v>109.26059697424</v>
      </c>
      <c r="X3219" s="274">
        <v>1.074857291</v>
      </c>
      <c r="Z3219" s="257">
        <v>19045.79</v>
      </c>
      <c r="AA3219" s="258">
        <v>7374.4398485439106</v>
      </c>
      <c r="AB3219" s="276">
        <v>1.0056511453080472</v>
      </c>
      <c r="AC3219" s="92"/>
      <c r="AD3219" s="257">
        <v>767545.93390459241</v>
      </c>
      <c r="AE3219" s="258">
        <v>7782.9087651078653</v>
      </c>
      <c r="AF3219" s="276">
        <v>1.0613539840594388</v>
      </c>
      <c r="AG3219" s="93"/>
      <c r="AH3219" s="257">
        <v>7881.9285149030002</v>
      </c>
      <c r="AI3219" s="258">
        <v>6685.73761266376</v>
      </c>
      <c r="AJ3219" s="258">
        <v>7022.3140540786044</v>
      </c>
      <c r="AK3219" s="276">
        <v>0.95763180882021059</v>
      </c>
      <c r="AL3219" s="93"/>
      <c r="AM3219" s="257">
        <v>7354.5</v>
      </c>
      <c r="AN3219" s="258">
        <v>7338.2129249129466</v>
      </c>
      <c r="AO3219" s="276">
        <v>1.0007108857102067</v>
      </c>
      <c r="AQ3219" s="280">
        <v>7500.6081817912918</v>
      </c>
      <c r="AR3219" s="281">
        <v>7560.5703000391759</v>
      </c>
    </row>
    <row r="3220" spans="1:44" x14ac:dyDescent="0.2">
      <c r="A3220" s="260" t="s">
        <v>8398</v>
      </c>
      <c r="B3220" s="261" t="s">
        <v>1341</v>
      </c>
      <c r="C3220" s="261" t="s">
        <v>1380</v>
      </c>
      <c r="D3220" s="262" t="s">
        <v>9718</v>
      </c>
      <c r="E3220" s="257">
        <v>263</v>
      </c>
      <c r="F3220" s="258">
        <v>470</v>
      </c>
      <c r="G3220" s="258">
        <v>1755</v>
      </c>
      <c r="H3220" s="258">
        <v>1304</v>
      </c>
      <c r="I3220" s="258">
        <v>512</v>
      </c>
      <c r="J3220" s="258">
        <v>240</v>
      </c>
      <c r="K3220" s="259">
        <v>86</v>
      </c>
      <c r="L3220" s="257">
        <v>296</v>
      </c>
      <c r="M3220" s="258">
        <v>459</v>
      </c>
      <c r="N3220" s="258">
        <v>1730</v>
      </c>
      <c r="O3220" s="258">
        <v>1272</v>
      </c>
      <c r="P3220" s="258">
        <v>513</v>
      </c>
      <c r="Q3220" s="258">
        <v>313</v>
      </c>
      <c r="R3220" s="259">
        <v>162</v>
      </c>
      <c r="S3220" s="267">
        <v>9375</v>
      </c>
      <c r="T3220" s="90"/>
      <c r="U3220" s="260">
        <v>58</v>
      </c>
      <c r="V3220" s="273">
        <v>120.254090612262</v>
      </c>
      <c r="W3220" s="273">
        <v>107.768024744027</v>
      </c>
      <c r="X3220" s="274">
        <v>1.074857291</v>
      </c>
      <c r="Z3220" s="257">
        <v>25459.749999999996</v>
      </c>
      <c r="AA3220" s="258">
        <v>9857.8948383850584</v>
      </c>
      <c r="AB3220" s="276">
        <v>1.051508782761073</v>
      </c>
      <c r="AC3220" s="92"/>
      <c r="AD3220" s="257">
        <v>984743.56220426294</v>
      </c>
      <c r="AE3220" s="258">
        <v>9985.2907339038447</v>
      </c>
      <c r="AF3220" s="276">
        <v>1.0650976782830768</v>
      </c>
      <c r="AG3220" s="93"/>
      <c r="AH3220" s="257">
        <v>10076.787103125</v>
      </c>
      <c r="AI3220" s="258">
        <v>8547.496266019738</v>
      </c>
      <c r="AJ3220" s="258">
        <v>8977.7982076894732</v>
      </c>
      <c r="AK3220" s="276">
        <v>0.95763180882021048</v>
      </c>
      <c r="AL3220" s="93"/>
      <c r="AM3220" s="257">
        <v>9399.94</v>
      </c>
      <c r="AN3220" s="258">
        <v>9379.1231492835959</v>
      </c>
      <c r="AO3220" s="276">
        <v>1.0004398025902503</v>
      </c>
      <c r="AQ3220" s="280">
        <v>10059.193073611375</v>
      </c>
      <c r="AR3220" s="281">
        <v>10139.609289195396</v>
      </c>
    </row>
    <row r="3221" spans="1:44" x14ac:dyDescent="0.2">
      <c r="A3221" s="260" t="s">
        <v>8398</v>
      </c>
      <c r="B3221" s="261" t="s">
        <v>1341</v>
      </c>
      <c r="C3221" s="261" t="s">
        <v>1446</v>
      </c>
      <c r="D3221" s="262" t="s">
        <v>9783</v>
      </c>
      <c r="E3221" s="257">
        <v>632</v>
      </c>
      <c r="F3221" s="258">
        <v>1192</v>
      </c>
      <c r="G3221" s="258">
        <v>3421</v>
      </c>
      <c r="H3221" s="258">
        <v>1888</v>
      </c>
      <c r="I3221" s="258">
        <v>528</v>
      </c>
      <c r="J3221" s="258">
        <v>296</v>
      </c>
      <c r="K3221" s="259">
        <v>80</v>
      </c>
      <c r="L3221" s="257">
        <v>617</v>
      </c>
      <c r="M3221" s="258">
        <v>1034</v>
      </c>
      <c r="N3221" s="258">
        <v>3491</v>
      </c>
      <c r="O3221" s="258">
        <v>1881</v>
      </c>
      <c r="P3221" s="258">
        <v>542</v>
      </c>
      <c r="Q3221" s="258">
        <v>350</v>
      </c>
      <c r="R3221" s="259">
        <v>147</v>
      </c>
      <c r="S3221" s="267">
        <v>16099</v>
      </c>
      <c r="T3221" s="90"/>
      <c r="U3221" s="260">
        <v>18</v>
      </c>
      <c r="V3221" s="273">
        <v>105.33155362385899</v>
      </c>
      <c r="W3221" s="273">
        <v>97.974655236675304</v>
      </c>
      <c r="X3221" s="274">
        <v>1.1076803319999999</v>
      </c>
      <c r="Z3221" s="257">
        <v>38909.67</v>
      </c>
      <c r="AA3221" s="258">
        <v>15065.640277546559</v>
      </c>
      <c r="AB3221" s="276">
        <v>0.93581217948608975</v>
      </c>
      <c r="AC3221" s="92"/>
      <c r="AD3221" s="257">
        <v>1590961.3714889642</v>
      </c>
      <c r="AE3221" s="258">
        <v>16132.333787659198</v>
      </c>
      <c r="AF3221" s="276">
        <v>1.0020705501993414</v>
      </c>
      <c r="AG3221" s="93"/>
      <c r="AH3221" s="257">
        <v>17832.545664867997</v>
      </c>
      <c r="AI3221" s="258">
        <v>15126.211948728806</v>
      </c>
      <c r="AJ3221" s="258">
        <v>15632.061735389827</v>
      </c>
      <c r="AK3221" s="276">
        <v>0.97099582181438771</v>
      </c>
      <c r="AL3221" s="93"/>
      <c r="AM3221" s="257">
        <v>16106.74</v>
      </c>
      <c r="AN3221" s="258">
        <v>16071.070452948854</v>
      </c>
      <c r="AO3221" s="276">
        <v>0.99826513776935544</v>
      </c>
      <c r="AQ3221" s="280">
        <v>14633.531884294407</v>
      </c>
      <c r="AR3221" s="281">
        <v>14750.516740450523</v>
      </c>
    </row>
    <row r="3222" spans="1:44" x14ac:dyDescent="0.2">
      <c r="A3222" s="260" t="s">
        <v>8398</v>
      </c>
      <c r="B3222" s="261" t="s">
        <v>1344</v>
      </c>
      <c r="C3222" s="261" t="s">
        <v>1381</v>
      </c>
      <c r="D3222" s="262" t="s">
        <v>9719</v>
      </c>
      <c r="E3222" s="257">
        <v>106</v>
      </c>
      <c r="F3222" s="258">
        <v>219</v>
      </c>
      <c r="G3222" s="258">
        <v>755</v>
      </c>
      <c r="H3222" s="258">
        <v>568</v>
      </c>
      <c r="I3222" s="258">
        <v>230</v>
      </c>
      <c r="J3222" s="258">
        <v>117</v>
      </c>
      <c r="K3222" s="259">
        <v>35</v>
      </c>
      <c r="L3222" s="257">
        <v>82</v>
      </c>
      <c r="M3222" s="258">
        <v>217</v>
      </c>
      <c r="N3222" s="258">
        <v>707</v>
      </c>
      <c r="O3222" s="258">
        <v>586</v>
      </c>
      <c r="P3222" s="258">
        <v>194</v>
      </c>
      <c r="Q3222" s="258">
        <v>150</v>
      </c>
      <c r="R3222" s="259">
        <v>63</v>
      </c>
      <c r="S3222" s="267">
        <v>4029</v>
      </c>
      <c r="T3222" s="90"/>
      <c r="U3222" s="260">
        <v>16</v>
      </c>
      <c r="V3222" s="273">
        <v>132.107705153735</v>
      </c>
      <c r="W3222" s="273">
        <v>95.548026805658907</v>
      </c>
      <c r="X3222" s="274">
        <v>1.064608199</v>
      </c>
      <c r="Z3222" s="257">
        <v>10893.450000000003</v>
      </c>
      <c r="AA3222" s="258">
        <v>4217.8923409383733</v>
      </c>
      <c r="AB3222" s="276">
        <v>1.0468831821639051</v>
      </c>
      <c r="AC3222" s="92"/>
      <c r="AD3222" s="257">
        <v>424018.72077241755</v>
      </c>
      <c r="AE3222" s="258">
        <v>4299.5459590040409</v>
      </c>
      <c r="AF3222" s="276">
        <v>1.0671496547540433</v>
      </c>
      <c r="AG3222" s="93"/>
      <c r="AH3222" s="257">
        <v>4289.3064337710002</v>
      </c>
      <c r="AI3222" s="258">
        <v>3638.3452732768596</v>
      </c>
      <c r="AJ3222" s="258">
        <v>3841.4857311728924</v>
      </c>
      <c r="AK3222" s="276">
        <v>0.95345885608659531</v>
      </c>
      <c r="AL3222" s="93"/>
      <c r="AM3222" s="257">
        <v>4035.88</v>
      </c>
      <c r="AN3222" s="258">
        <v>4026.9422502410312</v>
      </c>
      <c r="AO3222" s="276">
        <v>0.99948926538620775</v>
      </c>
      <c r="AQ3222" s="280">
        <v>4289.4430855765495</v>
      </c>
      <c r="AR3222" s="281">
        <v>4323.7341840156478</v>
      </c>
    </row>
    <row r="3223" spans="1:44" x14ac:dyDescent="0.2">
      <c r="A3223" s="260" t="s">
        <v>8398</v>
      </c>
      <c r="B3223" s="261" t="s">
        <v>1344</v>
      </c>
      <c r="C3223" s="261" t="s">
        <v>1382</v>
      </c>
      <c r="D3223" s="262" t="s">
        <v>9720</v>
      </c>
      <c r="E3223" s="257">
        <v>119</v>
      </c>
      <c r="F3223" s="258">
        <v>241</v>
      </c>
      <c r="G3223" s="258">
        <v>916</v>
      </c>
      <c r="H3223" s="258">
        <v>824</v>
      </c>
      <c r="I3223" s="258">
        <v>414</v>
      </c>
      <c r="J3223" s="258">
        <v>209</v>
      </c>
      <c r="K3223" s="259">
        <v>63</v>
      </c>
      <c r="L3223" s="257">
        <v>93</v>
      </c>
      <c r="M3223" s="258">
        <v>235</v>
      </c>
      <c r="N3223" s="258">
        <v>799</v>
      </c>
      <c r="O3223" s="258">
        <v>843</v>
      </c>
      <c r="P3223" s="258">
        <v>402</v>
      </c>
      <c r="Q3223" s="258">
        <v>258</v>
      </c>
      <c r="R3223" s="259">
        <v>117</v>
      </c>
      <c r="S3223" s="267">
        <v>5533</v>
      </c>
      <c r="T3223" s="90"/>
      <c r="U3223" s="260">
        <v>11</v>
      </c>
      <c r="V3223" s="273">
        <v>120.29067985608199</v>
      </c>
      <c r="W3223" s="273">
        <v>92.6731742588575</v>
      </c>
      <c r="X3223" s="274">
        <v>1.064608199</v>
      </c>
      <c r="Z3223" s="257">
        <v>16377.039999999999</v>
      </c>
      <c r="AA3223" s="258">
        <v>6341.112465127334</v>
      </c>
      <c r="AB3223" s="276">
        <v>1.1460532197952891</v>
      </c>
      <c r="AC3223" s="92"/>
      <c r="AD3223" s="257">
        <v>561461.24018949014</v>
      </c>
      <c r="AE3223" s="258">
        <v>5693.2118515818893</v>
      </c>
      <c r="AF3223" s="276">
        <v>1.0289556933999437</v>
      </c>
      <c r="AG3223" s="93"/>
      <c r="AH3223" s="257">
        <v>5890.477165067</v>
      </c>
      <c r="AI3223" s="258">
        <v>4996.5163556815251</v>
      </c>
      <c r="AJ3223" s="258">
        <v>5275.4878507271324</v>
      </c>
      <c r="AK3223" s="276">
        <v>0.95345885608659542</v>
      </c>
      <c r="AL3223" s="93"/>
      <c r="AM3223" s="257">
        <v>5537.73</v>
      </c>
      <c r="AN3223" s="258">
        <v>5525.4662941978613</v>
      </c>
      <c r="AO3223" s="276">
        <v>0.99863840487942546</v>
      </c>
      <c r="AQ3223" s="280">
        <v>6212.5851063065238</v>
      </c>
      <c r="AR3223" s="281">
        <v>6262.2503806070454</v>
      </c>
    </row>
    <row r="3224" spans="1:44" x14ac:dyDescent="0.2">
      <c r="A3224" s="260" t="s">
        <v>8398</v>
      </c>
      <c r="B3224" s="261" t="s">
        <v>1341</v>
      </c>
      <c r="C3224" s="261" t="s">
        <v>1383</v>
      </c>
      <c r="D3224" s="262" t="s">
        <v>9721</v>
      </c>
      <c r="E3224" s="257">
        <v>172</v>
      </c>
      <c r="F3224" s="258">
        <v>519</v>
      </c>
      <c r="G3224" s="258">
        <v>1345</v>
      </c>
      <c r="H3224" s="258">
        <v>1248</v>
      </c>
      <c r="I3224" s="258">
        <v>496</v>
      </c>
      <c r="J3224" s="258">
        <v>206</v>
      </c>
      <c r="K3224" s="259">
        <v>72</v>
      </c>
      <c r="L3224" s="257">
        <v>203</v>
      </c>
      <c r="M3224" s="258">
        <v>461</v>
      </c>
      <c r="N3224" s="258">
        <v>1298</v>
      </c>
      <c r="O3224" s="258">
        <v>1322</v>
      </c>
      <c r="P3224" s="258">
        <v>440</v>
      </c>
      <c r="Q3224" s="258">
        <v>281</v>
      </c>
      <c r="R3224" s="259">
        <v>125</v>
      </c>
      <c r="S3224" s="267">
        <v>8188</v>
      </c>
      <c r="T3224" s="90"/>
      <c r="U3224" s="260">
        <v>22</v>
      </c>
      <c r="V3224" s="273">
        <v>81.630271245854104</v>
      </c>
      <c r="W3224" s="273">
        <v>66.673220173403294</v>
      </c>
      <c r="X3224" s="274">
        <v>1.106512714</v>
      </c>
      <c r="Z3224" s="257">
        <v>22325.740000000005</v>
      </c>
      <c r="AA3224" s="258">
        <v>8644.4209824969566</v>
      </c>
      <c r="AB3224" s="276">
        <v>1.0557426700655785</v>
      </c>
      <c r="AC3224" s="92"/>
      <c r="AD3224" s="257">
        <v>697806.71777837072</v>
      </c>
      <c r="AE3224" s="258">
        <v>7075.7537500335611</v>
      </c>
      <c r="AF3224" s="276">
        <v>0.86416142526057171</v>
      </c>
      <c r="AG3224" s="93"/>
      <c r="AH3224" s="257">
        <v>9060.1261022319995</v>
      </c>
      <c r="AI3224" s="258">
        <v>7685.1275347952887</v>
      </c>
      <c r="AJ3224" s="258">
        <v>7946.6212167017384</v>
      </c>
      <c r="AK3224" s="276">
        <v>0.97052042216679757</v>
      </c>
      <c r="AL3224" s="93"/>
      <c r="AM3224" s="257">
        <v>8197.4599999999991</v>
      </c>
      <c r="AN3224" s="258">
        <v>8179.3061286908523</v>
      </c>
      <c r="AO3224" s="276">
        <v>0.99893821796419791</v>
      </c>
      <c r="AQ3224" s="280">
        <v>7242.2596721412583</v>
      </c>
      <c r="AR3224" s="281">
        <v>7300.1564746828244</v>
      </c>
    </row>
    <row r="3225" spans="1:44" x14ac:dyDescent="0.2">
      <c r="A3225" s="260" t="s">
        <v>8398</v>
      </c>
      <c r="B3225" s="261" t="s">
        <v>1337</v>
      </c>
      <c r="C3225" s="261" t="s">
        <v>1384</v>
      </c>
      <c r="D3225" s="262" t="s">
        <v>9722</v>
      </c>
      <c r="E3225" s="257">
        <v>231</v>
      </c>
      <c r="F3225" s="258">
        <v>393</v>
      </c>
      <c r="G3225" s="258">
        <v>1335</v>
      </c>
      <c r="H3225" s="258">
        <v>1006</v>
      </c>
      <c r="I3225" s="258">
        <v>375</v>
      </c>
      <c r="J3225" s="258">
        <v>253</v>
      </c>
      <c r="K3225" s="259">
        <v>88</v>
      </c>
      <c r="L3225" s="257">
        <v>198</v>
      </c>
      <c r="M3225" s="258">
        <v>374</v>
      </c>
      <c r="N3225" s="258">
        <v>1346</v>
      </c>
      <c r="O3225" s="258">
        <v>946</v>
      </c>
      <c r="P3225" s="258">
        <v>418</v>
      </c>
      <c r="Q3225" s="258">
        <v>284</v>
      </c>
      <c r="R3225" s="259">
        <v>155</v>
      </c>
      <c r="S3225" s="267">
        <v>7402</v>
      </c>
      <c r="T3225" s="90"/>
      <c r="U3225" s="260">
        <v>93</v>
      </c>
      <c r="V3225" s="273">
        <v>122.895700419989</v>
      </c>
      <c r="W3225" s="273">
        <v>103.77019724398799</v>
      </c>
      <c r="X3225" s="274">
        <v>1.0648676699999999</v>
      </c>
      <c r="Z3225" s="257">
        <v>20616.43</v>
      </c>
      <c r="AA3225" s="258">
        <v>7982.5842313034063</v>
      </c>
      <c r="AB3225" s="276">
        <v>1.0784361296005682</v>
      </c>
      <c r="AC3225" s="92"/>
      <c r="AD3225" s="257">
        <v>775601.13136296219</v>
      </c>
      <c r="AE3225" s="258">
        <v>7864.5883938233674</v>
      </c>
      <c r="AF3225" s="276">
        <v>1.0624950545559804</v>
      </c>
      <c r="AG3225" s="93"/>
      <c r="AH3225" s="257">
        <v>7882.1504933399992</v>
      </c>
      <c r="AI3225" s="258">
        <v>6685.9259028243005</v>
      </c>
      <c r="AJ3225" s="258">
        <v>7058.2844333556641</v>
      </c>
      <c r="AK3225" s="276">
        <v>0.95356450058844422</v>
      </c>
      <c r="AL3225" s="93"/>
      <c r="AM3225" s="257">
        <v>7441.99</v>
      </c>
      <c r="AN3225" s="258">
        <v>7425.5091719454613</v>
      </c>
      <c r="AO3225" s="276">
        <v>1.0031760567340531</v>
      </c>
      <c r="AQ3225" s="280">
        <v>8113.3023368019976</v>
      </c>
      <c r="AR3225" s="281">
        <v>8178.1625164446532</v>
      </c>
    </row>
    <row r="3226" spans="1:44" x14ac:dyDescent="0.2">
      <c r="A3226" s="260" t="s">
        <v>8398</v>
      </c>
      <c r="B3226" s="261" t="s">
        <v>1341</v>
      </c>
      <c r="C3226" s="261" t="s">
        <v>1385</v>
      </c>
      <c r="D3226" s="262" t="s">
        <v>9723</v>
      </c>
      <c r="E3226" s="257">
        <v>137</v>
      </c>
      <c r="F3226" s="258">
        <v>275</v>
      </c>
      <c r="G3226" s="258">
        <v>940</v>
      </c>
      <c r="H3226" s="258">
        <v>777</v>
      </c>
      <c r="I3226" s="258">
        <v>307</v>
      </c>
      <c r="J3226" s="258">
        <v>164</v>
      </c>
      <c r="K3226" s="259">
        <v>57</v>
      </c>
      <c r="L3226" s="257">
        <v>158</v>
      </c>
      <c r="M3226" s="258">
        <v>270</v>
      </c>
      <c r="N3226" s="258">
        <v>957</v>
      </c>
      <c r="O3226" s="258">
        <v>677</v>
      </c>
      <c r="P3226" s="258">
        <v>273</v>
      </c>
      <c r="Q3226" s="258">
        <v>190</v>
      </c>
      <c r="R3226" s="259">
        <v>108</v>
      </c>
      <c r="S3226" s="267">
        <v>5290</v>
      </c>
      <c r="T3226" s="90"/>
      <c r="U3226" s="260">
        <v>23</v>
      </c>
      <c r="V3226" s="273">
        <v>105.501483319672</v>
      </c>
      <c r="W3226" s="273">
        <v>88.421361058601093</v>
      </c>
      <c r="X3226" s="274">
        <v>1.074857291</v>
      </c>
      <c r="Z3226" s="257">
        <v>14581.13</v>
      </c>
      <c r="AA3226" s="258">
        <v>5645.7446033374854</v>
      </c>
      <c r="AB3226" s="276">
        <v>1.0672485072471618</v>
      </c>
      <c r="AC3226" s="92"/>
      <c r="AD3226" s="257">
        <v>511046.55367165204</v>
      </c>
      <c r="AE3226" s="258">
        <v>5182.0073903794146</v>
      </c>
      <c r="AF3226" s="276">
        <v>0.97958551803013505</v>
      </c>
      <c r="AG3226" s="93"/>
      <c r="AH3226" s="257">
        <v>5685.99506939</v>
      </c>
      <c r="AI3226" s="258">
        <v>4823.0672263727383</v>
      </c>
      <c r="AJ3226" s="258">
        <v>5065.8722686589144</v>
      </c>
      <c r="AK3226" s="276">
        <v>0.95763180882021071</v>
      </c>
      <c r="AL3226" s="93"/>
      <c r="AM3226" s="257">
        <v>5299.89</v>
      </c>
      <c r="AN3226" s="258">
        <v>5288.1530081741621</v>
      </c>
      <c r="AO3226" s="276">
        <v>0.99965085220683592</v>
      </c>
      <c r="AQ3226" s="280">
        <v>5294.3236619870449</v>
      </c>
      <c r="AR3226" s="281">
        <v>5336.6480780568399</v>
      </c>
    </row>
    <row r="3227" spans="1:44" x14ac:dyDescent="0.2">
      <c r="A3227" s="260" t="s">
        <v>8398</v>
      </c>
      <c r="B3227" s="261" t="s">
        <v>1341</v>
      </c>
      <c r="C3227" s="261" t="s">
        <v>1386</v>
      </c>
      <c r="D3227" s="262" t="s">
        <v>9724</v>
      </c>
      <c r="E3227" s="257">
        <v>291</v>
      </c>
      <c r="F3227" s="258">
        <v>580</v>
      </c>
      <c r="G3227" s="258">
        <v>1798</v>
      </c>
      <c r="H3227" s="258">
        <v>1231</v>
      </c>
      <c r="I3227" s="258">
        <v>422</v>
      </c>
      <c r="J3227" s="258">
        <v>175</v>
      </c>
      <c r="K3227" s="259">
        <v>57</v>
      </c>
      <c r="L3227" s="257">
        <v>268</v>
      </c>
      <c r="M3227" s="258">
        <v>559</v>
      </c>
      <c r="N3227" s="258">
        <v>1691</v>
      </c>
      <c r="O3227" s="258">
        <v>1192</v>
      </c>
      <c r="P3227" s="258">
        <v>445</v>
      </c>
      <c r="Q3227" s="258">
        <v>256</v>
      </c>
      <c r="R3227" s="259">
        <v>120</v>
      </c>
      <c r="S3227" s="267">
        <v>9085</v>
      </c>
      <c r="T3227" s="90"/>
      <c r="U3227" s="260">
        <v>15</v>
      </c>
      <c r="V3227" s="273">
        <v>108.038559456361</v>
      </c>
      <c r="W3227" s="273">
        <v>97.774402993287097</v>
      </c>
      <c r="X3227" s="274">
        <v>1.106512714</v>
      </c>
      <c r="Z3227" s="257">
        <v>23289.75</v>
      </c>
      <c r="AA3227" s="258">
        <v>9017.6810971151881</v>
      </c>
      <c r="AB3227" s="276">
        <v>0.99259010425043348</v>
      </c>
      <c r="AC3227" s="92"/>
      <c r="AD3227" s="257">
        <v>903804.30377612507</v>
      </c>
      <c r="AE3227" s="258">
        <v>9164.5673921005819</v>
      </c>
      <c r="AF3227" s="276">
        <v>1.0087581058998989</v>
      </c>
      <c r="AG3227" s="93"/>
      <c r="AH3227" s="257">
        <v>10052.668006689999</v>
      </c>
      <c r="AI3227" s="258">
        <v>8527.03757371949</v>
      </c>
      <c r="AJ3227" s="258">
        <v>8817.1780353853537</v>
      </c>
      <c r="AK3227" s="276">
        <v>0.97052042216679735</v>
      </c>
      <c r="AL3227" s="93"/>
      <c r="AM3227" s="257">
        <v>9091.4500000000007</v>
      </c>
      <c r="AN3227" s="258">
        <v>9071.3163228227368</v>
      </c>
      <c r="AO3227" s="276">
        <v>0.99849381649122038</v>
      </c>
      <c r="AQ3227" s="280">
        <v>8815.1959080542474</v>
      </c>
      <c r="AR3227" s="281">
        <v>8885.667236059382</v>
      </c>
    </row>
    <row r="3228" spans="1:44" x14ac:dyDescent="0.2">
      <c r="A3228" s="260" t="s">
        <v>8398</v>
      </c>
      <c r="B3228" s="261" t="s">
        <v>1346</v>
      </c>
      <c r="C3228" s="261" t="s">
        <v>1387</v>
      </c>
      <c r="D3228" s="262" t="s">
        <v>9725</v>
      </c>
      <c r="E3228" s="257">
        <v>459</v>
      </c>
      <c r="F3228" s="258">
        <v>762</v>
      </c>
      <c r="G3228" s="258">
        <v>3045</v>
      </c>
      <c r="H3228" s="258">
        <v>2142</v>
      </c>
      <c r="I3228" s="258">
        <v>757</v>
      </c>
      <c r="J3228" s="258">
        <v>386</v>
      </c>
      <c r="K3228" s="259">
        <v>92</v>
      </c>
      <c r="L3228" s="257">
        <v>411</v>
      </c>
      <c r="M3228" s="258">
        <v>690</v>
      </c>
      <c r="N3228" s="258">
        <v>2764</v>
      </c>
      <c r="O3228" s="258">
        <v>2056</v>
      </c>
      <c r="P3228" s="258">
        <v>749</v>
      </c>
      <c r="Q3228" s="258">
        <v>475</v>
      </c>
      <c r="R3228" s="259">
        <v>187</v>
      </c>
      <c r="S3228" s="267">
        <v>14975</v>
      </c>
      <c r="T3228" s="90"/>
      <c r="U3228" s="260">
        <v>114</v>
      </c>
      <c r="V3228" s="273">
        <v>104.45155203906501</v>
      </c>
      <c r="W3228" s="273">
        <v>100.47606649309</v>
      </c>
      <c r="X3228" s="274">
        <v>1.0991177999999999</v>
      </c>
      <c r="Z3228" s="257">
        <v>39504.46</v>
      </c>
      <c r="AA3228" s="258">
        <v>15295.940153661724</v>
      </c>
      <c r="AB3228" s="276">
        <v>1.0214317297937712</v>
      </c>
      <c r="AC3228" s="92"/>
      <c r="AD3228" s="257">
        <v>1485310.8938606395</v>
      </c>
      <c r="AE3228" s="258">
        <v>15061.038908682573</v>
      </c>
      <c r="AF3228" s="276">
        <v>1.0057455030839781</v>
      </c>
      <c r="AG3228" s="93"/>
      <c r="AH3228" s="257">
        <v>16459.289054999997</v>
      </c>
      <c r="AI3228" s="258">
        <v>13961.365889661671</v>
      </c>
      <c r="AJ3228" s="258">
        <v>14488.455627037602</v>
      </c>
      <c r="AK3228" s="276">
        <v>0.96750955773206015</v>
      </c>
      <c r="AL3228" s="93"/>
      <c r="AM3228" s="257">
        <v>15024.02</v>
      </c>
      <c r="AN3228" s="258">
        <v>14990.748215126878</v>
      </c>
      <c r="AO3228" s="276">
        <v>1.001051633731344</v>
      </c>
      <c r="AQ3228" s="280">
        <v>14899.64832318556</v>
      </c>
      <c r="AR3228" s="281">
        <v>15018.760594211213</v>
      </c>
    </row>
    <row r="3229" spans="1:44" x14ac:dyDescent="0.2">
      <c r="A3229" s="260" t="s">
        <v>8398</v>
      </c>
      <c r="B3229" s="261" t="s">
        <v>1341</v>
      </c>
      <c r="C3229" s="261" t="s">
        <v>1388</v>
      </c>
      <c r="D3229" s="262" t="s">
        <v>9726</v>
      </c>
      <c r="E3229" s="257">
        <v>184</v>
      </c>
      <c r="F3229" s="258">
        <v>463</v>
      </c>
      <c r="G3229" s="258">
        <v>1342</v>
      </c>
      <c r="H3229" s="258">
        <v>1357</v>
      </c>
      <c r="I3229" s="258">
        <v>542</v>
      </c>
      <c r="J3229" s="258">
        <v>290</v>
      </c>
      <c r="K3229" s="259">
        <v>73</v>
      </c>
      <c r="L3229" s="257">
        <v>200</v>
      </c>
      <c r="M3229" s="258">
        <v>425</v>
      </c>
      <c r="N3229" s="258">
        <v>1347</v>
      </c>
      <c r="O3229" s="258">
        <v>1323</v>
      </c>
      <c r="P3229" s="258">
        <v>551</v>
      </c>
      <c r="Q3229" s="258">
        <v>315</v>
      </c>
      <c r="R3229" s="259">
        <v>124</v>
      </c>
      <c r="S3229" s="267">
        <v>8536</v>
      </c>
      <c r="T3229" s="90"/>
      <c r="U3229" s="260">
        <v>2</v>
      </c>
      <c r="V3229" s="273">
        <v>92.515139116333103</v>
      </c>
      <c r="W3229" s="273">
        <v>87.626288659793801</v>
      </c>
      <c r="X3229" s="274">
        <v>1.106512714</v>
      </c>
      <c r="Z3229" s="257">
        <v>24058.25</v>
      </c>
      <c r="AA3229" s="258">
        <v>9315.2406640119152</v>
      </c>
      <c r="AB3229" s="276">
        <v>1.0912887375834015</v>
      </c>
      <c r="AC3229" s="92"/>
      <c r="AD3229" s="257">
        <v>794074.44884084654</v>
      </c>
      <c r="AE3229" s="258">
        <v>8051.9076644601628</v>
      </c>
      <c r="AF3229" s="276">
        <v>0.94328815188146242</v>
      </c>
      <c r="AG3229" s="93"/>
      <c r="AH3229" s="257">
        <v>9445.1925267039987</v>
      </c>
      <c r="AI3229" s="258">
        <v>8011.7548408662151</v>
      </c>
      <c r="AJ3229" s="258">
        <v>8284.3623236157837</v>
      </c>
      <c r="AK3229" s="276">
        <v>0.97052042216679757</v>
      </c>
      <c r="AL3229" s="93"/>
      <c r="AM3229" s="257">
        <v>8536.86</v>
      </c>
      <c r="AN3229" s="258">
        <v>8517.9545027088643</v>
      </c>
      <c r="AO3229" s="276">
        <v>0.99788595392559332</v>
      </c>
      <c r="AQ3229" s="280">
        <v>8509.8919759088312</v>
      </c>
      <c r="AR3229" s="281">
        <v>8577.9226124344041</v>
      </c>
    </row>
    <row r="3230" spans="1:44" x14ac:dyDescent="0.2">
      <c r="A3230" s="260" t="s">
        <v>8398</v>
      </c>
      <c r="B3230" s="261" t="s">
        <v>1337</v>
      </c>
      <c r="C3230" s="261" t="s">
        <v>1389</v>
      </c>
      <c r="D3230" s="262" t="s">
        <v>9727</v>
      </c>
      <c r="E3230" s="257">
        <v>224</v>
      </c>
      <c r="F3230" s="258">
        <v>483</v>
      </c>
      <c r="G3230" s="258">
        <v>1483</v>
      </c>
      <c r="H3230" s="258">
        <v>1298</v>
      </c>
      <c r="I3230" s="258">
        <v>488</v>
      </c>
      <c r="J3230" s="258">
        <v>232</v>
      </c>
      <c r="K3230" s="259">
        <v>80</v>
      </c>
      <c r="L3230" s="257">
        <v>173</v>
      </c>
      <c r="M3230" s="258">
        <v>432</v>
      </c>
      <c r="N3230" s="258">
        <v>1324</v>
      </c>
      <c r="O3230" s="258">
        <v>1296</v>
      </c>
      <c r="P3230" s="258">
        <v>521</v>
      </c>
      <c r="Q3230" s="258">
        <v>295</v>
      </c>
      <c r="R3230" s="259">
        <v>158</v>
      </c>
      <c r="S3230" s="267">
        <v>8487</v>
      </c>
      <c r="T3230" s="90"/>
      <c r="U3230" s="260">
        <v>43</v>
      </c>
      <c r="V3230" s="273">
        <v>88.283098336758101</v>
      </c>
      <c r="W3230" s="273">
        <v>87.550005889975196</v>
      </c>
      <c r="X3230" s="274">
        <v>1.106642449</v>
      </c>
      <c r="Z3230" s="257">
        <v>23452.86</v>
      </c>
      <c r="AA3230" s="258">
        <v>9080.836518008522</v>
      </c>
      <c r="AB3230" s="276">
        <v>1.0699701329101594</v>
      </c>
      <c r="AC3230" s="92"/>
      <c r="AD3230" s="257">
        <v>779983.05694698973</v>
      </c>
      <c r="AE3230" s="258">
        <v>7909.0210792556081</v>
      </c>
      <c r="AF3230" s="276">
        <v>0.93189832440857878</v>
      </c>
      <c r="AG3230" s="93"/>
      <c r="AH3230" s="257">
        <v>9392.0744646629992</v>
      </c>
      <c r="AI3230" s="258">
        <v>7966.6981742613561</v>
      </c>
      <c r="AJ3230" s="258">
        <v>8237.255123645451</v>
      </c>
      <c r="AK3230" s="276">
        <v>0.97057324421414526</v>
      </c>
      <c r="AL3230" s="93"/>
      <c r="AM3230" s="257">
        <v>8505.49</v>
      </c>
      <c r="AN3230" s="258">
        <v>8486.6539738551655</v>
      </c>
      <c r="AO3230" s="276">
        <v>0.99995922868565634</v>
      </c>
      <c r="AQ3230" s="280">
        <v>8213.060005597159</v>
      </c>
      <c r="AR3230" s="281">
        <v>8278.7176780547234</v>
      </c>
    </row>
    <row r="3231" spans="1:44" x14ac:dyDescent="0.2">
      <c r="A3231" s="260" t="s">
        <v>8398</v>
      </c>
      <c r="B3231" s="261" t="s">
        <v>1341</v>
      </c>
      <c r="C3231" s="261" t="s">
        <v>1447</v>
      </c>
      <c r="D3231" s="262" t="s">
        <v>9784</v>
      </c>
      <c r="E3231" s="257">
        <v>319</v>
      </c>
      <c r="F3231" s="258">
        <v>595</v>
      </c>
      <c r="G3231" s="258">
        <v>2120</v>
      </c>
      <c r="H3231" s="258">
        <v>1331</v>
      </c>
      <c r="I3231" s="258">
        <v>493</v>
      </c>
      <c r="J3231" s="258">
        <v>386</v>
      </c>
      <c r="K3231" s="259">
        <v>137</v>
      </c>
      <c r="L3231" s="257">
        <v>294</v>
      </c>
      <c r="M3231" s="258">
        <v>530</v>
      </c>
      <c r="N3231" s="258">
        <v>2029</v>
      </c>
      <c r="O3231" s="258">
        <v>1323</v>
      </c>
      <c r="P3231" s="258">
        <v>581</v>
      </c>
      <c r="Q3231" s="258">
        <v>536</v>
      </c>
      <c r="R3231" s="259">
        <v>345</v>
      </c>
      <c r="S3231" s="267">
        <v>11019</v>
      </c>
      <c r="T3231" s="90"/>
      <c r="U3231" s="260">
        <v>125</v>
      </c>
      <c r="V3231" s="273">
        <v>92.597632816992103</v>
      </c>
      <c r="W3231" s="273">
        <v>79.050735160646198</v>
      </c>
      <c r="X3231" s="274">
        <v>1.086144266</v>
      </c>
      <c r="Z3231" s="257">
        <v>31244.41</v>
      </c>
      <c r="AA3231" s="258">
        <v>12097.687843257949</v>
      </c>
      <c r="AB3231" s="276">
        <v>1.0978934425318041</v>
      </c>
      <c r="AC3231" s="92"/>
      <c r="AD3231" s="257">
        <v>1002924.2992881819</v>
      </c>
      <c r="AE3231" s="258">
        <v>10169.643242015944</v>
      </c>
      <c r="AF3231" s="276">
        <v>0.92291888937434829</v>
      </c>
      <c r="AG3231" s="93"/>
      <c r="AH3231" s="257">
        <v>11968.223667054001</v>
      </c>
      <c r="AI3231" s="258">
        <v>10151.88135445558</v>
      </c>
      <c r="AJ3231" s="258">
        <v>10602.783050138678</v>
      </c>
      <c r="AK3231" s="276">
        <v>0.96222733915406822</v>
      </c>
      <c r="AL3231" s="93"/>
      <c r="AM3231" s="257">
        <v>11072.75</v>
      </c>
      <c r="AN3231" s="258">
        <v>11048.2285898878</v>
      </c>
      <c r="AO3231" s="276">
        <v>1.0026525628358109</v>
      </c>
      <c r="AQ3231" s="280">
        <v>10771.94356136271</v>
      </c>
      <c r="AR3231" s="281">
        <v>10858.05771876584</v>
      </c>
    </row>
    <row r="3232" spans="1:44" x14ac:dyDescent="0.2">
      <c r="A3232" s="260" t="s">
        <v>8398</v>
      </c>
      <c r="B3232" s="261" t="s">
        <v>1337</v>
      </c>
      <c r="C3232" s="261" t="s">
        <v>1390</v>
      </c>
      <c r="D3232" s="262" t="s">
        <v>9728</v>
      </c>
      <c r="E3232" s="257">
        <v>181</v>
      </c>
      <c r="F3232" s="258">
        <v>393</v>
      </c>
      <c r="G3232" s="258">
        <v>1502</v>
      </c>
      <c r="H3232" s="258">
        <v>1139</v>
      </c>
      <c r="I3232" s="258">
        <v>368</v>
      </c>
      <c r="J3232" s="258">
        <v>216</v>
      </c>
      <c r="K3232" s="259">
        <v>61</v>
      </c>
      <c r="L3232" s="257">
        <v>191</v>
      </c>
      <c r="M3232" s="258">
        <v>429</v>
      </c>
      <c r="N3232" s="258">
        <v>1365</v>
      </c>
      <c r="O3232" s="258">
        <v>1038</v>
      </c>
      <c r="P3232" s="258">
        <v>355</v>
      </c>
      <c r="Q3232" s="258">
        <v>263</v>
      </c>
      <c r="R3232" s="259">
        <v>125</v>
      </c>
      <c r="S3232" s="267">
        <v>7626</v>
      </c>
      <c r="T3232" s="90"/>
      <c r="U3232" s="260">
        <v>37</v>
      </c>
      <c r="V3232" s="273">
        <v>100.97491788969801</v>
      </c>
      <c r="W3232" s="273">
        <v>106.218799160985</v>
      </c>
      <c r="X3232" s="274">
        <v>1.106642449</v>
      </c>
      <c r="Z3232" s="257">
        <v>20195.02</v>
      </c>
      <c r="AA3232" s="258">
        <v>7819.4162715298871</v>
      </c>
      <c r="AB3232" s="276">
        <v>1.0253627421360985</v>
      </c>
      <c r="AC3232" s="92"/>
      <c r="AD3232" s="257">
        <v>759837.57832159824</v>
      </c>
      <c r="AE3232" s="258">
        <v>7704.746109843365</v>
      </c>
      <c r="AF3232" s="276">
        <v>1.0103260044378921</v>
      </c>
      <c r="AG3232" s="93"/>
      <c r="AH3232" s="257">
        <v>8439.255316073999</v>
      </c>
      <c r="AI3232" s="258">
        <v>7158.4824174522337</v>
      </c>
      <c r="AJ3232" s="258">
        <v>7401.5915603770718</v>
      </c>
      <c r="AK3232" s="276">
        <v>0.97057324421414526</v>
      </c>
      <c r="AL3232" s="93"/>
      <c r="AM3232" s="257">
        <v>7641.91</v>
      </c>
      <c r="AN3232" s="258">
        <v>7624.9864345667957</v>
      </c>
      <c r="AO3232" s="276">
        <v>0.99986709081652181</v>
      </c>
      <c r="AQ3232" s="280">
        <v>7666.6644259153018</v>
      </c>
      <c r="AR3232" s="281">
        <v>7727.9540477341807</v>
      </c>
    </row>
    <row r="3233" spans="1:44" x14ac:dyDescent="0.2">
      <c r="A3233" s="260" t="s">
        <v>8398</v>
      </c>
      <c r="B3233" s="261" t="s">
        <v>1341</v>
      </c>
      <c r="C3233" s="261" t="s">
        <v>1448</v>
      </c>
      <c r="D3233" s="262" t="s">
        <v>9785</v>
      </c>
      <c r="E3233" s="257">
        <v>254</v>
      </c>
      <c r="F3233" s="258">
        <v>595</v>
      </c>
      <c r="G3233" s="258">
        <v>1920</v>
      </c>
      <c r="H3233" s="258">
        <v>1539</v>
      </c>
      <c r="I3233" s="258">
        <v>548</v>
      </c>
      <c r="J3233" s="258">
        <v>361</v>
      </c>
      <c r="K3233" s="259">
        <v>94</v>
      </c>
      <c r="L3233" s="257">
        <v>236</v>
      </c>
      <c r="M3233" s="258">
        <v>473</v>
      </c>
      <c r="N3233" s="258">
        <v>1905</v>
      </c>
      <c r="O3233" s="258">
        <v>1472</v>
      </c>
      <c r="P3233" s="258">
        <v>638</v>
      </c>
      <c r="Q3233" s="258">
        <v>401</v>
      </c>
      <c r="R3233" s="259">
        <v>177</v>
      </c>
      <c r="S3233" s="267">
        <v>10613</v>
      </c>
      <c r="T3233" s="90"/>
      <c r="U3233" s="260">
        <v>21</v>
      </c>
      <c r="V3233" s="273">
        <v>91.651414247309603</v>
      </c>
      <c r="W3233" s="273">
        <v>95.470410855635095</v>
      </c>
      <c r="X3233" s="274">
        <v>1.0991177999999999</v>
      </c>
      <c r="Z3233" s="257">
        <v>29268.570000000003</v>
      </c>
      <c r="AA3233" s="258">
        <v>11332.651936091746</v>
      </c>
      <c r="AB3233" s="276">
        <v>1.0678085306785778</v>
      </c>
      <c r="AC3233" s="92"/>
      <c r="AD3233" s="257">
        <v>1004606.853668533</v>
      </c>
      <c r="AE3233" s="258">
        <v>10186.70432807758</v>
      </c>
      <c r="AF3233" s="276">
        <v>0.95983268897367191</v>
      </c>
      <c r="AG3233" s="93"/>
      <c r="AH3233" s="257">
        <v>11664.9372114</v>
      </c>
      <c r="AI3233" s="258">
        <v>9894.622783771576</v>
      </c>
      <c r="AJ3233" s="258">
        <v>10268.178936210355</v>
      </c>
      <c r="AK3233" s="276">
        <v>0.96750955773206027</v>
      </c>
      <c r="AL3233" s="93"/>
      <c r="AM3233" s="257">
        <v>10622.03</v>
      </c>
      <c r="AN3233" s="258">
        <v>10598.50674210525</v>
      </c>
      <c r="AO3233" s="276">
        <v>0.99863438632858281</v>
      </c>
      <c r="AQ3233" s="280">
        <v>10509.66485859276</v>
      </c>
      <c r="AR3233" s="281">
        <v>10593.68228114343</v>
      </c>
    </row>
    <row r="3234" spans="1:44" x14ac:dyDescent="0.2">
      <c r="A3234" s="260" t="s">
        <v>8398</v>
      </c>
      <c r="B3234" s="261" t="s">
        <v>1337</v>
      </c>
      <c r="C3234" s="261" t="s">
        <v>1391</v>
      </c>
      <c r="D3234" s="262" t="s">
        <v>9729</v>
      </c>
      <c r="E3234" s="257">
        <v>189</v>
      </c>
      <c r="F3234" s="258">
        <v>440</v>
      </c>
      <c r="G3234" s="258">
        <v>1413</v>
      </c>
      <c r="H3234" s="258">
        <v>1397</v>
      </c>
      <c r="I3234" s="258">
        <v>530</v>
      </c>
      <c r="J3234" s="258">
        <v>310</v>
      </c>
      <c r="K3234" s="259">
        <v>81</v>
      </c>
      <c r="L3234" s="257">
        <v>195</v>
      </c>
      <c r="M3234" s="258">
        <v>425</v>
      </c>
      <c r="N3234" s="258">
        <v>1340</v>
      </c>
      <c r="O3234" s="258">
        <v>1380</v>
      </c>
      <c r="P3234" s="258">
        <v>587</v>
      </c>
      <c r="Q3234" s="258">
        <v>360</v>
      </c>
      <c r="R3234" s="259">
        <v>179</v>
      </c>
      <c r="S3234" s="267">
        <v>8826</v>
      </c>
      <c r="T3234" s="90"/>
      <c r="U3234" s="260">
        <v>32</v>
      </c>
      <c r="V3234" s="273">
        <v>102.401232012129</v>
      </c>
      <c r="W3234" s="273">
        <v>77.956901440399207</v>
      </c>
      <c r="X3234" s="274">
        <v>1.0648676699999999</v>
      </c>
      <c r="Z3234" s="257">
        <v>25328.79</v>
      </c>
      <c r="AA3234" s="258">
        <v>9807.1877455017875</v>
      </c>
      <c r="AB3234" s="276">
        <v>1.111170150181485</v>
      </c>
      <c r="AC3234" s="92"/>
      <c r="AD3234" s="257">
        <v>823633.12088081834</v>
      </c>
      <c r="AE3234" s="258">
        <v>8351.6323291907065</v>
      </c>
      <c r="AF3234" s="276">
        <v>0.94625337969529877</v>
      </c>
      <c r="AG3234" s="93"/>
      <c r="AH3234" s="257">
        <v>9398.5220554199987</v>
      </c>
      <c r="AI3234" s="258">
        <v>7972.1672545700176</v>
      </c>
      <c r="AJ3234" s="258">
        <v>8416.1602821936085</v>
      </c>
      <c r="AK3234" s="276">
        <v>0.95356450058844422</v>
      </c>
      <c r="AL3234" s="93"/>
      <c r="AM3234" s="257">
        <v>8839.76</v>
      </c>
      <c r="AN3234" s="258">
        <v>8820.1837086312407</v>
      </c>
      <c r="AO3234" s="276">
        <v>0.99934100483018817</v>
      </c>
      <c r="AQ3234" s="280">
        <v>8843.327635688127</v>
      </c>
      <c r="AR3234" s="281">
        <v>8914.023857186965</v>
      </c>
    </row>
    <row r="3235" spans="1:44" x14ac:dyDescent="0.2">
      <c r="A3235" s="260" t="s">
        <v>8398</v>
      </c>
      <c r="B3235" s="261" t="s">
        <v>1341</v>
      </c>
      <c r="C3235" s="261" t="s">
        <v>1449</v>
      </c>
      <c r="D3235" s="262" t="s">
        <v>9786</v>
      </c>
      <c r="E3235" s="257">
        <v>404</v>
      </c>
      <c r="F3235" s="258">
        <v>748</v>
      </c>
      <c r="G3235" s="258">
        <v>2364</v>
      </c>
      <c r="H3235" s="258">
        <v>1478</v>
      </c>
      <c r="I3235" s="258">
        <v>579</v>
      </c>
      <c r="J3235" s="258">
        <v>348</v>
      </c>
      <c r="K3235" s="259">
        <v>121</v>
      </c>
      <c r="L3235" s="257">
        <v>372</v>
      </c>
      <c r="M3235" s="258">
        <v>644</v>
      </c>
      <c r="N3235" s="258">
        <v>2265</v>
      </c>
      <c r="O3235" s="258">
        <v>1456</v>
      </c>
      <c r="P3235" s="258">
        <v>662</v>
      </c>
      <c r="Q3235" s="258">
        <v>480</v>
      </c>
      <c r="R3235" s="259">
        <v>215</v>
      </c>
      <c r="S3235" s="267">
        <v>12136</v>
      </c>
      <c r="T3235" s="90"/>
      <c r="U3235" s="260">
        <v>23</v>
      </c>
      <c r="V3235" s="273">
        <v>103.603817314659</v>
      </c>
      <c r="W3235" s="273">
        <v>103.93391562294001</v>
      </c>
      <c r="X3235" s="274">
        <v>1.086144266</v>
      </c>
      <c r="Z3235" s="257">
        <v>32861.17</v>
      </c>
      <c r="AA3235" s="258">
        <v>12723.689671983973</v>
      </c>
      <c r="AB3235" s="276">
        <v>1.0484253190494375</v>
      </c>
      <c r="AC3235" s="92"/>
      <c r="AD3235" s="257">
        <v>1210970.5020379527</v>
      </c>
      <c r="AE3235" s="258">
        <v>12279.229839252572</v>
      </c>
      <c r="AF3235" s="276">
        <v>1.0118020632212072</v>
      </c>
      <c r="AG3235" s="93"/>
      <c r="AH3235" s="257">
        <v>13181.446812176</v>
      </c>
      <c r="AI3235" s="258">
        <v>11180.981224945357</v>
      </c>
      <c r="AJ3235" s="258">
        <v>11677.590987973772</v>
      </c>
      <c r="AK3235" s="276">
        <v>0.96222733915406822</v>
      </c>
      <c r="AL3235" s="93"/>
      <c r="AM3235" s="257">
        <v>12145.89</v>
      </c>
      <c r="AN3235" s="258">
        <v>12118.992043316459</v>
      </c>
      <c r="AO3235" s="276">
        <v>0.99859855333853487</v>
      </c>
      <c r="AQ3235" s="280">
        <v>12370.215159169411</v>
      </c>
      <c r="AR3235" s="281">
        <v>12469.106380540843</v>
      </c>
    </row>
    <row r="3236" spans="1:44" x14ac:dyDescent="0.2">
      <c r="A3236" s="260" t="s">
        <v>8398</v>
      </c>
      <c r="B3236" s="261" t="s">
        <v>1341</v>
      </c>
      <c r="C3236" s="261" t="s">
        <v>1392</v>
      </c>
      <c r="D3236" s="262" t="s">
        <v>9730</v>
      </c>
      <c r="E3236" s="257">
        <v>342</v>
      </c>
      <c r="F3236" s="258">
        <v>760</v>
      </c>
      <c r="G3236" s="258">
        <v>2361</v>
      </c>
      <c r="H3236" s="258">
        <v>1949</v>
      </c>
      <c r="I3236" s="258">
        <v>718</v>
      </c>
      <c r="J3236" s="258">
        <v>369</v>
      </c>
      <c r="K3236" s="259">
        <v>123</v>
      </c>
      <c r="L3236" s="257">
        <v>319</v>
      </c>
      <c r="M3236" s="258">
        <v>664</v>
      </c>
      <c r="N3236" s="258">
        <v>2375</v>
      </c>
      <c r="O3236" s="258">
        <v>1936</v>
      </c>
      <c r="P3236" s="258">
        <v>780</v>
      </c>
      <c r="Q3236" s="258">
        <v>499</v>
      </c>
      <c r="R3236" s="259">
        <v>241</v>
      </c>
      <c r="S3236" s="267">
        <v>13436</v>
      </c>
      <c r="T3236" s="90"/>
      <c r="U3236" s="260">
        <v>71</v>
      </c>
      <c r="V3236" s="273">
        <v>93.377903065295399</v>
      </c>
      <c r="W3236" s="273">
        <v>85.384117296814495</v>
      </c>
      <c r="X3236" s="274">
        <v>1.074857291</v>
      </c>
      <c r="Z3236" s="257">
        <v>36912.719999999994</v>
      </c>
      <c r="AA3236" s="258">
        <v>14292.430678178414</v>
      </c>
      <c r="AB3236" s="276">
        <v>1.0637414913797569</v>
      </c>
      <c r="AC3236" s="92"/>
      <c r="AD3236" s="257">
        <v>1245799.1275436031</v>
      </c>
      <c r="AE3236" s="258">
        <v>12632.391784031084</v>
      </c>
      <c r="AF3236" s="276">
        <v>0.94018992140749358</v>
      </c>
      <c r="AG3236" s="93"/>
      <c r="AH3236" s="257">
        <v>14441.782561876</v>
      </c>
      <c r="AI3236" s="258">
        <v>12250.043715225729</v>
      </c>
      <c r="AJ3236" s="258">
        <v>12866.740983308351</v>
      </c>
      <c r="AK3236" s="276">
        <v>0.95763180882021071</v>
      </c>
      <c r="AL3236" s="93"/>
      <c r="AM3236" s="257">
        <v>13466.53</v>
      </c>
      <c r="AN3236" s="258">
        <v>13436.707389996322</v>
      </c>
      <c r="AO3236" s="276">
        <v>1.0000526488535517</v>
      </c>
      <c r="AQ3236" s="280">
        <v>12868.950000708377</v>
      </c>
      <c r="AR3236" s="281">
        <v>12971.828258439778</v>
      </c>
    </row>
    <row r="3237" spans="1:44" x14ac:dyDescent="0.2">
      <c r="A3237" s="260" t="s">
        <v>8398</v>
      </c>
      <c r="B3237" s="261" t="s">
        <v>1337</v>
      </c>
      <c r="C3237" s="261" t="s">
        <v>1393</v>
      </c>
      <c r="D3237" s="262" t="s">
        <v>9731</v>
      </c>
      <c r="E3237" s="257">
        <v>79</v>
      </c>
      <c r="F3237" s="258">
        <v>240</v>
      </c>
      <c r="G3237" s="258">
        <v>754</v>
      </c>
      <c r="H3237" s="258">
        <v>625</v>
      </c>
      <c r="I3237" s="258">
        <v>380</v>
      </c>
      <c r="J3237" s="258">
        <v>231</v>
      </c>
      <c r="K3237" s="259">
        <v>68</v>
      </c>
      <c r="L3237" s="257">
        <v>83</v>
      </c>
      <c r="M3237" s="258">
        <v>210</v>
      </c>
      <c r="N3237" s="258">
        <v>707</v>
      </c>
      <c r="O3237" s="258">
        <v>674</v>
      </c>
      <c r="P3237" s="258">
        <v>444</v>
      </c>
      <c r="Q3237" s="258">
        <v>267</v>
      </c>
      <c r="R3237" s="259">
        <v>105</v>
      </c>
      <c r="S3237" s="267">
        <v>4867</v>
      </c>
      <c r="T3237" s="90"/>
      <c r="U3237" s="260">
        <v>5</v>
      </c>
      <c r="V3237" s="273">
        <v>93.988981360221899</v>
      </c>
      <c r="W3237" s="273">
        <v>86.050349362926397</v>
      </c>
      <c r="X3237" s="274">
        <v>1.064608199</v>
      </c>
      <c r="Z3237" s="257">
        <v>14993.34</v>
      </c>
      <c r="AA3237" s="258">
        <v>5805.3503666042388</v>
      </c>
      <c r="AB3237" s="276">
        <v>1.1927985137875978</v>
      </c>
      <c r="AC3237" s="92"/>
      <c r="AD3237" s="257">
        <v>452817.42166168935</v>
      </c>
      <c r="AE3237" s="258">
        <v>4591.5645232020415</v>
      </c>
      <c r="AF3237" s="276">
        <v>0.94340754534662863</v>
      </c>
      <c r="AG3237" s="93"/>
      <c r="AH3237" s="257">
        <v>5181.4481045330003</v>
      </c>
      <c r="AI3237" s="258">
        <v>4395.0921928613743</v>
      </c>
      <c r="AJ3237" s="258">
        <v>4640.4842525734603</v>
      </c>
      <c r="AK3237" s="276">
        <v>0.95345885608659553</v>
      </c>
      <c r="AL3237" s="93"/>
      <c r="AM3237" s="257">
        <v>4869.1499999999996</v>
      </c>
      <c r="AN3237" s="258">
        <v>4858.3669132286186</v>
      </c>
      <c r="AO3237" s="276">
        <v>0.99822619955385627</v>
      </c>
      <c r="AQ3237" s="280">
        <v>5212.6516406394921</v>
      </c>
      <c r="AR3237" s="281">
        <v>5254.3231460008628</v>
      </c>
    </row>
    <row r="3238" spans="1:44" x14ac:dyDescent="0.2">
      <c r="A3238" s="260" t="s">
        <v>8398</v>
      </c>
      <c r="B3238" s="261" t="s">
        <v>1341</v>
      </c>
      <c r="C3238" s="261" t="s">
        <v>1450</v>
      </c>
      <c r="D3238" s="262" t="s">
        <v>9787</v>
      </c>
      <c r="E3238" s="257">
        <v>566</v>
      </c>
      <c r="F3238" s="258">
        <v>991</v>
      </c>
      <c r="G3238" s="258">
        <v>3705</v>
      </c>
      <c r="H3238" s="258">
        <v>1938</v>
      </c>
      <c r="I3238" s="258">
        <v>584</v>
      </c>
      <c r="J3238" s="258">
        <v>349</v>
      </c>
      <c r="K3238" s="259">
        <v>104</v>
      </c>
      <c r="L3238" s="257">
        <v>506</v>
      </c>
      <c r="M3238" s="258">
        <v>894</v>
      </c>
      <c r="N3238" s="258">
        <v>3264</v>
      </c>
      <c r="O3238" s="258">
        <v>1683</v>
      </c>
      <c r="P3238" s="258">
        <v>592</v>
      </c>
      <c r="Q3238" s="258">
        <v>469</v>
      </c>
      <c r="R3238" s="259">
        <v>204</v>
      </c>
      <c r="S3238" s="267">
        <v>15849</v>
      </c>
      <c r="T3238" s="90"/>
      <c r="U3238" s="260">
        <v>68</v>
      </c>
      <c r="V3238" s="273">
        <v>124.77613150120401</v>
      </c>
      <c r="W3238" s="273">
        <v>151.313880126182</v>
      </c>
      <c r="X3238" s="274">
        <v>1.106788018</v>
      </c>
      <c r="Z3238" s="257">
        <v>39233.509999999995</v>
      </c>
      <c r="AA3238" s="258">
        <v>15191.029594584728</v>
      </c>
      <c r="AB3238" s="276">
        <v>0.95848505234303294</v>
      </c>
      <c r="AC3238" s="92"/>
      <c r="AD3238" s="257">
        <v>1846886.5216923959</v>
      </c>
      <c r="AE3238" s="258">
        <v>18727.412475128898</v>
      </c>
      <c r="AF3238" s="276">
        <v>1.1816147690787366</v>
      </c>
      <c r="AG3238" s="93"/>
      <c r="AH3238" s="257">
        <v>17541.483297282</v>
      </c>
      <c r="AI3238" s="258">
        <v>14879.322292863329</v>
      </c>
      <c r="AJ3238" s="258">
        <v>15383.554700574397</v>
      </c>
      <c r="AK3238" s="276">
        <v>0.97063251312855059</v>
      </c>
      <c r="AL3238" s="93"/>
      <c r="AM3238" s="257">
        <v>15878.24</v>
      </c>
      <c r="AN3238" s="258">
        <v>15843.07648281593</v>
      </c>
      <c r="AO3238" s="276">
        <v>0.99962625293809892</v>
      </c>
      <c r="AQ3238" s="280">
        <v>17416.288434134203</v>
      </c>
      <c r="AR3238" s="281">
        <v>17555.51948329926</v>
      </c>
    </row>
    <row r="3239" spans="1:44" x14ac:dyDescent="0.2">
      <c r="A3239" s="260" t="s">
        <v>8398</v>
      </c>
      <c r="B3239" s="261" t="s">
        <v>1341</v>
      </c>
      <c r="C3239" s="261" t="s">
        <v>1451</v>
      </c>
      <c r="D3239" s="262" t="s">
        <v>8454</v>
      </c>
      <c r="E3239" s="257">
        <v>885</v>
      </c>
      <c r="F3239" s="258">
        <v>1494</v>
      </c>
      <c r="G3239" s="258">
        <v>4864</v>
      </c>
      <c r="H3239" s="258">
        <v>2414</v>
      </c>
      <c r="I3239" s="258">
        <v>604</v>
      </c>
      <c r="J3239" s="258">
        <v>386</v>
      </c>
      <c r="K3239" s="259">
        <v>101</v>
      </c>
      <c r="L3239" s="257">
        <v>871</v>
      </c>
      <c r="M3239" s="258">
        <v>1455</v>
      </c>
      <c r="N3239" s="258">
        <v>4622</v>
      </c>
      <c r="O3239" s="258">
        <v>2208</v>
      </c>
      <c r="P3239" s="258">
        <v>647</v>
      </c>
      <c r="Q3239" s="258">
        <v>451</v>
      </c>
      <c r="R3239" s="259">
        <v>158</v>
      </c>
      <c r="S3239" s="267">
        <v>21160</v>
      </c>
      <c r="T3239" s="90"/>
      <c r="U3239" s="260">
        <v>94</v>
      </c>
      <c r="V3239" s="273">
        <v>117.068347411099</v>
      </c>
      <c r="W3239" s="273">
        <v>135.08641625324799</v>
      </c>
      <c r="X3239" s="274">
        <v>1.1064391840000001</v>
      </c>
      <c r="Z3239" s="257">
        <v>49980.84</v>
      </c>
      <c r="AA3239" s="258">
        <v>19352.344962309115</v>
      </c>
      <c r="AB3239" s="276">
        <v>0.9145720681620565</v>
      </c>
      <c r="AC3239" s="92"/>
      <c r="AD3239" s="257">
        <v>2341888.477023242</v>
      </c>
      <c r="AE3239" s="258">
        <v>23746.727784756808</v>
      </c>
      <c r="AF3239" s="276">
        <v>1.1222461145915315</v>
      </c>
      <c r="AG3239" s="93"/>
      <c r="AH3239" s="257">
        <v>23412.253133440001</v>
      </c>
      <c r="AI3239" s="258">
        <v>19859.122177457495</v>
      </c>
      <c r="AJ3239" s="258">
        <v>20535.578645179598</v>
      </c>
      <c r="AK3239" s="276">
        <v>0.97049048417672956</v>
      </c>
      <c r="AL3239" s="93"/>
      <c r="AM3239" s="257">
        <v>21200.42</v>
      </c>
      <c r="AN3239" s="258">
        <v>21153.470128164106</v>
      </c>
      <c r="AO3239" s="276">
        <v>0.99969140492268938</v>
      </c>
      <c r="AQ3239" s="280">
        <v>21070.699184102952</v>
      </c>
      <c r="AR3239" s="281">
        <v>21239.144692176546</v>
      </c>
    </row>
    <row r="3240" spans="1:44" x14ac:dyDescent="0.2">
      <c r="A3240" s="260" t="s">
        <v>8398</v>
      </c>
      <c r="B3240" s="261" t="s">
        <v>1341</v>
      </c>
      <c r="C3240" s="261" t="s">
        <v>1452</v>
      </c>
      <c r="D3240" s="262" t="s">
        <v>9788</v>
      </c>
      <c r="E3240" s="257">
        <v>285</v>
      </c>
      <c r="F3240" s="258">
        <v>485</v>
      </c>
      <c r="G3240" s="258">
        <v>2600</v>
      </c>
      <c r="H3240" s="258">
        <v>1383</v>
      </c>
      <c r="I3240" s="258">
        <v>422</v>
      </c>
      <c r="J3240" s="258">
        <v>300</v>
      </c>
      <c r="K3240" s="259">
        <v>92</v>
      </c>
      <c r="L3240" s="257">
        <v>282</v>
      </c>
      <c r="M3240" s="258">
        <v>464</v>
      </c>
      <c r="N3240" s="258">
        <v>2149</v>
      </c>
      <c r="O3240" s="258">
        <v>1294</v>
      </c>
      <c r="P3240" s="258">
        <v>484</v>
      </c>
      <c r="Q3240" s="258">
        <v>365</v>
      </c>
      <c r="R3240" s="259">
        <v>201</v>
      </c>
      <c r="S3240" s="267">
        <v>10806</v>
      </c>
      <c r="T3240" s="90"/>
      <c r="U3240" s="260">
        <v>64</v>
      </c>
      <c r="V3240" s="273">
        <v>111.151053745174</v>
      </c>
      <c r="W3240" s="273">
        <v>122.136737903598</v>
      </c>
      <c r="X3240" s="274">
        <v>1.106788018</v>
      </c>
      <c r="Z3240" s="257">
        <v>28009.83</v>
      </c>
      <c r="AA3240" s="258">
        <v>10845.273758817075</v>
      </c>
      <c r="AB3240" s="276">
        <v>1.0036344400163868</v>
      </c>
      <c r="AC3240" s="92"/>
      <c r="AD3240" s="257">
        <v>1146127.4948678766</v>
      </c>
      <c r="AE3240" s="258">
        <v>11621.722338310396</v>
      </c>
      <c r="AF3240" s="276">
        <v>1.0754879084129554</v>
      </c>
      <c r="AG3240" s="93"/>
      <c r="AH3240" s="257">
        <v>11959.951322508001</v>
      </c>
      <c r="AI3240" s="258">
        <v>10144.864451806496</v>
      </c>
      <c r="AJ3240" s="258">
        <v>10488.654936867119</v>
      </c>
      <c r="AK3240" s="276">
        <v>0.9706325131285507</v>
      </c>
      <c r="AL3240" s="93"/>
      <c r="AM3240" s="257">
        <v>10833.52</v>
      </c>
      <c r="AN3240" s="258">
        <v>10809.528382120187</v>
      </c>
      <c r="AO3240" s="276">
        <v>1.0003265206478056</v>
      </c>
      <c r="AQ3240" s="280">
        <v>11325.116252890151</v>
      </c>
      <c r="AR3240" s="281">
        <v>11415.65263920285</v>
      </c>
    </row>
    <row r="3241" spans="1:44" x14ac:dyDescent="0.2">
      <c r="A3241" s="260" t="s">
        <v>8398</v>
      </c>
      <c r="B3241" s="261" t="s">
        <v>1337</v>
      </c>
      <c r="C3241" s="261" t="s">
        <v>1394</v>
      </c>
      <c r="D3241" s="262" t="s">
        <v>9732</v>
      </c>
      <c r="E3241" s="257">
        <v>245</v>
      </c>
      <c r="F3241" s="258">
        <v>469</v>
      </c>
      <c r="G3241" s="258">
        <v>1674</v>
      </c>
      <c r="H3241" s="258">
        <v>1257</v>
      </c>
      <c r="I3241" s="258">
        <v>400</v>
      </c>
      <c r="J3241" s="258">
        <v>219</v>
      </c>
      <c r="K3241" s="259">
        <v>66</v>
      </c>
      <c r="L3241" s="257">
        <v>229</v>
      </c>
      <c r="M3241" s="258">
        <v>445</v>
      </c>
      <c r="N3241" s="258">
        <v>1611</v>
      </c>
      <c r="O3241" s="258">
        <v>1205</v>
      </c>
      <c r="P3241" s="258">
        <v>442</v>
      </c>
      <c r="Q3241" s="258">
        <v>310</v>
      </c>
      <c r="R3241" s="259">
        <v>168</v>
      </c>
      <c r="S3241" s="267">
        <v>8740</v>
      </c>
      <c r="T3241" s="90"/>
      <c r="U3241" s="260">
        <v>51</v>
      </c>
      <c r="V3241" s="273">
        <v>100.255986974008</v>
      </c>
      <c r="W3241" s="273">
        <v>104.285289407458</v>
      </c>
      <c r="X3241" s="274">
        <v>1.106642449</v>
      </c>
      <c r="Z3241" s="257">
        <v>23415.499999999996</v>
      </c>
      <c r="AA3241" s="258">
        <v>9066.3709026288689</v>
      </c>
      <c r="AB3241" s="276">
        <v>1.0373422085387722</v>
      </c>
      <c r="AC3241" s="92"/>
      <c r="AD3241" s="257">
        <v>865192.14367457083</v>
      </c>
      <c r="AE3241" s="258">
        <v>8773.0404410484371</v>
      </c>
      <c r="AF3241" s="276">
        <v>1.0037803708293407</v>
      </c>
      <c r="AG3241" s="93"/>
      <c r="AH3241" s="257">
        <v>9672.0550042599989</v>
      </c>
      <c r="AI3241" s="258">
        <v>8204.187821732563</v>
      </c>
      <c r="AJ3241" s="258">
        <v>8482.8101544316305</v>
      </c>
      <c r="AK3241" s="276">
        <v>0.97057324421414537</v>
      </c>
      <c r="AL3241" s="93"/>
      <c r="AM3241" s="257">
        <v>8761.93</v>
      </c>
      <c r="AN3241" s="258">
        <v>8742.5260688262279</v>
      </c>
      <c r="AO3241" s="276">
        <v>1.000289023893161</v>
      </c>
      <c r="AQ3241" s="280">
        <v>8835.3955870713307</v>
      </c>
      <c r="AR3241" s="281">
        <v>8906.028397387292</v>
      </c>
    </row>
    <row r="3242" spans="1:44" x14ac:dyDescent="0.2">
      <c r="A3242" s="260" t="s">
        <v>8398</v>
      </c>
      <c r="B3242" s="261" t="s">
        <v>1341</v>
      </c>
      <c r="C3242" s="261" t="s">
        <v>1395</v>
      </c>
      <c r="D3242" s="262" t="s">
        <v>9733</v>
      </c>
      <c r="E3242" s="257">
        <v>105</v>
      </c>
      <c r="F3242" s="258">
        <v>290</v>
      </c>
      <c r="G3242" s="258">
        <v>793</v>
      </c>
      <c r="H3242" s="258">
        <v>969</v>
      </c>
      <c r="I3242" s="258">
        <v>438</v>
      </c>
      <c r="J3242" s="258">
        <v>234</v>
      </c>
      <c r="K3242" s="259">
        <v>52</v>
      </c>
      <c r="L3242" s="257">
        <v>106</v>
      </c>
      <c r="M3242" s="258">
        <v>297</v>
      </c>
      <c r="N3242" s="258">
        <v>771</v>
      </c>
      <c r="O3242" s="258">
        <v>1010</v>
      </c>
      <c r="P3242" s="258">
        <v>428</v>
      </c>
      <c r="Q3242" s="258">
        <v>231</v>
      </c>
      <c r="R3242" s="259">
        <v>120</v>
      </c>
      <c r="S3242" s="267">
        <v>5844</v>
      </c>
      <c r="T3242" s="90"/>
      <c r="U3242" s="260">
        <v>54</v>
      </c>
      <c r="V3242" s="273">
        <v>76.506981222077599</v>
      </c>
      <c r="W3242" s="273">
        <v>65.551600205373902</v>
      </c>
      <c r="X3242" s="274">
        <v>1.106512714</v>
      </c>
      <c r="Z3242" s="257">
        <v>17315.630000000005</v>
      </c>
      <c r="AA3242" s="258">
        <v>6704.5300759192669</v>
      </c>
      <c r="AB3242" s="276">
        <v>1.1472501841066507</v>
      </c>
      <c r="AC3242" s="92"/>
      <c r="AD3242" s="257">
        <v>488672.91324293928</v>
      </c>
      <c r="AE3242" s="258">
        <v>4955.1388806158739</v>
      </c>
      <c r="AF3242" s="276">
        <v>0.84790193029019056</v>
      </c>
      <c r="AG3242" s="93"/>
      <c r="AH3242" s="257">
        <v>6466.4603006159996</v>
      </c>
      <c r="AI3242" s="258">
        <v>5485.0861398807601</v>
      </c>
      <c r="AJ3242" s="258">
        <v>5671.7213471427649</v>
      </c>
      <c r="AK3242" s="276">
        <v>0.97052042216679757</v>
      </c>
      <c r="AL3242" s="93"/>
      <c r="AM3242" s="257">
        <v>5867.22</v>
      </c>
      <c r="AN3242" s="258">
        <v>5854.2266146315505</v>
      </c>
      <c r="AO3242" s="276">
        <v>1.0017499340574179</v>
      </c>
      <c r="AQ3242" s="280">
        <v>5526.8536952353925</v>
      </c>
      <c r="AR3242" s="281">
        <v>5571.03702634406</v>
      </c>
    </row>
    <row r="3243" spans="1:44" x14ac:dyDescent="0.2">
      <c r="A3243" s="260" t="s">
        <v>8398</v>
      </c>
      <c r="B3243" s="261" t="s">
        <v>1337</v>
      </c>
      <c r="C3243" s="261" t="s">
        <v>1396</v>
      </c>
      <c r="D3243" s="262" t="s">
        <v>9734</v>
      </c>
      <c r="E3243" s="257">
        <v>80</v>
      </c>
      <c r="F3243" s="258">
        <v>182</v>
      </c>
      <c r="G3243" s="258">
        <v>561</v>
      </c>
      <c r="H3243" s="258">
        <v>548</v>
      </c>
      <c r="I3243" s="258">
        <v>207</v>
      </c>
      <c r="J3243" s="258">
        <v>113</v>
      </c>
      <c r="K3243" s="259">
        <v>20</v>
      </c>
      <c r="L3243" s="257">
        <v>80</v>
      </c>
      <c r="M3243" s="258">
        <v>171</v>
      </c>
      <c r="N3243" s="258">
        <v>510</v>
      </c>
      <c r="O3243" s="258">
        <v>532</v>
      </c>
      <c r="P3243" s="258">
        <v>193</v>
      </c>
      <c r="Q3243" s="258">
        <v>117</v>
      </c>
      <c r="R3243" s="259">
        <v>46</v>
      </c>
      <c r="S3243" s="267">
        <v>3360</v>
      </c>
      <c r="T3243" s="90"/>
      <c r="U3243" s="260">
        <v>0</v>
      </c>
      <c r="V3243" s="273">
        <v>85.974925136759794</v>
      </c>
      <c r="W3243" s="273">
        <v>82.703064564117795</v>
      </c>
      <c r="X3243" s="274">
        <v>1.106642449</v>
      </c>
      <c r="Z3243" s="257">
        <v>9295.0800000000017</v>
      </c>
      <c r="AA3243" s="258">
        <v>3599.0110332731551</v>
      </c>
      <c r="AB3243" s="276">
        <v>1.071134236093201</v>
      </c>
      <c r="AC3243" s="92"/>
      <c r="AD3243" s="257">
        <v>302913.8423326356</v>
      </c>
      <c r="AE3243" s="258">
        <v>3071.5435968373199</v>
      </c>
      <c r="AF3243" s="276">
        <v>0.91414988001110709</v>
      </c>
      <c r="AG3243" s="93"/>
      <c r="AH3243" s="257">
        <v>3718.31862864</v>
      </c>
      <c r="AI3243" s="258">
        <v>3154.0127094990171</v>
      </c>
      <c r="AJ3243" s="258">
        <v>3261.1261005595279</v>
      </c>
      <c r="AK3243" s="276">
        <v>0.97057324421414526</v>
      </c>
      <c r="AL3243" s="93"/>
      <c r="AM3243" s="257">
        <v>3360</v>
      </c>
      <c r="AN3243" s="258">
        <v>3352.5590356526618</v>
      </c>
      <c r="AO3243" s="276">
        <v>0.99778542727757791</v>
      </c>
      <c r="AQ3243" s="280">
        <v>3186.1488140482602</v>
      </c>
      <c r="AR3243" s="281">
        <v>3211.6198461716435</v>
      </c>
    </row>
    <row r="3244" spans="1:44" x14ac:dyDescent="0.2">
      <c r="A3244" s="260" t="s">
        <v>8398</v>
      </c>
      <c r="B3244" s="261" t="s">
        <v>1341</v>
      </c>
      <c r="C3244" s="261" t="s">
        <v>1397</v>
      </c>
      <c r="D3244" s="262" t="s">
        <v>9735</v>
      </c>
      <c r="E3244" s="257">
        <v>61</v>
      </c>
      <c r="F3244" s="258">
        <v>171</v>
      </c>
      <c r="G3244" s="258">
        <v>663</v>
      </c>
      <c r="H3244" s="258">
        <v>544</v>
      </c>
      <c r="I3244" s="258">
        <v>202</v>
      </c>
      <c r="J3244" s="258">
        <v>69</v>
      </c>
      <c r="K3244" s="259">
        <v>19</v>
      </c>
      <c r="L3244" s="257">
        <v>69</v>
      </c>
      <c r="M3244" s="258">
        <v>142</v>
      </c>
      <c r="N3244" s="258">
        <v>511</v>
      </c>
      <c r="O3244" s="258">
        <v>447</v>
      </c>
      <c r="P3244" s="258">
        <v>162</v>
      </c>
      <c r="Q3244" s="258">
        <v>84</v>
      </c>
      <c r="R3244" s="259">
        <v>25</v>
      </c>
      <c r="S3244" s="267">
        <v>3169</v>
      </c>
      <c r="T3244" s="90"/>
      <c r="U3244" s="260">
        <v>5</v>
      </c>
      <c r="V3244" s="273">
        <v>114.92567745726301</v>
      </c>
      <c r="W3244" s="273">
        <v>99.255366161616095</v>
      </c>
      <c r="X3244" s="274">
        <v>1.074857291</v>
      </c>
      <c r="Z3244" s="257">
        <v>8158.12</v>
      </c>
      <c r="AA3244" s="258">
        <v>3158.7854962804399</v>
      </c>
      <c r="AB3244" s="276">
        <v>0.99677674227846003</v>
      </c>
      <c r="AC3244" s="92"/>
      <c r="AD3244" s="257">
        <v>322072.88913727103</v>
      </c>
      <c r="AE3244" s="258">
        <v>3265.8161565893515</v>
      </c>
      <c r="AF3244" s="276">
        <v>1.0305510118615815</v>
      </c>
      <c r="AG3244" s="93"/>
      <c r="AH3244" s="257">
        <v>3406.2227551790002</v>
      </c>
      <c r="AI3244" s="258">
        <v>2889.281671148432</v>
      </c>
      <c r="AJ3244" s="258">
        <v>3034.7352021512474</v>
      </c>
      <c r="AK3244" s="276">
        <v>0.95763180882021059</v>
      </c>
      <c r="AL3244" s="93"/>
      <c r="AM3244" s="257">
        <v>3171.15</v>
      </c>
      <c r="AN3244" s="258">
        <v>3164.1272577112913</v>
      </c>
      <c r="AO3244" s="276">
        <v>0.99846237226610646</v>
      </c>
      <c r="AQ3244" s="280">
        <v>3112.5755049618001</v>
      </c>
      <c r="AR3244" s="281">
        <v>3137.4583699189475</v>
      </c>
    </row>
    <row r="3245" spans="1:44" x14ac:dyDescent="0.2">
      <c r="A3245" s="260" t="s">
        <v>8398</v>
      </c>
      <c r="B3245" s="261" t="s">
        <v>1337</v>
      </c>
      <c r="C3245" s="261" t="s">
        <v>1398</v>
      </c>
      <c r="D3245" s="262" t="s">
        <v>9736</v>
      </c>
      <c r="E3245" s="257">
        <v>227</v>
      </c>
      <c r="F3245" s="258">
        <v>461</v>
      </c>
      <c r="G3245" s="258">
        <v>1272</v>
      </c>
      <c r="H3245" s="258">
        <v>1342</v>
      </c>
      <c r="I3245" s="258">
        <v>444</v>
      </c>
      <c r="J3245" s="258">
        <v>228</v>
      </c>
      <c r="K3245" s="259">
        <v>70</v>
      </c>
      <c r="L3245" s="257">
        <v>210</v>
      </c>
      <c r="M3245" s="258">
        <v>445</v>
      </c>
      <c r="N3245" s="258">
        <v>1352</v>
      </c>
      <c r="O3245" s="258">
        <v>1233</v>
      </c>
      <c r="P3245" s="258">
        <v>449</v>
      </c>
      <c r="Q3245" s="258">
        <v>283</v>
      </c>
      <c r="R3245" s="259">
        <v>133</v>
      </c>
      <c r="S3245" s="267">
        <v>8149</v>
      </c>
      <c r="T3245" s="90"/>
      <c r="U3245" s="260">
        <v>4</v>
      </c>
      <c r="V3245" s="273">
        <v>85.496354501727097</v>
      </c>
      <c r="W3245" s="273">
        <v>86.934617271835094</v>
      </c>
      <c r="X3245" s="274">
        <v>1.106642449</v>
      </c>
      <c r="Z3245" s="257">
        <v>22450.17</v>
      </c>
      <c r="AA3245" s="258">
        <v>8692.5996902509687</v>
      </c>
      <c r="AB3245" s="276">
        <v>1.0667075334704834</v>
      </c>
      <c r="AC3245" s="92"/>
      <c r="AD3245" s="257">
        <v>741801.94583879306</v>
      </c>
      <c r="AE3245" s="258">
        <v>7521.8649610623243</v>
      </c>
      <c r="AF3245" s="276">
        <v>0.92304147270368442</v>
      </c>
      <c r="AG3245" s="93"/>
      <c r="AH3245" s="257">
        <v>9018.0293169010001</v>
      </c>
      <c r="AI3245" s="258">
        <v>7649.4195147938963</v>
      </c>
      <c r="AJ3245" s="258">
        <v>7909.20136710107</v>
      </c>
      <c r="AK3245" s="276">
        <v>0.97057324421414526</v>
      </c>
      <c r="AL3245" s="93"/>
      <c r="AM3245" s="257">
        <v>8150.72</v>
      </c>
      <c r="AN3245" s="258">
        <v>8132.6696378199003</v>
      </c>
      <c r="AO3245" s="276">
        <v>0.99799602869307891</v>
      </c>
      <c r="AQ3245" s="280">
        <v>7771.9146507349578</v>
      </c>
      <c r="AR3245" s="281">
        <v>7834.0456745139581</v>
      </c>
    </row>
    <row r="3246" spans="1:44" x14ac:dyDescent="0.2">
      <c r="A3246" s="260" t="s">
        <v>8398</v>
      </c>
      <c r="B3246" s="261" t="s">
        <v>1337</v>
      </c>
      <c r="C3246" s="261" t="s">
        <v>1399</v>
      </c>
      <c r="D3246" s="262" t="s">
        <v>9737</v>
      </c>
      <c r="E3246" s="257">
        <v>55</v>
      </c>
      <c r="F3246" s="258">
        <v>137</v>
      </c>
      <c r="G3246" s="258">
        <v>528</v>
      </c>
      <c r="H3246" s="258">
        <v>568</v>
      </c>
      <c r="I3246" s="258">
        <v>201</v>
      </c>
      <c r="J3246" s="258">
        <v>83</v>
      </c>
      <c r="K3246" s="259">
        <v>29</v>
      </c>
      <c r="L3246" s="257">
        <v>64</v>
      </c>
      <c r="M3246" s="258">
        <v>163</v>
      </c>
      <c r="N3246" s="258">
        <v>431</v>
      </c>
      <c r="O3246" s="258">
        <v>539</v>
      </c>
      <c r="P3246" s="258">
        <v>187</v>
      </c>
      <c r="Q3246" s="258">
        <v>89</v>
      </c>
      <c r="R3246" s="259">
        <v>50</v>
      </c>
      <c r="S3246" s="267">
        <v>3124</v>
      </c>
      <c r="T3246" s="90"/>
      <c r="U3246" s="260">
        <v>0</v>
      </c>
      <c r="V3246" s="273">
        <v>86.144795702759197</v>
      </c>
      <c r="W3246" s="273">
        <v>82.278169014084497</v>
      </c>
      <c r="X3246" s="274">
        <v>1.1063501710000001</v>
      </c>
      <c r="Z3246" s="257">
        <v>8614.91</v>
      </c>
      <c r="AA3246" s="258">
        <v>3335.6524247941097</v>
      </c>
      <c r="AB3246" s="276">
        <v>1.0677504560800608</v>
      </c>
      <c r="AC3246" s="92"/>
      <c r="AD3246" s="257">
        <v>281462.06797465088</v>
      </c>
      <c r="AE3246" s="258">
        <v>2854.0228006179386</v>
      </c>
      <c r="AF3246" s="276">
        <v>0.91357964168307892</v>
      </c>
      <c r="AG3246" s="93"/>
      <c r="AH3246" s="257">
        <v>3456.2379342040003</v>
      </c>
      <c r="AI3246" s="258">
        <v>2931.7063598498462</v>
      </c>
      <c r="AJ3246" s="258">
        <v>3031.6990527279258</v>
      </c>
      <c r="AK3246" s="276">
        <v>0.97045424223044996</v>
      </c>
      <c r="AL3246" s="93"/>
      <c r="AM3246" s="257">
        <v>3124</v>
      </c>
      <c r="AN3246" s="258">
        <v>3117.0816748151533</v>
      </c>
      <c r="AO3246" s="276">
        <v>0.99778542727757791</v>
      </c>
      <c r="AQ3246" s="280">
        <v>2950.7976134679034</v>
      </c>
      <c r="AR3246" s="281">
        <v>2974.3871772920575</v>
      </c>
    </row>
    <row r="3247" spans="1:44" x14ac:dyDescent="0.2">
      <c r="A3247" s="260" t="s">
        <v>8398</v>
      </c>
      <c r="B3247" s="261" t="s">
        <v>1346</v>
      </c>
      <c r="C3247" s="261" t="s">
        <v>1400</v>
      </c>
      <c r="D3247" s="262" t="s">
        <v>9738</v>
      </c>
      <c r="E3247" s="257">
        <v>262</v>
      </c>
      <c r="F3247" s="258">
        <v>490</v>
      </c>
      <c r="G3247" s="258">
        <v>1750</v>
      </c>
      <c r="H3247" s="258">
        <v>1352</v>
      </c>
      <c r="I3247" s="258">
        <v>432</v>
      </c>
      <c r="J3247" s="258">
        <v>248</v>
      </c>
      <c r="K3247" s="259">
        <v>60</v>
      </c>
      <c r="L3247" s="257">
        <v>259</v>
      </c>
      <c r="M3247" s="258">
        <v>457</v>
      </c>
      <c r="N3247" s="258">
        <v>1792</v>
      </c>
      <c r="O3247" s="258">
        <v>1359</v>
      </c>
      <c r="P3247" s="258">
        <v>440</v>
      </c>
      <c r="Q3247" s="258">
        <v>274</v>
      </c>
      <c r="R3247" s="259">
        <v>120</v>
      </c>
      <c r="S3247" s="267">
        <v>9295</v>
      </c>
      <c r="T3247" s="90"/>
      <c r="U3247" s="260">
        <v>17</v>
      </c>
      <c r="V3247" s="273">
        <v>96.595357414447406</v>
      </c>
      <c r="W3247" s="273">
        <v>94.153366985286198</v>
      </c>
      <c r="X3247" s="274">
        <v>1.0991177999999999</v>
      </c>
      <c r="Z3247" s="257">
        <v>24517.7</v>
      </c>
      <c r="AA3247" s="258">
        <v>9493.1375319503677</v>
      </c>
      <c r="AB3247" s="276">
        <v>1.0213165714847088</v>
      </c>
      <c r="AC3247" s="92"/>
      <c r="AD3247" s="257">
        <v>888949.90028905834</v>
      </c>
      <c r="AE3247" s="258">
        <v>9013.9438763041817</v>
      </c>
      <c r="AF3247" s="276">
        <v>0.96976265479334933</v>
      </c>
      <c r="AG3247" s="93"/>
      <c r="AH3247" s="257">
        <v>10216.299950999999</v>
      </c>
      <c r="AI3247" s="258">
        <v>8665.8361231656272</v>
      </c>
      <c r="AJ3247" s="258">
        <v>8993.0013391195025</v>
      </c>
      <c r="AK3247" s="276">
        <v>0.96750955773206049</v>
      </c>
      <c r="AL3247" s="93"/>
      <c r="AM3247" s="257">
        <v>9302.31</v>
      </c>
      <c r="AN3247" s="258">
        <v>9281.7093580184846</v>
      </c>
      <c r="AO3247" s="276">
        <v>0.99857012996433403</v>
      </c>
      <c r="AQ3247" s="280">
        <v>8894.2444870937597</v>
      </c>
      <c r="AR3247" s="281">
        <v>8965.3477532202869</v>
      </c>
    </row>
    <row r="3248" spans="1:44" x14ac:dyDescent="0.2">
      <c r="A3248" s="260" t="s">
        <v>8398</v>
      </c>
      <c r="B3248" s="261" t="s">
        <v>1337</v>
      </c>
      <c r="C3248" s="261" t="s">
        <v>1401</v>
      </c>
      <c r="D3248" s="262" t="s">
        <v>9739</v>
      </c>
      <c r="E3248" s="257">
        <v>240</v>
      </c>
      <c r="F3248" s="258">
        <v>481</v>
      </c>
      <c r="G3248" s="258">
        <v>1908</v>
      </c>
      <c r="H3248" s="258">
        <v>1380</v>
      </c>
      <c r="I3248" s="258">
        <v>486</v>
      </c>
      <c r="J3248" s="258">
        <v>248</v>
      </c>
      <c r="K3248" s="259">
        <v>88</v>
      </c>
      <c r="L3248" s="257">
        <v>222</v>
      </c>
      <c r="M3248" s="258">
        <v>415</v>
      </c>
      <c r="N3248" s="258">
        <v>1726</v>
      </c>
      <c r="O3248" s="258">
        <v>1488</v>
      </c>
      <c r="P3248" s="258">
        <v>590</v>
      </c>
      <c r="Q3248" s="258">
        <v>376</v>
      </c>
      <c r="R3248" s="259">
        <v>199</v>
      </c>
      <c r="S3248" s="267">
        <v>9847</v>
      </c>
      <c r="T3248" s="90"/>
      <c r="U3248" s="260">
        <v>40</v>
      </c>
      <c r="V3248" s="273">
        <v>117.637767750956</v>
      </c>
      <c r="W3248" s="273">
        <v>102.560069056565</v>
      </c>
      <c r="X3248" s="274">
        <v>1.0648676699999999</v>
      </c>
      <c r="Z3248" s="257">
        <v>27090.079999999998</v>
      </c>
      <c r="AA3248" s="258">
        <v>10489.150906958565</v>
      </c>
      <c r="AB3248" s="276">
        <v>1.065212847258918</v>
      </c>
      <c r="AC3248" s="92"/>
      <c r="AD3248" s="257">
        <v>1015452.4271552517</v>
      </c>
      <c r="AE3248" s="258">
        <v>10296.67834425535</v>
      </c>
      <c r="AF3248" s="276">
        <v>1.0456665323708083</v>
      </c>
      <c r="AG3248" s="93"/>
      <c r="AH3248" s="257">
        <v>10485.75194649</v>
      </c>
      <c r="AI3248" s="258">
        <v>8894.3950776966885</v>
      </c>
      <c r="AJ3248" s="258">
        <v>9389.7496372944115</v>
      </c>
      <c r="AK3248" s="276">
        <v>0.95356450058844433</v>
      </c>
      <c r="AL3248" s="93"/>
      <c r="AM3248" s="257">
        <v>9864.2000000000007</v>
      </c>
      <c r="AN3248" s="258">
        <v>9842.3550117514842</v>
      </c>
      <c r="AO3248" s="276">
        <v>0.99952828391911086</v>
      </c>
      <c r="AQ3248" s="280">
        <v>10453.908741040272</v>
      </c>
      <c r="AR3248" s="281">
        <v>10537.480432413857</v>
      </c>
    </row>
    <row r="3249" spans="1:44" x14ac:dyDescent="0.2">
      <c r="A3249" s="260" t="s">
        <v>8398</v>
      </c>
      <c r="B3249" s="261" t="s">
        <v>1341</v>
      </c>
      <c r="C3249" s="261" t="s">
        <v>1402</v>
      </c>
      <c r="D3249" s="262" t="s">
        <v>9740</v>
      </c>
      <c r="E3249" s="257">
        <v>183</v>
      </c>
      <c r="F3249" s="258">
        <v>500</v>
      </c>
      <c r="G3249" s="258">
        <v>1410</v>
      </c>
      <c r="H3249" s="258">
        <v>1155</v>
      </c>
      <c r="I3249" s="258">
        <v>421</v>
      </c>
      <c r="J3249" s="258">
        <v>235</v>
      </c>
      <c r="K3249" s="259">
        <v>64</v>
      </c>
      <c r="L3249" s="257">
        <v>219</v>
      </c>
      <c r="M3249" s="258">
        <v>478</v>
      </c>
      <c r="N3249" s="258">
        <v>1383</v>
      </c>
      <c r="O3249" s="258">
        <v>1135</v>
      </c>
      <c r="P3249" s="258">
        <v>465</v>
      </c>
      <c r="Q3249" s="258">
        <v>282</v>
      </c>
      <c r="R3249" s="259">
        <v>155</v>
      </c>
      <c r="S3249" s="267">
        <v>8085</v>
      </c>
      <c r="T3249" s="90"/>
      <c r="U3249" s="260">
        <v>26</v>
      </c>
      <c r="V3249" s="273">
        <v>82.465958976759694</v>
      </c>
      <c r="W3249" s="273">
        <v>93.8467054023983</v>
      </c>
      <c r="X3249" s="274">
        <v>1.106512714</v>
      </c>
      <c r="Z3249" s="257">
        <v>21985.25</v>
      </c>
      <c r="AA3249" s="258">
        <v>8512.5848641720804</v>
      </c>
      <c r="AB3249" s="276">
        <v>1.0528861922290762</v>
      </c>
      <c r="AC3249" s="92"/>
      <c r="AD3249" s="257">
        <v>742808.81841123838</v>
      </c>
      <c r="AE3249" s="258">
        <v>7532.0746397581215</v>
      </c>
      <c r="AF3249" s="276">
        <v>0.93161096348276085</v>
      </c>
      <c r="AG3249" s="93"/>
      <c r="AH3249" s="257">
        <v>8946.1552926900004</v>
      </c>
      <c r="AI3249" s="258">
        <v>7588.4533608719967</v>
      </c>
      <c r="AJ3249" s="258">
        <v>7846.6576132185583</v>
      </c>
      <c r="AK3249" s="276">
        <v>0.97052042216679757</v>
      </c>
      <c r="AL3249" s="93"/>
      <c r="AM3249" s="257">
        <v>8096.18</v>
      </c>
      <c r="AN3249" s="258">
        <v>8078.2504206161802</v>
      </c>
      <c r="AO3249" s="276">
        <v>0.99916517261795679</v>
      </c>
      <c r="AQ3249" s="280">
        <v>7690.2066712605756</v>
      </c>
      <c r="AR3249" s="281">
        <v>7751.6844968710675</v>
      </c>
    </row>
    <row r="3250" spans="1:44" x14ac:dyDescent="0.2">
      <c r="A3250" s="260" t="s">
        <v>8398</v>
      </c>
      <c r="B3250" s="261" t="s">
        <v>1341</v>
      </c>
      <c r="C3250" s="261" t="s">
        <v>1453</v>
      </c>
      <c r="D3250" s="262" t="s">
        <v>9789</v>
      </c>
      <c r="E3250" s="257">
        <v>452</v>
      </c>
      <c r="F3250" s="258">
        <v>766</v>
      </c>
      <c r="G3250" s="258">
        <v>2495</v>
      </c>
      <c r="H3250" s="258">
        <v>1381</v>
      </c>
      <c r="I3250" s="258">
        <v>389</v>
      </c>
      <c r="J3250" s="258">
        <v>194</v>
      </c>
      <c r="K3250" s="259">
        <v>45</v>
      </c>
      <c r="L3250" s="257">
        <v>431</v>
      </c>
      <c r="M3250" s="258">
        <v>684</v>
      </c>
      <c r="N3250" s="258">
        <v>2322</v>
      </c>
      <c r="O3250" s="258">
        <v>1226</v>
      </c>
      <c r="P3250" s="258">
        <v>372</v>
      </c>
      <c r="Q3250" s="258">
        <v>225</v>
      </c>
      <c r="R3250" s="259">
        <v>110</v>
      </c>
      <c r="S3250" s="267">
        <v>11092</v>
      </c>
      <c r="T3250" s="90"/>
      <c r="U3250" s="260">
        <v>24</v>
      </c>
      <c r="V3250" s="273">
        <v>119.176051111398</v>
      </c>
      <c r="W3250" s="273">
        <v>125.57715882458901</v>
      </c>
      <c r="X3250" s="274">
        <v>1.1076803319999999</v>
      </c>
      <c r="Z3250" s="257">
        <v>26636.43</v>
      </c>
      <c r="AA3250" s="258">
        <v>10313.499771600465</v>
      </c>
      <c r="AB3250" s="276">
        <v>0.92981425997119238</v>
      </c>
      <c r="AC3250" s="92"/>
      <c r="AD3250" s="257">
        <v>1208742.6457777007</v>
      </c>
      <c r="AE3250" s="258">
        <v>12256.639397105208</v>
      </c>
      <c r="AF3250" s="276">
        <v>1.1049981425446456</v>
      </c>
      <c r="AG3250" s="93"/>
      <c r="AH3250" s="257">
        <v>12286.390242543999</v>
      </c>
      <c r="AI3250" s="258">
        <v>10421.761782427475</v>
      </c>
      <c r="AJ3250" s="258">
        <v>10770.285655565189</v>
      </c>
      <c r="AK3250" s="276">
        <v>0.97099582181438771</v>
      </c>
      <c r="AL3250" s="93"/>
      <c r="AM3250" s="257">
        <v>11102.32</v>
      </c>
      <c r="AN3250" s="258">
        <v>11077.733104972398</v>
      </c>
      <c r="AO3250" s="276">
        <v>0.99871376712697424</v>
      </c>
      <c r="AQ3250" s="280">
        <v>11051.621663475851</v>
      </c>
      <c r="AR3250" s="281">
        <v>11139.97165176413</v>
      </c>
    </row>
    <row r="3251" spans="1:44" x14ac:dyDescent="0.2">
      <c r="A3251" s="260" t="s">
        <v>8398</v>
      </c>
      <c r="B3251" s="261" t="s">
        <v>1337</v>
      </c>
      <c r="C3251" s="261" t="s">
        <v>1403</v>
      </c>
      <c r="D3251" s="262" t="s">
        <v>9741</v>
      </c>
      <c r="E3251" s="257">
        <v>101</v>
      </c>
      <c r="F3251" s="258">
        <v>227</v>
      </c>
      <c r="G3251" s="258">
        <v>790</v>
      </c>
      <c r="H3251" s="258">
        <v>649</v>
      </c>
      <c r="I3251" s="258">
        <v>415</v>
      </c>
      <c r="J3251" s="258">
        <v>191</v>
      </c>
      <c r="K3251" s="259">
        <v>44</v>
      </c>
      <c r="L3251" s="257">
        <v>107</v>
      </c>
      <c r="M3251" s="258">
        <v>220</v>
      </c>
      <c r="N3251" s="258">
        <v>705</v>
      </c>
      <c r="O3251" s="258">
        <v>584</v>
      </c>
      <c r="P3251" s="258">
        <v>392</v>
      </c>
      <c r="Q3251" s="258">
        <v>207</v>
      </c>
      <c r="R3251" s="259">
        <v>74</v>
      </c>
      <c r="S3251" s="267">
        <v>4706</v>
      </c>
      <c r="T3251" s="90"/>
      <c r="U3251" s="260">
        <v>10</v>
      </c>
      <c r="V3251" s="273">
        <v>91.838511904264706</v>
      </c>
      <c r="W3251" s="273">
        <v>78.933489162770897</v>
      </c>
      <c r="X3251" s="274">
        <v>1.064608199</v>
      </c>
      <c r="Z3251" s="257">
        <v>13854.030000000002</v>
      </c>
      <c r="AA3251" s="258">
        <v>5364.2149207212087</v>
      </c>
      <c r="AB3251" s="276">
        <v>1.1398671739739075</v>
      </c>
      <c r="AC3251" s="92"/>
      <c r="AD3251" s="257">
        <v>427265.83562815678</v>
      </c>
      <c r="AE3251" s="258">
        <v>4332.4716740078102</v>
      </c>
      <c r="AF3251" s="276">
        <v>0.92062721504628353</v>
      </c>
      <c r="AG3251" s="93"/>
      <c r="AH3251" s="257">
        <v>5010.046184494</v>
      </c>
      <c r="AI3251" s="258">
        <v>4249.7028682156615</v>
      </c>
      <c r="AJ3251" s="258">
        <v>4486.9773767435172</v>
      </c>
      <c r="AK3251" s="276">
        <v>0.9534588560865952</v>
      </c>
      <c r="AL3251" s="93"/>
      <c r="AM3251" s="257">
        <v>4710.3</v>
      </c>
      <c r="AN3251" s="258">
        <v>4699.8686981055753</v>
      </c>
      <c r="AO3251" s="276">
        <v>0.99869713091916179</v>
      </c>
      <c r="AQ3251" s="280">
        <v>4702.466800918216</v>
      </c>
      <c r="AR3251" s="281">
        <v>4740.0597351895904</v>
      </c>
    </row>
    <row r="3252" spans="1:44" x14ac:dyDescent="0.2">
      <c r="A3252" s="260" t="s">
        <v>8398</v>
      </c>
      <c r="B3252" s="261" t="s">
        <v>1346</v>
      </c>
      <c r="C3252" s="261" t="s">
        <v>1404</v>
      </c>
      <c r="D3252" s="262" t="s">
        <v>9742</v>
      </c>
      <c r="E3252" s="257">
        <v>85</v>
      </c>
      <c r="F3252" s="258">
        <v>189</v>
      </c>
      <c r="G3252" s="258">
        <v>724</v>
      </c>
      <c r="H3252" s="258">
        <v>539</v>
      </c>
      <c r="I3252" s="258">
        <v>198</v>
      </c>
      <c r="J3252" s="258">
        <v>97</v>
      </c>
      <c r="K3252" s="259">
        <v>33</v>
      </c>
      <c r="L3252" s="257">
        <v>80</v>
      </c>
      <c r="M3252" s="258">
        <v>166</v>
      </c>
      <c r="N3252" s="258">
        <v>625</v>
      </c>
      <c r="O3252" s="258">
        <v>520</v>
      </c>
      <c r="P3252" s="258">
        <v>223</v>
      </c>
      <c r="Q3252" s="258">
        <v>159</v>
      </c>
      <c r="R3252" s="259">
        <v>93</v>
      </c>
      <c r="S3252" s="267">
        <v>3731</v>
      </c>
      <c r="T3252" s="90"/>
      <c r="U3252" s="260">
        <v>21</v>
      </c>
      <c r="V3252" s="273">
        <v>106.83249290494101</v>
      </c>
      <c r="W3252" s="273">
        <v>104.34235924932899</v>
      </c>
      <c r="X3252" s="274">
        <v>1.0991177999999999</v>
      </c>
      <c r="Z3252" s="257">
        <v>10364.369999999999</v>
      </c>
      <c r="AA3252" s="258">
        <v>4013.0350661775137</v>
      </c>
      <c r="AB3252" s="276">
        <v>1.075592352231979</v>
      </c>
      <c r="AC3252" s="92"/>
      <c r="AD3252" s="257">
        <v>375798.2685200249</v>
      </c>
      <c r="AE3252" s="258">
        <v>3810.5910132284284</v>
      </c>
      <c r="AF3252" s="276">
        <v>1.021332354121798</v>
      </c>
      <c r="AG3252" s="93"/>
      <c r="AH3252" s="257">
        <v>4100.8085117999999</v>
      </c>
      <c r="AI3252" s="258">
        <v>3478.4544997881603</v>
      </c>
      <c r="AJ3252" s="258">
        <v>3609.778159898317</v>
      </c>
      <c r="AK3252" s="276">
        <v>0.96750955773206027</v>
      </c>
      <c r="AL3252" s="93"/>
      <c r="AM3252" s="257">
        <v>3740.03</v>
      </c>
      <c r="AN3252" s="258">
        <v>3731.74743158096</v>
      </c>
      <c r="AO3252" s="276">
        <v>1.0002003300940658</v>
      </c>
      <c r="AQ3252" s="280">
        <v>3966.270246270537</v>
      </c>
      <c r="AR3252" s="281">
        <v>3997.9778038106433</v>
      </c>
    </row>
    <row r="3253" spans="1:44" x14ac:dyDescent="0.2">
      <c r="A3253" s="260" t="s">
        <v>8398</v>
      </c>
      <c r="B3253" s="261" t="s">
        <v>1337</v>
      </c>
      <c r="C3253" s="261" t="s">
        <v>1405</v>
      </c>
      <c r="D3253" s="262" t="s">
        <v>9743</v>
      </c>
      <c r="E3253" s="257">
        <v>246</v>
      </c>
      <c r="F3253" s="258">
        <v>463</v>
      </c>
      <c r="G3253" s="258">
        <v>1847</v>
      </c>
      <c r="H3253" s="258">
        <v>1395</v>
      </c>
      <c r="I3253" s="258">
        <v>404</v>
      </c>
      <c r="J3253" s="258">
        <v>176</v>
      </c>
      <c r="K3253" s="259">
        <v>48</v>
      </c>
      <c r="L3253" s="257">
        <v>225</v>
      </c>
      <c r="M3253" s="258">
        <v>443</v>
      </c>
      <c r="N3253" s="258">
        <v>1701</v>
      </c>
      <c r="O3253" s="258">
        <v>1392</v>
      </c>
      <c r="P3253" s="258">
        <v>413</v>
      </c>
      <c r="Q3253" s="258">
        <v>228</v>
      </c>
      <c r="R3253" s="259">
        <v>125</v>
      </c>
      <c r="S3253" s="267">
        <v>9106</v>
      </c>
      <c r="T3253" s="90"/>
      <c r="U3253" s="260">
        <v>22</v>
      </c>
      <c r="V3253" s="273">
        <v>104.854487800878</v>
      </c>
      <c r="W3253" s="273">
        <v>74.866366531239706</v>
      </c>
      <c r="X3253" s="274">
        <v>1.064608199</v>
      </c>
      <c r="Z3253" s="257">
        <v>23380.5</v>
      </c>
      <c r="AA3253" s="258">
        <v>9052.8190680922598</v>
      </c>
      <c r="AB3253" s="276">
        <v>0.99415979223503836</v>
      </c>
      <c r="AC3253" s="92"/>
      <c r="AD3253" s="257">
        <v>848933.35236770869</v>
      </c>
      <c r="AE3253" s="258">
        <v>8608.1764455758675</v>
      </c>
      <c r="AF3253" s="276">
        <v>0.94533016094617472</v>
      </c>
      <c r="AG3253" s="93"/>
      <c r="AH3253" s="257">
        <v>9694.3222600940007</v>
      </c>
      <c r="AI3253" s="258">
        <v>8223.0757156761192</v>
      </c>
      <c r="AJ3253" s="258">
        <v>8682.196343524538</v>
      </c>
      <c r="AK3253" s="276">
        <v>0.95345885608659542</v>
      </c>
      <c r="AL3253" s="93"/>
      <c r="AM3253" s="257">
        <v>9115.4599999999991</v>
      </c>
      <c r="AN3253" s="258">
        <v>9095.2731509316691</v>
      </c>
      <c r="AO3253" s="276">
        <v>0.99882200207903238</v>
      </c>
      <c r="AQ3253" s="280">
        <v>8149.9963142486067</v>
      </c>
      <c r="AR3253" s="281">
        <v>8215.1498365857897</v>
      </c>
    </row>
    <row r="3254" spans="1:44" x14ac:dyDescent="0.2">
      <c r="A3254" s="260" t="s">
        <v>8398</v>
      </c>
      <c r="B3254" s="261" t="s">
        <v>1337</v>
      </c>
      <c r="C3254" s="261" t="s">
        <v>1406</v>
      </c>
      <c r="D3254" s="262" t="s">
        <v>9744</v>
      </c>
      <c r="E3254" s="257">
        <v>134</v>
      </c>
      <c r="F3254" s="258">
        <v>309</v>
      </c>
      <c r="G3254" s="258">
        <v>841</v>
      </c>
      <c r="H3254" s="258">
        <v>977</v>
      </c>
      <c r="I3254" s="258">
        <v>389</v>
      </c>
      <c r="J3254" s="258">
        <v>215</v>
      </c>
      <c r="K3254" s="259">
        <v>70</v>
      </c>
      <c r="L3254" s="257">
        <v>101</v>
      </c>
      <c r="M3254" s="258">
        <v>319</v>
      </c>
      <c r="N3254" s="258">
        <v>881</v>
      </c>
      <c r="O3254" s="258">
        <v>958</v>
      </c>
      <c r="P3254" s="258">
        <v>433</v>
      </c>
      <c r="Q3254" s="258">
        <v>289</v>
      </c>
      <c r="R3254" s="259">
        <v>143</v>
      </c>
      <c r="S3254" s="267">
        <v>6059</v>
      </c>
      <c r="T3254" s="90"/>
      <c r="U3254" s="260">
        <v>33</v>
      </c>
      <c r="V3254" s="273">
        <v>80.974015965442305</v>
      </c>
      <c r="W3254" s="273">
        <v>61.212116209970198</v>
      </c>
      <c r="X3254" s="274">
        <v>1.106642449</v>
      </c>
      <c r="Z3254" s="257">
        <v>17943.48</v>
      </c>
      <c r="AA3254" s="258">
        <v>6947.6306277424383</v>
      </c>
      <c r="AB3254" s="276">
        <v>1.1466629192511038</v>
      </c>
      <c r="AC3254" s="92"/>
      <c r="AD3254" s="257">
        <v>507494.23536877841</v>
      </c>
      <c r="AE3254" s="258">
        <v>5145.9869152070123</v>
      </c>
      <c r="AF3254" s="276">
        <v>0.84931290893002354</v>
      </c>
      <c r="AG3254" s="93"/>
      <c r="AH3254" s="257">
        <v>6705.1465984910001</v>
      </c>
      <c r="AI3254" s="258">
        <v>5687.5485139448056</v>
      </c>
      <c r="AJ3254" s="258">
        <v>5880.7032866935069</v>
      </c>
      <c r="AK3254" s="276">
        <v>0.97057324421414537</v>
      </c>
      <c r="AL3254" s="93"/>
      <c r="AM3254" s="257">
        <v>6073.19</v>
      </c>
      <c r="AN3254" s="258">
        <v>6059.7404790879127</v>
      </c>
      <c r="AO3254" s="276">
        <v>1.0001222114355359</v>
      </c>
      <c r="AQ3254" s="280">
        <v>5727.7734703718152</v>
      </c>
      <c r="AR3254" s="281">
        <v>5773.5630146065478</v>
      </c>
    </row>
    <row r="3255" spans="1:44" x14ac:dyDescent="0.2">
      <c r="A3255" s="260" t="s">
        <v>8398</v>
      </c>
      <c r="B3255" s="261" t="s">
        <v>1341</v>
      </c>
      <c r="C3255" s="261" t="s">
        <v>1407</v>
      </c>
      <c r="D3255" s="262" t="s">
        <v>9745</v>
      </c>
      <c r="E3255" s="257">
        <v>155</v>
      </c>
      <c r="F3255" s="258">
        <v>330</v>
      </c>
      <c r="G3255" s="258">
        <v>1032</v>
      </c>
      <c r="H3255" s="258">
        <v>1219</v>
      </c>
      <c r="I3255" s="258">
        <v>553</v>
      </c>
      <c r="J3255" s="258">
        <v>251</v>
      </c>
      <c r="K3255" s="259">
        <v>75</v>
      </c>
      <c r="L3255" s="257">
        <v>141</v>
      </c>
      <c r="M3255" s="258">
        <v>328</v>
      </c>
      <c r="N3255" s="258">
        <v>950</v>
      </c>
      <c r="O3255" s="258">
        <v>1207</v>
      </c>
      <c r="P3255" s="258">
        <v>548</v>
      </c>
      <c r="Q3255" s="258">
        <v>278</v>
      </c>
      <c r="R3255" s="259">
        <v>135</v>
      </c>
      <c r="S3255" s="267">
        <v>7202</v>
      </c>
      <c r="T3255" s="90"/>
      <c r="U3255" s="260">
        <v>38</v>
      </c>
      <c r="V3255" s="273">
        <v>92.554840585332499</v>
      </c>
      <c r="W3255" s="273">
        <v>72.814244064972897</v>
      </c>
      <c r="X3255" s="274">
        <v>1.074857291</v>
      </c>
      <c r="Z3255" s="257">
        <v>21270.93</v>
      </c>
      <c r="AA3255" s="258">
        <v>8236.0035371380291</v>
      </c>
      <c r="AB3255" s="276">
        <v>1.1435717213465744</v>
      </c>
      <c r="AC3255" s="92"/>
      <c r="AD3255" s="257">
        <v>644795.03870860173</v>
      </c>
      <c r="AE3255" s="258">
        <v>6538.2158080548661</v>
      </c>
      <c r="AF3255" s="276">
        <v>0.90783335296513001</v>
      </c>
      <c r="AG3255" s="93"/>
      <c r="AH3255" s="257">
        <v>7741.122209782</v>
      </c>
      <c r="AI3255" s="258">
        <v>6566.300598173244</v>
      </c>
      <c r="AJ3255" s="258">
        <v>6896.8642871231568</v>
      </c>
      <c r="AK3255" s="276">
        <v>0.95763180882021059</v>
      </c>
      <c r="AL3255" s="93"/>
      <c r="AM3255" s="257">
        <v>7218.34</v>
      </c>
      <c r="AN3255" s="258">
        <v>7202.3544611348316</v>
      </c>
      <c r="AO3255" s="276">
        <v>1.0000492170417705</v>
      </c>
      <c r="AQ3255" s="280">
        <v>7160.4875856471472</v>
      </c>
      <c r="AR3255" s="281">
        <v>7217.7306775294028</v>
      </c>
    </row>
    <row r="3256" spans="1:44" x14ac:dyDescent="0.2">
      <c r="A3256" s="260" t="s">
        <v>8398</v>
      </c>
      <c r="B3256" s="261" t="s">
        <v>1344</v>
      </c>
      <c r="C3256" s="261" t="s">
        <v>1408</v>
      </c>
      <c r="D3256" s="262" t="s">
        <v>9746</v>
      </c>
      <c r="E3256" s="257">
        <v>165</v>
      </c>
      <c r="F3256" s="258">
        <v>273</v>
      </c>
      <c r="G3256" s="258">
        <v>938</v>
      </c>
      <c r="H3256" s="258">
        <v>601</v>
      </c>
      <c r="I3256" s="258">
        <v>190</v>
      </c>
      <c r="J3256" s="258">
        <v>100</v>
      </c>
      <c r="K3256" s="259">
        <v>24</v>
      </c>
      <c r="L3256" s="257">
        <v>144</v>
      </c>
      <c r="M3256" s="258">
        <v>266</v>
      </c>
      <c r="N3256" s="258">
        <v>920</v>
      </c>
      <c r="O3256" s="258">
        <v>581</v>
      </c>
      <c r="P3256" s="258">
        <v>201</v>
      </c>
      <c r="Q3256" s="258">
        <v>125</v>
      </c>
      <c r="R3256" s="259">
        <v>47</v>
      </c>
      <c r="S3256" s="267">
        <v>4575</v>
      </c>
      <c r="T3256" s="90"/>
      <c r="U3256" s="260">
        <v>4</v>
      </c>
      <c r="V3256" s="273">
        <v>122.780363514051</v>
      </c>
      <c r="W3256" s="273">
        <v>101.625</v>
      </c>
      <c r="X3256" s="274">
        <v>1.064608199</v>
      </c>
      <c r="Z3256" s="257">
        <v>11593.039999999999</v>
      </c>
      <c r="AA3256" s="258">
        <v>4488.770281608874</v>
      </c>
      <c r="AB3256" s="276">
        <v>0.98115197412215827</v>
      </c>
      <c r="AC3256" s="92"/>
      <c r="AD3256" s="257">
        <v>476919.16821250203</v>
      </c>
      <c r="AE3256" s="258">
        <v>4835.9560132728429</v>
      </c>
      <c r="AF3256" s="276">
        <v>1.0570395657426979</v>
      </c>
      <c r="AG3256" s="93"/>
      <c r="AH3256" s="257">
        <v>4870.5825104249998</v>
      </c>
      <c r="AI3256" s="258">
        <v>4131.4047220753619</v>
      </c>
      <c r="AJ3256" s="258">
        <v>4362.0742665961734</v>
      </c>
      <c r="AK3256" s="276">
        <v>0.95345885608659531</v>
      </c>
      <c r="AL3256" s="93"/>
      <c r="AM3256" s="257">
        <v>4576.72</v>
      </c>
      <c r="AN3256" s="258">
        <v>4566.5845207298362</v>
      </c>
      <c r="AO3256" s="276">
        <v>0.9981605509791992</v>
      </c>
      <c r="AQ3256" s="280">
        <v>4515.6573782778005</v>
      </c>
      <c r="AR3256" s="281">
        <v>4551.7569018258446</v>
      </c>
    </row>
    <row r="3257" spans="1:44" x14ac:dyDescent="0.2">
      <c r="A3257" s="260" t="s">
        <v>8398</v>
      </c>
      <c r="B3257" s="261" t="s">
        <v>1344</v>
      </c>
      <c r="C3257" s="261" t="s">
        <v>1409</v>
      </c>
      <c r="D3257" s="262" t="s">
        <v>9747</v>
      </c>
      <c r="E3257" s="257">
        <v>183</v>
      </c>
      <c r="F3257" s="258">
        <v>278</v>
      </c>
      <c r="G3257" s="258">
        <v>1024</v>
      </c>
      <c r="H3257" s="258">
        <v>766</v>
      </c>
      <c r="I3257" s="258">
        <v>317</v>
      </c>
      <c r="J3257" s="258">
        <v>177</v>
      </c>
      <c r="K3257" s="259">
        <v>37</v>
      </c>
      <c r="L3257" s="257">
        <v>154</v>
      </c>
      <c r="M3257" s="258">
        <v>275</v>
      </c>
      <c r="N3257" s="258">
        <v>964</v>
      </c>
      <c r="O3257" s="258">
        <v>756</v>
      </c>
      <c r="P3257" s="258">
        <v>335</v>
      </c>
      <c r="Q3257" s="258">
        <v>197</v>
      </c>
      <c r="R3257" s="259">
        <v>99</v>
      </c>
      <c r="S3257" s="267">
        <v>5562</v>
      </c>
      <c r="T3257" s="90"/>
      <c r="U3257" s="260">
        <v>32</v>
      </c>
      <c r="V3257" s="273">
        <v>145.92417662176999</v>
      </c>
      <c r="W3257" s="273">
        <v>119.393203883495</v>
      </c>
      <c r="X3257" s="274">
        <v>1.064608199</v>
      </c>
      <c r="Z3257" s="257">
        <v>15381.46</v>
      </c>
      <c r="AA3257" s="258">
        <v>5955.6285957570781</v>
      </c>
      <c r="AB3257" s="276">
        <v>1.0707710528150087</v>
      </c>
      <c r="AC3257" s="92"/>
      <c r="AD3257" s="257">
        <v>636823.60210719961</v>
      </c>
      <c r="AE3257" s="258">
        <v>6457.3855136646071</v>
      </c>
      <c r="AF3257" s="276">
        <v>1.1609826525826334</v>
      </c>
      <c r="AG3257" s="93"/>
      <c r="AH3257" s="257">
        <v>5921.3508028380002</v>
      </c>
      <c r="AI3257" s="258">
        <v>5022.7044949034243</v>
      </c>
      <c r="AJ3257" s="258">
        <v>5303.1381575536434</v>
      </c>
      <c r="AK3257" s="276">
        <v>0.95345885608659531</v>
      </c>
      <c r="AL3257" s="93"/>
      <c r="AM3257" s="257">
        <v>5575.76</v>
      </c>
      <c r="AN3257" s="258">
        <v>5563.4120739972277</v>
      </c>
      <c r="AO3257" s="276">
        <v>1.0002538788200697</v>
      </c>
      <c r="AQ3257" s="280">
        <v>6594.251977128326</v>
      </c>
      <c r="AR3257" s="281">
        <v>6646.9684112128061</v>
      </c>
    </row>
    <row r="3258" spans="1:44" x14ac:dyDescent="0.2">
      <c r="A3258" s="260" t="s">
        <v>8398</v>
      </c>
      <c r="B3258" s="261" t="s">
        <v>1346</v>
      </c>
      <c r="C3258" s="261" t="s">
        <v>1410</v>
      </c>
      <c r="D3258" s="262" t="s">
        <v>9748</v>
      </c>
      <c r="E3258" s="257">
        <v>247</v>
      </c>
      <c r="F3258" s="258">
        <v>361</v>
      </c>
      <c r="G3258" s="258">
        <v>1383</v>
      </c>
      <c r="H3258" s="258">
        <v>1010</v>
      </c>
      <c r="I3258" s="258">
        <v>362</v>
      </c>
      <c r="J3258" s="258">
        <v>214</v>
      </c>
      <c r="K3258" s="259">
        <v>66</v>
      </c>
      <c r="L3258" s="257">
        <v>213</v>
      </c>
      <c r="M3258" s="258">
        <v>388</v>
      </c>
      <c r="N3258" s="258">
        <v>1444</v>
      </c>
      <c r="O3258" s="258">
        <v>813</v>
      </c>
      <c r="P3258" s="258">
        <v>386</v>
      </c>
      <c r="Q3258" s="258">
        <v>238</v>
      </c>
      <c r="R3258" s="259">
        <v>94</v>
      </c>
      <c r="S3258" s="267">
        <v>7219</v>
      </c>
      <c r="T3258" s="90"/>
      <c r="U3258" s="260">
        <v>33</v>
      </c>
      <c r="V3258" s="273">
        <v>97.956690101301206</v>
      </c>
      <c r="W3258" s="273">
        <v>95.537513842746407</v>
      </c>
      <c r="X3258" s="274">
        <v>1.0991177999999999</v>
      </c>
      <c r="Z3258" s="257">
        <v>19254.93</v>
      </c>
      <c r="AA3258" s="258">
        <v>7455.4178678292456</v>
      </c>
      <c r="AB3258" s="276">
        <v>1.0327493929670655</v>
      </c>
      <c r="AC3258" s="92"/>
      <c r="AD3258" s="257">
        <v>695338.78243756667</v>
      </c>
      <c r="AE3258" s="258">
        <v>7050.7289082003799</v>
      </c>
      <c r="AF3258" s="276">
        <v>0.9766905261394071</v>
      </c>
      <c r="AG3258" s="93"/>
      <c r="AH3258" s="257">
        <v>7934.5313981999998</v>
      </c>
      <c r="AI3258" s="258">
        <v>6730.3572859744654</v>
      </c>
      <c r="AJ3258" s="258">
        <v>6984.4514972677434</v>
      </c>
      <c r="AK3258" s="276">
        <v>0.96750955773206027</v>
      </c>
      <c r="AL3258" s="93"/>
      <c r="AM3258" s="257">
        <v>7233.19</v>
      </c>
      <c r="AN3258" s="258">
        <v>7217.171574729904</v>
      </c>
      <c r="AO3258" s="276">
        <v>0.99974672042248292</v>
      </c>
      <c r="AQ3258" s="280">
        <v>7043.2680579457492</v>
      </c>
      <c r="AR3258" s="281">
        <v>7099.5740616598687</v>
      </c>
    </row>
    <row r="3259" spans="1:44" x14ac:dyDescent="0.2">
      <c r="A3259" s="260" t="s">
        <v>8398</v>
      </c>
      <c r="B3259" s="261" t="s">
        <v>1344</v>
      </c>
      <c r="C3259" s="261" t="s">
        <v>1411</v>
      </c>
      <c r="D3259" s="262" t="s">
        <v>9749</v>
      </c>
      <c r="E3259" s="257">
        <v>201</v>
      </c>
      <c r="F3259" s="258">
        <v>416</v>
      </c>
      <c r="G3259" s="258">
        <v>1617</v>
      </c>
      <c r="H3259" s="258">
        <v>1224</v>
      </c>
      <c r="I3259" s="258">
        <v>412</v>
      </c>
      <c r="J3259" s="258">
        <v>190</v>
      </c>
      <c r="K3259" s="259">
        <v>60</v>
      </c>
      <c r="L3259" s="257">
        <v>173</v>
      </c>
      <c r="M3259" s="258">
        <v>469</v>
      </c>
      <c r="N3259" s="258">
        <v>1526</v>
      </c>
      <c r="O3259" s="258">
        <v>1156</v>
      </c>
      <c r="P3259" s="258">
        <v>420</v>
      </c>
      <c r="Q3259" s="258">
        <v>273</v>
      </c>
      <c r="R3259" s="259">
        <v>117</v>
      </c>
      <c r="S3259" s="267">
        <v>8254</v>
      </c>
      <c r="T3259" s="90"/>
      <c r="U3259" s="260">
        <v>149</v>
      </c>
      <c r="V3259" s="273">
        <v>120.501793133025</v>
      </c>
      <c r="W3259" s="273">
        <v>112.16937242549</v>
      </c>
      <c r="X3259" s="274">
        <v>1.074857291</v>
      </c>
      <c r="Z3259" s="257">
        <v>21679.990000000005</v>
      </c>
      <c r="AA3259" s="258">
        <v>8394.3896352964894</v>
      </c>
      <c r="AB3259" s="276">
        <v>1.0170086788583099</v>
      </c>
      <c r="AC3259" s="92"/>
      <c r="AD3259" s="257">
        <v>876129.61136579362</v>
      </c>
      <c r="AE3259" s="258">
        <v>8883.9462636212447</v>
      </c>
      <c r="AF3259" s="276">
        <v>1.0763201191690386</v>
      </c>
      <c r="AG3259" s="93"/>
      <c r="AH3259" s="257">
        <v>8871.872079914001</v>
      </c>
      <c r="AI3259" s="258">
        <v>7525.4436458375403</v>
      </c>
      <c r="AJ3259" s="258">
        <v>7904.2929500020191</v>
      </c>
      <c r="AK3259" s="276">
        <v>0.95763180882021071</v>
      </c>
      <c r="AL3259" s="93"/>
      <c r="AM3259" s="257">
        <v>8318.07</v>
      </c>
      <c r="AN3259" s="258">
        <v>8299.6490290748025</v>
      </c>
      <c r="AO3259" s="276">
        <v>1.0055305341743157</v>
      </c>
      <c r="AQ3259" s="280">
        <v>8700.1032814725986</v>
      </c>
      <c r="AR3259" s="281">
        <v>8769.6545243969922</v>
      </c>
    </row>
    <row r="3260" spans="1:44" x14ac:dyDescent="0.2">
      <c r="A3260" s="260" t="s">
        <v>8398</v>
      </c>
      <c r="B3260" s="261" t="s">
        <v>1341</v>
      </c>
      <c r="C3260" s="261" t="s">
        <v>1454</v>
      </c>
      <c r="D3260" s="262" t="s">
        <v>9790</v>
      </c>
      <c r="E3260" s="257">
        <v>266</v>
      </c>
      <c r="F3260" s="258">
        <v>402</v>
      </c>
      <c r="G3260" s="258">
        <v>1468</v>
      </c>
      <c r="H3260" s="258">
        <v>777</v>
      </c>
      <c r="I3260" s="258">
        <v>277</v>
      </c>
      <c r="J3260" s="258">
        <v>168</v>
      </c>
      <c r="K3260" s="259">
        <v>61</v>
      </c>
      <c r="L3260" s="257">
        <v>233</v>
      </c>
      <c r="M3260" s="258">
        <v>358</v>
      </c>
      <c r="N3260" s="258">
        <v>1384</v>
      </c>
      <c r="O3260" s="258">
        <v>722</v>
      </c>
      <c r="P3260" s="258">
        <v>336</v>
      </c>
      <c r="Q3260" s="258">
        <v>216</v>
      </c>
      <c r="R3260" s="259">
        <v>97</v>
      </c>
      <c r="S3260" s="267">
        <v>6765</v>
      </c>
      <c r="T3260" s="90"/>
      <c r="U3260" s="260">
        <v>29</v>
      </c>
      <c r="V3260" s="273">
        <v>117.783573656863</v>
      </c>
      <c r="W3260" s="273">
        <v>126.490317812269</v>
      </c>
      <c r="X3260" s="274">
        <v>1.092426667</v>
      </c>
      <c r="Z3260" s="257">
        <v>17537.63</v>
      </c>
      <c r="AA3260" s="258">
        <v>6790.4874264086257</v>
      </c>
      <c r="AB3260" s="276">
        <v>1.0037675427063748</v>
      </c>
      <c r="AC3260" s="92"/>
      <c r="AD3260" s="257">
        <v>736213.49078221328</v>
      </c>
      <c r="AE3260" s="258">
        <v>7465.1980777892859</v>
      </c>
      <c r="AF3260" s="276">
        <v>1.1035030418018161</v>
      </c>
      <c r="AG3260" s="93"/>
      <c r="AH3260" s="257">
        <v>7390.2664022549998</v>
      </c>
      <c r="AI3260" s="258">
        <v>6268.6919780786156</v>
      </c>
      <c r="AJ3260" s="258">
        <v>6526.7721494777361</v>
      </c>
      <c r="AK3260" s="276">
        <v>0.96478524012974665</v>
      </c>
      <c r="AL3260" s="93"/>
      <c r="AM3260" s="257">
        <v>6777.47</v>
      </c>
      <c r="AN3260" s="258">
        <v>6762.4607998109659</v>
      </c>
      <c r="AO3260" s="276">
        <v>0.99962465629134756</v>
      </c>
      <c r="AQ3260" s="280">
        <v>7226.734413805284</v>
      </c>
      <c r="AR3260" s="281">
        <v>7284.5071027611766</v>
      </c>
    </row>
    <row r="3261" spans="1:44" x14ac:dyDescent="0.2">
      <c r="A3261" s="260" t="s">
        <v>8398</v>
      </c>
      <c r="B3261" s="261" t="s">
        <v>1337</v>
      </c>
      <c r="C3261" s="261" t="s">
        <v>1412</v>
      </c>
      <c r="D3261" s="262" t="s">
        <v>9750</v>
      </c>
      <c r="E3261" s="257">
        <v>183</v>
      </c>
      <c r="F3261" s="258">
        <v>444</v>
      </c>
      <c r="G3261" s="258">
        <v>1391</v>
      </c>
      <c r="H3261" s="258">
        <v>1202</v>
      </c>
      <c r="I3261" s="258">
        <v>465</v>
      </c>
      <c r="J3261" s="258">
        <v>219</v>
      </c>
      <c r="K3261" s="259">
        <v>59</v>
      </c>
      <c r="L3261" s="257">
        <v>166</v>
      </c>
      <c r="M3261" s="258">
        <v>400</v>
      </c>
      <c r="N3261" s="258">
        <v>1312</v>
      </c>
      <c r="O3261" s="258">
        <v>1203</v>
      </c>
      <c r="P3261" s="258">
        <v>469</v>
      </c>
      <c r="Q3261" s="258">
        <v>279</v>
      </c>
      <c r="R3261" s="259">
        <v>173</v>
      </c>
      <c r="S3261" s="267">
        <v>7965</v>
      </c>
      <c r="T3261" s="90"/>
      <c r="U3261" s="260">
        <v>67</v>
      </c>
      <c r="V3261" s="273">
        <v>96.496733282015001</v>
      </c>
      <c r="W3261" s="273">
        <v>93.737853107344606</v>
      </c>
      <c r="X3261" s="274">
        <v>1.106642449</v>
      </c>
      <c r="Z3261" s="257">
        <v>21990.799999999999</v>
      </c>
      <c r="AA3261" s="258">
        <v>8514.7337979343138</v>
      </c>
      <c r="AB3261" s="276">
        <v>1.0690186814732345</v>
      </c>
      <c r="AC3261" s="92"/>
      <c r="AD3261" s="257">
        <v>760763.40262640477</v>
      </c>
      <c r="AE3261" s="258">
        <v>7714.1339598449576</v>
      </c>
      <c r="AF3261" s="276">
        <v>0.96850394976082332</v>
      </c>
      <c r="AG3261" s="93"/>
      <c r="AH3261" s="257">
        <v>8814.4071062849998</v>
      </c>
      <c r="AI3261" s="258">
        <v>7476.6997711784743</v>
      </c>
      <c r="AJ3261" s="258">
        <v>7730.6158901656672</v>
      </c>
      <c r="AK3261" s="276">
        <v>0.97057324421414526</v>
      </c>
      <c r="AL3261" s="93"/>
      <c r="AM3261" s="257">
        <v>7993.81</v>
      </c>
      <c r="AN3261" s="258">
        <v>7976.1071264257762</v>
      </c>
      <c r="AO3261" s="276">
        <v>1.0013944917044288</v>
      </c>
      <c r="AQ3261" s="280">
        <v>8015.0453538484644</v>
      </c>
      <c r="AR3261" s="281">
        <v>8079.120037610287</v>
      </c>
    </row>
    <row r="3262" spans="1:44" x14ac:dyDescent="0.2">
      <c r="A3262" s="260" t="s">
        <v>8398</v>
      </c>
      <c r="B3262" s="261" t="s">
        <v>1341</v>
      </c>
      <c r="C3262" s="261" t="s">
        <v>1413</v>
      </c>
      <c r="D3262" s="262" t="s">
        <v>9751</v>
      </c>
      <c r="E3262" s="257">
        <v>52</v>
      </c>
      <c r="F3262" s="258">
        <v>78</v>
      </c>
      <c r="G3262" s="258">
        <v>334</v>
      </c>
      <c r="H3262" s="258">
        <v>258</v>
      </c>
      <c r="I3262" s="258">
        <v>109</v>
      </c>
      <c r="J3262" s="258">
        <v>44</v>
      </c>
      <c r="K3262" s="259">
        <v>17</v>
      </c>
      <c r="L3262" s="257">
        <v>39</v>
      </c>
      <c r="M3262" s="258">
        <v>66</v>
      </c>
      <c r="N3262" s="258">
        <v>251</v>
      </c>
      <c r="O3262" s="258">
        <v>220</v>
      </c>
      <c r="P3262" s="258">
        <v>87</v>
      </c>
      <c r="Q3262" s="258">
        <v>49</v>
      </c>
      <c r="R3262" s="259">
        <v>41</v>
      </c>
      <c r="S3262" s="267">
        <v>1645</v>
      </c>
      <c r="T3262" s="90"/>
      <c r="U3262" s="260">
        <v>2</v>
      </c>
      <c r="V3262" s="273">
        <v>96.904218130237197</v>
      </c>
      <c r="W3262" s="273">
        <v>101.30109489051</v>
      </c>
      <c r="X3262" s="274">
        <v>1.106512714</v>
      </c>
      <c r="Z3262" s="257">
        <v>4521.51</v>
      </c>
      <c r="AA3262" s="258">
        <v>1750.7072964466045</v>
      </c>
      <c r="AB3262" s="276">
        <v>1.0642597546787869</v>
      </c>
      <c r="AC3262" s="92"/>
      <c r="AD3262" s="257">
        <v>160240.08133617623</v>
      </c>
      <c r="AE3262" s="258">
        <v>1624.8329623852121</v>
      </c>
      <c r="AF3262" s="276">
        <v>0.98774040266578245</v>
      </c>
      <c r="AG3262" s="93"/>
      <c r="AH3262" s="257">
        <v>1820.2134145299999</v>
      </c>
      <c r="AI3262" s="258">
        <v>1543.971030134129</v>
      </c>
      <c r="AJ3262" s="258">
        <v>1596.5060944643819</v>
      </c>
      <c r="AK3262" s="276">
        <v>0.97052042216679757</v>
      </c>
      <c r="AL3262" s="93"/>
      <c r="AM3262" s="257">
        <v>1645.86</v>
      </c>
      <c r="AN3262" s="258">
        <v>1642.2151233390744</v>
      </c>
      <c r="AO3262" s="276">
        <v>0.9983070658596197</v>
      </c>
      <c r="AQ3262" s="280">
        <v>1675.4257417304102</v>
      </c>
      <c r="AR3262" s="281">
        <v>1688.8195991358768</v>
      </c>
    </row>
    <row r="3263" spans="1:44" x14ac:dyDescent="0.2">
      <c r="A3263" s="260" t="s">
        <v>8398</v>
      </c>
      <c r="B3263" s="261" t="s">
        <v>1341</v>
      </c>
      <c r="C3263" s="261" t="s">
        <v>1455</v>
      </c>
      <c r="D3263" s="262" t="s">
        <v>9791</v>
      </c>
      <c r="E3263" s="257">
        <v>402</v>
      </c>
      <c r="F3263" s="258">
        <v>972</v>
      </c>
      <c r="G3263" s="258">
        <v>2505</v>
      </c>
      <c r="H3263" s="258">
        <v>2085</v>
      </c>
      <c r="I3263" s="258">
        <v>658</v>
      </c>
      <c r="J3263" s="258">
        <v>350</v>
      </c>
      <c r="K3263" s="259">
        <v>118</v>
      </c>
      <c r="L3263" s="257">
        <v>393</v>
      </c>
      <c r="M3263" s="258">
        <v>894</v>
      </c>
      <c r="N3263" s="258">
        <v>2626</v>
      </c>
      <c r="O3263" s="258">
        <v>2081</v>
      </c>
      <c r="P3263" s="258">
        <v>629</v>
      </c>
      <c r="Q3263" s="258">
        <v>477</v>
      </c>
      <c r="R3263" s="259">
        <v>242</v>
      </c>
      <c r="S3263" s="267">
        <v>14432</v>
      </c>
      <c r="T3263" s="90"/>
      <c r="U3263" s="260">
        <v>24</v>
      </c>
      <c r="V3263" s="273">
        <v>91.760232985648599</v>
      </c>
      <c r="W3263" s="273">
        <v>79.982397782397697</v>
      </c>
      <c r="X3263" s="274">
        <v>1.106512714</v>
      </c>
      <c r="Z3263" s="257">
        <v>38077.01</v>
      </c>
      <c r="AA3263" s="258">
        <v>14743.238261967863</v>
      </c>
      <c r="AB3263" s="276">
        <v>1.0215658440942255</v>
      </c>
      <c r="AC3263" s="92"/>
      <c r="AD3263" s="257">
        <v>1313595.1174965228</v>
      </c>
      <c r="AE3263" s="258">
        <v>13319.842503442142</v>
      </c>
      <c r="AF3263" s="276">
        <v>0.92293808920746545</v>
      </c>
      <c r="AG3263" s="93"/>
      <c r="AH3263" s="257">
        <v>15969.191488447999</v>
      </c>
      <c r="AI3263" s="258">
        <v>13545.647359815046</v>
      </c>
      <c r="AJ3263" s="258">
        <v>14006.550732711221</v>
      </c>
      <c r="AK3263" s="276">
        <v>0.97052042216679746</v>
      </c>
      <c r="AL3263" s="93"/>
      <c r="AM3263" s="257">
        <v>14442.32</v>
      </c>
      <c r="AN3263" s="258">
        <v>14410.336432079508</v>
      </c>
      <c r="AO3263" s="276">
        <v>0.99849892129154016</v>
      </c>
      <c r="AQ3263" s="280">
        <v>13186.141507750282</v>
      </c>
      <c r="AR3263" s="281">
        <v>13291.555489811166</v>
      </c>
    </row>
    <row r="3264" spans="1:44" x14ac:dyDescent="0.2">
      <c r="A3264" s="260" t="s">
        <v>8398</v>
      </c>
      <c r="B3264" s="261" t="s">
        <v>1341</v>
      </c>
      <c r="C3264" s="261" t="s">
        <v>1414</v>
      </c>
      <c r="D3264" s="262" t="s">
        <v>9752</v>
      </c>
      <c r="E3264" s="257">
        <v>436</v>
      </c>
      <c r="F3264" s="258">
        <v>815</v>
      </c>
      <c r="G3264" s="258">
        <v>2081</v>
      </c>
      <c r="H3264" s="258">
        <v>1213</v>
      </c>
      <c r="I3264" s="258">
        <v>390</v>
      </c>
      <c r="J3264" s="258">
        <v>200</v>
      </c>
      <c r="K3264" s="259">
        <v>62</v>
      </c>
      <c r="L3264" s="257">
        <v>380</v>
      </c>
      <c r="M3264" s="258">
        <v>675</v>
      </c>
      <c r="N3264" s="258">
        <v>2204</v>
      </c>
      <c r="O3264" s="258">
        <v>1139</v>
      </c>
      <c r="P3264" s="258">
        <v>402</v>
      </c>
      <c r="Q3264" s="258">
        <v>244</v>
      </c>
      <c r="R3264" s="259">
        <v>99</v>
      </c>
      <c r="S3264" s="267">
        <v>10340</v>
      </c>
      <c r="T3264" s="90"/>
      <c r="U3264" s="260">
        <v>76</v>
      </c>
      <c r="V3264" s="273">
        <v>76.339062616434404</v>
      </c>
      <c r="W3264" s="273">
        <v>69.059796806966602</v>
      </c>
      <c r="X3264" s="274">
        <v>1.106512714</v>
      </c>
      <c r="Z3264" s="257">
        <v>25436.05</v>
      </c>
      <c r="AA3264" s="258">
        <v>9848.7183104274118</v>
      </c>
      <c r="AB3264" s="276">
        <v>0.95248726406454665</v>
      </c>
      <c r="AC3264" s="92"/>
      <c r="AD3264" s="257">
        <v>872761.59379905427</v>
      </c>
      <c r="AE3264" s="258">
        <v>8849.7945962313024</v>
      </c>
      <c r="AF3264" s="276">
        <v>0.85587955476124777</v>
      </c>
      <c r="AG3264" s="93"/>
      <c r="AH3264" s="257">
        <v>11441.34146276</v>
      </c>
      <c r="AI3264" s="258">
        <v>9704.9607608430979</v>
      </c>
      <c r="AJ3264" s="258">
        <v>10035.181165204687</v>
      </c>
      <c r="AK3264" s="276">
        <v>0.97052042216679757</v>
      </c>
      <c r="AL3264" s="93"/>
      <c r="AM3264" s="257">
        <v>10372.68</v>
      </c>
      <c r="AN3264" s="258">
        <v>10349.708945813587</v>
      </c>
      <c r="AO3264" s="276">
        <v>1.0009389696144668</v>
      </c>
      <c r="AQ3264" s="280">
        <v>8188.50549156137</v>
      </c>
      <c r="AR3264" s="281">
        <v>8253.9668678468843</v>
      </c>
    </row>
    <row r="3265" spans="1:44" x14ac:dyDescent="0.2">
      <c r="A3265" s="260" t="s">
        <v>8398</v>
      </c>
      <c r="B3265" s="261" t="s">
        <v>1341</v>
      </c>
      <c r="C3265" s="261" t="s">
        <v>1456</v>
      </c>
      <c r="D3265" s="262" t="s">
        <v>9792</v>
      </c>
      <c r="E3265" s="257">
        <v>134</v>
      </c>
      <c r="F3265" s="258">
        <v>306</v>
      </c>
      <c r="G3265" s="258">
        <v>982</v>
      </c>
      <c r="H3265" s="258">
        <v>799</v>
      </c>
      <c r="I3265" s="258">
        <v>261</v>
      </c>
      <c r="J3265" s="258">
        <v>146</v>
      </c>
      <c r="K3265" s="259">
        <v>45</v>
      </c>
      <c r="L3265" s="257">
        <v>134</v>
      </c>
      <c r="M3265" s="258">
        <v>252</v>
      </c>
      <c r="N3265" s="258">
        <v>956</v>
      </c>
      <c r="O3265" s="258">
        <v>769</v>
      </c>
      <c r="P3265" s="258">
        <v>280</v>
      </c>
      <c r="Q3265" s="258">
        <v>183</v>
      </c>
      <c r="R3265" s="259">
        <v>91</v>
      </c>
      <c r="S3265" s="267">
        <v>5338</v>
      </c>
      <c r="T3265" s="90"/>
      <c r="U3265" s="260">
        <v>20</v>
      </c>
      <c r="V3265" s="273">
        <v>85.686725060415498</v>
      </c>
      <c r="W3265" s="273">
        <v>69.370647697491506</v>
      </c>
      <c r="X3265" s="274">
        <v>1.086141762</v>
      </c>
      <c r="Z3265" s="257">
        <v>14392.789999999999</v>
      </c>
      <c r="AA3265" s="258">
        <v>5572.8202457196203</v>
      </c>
      <c r="AB3265" s="276">
        <v>1.0439903045559424</v>
      </c>
      <c r="AC3265" s="92"/>
      <c r="AD3265" s="257">
        <v>463984.73997778224</v>
      </c>
      <c r="AE3265" s="258">
        <v>4704.8010290133971</v>
      </c>
      <c r="AF3265" s="276">
        <v>0.88137898632697587</v>
      </c>
      <c r="AG3265" s="93"/>
      <c r="AH3265" s="257">
        <v>5797.824725556</v>
      </c>
      <c r="AI3265" s="258">
        <v>4917.9251963513561</v>
      </c>
      <c r="AJ3265" s="258">
        <v>5136.3640942486509</v>
      </c>
      <c r="AK3265" s="276">
        <v>0.96222631964193539</v>
      </c>
      <c r="AL3265" s="93"/>
      <c r="AM3265" s="257">
        <v>5346.6</v>
      </c>
      <c r="AN3265" s="258">
        <v>5334.7595654822981</v>
      </c>
      <c r="AO3265" s="276">
        <v>0.99939294969694603</v>
      </c>
      <c r="AQ3265" s="280">
        <v>4723.3620953233194</v>
      </c>
      <c r="AR3265" s="281">
        <v>4761.1220728641956</v>
      </c>
    </row>
    <row r="3266" spans="1:44" x14ac:dyDescent="0.2">
      <c r="A3266" s="260" t="s">
        <v>8398</v>
      </c>
      <c r="B3266" s="261" t="s">
        <v>1341</v>
      </c>
      <c r="C3266" s="261" t="s">
        <v>1415</v>
      </c>
      <c r="D3266" s="262" t="s">
        <v>9753</v>
      </c>
      <c r="E3266" s="257">
        <v>367</v>
      </c>
      <c r="F3266" s="258">
        <v>577</v>
      </c>
      <c r="G3266" s="258">
        <v>2062</v>
      </c>
      <c r="H3266" s="258">
        <v>1205</v>
      </c>
      <c r="I3266" s="258">
        <v>319</v>
      </c>
      <c r="J3266" s="258">
        <v>122</v>
      </c>
      <c r="K3266" s="259">
        <v>34</v>
      </c>
      <c r="L3266" s="257">
        <v>347</v>
      </c>
      <c r="M3266" s="258">
        <v>584</v>
      </c>
      <c r="N3266" s="258">
        <v>2155</v>
      </c>
      <c r="O3266" s="258">
        <v>1173</v>
      </c>
      <c r="P3266" s="258">
        <v>308</v>
      </c>
      <c r="Q3266" s="258">
        <v>135</v>
      </c>
      <c r="R3266" s="259">
        <v>63</v>
      </c>
      <c r="S3266" s="267">
        <v>9451</v>
      </c>
      <c r="T3266" s="90"/>
      <c r="U3266" s="260">
        <v>25</v>
      </c>
      <c r="V3266" s="273">
        <v>112.704626549216</v>
      </c>
      <c r="W3266" s="273">
        <v>104.41359983079499</v>
      </c>
      <c r="X3266" s="274">
        <v>1.106512714</v>
      </c>
      <c r="Z3266" s="257">
        <v>22335.919999999998</v>
      </c>
      <c r="AA3266" s="258">
        <v>8648.362630370746</v>
      </c>
      <c r="AB3266" s="276">
        <v>0.91507381550849076</v>
      </c>
      <c r="AC3266" s="92"/>
      <c r="AD3266" s="257">
        <v>966587.57735419029</v>
      </c>
      <c r="AE3266" s="258">
        <v>9801.1892132170578</v>
      </c>
      <c r="AF3266" s="276">
        <v>1.0370531386326376</v>
      </c>
      <c r="AG3266" s="93"/>
      <c r="AH3266" s="257">
        <v>10457.651660014</v>
      </c>
      <c r="AI3266" s="258">
        <v>8870.5593956216744</v>
      </c>
      <c r="AJ3266" s="258">
        <v>9172.3885098984028</v>
      </c>
      <c r="AK3266" s="276">
        <v>0.97052042216679746</v>
      </c>
      <c r="AL3266" s="93"/>
      <c r="AM3266" s="257">
        <v>9461.75</v>
      </c>
      <c r="AN3266" s="258">
        <v>9440.7962665436226</v>
      </c>
      <c r="AO3266" s="276">
        <v>0.99892035409412994</v>
      </c>
      <c r="AQ3266" s="280">
        <v>8695.0171441008879</v>
      </c>
      <c r="AR3266" s="281">
        <v>8764.5277269130474</v>
      </c>
    </row>
    <row r="3267" spans="1:44" x14ac:dyDescent="0.2">
      <c r="A3267" s="260" t="s">
        <v>8398</v>
      </c>
      <c r="B3267" s="261" t="s">
        <v>1346</v>
      </c>
      <c r="C3267" s="261" t="s">
        <v>1416</v>
      </c>
      <c r="D3267" s="262" t="s">
        <v>9754</v>
      </c>
      <c r="E3267" s="257">
        <v>122</v>
      </c>
      <c r="F3267" s="258">
        <v>296</v>
      </c>
      <c r="G3267" s="258">
        <v>914</v>
      </c>
      <c r="H3267" s="258">
        <v>725</v>
      </c>
      <c r="I3267" s="258">
        <v>264</v>
      </c>
      <c r="J3267" s="258">
        <v>139</v>
      </c>
      <c r="K3267" s="259">
        <v>51</v>
      </c>
      <c r="L3267" s="257">
        <v>111</v>
      </c>
      <c r="M3267" s="258">
        <v>271</v>
      </c>
      <c r="N3267" s="258">
        <v>908</v>
      </c>
      <c r="O3267" s="258">
        <v>652</v>
      </c>
      <c r="P3267" s="258">
        <v>277</v>
      </c>
      <c r="Q3267" s="258">
        <v>226</v>
      </c>
      <c r="R3267" s="259">
        <v>94</v>
      </c>
      <c r="S3267" s="267">
        <v>5050</v>
      </c>
      <c r="T3267" s="90"/>
      <c r="U3267" s="260">
        <v>38</v>
      </c>
      <c r="V3267" s="273">
        <v>108.70158101773499</v>
      </c>
      <c r="W3267" s="273">
        <v>107.40665214808899</v>
      </c>
      <c r="X3267" s="274">
        <v>1.0991177999999999</v>
      </c>
      <c r="Z3267" s="257">
        <v>13841.549999999997</v>
      </c>
      <c r="AA3267" s="258">
        <v>5359.3827237207233</v>
      </c>
      <c r="AB3267" s="276">
        <v>1.0612639056872719</v>
      </c>
      <c r="AC3267" s="92"/>
      <c r="AD3267" s="257">
        <v>514780.92506908334</v>
      </c>
      <c r="AE3267" s="258">
        <v>5219.8738822692003</v>
      </c>
      <c r="AF3267" s="276">
        <v>1.0336383925285546</v>
      </c>
      <c r="AG3267" s="93"/>
      <c r="AH3267" s="257">
        <v>5550.5448899999992</v>
      </c>
      <c r="AI3267" s="258">
        <v>4708.1734719727174</v>
      </c>
      <c r="AJ3267" s="258">
        <v>4885.9232665469044</v>
      </c>
      <c r="AK3267" s="276">
        <v>0.96750955773206027</v>
      </c>
      <c r="AL3267" s="93"/>
      <c r="AM3267" s="257">
        <v>5066.34</v>
      </c>
      <c r="AN3267" s="258">
        <v>5055.1202216334841</v>
      </c>
      <c r="AO3267" s="276">
        <v>1.0010139052739573</v>
      </c>
      <c r="AQ3267" s="280">
        <v>5365.1118238543268</v>
      </c>
      <c r="AR3267" s="281">
        <v>5408.0021417856187</v>
      </c>
    </row>
    <row r="3268" spans="1:44" x14ac:dyDescent="0.2">
      <c r="A3268" s="260" t="s">
        <v>8398</v>
      </c>
      <c r="B3268" s="261" t="s">
        <v>1337</v>
      </c>
      <c r="C3268" s="261" t="s">
        <v>1417</v>
      </c>
      <c r="D3268" s="262" t="s">
        <v>9755</v>
      </c>
      <c r="E3268" s="257">
        <v>99</v>
      </c>
      <c r="F3268" s="258">
        <v>168</v>
      </c>
      <c r="G3268" s="258">
        <v>612</v>
      </c>
      <c r="H3268" s="258">
        <v>478</v>
      </c>
      <c r="I3268" s="258">
        <v>185</v>
      </c>
      <c r="J3268" s="258">
        <v>101</v>
      </c>
      <c r="K3268" s="259">
        <v>41</v>
      </c>
      <c r="L3268" s="257">
        <v>93</v>
      </c>
      <c r="M3268" s="258">
        <v>200</v>
      </c>
      <c r="N3268" s="258">
        <v>625</v>
      </c>
      <c r="O3268" s="258">
        <v>472</v>
      </c>
      <c r="P3268" s="258">
        <v>167</v>
      </c>
      <c r="Q3268" s="258">
        <v>129</v>
      </c>
      <c r="R3268" s="259">
        <v>107</v>
      </c>
      <c r="S3268" s="267">
        <v>3477</v>
      </c>
      <c r="T3268" s="90"/>
      <c r="U3268" s="260">
        <v>40</v>
      </c>
      <c r="V3268" s="273">
        <v>117.25441139597</v>
      </c>
      <c r="W3268" s="273">
        <v>88.737460590427006</v>
      </c>
      <c r="X3268" s="274">
        <v>1.0648676699999999</v>
      </c>
      <c r="Z3268" s="257">
        <v>9716.77</v>
      </c>
      <c r="AA3268" s="258">
        <v>3762.2874077229671</v>
      </c>
      <c r="AB3268" s="276">
        <v>1.0820498727992427</v>
      </c>
      <c r="AC3268" s="92"/>
      <c r="AD3268" s="257">
        <v>346831.69124283944</v>
      </c>
      <c r="AE3268" s="258">
        <v>3516.870183989035</v>
      </c>
      <c r="AF3268" s="276">
        <v>1.0114668346243989</v>
      </c>
      <c r="AG3268" s="93"/>
      <c r="AH3268" s="257">
        <v>3702.5448885899996</v>
      </c>
      <c r="AI3268" s="258">
        <v>3140.6328511375427</v>
      </c>
      <c r="AJ3268" s="258">
        <v>3315.5437685460201</v>
      </c>
      <c r="AK3268" s="276">
        <v>0.95356450058844411</v>
      </c>
      <c r="AL3268" s="93"/>
      <c r="AM3268" s="257">
        <v>3494.2</v>
      </c>
      <c r="AN3268" s="258">
        <v>3486.461839993312</v>
      </c>
      <c r="AO3268" s="276">
        <v>1.0027212654568052</v>
      </c>
      <c r="AQ3268" s="280">
        <v>3638.5966578274133</v>
      </c>
      <c r="AR3268" s="281">
        <v>3667.6846941259446</v>
      </c>
    </row>
    <row r="3269" spans="1:44" x14ac:dyDescent="0.2">
      <c r="A3269" s="260" t="s">
        <v>8398</v>
      </c>
      <c r="B3269" s="261" t="s">
        <v>1341</v>
      </c>
      <c r="C3269" s="261" t="s">
        <v>1457</v>
      </c>
      <c r="D3269" s="262" t="s">
        <v>9793</v>
      </c>
      <c r="E3269" s="257">
        <v>249</v>
      </c>
      <c r="F3269" s="258">
        <v>474</v>
      </c>
      <c r="G3269" s="258">
        <v>1500</v>
      </c>
      <c r="H3269" s="258">
        <v>559</v>
      </c>
      <c r="I3269" s="258">
        <v>132</v>
      </c>
      <c r="J3269" s="258">
        <v>108</v>
      </c>
      <c r="K3269" s="259">
        <v>20</v>
      </c>
      <c r="L3269" s="257">
        <v>288</v>
      </c>
      <c r="M3269" s="258">
        <v>420</v>
      </c>
      <c r="N3269" s="258">
        <v>1224</v>
      </c>
      <c r="O3269" s="258">
        <v>503</v>
      </c>
      <c r="P3269" s="258">
        <v>154</v>
      </c>
      <c r="Q3269" s="258">
        <v>109</v>
      </c>
      <c r="R3269" s="259">
        <v>28</v>
      </c>
      <c r="S3269" s="267">
        <v>5768</v>
      </c>
      <c r="T3269" s="90"/>
      <c r="U3269" s="260">
        <v>2</v>
      </c>
      <c r="V3269" s="273">
        <v>127.15559812206401</v>
      </c>
      <c r="W3269" s="273">
        <v>156.27964632454899</v>
      </c>
      <c r="X3269" s="274">
        <v>1.1064391840000001</v>
      </c>
      <c r="Z3269" s="257">
        <v>13013.899999999998</v>
      </c>
      <c r="AA3269" s="258">
        <v>5038.9205564571257</v>
      </c>
      <c r="AB3269" s="276">
        <v>0.87359926429561818</v>
      </c>
      <c r="AC3269" s="92"/>
      <c r="AD3269" s="257">
        <v>682511.59826515988</v>
      </c>
      <c r="AE3269" s="258">
        <v>6920.6613777540688</v>
      </c>
      <c r="AF3269" s="276">
        <v>1.199837270761801</v>
      </c>
      <c r="AG3269" s="93"/>
      <c r="AH3269" s="257">
        <v>6381.9412133120004</v>
      </c>
      <c r="AI3269" s="258">
        <v>5413.3939848570335</v>
      </c>
      <c r="AJ3269" s="258">
        <v>5597.789112731376</v>
      </c>
      <c r="AK3269" s="276">
        <v>0.97049048417672956</v>
      </c>
      <c r="AL3269" s="93"/>
      <c r="AM3269" s="257">
        <v>5768.86</v>
      </c>
      <c r="AN3269" s="258">
        <v>5756.0844400045271</v>
      </c>
      <c r="AO3269" s="276">
        <v>0.99793419556250473</v>
      </c>
      <c r="AQ3269" s="280">
        <v>5855.3525052641498</v>
      </c>
      <c r="AR3269" s="281">
        <v>5902.1619546840029</v>
      </c>
    </row>
    <row r="3270" spans="1:44" x14ac:dyDescent="0.2">
      <c r="A3270" s="260" t="s">
        <v>8398</v>
      </c>
      <c r="B3270" s="261" t="s">
        <v>1346</v>
      </c>
      <c r="C3270" s="261" t="s">
        <v>1418</v>
      </c>
      <c r="D3270" s="262" t="s">
        <v>9756</v>
      </c>
      <c r="E3270" s="257">
        <v>126</v>
      </c>
      <c r="F3270" s="258">
        <v>209</v>
      </c>
      <c r="G3270" s="258">
        <v>705</v>
      </c>
      <c r="H3270" s="258">
        <v>457</v>
      </c>
      <c r="I3270" s="258">
        <v>194</v>
      </c>
      <c r="J3270" s="258">
        <v>86</v>
      </c>
      <c r="K3270" s="259">
        <v>26</v>
      </c>
      <c r="L3270" s="257">
        <v>95</v>
      </c>
      <c r="M3270" s="258">
        <v>223</v>
      </c>
      <c r="N3270" s="258">
        <v>693</v>
      </c>
      <c r="O3270" s="258">
        <v>450</v>
      </c>
      <c r="P3270" s="258">
        <v>170</v>
      </c>
      <c r="Q3270" s="258">
        <v>93</v>
      </c>
      <c r="R3270" s="259">
        <v>37</v>
      </c>
      <c r="S3270" s="267">
        <v>3564</v>
      </c>
      <c r="T3270" s="90"/>
      <c r="U3270" s="260">
        <v>12</v>
      </c>
      <c r="V3270" s="273">
        <v>106.829858555019</v>
      </c>
      <c r="W3270" s="273">
        <v>102.507010656197</v>
      </c>
      <c r="X3270" s="274">
        <v>1.0991177999999999</v>
      </c>
      <c r="Z3270" s="257">
        <v>9185.52</v>
      </c>
      <c r="AA3270" s="258">
        <v>3556.5899192208381</v>
      </c>
      <c r="AB3270" s="276">
        <v>0.99792085275556619</v>
      </c>
      <c r="AC3270" s="92"/>
      <c r="AD3270" s="257">
        <v>357426.35147001012</v>
      </c>
      <c r="AE3270" s="258">
        <v>3624.2999420048418</v>
      </c>
      <c r="AF3270" s="276">
        <v>1.0169191756467009</v>
      </c>
      <c r="AG3270" s="93"/>
      <c r="AH3270" s="257">
        <v>3917.2558391999996</v>
      </c>
      <c r="AI3270" s="258">
        <v>3322.7584661605474</v>
      </c>
      <c r="AJ3270" s="258">
        <v>3448.2040637570626</v>
      </c>
      <c r="AK3270" s="276">
        <v>0.96750955773206027</v>
      </c>
      <c r="AL3270" s="93"/>
      <c r="AM3270" s="257">
        <v>3569.16</v>
      </c>
      <c r="AN3270" s="258">
        <v>3561.2558356220397</v>
      </c>
      <c r="AO3270" s="276">
        <v>0.99923003244164976</v>
      </c>
      <c r="AQ3270" s="280">
        <v>3496.5598987275375</v>
      </c>
      <c r="AR3270" s="281">
        <v>3524.5124504442497</v>
      </c>
    </row>
    <row r="3271" spans="1:44" x14ac:dyDescent="0.2">
      <c r="A3271" s="260" t="s">
        <v>8398</v>
      </c>
      <c r="B3271" s="261" t="s">
        <v>1337</v>
      </c>
      <c r="C3271" s="261" t="s">
        <v>1419</v>
      </c>
      <c r="D3271" s="262" t="s">
        <v>9757</v>
      </c>
      <c r="E3271" s="257">
        <v>33</v>
      </c>
      <c r="F3271" s="258">
        <v>107</v>
      </c>
      <c r="G3271" s="258">
        <v>283</v>
      </c>
      <c r="H3271" s="258">
        <v>351</v>
      </c>
      <c r="I3271" s="258">
        <v>166</v>
      </c>
      <c r="J3271" s="258">
        <v>78</v>
      </c>
      <c r="K3271" s="259">
        <v>25</v>
      </c>
      <c r="L3271" s="257">
        <v>31</v>
      </c>
      <c r="M3271" s="258">
        <v>115</v>
      </c>
      <c r="N3271" s="258">
        <v>283</v>
      </c>
      <c r="O3271" s="258">
        <v>345</v>
      </c>
      <c r="P3271" s="258">
        <v>155</v>
      </c>
      <c r="Q3271" s="258">
        <v>107</v>
      </c>
      <c r="R3271" s="259">
        <v>42</v>
      </c>
      <c r="S3271" s="267">
        <v>2121</v>
      </c>
      <c r="T3271" s="90"/>
      <c r="U3271" s="260">
        <v>15</v>
      </c>
      <c r="V3271" s="273">
        <v>93.686807831514798</v>
      </c>
      <c r="W3271" s="273">
        <v>62.357243983010797</v>
      </c>
      <c r="X3271" s="274">
        <v>1.064845949</v>
      </c>
      <c r="Z3271" s="257">
        <v>6341.86</v>
      </c>
      <c r="AA3271" s="258">
        <v>2455.5382106957322</v>
      </c>
      <c r="AB3271" s="276">
        <v>1.1577266434209015</v>
      </c>
      <c r="AC3271" s="92"/>
      <c r="AD3271" s="257">
        <v>185268.9490262602</v>
      </c>
      <c r="AE3271" s="258">
        <v>1878.6254523472442</v>
      </c>
      <c r="AF3271" s="276">
        <v>0.88572628587800295</v>
      </c>
      <c r="AG3271" s="93"/>
      <c r="AH3271" s="257">
        <v>2258.538257829</v>
      </c>
      <c r="AI3271" s="258">
        <v>1915.7740585259869</v>
      </c>
      <c r="AJ3271" s="258">
        <v>2022.4915480924737</v>
      </c>
      <c r="AK3271" s="276">
        <v>0.95355565680927568</v>
      </c>
      <c r="AL3271" s="93"/>
      <c r="AM3271" s="257">
        <v>2127.4499999999998</v>
      </c>
      <c r="AN3271" s="258">
        <v>2122.7386072616828</v>
      </c>
      <c r="AO3271" s="276">
        <v>1.0008197111087613</v>
      </c>
      <c r="AQ3271" s="280">
        <v>2075.6213400944021</v>
      </c>
      <c r="AR3271" s="281">
        <v>2092.2144815058828</v>
      </c>
    </row>
    <row r="3272" spans="1:44" x14ac:dyDescent="0.2">
      <c r="A3272" s="260" t="s">
        <v>8398</v>
      </c>
      <c r="B3272" s="261" t="s">
        <v>1341</v>
      </c>
      <c r="C3272" s="261" t="s">
        <v>1458</v>
      </c>
      <c r="D3272" s="262" t="s">
        <v>9794</v>
      </c>
      <c r="E3272" s="257">
        <v>213</v>
      </c>
      <c r="F3272" s="258">
        <v>408</v>
      </c>
      <c r="G3272" s="258">
        <v>1045</v>
      </c>
      <c r="H3272" s="258">
        <v>358</v>
      </c>
      <c r="I3272" s="258">
        <v>87</v>
      </c>
      <c r="J3272" s="258">
        <v>74</v>
      </c>
      <c r="K3272" s="259">
        <v>15</v>
      </c>
      <c r="L3272" s="257">
        <v>196</v>
      </c>
      <c r="M3272" s="258">
        <v>374</v>
      </c>
      <c r="N3272" s="258">
        <v>933</v>
      </c>
      <c r="O3272" s="258">
        <v>323</v>
      </c>
      <c r="P3272" s="258">
        <v>92</v>
      </c>
      <c r="Q3272" s="258">
        <v>90</v>
      </c>
      <c r="R3272" s="259">
        <v>26</v>
      </c>
      <c r="S3272" s="267">
        <v>4234</v>
      </c>
      <c r="T3272" s="90"/>
      <c r="U3272" s="260">
        <v>2</v>
      </c>
      <c r="V3272" s="273">
        <v>137.25655165974399</v>
      </c>
      <c r="W3272" s="273">
        <v>195.61454888993799</v>
      </c>
      <c r="X3272" s="274">
        <v>1.106788018</v>
      </c>
      <c r="Z3272" s="257">
        <v>9424.5999999999985</v>
      </c>
      <c r="AA3272" s="258">
        <v>3649.1605649640637</v>
      </c>
      <c r="AB3272" s="276">
        <v>0.86187070499859797</v>
      </c>
      <c r="AC3272" s="92"/>
      <c r="AD3272" s="257">
        <v>551597.25972479838</v>
      </c>
      <c r="AE3272" s="258">
        <v>5593.1911796893783</v>
      </c>
      <c r="AF3272" s="276">
        <v>1.3210182285520498</v>
      </c>
      <c r="AG3272" s="93"/>
      <c r="AH3272" s="257">
        <v>4686.1404682120001</v>
      </c>
      <c r="AI3272" s="258">
        <v>3974.9542928880901</v>
      </c>
      <c r="AJ3272" s="258">
        <v>4109.6580605862837</v>
      </c>
      <c r="AK3272" s="276">
        <v>0.9706325131285507</v>
      </c>
      <c r="AL3272" s="93"/>
      <c r="AM3272" s="257">
        <v>4234.8599999999997</v>
      </c>
      <c r="AN3272" s="258">
        <v>4225.4815945607234</v>
      </c>
      <c r="AO3272" s="276">
        <v>0.99798809507811137</v>
      </c>
      <c r="AQ3272" s="280">
        <v>4669.6247135084959</v>
      </c>
      <c r="AR3272" s="281">
        <v>4706.95509825308</v>
      </c>
    </row>
    <row r="3273" spans="1:44" x14ac:dyDescent="0.2">
      <c r="A3273" s="260" t="s">
        <v>8398</v>
      </c>
      <c r="B3273" s="261" t="s">
        <v>1337</v>
      </c>
      <c r="C3273" s="261" t="s">
        <v>1420</v>
      </c>
      <c r="D3273" s="262" t="s">
        <v>9758</v>
      </c>
      <c r="E3273" s="257">
        <v>122</v>
      </c>
      <c r="F3273" s="258">
        <v>204</v>
      </c>
      <c r="G3273" s="258">
        <v>652</v>
      </c>
      <c r="H3273" s="258">
        <v>536</v>
      </c>
      <c r="I3273" s="258">
        <v>165</v>
      </c>
      <c r="J3273" s="258">
        <v>73</v>
      </c>
      <c r="K3273" s="259">
        <v>38</v>
      </c>
      <c r="L3273" s="257">
        <v>91</v>
      </c>
      <c r="M3273" s="258">
        <v>170</v>
      </c>
      <c r="N3273" s="258">
        <v>691</v>
      </c>
      <c r="O3273" s="258">
        <v>447</v>
      </c>
      <c r="P3273" s="258">
        <v>167</v>
      </c>
      <c r="Q3273" s="258">
        <v>112</v>
      </c>
      <c r="R3273" s="259">
        <v>78</v>
      </c>
      <c r="S3273" s="267">
        <v>3546</v>
      </c>
      <c r="T3273" s="90"/>
      <c r="U3273" s="260">
        <v>72</v>
      </c>
      <c r="V3273" s="273">
        <v>124.103377296904</v>
      </c>
      <c r="W3273" s="273">
        <v>142.15321670428801</v>
      </c>
      <c r="X3273" s="274">
        <v>1.0648676699999999</v>
      </c>
      <c r="Z3273" s="257">
        <v>9459.9499999999989</v>
      </c>
      <c r="AA3273" s="258">
        <v>3662.8479178460402</v>
      </c>
      <c r="AB3273" s="276">
        <v>1.0329520354895771</v>
      </c>
      <c r="AC3273" s="92"/>
      <c r="AD3273" s="257">
        <v>404902.11124610569</v>
      </c>
      <c r="AE3273" s="258">
        <v>4105.7037128669235</v>
      </c>
      <c r="AF3273" s="276">
        <v>1.1578408665727364</v>
      </c>
      <c r="AG3273" s="93"/>
      <c r="AH3273" s="257">
        <v>3776.0207578199997</v>
      </c>
      <c r="AI3273" s="258">
        <v>3202.957748097132</v>
      </c>
      <c r="AJ3273" s="258">
        <v>3381.3397190866235</v>
      </c>
      <c r="AK3273" s="276">
        <v>0.95356450058844433</v>
      </c>
      <c r="AL3273" s="93"/>
      <c r="AM3273" s="257">
        <v>3576.96</v>
      </c>
      <c r="AN3273" s="258">
        <v>3569.0385619548051</v>
      </c>
      <c r="AO3273" s="276">
        <v>1.006497056388834</v>
      </c>
      <c r="AQ3273" s="280">
        <v>4070.336786869158</v>
      </c>
      <c r="AR3273" s="281">
        <v>4102.8762836416281</v>
      </c>
    </row>
    <row r="3274" spans="1:44" x14ac:dyDescent="0.2">
      <c r="A3274" s="260" t="s">
        <v>8398</v>
      </c>
      <c r="B3274" s="261" t="s">
        <v>1337</v>
      </c>
      <c r="C3274" s="261" t="s">
        <v>1421</v>
      </c>
      <c r="D3274" s="262" t="s">
        <v>9759</v>
      </c>
      <c r="E3274" s="257">
        <v>122</v>
      </c>
      <c r="F3274" s="258">
        <v>239</v>
      </c>
      <c r="G3274" s="258">
        <v>691</v>
      </c>
      <c r="H3274" s="258">
        <v>537</v>
      </c>
      <c r="I3274" s="258">
        <v>197</v>
      </c>
      <c r="J3274" s="258">
        <v>97</v>
      </c>
      <c r="K3274" s="259">
        <v>22</v>
      </c>
      <c r="L3274" s="257">
        <v>94</v>
      </c>
      <c r="M3274" s="258">
        <v>235</v>
      </c>
      <c r="N3274" s="258">
        <v>713</v>
      </c>
      <c r="O3274" s="258">
        <v>570</v>
      </c>
      <c r="P3274" s="258">
        <v>252</v>
      </c>
      <c r="Q3274" s="258">
        <v>145</v>
      </c>
      <c r="R3274" s="259">
        <v>71</v>
      </c>
      <c r="S3274" s="267">
        <v>3985</v>
      </c>
      <c r="T3274" s="90"/>
      <c r="U3274" s="260">
        <v>26</v>
      </c>
      <c r="V3274" s="273">
        <v>88.893737249734201</v>
      </c>
      <c r="W3274" s="273">
        <v>76.477933801404205</v>
      </c>
      <c r="X3274" s="274">
        <v>1.064608199</v>
      </c>
      <c r="Z3274" s="257">
        <v>10836.000000000002</v>
      </c>
      <c r="AA3274" s="258">
        <v>4195.6479725347081</v>
      </c>
      <c r="AB3274" s="276">
        <v>1.0528602189547573</v>
      </c>
      <c r="AC3274" s="92"/>
      <c r="AD3274" s="257">
        <v>356423.64063201036</v>
      </c>
      <c r="AE3274" s="258">
        <v>3614.1324632583419</v>
      </c>
      <c r="AF3274" s="276">
        <v>0.90693411875993524</v>
      </c>
      <c r="AG3274" s="93"/>
      <c r="AH3274" s="257">
        <v>4242.4636730150005</v>
      </c>
      <c r="AI3274" s="258">
        <v>3598.6115448022556</v>
      </c>
      <c r="AJ3274" s="258">
        <v>3799.5335415050831</v>
      </c>
      <c r="AK3274" s="276">
        <v>0.95345885608659553</v>
      </c>
      <c r="AL3274" s="93"/>
      <c r="AM3274" s="257">
        <v>3996.18</v>
      </c>
      <c r="AN3274" s="258">
        <v>3987.3301687781113</v>
      </c>
      <c r="AO3274" s="276">
        <v>1.0005847349505925</v>
      </c>
      <c r="AQ3274" s="280">
        <v>3630.20050357944</v>
      </c>
      <c r="AR3274" s="281">
        <v>3659.2214184950594</v>
      </c>
    </row>
    <row r="3275" spans="1:44" x14ac:dyDescent="0.2">
      <c r="A3275" s="260" t="s">
        <v>8398</v>
      </c>
      <c r="B3275" s="261" t="s">
        <v>1341</v>
      </c>
      <c r="C3275" s="261" t="s">
        <v>1459</v>
      </c>
      <c r="D3275" s="262" t="s">
        <v>9795</v>
      </c>
      <c r="E3275" s="257">
        <v>166</v>
      </c>
      <c r="F3275" s="258">
        <v>336</v>
      </c>
      <c r="G3275" s="258">
        <v>1069</v>
      </c>
      <c r="H3275" s="258">
        <v>342</v>
      </c>
      <c r="I3275" s="258">
        <v>78</v>
      </c>
      <c r="J3275" s="258">
        <v>66</v>
      </c>
      <c r="K3275" s="259">
        <v>14</v>
      </c>
      <c r="L3275" s="257">
        <v>177</v>
      </c>
      <c r="M3275" s="258">
        <v>252</v>
      </c>
      <c r="N3275" s="258">
        <v>791</v>
      </c>
      <c r="O3275" s="258">
        <v>277</v>
      </c>
      <c r="P3275" s="258">
        <v>75</v>
      </c>
      <c r="Q3275" s="258">
        <v>73</v>
      </c>
      <c r="R3275" s="259">
        <v>14</v>
      </c>
      <c r="S3275" s="267">
        <v>3730</v>
      </c>
      <c r="T3275" s="90"/>
      <c r="U3275" s="260">
        <v>1</v>
      </c>
      <c r="V3275" s="273">
        <v>128.318276180498</v>
      </c>
      <c r="W3275" s="273">
        <v>157.12573726541501</v>
      </c>
      <c r="X3275" s="274">
        <v>1.1064391840000001</v>
      </c>
      <c r="Z3275" s="257">
        <v>8128.59</v>
      </c>
      <c r="AA3275" s="258">
        <v>3147.3516198842649</v>
      </c>
      <c r="AB3275" s="276">
        <v>0.84379399996897186</v>
      </c>
      <c r="AC3275" s="92"/>
      <c r="AD3275" s="257">
        <v>443240.40352552268</v>
      </c>
      <c r="AE3275" s="258">
        <v>4494.4536467019343</v>
      </c>
      <c r="AF3275" s="276">
        <v>1.2049473583651298</v>
      </c>
      <c r="AG3275" s="93"/>
      <c r="AH3275" s="257">
        <v>4127.0181563200003</v>
      </c>
      <c r="AI3275" s="258">
        <v>3500.6864707900027</v>
      </c>
      <c r="AJ3275" s="258">
        <v>3619.9295059792012</v>
      </c>
      <c r="AK3275" s="276">
        <v>0.97049048417672956</v>
      </c>
      <c r="AL3275" s="93"/>
      <c r="AM3275" s="257">
        <v>3730.43</v>
      </c>
      <c r="AN3275" s="258">
        <v>3722.1686914790944</v>
      </c>
      <c r="AO3275" s="276">
        <v>0.99790045347964995</v>
      </c>
      <c r="AQ3275" s="280">
        <v>3672.7539966001204</v>
      </c>
      <c r="AR3275" s="281">
        <v>3702.1150969405112</v>
      </c>
    </row>
    <row r="3276" spans="1:44" x14ac:dyDescent="0.2">
      <c r="A3276" s="260" t="s">
        <v>8398</v>
      </c>
      <c r="B3276" s="261" t="s">
        <v>1344</v>
      </c>
      <c r="C3276" s="261" t="s">
        <v>1422</v>
      </c>
      <c r="D3276" s="262" t="s">
        <v>9760</v>
      </c>
      <c r="E3276" s="257">
        <v>57</v>
      </c>
      <c r="F3276" s="258">
        <v>107</v>
      </c>
      <c r="G3276" s="258">
        <v>357</v>
      </c>
      <c r="H3276" s="258">
        <v>271</v>
      </c>
      <c r="I3276" s="258">
        <v>88</v>
      </c>
      <c r="J3276" s="258">
        <v>33</v>
      </c>
      <c r="K3276" s="259">
        <v>6</v>
      </c>
      <c r="L3276" s="257">
        <v>50</v>
      </c>
      <c r="M3276" s="258">
        <v>64</v>
      </c>
      <c r="N3276" s="258">
        <v>329</v>
      </c>
      <c r="O3276" s="258">
        <v>222</v>
      </c>
      <c r="P3276" s="258">
        <v>79</v>
      </c>
      <c r="Q3276" s="258">
        <v>41</v>
      </c>
      <c r="R3276" s="259">
        <v>21</v>
      </c>
      <c r="S3276" s="267">
        <v>1725</v>
      </c>
      <c r="T3276" s="90"/>
      <c r="U3276" s="260">
        <v>0</v>
      </c>
      <c r="V3276" s="273">
        <v>131.62066839664899</v>
      </c>
      <c r="W3276" s="273">
        <v>106.19768115942</v>
      </c>
      <c r="X3276" s="274">
        <v>1.064608199</v>
      </c>
      <c r="Z3276" s="257">
        <v>4390.3199999999988</v>
      </c>
      <c r="AA3276" s="258">
        <v>1699.9111486506617</v>
      </c>
      <c r="AB3276" s="276">
        <v>0.98545573834820965</v>
      </c>
      <c r="AC3276" s="92"/>
      <c r="AD3276" s="257">
        <v>185671.92843682884</v>
      </c>
      <c r="AE3276" s="258">
        <v>1882.7116598927882</v>
      </c>
      <c r="AF3276" s="276">
        <v>1.0914270492132105</v>
      </c>
      <c r="AG3276" s="93"/>
      <c r="AH3276" s="257">
        <v>1836.4491432750001</v>
      </c>
      <c r="AI3276" s="258">
        <v>1557.7427640612023</v>
      </c>
      <c r="AJ3276" s="258">
        <v>1644.716526749377</v>
      </c>
      <c r="AK3276" s="276">
        <v>0.95345885608659531</v>
      </c>
      <c r="AL3276" s="93"/>
      <c r="AM3276" s="257">
        <v>1725</v>
      </c>
      <c r="AN3276" s="258">
        <v>1721.179862053822</v>
      </c>
      <c r="AO3276" s="276">
        <v>0.99778542727757802</v>
      </c>
      <c r="AQ3276" s="280">
        <v>1765.0623399101162</v>
      </c>
      <c r="AR3276" s="281">
        <v>1779.1727792472236</v>
      </c>
    </row>
    <row r="3277" spans="1:44" x14ac:dyDescent="0.2">
      <c r="A3277" s="260" t="s">
        <v>8398</v>
      </c>
      <c r="B3277" s="261" t="s">
        <v>1337</v>
      </c>
      <c r="C3277" s="261" t="s">
        <v>1423</v>
      </c>
      <c r="D3277" s="262" t="s">
        <v>9761</v>
      </c>
      <c r="E3277" s="257">
        <v>92</v>
      </c>
      <c r="F3277" s="258">
        <v>165</v>
      </c>
      <c r="G3277" s="258">
        <v>630</v>
      </c>
      <c r="H3277" s="258">
        <v>558</v>
      </c>
      <c r="I3277" s="258">
        <v>211</v>
      </c>
      <c r="J3277" s="258">
        <v>89</v>
      </c>
      <c r="K3277" s="259">
        <v>29</v>
      </c>
      <c r="L3277" s="257">
        <v>89</v>
      </c>
      <c r="M3277" s="258">
        <v>163</v>
      </c>
      <c r="N3277" s="258">
        <v>618</v>
      </c>
      <c r="O3277" s="258">
        <v>492</v>
      </c>
      <c r="P3277" s="258">
        <v>218</v>
      </c>
      <c r="Q3277" s="258">
        <v>99</v>
      </c>
      <c r="R3277" s="259">
        <v>49</v>
      </c>
      <c r="S3277" s="267">
        <v>3502</v>
      </c>
      <c r="T3277" s="90"/>
      <c r="U3277" s="260">
        <v>32</v>
      </c>
      <c r="V3277" s="273">
        <v>93.609288941600397</v>
      </c>
      <c r="W3277" s="273">
        <v>85.1408973992569</v>
      </c>
      <c r="X3277" s="274">
        <v>1.106642449</v>
      </c>
      <c r="Z3277" s="257">
        <v>9502.4900000000016</v>
      </c>
      <c r="AA3277" s="258">
        <v>3679.3192047371112</v>
      </c>
      <c r="AB3277" s="276">
        <v>1.0506336963840981</v>
      </c>
      <c r="AC3277" s="92"/>
      <c r="AD3277" s="257">
        <v>324718.83401306521</v>
      </c>
      <c r="AE3277" s="258">
        <v>3292.6460134828026</v>
      </c>
      <c r="AF3277" s="276">
        <v>0.9402187360030847</v>
      </c>
      <c r="AG3277" s="93"/>
      <c r="AH3277" s="257">
        <v>3875.4618563979998</v>
      </c>
      <c r="AI3277" s="258">
        <v>3287.307294245702</v>
      </c>
      <c r="AJ3277" s="258">
        <v>3398.9475012379371</v>
      </c>
      <c r="AK3277" s="276">
        <v>0.97057324421414537</v>
      </c>
      <c r="AL3277" s="93"/>
      <c r="AM3277" s="257">
        <v>3515.76</v>
      </c>
      <c r="AN3277" s="258">
        <v>3507.9740938054174</v>
      </c>
      <c r="AO3277" s="276">
        <v>1.0017059091391827</v>
      </c>
      <c r="AQ3277" s="280">
        <v>3363.2946715299804</v>
      </c>
      <c r="AR3277" s="281">
        <v>3390.1818609296802</v>
      </c>
    </row>
    <row r="3278" spans="1:44" x14ac:dyDescent="0.2">
      <c r="A3278" s="260" t="s">
        <v>8398</v>
      </c>
      <c r="B3278" s="261" t="s">
        <v>1344</v>
      </c>
      <c r="C3278" s="261" t="s">
        <v>1424</v>
      </c>
      <c r="D3278" s="262" t="s">
        <v>9762</v>
      </c>
      <c r="E3278" s="257">
        <v>63</v>
      </c>
      <c r="F3278" s="258">
        <v>145</v>
      </c>
      <c r="G3278" s="258">
        <v>518</v>
      </c>
      <c r="H3278" s="258">
        <v>383</v>
      </c>
      <c r="I3278" s="258">
        <v>156</v>
      </c>
      <c r="J3278" s="258">
        <v>75</v>
      </c>
      <c r="K3278" s="259">
        <v>22</v>
      </c>
      <c r="L3278" s="257">
        <v>53</v>
      </c>
      <c r="M3278" s="258">
        <v>143</v>
      </c>
      <c r="N3278" s="258">
        <v>512</v>
      </c>
      <c r="O3278" s="258">
        <v>375</v>
      </c>
      <c r="P3278" s="258">
        <v>142</v>
      </c>
      <c r="Q3278" s="258">
        <v>93</v>
      </c>
      <c r="R3278" s="259">
        <v>50</v>
      </c>
      <c r="S3278" s="267">
        <v>2730</v>
      </c>
      <c r="T3278" s="90"/>
      <c r="U3278" s="260">
        <v>13</v>
      </c>
      <c r="V3278" s="273">
        <v>138.43769954901501</v>
      </c>
      <c r="W3278" s="273">
        <v>112.949469058952</v>
      </c>
      <c r="X3278" s="274">
        <v>1.064608199</v>
      </c>
      <c r="Z3278" s="257">
        <v>7339.05</v>
      </c>
      <c r="AA3278" s="258">
        <v>2841.6454644546739</v>
      </c>
      <c r="AB3278" s="276">
        <v>1.0408957745255216</v>
      </c>
      <c r="AC3278" s="92"/>
      <c r="AD3278" s="257">
        <v>303070.18978133006</v>
      </c>
      <c r="AE3278" s="258">
        <v>3073.1289585402424</v>
      </c>
      <c r="AF3278" s="276">
        <v>1.1256882632015539</v>
      </c>
      <c r="AG3278" s="93"/>
      <c r="AH3278" s="257">
        <v>2906.38038327</v>
      </c>
      <c r="AI3278" s="258">
        <v>2465.2972439925111</v>
      </c>
      <c r="AJ3278" s="258">
        <v>2602.9426771164053</v>
      </c>
      <c r="AK3278" s="276">
        <v>0.95345885608659531</v>
      </c>
      <c r="AL3278" s="93"/>
      <c r="AM3278" s="257">
        <v>2735.59</v>
      </c>
      <c r="AN3278" s="258">
        <v>2729.5318370062696</v>
      </c>
      <c r="AO3278" s="276">
        <v>0.9998285117239083</v>
      </c>
      <c r="AQ3278" s="280">
        <v>3049.4077856436638</v>
      </c>
      <c r="AR3278" s="281">
        <v>3073.7856688495453</v>
      </c>
    </row>
    <row r="3279" spans="1:44" x14ac:dyDescent="0.2">
      <c r="A3279" s="260" t="s">
        <v>8398</v>
      </c>
      <c r="B3279" s="261" t="s">
        <v>1346</v>
      </c>
      <c r="C3279" s="261" t="s">
        <v>1425</v>
      </c>
      <c r="D3279" s="262" t="s">
        <v>9763</v>
      </c>
      <c r="E3279" s="257">
        <v>128</v>
      </c>
      <c r="F3279" s="258">
        <v>204</v>
      </c>
      <c r="G3279" s="258">
        <v>803</v>
      </c>
      <c r="H3279" s="258">
        <v>518</v>
      </c>
      <c r="I3279" s="258">
        <v>117</v>
      </c>
      <c r="J3279" s="258">
        <v>57</v>
      </c>
      <c r="K3279" s="259">
        <v>14</v>
      </c>
      <c r="L3279" s="257">
        <v>135</v>
      </c>
      <c r="M3279" s="258">
        <v>202</v>
      </c>
      <c r="N3279" s="258">
        <v>815</v>
      </c>
      <c r="O3279" s="258">
        <v>482</v>
      </c>
      <c r="P3279" s="258">
        <v>133</v>
      </c>
      <c r="Q3279" s="258">
        <v>75</v>
      </c>
      <c r="R3279" s="259">
        <v>35</v>
      </c>
      <c r="S3279" s="267">
        <v>3718</v>
      </c>
      <c r="T3279" s="90"/>
      <c r="U3279" s="260">
        <v>8</v>
      </c>
      <c r="V3279" s="273">
        <v>92.600123453661993</v>
      </c>
      <c r="W3279" s="273">
        <v>93.063675443310004</v>
      </c>
      <c r="X3279" s="274">
        <v>1.0991177999999999</v>
      </c>
      <c r="Z3279" s="257">
        <v>9038.8500000000022</v>
      </c>
      <c r="AA3279" s="258">
        <v>3499.7999886069906</v>
      </c>
      <c r="AB3279" s="276">
        <v>0.94131253055594155</v>
      </c>
      <c r="AC3279" s="92"/>
      <c r="AD3279" s="257">
        <v>350741.53814484493</v>
      </c>
      <c r="AE3279" s="258">
        <v>3556.5159958937993</v>
      </c>
      <c r="AF3279" s="276">
        <v>0.95656697038563721</v>
      </c>
      <c r="AG3279" s="93"/>
      <c r="AH3279" s="257">
        <v>4086.5199803999999</v>
      </c>
      <c r="AI3279" s="258">
        <v>3466.3344492662509</v>
      </c>
      <c r="AJ3279" s="258">
        <v>3597.2005356478003</v>
      </c>
      <c r="AK3279" s="276">
        <v>0.96750955773206038</v>
      </c>
      <c r="AL3279" s="93"/>
      <c r="AM3279" s="257">
        <v>3721.44</v>
      </c>
      <c r="AN3279" s="258">
        <v>3713.1986004878695</v>
      </c>
      <c r="AO3279" s="276">
        <v>0.99870860690905583</v>
      </c>
      <c r="AQ3279" s="280">
        <v>3234.8389441579179</v>
      </c>
      <c r="AR3279" s="281">
        <v>3260.699219829075</v>
      </c>
    </row>
    <row r="3280" spans="1:44" x14ac:dyDescent="0.2">
      <c r="A3280" s="260" t="s">
        <v>8398</v>
      </c>
      <c r="B3280" s="261" t="s">
        <v>1344</v>
      </c>
      <c r="C3280" s="261" t="s">
        <v>1426</v>
      </c>
      <c r="D3280" s="262" t="s">
        <v>9764</v>
      </c>
      <c r="E3280" s="257">
        <v>127</v>
      </c>
      <c r="F3280" s="258">
        <v>232</v>
      </c>
      <c r="G3280" s="258">
        <v>764</v>
      </c>
      <c r="H3280" s="258">
        <v>661</v>
      </c>
      <c r="I3280" s="258">
        <v>242</v>
      </c>
      <c r="J3280" s="258">
        <v>107</v>
      </c>
      <c r="K3280" s="259">
        <v>23</v>
      </c>
      <c r="L3280" s="257">
        <v>93</v>
      </c>
      <c r="M3280" s="258">
        <v>232</v>
      </c>
      <c r="N3280" s="258">
        <v>847</v>
      </c>
      <c r="O3280" s="258">
        <v>656</v>
      </c>
      <c r="P3280" s="258">
        <v>284</v>
      </c>
      <c r="Q3280" s="258">
        <v>139</v>
      </c>
      <c r="R3280" s="259">
        <v>77</v>
      </c>
      <c r="S3280" s="267">
        <v>4484</v>
      </c>
      <c r="T3280" s="90"/>
      <c r="U3280" s="260">
        <v>16</v>
      </c>
      <c r="V3280" s="273">
        <v>131.814554006555</v>
      </c>
      <c r="W3280" s="273">
        <v>89.278385010037894</v>
      </c>
      <c r="X3280" s="274">
        <v>1.064608199</v>
      </c>
      <c r="Z3280" s="257">
        <v>12176.25</v>
      </c>
      <c r="AA3280" s="258">
        <v>4714.5864364687823</v>
      </c>
      <c r="AB3280" s="276">
        <v>1.0514242721830469</v>
      </c>
      <c r="AC3280" s="92"/>
      <c r="AD3280" s="257">
        <v>464904.35392262717</v>
      </c>
      <c r="AE3280" s="258">
        <v>4714.1259060216553</v>
      </c>
      <c r="AF3280" s="276">
        <v>1.0513215669093789</v>
      </c>
      <c r="AG3280" s="93"/>
      <c r="AH3280" s="257">
        <v>4773.7031643159999</v>
      </c>
      <c r="AI3280" s="258">
        <v>4049.2281472756117</v>
      </c>
      <c r="AJ3280" s="258">
        <v>4275.3095106922938</v>
      </c>
      <c r="AK3280" s="276">
        <v>0.95345885608659542</v>
      </c>
      <c r="AL3280" s="93"/>
      <c r="AM3280" s="257">
        <v>4490.88</v>
      </c>
      <c r="AN3280" s="258">
        <v>4480.9346196523293</v>
      </c>
      <c r="AO3280" s="276">
        <v>0.99931637369588078</v>
      </c>
      <c r="AQ3280" s="280">
        <v>4722.6323361175546</v>
      </c>
      <c r="AR3280" s="281">
        <v>4760.3864797438036</v>
      </c>
    </row>
    <row r="3281" spans="1:44" x14ac:dyDescent="0.2">
      <c r="A3281" s="260" t="s">
        <v>8398</v>
      </c>
      <c r="B3281" s="261" t="s">
        <v>1341</v>
      </c>
      <c r="C3281" s="261" t="s">
        <v>1460</v>
      </c>
      <c r="D3281" s="262" t="s">
        <v>8772</v>
      </c>
      <c r="E3281" s="257">
        <v>113</v>
      </c>
      <c r="F3281" s="258">
        <v>208</v>
      </c>
      <c r="G3281" s="258">
        <v>844</v>
      </c>
      <c r="H3281" s="258">
        <v>591</v>
      </c>
      <c r="I3281" s="258">
        <v>125</v>
      </c>
      <c r="J3281" s="258">
        <v>55</v>
      </c>
      <c r="K3281" s="259">
        <v>15</v>
      </c>
      <c r="L3281" s="257">
        <v>87</v>
      </c>
      <c r="M3281" s="258">
        <v>142</v>
      </c>
      <c r="N3281" s="258">
        <v>761</v>
      </c>
      <c r="O3281" s="258">
        <v>523</v>
      </c>
      <c r="P3281" s="258">
        <v>110</v>
      </c>
      <c r="Q3281" s="258">
        <v>81</v>
      </c>
      <c r="R3281" s="259">
        <v>29</v>
      </c>
      <c r="S3281" s="267">
        <v>3684</v>
      </c>
      <c r="T3281" s="90"/>
      <c r="U3281" s="260">
        <v>0</v>
      </c>
      <c r="V3281" s="273">
        <v>91.076797338783905</v>
      </c>
      <c r="W3281" s="273">
        <v>86.343376764386505</v>
      </c>
      <c r="X3281" s="274">
        <v>1.0861720020000001</v>
      </c>
      <c r="Z3281" s="257">
        <v>8878.9599999999991</v>
      </c>
      <c r="AA3281" s="258">
        <v>3437.8913364910263</v>
      </c>
      <c r="AB3281" s="276">
        <v>0.9331952596338291</v>
      </c>
      <c r="AC3281" s="92"/>
      <c r="AD3281" s="257">
        <v>340206.9503625863</v>
      </c>
      <c r="AE3281" s="258">
        <v>3449.6953719211756</v>
      </c>
      <c r="AF3281" s="276">
        <v>0.93639939520118776</v>
      </c>
      <c r="AG3281" s="93"/>
      <c r="AH3281" s="257">
        <v>4001.4576553680004</v>
      </c>
      <c r="AI3281" s="258">
        <v>3394.1815003005536</v>
      </c>
      <c r="AJ3281" s="258">
        <v>3544.8871201442657</v>
      </c>
      <c r="AK3281" s="276">
        <v>0.96223863196098414</v>
      </c>
      <c r="AL3281" s="93"/>
      <c r="AM3281" s="257">
        <v>3684</v>
      </c>
      <c r="AN3281" s="258">
        <v>3675.8415140905968</v>
      </c>
      <c r="AO3281" s="276">
        <v>0.9977854272775778</v>
      </c>
      <c r="AQ3281" s="280">
        <v>3090.8164558190892</v>
      </c>
      <c r="AR3281" s="281">
        <v>3115.5253723915148</v>
      </c>
    </row>
    <row r="3282" spans="1:44" x14ac:dyDescent="0.2">
      <c r="A3282" s="260" t="s">
        <v>8398</v>
      </c>
      <c r="B3282" s="261" t="s">
        <v>1337</v>
      </c>
      <c r="C3282" s="261" t="s">
        <v>1427</v>
      </c>
      <c r="D3282" s="262" t="s">
        <v>9765</v>
      </c>
      <c r="E3282" s="257">
        <v>187</v>
      </c>
      <c r="F3282" s="258">
        <v>367</v>
      </c>
      <c r="G3282" s="258">
        <v>1250</v>
      </c>
      <c r="H3282" s="258">
        <v>877</v>
      </c>
      <c r="I3282" s="258">
        <v>257</v>
      </c>
      <c r="J3282" s="258">
        <v>164</v>
      </c>
      <c r="K3282" s="259">
        <v>32</v>
      </c>
      <c r="L3282" s="257">
        <v>204</v>
      </c>
      <c r="M3282" s="258">
        <v>383</v>
      </c>
      <c r="N3282" s="258">
        <v>1240</v>
      </c>
      <c r="O3282" s="258">
        <v>859</v>
      </c>
      <c r="P3282" s="258">
        <v>309</v>
      </c>
      <c r="Q3282" s="258">
        <v>206</v>
      </c>
      <c r="R3282" s="259">
        <v>74</v>
      </c>
      <c r="S3282" s="267">
        <v>6409</v>
      </c>
      <c r="T3282" s="90"/>
      <c r="U3282" s="260">
        <v>44</v>
      </c>
      <c r="V3282" s="273">
        <v>122.369251415745</v>
      </c>
      <c r="W3282" s="273">
        <v>96.295099875155998</v>
      </c>
      <c r="X3282" s="274">
        <v>1.0648676699999999</v>
      </c>
      <c r="Z3282" s="257">
        <v>16605.71</v>
      </c>
      <c r="AA3282" s="258">
        <v>6429.6524080841</v>
      </c>
      <c r="AB3282" s="276">
        <v>1.0032224072529412</v>
      </c>
      <c r="AC3282" s="92"/>
      <c r="AD3282" s="257">
        <v>659328.16848413087</v>
      </c>
      <c r="AE3282" s="258">
        <v>6685.5816113482433</v>
      </c>
      <c r="AF3282" s="276">
        <v>1.0431551897875244</v>
      </c>
      <c r="AG3282" s="93"/>
      <c r="AH3282" s="257">
        <v>6824.7368970299995</v>
      </c>
      <c r="AI3282" s="258">
        <v>5788.9893422319565</v>
      </c>
      <c r="AJ3282" s="258">
        <v>6111.3948842713398</v>
      </c>
      <c r="AK3282" s="276">
        <v>0.95356450058844433</v>
      </c>
      <c r="AL3282" s="93"/>
      <c r="AM3282" s="257">
        <v>6427.92</v>
      </c>
      <c r="AN3282" s="258">
        <v>6413.6849037060883</v>
      </c>
      <c r="AO3282" s="276">
        <v>1.0007309882518471</v>
      </c>
      <c r="AQ3282" s="280">
        <v>6400.3517305543746</v>
      </c>
      <c r="AR3282" s="281">
        <v>6451.5180677358348</v>
      </c>
    </row>
    <row r="3283" spans="1:44" x14ac:dyDescent="0.2">
      <c r="A3283" s="260" t="s">
        <v>8398</v>
      </c>
      <c r="B3283" s="261" t="s">
        <v>1341</v>
      </c>
      <c r="C3283" s="261" t="s">
        <v>1461</v>
      </c>
      <c r="D3283" s="262" t="s">
        <v>9796</v>
      </c>
      <c r="E3283" s="257">
        <v>78</v>
      </c>
      <c r="F3283" s="258">
        <v>144</v>
      </c>
      <c r="G3283" s="258">
        <v>975</v>
      </c>
      <c r="H3283" s="258">
        <v>577</v>
      </c>
      <c r="I3283" s="258">
        <v>133</v>
      </c>
      <c r="J3283" s="258">
        <v>59</v>
      </c>
      <c r="K3283" s="259">
        <v>27</v>
      </c>
      <c r="L3283" s="257">
        <v>108</v>
      </c>
      <c r="M3283" s="258">
        <v>167</v>
      </c>
      <c r="N3283" s="258">
        <v>752</v>
      </c>
      <c r="O3283" s="258">
        <v>399</v>
      </c>
      <c r="P3283" s="258">
        <v>126</v>
      </c>
      <c r="Q3283" s="258">
        <v>72</v>
      </c>
      <c r="R3283" s="259">
        <v>25</v>
      </c>
      <c r="S3283" s="267">
        <v>3642</v>
      </c>
      <c r="T3283" s="90"/>
      <c r="U3283" s="260">
        <v>2</v>
      </c>
      <c r="V3283" s="273">
        <v>108.50146773393701</v>
      </c>
      <c r="W3283" s="273">
        <v>114.637836353651</v>
      </c>
      <c r="X3283" s="274">
        <v>1.086144266</v>
      </c>
      <c r="Z3283" s="257">
        <v>8570.1</v>
      </c>
      <c r="AA3283" s="258">
        <v>3318.3022046345236</v>
      </c>
      <c r="AB3283" s="276">
        <v>0.91112086892765609</v>
      </c>
      <c r="AC3283" s="92"/>
      <c r="AD3283" s="257">
        <v>377298.86248392891</v>
      </c>
      <c r="AE3283" s="258">
        <v>3825.807022327876</v>
      </c>
      <c r="AF3283" s="276">
        <v>1.0504687046479615</v>
      </c>
      <c r="AG3283" s="93"/>
      <c r="AH3283" s="257">
        <v>3955.737416772</v>
      </c>
      <c r="AI3283" s="258">
        <v>3355.3999358314927</v>
      </c>
      <c r="AJ3283" s="258">
        <v>3504.4319691991168</v>
      </c>
      <c r="AK3283" s="276">
        <v>0.96222733915406833</v>
      </c>
      <c r="AL3283" s="93"/>
      <c r="AM3283" s="257">
        <v>3642.86</v>
      </c>
      <c r="AN3283" s="258">
        <v>3634.7926216123979</v>
      </c>
      <c r="AO3283" s="276">
        <v>0.99802103833399169</v>
      </c>
      <c r="AQ3283" s="280">
        <v>3347.468064999975</v>
      </c>
      <c r="AR3283" s="281">
        <v>3374.2287317458827</v>
      </c>
    </row>
    <row r="3284" spans="1:44" x14ac:dyDescent="0.2">
      <c r="A3284" s="260" t="s">
        <v>8398</v>
      </c>
      <c r="B3284" s="261" t="s">
        <v>1341</v>
      </c>
      <c r="C3284" s="261" t="s">
        <v>1462</v>
      </c>
      <c r="D3284" s="262" t="s">
        <v>9797</v>
      </c>
      <c r="E3284" s="257">
        <v>147</v>
      </c>
      <c r="F3284" s="258">
        <v>198</v>
      </c>
      <c r="G3284" s="258">
        <v>884</v>
      </c>
      <c r="H3284" s="258">
        <v>481</v>
      </c>
      <c r="I3284" s="258">
        <v>145</v>
      </c>
      <c r="J3284" s="258">
        <v>111</v>
      </c>
      <c r="K3284" s="259">
        <v>28</v>
      </c>
      <c r="L3284" s="257">
        <v>134</v>
      </c>
      <c r="M3284" s="258">
        <v>161</v>
      </c>
      <c r="N3284" s="258">
        <v>822</v>
      </c>
      <c r="O3284" s="258">
        <v>364</v>
      </c>
      <c r="P3284" s="258">
        <v>116</v>
      </c>
      <c r="Q3284" s="258">
        <v>112</v>
      </c>
      <c r="R3284" s="259">
        <v>54</v>
      </c>
      <c r="S3284" s="267">
        <v>3757</v>
      </c>
      <c r="T3284" s="90"/>
      <c r="U3284" s="260">
        <v>5</v>
      </c>
      <c r="V3284" s="273">
        <v>103.09588647936</v>
      </c>
      <c r="W3284" s="273">
        <v>102.60468833244499</v>
      </c>
      <c r="X3284" s="274">
        <v>1.086144266</v>
      </c>
      <c r="Z3284" s="257">
        <v>9489.8599999999988</v>
      </c>
      <c r="AA3284" s="258">
        <v>3674.4289284457564</v>
      </c>
      <c r="AB3284" s="276">
        <v>0.97802207304917654</v>
      </c>
      <c r="AC3284" s="92"/>
      <c r="AD3284" s="257">
        <v>373205.26470112521</v>
      </c>
      <c r="AE3284" s="258">
        <v>3784.2979781687422</v>
      </c>
      <c r="AF3284" s="276">
        <v>1.0072658978357045</v>
      </c>
      <c r="AG3284" s="93"/>
      <c r="AH3284" s="257">
        <v>4080.6440073620001</v>
      </c>
      <c r="AI3284" s="258">
        <v>3461.3502358371547</v>
      </c>
      <c r="AJ3284" s="258">
        <v>3615.0881132018344</v>
      </c>
      <c r="AK3284" s="276">
        <v>0.96222733915406822</v>
      </c>
      <c r="AL3284" s="93"/>
      <c r="AM3284" s="257">
        <v>3759.15</v>
      </c>
      <c r="AN3284" s="258">
        <v>3750.8250889505071</v>
      </c>
      <c r="AO3284" s="276">
        <v>0.9983564250600232</v>
      </c>
      <c r="AQ3284" s="280">
        <v>3555.4722350652273</v>
      </c>
      <c r="AR3284" s="281">
        <v>3583.8957497214928</v>
      </c>
    </row>
    <row r="3285" spans="1:44" x14ac:dyDescent="0.2">
      <c r="A3285" s="260" t="s">
        <v>8398</v>
      </c>
      <c r="B3285" s="261" t="s">
        <v>1337</v>
      </c>
      <c r="C3285" s="261" t="s">
        <v>1428</v>
      </c>
      <c r="D3285" s="262" t="s">
        <v>9766</v>
      </c>
      <c r="E3285" s="257">
        <v>130</v>
      </c>
      <c r="F3285" s="258">
        <v>231</v>
      </c>
      <c r="G3285" s="258">
        <v>766</v>
      </c>
      <c r="H3285" s="258">
        <v>465</v>
      </c>
      <c r="I3285" s="258">
        <v>104</v>
      </c>
      <c r="J3285" s="258">
        <v>43</v>
      </c>
      <c r="K3285" s="259">
        <v>5</v>
      </c>
      <c r="L3285" s="257">
        <v>138</v>
      </c>
      <c r="M3285" s="258">
        <v>254</v>
      </c>
      <c r="N3285" s="258">
        <v>828</v>
      </c>
      <c r="O3285" s="258">
        <v>457</v>
      </c>
      <c r="P3285" s="258">
        <v>125</v>
      </c>
      <c r="Q3285" s="258">
        <v>71</v>
      </c>
      <c r="R3285" s="259">
        <v>23</v>
      </c>
      <c r="S3285" s="267">
        <v>3640</v>
      </c>
      <c r="T3285" s="90"/>
      <c r="U3285" s="260">
        <v>3</v>
      </c>
      <c r="V3285" s="273">
        <v>118.59250248796999</v>
      </c>
      <c r="W3285" s="273">
        <v>92.618916689579294</v>
      </c>
      <c r="X3285" s="274">
        <v>1.0648676699999999</v>
      </c>
      <c r="Z3285" s="257">
        <v>8593.25</v>
      </c>
      <c r="AA3285" s="258">
        <v>3327.2657751923102</v>
      </c>
      <c r="AB3285" s="276">
        <v>0.91408400417371161</v>
      </c>
      <c r="AC3285" s="92"/>
      <c r="AD3285" s="257">
        <v>367708.01973417564</v>
      </c>
      <c r="AE3285" s="258">
        <v>3728.5559643721645</v>
      </c>
      <c r="AF3285" s="276">
        <v>1.0243285616407045</v>
      </c>
      <c r="AG3285" s="93"/>
      <c r="AH3285" s="257">
        <v>3876.1183187999995</v>
      </c>
      <c r="AI3285" s="258">
        <v>3287.8641294623685</v>
      </c>
      <c r="AJ3285" s="258">
        <v>3470.9747821419369</v>
      </c>
      <c r="AK3285" s="276">
        <v>0.95356450058844422</v>
      </c>
      <c r="AL3285" s="93"/>
      <c r="AM3285" s="257">
        <v>3641.29</v>
      </c>
      <c r="AN3285" s="258">
        <v>3633.2260984915711</v>
      </c>
      <c r="AO3285" s="276">
        <v>0.99813903804713489</v>
      </c>
      <c r="AQ3285" s="280">
        <v>3243.9032402884764</v>
      </c>
      <c r="AR3285" s="281">
        <v>3269.8359786697551</v>
      </c>
    </row>
    <row r="3286" spans="1:44" x14ac:dyDescent="0.2">
      <c r="A3286" s="260" t="s">
        <v>8398</v>
      </c>
      <c r="B3286" s="261" t="s">
        <v>1344</v>
      </c>
      <c r="C3286" s="261" t="s">
        <v>1429</v>
      </c>
      <c r="D3286" s="262" t="s">
        <v>9767</v>
      </c>
      <c r="E3286" s="257">
        <v>97</v>
      </c>
      <c r="F3286" s="258">
        <v>190</v>
      </c>
      <c r="G3286" s="258">
        <v>743</v>
      </c>
      <c r="H3286" s="258">
        <v>593</v>
      </c>
      <c r="I3286" s="258">
        <v>254</v>
      </c>
      <c r="J3286" s="258">
        <v>112</v>
      </c>
      <c r="K3286" s="259">
        <v>25</v>
      </c>
      <c r="L3286" s="257">
        <v>86</v>
      </c>
      <c r="M3286" s="258">
        <v>168</v>
      </c>
      <c r="N3286" s="258">
        <v>640</v>
      </c>
      <c r="O3286" s="258">
        <v>546</v>
      </c>
      <c r="P3286" s="258">
        <v>264</v>
      </c>
      <c r="Q3286" s="258">
        <v>173</v>
      </c>
      <c r="R3286" s="259">
        <v>73</v>
      </c>
      <c r="S3286" s="267">
        <v>3964</v>
      </c>
      <c r="T3286" s="90"/>
      <c r="U3286" s="260">
        <v>29</v>
      </c>
      <c r="V3286" s="273">
        <v>139.437916760191</v>
      </c>
      <c r="W3286" s="273">
        <v>113.395155185465</v>
      </c>
      <c r="X3286" s="274">
        <v>1.064608199</v>
      </c>
      <c r="Z3286" s="257">
        <v>11122.589999999998</v>
      </c>
      <c r="AA3286" s="258">
        <v>4306.6142656732009</v>
      </c>
      <c r="AB3286" s="276">
        <v>1.0864314494634715</v>
      </c>
      <c r="AC3286" s="92"/>
      <c r="AD3286" s="257">
        <v>441516.06345400744</v>
      </c>
      <c r="AE3286" s="258">
        <v>4476.9688541132336</v>
      </c>
      <c r="AF3286" s="276">
        <v>1.129406875406971</v>
      </c>
      <c r="AG3286" s="93"/>
      <c r="AH3286" s="257">
        <v>4220.106900836</v>
      </c>
      <c r="AI3286" s="258">
        <v>3579.6477198484667</v>
      </c>
      <c r="AJ3286" s="258">
        <v>3779.5109055272642</v>
      </c>
      <c r="AK3286" s="276">
        <v>0.95345885608659542</v>
      </c>
      <c r="AL3286" s="93"/>
      <c r="AM3286" s="257">
        <v>3976.47</v>
      </c>
      <c r="AN3286" s="258">
        <v>3967.6638180064697</v>
      </c>
      <c r="AO3286" s="276">
        <v>1.0009242729582415</v>
      </c>
      <c r="AQ3286" s="280">
        <v>4641.8337314078544</v>
      </c>
      <c r="AR3286" s="281">
        <v>4678.9419466810359</v>
      </c>
    </row>
    <row r="3287" spans="1:44" x14ac:dyDescent="0.2">
      <c r="A3287" s="260" t="s">
        <v>8398</v>
      </c>
      <c r="B3287" s="261" t="s">
        <v>1344</v>
      </c>
      <c r="C3287" s="261" t="s">
        <v>1430</v>
      </c>
      <c r="D3287" s="262" t="s">
        <v>9768</v>
      </c>
      <c r="E3287" s="257">
        <v>109</v>
      </c>
      <c r="F3287" s="258">
        <v>277</v>
      </c>
      <c r="G3287" s="258">
        <v>668</v>
      </c>
      <c r="H3287" s="258">
        <v>584</v>
      </c>
      <c r="I3287" s="258">
        <v>185</v>
      </c>
      <c r="J3287" s="258">
        <v>81</v>
      </c>
      <c r="K3287" s="259">
        <v>35</v>
      </c>
      <c r="L3287" s="257">
        <v>105</v>
      </c>
      <c r="M3287" s="258">
        <v>256</v>
      </c>
      <c r="N3287" s="258">
        <v>728</v>
      </c>
      <c r="O3287" s="258">
        <v>586</v>
      </c>
      <c r="P3287" s="258">
        <v>194</v>
      </c>
      <c r="Q3287" s="258">
        <v>117</v>
      </c>
      <c r="R3287" s="259">
        <v>66</v>
      </c>
      <c r="S3287" s="267">
        <v>3991</v>
      </c>
      <c r="T3287" s="90"/>
      <c r="U3287" s="260">
        <v>20</v>
      </c>
      <c r="V3287" s="273">
        <v>105.230705056036</v>
      </c>
      <c r="W3287" s="273">
        <v>76.392122428499704</v>
      </c>
      <c r="X3287" s="274">
        <v>1.064608199</v>
      </c>
      <c r="Z3287" s="257">
        <v>10485.26</v>
      </c>
      <c r="AA3287" s="258">
        <v>4059.8431026669678</v>
      </c>
      <c r="AB3287" s="276">
        <v>1.0172495872380276</v>
      </c>
      <c r="AC3287" s="92"/>
      <c r="AD3287" s="257">
        <v>373906.40354843758</v>
      </c>
      <c r="AE3287" s="258">
        <v>3791.4075196818417</v>
      </c>
      <c r="AF3287" s="276">
        <v>0.94998935597139611</v>
      </c>
      <c r="AG3287" s="93"/>
      <c r="AH3287" s="257">
        <v>4248.8513222090005</v>
      </c>
      <c r="AI3287" s="258">
        <v>3604.0297805033383</v>
      </c>
      <c r="AJ3287" s="258">
        <v>3805.2542946416024</v>
      </c>
      <c r="AK3287" s="276">
        <v>0.95345885608659542</v>
      </c>
      <c r="AL3287" s="93"/>
      <c r="AM3287" s="257">
        <v>3999.6</v>
      </c>
      <c r="AN3287" s="258">
        <v>3990.7425949394001</v>
      </c>
      <c r="AO3287" s="276">
        <v>0.99993550361799055</v>
      </c>
      <c r="AQ3287" s="280">
        <v>3677.0703176035727</v>
      </c>
      <c r="AR3287" s="281">
        <v>3706.4659239125635</v>
      </c>
    </row>
    <row r="3288" spans="1:44" x14ac:dyDescent="0.2">
      <c r="A3288" s="260" t="s">
        <v>8398</v>
      </c>
      <c r="B3288" s="261" t="s">
        <v>1344</v>
      </c>
      <c r="C3288" s="261" t="s">
        <v>1431</v>
      </c>
      <c r="D3288" s="262" t="s">
        <v>9769</v>
      </c>
      <c r="E3288" s="257">
        <v>64</v>
      </c>
      <c r="F3288" s="258">
        <v>158</v>
      </c>
      <c r="G3288" s="258">
        <v>467</v>
      </c>
      <c r="H3288" s="258">
        <v>346</v>
      </c>
      <c r="I3288" s="258">
        <v>142</v>
      </c>
      <c r="J3288" s="258">
        <v>70</v>
      </c>
      <c r="K3288" s="259">
        <v>16</v>
      </c>
      <c r="L3288" s="257">
        <v>71</v>
      </c>
      <c r="M3288" s="258">
        <v>143</v>
      </c>
      <c r="N3288" s="258">
        <v>433</v>
      </c>
      <c r="O3288" s="258">
        <v>290</v>
      </c>
      <c r="P3288" s="258">
        <v>151</v>
      </c>
      <c r="Q3288" s="258">
        <v>89</v>
      </c>
      <c r="R3288" s="259">
        <v>70</v>
      </c>
      <c r="S3288" s="267">
        <v>2510</v>
      </c>
      <c r="T3288" s="90"/>
      <c r="U3288" s="260">
        <v>28</v>
      </c>
      <c r="V3288" s="273">
        <v>121.473609793309</v>
      </c>
      <c r="W3288" s="273">
        <v>101.401433691756</v>
      </c>
      <c r="X3288" s="274">
        <v>1.064608199</v>
      </c>
      <c r="Z3288" s="257">
        <v>6858.2899999999991</v>
      </c>
      <c r="AA3288" s="258">
        <v>2655.4974652597871</v>
      </c>
      <c r="AB3288" s="276">
        <v>1.0579671176333814</v>
      </c>
      <c r="AC3288" s="92"/>
      <c r="AD3288" s="257">
        <v>260664.59596234083</v>
      </c>
      <c r="AE3288" s="258">
        <v>2643.1366242124836</v>
      </c>
      <c r="AF3288" s="276">
        <v>1.0530424797659297</v>
      </c>
      <c r="AG3288" s="93"/>
      <c r="AH3288" s="257">
        <v>2672.16657949</v>
      </c>
      <c r="AI3288" s="258">
        <v>2266.6286016194881</v>
      </c>
      <c r="AJ3288" s="258">
        <v>2393.1817287773542</v>
      </c>
      <c r="AK3288" s="276">
        <v>0.95345885608659531</v>
      </c>
      <c r="AL3288" s="93"/>
      <c r="AM3288" s="257">
        <v>2522.04</v>
      </c>
      <c r="AN3288" s="258">
        <v>2516.4547590111424</v>
      </c>
      <c r="AO3288" s="276">
        <v>1.0025716171359134</v>
      </c>
      <c r="AQ3288" s="280">
        <v>2673.0626935475584</v>
      </c>
      <c r="AR3288" s="281">
        <v>2694.4319608695891</v>
      </c>
    </row>
    <row r="3289" spans="1:44" x14ac:dyDescent="0.2">
      <c r="A3289" s="260" t="s">
        <v>8398</v>
      </c>
      <c r="B3289" s="261" t="s">
        <v>1337</v>
      </c>
      <c r="C3289" s="261" t="s">
        <v>1432</v>
      </c>
      <c r="D3289" s="262" t="s">
        <v>9770</v>
      </c>
      <c r="E3289" s="257">
        <v>148</v>
      </c>
      <c r="F3289" s="258">
        <v>408</v>
      </c>
      <c r="G3289" s="258">
        <v>1096</v>
      </c>
      <c r="H3289" s="258">
        <v>808</v>
      </c>
      <c r="I3289" s="258">
        <v>262</v>
      </c>
      <c r="J3289" s="258">
        <v>111</v>
      </c>
      <c r="K3289" s="259">
        <v>46</v>
      </c>
      <c r="L3289" s="257">
        <v>168</v>
      </c>
      <c r="M3289" s="258">
        <v>355</v>
      </c>
      <c r="N3289" s="258">
        <v>1124</v>
      </c>
      <c r="O3289" s="258">
        <v>819</v>
      </c>
      <c r="P3289" s="258">
        <v>266</v>
      </c>
      <c r="Q3289" s="258">
        <v>159</v>
      </c>
      <c r="R3289" s="259">
        <v>51</v>
      </c>
      <c r="S3289" s="267">
        <v>5821</v>
      </c>
      <c r="T3289" s="90"/>
      <c r="U3289" s="260">
        <v>19</v>
      </c>
      <c r="V3289" s="273">
        <v>118.372571616497</v>
      </c>
      <c r="W3289" s="273">
        <v>100.761724789555</v>
      </c>
      <c r="X3289" s="274">
        <v>1.064608199</v>
      </c>
      <c r="Z3289" s="257">
        <v>14765.069999999998</v>
      </c>
      <c r="AA3289" s="258">
        <v>5716.9653017564624</v>
      </c>
      <c r="AB3289" s="276">
        <v>0.98212769313802828</v>
      </c>
      <c r="AC3289" s="92"/>
      <c r="AD3289" s="257">
        <v>598917.70162899001</v>
      </c>
      <c r="AE3289" s="258">
        <v>6073.0200287477983</v>
      </c>
      <c r="AF3289" s="276">
        <v>1.043294971439237</v>
      </c>
      <c r="AG3289" s="93"/>
      <c r="AH3289" s="257">
        <v>6197.0843263790002</v>
      </c>
      <c r="AI3289" s="258">
        <v>5256.591669333483</v>
      </c>
      <c r="AJ3289" s="258">
        <v>5550.0840012800718</v>
      </c>
      <c r="AK3289" s="276">
        <v>0.95345885608659542</v>
      </c>
      <c r="AL3289" s="93"/>
      <c r="AM3289" s="257">
        <v>5829.17</v>
      </c>
      <c r="AN3289" s="258">
        <v>5816.2608791236389</v>
      </c>
      <c r="AO3289" s="276">
        <v>0.99918585794943116</v>
      </c>
      <c r="AQ3289" s="280">
        <v>5682.2574414383107</v>
      </c>
      <c r="AR3289" s="281">
        <v>5727.6831168449517</v>
      </c>
    </row>
    <row r="3290" spans="1:44" x14ac:dyDescent="0.2">
      <c r="A3290" s="260" t="s">
        <v>8398</v>
      </c>
      <c r="B3290" s="261" t="s">
        <v>1341</v>
      </c>
      <c r="C3290" s="261" t="s">
        <v>1463</v>
      </c>
      <c r="D3290" s="262" t="s">
        <v>9798</v>
      </c>
      <c r="E3290" s="257">
        <v>537</v>
      </c>
      <c r="F3290" s="258">
        <v>788</v>
      </c>
      <c r="G3290" s="258">
        <v>2036</v>
      </c>
      <c r="H3290" s="258">
        <v>986</v>
      </c>
      <c r="I3290" s="258">
        <v>184</v>
      </c>
      <c r="J3290" s="258">
        <v>92</v>
      </c>
      <c r="K3290" s="259">
        <v>37</v>
      </c>
      <c r="L3290" s="257">
        <v>539</v>
      </c>
      <c r="M3290" s="258">
        <v>758</v>
      </c>
      <c r="N3290" s="258">
        <v>2370</v>
      </c>
      <c r="O3290" s="258">
        <v>912</v>
      </c>
      <c r="P3290" s="258">
        <v>218</v>
      </c>
      <c r="Q3290" s="258">
        <v>124</v>
      </c>
      <c r="R3290" s="259">
        <v>63</v>
      </c>
      <c r="S3290" s="267">
        <v>9644</v>
      </c>
      <c r="T3290" s="90"/>
      <c r="U3290" s="260">
        <v>33</v>
      </c>
      <c r="V3290" s="273">
        <v>107.132934917681</v>
      </c>
      <c r="W3290" s="273">
        <v>104.09913927201001</v>
      </c>
      <c r="X3290" s="274">
        <v>1.1065054299999999</v>
      </c>
      <c r="Z3290" s="257">
        <v>21963.879999999997</v>
      </c>
      <c r="AA3290" s="258">
        <v>8504.3105011992975</v>
      </c>
      <c r="AB3290" s="276">
        <v>0.88182398394849626</v>
      </c>
      <c r="AC3290" s="92"/>
      <c r="AD3290" s="257">
        <v>971575.88985020027</v>
      </c>
      <c r="AE3290" s="258">
        <v>9851.7706564028667</v>
      </c>
      <c r="AF3290" s="276">
        <v>1.0215440332230263</v>
      </c>
      <c r="AG3290" s="93"/>
      <c r="AH3290" s="257">
        <v>10671.138366919999</v>
      </c>
      <c r="AI3290" s="258">
        <v>9051.646562736476</v>
      </c>
      <c r="AJ3290" s="258">
        <v>9359.6703501135089</v>
      </c>
      <c r="AK3290" s="276">
        <v>0.97051745646137588</v>
      </c>
      <c r="AL3290" s="93"/>
      <c r="AM3290" s="257">
        <v>9658.19</v>
      </c>
      <c r="AN3290" s="258">
        <v>9636.8012358780306</v>
      </c>
      <c r="AO3290" s="276">
        <v>0.99925354996661453</v>
      </c>
      <c r="AQ3290" s="280">
        <v>8425.1036202671748</v>
      </c>
      <c r="AR3290" s="281">
        <v>8492.4564331704732</v>
      </c>
    </row>
    <row r="3291" spans="1:44" x14ac:dyDescent="0.2">
      <c r="A3291" s="260" t="s">
        <v>8398</v>
      </c>
      <c r="B3291" s="261" t="s">
        <v>5668</v>
      </c>
      <c r="C3291" s="261" t="s">
        <v>5669</v>
      </c>
      <c r="D3291" s="262" t="s">
        <v>10794</v>
      </c>
      <c r="E3291" s="257">
        <v>155</v>
      </c>
      <c r="F3291" s="258">
        <v>397</v>
      </c>
      <c r="G3291" s="258">
        <v>1637</v>
      </c>
      <c r="H3291" s="258">
        <v>1121</v>
      </c>
      <c r="I3291" s="258">
        <v>415</v>
      </c>
      <c r="J3291" s="258">
        <v>218</v>
      </c>
      <c r="K3291" s="259">
        <v>54</v>
      </c>
      <c r="L3291" s="257">
        <v>160</v>
      </c>
      <c r="M3291" s="258">
        <v>368</v>
      </c>
      <c r="N3291" s="258">
        <v>1795</v>
      </c>
      <c r="O3291" s="258">
        <v>1004</v>
      </c>
      <c r="P3291" s="258">
        <v>425</v>
      </c>
      <c r="Q3291" s="258">
        <v>219</v>
      </c>
      <c r="R3291" s="259">
        <v>105</v>
      </c>
      <c r="S3291" s="267">
        <v>8073</v>
      </c>
      <c r="T3291" s="90"/>
      <c r="U3291" s="260">
        <v>0</v>
      </c>
      <c r="V3291" s="273">
        <v>79.066573534949697</v>
      </c>
      <c r="W3291" s="273">
        <v>74.413596327999002</v>
      </c>
      <c r="X3291" s="274">
        <v>1.1268811620000001</v>
      </c>
      <c r="Z3291" s="257">
        <v>20930.599999999995</v>
      </c>
      <c r="AA3291" s="258">
        <v>8104.2293700567479</v>
      </c>
      <c r="AB3291" s="276">
        <v>1.0038683723593147</v>
      </c>
      <c r="AC3291" s="92"/>
      <c r="AD3291" s="257">
        <v>697395.78247055784</v>
      </c>
      <c r="AE3291" s="258">
        <v>7071.5868697625665</v>
      </c>
      <c r="AF3291" s="276">
        <v>0.87595526690976921</v>
      </c>
      <c r="AG3291" s="93"/>
      <c r="AH3291" s="257">
        <v>9097.3116208260017</v>
      </c>
      <c r="AI3291" s="258">
        <v>7716.6696402381704</v>
      </c>
      <c r="AJ3291" s="258">
        <v>7901.9614273143216</v>
      </c>
      <c r="AK3291" s="276">
        <v>0.97881350517952703</v>
      </c>
      <c r="AL3291" s="93"/>
      <c r="AM3291" s="257">
        <v>8073</v>
      </c>
      <c r="AN3291" s="258">
        <v>8055.1217544118863</v>
      </c>
      <c r="AO3291" s="276">
        <v>0.99778542727757791</v>
      </c>
      <c r="AQ3291" s="280">
        <v>6933.1526458548069</v>
      </c>
      <c r="AR3291" s="281">
        <v>6988.5783538381429</v>
      </c>
    </row>
    <row r="3292" spans="1:44" x14ac:dyDescent="0.2">
      <c r="A3292" s="260" t="s">
        <v>8398</v>
      </c>
      <c r="B3292" s="261" t="s">
        <v>5670</v>
      </c>
      <c r="C3292" s="261" t="s">
        <v>5671</v>
      </c>
      <c r="D3292" s="262" t="s">
        <v>11829</v>
      </c>
      <c r="E3292" s="257">
        <v>310</v>
      </c>
      <c r="F3292" s="258">
        <v>508</v>
      </c>
      <c r="G3292" s="258">
        <v>1925</v>
      </c>
      <c r="H3292" s="258">
        <v>1640</v>
      </c>
      <c r="I3292" s="258">
        <v>750</v>
      </c>
      <c r="J3292" s="258">
        <v>357</v>
      </c>
      <c r="K3292" s="259">
        <v>96</v>
      </c>
      <c r="L3292" s="257">
        <v>281</v>
      </c>
      <c r="M3292" s="258">
        <v>492</v>
      </c>
      <c r="N3292" s="258">
        <v>1866</v>
      </c>
      <c r="O3292" s="258">
        <v>1643</v>
      </c>
      <c r="P3292" s="258">
        <v>811</v>
      </c>
      <c r="Q3292" s="258">
        <v>447</v>
      </c>
      <c r="R3292" s="259">
        <v>207</v>
      </c>
      <c r="S3292" s="267">
        <v>11333</v>
      </c>
      <c r="T3292" s="90"/>
      <c r="U3292" s="260">
        <v>21</v>
      </c>
      <c r="V3292" s="273">
        <v>110.111027852619</v>
      </c>
      <c r="W3292" s="273">
        <v>99.301923416269602</v>
      </c>
      <c r="X3292" s="274">
        <v>1.115594188</v>
      </c>
      <c r="Z3292" s="257">
        <v>32485.590000000004</v>
      </c>
      <c r="AA3292" s="258">
        <v>12578.266871547967</v>
      </c>
      <c r="AB3292" s="276">
        <v>1.1098797204224802</v>
      </c>
      <c r="AC3292" s="92"/>
      <c r="AD3292" s="257">
        <v>1137674.7455270339</v>
      </c>
      <c r="AE3292" s="258">
        <v>11536.011537134707</v>
      </c>
      <c r="AF3292" s="276">
        <v>1.017913309550402</v>
      </c>
      <c r="AG3292" s="93"/>
      <c r="AH3292" s="257">
        <v>12643.028932604</v>
      </c>
      <c r="AI3292" s="258">
        <v>10724.275653208833</v>
      </c>
      <c r="AJ3292" s="258">
        <v>11040.812313540238</v>
      </c>
      <c r="AK3292" s="276">
        <v>0.97421797525282261</v>
      </c>
      <c r="AL3292" s="93"/>
      <c r="AM3292" s="257">
        <v>11342.03</v>
      </c>
      <c r="AN3292" s="258">
        <v>11316.912249745108</v>
      </c>
      <c r="AO3292" s="276">
        <v>0.99858045087312342</v>
      </c>
      <c r="AQ3292" s="280">
        <v>12455.776185838706</v>
      </c>
      <c r="AR3292" s="281">
        <v>12555.35140779705</v>
      </c>
    </row>
    <row r="3293" spans="1:44" x14ac:dyDescent="0.2">
      <c r="A3293" s="260" t="s">
        <v>8398</v>
      </c>
      <c r="B3293" s="261" t="s">
        <v>5670</v>
      </c>
      <c r="C3293" s="261" t="s">
        <v>5672</v>
      </c>
      <c r="D3293" s="262" t="s">
        <v>12703</v>
      </c>
      <c r="E3293" s="257">
        <v>151</v>
      </c>
      <c r="F3293" s="258">
        <v>244</v>
      </c>
      <c r="G3293" s="258">
        <v>1353</v>
      </c>
      <c r="H3293" s="258">
        <v>891</v>
      </c>
      <c r="I3293" s="258">
        <v>332</v>
      </c>
      <c r="J3293" s="258">
        <v>185</v>
      </c>
      <c r="K3293" s="259">
        <v>74</v>
      </c>
      <c r="L3293" s="257">
        <v>146</v>
      </c>
      <c r="M3293" s="258">
        <v>272</v>
      </c>
      <c r="N3293" s="258">
        <v>1148</v>
      </c>
      <c r="O3293" s="258">
        <v>885</v>
      </c>
      <c r="P3293" s="258">
        <v>315</v>
      </c>
      <c r="Q3293" s="258">
        <v>221</v>
      </c>
      <c r="R3293" s="259">
        <v>107</v>
      </c>
      <c r="S3293" s="267">
        <v>6324</v>
      </c>
      <c r="T3293" s="90"/>
      <c r="U3293" s="260">
        <v>53</v>
      </c>
      <c r="V3293" s="273">
        <v>95.024350772099893</v>
      </c>
      <c r="W3293" s="273">
        <v>93.772770398481896</v>
      </c>
      <c r="X3293" s="274">
        <v>1.115594188</v>
      </c>
      <c r="Z3293" s="257">
        <v>17083.43</v>
      </c>
      <c r="AA3293" s="258">
        <v>6614.6233336506639</v>
      </c>
      <c r="AB3293" s="276">
        <v>1.0459556188568413</v>
      </c>
      <c r="AC3293" s="92"/>
      <c r="AD3293" s="257">
        <v>601646.70624694263</v>
      </c>
      <c r="AE3293" s="258">
        <v>6100.6921106687259</v>
      </c>
      <c r="AF3293" s="276">
        <v>0.96468882205387818</v>
      </c>
      <c r="AG3293" s="93"/>
      <c r="AH3293" s="257">
        <v>7055.0176449119999</v>
      </c>
      <c r="AI3293" s="258">
        <v>5984.3218239559392</v>
      </c>
      <c r="AJ3293" s="258">
        <v>6160.954475498851</v>
      </c>
      <c r="AK3293" s="276">
        <v>0.97421797525282272</v>
      </c>
      <c r="AL3293" s="93"/>
      <c r="AM3293" s="257">
        <v>6346.79</v>
      </c>
      <c r="AN3293" s="258">
        <v>6332.7345719910591</v>
      </c>
      <c r="AO3293" s="276">
        <v>1.0013811783667077</v>
      </c>
      <c r="AQ3293" s="280">
        <v>6225.1228667931209</v>
      </c>
      <c r="AR3293" s="281">
        <v>6274.8883717227645</v>
      </c>
    </row>
    <row r="3294" spans="1:44" x14ac:dyDescent="0.2">
      <c r="A3294" s="260" t="s">
        <v>8398</v>
      </c>
      <c r="B3294" s="261" t="s">
        <v>5591</v>
      </c>
      <c r="C3294" s="261" t="s">
        <v>5592</v>
      </c>
      <c r="D3294" s="262" t="s">
        <v>10041</v>
      </c>
      <c r="E3294" s="257">
        <v>257</v>
      </c>
      <c r="F3294" s="258">
        <v>381</v>
      </c>
      <c r="G3294" s="258">
        <v>1265</v>
      </c>
      <c r="H3294" s="258">
        <v>666</v>
      </c>
      <c r="I3294" s="258">
        <v>202</v>
      </c>
      <c r="J3294" s="258">
        <v>99</v>
      </c>
      <c r="K3294" s="259">
        <v>24</v>
      </c>
      <c r="L3294" s="257">
        <v>225</v>
      </c>
      <c r="M3294" s="258">
        <v>321</v>
      </c>
      <c r="N3294" s="258">
        <v>1208</v>
      </c>
      <c r="O3294" s="258">
        <v>631</v>
      </c>
      <c r="P3294" s="258">
        <v>234</v>
      </c>
      <c r="Q3294" s="258">
        <v>101</v>
      </c>
      <c r="R3294" s="259">
        <v>71</v>
      </c>
      <c r="S3294" s="267">
        <v>5685</v>
      </c>
      <c r="T3294" s="90"/>
      <c r="U3294" s="260">
        <v>19</v>
      </c>
      <c r="V3294" s="273">
        <v>131.34896622750699</v>
      </c>
      <c r="W3294" s="273">
        <v>133.33591276820201</v>
      </c>
      <c r="X3294" s="274">
        <v>1.122729632</v>
      </c>
      <c r="Z3294" s="257">
        <v>13900.34</v>
      </c>
      <c r="AA3294" s="258">
        <v>5382.1459337895058</v>
      </c>
      <c r="AB3294" s="276">
        <v>0.94672751693746804</v>
      </c>
      <c r="AC3294" s="92"/>
      <c r="AD3294" s="257">
        <v>648034.24855412426</v>
      </c>
      <c r="AE3294" s="258">
        <v>6571.0613663271797</v>
      </c>
      <c r="AF3294" s="276">
        <v>1.1558595191428636</v>
      </c>
      <c r="AG3294" s="93"/>
      <c r="AH3294" s="257">
        <v>6382.7179579200001</v>
      </c>
      <c r="AI3294" s="258">
        <v>5414.0528478029883</v>
      </c>
      <c r="AJ3294" s="258">
        <v>5554.9453669454342</v>
      </c>
      <c r="AK3294" s="276">
        <v>0.97712319559286442</v>
      </c>
      <c r="AL3294" s="93"/>
      <c r="AM3294" s="257">
        <v>5693.17</v>
      </c>
      <c r="AN3294" s="258">
        <v>5680.5620610138885</v>
      </c>
      <c r="AO3294" s="276">
        <v>0.99921935989690214</v>
      </c>
      <c r="AQ3294" s="280">
        <v>6073.9426377321442</v>
      </c>
      <c r="AR3294" s="281">
        <v>6122.4995624304274</v>
      </c>
    </row>
    <row r="3295" spans="1:44" x14ac:dyDescent="0.2">
      <c r="A3295" s="260" t="s">
        <v>8398</v>
      </c>
      <c r="B3295" s="261" t="s">
        <v>5668</v>
      </c>
      <c r="C3295" s="261" t="s">
        <v>5673</v>
      </c>
      <c r="D3295" s="262" t="s">
        <v>13686</v>
      </c>
      <c r="E3295" s="257">
        <v>308</v>
      </c>
      <c r="F3295" s="258">
        <v>644</v>
      </c>
      <c r="G3295" s="258">
        <v>1800</v>
      </c>
      <c r="H3295" s="258">
        <v>1613</v>
      </c>
      <c r="I3295" s="258">
        <v>697</v>
      </c>
      <c r="J3295" s="258">
        <v>350</v>
      </c>
      <c r="K3295" s="259">
        <v>107</v>
      </c>
      <c r="L3295" s="257">
        <v>287</v>
      </c>
      <c r="M3295" s="258">
        <v>610</v>
      </c>
      <c r="N3295" s="258">
        <v>1856</v>
      </c>
      <c r="O3295" s="258">
        <v>1649</v>
      </c>
      <c r="P3295" s="258">
        <v>753</v>
      </c>
      <c r="Q3295" s="258">
        <v>435</v>
      </c>
      <c r="R3295" s="259">
        <v>185</v>
      </c>
      <c r="S3295" s="267">
        <v>11294</v>
      </c>
      <c r="T3295" s="90"/>
      <c r="U3295" s="260">
        <v>22</v>
      </c>
      <c r="V3295" s="273">
        <v>75.6256236739043</v>
      </c>
      <c r="W3295" s="273">
        <v>68.685613103142899</v>
      </c>
      <c r="X3295" s="274">
        <v>1.119226777</v>
      </c>
      <c r="Z3295" s="257">
        <v>31866.39</v>
      </c>
      <c r="AA3295" s="258">
        <v>12338.515558831696</v>
      </c>
      <c r="AB3295" s="276">
        <v>1.0924841118143878</v>
      </c>
      <c r="AC3295" s="92"/>
      <c r="AD3295" s="257">
        <v>950180.45377807994</v>
      </c>
      <c r="AE3295" s="258">
        <v>9634.8211298880015</v>
      </c>
      <c r="AF3295" s="276">
        <v>0.85309200725057566</v>
      </c>
      <c r="AG3295" s="93"/>
      <c r="AH3295" s="257">
        <v>12640.547219438</v>
      </c>
      <c r="AI3295" s="258">
        <v>10722.170574099528</v>
      </c>
      <c r="AJ3295" s="258">
        <v>11019.521875567774</v>
      </c>
      <c r="AK3295" s="276">
        <v>0.97569699624294093</v>
      </c>
      <c r="AL3295" s="93"/>
      <c r="AM3295" s="257">
        <v>11303.46</v>
      </c>
      <c r="AN3295" s="258">
        <v>11278.42766581501</v>
      </c>
      <c r="AO3295" s="276">
        <v>0.99862118521471666</v>
      </c>
      <c r="AQ3295" s="280">
        <v>10255.917748766831</v>
      </c>
      <c r="AR3295" s="281">
        <v>10337.906640585637</v>
      </c>
    </row>
    <row r="3296" spans="1:44" x14ac:dyDescent="0.2">
      <c r="A3296" s="260" t="s">
        <v>8398</v>
      </c>
      <c r="B3296" s="261" t="s">
        <v>5674</v>
      </c>
      <c r="C3296" s="261" t="s">
        <v>5675</v>
      </c>
      <c r="D3296" s="262" t="s">
        <v>13687</v>
      </c>
      <c r="E3296" s="257">
        <v>443</v>
      </c>
      <c r="F3296" s="258">
        <v>733</v>
      </c>
      <c r="G3296" s="258">
        <v>2521</v>
      </c>
      <c r="H3296" s="258">
        <v>1705</v>
      </c>
      <c r="I3296" s="258">
        <v>624</v>
      </c>
      <c r="J3296" s="258">
        <v>335</v>
      </c>
      <c r="K3296" s="259">
        <v>114</v>
      </c>
      <c r="L3296" s="257">
        <v>398</v>
      </c>
      <c r="M3296" s="258">
        <v>754</v>
      </c>
      <c r="N3296" s="258">
        <v>2479</v>
      </c>
      <c r="O3296" s="258">
        <v>1730</v>
      </c>
      <c r="P3296" s="258">
        <v>742</v>
      </c>
      <c r="Q3296" s="258">
        <v>459</v>
      </c>
      <c r="R3296" s="259">
        <v>240</v>
      </c>
      <c r="S3296" s="267">
        <v>13277</v>
      </c>
      <c r="T3296" s="90"/>
      <c r="U3296" s="260">
        <v>95</v>
      </c>
      <c r="V3296" s="273">
        <v>94.960822639830496</v>
      </c>
      <c r="W3296" s="273">
        <v>101.501054058123</v>
      </c>
      <c r="X3296" s="274">
        <v>1.0792682929999999</v>
      </c>
      <c r="Z3296" s="257">
        <v>35738.9</v>
      </c>
      <c r="AA3296" s="258">
        <v>13837.93312344229</v>
      </c>
      <c r="AB3296" s="276">
        <v>1.0422484841035091</v>
      </c>
      <c r="AC3296" s="92"/>
      <c r="AD3296" s="257">
        <v>1287207.9168098688</v>
      </c>
      <c r="AE3296" s="258">
        <v>13052.276529291143</v>
      </c>
      <c r="AF3296" s="276">
        <v>0.98307422831145164</v>
      </c>
      <c r="AG3296" s="93"/>
      <c r="AH3296" s="257">
        <v>14329.445126160999</v>
      </c>
      <c r="AI3296" s="258">
        <v>12154.755028218497</v>
      </c>
      <c r="AJ3296" s="258">
        <v>12738.322413544878</v>
      </c>
      <c r="AK3296" s="276">
        <v>0.95942776331587543</v>
      </c>
      <c r="AL3296" s="93"/>
      <c r="AM3296" s="257">
        <v>13317.85</v>
      </c>
      <c r="AN3296" s="258">
        <v>13288.35665266869</v>
      </c>
      <c r="AO3296" s="276">
        <v>1.0008553628582277</v>
      </c>
      <c r="AQ3296" s="280">
        <v>13062.946274458664</v>
      </c>
      <c r="AR3296" s="281">
        <v>13167.375396763222</v>
      </c>
    </row>
    <row r="3297" spans="1:44" x14ac:dyDescent="0.2">
      <c r="A3297" s="260" t="s">
        <v>8398</v>
      </c>
      <c r="B3297" s="261" t="s">
        <v>5676</v>
      </c>
      <c r="C3297" s="261" t="s">
        <v>5677</v>
      </c>
      <c r="D3297" s="262" t="s">
        <v>13688</v>
      </c>
      <c r="E3297" s="257">
        <v>411</v>
      </c>
      <c r="F3297" s="258">
        <v>709</v>
      </c>
      <c r="G3297" s="258">
        <v>2524</v>
      </c>
      <c r="H3297" s="258">
        <v>1460</v>
      </c>
      <c r="I3297" s="258">
        <v>421</v>
      </c>
      <c r="J3297" s="258">
        <v>233</v>
      </c>
      <c r="K3297" s="259">
        <v>67</v>
      </c>
      <c r="L3297" s="257">
        <v>352</v>
      </c>
      <c r="M3297" s="258">
        <v>594</v>
      </c>
      <c r="N3297" s="258">
        <v>2634</v>
      </c>
      <c r="O3297" s="258">
        <v>1412</v>
      </c>
      <c r="P3297" s="258">
        <v>473</v>
      </c>
      <c r="Q3297" s="258">
        <v>331</v>
      </c>
      <c r="R3297" s="259">
        <v>158</v>
      </c>
      <c r="S3297" s="267">
        <v>11779</v>
      </c>
      <c r="T3297" s="90"/>
      <c r="U3297" s="260">
        <v>11</v>
      </c>
      <c r="V3297" s="273">
        <v>106.777805069579</v>
      </c>
      <c r="W3297" s="273">
        <v>116.68828522920199</v>
      </c>
      <c r="X3297" s="274">
        <v>1.1032693309999999</v>
      </c>
      <c r="Z3297" s="257">
        <v>29554.6</v>
      </c>
      <c r="AA3297" s="258">
        <v>11443.401399877654</v>
      </c>
      <c r="AB3297" s="276">
        <v>0.97150873587551179</v>
      </c>
      <c r="AC3297" s="92"/>
      <c r="AD3297" s="257">
        <v>1220680.647230179</v>
      </c>
      <c r="AE3297" s="258">
        <v>12377.690622886197</v>
      </c>
      <c r="AF3297" s="276">
        <v>1.0508269482032597</v>
      </c>
      <c r="AG3297" s="93"/>
      <c r="AH3297" s="257">
        <v>12995.409449848999</v>
      </c>
      <c r="AI3297" s="258">
        <v>11023.177587381449</v>
      </c>
      <c r="AJ3297" s="258">
        <v>11416.205241943095</v>
      </c>
      <c r="AK3297" s="276">
        <v>0.96919986772587607</v>
      </c>
      <c r="AL3297" s="93"/>
      <c r="AM3297" s="257">
        <v>11783.73</v>
      </c>
      <c r="AN3297" s="258">
        <v>11757.634072973611</v>
      </c>
      <c r="AO3297" s="276">
        <v>0.99818610009114617</v>
      </c>
      <c r="AQ3297" s="280">
        <v>11633.521524553536</v>
      </c>
      <c r="AR3297" s="281">
        <v>11726.523395386896</v>
      </c>
    </row>
    <row r="3298" spans="1:44" x14ac:dyDescent="0.2">
      <c r="A3298" s="260" t="s">
        <v>8398</v>
      </c>
      <c r="B3298" s="261" t="s">
        <v>5591</v>
      </c>
      <c r="C3298" s="261" t="s">
        <v>5593</v>
      </c>
      <c r="D3298" s="262" t="s">
        <v>13617</v>
      </c>
      <c r="E3298" s="257">
        <v>249</v>
      </c>
      <c r="F3298" s="258">
        <v>454</v>
      </c>
      <c r="G3298" s="258">
        <v>1684</v>
      </c>
      <c r="H3298" s="258">
        <v>1174</v>
      </c>
      <c r="I3298" s="258">
        <v>360</v>
      </c>
      <c r="J3298" s="258">
        <v>300</v>
      </c>
      <c r="K3298" s="259">
        <v>100</v>
      </c>
      <c r="L3298" s="257">
        <v>229</v>
      </c>
      <c r="M3298" s="258">
        <v>418</v>
      </c>
      <c r="N3298" s="258">
        <v>1788</v>
      </c>
      <c r="O3298" s="258">
        <v>1255</v>
      </c>
      <c r="P3298" s="258">
        <v>450</v>
      </c>
      <c r="Q3298" s="258">
        <v>382</v>
      </c>
      <c r="R3298" s="259">
        <v>212</v>
      </c>
      <c r="S3298" s="267">
        <v>9055</v>
      </c>
      <c r="T3298" s="90"/>
      <c r="U3298" s="260">
        <v>89</v>
      </c>
      <c r="V3298" s="273">
        <v>106.77927423557701</v>
      </c>
      <c r="W3298" s="273">
        <v>111.90699215729499</v>
      </c>
      <c r="X3298" s="274">
        <v>1.1226782820000001</v>
      </c>
      <c r="Z3298" s="257">
        <v>25099.07</v>
      </c>
      <c r="AA3298" s="258">
        <v>9718.2412475089222</v>
      </c>
      <c r="AB3298" s="276">
        <v>1.0732458583665292</v>
      </c>
      <c r="AC3298" s="92"/>
      <c r="AD3298" s="257">
        <v>928140.27924917685</v>
      </c>
      <c r="AE3298" s="258">
        <v>9411.3339613052958</v>
      </c>
      <c r="AF3298" s="276">
        <v>1.0393521768421088</v>
      </c>
      <c r="AG3298" s="93"/>
      <c r="AH3298" s="257">
        <v>10165.851843510001</v>
      </c>
      <c r="AI3298" s="258">
        <v>8623.0442088396012</v>
      </c>
      <c r="AJ3298" s="258">
        <v>8847.6612202430078</v>
      </c>
      <c r="AK3298" s="276">
        <v>0.97710228826537915</v>
      </c>
      <c r="AL3298" s="93"/>
      <c r="AM3298" s="257">
        <v>9093.27</v>
      </c>
      <c r="AN3298" s="258">
        <v>9073.1322923003809</v>
      </c>
      <c r="AO3298" s="276">
        <v>1.0020024618774579</v>
      </c>
      <c r="AQ3298" s="280">
        <v>9889.1559296487758</v>
      </c>
      <c r="AR3298" s="281">
        <v>9968.2128171508975</v>
      </c>
    </row>
    <row r="3299" spans="1:44" x14ac:dyDescent="0.2">
      <c r="A3299" s="260" t="s">
        <v>8398</v>
      </c>
      <c r="B3299" s="261" t="s">
        <v>5678</v>
      </c>
      <c r="C3299" s="261" t="s">
        <v>5679</v>
      </c>
      <c r="D3299" s="262" t="s">
        <v>13689</v>
      </c>
      <c r="E3299" s="257">
        <v>401</v>
      </c>
      <c r="F3299" s="258">
        <v>768</v>
      </c>
      <c r="G3299" s="258">
        <v>2493</v>
      </c>
      <c r="H3299" s="258">
        <v>1712</v>
      </c>
      <c r="I3299" s="258">
        <v>680</v>
      </c>
      <c r="J3299" s="258">
        <v>357</v>
      </c>
      <c r="K3299" s="259">
        <v>98</v>
      </c>
      <c r="L3299" s="257">
        <v>367</v>
      </c>
      <c r="M3299" s="258">
        <v>650</v>
      </c>
      <c r="N3299" s="258">
        <v>2406</v>
      </c>
      <c r="O3299" s="258">
        <v>1693</v>
      </c>
      <c r="P3299" s="258">
        <v>725</v>
      </c>
      <c r="Q3299" s="258">
        <v>472</v>
      </c>
      <c r="R3299" s="259">
        <v>230</v>
      </c>
      <c r="S3299" s="267">
        <v>13052</v>
      </c>
      <c r="T3299" s="90"/>
      <c r="U3299" s="260">
        <v>69</v>
      </c>
      <c r="V3299" s="273">
        <v>123.69585613826899</v>
      </c>
      <c r="W3299" s="273">
        <v>119.36461844927901</v>
      </c>
      <c r="X3299" s="274">
        <v>1.0726517900000001</v>
      </c>
      <c r="Z3299" s="257">
        <v>35285.379999999997</v>
      </c>
      <c r="AA3299" s="258">
        <v>13662.332323469609</v>
      </c>
      <c r="AB3299" s="276">
        <v>1.0467615938913277</v>
      </c>
      <c r="AC3299" s="92"/>
      <c r="AD3299" s="257">
        <v>1418540.1731038003</v>
      </c>
      <c r="AE3299" s="258">
        <v>14383.984409563083</v>
      </c>
      <c r="AF3299" s="276">
        <v>1.1020521306744624</v>
      </c>
      <c r="AG3299" s="93"/>
      <c r="AH3299" s="257">
        <v>14000.251163080002</v>
      </c>
      <c r="AI3299" s="258">
        <v>11875.520770172252</v>
      </c>
      <c r="AJ3299" s="258">
        <v>12487.289969682681</v>
      </c>
      <c r="AK3299" s="276">
        <v>0.95673383157237823</v>
      </c>
      <c r="AL3299" s="93"/>
      <c r="AM3299" s="257">
        <v>13081.67</v>
      </c>
      <c r="AN3299" s="258">
        <v>13052.699690454272</v>
      </c>
      <c r="AO3299" s="276">
        <v>1.0000536079109923</v>
      </c>
      <c r="AQ3299" s="280">
        <v>14405.933180225942</v>
      </c>
      <c r="AR3299" s="281">
        <v>14521.098543872167</v>
      </c>
    </row>
    <row r="3300" spans="1:44" x14ac:dyDescent="0.2">
      <c r="A3300" s="260" t="s">
        <v>8398</v>
      </c>
      <c r="B3300" s="261" t="s">
        <v>5678</v>
      </c>
      <c r="C3300" s="261" t="s">
        <v>5680</v>
      </c>
      <c r="D3300" s="262" t="s">
        <v>12426</v>
      </c>
      <c r="E3300" s="257">
        <v>278</v>
      </c>
      <c r="F3300" s="258">
        <v>544</v>
      </c>
      <c r="G3300" s="258">
        <v>1666</v>
      </c>
      <c r="H3300" s="258">
        <v>1254</v>
      </c>
      <c r="I3300" s="258">
        <v>396</v>
      </c>
      <c r="J3300" s="258">
        <v>219</v>
      </c>
      <c r="K3300" s="259">
        <v>69</v>
      </c>
      <c r="L3300" s="257">
        <v>264</v>
      </c>
      <c r="M3300" s="258">
        <v>542</v>
      </c>
      <c r="N3300" s="258">
        <v>1768</v>
      </c>
      <c r="O3300" s="258">
        <v>1290</v>
      </c>
      <c r="P3300" s="258">
        <v>423</v>
      </c>
      <c r="Q3300" s="258">
        <v>290</v>
      </c>
      <c r="R3300" s="259">
        <v>149</v>
      </c>
      <c r="S3300" s="267">
        <v>9152</v>
      </c>
      <c r="T3300" s="90"/>
      <c r="U3300" s="260">
        <v>72</v>
      </c>
      <c r="V3300" s="273">
        <v>122.979307353162</v>
      </c>
      <c r="W3300" s="273">
        <v>116.898262484974</v>
      </c>
      <c r="X3300" s="274">
        <v>1.0726517900000001</v>
      </c>
      <c r="Z3300" s="257">
        <v>24114.68</v>
      </c>
      <c r="AA3300" s="258">
        <v>9337.0900932376571</v>
      </c>
      <c r="AB3300" s="276">
        <v>1.0202240049429259</v>
      </c>
      <c r="AC3300" s="92"/>
      <c r="AD3300" s="257">
        <v>987616.83583965187</v>
      </c>
      <c r="AE3300" s="258">
        <v>10014.425702344968</v>
      </c>
      <c r="AF3300" s="276">
        <v>1.0942335776163645</v>
      </c>
      <c r="AG3300" s="93"/>
      <c r="AH3300" s="257">
        <v>9816.9091820800004</v>
      </c>
      <c r="AI3300" s="258">
        <v>8327.0583886466775</v>
      </c>
      <c r="AJ3300" s="258">
        <v>8756.0280265504043</v>
      </c>
      <c r="AK3300" s="276">
        <v>0.95673383157237812</v>
      </c>
      <c r="AL3300" s="93"/>
      <c r="AM3300" s="257">
        <v>9182.9599999999991</v>
      </c>
      <c r="AN3300" s="258">
        <v>9162.6236672729046</v>
      </c>
      <c r="AO3300" s="276">
        <v>1.0011608028051688</v>
      </c>
      <c r="AQ3300" s="280">
        <v>9786.2556350195719</v>
      </c>
      <c r="AR3300" s="281">
        <v>9864.4899066104572</v>
      </c>
    </row>
    <row r="3301" spans="1:44" x14ac:dyDescent="0.2">
      <c r="A3301" s="260" t="s">
        <v>8398</v>
      </c>
      <c r="B3301" s="261" t="s">
        <v>5678</v>
      </c>
      <c r="C3301" s="261" t="s">
        <v>5681</v>
      </c>
      <c r="D3301" s="262" t="s">
        <v>8772</v>
      </c>
      <c r="E3301" s="257">
        <v>396</v>
      </c>
      <c r="F3301" s="258">
        <v>689</v>
      </c>
      <c r="G3301" s="258">
        <v>2609</v>
      </c>
      <c r="H3301" s="258">
        <v>1971</v>
      </c>
      <c r="I3301" s="258">
        <v>809</v>
      </c>
      <c r="J3301" s="258">
        <v>405</v>
      </c>
      <c r="K3301" s="259">
        <v>120</v>
      </c>
      <c r="L3301" s="257">
        <v>369</v>
      </c>
      <c r="M3301" s="258">
        <v>651</v>
      </c>
      <c r="N3301" s="258">
        <v>2456</v>
      </c>
      <c r="O3301" s="258">
        <v>2079</v>
      </c>
      <c r="P3301" s="258">
        <v>845</v>
      </c>
      <c r="Q3301" s="258">
        <v>534</v>
      </c>
      <c r="R3301" s="259">
        <v>236</v>
      </c>
      <c r="S3301" s="267">
        <v>14169</v>
      </c>
      <c r="T3301" s="90"/>
      <c r="U3301" s="260">
        <v>43</v>
      </c>
      <c r="V3301" s="273">
        <v>130.433274148848</v>
      </c>
      <c r="W3301" s="273">
        <v>110.464290755116</v>
      </c>
      <c r="X3301" s="274">
        <v>1.0407368969999999</v>
      </c>
      <c r="Z3301" s="257">
        <v>39268.85</v>
      </c>
      <c r="AA3301" s="258">
        <v>15204.713075513984</v>
      </c>
      <c r="AB3301" s="276">
        <v>1.0730971187461349</v>
      </c>
      <c r="AC3301" s="92"/>
      <c r="AD3301" s="257">
        <v>1535012.4301030536</v>
      </c>
      <c r="AE3301" s="258">
        <v>15565.012032600513</v>
      </c>
      <c r="AF3301" s="276">
        <v>1.0985257980521217</v>
      </c>
      <c r="AG3301" s="93"/>
      <c r="AH3301" s="257">
        <v>14746.201093592999</v>
      </c>
      <c r="AI3301" s="258">
        <v>12508.262553882281</v>
      </c>
      <c r="AJ3301" s="258">
        <v>13371.846025863495</v>
      </c>
      <c r="AK3301" s="276">
        <v>0.94373957413109566</v>
      </c>
      <c r="AL3301" s="93"/>
      <c r="AM3301" s="257">
        <v>14187.49</v>
      </c>
      <c r="AN3301" s="258">
        <v>14156.070771646362</v>
      </c>
      <c r="AO3301" s="276">
        <v>0.99908749888110393</v>
      </c>
      <c r="AQ3301" s="280">
        <v>15748.680822373095</v>
      </c>
      <c r="AR3301" s="281">
        <v>15874.580514615625</v>
      </c>
    </row>
    <row r="3302" spans="1:44" x14ac:dyDescent="0.2">
      <c r="A3302" s="260" t="s">
        <v>8398</v>
      </c>
      <c r="B3302" s="261" t="s">
        <v>5668</v>
      </c>
      <c r="C3302" s="261" t="s">
        <v>5682</v>
      </c>
      <c r="D3302" s="262" t="s">
        <v>13690</v>
      </c>
      <c r="E3302" s="257">
        <v>678</v>
      </c>
      <c r="F3302" s="258">
        <v>1304</v>
      </c>
      <c r="G3302" s="258">
        <v>4018</v>
      </c>
      <c r="H3302" s="258">
        <v>3272</v>
      </c>
      <c r="I3302" s="258">
        <v>1263</v>
      </c>
      <c r="J3302" s="258">
        <v>641</v>
      </c>
      <c r="K3302" s="259">
        <v>179</v>
      </c>
      <c r="L3302" s="257">
        <v>626</v>
      </c>
      <c r="M3302" s="258">
        <v>1282</v>
      </c>
      <c r="N3302" s="258">
        <v>4042</v>
      </c>
      <c r="O3302" s="258">
        <v>3320</v>
      </c>
      <c r="P3302" s="258">
        <v>1347</v>
      </c>
      <c r="Q3302" s="258">
        <v>750</v>
      </c>
      <c r="R3302" s="259">
        <v>350</v>
      </c>
      <c r="S3302" s="267">
        <v>23072</v>
      </c>
      <c r="T3302" s="90"/>
      <c r="U3302" s="260">
        <v>149</v>
      </c>
      <c r="V3302" s="273">
        <v>90.981563847901498</v>
      </c>
      <c r="W3302" s="273">
        <v>79.152005202688002</v>
      </c>
      <c r="X3302" s="274">
        <v>1.119226777</v>
      </c>
      <c r="Z3302" s="257">
        <v>62758.729999999996</v>
      </c>
      <c r="AA3302" s="258">
        <v>24299.883562509513</v>
      </c>
      <c r="AB3302" s="276">
        <v>1.0532196412322083</v>
      </c>
      <c r="AC3302" s="92"/>
      <c r="AD3302" s="257">
        <v>2090776.8912842094</v>
      </c>
      <c r="AE3302" s="258">
        <v>21200.458597027147</v>
      </c>
      <c r="AF3302" s="276">
        <v>0.91888256748557329</v>
      </c>
      <c r="AG3302" s="93"/>
      <c r="AH3302" s="257">
        <v>25822.800198943998</v>
      </c>
      <c r="AI3302" s="258">
        <v>21903.835619410685</v>
      </c>
      <c r="AJ3302" s="258">
        <v>22511.281097317129</v>
      </c>
      <c r="AK3302" s="276">
        <v>0.97569699624294071</v>
      </c>
      <c r="AL3302" s="93"/>
      <c r="AM3302" s="257">
        <v>23136.07</v>
      </c>
      <c r="AN3302" s="258">
        <v>23084.833490473949</v>
      </c>
      <c r="AO3302" s="276">
        <v>1.0005562365843426</v>
      </c>
      <c r="AQ3302" s="280">
        <v>21798.202176979052</v>
      </c>
      <c r="AR3302" s="281">
        <v>21972.463562835786</v>
      </c>
    </row>
    <row r="3303" spans="1:44" x14ac:dyDescent="0.2">
      <c r="A3303" s="260" t="s">
        <v>8398</v>
      </c>
      <c r="B3303" s="261" t="s">
        <v>5591</v>
      </c>
      <c r="C3303" s="261" t="s">
        <v>5594</v>
      </c>
      <c r="D3303" s="262" t="s">
        <v>13618</v>
      </c>
      <c r="E3303" s="257">
        <v>282</v>
      </c>
      <c r="F3303" s="258">
        <v>463</v>
      </c>
      <c r="G3303" s="258">
        <v>1840</v>
      </c>
      <c r="H3303" s="258">
        <v>975</v>
      </c>
      <c r="I3303" s="258">
        <v>236</v>
      </c>
      <c r="J3303" s="258">
        <v>128</v>
      </c>
      <c r="K3303" s="259">
        <v>38</v>
      </c>
      <c r="L3303" s="257">
        <v>238</v>
      </c>
      <c r="M3303" s="258">
        <v>429</v>
      </c>
      <c r="N3303" s="258">
        <v>1752</v>
      </c>
      <c r="O3303" s="258">
        <v>906</v>
      </c>
      <c r="P3303" s="258">
        <v>228</v>
      </c>
      <c r="Q3303" s="258">
        <v>180</v>
      </c>
      <c r="R3303" s="259">
        <v>89</v>
      </c>
      <c r="S3303" s="267">
        <v>7784</v>
      </c>
      <c r="T3303" s="90"/>
      <c r="U3303" s="260">
        <v>31</v>
      </c>
      <c r="V3303" s="273">
        <v>130.94389624960399</v>
      </c>
      <c r="W3303" s="273">
        <v>166.407345575959</v>
      </c>
      <c r="X3303" s="274">
        <v>1.122729632</v>
      </c>
      <c r="Z3303" s="257">
        <v>18615.97</v>
      </c>
      <c r="AA3303" s="258">
        <v>7208.0155765288782</v>
      </c>
      <c r="AB3303" s="276">
        <v>0.92600405659415186</v>
      </c>
      <c r="AC3303" s="92"/>
      <c r="AD3303" s="257">
        <v>947424.90239804902</v>
      </c>
      <c r="AE3303" s="258">
        <v>9606.8798640418681</v>
      </c>
      <c r="AF3303" s="276">
        <v>1.2341829218964373</v>
      </c>
      <c r="AG3303" s="93"/>
      <c r="AH3303" s="257">
        <v>8739.327455487999</v>
      </c>
      <c r="AI3303" s="258">
        <v>7413.014488530951</v>
      </c>
      <c r="AJ3303" s="258">
        <v>7605.9269544948565</v>
      </c>
      <c r="AK3303" s="276">
        <v>0.97712319559286442</v>
      </c>
      <c r="AL3303" s="93"/>
      <c r="AM3303" s="257">
        <v>7797.33</v>
      </c>
      <c r="AN3303" s="258">
        <v>7780.0622456742758</v>
      </c>
      <c r="AO3303" s="276">
        <v>0.99949412200337562</v>
      </c>
      <c r="AQ3303" s="280">
        <v>8688.1001076293396</v>
      </c>
      <c r="AR3303" s="281">
        <v>8757.5553935710614</v>
      </c>
    </row>
    <row r="3304" spans="1:44" x14ac:dyDescent="0.2">
      <c r="A3304" s="260" t="s">
        <v>8398</v>
      </c>
      <c r="B3304" s="261" t="s">
        <v>5674</v>
      </c>
      <c r="C3304" s="261" t="s">
        <v>5683</v>
      </c>
      <c r="D3304" s="262" t="s">
        <v>13691</v>
      </c>
      <c r="E3304" s="257">
        <v>427</v>
      </c>
      <c r="F3304" s="258">
        <v>711</v>
      </c>
      <c r="G3304" s="258">
        <v>2642</v>
      </c>
      <c r="H3304" s="258">
        <v>1857</v>
      </c>
      <c r="I3304" s="258">
        <v>731</v>
      </c>
      <c r="J3304" s="258">
        <v>413</v>
      </c>
      <c r="K3304" s="259">
        <v>120</v>
      </c>
      <c r="L3304" s="257">
        <v>415</v>
      </c>
      <c r="M3304" s="258">
        <v>715</v>
      </c>
      <c r="N3304" s="258">
        <v>2562</v>
      </c>
      <c r="O3304" s="258">
        <v>1859</v>
      </c>
      <c r="P3304" s="258">
        <v>805</v>
      </c>
      <c r="Q3304" s="258">
        <v>513</v>
      </c>
      <c r="R3304" s="259">
        <v>275</v>
      </c>
      <c r="S3304" s="267">
        <v>14045</v>
      </c>
      <c r="T3304" s="90"/>
      <c r="U3304" s="260">
        <v>35</v>
      </c>
      <c r="V3304" s="273">
        <v>95.134192042524703</v>
      </c>
      <c r="W3304" s="273">
        <v>102.971029966545</v>
      </c>
      <c r="X3304" s="274">
        <v>1.0792682929999999</v>
      </c>
      <c r="Z3304" s="257">
        <v>38577.399999999994</v>
      </c>
      <c r="AA3304" s="258">
        <v>14936.986904361425</v>
      </c>
      <c r="AB3304" s="276">
        <v>1.0635092135536792</v>
      </c>
      <c r="AC3304" s="92"/>
      <c r="AD3304" s="257">
        <v>1367189.6724837886</v>
      </c>
      <c r="AE3304" s="258">
        <v>13863.290801904883</v>
      </c>
      <c r="AF3304" s="276">
        <v>0.98706235684620025</v>
      </c>
      <c r="AG3304" s="93"/>
      <c r="AH3304" s="257">
        <v>15158.323175185</v>
      </c>
      <c r="AI3304" s="258">
        <v>12857.839449523897</v>
      </c>
      <c r="AJ3304" s="258">
        <v>13475.16293577147</v>
      </c>
      <c r="AK3304" s="276">
        <v>0.95942776331587543</v>
      </c>
      <c r="AL3304" s="93"/>
      <c r="AM3304" s="257">
        <v>14060.05</v>
      </c>
      <c r="AN3304" s="258">
        <v>14028.91299679411</v>
      </c>
      <c r="AO3304" s="276">
        <v>0.99885460995330078</v>
      </c>
      <c r="AQ3304" s="280">
        <v>14129.348917198093</v>
      </c>
      <c r="AR3304" s="281">
        <v>14242.303183039548</v>
      </c>
    </row>
    <row r="3305" spans="1:44" x14ac:dyDescent="0.2">
      <c r="A3305" s="260" t="s">
        <v>8398</v>
      </c>
      <c r="B3305" s="261" t="s">
        <v>5678</v>
      </c>
      <c r="C3305" s="261" t="s">
        <v>5684</v>
      </c>
      <c r="D3305" s="262" t="s">
        <v>13692</v>
      </c>
      <c r="E3305" s="257">
        <v>141</v>
      </c>
      <c r="F3305" s="258">
        <v>196</v>
      </c>
      <c r="G3305" s="258">
        <v>1118</v>
      </c>
      <c r="H3305" s="258">
        <v>728</v>
      </c>
      <c r="I3305" s="258">
        <v>230</v>
      </c>
      <c r="J3305" s="258">
        <v>151</v>
      </c>
      <c r="K3305" s="259">
        <v>55</v>
      </c>
      <c r="L3305" s="257">
        <v>150</v>
      </c>
      <c r="M3305" s="258">
        <v>191</v>
      </c>
      <c r="N3305" s="258">
        <v>1049</v>
      </c>
      <c r="O3305" s="258">
        <v>717</v>
      </c>
      <c r="P3305" s="258">
        <v>261</v>
      </c>
      <c r="Q3305" s="258">
        <v>207</v>
      </c>
      <c r="R3305" s="259">
        <v>95</v>
      </c>
      <c r="S3305" s="267">
        <v>5289</v>
      </c>
      <c r="T3305" s="90"/>
      <c r="U3305" s="260">
        <v>14</v>
      </c>
      <c r="V3305" s="273">
        <v>128.892289515176</v>
      </c>
      <c r="W3305" s="273">
        <v>109.16417628144499</v>
      </c>
      <c r="X3305" s="274">
        <v>1.0407368969999999</v>
      </c>
      <c r="Z3305" s="257">
        <v>14373.480000000001</v>
      </c>
      <c r="AA3305" s="258">
        <v>5565.3435050081371</v>
      </c>
      <c r="AB3305" s="276">
        <v>1.0522487247132042</v>
      </c>
      <c r="AC3305" s="92"/>
      <c r="AD3305" s="257">
        <v>569232.49540178443</v>
      </c>
      <c r="AE3305" s="258">
        <v>5772.0123085134655</v>
      </c>
      <c r="AF3305" s="276">
        <v>1.091323938081578</v>
      </c>
      <c r="AG3305" s="93"/>
      <c r="AH3305" s="257">
        <v>5504.4574482329999</v>
      </c>
      <c r="AI3305" s="258">
        <v>4669.0804324570108</v>
      </c>
      <c r="AJ3305" s="258">
        <v>4991.4386075793655</v>
      </c>
      <c r="AK3305" s="276">
        <v>0.94373957413109577</v>
      </c>
      <c r="AL3305" s="93"/>
      <c r="AM3305" s="257">
        <v>5295.02</v>
      </c>
      <c r="AN3305" s="258">
        <v>5283.2937931433207</v>
      </c>
      <c r="AO3305" s="276">
        <v>0.99892111800781258</v>
      </c>
      <c r="AQ3305" s="280">
        <v>5725.7056523950296</v>
      </c>
      <c r="AR3305" s="281">
        <v>5771.4786658707844</v>
      </c>
    </row>
    <row r="3306" spans="1:44" x14ac:dyDescent="0.2">
      <c r="A3306" s="260" t="s">
        <v>8398</v>
      </c>
      <c r="B3306" s="261" t="s">
        <v>5674</v>
      </c>
      <c r="C3306" s="261" t="s">
        <v>5685</v>
      </c>
      <c r="D3306" s="262" t="s">
        <v>13693</v>
      </c>
      <c r="E3306" s="257">
        <v>340</v>
      </c>
      <c r="F3306" s="258">
        <v>671</v>
      </c>
      <c r="G3306" s="258">
        <v>2245</v>
      </c>
      <c r="H3306" s="258">
        <v>1668</v>
      </c>
      <c r="I3306" s="258">
        <v>591</v>
      </c>
      <c r="J3306" s="258">
        <v>340</v>
      </c>
      <c r="K3306" s="259">
        <v>78</v>
      </c>
      <c r="L3306" s="257">
        <v>303</v>
      </c>
      <c r="M3306" s="258">
        <v>605</v>
      </c>
      <c r="N3306" s="258">
        <v>2202</v>
      </c>
      <c r="O3306" s="258">
        <v>1654</v>
      </c>
      <c r="P3306" s="258">
        <v>668</v>
      </c>
      <c r="Q3306" s="258">
        <v>439</v>
      </c>
      <c r="R3306" s="259">
        <v>153</v>
      </c>
      <c r="S3306" s="267">
        <v>11957</v>
      </c>
      <c r="T3306" s="90"/>
      <c r="U3306" s="260">
        <v>88</v>
      </c>
      <c r="V3306" s="273">
        <v>125.471640266704</v>
      </c>
      <c r="W3306" s="273">
        <v>106.22195264787</v>
      </c>
      <c r="X3306" s="274">
        <v>1.0792682929999999</v>
      </c>
      <c r="Z3306" s="257">
        <v>32130.79</v>
      </c>
      <c r="AA3306" s="258">
        <v>12440.88998887398</v>
      </c>
      <c r="AB3306" s="276">
        <v>1.0404691803022481</v>
      </c>
      <c r="AC3306" s="92"/>
      <c r="AD3306" s="257">
        <v>1267870.3997550374</v>
      </c>
      <c r="AE3306" s="258">
        <v>12856.194282830858</v>
      </c>
      <c r="AF3306" s="276">
        <v>1.0752023319253039</v>
      </c>
      <c r="AG3306" s="93"/>
      <c r="AH3306" s="257">
        <v>12904.810979401</v>
      </c>
      <c r="AI3306" s="258">
        <v>10946.328679099839</v>
      </c>
      <c r="AJ3306" s="258">
        <v>11471.877765967922</v>
      </c>
      <c r="AK3306" s="276">
        <v>0.95942776331587531</v>
      </c>
      <c r="AL3306" s="93"/>
      <c r="AM3306" s="257">
        <v>11994.84</v>
      </c>
      <c r="AN3306" s="258">
        <v>11968.276554526183</v>
      </c>
      <c r="AO3306" s="276">
        <v>1.0009430922912255</v>
      </c>
      <c r="AQ3306" s="280">
        <v>12845.863881645801</v>
      </c>
      <c r="AR3306" s="281">
        <v>12948.557581996314</v>
      </c>
    </row>
    <row r="3307" spans="1:44" x14ac:dyDescent="0.2">
      <c r="A3307" s="260" t="s">
        <v>8398</v>
      </c>
      <c r="B3307" s="261" t="s">
        <v>5591</v>
      </c>
      <c r="C3307" s="261" t="s">
        <v>5595</v>
      </c>
      <c r="D3307" s="262" t="s">
        <v>13619</v>
      </c>
      <c r="E3307" s="257">
        <v>173</v>
      </c>
      <c r="F3307" s="258">
        <v>155</v>
      </c>
      <c r="G3307" s="258">
        <v>20864</v>
      </c>
      <c r="H3307" s="258">
        <v>405</v>
      </c>
      <c r="I3307" s="258">
        <v>78</v>
      </c>
      <c r="J3307" s="258">
        <v>29</v>
      </c>
      <c r="K3307" s="259">
        <v>4</v>
      </c>
      <c r="L3307" s="257">
        <v>136</v>
      </c>
      <c r="M3307" s="258">
        <v>175</v>
      </c>
      <c r="N3307" s="258">
        <v>15765</v>
      </c>
      <c r="O3307" s="258">
        <v>265</v>
      </c>
      <c r="P3307" s="258">
        <v>71</v>
      </c>
      <c r="Q3307" s="258">
        <v>22</v>
      </c>
      <c r="R3307" s="259">
        <v>8</v>
      </c>
      <c r="S3307" s="267">
        <v>38150</v>
      </c>
      <c r="T3307" s="90"/>
      <c r="U3307" s="260">
        <v>1</v>
      </c>
      <c r="V3307" s="273">
        <v>109.56459880518</v>
      </c>
      <c r="W3307" s="273">
        <v>115.603946920721</v>
      </c>
      <c r="X3307" s="274">
        <v>1.122729632</v>
      </c>
      <c r="Z3307" s="257">
        <v>60153.000000000007</v>
      </c>
      <c r="AA3307" s="258">
        <v>23290.957225164293</v>
      </c>
      <c r="AB3307" s="276">
        <v>0.61051001900823831</v>
      </c>
      <c r="AC3307" s="92"/>
      <c r="AD3307" s="257">
        <v>3971528.8949526995</v>
      </c>
      <c r="AE3307" s="258">
        <v>40271.266750334587</v>
      </c>
      <c r="AF3307" s="276">
        <v>1.0556033224203036</v>
      </c>
      <c r="AG3307" s="93"/>
      <c r="AH3307" s="257">
        <v>42832.135460799997</v>
      </c>
      <c r="AI3307" s="258">
        <v>36331.770649724531</v>
      </c>
      <c r="AJ3307" s="258">
        <v>37277.249911867773</v>
      </c>
      <c r="AK3307" s="276">
        <v>0.97712319559286431</v>
      </c>
      <c r="AL3307" s="93"/>
      <c r="AM3307" s="257">
        <v>38150.43</v>
      </c>
      <c r="AN3307" s="258">
        <v>38065.943098373325</v>
      </c>
      <c r="AO3307" s="276">
        <v>0.99779667361397972</v>
      </c>
      <c r="AQ3307" s="280">
        <v>23970.630696441429</v>
      </c>
      <c r="AR3307" s="281">
        <v>24162.259129424463</v>
      </c>
    </row>
    <row r="3308" spans="1:44" x14ac:dyDescent="0.2">
      <c r="A3308" s="260" t="s">
        <v>8398</v>
      </c>
      <c r="B3308" s="261" t="s">
        <v>5668</v>
      </c>
      <c r="C3308" s="261" t="s">
        <v>5686</v>
      </c>
      <c r="D3308" s="262" t="s">
        <v>13694</v>
      </c>
      <c r="E3308" s="257">
        <v>155</v>
      </c>
      <c r="F3308" s="258">
        <v>374</v>
      </c>
      <c r="G3308" s="258">
        <v>994</v>
      </c>
      <c r="H3308" s="258">
        <v>1060</v>
      </c>
      <c r="I3308" s="258">
        <v>415</v>
      </c>
      <c r="J3308" s="258">
        <v>219</v>
      </c>
      <c r="K3308" s="259">
        <v>47</v>
      </c>
      <c r="L3308" s="257">
        <v>137</v>
      </c>
      <c r="M3308" s="258">
        <v>377</v>
      </c>
      <c r="N3308" s="258">
        <v>995</v>
      </c>
      <c r="O3308" s="258">
        <v>1059</v>
      </c>
      <c r="P3308" s="258">
        <v>431</v>
      </c>
      <c r="Q3308" s="258">
        <v>248</v>
      </c>
      <c r="R3308" s="259">
        <v>84</v>
      </c>
      <c r="S3308" s="267">
        <v>6595</v>
      </c>
      <c r="T3308" s="90"/>
      <c r="U3308" s="260">
        <v>35</v>
      </c>
      <c r="V3308" s="273">
        <v>78.772609172426002</v>
      </c>
      <c r="W3308" s="273">
        <v>75.884084357457098</v>
      </c>
      <c r="X3308" s="274">
        <v>1.119226777</v>
      </c>
      <c r="Z3308" s="257">
        <v>18519.469999999998</v>
      </c>
      <c r="AA3308" s="258">
        <v>7170.6512327350792</v>
      </c>
      <c r="AB3308" s="276">
        <v>1.0872860095125214</v>
      </c>
      <c r="AC3308" s="92"/>
      <c r="AD3308" s="257">
        <v>571506.75789232459</v>
      </c>
      <c r="AE3308" s="258">
        <v>5795.0733094124435</v>
      </c>
      <c r="AF3308" s="276">
        <v>0.87870709771227351</v>
      </c>
      <c r="AG3308" s="93"/>
      <c r="AH3308" s="257">
        <v>7381.3005943150001</v>
      </c>
      <c r="AI3308" s="258">
        <v>6261.0868546295715</v>
      </c>
      <c r="AJ3308" s="258">
        <v>6434.7216902221944</v>
      </c>
      <c r="AK3308" s="276">
        <v>0.97569699624294082</v>
      </c>
      <c r="AL3308" s="93"/>
      <c r="AM3308" s="257">
        <v>6610.05</v>
      </c>
      <c r="AN3308" s="258">
        <v>6595.4115635761536</v>
      </c>
      <c r="AO3308" s="276">
        <v>1.0000624053944129</v>
      </c>
      <c r="AQ3308" s="280">
        <v>6148.1549392939351</v>
      </c>
      <c r="AR3308" s="281">
        <v>6197.3051394565327</v>
      </c>
    </row>
    <row r="3309" spans="1:44" x14ac:dyDescent="0.2">
      <c r="A3309" s="260" t="s">
        <v>8398</v>
      </c>
      <c r="B3309" s="261" t="s">
        <v>5676</v>
      </c>
      <c r="C3309" s="261" t="s">
        <v>5687</v>
      </c>
      <c r="D3309" s="262" t="s">
        <v>13695</v>
      </c>
      <c r="E3309" s="257">
        <v>302</v>
      </c>
      <c r="F3309" s="258">
        <v>688</v>
      </c>
      <c r="G3309" s="258">
        <v>2115</v>
      </c>
      <c r="H3309" s="258">
        <v>1652</v>
      </c>
      <c r="I3309" s="258">
        <v>629</v>
      </c>
      <c r="J3309" s="258">
        <v>340</v>
      </c>
      <c r="K3309" s="259">
        <v>131</v>
      </c>
      <c r="L3309" s="257">
        <v>292</v>
      </c>
      <c r="M3309" s="258">
        <v>629</v>
      </c>
      <c r="N3309" s="258">
        <v>2162</v>
      </c>
      <c r="O3309" s="258">
        <v>1804</v>
      </c>
      <c r="P3309" s="258">
        <v>736</v>
      </c>
      <c r="Q3309" s="258">
        <v>490</v>
      </c>
      <c r="R3309" s="259">
        <v>235</v>
      </c>
      <c r="S3309" s="267">
        <v>12205</v>
      </c>
      <c r="T3309" s="90"/>
      <c r="U3309" s="260">
        <v>59</v>
      </c>
      <c r="V3309" s="273">
        <v>95.822799212631693</v>
      </c>
      <c r="W3309" s="273">
        <v>86.773125768127798</v>
      </c>
      <c r="X3309" s="274">
        <v>1.1032693309999999</v>
      </c>
      <c r="Z3309" s="257">
        <v>33941.579999999994</v>
      </c>
      <c r="AA3309" s="258">
        <v>13142.019316318248</v>
      </c>
      <c r="AB3309" s="276">
        <v>1.0767733974861327</v>
      </c>
      <c r="AC3309" s="92"/>
      <c r="AD3309" s="257">
        <v>1143466.0587554928</v>
      </c>
      <c r="AE3309" s="258">
        <v>11594.7354004193</v>
      </c>
      <c r="AF3309" s="276">
        <v>0.94999880380330193</v>
      </c>
      <c r="AG3309" s="93"/>
      <c r="AH3309" s="257">
        <v>13465.402184854998</v>
      </c>
      <c r="AI3309" s="258">
        <v>11421.842469988163</v>
      </c>
      <c r="AJ3309" s="258">
        <v>11829.084385594319</v>
      </c>
      <c r="AK3309" s="276">
        <v>0.96919986772587619</v>
      </c>
      <c r="AL3309" s="93"/>
      <c r="AM3309" s="257">
        <v>12230.37</v>
      </c>
      <c r="AN3309" s="258">
        <v>12203.28495621287</v>
      </c>
      <c r="AO3309" s="276">
        <v>0.99985948023046867</v>
      </c>
      <c r="AQ3309" s="280">
        <v>12098.665636988331</v>
      </c>
      <c r="AR3309" s="281">
        <v>12195.386009787948</v>
      </c>
    </row>
    <row r="3310" spans="1:44" x14ac:dyDescent="0.2">
      <c r="A3310" s="260" t="s">
        <v>8398</v>
      </c>
      <c r="B3310" s="261" t="s">
        <v>5668</v>
      </c>
      <c r="C3310" s="261" t="s">
        <v>5688</v>
      </c>
      <c r="D3310" s="262" t="s">
        <v>13696</v>
      </c>
      <c r="E3310" s="257">
        <v>210</v>
      </c>
      <c r="F3310" s="258">
        <v>375</v>
      </c>
      <c r="G3310" s="258">
        <v>1236</v>
      </c>
      <c r="H3310" s="258">
        <v>937</v>
      </c>
      <c r="I3310" s="258">
        <v>314</v>
      </c>
      <c r="J3310" s="258">
        <v>202</v>
      </c>
      <c r="K3310" s="259">
        <v>75</v>
      </c>
      <c r="L3310" s="257">
        <v>220</v>
      </c>
      <c r="M3310" s="258">
        <v>322</v>
      </c>
      <c r="N3310" s="258">
        <v>1245</v>
      </c>
      <c r="O3310" s="258">
        <v>886</v>
      </c>
      <c r="P3310" s="258">
        <v>320</v>
      </c>
      <c r="Q3310" s="258">
        <v>247</v>
      </c>
      <c r="R3310" s="259">
        <v>150</v>
      </c>
      <c r="S3310" s="267">
        <v>6739</v>
      </c>
      <c r="T3310" s="90"/>
      <c r="U3310" s="260">
        <v>85</v>
      </c>
      <c r="V3310" s="273">
        <v>91.260751496972006</v>
      </c>
      <c r="W3310" s="273">
        <v>86.511583011582999</v>
      </c>
      <c r="X3310" s="274">
        <v>1.119226777</v>
      </c>
      <c r="Z3310" s="257">
        <v>18479.009999999998</v>
      </c>
      <c r="AA3310" s="258">
        <v>7154.9853120107582</v>
      </c>
      <c r="AB3310" s="276">
        <v>1.0617280474863864</v>
      </c>
      <c r="AC3310" s="92"/>
      <c r="AD3310" s="257">
        <v>622919.65131486242</v>
      </c>
      <c r="AE3310" s="258">
        <v>6316.3995795188594</v>
      </c>
      <c r="AF3310" s="276">
        <v>0.93729033677383278</v>
      </c>
      <c r="AG3310" s="93"/>
      <c r="AH3310" s="257">
        <v>7542.4692502029993</v>
      </c>
      <c r="AI3310" s="258">
        <v>6397.7959535024529</v>
      </c>
      <c r="AJ3310" s="258">
        <v>6575.2220576811778</v>
      </c>
      <c r="AK3310" s="276">
        <v>0.97569699624294082</v>
      </c>
      <c r="AL3310" s="93"/>
      <c r="AM3310" s="257">
        <v>6775.55</v>
      </c>
      <c r="AN3310" s="258">
        <v>6760.5450517905929</v>
      </c>
      <c r="AO3310" s="276">
        <v>1.0031970695638215</v>
      </c>
      <c r="AQ3310" s="280">
        <v>6564.234827300731</v>
      </c>
      <c r="AR3310" s="281">
        <v>6616.7112952592915</v>
      </c>
    </row>
    <row r="3311" spans="1:44" x14ac:dyDescent="0.2">
      <c r="A3311" s="260" t="s">
        <v>8398</v>
      </c>
      <c r="B3311" s="261" t="s">
        <v>5674</v>
      </c>
      <c r="C3311" s="261" t="s">
        <v>5689</v>
      </c>
      <c r="D3311" s="262" t="s">
        <v>13697</v>
      </c>
      <c r="E3311" s="257">
        <v>572</v>
      </c>
      <c r="F3311" s="258">
        <v>958</v>
      </c>
      <c r="G3311" s="258">
        <v>3681</v>
      </c>
      <c r="H3311" s="258">
        <v>2370</v>
      </c>
      <c r="I3311" s="258">
        <v>820</v>
      </c>
      <c r="J3311" s="258">
        <v>413</v>
      </c>
      <c r="K3311" s="259">
        <v>122</v>
      </c>
      <c r="L3311" s="257">
        <v>530</v>
      </c>
      <c r="M3311" s="258">
        <v>897</v>
      </c>
      <c r="N3311" s="258">
        <v>3383</v>
      </c>
      <c r="O3311" s="258">
        <v>2313</v>
      </c>
      <c r="P3311" s="258">
        <v>803</v>
      </c>
      <c r="Q3311" s="258">
        <v>523</v>
      </c>
      <c r="R3311" s="259">
        <v>222</v>
      </c>
      <c r="S3311" s="267">
        <v>17607</v>
      </c>
      <c r="T3311" s="90"/>
      <c r="U3311" s="260">
        <v>91</v>
      </c>
      <c r="V3311" s="273">
        <v>97.357143630055106</v>
      </c>
      <c r="W3311" s="273">
        <v>108.93744673598</v>
      </c>
      <c r="X3311" s="274">
        <v>1.0792682929999999</v>
      </c>
      <c r="Z3311" s="257">
        <v>45579.179999999986</v>
      </c>
      <c r="AA3311" s="258">
        <v>17648.043019268585</v>
      </c>
      <c r="AB3311" s="276">
        <v>1.0023310626039976</v>
      </c>
      <c r="AC3311" s="92"/>
      <c r="AD3311" s="257">
        <v>1749020.3604239488</v>
      </c>
      <c r="AE3311" s="258">
        <v>17735.050493001148</v>
      </c>
      <c r="AF3311" s="276">
        <v>1.0072727036406628</v>
      </c>
      <c r="AG3311" s="93"/>
      <c r="AH3311" s="257">
        <v>19002.676834850998</v>
      </c>
      <c r="AI3311" s="258">
        <v>16118.759643130454</v>
      </c>
      <c r="AJ3311" s="258">
        <v>16892.644628702616</v>
      </c>
      <c r="AK3311" s="276">
        <v>0.9594277633158752</v>
      </c>
      <c r="AL3311" s="93"/>
      <c r="AM3311" s="257">
        <v>17646.13</v>
      </c>
      <c r="AN3311" s="258">
        <v>17607.051361845686</v>
      </c>
      <c r="AO3311" s="276">
        <v>1.0000029171264659</v>
      </c>
      <c r="AQ3311" s="280">
        <v>17055.213774199117</v>
      </c>
      <c r="AR3311" s="281">
        <v>17191.558283908897</v>
      </c>
    </row>
    <row r="3312" spans="1:44" x14ac:dyDescent="0.2">
      <c r="A3312" s="260" t="s">
        <v>8398</v>
      </c>
      <c r="B3312" s="261" t="s">
        <v>5670</v>
      </c>
      <c r="C3312" s="261" t="s">
        <v>5690</v>
      </c>
      <c r="D3312" s="262" t="s">
        <v>13698</v>
      </c>
      <c r="E3312" s="257">
        <v>265</v>
      </c>
      <c r="F3312" s="258">
        <v>356</v>
      </c>
      <c r="G3312" s="258">
        <v>1638</v>
      </c>
      <c r="H3312" s="258">
        <v>776</v>
      </c>
      <c r="I3312" s="258">
        <v>318</v>
      </c>
      <c r="J3312" s="258">
        <v>206</v>
      </c>
      <c r="K3312" s="259">
        <v>54</v>
      </c>
      <c r="L3312" s="257">
        <v>227</v>
      </c>
      <c r="M3312" s="258">
        <v>344</v>
      </c>
      <c r="N3312" s="258">
        <v>1596</v>
      </c>
      <c r="O3312" s="258">
        <v>745</v>
      </c>
      <c r="P3312" s="258">
        <v>328</v>
      </c>
      <c r="Q3312" s="258">
        <v>280</v>
      </c>
      <c r="R3312" s="259">
        <v>122</v>
      </c>
      <c r="S3312" s="267">
        <v>7255</v>
      </c>
      <c r="T3312" s="90"/>
      <c r="U3312" s="260">
        <v>45</v>
      </c>
      <c r="V3312" s="273">
        <v>97.168212505706805</v>
      </c>
      <c r="W3312" s="273">
        <v>94.013640121245501</v>
      </c>
      <c r="X3312" s="274">
        <v>1.115594188</v>
      </c>
      <c r="Z3312" s="257">
        <v>19061.39</v>
      </c>
      <c r="AA3312" s="258">
        <v>7380.4800947945132</v>
      </c>
      <c r="AB3312" s="276">
        <v>1.0172956712328758</v>
      </c>
      <c r="AC3312" s="92"/>
      <c r="AD3312" s="257">
        <v>694694.89369019761</v>
      </c>
      <c r="AE3312" s="258">
        <v>7044.1998821782381</v>
      </c>
      <c r="AF3312" s="276">
        <v>0.97094416018997076</v>
      </c>
      <c r="AG3312" s="93"/>
      <c r="AH3312" s="257">
        <v>8093.6358339400003</v>
      </c>
      <c r="AI3312" s="258">
        <v>6865.315438456727</v>
      </c>
      <c r="AJ3312" s="258">
        <v>7067.951410459229</v>
      </c>
      <c r="AK3312" s="276">
        <v>0.97421797525282272</v>
      </c>
      <c r="AL3312" s="93"/>
      <c r="AM3312" s="257">
        <v>7274.35</v>
      </c>
      <c r="AN3312" s="258">
        <v>7258.2404229166495</v>
      </c>
      <c r="AO3312" s="276">
        <v>1.0004466468527429</v>
      </c>
      <c r="AQ3312" s="280">
        <v>6984.3973466628613</v>
      </c>
      <c r="AR3312" s="281">
        <v>7040.2327202006363</v>
      </c>
    </row>
    <row r="3313" spans="1:44" x14ac:dyDescent="0.2">
      <c r="A3313" s="260" t="s">
        <v>8398</v>
      </c>
      <c r="B3313" s="261" t="s">
        <v>5678</v>
      </c>
      <c r="C3313" s="261" t="s">
        <v>5691</v>
      </c>
      <c r="D3313" s="262" t="s">
        <v>13699</v>
      </c>
      <c r="E3313" s="257">
        <v>85</v>
      </c>
      <c r="F3313" s="258">
        <v>143</v>
      </c>
      <c r="G3313" s="258">
        <v>550</v>
      </c>
      <c r="H3313" s="258">
        <v>407</v>
      </c>
      <c r="I3313" s="258">
        <v>136</v>
      </c>
      <c r="J3313" s="258">
        <v>56</v>
      </c>
      <c r="K3313" s="259">
        <v>17</v>
      </c>
      <c r="L3313" s="257">
        <v>69</v>
      </c>
      <c r="M3313" s="258">
        <v>105</v>
      </c>
      <c r="N3313" s="258">
        <v>472</v>
      </c>
      <c r="O3313" s="258">
        <v>349</v>
      </c>
      <c r="P3313" s="258">
        <v>134</v>
      </c>
      <c r="Q3313" s="258">
        <v>80</v>
      </c>
      <c r="R3313" s="259">
        <v>37</v>
      </c>
      <c r="S3313" s="267">
        <v>2640</v>
      </c>
      <c r="T3313" s="90"/>
      <c r="U3313" s="260">
        <v>4</v>
      </c>
      <c r="V3313" s="273">
        <v>130.022099371477</v>
      </c>
      <c r="W3313" s="273">
        <v>112.86851079954501</v>
      </c>
      <c r="X3313" s="274">
        <v>1.0407368969999999</v>
      </c>
      <c r="Z3313" s="257">
        <v>6915.01</v>
      </c>
      <c r="AA3313" s="258">
        <v>2677.4591811145465</v>
      </c>
      <c r="AB3313" s="276">
        <v>1.0141890837555101</v>
      </c>
      <c r="AC3313" s="92"/>
      <c r="AD3313" s="257">
        <v>287226.24445089034</v>
      </c>
      <c r="AE3313" s="258">
        <v>2912.4714974826779</v>
      </c>
      <c r="AF3313" s="276">
        <v>1.1032089005616204</v>
      </c>
      <c r="AG3313" s="93"/>
      <c r="AH3313" s="257">
        <v>2747.54540808</v>
      </c>
      <c r="AI3313" s="258">
        <v>2330.5676577210265</v>
      </c>
      <c r="AJ3313" s="258">
        <v>2491.4724757060926</v>
      </c>
      <c r="AK3313" s="276">
        <v>0.94373957413109566</v>
      </c>
      <c r="AL3313" s="93"/>
      <c r="AM3313" s="257">
        <v>2641.72</v>
      </c>
      <c r="AN3313" s="258">
        <v>2635.869718947723</v>
      </c>
      <c r="AO3313" s="276">
        <v>0.9984354996014102</v>
      </c>
      <c r="AQ3313" s="280">
        <v>2783.2537089513708</v>
      </c>
      <c r="AR3313" s="281">
        <v>2805.5038763998118</v>
      </c>
    </row>
    <row r="3314" spans="1:44" x14ac:dyDescent="0.2">
      <c r="A3314" s="260" t="s">
        <v>8398</v>
      </c>
      <c r="B3314" s="261" t="s">
        <v>5670</v>
      </c>
      <c r="C3314" s="261" t="s">
        <v>5692</v>
      </c>
      <c r="D3314" s="262" t="s">
        <v>13700</v>
      </c>
      <c r="E3314" s="257">
        <v>242</v>
      </c>
      <c r="F3314" s="258">
        <v>412</v>
      </c>
      <c r="G3314" s="258">
        <v>1468</v>
      </c>
      <c r="H3314" s="258">
        <v>1178</v>
      </c>
      <c r="I3314" s="258">
        <v>518</v>
      </c>
      <c r="J3314" s="258">
        <v>255</v>
      </c>
      <c r="K3314" s="259">
        <v>73</v>
      </c>
      <c r="L3314" s="257">
        <v>215</v>
      </c>
      <c r="M3314" s="258">
        <v>387</v>
      </c>
      <c r="N3314" s="258">
        <v>1457</v>
      </c>
      <c r="O3314" s="258">
        <v>1300</v>
      </c>
      <c r="P3314" s="258">
        <v>570</v>
      </c>
      <c r="Q3314" s="258">
        <v>309</v>
      </c>
      <c r="R3314" s="259">
        <v>150</v>
      </c>
      <c r="S3314" s="267">
        <v>8534</v>
      </c>
      <c r="T3314" s="90"/>
      <c r="U3314" s="260">
        <v>56</v>
      </c>
      <c r="V3314" s="273">
        <v>109.45178652844901</v>
      </c>
      <c r="W3314" s="273">
        <v>98.968585160004594</v>
      </c>
      <c r="X3314" s="274">
        <v>1.115594188</v>
      </c>
      <c r="Z3314" s="257">
        <v>24084.43</v>
      </c>
      <c r="AA3314" s="258">
        <v>9325.3774362453005</v>
      </c>
      <c r="AB3314" s="276">
        <v>1.0927322985991681</v>
      </c>
      <c r="AC3314" s="92"/>
      <c r="AD3314" s="257">
        <v>854551.54616561986</v>
      </c>
      <c r="AE3314" s="258">
        <v>8665.1448794146072</v>
      </c>
      <c r="AF3314" s="276">
        <v>1.015367339982963</v>
      </c>
      <c r="AG3314" s="93"/>
      <c r="AH3314" s="257">
        <v>9520.4808003920007</v>
      </c>
      <c r="AI3314" s="258">
        <v>8075.6170850158123</v>
      </c>
      <c r="AJ3314" s="258">
        <v>8313.9762008075904</v>
      </c>
      <c r="AK3314" s="276">
        <v>0.97421797525282283</v>
      </c>
      <c r="AL3314" s="93"/>
      <c r="AM3314" s="257">
        <v>8558.08</v>
      </c>
      <c r="AN3314" s="258">
        <v>8539.1275094756929</v>
      </c>
      <c r="AO3314" s="276">
        <v>1.0006008330765988</v>
      </c>
      <c r="AQ3314" s="280">
        <v>9230.1042666442227</v>
      </c>
      <c r="AR3314" s="281">
        <v>9303.8924968867268</v>
      </c>
    </row>
    <row r="3315" spans="1:44" x14ac:dyDescent="0.2">
      <c r="A3315" s="260" t="s">
        <v>8398</v>
      </c>
      <c r="B3315" s="261" t="s">
        <v>5676</v>
      </c>
      <c r="C3315" s="261" t="s">
        <v>5693</v>
      </c>
      <c r="D3315" s="262" t="s">
        <v>13701</v>
      </c>
      <c r="E3315" s="257">
        <v>213</v>
      </c>
      <c r="F3315" s="258">
        <v>327</v>
      </c>
      <c r="G3315" s="258">
        <v>1479</v>
      </c>
      <c r="H3315" s="258">
        <v>1176</v>
      </c>
      <c r="I3315" s="258">
        <v>486</v>
      </c>
      <c r="J3315" s="258">
        <v>258</v>
      </c>
      <c r="K3315" s="259">
        <v>91</v>
      </c>
      <c r="L3315" s="257">
        <v>171</v>
      </c>
      <c r="M3315" s="258">
        <v>319</v>
      </c>
      <c r="N3315" s="258">
        <v>1229</v>
      </c>
      <c r="O3315" s="258">
        <v>1081</v>
      </c>
      <c r="P3315" s="258">
        <v>493</v>
      </c>
      <c r="Q3315" s="258">
        <v>347</v>
      </c>
      <c r="R3315" s="259">
        <v>154</v>
      </c>
      <c r="S3315" s="267">
        <v>7824</v>
      </c>
      <c r="T3315" s="90"/>
      <c r="U3315" s="260">
        <v>13</v>
      </c>
      <c r="V3315" s="273">
        <v>99.667145192842298</v>
      </c>
      <c r="W3315" s="273">
        <v>99.949367088607502</v>
      </c>
      <c r="X3315" s="274">
        <v>1.1032693309999999</v>
      </c>
      <c r="Z3315" s="257">
        <v>22320.25</v>
      </c>
      <c r="AA3315" s="258">
        <v>8642.2952804510714</v>
      </c>
      <c r="AB3315" s="276">
        <v>1.1045878425934397</v>
      </c>
      <c r="AC3315" s="92"/>
      <c r="AD3315" s="257">
        <v>765280.20481913025</v>
      </c>
      <c r="AE3315" s="258">
        <v>7759.9342928585002</v>
      </c>
      <c r="AF3315" s="276">
        <v>0.99181164274776334</v>
      </c>
      <c r="AG3315" s="93"/>
      <c r="AH3315" s="257">
        <v>8631.9792457439999</v>
      </c>
      <c r="AI3315" s="258">
        <v>7321.957843931782</v>
      </c>
      <c r="AJ3315" s="258">
        <v>7583.0197650872551</v>
      </c>
      <c r="AK3315" s="276">
        <v>0.96919986772587619</v>
      </c>
      <c r="AL3315" s="93"/>
      <c r="AM3315" s="257">
        <v>7829.59</v>
      </c>
      <c r="AN3315" s="258">
        <v>7812.2508035582505</v>
      </c>
      <c r="AO3315" s="276">
        <v>0.99849831333822214</v>
      </c>
      <c r="AQ3315" s="280">
        <v>8295.0495505247764</v>
      </c>
      <c r="AR3315" s="281">
        <v>8361.3626720697866</v>
      </c>
    </row>
    <row r="3316" spans="1:44" x14ac:dyDescent="0.2">
      <c r="A3316" s="260" t="s">
        <v>8398</v>
      </c>
      <c r="B3316" s="261" t="s">
        <v>5591</v>
      </c>
      <c r="C3316" s="261" t="s">
        <v>5596</v>
      </c>
      <c r="D3316" s="262" t="s">
        <v>13620</v>
      </c>
      <c r="E3316" s="257">
        <v>373</v>
      </c>
      <c r="F3316" s="258">
        <v>590</v>
      </c>
      <c r="G3316" s="258">
        <v>2098</v>
      </c>
      <c r="H3316" s="258">
        <v>1347</v>
      </c>
      <c r="I3316" s="258">
        <v>389</v>
      </c>
      <c r="J3316" s="258">
        <v>234</v>
      </c>
      <c r="K3316" s="259">
        <v>53</v>
      </c>
      <c r="L3316" s="257">
        <v>307</v>
      </c>
      <c r="M3316" s="258">
        <v>583</v>
      </c>
      <c r="N3316" s="258">
        <v>2125</v>
      </c>
      <c r="O3316" s="258">
        <v>1372</v>
      </c>
      <c r="P3316" s="258">
        <v>443</v>
      </c>
      <c r="Q3316" s="258">
        <v>291</v>
      </c>
      <c r="R3316" s="259">
        <v>99</v>
      </c>
      <c r="S3316" s="267">
        <v>10304</v>
      </c>
      <c r="T3316" s="90"/>
      <c r="U3316" s="260">
        <v>12</v>
      </c>
      <c r="V3316" s="273">
        <v>122.59172829753599</v>
      </c>
      <c r="W3316" s="273">
        <v>132.75805512422301</v>
      </c>
      <c r="X3316" s="274">
        <v>1.122729632</v>
      </c>
      <c r="Z3316" s="257">
        <v>26160.989999999994</v>
      </c>
      <c r="AA3316" s="258">
        <v>10129.411651255143</v>
      </c>
      <c r="AB3316" s="276">
        <v>0.98305625497429572</v>
      </c>
      <c r="AC3316" s="92"/>
      <c r="AD3316" s="257">
        <v>1149580.4635618639</v>
      </c>
      <c r="AE3316" s="258">
        <v>11656.735409355362</v>
      </c>
      <c r="AF3316" s="276">
        <v>1.1312825513737734</v>
      </c>
      <c r="AG3316" s="93"/>
      <c r="AH3316" s="257">
        <v>11568.606128128</v>
      </c>
      <c r="AI3316" s="258">
        <v>9812.9112653934899</v>
      </c>
      <c r="AJ3316" s="258">
        <v>10068.277407388876</v>
      </c>
      <c r="AK3316" s="276">
        <v>0.97712319559286454</v>
      </c>
      <c r="AL3316" s="93"/>
      <c r="AM3316" s="257">
        <v>10309.16</v>
      </c>
      <c r="AN3316" s="258">
        <v>10286.329615472914</v>
      </c>
      <c r="AO3316" s="276">
        <v>0.99828509466934334</v>
      </c>
      <c r="AQ3316" s="280">
        <v>11177.87424425224</v>
      </c>
      <c r="AR3316" s="281">
        <v>11267.233533652392</v>
      </c>
    </row>
    <row r="3317" spans="1:44" x14ac:dyDescent="0.2">
      <c r="A3317" s="260" t="s">
        <v>8398</v>
      </c>
      <c r="B3317" s="261" t="s">
        <v>5678</v>
      </c>
      <c r="C3317" s="261" t="s">
        <v>5694</v>
      </c>
      <c r="D3317" s="262" t="s">
        <v>13702</v>
      </c>
      <c r="E3317" s="257">
        <v>263</v>
      </c>
      <c r="F3317" s="258">
        <v>494</v>
      </c>
      <c r="G3317" s="258">
        <v>1909</v>
      </c>
      <c r="H3317" s="258">
        <v>1443</v>
      </c>
      <c r="I3317" s="258">
        <v>432</v>
      </c>
      <c r="J3317" s="258">
        <v>233</v>
      </c>
      <c r="K3317" s="259">
        <v>84</v>
      </c>
      <c r="L3317" s="257">
        <v>273</v>
      </c>
      <c r="M3317" s="258">
        <v>438</v>
      </c>
      <c r="N3317" s="258">
        <v>1844</v>
      </c>
      <c r="O3317" s="258">
        <v>1394</v>
      </c>
      <c r="P3317" s="258">
        <v>451</v>
      </c>
      <c r="Q3317" s="258">
        <v>283</v>
      </c>
      <c r="R3317" s="259">
        <v>147</v>
      </c>
      <c r="S3317" s="267">
        <v>9688</v>
      </c>
      <c r="T3317" s="90"/>
      <c r="U3317" s="260">
        <v>28</v>
      </c>
      <c r="V3317" s="273">
        <v>130.02192338311201</v>
      </c>
      <c r="W3317" s="273">
        <v>110.161540049545</v>
      </c>
      <c r="X3317" s="274">
        <v>1.0407368969999999</v>
      </c>
      <c r="Z3317" s="257">
        <v>25503.89</v>
      </c>
      <c r="AA3317" s="258">
        <v>9874.9856377120886</v>
      </c>
      <c r="AB3317" s="276">
        <v>1.0193007470801083</v>
      </c>
      <c r="AC3317" s="92"/>
      <c r="AD3317" s="257">
        <v>1047823.7712240471</v>
      </c>
      <c r="AE3317" s="258">
        <v>10624.923477689497</v>
      </c>
      <c r="AF3317" s="276">
        <v>1.0967096901000719</v>
      </c>
      <c r="AG3317" s="93"/>
      <c r="AH3317" s="257">
        <v>10082.659058136</v>
      </c>
      <c r="AI3317" s="258">
        <v>8552.4770712126137</v>
      </c>
      <c r="AJ3317" s="258">
        <v>9142.9489941820539</v>
      </c>
      <c r="AK3317" s="276">
        <v>0.94373957413109555</v>
      </c>
      <c r="AL3317" s="93"/>
      <c r="AM3317" s="257">
        <v>9700.0400000000009</v>
      </c>
      <c r="AN3317" s="258">
        <v>9678.5585560095969</v>
      </c>
      <c r="AO3317" s="276">
        <v>0.99902544962939688</v>
      </c>
      <c r="AQ3317" s="280">
        <v>10210.73187211545</v>
      </c>
      <c r="AR3317" s="281">
        <v>10292.359534442829</v>
      </c>
    </row>
    <row r="3318" spans="1:44" x14ac:dyDescent="0.2">
      <c r="A3318" s="260" t="s">
        <v>8398</v>
      </c>
      <c r="B3318" s="261" t="s">
        <v>5674</v>
      </c>
      <c r="C3318" s="261" t="s">
        <v>5695</v>
      </c>
      <c r="D3318" s="262" t="s">
        <v>13703</v>
      </c>
      <c r="E3318" s="257">
        <v>271</v>
      </c>
      <c r="F3318" s="258">
        <v>667</v>
      </c>
      <c r="G3318" s="258">
        <v>1948</v>
      </c>
      <c r="H3318" s="258">
        <v>1686</v>
      </c>
      <c r="I3318" s="258">
        <v>701</v>
      </c>
      <c r="J3318" s="258">
        <v>354</v>
      </c>
      <c r="K3318" s="259">
        <v>86</v>
      </c>
      <c r="L3318" s="257">
        <v>257</v>
      </c>
      <c r="M3318" s="258">
        <v>576</v>
      </c>
      <c r="N3318" s="258">
        <v>1992</v>
      </c>
      <c r="O3318" s="258">
        <v>1743</v>
      </c>
      <c r="P3318" s="258">
        <v>763</v>
      </c>
      <c r="Q3318" s="258">
        <v>452</v>
      </c>
      <c r="R3318" s="259">
        <v>198</v>
      </c>
      <c r="S3318" s="267">
        <v>11694</v>
      </c>
      <c r="T3318" s="90"/>
      <c r="U3318" s="260">
        <v>72</v>
      </c>
      <c r="V3318" s="273">
        <v>111.07962791516</v>
      </c>
      <c r="W3318" s="273">
        <v>103.009153122326</v>
      </c>
      <c r="X3318" s="274">
        <v>1.0792417320000001</v>
      </c>
      <c r="Z3318" s="257">
        <v>32675.739999999998</v>
      </c>
      <c r="AA3318" s="258">
        <v>12651.89205260901</v>
      </c>
      <c r="AB3318" s="276">
        <v>1.0819131223370113</v>
      </c>
      <c r="AC3318" s="92"/>
      <c r="AD3318" s="257">
        <v>1187136.1953509056</v>
      </c>
      <c r="AE3318" s="258">
        <v>12037.550186959677</v>
      </c>
      <c r="AF3318" s="276">
        <v>1.0293783296527859</v>
      </c>
      <c r="AG3318" s="93"/>
      <c r="AH3318" s="257">
        <v>12620.652814008001</v>
      </c>
      <c r="AI3318" s="258">
        <v>10705.295417922529</v>
      </c>
      <c r="AJ3318" s="258">
        <v>11219.421800602813</v>
      </c>
      <c r="AK3318" s="276">
        <v>0.95941694891421359</v>
      </c>
      <c r="AL3318" s="93"/>
      <c r="AM3318" s="257">
        <v>11724.96</v>
      </c>
      <c r="AN3318" s="258">
        <v>11698.994223412508</v>
      </c>
      <c r="AO3318" s="276">
        <v>1.000427075715111</v>
      </c>
      <c r="AQ3318" s="280">
        <v>12500.383084261815</v>
      </c>
      <c r="AR3318" s="281">
        <v>12600.314907185455</v>
      </c>
    </row>
    <row r="3319" spans="1:44" x14ac:dyDescent="0.2">
      <c r="A3319" s="260" t="s">
        <v>8398</v>
      </c>
      <c r="B3319" s="261" t="s">
        <v>5591</v>
      </c>
      <c r="C3319" s="261" t="s">
        <v>5597</v>
      </c>
      <c r="D3319" s="262" t="s">
        <v>13621</v>
      </c>
      <c r="E3319" s="257">
        <v>260</v>
      </c>
      <c r="F3319" s="258">
        <v>355</v>
      </c>
      <c r="G3319" s="258">
        <v>2580</v>
      </c>
      <c r="H3319" s="258">
        <v>1213</v>
      </c>
      <c r="I3319" s="258">
        <v>355</v>
      </c>
      <c r="J3319" s="258">
        <v>225</v>
      </c>
      <c r="K3319" s="259">
        <v>64</v>
      </c>
      <c r="L3319" s="257">
        <v>211</v>
      </c>
      <c r="M3319" s="258">
        <v>335</v>
      </c>
      <c r="N3319" s="258">
        <v>2547</v>
      </c>
      <c r="O3319" s="258">
        <v>912</v>
      </c>
      <c r="P3319" s="258">
        <v>317</v>
      </c>
      <c r="Q3319" s="258">
        <v>253</v>
      </c>
      <c r="R3319" s="259">
        <v>117</v>
      </c>
      <c r="S3319" s="267">
        <v>9744</v>
      </c>
      <c r="T3319" s="90"/>
      <c r="U3319" s="260">
        <v>26</v>
      </c>
      <c r="V3319" s="273">
        <v>109.923424431144</v>
      </c>
      <c r="W3319" s="273">
        <v>129.765562506409</v>
      </c>
      <c r="X3319" s="274">
        <v>1.122729632</v>
      </c>
      <c r="Z3319" s="257">
        <v>23580.640000000003</v>
      </c>
      <c r="AA3319" s="258">
        <v>9130.3123299253257</v>
      </c>
      <c r="AB3319" s="276">
        <v>0.93701891727476661</v>
      </c>
      <c r="AC3319" s="92"/>
      <c r="AD3319" s="257">
        <v>1047963.2718935885</v>
      </c>
      <c r="AE3319" s="258">
        <v>10626.338013205552</v>
      </c>
      <c r="AF3319" s="276">
        <v>1.0905519307476963</v>
      </c>
      <c r="AG3319" s="93"/>
      <c r="AH3319" s="257">
        <v>10939.877534207999</v>
      </c>
      <c r="AI3319" s="258">
        <v>9279.6008705351469</v>
      </c>
      <c r="AJ3319" s="258">
        <v>9521.0884178568704</v>
      </c>
      <c r="AK3319" s="276">
        <v>0.97712319559286431</v>
      </c>
      <c r="AL3319" s="93"/>
      <c r="AM3319" s="257">
        <v>9755.18</v>
      </c>
      <c r="AN3319" s="258">
        <v>9733.5764444696815</v>
      </c>
      <c r="AO3319" s="276">
        <v>0.99893025907940081</v>
      </c>
      <c r="AQ3319" s="280">
        <v>9718.8857505928227</v>
      </c>
      <c r="AR3319" s="281">
        <v>9796.5814470604055</v>
      </c>
    </row>
    <row r="3320" spans="1:44" x14ac:dyDescent="0.2">
      <c r="A3320" s="260" t="s">
        <v>8398</v>
      </c>
      <c r="B3320" s="261" t="s">
        <v>5670</v>
      </c>
      <c r="C3320" s="261" t="s">
        <v>5696</v>
      </c>
      <c r="D3320" s="262" t="s">
        <v>13704</v>
      </c>
      <c r="E3320" s="257">
        <v>249</v>
      </c>
      <c r="F3320" s="258">
        <v>388</v>
      </c>
      <c r="G3320" s="258">
        <v>1298</v>
      </c>
      <c r="H3320" s="258">
        <v>879</v>
      </c>
      <c r="I3320" s="258">
        <v>322</v>
      </c>
      <c r="J3320" s="258">
        <v>199</v>
      </c>
      <c r="K3320" s="259">
        <v>59</v>
      </c>
      <c r="L3320" s="257">
        <v>248</v>
      </c>
      <c r="M3320" s="258">
        <v>387</v>
      </c>
      <c r="N3320" s="258">
        <v>1417</v>
      </c>
      <c r="O3320" s="258">
        <v>852</v>
      </c>
      <c r="P3320" s="258">
        <v>368</v>
      </c>
      <c r="Q3320" s="258">
        <v>277</v>
      </c>
      <c r="R3320" s="259">
        <v>94</v>
      </c>
      <c r="S3320" s="267">
        <v>7037</v>
      </c>
      <c r="T3320" s="90"/>
      <c r="U3320" s="260">
        <v>2</v>
      </c>
      <c r="V3320" s="273">
        <v>101.66167129748899</v>
      </c>
      <c r="W3320" s="273">
        <v>107.342000568343</v>
      </c>
      <c r="X3320" s="274">
        <v>1.115594188</v>
      </c>
      <c r="Z3320" s="257">
        <v>18988.789999999997</v>
      </c>
      <c r="AA3320" s="258">
        <v>7352.3697180128565</v>
      </c>
      <c r="AB3320" s="276">
        <v>1.0448159326435777</v>
      </c>
      <c r="AC3320" s="92"/>
      <c r="AD3320" s="257">
        <v>704284.33498531522</v>
      </c>
      <c r="AE3320" s="258">
        <v>7141.4367293967334</v>
      </c>
      <c r="AF3320" s="276">
        <v>1.0148410870252569</v>
      </c>
      <c r="AG3320" s="93"/>
      <c r="AH3320" s="257">
        <v>7850.4363009560002</v>
      </c>
      <c r="AI3320" s="258">
        <v>6659.0247746960704</v>
      </c>
      <c r="AJ3320" s="258">
        <v>6855.5718918541133</v>
      </c>
      <c r="AK3320" s="276">
        <v>0.97421797525282272</v>
      </c>
      <c r="AL3320" s="93"/>
      <c r="AM3320" s="257">
        <v>7037.86</v>
      </c>
      <c r="AN3320" s="258">
        <v>7022.274147219774</v>
      </c>
      <c r="AO3320" s="276">
        <v>0.99790736780158784</v>
      </c>
      <c r="AQ3320" s="280">
        <v>7253.9030541858829</v>
      </c>
      <c r="AR3320" s="281">
        <v>7311.8929374262452</v>
      </c>
    </row>
    <row r="3321" spans="1:44" x14ac:dyDescent="0.2">
      <c r="A3321" s="260" t="s">
        <v>8398</v>
      </c>
      <c r="B3321" s="261" t="s">
        <v>5591</v>
      </c>
      <c r="C3321" s="261" t="s">
        <v>5598</v>
      </c>
      <c r="D3321" s="262" t="s">
        <v>13622</v>
      </c>
      <c r="E3321" s="257">
        <v>330</v>
      </c>
      <c r="F3321" s="258">
        <v>525</v>
      </c>
      <c r="G3321" s="258">
        <v>1363</v>
      </c>
      <c r="H3321" s="258">
        <v>906</v>
      </c>
      <c r="I3321" s="258">
        <v>348</v>
      </c>
      <c r="J3321" s="258">
        <v>201</v>
      </c>
      <c r="K3321" s="259">
        <v>61</v>
      </c>
      <c r="L3321" s="257">
        <v>300</v>
      </c>
      <c r="M3321" s="258">
        <v>462</v>
      </c>
      <c r="N3321" s="258">
        <v>1557</v>
      </c>
      <c r="O3321" s="258">
        <v>919</v>
      </c>
      <c r="P3321" s="258">
        <v>395</v>
      </c>
      <c r="Q3321" s="258">
        <v>268</v>
      </c>
      <c r="R3321" s="259">
        <v>149</v>
      </c>
      <c r="S3321" s="267">
        <v>7784</v>
      </c>
      <c r="T3321" s="90"/>
      <c r="U3321" s="260">
        <v>24</v>
      </c>
      <c r="V3321" s="273">
        <v>130.892322072322</v>
      </c>
      <c r="W3321" s="273">
        <v>133.3143224149</v>
      </c>
      <c r="X3321" s="274">
        <v>1.122726906</v>
      </c>
      <c r="Z3321" s="257">
        <v>20946.669999999998</v>
      </c>
      <c r="AA3321" s="258">
        <v>8110.4515980854158</v>
      </c>
      <c r="AB3321" s="276">
        <v>1.0419387972874379</v>
      </c>
      <c r="AC3321" s="92"/>
      <c r="AD3321" s="257">
        <v>886331.61203413492</v>
      </c>
      <c r="AE3321" s="258">
        <v>8987.3944572939636</v>
      </c>
      <c r="AF3321" s="276">
        <v>1.1545984657366346</v>
      </c>
      <c r="AG3321" s="93"/>
      <c r="AH3321" s="257">
        <v>8739.3062363040008</v>
      </c>
      <c r="AI3321" s="258">
        <v>7412.9964896495476</v>
      </c>
      <c r="AJ3321" s="258">
        <v>7605.9183150317831</v>
      </c>
      <c r="AK3321" s="276">
        <v>0.97712208569267511</v>
      </c>
      <c r="AL3321" s="93"/>
      <c r="AM3321" s="257">
        <v>7794.32</v>
      </c>
      <c r="AN3321" s="258">
        <v>7777.0589115381699</v>
      </c>
      <c r="AO3321" s="276">
        <v>0.99910828771045346</v>
      </c>
      <c r="AQ3321" s="280">
        <v>9141.9197382407128</v>
      </c>
      <c r="AR3321" s="281">
        <v>9215.0029948341999</v>
      </c>
    </row>
    <row r="3322" spans="1:44" x14ac:dyDescent="0.2">
      <c r="A3322" s="260" t="s">
        <v>8398</v>
      </c>
      <c r="B3322" s="261" t="s">
        <v>5591</v>
      </c>
      <c r="C3322" s="261" t="s">
        <v>5599</v>
      </c>
      <c r="D3322" s="262" t="s">
        <v>13623</v>
      </c>
      <c r="E3322" s="257">
        <v>230</v>
      </c>
      <c r="F3322" s="258">
        <v>430</v>
      </c>
      <c r="G3322" s="258">
        <v>1369</v>
      </c>
      <c r="H3322" s="258">
        <v>1043</v>
      </c>
      <c r="I3322" s="258">
        <v>368</v>
      </c>
      <c r="J3322" s="258">
        <v>254</v>
      </c>
      <c r="K3322" s="259">
        <v>98</v>
      </c>
      <c r="L3322" s="257">
        <v>228</v>
      </c>
      <c r="M3322" s="258">
        <v>391</v>
      </c>
      <c r="N3322" s="258">
        <v>1384</v>
      </c>
      <c r="O3322" s="258">
        <v>1086</v>
      </c>
      <c r="P3322" s="258">
        <v>391</v>
      </c>
      <c r="Q3322" s="258">
        <v>335</v>
      </c>
      <c r="R3322" s="259">
        <v>179</v>
      </c>
      <c r="S3322" s="267">
        <v>7786</v>
      </c>
      <c r="T3322" s="90"/>
      <c r="U3322" s="260">
        <v>6</v>
      </c>
      <c r="V3322" s="273">
        <v>89.778782645353104</v>
      </c>
      <c r="W3322" s="273">
        <v>82.615078345748699</v>
      </c>
      <c r="X3322" s="274">
        <v>1.1226957550000001</v>
      </c>
      <c r="Z3322" s="257">
        <v>21846.91</v>
      </c>
      <c r="AA3322" s="258">
        <v>8459.0202701779453</v>
      </c>
      <c r="AB3322" s="276">
        <v>1.0864397983788781</v>
      </c>
      <c r="AC3322" s="92"/>
      <c r="AD3322" s="257">
        <v>709502.94863787515</v>
      </c>
      <c r="AE3322" s="258">
        <v>7194.3534242082114</v>
      </c>
      <c r="AF3322" s="276">
        <v>0.92401148525664156</v>
      </c>
      <c r="AG3322" s="93"/>
      <c r="AH3322" s="257">
        <v>8741.3091484300003</v>
      </c>
      <c r="AI3322" s="258">
        <v>7414.6954323525088</v>
      </c>
      <c r="AJ3322" s="258">
        <v>7607.7738075292045</v>
      </c>
      <c r="AK3322" s="276">
        <v>0.97710940245687194</v>
      </c>
      <c r="AL3322" s="93"/>
      <c r="AM3322" s="257">
        <v>7788.58</v>
      </c>
      <c r="AN3322" s="258">
        <v>7771.3316231855979</v>
      </c>
      <c r="AO3322" s="276">
        <v>0.99811605743457466</v>
      </c>
      <c r="AQ3322" s="280">
        <v>7622.9254050108784</v>
      </c>
      <c r="AR3322" s="281">
        <v>7683.8653639384356</v>
      </c>
    </row>
    <row r="3323" spans="1:44" x14ac:dyDescent="0.2">
      <c r="A3323" s="260" t="s">
        <v>8398</v>
      </c>
      <c r="B3323" s="261" t="s">
        <v>5674</v>
      </c>
      <c r="C3323" s="261" t="s">
        <v>5697</v>
      </c>
      <c r="D3323" s="262" t="s">
        <v>13705</v>
      </c>
      <c r="E3323" s="257">
        <v>136</v>
      </c>
      <c r="F3323" s="258">
        <v>386</v>
      </c>
      <c r="G3323" s="258">
        <v>972</v>
      </c>
      <c r="H3323" s="258">
        <v>1039</v>
      </c>
      <c r="I3323" s="258">
        <v>515</v>
      </c>
      <c r="J3323" s="258">
        <v>232</v>
      </c>
      <c r="K3323" s="259">
        <v>74</v>
      </c>
      <c r="L3323" s="257">
        <v>136</v>
      </c>
      <c r="M3323" s="258">
        <v>335</v>
      </c>
      <c r="N3323" s="258">
        <v>966</v>
      </c>
      <c r="O3323" s="258">
        <v>1105</v>
      </c>
      <c r="P3323" s="258">
        <v>521</v>
      </c>
      <c r="Q3323" s="258">
        <v>277</v>
      </c>
      <c r="R3323" s="259">
        <v>143</v>
      </c>
      <c r="S3323" s="267">
        <v>6837</v>
      </c>
      <c r="T3323" s="90"/>
      <c r="U3323" s="260">
        <v>47</v>
      </c>
      <c r="V3323" s="273">
        <v>85.014866185025497</v>
      </c>
      <c r="W3323" s="273">
        <v>77.469357905514102</v>
      </c>
      <c r="X3323" s="274">
        <v>1.0792133909999999</v>
      </c>
      <c r="Z3323" s="257">
        <v>20123.719999999998</v>
      </c>
      <c r="AA3323" s="258">
        <v>7791.8092486024489</v>
      </c>
      <c r="AB3323" s="276">
        <v>1.1396532468337646</v>
      </c>
      <c r="AC3323" s="92"/>
      <c r="AD3323" s="257">
        <v>606189.460743948</v>
      </c>
      <c r="AE3323" s="258">
        <v>6146.7555998108246</v>
      </c>
      <c r="AF3323" s="276">
        <v>0.89904279652052432</v>
      </c>
      <c r="AG3323" s="93"/>
      <c r="AH3323" s="257">
        <v>7378.5819542669997</v>
      </c>
      <c r="AI3323" s="258">
        <v>6258.780805546553</v>
      </c>
      <c r="AJ3323" s="258">
        <v>6559.4547866623452</v>
      </c>
      <c r="AK3323" s="276">
        <v>0.95940540977948596</v>
      </c>
      <c r="AL3323" s="93"/>
      <c r="AM3323" s="257">
        <v>6857.21</v>
      </c>
      <c r="AN3323" s="258">
        <v>6842.0242097820792</v>
      </c>
      <c r="AO3323" s="276">
        <v>1.0007348558990901</v>
      </c>
      <c r="AQ3323" s="280">
        <v>6725.736790220506</v>
      </c>
      <c r="AR3323" s="281">
        <v>6779.50435345603</v>
      </c>
    </row>
    <row r="3324" spans="1:44" x14ac:dyDescent="0.2">
      <c r="A3324" s="260" t="s">
        <v>8398</v>
      </c>
      <c r="B3324" s="261" t="s">
        <v>5591</v>
      </c>
      <c r="C3324" s="261" t="s">
        <v>5600</v>
      </c>
      <c r="D3324" s="262" t="s">
        <v>11260</v>
      </c>
      <c r="E3324" s="257">
        <v>303</v>
      </c>
      <c r="F3324" s="258">
        <v>511</v>
      </c>
      <c r="G3324" s="258">
        <v>1573</v>
      </c>
      <c r="H3324" s="258">
        <v>1022</v>
      </c>
      <c r="I3324" s="258">
        <v>231</v>
      </c>
      <c r="J3324" s="258">
        <v>277</v>
      </c>
      <c r="K3324" s="259">
        <v>84</v>
      </c>
      <c r="L3324" s="257">
        <v>263</v>
      </c>
      <c r="M3324" s="258">
        <v>458</v>
      </c>
      <c r="N3324" s="258">
        <v>1582</v>
      </c>
      <c r="O3324" s="258">
        <v>951</v>
      </c>
      <c r="P3324" s="258">
        <v>283</v>
      </c>
      <c r="Q3324" s="258">
        <v>467</v>
      </c>
      <c r="R3324" s="259">
        <v>143</v>
      </c>
      <c r="S3324" s="267">
        <v>8148</v>
      </c>
      <c r="T3324" s="90"/>
      <c r="U3324" s="260">
        <v>34</v>
      </c>
      <c r="V3324" s="273">
        <v>117.16069500864199</v>
      </c>
      <c r="W3324" s="273">
        <v>131.60689739813401</v>
      </c>
      <c r="X3324" s="274">
        <v>1.122729632</v>
      </c>
      <c r="Z3324" s="257">
        <v>22124.37</v>
      </c>
      <c r="AA3324" s="258">
        <v>8566.4514704787453</v>
      </c>
      <c r="AB3324" s="276">
        <v>1.0513563414922367</v>
      </c>
      <c r="AC3324" s="92"/>
      <c r="AD3324" s="257">
        <v>895266.09978627693</v>
      </c>
      <c r="AE3324" s="258">
        <v>9077.990081563843</v>
      </c>
      <c r="AF3324" s="276">
        <v>1.1141372215959553</v>
      </c>
      <c r="AG3324" s="93"/>
      <c r="AH3324" s="257">
        <v>9148.0010415359993</v>
      </c>
      <c r="AI3324" s="258">
        <v>7759.6662451888733</v>
      </c>
      <c r="AJ3324" s="258">
        <v>7961.5997976906592</v>
      </c>
      <c r="AK3324" s="276">
        <v>0.97712319559286442</v>
      </c>
      <c r="AL3324" s="93"/>
      <c r="AM3324" s="257">
        <v>8162.62</v>
      </c>
      <c r="AN3324" s="258">
        <v>8144.5432844045035</v>
      </c>
      <c r="AO3324" s="276">
        <v>0.99957575900889828</v>
      </c>
      <c r="AQ3324" s="280">
        <v>9321.9051750450471</v>
      </c>
      <c r="AR3324" s="281">
        <v>9396.4272893661982</v>
      </c>
    </row>
    <row r="3325" spans="1:44" x14ac:dyDescent="0.2">
      <c r="A3325" s="260" t="s">
        <v>8398</v>
      </c>
      <c r="B3325" s="261" t="s">
        <v>5676</v>
      </c>
      <c r="C3325" s="261" t="s">
        <v>5698</v>
      </c>
      <c r="D3325" s="262" t="s">
        <v>13706</v>
      </c>
      <c r="E3325" s="257">
        <v>233</v>
      </c>
      <c r="F3325" s="258">
        <v>473</v>
      </c>
      <c r="G3325" s="258">
        <v>1559</v>
      </c>
      <c r="H3325" s="258">
        <v>1353</v>
      </c>
      <c r="I3325" s="258">
        <v>542</v>
      </c>
      <c r="J3325" s="258">
        <v>313</v>
      </c>
      <c r="K3325" s="259">
        <v>56</v>
      </c>
      <c r="L3325" s="257">
        <v>208</v>
      </c>
      <c r="M3325" s="258">
        <v>472</v>
      </c>
      <c r="N3325" s="258">
        <v>1507</v>
      </c>
      <c r="O3325" s="258">
        <v>1406</v>
      </c>
      <c r="P3325" s="258">
        <v>579</v>
      </c>
      <c r="Q3325" s="258">
        <v>369</v>
      </c>
      <c r="R3325" s="259">
        <v>149</v>
      </c>
      <c r="S3325" s="267">
        <v>9219</v>
      </c>
      <c r="T3325" s="90"/>
      <c r="U3325" s="260">
        <v>33</v>
      </c>
      <c r="V3325" s="273">
        <v>102.278584222581</v>
      </c>
      <c r="W3325" s="273">
        <v>85.280147617496993</v>
      </c>
      <c r="X3325" s="274">
        <v>1.1032693309999999</v>
      </c>
      <c r="Z3325" s="257">
        <v>25869.279999999999</v>
      </c>
      <c r="AA3325" s="258">
        <v>10016.46291832158</v>
      </c>
      <c r="AB3325" s="276">
        <v>1.0865021063370843</v>
      </c>
      <c r="AC3325" s="92"/>
      <c r="AD3325" s="257">
        <v>875996.57100111293</v>
      </c>
      <c r="AE3325" s="258">
        <v>8882.5972355375179</v>
      </c>
      <c r="AF3325" s="276">
        <v>0.96350984223207703</v>
      </c>
      <c r="AG3325" s="93"/>
      <c r="AH3325" s="257">
        <v>10171.039962489</v>
      </c>
      <c r="AI3325" s="258">
        <v>8627.4449595101105</v>
      </c>
      <c r="AJ3325" s="258">
        <v>8935.0535805648542</v>
      </c>
      <c r="AK3325" s="276">
        <v>0.96919986772587641</v>
      </c>
      <c r="AL3325" s="93"/>
      <c r="AM3325" s="257">
        <v>9233.19</v>
      </c>
      <c r="AN3325" s="258">
        <v>9212.742429285061</v>
      </c>
      <c r="AO3325" s="276">
        <v>0.99932123107550286</v>
      </c>
      <c r="AQ3325" s="280">
        <v>9347.3607354112737</v>
      </c>
      <c r="AR3325" s="281">
        <v>9422.0863491399068</v>
      </c>
    </row>
    <row r="3326" spans="1:44" x14ac:dyDescent="0.2">
      <c r="A3326" s="260" t="s">
        <v>8398</v>
      </c>
      <c r="B3326" s="261" t="s">
        <v>5668</v>
      </c>
      <c r="C3326" s="261" t="s">
        <v>5699</v>
      </c>
      <c r="D3326" s="262" t="s">
        <v>13707</v>
      </c>
      <c r="E3326" s="257">
        <v>203</v>
      </c>
      <c r="F3326" s="258">
        <v>551</v>
      </c>
      <c r="G3326" s="258">
        <v>1581</v>
      </c>
      <c r="H3326" s="258">
        <v>1552</v>
      </c>
      <c r="I3326" s="258">
        <v>737</v>
      </c>
      <c r="J3326" s="258">
        <v>452</v>
      </c>
      <c r="K3326" s="259">
        <v>149</v>
      </c>
      <c r="L3326" s="257">
        <v>199</v>
      </c>
      <c r="M3326" s="258">
        <v>512</v>
      </c>
      <c r="N3326" s="258">
        <v>1513</v>
      </c>
      <c r="O3326" s="258">
        <v>1629</v>
      </c>
      <c r="P3326" s="258">
        <v>822</v>
      </c>
      <c r="Q3326" s="258">
        <v>588</v>
      </c>
      <c r="R3326" s="259">
        <v>207</v>
      </c>
      <c r="S3326" s="267">
        <v>10695</v>
      </c>
      <c r="T3326" s="90"/>
      <c r="U3326" s="260">
        <v>54</v>
      </c>
      <c r="V3326" s="273">
        <v>75.051626607510897</v>
      </c>
      <c r="W3326" s="273">
        <v>65.775502571294894</v>
      </c>
      <c r="X3326" s="274">
        <v>1.119226777</v>
      </c>
      <c r="Z3326" s="257">
        <v>32274.579999999998</v>
      </c>
      <c r="AA3326" s="258">
        <v>12496.564797103101</v>
      </c>
      <c r="AB3326" s="276">
        <v>1.1684492563911268</v>
      </c>
      <c r="AC3326" s="92"/>
      <c r="AD3326" s="257">
        <v>890813.71826605778</v>
      </c>
      <c r="AE3326" s="258">
        <v>9032.8429735816062</v>
      </c>
      <c r="AF3326" s="276">
        <v>0.84458559827785007</v>
      </c>
      <c r="AG3326" s="93"/>
      <c r="AH3326" s="257">
        <v>11970.130380015</v>
      </c>
      <c r="AI3326" s="258">
        <v>10153.498697538025</v>
      </c>
      <c r="AJ3326" s="258">
        <v>10435.079374818251</v>
      </c>
      <c r="AK3326" s="276">
        <v>0.97569699624294071</v>
      </c>
      <c r="AL3326" s="93"/>
      <c r="AM3326" s="257">
        <v>10718.22</v>
      </c>
      <c r="AN3326" s="258">
        <v>10694.48372235508</v>
      </c>
      <c r="AO3326" s="276">
        <v>0.99995172719542591</v>
      </c>
      <c r="AQ3326" s="280">
        <v>10297.417470121114</v>
      </c>
      <c r="AR3326" s="281">
        <v>10379.738123196979</v>
      </c>
    </row>
    <row r="3327" spans="1:44" x14ac:dyDescent="0.2">
      <c r="A3327" s="260" t="s">
        <v>8398</v>
      </c>
      <c r="B3327" s="261" t="s">
        <v>5674</v>
      </c>
      <c r="C3327" s="261" t="s">
        <v>5700</v>
      </c>
      <c r="D3327" s="262" t="s">
        <v>13708</v>
      </c>
      <c r="E3327" s="257">
        <v>239</v>
      </c>
      <c r="F3327" s="258">
        <v>705</v>
      </c>
      <c r="G3327" s="258">
        <v>1767</v>
      </c>
      <c r="H3327" s="258">
        <v>1733</v>
      </c>
      <c r="I3327" s="258">
        <v>775</v>
      </c>
      <c r="J3327" s="258">
        <v>401</v>
      </c>
      <c r="K3327" s="259">
        <v>121</v>
      </c>
      <c r="L3327" s="257">
        <v>240</v>
      </c>
      <c r="M3327" s="258">
        <v>692</v>
      </c>
      <c r="N3327" s="258">
        <v>1842</v>
      </c>
      <c r="O3327" s="258">
        <v>1826</v>
      </c>
      <c r="P3327" s="258">
        <v>831</v>
      </c>
      <c r="Q3327" s="258">
        <v>499</v>
      </c>
      <c r="R3327" s="259">
        <v>278</v>
      </c>
      <c r="S3327" s="267">
        <v>11949</v>
      </c>
      <c r="T3327" s="90"/>
      <c r="U3327" s="260">
        <v>62</v>
      </c>
      <c r="V3327" s="273">
        <v>78.748876043673803</v>
      </c>
      <c r="W3327" s="273">
        <v>50.852561955793703</v>
      </c>
      <c r="X3327" s="274">
        <v>1.0792682929999999</v>
      </c>
      <c r="Z3327" s="257">
        <v>34493.97</v>
      </c>
      <c r="AA3327" s="258">
        <v>13355.902112880492</v>
      </c>
      <c r="AB3327" s="276">
        <v>1.1177422472910279</v>
      </c>
      <c r="AC3327" s="92"/>
      <c r="AD3327" s="257">
        <v>964582.08757058915</v>
      </c>
      <c r="AE3327" s="258">
        <v>9780.8535651136008</v>
      </c>
      <c r="AF3327" s="276">
        <v>0.81854996778923761</v>
      </c>
      <c r="AG3327" s="93"/>
      <c r="AH3327" s="257">
        <v>12896.176833056999</v>
      </c>
      <c r="AI3327" s="258">
        <v>10939.004883044574</v>
      </c>
      <c r="AJ3327" s="258">
        <v>11464.202343861396</v>
      </c>
      <c r="AK3327" s="276">
        <v>0.95942776331587543</v>
      </c>
      <c r="AL3327" s="93"/>
      <c r="AM3327" s="257">
        <v>11975.66</v>
      </c>
      <c r="AN3327" s="258">
        <v>11949.139030030998</v>
      </c>
      <c r="AO3327" s="276">
        <v>1.0000116352858814</v>
      </c>
      <c r="AQ3327" s="280">
        <v>10489.040393847776</v>
      </c>
      <c r="AR3327" s="281">
        <v>10572.892938222722</v>
      </c>
    </row>
    <row r="3328" spans="1:44" x14ac:dyDescent="0.2">
      <c r="A3328" s="260" t="s">
        <v>8398</v>
      </c>
      <c r="B3328" s="261" t="s">
        <v>5678</v>
      </c>
      <c r="C3328" s="261" t="s">
        <v>5701</v>
      </c>
      <c r="D3328" s="262" t="s">
        <v>13709</v>
      </c>
      <c r="E3328" s="257">
        <v>364</v>
      </c>
      <c r="F3328" s="258">
        <v>645</v>
      </c>
      <c r="G3328" s="258">
        <v>2239</v>
      </c>
      <c r="H3328" s="258">
        <v>1574</v>
      </c>
      <c r="I3328" s="258">
        <v>554</v>
      </c>
      <c r="J3328" s="258">
        <v>304</v>
      </c>
      <c r="K3328" s="259">
        <v>113</v>
      </c>
      <c r="L3328" s="257">
        <v>388</v>
      </c>
      <c r="M3328" s="258">
        <v>618</v>
      </c>
      <c r="N3328" s="258">
        <v>2336</v>
      </c>
      <c r="O3328" s="258">
        <v>1693</v>
      </c>
      <c r="P3328" s="258">
        <v>625</v>
      </c>
      <c r="Q3328" s="258">
        <v>448</v>
      </c>
      <c r="R3328" s="259">
        <v>255</v>
      </c>
      <c r="S3328" s="267">
        <v>12156</v>
      </c>
      <c r="T3328" s="90"/>
      <c r="U3328" s="260">
        <v>136</v>
      </c>
      <c r="V3328" s="273">
        <v>126.306852244038</v>
      </c>
      <c r="W3328" s="273">
        <v>104.53566433566399</v>
      </c>
      <c r="X3328" s="274">
        <v>1.0407368969999999</v>
      </c>
      <c r="Z3328" s="257">
        <v>33128.31</v>
      </c>
      <c r="AA3328" s="258">
        <v>12827.125017072836</v>
      </c>
      <c r="AB3328" s="276">
        <v>1.055209363036594</v>
      </c>
      <c r="AC3328" s="92"/>
      <c r="AD3328" s="257">
        <v>1286769.7131625642</v>
      </c>
      <c r="AE3328" s="258">
        <v>13047.833148306556</v>
      </c>
      <c r="AF3328" s="276">
        <v>1.0733656752473311</v>
      </c>
      <c r="AG3328" s="93"/>
      <c r="AH3328" s="257">
        <v>12651.197719931999</v>
      </c>
      <c r="AI3328" s="258">
        <v>10731.204714869998</v>
      </c>
      <c r="AJ3328" s="258">
        <v>11472.098263137599</v>
      </c>
      <c r="AK3328" s="276">
        <v>0.94373957413109566</v>
      </c>
      <c r="AL3328" s="93"/>
      <c r="AM3328" s="257">
        <v>12214.48</v>
      </c>
      <c r="AN3328" s="258">
        <v>12187.430145773429</v>
      </c>
      <c r="AO3328" s="276">
        <v>1.0025855664505947</v>
      </c>
      <c r="AQ3328" s="280">
        <v>13027.186944952591</v>
      </c>
      <c r="AR3328" s="281">
        <v>13131.330196419434</v>
      </c>
    </row>
    <row r="3329" spans="1:44" x14ac:dyDescent="0.2">
      <c r="A3329" s="260" t="s">
        <v>8398</v>
      </c>
      <c r="B3329" s="261" t="s">
        <v>5676</v>
      </c>
      <c r="C3329" s="261" t="s">
        <v>5702</v>
      </c>
      <c r="D3329" s="262" t="s">
        <v>13710</v>
      </c>
      <c r="E3329" s="257">
        <v>518</v>
      </c>
      <c r="F3329" s="258">
        <v>804</v>
      </c>
      <c r="G3329" s="258">
        <v>2724</v>
      </c>
      <c r="H3329" s="258">
        <v>1849</v>
      </c>
      <c r="I3329" s="258">
        <v>651</v>
      </c>
      <c r="J3329" s="258">
        <v>304</v>
      </c>
      <c r="K3329" s="259">
        <v>80</v>
      </c>
      <c r="L3329" s="257">
        <v>467</v>
      </c>
      <c r="M3329" s="258">
        <v>744</v>
      </c>
      <c r="N3329" s="258">
        <v>2827</v>
      </c>
      <c r="O3329" s="258">
        <v>1882</v>
      </c>
      <c r="P3329" s="258">
        <v>715</v>
      </c>
      <c r="Q3329" s="258">
        <v>410</v>
      </c>
      <c r="R3329" s="259">
        <v>223</v>
      </c>
      <c r="S3329" s="267">
        <v>14198</v>
      </c>
      <c r="T3329" s="90"/>
      <c r="U3329" s="260">
        <v>130</v>
      </c>
      <c r="V3329" s="273">
        <v>112.34601792883799</v>
      </c>
      <c r="W3329" s="273">
        <v>118.990772048464</v>
      </c>
      <c r="X3329" s="274">
        <v>1.115594188</v>
      </c>
      <c r="Z3329" s="257">
        <v>37289.769999999997</v>
      </c>
      <c r="AA3329" s="258">
        <v>14438.422655664963</v>
      </c>
      <c r="AB3329" s="276">
        <v>1.0169335579423131</v>
      </c>
      <c r="AC3329" s="92"/>
      <c r="AD3329" s="257">
        <v>1499752.0299312628</v>
      </c>
      <c r="AE3329" s="258">
        <v>15207.471896647747</v>
      </c>
      <c r="AF3329" s="276">
        <v>1.0710995842124065</v>
      </c>
      <c r="AG3329" s="93"/>
      <c r="AH3329" s="257">
        <v>15839.206281224</v>
      </c>
      <c r="AI3329" s="258">
        <v>13435.389192999119</v>
      </c>
      <c r="AJ3329" s="258">
        <v>13831.946812639577</v>
      </c>
      <c r="AK3329" s="276">
        <v>0.97421797525282272</v>
      </c>
      <c r="AL3329" s="93"/>
      <c r="AM3329" s="257">
        <v>14253.9</v>
      </c>
      <c r="AN3329" s="258">
        <v>14222.333701871868</v>
      </c>
      <c r="AO3329" s="276">
        <v>1.001713882368775</v>
      </c>
      <c r="AQ3329" s="280">
        <v>15092.09160101321</v>
      </c>
      <c r="AR3329" s="281">
        <v>15212.742321495418</v>
      </c>
    </row>
    <row r="3330" spans="1:44" x14ac:dyDescent="0.2">
      <c r="A3330" s="260" t="s">
        <v>8398</v>
      </c>
      <c r="B3330" s="261" t="s">
        <v>5676</v>
      </c>
      <c r="C3330" s="261" t="s">
        <v>5703</v>
      </c>
      <c r="D3330" s="262" t="s">
        <v>13711</v>
      </c>
      <c r="E3330" s="257">
        <v>357</v>
      </c>
      <c r="F3330" s="258">
        <v>641</v>
      </c>
      <c r="G3330" s="258">
        <v>2091</v>
      </c>
      <c r="H3330" s="258">
        <v>1480</v>
      </c>
      <c r="I3330" s="258">
        <v>567</v>
      </c>
      <c r="J3330" s="258">
        <v>393</v>
      </c>
      <c r="K3330" s="259">
        <v>123</v>
      </c>
      <c r="L3330" s="257">
        <v>329</v>
      </c>
      <c r="M3330" s="258">
        <v>614</v>
      </c>
      <c r="N3330" s="258">
        <v>2175</v>
      </c>
      <c r="O3330" s="258">
        <v>1546</v>
      </c>
      <c r="P3330" s="258">
        <v>681</v>
      </c>
      <c r="Q3330" s="258">
        <v>495</v>
      </c>
      <c r="R3330" s="259">
        <v>256</v>
      </c>
      <c r="S3330" s="267">
        <v>11748</v>
      </c>
      <c r="T3330" s="90"/>
      <c r="U3330" s="260">
        <v>26</v>
      </c>
      <c r="V3330" s="273">
        <v>96.517605515267704</v>
      </c>
      <c r="W3330" s="273">
        <v>87.589086575295795</v>
      </c>
      <c r="X3330" s="274">
        <v>1.1032693309999999</v>
      </c>
      <c r="Z3330" s="257">
        <v>32901.730000000003</v>
      </c>
      <c r="AA3330" s="258">
        <v>12739.394312235545</v>
      </c>
      <c r="AB3330" s="276">
        <v>1.0843883479941729</v>
      </c>
      <c r="AC3330" s="92"/>
      <c r="AD3330" s="257">
        <v>1105051.7106804447</v>
      </c>
      <c r="AE3330" s="258">
        <v>11205.214261510682</v>
      </c>
      <c r="AF3330" s="276">
        <v>0.95379760482726272</v>
      </c>
      <c r="AG3330" s="93"/>
      <c r="AH3330" s="257">
        <v>12961.208100587999</v>
      </c>
      <c r="AI3330" s="258">
        <v>10994.166762590819</v>
      </c>
      <c r="AJ3330" s="258">
        <v>11386.160046043593</v>
      </c>
      <c r="AK3330" s="276">
        <v>0.96919986772587619</v>
      </c>
      <c r="AL3330" s="93"/>
      <c r="AM3330" s="257">
        <v>11759.18</v>
      </c>
      <c r="AN3330" s="258">
        <v>11733.138440733948</v>
      </c>
      <c r="AO3330" s="276">
        <v>0.99873497112137799</v>
      </c>
      <c r="AQ3330" s="280">
        <v>11761.659733014189</v>
      </c>
      <c r="AR3330" s="281">
        <v>11855.685979234391</v>
      </c>
    </row>
    <row r="3331" spans="1:44" x14ac:dyDescent="0.2">
      <c r="A3331" s="260" t="s">
        <v>8398</v>
      </c>
      <c r="B3331" s="261" t="s">
        <v>5678</v>
      </c>
      <c r="C3331" s="261" t="s">
        <v>5704</v>
      </c>
      <c r="D3331" s="262" t="s">
        <v>13712</v>
      </c>
      <c r="E3331" s="257">
        <v>91</v>
      </c>
      <c r="F3331" s="258">
        <v>148</v>
      </c>
      <c r="G3331" s="258">
        <v>543</v>
      </c>
      <c r="H3331" s="258">
        <v>459</v>
      </c>
      <c r="I3331" s="258">
        <v>182</v>
      </c>
      <c r="J3331" s="258">
        <v>70</v>
      </c>
      <c r="K3331" s="259">
        <v>22</v>
      </c>
      <c r="L3331" s="257">
        <v>83</v>
      </c>
      <c r="M3331" s="258">
        <v>142</v>
      </c>
      <c r="N3331" s="258">
        <v>519</v>
      </c>
      <c r="O3331" s="258">
        <v>435</v>
      </c>
      <c r="P3331" s="258">
        <v>187</v>
      </c>
      <c r="Q3331" s="258">
        <v>103</v>
      </c>
      <c r="R3331" s="259">
        <v>28</v>
      </c>
      <c r="S3331" s="267">
        <v>3012</v>
      </c>
      <c r="T3331" s="90"/>
      <c r="U3331" s="260">
        <v>1</v>
      </c>
      <c r="V3331" s="273">
        <v>135.601759944615</v>
      </c>
      <c r="W3331" s="273">
        <v>101.530192435301</v>
      </c>
      <c r="X3331" s="274">
        <v>1.064608199</v>
      </c>
      <c r="Z3331" s="257">
        <v>8185.3499999999995</v>
      </c>
      <c r="AA3331" s="258">
        <v>3169.3288235499226</v>
      </c>
      <c r="AB3331" s="276">
        <v>1.0522340051626569</v>
      </c>
      <c r="AC3331" s="92"/>
      <c r="AD3331" s="257">
        <v>324002.30976720044</v>
      </c>
      <c r="AE3331" s="258">
        <v>3285.3804641687907</v>
      </c>
      <c r="AF3331" s="276">
        <v>1.0907637663242997</v>
      </c>
      <c r="AG3331" s="93"/>
      <c r="AH3331" s="257">
        <v>3206.5998953880003</v>
      </c>
      <c r="AI3331" s="258">
        <v>2719.9543219433863</v>
      </c>
      <c r="AJ3331" s="258">
        <v>2871.8180745328254</v>
      </c>
      <c r="AK3331" s="276">
        <v>0.95345885608659542</v>
      </c>
      <c r="AL3331" s="93"/>
      <c r="AM3331" s="257">
        <v>3012.43</v>
      </c>
      <c r="AN3331" s="258">
        <v>3005.7587546937934</v>
      </c>
      <c r="AO3331" s="276">
        <v>0.99792787340431388</v>
      </c>
      <c r="AQ3331" s="280">
        <v>3289.2668897958456</v>
      </c>
      <c r="AR3331" s="281">
        <v>3315.5622788382429</v>
      </c>
    </row>
    <row r="3332" spans="1:44" x14ac:dyDescent="0.2">
      <c r="A3332" s="260" t="s">
        <v>8398</v>
      </c>
      <c r="B3332" s="261" t="s">
        <v>5674</v>
      </c>
      <c r="C3332" s="261" t="s">
        <v>5705</v>
      </c>
      <c r="D3332" s="262" t="s">
        <v>13713</v>
      </c>
      <c r="E3332" s="257">
        <v>270</v>
      </c>
      <c r="F3332" s="258">
        <v>563</v>
      </c>
      <c r="G3332" s="258">
        <v>1873</v>
      </c>
      <c r="H3332" s="258">
        <v>1265</v>
      </c>
      <c r="I3332" s="258">
        <v>354</v>
      </c>
      <c r="J3332" s="258">
        <v>211</v>
      </c>
      <c r="K3332" s="259">
        <v>72</v>
      </c>
      <c r="L3332" s="257">
        <v>306</v>
      </c>
      <c r="M3332" s="258">
        <v>590</v>
      </c>
      <c r="N3332" s="258">
        <v>1866</v>
      </c>
      <c r="O3332" s="258">
        <v>1210</v>
      </c>
      <c r="P3332" s="258">
        <v>348</v>
      </c>
      <c r="Q3332" s="258">
        <v>321</v>
      </c>
      <c r="R3332" s="259">
        <v>114</v>
      </c>
      <c r="S3332" s="267">
        <v>9363</v>
      </c>
      <c r="T3332" s="90"/>
      <c r="U3332" s="260">
        <v>15</v>
      </c>
      <c r="V3332" s="273">
        <v>139.27068157120701</v>
      </c>
      <c r="W3332" s="273">
        <v>126.952040162358</v>
      </c>
      <c r="X3332" s="274">
        <v>1.0792682929999999</v>
      </c>
      <c r="Z3332" s="257">
        <v>23882.339999999997</v>
      </c>
      <c r="AA3332" s="258">
        <v>9247.1291436309075</v>
      </c>
      <c r="AB3332" s="276">
        <v>0.98762460147718756</v>
      </c>
      <c r="AC3332" s="92"/>
      <c r="AD3332" s="257">
        <v>1072508.2754686265</v>
      </c>
      <c r="AE3332" s="258">
        <v>10875.2241254568</v>
      </c>
      <c r="AF3332" s="276">
        <v>1.1615106403350208</v>
      </c>
      <c r="AG3332" s="93"/>
      <c r="AH3332" s="257">
        <v>10105.189027359</v>
      </c>
      <c r="AI3332" s="258">
        <v>8571.5878081802948</v>
      </c>
      <c r="AJ3332" s="258">
        <v>8983.1221479265405</v>
      </c>
      <c r="AK3332" s="276">
        <v>0.95942776331587531</v>
      </c>
      <c r="AL3332" s="93"/>
      <c r="AM3332" s="257">
        <v>9369.4500000000007</v>
      </c>
      <c r="AN3332" s="258">
        <v>9348.7006716059022</v>
      </c>
      <c r="AO3332" s="276">
        <v>0.99847278346746793</v>
      </c>
      <c r="AQ3332" s="280">
        <v>10289.129386102368</v>
      </c>
      <c r="AR3332" s="281">
        <v>10371.383781741244</v>
      </c>
    </row>
    <row r="3333" spans="1:44" x14ac:dyDescent="0.2">
      <c r="A3333" s="260" t="s">
        <v>8398</v>
      </c>
      <c r="B3333" s="261" t="s">
        <v>5591</v>
      </c>
      <c r="C3333" s="261" t="s">
        <v>5601</v>
      </c>
      <c r="D3333" s="262" t="s">
        <v>13624</v>
      </c>
      <c r="E3333" s="257">
        <v>266</v>
      </c>
      <c r="F3333" s="258">
        <v>497</v>
      </c>
      <c r="G3333" s="258">
        <v>1706</v>
      </c>
      <c r="H3333" s="258">
        <v>1186</v>
      </c>
      <c r="I3333" s="258">
        <v>292</v>
      </c>
      <c r="J3333" s="258">
        <v>232</v>
      </c>
      <c r="K3333" s="259">
        <v>125</v>
      </c>
      <c r="L3333" s="257">
        <v>247</v>
      </c>
      <c r="M3333" s="258">
        <v>479</v>
      </c>
      <c r="N3333" s="258">
        <v>1651</v>
      </c>
      <c r="O3333" s="258">
        <v>1161</v>
      </c>
      <c r="P3333" s="258">
        <v>320</v>
      </c>
      <c r="Q3333" s="258">
        <v>449</v>
      </c>
      <c r="R3333" s="259">
        <v>205</v>
      </c>
      <c r="S3333" s="267">
        <v>8816</v>
      </c>
      <c r="T3333" s="90"/>
      <c r="U3333" s="260">
        <v>8</v>
      </c>
      <c r="V3333" s="273">
        <v>114.284983239403</v>
      </c>
      <c r="W3333" s="273">
        <v>123.98604176123401</v>
      </c>
      <c r="X3333" s="274">
        <v>1.122729632</v>
      </c>
      <c r="Z3333" s="257">
        <v>24003.119999999999</v>
      </c>
      <c r="AA3333" s="258">
        <v>9293.8945886403908</v>
      </c>
      <c r="AB3333" s="276">
        <v>1.0542076439020407</v>
      </c>
      <c r="AC3333" s="92"/>
      <c r="AD3333" s="257">
        <v>946135.39999709243</v>
      </c>
      <c r="AE3333" s="258">
        <v>9593.8043214642694</v>
      </c>
      <c r="AF3333" s="276">
        <v>1.0882264429973083</v>
      </c>
      <c r="AG3333" s="93"/>
      <c r="AH3333" s="257">
        <v>9897.984435712</v>
      </c>
      <c r="AI3333" s="258">
        <v>8395.8293590556095</v>
      </c>
      <c r="AJ3333" s="258">
        <v>8614.3180923466916</v>
      </c>
      <c r="AK3333" s="276">
        <v>0.97712319559286431</v>
      </c>
      <c r="AL3333" s="93"/>
      <c r="AM3333" s="257">
        <v>8819.44</v>
      </c>
      <c r="AN3333" s="258">
        <v>8799.9087087489625</v>
      </c>
      <c r="AO3333" s="276">
        <v>0.99817476278912909</v>
      </c>
      <c r="AQ3333" s="280">
        <v>9864.4511237717761</v>
      </c>
      <c r="AR3333" s="281">
        <v>9943.3105136236572</v>
      </c>
    </row>
    <row r="3334" spans="1:44" x14ac:dyDescent="0.2">
      <c r="A3334" s="260" t="s">
        <v>8398</v>
      </c>
      <c r="B3334" s="261" t="s">
        <v>5678</v>
      </c>
      <c r="C3334" s="261" t="s">
        <v>5706</v>
      </c>
      <c r="D3334" s="262" t="s">
        <v>13714</v>
      </c>
      <c r="E3334" s="257">
        <v>214</v>
      </c>
      <c r="F3334" s="258">
        <v>285</v>
      </c>
      <c r="G3334" s="258">
        <v>965</v>
      </c>
      <c r="H3334" s="258">
        <v>629</v>
      </c>
      <c r="I3334" s="258">
        <v>214</v>
      </c>
      <c r="J3334" s="258">
        <v>94</v>
      </c>
      <c r="K3334" s="259">
        <v>28</v>
      </c>
      <c r="L3334" s="257">
        <v>188</v>
      </c>
      <c r="M3334" s="258">
        <v>264</v>
      </c>
      <c r="N3334" s="258">
        <v>987</v>
      </c>
      <c r="O3334" s="258">
        <v>502</v>
      </c>
      <c r="P3334" s="258">
        <v>183</v>
      </c>
      <c r="Q3334" s="258">
        <v>109</v>
      </c>
      <c r="R3334" s="259">
        <v>54</v>
      </c>
      <c r="S3334" s="267">
        <v>4716</v>
      </c>
      <c r="T3334" s="90"/>
      <c r="U3334" s="260">
        <v>10</v>
      </c>
      <c r="V3334" s="273">
        <v>123.585852579258</v>
      </c>
      <c r="W3334" s="273">
        <v>114.50052999787999</v>
      </c>
      <c r="X3334" s="274">
        <v>1.0726366380000001</v>
      </c>
      <c r="Z3334" s="257">
        <v>11871.339999999998</v>
      </c>
      <c r="AA3334" s="258">
        <v>4596.5267259385537</v>
      </c>
      <c r="AB3334" s="276">
        <v>0.97466639650944731</v>
      </c>
      <c r="AC3334" s="92"/>
      <c r="AD3334" s="257">
        <v>506985.99140597897</v>
      </c>
      <c r="AE3334" s="258">
        <v>5140.8333260625013</v>
      </c>
      <c r="AF3334" s="276">
        <v>1.0900834024729646</v>
      </c>
      <c r="AG3334" s="93"/>
      <c r="AH3334" s="257">
        <v>5058.5543848080006</v>
      </c>
      <c r="AI3334" s="258">
        <v>4290.8492829222578</v>
      </c>
      <c r="AJ3334" s="258">
        <v>4511.9276558026831</v>
      </c>
      <c r="AK3334" s="276">
        <v>0.95672766238394469</v>
      </c>
      <c r="AL3334" s="93"/>
      <c r="AM3334" s="257">
        <v>4720.3</v>
      </c>
      <c r="AN3334" s="258">
        <v>4709.8465523783507</v>
      </c>
      <c r="AO3334" s="276">
        <v>0.9986951977053331</v>
      </c>
      <c r="AQ3334" s="280">
        <v>4787.5222950697162</v>
      </c>
      <c r="AR3334" s="281">
        <v>4825.7951885489747</v>
      </c>
    </row>
    <row r="3335" spans="1:44" x14ac:dyDescent="0.2">
      <c r="A3335" s="260" t="s">
        <v>8398</v>
      </c>
      <c r="B3335" s="261" t="s">
        <v>5591</v>
      </c>
      <c r="C3335" s="261" t="s">
        <v>5602</v>
      </c>
      <c r="D3335" s="262" t="s">
        <v>13625</v>
      </c>
      <c r="E3335" s="257">
        <v>267</v>
      </c>
      <c r="F3335" s="258">
        <v>411</v>
      </c>
      <c r="G3335" s="258">
        <v>1579</v>
      </c>
      <c r="H3335" s="258">
        <v>818</v>
      </c>
      <c r="I3335" s="258">
        <v>222</v>
      </c>
      <c r="J3335" s="258">
        <v>142</v>
      </c>
      <c r="K3335" s="259">
        <v>38</v>
      </c>
      <c r="L3335" s="257">
        <v>244</v>
      </c>
      <c r="M3335" s="258">
        <v>381</v>
      </c>
      <c r="N3335" s="258">
        <v>1505</v>
      </c>
      <c r="O3335" s="258">
        <v>658</v>
      </c>
      <c r="P3335" s="258">
        <v>237</v>
      </c>
      <c r="Q3335" s="258">
        <v>160</v>
      </c>
      <c r="R3335" s="259">
        <v>61</v>
      </c>
      <c r="S3335" s="267">
        <v>6723</v>
      </c>
      <c r="T3335" s="90"/>
      <c r="U3335" s="260">
        <v>6</v>
      </c>
      <c r="V3335" s="273">
        <v>126.61386737162501</v>
      </c>
      <c r="W3335" s="273">
        <v>167.145768258218</v>
      </c>
      <c r="X3335" s="274">
        <v>1.122729632</v>
      </c>
      <c r="Z3335" s="257">
        <v>16245.779999999999</v>
      </c>
      <c r="AA3335" s="258">
        <v>6290.2892136623186</v>
      </c>
      <c r="AB3335" s="276">
        <v>0.93563724730958187</v>
      </c>
      <c r="AC3335" s="92"/>
      <c r="AD3335" s="257">
        <v>811859.01603314327</v>
      </c>
      <c r="AE3335" s="258">
        <v>8232.2430134866881</v>
      </c>
      <c r="AF3335" s="276">
        <v>1.2244895156160476</v>
      </c>
      <c r="AG3335" s="93"/>
      <c r="AH3335" s="257">
        <v>7548.1113159360002</v>
      </c>
      <c r="AI3335" s="258">
        <v>6402.5817582725576</v>
      </c>
      <c r="AJ3335" s="258">
        <v>6569.1992439708274</v>
      </c>
      <c r="AK3335" s="276">
        <v>0.97712319559286442</v>
      </c>
      <c r="AL3335" s="93"/>
      <c r="AM3335" s="257">
        <v>6725.58</v>
      </c>
      <c r="AN3335" s="258">
        <v>6710.6857139895319</v>
      </c>
      <c r="AO3335" s="276">
        <v>0.9981683346704644</v>
      </c>
      <c r="AQ3335" s="280">
        <v>7512.4015939119054</v>
      </c>
      <c r="AR3335" s="281">
        <v>7572.457992244149</v>
      </c>
    </row>
    <row r="3336" spans="1:44" x14ac:dyDescent="0.2">
      <c r="A3336" s="260" t="s">
        <v>8398</v>
      </c>
      <c r="B3336" s="261" t="s">
        <v>5591</v>
      </c>
      <c r="C3336" s="261" t="s">
        <v>5603</v>
      </c>
      <c r="D3336" s="262" t="s">
        <v>9128</v>
      </c>
      <c r="E3336" s="257">
        <v>258</v>
      </c>
      <c r="F3336" s="258">
        <v>463</v>
      </c>
      <c r="G3336" s="258">
        <v>1243</v>
      </c>
      <c r="H3336" s="258">
        <v>719</v>
      </c>
      <c r="I3336" s="258">
        <v>254</v>
      </c>
      <c r="J3336" s="258">
        <v>129</v>
      </c>
      <c r="K3336" s="259">
        <v>36</v>
      </c>
      <c r="L3336" s="257">
        <v>273</v>
      </c>
      <c r="M3336" s="258">
        <v>438</v>
      </c>
      <c r="N3336" s="258">
        <v>1410</v>
      </c>
      <c r="O3336" s="258">
        <v>817</v>
      </c>
      <c r="P3336" s="258">
        <v>263</v>
      </c>
      <c r="Q3336" s="258">
        <v>162</v>
      </c>
      <c r="R3336" s="259">
        <v>125</v>
      </c>
      <c r="S3336" s="267">
        <v>6590</v>
      </c>
      <c r="T3336" s="90"/>
      <c r="U3336" s="260">
        <v>61</v>
      </c>
      <c r="V3336" s="273">
        <v>129.15256497629099</v>
      </c>
      <c r="W3336" s="273">
        <v>131.51289833080401</v>
      </c>
      <c r="X3336" s="274">
        <v>1.122726906</v>
      </c>
      <c r="Z3336" s="257">
        <v>16814.120000000003</v>
      </c>
      <c r="AA3336" s="258">
        <v>6510.3477748205314</v>
      </c>
      <c r="AB3336" s="276">
        <v>0.98791316765106696</v>
      </c>
      <c r="AC3336" s="92"/>
      <c r="AD3336" s="257">
        <v>744571.0587440494</v>
      </c>
      <c r="AE3336" s="258">
        <v>7549.9437406504812</v>
      </c>
      <c r="AF3336" s="276">
        <v>1.145666728475035</v>
      </c>
      <c r="AG3336" s="93"/>
      <c r="AH3336" s="257">
        <v>7398.7703105400005</v>
      </c>
      <c r="AI3336" s="258">
        <v>6275.9053014890178</v>
      </c>
      <c r="AJ3336" s="258">
        <v>6439.2345447147291</v>
      </c>
      <c r="AK3336" s="276">
        <v>0.97712208569267511</v>
      </c>
      <c r="AL3336" s="93"/>
      <c r="AM3336" s="257">
        <v>6616.23</v>
      </c>
      <c r="AN3336" s="258">
        <v>6601.5778775167291</v>
      </c>
      <c r="AO3336" s="276">
        <v>1.0017568858143746</v>
      </c>
      <c r="AQ3336" s="280">
        <v>7300.8538633121871</v>
      </c>
      <c r="AR3336" s="281">
        <v>7359.2190854451346</v>
      </c>
    </row>
    <row r="3337" spans="1:44" x14ac:dyDescent="0.2">
      <c r="A3337" s="260" t="s">
        <v>8398</v>
      </c>
      <c r="B3337" s="261" t="s">
        <v>5670</v>
      </c>
      <c r="C3337" s="261" t="s">
        <v>5707</v>
      </c>
      <c r="D3337" s="262" t="s">
        <v>8572</v>
      </c>
      <c r="E3337" s="257">
        <v>159</v>
      </c>
      <c r="F3337" s="258">
        <v>298</v>
      </c>
      <c r="G3337" s="258">
        <v>971</v>
      </c>
      <c r="H3337" s="258">
        <v>595</v>
      </c>
      <c r="I3337" s="258">
        <v>255</v>
      </c>
      <c r="J3337" s="258">
        <v>178</v>
      </c>
      <c r="K3337" s="259">
        <v>51</v>
      </c>
      <c r="L3337" s="257">
        <v>177</v>
      </c>
      <c r="M3337" s="258">
        <v>267</v>
      </c>
      <c r="N3337" s="258">
        <v>947</v>
      </c>
      <c r="O3337" s="258">
        <v>583</v>
      </c>
      <c r="P3337" s="258">
        <v>247</v>
      </c>
      <c r="Q3337" s="258">
        <v>195</v>
      </c>
      <c r="R3337" s="259">
        <v>106</v>
      </c>
      <c r="S3337" s="267">
        <v>5029</v>
      </c>
      <c r="T3337" s="90"/>
      <c r="U3337" s="260">
        <v>33</v>
      </c>
      <c r="V3337" s="273">
        <v>99.909920365163998</v>
      </c>
      <c r="W3337" s="273">
        <v>91.403658779081297</v>
      </c>
      <c r="X3337" s="274">
        <v>1.115594188</v>
      </c>
      <c r="Z3337" s="257">
        <v>13777.89</v>
      </c>
      <c r="AA3337" s="258">
        <v>5334.7338726749922</v>
      </c>
      <c r="AB3337" s="276">
        <v>1.0607941683585189</v>
      </c>
      <c r="AC3337" s="92"/>
      <c r="AD3337" s="257">
        <v>482039.73795221036</v>
      </c>
      <c r="AE3337" s="258">
        <v>4887.8785437027627</v>
      </c>
      <c r="AF3337" s="276">
        <v>0.97193846563984143</v>
      </c>
      <c r="AG3337" s="93"/>
      <c r="AH3337" s="257">
        <v>5610.3231714519998</v>
      </c>
      <c r="AI3337" s="258">
        <v>4758.8795782217612</v>
      </c>
      <c r="AJ3337" s="258">
        <v>4899.3421975464453</v>
      </c>
      <c r="AK3337" s="276">
        <v>0.97421797525282272</v>
      </c>
      <c r="AL3337" s="93"/>
      <c r="AM3337" s="257">
        <v>5043.1899999999996</v>
      </c>
      <c r="AN3337" s="258">
        <v>5032.021488992008</v>
      </c>
      <c r="AO3337" s="276">
        <v>1.000600813082523</v>
      </c>
      <c r="AQ3337" s="280">
        <v>5054.3873228796356</v>
      </c>
      <c r="AR3337" s="281">
        <v>5094.7936156734477</v>
      </c>
    </row>
    <row r="3338" spans="1:44" x14ac:dyDescent="0.2">
      <c r="A3338" s="260" t="s">
        <v>8398</v>
      </c>
      <c r="B3338" s="261" t="s">
        <v>5676</v>
      </c>
      <c r="C3338" s="261" t="s">
        <v>5708</v>
      </c>
      <c r="D3338" s="262" t="s">
        <v>13715</v>
      </c>
      <c r="E3338" s="257">
        <v>280</v>
      </c>
      <c r="F3338" s="258">
        <v>492</v>
      </c>
      <c r="G3338" s="258">
        <v>1750</v>
      </c>
      <c r="H3338" s="258">
        <v>1262</v>
      </c>
      <c r="I3338" s="258">
        <v>461</v>
      </c>
      <c r="J3338" s="258">
        <v>278</v>
      </c>
      <c r="K3338" s="259">
        <v>77</v>
      </c>
      <c r="L3338" s="257">
        <v>260</v>
      </c>
      <c r="M3338" s="258">
        <v>479</v>
      </c>
      <c r="N3338" s="258">
        <v>1778</v>
      </c>
      <c r="O3338" s="258">
        <v>1231</v>
      </c>
      <c r="P3338" s="258">
        <v>490</v>
      </c>
      <c r="Q3338" s="258">
        <v>322</v>
      </c>
      <c r="R3338" s="259">
        <v>111</v>
      </c>
      <c r="S3338" s="267">
        <v>9271</v>
      </c>
      <c r="T3338" s="90"/>
      <c r="U3338" s="260">
        <v>20</v>
      </c>
      <c r="V3338" s="273">
        <v>107.516323317073</v>
      </c>
      <c r="W3338" s="273">
        <v>96.795834682205594</v>
      </c>
      <c r="X3338" s="274">
        <v>1.104076941</v>
      </c>
      <c r="Z3338" s="257">
        <v>24865.239999999998</v>
      </c>
      <c r="AA3338" s="258">
        <v>9627.7033769461887</v>
      </c>
      <c r="AB3338" s="276">
        <v>1.0384751781842507</v>
      </c>
      <c r="AC3338" s="92"/>
      <c r="AD3338" s="257">
        <v>918895.8107586425</v>
      </c>
      <c r="AE3338" s="258">
        <v>9317.5951351770254</v>
      </c>
      <c r="AF3338" s="276">
        <v>1.0050259017556926</v>
      </c>
      <c r="AG3338" s="93"/>
      <c r="AH3338" s="257">
        <v>10235.897320010999</v>
      </c>
      <c r="AI3338" s="258">
        <v>8682.4593222796957</v>
      </c>
      <c r="AJ3338" s="258">
        <v>8988.5004746942541</v>
      </c>
      <c r="AK3338" s="276">
        <v>0.96952868888946764</v>
      </c>
      <c r="AL3338" s="93"/>
      <c r="AM3338" s="257">
        <v>9279.6</v>
      </c>
      <c r="AN3338" s="258">
        <v>9259.0496509650111</v>
      </c>
      <c r="AO3338" s="276">
        <v>0.99871099676032915</v>
      </c>
      <c r="AQ3338" s="280">
        <v>9369.1556217144534</v>
      </c>
      <c r="AR3338" s="281">
        <v>9444.0554703208509</v>
      </c>
    </row>
    <row r="3339" spans="1:44" x14ac:dyDescent="0.2">
      <c r="A3339" s="260" t="s">
        <v>8398</v>
      </c>
      <c r="B3339" s="261" t="s">
        <v>5678</v>
      </c>
      <c r="C3339" s="261" t="s">
        <v>5709</v>
      </c>
      <c r="D3339" s="262" t="s">
        <v>13716</v>
      </c>
      <c r="E3339" s="257">
        <v>129</v>
      </c>
      <c r="F3339" s="258">
        <v>272</v>
      </c>
      <c r="G3339" s="258">
        <v>1071</v>
      </c>
      <c r="H3339" s="258">
        <v>910</v>
      </c>
      <c r="I3339" s="258">
        <v>413</v>
      </c>
      <c r="J3339" s="258">
        <v>209</v>
      </c>
      <c r="K3339" s="259">
        <v>55</v>
      </c>
      <c r="L3339" s="257">
        <v>134</v>
      </c>
      <c r="M3339" s="258">
        <v>274</v>
      </c>
      <c r="N3339" s="258">
        <v>992</v>
      </c>
      <c r="O3339" s="258">
        <v>919</v>
      </c>
      <c r="P3339" s="258">
        <v>421</v>
      </c>
      <c r="Q3339" s="258">
        <v>256</v>
      </c>
      <c r="R3339" s="259">
        <v>128</v>
      </c>
      <c r="S3339" s="267">
        <v>6183</v>
      </c>
      <c r="T3339" s="90"/>
      <c r="U3339" s="260">
        <v>34</v>
      </c>
      <c r="V3339" s="273">
        <v>124.47098251366501</v>
      </c>
      <c r="W3339" s="273">
        <v>109.63571659657001</v>
      </c>
      <c r="X3339" s="274">
        <v>1.0726517900000001</v>
      </c>
      <c r="Z3339" s="257">
        <v>17758.12</v>
      </c>
      <c r="AA3339" s="258">
        <v>6875.8601120365474</v>
      </c>
      <c r="AB3339" s="276">
        <v>1.1120588892182675</v>
      </c>
      <c r="AC3339" s="92"/>
      <c r="AD3339" s="257">
        <v>659001.13919919229</v>
      </c>
      <c r="AE3339" s="258">
        <v>6682.2655373834614</v>
      </c>
      <c r="AF3339" s="276">
        <v>1.080748105674181</v>
      </c>
      <c r="AG3339" s="93"/>
      <c r="AH3339" s="257">
        <v>6632.2060175700008</v>
      </c>
      <c r="AI3339" s="258">
        <v>5625.677667941698</v>
      </c>
      <c r="AJ3339" s="258">
        <v>5915.4852806120152</v>
      </c>
      <c r="AK3339" s="276">
        <v>0.95673383157237835</v>
      </c>
      <c r="AL3339" s="93"/>
      <c r="AM3339" s="257">
        <v>6197.62</v>
      </c>
      <c r="AN3339" s="258">
        <v>6183.8949198040618</v>
      </c>
      <c r="AO3339" s="276">
        <v>1.0001447387682454</v>
      </c>
      <c r="AQ3339" s="280">
        <v>7110.5877727677625</v>
      </c>
      <c r="AR3339" s="281">
        <v>7167.4319505342692</v>
      </c>
    </row>
    <row r="3340" spans="1:44" x14ac:dyDescent="0.2">
      <c r="A3340" s="260" t="s">
        <v>8398</v>
      </c>
      <c r="B3340" s="261" t="s">
        <v>5678</v>
      </c>
      <c r="C3340" s="261" t="s">
        <v>5710</v>
      </c>
      <c r="D3340" s="262" t="s">
        <v>13717</v>
      </c>
      <c r="E3340" s="257">
        <v>503</v>
      </c>
      <c r="F3340" s="258">
        <v>667</v>
      </c>
      <c r="G3340" s="258">
        <v>2666</v>
      </c>
      <c r="H3340" s="258">
        <v>1776</v>
      </c>
      <c r="I3340" s="258">
        <v>588</v>
      </c>
      <c r="J3340" s="258">
        <v>327</v>
      </c>
      <c r="K3340" s="259">
        <v>79</v>
      </c>
      <c r="L3340" s="257">
        <v>437</v>
      </c>
      <c r="M3340" s="258">
        <v>629</v>
      </c>
      <c r="N3340" s="258">
        <v>2671</v>
      </c>
      <c r="O3340" s="258">
        <v>1766</v>
      </c>
      <c r="P3340" s="258">
        <v>692</v>
      </c>
      <c r="Q3340" s="258">
        <v>417</v>
      </c>
      <c r="R3340" s="259">
        <v>150</v>
      </c>
      <c r="S3340" s="267">
        <v>13368</v>
      </c>
      <c r="T3340" s="90"/>
      <c r="U3340" s="260">
        <v>14</v>
      </c>
      <c r="V3340" s="273">
        <v>127.965458236468</v>
      </c>
      <c r="W3340" s="273">
        <v>107.987585072171</v>
      </c>
      <c r="X3340" s="274">
        <v>1.0407368969999999</v>
      </c>
      <c r="Z3340" s="257">
        <v>35222.959999999999</v>
      </c>
      <c r="AA3340" s="258">
        <v>13638.163594561747</v>
      </c>
      <c r="AB3340" s="276">
        <v>1.0202097243089279</v>
      </c>
      <c r="AC3340" s="92"/>
      <c r="AD3340" s="257">
        <v>1431781.2449639626</v>
      </c>
      <c r="AE3340" s="258">
        <v>14518.248757386064</v>
      </c>
      <c r="AF3340" s="276">
        <v>1.0860449399600587</v>
      </c>
      <c r="AG3340" s="93"/>
      <c r="AH3340" s="257">
        <v>13912.570839095999</v>
      </c>
      <c r="AI3340" s="258">
        <v>11801.147139551014</v>
      </c>
      <c r="AJ3340" s="258">
        <v>12615.910626984487</v>
      </c>
      <c r="AK3340" s="276">
        <v>0.94373957413109566</v>
      </c>
      <c r="AL3340" s="93"/>
      <c r="AM3340" s="257">
        <v>13374.02</v>
      </c>
      <c r="AN3340" s="258">
        <v>13344.402260118874</v>
      </c>
      <c r="AO3340" s="276">
        <v>0.99823475913516413</v>
      </c>
      <c r="AQ3340" s="280">
        <v>13953.673191966713</v>
      </c>
      <c r="AR3340" s="281">
        <v>14065.223053211328</v>
      </c>
    </row>
    <row r="3341" spans="1:44" x14ac:dyDescent="0.2">
      <c r="A3341" s="260" t="s">
        <v>8398</v>
      </c>
      <c r="B3341" s="261" t="s">
        <v>5591</v>
      </c>
      <c r="C3341" s="261" t="s">
        <v>5604</v>
      </c>
      <c r="D3341" s="262" t="s">
        <v>9088</v>
      </c>
      <c r="E3341" s="257">
        <v>346</v>
      </c>
      <c r="F3341" s="258">
        <v>491</v>
      </c>
      <c r="G3341" s="258">
        <v>1692</v>
      </c>
      <c r="H3341" s="258">
        <v>724</v>
      </c>
      <c r="I3341" s="258">
        <v>181</v>
      </c>
      <c r="J3341" s="258">
        <v>121</v>
      </c>
      <c r="K3341" s="259">
        <v>36</v>
      </c>
      <c r="L3341" s="257">
        <v>350</v>
      </c>
      <c r="M3341" s="258">
        <v>463</v>
      </c>
      <c r="N3341" s="258">
        <v>1646</v>
      </c>
      <c r="O3341" s="258">
        <v>780</v>
      </c>
      <c r="P3341" s="258">
        <v>227</v>
      </c>
      <c r="Q3341" s="258">
        <v>149</v>
      </c>
      <c r="R3341" s="259">
        <v>64</v>
      </c>
      <c r="S3341" s="267">
        <v>7270</v>
      </c>
      <c r="T3341" s="90"/>
      <c r="U3341" s="260">
        <v>62</v>
      </c>
      <c r="V3341" s="273">
        <v>138.273918030277</v>
      </c>
      <c r="W3341" s="273">
        <v>185.28600907965301</v>
      </c>
      <c r="X3341" s="274">
        <v>1.122729632</v>
      </c>
      <c r="Z3341" s="257">
        <v>17335.060000000001</v>
      </c>
      <c r="AA3341" s="258">
        <v>6712.0532800634464</v>
      </c>
      <c r="AB3341" s="276">
        <v>0.92325354608850707</v>
      </c>
      <c r="AC3341" s="92"/>
      <c r="AD3341" s="257">
        <v>931274.99870803079</v>
      </c>
      <c r="AE3341" s="258">
        <v>9443.1199880103759</v>
      </c>
      <c r="AF3341" s="276">
        <v>1.298916091885884</v>
      </c>
      <c r="AG3341" s="93"/>
      <c r="AH3341" s="257">
        <v>8162.24442464</v>
      </c>
      <c r="AI3341" s="258">
        <v>6923.5117332502587</v>
      </c>
      <c r="AJ3341" s="258">
        <v>7103.6856319601247</v>
      </c>
      <c r="AK3341" s="276">
        <v>0.97712319559286442</v>
      </c>
      <c r="AL3341" s="93"/>
      <c r="AM3341" s="257">
        <v>7296.66</v>
      </c>
      <c r="AN3341" s="258">
        <v>7280.501015799211</v>
      </c>
      <c r="AO3341" s="276">
        <v>1.0014444313341417</v>
      </c>
      <c r="AQ3341" s="280">
        <v>8531.2500515641041</v>
      </c>
      <c r="AR3341" s="281">
        <v>8599.4514309717124</v>
      </c>
    </row>
    <row r="3342" spans="1:44" x14ac:dyDescent="0.2">
      <c r="A3342" s="260" t="s">
        <v>8398</v>
      </c>
      <c r="B3342" s="261" t="s">
        <v>5678</v>
      </c>
      <c r="C3342" s="261" t="s">
        <v>5711</v>
      </c>
      <c r="D3342" s="262" t="s">
        <v>13718</v>
      </c>
      <c r="E3342" s="257">
        <v>87</v>
      </c>
      <c r="F3342" s="258">
        <v>160</v>
      </c>
      <c r="G3342" s="258">
        <v>678</v>
      </c>
      <c r="H3342" s="258">
        <v>527</v>
      </c>
      <c r="I3342" s="258">
        <v>202</v>
      </c>
      <c r="J3342" s="258">
        <v>108</v>
      </c>
      <c r="K3342" s="259">
        <v>25</v>
      </c>
      <c r="L3342" s="257">
        <v>97</v>
      </c>
      <c r="M3342" s="258">
        <v>161</v>
      </c>
      <c r="N3342" s="258">
        <v>636</v>
      </c>
      <c r="O3342" s="258">
        <v>509</v>
      </c>
      <c r="P3342" s="258">
        <v>202</v>
      </c>
      <c r="Q3342" s="258">
        <v>139</v>
      </c>
      <c r="R3342" s="259">
        <v>51</v>
      </c>
      <c r="S3342" s="267">
        <v>3582</v>
      </c>
      <c r="T3342" s="90"/>
      <c r="U3342" s="260">
        <v>5</v>
      </c>
      <c r="V3342" s="273">
        <v>129.95505905973701</v>
      </c>
      <c r="W3342" s="273">
        <v>114.927694025683</v>
      </c>
      <c r="X3342" s="274">
        <v>1.0726517900000001</v>
      </c>
      <c r="Z3342" s="257">
        <v>9828.57</v>
      </c>
      <c r="AA3342" s="258">
        <v>3805.5758391856257</v>
      </c>
      <c r="AB3342" s="276">
        <v>1.0624164821847084</v>
      </c>
      <c r="AC3342" s="92"/>
      <c r="AD3342" s="257">
        <v>391397.41903829825</v>
      </c>
      <c r="AE3342" s="258">
        <v>3968.7662571246419</v>
      </c>
      <c r="AF3342" s="276">
        <v>1.1079749461542832</v>
      </c>
      <c r="AG3342" s="93"/>
      <c r="AH3342" s="257">
        <v>3842.2387117800004</v>
      </c>
      <c r="AI3342" s="258">
        <v>3259.1262181088723</v>
      </c>
      <c r="AJ3342" s="258">
        <v>3427.020584692259</v>
      </c>
      <c r="AK3342" s="276">
        <v>0.95673383157237823</v>
      </c>
      <c r="AL3342" s="93"/>
      <c r="AM3342" s="257">
        <v>3584.15</v>
      </c>
      <c r="AN3342" s="258">
        <v>3576.2126391769311</v>
      </c>
      <c r="AO3342" s="276">
        <v>0.99838432137826105</v>
      </c>
      <c r="AQ3342" s="280">
        <v>4027.5339044779953</v>
      </c>
      <c r="AR3342" s="281">
        <v>4059.7312221320421</v>
      </c>
    </row>
    <row r="3343" spans="1:44" x14ac:dyDescent="0.2">
      <c r="A3343" s="260" t="s">
        <v>8398</v>
      </c>
      <c r="B3343" s="261" t="s">
        <v>5678</v>
      </c>
      <c r="C3343" s="261" t="s">
        <v>5712</v>
      </c>
      <c r="D3343" s="262" t="s">
        <v>13719</v>
      </c>
      <c r="E3343" s="257">
        <v>84</v>
      </c>
      <c r="F3343" s="258">
        <v>217</v>
      </c>
      <c r="G3343" s="258">
        <v>701</v>
      </c>
      <c r="H3343" s="258">
        <v>484</v>
      </c>
      <c r="I3343" s="258">
        <v>149</v>
      </c>
      <c r="J3343" s="258">
        <v>99</v>
      </c>
      <c r="K3343" s="259">
        <v>28</v>
      </c>
      <c r="L3343" s="257">
        <v>104</v>
      </c>
      <c r="M3343" s="258">
        <v>189</v>
      </c>
      <c r="N3343" s="258">
        <v>690</v>
      </c>
      <c r="O3343" s="258">
        <v>481</v>
      </c>
      <c r="P3343" s="258">
        <v>201</v>
      </c>
      <c r="Q3343" s="258">
        <v>136</v>
      </c>
      <c r="R3343" s="259">
        <v>43</v>
      </c>
      <c r="S3343" s="267">
        <v>3606</v>
      </c>
      <c r="T3343" s="90"/>
      <c r="U3343" s="260">
        <v>5</v>
      </c>
      <c r="V3343" s="273">
        <v>130.44168278461899</v>
      </c>
      <c r="W3343" s="273">
        <v>115.818509282349</v>
      </c>
      <c r="X3343" s="274">
        <v>1.0726517900000001</v>
      </c>
      <c r="Z3343" s="257">
        <v>9549.5599999999977</v>
      </c>
      <c r="AA3343" s="258">
        <v>3697.5444862124887</v>
      </c>
      <c r="AB3343" s="276">
        <v>1.0253867127599803</v>
      </c>
      <c r="AC3343" s="92"/>
      <c r="AD3343" s="257">
        <v>395238.64359511324</v>
      </c>
      <c r="AE3343" s="258">
        <v>4007.7162390754279</v>
      </c>
      <c r="AF3343" s="276">
        <v>1.1114021738977893</v>
      </c>
      <c r="AG3343" s="93"/>
      <c r="AH3343" s="257">
        <v>3867.9823547400006</v>
      </c>
      <c r="AI3343" s="258">
        <v>3280.9629096874919</v>
      </c>
      <c r="AJ3343" s="258">
        <v>3449.9821966499962</v>
      </c>
      <c r="AK3343" s="276">
        <v>0.95673383157237835</v>
      </c>
      <c r="AL3343" s="93"/>
      <c r="AM3343" s="257">
        <v>3608.15</v>
      </c>
      <c r="AN3343" s="258">
        <v>3600.1594894315926</v>
      </c>
      <c r="AO3343" s="276">
        <v>0.99838033539422977</v>
      </c>
      <c r="AQ3343" s="280">
        <v>3925.2904676723979</v>
      </c>
      <c r="AR3343" s="281">
        <v>3956.6704205342548</v>
      </c>
    </row>
    <row r="3344" spans="1:44" x14ac:dyDescent="0.2">
      <c r="A3344" s="260" t="s">
        <v>8398</v>
      </c>
      <c r="B3344" s="261" t="s">
        <v>5678</v>
      </c>
      <c r="C3344" s="261" t="s">
        <v>5713</v>
      </c>
      <c r="D3344" s="262" t="s">
        <v>13720</v>
      </c>
      <c r="E3344" s="257">
        <v>235</v>
      </c>
      <c r="F3344" s="258">
        <v>442</v>
      </c>
      <c r="G3344" s="258">
        <v>1493</v>
      </c>
      <c r="H3344" s="258">
        <v>1087</v>
      </c>
      <c r="I3344" s="258">
        <v>445</v>
      </c>
      <c r="J3344" s="258">
        <v>213</v>
      </c>
      <c r="K3344" s="259">
        <v>61</v>
      </c>
      <c r="L3344" s="257">
        <v>253</v>
      </c>
      <c r="M3344" s="258">
        <v>439</v>
      </c>
      <c r="N3344" s="258">
        <v>1563</v>
      </c>
      <c r="O3344" s="258">
        <v>1053</v>
      </c>
      <c r="P3344" s="258">
        <v>465</v>
      </c>
      <c r="Q3344" s="258">
        <v>262</v>
      </c>
      <c r="R3344" s="259">
        <v>117</v>
      </c>
      <c r="S3344" s="267">
        <v>8128</v>
      </c>
      <c r="T3344" s="90"/>
      <c r="U3344" s="260">
        <v>34</v>
      </c>
      <c r="V3344" s="273">
        <v>120.27451022492301</v>
      </c>
      <c r="W3344" s="273">
        <v>109.607652559055</v>
      </c>
      <c r="X3344" s="274">
        <v>1.0726517900000001</v>
      </c>
      <c r="Z3344" s="257">
        <v>21841.4</v>
      </c>
      <c r="AA3344" s="258">
        <v>8456.8868242266108</v>
      </c>
      <c r="AB3344" s="276">
        <v>1.0404634380200062</v>
      </c>
      <c r="AC3344" s="92"/>
      <c r="AD3344" s="257">
        <v>857343.0344300993</v>
      </c>
      <c r="AE3344" s="258">
        <v>8693.4505449410863</v>
      </c>
      <c r="AF3344" s="276">
        <v>1.0695682264937361</v>
      </c>
      <c r="AG3344" s="93"/>
      <c r="AH3344" s="257">
        <v>8718.5137491200003</v>
      </c>
      <c r="AI3344" s="258">
        <v>7395.3595479589376</v>
      </c>
      <c r="AJ3344" s="258">
        <v>7776.3325830202903</v>
      </c>
      <c r="AK3344" s="276">
        <v>0.95673383157237823</v>
      </c>
      <c r="AL3344" s="93"/>
      <c r="AM3344" s="257">
        <v>8142.62</v>
      </c>
      <c r="AN3344" s="258">
        <v>8124.5875758589509</v>
      </c>
      <c r="AO3344" s="276">
        <v>0.99958016435272523</v>
      </c>
      <c r="AQ3344" s="280">
        <v>8650.232339684806</v>
      </c>
      <c r="AR3344" s="281">
        <v>8719.3848992976436</v>
      </c>
    </row>
    <row r="3345" spans="1:44" x14ac:dyDescent="0.2">
      <c r="A3345" s="260" t="s">
        <v>8398</v>
      </c>
      <c r="B3345" s="261" t="s">
        <v>5591</v>
      </c>
      <c r="C3345" s="261" t="s">
        <v>5605</v>
      </c>
      <c r="D3345" s="262" t="s">
        <v>13626</v>
      </c>
      <c r="E3345" s="257">
        <v>528</v>
      </c>
      <c r="F3345" s="258">
        <v>772</v>
      </c>
      <c r="G3345" s="258">
        <v>2823</v>
      </c>
      <c r="H3345" s="258">
        <v>1465</v>
      </c>
      <c r="I3345" s="258">
        <v>413</v>
      </c>
      <c r="J3345" s="258">
        <v>185</v>
      </c>
      <c r="K3345" s="259">
        <v>72</v>
      </c>
      <c r="L3345" s="257">
        <v>469</v>
      </c>
      <c r="M3345" s="258">
        <v>734</v>
      </c>
      <c r="N3345" s="258">
        <v>2954</v>
      </c>
      <c r="O3345" s="258">
        <v>1568</v>
      </c>
      <c r="P3345" s="258">
        <v>454</v>
      </c>
      <c r="Q3345" s="258">
        <v>268</v>
      </c>
      <c r="R3345" s="259">
        <v>125</v>
      </c>
      <c r="S3345" s="267">
        <v>12830</v>
      </c>
      <c r="T3345" s="90"/>
      <c r="U3345" s="260">
        <v>19</v>
      </c>
      <c r="V3345" s="273">
        <v>121.13067181548</v>
      </c>
      <c r="W3345" s="273">
        <v>127.18095386533599</v>
      </c>
      <c r="X3345" s="274">
        <v>1.122729632</v>
      </c>
      <c r="Z3345" s="257">
        <v>31185.070000000007</v>
      </c>
      <c r="AA3345" s="258">
        <v>12074.711675789309</v>
      </c>
      <c r="AB3345" s="276">
        <v>0.94113107371701554</v>
      </c>
      <c r="AC3345" s="92"/>
      <c r="AD3345" s="257">
        <v>1409560.7341741032</v>
      </c>
      <c r="AE3345" s="258">
        <v>14292.932980763024</v>
      </c>
      <c r="AF3345" s="276">
        <v>1.1140243944476247</v>
      </c>
      <c r="AG3345" s="93"/>
      <c r="AH3345" s="257">
        <v>14404.621178559999</v>
      </c>
      <c r="AI3345" s="258">
        <v>12218.522082200938</v>
      </c>
      <c r="AJ3345" s="258">
        <v>12536.490599456451</v>
      </c>
      <c r="AK3345" s="276">
        <v>0.97712319559286442</v>
      </c>
      <c r="AL3345" s="93"/>
      <c r="AM3345" s="257">
        <v>12838.17</v>
      </c>
      <c r="AN3345" s="258">
        <v>12809.738938912182</v>
      </c>
      <c r="AO3345" s="276">
        <v>0.99842080583882942</v>
      </c>
      <c r="AQ3345" s="280">
        <v>13123.038888703748</v>
      </c>
      <c r="AR3345" s="281">
        <v>13227.948409444522</v>
      </c>
    </row>
    <row r="3346" spans="1:44" x14ac:dyDescent="0.2">
      <c r="A3346" s="260" t="s">
        <v>8398</v>
      </c>
      <c r="B3346" s="261" t="s">
        <v>5670</v>
      </c>
      <c r="C3346" s="261" t="s">
        <v>5714</v>
      </c>
      <c r="D3346" s="262" t="s">
        <v>13721</v>
      </c>
      <c r="E3346" s="257">
        <v>306</v>
      </c>
      <c r="F3346" s="258">
        <v>506</v>
      </c>
      <c r="G3346" s="258">
        <v>2238</v>
      </c>
      <c r="H3346" s="258">
        <v>1429</v>
      </c>
      <c r="I3346" s="258">
        <v>471</v>
      </c>
      <c r="J3346" s="258">
        <v>279</v>
      </c>
      <c r="K3346" s="259">
        <v>86</v>
      </c>
      <c r="L3346" s="257">
        <v>292</v>
      </c>
      <c r="M3346" s="258">
        <v>453</v>
      </c>
      <c r="N3346" s="258">
        <v>2200</v>
      </c>
      <c r="O3346" s="258">
        <v>1373</v>
      </c>
      <c r="P3346" s="258">
        <v>550</v>
      </c>
      <c r="Q3346" s="258">
        <v>441</v>
      </c>
      <c r="R3346" s="259">
        <v>191</v>
      </c>
      <c r="S3346" s="267">
        <v>10815</v>
      </c>
      <c r="T3346" s="90"/>
      <c r="U3346" s="260">
        <v>32</v>
      </c>
      <c r="V3346" s="273">
        <v>96.355302329695704</v>
      </c>
      <c r="W3346" s="273">
        <v>95.648358760980102</v>
      </c>
      <c r="X3346" s="274">
        <v>1.115594188</v>
      </c>
      <c r="Z3346" s="257">
        <v>29046.389999999996</v>
      </c>
      <c r="AA3346" s="258">
        <v>11246.624890453339</v>
      </c>
      <c r="AB3346" s="276">
        <v>1.0399098373049782</v>
      </c>
      <c r="AC3346" s="92"/>
      <c r="AD3346" s="257">
        <v>1037468.8107247713</v>
      </c>
      <c r="AE3346" s="258">
        <v>10519.924272727027</v>
      </c>
      <c r="AF3346" s="276">
        <v>0.9727160677509965</v>
      </c>
      <c r="AG3346" s="93"/>
      <c r="AH3346" s="257">
        <v>12065.15114322</v>
      </c>
      <c r="AI3346" s="258">
        <v>10234.098754915163</v>
      </c>
      <c r="AJ3346" s="258">
        <v>10536.167402359279</v>
      </c>
      <c r="AK3346" s="276">
        <v>0.97421797525282283</v>
      </c>
      <c r="AL3346" s="93"/>
      <c r="AM3346" s="257">
        <v>10828.76</v>
      </c>
      <c r="AN3346" s="258">
        <v>10804.778923486345</v>
      </c>
      <c r="AO3346" s="276">
        <v>0.99905491664228796</v>
      </c>
      <c r="AQ3346" s="280">
        <v>10647.650810556877</v>
      </c>
      <c r="AR3346" s="281">
        <v>10732.771334318501</v>
      </c>
    </row>
    <row r="3347" spans="1:44" x14ac:dyDescent="0.2">
      <c r="A3347" s="260" t="s">
        <v>8398</v>
      </c>
      <c r="B3347" s="261" t="s">
        <v>5591</v>
      </c>
      <c r="C3347" s="261" t="s">
        <v>5606</v>
      </c>
      <c r="D3347" s="262" t="s">
        <v>13627</v>
      </c>
      <c r="E3347" s="257">
        <v>220</v>
      </c>
      <c r="F3347" s="258">
        <v>354</v>
      </c>
      <c r="G3347" s="258">
        <v>1218</v>
      </c>
      <c r="H3347" s="258">
        <v>877</v>
      </c>
      <c r="I3347" s="258">
        <v>219</v>
      </c>
      <c r="J3347" s="258">
        <v>187</v>
      </c>
      <c r="K3347" s="259">
        <v>76</v>
      </c>
      <c r="L3347" s="257">
        <v>217</v>
      </c>
      <c r="M3347" s="258">
        <v>306</v>
      </c>
      <c r="N3347" s="258">
        <v>1173</v>
      </c>
      <c r="O3347" s="258">
        <v>859</v>
      </c>
      <c r="P3347" s="258">
        <v>236</v>
      </c>
      <c r="Q3347" s="258">
        <v>323</v>
      </c>
      <c r="R3347" s="259">
        <v>116</v>
      </c>
      <c r="S3347" s="267">
        <v>6381</v>
      </c>
      <c r="T3347" s="90"/>
      <c r="U3347" s="260">
        <v>14</v>
      </c>
      <c r="V3347" s="273">
        <v>116.303087471906</v>
      </c>
      <c r="W3347" s="273">
        <v>129.32340958947</v>
      </c>
      <c r="X3347" s="274">
        <v>1.122729632</v>
      </c>
      <c r="Z3347" s="257">
        <v>17453.939999999999</v>
      </c>
      <c r="AA3347" s="258">
        <v>6758.0830540552251</v>
      </c>
      <c r="AB3347" s="276">
        <v>1.0590946644813077</v>
      </c>
      <c r="AC3347" s="92"/>
      <c r="AD3347" s="257">
        <v>696237.04691201728</v>
      </c>
      <c r="AE3347" s="258">
        <v>7059.8373017736776</v>
      </c>
      <c r="AF3347" s="276">
        <v>1.1063841563663497</v>
      </c>
      <c r="AG3347" s="93"/>
      <c r="AH3347" s="257">
        <v>7164.1377817920002</v>
      </c>
      <c r="AI3347" s="258">
        <v>6076.8814814126417</v>
      </c>
      <c r="AJ3347" s="258">
        <v>6235.0231110780678</v>
      </c>
      <c r="AK3347" s="276">
        <v>0.97712319559286442</v>
      </c>
      <c r="AL3347" s="93"/>
      <c r="AM3347" s="257">
        <v>6387.02</v>
      </c>
      <c r="AN3347" s="258">
        <v>6372.8754797304364</v>
      </c>
      <c r="AO3347" s="276">
        <v>0.99872676378787595</v>
      </c>
      <c r="AQ3347" s="280">
        <v>7296.6830827915346</v>
      </c>
      <c r="AR3347" s="281">
        <v>7355.0149624502847</v>
      </c>
    </row>
    <row r="3348" spans="1:44" x14ac:dyDescent="0.2">
      <c r="A3348" s="260" t="s">
        <v>8398</v>
      </c>
      <c r="B3348" s="261" t="s">
        <v>5668</v>
      </c>
      <c r="C3348" s="261" t="s">
        <v>5715</v>
      </c>
      <c r="D3348" s="262" t="s">
        <v>13722</v>
      </c>
      <c r="E3348" s="257">
        <v>54</v>
      </c>
      <c r="F3348" s="258">
        <v>93</v>
      </c>
      <c r="G3348" s="258">
        <v>353</v>
      </c>
      <c r="H3348" s="258">
        <v>339</v>
      </c>
      <c r="I3348" s="258">
        <v>208</v>
      </c>
      <c r="J3348" s="258">
        <v>95</v>
      </c>
      <c r="K3348" s="259">
        <v>37</v>
      </c>
      <c r="L3348" s="257">
        <v>52</v>
      </c>
      <c r="M3348" s="258">
        <v>84</v>
      </c>
      <c r="N3348" s="258">
        <v>317</v>
      </c>
      <c r="O3348" s="258">
        <v>325</v>
      </c>
      <c r="P3348" s="258">
        <v>187</v>
      </c>
      <c r="Q3348" s="258">
        <v>127</v>
      </c>
      <c r="R3348" s="259">
        <v>50</v>
      </c>
      <c r="S3348" s="267">
        <v>2321</v>
      </c>
      <c r="T3348" s="90"/>
      <c r="U3348" s="260">
        <v>0</v>
      </c>
      <c r="V3348" s="273">
        <v>77.377058499857796</v>
      </c>
      <c r="W3348" s="273">
        <v>72.609819121447003</v>
      </c>
      <c r="X3348" s="274">
        <v>1.119226777</v>
      </c>
      <c r="Z3348" s="257">
        <v>7200.04</v>
      </c>
      <c r="AA3348" s="258">
        <v>2787.8214496279802</v>
      </c>
      <c r="AB3348" s="276">
        <v>1.2011294483532875</v>
      </c>
      <c r="AC3348" s="92"/>
      <c r="AD3348" s="257">
        <v>198487.09139724384</v>
      </c>
      <c r="AE3348" s="258">
        <v>2012.6572953592088</v>
      </c>
      <c r="AF3348" s="276">
        <v>0.86715092432538077</v>
      </c>
      <c r="AG3348" s="93"/>
      <c r="AH3348" s="257">
        <v>2597.725349417</v>
      </c>
      <c r="AI3348" s="258">
        <v>2203.4848505830532</v>
      </c>
      <c r="AJ3348" s="258">
        <v>2264.5927282798657</v>
      </c>
      <c r="AK3348" s="276">
        <v>0.97569699624294082</v>
      </c>
      <c r="AL3348" s="93"/>
      <c r="AM3348" s="257">
        <v>2321</v>
      </c>
      <c r="AN3348" s="258">
        <v>2315.8599767112582</v>
      </c>
      <c r="AO3348" s="276">
        <v>0.99778542727757791</v>
      </c>
      <c r="AQ3348" s="280">
        <v>2353.4868244973727</v>
      </c>
      <c r="AR3348" s="281">
        <v>2372.3013061827296</v>
      </c>
    </row>
    <row r="3349" spans="1:44" x14ac:dyDescent="0.2">
      <c r="A3349" s="260" t="s">
        <v>8398</v>
      </c>
      <c r="B3349" s="261" t="s">
        <v>5668</v>
      </c>
      <c r="C3349" s="261" t="s">
        <v>5716</v>
      </c>
      <c r="D3349" s="262" t="s">
        <v>13723</v>
      </c>
      <c r="E3349" s="257">
        <v>240</v>
      </c>
      <c r="F3349" s="258">
        <v>452</v>
      </c>
      <c r="G3349" s="258">
        <v>1250</v>
      </c>
      <c r="H3349" s="258">
        <v>1119</v>
      </c>
      <c r="I3349" s="258">
        <v>498</v>
      </c>
      <c r="J3349" s="258">
        <v>322</v>
      </c>
      <c r="K3349" s="259">
        <v>105</v>
      </c>
      <c r="L3349" s="257">
        <v>202</v>
      </c>
      <c r="M3349" s="258">
        <v>420</v>
      </c>
      <c r="N3349" s="258">
        <v>1309</v>
      </c>
      <c r="O3349" s="258">
        <v>1175</v>
      </c>
      <c r="P3349" s="258">
        <v>556</v>
      </c>
      <c r="Q3349" s="258">
        <v>420</v>
      </c>
      <c r="R3349" s="259">
        <v>234</v>
      </c>
      <c r="S3349" s="267">
        <v>8302</v>
      </c>
      <c r="T3349" s="90"/>
      <c r="U3349" s="260">
        <v>77</v>
      </c>
      <c r="V3349" s="273">
        <v>83.869995144553599</v>
      </c>
      <c r="W3349" s="273">
        <v>71.847729189254295</v>
      </c>
      <c r="X3349" s="274">
        <v>1.119226777</v>
      </c>
      <c r="Z3349" s="257">
        <v>24740.31</v>
      </c>
      <c r="AA3349" s="258">
        <v>9579.3310715559383</v>
      </c>
      <c r="AB3349" s="276">
        <v>1.1538582355523896</v>
      </c>
      <c r="AC3349" s="92"/>
      <c r="AD3349" s="257">
        <v>722548.94227242831</v>
      </c>
      <c r="AE3349" s="258">
        <v>7326.6396806038138</v>
      </c>
      <c r="AF3349" s="276">
        <v>0.88251501814066657</v>
      </c>
      <c r="AG3349" s="93"/>
      <c r="AH3349" s="257">
        <v>9291.8207026540003</v>
      </c>
      <c r="AI3349" s="258">
        <v>7881.6592975185304</v>
      </c>
      <c r="AJ3349" s="258">
        <v>8100.2364628088944</v>
      </c>
      <c r="AK3349" s="276">
        <v>0.97569699624294082</v>
      </c>
      <c r="AL3349" s="93"/>
      <c r="AM3349" s="257">
        <v>8335.11</v>
      </c>
      <c r="AN3349" s="258">
        <v>8316.6512927556123</v>
      </c>
      <c r="AO3349" s="276">
        <v>1.0017647907438705</v>
      </c>
      <c r="AQ3349" s="280">
        <v>8263.0050702162698</v>
      </c>
      <c r="AR3349" s="281">
        <v>8329.0620185456064</v>
      </c>
    </row>
    <row r="3350" spans="1:44" x14ac:dyDescent="0.2">
      <c r="A3350" s="260" t="s">
        <v>8398</v>
      </c>
      <c r="B3350" s="261" t="s">
        <v>5591</v>
      </c>
      <c r="C3350" s="261" t="s">
        <v>5607</v>
      </c>
      <c r="D3350" s="262" t="s">
        <v>13628</v>
      </c>
      <c r="E3350" s="257">
        <v>174</v>
      </c>
      <c r="F3350" s="258">
        <v>307</v>
      </c>
      <c r="G3350" s="258">
        <v>1807</v>
      </c>
      <c r="H3350" s="258">
        <v>1087</v>
      </c>
      <c r="I3350" s="258">
        <v>263</v>
      </c>
      <c r="J3350" s="258">
        <v>171</v>
      </c>
      <c r="K3350" s="259">
        <v>60</v>
      </c>
      <c r="L3350" s="257">
        <v>190</v>
      </c>
      <c r="M3350" s="258">
        <v>281</v>
      </c>
      <c r="N3350" s="258">
        <v>1743</v>
      </c>
      <c r="O3350" s="258">
        <v>973</v>
      </c>
      <c r="P3350" s="258">
        <v>273</v>
      </c>
      <c r="Q3350" s="258">
        <v>216</v>
      </c>
      <c r="R3350" s="259">
        <v>107</v>
      </c>
      <c r="S3350" s="267">
        <v>7652</v>
      </c>
      <c r="T3350" s="90"/>
      <c r="U3350" s="260">
        <v>31</v>
      </c>
      <c r="V3350" s="273">
        <v>116.713664654604</v>
      </c>
      <c r="W3350" s="273">
        <v>145.24228959748999</v>
      </c>
      <c r="X3350" s="274">
        <v>1.122729632</v>
      </c>
      <c r="Z3350" s="257">
        <v>19193.64</v>
      </c>
      <c r="AA3350" s="258">
        <v>7431.6866695792778</v>
      </c>
      <c r="AB3350" s="276">
        <v>0.97120839905636147</v>
      </c>
      <c r="AC3350" s="92"/>
      <c r="AD3350" s="257">
        <v>864577.58004985389</v>
      </c>
      <c r="AE3350" s="258">
        <v>8766.8087715023648</v>
      </c>
      <c r="AF3350" s="276">
        <v>1.1456885482883383</v>
      </c>
      <c r="AG3350" s="93"/>
      <c r="AH3350" s="257">
        <v>8591.1271440639994</v>
      </c>
      <c r="AI3350" s="258">
        <v>7287.3056097429135</v>
      </c>
      <c r="AJ3350" s="258">
        <v>7476.9466926765981</v>
      </c>
      <c r="AK3350" s="276">
        <v>0.97712319559286431</v>
      </c>
      <c r="AL3350" s="93"/>
      <c r="AM3350" s="257">
        <v>7665.33</v>
      </c>
      <c r="AN3350" s="258">
        <v>7648.3545692736361</v>
      </c>
      <c r="AO3350" s="276">
        <v>0.99952359765729692</v>
      </c>
      <c r="AQ3350" s="280">
        <v>8315.6526023862625</v>
      </c>
      <c r="AR3350" s="281">
        <v>8382.1304309259649</v>
      </c>
    </row>
    <row r="3351" spans="1:44" x14ac:dyDescent="0.2">
      <c r="A3351" s="260" t="s">
        <v>8398</v>
      </c>
      <c r="B3351" s="261" t="s">
        <v>5668</v>
      </c>
      <c r="C3351" s="261" t="s">
        <v>5717</v>
      </c>
      <c r="D3351" s="262" t="s">
        <v>13724</v>
      </c>
      <c r="E3351" s="257">
        <v>327</v>
      </c>
      <c r="F3351" s="258">
        <v>492</v>
      </c>
      <c r="G3351" s="258">
        <v>1880</v>
      </c>
      <c r="H3351" s="258">
        <v>1110</v>
      </c>
      <c r="I3351" s="258">
        <v>399</v>
      </c>
      <c r="J3351" s="258">
        <v>228</v>
      </c>
      <c r="K3351" s="259">
        <v>88</v>
      </c>
      <c r="L3351" s="257">
        <v>305</v>
      </c>
      <c r="M3351" s="258">
        <v>452</v>
      </c>
      <c r="N3351" s="258">
        <v>1885</v>
      </c>
      <c r="O3351" s="258">
        <v>1066</v>
      </c>
      <c r="P3351" s="258">
        <v>415</v>
      </c>
      <c r="Q3351" s="258">
        <v>338</v>
      </c>
      <c r="R3351" s="259">
        <v>190</v>
      </c>
      <c r="S3351" s="267">
        <v>9175</v>
      </c>
      <c r="T3351" s="90"/>
      <c r="U3351" s="260">
        <v>31</v>
      </c>
      <c r="V3351" s="273">
        <v>85.681271839265193</v>
      </c>
      <c r="W3351" s="273">
        <v>92.674806497329101</v>
      </c>
      <c r="X3351" s="274">
        <v>1.119226777</v>
      </c>
      <c r="Z3351" s="257">
        <v>24460.309999999998</v>
      </c>
      <c r="AA3351" s="258">
        <v>9470.9163952630515</v>
      </c>
      <c r="AB3351" s="276">
        <v>1.0322524681485614</v>
      </c>
      <c r="AC3351" s="92"/>
      <c r="AD3351" s="257">
        <v>848110.86342643376</v>
      </c>
      <c r="AE3351" s="258">
        <v>8599.8364152174381</v>
      </c>
      <c r="AF3351" s="276">
        <v>0.93731187086838563</v>
      </c>
      <c r="AG3351" s="93"/>
      <c r="AH3351" s="257">
        <v>10268.905678974999</v>
      </c>
      <c r="AI3351" s="258">
        <v>8710.4582094353791</v>
      </c>
      <c r="AJ3351" s="258">
        <v>8952.0199405289823</v>
      </c>
      <c r="AK3351" s="276">
        <v>0.97569699624294082</v>
      </c>
      <c r="AL3351" s="93"/>
      <c r="AM3351" s="257">
        <v>9188.33</v>
      </c>
      <c r="AN3351" s="258">
        <v>9167.9817750173861</v>
      </c>
      <c r="AO3351" s="276">
        <v>0.99923507084658159</v>
      </c>
      <c r="AQ3351" s="280">
        <v>8654.8342798238846</v>
      </c>
      <c r="AR3351" s="281">
        <v>8724.0236287306161</v>
      </c>
    </row>
    <row r="3352" spans="1:44" x14ac:dyDescent="0.2">
      <c r="A3352" s="260" t="s">
        <v>8398</v>
      </c>
      <c r="B3352" s="261" t="s">
        <v>5674</v>
      </c>
      <c r="C3352" s="261" t="s">
        <v>5718</v>
      </c>
      <c r="D3352" s="262" t="s">
        <v>13725</v>
      </c>
      <c r="E3352" s="257">
        <v>173</v>
      </c>
      <c r="F3352" s="258">
        <v>337</v>
      </c>
      <c r="G3352" s="258">
        <v>1100</v>
      </c>
      <c r="H3352" s="258">
        <v>827</v>
      </c>
      <c r="I3352" s="258">
        <v>291</v>
      </c>
      <c r="J3352" s="258">
        <v>182</v>
      </c>
      <c r="K3352" s="259">
        <v>41</v>
      </c>
      <c r="L3352" s="257">
        <v>167</v>
      </c>
      <c r="M3352" s="258">
        <v>333</v>
      </c>
      <c r="N3352" s="258">
        <v>1065</v>
      </c>
      <c r="O3352" s="258">
        <v>827</v>
      </c>
      <c r="P3352" s="258">
        <v>311</v>
      </c>
      <c r="Q3352" s="258">
        <v>231</v>
      </c>
      <c r="R3352" s="259">
        <v>65</v>
      </c>
      <c r="S3352" s="267">
        <v>5950</v>
      </c>
      <c r="T3352" s="90"/>
      <c r="U3352" s="260">
        <v>45</v>
      </c>
      <c r="V3352" s="273">
        <v>133.54884599264699</v>
      </c>
      <c r="W3352" s="273">
        <v>113.559589847033</v>
      </c>
      <c r="X3352" s="274">
        <v>1.0792682929999999</v>
      </c>
      <c r="Z3352" s="257">
        <v>15998.969999999998</v>
      </c>
      <c r="AA3352" s="258">
        <v>6194.725548462864</v>
      </c>
      <c r="AB3352" s="276">
        <v>1.041130344279473</v>
      </c>
      <c r="AC3352" s="92"/>
      <c r="AD3352" s="257">
        <v>653800.57525782159</v>
      </c>
      <c r="AE3352" s="258">
        <v>6629.5318664787183</v>
      </c>
      <c r="AF3352" s="276">
        <v>1.1142070363829779</v>
      </c>
      <c r="AG3352" s="93"/>
      <c r="AH3352" s="257">
        <v>6421.6463433499994</v>
      </c>
      <c r="AI3352" s="258">
        <v>5447.0733161030394</v>
      </c>
      <c r="AJ3352" s="258">
        <v>5708.5951917294587</v>
      </c>
      <c r="AK3352" s="276">
        <v>0.95942776331587543</v>
      </c>
      <c r="AL3352" s="93"/>
      <c r="AM3352" s="257">
        <v>5969.35</v>
      </c>
      <c r="AN3352" s="258">
        <v>5956.1304403194099</v>
      </c>
      <c r="AO3352" s="276">
        <v>1.0010303261041025</v>
      </c>
      <c r="AQ3352" s="280">
        <v>6628.9918202551908</v>
      </c>
      <c r="AR3352" s="281">
        <v>6681.9859750965752</v>
      </c>
    </row>
    <row r="3353" spans="1:44" x14ac:dyDescent="0.2">
      <c r="A3353" s="260" t="s">
        <v>8398</v>
      </c>
      <c r="B3353" s="261" t="s">
        <v>5668</v>
      </c>
      <c r="C3353" s="261" t="s">
        <v>5719</v>
      </c>
      <c r="D3353" s="262" t="s">
        <v>13726</v>
      </c>
      <c r="E3353" s="257">
        <v>215</v>
      </c>
      <c r="F3353" s="258">
        <v>604</v>
      </c>
      <c r="G3353" s="258">
        <v>1663</v>
      </c>
      <c r="H3353" s="258">
        <v>1436</v>
      </c>
      <c r="I3353" s="258">
        <v>313</v>
      </c>
      <c r="J3353" s="258">
        <v>186</v>
      </c>
      <c r="K3353" s="259">
        <v>52</v>
      </c>
      <c r="L3353" s="257">
        <v>212</v>
      </c>
      <c r="M3353" s="258">
        <v>518</v>
      </c>
      <c r="N3353" s="258">
        <v>1631</v>
      </c>
      <c r="O3353" s="258">
        <v>1436</v>
      </c>
      <c r="P3353" s="258">
        <v>340</v>
      </c>
      <c r="Q3353" s="258">
        <v>253</v>
      </c>
      <c r="R3353" s="259">
        <v>113</v>
      </c>
      <c r="S3353" s="267">
        <v>8972</v>
      </c>
      <c r="T3353" s="90"/>
      <c r="U3353" s="260">
        <v>28</v>
      </c>
      <c r="V3353" s="273">
        <v>83.852780551214593</v>
      </c>
      <c r="W3353" s="273">
        <v>85.087809226654699</v>
      </c>
      <c r="X3353" s="274">
        <v>1.119226777</v>
      </c>
      <c r="Z3353" s="257">
        <v>22751.670000000002</v>
      </c>
      <c r="AA3353" s="258">
        <v>8809.3390649020603</v>
      </c>
      <c r="AB3353" s="276">
        <v>0.98187015881654705</v>
      </c>
      <c r="AC3353" s="92"/>
      <c r="AD3353" s="257">
        <v>808945.51656717539</v>
      </c>
      <c r="AE3353" s="258">
        <v>8202.7001554906019</v>
      </c>
      <c r="AF3353" s="276">
        <v>0.91425547876622848</v>
      </c>
      <c r="AG3353" s="93"/>
      <c r="AH3353" s="257">
        <v>10041.702643244</v>
      </c>
      <c r="AI3353" s="258">
        <v>8517.7363547743007</v>
      </c>
      <c r="AJ3353" s="258">
        <v>8753.9534502916649</v>
      </c>
      <c r="AK3353" s="276">
        <v>0.97569699624294082</v>
      </c>
      <c r="AL3353" s="93"/>
      <c r="AM3353" s="257">
        <v>8984.0400000000009</v>
      </c>
      <c r="AN3353" s="258">
        <v>8964.1441900788523</v>
      </c>
      <c r="AO3353" s="276">
        <v>0.9991244081675047</v>
      </c>
      <c r="AQ3353" s="280">
        <v>7851.3698202173582</v>
      </c>
      <c r="AR3353" s="281">
        <v>7914.1360325240666</v>
      </c>
    </row>
    <row r="3354" spans="1:44" x14ac:dyDescent="0.2">
      <c r="A3354" s="260" t="s">
        <v>8398</v>
      </c>
      <c r="B3354" s="261" t="s">
        <v>5591</v>
      </c>
      <c r="C3354" s="261" t="s">
        <v>5608</v>
      </c>
      <c r="D3354" s="262" t="s">
        <v>13629</v>
      </c>
      <c r="E3354" s="257">
        <v>269</v>
      </c>
      <c r="F3354" s="258">
        <v>487</v>
      </c>
      <c r="G3354" s="258">
        <v>1317</v>
      </c>
      <c r="H3354" s="258">
        <v>781</v>
      </c>
      <c r="I3354" s="258">
        <v>219</v>
      </c>
      <c r="J3354" s="258">
        <v>121</v>
      </c>
      <c r="K3354" s="259">
        <v>41</v>
      </c>
      <c r="L3354" s="257">
        <v>246</v>
      </c>
      <c r="M3354" s="258">
        <v>478</v>
      </c>
      <c r="N3354" s="258">
        <v>1434</v>
      </c>
      <c r="O3354" s="258">
        <v>816</v>
      </c>
      <c r="P3354" s="258">
        <v>276</v>
      </c>
      <c r="Q3354" s="258">
        <v>165</v>
      </c>
      <c r="R3354" s="259">
        <v>114</v>
      </c>
      <c r="S3354" s="267">
        <v>6764</v>
      </c>
      <c r="T3354" s="90"/>
      <c r="U3354" s="260">
        <v>28</v>
      </c>
      <c r="V3354" s="273">
        <v>134.427103194213</v>
      </c>
      <c r="W3354" s="273">
        <v>152.57377291543401</v>
      </c>
      <c r="X3354" s="274">
        <v>1.122729632</v>
      </c>
      <c r="Z3354" s="257">
        <v>16930.77</v>
      </c>
      <c r="AA3354" s="258">
        <v>6555.5141033546925</v>
      </c>
      <c r="AB3354" s="276">
        <v>0.96917712941376288</v>
      </c>
      <c r="AC3354" s="92"/>
      <c r="AD3354" s="257">
        <v>807275.31346637616</v>
      </c>
      <c r="AE3354" s="258">
        <v>8185.7643112909027</v>
      </c>
      <c r="AF3354" s="276">
        <v>1.2101957881861181</v>
      </c>
      <c r="AG3354" s="93"/>
      <c r="AH3354" s="257">
        <v>7594.1432308479998</v>
      </c>
      <c r="AI3354" s="258">
        <v>6441.6276978961141</v>
      </c>
      <c r="AJ3354" s="258">
        <v>6609.261294990135</v>
      </c>
      <c r="AK3354" s="276">
        <v>0.97712319559286442</v>
      </c>
      <c r="AL3354" s="93"/>
      <c r="AM3354" s="257">
        <v>6776.04</v>
      </c>
      <c r="AN3354" s="258">
        <v>6761.0339666499585</v>
      </c>
      <c r="AO3354" s="276">
        <v>0.99956149713926057</v>
      </c>
      <c r="AQ3354" s="280">
        <v>7748.564188070558</v>
      </c>
      <c r="AR3354" s="281">
        <v>7810.5085412263907</v>
      </c>
    </row>
    <row r="3355" spans="1:44" x14ac:dyDescent="0.2">
      <c r="A3355" s="260" t="s">
        <v>8398</v>
      </c>
      <c r="B3355" s="261" t="s">
        <v>5591</v>
      </c>
      <c r="C3355" s="261" t="s">
        <v>5609</v>
      </c>
      <c r="D3355" s="262" t="s">
        <v>13630</v>
      </c>
      <c r="E3355" s="257">
        <v>99</v>
      </c>
      <c r="F3355" s="258">
        <v>145</v>
      </c>
      <c r="G3355" s="258">
        <v>994</v>
      </c>
      <c r="H3355" s="258">
        <v>395</v>
      </c>
      <c r="I3355" s="258">
        <v>115</v>
      </c>
      <c r="J3355" s="258">
        <v>73</v>
      </c>
      <c r="K3355" s="259">
        <v>18</v>
      </c>
      <c r="L3355" s="257">
        <v>99</v>
      </c>
      <c r="M3355" s="258">
        <v>153</v>
      </c>
      <c r="N3355" s="258">
        <v>550</v>
      </c>
      <c r="O3355" s="258">
        <v>253</v>
      </c>
      <c r="P3355" s="258">
        <v>93</v>
      </c>
      <c r="Q3355" s="258">
        <v>66</v>
      </c>
      <c r="R3355" s="259">
        <v>26</v>
      </c>
      <c r="S3355" s="267">
        <v>3079</v>
      </c>
      <c r="T3355" s="90"/>
      <c r="U3355" s="260">
        <v>0</v>
      </c>
      <c r="V3355" s="273">
        <v>134.03276290167</v>
      </c>
      <c r="W3355" s="273">
        <v>201.363075924724</v>
      </c>
      <c r="X3355" s="274">
        <v>1.122729632</v>
      </c>
      <c r="Z3355" s="257">
        <v>7057.44</v>
      </c>
      <c r="AA3355" s="258">
        <v>2732.6074037731028</v>
      </c>
      <c r="AB3355" s="276">
        <v>0.887498344843489</v>
      </c>
      <c r="AC3355" s="92"/>
      <c r="AD3355" s="257">
        <v>402724.51071625535</v>
      </c>
      <c r="AE3355" s="258">
        <v>4083.6228633671958</v>
      </c>
      <c r="AF3355" s="276">
        <v>1.3262821901160102</v>
      </c>
      <c r="AG3355" s="93"/>
      <c r="AH3355" s="257">
        <v>3456.8845369279998</v>
      </c>
      <c r="AI3355" s="258">
        <v>2932.2548317300616</v>
      </c>
      <c r="AJ3355" s="258">
        <v>3008.5623192304297</v>
      </c>
      <c r="AK3355" s="276">
        <v>0.97712319559286442</v>
      </c>
      <c r="AL3355" s="93"/>
      <c r="AM3355" s="257">
        <v>3079</v>
      </c>
      <c r="AN3355" s="258">
        <v>3072.1813305876622</v>
      </c>
      <c r="AO3355" s="276">
        <v>0.9977854272775778</v>
      </c>
      <c r="AQ3355" s="280">
        <v>3533.4557600360563</v>
      </c>
      <c r="AR3355" s="281">
        <v>3561.7032683676211</v>
      </c>
    </row>
    <row r="3356" spans="1:44" x14ac:dyDescent="0.2">
      <c r="A3356" s="260" t="s">
        <v>8398</v>
      </c>
      <c r="B3356" s="261" t="s">
        <v>5676</v>
      </c>
      <c r="C3356" s="261" t="s">
        <v>5720</v>
      </c>
      <c r="D3356" s="262" t="s">
        <v>13727</v>
      </c>
      <c r="E3356" s="257">
        <v>196</v>
      </c>
      <c r="F3356" s="258">
        <v>373</v>
      </c>
      <c r="G3356" s="258">
        <v>1317</v>
      </c>
      <c r="H3356" s="258">
        <v>997</v>
      </c>
      <c r="I3356" s="258">
        <v>371</v>
      </c>
      <c r="J3356" s="258">
        <v>200</v>
      </c>
      <c r="K3356" s="259">
        <v>45</v>
      </c>
      <c r="L3356" s="257">
        <v>182</v>
      </c>
      <c r="M3356" s="258">
        <v>336</v>
      </c>
      <c r="N3356" s="258">
        <v>1315</v>
      </c>
      <c r="O3356" s="258">
        <v>945</v>
      </c>
      <c r="P3356" s="258">
        <v>392</v>
      </c>
      <c r="Q3356" s="258">
        <v>240</v>
      </c>
      <c r="R3356" s="259">
        <v>113</v>
      </c>
      <c r="S3356" s="267">
        <v>7022</v>
      </c>
      <c r="T3356" s="90"/>
      <c r="U3356" s="260">
        <v>39</v>
      </c>
      <c r="V3356" s="273">
        <v>112.783035257064</v>
      </c>
      <c r="W3356" s="273">
        <v>121.593014967925</v>
      </c>
      <c r="X3356" s="274">
        <v>1.115594188</v>
      </c>
      <c r="Z3356" s="257">
        <v>18958.18</v>
      </c>
      <c r="AA3356" s="258">
        <v>7340.51767072241</v>
      </c>
      <c r="AB3356" s="276">
        <v>1.0453599645004856</v>
      </c>
      <c r="AC3356" s="92"/>
      <c r="AD3356" s="257">
        <v>746870.1151097035</v>
      </c>
      <c r="AE3356" s="258">
        <v>7573.2561512168431</v>
      </c>
      <c r="AF3356" s="276">
        <v>1.0785041514122533</v>
      </c>
      <c r="AG3356" s="93"/>
      <c r="AH3356" s="257">
        <v>7833.7023881360001</v>
      </c>
      <c r="AI3356" s="258">
        <v>6644.8304629694194</v>
      </c>
      <c r="AJ3356" s="258">
        <v>6840.9586222253211</v>
      </c>
      <c r="AK3356" s="276">
        <v>0.97421797525282272</v>
      </c>
      <c r="AL3356" s="93"/>
      <c r="AM3356" s="257">
        <v>7038.77</v>
      </c>
      <c r="AN3356" s="258">
        <v>7023.1821319585979</v>
      </c>
      <c r="AO3356" s="276">
        <v>1.0001683469038163</v>
      </c>
      <c r="AQ3356" s="280">
        <v>7713.9665987401995</v>
      </c>
      <c r="AR3356" s="281">
        <v>7775.6343683587729</v>
      </c>
    </row>
    <row r="3357" spans="1:44" x14ac:dyDescent="0.2">
      <c r="A3357" s="260" t="s">
        <v>8398</v>
      </c>
      <c r="B3357" s="261" t="s">
        <v>5591</v>
      </c>
      <c r="C3357" s="261" t="s">
        <v>5610</v>
      </c>
      <c r="D3357" s="262" t="s">
        <v>13631</v>
      </c>
      <c r="E3357" s="257">
        <v>124</v>
      </c>
      <c r="F3357" s="258">
        <v>274</v>
      </c>
      <c r="G3357" s="258">
        <v>899</v>
      </c>
      <c r="H3357" s="258">
        <v>355</v>
      </c>
      <c r="I3357" s="258">
        <v>108</v>
      </c>
      <c r="J3357" s="258">
        <v>71</v>
      </c>
      <c r="K3357" s="259">
        <v>13</v>
      </c>
      <c r="L3357" s="257">
        <v>108</v>
      </c>
      <c r="M3357" s="258">
        <v>239</v>
      </c>
      <c r="N3357" s="258">
        <v>749</v>
      </c>
      <c r="O3357" s="258">
        <v>378</v>
      </c>
      <c r="P3357" s="258">
        <v>123</v>
      </c>
      <c r="Q3357" s="258">
        <v>79</v>
      </c>
      <c r="R3357" s="259">
        <v>23</v>
      </c>
      <c r="S3357" s="267">
        <v>3543</v>
      </c>
      <c r="T3357" s="90"/>
      <c r="U3357" s="260">
        <v>0</v>
      </c>
      <c r="V3357" s="273">
        <v>118.38339588409799</v>
      </c>
      <c r="W3357" s="273">
        <v>136.99294383290899</v>
      </c>
      <c r="X3357" s="274">
        <v>1.122729632</v>
      </c>
      <c r="Z3357" s="257">
        <v>8220.619999999999</v>
      </c>
      <c r="AA3357" s="258">
        <v>3182.9852008101016</v>
      </c>
      <c r="AB3357" s="276">
        <v>0.89838701688120282</v>
      </c>
      <c r="AC3357" s="92"/>
      <c r="AD3357" s="257">
        <v>394938.46940787253</v>
      </c>
      <c r="AE3357" s="258">
        <v>4004.6724755562209</v>
      </c>
      <c r="AF3357" s="276">
        <v>1.1303055251358229</v>
      </c>
      <c r="AG3357" s="93"/>
      <c r="AH3357" s="257">
        <v>3977.8310861760001</v>
      </c>
      <c r="AI3357" s="258">
        <v>3374.1405874698307</v>
      </c>
      <c r="AJ3357" s="258">
        <v>3461.9474819855186</v>
      </c>
      <c r="AK3357" s="276">
        <v>0.97712319559286442</v>
      </c>
      <c r="AL3357" s="93"/>
      <c r="AM3357" s="257">
        <v>3543</v>
      </c>
      <c r="AN3357" s="258">
        <v>3535.1537688444582</v>
      </c>
      <c r="AO3357" s="276">
        <v>0.9977854272775778</v>
      </c>
      <c r="AQ3357" s="280">
        <v>3507.6556334924712</v>
      </c>
      <c r="AR3357" s="281">
        <v>3535.6968878508751</v>
      </c>
    </row>
    <row r="3358" spans="1:44" x14ac:dyDescent="0.2">
      <c r="A3358" s="260" t="s">
        <v>8398</v>
      </c>
      <c r="B3358" s="261" t="s">
        <v>5591</v>
      </c>
      <c r="C3358" s="261" t="s">
        <v>5611</v>
      </c>
      <c r="D3358" s="262" t="s">
        <v>13632</v>
      </c>
      <c r="E3358" s="257">
        <v>213</v>
      </c>
      <c r="F3358" s="258">
        <v>370</v>
      </c>
      <c r="G3358" s="258">
        <v>1489</v>
      </c>
      <c r="H3358" s="258">
        <v>608</v>
      </c>
      <c r="I3358" s="258">
        <v>145</v>
      </c>
      <c r="J3358" s="258">
        <v>84</v>
      </c>
      <c r="K3358" s="259">
        <v>31</v>
      </c>
      <c r="L3358" s="257">
        <v>251</v>
      </c>
      <c r="M3358" s="258">
        <v>372</v>
      </c>
      <c r="N3358" s="258">
        <v>1305</v>
      </c>
      <c r="O3358" s="258">
        <v>482</v>
      </c>
      <c r="P3358" s="258">
        <v>128</v>
      </c>
      <c r="Q3358" s="258">
        <v>102</v>
      </c>
      <c r="R3358" s="259">
        <v>45</v>
      </c>
      <c r="S3358" s="267">
        <v>5625</v>
      </c>
      <c r="T3358" s="90"/>
      <c r="U3358" s="260">
        <v>51</v>
      </c>
      <c r="V3358" s="273">
        <v>126.794830663688</v>
      </c>
      <c r="W3358" s="273">
        <v>152.93316743689999</v>
      </c>
      <c r="X3358" s="274">
        <v>1.122729632</v>
      </c>
      <c r="Z3358" s="257">
        <v>12708.260000000002</v>
      </c>
      <c r="AA3358" s="258">
        <v>4920.5781933779926</v>
      </c>
      <c r="AB3358" s="276">
        <v>0.87476945660053207</v>
      </c>
      <c r="AC3358" s="92"/>
      <c r="AD3358" s="257">
        <v>660604.08796977694</v>
      </c>
      <c r="AE3358" s="258">
        <v>6698.5194232885533</v>
      </c>
      <c r="AF3358" s="276">
        <v>1.1908478974735206</v>
      </c>
      <c r="AG3358" s="93"/>
      <c r="AH3358" s="257">
        <v>6315.3541800000003</v>
      </c>
      <c r="AI3358" s="258">
        <v>5356.9124483538808</v>
      </c>
      <c r="AJ3358" s="258">
        <v>5496.3179752098622</v>
      </c>
      <c r="AK3358" s="276">
        <v>0.97712319559286442</v>
      </c>
      <c r="AL3358" s="93"/>
      <c r="AM3358" s="257">
        <v>5646.93</v>
      </c>
      <c r="AN3358" s="258">
        <v>5634.424462856573</v>
      </c>
      <c r="AO3358" s="276">
        <v>1.0016754600633908</v>
      </c>
      <c r="AQ3358" s="280">
        <v>5735.2029264623543</v>
      </c>
      <c r="AR3358" s="281">
        <v>5781.0518640041118</v>
      </c>
    </row>
    <row r="3359" spans="1:44" x14ac:dyDescent="0.2">
      <c r="A3359" s="260" t="s">
        <v>8398</v>
      </c>
      <c r="B3359" s="261" t="s">
        <v>5591</v>
      </c>
      <c r="C3359" s="261" t="s">
        <v>5612</v>
      </c>
      <c r="D3359" s="262" t="s">
        <v>13633</v>
      </c>
      <c r="E3359" s="257">
        <v>64</v>
      </c>
      <c r="F3359" s="258">
        <v>102</v>
      </c>
      <c r="G3359" s="258">
        <v>689</v>
      </c>
      <c r="H3359" s="258">
        <v>258</v>
      </c>
      <c r="I3359" s="258">
        <v>73</v>
      </c>
      <c r="J3359" s="258">
        <v>23</v>
      </c>
      <c r="K3359" s="259">
        <v>10</v>
      </c>
      <c r="L3359" s="257">
        <v>64</v>
      </c>
      <c r="M3359" s="258">
        <v>81</v>
      </c>
      <c r="N3359" s="258">
        <v>418</v>
      </c>
      <c r="O3359" s="258">
        <v>116</v>
      </c>
      <c r="P3359" s="258">
        <v>41</v>
      </c>
      <c r="Q3359" s="258">
        <v>29</v>
      </c>
      <c r="R3359" s="259">
        <v>15</v>
      </c>
      <c r="S3359" s="267">
        <v>1983</v>
      </c>
      <c r="T3359" s="90"/>
      <c r="U3359" s="260">
        <v>0</v>
      </c>
      <c r="V3359" s="273">
        <v>127.393377986424</v>
      </c>
      <c r="W3359" s="273">
        <v>153.73816717019099</v>
      </c>
      <c r="X3359" s="274">
        <v>1.122729632</v>
      </c>
      <c r="Z3359" s="257">
        <v>4230.0800000000008</v>
      </c>
      <c r="AA3359" s="258">
        <v>1637.8669781893336</v>
      </c>
      <c r="AB3359" s="276">
        <v>0.82595409893561955</v>
      </c>
      <c r="AC3359" s="92"/>
      <c r="AD3359" s="257">
        <v>233572.86854569183</v>
      </c>
      <c r="AE3359" s="258">
        <v>2368.4267554489029</v>
      </c>
      <c r="AF3359" s="276">
        <v>1.1943654843413529</v>
      </c>
      <c r="AG3359" s="93"/>
      <c r="AH3359" s="257">
        <v>2226.372860256</v>
      </c>
      <c r="AI3359" s="258">
        <v>1888.490201793021</v>
      </c>
      <c r="AJ3359" s="258">
        <v>1937.6352968606502</v>
      </c>
      <c r="AK3359" s="276">
        <v>0.97712319559286442</v>
      </c>
      <c r="AL3359" s="93"/>
      <c r="AM3359" s="257">
        <v>1983</v>
      </c>
      <c r="AN3359" s="258">
        <v>1978.6085022914367</v>
      </c>
      <c r="AO3359" s="276">
        <v>0.9977854272775778</v>
      </c>
      <c r="AQ3359" s="280">
        <v>1907.226845287016</v>
      </c>
      <c r="AR3359" s="281">
        <v>1922.4737904481121</v>
      </c>
    </row>
    <row r="3360" spans="1:44" x14ac:dyDescent="0.2">
      <c r="A3360" s="260" t="s">
        <v>8398</v>
      </c>
      <c r="B3360" s="261" t="s">
        <v>5591</v>
      </c>
      <c r="C3360" s="261" t="s">
        <v>5613</v>
      </c>
      <c r="D3360" s="262" t="s">
        <v>13634</v>
      </c>
      <c r="E3360" s="257">
        <v>282</v>
      </c>
      <c r="F3360" s="258">
        <v>450</v>
      </c>
      <c r="G3360" s="258">
        <v>1514</v>
      </c>
      <c r="H3360" s="258">
        <v>600</v>
      </c>
      <c r="I3360" s="258">
        <v>130</v>
      </c>
      <c r="J3360" s="258">
        <v>71</v>
      </c>
      <c r="K3360" s="259">
        <v>21</v>
      </c>
      <c r="L3360" s="257">
        <v>288</v>
      </c>
      <c r="M3360" s="258">
        <v>431</v>
      </c>
      <c r="N3360" s="258">
        <v>1520</v>
      </c>
      <c r="O3360" s="258">
        <v>616</v>
      </c>
      <c r="P3360" s="258">
        <v>151</v>
      </c>
      <c r="Q3360" s="258">
        <v>97</v>
      </c>
      <c r="R3360" s="259">
        <v>32</v>
      </c>
      <c r="S3360" s="267">
        <v>6203</v>
      </c>
      <c r="T3360" s="90"/>
      <c r="U3360" s="260">
        <v>26</v>
      </c>
      <c r="V3360" s="273">
        <v>125.638801853174</v>
      </c>
      <c r="W3360" s="273">
        <v>149.413670804449</v>
      </c>
      <c r="X3360" s="274">
        <v>1.122729632</v>
      </c>
      <c r="Z3360" s="257">
        <v>13979.08</v>
      </c>
      <c r="AA3360" s="258">
        <v>5412.6336895441555</v>
      </c>
      <c r="AB3360" s="276">
        <v>0.87258321611222889</v>
      </c>
      <c r="AC3360" s="92"/>
      <c r="AD3360" s="257">
        <v>721443.35024384072</v>
      </c>
      <c r="AE3360" s="258">
        <v>7315.4289875236555</v>
      </c>
      <c r="AF3360" s="276">
        <v>1.1793372541550307</v>
      </c>
      <c r="AG3360" s="93"/>
      <c r="AH3360" s="257">
        <v>6964.2919072959994</v>
      </c>
      <c r="AI3360" s="258">
        <v>5907.3649630469545</v>
      </c>
      <c r="AJ3360" s="258">
        <v>6061.0951822625375</v>
      </c>
      <c r="AK3360" s="276">
        <v>0.97712319559286431</v>
      </c>
      <c r="AL3360" s="93"/>
      <c r="AM3360" s="257">
        <v>6214.18</v>
      </c>
      <c r="AN3360" s="258">
        <v>6200.4182464797786</v>
      </c>
      <c r="AO3360" s="276">
        <v>0.99958378953406068</v>
      </c>
      <c r="AQ3360" s="280">
        <v>6234.6945517935828</v>
      </c>
      <c r="AR3360" s="281">
        <v>6284.5365756526144</v>
      </c>
    </row>
    <row r="3361" spans="1:44" x14ac:dyDescent="0.2">
      <c r="A3361" s="260" t="s">
        <v>8398</v>
      </c>
      <c r="B3361" s="261" t="s">
        <v>5678</v>
      </c>
      <c r="C3361" s="261" t="s">
        <v>5721</v>
      </c>
      <c r="D3361" s="262" t="s">
        <v>13728</v>
      </c>
      <c r="E3361" s="257">
        <v>229</v>
      </c>
      <c r="F3361" s="258">
        <v>390</v>
      </c>
      <c r="G3361" s="258">
        <v>1518</v>
      </c>
      <c r="H3361" s="258">
        <v>1058</v>
      </c>
      <c r="I3361" s="258">
        <v>404</v>
      </c>
      <c r="J3361" s="258">
        <v>215</v>
      </c>
      <c r="K3361" s="259">
        <v>97</v>
      </c>
      <c r="L3361" s="257">
        <v>232</v>
      </c>
      <c r="M3361" s="258">
        <v>351</v>
      </c>
      <c r="N3361" s="258">
        <v>1490</v>
      </c>
      <c r="O3361" s="258">
        <v>1074</v>
      </c>
      <c r="P3361" s="258">
        <v>455</v>
      </c>
      <c r="Q3361" s="258">
        <v>364</v>
      </c>
      <c r="R3361" s="259">
        <v>126</v>
      </c>
      <c r="S3361" s="267">
        <v>8003</v>
      </c>
      <c r="T3361" s="90"/>
      <c r="U3361" s="260">
        <v>27</v>
      </c>
      <c r="V3361" s="273">
        <v>126.62123880466601</v>
      </c>
      <c r="W3361" s="273">
        <v>105.530484757621</v>
      </c>
      <c r="X3361" s="274">
        <v>1.0407368969999999</v>
      </c>
      <c r="Z3361" s="257">
        <v>22217.610000000004</v>
      </c>
      <c r="AA3361" s="258">
        <v>8602.5535576842794</v>
      </c>
      <c r="AB3361" s="276">
        <v>1.0749161011725952</v>
      </c>
      <c r="AC3361" s="92"/>
      <c r="AD3361" s="257">
        <v>849697.1896826782</v>
      </c>
      <c r="AE3361" s="258">
        <v>8615.921748978817</v>
      </c>
      <c r="AF3361" s="276">
        <v>1.0765864986853451</v>
      </c>
      <c r="AG3361" s="93"/>
      <c r="AH3361" s="257">
        <v>8329.017386690999</v>
      </c>
      <c r="AI3361" s="258">
        <v>7064.9746078565804</v>
      </c>
      <c r="AJ3361" s="258">
        <v>7552.7478117711589</v>
      </c>
      <c r="AK3361" s="276">
        <v>0.94373957413109566</v>
      </c>
      <c r="AL3361" s="93"/>
      <c r="AM3361" s="257">
        <v>8014.61</v>
      </c>
      <c r="AN3361" s="258">
        <v>7996.8610633131484</v>
      </c>
      <c r="AO3361" s="276">
        <v>0.99923292056893021</v>
      </c>
      <c r="AQ3361" s="280">
        <v>8733.6385618779259</v>
      </c>
      <c r="AR3361" s="281">
        <v>8803.4578959224546</v>
      </c>
    </row>
    <row r="3362" spans="1:44" x14ac:dyDescent="0.2">
      <c r="A3362" s="260" t="s">
        <v>8398</v>
      </c>
      <c r="B3362" s="261" t="s">
        <v>5670</v>
      </c>
      <c r="C3362" s="261" t="s">
        <v>5722</v>
      </c>
      <c r="D3362" s="262" t="s">
        <v>13729</v>
      </c>
      <c r="E3362" s="257">
        <v>255</v>
      </c>
      <c r="F3362" s="258">
        <v>580</v>
      </c>
      <c r="G3362" s="258">
        <v>1946</v>
      </c>
      <c r="H3362" s="258">
        <v>1637</v>
      </c>
      <c r="I3362" s="258">
        <v>695</v>
      </c>
      <c r="J3362" s="258">
        <v>413</v>
      </c>
      <c r="K3362" s="259">
        <v>134</v>
      </c>
      <c r="L3362" s="257">
        <v>293</v>
      </c>
      <c r="M3362" s="258">
        <v>544</v>
      </c>
      <c r="N3362" s="258">
        <v>1915</v>
      </c>
      <c r="O3362" s="258">
        <v>1596</v>
      </c>
      <c r="P3362" s="258">
        <v>711</v>
      </c>
      <c r="Q3362" s="258">
        <v>470</v>
      </c>
      <c r="R3362" s="259">
        <v>272</v>
      </c>
      <c r="S3362" s="267">
        <v>11461</v>
      </c>
      <c r="T3362" s="90"/>
      <c r="U3362" s="260">
        <v>32</v>
      </c>
      <c r="V3362" s="273">
        <v>97.657176425774097</v>
      </c>
      <c r="W3362" s="273">
        <v>99.339588060743495</v>
      </c>
      <c r="X3362" s="274">
        <v>1.115594188</v>
      </c>
      <c r="Z3362" s="257">
        <v>32832.21</v>
      </c>
      <c r="AA3362" s="258">
        <v>12712.476496893109</v>
      </c>
      <c r="AB3362" s="276">
        <v>1.1091943544972611</v>
      </c>
      <c r="AC3362" s="92"/>
      <c r="AD3362" s="257">
        <v>1113351.4817805828</v>
      </c>
      <c r="AE3362" s="258">
        <v>11289.373864721716</v>
      </c>
      <c r="AF3362" s="276">
        <v>0.98502520414638484</v>
      </c>
      <c r="AG3362" s="93"/>
      <c r="AH3362" s="257">
        <v>12785.824988668001</v>
      </c>
      <c r="AI3362" s="258">
        <v>10845.400446609587</v>
      </c>
      <c r="AJ3362" s="258">
        <v>11165.512214372602</v>
      </c>
      <c r="AK3362" s="276">
        <v>0.97421797525282283</v>
      </c>
      <c r="AL3362" s="93"/>
      <c r="AM3362" s="257">
        <v>11474.76</v>
      </c>
      <c r="AN3362" s="258">
        <v>11449.348309507661</v>
      </c>
      <c r="AO3362" s="276">
        <v>0.9989833617928332</v>
      </c>
      <c r="AQ3362" s="280">
        <v>12186.862174626289</v>
      </c>
      <c r="AR3362" s="281">
        <v>12284.287617080356</v>
      </c>
    </row>
    <row r="3363" spans="1:44" x14ac:dyDescent="0.2">
      <c r="A3363" s="260" t="s">
        <v>8398</v>
      </c>
      <c r="B3363" s="261" t="s">
        <v>5670</v>
      </c>
      <c r="C3363" s="261" t="s">
        <v>5723</v>
      </c>
      <c r="D3363" s="262" t="s">
        <v>13730</v>
      </c>
      <c r="E3363" s="257">
        <v>86</v>
      </c>
      <c r="F3363" s="258">
        <v>157</v>
      </c>
      <c r="G3363" s="258">
        <v>528</v>
      </c>
      <c r="H3363" s="258">
        <v>476</v>
      </c>
      <c r="I3363" s="258">
        <v>166</v>
      </c>
      <c r="J3363" s="258">
        <v>118</v>
      </c>
      <c r="K3363" s="259">
        <v>35</v>
      </c>
      <c r="L3363" s="257">
        <v>84</v>
      </c>
      <c r="M3363" s="258">
        <v>145</v>
      </c>
      <c r="N3363" s="258">
        <v>535</v>
      </c>
      <c r="O3363" s="258">
        <v>482</v>
      </c>
      <c r="P3363" s="258">
        <v>183</v>
      </c>
      <c r="Q3363" s="258">
        <v>143</v>
      </c>
      <c r="R3363" s="259">
        <v>66</v>
      </c>
      <c r="S3363" s="267">
        <v>3204</v>
      </c>
      <c r="T3363" s="90"/>
      <c r="U3363" s="260">
        <v>16</v>
      </c>
      <c r="V3363" s="273">
        <v>84.903827049041794</v>
      </c>
      <c r="W3363" s="273">
        <v>68.293383270911306</v>
      </c>
      <c r="X3363" s="274">
        <v>1.115594188</v>
      </c>
      <c r="Z3363" s="257">
        <v>9186.98</v>
      </c>
      <c r="AA3363" s="258">
        <v>3557.1552243186511</v>
      </c>
      <c r="AB3363" s="276">
        <v>1.1102232285638736</v>
      </c>
      <c r="AC3363" s="92"/>
      <c r="AD3363" s="257">
        <v>277022.88904607866</v>
      </c>
      <c r="AE3363" s="258">
        <v>2809.0095667945129</v>
      </c>
      <c r="AF3363" s="276">
        <v>0.87671959013561573</v>
      </c>
      <c r="AG3363" s="93"/>
      <c r="AH3363" s="257">
        <v>3574.3637783519998</v>
      </c>
      <c r="AI3363" s="258">
        <v>3031.9049848125919</v>
      </c>
      <c r="AJ3363" s="258">
        <v>3121.3943927100445</v>
      </c>
      <c r="AK3363" s="276">
        <v>0.97421797525282283</v>
      </c>
      <c r="AL3363" s="93"/>
      <c r="AM3363" s="257">
        <v>3210.88</v>
      </c>
      <c r="AN3363" s="258">
        <v>3203.7692727370295</v>
      </c>
      <c r="AO3363" s="276">
        <v>0.99992798774563962</v>
      </c>
      <c r="AQ3363" s="280">
        <v>3038.0043452429923</v>
      </c>
      <c r="AR3363" s="281">
        <v>3062.2910659157606</v>
      </c>
    </row>
    <row r="3364" spans="1:44" x14ac:dyDescent="0.2">
      <c r="A3364" s="260" t="s">
        <v>8398</v>
      </c>
      <c r="B3364" s="261" t="s">
        <v>5674</v>
      </c>
      <c r="C3364" s="261" t="s">
        <v>5724</v>
      </c>
      <c r="D3364" s="262" t="s">
        <v>13731</v>
      </c>
      <c r="E3364" s="257">
        <v>127</v>
      </c>
      <c r="F3364" s="258">
        <v>315</v>
      </c>
      <c r="G3364" s="258">
        <v>1174</v>
      </c>
      <c r="H3364" s="258">
        <v>975</v>
      </c>
      <c r="I3364" s="258">
        <v>419</v>
      </c>
      <c r="J3364" s="258">
        <v>230</v>
      </c>
      <c r="K3364" s="259">
        <v>74</v>
      </c>
      <c r="L3364" s="257">
        <v>150</v>
      </c>
      <c r="M3364" s="258">
        <v>284</v>
      </c>
      <c r="N3364" s="258">
        <v>1048</v>
      </c>
      <c r="O3364" s="258">
        <v>983</v>
      </c>
      <c r="P3364" s="258">
        <v>425</v>
      </c>
      <c r="Q3364" s="258">
        <v>270</v>
      </c>
      <c r="R3364" s="259">
        <v>119</v>
      </c>
      <c r="S3364" s="267">
        <v>6593</v>
      </c>
      <c r="T3364" s="90"/>
      <c r="U3364" s="260">
        <v>69</v>
      </c>
      <c r="V3364" s="273">
        <v>115.003015141633</v>
      </c>
      <c r="W3364" s="273">
        <v>95.6556432038834</v>
      </c>
      <c r="X3364" s="274">
        <v>1.0792682929999999</v>
      </c>
      <c r="Z3364" s="257">
        <v>18761.55</v>
      </c>
      <c r="AA3364" s="258">
        <v>7264.3834642957299</v>
      </c>
      <c r="AB3364" s="276">
        <v>1.101832771772445</v>
      </c>
      <c r="AC3364" s="92"/>
      <c r="AD3364" s="257">
        <v>664576.16355622245</v>
      </c>
      <c r="AE3364" s="258">
        <v>6738.7962334856356</v>
      </c>
      <c r="AF3364" s="276">
        <v>1.0221137924291879</v>
      </c>
      <c r="AG3364" s="93"/>
      <c r="AH3364" s="257">
        <v>7115.6158557489998</v>
      </c>
      <c r="AI3364" s="258">
        <v>6035.7234240449307</v>
      </c>
      <c r="AJ3364" s="258">
        <v>6325.5072435415668</v>
      </c>
      <c r="AK3364" s="276">
        <v>0.95942776331587543</v>
      </c>
      <c r="AL3364" s="93"/>
      <c r="AM3364" s="257">
        <v>6622.67</v>
      </c>
      <c r="AN3364" s="258">
        <v>6608.0036156683964</v>
      </c>
      <c r="AO3364" s="276">
        <v>1.0022756887105106</v>
      </c>
      <c r="AQ3364" s="280">
        <v>7139.9880964761269</v>
      </c>
      <c r="AR3364" s="281">
        <v>7197.0673092749939</v>
      </c>
    </row>
    <row r="3365" spans="1:44" x14ac:dyDescent="0.2">
      <c r="A3365" s="260" t="s">
        <v>8398</v>
      </c>
      <c r="B3365" s="261" t="s">
        <v>5678</v>
      </c>
      <c r="C3365" s="261" t="s">
        <v>5725</v>
      </c>
      <c r="D3365" s="262" t="s">
        <v>13732</v>
      </c>
      <c r="E3365" s="257">
        <v>132</v>
      </c>
      <c r="F3365" s="258">
        <v>257</v>
      </c>
      <c r="G3365" s="258">
        <v>876</v>
      </c>
      <c r="H3365" s="258">
        <v>652</v>
      </c>
      <c r="I3365" s="258">
        <v>226</v>
      </c>
      <c r="J3365" s="258">
        <v>102</v>
      </c>
      <c r="K3365" s="259">
        <v>27</v>
      </c>
      <c r="L3365" s="257">
        <v>154</v>
      </c>
      <c r="M3365" s="258">
        <v>252</v>
      </c>
      <c r="N3365" s="258">
        <v>838</v>
      </c>
      <c r="O3365" s="258">
        <v>567</v>
      </c>
      <c r="P3365" s="258">
        <v>215</v>
      </c>
      <c r="Q3365" s="258">
        <v>125</v>
      </c>
      <c r="R3365" s="259">
        <v>40</v>
      </c>
      <c r="S3365" s="267">
        <v>4463</v>
      </c>
      <c r="T3365" s="90"/>
      <c r="U3365" s="260">
        <v>12</v>
      </c>
      <c r="V3365" s="273">
        <v>123.253286417353</v>
      </c>
      <c r="W3365" s="273">
        <v>109.277703005832</v>
      </c>
      <c r="X3365" s="274">
        <v>1.0726366380000001</v>
      </c>
      <c r="Z3365" s="257">
        <v>11490.49</v>
      </c>
      <c r="AA3365" s="258">
        <v>4449.0634064166043</v>
      </c>
      <c r="AB3365" s="276">
        <v>0.9968773037007852</v>
      </c>
      <c r="AC3365" s="92"/>
      <c r="AD3365" s="257">
        <v>473881.27176765888</v>
      </c>
      <c r="AE3365" s="258">
        <v>4805.1517710462167</v>
      </c>
      <c r="AF3365" s="276">
        <v>1.0766640759682313</v>
      </c>
      <c r="AG3365" s="93"/>
      <c r="AH3365" s="257">
        <v>4787.1773153940003</v>
      </c>
      <c r="AI3365" s="258">
        <v>4060.6574108740538</v>
      </c>
      <c r="AJ3365" s="258">
        <v>4269.875557219546</v>
      </c>
      <c r="AK3365" s="276">
        <v>0.95672766238394491</v>
      </c>
      <c r="AL3365" s="93"/>
      <c r="AM3365" s="257">
        <v>4468.16</v>
      </c>
      <c r="AN3365" s="258">
        <v>4458.2649347445822</v>
      </c>
      <c r="AO3365" s="276">
        <v>0.99893903982625643</v>
      </c>
      <c r="AQ3365" s="280">
        <v>4578.0036561740408</v>
      </c>
      <c r="AR3365" s="281">
        <v>4614.6015946235066</v>
      </c>
    </row>
    <row r="3366" spans="1:44" x14ac:dyDescent="0.2">
      <c r="A3366" s="260" t="s">
        <v>8398</v>
      </c>
      <c r="B3366" s="261" t="s">
        <v>5676</v>
      </c>
      <c r="C3366" s="261" t="s">
        <v>5726</v>
      </c>
      <c r="D3366" s="262" t="s">
        <v>13733</v>
      </c>
      <c r="E3366" s="257">
        <v>143</v>
      </c>
      <c r="F3366" s="258">
        <v>310</v>
      </c>
      <c r="G3366" s="258">
        <v>962</v>
      </c>
      <c r="H3366" s="258">
        <v>833</v>
      </c>
      <c r="I3366" s="258">
        <v>262</v>
      </c>
      <c r="J3366" s="258">
        <v>133</v>
      </c>
      <c r="K3366" s="259">
        <v>52</v>
      </c>
      <c r="L3366" s="257">
        <v>130</v>
      </c>
      <c r="M3366" s="258">
        <v>263</v>
      </c>
      <c r="N3366" s="258">
        <v>923</v>
      </c>
      <c r="O3366" s="258">
        <v>839</v>
      </c>
      <c r="P3366" s="258">
        <v>314</v>
      </c>
      <c r="Q3366" s="258">
        <v>194</v>
      </c>
      <c r="R3366" s="259">
        <v>99</v>
      </c>
      <c r="S3366" s="267">
        <v>5457</v>
      </c>
      <c r="T3366" s="90"/>
      <c r="U3366" s="260">
        <v>31</v>
      </c>
      <c r="V3366" s="273">
        <v>88.384282856051698</v>
      </c>
      <c r="W3366" s="273">
        <v>87.498807995598696</v>
      </c>
      <c r="X3366" s="274">
        <v>1.1032693309999999</v>
      </c>
      <c r="Z3366" s="257">
        <v>14910.100000000002</v>
      </c>
      <c r="AA3366" s="258">
        <v>5773.1202321234541</v>
      </c>
      <c r="AB3366" s="276">
        <v>1.0579293077008345</v>
      </c>
      <c r="AC3366" s="92"/>
      <c r="AD3366" s="257">
        <v>501594.19721922465</v>
      </c>
      <c r="AE3366" s="258">
        <v>5086.1605822147512</v>
      </c>
      <c r="AF3366" s="276">
        <v>0.93204335389678417</v>
      </c>
      <c r="AG3366" s="93"/>
      <c r="AH3366" s="257">
        <v>6020.5407392669995</v>
      </c>
      <c r="AI3366" s="258">
        <v>5106.8409962085543</v>
      </c>
      <c r="AJ3366" s="258">
        <v>5288.9236781801064</v>
      </c>
      <c r="AK3366" s="276">
        <v>0.96919986772587619</v>
      </c>
      <c r="AL3366" s="93"/>
      <c r="AM3366" s="257">
        <v>5470.33</v>
      </c>
      <c r="AN3366" s="258">
        <v>5458.2155563993529</v>
      </c>
      <c r="AO3366" s="276">
        <v>1.0002227517682523</v>
      </c>
      <c r="AQ3366" s="280">
        <v>5216.2307087253866</v>
      </c>
      <c r="AR3366" s="281">
        <v>5257.9308262337436</v>
      </c>
    </row>
    <row r="3367" spans="1:44" x14ac:dyDescent="0.2">
      <c r="A3367" s="260" t="s">
        <v>8398</v>
      </c>
      <c r="B3367" s="261" t="s">
        <v>5591</v>
      </c>
      <c r="C3367" s="261" t="s">
        <v>5614</v>
      </c>
      <c r="D3367" s="262" t="s">
        <v>13635</v>
      </c>
      <c r="E3367" s="257">
        <v>276</v>
      </c>
      <c r="F3367" s="258">
        <v>517</v>
      </c>
      <c r="G3367" s="258">
        <v>1538</v>
      </c>
      <c r="H3367" s="258">
        <v>978</v>
      </c>
      <c r="I3367" s="258">
        <v>295</v>
      </c>
      <c r="J3367" s="258">
        <v>158</v>
      </c>
      <c r="K3367" s="259">
        <v>56</v>
      </c>
      <c r="L3367" s="257">
        <v>258</v>
      </c>
      <c r="M3367" s="258">
        <v>507</v>
      </c>
      <c r="N3367" s="258">
        <v>1623</v>
      </c>
      <c r="O3367" s="258">
        <v>1044</v>
      </c>
      <c r="P3367" s="258">
        <v>324</v>
      </c>
      <c r="Q3367" s="258">
        <v>214</v>
      </c>
      <c r="R3367" s="259">
        <v>93</v>
      </c>
      <c r="S3367" s="267">
        <v>7881</v>
      </c>
      <c r="T3367" s="90"/>
      <c r="U3367" s="260">
        <v>4</v>
      </c>
      <c r="V3367" s="273">
        <v>128.25624594382501</v>
      </c>
      <c r="W3367" s="273">
        <v>141.45704859789299</v>
      </c>
      <c r="X3367" s="274">
        <v>1.122729632</v>
      </c>
      <c r="Z3367" s="257">
        <v>19934.34</v>
      </c>
      <c r="AA3367" s="258">
        <v>7718.4822079012101</v>
      </c>
      <c r="AB3367" s="276">
        <v>0.97937853164588384</v>
      </c>
      <c r="AC3367" s="92"/>
      <c r="AD3367" s="257">
        <v>907144.78618907859</v>
      </c>
      <c r="AE3367" s="258">
        <v>9198.4398532824234</v>
      </c>
      <c r="AF3367" s="276">
        <v>1.1671665846063219</v>
      </c>
      <c r="AG3367" s="93"/>
      <c r="AH3367" s="257">
        <v>8848.232229792</v>
      </c>
      <c r="AI3367" s="258">
        <v>7505.3914676403438</v>
      </c>
      <c r="AJ3367" s="258">
        <v>7700.7079044673646</v>
      </c>
      <c r="AK3367" s="276">
        <v>0.97712319559286442</v>
      </c>
      <c r="AL3367" s="93"/>
      <c r="AM3367" s="257">
        <v>7882.72</v>
      </c>
      <c r="AN3367" s="258">
        <v>7865.2631433095094</v>
      </c>
      <c r="AO3367" s="276">
        <v>0.99800319037044916</v>
      </c>
      <c r="AQ3367" s="280">
        <v>8785.0857596568712</v>
      </c>
      <c r="AR3367" s="281">
        <v>8855.316378077543</v>
      </c>
    </row>
    <row r="3368" spans="1:44" x14ac:dyDescent="0.2">
      <c r="A3368" s="260" t="s">
        <v>8398</v>
      </c>
      <c r="B3368" s="261" t="s">
        <v>5591</v>
      </c>
      <c r="C3368" s="261" t="s">
        <v>5615</v>
      </c>
      <c r="D3368" s="262" t="s">
        <v>13636</v>
      </c>
      <c r="E3368" s="257">
        <v>82</v>
      </c>
      <c r="F3368" s="258">
        <v>123</v>
      </c>
      <c r="G3368" s="258">
        <v>7154</v>
      </c>
      <c r="H3368" s="258">
        <v>498</v>
      </c>
      <c r="I3368" s="258">
        <v>56</v>
      </c>
      <c r="J3368" s="258">
        <v>56</v>
      </c>
      <c r="K3368" s="259">
        <v>16</v>
      </c>
      <c r="L3368" s="257">
        <v>87</v>
      </c>
      <c r="M3368" s="258">
        <v>118</v>
      </c>
      <c r="N3368" s="258">
        <v>6443</v>
      </c>
      <c r="O3368" s="258">
        <v>304</v>
      </c>
      <c r="P3368" s="258">
        <v>69</v>
      </c>
      <c r="Q3368" s="258">
        <v>63</v>
      </c>
      <c r="R3368" s="259">
        <v>16</v>
      </c>
      <c r="S3368" s="267">
        <v>15085</v>
      </c>
      <c r="T3368" s="90"/>
      <c r="U3368" s="260">
        <v>10</v>
      </c>
      <c r="V3368" s="273">
        <v>132.08941941841499</v>
      </c>
      <c r="W3368" s="273">
        <v>170.94619727665199</v>
      </c>
      <c r="X3368" s="274">
        <v>1.122729632</v>
      </c>
      <c r="Z3368" s="257">
        <v>25906.549999999996</v>
      </c>
      <c r="AA3368" s="258">
        <v>10030.893686126707</v>
      </c>
      <c r="AB3368" s="276">
        <v>0.66495814956093513</v>
      </c>
      <c r="AC3368" s="92"/>
      <c r="AD3368" s="257">
        <v>1856785.0979766969</v>
      </c>
      <c r="AE3368" s="258">
        <v>18827.783948316523</v>
      </c>
      <c r="AF3368" s="276">
        <v>1.248112956467784</v>
      </c>
      <c r="AG3368" s="93"/>
      <c r="AH3368" s="257">
        <v>16936.376498720001</v>
      </c>
      <c r="AI3368" s="258">
        <v>14366.048761496584</v>
      </c>
      <c r="AJ3368" s="258">
        <v>14739.90340551836</v>
      </c>
      <c r="AK3368" s="276">
        <v>0.97712319559286442</v>
      </c>
      <c r="AL3368" s="93"/>
      <c r="AM3368" s="257">
        <v>15089.3</v>
      </c>
      <c r="AN3368" s="258">
        <v>15055.883647819555</v>
      </c>
      <c r="AO3368" s="276">
        <v>0.9980698473861157</v>
      </c>
      <c r="AQ3368" s="280">
        <v>12209.665819082456</v>
      </c>
      <c r="AR3368" s="281">
        <v>12307.273560730433</v>
      </c>
    </row>
    <row r="3369" spans="1:44" x14ac:dyDescent="0.2">
      <c r="A3369" s="260" t="s">
        <v>8398</v>
      </c>
      <c r="B3369" s="261" t="s">
        <v>5670</v>
      </c>
      <c r="C3369" s="261" t="s">
        <v>5727</v>
      </c>
      <c r="D3369" s="262" t="s">
        <v>13734</v>
      </c>
      <c r="E3369" s="257">
        <v>459</v>
      </c>
      <c r="F3369" s="258">
        <v>800</v>
      </c>
      <c r="G3369" s="258">
        <v>2484</v>
      </c>
      <c r="H3369" s="258">
        <v>1648</v>
      </c>
      <c r="I3369" s="258">
        <v>498</v>
      </c>
      <c r="J3369" s="258">
        <v>261</v>
      </c>
      <c r="K3369" s="259">
        <v>100</v>
      </c>
      <c r="L3369" s="257">
        <v>409</v>
      </c>
      <c r="M3369" s="258">
        <v>800</v>
      </c>
      <c r="N3369" s="258">
        <v>2727</v>
      </c>
      <c r="O3369" s="258">
        <v>1691</v>
      </c>
      <c r="P3369" s="258">
        <v>569</v>
      </c>
      <c r="Q3369" s="258">
        <v>399</v>
      </c>
      <c r="R3369" s="259">
        <v>260</v>
      </c>
      <c r="S3369" s="267">
        <v>13105</v>
      </c>
      <c r="T3369" s="90"/>
      <c r="U3369" s="260">
        <v>87</v>
      </c>
      <c r="V3369" s="273">
        <v>90.612874424760705</v>
      </c>
      <c r="W3369" s="273">
        <v>86.774937037319603</v>
      </c>
      <c r="X3369" s="274">
        <v>1.115594188</v>
      </c>
      <c r="Z3369" s="257">
        <v>34056.53</v>
      </c>
      <c r="AA3369" s="258">
        <v>13186.527412889203</v>
      </c>
      <c r="AB3369" s="276">
        <v>1.0062210921701034</v>
      </c>
      <c r="AC3369" s="92"/>
      <c r="AD3369" s="257">
        <v>1209960.8807929095</v>
      </c>
      <c r="AE3369" s="258">
        <v>12268.992289041717</v>
      </c>
      <c r="AF3369" s="276">
        <v>0.93620696597037134</v>
      </c>
      <c r="AG3369" s="93"/>
      <c r="AH3369" s="257">
        <v>14619.86183374</v>
      </c>
      <c r="AI3369" s="258">
        <v>12401.097011850505</v>
      </c>
      <c r="AJ3369" s="258">
        <v>12767.126565688242</v>
      </c>
      <c r="AK3369" s="276">
        <v>0.97421797525282272</v>
      </c>
      <c r="AL3369" s="93"/>
      <c r="AM3369" s="257">
        <v>13142.41</v>
      </c>
      <c r="AN3369" s="258">
        <v>13113.305177307113</v>
      </c>
      <c r="AO3369" s="276">
        <v>1.0006337411146213</v>
      </c>
      <c r="AQ3369" s="280">
        <v>12034.653529905652</v>
      </c>
      <c r="AR3369" s="281">
        <v>12130.862170664193</v>
      </c>
    </row>
    <row r="3370" spans="1:44" x14ac:dyDescent="0.2">
      <c r="A3370" s="260" t="s">
        <v>8398</v>
      </c>
      <c r="B3370" s="261" t="s">
        <v>5678</v>
      </c>
      <c r="C3370" s="261" t="s">
        <v>5728</v>
      </c>
      <c r="D3370" s="262" t="s">
        <v>13735</v>
      </c>
      <c r="E3370" s="257">
        <v>67</v>
      </c>
      <c r="F3370" s="258">
        <v>116</v>
      </c>
      <c r="G3370" s="258">
        <v>521</v>
      </c>
      <c r="H3370" s="258">
        <v>379</v>
      </c>
      <c r="I3370" s="258">
        <v>124</v>
      </c>
      <c r="J3370" s="258">
        <v>64</v>
      </c>
      <c r="K3370" s="259">
        <v>23</v>
      </c>
      <c r="L3370" s="257">
        <v>70</v>
      </c>
      <c r="M3370" s="258">
        <v>126</v>
      </c>
      <c r="N3370" s="258">
        <v>465</v>
      </c>
      <c r="O3370" s="258">
        <v>331</v>
      </c>
      <c r="P3370" s="258">
        <v>129</v>
      </c>
      <c r="Q3370" s="258">
        <v>70</v>
      </c>
      <c r="R3370" s="259">
        <v>41</v>
      </c>
      <c r="S3370" s="267">
        <v>2526</v>
      </c>
      <c r="T3370" s="90"/>
      <c r="U3370" s="260">
        <v>1</v>
      </c>
      <c r="V3370" s="273">
        <v>124.26043107954</v>
      </c>
      <c r="W3370" s="273">
        <v>119.71258907363401</v>
      </c>
      <c r="X3370" s="274">
        <v>1.0726517900000001</v>
      </c>
      <c r="Z3370" s="257">
        <v>6647.0400000000009</v>
      </c>
      <c r="AA3370" s="258">
        <v>2573.7024639495294</v>
      </c>
      <c r="AB3370" s="276">
        <v>1.0188845858865911</v>
      </c>
      <c r="AC3370" s="92"/>
      <c r="AD3370" s="257">
        <v>275115.66308204149</v>
      </c>
      <c r="AE3370" s="258">
        <v>2789.6703129246707</v>
      </c>
      <c r="AF3370" s="276">
        <v>1.1043825466843511</v>
      </c>
      <c r="AG3370" s="93"/>
      <c r="AH3370" s="257">
        <v>2709.5184215400004</v>
      </c>
      <c r="AI3370" s="258">
        <v>2298.3117886496407</v>
      </c>
      <c r="AJ3370" s="258">
        <v>2416.7096585518275</v>
      </c>
      <c r="AK3370" s="276">
        <v>0.95673383157237823</v>
      </c>
      <c r="AL3370" s="93"/>
      <c r="AM3370" s="257">
        <v>2526.4299999999998</v>
      </c>
      <c r="AN3370" s="258">
        <v>2520.8350370368908</v>
      </c>
      <c r="AO3370" s="276">
        <v>0.99795527990375721</v>
      </c>
      <c r="AQ3370" s="280">
        <v>2713.8140381735802</v>
      </c>
      <c r="AR3370" s="281">
        <v>2735.5090840039666</v>
      </c>
    </row>
    <row r="3371" spans="1:44" x14ac:dyDescent="0.2">
      <c r="A3371" s="260" t="s">
        <v>8398</v>
      </c>
      <c r="B3371" s="261" t="s">
        <v>5591</v>
      </c>
      <c r="C3371" s="261" t="s">
        <v>5616</v>
      </c>
      <c r="D3371" s="262" t="s">
        <v>13637</v>
      </c>
      <c r="E3371" s="257">
        <v>253</v>
      </c>
      <c r="F3371" s="258">
        <v>470</v>
      </c>
      <c r="G3371" s="258">
        <v>1352</v>
      </c>
      <c r="H3371" s="258">
        <v>818</v>
      </c>
      <c r="I3371" s="258">
        <v>308</v>
      </c>
      <c r="J3371" s="258">
        <v>156</v>
      </c>
      <c r="K3371" s="259">
        <v>65</v>
      </c>
      <c r="L3371" s="257">
        <v>230</v>
      </c>
      <c r="M3371" s="258">
        <v>435</v>
      </c>
      <c r="N3371" s="258">
        <v>1407</v>
      </c>
      <c r="O3371" s="258">
        <v>848</v>
      </c>
      <c r="P3371" s="258">
        <v>357</v>
      </c>
      <c r="Q3371" s="258">
        <v>257</v>
      </c>
      <c r="R3371" s="259">
        <v>111</v>
      </c>
      <c r="S3371" s="267">
        <v>7067</v>
      </c>
      <c r="T3371" s="90"/>
      <c r="U3371" s="260">
        <v>3</v>
      </c>
      <c r="V3371" s="273">
        <v>98.751655227839507</v>
      </c>
      <c r="W3371" s="273">
        <v>95.329230333899204</v>
      </c>
      <c r="X3371" s="274">
        <v>1.1226957550000001</v>
      </c>
      <c r="Z3371" s="257">
        <v>18617.929999999997</v>
      </c>
      <c r="AA3371" s="258">
        <v>7208.7744792629283</v>
      </c>
      <c r="AB3371" s="276">
        <v>1.0200614800145646</v>
      </c>
      <c r="AC3371" s="92"/>
      <c r="AD3371" s="257">
        <v>681816.6925597823</v>
      </c>
      <c r="AE3371" s="258">
        <v>6913.615040243305</v>
      </c>
      <c r="AF3371" s="276">
        <v>0.97829560495872436</v>
      </c>
      <c r="AG3371" s="93"/>
      <c r="AH3371" s="257">
        <v>7934.0909005850008</v>
      </c>
      <c r="AI3371" s="258">
        <v>6729.9836399223204</v>
      </c>
      <c r="AJ3371" s="258">
        <v>6905.2321471627138</v>
      </c>
      <c r="AK3371" s="276">
        <v>0.97710940245687194</v>
      </c>
      <c r="AL3371" s="93"/>
      <c r="AM3371" s="257">
        <v>7068.29</v>
      </c>
      <c r="AN3371" s="258">
        <v>7052.6367577718311</v>
      </c>
      <c r="AO3371" s="276">
        <v>0.99796756159216515</v>
      </c>
      <c r="AQ3371" s="280">
        <v>6876.8754548379975</v>
      </c>
      <c r="AR3371" s="281">
        <v>6931.8512660262168</v>
      </c>
    </row>
    <row r="3372" spans="1:44" x14ac:dyDescent="0.2">
      <c r="A3372" s="260" t="s">
        <v>8398</v>
      </c>
      <c r="B3372" s="261" t="s">
        <v>5674</v>
      </c>
      <c r="C3372" s="261" t="s">
        <v>5729</v>
      </c>
      <c r="D3372" s="262" t="s">
        <v>13736</v>
      </c>
      <c r="E3372" s="257">
        <v>81</v>
      </c>
      <c r="F3372" s="258">
        <v>191</v>
      </c>
      <c r="G3372" s="258">
        <v>551</v>
      </c>
      <c r="H3372" s="258">
        <v>409</v>
      </c>
      <c r="I3372" s="258">
        <v>188</v>
      </c>
      <c r="J3372" s="258">
        <v>87</v>
      </c>
      <c r="K3372" s="259">
        <v>23</v>
      </c>
      <c r="L3372" s="257">
        <v>95</v>
      </c>
      <c r="M3372" s="258">
        <v>141</v>
      </c>
      <c r="N3372" s="258">
        <v>506</v>
      </c>
      <c r="O3372" s="258">
        <v>435</v>
      </c>
      <c r="P3372" s="258">
        <v>158</v>
      </c>
      <c r="Q3372" s="258">
        <v>96</v>
      </c>
      <c r="R3372" s="259">
        <v>41</v>
      </c>
      <c r="S3372" s="267">
        <v>3002</v>
      </c>
      <c r="T3372" s="90"/>
      <c r="U3372" s="260">
        <v>0</v>
      </c>
      <c r="V3372" s="273">
        <v>129.75658104967999</v>
      </c>
      <c r="W3372" s="273">
        <v>122.791139240506</v>
      </c>
      <c r="X3372" s="274">
        <v>1.0792682929999999</v>
      </c>
      <c r="Z3372" s="257">
        <v>8133</v>
      </c>
      <c r="AA3372" s="258">
        <v>3149.0591510358781</v>
      </c>
      <c r="AB3372" s="276">
        <v>1.0489870589726442</v>
      </c>
      <c r="AC3372" s="92"/>
      <c r="AD3372" s="257">
        <v>333455.43932565383</v>
      </c>
      <c r="AE3372" s="258">
        <v>3381.2351116215027</v>
      </c>
      <c r="AF3372" s="276">
        <v>1.1263274855501342</v>
      </c>
      <c r="AG3372" s="93"/>
      <c r="AH3372" s="257">
        <v>3239.9634155859999</v>
      </c>
      <c r="AI3372" s="258">
        <v>2748.2544697380376</v>
      </c>
      <c r="AJ3372" s="258">
        <v>2880.202145474258</v>
      </c>
      <c r="AK3372" s="276">
        <v>0.95942776331587543</v>
      </c>
      <c r="AL3372" s="93"/>
      <c r="AM3372" s="257">
        <v>3002</v>
      </c>
      <c r="AN3372" s="258">
        <v>2995.351852687289</v>
      </c>
      <c r="AO3372" s="276">
        <v>0.99778542727757791</v>
      </c>
      <c r="AQ3372" s="280">
        <v>3395.4312315473894</v>
      </c>
      <c r="AR3372" s="281">
        <v>3422.5753302756584</v>
      </c>
    </row>
    <row r="3373" spans="1:44" x14ac:dyDescent="0.2">
      <c r="A3373" s="260" t="s">
        <v>8398</v>
      </c>
      <c r="B3373" s="261" t="s">
        <v>5676</v>
      </c>
      <c r="C3373" s="261" t="s">
        <v>5730</v>
      </c>
      <c r="D3373" s="262" t="s">
        <v>13737</v>
      </c>
      <c r="E3373" s="257">
        <v>323</v>
      </c>
      <c r="F3373" s="258">
        <v>667</v>
      </c>
      <c r="G3373" s="258">
        <v>2141</v>
      </c>
      <c r="H3373" s="258">
        <v>1499</v>
      </c>
      <c r="I3373" s="258">
        <v>560</v>
      </c>
      <c r="J3373" s="258">
        <v>268</v>
      </c>
      <c r="K3373" s="259">
        <v>61</v>
      </c>
      <c r="L3373" s="257">
        <v>323</v>
      </c>
      <c r="M3373" s="258">
        <v>613</v>
      </c>
      <c r="N3373" s="258">
        <v>2089</v>
      </c>
      <c r="O3373" s="258">
        <v>1441</v>
      </c>
      <c r="P3373" s="258">
        <v>599</v>
      </c>
      <c r="Q3373" s="258">
        <v>306</v>
      </c>
      <c r="R3373" s="259">
        <v>157</v>
      </c>
      <c r="S3373" s="267">
        <v>11047</v>
      </c>
      <c r="T3373" s="90"/>
      <c r="U3373" s="260">
        <v>113</v>
      </c>
      <c r="V3373" s="273">
        <v>112.175693118572</v>
      </c>
      <c r="W3373" s="273">
        <v>118.203351449275</v>
      </c>
      <c r="X3373" s="274">
        <v>1.115594188</v>
      </c>
      <c r="Z3373" s="257">
        <v>28869.339999999997</v>
      </c>
      <c r="AA3373" s="258">
        <v>11178.071967461712</v>
      </c>
      <c r="AB3373" s="276">
        <v>1.0118649377624434</v>
      </c>
      <c r="AC3373" s="92"/>
      <c r="AD3373" s="257">
        <v>1164357.1996816108</v>
      </c>
      <c r="AE3373" s="258">
        <v>11806.571378755936</v>
      </c>
      <c r="AF3373" s="276">
        <v>1.0687581586635229</v>
      </c>
      <c r="AG3373" s="93"/>
      <c r="AH3373" s="257">
        <v>12323.968994835999</v>
      </c>
      <c r="AI3373" s="258">
        <v>10453.637442954026</v>
      </c>
      <c r="AJ3373" s="258">
        <v>10762.185972617932</v>
      </c>
      <c r="AK3373" s="276">
        <v>0.97421797525282261</v>
      </c>
      <c r="AL3373" s="93"/>
      <c r="AM3373" s="257">
        <v>11095.59</v>
      </c>
      <c r="AN3373" s="258">
        <v>11071.01800904682</v>
      </c>
      <c r="AO3373" s="276">
        <v>1.0021741657505947</v>
      </c>
      <c r="AQ3373" s="280">
        <v>11663.950989597051</v>
      </c>
      <c r="AR3373" s="281">
        <v>11757.196122728205</v>
      </c>
    </row>
    <row r="3374" spans="1:44" x14ac:dyDescent="0.2">
      <c r="A3374" s="260" t="s">
        <v>8398</v>
      </c>
      <c r="B3374" s="261" t="s">
        <v>5676</v>
      </c>
      <c r="C3374" s="261" t="s">
        <v>5731</v>
      </c>
      <c r="D3374" s="262" t="s">
        <v>13738</v>
      </c>
      <c r="E3374" s="257">
        <v>74</v>
      </c>
      <c r="F3374" s="258">
        <v>178</v>
      </c>
      <c r="G3374" s="258">
        <v>484</v>
      </c>
      <c r="H3374" s="258">
        <v>475</v>
      </c>
      <c r="I3374" s="258">
        <v>267</v>
      </c>
      <c r="J3374" s="258">
        <v>153</v>
      </c>
      <c r="K3374" s="259">
        <v>44</v>
      </c>
      <c r="L3374" s="257">
        <v>83</v>
      </c>
      <c r="M3374" s="258">
        <v>205</v>
      </c>
      <c r="N3374" s="258">
        <v>496</v>
      </c>
      <c r="O3374" s="258">
        <v>535</v>
      </c>
      <c r="P3374" s="258">
        <v>256</v>
      </c>
      <c r="Q3374" s="258">
        <v>169</v>
      </c>
      <c r="R3374" s="259">
        <v>85</v>
      </c>
      <c r="S3374" s="267">
        <v>3504</v>
      </c>
      <c r="T3374" s="90"/>
      <c r="U3374" s="260">
        <v>12</v>
      </c>
      <c r="V3374" s="273">
        <v>79.201227815622104</v>
      </c>
      <c r="W3374" s="273">
        <v>87.923801369863</v>
      </c>
      <c r="X3374" s="274">
        <v>1.1032693309999999</v>
      </c>
      <c r="Z3374" s="257">
        <v>10603.65</v>
      </c>
      <c r="AA3374" s="258">
        <v>4105.6831509752346</v>
      </c>
      <c r="AB3374" s="276">
        <v>1.1717132280180464</v>
      </c>
      <c r="AC3374" s="92"/>
      <c r="AD3374" s="257">
        <v>314028.61965675018</v>
      </c>
      <c r="AE3374" s="258">
        <v>3184.2473374695073</v>
      </c>
      <c r="AF3374" s="276">
        <v>0.90874638626412885</v>
      </c>
      <c r="AG3374" s="93"/>
      <c r="AH3374" s="257">
        <v>3865.8557358239996</v>
      </c>
      <c r="AI3374" s="258">
        <v>3279.1590343988964</v>
      </c>
      <c r="AJ3374" s="258">
        <v>3396.0763365114703</v>
      </c>
      <c r="AK3374" s="276">
        <v>0.96919986772587619</v>
      </c>
      <c r="AL3374" s="93"/>
      <c r="AM3374" s="257">
        <v>3509.16</v>
      </c>
      <c r="AN3374" s="258">
        <v>3501.388709985385</v>
      </c>
      <c r="AO3374" s="276">
        <v>0.99925476883144548</v>
      </c>
      <c r="AQ3374" s="280">
        <v>3613.4138346062564</v>
      </c>
      <c r="AR3374" s="281">
        <v>3642.3005518400923</v>
      </c>
    </row>
    <row r="3375" spans="1:44" x14ac:dyDescent="0.2">
      <c r="A3375" s="260" t="s">
        <v>8398</v>
      </c>
      <c r="B3375" s="261" t="s">
        <v>5678</v>
      </c>
      <c r="C3375" s="261" t="s">
        <v>5732</v>
      </c>
      <c r="D3375" s="262" t="s">
        <v>13739</v>
      </c>
      <c r="E3375" s="257">
        <v>114</v>
      </c>
      <c r="F3375" s="258">
        <v>246</v>
      </c>
      <c r="G3375" s="258">
        <v>741</v>
      </c>
      <c r="H3375" s="258">
        <v>557</v>
      </c>
      <c r="I3375" s="258">
        <v>203</v>
      </c>
      <c r="J3375" s="258">
        <v>105</v>
      </c>
      <c r="K3375" s="259">
        <v>38</v>
      </c>
      <c r="L3375" s="257">
        <v>115</v>
      </c>
      <c r="M3375" s="258">
        <v>219</v>
      </c>
      <c r="N3375" s="258">
        <v>738</v>
      </c>
      <c r="O3375" s="258">
        <v>556</v>
      </c>
      <c r="P3375" s="258">
        <v>189</v>
      </c>
      <c r="Q3375" s="258">
        <v>154</v>
      </c>
      <c r="R3375" s="259">
        <v>73</v>
      </c>
      <c r="S3375" s="267">
        <v>4048</v>
      </c>
      <c r="T3375" s="90"/>
      <c r="U3375" s="260">
        <v>8</v>
      </c>
      <c r="V3375" s="273">
        <v>146.98203499664899</v>
      </c>
      <c r="W3375" s="273">
        <v>117.347922848664</v>
      </c>
      <c r="X3375" s="274">
        <v>1.0407368969999999</v>
      </c>
      <c r="Z3375" s="257">
        <v>10908.47</v>
      </c>
      <c r="AA3375" s="258">
        <v>4223.708013930941</v>
      </c>
      <c r="AB3375" s="276">
        <v>1.0434061299236514</v>
      </c>
      <c r="AC3375" s="92"/>
      <c r="AD3375" s="257">
        <v>462635.60833944351</v>
      </c>
      <c r="AE3375" s="258">
        <v>4691.1208465129239</v>
      </c>
      <c r="AF3375" s="276">
        <v>1.1588737269053666</v>
      </c>
      <c r="AG3375" s="93"/>
      <c r="AH3375" s="257">
        <v>4212.9029590559994</v>
      </c>
      <c r="AI3375" s="258">
        <v>3573.5370751722403</v>
      </c>
      <c r="AJ3375" s="258">
        <v>3820.2577960826752</v>
      </c>
      <c r="AK3375" s="276">
        <v>0.94373957413109566</v>
      </c>
      <c r="AL3375" s="93"/>
      <c r="AM3375" s="257">
        <v>4051.44</v>
      </c>
      <c r="AN3375" s="258">
        <v>4042.4677914894696</v>
      </c>
      <c r="AO3375" s="276">
        <v>0.99863334769996781</v>
      </c>
      <c r="AQ3375" s="280">
        <v>4613.0507873500574</v>
      </c>
      <c r="AR3375" s="281">
        <v>4649.928903109535</v>
      </c>
    </row>
    <row r="3376" spans="1:44" x14ac:dyDescent="0.2">
      <c r="A3376" s="260" t="s">
        <v>8398</v>
      </c>
      <c r="B3376" s="261" t="s">
        <v>5591</v>
      </c>
      <c r="C3376" s="261" t="s">
        <v>5617</v>
      </c>
      <c r="D3376" s="262" t="s">
        <v>13638</v>
      </c>
      <c r="E3376" s="257">
        <v>218</v>
      </c>
      <c r="F3376" s="258">
        <v>351</v>
      </c>
      <c r="G3376" s="258">
        <v>1213</v>
      </c>
      <c r="H3376" s="258">
        <v>813</v>
      </c>
      <c r="I3376" s="258">
        <v>347</v>
      </c>
      <c r="J3376" s="258">
        <v>179</v>
      </c>
      <c r="K3376" s="259">
        <v>38</v>
      </c>
      <c r="L3376" s="257">
        <v>194</v>
      </c>
      <c r="M3376" s="258">
        <v>375</v>
      </c>
      <c r="N3376" s="258">
        <v>1331</v>
      </c>
      <c r="O3376" s="258">
        <v>950</v>
      </c>
      <c r="P3376" s="258">
        <v>391</v>
      </c>
      <c r="Q3376" s="258">
        <v>201</v>
      </c>
      <c r="R3376" s="259">
        <v>68</v>
      </c>
      <c r="S3376" s="267">
        <v>6669</v>
      </c>
      <c r="T3376" s="90"/>
      <c r="U3376" s="260">
        <v>11</v>
      </c>
      <c r="V3376" s="273">
        <v>111.964697023178</v>
      </c>
      <c r="W3376" s="273">
        <v>104.896236317288</v>
      </c>
      <c r="X3376" s="274">
        <v>1.122729632</v>
      </c>
      <c r="Z3376" s="257">
        <v>17828.32</v>
      </c>
      <c r="AA3376" s="258">
        <v>6903.0412201642648</v>
      </c>
      <c r="AB3376" s="276">
        <v>1.0350939001595838</v>
      </c>
      <c r="AC3376" s="92"/>
      <c r="AD3376" s="257">
        <v>681535.8776854825</v>
      </c>
      <c r="AE3376" s="258">
        <v>6910.7675799806439</v>
      </c>
      <c r="AF3376" s="276">
        <v>1.0362524486400726</v>
      </c>
      <c r="AG3376" s="93"/>
      <c r="AH3376" s="257">
        <v>7487.4839158079994</v>
      </c>
      <c r="AI3376" s="258">
        <v>6351.1553987683601</v>
      </c>
      <c r="AJ3376" s="258">
        <v>6516.4345914088135</v>
      </c>
      <c r="AK3376" s="276">
        <v>0.97712319559286454</v>
      </c>
      <c r="AL3376" s="93"/>
      <c r="AM3376" s="257">
        <v>6673.73</v>
      </c>
      <c r="AN3376" s="258">
        <v>6658.9505395851893</v>
      </c>
      <c r="AO3376" s="276">
        <v>0.99849310834985594</v>
      </c>
      <c r="AQ3376" s="280">
        <v>6979.116230698357</v>
      </c>
      <c r="AR3376" s="281">
        <v>7034.9093854063685</v>
      </c>
    </row>
    <row r="3377" spans="1:44" x14ac:dyDescent="0.2">
      <c r="A3377" s="260" t="s">
        <v>8398</v>
      </c>
      <c r="B3377" s="261" t="s">
        <v>5676</v>
      </c>
      <c r="C3377" s="261" t="s">
        <v>5733</v>
      </c>
      <c r="D3377" s="262" t="s">
        <v>13740</v>
      </c>
      <c r="E3377" s="257">
        <v>204</v>
      </c>
      <c r="F3377" s="258">
        <v>318</v>
      </c>
      <c r="G3377" s="258">
        <v>1127</v>
      </c>
      <c r="H3377" s="258">
        <v>875</v>
      </c>
      <c r="I3377" s="258">
        <v>335</v>
      </c>
      <c r="J3377" s="258">
        <v>160</v>
      </c>
      <c r="K3377" s="259">
        <v>49</v>
      </c>
      <c r="L3377" s="257">
        <v>194</v>
      </c>
      <c r="M3377" s="258">
        <v>308</v>
      </c>
      <c r="N3377" s="258">
        <v>1207</v>
      </c>
      <c r="O3377" s="258">
        <v>918</v>
      </c>
      <c r="P3377" s="258">
        <v>333</v>
      </c>
      <c r="Q3377" s="258">
        <v>190</v>
      </c>
      <c r="R3377" s="259">
        <v>81</v>
      </c>
      <c r="S3377" s="267">
        <v>6299</v>
      </c>
      <c r="T3377" s="90"/>
      <c r="U3377" s="260">
        <v>8</v>
      </c>
      <c r="V3377" s="273">
        <v>106.493305879131</v>
      </c>
      <c r="W3377" s="273">
        <v>96.846410419313798</v>
      </c>
      <c r="X3377" s="274">
        <v>1.115594188</v>
      </c>
      <c r="Z3377" s="257">
        <v>16975.86</v>
      </c>
      <c r="AA3377" s="258">
        <v>6572.9727381905723</v>
      </c>
      <c r="AB3377" s="276">
        <v>1.0434946401318579</v>
      </c>
      <c r="AC3377" s="92"/>
      <c r="AD3377" s="257">
        <v>622718.40277267306</v>
      </c>
      <c r="AE3377" s="258">
        <v>6314.3589211376693</v>
      </c>
      <c r="AF3377" s="276">
        <v>1.0024383110236021</v>
      </c>
      <c r="AG3377" s="93"/>
      <c r="AH3377" s="257">
        <v>7027.127790212</v>
      </c>
      <c r="AI3377" s="258">
        <v>5960.6646377448551</v>
      </c>
      <c r="AJ3377" s="258">
        <v>6136.5990261175302</v>
      </c>
      <c r="AK3377" s="276">
        <v>0.97421797525282272</v>
      </c>
      <c r="AL3377" s="93"/>
      <c r="AM3377" s="257">
        <v>6302.44</v>
      </c>
      <c r="AN3377" s="258">
        <v>6288.4827882912978</v>
      </c>
      <c r="AO3377" s="276">
        <v>0.99833033629009327</v>
      </c>
      <c r="AQ3377" s="280">
        <v>6408.4041620595717</v>
      </c>
      <c r="AR3377" s="281">
        <v>6459.6348728009352</v>
      </c>
    </row>
    <row r="3378" spans="1:44" x14ac:dyDescent="0.2">
      <c r="A3378" s="260" t="s">
        <v>8398</v>
      </c>
      <c r="B3378" s="261" t="s">
        <v>5676</v>
      </c>
      <c r="C3378" s="261" t="s">
        <v>5734</v>
      </c>
      <c r="D3378" s="262" t="s">
        <v>13741</v>
      </c>
      <c r="E3378" s="257">
        <v>141</v>
      </c>
      <c r="F3378" s="258">
        <v>210</v>
      </c>
      <c r="G3378" s="258">
        <v>950</v>
      </c>
      <c r="H3378" s="258">
        <v>631</v>
      </c>
      <c r="I3378" s="258">
        <v>173</v>
      </c>
      <c r="J3378" s="258">
        <v>106</v>
      </c>
      <c r="K3378" s="259">
        <v>21</v>
      </c>
      <c r="L3378" s="257">
        <v>137</v>
      </c>
      <c r="M3378" s="258">
        <v>203</v>
      </c>
      <c r="N3378" s="258">
        <v>918</v>
      </c>
      <c r="O3378" s="258">
        <v>622</v>
      </c>
      <c r="P3378" s="258">
        <v>195</v>
      </c>
      <c r="Q3378" s="258">
        <v>120</v>
      </c>
      <c r="R3378" s="259">
        <v>47</v>
      </c>
      <c r="S3378" s="267">
        <v>4474</v>
      </c>
      <c r="T3378" s="90"/>
      <c r="U3378" s="260">
        <v>8</v>
      </c>
      <c r="V3378" s="273">
        <v>110.173619886827</v>
      </c>
      <c r="W3378" s="273">
        <v>126.058126536999</v>
      </c>
      <c r="X3378" s="274">
        <v>1.1226768709999999</v>
      </c>
      <c r="Z3378" s="257">
        <v>11436.5</v>
      </c>
      <c r="AA3378" s="258">
        <v>4428.1587336557013</v>
      </c>
      <c r="AB3378" s="276">
        <v>0.98975385195701859</v>
      </c>
      <c r="AC3378" s="92"/>
      <c r="AD3378" s="257">
        <v>477542.06669087044</v>
      </c>
      <c r="AE3378" s="258">
        <v>4842.2721981588784</v>
      </c>
      <c r="AF3378" s="276">
        <v>1.0823138574338127</v>
      </c>
      <c r="AG3378" s="93"/>
      <c r="AH3378" s="257">
        <v>5022.8563208539999</v>
      </c>
      <c r="AI3378" s="258">
        <v>4260.5688904491126</v>
      </c>
      <c r="AJ3378" s="258">
        <v>4371.5530674155743</v>
      </c>
      <c r="AK3378" s="276">
        <v>0.9771017137719209</v>
      </c>
      <c r="AL3378" s="93"/>
      <c r="AM3378" s="257">
        <v>4477.4399999999996</v>
      </c>
      <c r="AN3378" s="258">
        <v>4467.5243835097181</v>
      </c>
      <c r="AO3378" s="276">
        <v>0.99855261142371887</v>
      </c>
      <c r="AQ3378" s="280">
        <v>4676.1359196366666</v>
      </c>
      <c r="AR3378" s="281">
        <v>4713.5183569218352</v>
      </c>
    </row>
    <row r="3379" spans="1:44" x14ac:dyDescent="0.2">
      <c r="A3379" s="260" t="s">
        <v>8398</v>
      </c>
      <c r="B3379" s="261" t="s">
        <v>5591</v>
      </c>
      <c r="C3379" s="261" t="s">
        <v>5618</v>
      </c>
      <c r="D3379" s="262" t="s">
        <v>13639</v>
      </c>
      <c r="E3379" s="257">
        <v>136</v>
      </c>
      <c r="F3379" s="258">
        <v>283</v>
      </c>
      <c r="G3379" s="258">
        <v>965</v>
      </c>
      <c r="H3379" s="258">
        <v>545</v>
      </c>
      <c r="I3379" s="258">
        <v>163</v>
      </c>
      <c r="J3379" s="258">
        <v>101</v>
      </c>
      <c r="K3379" s="259">
        <v>17</v>
      </c>
      <c r="L3379" s="257">
        <v>134</v>
      </c>
      <c r="M3379" s="258">
        <v>284</v>
      </c>
      <c r="N3379" s="258">
        <v>958</v>
      </c>
      <c r="O3379" s="258">
        <v>549</v>
      </c>
      <c r="P3379" s="258">
        <v>198</v>
      </c>
      <c r="Q3379" s="258">
        <v>122</v>
      </c>
      <c r="R3379" s="259">
        <v>39</v>
      </c>
      <c r="S3379" s="267">
        <v>4494</v>
      </c>
      <c r="T3379" s="90"/>
      <c r="U3379" s="260">
        <v>19</v>
      </c>
      <c r="V3379" s="273">
        <v>122.557252531366</v>
      </c>
      <c r="W3379" s="273">
        <v>121.591718610863</v>
      </c>
      <c r="X3379" s="274">
        <v>1.1225180109999999</v>
      </c>
      <c r="Z3379" s="257">
        <v>11113.72</v>
      </c>
      <c r="AA3379" s="258">
        <v>4303.1798436063509</v>
      </c>
      <c r="AB3379" s="276">
        <v>0.95753890600942393</v>
      </c>
      <c r="AC3379" s="92"/>
      <c r="AD3379" s="257">
        <v>489458.08599515242</v>
      </c>
      <c r="AE3379" s="258">
        <v>4963.1005251577662</v>
      </c>
      <c r="AF3379" s="276">
        <v>1.1043837394654576</v>
      </c>
      <c r="AG3379" s="93"/>
      <c r="AH3379" s="257">
        <v>5044.5959414339995</v>
      </c>
      <c r="AI3379" s="258">
        <v>4279.0092250349853</v>
      </c>
      <c r="AJ3379" s="258">
        <v>4390.8044280167924</v>
      </c>
      <c r="AK3379" s="276">
        <v>0.97703703338157377</v>
      </c>
      <c r="AL3379" s="93"/>
      <c r="AM3379" s="257">
        <v>4502.17</v>
      </c>
      <c r="AN3379" s="258">
        <v>4492.1996171262936</v>
      </c>
      <c r="AO3379" s="276">
        <v>0.99959938075796473</v>
      </c>
      <c r="AQ3379" s="280">
        <v>4641.3733521230188</v>
      </c>
      <c r="AR3379" s="281">
        <v>4678.4778869856991</v>
      </c>
    </row>
    <row r="3380" spans="1:44" x14ac:dyDescent="0.2">
      <c r="A3380" s="260" t="s">
        <v>8398</v>
      </c>
      <c r="B3380" s="261" t="s">
        <v>5591</v>
      </c>
      <c r="C3380" s="261" t="s">
        <v>5619</v>
      </c>
      <c r="D3380" s="262" t="s">
        <v>13640</v>
      </c>
      <c r="E3380" s="257">
        <v>93</v>
      </c>
      <c r="F3380" s="258">
        <v>173</v>
      </c>
      <c r="G3380" s="258">
        <v>788</v>
      </c>
      <c r="H3380" s="258">
        <v>370</v>
      </c>
      <c r="I3380" s="258">
        <v>91</v>
      </c>
      <c r="J3380" s="258">
        <v>55</v>
      </c>
      <c r="K3380" s="259">
        <v>9</v>
      </c>
      <c r="L3380" s="257">
        <v>92</v>
      </c>
      <c r="M3380" s="258">
        <v>164</v>
      </c>
      <c r="N3380" s="258">
        <v>661</v>
      </c>
      <c r="O3380" s="258">
        <v>331</v>
      </c>
      <c r="P3380" s="258">
        <v>93</v>
      </c>
      <c r="Q3380" s="258">
        <v>53</v>
      </c>
      <c r="R3380" s="259">
        <v>28</v>
      </c>
      <c r="S3380" s="267">
        <v>3001</v>
      </c>
      <c r="T3380" s="90"/>
      <c r="U3380" s="260">
        <v>6</v>
      </c>
      <c r="V3380" s="273">
        <v>120.22857691218201</v>
      </c>
      <c r="W3380" s="273">
        <v>142.37554148617099</v>
      </c>
      <c r="X3380" s="274">
        <v>1.122729632</v>
      </c>
      <c r="Z3380" s="257">
        <v>6955.47</v>
      </c>
      <c r="AA3380" s="258">
        <v>2693.1251018388684</v>
      </c>
      <c r="AB3380" s="276">
        <v>0.897409230869333</v>
      </c>
      <c r="AC3380" s="92"/>
      <c r="AD3380" s="257">
        <v>339792.20451470942</v>
      </c>
      <c r="AE3380" s="258">
        <v>3445.4898528087074</v>
      </c>
      <c r="AF3380" s="276">
        <v>1.1481139129652473</v>
      </c>
      <c r="AG3380" s="93"/>
      <c r="AH3380" s="257">
        <v>3369.311625632</v>
      </c>
      <c r="AI3380" s="258">
        <v>2857.9723124462212</v>
      </c>
      <c r="AJ3380" s="258">
        <v>2932.3467099741861</v>
      </c>
      <c r="AK3380" s="276">
        <v>0.97712319559286442</v>
      </c>
      <c r="AL3380" s="93"/>
      <c r="AM3380" s="257">
        <v>3003.58</v>
      </c>
      <c r="AN3380" s="258">
        <v>2996.9283536623871</v>
      </c>
      <c r="AO3380" s="276">
        <v>0.99864323680852618</v>
      </c>
      <c r="AQ3380" s="280">
        <v>3017.1798300272699</v>
      </c>
      <c r="AR3380" s="281">
        <v>3041.3000732606688</v>
      </c>
    </row>
    <row r="3381" spans="1:44" x14ac:dyDescent="0.2">
      <c r="A3381" s="260" t="s">
        <v>8398</v>
      </c>
      <c r="B3381" s="261" t="s">
        <v>5591</v>
      </c>
      <c r="C3381" s="261" t="s">
        <v>5620</v>
      </c>
      <c r="D3381" s="262" t="s">
        <v>13641</v>
      </c>
      <c r="E3381" s="257">
        <v>103</v>
      </c>
      <c r="F3381" s="258">
        <v>187</v>
      </c>
      <c r="G3381" s="258">
        <v>677</v>
      </c>
      <c r="H3381" s="258">
        <v>356</v>
      </c>
      <c r="I3381" s="258">
        <v>98</v>
      </c>
      <c r="J3381" s="258">
        <v>30</v>
      </c>
      <c r="K3381" s="259">
        <v>10</v>
      </c>
      <c r="L3381" s="257">
        <v>103</v>
      </c>
      <c r="M3381" s="258">
        <v>176</v>
      </c>
      <c r="N3381" s="258">
        <v>633</v>
      </c>
      <c r="O3381" s="258">
        <v>317</v>
      </c>
      <c r="P3381" s="258">
        <v>75</v>
      </c>
      <c r="Q3381" s="258">
        <v>50</v>
      </c>
      <c r="R3381" s="259">
        <v>23</v>
      </c>
      <c r="S3381" s="267">
        <v>2838</v>
      </c>
      <c r="T3381" s="90"/>
      <c r="U3381" s="260">
        <v>0</v>
      </c>
      <c r="V3381" s="273">
        <v>131.23388914042999</v>
      </c>
      <c r="W3381" s="273">
        <v>133.72294677476199</v>
      </c>
      <c r="X3381" s="274">
        <v>1.122726906</v>
      </c>
      <c r="Z3381" s="257">
        <v>6558.88</v>
      </c>
      <c r="AA3381" s="258">
        <v>2539.5673287281688</v>
      </c>
      <c r="AB3381" s="276">
        <v>0.89484401998878393</v>
      </c>
      <c r="AC3381" s="92"/>
      <c r="AD3381" s="257">
        <v>323678.93752780638</v>
      </c>
      <c r="AE3381" s="258">
        <v>3282.1014726124558</v>
      </c>
      <c r="AF3381" s="276">
        <v>1.1564839579325072</v>
      </c>
      <c r="AG3381" s="93"/>
      <c r="AH3381" s="257">
        <v>3186.2989592280001</v>
      </c>
      <c r="AI3381" s="258">
        <v>2702.7343316579413</v>
      </c>
      <c r="AJ3381" s="258">
        <v>2773.0724791958119</v>
      </c>
      <c r="AK3381" s="276">
        <v>0.97712208569267511</v>
      </c>
      <c r="AL3381" s="93"/>
      <c r="AM3381" s="257">
        <v>2838</v>
      </c>
      <c r="AN3381" s="258">
        <v>2831.7150426137664</v>
      </c>
      <c r="AO3381" s="276">
        <v>0.99778542727757802</v>
      </c>
      <c r="AQ3381" s="280">
        <v>2863.4218232970638</v>
      </c>
      <c r="AR3381" s="281">
        <v>2886.3128787689293</v>
      </c>
    </row>
    <row r="3382" spans="1:44" x14ac:dyDescent="0.2">
      <c r="A3382" s="260" t="s">
        <v>8398</v>
      </c>
      <c r="B3382" s="261" t="s">
        <v>5678</v>
      </c>
      <c r="C3382" s="261" t="s">
        <v>5735</v>
      </c>
      <c r="D3382" s="262" t="s">
        <v>13742</v>
      </c>
      <c r="E3382" s="257">
        <v>161</v>
      </c>
      <c r="F3382" s="258">
        <v>306</v>
      </c>
      <c r="G3382" s="258">
        <v>1051</v>
      </c>
      <c r="H3382" s="258">
        <v>815</v>
      </c>
      <c r="I3382" s="258">
        <v>307</v>
      </c>
      <c r="J3382" s="258">
        <v>121</v>
      </c>
      <c r="K3382" s="259">
        <v>25</v>
      </c>
      <c r="L3382" s="257">
        <v>144</v>
      </c>
      <c r="M3382" s="258">
        <v>265</v>
      </c>
      <c r="N3382" s="258">
        <v>1004</v>
      </c>
      <c r="O3382" s="258">
        <v>808</v>
      </c>
      <c r="P3382" s="258">
        <v>305</v>
      </c>
      <c r="Q3382" s="258">
        <v>163</v>
      </c>
      <c r="R3382" s="259">
        <v>80</v>
      </c>
      <c r="S3382" s="267">
        <v>5555</v>
      </c>
      <c r="T3382" s="90"/>
      <c r="U3382" s="260">
        <v>24</v>
      </c>
      <c r="V3382" s="273">
        <v>131.18105051716799</v>
      </c>
      <c r="W3382" s="273">
        <v>117.013318934485</v>
      </c>
      <c r="X3382" s="274">
        <v>1.0726517900000001</v>
      </c>
      <c r="Z3382" s="257">
        <v>14730.310000000001</v>
      </c>
      <c r="AA3382" s="258">
        <v>5703.506394085246</v>
      </c>
      <c r="AB3382" s="276">
        <v>1.0267338243177762</v>
      </c>
      <c r="AC3382" s="92"/>
      <c r="AD3382" s="257">
        <v>611504.4252945208</v>
      </c>
      <c r="AE3382" s="258">
        <v>6200.6492918488475</v>
      </c>
      <c r="AF3382" s="276">
        <v>1.1162284953823307</v>
      </c>
      <c r="AG3382" s="93"/>
      <c r="AH3382" s="257">
        <v>5958.5806934500006</v>
      </c>
      <c r="AI3382" s="258">
        <v>5054.2842383011694</v>
      </c>
      <c r="AJ3382" s="258">
        <v>5314.6564343845612</v>
      </c>
      <c r="AK3382" s="276">
        <v>0.95673383157237823</v>
      </c>
      <c r="AL3382" s="93"/>
      <c r="AM3382" s="257">
        <v>5565.32</v>
      </c>
      <c r="AN3382" s="258">
        <v>5552.9951941364488</v>
      </c>
      <c r="AO3382" s="276">
        <v>0.99963909885444624</v>
      </c>
      <c r="AQ3382" s="280">
        <v>6088.7676815546383</v>
      </c>
      <c r="AR3382" s="281">
        <v>6137.4431221131244</v>
      </c>
    </row>
    <row r="3383" spans="1:44" x14ac:dyDescent="0.2">
      <c r="A3383" s="260" t="s">
        <v>8398</v>
      </c>
      <c r="B3383" s="261" t="s">
        <v>5591</v>
      </c>
      <c r="C3383" s="261" t="s">
        <v>5621</v>
      </c>
      <c r="D3383" s="262" t="s">
        <v>9162</v>
      </c>
      <c r="E3383" s="257">
        <v>67</v>
      </c>
      <c r="F3383" s="258">
        <v>100</v>
      </c>
      <c r="G3383" s="258">
        <v>364</v>
      </c>
      <c r="H3383" s="258">
        <v>205</v>
      </c>
      <c r="I3383" s="258">
        <v>69</v>
      </c>
      <c r="J3383" s="258">
        <v>40</v>
      </c>
      <c r="K3383" s="259">
        <v>12</v>
      </c>
      <c r="L3383" s="257">
        <v>67</v>
      </c>
      <c r="M3383" s="258">
        <v>94</v>
      </c>
      <c r="N3383" s="258">
        <v>374</v>
      </c>
      <c r="O3383" s="258">
        <v>212</v>
      </c>
      <c r="P3383" s="258">
        <v>57</v>
      </c>
      <c r="Q3383" s="258">
        <v>58</v>
      </c>
      <c r="R3383" s="259">
        <v>20</v>
      </c>
      <c r="S3383" s="267">
        <v>1739</v>
      </c>
      <c r="T3383" s="90"/>
      <c r="U3383" s="260">
        <v>1</v>
      </c>
      <c r="V3383" s="273">
        <v>136.56298979051701</v>
      </c>
      <c r="W3383" s="273">
        <v>180.908515535097</v>
      </c>
      <c r="X3383" s="274">
        <v>1.122729632</v>
      </c>
      <c r="Z3383" s="257">
        <v>4441.9699999999993</v>
      </c>
      <c r="AA3383" s="258">
        <v>1719.9097844739747</v>
      </c>
      <c r="AB3383" s="276">
        <v>0.98902230274524139</v>
      </c>
      <c r="AC3383" s="92"/>
      <c r="AD3383" s="257">
        <v>220183.70223915466</v>
      </c>
      <c r="AE3383" s="258">
        <v>2232.6607312912033</v>
      </c>
      <c r="AF3383" s="276">
        <v>1.2838762112082824</v>
      </c>
      <c r="AG3383" s="93"/>
      <c r="AH3383" s="257">
        <v>1952.4268300480001</v>
      </c>
      <c r="AI3383" s="258">
        <v>1656.1192440333152</v>
      </c>
      <c r="AJ3383" s="258">
        <v>1699.2172371359914</v>
      </c>
      <c r="AK3383" s="276">
        <v>0.97712319559286454</v>
      </c>
      <c r="AL3383" s="93"/>
      <c r="AM3383" s="257">
        <v>1739.43</v>
      </c>
      <c r="AN3383" s="258">
        <v>1735.5779057694376</v>
      </c>
      <c r="AO3383" s="276">
        <v>0.9980321482285438</v>
      </c>
      <c r="AQ3383" s="280">
        <v>2153.389905829154</v>
      </c>
      <c r="AR3383" s="281">
        <v>2170.6047525505955</v>
      </c>
    </row>
    <row r="3384" spans="1:44" x14ac:dyDescent="0.2">
      <c r="A3384" s="260" t="s">
        <v>8398</v>
      </c>
      <c r="B3384" s="261" t="s">
        <v>5678</v>
      </c>
      <c r="C3384" s="261" t="s">
        <v>5736</v>
      </c>
      <c r="D3384" s="262" t="s">
        <v>13743</v>
      </c>
      <c r="E3384" s="257">
        <v>134</v>
      </c>
      <c r="F3384" s="258">
        <v>294</v>
      </c>
      <c r="G3384" s="258">
        <v>891</v>
      </c>
      <c r="H3384" s="258">
        <v>697</v>
      </c>
      <c r="I3384" s="258">
        <v>267</v>
      </c>
      <c r="J3384" s="258">
        <v>137</v>
      </c>
      <c r="K3384" s="259">
        <v>35</v>
      </c>
      <c r="L3384" s="257">
        <v>124</v>
      </c>
      <c r="M3384" s="258">
        <v>265</v>
      </c>
      <c r="N3384" s="258">
        <v>834</v>
      </c>
      <c r="O3384" s="258">
        <v>677</v>
      </c>
      <c r="P3384" s="258">
        <v>263</v>
      </c>
      <c r="Q3384" s="258">
        <v>146</v>
      </c>
      <c r="R3384" s="259">
        <v>75</v>
      </c>
      <c r="S3384" s="267">
        <v>4839</v>
      </c>
      <c r="T3384" s="90"/>
      <c r="U3384" s="260">
        <v>39</v>
      </c>
      <c r="V3384" s="273">
        <v>112.454454239958</v>
      </c>
      <c r="W3384" s="273">
        <v>86.840256251291507</v>
      </c>
      <c r="X3384" s="274">
        <v>1.0726517900000001</v>
      </c>
      <c r="Z3384" s="257">
        <v>12946.1</v>
      </c>
      <c r="AA3384" s="258">
        <v>5012.6687169833494</v>
      </c>
      <c r="AB3384" s="276">
        <v>1.0358893814803367</v>
      </c>
      <c r="AC3384" s="92"/>
      <c r="AD3384" s="257">
        <v>474452.23862713785</v>
      </c>
      <c r="AE3384" s="258">
        <v>4810.9413697906448</v>
      </c>
      <c r="AF3384" s="276">
        <v>0.9942015643295401</v>
      </c>
      <c r="AG3384" s="93"/>
      <c r="AH3384" s="257">
        <v>5190.5620118100005</v>
      </c>
      <c r="AI3384" s="258">
        <v>4402.8229395390381</v>
      </c>
      <c r="AJ3384" s="258">
        <v>4629.6350109787381</v>
      </c>
      <c r="AK3384" s="276">
        <v>0.95673383157237823</v>
      </c>
      <c r="AL3384" s="93"/>
      <c r="AM3384" s="257">
        <v>4855.7700000000004</v>
      </c>
      <c r="AN3384" s="258">
        <v>4845.0165442116449</v>
      </c>
      <c r="AO3384" s="276">
        <v>1.0012433445364011</v>
      </c>
      <c r="AQ3384" s="280">
        <v>4773.9099136182649</v>
      </c>
      <c r="AR3384" s="281">
        <v>4812.0739856251248</v>
      </c>
    </row>
    <row r="3385" spans="1:44" x14ac:dyDescent="0.2">
      <c r="A3385" s="260" t="s">
        <v>8398</v>
      </c>
      <c r="B3385" s="261" t="s">
        <v>5591</v>
      </c>
      <c r="C3385" s="261" t="s">
        <v>5622</v>
      </c>
      <c r="D3385" s="262" t="s">
        <v>13642</v>
      </c>
      <c r="E3385" s="257">
        <v>192</v>
      </c>
      <c r="F3385" s="258">
        <v>244</v>
      </c>
      <c r="G3385" s="258">
        <v>837</v>
      </c>
      <c r="H3385" s="258">
        <v>303</v>
      </c>
      <c r="I3385" s="258">
        <v>89</v>
      </c>
      <c r="J3385" s="258">
        <v>39</v>
      </c>
      <c r="K3385" s="259">
        <v>12</v>
      </c>
      <c r="L3385" s="257">
        <v>198</v>
      </c>
      <c r="M3385" s="258">
        <v>205</v>
      </c>
      <c r="N3385" s="258">
        <v>923</v>
      </c>
      <c r="O3385" s="258">
        <v>304</v>
      </c>
      <c r="P3385" s="258">
        <v>102</v>
      </c>
      <c r="Q3385" s="258">
        <v>73</v>
      </c>
      <c r="R3385" s="259">
        <v>34</v>
      </c>
      <c r="S3385" s="267">
        <v>3555</v>
      </c>
      <c r="T3385" s="90"/>
      <c r="U3385" s="260">
        <v>0</v>
      </c>
      <c r="V3385" s="273">
        <v>136.76450737116201</v>
      </c>
      <c r="W3385" s="273">
        <v>210.144625773776</v>
      </c>
      <c r="X3385" s="274">
        <v>1.122729632</v>
      </c>
      <c r="Z3385" s="257">
        <v>8370.06</v>
      </c>
      <c r="AA3385" s="258">
        <v>3240.8476623287052</v>
      </c>
      <c r="AB3385" s="276">
        <v>0.91163084734984678</v>
      </c>
      <c r="AC3385" s="92"/>
      <c r="AD3385" s="257">
        <v>474911.35754202341</v>
      </c>
      <c r="AE3385" s="258">
        <v>4815.5968313976291</v>
      </c>
      <c r="AF3385" s="276">
        <v>1.3545982648094597</v>
      </c>
      <c r="AG3385" s="93"/>
      <c r="AH3385" s="257">
        <v>3991.3038417600001</v>
      </c>
      <c r="AI3385" s="258">
        <v>3385.5686673596524</v>
      </c>
      <c r="AJ3385" s="258">
        <v>3473.672960332633</v>
      </c>
      <c r="AK3385" s="276">
        <v>0.97712319559286442</v>
      </c>
      <c r="AL3385" s="93"/>
      <c r="AM3385" s="257">
        <v>3555</v>
      </c>
      <c r="AN3385" s="258">
        <v>3547.1271939717894</v>
      </c>
      <c r="AO3385" s="276">
        <v>0.99778542727757791</v>
      </c>
      <c r="AQ3385" s="280">
        <v>4280.1167146112257</v>
      </c>
      <c r="AR3385" s="281">
        <v>4314.3332552351321</v>
      </c>
    </row>
    <row r="3386" spans="1:44" x14ac:dyDescent="0.2">
      <c r="A3386" s="260" t="s">
        <v>8398</v>
      </c>
      <c r="B3386" s="261" t="s">
        <v>5591</v>
      </c>
      <c r="C3386" s="261" t="s">
        <v>5623</v>
      </c>
      <c r="D3386" s="262" t="s">
        <v>13643</v>
      </c>
      <c r="E3386" s="257">
        <v>33</v>
      </c>
      <c r="F3386" s="258">
        <v>52</v>
      </c>
      <c r="G3386" s="258">
        <v>266</v>
      </c>
      <c r="H3386" s="258">
        <v>160</v>
      </c>
      <c r="I3386" s="258">
        <v>58</v>
      </c>
      <c r="J3386" s="258">
        <v>27</v>
      </c>
      <c r="K3386" s="259">
        <v>7</v>
      </c>
      <c r="L3386" s="257">
        <v>36</v>
      </c>
      <c r="M3386" s="258">
        <v>57</v>
      </c>
      <c r="N3386" s="258">
        <v>213</v>
      </c>
      <c r="O3386" s="258">
        <v>170</v>
      </c>
      <c r="P3386" s="258">
        <v>44</v>
      </c>
      <c r="Q3386" s="258">
        <v>17</v>
      </c>
      <c r="R3386" s="259">
        <v>11</v>
      </c>
      <c r="S3386" s="267">
        <v>1151</v>
      </c>
      <c r="T3386" s="90"/>
      <c r="U3386" s="260">
        <v>0</v>
      </c>
      <c r="V3386" s="273">
        <v>120.519938853857</v>
      </c>
      <c r="W3386" s="273">
        <v>119.477845351867</v>
      </c>
      <c r="X3386" s="274">
        <v>1.122729632</v>
      </c>
      <c r="Z3386" s="257">
        <v>2871.14</v>
      </c>
      <c r="AA3386" s="258">
        <v>1111.6918346127077</v>
      </c>
      <c r="AB3386" s="276">
        <v>0.96584868341677466</v>
      </c>
      <c r="AC3386" s="92"/>
      <c r="AD3386" s="257">
        <v>124171.21135846889</v>
      </c>
      <c r="AE3386" s="258">
        <v>1259.0949499786107</v>
      </c>
      <c r="AF3386" s="276">
        <v>1.093913944377594</v>
      </c>
      <c r="AG3386" s="93"/>
      <c r="AH3386" s="257">
        <v>1292.261806432</v>
      </c>
      <c r="AI3386" s="258">
        <v>1096.1433294320561</v>
      </c>
      <c r="AJ3386" s="258">
        <v>1124.6687981273869</v>
      </c>
      <c r="AK3386" s="276">
        <v>0.97712319559286442</v>
      </c>
      <c r="AL3386" s="93"/>
      <c r="AM3386" s="257">
        <v>1151</v>
      </c>
      <c r="AN3386" s="258">
        <v>1148.4510267964922</v>
      </c>
      <c r="AO3386" s="276">
        <v>0.99778542727757791</v>
      </c>
      <c r="AQ3386" s="280">
        <v>1185.6433066886054</v>
      </c>
      <c r="AR3386" s="281">
        <v>1195.121695964833</v>
      </c>
    </row>
    <row r="3387" spans="1:44" x14ac:dyDescent="0.2">
      <c r="A3387" s="260" t="s">
        <v>8398</v>
      </c>
      <c r="B3387" s="261" t="s">
        <v>5668</v>
      </c>
      <c r="C3387" s="261" t="s">
        <v>5737</v>
      </c>
      <c r="D3387" s="262" t="s">
        <v>13744</v>
      </c>
      <c r="E3387" s="257">
        <v>131</v>
      </c>
      <c r="F3387" s="258">
        <v>220</v>
      </c>
      <c r="G3387" s="258">
        <v>914</v>
      </c>
      <c r="H3387" s="258">
        <v>600</v>
      </c>
      <c r="I3387" s="258">
        <v>175</v>
      </c>
      <c r="J3387" s="258">
        <v>129</v>
      </c>
      <c r="K3387" s="259">
        <v>50</v>
      </c>
      <c r="L3387" s="257">
        <v>112</v>
      </c>
      <c r="M3387" s="258">
        <v>202</v>
      </c>
      <c r="N3387" s="258">
        <v>925</v>
      </c>
      <c r="O3387" s="258">
        <v>589</v>
      </c>
      <c r="P3387" s="258">
        <v>197</v>
      </c>
      <c r="Q3387" s="258">
        <v>165</v>
      </c>
      <c r="R3387" s="259">
        <v>108</v>
      </c>
      <c r="S3387" s="267">
        <v>4517</v>
      </c>
      <c r="T3387" s="90"/>
      <c r="U3387" s="260">
        <v>23</v>
      </c>
      <c r="V3387" s="273">
        <v>90.598928833349504</v>
      </c>
      <c r="W3387" s="273">
        <v>110.06375913216699</v>
      </c>
      <c r="X3387" s="274">
        <v>1.119226777</v>
      </c>
      <c r="Z3387" s="257">
        <v>12154.599999999999</v>
      </c>
      <c r="AA3387" s="258">
        <v>4706.203658819707</v>
      </c>
      <c r="AB3387" s="276">
        <v>1.0418870176709558</v>
      </c>
      <c r="AC3387" s="92"/>
      <c r="AD3387" s="257">
        <v>441936.07934623316</v>
      </c>
      <c r="AE3387" s="258">
        <v>4481.227811427304</v>
      </c>
      <c r="AF3387" s="276">
        <v>0.99208054271138013</v>
      </c>
      <c r="AG3387" s="93"/>
      <c r="AH3387" s="257">
        <v>5055.5473517089995</v>
      </c>
      <c r="AI3387" s="258">
        <v>4288.298608394507</v>
      </c>
      <c r="AJ3387" s="258">
        <v>4407.2233320293635</v>
      </c>
      <c r="AK3387" s="276">
        <v>0.97569699624294082</v>
      </c>
      <c r="AL3387" s="93"/>
      <c r="AM3387" s="257">
        <v>4526.8900000000003</v>
      </c>
      <c r="AN3387" s="258">
        <v>4516.8648728885955</v>
      </c>
      <c r="AO3387" s="276">
        <v>0.99997008476612692</v>
      </c>
      <c r="AQ3387" s="280">
        <v>4555.3277039981876</v>
      </c>
      <c r="AR3387" s="281">
        <v>4591.7443640642477</v>
      </c>
    </row>
    <row r="3388" spans="1:44" x14ac:dyDescent="0.2">
      <c r="A3388" s="260" t="s">
        <v>8398</v>
      </c>
      <c r="B3388" s="261" t="s">
        <v>5668</v>
      </c>
      <c r="C3388" s="261" t="s">
        <v>5738</v>
      </c>
      <c r="D3388" s="262" t="s">
        <v>13745</v>
      </c>
      <c r="E3388" s="257">
        <v>139</v>
      </c>
      <c r="F3388" s="258">
        <v>377</v>
      </c>
      <c r="G3388" s="258">
        <v>1029</v>
      </c>
      <c r="H3388" s="258">
        <v>746</v>
      </c>
      <c r="I3388" s="258">
        <v>182</v>
      </c>
      <c r="J3388" s="258">
        <v>141</v>
      </c>
      <c r="K3388" s="259">
        <v>57</v>
      </c>
      <c r="L3388" s="257">
        <v>135</v>
      </c>
      <c r="M3388" s="258">
        <v>362</v>
      </c>
      <c r="N3388" s="258">
        <v>945</v>
      </c>
      <c r="O3388" s="258">
        <v>796</v>
      </c>
      <c r="P3388" s="258">
        <v>234</v>
      </c>
      <c r="Q3388" s="258">
        <v>214</v>
      </c>
      <c r="R3388" s="259">
        <v>114</v>
      </c>
      <c r="S3388" s="267">
        <v>5471</v>
      </c>
      <c r="T3388" s="90"/>
      <c r="U3388" s="260">
        <v>6</v>
      </c>
      <c r="V3388" s="273">
        <v>84.457643350930297</v>
      </c>
      <c r="W3388" s="273">
        <v>88.365746664229505</v>
      </c>
      <c r="X3388" s="274">
        <v>1.119226777</v>
      </c>
      <c r="Z3388" s="257">
        <v>14449.999999999998</v>
      </c>
      <c r="AA3388" s="258">
        <v>5594.9716872578911</v>
      </c>
      <c r="AB3388" s="276">
        <v>1.0226597856439208</v>
      </c>
      <c r="AC3388" s="92"/>
      <c r="AD3388" s="257">
        <v>498393.80833275302</v>
      </c>
      <c r="AE3388" s="258">
        <v>5053.7086681129304</v>
      </c>
      <c r="AF3388" s="276">
        <v>0.92372668033502658</v>
      </c>
      <c r="AG3388" s="93"/>
      <c r="AH3388" s="257">
        <v>6123.2896969670001</v>
      </c>
      <c r="AI3388" s="258">
        <v>5193.996388427352</v>
      </c>
      <c r="AJ3388" s="258">
        <v>5338.038266445129</v>
      </c>
      <c r="AK3388" s="276">
        <v>0.97569699624294082</v>
      </c>
      <c r="AL3388" s="93"/>
      <c r="AM3388" s="257">
        <v>5473.58</v>
      </c>
      <c r="AN3388" s="258">
        <v>5461.4583590380053</v>
      </c>
      <c r="AO3388" s="276">
        <v>0.99825596034326547</v>
      </c>
      <c r="AQ3388" s="280">
        <v>5033.8267093854329</v>
      </c>
      <c r="AR3388" s="281">
        <v>5074.068634449628</v>
      </c>
    </row>
    <row r="3389" spans="1:44" x14ac:dyDescent="0.2">
      <c r="A3389" s="260" t="s">
        <v>8398</v>
      </c>
      <c r="B3389" s="261" t="s">
        <v>5676</v>
      </c>
      <c r="C3389" s="261" t="s">
        <v>5739</v>
      </c>
      <c r="D3389" s="262" t="s">
        <v>13746</v>
      </c>
      <c r="E3389" s="257">
        <v>112</v>
      </c>
      <c r="F3389" s="258">
        <v>219</v>
      </c>
      <c r="G3389" s="258">
        <v>707</v>
      </c>
      <c r="H3389" s="258">
        <v>536</v>
      </c>
      <c r="I3389" s="258">
        <v>200</v>
      </c>
      <c r="J3389" s="258">
        <v>125</v>
      </c>
      <c r="K3389" s="259">
        <v>40</v>
      </c>
      <c r="L3389" s="257">
        <v>106</v>
      </c>
      <c r="M3389" s="258">
        <v>222</v>
      </c>
      <c r="N3389" s="258">
        <v>719</v>
      </c>
      <c r="O3389" s="258">
        <v>509</v>
      </c>
      <c r="P3389" s="258">
        <v>226</v>
      </c>
      <c r="Q3389" s="258">
        <v>155</v>
      </c>
      <c r="R3389" s="259">
        <v>57</v>
      </c>
      <c r="S3389" s="267">
        <v>3933</v>
      </c>
      <c r="T3389" s="90"/>
      <c r="U3389" s="260">
        <v>3</v>
      </c>
      <c r="V3389" s="273">
        <v>96.106495797874302</v>
      </c>
      <c r="W3389" s="273">
        <v>95.100432240020297</v>
      </c>
      <c r="X3389" s="274">
        <v>1.1032693309999999</v>
      </c>
      <c r="Z3389" s="257">
        <v>10761.04</v>
      </c>
      <c r="AA3389" s="258">
        <v>4166.6238149100118</v>
      </c>
      <c r="AB3389" s="276">
        <v>1.05940091912281</v>
      </c>
      <c r="AC3389" s="92"/>
      <c r="AD3389" s="257">
        <v>376521.78154815926</v>
      </c>
      <c r="AE3389" s="258">
        <v>3817.9274287308731</v>
      </c>
      <c r="AF3389" s="276">
        <v>0.9707417820317501</v>
      </c>
      <c r="AG3389" s="93"/>
      <c r="AH3389" s="257">
        <v>4339.1582788229998</v>
      </c>
      <c r="AI3389" s="258">
        <v>3680.6314161788987</v>
      </c>
      <c r="AJ3389" s="258">
        <v>3811.8630797658716</v>
      </c>
      <c r="AK3389" s="276">
        <v>0.9691998677258763</v>
      </c>
      <c r="AL3389" s="93"/>
      <c r="AM3389" s="257">
        <v>3934.29</v>
      </c>
      <c r="AN3389" s="258">
        <v>3925.5772286839019</v>
      </c>
      <c r="AO3389" s="276">
        <v>0.99811269480902665</v>
      </c>
      <c r="AQ3389" s="280">
        <v>3912.7395477734599</v>
      </c>
      <c r="AR3389" s="281">
        <v>3944.0191648058931</v>
      </c>
    </row>
    <row r="3390" spans="1:44" x14ac:dyDescent="0.2">
      <c r="A3390" s="260" t="s">
        <v>8398</v>
      </c>
      <c r="B3390" s="261" t="s">
        <v>5591</v>
      </c>
      <c r="C3390" s="261" t="s">
        <v>5624</v>
      </c>
      <c r="D3390" s="262" t="s">
        <v>13644</v>
      </c>
      <c r="E3390" s="257">
        <v>65</v>
      </c>
      <c r="F3390" s="258">
        <v>88</v>
      </c>
      <c r="G3390" s="258">
        <v>547</v>
      </c>
      <c r="H3390" s="258">
        <v>252</v>
      </c>
      <c r="I3390" s="258">
        <v>60</v>
      </c>
      <c r="J3390" s="258">
        <v>41</v>
      </c>
      <c r="K3390" s="259">
        <v>10</v>
      </c>
      <c r="L3390" s="257">
        <v>77</v>
      </c>
      <c r="M3390" s="258">
        <v>103</v>
      </c>
      <c r="N3390" s="258">
        <v>466</v>
      </c>
      <c r="O3390" s="258">
        <v>157</v>
      </c>
      <c r="P3390" s="258">
        <v>64</v>
      </c>
      <c r="Q3390" s="258">
        <v>32</v>
      </c>
      <c r="R3390" s="259">
        <v>22</v>
      </c>
      <c r="S3390" s="267">
        <v>1984</v>
      </c>
      <c r="T3390" s="90"/>
      <c r="U3390" s="260">
        <v>5</v>
      </c>
      <c r="V3390" s="273">
        <v>124.363150581078</v>
      </c>
      <c r="W3390" s="273">
        <v>141.46901763224099</v>
      </c>
      <c r="X3390" s="274">
        <v>1.122729632</v>
      </c>
      <c r="Z3390" s="257">
        <v>4604.92</v>
      </c>
      <c r="AA3390" s="258">
        <v>1783.0032541237103</v>
      </c>
      <c r="AB3390" s="276">
        <v>0.89869115631235397</v>
      </c>
      <c r="AC3390" s="92"/>
      <c r="AD3390" s="257">
        <v>226357.41971549409</v>
      </c>
      <c r="AE3390" s="258">
        <v>2295.2621701594526</v>
      </c>
      <c r="AF3390" s="276">
        <v>1.1568861744755305</v>
      </c>
      <c r="AG3390" s="93"/>
      <c r="AH3390" s="257">
        <v>2227.4955898879998</v>
      </c>
      <c r="AI3390" s="258">
        <v>1889.4425417838395</v>
      </c>
      <c r="AJ3390" s="258">
        <v>1938.6124200562431</v>
      </c>
      <c r="AK3390" s="276">
        <v>0.97712319559286442</v>
      </c>
      <c r="AL3390" s="93"/>
      <c r="AM3390" s="257">
        <v>1986.15</v>
      </c>
      <c r="AN3390" s="258">
        <v>1981.7515263873615</v>
      </c>
      <c r="AO3390" s="276">
        <v>0.99886669676782336</v>
      </c>
      <c r="AQ3390" s="280">
        <v>2013.2588799817681</v>
      </c>
      <c r="AR3390" s="281">
        <v>2029.3534771263212</v>
      </c>
    </row>
    <row r="3391" spans="1:44" x14ac:dyDescent="0.2">
      <c r="A3391" s="260" t="s">
        <v>8398</v>
      </c>
      <c r="B3391" s="261" t="s">
        <v>5591</v>
      </c>
      <c r="C3391" s="261" t="s">
        <v>5625</v>
      </c>
      <c r="D3391" s="262" t="s">
        <v>13645</v>
      </c>
      <c r="E3391" s="257">
        <v>50</v>
      </c>
      <c r="F3391" s="258">
        <v>77</v>
      </c>
      <c r="G3391" s="258">
        <v>630</v>
      </c>
      <c r="H3391" s="258">
        <v>321</v>
      </c>
      <c r="I3391" s="258">
        <v>80</v>
      </c>
      <c r="J3391" s="258">
        <v>55</v>
      </c>
      <c r="K3391" s="259">
        <v>13</v>
      </c>
      <c r="L3391" s="257">
        <v>45</v>
      </c>
      <c r="M3391" s="258">
        <v>107</v>
      </c>
      <c r="N3391" s="258">
        <v>457</v>
      </c>
      <c r="O3391" s="258">
        <v>218</v>
      </c>
      <c r="P3391" s="258">
        <v>82</v>
      </c>
      <c r="Q3391" s="258">
        <v>40</v>
      </c>
      <c r="R3391" s="259">
        <v>30</v>
      </c>
      <c r="S3391" s="267">
        <v>2205</v>
      </c>
      <c r="T3391" s="90"/>
      <c r="U3391" s="260">
        <v>5</v>
      </c>
      <c r="V3391" s="273">
        <v>115.002656876955</v>
      </c>
      <c r="W3391" s="273">
        <v>143.27676950998099</v>
      </c>
      <c r="X3391" s="274">
        <v>1.1226768709999999</v>
      </c>
      <c r="Z3391" s="257">
        <v>5218.7000000000007</v>
      </c>
      <c r="AA3391" s="258">
        <v>2020.655968463167</v>
      </c>
      <c r="AB3391" s="276">
        <v>0.91639726460914606</v>
      </c>
      <c r="AC3391" s="92"/>
      <c r="AD3391" s="257">
        <v>247125.26870268278</v>
      </c>
      <c r="AE3391" s="258">
        <v>2505.8479693605191</v>
      </c>
      <c r="AF3391" s="276">
        <v>1.1364389883721175</v>
      </c>
      <c r="AG3391" s="93"/>
      <c r="AH3391" s="257">
        <v>2475.5025005549996</v>
      </c>
      <c r="AI3391" s="258">
        <v>2099.8109976397609</v>
      </c>
      <c r="AJ3391" s="258">
        <v>2154.5092788670854</v>
      </c>
      <c r="AK3391" s="276">
        <v>0.97710171377192079</v>
      </c>
      <c r="AL3391" s="93"/>
      <c r="AM3391" s="257">
        <v>2207.15</v>
      </c>
      <c r="AN3391" s="258">
        <v>2202.262105815706</v>
      </c>
      <c r="AO3391" s="276">
        <v>0.9987583246329732</v>
      </c>
      <c r="AQ3391" s="280">
        <v>2240.9836605693986</v>
      </c>
      <c r="AR3391" s="281">
        <v>2258.8987581174683</v>
      </c>
    </row>
    <row r="3392" spans="1:44" x14ac:dyDescent="0.2">
      <c r="A3392" s="260" t="s">
        <v>8398</v>
      </c>
      <c r="B3392" s="261" t="s">
        <v>5668</v>
      </c>
      <c r="C3392" s="261" t="s">
        <v>5740</v>
      </c>
      <c r="D3392" s="262" t="s">
        <v>13747</v>
      </c>
      <c r="E3392" s="257">
        <v>138</v>
      </c>
      <c r="F3392" s="258">
        <v>305</v>
      </c>
      <c r="G3392" s="258">
        <v>897</v>
      </c>
      <c r="H3392" s="258">
        <v>669</v>
      </c>
      <c r="I3392" s="258">
        <v>202</v>
      </c>
      <c r="J3392" s="258">
        <v>134</v>
      </c>
      <c r="K3392" s="259">
        <v>54</v>
      </c>
      <c r="L3392" s="257">
        <v>118</v>
      </c>
      <c r="M3392" s="258">
        <v>284</v>
      </c>
      <c r="N3392" s="258">
        <v>874</v>
      </c>
      <c r="O3392" s="258">
        <v>656</v>
      </c>
      <c r="P3392" s="258">
        <v>228</v>
      </c>
      <c r="Q3392" s="258">
        <v>168</v>
      </c>
      <c r="R3392" s="259">
        <v>105</v>
      </c>
      <c r="S3392" s="267">
        <v>4832</v>
      </c>
      <c r="T3392" s="90"/>
      <c r="U3392" s="260">
        <v>25</v>
      </c>
      <c r="V3392" s="273">
        <v>86.668821220788402</v>
      </c>
      <c r="W3392" s="273">
        <v>92.5778145695364</v>
      </c>
      <c r="X3392" s="274">
        <v>1.119226777</v>
      </c>
      <c r="Z3392" s="257">
        <v>12937.630000000001</v>
      </c>
      <c r="AA3392" s="258">
        <v>5009.38917302549</v>
      </c>
      <c r="AB3392" s="276">
        <v>1.0367113354771296</v>
      </c>
      <c r="AC3392" s="92"/>
      <c r="AD3392" s="257">
        <v>447791.51974186057</v>
      </c>
      <c r="AE3392" s="258">
        <v>4540.6019236017546</v>
      </c>
      <c r="AF3392" s="276">
        <v>0.93969410670566111</v>
      </c>
      <c r="AG3392" s="93"/>
      <c r="AH3392" s="257">
        <v>5408.1037864639993</v>
      </c>
      <c r="AI3392" s="258">
        <v>4587.3497621789365</v>
      </c>
      <c r="AJ3392" s="258">
        <v>4714.5678858458887</v>
      </c>
      <c r="AK3392" s="276">
        <v>0.97569699624294048</v>
      </c>
      <c r="AL3392" s="93"/>
      <c r="AM3392" s="257">
        <v>4842.75</v>
      </c>
      <c r="AN3392" s="258">
        <v>4832.0253779484901</v>
      </c>
      <c r="AO3392" s="276">
        <v>1.0000052520588762</v>
      </c>
      <c r="AQ3392" s="280">
        <v>4592.916234997635</v>
      </c>
      <c r="AR3392" s="281">
        <v>4629.6333890884362</v>
      </c>
    </row>
    <row r="3393" spans="1:44" x14ac:dyDescent="0.2">
      <c r="A3393" s="260" t="s">
        <v>8398</v>
      </c>
      <c r="B3393" s="261" t="s">
        <v>5676</v>
      </c>
      <c r="C3393" s="261" t="s">
        <v>5741</v>
      </c>
      <c r="D3393" s="262" t="s">
        <v>13748</v>
      </c>
      <c r="E3393" s="257">
        <v>105</v>
      </c>
      <c r="F3393" s="258">
        <v>189</v>
      </c>
      <c r="G3393" s="258">
        <v>778</v>
      </c>
      <c r="H3393" s="258">
        <v>580</v>
      </c>
      <c r="I3393" s="258">
        <v>181</v>
      </c>
      <c r="J3393" s="258">
        <v>112</v>
      </c>
      <c r="K3393" s="259">
        <v>51</v>
      </c>
      <c r="L3393" s="257">
        <v>113</v>
      </c>
      <c r="M3393" s="258">
        <v>176</v>
      </c>
      <c r="N3393" s="258">
        <v>682</v>
      </c>
      <c r="O3393" s="258">
        <v>449</v>
      </c>
      <c r="P3393" s="258">
        <v>180</v>
      </c>
      <c r="Q3393" s="258">
        <v>145</v>
      </c>
      <c r="R3393" s="259">
        <v>104</v>
      </c>
      <c r="S3393" s="267">
        <v>3845</v>
      </c>
      <c r="T3393" s="90"/>
      <c r="U3393" s="260">
        <v>26</v>
      </c>
      <c r="V3393" s="273">
        <v>102.548407780132</v>
      </c>
      <c r="W3393" s="273">
        <v>101.13237971391401</v>
      </c>
      <c r="X3393" s="274">
        <v>1.1032693309999999</v>
      </c>
      <c r="Z3393" s="257">
        <v>10503.949999999999</v>
      </c>
      <c r="AA3393" s="258">
        <v>4067.0797823095181</v>
      </c>
      <c r="AB3393" s="276">
        <v>1.0577580708217211</v>
      </c>
      <c r="AC3393" s="92"/>
      <c r="AD3393" s="257">
        <v>380056.79071989958</v>
      </c>
      <c r="AE3393" s="258">
        <v>3853.7723894715482</v>
      </c>
      <c r="AF3393" s="276">
        <v>1.0022815057143168</v>
      </c>
      <c r="AG3393" s="93"/>
      <c r="AH3393" s="257">
        <v>4242.0705776949999</v>
      </c>
      <c r="AI3393" s="258">
        <v>3598.2781070958213</v>
      </c>
      <c r="AJ3393" s="258">
        <v>3726.573491405994</v>
      </c>
      <c r="AK3393" s="276">
        <v>0.96919986772587619</v>
      </c>
      <c r="AL3393" s="93"/>
      <c r="AM3393" s="257">
        <v>3856.18</v>
      </c>
      <c r="AN3393" s="258">
        <v>3847.6402089592502</v>
      </c>
      <c r="AO3393" s="276">
        <v>1.0006866603275033</v>
      </c>
      <c r="AQ3393" s="280">
        <v>3953.5193184112059</v>
      </c>
      <c r="AR3393" s="281">
        <v>3985.1249411980843</v>
      </c>
    </row>
    <row r="3394" spans="1:44" x14ac:dyDescent="0.2">
      <c r="A3394" s="260" t="s">
        <v>8398</v>
      </c>
      <c r="B3394" s="261" t="s">
        <v>5676</v>
      </c>
      <c r="C3394" s="261" t="s">
        <v>5742</v>
      </c>
      <c r="D3394" s="262" t="s">
        <v>13749</v>
      </c>
      <c r="E3394" s="257">
        <v>58</v>
      </c>
      <c r="F3394" s="258">
        <v>125</v>
      </c>
      <c r="G3394" s="258">
        <v>327</v>
      </c>
      <c r="H3394" s="258">
        <v>366</v>
      </c>
      <c r="I3394" s="258">
        <v>153</v>
      </c>
      <c r="J3394" s="258">
        <v>74</v>
      </c>
      <c r="K3394" s="259">
        <v>23</v>
      </c>
      <c r="L3394" s="257">
        <v>54</v>
      </c>
      <c r="M3394" s="258">
        <v>103</v>
      </c>
      <c r="N3394" s="258">
        <v>304</v>
      </c>
      <c r="O3394" s="258">
        <v>356</v>
      </c>
      <c r="P3394" s="258">
        <v>172</v>
      </c>
      <c r="Q3394" s="258">
        <v>104</v>
      </c>
      <c r="R3394" s="259">
        <v>53</v>
      </c>
      <c r="S3394" s="267">
        <v>2272</v>
      </c>
      <c r="T3394" s="90"/>
      <c r="U3394" s="260">
        <v>5</v>
      </c>
      <c r="V3394" s="273">
        <v>75.874193788051002</v>
      </c>
      <c r="W3394" s="273">
        <v>88.818301803783498</v>
      </c>
      <c r="X3394" s="274">
        <v>1.0792682929999999</v>
      </c>
      <c r="Z3394" s="257">
        <v>6737.7199999999993</v>
      </c>
      <c r="AA3394" s="258">
        <v>2608.8133312575255</v>
      </c>
      <c r="AB3394" s="276">
        <v>1.1482453042506715</v>
      </c>
      <c r="AC3394" s="92"/>
      <c r="AD3394" s="257">
        <v>202123.86066687183</v>
      </c>
      <c r="AE3394" s="258">
        <v>2049.5341025637936</v>
      </c>
      <c r="AF3394" s="276">
        <v>0.90208367190307814</v>
      </c>
      <c r="AG3394" s="93"/>
      <c r="AH3394" s="257">
        <v>2452.097561696</v>
      </c>
      <c r="AI3394" s="258">
        <v>2079.9580796951436</v>
      </c>
      <c r="AJ3394" s="258">
        <v>2179.8198782536692</v>
      </c>
      <c r="AK3394" s="276">
        <v>0.95942776331587554</v>
      </c>
      <c r="AL3394" s="93"/>
      <c r="AM3394" s="257">
        <v>2274.15</v>
      </c>
      <c r="AN3394" s="258">
        <v>2269.1137294433038</v>
      </c>
      <c r="AO3394" s="276">
        <v>0.99872963443807383</v>
      </c>
      <c r="AQ3394" s="280">
        <v>2255.0181680905794</v>
      </c>
      <c r="AR3394" s="281">
        <v>2273.0454617138389</v>
      </c>
    </row>
    <row r="3395" spans="1:44" x14ac:dyDescent="0.2">
      <c r="A3395" s="260" t="s">
        <v>8398</v>
      </c>
      <c r="B3395" s="261" t="s">
        <v>5591</v>
      </c>
      <c r="C3395" s="261" t="s">
        <v>5626</v>
      </c>
      <c r="D3395" s="262" t="s">
        <v>13646</v>
      </c>
      <c r="E3395" s="257">
        <v>208</v>
      </c>
      <c r="F3395" s="258">
        <v>368</v>
      </c>
      <c r="G3395" s="258">
        <v>1347</v>
      </c>
      <c r="H3395" s="258">
        <v>714</v>
      </c>
      <c r="I3395" s="258">
        <v>197</v>
      </c>
      <c r="J3395" s="258">
        <v>136</v>
      </c>
      <c r="K3395" s="259">
        <v>40</v>
      </c>
      <c r="L3395" s="257">
        <v>220</v>
      </c>
      <c r="M3395" s="258">
        <v>323</v>
      </c>
      <c r="N3395" s="258">
        <v>1303</v>
      </c>
      <c r="O3395" s="258">
        <v>739</v>
      </c>
      <c r="P3395" s="258">
        <v>224</v>
      </c>
      <c r="Q3395" s="258">
        <v>195</v>
      </c>
      <c r="R3395" s="259">
        <v>63</v>
      </c>
      <c r="S3395" s="267">
        <v>6077</v>
      </c>
      <c r="T3395" s="90"/>
      <c r="U3395" s="260">
        <v>13</v>
      </c>
      <c r="V3395" s="273">
        <v>115.899351056923</v>
      </c>
      <c r="W3395" s="273">
        <v>119.261227175522</v>
      </c>
      <c r="X3395" s="274">
        <v>1.1226782820000001</v>
      </c>
      <c r="Z3395" s="257">
        <v>15242.68</v>
      </c>
      <c r="AA3395" s="258">
        <v>5901.8936358430537</v>
      </c>
      <c r="AB3395" s="276">
        <v>0.97118539342488952</v>
      </c>
      <c r="AC3395" s="92"/>
      <c r="AD3395" s="257">
        <v>647949.20873049565</v>
      </c>
      <c r="AE3395" s="258">
        <v>6570.1990632916659</v>
      </c>
      <c r="AF3395" s="276">
        <v>1.0811583122086006</v>
      </c>
      <c r="AG3395" s="93"/>
      <c r="AH3395" s="257">
        <v>6822.5159197140001</v>
      </c>
      <c r="AI3395" s="258">
        <v>5787.1054287264769</v>
      </c>
      <c r="AJ3395" s="258">
        <v>5937.8506057887089</v>
      </c>
      <c r="AK3395" s="276">
        <v>0.97710228826537915</v>
      </c>
      <c r="AL3395" s="93"/>
      <c r="AM3395" s="257">
        <v>6082.59</v>
      </c>
      <c r="AN3395" s="258">
        <v>6069.1196621043227</v>
      </c>
      <c r="AO3395" s="276">
        <v>0.99870325195068665</v>
      </c>
      <c r="AQ3395" s="280">
        <v>6226.6888493818597</v>
      </c>
      <c r="AR3395" s="281">
        <v>6276.4668732474192</v>
      </c>
    </row>
    <row r="3396" spans="1:44" x14ac:dyDescent="0.2">
      <c r="A3396" s="260" t="s">
        <v>8398</v>
      </c>
      <c r="B3396" s="261" t="s">
        <v>5668</v>
      </c>
      <c r="C3396" s="261" t="s">
        <v>5743</v>
      </c>
      <c r="D3396" s="262" t="s">
        <v>13750</v>
      </c>
      <c r="E3396" s="257">
        <v>156</v>
      </c>
      <c r="F3396" s="258">
        <v>227</v>
      </c>
      <c r="G3396" s="258">
        <v>865</v>
      </c>
      <c r="H3396" s="258">
        <v>334</v>
      </c>
      <c r="I3396" s="258">
        <v>85</v>
      </c>
      <c r="J3396" s="258">
        <v>68</v>
      </c>
      <c r="K3396" s="259">
        <v>11</v>
      </c>
      <c r="L3396" s="257">
        <v>139</v>
      </c>
      <c r="M3396" s="258">
        <v>203</v>
      </c>
      <c r="N3396" s="258">
        <v>826</v>
      </c>
      <c r="O3396" s="258">
        <v>288</v>
      </c>
      <c r="P3396" s="258">
        <v>106</v>
      </c>
      <c r="Q3396" s="258">
        <v>70</v>
      </c>
      <c r="R3396" s="259">
        <v>34</v>
      </c>
      <c r="S3396" s="267">
        <v>3412</v>
      </c>
      <c r="T3396" s="90"/>
      <c r="U3396" s="260">
        <v>5</v>
      </c>
      <c r="V3396" s="273">
        <v>88.951673026749702</v>
      </c>
      <c r="W3396" s="273">
        <v>100.044548651817</v>
      </c>
      <c r="X3396" s="274">
        <v>1.119226777</v>
      </c>
      <c r="Z3396" s="257">
        <v>7967.7</v>
      </c>
      <c r="AA3396" s="258">
        <v>3085.0557724958271</v>
      </c>
      <c r="AB3396" s="276">
        <v>0.90417812792960939</v>
      </c>
      <c r="AC3396" s="92"/>
      <c r="AD3396" s="257">
        <v>324263.09387011244</v>
      </c>
      <c r="AE3396" s="258">
        <v>3288.0248125923822</v>
      </c>
      <c r="AF3396" s="276">
        <v>0.96366495093563376</v>
      </c>
      <c r="AG3396" s="93"/>
      <c r="AH3396" s="257">
        <v>3818.801763124</v>
      </c>
      <c r="AI3396" s="258">
        <v>3239.2461482935705</v>
      </c>
      <c r="AJ3396" s="258">
        <v>3329.0781511809137</v>
      </c>
      <c r="AK3396" s="276">
        <v>0.97569699624294071</v>
      </c>
      <c r="AL3396" s="93"/>
      <c r="AM3396" s="257">
        <v>3414.15</v>
      </c>
      <c r="AN3396" s="258">
        <v>3406.5891165397429</v>
      </c>
      <c r="AO3396" s="276">
        <v>0.99841416076780276</v>
      </c>
      <c r="AQ3396" s="280">
        <v>2896.1082017210151</v>
      </c>
      <c r="AR3396" s="281">
        <v>2919.2605619351962</v>
      </c>
    </row>
    <row r="3397" spans="1:44" x14ac:dyDescent="0.2">
      <c r="A3397" s="260" t="s">
        <v>8398</v>
      </c>
      <c r="B3397" s="261" t="s">
        <v>5670</v>
      </c>
      <c r="C3397" s="261" t="s">
        <v>5744</v>
      </c>
      <c r="D3397" s="262" t="s">
        <v>13751</v>
      </c>
      <c r="E3397" s="257">
        <v>154</v>
      </c>
      <c r="F3397" s="258">
        <v>292</v>
      </c>
      <c r="G3397" s="258">
        <v>1056</v>
      </c>
      <c r="H3397" s="258">
        <v>812</v>
      </c>
      <c r="I3397" s="258">
        <v>218</v>
      </c>
      <c r="J3397" s="258">
        <v>91</v>
      </c>
      <c r="K3397" s="259">
        <v>43</v>
      </c>
      <c r="L3397" s="257">
        <v>138</v>
      </c>
      <c r="M3397" s="258">
        <v>279</v>
      </c>
      <c r="N3397" s="258">
        <v>1063</v>
      </c>
      <c r="O3397" s="258">
        <v>811</v>
      </c>
      <c r="P3397" s="258">
        <v>218</v>
      </c>
      <c r="Q3397" s="258">
        <v>142</v>
      </c>
      <c r="R3397" s="259">
        <v>77</v>
      </c>
      <c r="S3397" s="267">
        <v>5394</v>
      </c>
      <c r="T3397" s="90"/>
      <c r="U3397" s="260">
        <v>1</v>
      </c>
      <c r="V3397" s="273">
        <v>100.280932194953</v>
      </c>
      <c r="W3397" s="273">
        <v>89.221089696071104</v>
      </c>
      <c r="X3397" s="274">
        <v>1.115594188</v>
      </c>
      <c r="Z3397" s="257">
        <v>13800.610000000002</v>
      </c>
      <c r="AA3397" s="258">
        <v>5343.5309492656161</v>
      </c>
      <c r="AB3397" s="276">
        <v>0.99064348336403707</v>
      </c>
      <c r="AC3397" s="92"/>
      <c r="AD3397" s="257">
        <v>514761.0205475954</v>
      </c>
      <c r="AE3397" s="258">
        <v>5219.6720506029624</v>
      </c>
      <c r="AF3397" s="276">
        <v>0.96768113655968901</v>
      </c>
      <c r="AG3397" s="93"/>
      <c r="AH3397" s="257">
        <v>6017.5150500720001</v>
      </c>
      <c r="AI3397" s="258">
        <v>5104.2744969035957</v>
      </c>
      <c r="AJ3397" s="258">
        <v>5254.931758513726</v>
      </c>
      <c r="AK3397" s="276">
        <v>0.97421797525282272</v>
      </c>
      <c r="AL3397" s="93"/>
      <c r="AM3397" s="257">
        <v>5394.43</v>
      </c>
      <c r="AN3397" s="258">
        <v>5382.4836424689847</v>
      </c>
      <c r="AO3397" s="276">
        <v>0.99786496894122811</v>
      </c>
      <c r="AQ3397" s="280">
        <v>5026.7642687855305</v>
      </c>
      <c r="AR3397" s="281">
        <v>5066.9497345749423</v>
      </c>
    </row>
    <row r="3398" spans="1:44" x14ac:dyDescent="0.2">
      <c r="A3398" s="260" t="s">
        <v>8398</v>
      </c>
      <c r="B3398" s="261" t="s">
        <v>5591</v>
      </c>
      <c r="C3398" s="261" t="s">
        <v>5627</v>
      </c>
      <c r="D3398" s="262" t="s">
        <v>13647</v>
      </c>
      <c r="E3398" s="257">
        <v>241</v>
      </c>
      <c r="F3398" s="258">
        <v>322</v>
      </c>
      <c r="G3398" s="258">
        <v>1591</v>
      </c>
      <c r="H3398" s="258">
        <v>572</v>
      </c>
      <c r="I3398" s="258">
        <v>80</v>
      </c>
      <c r="J3398" s="258">
        <v>58</v>
      </c>
      <c r="K3398" s="259">
        <v>20</v>
      </c>
      <c r="L3398" s="257">
        <v>181</v>
      </c>
      <c r="M3398" s="258">
        <v>321</v>
      </c>
      <c r="N3398" s="258">
        <v>1302</v>
      </c>
      <c r="O3398" s="258">
        <v>396</v>
      </c>
      <c r="P3398" s="258">
        <v>93</v>
      </c>
      <c r="Q3398" s="258">
        <v>62</v>
      </c>
      <c r="R3398" s="259">
        <v>43</v>
      </c>
      <c r="S3398" s="267">
        <v>5282</v>
      </c>
      <c r="T3398" s="90"/>
      <c r="U3398" s="260">
        <v>15</v>
      </c>
      <c r="V3398" s="273">
        <v>124.86085615665699</v>
      </c>
      <c r="W3398" s="273">
        <v>148.25407351269399</v>
      </c>
      <c r="X3398" s="274">
        <v>1.122729632</v>
      </c>
      <c r="Z3398" s="257">
        <v>11254.969999999998</v>
      </c>
      <c r="AA3398" s="258">
        <v>4357.8711758433865</v>
      </c>
      <c r="AB3398" s="276">
        <v>0.82504187350310232</v>
      </c>
      <c r="AC3398" s="92"/>
      <c r="AD3398" s="257">
        <v>611802.6880133918</v>
      </c>
      <c r="AE3398" s="258">
        <v>6203.6736730962302</v>
      </c>
      <c r="AF3398" s="276">
        <v>1.1744933118319254</v>
      </c>
      <c r="AG3398" s="93"/>
      <c r="AH3398" s="257">
        <v>5930.2579162239999</v>
      </c>
      <c r="AI3398" s="258">
        <v>5030.2598315031464</v>
      </c>
      <c r="AJ3398" s="258">
        <v>5161.1647191215106</v>
      </c>
      <c r="AK3398" s="276">
        <v>0.97712319559286454</v>
      </c>
      <c r="AL3398" s="93"/>
      <c r="AM3398" s="257">
        <v>5288.45</v>
      </c>
      <c r="AN3398" s="258">
        <v>5276.7383428861067</v>
      </c>
      <c r="AO3398" s="276">
        <v>0.99900385136048975</v>
      </c>
      <c r="AQ3398" s="280">
        <v>4996.2184790529509</v>
      </c>
      <c r="AR3398" s="281">
        <v>5036.1597526100104</v>
      </c>
    </row>
    <row r="3399" spans="1:44" x14ac:dyDescent="0.2">
      <c r="A3399" s="260" t="s">
        <v>8398</v>
      </c>
      <c r="B3399" s="261" t="s">
        <v>5678</v>
      </c>
      <c r="C3399" s="261" t="s">
        <v>5745</v>
      </c>
      <c r="D3399" s="262" t="s">
        <v>13752</v>
      </c>
      <c r="E3399" s="257">
        <v>111</v>
      </c>
      <c r="F3399" s="258">
        <v>257</v>
      </c>
      <c r="G3399" s="258">
        <v>839</v>
      </c>
      <c r="H3399" s="258">
        <v>609</v>
      </c>
      <c r="I3399" s="258">
        <v>195</v>
      </c>
      <c r="J3399" s="258">
        <v>95</v>
      </c>
      <c r="K3399" s="259">
        <v>32</v>
      </c>
      <c r="L3399" s="257">
        <v>115</v>
      </c>
      <c r="M3399" s="258">
        <v>240</v>
      </c>
      <c r="N3399" s="258">
        <v>832</v>
      </c>
      <c r="O3399" s="258">
        <v>511</v>
      </c>
      <c r="P3399" s="258">
        <v>160</v>
      </c>
      <c r="Q3399" s="258">
        <v>106</v>
      </c>
      <c r="R3399" s="259">
        <v>46</v>
      </c>
      <c r="S3399" s="267">
        <v>4148</v>
      </c>
      <c r="T3399" s="90"/>
      <c r="U3399" s="260">
        <v>5</v>
      </c>
      <c r="V3399" s="273">
        <v>132.44270518961901</v>
      </c>
      <c r="W3399" s="273">
        <v>118.349168073306</v>
      </c>
      <c r="X3399" s="274">
        <v>1.0726517900000001</v>
      </c>
      <c r="Z3399" s="257">
        <v>10428.160000000002</v>
      </c>
      <c r="AA3399" s="258">
        <v>4037.7342526086695</v>
      </c>
      <c r="AB3399" s="276">
        <v>0.97341712936563873</v>
      </c>
      <c r="AC3399" s="92"/>
      <c r="AD3399" s="257">
        <v>459297.92507422884</v>
      </c>
      <c r="AE3399" s="258">
        <v>4657.2767686636071</v>
      </c>
      <c r="AF3399" s="276">
        <v>1.1227764630336565</v>
      </c>
      <c r="AG3399" s="93"/>
      <c r="AH3399" s="257">
        <v>4449.35962492</v>
      </c>
      <c r="AI3399" s="258">
        <v>3774.1081945046353</v>
      </c>
      <c r="AJ3399" s="258">
        <v>3968.5319333622247</v>
      </c>
      <c r="AK3399" s="276">
        <v>0.95673383157237812</v>
      </c>
      <c r="AL3399" s="93"/>
      <c r="AM3399" s="257">
        <v>4150.1499999999996</v>
      </c>
      <c r="AN3399" s="258">
        <v>4140.9591910160398</v>
      </c>
      <c r="AO3399" s="276">
        <v>0.99830260149856309</v>
      </c>
      <c r="AQ3399" s="280">
        <v>4329.9648048660083</v>
      </c>
      <c r="AR3399" s="281">
        <v>4364.5798461194427</v>
      </c>
    </row>
    <row r="3400" spans="1:44" x14ac:dyDescent="0.2">
      <c r="A3400" s="260" t="s">
        <v>8398</v>
      </c>
      <c r="B3400" s="261" t="s">
        <v>5591</v>
      </c>
      <c r="C3400" s="261" t="s">
        <v>5628</v>
      </c>
      <c r="D3400" s="262" t="s">
        <v>13648</v>
      </c>
      <c r="E3400" s="257">
        <v>108</v>
      </c>
      <c r="F3400" s="258">
        <v>206</v>
      </c>
      <c r="G3400" s="258">
        <v>944</v>
      </c>
      <c r="H3400" s="258">
        <v>366</v>
      </c>
      <c r="I3400" s="258">
        <v>88</v>
      </c>
      <c r="J3400" s="258">
        <v>44</v>
      </c>
      <c r="K3400" s="259">
        <v>6</v>
      </c>
      <c r="L3400" s="257">
        <v>87</v>
      </c>
      <c r="M3400" s="258">
        <v>189</v>
      </c>
      <c r="N3400" s="258">
        <v>571</v>
      </c>
      <c r="O3400" s="258">
        <v>192</v>
      </c>
      <c r="P3400" s="258">
        <v>64</v>
      </c>
      <c r="Q3400" s="258">
        <v>31</v>
      </c>
      <c r="R3400" s="259">
        <v>6</v>
      </c>
      <c r="S3400" s="267">
        <v>2902</v>
      </c>
      <c r="T3400" s="90"/>
      <c r="U3400" s="260">
        <v>1</v>
      </c>
      <c r="V3400" s="273">
        <v>118.83258136473999</v>
      </c>
      <c r="W3400" s="273">
        <v>138.33493975903599</v>
      </c>
      <c r="X3400" s="274">
        <v>1.122729632</v>
      </c>
      <c r="Z3400" s="257">
        <v>6012.65</v>
      </c>
      <c r="AA3400" s="258">
        <v>2328.0696550443708</v>
      </c>
      <c r="AB3400" s="276">
        <v>0.80222937803045169</v>
      </c>
      <c r="AC3400" s="92"/>
      <c r="AD3400" s="257">
        <v>324748.62620410003</v>
      </c>
      <c r="AE3400" s="258">
        <v>3292.94810602801</v>
      </c>
      <c r="AF3400" s="276">
        <v>1.134716783607171</v>
      </c>
      <c r="AG3400" s="93"/>
      <c r="AH3400" s="257">
        <v>3258.1613920639998</v>
      </c>
      <c r="AI3400" s="258">
        <v>2763.6906533551928</v>
      </c>
      <c r="AJ3400" s="258">
        <v>2835.6115136104927</v>
      </c>
      <c r="AK3400" s="276">
        <v>0.97712319559286442</v>
      </c>
      <c r="AL3400" s="93"/>
      <c r="AM3400" s="257">
        <v>2902.43</v>
      </c>
      <c r="AN3400" s="258">
        <v>2896.0023576932604</v>
      </c>
      <c r="AO3400" s="276">
        <v>0.99793327280953148</v>
      </c>
      <c r="AQ3400" s="280">
        <v>2575.9312906357532</v>
      </c>
      <c r="AR3400" s="281">
        <v>2596.5240603024176</v>
      </c>
    </row>
    <row r="3401" spans="1:44" x14ac:dyDescent="0.2">
      <c r="A3401" s="260" t="s">
        <v>8398</v>
      </c>
      <c r="B3401" s="261" t="s">
        <v>5591</v>
      </c>
      <c r="C3401" s="261" t="s">
        <v>5629</v>
      </c>
      <c r="D3401" s="262" t="s">
        <v>13649</v>
      </c>
      <c r="E3401" s="257">
        <v>52</v>
      </c>
      <c r="F3401" s="258">
        <v>100</v>
      </c>
      <c r="G3401" s="258">
        <v>839</v>
      </c>
      <c r="H3401" s="258">
        <v>284</v>
      </c>
      <c r="I3401" s="258">
        <v>54</v>
      </c>
      <c r="J3401" s="258">
        <v>27</v>
      </c>
      <c r="K3401" s="259">
        <v>8</v>
      </c>
      <c r="L3401" s="257">
        <v>62</v>
      </c>
      <c r="M3401" s="258">
        <v>87</v>
      </c>
      <c r="N3401" s="258">
        <v>584</v>
      </c>
      <c r="O3401" s="258">
        <v>158</v>
      </c>
      <c r="P3401" s="258">
        <v>38</v>
      </c>
      <c r="Q3401" s="258">
        <v>25</v>
      </c>
      <c r="R3401" s="259">
        <v>9</v>
      </c>
      <c r="S3401" s="267">
        <v>2327</v>
      </c>
      <c r="T3401" s="90"/>
      <c r="U3401" s="260">
        <v>1</v>
      </c>
      <c r="V3401" s="273">
        <v>110.765095010141</v>
      </c>
      <c r="W3401" s="273">
        <v>129.77214101461701</v>
      </c>
      <c r="X3401" s="274">
        <v>1.122729632</v>
      </c>
      <c r="Z3401" s="257">
        <v>4742.7899999999991</v>
      </c>
      <c r="AA3401" s="258">
        <v>1836.3858663397821</v>
      </c>
      <c r="AB3401" s="276">
        <v>0.78916453216148774</v>
      </c>
      <c r="AC3401" s="92"/>
      <c r="AD3401" s="257">
        <v>250783.0161676438</v>
      </c>
      <c r="AE3401" s="258">
        <v>2542.9374952743324</v>
      </c>
      <c r="AF3401" s="276">
        <v>1.0927965170925364</v>
      </c>
      <c r="AG3401" s="93"/>
      <c r="AH3401" s="257">
        <v>2612.5918536640002</v>
      </c>
      <c r="AI3401" s="258">
        <v>2216.0951586345745</v>
      </c>
      <c r="AJ3401" s="258">
        <v>2273.765676144596</v>
      </c>
      <c r="AK3401" s="276">
        <v>0.97712319559286465</v>
      </c>
      <c r="AL3401" s="93"/>
      <c r="AM3401" s="257">
        <v>2327.4299999999998</v>
      </c>
      <c r="AN3401" s="258">
        <v>2322.2757370086529</v>
      </c>
      <c r="AO3401" s="276">
        <v>0.99796980533246793</v>
      </c>
      <c r="AQ3401" s="280">
        <v>1956.9060150692092</v>
      </c>
      <c r="AR3401" s="281">
        <v>1972.5501104587584</v>
      </c>
    </row>
    <row r="3402" spans="1:44" x14ac:dyDescent="0.2">
      <c r="A3402" s="260" t="s">
        <v>8398</v>
      </c>
      <c r="B3402" s="261" t="s">
        <v>5591</v>
      </c>
      <c r="C3402" s="261" t="s">
        <v>5630</v>
      </c>
      <c r="D3402" s="262" t="s">
        <v>13650</v>
      </c>
      <c r="E3402" s="257">
        <v>66</v>
      </c>
      <c r="F3402" s="258">
        <v>161</v>
      </c>
      <c r="G3402" s="258">
        <v>589</v>
      </c>
      <c r="H3402" s="258">
        <v>304</v>
      </c>
      <c r="I3402" s="258">
        <v>95</v>
      </c>
      <c r="J3402" s="258">
        <v>52</v>
      </c>
      <c r="K3402" s="259">
        <v>16</v>
      </c>
      <c r="L3402" s="257">
        <v>84</v>
      </c>
      <c r="M3402" s="258">
        <v>157</v>
      </c>
      <c r="N3402" s="258">
        <v>507</v>
      </c>
      <c r="O3402" s="258">
        <v>314</v>
      </c>
      <c r="P3402" s="258">
        <v>106</v>
      </c>
      <c r="Q3402" s="258">
        <v>68</v>
      </c>
      <c r="R3402" s="259">
        <v>48</v>
      </c>
      <c r="S3402" s="267">
        <v>2567</v>
      </c>
      <c r="T3402" s="90"/>
      <c r="U3402" s="260">
        <v>6</v>
      </c>
      <c r="V3402" s="273">
        <v>99.151072819302897</v>
      </c>
      <c r="W3402" s="273">
        <v>99.945093457943898</v>
      </c>
      <c r="X3402" s="274">
        <v>1.1226957550000001</v>
      </c>
      <c r="Z3402" s="257">
        <v>6400.3400000000011</v>
      </c>
      <c r="AA3402" s="258">
        <v>2478.1813902300469</v>
      </c>
      <c r="AB3402" s="276">
        <v>0.96539984037010007</v>
      </c>
      <c r="AC3402" s="92"/>
      <c r="AD3402" s="257">
        <v>250734.5563852482</v>
      </c>
      <c r="AE3402" s="258">
        <v>2542.4461135230886</v>
      </c>
      <c r="AF3402" s="276">
        <v>0.990434792957962</v>
      </c>
      <c r="AG3402" s="93"/>
      <c r="AH3402" s="257">
        <v>2881.9600030850002</v>
      </c>
      <c r="AI3402" s="258">
        <v>2444.5829918891459</v>
      </c>
      <c r="AJ3402" s="258">
        <v>2508.2398361067899</v>
      </c>
      <c r="AK3402" s="276">
        <v>0.97710940245687183</v>
      </c>
      <c r="AL3402" s="93"/>
      <c r="AM3402" s="257">
        <v>2569.58</v>
      </c>
      <c r="AN3402" s="258">
        <v>2563.8894782239186</v>
      </c>
      <c r="AO3402" s="276">
        <v>0.99878826576701152</v>
      </c>
      <c r="AQ3402" s="280">
        <v>2395.3865320326604</v>
      </c>
      <c r="AR3402" s="281">
        <v>2414.5359725849371</v>
      </c>
    </row>
    <row r="3403" spans="1:44" x14ac:dyDescent="0.2">
      <c r="A3403" s="260" t="s">
        <v>8398</v>
      </c>
      <c r="B3403" s="261" t="s">
        <v>5591</v>
      </c>
      <c r="C3403" s="261" t="s">
        <v>5631</v>
      </c>
      <c r="D3403" s="262" t="s">
        <v>13651</v>
      </c>
      <c r="E3403" s="257">
        <v>67</v>
      </c>
      <c r="F3403" s="258">
        <v>125</v>
      </c>
      <c r="G3403" s="258">
        <v>510</v>
      </c>
      <c r="H3403" s="258">
        <v>260</v>
      </c>
      <c r="I3403" s="258">
        <v>77</v>
      </c>
      <c r="J3403" s="258">
        <v>46</v>
      </c>
      <c r="K3403" s="259">
        <v>8</v>
      </c>
      <c r="L3403" s="257">
        <v>79</v>
      </c>
      <c r="M3403" s="258">
        <v>122</v>
      </c>
      <c r="N3403" s="258">
        <v>460</v>
      </c>
      <c r="O3403" s="258">
        <v>258</v>
      </c>
      <c r="P3403" s="258">
        <v>79</v>
      </c>
      <c r="Q3403" s="258">
        <v>63</v>
      </c>
      <c r="R3403" s="259">
        <v>15</v>
      </c>
      <c r="S3403" s="267">
        <v>2169</v>
      </c>
      <c r="T3403" s="90"/>
      <c r="U3403" s="260">
        <v>5</v>
      </c>
      <c r="V3403" s="273">
        <v>126.80545200304201</v>
      </c>
      <c r="W3403" s="273">
        <v>128.68833563854301</v>
      </c>
      <c r="X3403" s="274">
        <v>1.1225180109999999</v>
      </c>
      <c r="Z3403" s="257">
        <v>5300.14</v>
      </c>
      <c r="AA3403" s="258">
        <v>2052.1891514534982</v>
      </c>
      <c r="AB3403" s="276">
        <v>0.9461452980421845</v>
      </c>
      <c r="AC3403" s="92"/>
      <c r="AD3403" s="257">
        <v>242284.44498179923</v>
      </c>
      <c r="AE3403" s="258">
        <v>2456.7620610084991</v>
      </c>
      <c r="AF3403" s="276">
        <v>1.1326703831297829</v>
      </c>
      <c r="AG3403" s="93"/>
      <c r="AH3403" s="257">
        <v>2434.7415658589998</v>
      </c>
      <c r="AI3403" s="258">
        <v>2065.2360945929868</v>
      </c>
      <c r="AJ3403" s="258">
        <v>2119.1933254046335</v>
      </c>
      <c r="AK3403" s="276">
        <v>0.97703703338157377</v>
      </c>
      <c r="AL3403" s="93"/>
      <c r="AM3403" s="257">
        <v>2171.15</v>
      </c>
      <c r="AN3403" s="258">
        <v>2166.3418304337133</v>
      </c>
      <c r="AO3403" s="276">
        <v>0.99877447230692173</v>
      </c>
      <c r="AQ3403" s="280">
        <v>2268.2942473642161</v>
      </c>
      <c r="AR3403" s="281">
        <v>2286.4276739590932</v>
      </c>
    </row>
    <row r="3404" spans="1:44" x14ac:dyDescent="0.2">
      <c r="A3404" s="260" t="s">
        <v>8398</v>
      </c>
      <c r="B3404" s="261" t="s">
        <v>5678</v>
      </c>
      <c r="C3404" s="261" t="s">
        <v>5746</v>
      </c>
      <c r="D3404" s="262" t="s">
        <v>11286</v>
      </c>
      <c r="E3404" s="257">
        <v>208</v>
      </c>
      <c r="F3404" s="258">
        <v>386</v>
      </c>
      <c r="G3404" s="258">
        <v>1256</v>
      </c>
      <c r="H3404" s="258">
        <v>863</v>
      </c>
      <c r="I3404" s="258">
        <v>261</v>
      </c>
      <c r="J3404" s="258">
        <v>142</v>
      </c>
      <c r="K3404" s="259">
        <v>36</v>
      </c>
      <c r="L3404" s="257">
        <v>201</v>
      </c>
      <c r="M3404" s="258">
        <v>397</v>
      </c>
      <c r="N3404" s="258">
        <v>1243</v>
      </c>
      <c r="O3404" s="258">
        <v>755</v>
      </c>
      <c r="P3404" s="258">
        <v>251</v>
      </c>
      <c r="Q3404" s="258">
        <v>170</v>
      </c>
      <c r="R3404" s="259">
        <v>67</v>
      </c>
      <c r="S3404" s="267">
        <v>6236</v>
      </c>
      <c r="T3404" s="90"/>
      <c r="U3404" s="260">
        <v>14</v>
      </c>
      <c r="V3404" s="273">
        <v>134.763837257311</v>
      </c>
      <c r="W3404" s="273">
        <v>122.838761431092</v>
      </c>
      <c r="X3404" s="274">
        <v>1.0407368969999999</v>
      </c>
      <c r="Z3404" s="257">
        <v>15691.490000000002</v>
      </c>
      <c r="AA3404" s="258">
        <v>6075.6707460823764</v>
      </c>
      <c r="AB3404" s="276">
        <v>0.97428972836471717</v>
      </c>
      <c r="AC3404" s="92"/>
      <c r="AD3404" s="257">
        <v>700905.70431348926</v>
      </c>
      <c r="AE3404" s="258">
        <v>7107.1774452180671</v>
      </c>
      <c r="AF3404" s="276">
        <v>1.1397013221966112</v>
      </c>
      <c r="AG3404" s="93"/>
      <c r="AH3404" s="257">
        <v>6490.0352896919994</v>
      </c>
      <c r="AI3404" s="258">
        <v>5505.0833005864852</v>
      </c>
      <c r="AJ3404" s="258">
        <v>5885.1599842815131</v>
      </c>
      <c r="AK3404" s="276">
        <v>0.94373957413109577</v>
      </c>
      <c r="AL3404" s="93"/>
      <c r="AM3404" s="257">
        <v>6242.02</v>
      </c>
      <c r="AN3404" s="258">
        <v>6228.1965927751871</v>
      </c>
      <c r="AO3404" s="276">
        <v>0.99874865182411598</v>
      </c>
      <c r="AQ3404" s="280">
        <v>6526.7000706044128</v>
      </c>
      <c r="AR3404" s="281">
        <v>6578.8764744261889</v>
      </c>
    </row>
    <row r="3405" spans="1:44" x14ac:dyDescent="0.2">
      <c r="A3405" s="260" t="s">
        <v>8398</v>
      </c>
      <c r="B3405" s="261" t="s">
        <v>5676</v>
      </c>
      <c r="C3405" s="261" t="s">
        <v>5747</v>
      </c>
      <c r="D3405" s="262" t="s">
        <v>13753</v>
      </c>
      <c r="E3405" s="257">
        <v>70</v>
      </c>
      <c r="F3405" s="258">
        <v>201</v>
      </c>
      <c r="G3405" s="258">
        <v>635</v>
      </c>
      <c r="H3405" s="258">
        <v>656</v>
      </c>
      <c r="I3405" s="258">
        <v>258</v>
      </c>
      <c r="J3405" s="258">
        <v>139</v>
      </c>
      <c r="K3405" s="259">
        <v>51</v>
      </c>
      <c r="L3405" s="257">
        <v>89</v>
      </c>
      <c r="M3405" s="258">
        <v>191</v>
      </c>
      <c r="N3405" s="258">
        <v>560</v>
      </c>
      <c r="O3405" s="258">
        <v>624</v>
      </c>
      <c r="P3405" s="258">
        <v>278</v>
      </c>
      <c r="Q3405" s="258">
        <v>155</v>
      </c>
      <c r="R3405" s="259">
        <v>107</v>
      </c>
      <c r="S3405" s="267">
        <v>4014</v>
      </c>
      <c r="T3405" s="90"/>
      <c r="U3405" s="260">
        <v>37</v>
      </c>
      <c r="V3405" s="273">
        <v>78.379226830968804</v>
      </c>
      <c r="W3405" s="273">
        <v>89.152179327521694</v>
      </c>
      <c r="X3405" s="274">
        <v>1.1032693309999999</v>
      </c>
      <c r="Z3405" s="257">
        <v>11689.060000000001</v>
      </c>
      <c r="AA3405" s="258">
        <v>4525.948771671885</v>
      </c>
      <c r="AB3405" s="276">
        <v>1.1275408001175597</v>
      </c>
      <c r="AC3405" s="92"/>
      <c r="AD3405" s="257">
        <v>360040.56712886901</v>
      </c>
      <c r="AE3405" s="258">
        <v>3650.8080649281324</v>
      </c>
      <c r="AF3405" s="276">
        <v>0.90951870077930552</v>
      </c>
      <c r="AG3405" s="93"/>
      <c r="AH3405" s="257">
        <v>4428.5230946339998</v>
      </c>
      <c r="AI3405" s="258">
        <v>3756.4338938576393</v>
      </c>
      <c r="AJ3405" s="258">
        <v>3890.3682690516671</v>
      </c>
      <c r="AK3405" s="276">
        <v>0.96919986772587619</v>
      </c>
      <c r="AL3405" s="93"/>
      <c r="AM3405" s="257">
        <v>4029.91</v>
      </c>
      <c r="AN3405" s="258">
        <v>4020.9854712401839</v>
      </c>
      <c r="AO3405" s="276">
        <v>1.0017402768411021</v>
      </c>
      <c r="AQ3405" s="280">
        <v>3996.5913952167239</v>
      </c>
      <c r="AR3405" s="281">
        <v>4028.5413491431573</v>
      </c>
    </row>
    <row r="3406" spans="1:44" x14ac:dyDescent="0.2">
      <c r="A3406" s="260" t="s">
        <v>8398</v>
      </c>
      <c r="B3406" s="261" t="s">
        <v>5591</v>
      </c>
      <c r="C3406" s="261" t="s">
        <v>5632</v>
      </c>
      <c r="D3406" s="262" t="s">
        <v>13652</v>
      </c>
      <c r="E3406" s="257">
        <v>35</v>
      </c>
      <c r="F3406" s="258">
        <v>75</v>
      </c>
      <c r="G3406" s="258">
        <v>312</v>
      </c>
      <c r="H3406" s="258">
        <v>244</v>
      </c>
      <c r="I3406" s="258">
        <v>107</v>
      </c>
      <c r="J3406" s="258">
        <v>52</v>
      </c>
      <c r="K3406" s="259">
        <v>25</v>
      </c>
      <c r="L3406" s="257">
        <v>31</v>
      </c>
      <c r="M3406" s="258">
        <v>76</v>
      </c>
      <c r="N3406" s="258">
        <v>231</v>
      </c>
      <c r="O3406" s="258">
        <v>197</v>
      </c>
      <c r="P3406" s="258">
        <v>98</v>
      </c>
      <c r="Q3406" s="258">
        <v>61</v>
      </c>
      <c r="R3406" s="259">
        <v>66</v>
      </c>
      <c r="S3406" s="267">
        <v>1610</v>
      </c>
      <c r="T3406" s="90"/>
      <c r="U3406" s="260">
        <v>4</v>
      </c>
      <c r="V3406" s="273">
        <v>131.56343254081901</v>
      </c>
      <c r="W3406" s="273">
        <v>160.732298136645</v>
      </c>
      <c r="X3406" s="274">
        <v>1.122729632</v>
      </c>
      <c r="Z3406" s="257">
        <v>4647.5599999999995</v>
      </c>
      <c r="AA3406" s="258">
        <v>1799.5132605420267</v>
      </c>
      <c r="AB3406" s="276">
        <v>1.1177100997155445</v>
      </c>
      <c r="AC3406" s="92"/>
      <c r="AD3406" s="257">
        <v>194057.43659693579</v>
      </c>
      <c r="AE3406" s="258">
        <v>1967.740636109464</v>
      </c>
      <c r="AF3406" s="276">
        <v>1.2221991528630212</v>
      </c>
      <c r="AG3406" s="93"/>
      <c r="AH3406" s="257">
        <v>1807.5947075199999</v>
      </c>
      <c r="AI3406" s="258">
        <v>1533.2673852177327</v>
      </c>
      <c r="AJ3406" s="258">
        <v>1573.1683449045117</v>
      </c>
      <c r="AK3406" s="276">
        <v>0.97712319559286442</v>
      </c>
      <c r="AL3406" s="93"/>
      <c r="AM3406" s="257">
        <v>1611.72</v>
      </c>
      <c r="AN3406" s="258">
        <v>1608.1507288518178</v>
      </c>
      <c r="AO3406" s="276">
        <v>0.99885138438001109</v>
      </c>
      <c r="AQ3406" s="280">
        <v>2146.580740653716</v>
      </c>
      <c r="AR3406" s="281">
        <v>2163.7411528603125</v>
      </c>
    </row>
    <row r="3407" spans="1:44" x14ac:dyDescent="0.2">
      <c r="A3407" s="260" t="s">
        <v>8398</v>
      </c>
      <c r="B3407" s="261" t="s">
        <v>5674</v>
      </c>
      <c r="C3407" s="261" t="s">
        <v>5748</v>
      </c>
      <c r="D3407" s="262" t="s">
        <v>13754</v>
      </c>
      <c r="E3407" s="257">
        <v>197</v>
      </c>
      <c r="F3407" s="258">
        <v>331</v>
      </c>
      <c r="G3407" s="258">
        <v>878</v>
      </c>
      <c r="H3407" s="258">
        <v>607</v>
      </c>
      <c r="I3407" s="258">
        <v>214</v>
      </c>
      <c r="J3407" s="258">
        <v>93</v>
      </c>
      <c r="K3407" s="259">
        <v>28</v>
      </c>
      <c r="L3407" s="257">
        <v>157</v>
      </c>
      <c r="M3407" s="258">
        <v>322</v>
      </c>
      <c r="N3407" s="258">
        <v>959</v>
      </c>
      <c r="O3407" s="258">
        <v>580</v>
      </c>
      <c r="P3407" s="258">
        <v>219</v>
      </c>
      <c r="Q3407" s="258">
        <v>102</v>
      </c>
      <c r="R3407" s="259">
        <v>41</v>
      </c>
      <c r="S3407" s="267">
        <v>4728</v>
      </c>
      <c r="T3407" s="90"/>
      <c r="U3407" s="260">
        <v>8</v>
      </c>
      <c r="V3407" s="273">
        <v>89.322644417690299</v>
      </c>
      <c r="W3407" s="273">
        <v>94.486463620981297</v>
      </c>
      <c r="X3407" s="274">
        <v>1.0792682929999999</v>
      </c>
      <c r="Z3407" s="257">
        <v>11899.36</v>
      </c>
      <c r="AA3407" s="258">
        <v>4607.3759374732917</v>
      </c>
      <c r="AB3407" s="276">
        <v>0.97448729641990095</v>
      </c>
      <c r="AC3407" s="92"/>
      <c r="AD3407" s="257">
        <v>443566.8881320061</v>
      </c>
      <c r="AE3407" s="258">
        <v>4497.764197632152</v>
      </c>
      <c r="AF3407" s="276">
        <v>0.95130376430460073</v>
      </c>
      <c r="AG3407" s="93"/>
      <c r="AH3407" s="257">
        <v>5102.7804893039993</v>
      </c>
      <c r="AI3407" s="258">
        <v>4328.3634686613723</v>
      </c>
      <c r="AJ3407" s="258">
        <v>4536.1744649574584</v>
      </c>
      <c r="AK3407" s="276">
        <v>0.95942776331587531</v>
      </c>
      <c r="AL3407" s="93"/>
      <c r="AM3407" s="257">
        <v>4731.4399999999996</v>
      </c>
      <c r="AN3407" s="258">
        <v>4720.9618820382229</v>
      </c>
      <c r="AO3407" s="276">
        <v>0.99851139637018249</v>
      </c>
      <c r="AQ3407" s="280">
        <v>4198.9255342964298</v>
      </c>
      <c r="AR3407" s="281">
        <v>4232.4930081997809</v>
      </c>
    </row>
    <row r="3408" spans="1:44" x14ac:dyDescent="0.2">
      <c r="A3408" s="260" t="s">
        <v>8398</v>
      </c>
      <c r="B3408" s="261" t="s">
        <v>5591</v>
      </c>
      <c r="C3408" s="261" t="s">
        <v>5633</v>
      </c>
      <c r="D3408" s="262" t="s">
        <v>13653</v>
      </c>
      <c r="E3408" s="257">
        <v>43</v>
      </c>
      <c r="F3408" s="258">
        <v>107</v>
      </c>
      <c r="G3408" s="258">
        <v>382</v>
      </c>
      <c r="H3408" s="258">
        <v>240</v>
      </c>
      <c r="I3408" s="258">
        <v>90</v>
      </c>
      <c r="J3408" s="258">
        <v>49</v>
      </c>
      <c r="K3408" s="259">
        <v>15</v>
      </c>
      <c r="L3408" s="257">
        <v>59</v>
      </c>
      <c r="M3408" s="258">
        <v>86</v>
      </c>
      <c r="N3408" s="258">
        <v>303</v>
      </c>
      <c r="O3408" s="258">
        <v>222</v>
      </c>
      <c r="P3408" s="258">
        <v>72</v>
      </c>
      <c r="Q3408" s="258">
        <v>49</v>
      </c>
      <c r="R3408" s="259">
        <v>20</v>
      </c>
      <c r="S3408" s="267">
        <v>1737</v>
      </c>
      <c r="T3408" s="90"/>
      <c r="U3408" s="260">
        <v>4</v>
      </c>
      <c r="V3408" s="273">
        <v>117.467618623189</v>
      </c>
      <c r="W3408" s="273">
        <v>125.179044329303</v>
      </c>
      <c r="X3408" s="274">
        <v>1.122729632</v>
      </c>
      <c r="Z3408" s="257">
        <v>4461.5199999999995</v>
      </c>
      <c r="AA3408" s="258">
        <v>1727.4794520508533</v>
      </c>
      <c r="AB3408" s="276">
        <v>0.9945189706683093</v>
      </c>
      <c r="AC3408" s="92"/>
      <c r="AD3408" s="257">
        <v>188349.61332418519</v>
      </c>
      <c r="AE3408" s="258">
        <v>1909.8633602138182</v>
      </c>
      <c r="AF3408" s="276">
        <v>1.099518342092008</v>
      </c>
      <c r="AG3408" s="93"/>
      <c r="AH3408" s="257">
        <v>1950.1813707839999</v>
      </c>
      <c r="AI3408" s="258">
        <v>1654.2145640516783</v>
      </c>
      <c r="AJ3408" s="258">
        <v>1697.2629907448054</v>
      </c>
      <c r="AK3408" s="276">
        <v>0.97712319559286431</v>
      </c>
      <c r="AL3408" s="93"/>
      <c r="AM3408" s="257">
        <v>1738.72</v>
      </c>
      <c r="AN3408" s="258">
        <v>1734.8694781160705</v>
      </c>
      <c r="AO3408" s="276">
        <v>0.99877344738979301</v>
      </c>
      <c r="AQ3408" s="280">
        <v>1853.6668353262075</v>
      </c>
      <c r="AR3408" s="281">
        <v>1868.4856056549716</v>
      </c>
    </row>
    <row r="3409" spans="1:44" x14ac:dyDescent="0.2">
      <c r="A3409" s="260" t="s">
        <v>8398</v>
      </c>
      <c r="B3409" s="261" t="s">
        <v>5678</v>
      </c>
      <c r="C3409" s="261" t="s">
        <v>5749</v>
      </c>
      <c r="D3409" s="262" t="s">
        <v>13755</v>
      </c>
      <c r="E3409" s="257">
        <v>126</v>
      </c>
      <c r="F3409" s="258">
        <v>224</v>
      </c>
      <c r="G3409" s="258">
        <v>771</v>
      </c>
      <c r="H3409" s="258">
        <v>603</v>
      </c>
      <c r="I3409" s="258">
        <v>217</v>
      </c>
      <c r="J3409" s="258">
        <v>77</v>
      </c>
      <c r="K3409" s="259">
        <v>28</v>
      </c>
      <c r="L3409" s="257">
        <v>111</v>
      </c>
      <c r="M3409" s="258">
        <v>233</v>
      </c>
      <c r="N3409" s="258">
        <v>700</v>
      </c>
      <c r="O3409" s="258">
        <v>594</v>
      </c>
      <c r="P3409" s="258">
        <v>221</v>
      </c>
      <c r="Q3409" s="258">
        <v>105</v>
      </c>
      <c r="R3409" s="259">
        <v>56</v>
      </c>
      <c r="S3409" s="267">
        <v>4066</v>
      </c>
      <c r="T3409" s="90"/>
      <c r="U3409" s="260">
        <v>3</v>
      </c>
      <c r="V3409" s="273">
        <v>106.46836239845</v>
      </c>
      <c r="W3409" s="273">
        <v>75.810870634530204</v>
      </c>
      <c r="X3409" s="274">
        <v>1.0726517900000001</v>
      </c>
      <c r="Z3409" s="257">
        <v>10662.47</v>
      </c>
      <c r="AA3409" s="258">
        <v>4128.4579769021911</v>
      </c>
      <c r="AB3409" s="276">
        <v>1.0153610371131803</v>
      </c>
      <c r="AC3409" s="92"/>
      <c r="AD3409" s="257">
        <v>381687.59592888429</v>
      </c>
      <c r="AE3409" s="258">
        <v>3870.3087394077957</v>
      </c>
      <c r="AF3409" s="276">
        <v>0.9518713082655671</v>
      </c>
      <c r="AG3409" s="93"/>
      <c r="AH3409" s="257">
        <v>4361.4021781400006</v>
      </c>
      <c r="AI3409" s="258">
        <v>3699.4994982776875</v>
      </c>
      <c r="AJ3409" s="258">
        <v>3890.0797591732899</v>
      </c>
      <c r="AK3409" s="276">
        <v>0.95673383157237823</v>
      </c>
      <c r="AL3409" s="93"/>
      <c r="AM3409" s="257">
        <v>4067.29</v>
      </c>
      <c r="AN3409" s="258">
        <v>4058.2826905118195</v>
      </c>
      <c r="AO3409" s="276">
        <v>0.9981019897963157</v>
      </c>
      <c r="AQ3409" s="280">
        <v>3752.5989920502134</v>
      </c>
      <c r="AR3409" s="281">
        <v>3782.5983973043712</v>
      </c>
    </row>
    <row r="3410" spans="1:44" x14ac:dyDescent="0.2">
      <c r="A3410" s="260" t="s">
        <v>8398</v>
      </c>
      <c r="B3410" s="261" t="s">
        <v>5674</v>
      </c>
      <c r="C3410" s="261" t="s">
        <v>5750</v>
      </c>
      <c r="D3410" s="262" t="s">
        <v>13756</v>
      </c>
      <c r="E3410" s="257">
        <v>87</v>
      </c>
      <c r="F3410" s="258">
        <v>164</v>
      </c>
      <c r="G3410" s="258">
        <v>625</v>
      </c>
      <c r="H3410" s="258">
        <v>524</v>
      </c>
      <c r="I3410" s="258">
        <v>89</v>
      </c>
      <c r="J3410" s="258">
        <v>47</v>
      </c>
      <c r="K3410" s="259">
        <v>7</v>
      </c>
      <c r="L3410" s="257">
        <v>80</v>
      </c>
      <c r="M3410" s="258">
        <v>185</v>
      </c>
      <c r="N3410" s="258">
        <v>576</v>
      </c>
      <c r="O3410" s="258">
        <v>447</v>
      </c>
      <c r="P3410" s="258">
        <v>80</v>
      </c>
      <c r="Q3410" s="258">
        <v>58</v>
      </c>
      <c r="R3410" s="259">
        <v>17</v>
      </c>
      <c r="S3410" s="267">
        <v>2986</v>
      </c>
      <c r="T3410" s="90"/>
      <c r="U3410" s="260">
        <v>30</v>
      </c>
      <c r="V3410" s="273">
        <v>132.43569280007301</v>
      </c>
      <c r="W3410" s="273">
        <v>113.16711319490901</v>
      </c>
      <c r="X3410" s="274">
        <v>1.0792682929999999</v>
      </c>
      <c r="Z3410" s="257">
        <v>7097.0399999999991</v>
      </c>
      <c r="AA3410" s="258">
        <v>2747.9403365630965</v>
      </c>
      <c r="AB3410" s="276">
        <v>0.92027472758308659</v>
      </c>
      <c r="AC3410" s="92"/>
      <c r="AD3410" s="257">
        <v>326963.49710777047</v>
      </c>
      <c r="AE3410" s="258">
        <v>3315.4068767781419</v>
      </c>
      <c r="AF3410" s="276">
        <v>1.1103171054179979</v>
      </c>
      <c r="AG3410" s="93"/>
      <c r="AH3410" s="257">
        <v>3222.6951228979997</v>
      </c>
      <c r="AI3410" s="258">
        <v>2733.6068776275079</v>
      </c>
      <c r="AJ3410" s="258">
        <v>2864.8513012612038</v>
      </c>
      <c r="AK3410" s="276">
        <v>0.95942776331587531</v>
      </c>
      <c r="AL3410" s="93"/>
      <c r="AM3410" s="257">
        <v>2998.9</v>
      </c>
      <c r="AN3410" s="258">
        <v>2992.2587178627286</v>
      </c>
      <c r="AO3410" s="276">
        <v>1.0020960207175917</v>
      </c>
      <c r="AQ3410" s="280">
        <v>2933.4314837513425</v>
      </c>
      <c r="AR3410" s="281">
        <v>2956.8822175102091</v>
      </c>
    </row>
    <row r="3411" spans="1:44" x14ac:dyDescent="0.2">
      <c r="A3411" s="260" t="s">
        <v>8398</v>
      </c>
      <c r="B3411" s="261" t="s">
        <v>5678</v>
      </c>
      <c r="C3411" s="261" t="s">
        <v>5751</v>
      </c>
      <c r="D3411" s="262" t="s">
        <v>13757</v>
      </c>
      <c r="E3411" s="257">
        <v>164</v>
      </c>
      <c r="F3411" s="258">
        <v>324</v>
      </c>
      <c r="G3411" s="258">
        <v>1193</v>
      </c>
      <c r="H3411" s="258">
        <v>857</v>
      </c>
      <c r="I3411" s="258">
        <v>273</v>
      </c>
      <c r="J3411" s="258">
        <v>157</v>
      </c>
      <c r="K3411" s="259">
        <v>44</v>
      </c>
      <c r="L3411" s="257">
        <v>196</v>
      </c>
      <c r="M3411" s="258">
        <v>343</v>
      </c>
      <c r="N3411" s="258">
        <v>1101</v>
      </c>
      <c r="O3411" s="258">
        <v>830</v>
      </c>
      <c r="P3411" s="258">
        <v>325</v>
      </c>
      <c r="Q3411" s="258">
        <v>208</v>
      </c>
      <c r="R3411" s="259">
        <v>72</v>
      </c>
      <c r="S3411" s="267">
        <v>6087</v>
      </c>
      <c r="T3411" s="90"/>
      <c r="U3411" s="260">
        <v>6</v>
      </c>
      <c r="V3411" s="273">
        <v>147.513541463026</v>
      </c>
      <c r="W3411" s="273">
        <v>117.86643666830901</v>
      </c>
      <c r="X3411" s="274">
        <v>1.0407368969999999</v>
      </c>
      <c r="Z3411" s="257">
        <v>16077.38</v>
      </c>
      <c r="AA3411" s="258">
        <v>6225.085529777597</v>
      </c>
      <c r="AB3411" s="276">
        <v>1.0226853178540491</v>
      </c>
      <c r="AC3411" s="92"/>
      <c r="AD3411" s="257">
        <v>697259.87803613173</v>
      </c>
      <c r="AE3411" s="258">
        <v>7070.2088000377598</v>
      </c>
      <c r="AF3411" s="276">
        <v>1.1615260062490158</v>
      </c>
      <c r="AG3411" s="93"/>
      <c r="AH3411" s="257">
        <v>6334.9654920389994</v>
      </c>
      <c r="AI3411" s="258">
        <v>5373.547474449957</v>
      </c>
      <c r="AJ3411" s="258">
        <v>5744.5427877359798</v>
      </c>
      <c r="AK3411" s="276">
        <v>0.94373957413109577</v>
      </c>
      <c r="AL3411" s="93"/>
      <c r="AM3411" s="257">
        <v>6089.58</v>
      </c>
      <c r="AN3411" s="258">
        <v>6076.0941822409932</v>
      </c>
      <c r="AO3411" s="276">
        <v>0.99820834273714365</v>
      </c>
      <c r="AQ3411" s="280">
        <v>6811.5762551833004</v>
      </c>
      <c r="AR3411" s="281">
        <v>6866.0300449252209</v>
      </c>
    </row>
    <row r="3412" spans="1:44" x14ac:dyDescent="0.2">
      <c r="A3412" s="260" t="s">
        <v>8398</v>
      </c>
      <c r="B3412" s="261" t="s">
        <v>5674</v>
      </c>
      <c r="C3412" s="261" t="s">
        <v>5752</v>
      </c>
      <c r="D3412" s="262" t="s">
        <v>13758</v>
      </c>
      <c r="E3412" s="257">
        <v>68</v>
      </c>
      <c r="F3412" s="258">
        <v>228</v>
      </c>
      <c r="G3412" s="258">
        <v>567</v>
      </c>
      <c r="H3412" s="258">
        <v>595</v>
      </c>
      <c r="I3412" s="258">
        <v>241</v>
      </c>
      <c r="J3412" s="258">
        <v>109</v>
      </c>
      <c r="K3412" s="259">
        <v>26</v>
      </c>
      <c r="L3412" s="257">
        <v>75</v>
      </c>
      <c r="M3412" s="258">
        <v>211</v>
      </c>
      <c r="N3412" s="258">
        <v>564</v>
      </c>
      <c r="O3412" s="258">
        <v>650</v>
      </c>
      <c r="P3412" s="258">
        <v>224</v>
      </c>
      <c r="Q3412" s="258">
        <v>104</v>
      </c>
      <c r="R3412" s="259">
        <v>31</v>
      </c>
      <c r="S3412" s="267">
        <v>3693</v>
      </c>
      <c r="T3412" s="90"/>
      <c r="U3412" s="260">
        <v>10</v>
      </c>
      <c r="V3412" s="273">
        <v>85.233388564866104</v>
      </c>
      <c r="W3412" s="273">
        <v>90.610765485528802</v>
      </c>
      <c r="X3412" s="274">
        <v>1.0792525289999999</v>
      </c>
      <c r="Z3412" s="257">
        <v>10061.409999999998</v>
      </c>
      <c r="AA3412" s="258">
        <v>3895.7303864286105</v>
      </c>
      <c r="AB3412" s="276">
        <v>1.0548958533519119</v>
      </c>
      <c r="AC3412" s="92"/>
      <c r="AD3412" s="257">
        <v>339133.74523243326</v>
      </c>
      <c r="AE3412" s="258">
        <v>3438.8130816955786</v>
      </c>
      <c r="AF3412" s="276">
        <v>0.931170615135548</v>
      </c>
      <c r="AG3412" s="93"/>
      <c r="AH3412" s="257">
        <v>3985.6795895969994</v>
      </c>
      <c r="AI3412" s="258">
        <v>3380.79797270565</v>
      </c>
      <c r="AJ3412" s="258">
        <v>3543.1430268987124</v>
      </c>
      <c r="AK3412" s="276">
        <v>0.95942134494955655</v>
      </c>
      <c r="AL3412" s="93"/>
      <c r="AM3412" s="257">
        <v>3697.3</v>
      </c>
      <c r="AN3412" s="258">
        <v>3689.112060273389</v>
      </c>
      <c r="AO3412" s="276">
        <v>0.99894721372147011</v>
      </c>
      <c r="AQ3412" s="280">
        <v>3476.7228472159477</v>
      </c>
      <c r="AR3412" s="281">
        <v>3504.5168155752035</v>
      </c>
    </row>
    <row r="3413" spans="1:44" x14ac:dyDescent="0.2">
      <c r="A3413" s="260" t="s">
        <v>8398</v>
      </c>
      <c r="B3413" s="261" t="s">
        <v>5591</v>
      </c>
      <c r="C3413" s="261" t="s">
        <v>5634</v>
      </c>
      <c r="D3413" s="262" t="s">
        <v>13654</v>
      </c>
      <c r="E3413" s="257">
        <v>104</v>
      </c>
      <c r="F3413" s="258">
        <v>158</v>
      </c>
      <c r="G3413" s="258">
        <v>747</v>
      </c>
      <c r="H3413" s="258">
        <v>428</v>
      </c>
      <c r="I3413" s="258">
        <v>96</v>
      </c>
      <c r="J3413" s="258">
        <v>59</v>
      </c>
      <c r="K3413" s="259">
        <v>21</v>
      </c>
      <c r="L3413" s="257">
        <v>80</v>
      </c>
      <c r="M3413" s="258">
        <v>145</v>
      </c>
      <c r="N3413" s="258">
        <v>736</v>
      </c>
      <c r="O3413" s="258">
        <v>384</v>
      </c>
      <c r="P3413" s="258">
        <v>108</v>
      </c>
      <c r="Q3413" s="258">
        <v>89</v>
      </c>
      <c r="R3413" s="259">
        <v>51</v>
      </c>
      <c r="S3413" s="267">
        <v>3206</v>
      </c>
      <c r="T3413" s="90"/>
      <c r="U3413" s="260">
        <v>32</v>
      </c>
      <c r="V3413" s="273">
        <v>109.826712419847</v>
      </c>
      <c r="W3413" s="273">
        <v>119.724633156415</v>
      </c>
      <c r="X3413" s="274">
        <v>1.1226782820000001</v>
      </c>
      <c r="Z3413" s="257">
        <v>7929.56</v>
      </c>
      <c r="AA3413" s="258">
        <v>3070.2881448036464</v>
      </c>
      <c r="AB3413" s="276">
        <v>0.9576694150978311</v>
      </c>
      <c r="AC3413" s="92"/>
      <c r="AD3413" s="257">
        <v>337101.44260314608</v>
      </c>
      <c r="AE3413" s="258">
        <v>3418.2055515815605</v>
      </c>
      <c r="AF3413" s="276">
        <v>1.066190128378528</v>
      </c>
      <c r="AG3413" s="93"/>
      <c r="AH3413" s="257">
        <v>3599.3065720920004</v>
      </c>
      <c r="AI3413" s="258">
        <v>3053.0623670391783</v>
      </c>
      <c r="AJ3413" s="258">
        <v>3132.5899361788056</v>
      </c>
      <c r="AK3413" s="276">
        <v>0.97710228826537915</v>
      </c>
      <c r="AL3413" s="93"/>
      <c r="AM3413" s="257">
        <v>3219.76</v>
      </c>
      <c r="AN3413" s="258">
        <v>3212.6296073312542</v>
      </c>
      <c r="AO3413" s="276">
        <v>1.0020678750253444</v>
      </c>
      <c r="AQ3413" s="280">
        <v>3205.1692140668902</v>
      </c>
      <c r="AR3413" s="281">
        <v>3230.7923009900173</v>
      </c>
    </row>
    <row r="3414" spans="1:44" x14ac:dyDescent="0.2">
      <c r="A3414" s="260" t="s">
        <v>8398</v>
      </c>
      <c r="B3414" s="261" t="s">
        <v>5668</v>
      </c>
      <c r="C3414" s="261" t="s">
        <v>5753</v>
      </c>
      <c r="D3414" s="262" t="s">
        <v>13759</v>
      </c>
      <c r="E3414" s="257">
        <v>119</v>
      </c>
      <c r="F3414" s="258">
        <v>240</v>
      </c>
      <c r="G3414" s="258">
        <v>764</v>
      </c>
      <c r="H3414" s="258">
        <v>540</v>
      </c>
      <c r="I3414" s="258">
        <v>115</v>
      </c>
      <c r="J3414" s="258">
        <v>61</v>
      </c>
      <c r="K3414" s="259">
        <v>27</v>
      </c>
      <c r="L3414" s="257">
        <v>107</v>
      </c>
      <c r="M3414" s="258">
        <v>230</v>
      </c>
      <c r="N3414" s="258">
        <v>718</v>
      </c>
      <c r="O3414" s="258">
        <v>454</v>
      </c>
      <c r="P3414" s="258">
        <v>113</v>
      </c>
      <c r="Q3414" s="258">
        <v>96</v>
      </c>
      <c r="R3414" s="259">
        <v>41</v>
      </c>
      <c r="S3414" s="267">
        <v>3625</v>
      </c>
      <c r="T3414" s="90"/>
      <c r="U3414" s="260">
        <v>13</v>
      </c>
      <c r="V3414" s="273">
        <v>87.783300847283499</v>
      </c>
      <c r="W3414" s="273">
        <v>88.097904026475405</v>
      </c>
      <c r="X3414" s="274">
        <v>1.119226777</v>
      </c>
      <c r="Z3414" s="257">
        <v>8843.7799999999988</v>
      </c>
      <c r="AA3414" s="258">
        <v>3424.2698068053696</v>
      </c>
      <c r="AB3414" s="276">
        <v>0.94462615360148128</v>
      </c>
      <c r="AC3414" s="92"/>
      <c r="AD3414" s="257">
        <v>333146.44930421445</v>
      </c>
      <c r="AE3414" s="258">
        <v>3378.1019556239744</v>
      </c>
      <c r="AF3414" s="276">
        <v>0.93189019465488954</v>
      </c>
      <c r="AG3414" s="93"/>
      <c r="AH3414" s="257">
        <v>4057.1970666249999</v>
      </c>
      <c r="AI3414" s="258">
        <v>3441.4616903763754</v>
      </c>
      <c r="AJ3414" s="258">
        <v>3536.9016113806601</v>
      </c>
      <c r="AK3414" s="276">
        <v>0.97569699624294071</v>
      </c>
      <c r="AL3414" s="93"/>
      <c r="AM3414" s="257">
        <v>3630.59</v>
      </c>
      <c r="AN3414" s="258">
        <v>3622.5497944197018</v>
      </c>
      <c r="AO3414" s="276">
        <v>0.99932408121922811</v>
      </c>
      <c r="AQ3414" s="280">
        <v>3111.3870483055775</v>
      </c>
      <c r="AR3414" s="281">
        <v>3136.2604123826864</v>
      </c>
    </row>
    <row r="3415" spans="1:44" x14ac:dyDescent="0.2">
      <c r="A3415" s="260" t="s">
        <v>8398</v>
      </c>
      <c r="B3415" s="261" t="s">
        <v>5676</v>
      </c>
      <c r="C3415" s="261" t="s">
        <v>5754</v>
      </c>
      <c r="D3415" s="262" t="s">
        <v>13760</v>
      </c>
      <c r="E3415" s="257">
        <v>99</v>
      </c>
      <c r="F3415" s="258">
        <v>197</v>
      </c>
      <c r="G3415" s="258">
        <v>744</v>
      </c>
      <c r="H3415" s="258">
        <v>632</v>
      </c>
      <c r="I3415" s="258">
        <v>217</v>
      </c>
      <c r="J3415" s="258">
        <v>115</v>
      </c>
      <c r="K3415" s="259">
        <v>31</v>
      </c>
      <c r="L3415" s="257">
        <v>85</v>
      </c>
      <c r="M3415" s="258">
        <v>181</v>
      </c>
      <c r="N3415" s="258">
        <v>724</v>
      </c>
      <c r="O3415" s="258">
        <v>534</v>
      </c>
      <c r="P3415" s="258">
        <v>226</v>
      </c>
      <c r="Q3415" s="258">
        <v>111</v>
      </c>
      <c r="R3415" s="259">
        <v>54</v>
      </c>
      <c r="S3415" s="267">
        <v>3950</v>
      </c>
      <c r="T3415" s="90"/>
      <c r="U3415" s="260">
        <v>5</v>
      </c>
      <c r="V3415" s="273">
        <v>100.90644317184299</v>
      </c>
      <c r="W3415" s="273">
        <v>90.983037974683498</v>
      </c>
      <c r="X3415" s="274">
        <v>1.115594188</v>
      </c>
      <c r="Z3415" s="257">
        <v>10555.339999999998</v>
      </c>
      <c r="AA3415" s="258">
        <v>4086.977747361987</v>
      </c>
      <c r="AB3415" s="276">
        <v>1.0346779107245536</v>
      </c>
      <c r="AC3415" s="92"/>
      <c r="AD3415" s="257">
        <v>379250.01373559079</v>
      </c>
      <c r="AE3415" s="258">
        <v>3845.5916782133672</v>
      </c>
      <c r="AF3415" s="276">
        <v>0.97356751347173853</v>
      </c>
      <c r="AG3415" s="93"/>
      <c r="AH3415" s="257">
        <v>4406.5970426000003</v>
      </c>
      <c r="AI3415" s="258">
        <v>3737.8354213513539</v>
      </c>
      <c r="AJ3415" s="258">
        <v>3848.1610022486498</v>
      </c>
      <c r="AK3415" s="276">
        <v>0.97421797525282272</v>
      </c>
      <c r="AL3415" s="93"/>
      <c r="AM3415" s="257">
        <v>3952.15</v>
      </c>
      <c r="AN3415" s="258">
        <v>3943.3976764150798</v>
      </c>
      <c r="AO3415" s="276">
        <v>0.99832852567470376</v>
      </c>
      <c r="AQ3415" s="280">
        <v>3869.8841657238131</v>
      </c>
      <c r="AR3415" s="281">
        <v>3900.8211839397591</v>
      </c>
    </row>
    <row r="3416" spans="1:44" x14ac:dyDescent="0.2">
      <c r="A3416" s="260" t="s">
        <v>8398</v>
      </c>
      <c r="B3416" s="261" t="s">
        <v>5591</v>
      </c>
      <c r="C3416" s="261" t="s">
        <v>5635</v>
      </c>
      <c r="D3416" s="262" t="s">
        <v>13655</v>
      </c>
      <c r="E3416" s="257">
        <v>240</v>
      </c>
      <c r="F3416" s="258">
        <v>344</v>
      </c>
      <c r="G3416" s="258">
        <v>1176</v>
      </c>
      <c r="H3416" s="258">
        <v>353</v>
      </c>
      <c r="I3416" s="258">
        <v>77</v>
      </c>
      <c r="J3416" s="258">
        <v>40</v>
      </c>
      <c r="K3416" s="259">
        <v>12</v>
      </c>
      <c r="L3416" s="257">
        <v>210</v>
      </c>
      <c r="M3416" s="258">
        <v>304</v>
      </c>
      <c r="N3416" s="258">
        <v>988</v>
      </c>
      <c r="O3416" s="258">
        <v>307</v>
      </c>
      <c r="P3416" s="258">
        <v>86</v>
      </c>
      <c r="Q3416" s="258">
        <v>52</v>
      </c>
      <c r="R3416" s="259">
        <v>16</v>
      </c>
      <c r="S3416" s="267">
        <v>4205</v>
      </c>
      <c r="T3416" s="90"/>
      <c r="U3416" s="260">
        <v>1</v>
      </c>
      <c r="V3416" s="273">
        <v>127.815623802757</v>
      </c>
      <c r="W3416" s="273">
        <v>171.10556348074101</v>
      </c>
      <c r="X3416" s="274">
        <v>1.122729632</v>
      </c>
      <c r="Z3416" s="257">
        <v>9031.380000000001</v>
      </c>
      <c r="AA3416" s="258">
        <v>3496.9076399216046</v>
      </c>
      <c r="AB3416" s="276">
        <v>0.83160704873284297</v>
      </c>
      <c r="AC3416" s="92"/>
      <c r="AD3416" s="257">
        <v>513051.22315314785</v>
      </c>
      <c r="AE3416" s="258">
        <v>5202.33472062701</v>
      </c>
      <c r="AF3416" s="276">
        <v>1.2371782926580286</v>
      </c>
      <c r="AG3416" s="93"/>
      <c r="AH3416" s="257">
        <v>4721.0781025599999</v>
      </c>
      <c r="AI3416" s="258">
        <v>4004.5896613916561</v>
      </c>
      <c r="AJ3416" s="258">
        <v>4108.8030374679947</v>
      </c>
      <c r="AK3416" s="276">
        <v>0.97712319559286442</v>
      </c>
      <c r="AL3416" s="93"/>
      <c r="AM3416" s="257">
        <v>4205.43</v>
      </c>
      <c r="AN3416" s="258">
        <v>4196.1167694359447</v>
      </c>
      <c r="AO3416" s="276">
        <v>0.99788746003232931</v>
      </c>
      <c r="AQ3416" s="280">
        <v>4218.3959494133624</v>
      </c>
      <c r="AR3416" s="281">
        <v>4252.1190756725337</v>
      </c>
    </row>
    <row r="3417" spans="1:44" x14ac:dyDescent="0.2">
      <c r="A3417" s="260" t="s">
        <v>8398</v>
      </c>
      <c r="B3417" s="261" t="s">
        <v>5591</v>
      </c>
      <c r="C3417" s="261" t="s">
        <v>5636</v>
      </c>
      <c r="D3417" s="262" t="s">
        <v>13656</v>
      </c>
      <c r="E3417" s="257">
        <v>102</v>
      </c>
      <c r="F3417" s="258">
        <v>136</v>
      </c>
      <c r="G3417" s="258">
        <v>635</v>
      </c>
      <c r="H3417" s="258">
        <v>266</v>
      </c>
      <c r="I3417" s="258">
        <v>82</v>
      </c>
      <c r="J3417" s="258">
        <v>34</v>
      </c>
      <c r="K3417" s="259">
        <v>7</v>
      </c>
      <c r="L3417" s="257">
        <v>84</v>
      </c>
      <c r="M3417" s="258">
        <v>152</v>
      </c>
      <c r="N3417" s="258">
        <v>530</v>
      </c>
      <c r="O3417" s="258">
        <v>218</v>
      </c>
      <c r="P3417" s="258">
        <v>69</v>
      </c>
      <c r="Q3417" s="258">
        <v>38</v>
      </c>
      <c r="R3417" s="259">
        <v>15</v>
      </c>
      <c r="S3417" s="267">
        <v>2368</v>
      </c>
      <c r="T3417" s="90"/>
      <c r="U3417" s="260">
        <v>0</v>
      </c>
      <c r="V3417" s="273">
        <v>135.888291341279</v>
      </c>
      <c r="W3417" s="273">
        <v>207.99788940481201</v>
      </c>
      <c r="X3417" s="274">
        <v>1.122729632</v>
      </c>
      <c r="Z3417" s="257">
        <v>5390.75</v>
      </c>
      <c r="AA3417" s="258">
        <v>2087.272915092421</v>
      </c>
      <c r="AB3417" s="276">
        <v>0.88144971076538048</v>
      </c>
      <c r="AC3417" s="92"/>
      <c r="AD3417" s="257">
        <v>314594.97474768362</v>
      </c>
      <c r="AE3417" s="258">
        <v>3189.9901729229714</v>
      </c>
      <c r="AF3417" s="276">
        <v>1.3471242284303089</v>
      </c>
      <c r="AG3417" s="93"/>
      <c r="AH3417" s="257">
        <v>2658.6237685759997</v>
      </c>
      <c r="AI3417" s="258">
        <v>2255.141098258131</v>
      </c>
      <c r="AJ3417" s="258">
        <v>2313.8277271639031</v>
      </c>
      <c r="AK3417" s="276">
        <v>0.97712319559286454</v>
      </c>
      <c r="AL3417" s="93"/>
      <c r="AM3417" s="257">
        <v>2368</v>
      </c>
      <c r="AN3417" s="258">
        <v>2362.7558917933047</v>
      </c>
      <c r="AO3417" s="276">
        <v>0.99778542727757802</v>
      </c>
      <c r="AQ3417" s="280">
        <v>2741.4060349121391</v>
      </c>
      <c r="AR3417" s="281">
        <v>2763.3216594650817</v>
      </c>
    </row>
    <row r="3418" spans="1:44" x14ac:dyDescent="0.2">
      <c r="A3418" s="260" t="s">
        <v>8398</v>
      </c>
      <c r="B3418" s="261" t="s">
        <v>5678</v>
      </c>
      <c r="C3418" s="261" t="s">
        <v>5755</v>
      </c>
      <c r="D3418" s="262" t="s">
        <v>13761</v>
      </c>
      <c r="E3418" s="257">
        <v>95</v>
      </c>
      <c r="F3418" s="258">
        <v>200</v>
      </c>
      <c r="G3418" s="258">
        <v>659</v>
      </c>
      <c r="H3418" s="258">
        <v>413</v>
      </c>
      <c r="I3418" s="258">
        <v>107</v>
      </c>
      <c r="J3418" s="258">
        <v>43</v>
      </c>
      <c r="K3418" s="259">
        <v>19</v>
      </c>
      <c r="L3418" s="257">
        <v>108</v>
      </c>
      <c r="M3418" s="258">
        <v>166</v>
      </c>
      <c r="N3418" s="258">
        <v>585</v>
      </c>
      <c r="O3418" s="258">
        <v>378</v>
      </c>
      <c r="P3418" s="258">
        <v>89</v>
      </c>
      <c r="Q3418" s="258">
        <v>54</v>
      </c>
      <c r="R3418" s="259">
        <v>31</v>
      </c>
      <c r="S3418" s="267">
        <v>2947</v>
      </c>
      <c r="T3418" s="90"/>
      <c r="U3418" s="260">
        <v>2</v>
      </c>
      <c r="V3418" s="273">
        <v>126.117774072331</v>
      </c>
      <c r="W3418" s="273">
        <v>103.22667119104101</v>
      </c>
      <c r="X3418" s="274">
        <v>1.0407368969999999</v>
      </c>
      <c r="Z3418" s="257">
        <v>7070.2199999999993</v>
      </c>
      <c r="AA3418" s="258">
        <v>2737.5557593553281</v>
      </c>
      <c r="AB3418" s="276">
        <v>0.92892967741952093</v>
      </c>
      <c r="AC3418" s="92"/>
      <c r="AD3418" s="257">
        <v>310894.9537319208</v>
      </c>
      <c r="AE3418" s="258">
        <v>3152.4719935898197</v>
      </c>
      <c r="AF3418" s="276">
        <v>1.0697224274142585</v>
      </c>
      <c r="AG3418" s="93"/>
      <c r="AH3418" s="257">
        <v>3067.051635459</v>
      </c>
      <c r="AI3418" s="258">
        <v>2601.5844270090397</v>
      </c>
      <c r="AJ3418" s="258">
        <v>2781.2005249643389</v>
      </c>
      <c r="AK3418" s="276">
        <v>0.94373957413109566</v>
      </c>
      <c r="AL3418" s="93"/>
      <c r="AM3418" s="257">
        <v>2947.86</v>
      </c>
      <c r="AN3418" s="258">
        <v>2941.331749654481</v>
      </c>
      <c r="AO3418" s="276">
        <v>0.99807660320817138</v>
      </c>
      <c r="AQ3418" s="280">
        <v>2758.3547314360881</v>
      </c>
      <c r="AR3418" s="281">
        <v>2780.4058489677977</v>
      </c>
    </row>
    <row r="3419" spans="1:44" x14ac:dyDescent="0.2">
      <c r="A3419" s="260" t="s">
        <v>8398</v>
      </c>
      <c r="B3419" s="261" t="s">
        <v>5591</v>
      </c>
      <c r="C3419" s="261" t="s">
        <v>5637</v>
      </c>
      <c r="D3419" s="262" t="s">
        <v>13657</v>
      </c>
      <c r="E3419" s="257">
        <v>80</v>
      </c>
      <c r="F3419" s="258">
        <v>198</v>
      </c>
      <c r="G3419" s="258">
        <v>750</v>
      </c>
      <c r="H3419" s="258">
        <v>258</v>
      </c>
      <c r="I3419" s="258">
        <v>51</v>
      </c>
      <c r="J3419" s="258">
        <v>34</v>
      </c>
      <c r="K3419" s="259">
        <v>16</v>
      </c>
      <c r="L3419" s="257">
        <v>95</v>
      </c>
      <c r="M3419" s="258">
        <v>198</v>
      </c>
      <c r="N3419" s="258">
        <v>562</v>
      </c>
      <c r="O3419" s="258">
        <v>158</v>
      </c>
      <c r="P3419" s="258">
        <v>36</v>
      </c>
      <c r="Q3419" s="258">
        <v>26</v>
      </c>
      <c r="R3419" s="259">
        <v>22</v>
      </c>
      <c r="S3419" s="267">
        <v>2484</v>
      </c>
      <c r="T3419" s="90"/>
      <c r="U3419" s="260">
        <v>12</v>
      </c>
      <c r="V3419" s="273">
        <v>126.816897148698</v>
      </c>
      <c r="W3419" s="273">
        <v>152.139459895203</v>
      </c>
      <c r="X3419" s="274">
        <v>1.122729632</v>
      </c>
      <c r="Z3419" s="257">
        <v>5155.0300000000007</v>
      </c>
      <c r="AA3419" s="258">
        <v>1996.0032454647096</v>
      </c>
      <c r="AB3419" s="276">
        <v>0.80354397965568025</v>
      </c>
      <c r="AC3419" s="92"/>
      <c r="AD3419" s="257">
        <v>291270.29089848412</v>
      </c>
      <c r="AE3419" s="258">
        <v>2953.4780915549918</v>
      </c>
      <c r="AF3419" s="276">
        <v>1.1890008420108662</v>
      </c>
      <c r="AG3419" s="93"/>
      <c r="AH3419" s="257">
        <v>2788.8604058880001</v>
      </c>
      <c r="AI3419" s="258">
        <v>2365.6125371930739</v>
      </c>
      <c r="AJ3419" s="258">
        <v>2427.1740178526752</v>
      </c>
      <c r="AK3419" s="276">
        <v>0.97712319559286442</v>
      </c>
      <c r="AL3419" s="93"/>
      <c r="AM3419" s="257">
        <v>2489.16</v>
      </c>
      <c r="AN3419" s="258">
        <v>2483.6475741622558</v>
      </c>
      <c r="AO3419" s="276">
        <v>0.99985812164342014</v>
      </c>
      <c r="AQ3419" s="280">
        <v>2318.6281641563514</v>
      </c>
      <c r="AR3419" s="281">
        <v>2337.16397522425</v>
      </c>
    </row>
    <row r="3420" spans="1:44" x14ac:dyDescent="0.2">
      <c r="A3420" s="260" t="s">
        <v>8398</v>
      </c>
      <c r="B3420" s="261" t="s">
        <v>5674</v>
      </c>
      <c r="C3420" s="261" t="s">
        <v>5756</v>
      </c>
      <c r="D3420" s="262" t="s">
        <v>13762</v>
      </c>
      <c r="E3420" s="257">
        <v>100</v>
      </c>
      <c r="F3420" s="258">
        <v>275</v>
      </c>
      <c r="G3420" s="258">
        <v>808</v>
      </c>
      <c r="H3420" s="258">
        <v>694</v>
      </c>
      <c r="I3420" s="258">
        <v>278</v>
      </c>
      <c r="J3420" s="258">
        <v>134</v>
      </c>
      <c r="K3420" s="259">
        <v>36</v>
      </c>
      <c r="L3420" s="257">
        <v>99</v>
      </c>
      <c r="M3420" s="258">
        <v>254</v>
      </c>
      <c r="N3420" s="258">
        <v>799</v>
      </c>
      <c r="O3420" s="258">
        <v>687</v>
      </c>
      <c r="P3420" s="258">
        <v>312</v>
      </c>
      <c r="Q3420" s="258">
        <v>163</v>
      </c>
      <c r="R3420" s="259">
        <v>68</v>
      </c>
      <c r="S3420" s="267">
        <v>4707</v>
      </c>
      <c r="T3420" s="90"/>
      <c r="U3420" s="260">
        <v>38</v>
      </c>
      <c r="V3420" s="273">
        <v>100.178970507445</v>
      </c>
      <c r="W3420" s="273">
        <v>85.5380365490862</v>
      </c>
      <c r="X3420" s="274">
        <v>1.0792682929999999</v>
      </c>
      <c r="Z3420" s="257">
        <v>12895.03</v>
      </c>
      <c r="AA3420" s="258">
        <v>4992.8946544180717</v>
      </c>
      <c r="AB3420" s="276">
        <v>1.0607381887440135</v>
      </c>
      <c r="AC3420" s="92"/>
      <c r="AD3420" s="257">
        <v>444969.29596825992</v>
      </c>
      <c r="AE3420" s="258">
        <v>4511.9846002932809</v>
      </c>
      <c r="AF3420" s="276">
        <v>0.95856906740881265</v>
      </c>
      <c r="AG3420" s="93"/>
      <c r="AH3420" s="257">
        <v>5080.1158551509998</v>
      </c>
      <c r="AI3420" s="258">
        <v>4309.1385040163032</v>
      </c>
      <c r="AJ3420" s="258">
        <v>4516.0264819278254</v>
      </c>
      <c r="AK3420" s="276">
        <v>0.95942776331587543</v>
      </c>
      <c r="AL3420" s="93"/>
      <c r="AM3420" s="257">
        <v>4723.34</v>
      </c>
      <c r="AN3420" s="258">
        <v>4712.8798200772753</v>
      </c>
      <c r="AO3420" s="276">
        <v>1.0012491650897122</v>
      </c>
      <c r="AQ3420" s="280">
        <v>4597.5902372444416</v>
      </c>
      <c r="AR3420" s="281">
        <v>4634.3447567153053</v>
      </c>
    </row>
    <row r="3421" spans="1:44" x14ac:dyDescent="0.2">
      <c r="A3421" s="260" t="s">
        <v>8398</v>
      </c>
      <c r="B3421" s="261" t="s">
        <v>5678</v>
      </c>
      <c r="C3421" s="261" t="s">
        <v>5757</v>
      </c>
      <c r="D3421" s="262" t="s">
        <v>13763</v>
      </c>
      <c r="E3421" s="257">
        <v>83</v>
      </c>
      <c r="F3421" s="258">
        <v>166</v>
      </c>
      <c r="G3421" s="258">
        <v>649</v>
      </c>
      <c r="H3421" s="258">
        <v>378</v>
      </c>
      <c r="I3421" s="258">
        <v>95</v>
      </c>
      <c r="J3421" s="258">
        <v>48</v>
      </c>
      <c r="K3421" s="259">
        <v>6</v>
      </c>
      <c r="L3421" s="257">
        <v>92</v>
      </c>
      <c r="M3421" s="258">
        <v>162</v>
      </c>
      <c r="N3421" s="258">
        <v>559</v>
      </c>
      <c r="O3421" s="258">
        <v>309</v>
      </c>
      <c r="P3421" s="258">
        <v>81</v>
      </c>
      <c r="Q3421" s="258">
        <v>49</v>
      </c>
      <c r="R3421" s="259">
        <v>19</v>
      </c>
      <c r="S3421" s="267">
        <v>2696</v>
      </c>
      <c r="T3421" s="90"/>
      <c r="U3421" s="260">
        <v>4</v>
      </c>
      <c r="V3421" s="273">
        <v>131.97264659362699</v>
      </c>
      <c r="W3421" s="273">
        <v>112.410979228486</v>
      </c>
      <c r="X3421" s="274">
        <v>1.0407368969999999</v>
      </c>
      <c r="Z3421" s="257">
        <v>6296.57</v>
      </c>
      <c r="AA3421" s="258">
        <v>2438.0021368053581</v>
      </c>
      <c r="AB3421" s="276">
        <v>0.90430346320673516</v>
      </c>
      <c r="AC3421" s="92"/>
      <c r="AD3421" s="257">
        <v>294400.18074976723</v>
      </c>
      <c r="AE3421" s="258">
        <v>2985.2151460833811</v>
      </c>
      <c r="AF3421" s="276">
        <v>1.1072756476570405</v>
      </c>
      <c r="AG3421" s="93"/>
      <c r="AH3421" s="257">
        <v>2805.8266743119998</v>
      </c>
      <c r="AI3421" s="258">
        <v>2380.0039413696541</v>
      </c>
      <c r="AJ3421" s="258">
        <v>2544.3218918574339</v>
      </c>
      <c r="AK3421" s="276">
        <v>0.94373957413109566</v>
      </c>
      <c r="AL3421" s="93"/>
      <c r="AM3421" s="257">
        <v>2697.72</v>
      </c>
      <c r="AN3421" s="258">
        <v>2691.7457028752674</v>
      </c>
      <c r="AO3421" s="276">
        <v>0.99842199661545528</v>
      </c>
      <c r="AQ3421" s="280">
        <v>2543.6428817474298</v>
      </c>
      <c r="AR3421" s="281">
        <v>2563.9775281599696</v>
      </c>
    </row>
    <row r="3422" spans="1:44" x14ac:dyDescent="0.2">
      <c r="A3422" s="260" t="s">
        <v>8398</v>
      </c>
      <c r="B3422" s="261" t="s">
        <v>5591</v>
      </c>
      <c r="C3422" s="261" t="s">
        <v>5638</v>
      </c>
      <c r="D3422" s="262" t="s">
        <v>13658</v>
      </c>
      <c r="E3422" s="257">
        <v>175</v>
      </c>
      <c r="F3422" s="258">
        <v>293</v>
      </c>
      <c r="G3422" s="258">
        <v>702</v>
      </c>
      <c r="H3422" s="258">
        <v>290</v>
      </c>
      <c r="I3422" s="258">
        <v>59</v>
      </c>
      <c r="J3422" s="258">
        <v>33</v>
      </c>
      <c r="K3422" s="259">
        <v>6</v>
      </c>
      <c r="L3422" s="257">
        <v>190</v>
      </c>
      <c r="M3422" s="258">
        <v>293</v>
      </c>
      <c r="N3422" s="258">
        <v>729</v>
      </c>
      <c r="O3422" s="258">
        <v>284</v>
      </c>
      <c r="P3422" s="258">
        <v>67</v>
      </c>
      <c r="Q3422" s="258">
        <v>37</v>
      </c>
      <c r="R3422" s="259">
        <v>20</v>
      </c>
      <c r="S3422" s="267">
        <v>3178</v>
      </c>
      <c r="T3422" s="90"/>
      <c r="U3422" s="260">
        <v>0</v>
      </c>
      <c r="V3422" s="273">
        <v>139.03072038037399</v>
      </c>
      <c r="W3422" s="273">
        <v>165.13291338582599</v>
      </c>
      <c r="X3422" s="274">
        <v>1.122729632</v>
      </c>
      <c r="Z3422" s="257">
        <v>7056.34</v>
      </c>
      <c r="AA3422" s="258">
        <v>2732.181488973381</v>
      </c>
      <c r="AB3422" s="276">
        <v>0.8597172715460607</v>
      </c>
      <c r="AC3422" s="92"/>
      <c r="AD3422" s="257">
        <v>392560.99193538865</v>
      </c>
      <c r="AE3422" s="258">
        <v>3980.5648756822811</v>
      </c>
      <c r="AF3422" s="276">
        <v>1.252537720479006</v>
      </c>
      <c r="AG3422" s="93"/>
      <c r="AH3422" s="257">
        <v>3568.034770496</v>
      </c>
      <c r="AI3422" s="258">
        <v>3026.53649082109</v>
      </c>
      <c r="AJ3422" s="258">
        <v>3105.2975155941231</v>
      </c>
      <c r="AK3422" s="276">
        <v>0.97712319559286442</v>
      </c>
      <c r="AL3422" s="93"/>
      <c r="AM3422" s="257">
        <v>3178</v>
      </c>
      <c r="AN3422" s="258">
        <v>3170.9620878881428</v>
      </c>
      <c r="AO3422" s="276">
        <v>0.99778542727757802</v>
      </c>
      <c r="AQ3422" s="280">
        <v>3336.4670322648594</v>
      </c>
      <c r="AR3422" s="281">
        <v>3363.1397534455914</v>
      </c>
    </row>
    <row r="3423" spans="1:44" x14ac:dyDescent="0.2">
      <c r="A3423" s="260" t="s">
        <v>8398</v>
      </c>
      <c r="B3423" s="261" t="s">
        <v>5591</v>
      </c>
      <c r="C3423" s="261" t="s">
        <v>5639</v>
      </c>
      <c r="D3423" s="262" t="s">
        <v>13659</v>
      </c>
      <c r="E3423" s="257">
        <v>156</v>
      </c>
      <c r="F3423" s="258">
        <v>153</v>
      </c>
      <c r="G3423" s="258">
        <v>930</v>
      </c>
      <c r="H3423" s="258">
        <v>617</v>
      </c>
      <c r="I3423" s="258">
        <v>150</v>
      </c>
      <c r="J3423" s="258">
        <v>84</v>
      </c>
      <c r="K3423" s="259">
        <v>23</v>
      </c>
      <c r="L3423" s="257">
        <v>123</v>
      </c>
      <c r="M3423" s="258">
        <v>161</v>
      </c>
      <c r="N3423" s="258">
        <v>919</v>
      </c>
      <c r="O3423" s="258">
        <v>488</v>
      </c>
      <c r="P3423" s="258">
        <v>124</v>
      </c>
      <c r="Q3423" s="258">
        <v>103</v>
      </c>
      <c r="R3423" s="259">
        <v>38</v>
      </c>
      <c r="S3423" s="267">
        <v>4069</v>
      </c>
      <c r="T3423" s="90"/>
      <c r="U3423" s="260">
        <v>18</v>
      </c>
      <c r="V3423" s="273">
        <v>111.00155859013501</v>
      </c>
      <c r="W3423" s="273">
        <v>127.96164248832</v>
      </c>
      <c r="X3423" s="274">
        <v>1.1226768709999999</v>
      </c>
      <c r="Z3423" s="257">
        <v>10114.310000000001</v>
      </c>
      <c r="AA3423" s="258">
        <v>3916.2130163425177</v>
      </c>
      <c r="AB3423" s="276">
        <v>0.96245097477083252</v>
      </c>
      <c r="AC3423" s="92"/>
      <c r="AD3423" s="257">
        <v>437027.10183498659</v>
      </c>
      <c r="AE3423" s="258">
        <v>4431.450824262979</v>
      </c>
      <c r="AF3423" s="276">
        <v>1.0890761426057949</v>
      </c>
      <c r="AG3423" s="93"/>
      <c r="AH3423" s="257">
        <v>4568.1721880989999</v>
      </c>
      <c r="AI3423" s="258">
        <v>3874.8893194540537</v>
      </c>
      <c r="AJ3423" s="258">
        <v>3975.8268733379459</v>
      </c>
      <c r="AK3423" s="276">
        <v>0.9771017137719209</v>
      </c>
      <c r="AL3423" s="93"/>
      <c r="AM3423" s="257">
        <v>4076.74</v>
      </c>
      <c r="AN3423" s="258">
        <v>4067.7117627995931</v>
      </c>
      <c r="AO3423" s="276">
        <v>0.99968340201513717</v>
      </c>
      <c r="AQ3423" s="280">
        <v>4166.0723465766832</v>
      </c>
      <c r="AR3423" s="281">
        <v>4199.377182214027</v>
      </c>
    </row>
    <row r="3424" spans="1:44" x14ac:dyDescent="0.2">
      <c r="A3424" s="260" t="s">
        <v>8398</v>
      </c>
      <c r="B3424" s="261" t="s">
        <v>5591</v>
      </c>
      <c r="C3424" s="261" t="s">
        <v>5640</v>
      </c>
      <c r="D3424" s="262" t="s">
        <v>13660</v>
      </c>
      <c r="E3424" s="257">
        <v>287</v>
      </c>
      <c r="F3424" s="258">
        <v>353</v>
      </c>
      <c r="G3424" s="258">
        <v>2288</v>
      </c>
      <c r="H3424" s="258">
        <v>936</v>
      </c>
      <c r="I3424" s="258">
        <v>185</v>
      </c>
      <c r="J3424" s="258">
        <v>115</v>
      </c>
      <c r="K3424" s="259">
        <v>23</v>
      </c>
      <c r="L3424" s="257">
        <v>246</v>
      </c>
      <c r="M3424" s="258">
        <v>343</v>
      </c>
      <c r="N3424" s="258">
        <v>1792</v>
      </c>
      <c r="O3424" s="258">
        <v>667</v>
      </c>
      <c r="P3424" s="258">
        <v>199</v>
      </c>
      <c r="Q3424" s="258">
        <v>114</v>
      </c>
      <c r="R3424" s="259">
        <v>48</v>
      </c>
      <c r="S3424" s="267">
        <v>7596</v>
      </c>
      <c r="T3424" s="90"/>
      <c r="U3424" s="260">
        <v>9</v>
      </c>
      <c r="V3424" s="273">
        <v>131.48345898190101</v>
      </c>
      <c r="W3424" s="273">
        <v>177.35966298051599</v>
      </c>
      <c r="X3424" s="274">
        <v>1.122729632</v>
      </c>
      <c r="Z3424" s="257">
        <v>16889.32</v>
      </c>
      <c r="AA3424" s="258">
        <v>6539.4648593106203</v>
      </c>
      <c r="AB3424" s="276">
        <v>0.86090901254747498</v>
      </c>
      <c r="AC3424" s="92"/>
      <c r="AD3424" s="257">
        <v>945309.88779848558</v>
      </c>
      <c r="AE3424" s="258">
        <v>9585.4336353040835</v>
      </c>
      <c r="AF3424" s="276">
        <v>1.26190542855504</v>
      </c>
      <c r="AG3424" s="93"/>
      <c r="AH3424" s="257">
        <v>8528.2542846720007</v>
      </c>
      <c r="AI3424" s="258">
        <v>7233.9745702570799</v>
      </c>
      <c r="AJ3424" s="258">
        <v>7422.2277937233985</v>
      </c>
      <c r="AK3424" s="276">
        <v>0.97712319559286442</v>
      </c>
      <c r="AL3424" s="93"/>
      <c r="AM3424" s="257">
        <v>7599.87</v>
      </c>
      <c r="AN3424" s="258">
        <v>7583.0395352040459</v>
      </c>
      <c r="AO3424" s="276">
        <v>0.99829377767299188</v>
      </c>
      <c r="AQ3424" s="280">
        <v>8049.644598574655</v>
      </c>
      <c r="AR3424" s="281">
        <v>8113.9958791074705</v>
      </c>
    </row>
    <row r="3425" spans="1:44" x14ac:dyDescent="0.2">
      <c r="A3425" s="260" t="s">
        <v>8398</v>
      </c>
      <c r="B3425" s="261" t="s">
        <v>5591</v>
      </c>
      <c r="C3425" s="261" t="s">
        <v>5641</v>
      </c>
      <c r="D3425" s="262" t="s">
        <v>13661</v>
      </c>
      <c r="E3425" s="257">
        <v>354</v>
      </c>
      <c r="F3425" s="258">
        <v>618</v>
      </c>
      <c r="G3425" s="258">
        <v>1826</v>
      </c>
      <c r="H3425" s="258">
        <v>957</v>
      </c>
      <c r="I3425" s="258">
        <v>253</v>
      </c>
      <c r="J3425" s="258">
        <v>114</v>
      </c>
      <c r="K3425" s="259">
        <v>50</v>
      </c>
      <c r="L3425" s="257">
        <v>330</v>
      </c>
      <c r="M3425" s="258">
        <v>638</v>
      </c>
      <c r="N3425" s="258">
        <v>1869</v>
      </c>
      <c r="O3425" s="258">
        <v>990</v>
      </c>
      <c r="P3425" s="258">
        <v>269</v>
      </c>
      <c r="Q3425" s="258">
        <v>186</v>
      </c>
      <c r="R3425" s="259">
        <v>126</v>
      </c>
      <c r="S3425" s="267">
        <v>8580</v>
      </c>
      <c r="T3425" s="90"/>
      <c r="U3425" s="260">
        <v>19</v>
      </c>
      <c r="V3425" s="273">
        <v>118.936600143798</v>
      </c>
      <c r="W3425" s="273">
        <v>141.054564533053</v>
      </c>
      <c r="X3425" s="274">
        <v>1.122729632</v>
      </c>
      <c r="Z3425" s="257">
        <v>20648.570000000003</v>
      </c>
      <c r="AA3425" s="258">
        <v>7995.028687360742</v>
      </c>
      <c r="AB3425" s="276">
        <v>0.93182152533341978</v>
      </c>
      <c r="AC3425" s="92"/>
      <c r="AD3425" s="257">
        <v>965903.55427049892</v>
      </c>
      <c r="AE3425" s="258">
        <v>9794.2532253908757</v>
      </c>
      <c r="AF3425" s="276">
        <v>1.1415213549406615</v>
      </c>
      <c r="AG3425" s="93"/>
      <c r="AH3425" s="257">
        <v>9633.02024256</v>
      </c>
      <c r="AI3425" s="258">
        <v>8171.0771212224518</v>
      </c>
      <c r="AJ3425" s="258">
        <v>8383.7170181867768</v>
      </c>
      <c r="AK3425" s="276">
        <v>0.97712319559286442</v>
      </c>
      <c r="AL3425" s="93"/>
      <c r="AM3425" s="257">
        <v>8588.17</v>
      </c>
      <c r="AN3425" s="258">
        <v>8569.1508729824764</v>
      </c>
      <c r="AO3425" s="276">
        <v>0.99873553298164064</v>
      </c>
      <c r="AQ3425" s="280">
        <v>8906.4347651956432</v>
      </c>
      <c r="AR3425" s="281">
        <v>8977.6354840725744</v>
      </c>
    </row>
    <row r="3426" spans="1:44" x14ac:dyDescent="0.2">
      <c r="A3426" s="260" t="s">
        <v>8398</v>
      </c>
      <c r="B3426" s="261" t="s">
        <v>5591</v>
      </c>
      <c r="C3426" s="261" t="s">
        <v>5642</v>
      </c>
      <c r="D3426" s="262" t="s">
        <v>13662</v>
      </c>
      <c r="E3426" s="257">
        <v>413</v>
      </c>
      <c r="F3426" s="258">
        <v>604</v>
      </c>
      <c r="G3426" s="258">
        <v>2867</v>
      </c>
      <c r="H3426" s="258">
        <v>618</v>
      </c>
      <c r="I3426" s="258">
        <v>88</v>
      </c>
      <c r="J3426" s="258">
        <v>70</v>
      </c>
      <c r="K3426" s="259">
        <v>29</v>
      </c>
      <c r="L3426" s="257">
        <v>387</v>
      </c>
      <c r="M3426" s="258">
        <v>607</v>
      </c>
      <c r="N3426" s="258">
        <v>1924</v>
      </c>
      <c r="O3426" s="258">
        <v>422</v>
      </c>
      <c r="P3426" s="258">
        <v>108</v>
      </c>
      <c r="Q3426" s="258">
        <v>84</v>
      </c>
      <c r="R3426" s="259">
        <v>46</v>
      </c>
      <c r="S3426" s="267">
        <v>8267</v>
      </c>
      <c r="T3426" s="90"/>
      <c r="U3426" s="260">
        <v>77</v>
      </c>
      <c r="V3426" s="273">
        <v>126.91366053660801</v>
      </c>
      <c r="W3426" s="273">
        <v>154.759922555663</v>
      </c>
      <c r="X3426" s="274">
        <v>1.122729632</v>
      </c>
      <c r="Z3426" s="257">
        <v>16514.7</v>
      </c>
      <c r="AA3426" s="258">
        <v>6394.413766336188</v>
      </c>
      <c r="AB3426" s="276">
        <v>0.77348660533883973</v>
      </c>
      <c r="AC3426" s="92"/>
      <c r="AD3426" s="257">
        <v>974714.53158479312</v>
      </c>
      <c r="AE3426" s="258">
        <v>9883.5964549481469</v>
      </c>
      <c r="AF3426" s="276">
        <v>1.1955481377704302</v>
      </c>
      <c r="AG3426" s="93"/>
      <c r="AH3426" s="257">
        <v>9281.6058677439996</v>
      </c>
      <c r="AI3426" s="258">
        <v>7872.9947040962716</v>
      </c>
      <c r="AJ3426" s="258">
        <v>8077.8774579662104</v>
      </c>
      <c r="AK3426" s="276">
        <v>0.97712319559286442</v>
      </c>
      <c r="AL3426" s="93"/>
      <c r="AM3426" s="257">
        <v>8300.11</v>
      </c>
      <c r="AN3426" s="258">
        <v>8281.7288028008988</v>
      </c>
      <c r="AO3426" s="276">
        <v>1.0017816381759888</v>
      </c>
      <c r="AQ3426" s="280">
        <v>7483.2489325909837</v>
      </c>
      <c r="AR3426" s="281">
        <v>7543.0722757784979</v>
      </c>
    </row>
    <row r="3427" spans="1:44" x14ac:dyDescent="0.2">
      <c r="A3427" s="260" t="s">
        <v>8398</v>
      </c>
      <c r="B3427" s="261" t="s">
        <v>5591</v>
      </c>
      <c r="C3427" s="261" t="s">
        <v>5643</v>
      </c>
      <c r="D3427" s="262" t="s">
        <v>13663</v>
      </c>
      <c r="E3427" s="257">
        <v>156</v>
      </c>
      <c r="F3427" s="258">
        <v>316</v>
      </c>
      <c r="G3427" s="258">
        <v>1042</v>
      </c>
      <c r="H3427" s="258">
        <v>717</v>
      </c>
      <c r="I3427" s="258">
        <v>212</v>
      </c>
      <c r="J3427" s="258">
        <v>145</v>
      </c>
      <c r="K3427" s="259">
        <v>53</v>
      </c>
      <c r="L3427" s="257">
        <v>136</v>
      </c>
      <c r="M3427" s="258">
        <v>281</v>
      </c>
      <c r="N3427" s="258">
        <v>993</v>
      </c>
      <c r="O3427" s="258">
        <v>641</v>
      </c>
      <c r="P3427" s="258">
        <v>230</v>
      </c>
      <c r="Q3427" s="258">
        <v>179</v>
      </c>
      <c r="R3427" s="259">
        <v>111</v>
      </c>
      <c r="S3427" s="267">
        <v>5212</v>
      </c>
      <c r="T3427" s="90"/>
      <c r="U3427" s="260">
        <v>31</v>
      </c>
      <c r="V3427" s="273">
        <v>113.44426024612901</v>
      </c>
      <c r="W3427" s="273">
        <v>131.92415514592901</v>
      </c>
      <c r="X3427" s="274">
        <v>1.122729632</v>
      </c>
      <c r="Z3427" s="257">
        <v>13765.62</v>
      </c>
      <c r="AA3427" s="258">
        <v>5329.982986681729</v>
      </c>
      <c r="AB3427" s="276">
        <v>1.0226367971377071</v>
      </c>
      <c r="AC3427" s="92"/>
      <c r="AD3427" s="257">
        <v>568004.44556368655</v>
      </c>
      <c r="AE3427" s="258">
        <v>5759.5598943624327</v>
      </c>
      <c r="AF3427" s="276">
        <v>1.1050575392099833</v>
      </c>
      <c r="AG3427" s="93"/>
      <c r="AH3427" s="257">
        <v>5851.6668419839998</v>
      </c>
      <c r="AI3427" s="258">
        <v>4963.5960321458533</v>
      </c>
      <c r="AJ3427" s="258">
        <v>5092.76609543001</v>
      </c>
      <c r="AK3427" s="276">
        <v>0.97712319559286454</v>
      </c>
      <c r="AL3427" s="93"/>
      <c r="AM3427" s="257">
        <v>5225.33</v>
      </c>
      <c r="AN3427" s="258">
        <v>5213.7581267163459</v>
      </c>
      <c r="AO3427" s="276">
        <v>1.0003373228542489</v>
      </c>
      <c r="AQ3427" s="280">
        <v>5757.1362851466256</v>
      </c>
      <c r="AR3427" s="281">
        <v>5803.1605645560194</v>
      </c>
    </row>
    <row r="3428" spans="1:44" x14ac:dyDescent="0.2">
      <c r="A3428" s="260" t="s">
        <v>8398</v>
      </c>
      <c r="B3428" s="261" t="s">
        <v>5591</v>
      </c>
      <c r="C3428" s="261" t="s">
        <v>5644</v>
      </c>
      <c r="D3428" s="262" t="s">
        <v>12083</v>
      </c>
      <c r="E3428" s="257">
        <v>177</v>
      </c>
      <c r="F3428" s="258">
        <v>244</v>
      </c>
      <c r="G3428" s="258">
        <v>672</v>
      </c>
      <c r="H3428" s="258">
        <v>360</v>
      </c>
      <c r="I3428" s="258">
        <v>148</v>
      </c>
      <c r="J3428" s="258">
        <v>92</v>
      </c>
      <c r="K3428" s="259">
        <v>36</v>
      </c>
      <c r="L3428" s="257">
        <v>136</v>
      </c>
      <c r="M3428" s="258">
        <v>251</v>
      </c>
      <c r="N3428" s="258">
        <v>716</v>
      </c>
      <c r="O3428" s="258">
        <v>332</v>
      </c>
      <c r="P3428" s="258">
        <v>150</v>
      </c>
      <c r="Q3428" s="258">
        <v>93</v>
      </c>
      <c r="R3428" s="259">
        <v>54</v>
      </c>
      <c r="S3428" s="267">
        <v>3461</v>
      </c>
      <c r="T3428" s="90"/>
      <c r="U3428" s="260">
        <v>0</v>
      </c>
      <c r="V3428" s="273">
        <v>130.05368429003099</v>
      </c>
      <c r="W3428" s="273">
        <v>144.53366079167799</v>
      </c>
      <c r="X3428" s="274">
        <v>1.122729632</v>
      </c>
      <c r="Z3428" s="257">
        <v>8934.0899999999983</v>
      </c>
      <c r="AA3428" s="258">
        <v>3459.2374118625503</v>
      </c>
      <c r="AB3428" s="276">
        <v>0.99949072865141586</v>
      </c>
      <c r="AC3428" s="92"/>
      <c r="AD3428" s="257">
        <v>402525.06087675365</v>
      </c>
      <c r="AE3428" s="258">
        <v>4081.6004438148439</v>
      </c>
      <c r="AF3428" s="276">
        <v>1.1793124657078429</v>
      </c>
      <c r="AG3428" s="93"/>
      <c r="AH3428" s="257">
        <v>3885.767256352</v>
      </c>
      <c r="AI3428" s="258">
        <v>3296.0487082227164</v>
      </c>
      <c r="AJ3428" s="258">
        <v>3381.8233799469035</v>
      </c>
      <c r="AK3428" s="276">
        <v>0.97712319559286431</v>
      </c>
      <c r="AL3428" s="93"/>
      <c r="AM3428" s="257">
        <v>3461</v>
      </c>
      <c r="AN3428" s="258">
        <v>3453.3353638076969</v>
      </c>
      <c r="AO3428" s="276">
        <v>0.9977854272775778</v>
      </c>
      <c r="AQ3428" s="280">
        <v>3977.3676597681015</v>
      </c>
      <c r="AR3428" s="281">
        <v>4009.1639333701933</v>
      </c>
    </row>
    <row r="3429" spans="1:44" x14ac:dyDescent="0.2">
      <c r="A3429" s="260" t="s">
        <v>8398</v>
      </c>
      <c r="B3429" s="261" t="s">
        <v>5591</v>
      </c>
      <c r="C3429" s="261" t="s">
        <v>5645</v>
      </c>
      <c r="D3429" s="262" t="s">
        <v>13664</v>
      </c>
      <c r="E3429" s="257">
        <v>130</v>
      </c>
      <c r="F3429" s="258">
        <v>211</v>
      </c>
      <c r="G3429" s="258">
        <v>711</v>
      </c>
      <c r="H3429" s="258">
        <v>321</v>
      </c>
      <c r="I3429" s="258">
        <v>75</v>
      </c>
      <c r="J3429" s="258">
        <v>41</v>
      </c>
      <c r="K3429" s="259">
        <v>5</v>
      </c>
      <c r="L3429" s="257">
        <v>123</v>
      </c>
      <c r="M3429" s="258">
        <v>195</v>
      </c>
      <c r="N3429" s="258">
        <v>683</v>
      </c>
      <c r="O3429" s="258">
        <v>307</v>
      </c>
      <c r="P3429" s="258">
        <v>74</v>
      </c>
      <c r="Q3429" s="258">
        <v>42</v>
      </c>
      <c r="R3429" s="259">
        <v>12</v>
      </c>
      <c r="S3429" s="267">
        <v>2930</v>
      </c>
      <c r="T3429" s="90"/>
      <c r="U3429" s="260">
        <v>10</v>
      </c>
      <c r="V3429" s="273">
        <v>127.297280797539</v>
      </c>
      <c r="W3429" s="273">
        <v>130.148122866894</v>
      </c>
      <c r="X3429" s="274">
        <v>1.1225180109999999</v>
      </c>
      <c r="Z3429" s="257">
        <v>6622.8500000000013</v>
      </c>
      <c r="AA3429" s="258">
        <v>2564.3362103083696</v>
      </c>
      <c r="AB3429" s="276">
        <v>0.87520007177760051</v>
      </c>
      <c r="AC3429" s="92"/>
      <c r="AD3429" s="257">
        <v>328679.6485392123</v>
      </c>
      <c r="AE3429" s="258">
        <v>3332.8086366312286</v>
      </c>
      <c r="AF3429" s="276">
        <v>1.1374773503860849</v>
      </c>
      <c r="AG3429" s="93"/>
      <c r="AH3429" s="257">
        <v>3288.9777722299996</v>
      </c>
      <c r="AI3429" s="258">
        <v>2789.8302246000235</v>
      </c>
      <c r="AJ3429" s="258">
        <v>2862.7185078080111</v>
      </c>
      <c r="AK3429" s="276">
        <v>0.97703703338157377</v>
      </c>
      <c r="AL3429" s="93"/>
      <c r="AM3429" s="257">
        <v>2934.3</v>
      </c>
      <c r="AN3429" s="258">
        <v>2927.801779260597</v>
      </c>
      <c r="AO3429" s="276">
        <v>0.99924975401385563</v>
      </c>
      <c r="AQ3429" s="280">
        <v>2847.7561477511272</v>
      </c>
      <c r="AR3429" s="281">
        <v>2870.5219670999008</v>
      </c>
    </row>
    <row r="3430" spans="1:44" x14ac:dyDescent="0.2">
      <c r="A3430" s="260" t="s">
        <v>8398</v>
      </c>
      <c r="B3430" s="261" t="s">
        <v>5676</v>
      </c>
      <c r="C3430" s="261" t="s">
        <v>5758</v>
      </c>
      <c r="D3430" s="262" t="s">
        <v>13764</v>
      </c>
      <c r="E3430" s="257">
        <v>132</v>
      </c>
      <c r="F3430" s="258">
        <v>246</v>
      </c>
      <c r="G3430" s="258">
        <v>894</v>
      </c>
      <c r="H3430" s="258">
        <v>631</v>
      </c>
      <c r="I3430" s="258">
        <v>228</v>
      </c>
      <c r="J3430" s="258">
        <v>112</v>
      </c>
      <c r="K3430" s="259">
        <v>33</v>
      </c>
      <c r="L3430" s="257">
        <v>122</v>
      </c>
      <c r="M3430" s="258">
        <v>262</v>
      </c>
      <c r="N3430" s="258">
        <v>913</v>
      </c>
      <c r="O3430" s="258">
        <v>704</v>
      </c>
      <c r="P3430" s="258">
        <v>237</v>
      </c>
      <c r="Q3430" s="258">
        <v>136</v>
      </c>
      <c r="R3430" s="259">
        <v>62</v>
      </c>
      <c r="S3430" s="267">
        <v>4712</v>
      </c>
      <c r="T3430" s="90"/>
      <c r="U3430" s="260">
        <v>8</v>
      </c>
      <c r="V3430" s="273">
        <v>96.769733775742694</v>
      </c>
      <c r="W3430" s="273">
        <v>93.762945670628099</v>
      </c>
      <c r="X3430" s="274">
        <v>1.103317946</v>
      </c>
      <c r="Z3430" s="257">
        <v>12403.09</v>
      </c>
      <c r="AA3430" s="258">
        <v>4802.4178120769193</v>
      </c>
      <c r="AB3430" s="276">
        <v>1.019188839574898</v>
      </c>
      <c r="AC3430" s="92"/>
      <c r="AD3430" s="257">
        <v>450422.58203672175</v>
      </c>
      <c r="AE3430" s="258">
        <v>4567.2808712603655</v>
      </c>
      <c r="AF3430" s="276">
        <v>0.96928711189736105</v>
      </c>
      <c r="AG3430" s="93"/>
      <c r="AH3430" s="257">
        <v>5198.8341615520003</v>
      </c>
      <c r="AI3430" s="258">
        <v>4409.8396769483033</v>
      </c>
      <c r="AJ3430" s="258">
        <v>4566.9630449351862</v>
      </c>
      <c r="AK3430" s="276">
        <v>0.96921966148879168</v>
      </c>
      <c r="AL3430" s="93"/>
      <c r="AM3430" s="257">
        <v>4715.4399999999996</v>
      </c>
      <c r="AN3430" s="258">
        <v>4704.9973152017819</v>
      </c>
      <c r="AO3430" s="276">
        <v>0.99851386146048005</v>
      </c>
      <c r="AQ3430" s="280">
        <v>4504.9367012978137</v>
      </c>
      <c r="AR3430" s="281">
        <v>4540.9505205289288</v>
      </c>
    </row>
    <row r="3431" spans="1:44" x14ac:dyDescent="0.2">
      <c r="A3431" s="260" t="s">
        <v>8398</v>
      </c>
      <c r="B3431" s="261" t="s">
        <v>5591</v>
      </c>
      <c r="C3431" s="261" t="s">
        <v>5646</v>
      </c>
      <c r="D3431" s="262" t="s">
        <v>13665</v>
      </c>
      <c r="E3431" s="257">
        <v>205</v>
      </c>
      <c r="F3431" s="258">
        <v>345</v>
      </c>
      <c r="G3431" s="258">
        <v>946</v>
      </c>
      <c r="H3431" s="258">
        <v>441</v>
      </c>
      <c r="I3431" s="258">
        <v>102</v>
      </c>
      <c r="J3431" s="258">
        <v>40</v>
      </c>
      <c r="K3431" s="259">
        <v>25</v>
      </c>
      <c r="L3431" s="257">
        <v>206</v>
      </c>
      <c r="M3431" s="258">
        <v>355</v>
      </c>
      <c r="N3431" s="258">
        <v>932</v>
      </c>
      <c r="O3431" s="258">
        <v>385</v>
      </c>
      <c r="P3431" s="258">
        <v>97</v>
      </c>
      <c r="Q3431" s="258">
        <v>62</v>
      </c>
      <c r="R3431" s="259">
        <v>58</v>
      </c>
      <c r="S3431" s="267">
        <v>4199</v>
      </c>
      <c r="T3431" s="90"/>
      <c r="U3431" s="260">
        <v>3</v>
      </c>
      <c r="V3431" s="273">
        <v>137.96584323580501</v>
      </c>
      <c r="W3431" s="273">
        <v>164.109735777195</v>
      </c>
      <c r="X3431" s="274">
        <v>1.122729632</v>
      </c>
      <c r="Z3431" s="257">
        <v>9613.9499999999989</v>
      </c>
      <c r="AA3431" s="258">
        <v>3722.4759898071284</v>
      </c>
      <c r="AB3431" s="276">
        <v>0.88651488206885654</v>
      </c>
      <c r="AC3431" s="92"/>
      <c r="AD3431" s="257">
        <v>516494.6400142808</v>
      </c>
      <c r="AE3431" s="258">
        <v>5237.250936174004</v>
      </c>
      <c r="AF3431" s="276">
        <v>1.2472614756308655</v>
      </c>
      <c r="AG3431" s="93"/>
      <c r="AH3431" s="257">
        <v>4714.3417247679999</v>
      </c>
      <c r="AI3431" s="258">
        <v>3998.8756214467458</v>
      </c>
      <c r="AJ3431" s="258">
        <v>4102.9402982944375</v>
      </c>
      <c r="AK3431" s="276">
        <v>0.97712319559286442</v>
      </c>
      <c r="AL3431" s="93"/>
      <c r="AM3431" s="257">
        <v>4200.29</v>
      </c>
      <c r="AN3431" s="258">
        <v>4190.9881523397371</v>
      </c>
      <c r="AO3431" s="276">
        <v>0.99809196292920621</v>
      </c>
      <c r="AQ3431" s="280">
        <v>4528.02999499418</v>
      </c>
      <c r="AR3431" s="281">
        <v>4564.2284289623658</v>
      </c>
    </row>
    <row r="3432" spans="1:44" x14ac:dyDescent="0.2">
      <c r="A3432" s="260" t="s">
        <v>8398</v>
      </c>
      <c r="B3432" s="261" t="s">
        <v>5668</v>
      </c>
      <c r="C3432" s="261" t="s">
        <v>5759</v>
      </c>
      <c r="D3432" s="262" t="s">
        <v>13765</v>
      </c>
      <c r="E3432" s="257">
        <v>182</v>
      </c>
      <c r="F3432" s="258">
        <v>399</v>
      </c>
      <c r="G3432" s="258">
        <v>900</v>
      </c>
      <c r="H3432" s="258">
        <v>628</v>
      </c>
      <c r="I3432" s="258">
        <v>118</v>
      </c>
      <c r="J3432" s="258">
        <v>72</v>
      </c>
      <c r="K3432" s="259">
        <v>24</v>
      </c>
      <c r="L3432" s="257">
        <v>175</v>
      </c>
      <c r="M3432" s="258">
        <v>362</v>
      </c>
      <c r="N3432" s="258">
        <v>1011</v>
      </c>
      <c r="O3432" s="258">
        <v>591</v>
      </c>
      <c r="P3432" s="258">
        <v>153</v>
      </c>
      <c r="Q3432" s="258">
        <v>86</v>
      </c>
      <c r="R3432" s="259">
        <v>41</v>
      </c>
      <c r="S3432" s="267">
        <v>4742</v>
      </c>
      <c r="T3432" s="90"/>
      <c r="U3432" s="260">
        <v>0</v>
      </c>
      <c r="V3432" s="273">
        <v>78.098976384239606</v>
      </c>
      <c r="W3432" s="273">
        <v>84.297194684665598</v>
      </c>
      <c r="X3432" s="274">
        <v>1.119226777</v>
      </c>
      <c r="Z3432" s="257">
        <v>11255.67</v>
      </c>
      <c r="AA3432" s="258">
        <v>4358.1422125341196</v>
      </c>
      <c r="AB3432" s="276">
        <v>0.9190514999017545</v>
      </c>
      <c r="AC3432" s="92"/>
      <c r="AD3432" s="257">
        <v>419541.5811953863</v>
      </c>
      <c r="AE3432" s="258">
        <v>4254.1478045516733</v>
      </c>
      <c r="AF3432" s="276">
        <v>0.89712100475573031</v>
      </c>
      <c r="AG3432" s="93"/>
      <c r="AH3432" s="257">
        <v>5307.3733765339994</v>
      </c>
      <c r="AI3432" s="258">
        <v>4501.9065753833856</v>
      </c>
      <c r="AJ3432" s="258">
        <v>4626.7551561840246</v>
      </c>
      <c r="AK3432" s="276">
        <v>0.97569699624294071</v>
      </c>
      <c r="AL3432" s="93"/>
      <c r="AM3432" s="257">
        <v>4742</v>
      </c>
      <c r="AN3432" s="258">
        <v>4731.4984961502741</v>
      </c>
      <c r="AO3432" s="276">
        <v>0.9977854272775778</v>
      </c>
      <c r="AQ3432" s="280">
        <v>3806.3134334140764</v>
      </c>
      <c r="AR3432" s="281">
        <v>3836.7422480716609</v>
      </c>
    </row>
    <row r="3433" spans="1:44" x14ac:dyDescent="0.2">
      <c r="A3433" s="260" t="s">
        <v>8398</v>
      </c>
      <c r="B3433" s="261" t="s">
        <v>5591</v>
      </c>
      <c r="C3433" s="261" t="s">
        <v>5647</v>
      </c>
      <c r="D3433" s="262" t="s">
        <v>13666</v>
      </c>
      <c r="E3433" s="257">
        <v>152</v>
      </c>
      <c r="F3433" s="258">
        <v>228</v>
      </c>
      <c r="G3433" s="258">
        <v>900</v>
      </c>
      <c r="H3433" s="258">
        <v>493</v>
      </c>
      <c r="I3433" s="258">
        <v>170</v>
      </c>
      <c r="J3433" s="258">
        <v>71</v>
      </c>
      <c r="K3433" s="259">
        <v>44</v>
      </c>
      <c r="L3433" s="257">
        <v>139</v>
      </c>
      <c r="M3433" s="258">
        <v>252</v>
      </c>
      <c r="N3433" s="258">
        <v>883</v>
      </c>
      <c r="O3433" s="258">
        <v>421</v>
      </c>
      <c r="P3433" s="258">
        <v>153</v>
      </c>
      <c r="Q3433" s="258">
        <v>119</v>
      </c>
      <c r="R3433" s="259">
        <v>110</v>
      </c>
      <c r="S3433" s="267">
        <v>4135</v>
      </c>
      <c r="T3433" s="90"/>
      <c r="U3433" s="260">
        <v>56</v>
      </c>
      <c r="V3433" s="273">
        <v>125.49743182856</v>
      </c>
      <c r="W3433" s="273">
        <v>145.84682290408301</v>
      </c>
      <c r="X3433" s="274">
        <v>1.122729632</v>
      </c>
      <c r="Z3433" s="257">
        <v>10595.990000000002</v>
      </c>
      <c r="AA3433" s="258">
        <v>4102.7172351880799</v>
      </c>
      <c r="AB3433" s="276">
        <v>0.99219280173835067</v>
      </c>
      <c r="AC3433" s="92"/>
      <c r="AD3433" s="257">
        <v>477278.85244642448</v>
      </c>
      <c r="AE3433" s="258">
        <v>4839.6032081223111</v>
      </c>
      <c r="AF3433" s="276">
        <v>1.1703998084939085</v>
      </c>
      <c r="AG3433" s="93"/>
      <c r="AH3433" s="257">
        <v>4642.4870283199998</v>
      </c>
      <c r="AI3433" s="258">
        <v>3937.925862034363</v>
      </c>
      <c r="AJ3433" s="258">
        <v>4040.4044137764945</v>
      </c>
      <c r="AK3433" s="276">
        <v>0.97712319559286442</v>
      </c>
      <c r="AL3433" s="93"/>
      <c r="AM3433" s="257">
        <v>4159.08</v>
      </c>
      <c r="AN3433" s="258">
        <v>4149.8694148816285</v>
      </c>
      <c r="AO3433" s="276">
        <v>1.0035959890886648</v>
      </c>
      <c r="AQ3433" s="280">
        <v>4708.8414516198145</v>
      </c>
      <c r="AR3433" s="281">
        <v>4746.4853467666126</v>
      </c>
    </row>
    <row r="3434" spans="1:44" x14ac:dyDescent="0.2">
      <c r="A3434" s="260" t="s">
        <v>8398</v>
      </c>
      <c r="B3434" s="261" t="s">
        <v>5670</v>
      </c>
      <c r="C3434" s="261" t="s">
        <v>5760</v>
      </c>
      <c r="D3434" s="262" t="s">
        <v>13766</v>
      </c>
      <c r="E3434" s="257">
        <v>144</v>
      </c>
      <c r="F3434" s="258">
        <v>250</v>
      </c>
      <c r="G3434" s="258">
        <v>854</v>
      </c>
      <c r="H3434" s="258">
        <v>504</v>
      </c>
      <c r="I3434" s="258">
        <v>180</v>
      </c>
      <c r="J3434" s="258">
        <v>89</v>
      </c>
      <c r="K3434" s="259">
        <v>23</v>
      </c>
      <c r="L3434" s="257">
        <v>126</v>
      </c>
      <c r="M3434" s="258">
        <v>237</v>
      </c>
      <c r="N3434" s="258">
        <v>761</v>
      </c>
      <c r="O3434" s="258">
        <v>504</v>
      </c>
      <c r="P3434" s="258">
        <v>164</v>
      </c>
      <c r="Q3434" s="258">
        <v>115</v>
      </c>
      <c r="R3434" s="259">
        <v>51</v>
      </c>
      <c r="S3434" s="267">
        <v>4002</v>
      </c>
      <c r="T3434" s="90"/>
      <c r="U3434" s="260">
        <v>4</v>
      </c>
      <c r="V3434" s="273">
        <v>100.334684822501</v>
      </c>
      <c r="W3434" s="273">
        <v>105.45502248875501</v>
      </c>
      <c r="X3434" s="274">
        <v>1.115594188</v>
      </c>
      <c r="Z3434" s="257">
        <v>10157.730000000001</v>
      </c>
      <c r="AA3434" s="258">
        <v>3933.0250350733641</v>
      </c>
      <c r="AB3434" s="276">
        <v>0.98276487633017595</v>
      </c>
      <c r="AC3434" s="92"/>
      <c r="AD3434" s="257">
        <v>397357.51573146682</v>
      </c>
      <c r="AE3434" s="258">
        <v>4029.2015832010593</v>
      </c>
      <c r="AF3434" s="276">
        <v>1.006796997301614</v>
      </c>
      <c r="AG3434" s="93"/>
      <c r="AH3434" s="257">
        <v>4464.6079403759995</v>
      </c>
      <c r="AI3434" s="258">
        <v>3787.0423686704094</v>
      </c>
      <c r="AJ3434" s="258">
        <v>3898.8203369617963</v>
      </c>
      <c r="AK3434" s="276">
        <v>0.97421797525282272</v>
      </c>
      <c r="AL3434" s="93"/>
      <c r="AM3434" s="257">
        <v>4003.72</v>
      </c>
      <c r="AN3434" s="258">
        <v>3994.8534708997836</v>
      </c>
      <c r="AO3434" s="276">
        <v>0.99821426059464857</v>
      </c>
      <c r="AQ3434" s="280">
        <v>3850.7784337730177</v>
      </c>
      <c r="AR3434" s="281">
        <v>3881.562715020083</v>
      </c>
    </row>
    <row r="3435" spans="1:44" x14ac:dyDescent="0.2">
      <c r="A3435" s="260" t="s">
        <v>8398</v>
      </c>
      <c r="B3435" s="261" t="s">
        <v>5591</v>
      </c>
      <c r="C3435" s="261" t="s">
        <v>5648</v>
      </c>
      <c r="D3435" s="262" t="s">
        <v>13667</v>
      </c>
      <c r="E3435" s="257">
        <v>69</v>
      </c>
      <c r="F3435" s="258">
        <v>96</v>
      </c>
      <c r="G3435" s="258">
        <v>559</v>
      </c>
      <c r="H3435" s="258">
        <v>252</v>
      </c>
      <c r="I3435" s="258">
        <v>60</v>
      </c>
      <c r="J3435" s="258">
        <v>41</v>
      </c>
      <c r="K3435" s="259">
        <v>10</v>
      </c>
      <c r="L3435" s="257">
        <v>74</v>
      </c>
      <c r="M3435" s="258">
        <v>112</v>
      </c>
      <c r="N3435" s="258">
        <v>408</v>
      </c>
      <c r="O3435" s="258">
        <v>176</v>
      </c>
      <c r="P3435" s="258">
        <v>58</v>
      </c>
      <c r="Q3435" s="258">
        <v>35</v>
      </c>
      <c r="R3435" s="259">
        <v>11</v>
      </c>
      <c r="S3435" s="267">
        <v>1961</v>
      </c>
      <c r="T3435" s="90"/>
      <c r="U3435" s="260">
        <v>5</v>
      </c>
      <c r="V3435" s="273">
        <v>138.11845531120699</v>
      </c>
      <c r="W3435" s="273">
        <v>182.023942944472</v>
      </c>
      <c r="X3435" s="274">
        <v>1.122729632</v>
      </c>
      <c r="Z3435" s="257">
        <v>4492.6600000000008</v>
      </c>
      <c r="AA3435" s="258">
        <v>1739.5367128357125</v>
      </c>
      <c r="AB3435" s="276">
        <v>0.8870661462701237</v>
      </c>
      <c r="AC3435" s="92"/>
      <c r="AD3435" s="257">
        <v>249606.71516200365</v>
      </c>
      <c r="AE3435" s="258">
        <v>2531.0098138121566</v>
      </c>
      <c r="AF3435" s="276">
        <v>1.2906730310107888</v>
      </c>
      <c r="AG3435" s="93"/>
      <c r="AH3435" s="257">
        <v>2201.6728083520002</v>
      </c>
      <c r="AI3435" s="258">
        <v>1867.5387219950153</v>
      </c>
      <c r="AJ3435" s="258">
        <v>1916.1385865576074</v>
      </c>
      <c r="AK3435" s="276">
        <v>0.97712319559286454</v>
      </c>
      <c r="AL3435" s="93"/>
      <c r="AM3435" s="257">
        <v>1963.15</v>
      </c>
      <c r="AN3435" s="258">
        <v>1958.802461559977</v>
      </c>
      <c r="AO3435" s="276">
        <v>0.99887937866393528</v>
      </c>
      <c r="AQ3435" s="280">
        <v>2191.352304227376</v>
      </c>
      <c r="AR3435" s="281">
        <v>2208.8706337820172</v>
      </c>
    </row>
    <row r="3436" spans="1:44" x14ac:dyDescent="0.2">
      <c r="A3436" s="260" t="s">
        <v>8398</v>
      </c>
      <c r="B3436" s="261" t="s">
        <v>5676</v>
      </c>
      <c r="C3436" s="261" t="s">
        <v>5761</v>
      </c>
      <c r="D3436" s="262" t="s">
        <v>12570</v>
      </c>
      <c r="E3436" s="257">
        <v>243</v>
      </c>
      <c r="F3436" s="258">
        <v>458</v>
      </c>
      <c r="G3436" s="258">
        <v>1246</v>
      </c>
      <c r="H3436" s="258">
        <v>880</v>
      </c>
      <c r="I3436" s="258">
        <v>221</v>
      </c>
      <c r="J3436" s="258">
        <v>125</v>
      </c>
      <c r="K3436" s="259">
        <v>26</v>
      </c>
      <c r="L3436" s="257">
        <v>217</v>
      </c>
      <c r="M3436" s="258">
        <v>420</v>
      </c>
      <c r="N3436" s="258">
        <v>1418</v>
      </c>
      <c r="O3436" s="258">
        <v>890</v>
      </c>
      <c r="P3436" s="258">
        <v>237</v>
      </c>
      <c r="Q3436" s="258">
        <v>180</v>
      </c>
      <c r="R3436" s="259">
        <v>71</v>
      </c>
      <c r="S3436" s="267">
        <v>6632</v>
      </c>
      <c r="T3436" s="90"/>
      <c r="U3436" s="260">
        <v>6</v>
      </c>
      <c r="V3436" s="273">
        <v>100.180155735637</v>
      </c>
      <c r="W3436" s="273">
        <v>99.831875753920301</v>
      </c>
      <c r="X3436" s="274">
        <v>1.1032693309999999</v>
      </c>
      <c r="Z3436" s="257">
        <v>16542.609999999997</v>
      </c>
      <c r="AA3436" s="258">
        <v>6405.2203863909517</v>
      </c>
      <c r="AB3436" s="276">
        <v>0.9658052452338588</v>
      </c>
      <c r="AC3436" s="92"/>
      <c r="AD3436" s="257">
        <v>649392.45834983792</v>
      </c>
      <c r="AE3436" s="258">
        <v>6584.8336012605869</v>
      </c>
      <c r="AF3436" s="276">
        <v>0.9928880580911621</v>
      </c>
      <c r="AG3436" s="93"/>
      <c r="AH3436" s="257">
        <v>7316.882203191999</v>
      </c>
      <c r="AI3436" s="258">
        <v>6206.4448390791895</v>
      </c>
      <c r="AJ3436" s="258">
        <v>6427.7335227580115</v>
      </c>
      <c r="AK3436" s="276">
        <v>0.9691998677258763</v>
      </c>
      <c r="AL3436" s="93"/>
      <c r="AM3436" s="257">
        <v>6634.58</v>
      </c>
      <c r="AN3436" s="258">
        <v>6619.8872401072731</v>
      </c>
      <c r="AO3436" s="276">
        <v>0.99817358867721251</v>
      </c>
      <c r="AQ3436" s="280">
        <v>6152.5306388189629</v>
      </c>
      <c r="AR3436" s="281">
        <v>6201.715819639925</v>
      </c>
    </row>
    <row r="3437" spans="1:44" x14ac:dyDescent="0.2">
      <c r="A3437" s="260" t="s">
        <v>8398</v>
      </c>
      <c r="B3437" s="261" t="s">
        <v>5678</v>
      </c>
      <c r="C3437" s="261" t="s">
        <v>5762</v>
      </c>
      <c r="D3437" s="262" t="s">
        <v>13767</v>
      </c>
      <c r="E3437" s="257">
        <v>92</v>
      </c>
      <c r="F3437" s="258">
        <v>179</v>
      </c>
      <c r="G3437" s="258">
        <v>615</v>
      </c>
      <c r="H3437" s="258">
        <v>425</v>
      </c>
      <c r="I3437" s="258">
        <v>134</v>
      </c>
      <c r="J3437" s="258">
        <v>79</v>
      </c>
      <c r="K3437" s="259">
        <v>33</v>
      </c>
      <c r="L3437" s="257">
        <v>99</v>
      </c>
      <c r="M3437" s="258">
        <v>151</v>
      </c>
      <c r="N3437" s="258">
        <v>549</v>
      </c>
      <c r="O3437" s="258">
        <v>360</v>
      </c>
      <c r="P3437" s="258">
        <v>173</v>
      </c>
      <c r="Q3437" s="258">
        <v>102</v>
      </c>
      <c r="R3437" s="259">
        <v>44</v>
      </c>
      <c r="S3437" s="267">
        <v>3035</v>
      </c>
      <c r="T3437" s="90"/>
      <c r="U3437" s="260">
        <v>21</v>
      </c>
      <c r="V3437" s="273">
        <v>137.082289898879</v>
      </c>
      <c r="W3437" s="273">
        <v>110.417792421746</v>
      </c>
      <c r="X3437" s="274">
        <v>1.0407368969999999</v>
      </c>
      <c r="Z3437" s="257">
        <v>8054.4599999999991</v>
      </c>
      <c r="AA3437" s="258">
        <v>3118.6488343357228</v>
      </c>
      <c r="AB3437" s="276">
        <v>1.0275613951682776</v>
      </c>
      <c r="AC3437" s="92"/>
      <c r="AD3437" s="257">
        <v>334036.21710152476</v>
      </c>
      <c r="AE3437" s="258">
        <v>3387.1241929686103</v>
      </c>
      <c r="AF3437" s="276">
        <v>1.1160211508957529</v>
      </c>
      <c r="AG3437" s="93"/>
      <c r="AH3437" s="257">
        <v>3158.6364823949998</v>
      </c>
      <c r="AI3437" s="258">
        <v>2679.2700155997404</v>
      </c>
      <c r="AJ3437" s="258">
        <v>2864.2496074878754</v>
      </c>
      <c r="AK3437" s="276">
        <v>0.94373957413109566</v>
      </c>
      <c r="AL3437" s="93"/>
      <c r="AM3437" s="257">
        <v>3044.03</v>
      </c>
      <c r="AN3437" s="258">
        <v>3037.2887741957657</v>
      </c>
      <c r="AO3437" s="276">
        <v>1.0007541265883906</v>
      </c>
      <c r="AQ3437" s="280">
        <v>3287.1419364994699</v>
      </c>
      <c r="AR3437" s="281">
        <v>3313.4203380259564</v>
      </c>
    </row>
    <row r="3438" spans="1:44" x14ac:dyDescent="0.2">
      <c r="A3438" s="260" t="s">
        <v>8398</v>
      </c>
      <c r="B3438" s="261" t="s">
        <v>5678</v>
      </c>
      <c r="C3438" s="261" t="s">
        <v>5763</v>
      </c>
      <c r="D3438" s="262" t="s">
        <v>9136</v>
      </c>
      <c r="E3438" s="257">
        <v>110</v>
      </c>
      <c r="F3438" s="258">
        <v>158</v>
      </c>
      <c r="G3438" s="258">
        <v>771</v>
      </c>
      <c r="H3438" s="258">
        <v>370</v>
      </c>
      <c r="I3438" s="258">
        <v>94</v>
      </c>
      <c r="J3438" s="258">
        <v>49</v>
      </c>
      <c r="K3438" s="259">
        <v>10</v>
      </c>
      <c r="L3438" s="257">
        <v>114</v>
      </c>
      <c r="M3438" s="258">
        <v>183</v>
      </c>
      <c r="N3438" s="258">
        <v>668</v>
      </c>
      <c r="O3438" s="258">
        <v>370</v>
      </c>
      <c r="P3438" s="258">
        <v>127</v>
      </c>
      <c r="Q3438" s="258">
        <v>72</v>
      </c>
      <c r="R3438" s="259">
        <v>22</v>
      </c>
      <c r="S3438" s="267">
        <v>3118</v>
      </c>
      <c r="T3438" s="90"/>
      <c r="U3438" s="260">
        <v>8</v>
      </c>
      <c r="V3438" s="273">
        <v>124.12660773998699</v>
      </c>
      <c r="W3438" s="273">
        <v>116.87620269403401</v>
      </c>
      <c r="X3438" s="274">
        <v>1.0726517900000001</v>
      </c>
      <c r="Z3438" s="257">
        <v>7471.73</v>
      </c>
      <c r="AA3438" s="258">
        <v>2893.0185332066026</v>
      </c>
      <c r="AB3438" s="276">
        <v>0.92784430186228439</v>
      </c>
      <c r="AC3438" s="92"/>
      <c r="AD3438" s="257">
        <v>337389.65474002546</v>
      </c>
      <c r="AE3438" s="258">
        <v>3421.1280200192709</v>
      </c>
      <c r="AF3438" s="276">
        <v>1.097218736375648</v>
      </c>
      <c r="AG3438" s="93"/>
      <c r="AH3438" s="257">
        <v>3344.5282812200003</v>
      </c>
      <c r="AI3438" s="258">
        <v>2836.9501809222402</v>
      </c>
      <c r="AJ3438" s="258">
        <v>2983.0960868426755</v>
      </c>
      <c r="AK3438" s="276">
        <v>0.95673383157237823</v>
      </c>
      <c r="AL3438" s="93"/>
      <c r="AM3438" s="257">
        <v>3121.44</v>
      </c>
      <c r="AN3438" s="258">
        <v>3114.5273441213226</v>
      </c>
      <c r="AO3438" s="276">
        <v>0.99888625533076414</v>
      </c>
      <c r="AQ3438" s="280">
        <v>3033.5530890900454</v>
      </c>
      <c r="AR3438" s="281">
        <v>3057.8042250820354</v>
      </c>
    </row>
    <row r="3439" spans="1:44" x14ac:dyDescent="0.2">
      <c r="A3439" s="260" t="s">
        <v>8398</v>
      </c>
      <c r="B3439" s="261" t="s">
        <v>5591</v>
      </c>
      <c r="C3439" s="261" t="s">
        <v>5649</v>
      </c>
      <c r="D3439" s="262" t="s">
        <v>13668</v>
      </c>
      <c r="E3439" s="257">
        <v>22</v>
      </c>
      <c r="F3439" s="258">
        <v>27</v>
      </c>
      <c r="G3439" s="258">
        <v>3375</v>
      </c>
      <c r="H3439" s="258">
        <v>117</v>
      </c>
      <c r="I3439" s="258">
        <v>17</v>
      </c>
      <c r="J3439" s="258">
        <v>5</v>
      </c>
      <c r="K3439" s="259">
        <v>3</v>
      </c>
      <c r="L3439" s="257">
        <v>16</v>
      </c>
      <c r="M3439" s="258">
        <v>31</v>
      </c>
      <c r="N3439" s="258">
        <v>2742</v>
      </c>
      <c r="O3439" s="258">
        <v>39</v>
      </c>
      <c r="P3439" s="258">
        <v>7</v>
      </c>
      <c r="Q3439" s="258">
        <v>6</v>
      </c>
      <c r="R3439" s="259">
        <v>0</v>
      </c>
      <c r="S3439" s="267">
        <v>6407</v>
      </c>
      <c r="T3439" s="90"/>
      <c r="U3439" s="260">
        <v>0</v>
      </c>
      <c r="V3439" s="273">
        <v>114.784792633143</v>
      </c>
      <c r="W3439" s="273">
        <v>135.127865273662</v>
      </c>
      <c r="X3439" s="274">
        <v>1.122729632</v>
      </c>
      <c r="Z3439" s="257">
        <v>10227.64</v>
      </c>
      <c r="AA3439" s="258">
        <v>3960.0938565720626</v>
      </c>
      <c r="AB3439" s="276">
        <v>0.61808863064961173</v>
      </c>
      <c r="AC3439" s="92"/>
      <c r="AD3439" s="257">
        <v>705338.44171520835</v>
      </c>
      <c r="AE3439" s="258">
        <v>7152.1253620179878</v>
      </c>
      <c r="AF3439" s="276">
        <v>1.1162986361819864</v>
      </c>
      <c r="AG3439" s="93"/>
      <c r="AH3439" s="257">
        <v>7193.3287522239998</v>
      </c>
      <c r="AI3439" s="258">
        <v>6101.642321173922</v>
      </c>
      <c r="AJ3439" s="258">
        <v>6260.4283141634824</v>
      </c>
      <c r="AK3439" s="276">
        <v>0.97712319559286442</v>
      </c>
      <c r="AL3439" s="93"/>
      <c r="AM3439" s="257">
        <v>6407</v>
      </c>
      <c r="AN3439" s="258">
        <v>6392.8112325674419</v>
      </c>
      <c r="AO3439" s="276">
        <v>0.99778542727757791</v>
      </c>
      <c r="AQ3439" s="280">
        <v>4309.9512012665409</v>
      </c>
      <c r="AR3439" s="281">
        <v>4344.4062477520165</v>
      </c>
    </row>
    <row r="3440" spans="1:44" x14ac:dyDescent="0.2">
      <c r="A3440" s="260" t="s">
        <v>8398</v>
      </c>
      <c r="B3440" s="261" t="s">
        <v>5591</v>
      </c>
      <c r="C3440" s="261" t="s">
        <v>5650</v>
      </c>
      <c r="D3440" s="262" t="s">
        <v>13669</v>
      </c>
      <c r="E3440" s="257">
        <v>141</v>
      </c>
      <c r="F3440" s="258">
        <v>216</v>
      </c>
      <c r="G3440" s="258">
        <v>653</v>
      </c>
      <c r="H3440" s="258">
        <v>338</v>
      </c>
      <c r="I3440" s="258">
        <v>103</v>
      </c>
      <c r="J3440" s="258">
        <v>59</v>
      </c>
      <c r="K3440" s="259">
        <v>18</v>
      </c>
      <c r="L3440" s="257">
        <v>120</v>
      </c>
      <c r="M3440" s="258">
        <v>216</v>
      </c>
      <c r="N3440" s="258">
        <v>629</v>
      </c>
      <c r="O3440" s="258">
        <v>284</v>
      </c>
      <c r="P3440" s="258">
        <v>113</v>
      </c>
      <c r="Q3440" s="258">
        <v>75</v>
      </c>
      <c r="R3440" s="259">
        <v>40</v>
      </c>
      <c r="S3440" s="267">
        <v>3005</v>
      </c>
      <c r="T3440" s="90"/>
      <c r="U3440" s="260">
        <v>19</v>
      </c>
      <c r="V3440" s="273">
        <v>130.128387821709</v>
      </c>
      <c r="W3440" s="273">
        <v>132.43878908848899</v>
      </c>
      <c r="X3440" s="274">
        <v>1.122726906</v>
      </c>
      <c r="Z3440" s="257">
        <v>7363.44</v>
      </c>
      <c r="AA3440" s="258">
        <v>2851.0891571503284</v>
      </c>
      <c r="AB3440" s="276">
        <v>0.94878174946766336</v>
      </c>
      <c r="AC3440" s="92"/>
      <c r="AD3440" s="257">
        <v>340944.40373361099</v>
      </c>
      <c r="AE3440" s="258">
        <v>3457.1731423733086</v>
      </c>
      <c r="AF3440" s="276">
        <v>1.1504735914719828</v>
      </c>
      <c r="AG3440" s="93"/>
      <c r="AH3440" s="257">
        <v>3373.7943525300002</v>
      </c>
      <c r="AI3440" s="258">
        <v>2861.774723971851</v>
      </c>
      <c r="AJ3440" s="258">
        <v>2936.2518675064885</v>
      </c>
      <c r="AK3440" s="276">
        <v>0.977122085692675</v>
      </c>
      <c r="AL3440" s="93"/>
      <c r="AM3440" s="257">
        <v>3013.17</v>
      </c>
      <c r="AN3440" s="258">
        <v>3006.4971159099796</v>
      </c>
      <c r="AO3440" s="276">
        <v>1.0004982082895106</v>
      </c>
      <c r="AQ3440" s="280">
        <v>3206.657659757157</v>
      </c>
      <c r="AR3440" s="281">
        <v>3232.2926457629083</v>
      </c>
    </row>
    <row r="3441" spans="1:44" x14ac:dyDescent="0.2">
      <c r="A3441" s="260" t="s">
        <v>8398</v>
      </c>
      <c r="B3441" s="261" t="s">
        <v>5678</v>
      </c>
      <c r="C3441" s="261" t="s">
        <v>5764</v>
      </c>
      <c r="D3441" s="262" t="s">
        <v>13437</v>
      </c>
      <c r="E3441" s="257">
        <v>137</v>
      </c>
      <c r="F3441" s="258">
        <v>231</v>
      </c>
      <c r="G3441" s="258">
        <v>816</v>
      </c>
      <c r="H3441" s="258">
        <v>636</v>
      </c>
      <c r="I3441" s="258">
        <v>232</v>
      </c>
      <c r="J3441" s="258">
        <v>106</v>
      </c>
      <c r="K3441" s="259">
        <v>26</v>
      </c>
      <c r="L3441" s="257">
        <v>140</v>
      </c>
      <c r="M3441" s="258">
        <v>223</v>
      </c>
      <c r="N3441" s="258">
        <v>787</v>
      </c>
      <c r="O3441" s="258">
        <v>616</v>
      </c>
      <c r="P3441" s="258">
        <v>258</v>
      </c>
      <c r="Q3441" s="258">
        <v>125</v>
      </c>
      <c r="R3441" s="259">
        <v>46</v>
      </c>
      <c r="S3441" s="267">
        <v>4379</v>
      </c>
      <c r="T3441" s="90"/>
      <c r="U3441" s="260">
        <v>4</v>
      </c>
      <c r="V3441" s="273">
        <v>123.585790058125</v>
      </c>
      <c r="W3441" s="273">
        <v>109.805485714285</v>
      </c>
      <c r="X3441" s="274">
        <v>1.0726366380000001</v>
      </c>
      <c r="Z3441" s="257">
        <v>11653.7</v>
      </c>
      <c r="AA3441" s="258">
        <v>4512.2575468371833</v>
      </c>
      <c r="AB3441" s="276">
        <v>1.0304310451786214</v>
      </c>
      <c r="AC3441" s="92"/>
      <c r="AD3441" s="257">
        <v>465889.58654083195</v>
      </c>
      <c r="AE3441" s="258">
        <v>4724.1161557789401</v>
      </c>
      <c r="AF3441" s="276">
        <v>1.0788116363961955</v>
      </c>
      <c r="AG3441" s="93"/>
      <c r="AH3441" s="257">
        <v>4697.075837802</v>
      </c>
      <c r="AI3441" s="258">
        <v>3984.2300699568627</v>
      </c>
      <c r="AJ3441" s="258">
        <v>4189.5104335792939</v>
      </c>
      <c r="AK3441" s="276">
        <v>0.95672766238394469</v>
      </c>
      <c r="AL3441" s="93"/>
      <c r="AM3441" s="257">
        <v>4380.72</v>
      </c>
      <c r="AN3441" s="258">
        <v>4371.0185769834306</v>
      </c>
      <c r="AO3441" s="276">
        <v>0.99817734117000012</v>
      </c>
      <c r="AQ3441" s="280">
        <v>4648.7430321958</v>
      </c>
      <c r="AR3441" s="281">
        <v>4685.9064824980369</v>
      </c>
    </row>
    <row r="3442" spans="1:44" x14ac:dyDescent="0.2">
      <c r="A3442" s="260" t="s">
        <v>8398</v>
      </c>
      <c r="B3442" s="261" t="s">
        <v>5591</v>
      </c>
      <c r="C3442" s="261" t="s">
        <v>5651</v>
      </c>
      <c r="D3442" s="262" t="s">
        <v>13670</v>
      </c>
      <c r="E3442" s="257">
        <v>8</v>
      </c>
      <c r="F3442" s="258">
        <v>12</v>
      </c>
      <c r="G3442" s="258">
        <v>243</v>
      </c>
      <c r="H3442" s="258">
        <v>79</v>
      </c>
      <c r="I3442" s="258">
        <v>8</v>
      </c>
      <c r="J3442" s="258">
        <v>4</v>
      </c>
      <c r="K3442" s="259">
        <v>0</v>
      </c>
      <c r="L3442" s="257">
        <v>5</v>
      </c>
      <c r="M3442" s="258">
        <v>9</v>
      </c>
      <c r="N3442" s="258">
        <v>124</v>
      </c>
      <c r="O3442" s="258">
        <v>29</v>
      </c>
      <c r="P3442" s="258">
        <v>3</v>
      </c>
      <c r="Q3442" s="258">
        <v>1</v>
      </c>
      <c r="R3442" s="259">
        <v>0</v>
      </c>
      <c r="S3442" s="267">
        <v>525</v>
      </c>
      <c r="T3442" s="90"/>
      <c r="U3442" s="260">
        <v>3</v>
      </c>
      <c r="V3442" s="273">
        <v>131.993932014514</v>
      </c>
      <c r="W3442" s="273">
        <v>171.053333333333</v>
      </c>
      <c r="X3442" s="274">
        <v>1.122729632</v>
      </c>
      <c r="Z3442" s="257">
        <v>936.05000000000018</v>
      </c>
      <c r="AA3442" s="258">
        <v>362.43413479984434</v>
      </c>
      <c r="AB3442" s="276">
        <v>0.69035073295208449</v>
      </c>
      <c r="AC3442" s="92"/>
      <c r="AD3442" s="257">
        <v>64621.516336434877</v>
      </c>
      <c r="AE3442" s="258">
        <v>655.26158591039712</v>
      </c>
      <c r="AF3442" s="276">
        <v>1.2481173064959945</v>
      </c>
      <c r="AG3442" s="93"/>
      <c r="AH3442" s="257">
        <v>589.43305680000003</v>
      </c>
      <c r="AI3442" s="258">
        <v>499.97849517969553</v>
      </c>
      <c r="AJ3442" s="258">
        <v>512.9896776862538</v>
      </c>
      <c r="AK3442" s="276">
        <v>0.97712319559286442</v>
      </c>
      <c r="AL3442" s="93"/>
      <c r="AM3442" s="257">
        <v>526.29</v>
      </c>
      <c r="AN3442" s="258">
        <v>525.12449252191641</v>
      </c>
      <c r="AO3442" s="276">
        <v>1.0002371286131742</v>
      </c>
      <c r="AQ3442" s="280">
        <v>442.11657127051654</v>
      </c>
      <c r="AR3442" s="281">
        <v>445.65098414522572</v>
      </c>
    </row>
    <row r="3443" spans="1:44" x14ac:dyDescent="0.2">
      <c r="A3443" s="260" t="s">
        <v>8398</v>
      </c>
      <c r="B3443" s="261" t="s">
        <v>5591</v>
      </c>
      <c r="C3443" s="261" t="s">
        <v>5765</v>
      </c>
      <c r="D3443" s="262" t="s">
        <v>13768</v>
      </c>
      <c r="E3443" s="257"/>
      <c r="F3443" s="258"/>
      <c r="G3443" s="258"/>
      <c r="H3443" s="258"/>
      <c r="I3443" s="258"/>
      <c r="J3443" s="258"/>
      <c r="K3443" s="259"/>
      <c r="L3443" s="257"/>
      <c r="M3443" s="258"/>
      <c r="N3443" s="258"/>
      <c r="O3443" s="258"/>
      <c r="P3443" s="258"/>
      <c r="Q3443" s="258"/>
      <c r="R3443" s="259"/>
      <c r="S3443" s="267"/>
      <c r="T3443" s="90"/>
      <c r="U3443" s="260"/>
      <c r="V3443" s="273"/>
      <c r="W3443" s="273"/>
      <c r="X3443" s="274"/>
      <c r="Z3443" s="257"/>
      <c r="AA3443" s="258"/>
      <c r="AB3443" s="276"/>
      <c r="AC3443" s="92"/>
      <c r="AD3443" s="257"/>
      <c r="AE3443" s="258"/>
      <c r="AF3443" s="276"/>
      <c r="AG3443" s="93"/>
      <c r="AH3443" s="257"/>
      <c r="AI3443" s="258"/>
      <c r="AJ3443" s="258"/>
      <c r="AK3443" s="276"/>
      <c r="AL3443" s="93"/>
      <c r="AM3443" s="257"/>
      <c r="AN3443" s="258"/>
      <c r="AO3443" s="276"/>
      <c r="AQ3443" s="280"/>
      <c r="AR3443" s="281">
        <v>16.911225133781858</v>
      </c>
    </row>
    <row r="3444" spans="1:44" x14ac:dyDescent="0.2">
      <c r="A3444" s="260" t="s">
        <v>8398</v>
      </c>
      <c r="B3444" s="261" t="s">
        <v>5676</v>
      </c>
      <c r="C3444" s="261" t="s">
        <v>5766</v>
      </c>
      <c r="D3444" s="262" t="s">
        <v>13769</v>
      </c>
      <c r="E3444" s="257">
        <v>80</v>
      </c>
      <c r="F3444" s="258">
        <v>124</v>
      </c>
      <c r="G3444" s="258">
        <v>476</v>
      </c>
      <c r="H3444" s="258">
        <v>309</v>
      </c>
      <c r="I3444" s="258">
        <v>72</v>
      </c>
      <c r="J3444" s="258">
        <v>40</v>
      </c>
      <c r="K3444" s="259">
        <v>12</v>
      </c>
      <c r="L3444" s="257">
        <v>65</v>
      </c>
      <c r="M3444" s="258">
        <v>135</v>
      </c>
      <c r="N3444" s="258">
        <v>434</v>
      </c>
      <c r="O3444" s="258">
        <v>241</v>
      </c>
      <c r="P3444" s="258">
        <v>61</v>
      </c>
      <c r="Q3444" s="258">
        <v>38</v>
      </c>
      <c r="R3444" s="259">
        <v>15</v>
      </c>
      <c r="S3444" s="267">
        <v>2102</v>
      </c>
      <c r="T3444" s="90"/>
      <c r="U3444" s="260">
        <v>3</v>
      </c>
      <c r="V3444" s="273">
        <v>112.545050901355</v>
      </c>
      <c r="W3444" s="273">
        <v>118.653663177925</v>
      </c>
      <c r="X3444" s="274">
        <v>1.115594188</v>
      </c>
      <c r="Z3444" s="257">
        <v>4986.99</v>
      </c>
      <c r="AA3444" s="258">
        <v>1930.9389518780783</v>
      </c>
      <c r="AB3444" s="276">
        <v>0.91861986292962816</v>
      </c>
      <c r="AC3444" s="92"/>
      <c r="AD3444" s="257">
        <v>221978.30757015198</v>
      </c>
      <c r="AE3444" s="258">
        <v>2250.8580129698066</v>
      </c>
      <c r="AF3444" s="276">
        <v>1.0708173230113256</v>
      </c>
      <c r="AG3444" s="93"/>
      <c r="AH3444" s="257">
        <v>2344.9789831759999</v>
      </c>
      <c r="AI3444" s="258">
        <v>1989.0962166279862</v>
      </c>
      <c r="AJ3444" s="258">
        <v>2047.8061839814332</v>
      </c>
      <c r="AK3444" s="276">
        <v>0.97421797525282261</v>
      </c>
      <c r="AL3444" s="93"/>
      <c r="AM3444" s="257">
        <v>2103.29</v>
      </c>
      <c r="AN3444" s="258">
        <v>2098.6321113386566</v>
      </c>
      <c r="AO3444" s="276">
        <v>0.99839776942847602</v>
      </c>
      <c r="AQ3444" s="280">
        <v>2011.1463368537102</v>
      </c>
      <c r="AR3444" s="281">
        <v>2027.2240456929715</v>
      </c>
    </row>
    <row r="3445" spans="1:44" x14ac:dyDescent="0.2">
      <c r="A3445" s="260" t="s">
        <v>8398</v>
      </c>
      <c r="B3445" s="261" t="s">
        <v>1341</v>
      </c>
      <c r="C3445" s="261" t="s">
        <v>1433</v>
      </c>
      <c r="D3445" s="262" t="s">
        <v>9771</v>
      </c>
      <c r="E3445" s="257">
        <v>360</v>
      </c>
      <c r="F3445" s="258">
        <v>447</v>
      </c>
      <c r="G3445" s="258">
        <v>1432</v>
      </c>
      <c r="H3445" s="258">
        <v>812</v>
      </c>
      <c r="I3445" s="258">
        <v>305</v>
      </c>
      <c r="J3445" s="258">
        <v>143</v>
      </c>
      <c r="K3445" s="259">
        <v>35</v>
      </c>
      <c r="L3445" s="257">
        <v>298</v>
      </c>
      <c r="M3445" s="258">
        <v>415</v>
      </c>
      <c r="N3445" s="258">
        <v>1510</v>
      </c>
      <c r="O3445" s="258">
        <v>785</v>
      </c>
      <c r="P3445" s="258">
        <v>275</v>
      </c>
      <c r="Q3445" s="258">
        <v>179</v>
      </c>
      <c r="R3445" s="259">
        <v>101</v>
      </c>
      <c r="S3445" s="267">
        <v>7097</v>
      </c>
      <c r="T3445" s="90"/>
      <c r="U3445" s="260">
        <v>147</v>
      </c>
      <c r="V3445" s="273">
        <v>110.20704939943499</v>
      </c>
      <c r="W3445" s="273">
        <v>100.320563380281</v>
      </c>
      <c r="X3445" s="274">
        <v>1.106512714</v>
      </c>
      <c r="Z3445" s="257">
        <v>18072.150000000001</v>
      </c>
      <c r="AA3445" s="258">
        <v>6997.4510434517451</v>
      </c>
      <c r="AB3445" s="276">
        <v>0.98597309334250316</v>
      </c>
      <c r="AC3445" s="92"/>
      <c r="AD3445" s="257">
        <v>714329.14270709257</v>
      </c>
      <c r="AE3445" s="258">
        <v>7243.2909880258476</v>
      </c>
      <c r="AF3445" s="276">
        <v>1.0206130742603703</v>
      </c>
      <c r="AG3445" s="93"/>
      <c r="AH3445" s="257">
        <v>7852.9207312579993</v>
      </c>
      <c r="AI3445" s="258">
        <v>6661.1321585786709</v>
      </c>
      <c r="AJ3445" s="258">
        <v>6887.783436117762</v>
      </c>
      <c r="AK3445" s="276">
        <v>0.97052042216679757</v>
      </c>
      <c r="AL3445" s="93"/>
      <c r="AM3445" s="257">
        <v>7160.21</v>
      </c>
      <c r="AN3445" s="258">
        <v>7144.3531942471864</v>
      </c>
      <c r="AO3445" s="276">
        <v>1.006672283253091</v>
      </c>
      <c r="AQ3445" s="280">
        <v>6977.4026507967164</v>
      </c>
      <c r="AR3445" s="281">
        <v>7033.1821066314906</v>
      </c>
    </row>
    <row r="3446" spans="1:44" x14ac:dyDescent="0.2">
      <c r="A3446" s="260" t="s">
        <v>8398</v>
      </c>
      <c r="B3446" s="261" t="s">
        <v>5678</v>
      </c>
      <c r="C3446" s="261" t="s">
        <v>5767</v>
      </c>
      <c r="D3446" s="262" t="s">
        <v>11857</v>
      </c>
      <c r="E3446" s="257"/>
      <c r="F3446" s="258"/>
      <c r="G3446" s="258"/>
      <c r="H3446" s="258"/>
      <c r="I3446" s="258"/>
      <c r="J3446" s="258"/>
      <c r="K3446" s="259"/>
      <c r="L3446" s="257"/>
      <c r="M3446" s="258"/>
      <c r="N3446" s="258"/>
      <c r="O3446" s="258"/>
      <c r="P3446" s="258"/>
      <c r="Q3446" s="258"/>
      <c r="R3446" s="259"/>
      <c r="S3446" s="267"/>
      <c r="T3446" s="90"/>
      <c r="U3446" s="260"/>
      <c r="V3446" s="273"/>
      <c r="W3446" s="273"/>
      <c r="X3446" s="274"/>
      <c r="Z3446" s="257"/>
      <c r="AA3446" s="258"/>
      <c r="AB3446" s="276"/>
      <c r="AC3446" s="92"/>
      <c r="AD3446" s="257"/>
      <c r="AE3446" s="258"/>
      <c r="AF3446" s="276"/>
      <c r="AG3446" s="93"/>
      <c r="AH3446" s="257"/>
      <c r="AI3446" s="258"/>
      <c r="AJ3446" s="258"/>
      <c r="AK3446" s="276"/>
      <c r="AL3446" s="93"/>
      <c r="AM3446" s="257"/>
      <c r="AN3446" s="258"/>
      <c r="AO3446" s="276"/>
      <c r="AQ3446" s="280"/>
      <c r="AR3446" s="281">
        <v>2.5296735377923105</v>
      </c>
    </row>
    <row r="3447" spans="1:44" x14ac:dyDescent="0.2">
      <c r="A3447" s="260" t="s">
        <v>8398</v>
      </c>
      <c r="B3447" s="261" t="s">
        <v>5678</v>
      </c>
      <c r="C3447" s="261" t="s">
        <v>5768</v>
      </c>
      <c r="D3447" s="262" t="s">
        <v>13770</v>
      </c>
      <c r="E3447" s="257">
        <v>300</v>
      </c>
      <c r="F3447" s="258">
        <v>349</v>
      </c>
      <c r="G3447" s="258">
        <v>995</v>
      </c>
      <c r="H3447" s="258">
        <v>440</v>
      </c>
      <c r="I3447" s="258">
        <v>123</v>
      </c>
      <c r="J3447" s="258">
        <v>66</v>
      </c>
      <c r="K3447" s="259">
        <v>25</v>
      </c>
      <c r="L3447" s="257">
        <v>289</v>
      </c>
      <c r="M3447" s="258">
        <v>359</v>
      </c>
      <c r="N3447" s="258">
        <v>1237</v>
      </c>
      <c r="O3447" s="258">
        <v>486</v>
      </c>
      <c r="P3447" s="258">
        <v>159</v>
      </c>
      <c r="Q3447" s="258">
        <v>68</v>
      </c>
      <c r="R3447" s="259">
        <v>37</v>
      </c>
      <c r="S3447" s="267">
        <v>4933</v>
      </c>
      <c r="T3447" s="90"/>
      <c r="U3447" s="260">
        <v>33</v>
      </c>
      <c r="V3447" s="273">
        <v>130.33594781866501</v>
      </c>
      <c r="W3447" s="273">
        <v>115.269870235198</v>
      </c>
      <c r="X3447" s="274">
        <v>1.0726517900000001</v>
      </c>
      <c r="Z3447" s="257">
        <v>11797.609999999997</v>
      </c>
      <c r="AA3447" s="258">
        <v>4567.9788184990002</v>
      </c>
      <c r="AB3447" s="276">
        <v>0.92600422025116569</v>
      </c>
      <c r="AC3447" s="92"/>
      <c r="AD3447" s="257">
        <v>539908.59832291736</v>
      </c>
      <c r="AE3447" s="258">
        <v>5474.6682597459494</v>
      </c>
      <c r="AF3447" s="276">
        <v>1.1098050394781978</v>
      </c>
      <c r="AG3447" s="93"/>
      <c r="AH3447" s="257">
        <v>5291.3912800700009</v>
      </c>
      <c r="AI3447" s="258">
        <v>4488.3499815552959</v>
      </c>
      <c r="AJ3447" s="258">
        <v>4719.5679911465422</v>
      </c>
      <c r="AK3447" s="276">
        <v>0.95673383157237835</v>
      </c>
      <c r="AL3447" s="93"/>
      <c r="AM3447" s="257">
        <v>4947.1899999999996</v>
      </c>
      <c r="AN3447" s="258">
        <v>4936.2340879733601</v>
      </c>
      <c r="AO3447" s="276">
        <v>1.0006556026704561</v>
      </c>
      <c r="AQ3447" s="280">
        <v>4853.4050409598494</v>
      </c>
      <c r="AR3447" s="281">
        <v>4892.204620929565</v>
      </c>
    </row>
    <row r="3448" spans="1:44" x14ac:dyDescent="0.2">
      <c r="A3448" s="260" t="s">
        <v>8398</v>
      </c>
      <c r="B3448" s="261" t="s">
        <v>1341</v>
      </c>
      <c r="C3448" s="261" t="s">
        <v>1464</v>
      </c>
      <c r="D3448" s="262" t="s">
        <v>9799</v>
      </c>
      <c r="E3448" s="257">
        <v>257</v>
      </c>
      <c r="F3448" s="258">
        <v>314</v>
      </c>
      <c r="G3448" s="258">
        <v>1105</v>
      </c>
      <c r="H3448" s="258">
        <v>241</v>
      </c>
      <c r="I3448" s="258">
        <v>14</v>
      </c>
      <c r="J3448" s="258">
        <v>16</v>
      </c>
      <c r="K3448" s="259">
        <v>1</v>
      </c>
      <c r="L3448" s="257">
        <v>205</v>
      </c>
      <c r="M3448" s="258">
        <v>323</v>
      </c>
      <c r="N3448" s="258">
        <v>977</v>
      </c>
      <c r="O3448" s="258">
        <v>195</v>
      </c>
      <c r="P3448" s="258">
        <v>30</v>
      </c>
      <c r="Q3448" s="258">
        <v>12</v>
      </c>
      <c r="R3448" s="259">
        <v>4</v>
      </c>
      <c r="S3448" s="267">
        <v>3694</v>
      </c>
      <c r="T3448" s="90"/>
      <c r="U3448" s="260">
        <v>1</v>
      </c>
      <c r="V3448" s="273">
        <v>134.178337611394</v>
      </c>
      <c r="W3448" s="273">
        <v>175.37873033098199</v>
      </c>
      <c r="X3448" s="274">
        <v>1.1064391840000001</v>
      </c>
      <c r="Z3448" s="257">
        <v>7266.9800000000005</v>
      </c>
      <c r="AA3448" s="258">
        <v>2813.7403011674296</v>
      </c>
      <c r="AB3448" s="276">
        <v>0.76170554985582828</v>
      </c>
      <c r="AC3448" s="92"/>
      <c r="AD3448" s="257">
        <v>460579.5230770394</v>
      </c>
      <c r="AE3448" s="258">
        <v>4670.272160716142</v>
      </c>
      <c r="AF3448" s="276">
        <v>1.2642859124840666</v>
      </c>
      <c r="AG3448" s="93"/>
      <c r="AH3448" s="257">
        <v>4087.1863456960004</v>
      </c>
      <c r="AI3448" s="258">
        <v>3466.899684476748</v>
      </c>
      <c r="AJ3448" s="258">
        <v>3584.9918485488388</v>
      </c>
      <c r="AK3448" s="276">
        <v>0.97049048417672945</v>
      </c>
      <c r="AL3448" s="93"/>
      <c r="AM3448" s="257">
        <v>3694.43</v>
      </c>
      <c r="AN3448" s="258">
        <v>3686.2484160971021</v>
      </c>
      <c r="AO3448" s="276">
        <v>0.99790157447133243</v>
      </c>
      <c r="AQ3448" s="280">
        <v>3445.1512965414067</v>
      </c>
      <c r="AR3448" s="281">
        <v>3472.6928724267545</v>
      </c>
    </row>
    <row r="3449" spans="1:44" x14ac:dyDescent="0.2">
      <c r="A3449" s="260" t="s">
        <v>8398</v>
      </c>
      <c r="B3449" s="261" t="s">
        <v>1346</v>
      </c>
      <c r="C3449" s="261" t="s">
        <v>1434</v>
      </c>
      <c r="D3449" s="262" t="s">
        <v>9772</v>
      </c>
      <c r="E3449" s="257">
        <v>91</v>
      </c>
      <c r="F3449" s="258">
        <v>115</v>
      </c>
      <c r="G3449" s="258">
        <v>367</v>
      </c>
      <c r="H3449" s="258">
        <v>168</v>
      </c>
      <c r="I3449" s="258">
        <v>22</v>
      </c>
      <c r="J3449" s="258">
        <v>11</v>
      </c>
      <c r="K3449" s="259">
        <v>3</v>
      </c>
      <c r="L3449" s="257">
        <v>75</v>
      </c>
      <c r="M3449" s="258">
        <v>114</v>
      </c>
      <c r="N3449" s="258">
        <v>413</v>
      </c>
      <c r="O3449" s="258">
        <v>129</v>
      </c>
      <c r="P3449" s="258">
        <v>25</v>
      </c>
      <c r="Q3449" s="258">
        <v>11</v>
      </c>
      <c r="R3449" s="259">
        <v>4</v>
      </c>
      <c r="S3449" s="267">
        <v>1548</v>
      </c>
      <c r="T3449" s="90"/>
      <c r="U3449" s="260">
        <v>0</v>
      </c>
      <c r="V3449" s="273">
        <v>109.456643409864</v>
      </c>
      <c r="W3449" s="273">
        <v>107.551679586563</v>
      </c>
      <c r="X3449" s="274">
        <v>1.0991177999999999</v>
      </c>
      <c r="Z3449" s="257">
        <v>3337.7200000000003</v>
      </c>
      <c r="AA3449" s="258">
        <v>1292.349404843904</v>
      </c>
      <c r="AB3449" s="276">
        <v>0.83485103672086824</v>
      </c>
      <c r="AC3449" s="92"/>
      <c r="AD3449" s="257">
        <v>158156.58735620018</v>
      </c>
      <c r="AE3449" s="258">
        <v>1603.7063524423854</v>
      </c>
      <c r="AF3449" s="276">
        <v>1.0359860157896548</v>
      </c>
      <c r="AG3449" s="93"/>
      <c r="AH3449" s="257">
        <v>1701.4343543999998</v>
      </c>
      <c r="AI3449" s="258">
        <v>1443.2183236858946</v>
      </c>
      <c r="AJ3449" s="258">
        <v>1497.7047953692295</v>
      </c>
      <c r="AK3449" s="276">
        <v>0.96750955773206038</v>
      </c>
      <c r="AL3449" s="93"/>
      <c r="AM3449" s="257">
        <v>1548</v>
      </c>
      <c r="AN3449" s="258">
        <v>1544.5718414256905</v>
      </c>
      <c r="AO3449" s="276">
        <v>0.99778542727757791</v>
      </c>
      <c r="AQ3449" s="280">
        <v>1292.4872304327466</v>
      </c>
      <c r="AR3449" s="281">
        <v>1302.8197621777365</v>
      </c>
    </row>
    <row r="3450" spans="1:44" x14ac:dyDescent="0.2">
      <c r="A3450" s="260" t="s">
        <v>8398</v>
      </c>
      <c r="B3450" s="261" t="s">
        <v>5591</v>
      </c>
      <c r="C3450" s="261" t="s">
        <v>5652</v>
      </c>
      <c r="D3450" s="262" t="s">
        <v>13671</v>
      </c>
      <c r="E3450" s="257">
        <v>96</v>
      </c>
      <c r="F3450" s="258">
        <v>42</v>
      </c>
      <c r="G3450" s="258">
        <v>1658</v>
      </c>
      <c r="H3450" s="258">
        <v>242</v>
      </c>
      <c r="I3450" s="258">
        <v>25</v>
      </c>
      <c r="J3450" s="258">
        <v>4</v>
      </c>
      <c r="K3450" s="259">
        <v>1</v>
      </c>
      <c r="L3450" s="257">
        <v>80</v>
      </c>
      <c r="M3450" s="258">
        <v>55</v>
      </c>
      <c r="N3450" s="258">
        <v>1577</v>
      </c>
      <c r="O3450" s="258">
        <v>154</v>
      </c>
      <c r="P3450" s="258">
        <v>13</v>
      </c>
      <c r="Q3450" s="258">
        <v>9</v>
      </c>
      <c r="R3450" s="259">
        <v>2</v>
      </c>
      <c r="S3450" s="267">
        <v>3958</v>
      </c>
      <c r="T3450" s="90"/>
      <c r="U3450" s="260">
        <v>1</v>
      </c>
      <c r="V3450" s="273">
        <v>130.527002594561</v>
      </c>
      <c r="W3450" s="273">
        <v>179.450896238323</v>
      </c>
      <c r="X3450" s="274">
        <v>1.122729632</v>
      </c>
      <c r="Z3450" s="257">
        <v>7224.489999999998</v>
      </c>
      <c r="AA3450" s="258">
        <v>2797.288374039983</v>
      </c>
      <c r="AB3450" s="276">
        <v>0.70674289389590272</v>
      </c>
      <c r="AC3450" s="92"/>
      <c r="AD3450" s="257">
        <v>493537.74740513967</v>
      </c>
      <c r="AE3450" s="258">
        <v>5004.4682546237254</v>
      </c>
      <c r="AF3450" s="276">
        <v>1.2643931921737559</v>
      </c>
      <c r="AG3450" s="93"/>
      <c r="AH3450" s="257">
        <v>4443.7638834560003</v>
      </c>
      <c r="AI3450" s="258">
        <v>3769.3616836594947</v>
      </c>
      <c r="AJ3450" s="258">
        <v>3867.4536081565575</v>
      </c>
      <c r="AK3450" s="276">
        <v>0.97712319559286442</v>
      </c>
      <c r="AL3450" s="93"/>
      <c r="AM3450" s="257">
        <v>3958.43</v>
      </c>
      <c r="AN3450" s="258">
        <v>3949.6637688983828</v>
      </c>
      <c r="AO3450" s="276">
        <v>0.99789382741242616</v>
      </c>
      <c r="AQ3450" s="280">
        <v>3448.6811908104519</v>
      </c>
      <c r="AR3450" s="281">
        <v>3476.2509857325008</v>
      </c>
    </row>
    <row r="3451" spans="1:44" x14ac:dyDescent="0.2">
      <c r="A3451" s="260" t="s">
        <v>8398</v>
      </c>
      <c r="B3451" s="261" t="s">
        <v>5678</v>
      </c>
      <c r="C3451" s="261" t="s">
        <v>5769</v>
      </c>
      <c r="D3451" s="262" t="s">
        <v>13771</v>
      </c>
      <c r="E3451" s="257">
        <v>236</v>
      </c>
      <c r="F3451" s="258">
        <v>396</v>
      </c>
      <c r="G3451" s="258">
        <v>949</v>
      </c>
      <c r="H3451" s="258">
        <v>467</v>
      </c>
      <c r="I3451" s="258">
        <v>98</v>
      </c>
      <c r="J3451" s="258">
        <v>65</v>
      </c>
      <c r="K3451" s="259">
        <v>8</v>
      </c>
      <c r="L3451" s="257">
        <v>205</v>
      </c>
      <c r="M3451" s="258">
        <v>410</v>
      </c>
      <c r="N3451" s="258">
        <v>1119</v>
      </c>
      <c r="O3451" s="258">
        <v>502</v>
      </c>
      <c r="P3451" s="258">
        <v>170</v>
      </c>
      <c r="Q3451" s="258">
        <v>120</v>
      </c>
      <c r="R3451" s="259">
        <v>38</v>
      </c>
      <c r="S3451" s="267">
        <v>4783</v>
      </c>
      <c r="T3451" s="90"/>
      <c r="U3451" s="260">
        <v>0</v>
      </c>
      <c r="V3451" s="273">
        <v>128.272585541777</v>
      </c>
      <c r="W3451" s="273">
        <v>107.89688349717601</v>
      </c>
      <c r="X3451" s="274">
        <v>1.0407368969999999</v>
      </c>
      <c r="Z3451" s="257">
        <v>11328.87</v>
      </c>
      <c r="AA3451" s="258">
        <v>4386.4849064792616</v>
      </c>
      <c r="AB3451" s="276">
        <v>0.91709908142991037</v>
      </c>
      <c r="AC3451" s="92"/>
      <c r="AD3451" s="257">
        <v>512564.70340345957</v>
      </c>
      <c r="AE3451" s="258">
        <v>5197.4014148051883</v>
      </c>
      <c r="AF3451" s="276">
        <v>1.086640479783648</v>
      </c>
      <c r="AG3451" s="93"/>
      <c r="AH3451" s="257">
        <v>4977.8445783509997</v>
      </c>
      <c r="AI3451" s="258">
        <v>4222.3882980604803</v>
      </c>
      <c r="AJ3451" s="258">
        <v>4513.9063830690311</v>
      </c>
      <c r="AK3451" s="276">
        <v>0.94373957413109577</v>
      </c>
      <c r="AL3451" s="93"/>
      <c r="AM3451" s="257">
        <v>4783</v>
      </c>
      <c r="AN3451" s="258">
        <v>4772.407698668655</v>
      </c>
      <c r="AO3451" s="276">
        <v>0.99778542727757791</v>
      </c>
      <c r="AQ3451" s="280">
        <v>4488.4029832484375</v>
      </c>
      <c r="AR3451" s="281">
        <v>4524.2846269635511</v>
      </c>
    </row>
    <row r="3452" spans="1:44" x14ac:dyDescent="0.2">
      <c r="A3452" s="260" t="s">
        <v>8398</v>
      </c>
      <c r="B3452" s="261" t="s">
        <v>5591</v>
      </c>
      <c r="C3452" s="261" t="s">
        <v>5653</v>
      </c>
      <c r="D3452" s="262" t="s">
        <v>13672</v>
      </c>
      <c r="E3452" s="257">
        <v>95</v>
      </c>
      <c r="F3452" s="258">
        <v>136</v>
      </c>
      <c r="G3452" s="258">
        <v>297</v>
      </c>
      <c r="H3452" s="258">
        <v>126</v>
      </c>
      <c r="I3452" s="258">
        <v>54</v>
      </c>
      <c r="J3452" s="258">
        <v>23</v>
      </c>
      <c r="K3452" s="259">
        <v>8</v>
      </c>
      <c r="L3452" s="257">
        <v>79</v>
      </c>
      <c r="M3452" s="258">
        <v>119</v>
      </c>
      <c r="N3452" s="258">
        <v>402</v>
      </c>
      <c r="O3452" s="258">
        <v>170</v>
      </c>
      <c r="P3452" s="258">
        <v>69</v>
      </c>
      <c r="Q3452" s="258">
        <v>31</v>
      </c>
      <c r="R3452" s="259">
        <v>32</v>
      </c>
      <c r="S3452" s="267">
        <v>1641</v>
      </c>
      <c r="T3452" s="90"/>
      <c r="U3452" s="260">
        <v>0</v>
      </c>
      <c r="V3452" s="273">
        <v>131.89533070934701</v>
      </c>
      <c r="W3452" s="273">
        <v>163.059110298598</v>
      </c>
      <c r="X3452" s="274">
        <v>1.122729632</v>
      </c>
      <c r="Z3452" s="257">
        <v>4116.4400000000005</v>
      </c>
      <c r="AA3452" s="258">
        <v>1593.8661074253205</v>
      </c>
      <c r="AB3452" s="276">
        <v>0.97127733542067063</v>
      </c>
      <c r="AC3452" s="92"/>
      <c r="AD3452" s="257">
        <v>198840.20067379801</v>
      </c>
      <c r="AE3452" s="258">
        <v>2016.2378202009652</v>
      </c>
      <c r="AF3452" s="276">
        <v>1.2286641195618313</v>
      </c>
      <c r="AG3452" s="93"/>
      <c r="AH3452" s="257">
        <v>1842.3993261119999</v>
      </c>
      <c r="AI3452" s="258">
        <v>1562.7899249331053</v>
      </c>
      <c r="AJ3452" s="258">
        <v>1603.4591639678906</v>
      </c>
      <c r="AK3452" s="276">
        <v>0.97712319559286454</v>
      </c>
      <c r="AL3452" s="93"/>
      <c r="AM3452" s="257">
        <v>1641</v>
      </c>
      <c r="AN3452" s="258">
        <v>1637.3658861625054</v>
      </c>
      <c r="AO3452" s="276">
        <v>0.99778542727757791</v>
      </c>
      <c r="AQ3452" s="280">
        <v>1909.2882123184872</v>
      </c>
      <c r="AR3452" s="281">
        <v>1924.5516366677634</v>
      </c>
    </row>
    <row r="3453" spans="1:44" x14ac:dyDescent="0.2">
      <c r="A3453" s="260" t="s">
        <v>8398</v>
      </c>
      <c r="B3453" s="261" t="s">
        <v>5591</v>
      </c>
      <c r="C3453" s="261" t="s">
        <v>5654</v>
      </c>
      <c r="D3453" s="262" t="s">
        <v>13673</v>
      </c>
      <c r="E3453" s="257">
        <v>63</v>
      </c>
      <c r="F3453" s="258">
        <v>72</v>
      </c>
      <c r="G3453" s="258">
        <v>149</v>
      </c>
      <c r="H3453" s="258">
        <v>39</v>
      </c>
      <c r="I3453" s="258">
        <v>5</v>
      </c>
      <c r="J3453" s="258">
        <v>4</v>
      </c>
      <c r="K3453" s="259">
        <v>0</v>
      </c>
      <c r="L3453" s="257">
        <v>60</v>
      </c>
      <c r="M3453" s="258">
        <v>54</v>
      </c>
      <c r="N3453" s="258">
        <v>214</v>
      </c>
      <c r="O3453" s="258">
        <v>57</v>
      </c>
      <c r="P3453" s="258">
        <v>7</v>
      </c>
      <c r="Q3453" s="258">
        <v>5</v>
      </c>
      <c r="R3453" s="259">
        <v>2</v>
      </c>
      <c r="S3453" s="267">
        <v>731</v>
      </c>
      <c r="T3453" s="90"/>
      <c r="U3453" s="260">
        <v>0</v>
      </c>
      <c r="V3453" s="273">
        <v>125.49255692965799</v>
      </c>
      <c r="W3453" s="273">
        <v>125.58139534883701</v>
      </c>
      <c r="X3453" s="274">
        <v>1.122729632</v>
      </c>
      <c r="Z3453" s="257">
        <v>1617.4099999999999</v>
      </c>
      <c r="AA3453" s="258">
        <v>626.25350565313397</v>
      </c>
      <c r="AB3453" s="276">
        <v>0.85670794206995071</v>
      </c>
      <c r="AC3453" s="92"/>
      <c r="AD3453" s="257">
        <v>80866.752488033671</v>
      </c>
      <c r="AE3453" s="258">
        <v>819.98813223230309</v>
      </c>
      <c r="AF3453" s="276">
        <v>1.1217347910154625</v>
      </c>
      <c r="AG3453" s="93"/>
      <c r="AH3453" s="257">
        <v>820.715360992</v>
      </c>
      <c r="AI3453" s="258">
        <v>696.1605332882998</v>
      </c>
      <c r="AJ3453" s="258">
        <v>714.27705597838394</v>
      </c>
      <c r="AK3453" s="276">
        <v>0.97712319559286454</v>
      </c>
      <c r="AL3453" s="93"/>
      <c r="AM3453" s="257">
        <v>731</v>
      </c>
      <c r="AN3453" s="258">
        <v>729.38114733990949</v>
      </c>
      <c r="AO3453" s="276">
        <v>0.99778542727757791</v>
      </c>
      <c r="AQ3453" s="280">
        <v>684.89948491271025</v>
      </c>
      <c r="AR3453" s="281">
        <v>690.37477743658178</v>
      </c>
    </row>
    <row r="3454" spans="1:44" x14ac:dyDescent="0.2">
      <c r="A3454" s="260" t="s">
        <v>8394</v>
      </c>
      <c r="B3454" s="261" t="s">
        <v>848</v>
      </c>
      <c r="C3454" s="261" t="s">
        <v>875</v>
      </c>
      <c r="D3454" s="262" t="s">
        <v>9235</v>
      </c>
      <c r="E3454" s="257">
        <v>205</v>
      </c>
      <c r="F3454" s="258">
        <v>327</v>
      </c>
      <c r="G3454" s="258">
        <v>3124</v>
      </c>
      <c r="H3454" s="258">
        <v>1139</v>
      </c>
      <c r="I3454" s="258">
        <v>319</v>
      </c>
      <c r="J3454" s="258">
        <v>151</v>
      </c>
      <c r="K3454" s="259">
        <v>68</v>
      </c>
      <c r="L3454" s="257">
        <v>169</v>
      </c>
      <c r="M3454" s="258">
        <v>354</v>
      </c>
      <c r="N3454" s="258">
        <v>2613</v>
      </c>
      <c r="O3454" s="258">
        <v>1019</v>
      </c>
      <c r="P3454" s="258">
        <v>340</v>
      </c>
      <c r="Q3454" s="258">
        <v>205</v>
      </c>
      <c r="R3454" s="259">
        <v>153</v>
      </c>
      <c r="S3454" s="267">
        <v>10186</v>
      </c>
      <c r="T3454" s="90"/>
      <c r="U3454" s="260">
        <v>65</v>
      </c>
      <c r="V3454" s="273">
        <v>79.907259398377604</v>
      </c>
      <c r="W3454" s="273">
        <v>84.695357738737798</v>
      </c>
      <c r="X3454" s="274">
        <v>1.3008562530000001</v>
      </c>
      <c r="Z3454" s="257">
        <v>23585.05</v>
      </c>
      <c r="AA3454" s="258">
        <v>9132.0198610769366</v>
      </c>
      <c r="AB3454" s="276">
        <v>0.89652659150568792</v>
      </c>
      <c r="AC3454" s="92"/>
      <c r="AD3454" s="257">
        <v>906961.98688745906</v>
      </c>
      <c r="AE3454" s="258">
        <v>9196.5862700322432</v>
      </c>
      <c r="AF3454" s="276">
        <v>0.90286533183116469</v>
      </c>
      <c r="AG3454" s="93"/>
      <c r="AH3454" s="257">
        <v>13250.521793058</v>
      </c>
      <c r="AI3454" s="258">
        <v>11239.573128805387</v>
      </c>
      <c r="AJ3454" s="258">
        <v>10691.715101826587</v>
      </c>
      <c r="AK3454" s="276">
        <v>1.0496480563348307</v>
      </c>
      <c r="AL3454" s="93"/>
      <c r="AM3454" s="257">
        <v>10213.950000000001</v>
      </c>
      <c r="AN3454" s="258">
        <v>10191.330464941817</v>
      </c>
      <c r="AO3454" s="276">
        <v>1.000523312874712</v>
      </c>
      <c r="AQ3454" s="280">
        <v>8658.8605024672506</v>
      </c>
      <c r="AR3454" s="281">
        <v>8728.0820382090205</v>
      </c>
    </row>
    <row r="3455" spans="1:44" x14ac:dyDescent="0.2">
      <c r="A3455" s="260" t="s">
        <v>8394</v>
      </c>
      <c r="B3455" s="261" t="s">
        <v>848</v>
      </c>
      <c r="C3455" s="261" t="s">
        <v>876</v>
      </c>
      <c r="D3455" s="262" t="s">
        <v>9236</v>
      </c>
      <c r="E3455" s="257">
        <v>323</v>
      </c>
      <c r="F3455" s="258">
        <v>482</v>
      </c>
      <c r="G3455" s="258">
        <v>3759</v>
      </c>
      <c r="H3455" s="258">
        <v>1372</v>
      </c>
      <c r="I3455" s="258">
        <v>473</v>
      </c>
      <c r="J3455" s="258">
        <v>308</v>
      </c>
      <c r="K3455" s="259">
        <v>121</v>
      </c>
      <c r="L3455" s="257">
        <v>297</v>
      </c>
      <c r="M3455" s="258">
        <v>416</v>
      </c>
      <c r="N3455" s="258">
        <v>3465</v>
      </c>
      <c r="O3455" s="258">
        <v>1221</v>
      </c>
      <c r="P3455" s="258">
        <v>520</v>
      </c>
      <c r="Q3455" s="258">
        <v>377</v>
      </c>
      <c r="R3455" s="259">
        <v>206</v>
      </c>
      <c r="S3455" s="267">
        <v>13340</v>
      </c>
      <c r="T3455" s="90"/>
      <c r="U3455" s="260">
        <v>33</v>
      </c>
      <c r="V3455" s="273">
        <v>73.250755047648695</v>
      </c>
      <c r="W3455" s="273">
        <v>62.496253559118799</v>
      </c>
      <c r="X3455" s="274">
        <v>1.3008562530000001</v>
      </c>
      <c r="Z3455" s="257">
        <v>32688.38</v>
      </c>
      <c r="AA3455" s="258">
        <v>12656.78620085309</v>
      </c>
      <c r="AB3455" s="276">
        <v>0.94878457277759298</v>
      </c>
      <c r="AC3455" s="92"/>
      <c r="AD3455" s="257">
        <v>1094491.6079624947</v>
      </c>
      <c r="AE3455" s="258">
        <v>11098.134916322997</v>
      </c>
      <c r="AF3455" s="276">
        <v>0.83194414665089933</v>
      </c>
      <c r="AG3455" s="93"/>
      <c r="AH3455" s="257">
        <v>17353.422415020003</v>
      </c>
      <c r="AI3455" s="258">
        <v>14719.802232305507</v>
      </c>
      <c r="AJ3455" s="258">
        <v>14002.305071506642</v>
      </c>
      <c r="AK3455" s="276">
        <v>1.0496480563348307</v>
      </c>
      <c r="AL3455" s="93"/>
      <c r="AM3455" s="257">
        <v>13354.19</v>
      </c>
      <c r="AN3455" s="258">
        <v>13324.616175095958</v>
      </c>
      <c r="AO3455" s="276">
        <v>0.99884678973732821</v>
      </c>
      <c r="AQ3455" s="280">
        <v>11039.774400151297</v>
      </c>
      <c r="AR3455" s="281">
        <v>11128.029677852492</v>
      </c>
    </row>
    <row r="3456" spans="1:44" x14ac:dyDescent="0.2">
      <c r="A3456" s="260" t="s">
        <v>8394</v>
      </c>
      <c r="B3456" s="261" t="s">
        <v>848</v>
      </c>
      <c r="C3456" s="261" t="s">
        <v>877</v>
      </c>
      <c r="D3456" s="262" t="s">
        <v>9237</v>
      </c>
      <c r="E3456" s="257">
        <v>298</v>
      </c>
      <c r="F3456" s="258">
        <v>392</v>
      </c>
      <c r="G3456" s="258">
        <v>2642</v>
      </c>
      <c r="H3456" s="258">
        <v>1034</v>
      </c>
      <c r="I3456" s="258">
        <v>272</v>
      </c>
      <c r="J3456" s="258">
        <v>146</v>
      </c>
      <c r="K3456" s="259">
        <v>46</v>
      </c>
      <c r="L3456" s="257">
        <v>263</v>
      </c>
      <c r="M3456" s="258">
        <v>348</v>
      </c>
      <c r="N3456" s="258">
        <v>2442</v>
      </c>
      <c r="O3456" s="258">
        <v>855</v>
      </c>
      <c r="P3456" s="258">
        <v>293</v>
      </c>
      <c r="Q3456" s="258">
        <v>167</v>
      </c>
      <c r="R3456" s="259">
        <v>82</v>
      </c>
      <c r="S3456" s="267">
        <v>9280</v>
      </c>
      <c r="T3456" s="90"/>
      <c r="U3456" s="260">
        <v>4</v>
      </c>
      <c r="V3456" s="273">
        <v>86.789999408151402</v>
      </c>
      <c r="W3456" s="273">
        <v>96.591188193471893</v>
      </c>
      <c r="X3456" s="274">
        <v>1.3008562530000001</v>
      </c>
      <c r="Z3456" s="257">
        <v>21391.640000000003</v>
      </c>
      <c r="AA3456" s="258">
        <v>8282.7418784784386</v>
      </c>
      <c r="AB3456" s="276">
        <v>0.89253684035328007</v>
      </c>
      <c r="AC3456" s="92"/>
      <c r="AD3456" s="257">
        <v>869108.54521652136</v>
      </c>
      <c r="AE3456" s="258">
        <v>8812.7527169424284</v>
      </c>
      <c r="AF3456" s="276">
        <v>0.94965007725672723</v>
      </c>
      <c r="AG3456" s="93"/>
      <c r="AH3456" s="257">
        <v>12071.94602784</v>
      </c>
      <c r="AI3456" s="258">
        <v>10239.862422473394</v>
      </c>
      <c r="AJ3456" s="258">
        <v>9740.7339627872279</v>
      </c>
      <c r="AK3456" s="276">
        <v>1.0496480563348305</v>
      </c>
      <c r="AL3456" s="93"/>
      <c r="AM3456" s="257">
        <v>9281.7199999999993</v>
      </c>
      <c r="AN3456" s="258">
        <v>9261.1649560708393</v>
      </c>
      <c r="AO3456" s="276">
        <v>0.99797036164556463</v>
      </c>
      <c r="AQ3456" s="280">
        <v>8239.4663545885342</v>
      </c>
      <c r="AR3456" s="281">
        <v>8305.3351273438802</v>
      </c>
    </row>
    <row r="3457" spans="1:44" x14ac:dyDescent="0.2">
      <c r="A3457" s="260" t="s">
        <v>8394</v>
      </c>
      <c r="B3457" s="261" t="s">
        <v>848</v>
      </c>
      <c r="C3457" s="261" t="s">
        <v>878</v>
      </c>
      <c r="D3457" s="262" t="s">
        <v>9238</v>
      </c>
      <c r="E3457" s="257">
        <v>231</v>
      </c>
      <c r="F3457" s="258">
        <v>557</v>
      </c>
      <c r="G3457" s="258">
        <v>1507</v>
      </c>
      <c r="H3457" s="258">
        <v>1366</v>
      </c>
      <c r="I3457" s="258">
        <v>514</v>
      </c>
      <c r="J3457" s="258">
        <v>246</v>
      </c>
      <c r="K3457" s="259">
        <v>70</v>
      </c>
      <c r="L3457" s="257">
        <v>225</v>
      </c>
      <c r="M3457" s="258">
        <v>574</v>
      </c>
      <c r="N3457" s="258">
        <v>1563</v>
      </c>
      <c r="O3457" s="258">
        <v>1397</v>
      </c>
      <c r="P3457" s="258">
        <v>548</v>
      </c>
      <c r="Q3457" s="258">
        <v>299</v>
      </c>
      <c r="R3457" s="259">
        <v>146</v>
      </c>
      <c r="S3457" s="267">
        <v>9243</v>
      </c>
      <c r="T3457" s="90"/>
      <c r="U3457" s="260">
        <v>35</v>
      </c>
      <c r="V3457" s="273">
        <v>73.790672524217797</v>
      </c>
      <c r="W3457" s="273">
        <v>81.880787537862304</v>
      </c>
      <c r="X3457" s="274">
        <v>1.187337831</v>
      </c>
      <c r="Z3457" s="257">
        <v>25130.539999999997</v>
      </c>
      <c r="AA3457" s="258">
        <v>9730.4262827336988</v>
      </c>
      <c r="AB3457" s="276">
        <v>1.0527346405640701</v>
      </c>
      <c r="AC3457" s="92"/>
      <c r="AD3457" s="257">
        <v>802073.61252555461</v>
      </c>
      <c r="AE3457" s="258">
        <v>8133.0191112221037</v>
      </c>
      <c r="AF3457" s="276">
        <v>0.87991118805821744</v>
      </c>
      <c r="AG3457" s="93"/>
      <c r="AH3457" s="257">
        <v>10974.563571933</v>
      </c>
      <c r="AI3457" s="258">
        <v>9309.0228256586724</v>
      </c>
      <c r="AJ3457" s="258">
        <v>9274.6909563161644</v>
      </c>
      <c r="AK3457" s="276">
        <v>1.0034286439809763</v>
      </c>
      <c r="AL3457" s="93"/>
      <c r="AM3457" s="257">
        <v>9258.0499999999993</v>
      </c>
      <c r="AN3457" s="258">
        <v>9237.5473750071797</v>
      </c>
      <c r="AO3457" s="276">
        <v>0.99941008060231307</v>
      </c>
      <c r="AQ3457" s="280">
        <v>8586.1985403258695</v>
      </c>
      <c r="AR3457" s="281">
        <v>8654.8391944830473</v>
      </c>
    </row>
    <row r="3458" spans="1:44" x14ac:dyDescent="0.2">
      <c r="A3458" s="260" t="s">
        <v>8394</v>
      </c>
      <c r="B3458" s="261" t="s">
        <v>848</v>
      </c>
      <c r="C3458" s="261" t="s">
        <v>879</v>
      </c>
      <c r="D3458" s="262" t="s">
        <v>9239</v>
      </c>
      <c r="E3458" s="257">
        <v>167</v>
      </c>
      <c r="F3458" s="258">
        <v>350</v>
      </c>
      <c r="G3458" s="258">
        <v>4034</v>
      </c>
      <c r="H3458" s="258">
        <v>927</v>
      </c>
      <c r="I3458" s="258">
        <v>261</v>
      </c>
      <c r="J3458" s="258">
        <v>129</v>
      </c>
      <c r="K3458" s="259">
        <v>44</v>
      </c>
      <c r="L3458" s="257">
        <v>159</v>
      </c>
      <c r="M3458" s="258">
        <v>365</v>
      </c>
      <c r="N3458" s="258">
        <v>3542</v>
      </c>
      <c r="O3458" s="258">
        <v>779</v>
      </c>
      <c r="P3458" s="258">
        <v>254</v>
      </c>
      <c r="Q3458" s="258">
        <v>170</v>
      </c>
      <c r="R3458" s="259">
        <v>112</v>
      </c>
      <c r="S3458" s="267">
        <v>11293</v>
      </c>
      <c r="T3458" s="90"/>
      <c r="U3458" s="260">
        <v>2</v>
      </c>
      <c r="V3458" s="273">
        <v>67.359154185628995</v>
      </c>
      <c r="W3458" s="273">
        <v>52.5169881436913</v>
      </c>
      <c r="X3458" s="274">
        <v>1.3008562530000001</v>
      </c>
      <c r="Z3458" s="257">
        <v>23684.899999999998</v>
      </c>
      <c r="AA3458" s="258">
        <v>9170.6813090335236</v>
      </c>
      <c r="AB3458" s="276">
        <v>0.81206776844359552</v>
      </c>
      <c r="AC3458" s="92"/>
      <c r="AD3458" s="257">
        <v>882486.57512519485</v>
      </c>
      <c r="AE3458" s="258">
        <v>8948.4058181274213</v>
      </c>
      <c r="AF3458" s="276">
        <v>0.79238517826329768</v>
      </c>
      <c r="AG3458" s="93"/>
      <c r="AH3458" s="257">
        <v>14690.569665129</v>
      </c>
      <c r="AI3458" s="258">
        <v>12461.073958727591</v>
      </c>
      <c r="AJ3458" s="258">
        <v>11853.675500189245</v>
      </c>
      <c r="AK3458" s="276">
        <v>1.0496480563348309</v>
      </c>
      <c r="AL3458" s="93"/>
      <c r="AM3458" s="257">
        <v>11293.86</v>
      </c>
      <c r="AN3458" s="258">
        <v>11268.848925713146</v>
      </c>
      <c r="AO3458" s="276">
        <v>0.99786141199974732</v>
      </c>
      <c r="AQ3458" s="280">
        <v>7611.1780090808252</v>
      </c>
      <c r="AR3458" s="281">
        <v>7672.0240557912957</v>
      </c>
    </row>
    <row r="3459" spans="1:44" x14ac:dyDescent="0.2">
      <c r="A3459" s="260" t="s">
        <v>8394</v>
      </c>
      <c r="B3459" s="261" t="s">
        <v>848</v>
      </c>
      <c r="C3459" s="261" t="s">
        <v>849</v>
      </c>
      <c r="D3459" s="262" t="s">
        <v>9209</v>
      </c>
      <c r="E3459" s="257">
        <v>481</v>
      </c>
      <c r="F3459" s="258">
        <v>798</v>
      </c>
      <c r="G3459" s="258">
        <v>3147</v>
      </c>
      <c r="H3459" s="258">
        <v>1881</v>
      </c>
      <c r="I3459" s="258">
        <v>728</v>
      </c>
      <c r="J3459" s="258">
        <v>447</v>
      </c>
      <c r="K3459" s="259">
        <v>159</v>
      </c>
      <c r="L3459" s="257">
        <v>476</v>
      </c>
      <c r="M3459" s="258">
        <v>703</v>
      </c>
      <c r="N3459" s="258">
        <v>2856</v>
      </c>
      <c r="O3459" s="258">
        <v>1900</v>
      </c>
      <c r="P3459" s="258">
        <v>799</v>
      </c>
      <c r="Q3459" s="258">
        <v>630</v>
      </c>
      <c r="R3459" s="259">
        <v>292</v>
      </c>
      <c r="S3459" s="267">
        <v>15297</v>
      </c>
      <c r="T3459" s="90"/>
      <c r="U3459" s="260">
        <v>60</v>
      </c>
      <c r="V3459" s="273">
        <v>104.094805410882</v>
      </c>
      <c r="W3459" s="273">
        <v>119.362643828451</v>
      </c>
      <c r="X3459" s="274">
        <v>1.1733264139999999</v>
      </c>
      <c r="Z3459" s="257">
        <v>41718.519999999997</v>
      </c>
      <c r="AA3459" s="258">
        <v>16153.213718636822</v>
      </c>
      <c r="AB3459" s="276">
        <v>1.0559726559872407</v>
      </c>
      <c r="AC3459" s="92"/>
      <c r="AD3459" s="257">
        <v>1584225.5138099436</v>
      </c>
      <c r="AE3459" s="258">
        <v>16064.032252265897</v>
      </c>
      <c r="AF3459" s="276">
        <v>1.0501426588393736</v>
      </c>
      <c r="AG3459" s="93"/>
      <c r="AH3459" s="257">
        <v>17948.374154957997</v>
      </c>
      <c r="AI3459" s="258">
        <v>15224.461874663622</v>
      </c>
      <c r="AJ3459" s="258">
        <v>15262.18169983854</v>
      </c>
      <c r="AK3459" s="276">
        <v>0.9977238478027417</v>
      </c>
      <c r="AL3459" s="93"/>
      <c r="AM3459" s="257">
        <v>15322.8</v>
      </c>
      <c r="AN3459" s="258">
        <v>15288.866545088869</v>
      </c>
      <c r="AO3459" s="276">
        <v>0.99946829738438059</v>
      </c>
      <c r="AQ3459" s="280">
        <v>16915.56918949636</v>
      </c>
      <c r="AR3459" s="281">
        <v>17050.797338386099</v>
      </c>
    </row>
    <row r="3460" spans="1:44" x14ac:dyDescent="0.2">
      <c r="A3460" s="260" t="s">
        <v>8394</v>
      </c>
      <c r="B3460" s="261" t="s">
        <v>848</v>
      </c>
      <c r="C3460" s="261" t="s">
        <v>850</v>
      </c>
      <c r="D3460" s="262" t="s">
        <v>9210</v>
      </c>
      <c r="E3460" s="257">
        <v>299</v>
      </c>
      <c r="F3460" s="258">
        <v>522</v>
      </c>
      <c r="G3460" s="258">
        <v>1827</v>
      </c>
      <c r="H3460" s="258">
        <v>1062</v>
      </c>
      <c r="I3460" s="258">
        <v>331</v>
      </c>
      <c r="J3460" s="258">
        <v>205</v>
      </c>
      <c r="K3460" s="259">
        <v>66</v>
      </c>
      <c r="L3460" s="257">
        <v>289</v>
      </c>
      <c r="M3460" s="258">
        <v>512</v>
      </c>
      <c r="N3460" s="258">
        <v>1859</v>
      </c>
      <c r="O3460" s="258">
        <v>1021</v>
      </c>
      <c r="P3460" s="258">
        <v>315</v>
      </c>
      <c r="Q3460" s="258">
        <v>268</v>
      </c>
      <c r="R3460" s="259">
        <v>137</v>
      </c>
      <c r="S3460" s="267">
        <v>8713</v>
      </c>
      <c r="T3460" s="90"/>
      <c r="U3460" s="260">
        <v>65</v>
      </c>
      <c r="V3460" s="273">
        <v>104.42094679928</v>
      </c>
      <c r="W3460" s="273">
        <v>121.36359462871501</v>
      </c>
      <c r="X3460" s="274">
        <v>1.1733264139999999</v>
      </c>
      <c r="Z3460" s="257">
        <v>22156.059999999998</v>
      </c>
      <c r="AA3460" s="258">
        <v>8578.7216886634669</v>
      </c>
      <c r="AB3460" s="276">
        <v>0.98458873966067562</v>
      </c>
      <c r="AC3460" s="92"/>
      <c r="AD3460" s="257">
        <v>907226.96568603278</v>
      </c>
      <c r="AE3460" s="258">
        <v>9199.273152631562</v>
      </c>
      <c r="AF3460" s="276">
        <v>1.0558100714600669</v>
      </c>
      <c r="AG3460" s="93"/>
      <c r="AH3460" s="257">
        <v>10223.193045181999</v>
      </c>
      <c r="AI3460" s="258">
        <v>8671.6830956360172</v>
      </c>
      <c r="AJ3460" s="258">
        <v>8693.1678859052881</v>
      </c>
      <c r="AK3460" s="276">
        <v>0.9977238478027417</v>
      </c>
      <c r="AL3460" s="93"/>
      <c r="AM3460" s="257">
        <v>8740.9500000000007</v>
      </c>
      <c r="AN3460" s="258">
        <v>8721.5925305619458</v>
      </c>
      <c r="AO3460" s="276">
        <v>1.0009861735982952</v>
      </c>
      <c r="AQ3460" s="280">
        <v>9045.7964458027163</v>
      </c>
      <c r="AR3460" s="281">
        <v>9118.1112638792383</v>
      </c>
    </row>
    <row r="3461" spans="1:44" x14ac:dyDescent="0.2">
      <c r="A3461" s="260" t="s">
        <v>8394</v>
      </c>
      <c r="B3461" s="261" t="s">
        <v>848</v>
      </c>
      <c r="C3461" s="261" t="s">
        <v>880</v>
      </c>
      <c r="D3461" s="262" t="s">
        <v>9240</v>
      </c>
      <c r="E3461" s="257">
        <v>472</v>
      </c>
      <c r="F3461" s="258">
        <v>903</v>
      </c>
      <c r="G3461" s="258">
        <v>3393</v>
      </c>
      <c r="H3461" s="258">
        <v>2503</v>
      </c>
      <c r="I3461" s="258">
        <v>1019</v>
      </c>
      <c r="J3461" s="258">
        <v>592</v>
      </c>
      <c r="K3461" s="259">
        <v>170</v>
      </c>
      <c r="L3461" s="257">
        <v>443</v>
      </c>
      <c r="M3461" s="258">
        <v>817</v>
      </c>
      <c r="N3461" s="258">
        <v>3244</v>
      </c>
      <c r="O3461" s="258">
        <v>2514</v>
      </c>
      <c r="P3461" s="258">
        <v>1072</v>
      </c>
      <c r="Q3461" s="258">
        <v>764</v>
      </c>
      <c r="R3461" s="259">
        <v>378</v>
      </c>
      <c r="S3461" s="267">
        <v>18284</v>
      </c>
      <c r="T3461" s="90"/>
      <c r="U3461" s="260">
        <v>168</v>
      </c>
      <c r="V3461" s="273">
        <v>104.523036795894</v>
      </c>
      <c r="W3461" s="273">
        <v>105.345928801881</v>
      </c>
      <c r="X3461" s="274">
        <v>1.136092372</v>
      </c>
      <c r="Z3461" s="257">
        <v>51212.580000000016</v>
      </c>
      <c r="AA3461" s="258">
        <v>19829.26886722698</v>
      </c>
      <c r="AB3461" s="276">
        <v>1.0845148144403292</v>
      </c>
      <c r="AC3461" s="92"/>
      <c r="AD3461" s="257">
        <v>1834940.0617809752</v>
      </c>
      <c r="AE3461" s="258">
        <v>18606.275480651428</v>
      </c>
      <c r="AF3461" s="276">
        <v>1.0176260927943244</v>
      </c>
      <c r="AG3461" s="93"/>
      <c r="AH3461" s="257">
        <v>20772.312929648</v>
      </c>
      <c r="AI3461" s="258">
        <v>17619.82915642803</v>
      </c>
      <c r="AJ3461" s="258">
        <v>17965.197995085455</v>
      </c>
      <c r="AK3461" s="276">
        <v>0.9825638807200533</v>
      </c>
      <c r="AL3461" s="93"/>
      <c r="AM3461" s="257">
        <v>18356.240000000002</v>
      </c>
      <c r="AN3461" s="258">
        <v>18315.588771609768</v>
      </c>
      <c r="AO3461" s="276">
        <v>1.001727672916745</v>
      </c>
      <c r="AQ3461" s="280">
        <v>19861.196231206501</v>
      </c>
      <c r="AR3461" s="281">
        <v>20019.972608814271</v>
      </c>
    </row>
    <row r="3462" spans="1:44" x14ac:dyDescent="0.2">
      <c r="A3462" s="260" t="s">
        <v>8394</v>
      </c>
      <c r="B3462" s="261" t="s">
        <v>848</v>
      </c>
      <c r="C3462" s="261" t="s">
        <v>881</v>
      </c>
      <c r="D3462" s="262" t="s">
        <v>9241</v>
      </c>
      <c r="E3462" s="257">
        <v>225</v>
      </c>
      <c r="F3462" s="258">
        <v>537</v>
      </c>
      <c r="G3462" s="258">
        <v>1409</v>
      </c>
      <c r="H3462" s="258">
        <v>1124</v>
      </c>
      <c r="I3462" s="258">
        <v>437</v>
      </c>
      <c r="J3462" s="258">
        <v>271</v>
      </c>
      <c r="K3462" s="259">
        <v>96</v>
      </c>
      <c r="L3462" s="257">
        <v>225</v>
      </c>
      <c r="M3462" s="258">
        <v>461</v>
      </c>
      <c r="N3462" s="258">
        <v>1335</v>
      </c>
      <c r="O3462" s="258">
        <v>1123</v>
      </c>
      <c r="P3462" s="258">
        <v>476</v>
      </c>
      <c r="Q3462" s="258">
        <v>302</v>
      </c>
      <c r="R3462" s="259">
        <v>178</v>
      </c>
      <c r="S3462" s="267">
        <v>8199</v>
      </c>
      <c r="T3462" s="90"/>
      <c r="U3462" s="260">
        <v>1</v>
      </c>
      <c r="V3462" s="273">
        <v>71.903107775175599</v>
      </c>
      <c r="W3462" s="273">
        <v>68.449634146341396</v>
      </c>
      <c r="X3462" s="274">
        <v>1.254929943</v>
      </c>
      <c r="Z3462" s="257">
        <v>22796.54</v>
      </c>
      <c r="AA3462" s="258">
        <v>8826.7125167779959</v>
      </c>
      <c r="AB3462" s="276">
        <v>1.0765596434660318</v>
      </c>
      <c r="AC3462" s="92"/>
      <c r="AD3462" s="257">
        <v>681365.03877101815</v>
      </c>
      <c r="AE3462" s="258">
        <v>6909.0352749470649</v>
      </c>
      <c r="AF3462" s="276">
        <v>0.84266804182791377</v>
      </c>
      <c r="AG3462" s="93"/>
      <c r="AH3462" s="257">
        <v>10289.170602657001</v>
      </c>
      <c r="AI3462" s="258">
        <v>8727.6476526309543</v>
      </c>
      <c r="AJ3462" s="258">
        <v>8452.7508732628594</v>
      </c>
      <c r="AK3462" s="276">
        <v>1.0309490027153141</v>
      </c>
      <c r="AL3462" s="93"/>
      <c r="AM3462" s="257">
        <v>8199.43</v>
      </c>
      <c r="AN3462" s="258">
        <v>8181.2717659825903</v>
      </c>
      <c r="AO3462" s="276">
        <v>0.99783775655355411</v>
      </c>
      <c r="AQ3462" s="280">
        <v>7651.6063933647674</v>
      </c>
      <c r="AR3462" s="281">
        <v>7712.7756367414613</v>
      </c>
    </row>
    <row r="3463" spans="1:44" x14ac:dyDescent="0.2">
      <c r="A3463" s="260" t="s">
        <v>8394</v>
      </c>
      <c r="B3463" s="261" t="s">
        <v>848</v>
      </c>
      <c r="C3463" s="261" t="s">
        <v>882</v>
      </c>
      <c r="D3463" s="262" t="s">
        <v>9242</v>
      </c>
      <c r="E3463" s="257">
        <v>324</v>
      </c>
      <c r="F3463" s="258">
        <v>532</v>
      </c>
      <c r="G3463" s="258">
        <v>2309</v>
      </c>
      <c r="H3463" s="258">
        <v>1430</v>
      </c>
      <c r="I3463" s="258">
        <v>456</v>
      </c>
      <c r="J3463" s="258">
        <v>298</v>
      </c>
      <c r="K3463" s="259">
        <v>101</v>
      </c>
      <c r="L3463" s="257">
        <v>324</v>
      </c>
      <c r="M3463" s="258">
        <v>496</v>
      </c>
      <c r="N3463" s="258">
        <v>2158</v>
      </c>
      <c r="O3463" s="258">
        <v>1402</v>
      </c>
      <c r="P3463" s="258">
        <v>539</v>
      </c>
      <c r="Q3463" s="258">
        <v>358</v>
      </c>
      <c r="R3463" s="259">
        <v>193</v>
      </c>
      <c r="S3463" s="267">
        <v>10920</v>
      </c>
      <c r="T3463" s="90"/>
      <c r="U3463" s="260">
        <v>128</v>
      </c>
      <c r="V3463" s="273">
        <v>89.036806042730106</v>
      </c>
      <c r="W3463" s="273">
        <v>89.400952468174694</v>
      </c>
      <c r="X3463" s="274">
        <v>1.187337831</v>
      </c>
      <c r="Z3463" s="257">
        <v>28941.73</v>
      </c>
      <c r="AA3463" s="258">
        <v>11206.101033236147</v>
      </c>
      <c r="AB3463" s="276">
        <v>1.0261997283183286</v>
      </c>
      <c r="AC3463" s="92"/>
      <c r="AD3463" s="257">
        <v>1010518.57893631</v>
      </c>
      <c r="AE3463" s="258">
        <v>10246.649168341968</v>
      </c>
      <c r="AF3463" s="276">
        <v>0.93833783592875164</v>
      </c>
      <c r="AG3463" s="93"/>
      <c r="AH3463" s="257">
        <v>12965.72911452</v>
      </c>
      <c r="AI3463" s="258">
        <v>10998.001650567208</v>
      </c>
      <c r="AJ3463" s="258">
        <v>10957.44079227226</v>
      </c>
      <c r="AK3463" s="276">
        <v>1.0034286439809763</v>
      </c>
      <c r="AL3463" s="93"/>
      <c r="AM3463" s="257">
        <v>10975.04</v>
      </c>
      <c r="AN3463" s="258">
        <v>10950.734975788509</v>
      </c>
      <c r="AO3463" s="276">
        <v>1.0028145582223911</v>
      </c>
      <c r="AQ3463" s="280">
        <v>10580.85801390035</v>
      </c>
      <c r="AR3463" s="281">
        <v>10665.444575951915</v>
      </c>
    </row>
    <row r="3464" spans="1:44" x14ac:dyDescent="0.2">
      <c r="A3464" s="260" t="s">
        <v>8394</v>
      </c>
      <c r="B3464" s="261" t="s">
        <v>848</v>
      </c>
      <c r="C3464" s="261" t="s">
        <v>883</v>
      </c>
      <c r="D3464" s="262" t="s">
        <v>9243</v>
      </c>
      <c r="E3464" s="257">
        <v>271</v>
      </c>
      <c r="F3464" s="258">
        <v>624</v>
      </c>
      <c r="G3464" s="258">
        <v>2095</v>
      </c>
      <c r="H3464" s="258">
        <v>1553</v>
      </c>
      <c r="I3464" s="258">
        <v>617</v>
      </c>
      <c r="J3464" s="258">
        <v>390</v>
      </c>
      <c r="K3464" s="259">
        <v>119</v>
      </c>
      <c r="L3464" s="257">
        <v>296</v>
      </c>
      <c r="M3464" s="258">
        <v>566</v>
      </c>
      <c r="N3464" s="258">
        <v>1865</v>
      </c>
      <c r="O3464" s="258">
        <v>1582</v>
      </c>
      <c r="P3464" s="258">
        <v>681</v>
      </c>
      <c r="Q3464" s="258">
        <v>507</v>
      </c>
      <c r="R3464" s="259">
        <v>220</v>
      </c>
      <c r="S3464" s="267">
        <v>11386</v>
      </c>
      <c r="T3464" s="90"/>
      <c r="U3464" s="260">
        <v>54</v>
      </c>
      <c r="V3464" s="273">
        <v>106.82189616217499</v>
      </c>
      <c r="W3464" s="273">
        <v>107.91626437286</v>
      </c>
      <c r="X3464" s="274">
        <v>1.136092372</v>
      </c>
      <c r="Z3464" s="257">
        <v>31980.15</v>
      </c>
      <c r="AA3464" s="258">
        <v>12382.562893028407</v>
      </c>
      <c r="AB3464" s="276">
        <v>1.0875252848259624</v>
      </c>
      <c r="AC3464" s="92"/>
      <c r="AD3464" s="257">
        <v>1156437.2271655423</v>
      </c>
      <c r="AE3464" s="258">
        <v>11726.262929721297</v>
      </c>
      <c r="AF3464" s="276">
        <v>1.029884325462963</v>
      </c>
      <c r="AG3464" s="93"/>
      <c r="AH3464" s="257">
        <v>12935.547747592</v>
      </c>
      <c r="AI3464" s="258">
        <v>10972.400720580263</v>
      </c>
      <c r="AJ3464" s="258">
        <v>11187.472345878527</v>
      </c>
      <c r="AK3464" s="276">
        <v>0.9825638807200533</v>
      </c>
      <c r="AL3464" s="93"/>
      <c r="AM3464" s="257">
        <v>11409.22</v>
      </c>
      <c r="AN3464" s="258">
        <v>11383.953452603886</v>
      </c>
      <c r="AO3464" s="276">
        <v>0.99982025756225945</v>
      </c>
      <c r="AQ3464" s="280">
        <v>12527.999230323503</v>
      </c>
      <c r="AR3464" s="281">
        <v>12628.151825026653</v>
      </c>
    </row>
    <row r="3465" spans="1:44" x14ac:dyDescent="0.2">
      <c r="A3465" s="260" t="s">
        <v>8394</v>
      </c>
      <c r="B3465" s="261" t="s">
        <v>848</v>
      </c>
      <c r="C3465" s="261" t="s">
        <v>884</v>
      </c>
      <c r="D3465" s="262" t="s">
        <v>9244</v>
      </c>
      <c r="E3465" s="257">
        <v>356</v>
      </c>
      <c r="F3465" s="258">
        <v>616</v>
      </c>
      <c r="G3465" s="258">
        <v>2077</v>
      </c>
      <c r="H3465" s="258">
        <v>1285</v>
      </c>
      <c r="I3465" s="258">
        <v>417</v>
      </c>
      <c r="J3465" s="258">
        <v>312</v>
      </c>
      <c r="K3465" s="259">
        <v>128</v>
      </c>
      <c r="L3465" s="257">
        <v>350</v>
      </c>
      <c r="M3465" s="258">
        <v>568</v>
      </c>
      <c r="N3465" s="258">
        <v>2122</v>
      </c>
      <c r="O3465" s="258">
        <v>1284</v>
      </c>
      <c r="P3465" s="258">
        <v>499</v>
      </c>
      <c r="Q3465" s="258">
        <v>384</v>
      </c>
      <c r="R3465" s="259">
        <v>274</v>
      </c>
      <c r="S3465" s="267">
        <v>10672</v>
      </c>
      <c r="T3465" s="90"/>
      <c r="U3465" s="260">
        <v>143</v>
      </c>
      <c r="V3465" s="273">
        <v>82.406856748733105</v>
      </c>
      <c r="W3465" s="273">
        <v>75.517053973013404</v>
      </c>
      <c r="X3465" s="274">
        <v>1.3008562530000001</v>
      </c>
      <c r="Z3465" s="257">
        <v>28904.679999999993</v>
      </c>
      <c r="AA3465" s="258">
        <v>11191.755448390963</v>
      </c>
      <c r="AB3465" s="276">
        <v>1.0487027219256899</v>
      </c>
      <c r="AC3465" s="92"/>
      <c r="AD3465" s="257">
        <v>934010.9677093504</v>
      </c>
      <c r="AE3465" s="258">
        <v>9470.8626887150876</v>
      </c>
      <c r="AF3465" s="276">
        <v>0.88744965224091898</v>
      </c>
      <c r="AG3465" s="93"/>
      <c r="AH3465" s="257">
        <v>13882.737932016002</v>
      </c>
      <c r="AI3465" s="258">
        <v>11775.841785844405</v>
      </c>
      <c r="AJ3465" s="258">
        <v>11201.844057205315</v>
      </c>
      <c r="AK3465" s="276">
        <v>1.0496480563348309</v>
      </c>
      <c r="AL3465" s="93"/>
      <c r="AM3465" s="257">
        <v>10733.49</v>
      </c>
      <c r="AN3465" s="258">
        <v>10709.719905829608</v>
      </c>
      <c r="AO3465" s="276">
        <v>1.0035344739345584</v>
      </c>
      <c r="AQ3465" s="280">
        <v>10462.077611511151</v>
      </c>
      <c r="AR3465" s="281">
        <v>10545.714607292759</v>
      </c>
    </row>
    <row r="3466" spans="1:44" x14ac:dyDescent="0.2">
      <c r="A3466" s="260" t="s">
        <v>8394</v>
      </c>
      <c r="B3466" s="261" t="s">
        <v>848</v>
      </c>
      <c r="C3466" s="261" t="s">
        <v>885</v>
      </c>
      <c r="D3466" s="262" t="s">
        <v>9245</v>
      </c>
      <c r="E3466" s="257">
        <v>168</v>
      </c>
      <c r="F3466" s="258">
        <v>323</v>
      </c>
      <c r="G3466" s="258">
        <v>4505</v>
      </c>
      <c r="H3466" s="258">
        <v>723</v>
      </c>
      <c r="I3466" s="258">
        <v>213</v>
      </c>
      <c r="J3466" s="258">
        <v>111</v>
      </c>
      <c r="K3466" s="259">
        <v>48</v>
      </c>
      <c r="L3466" s="257">
        <v>173</v>
      </c>
      <c r="M3466" s="258">
        <v>320</v>
      </c>
      <c r="N3466" s="258">
        <v>3491</v>
      </c>
      <c r="O3466" s="258">
        <v>618</v>
      </c>
      <c r="P3466" s="258">
        <v>251</v>
      </c>
      <c r="Q3466" s="258">
        <v>152</v>
      </c>
      <c r="R3466" s="259">
        <v>64</v>
      </c>
      <c r="S3466" s="267">
        <v>11160</v>
      </c>
      <c r="T3466" s="90"/>
      <c r="U3466" s="260">
        <v>0</v>
      </c>
      <c r="V3466" s="273">
        <v>74.076389529033804</v>
      </c>
      <c r="W3466" s="273">
        <v>74.561873209168994</v>
      </c>
      <c r="X3466" s="274">
        <v>1.3008562530000001</v>
      </c>
      <c r="Z3466" s="257">
        <v>22319.24</v>
      </c>
      <c r="AA3466" s="258">
        <v>8641.904213225871</v>
      </c>
      <c r="AB3466" s="276">
        <v>0.77436417681235403</v>
      </c>
      <c r="AC3466" s="92"/>
      <c r="AD3466" s="257">
        <v>949918.19940785179</v>
      </c>
      <c r="AE3466" s="258">
        <v>9632.1618729672427</v>
      </c>
      <c r="AF3466" s="276">
        <v>0.86309694202215437</v>
      </c>
      <c r="AG3466" s="93"/>
      <c r="AH3466" s="257">
        <v>14517.55578348</v>
      </c>
      <c r="AI3466" s="258">
        <v>12314.317309784814</v>
      </c>
      <c r="AJ3466" s="258">
        <v>11714.07230869671</v>
      </c>
      <c r="AK3466" s="276">
        <v>1.0496480563348307</v>
      </c>
      <c r="AL3466" s="93"/>
      <c r="AM3466" s="257">
        <v>11160</v>
      </c>
      <c r="AN3466" s="258">
        <v>11135.28536841777</v>
      </c>
      <c r="AO3466" s="276">
        <v>0.99778542727757791</v>
      </c>
      <c r="AQ3466" s="280">
        <v>7811.7779299664962</v>
      </c>
      <c r="AR3466" s="281">
        <v>7874.227632791928</v>
      </c>
    </row>
    <row r="3467" spans="1:44" x14ac:dyDescent="0.2">
      <c r="A3467" s="260" t="s">
        <v>8394</v>
      </c>
      <c r="B3467" s="261" t="s">
        <v>848</v>
      </c>
      <c r="C3467" s="261" t="s">
        <v>886</v>
      </c>
      <c r="D3467" s="262" t="s">
        <v>9246</v>
      </c>
      <c r="E3467" s="257">
        <v>556</v>
      </c>
      <c r="F3467" s="258">
        <v>907</v>
      </c>
      <c r="G3467" s="258">
        <v>5153</v>
      </c>
      <c r="H3467" s="258">
        <v>2353</v>
      </c>
      <c r="I3467" s="258">
        <v>773</v>
      </c>
      <c r="J3467" s="258">
        <v>418</v>
      </c>
      <c r="K3467" s="259">
        <v>114</v>
      </c>
      <c r="L3467" s="257">
        <v>565</v>
      </c>
      <c r="M3467" s="258">
        <v>859</v>
      </c>
      <c r="N3467" s="258">
        <v>3538</v>
      </c>
      <c r="O3467" s="258">
        <v>2240</v>
      </c>
      <c r="P3467" s="258">
        <v>751</v>
      </c>
      <c r="Q3467" s="258">
        <v>502</v>
      </c>
      <c r="R3467" s="259">
        <v>239</v>
      </c>
      <c r="S3467" s="267">
        <v>18968</v>
      </c>
      <c r="T3467" s="90"/>
      <c r="U3467" s="260">
        <v>22</v>
      </c>
      <c r="V3467" s="273">
        <v>82.867900311043798</v>
      </c>
      <c r="W3467" s="273">
        <v>85.976224366070895</v>
      </c>
      <c r="X3467" s="274">
        <v>1.136092372</v>
      </c>
      <c r="Z3467" s="257">
        <v>46615.240000000005</v>
      </c>
      <c r="AA3467" s="258">
        <v>18049.200553268623</v>
      </c>
      <c r="AB3467" s="276">
        <v>0.951560552154609</v>
      </c>
      <c r="AC3467" s="92"/>
      <c r="AD3467" s="257">
        <v>1709329.4504381518</v>
      </c>
      <c r="AE3467" s="258">
        <v>17332.58502796754</v>
      </c>
      <c r="AF3467" s="276">
        <v>0.9137803156878711</v>
      </c>
      <c r="AG3467" s="93"/>
      <c r="AH3467" s="257">
        <v>21549.400112096002</v>
      </c>
      <c r="AI3467" s="258">
        <v>18278.98268645411</v>
      </c>
      <c r="AJ3467" s="258">
        <v>18637.271689497975</v>
      </c>
      <c r="AK3467" s="276">
        <v>0.98256388072005352</v>
      </c>
      <c r="AL3467" s="93"/>
      <c r="AM3467" s="257">
        <v>18977.46</v>
      </c>
      <c r="AN3467" s="258">
        <v>18935.433034743142</v>
      </c>
      <c r="AO3467" s="276">
        <v>0.99828305750438329</v>
      </c>
      <c r="AQ3467" s="280">
        <v>16177.606399566208</v>
      </c>
      <c r="AR3467" s="281">
        <v>16306.935051908484</v>
      </c>
    </row>
    <row r="3468" spans="1:44" x14ac:dyDescent="0.2">
      <c r="A3468" s="260" t="s">
        <v>8394</v>
      </c>
      <c r="B3468" s="261" t="s">
        <v>848</v>
      </c>
      <c r="C3468" s="261" t="s">
        <v>887</v>
      </c>
      <c r="D3468" s="262" t="s">
        <v>9247</v>
      </c>
      <c r="E3468" s="257">
        <v>133</v>
      </c>
      <c r="F3468" s="258">
        <v>349</v>
      </c>
      <c r="G3468" s="258">
        <v>968</v>
      </c>
      <c r="H3468" s="258">
        <v>919</v>
      </c>
      <c r="I3468" s="258">
        <v>444</v>
      </c>
      <c r="J3468" s="258">
        <v>206</v>
      </c>
      <c r="K3468" s="259">
        <v>50</v>
      </c>
      <c r="L3468" s="257">
        <v>121</v>
      </c>
      <c r="M3468" s="258">
        <v>304</v>
      </c>
      <c r="N3468" s="258">
        <v>899</v>
      </c>
      <c r="O3468" s="258">
        <v>944</v>
      </c>
      <c r="P3468" s="258">
        <v>387</v>
      </c>
      <c r="Q3468" s="258">
        <v>216</v>
      </c>
      <c r="R3468" s="259">
        <v>66</v>
      </c>
      <c r="S3468" s="267">
        <v>6006</v>
      </c>
      <c r="T3468" s="90"/>
      <c r="U3468" s="260">
        <v>12</v>
      </c>
      <c r="V3468" s="273">
        <v>105.23399262570101</v>
      </c>
      <c r="W3468" s="273">
        <v>95.415182287331405</v>
      </c>
      <c r="X3468" s="274">
        <v>1.136103157</v>
      </c>
      <c r="Z3468" s="257">
        <v>16864.969999999998</v>
      </c>
      <c r="AA3468" s="258">
        <v>6530.0366544258623</v>
      </c>
      <c r="AB3468" s="276">
        <v>1.0872521902140964</v>
      </c>
      <c r="AC3468" s="92"/>
      <c r="AD3468" s="257">
        <v>589742.08732969768</v>
      </c>
      <c r="AE3468" s="258">
        <v>5979.979383490353</v>
      </c>
      <c r="AF3468" s="276">
        <v>0.99566756301870685</v>
      </c>
      <c r="AG3468" s="93"/>
      <c r="AH3468" s="257">
        <v>6823.4355609419999</v>
      </c>
      <c r="AI3468" s="258">
        <v>5787.8855017678106</v>
      </c>
      <c r="AJ3468" s="258">
        <v>5901.3050408485487</v>
      </c>
      <c r="AK3468" s="276">
        <v>0.9825682718695552</v>
      </c>
      <c r="AL3468" s="93"/>
      <c r="AM3468" s="257">
        <v>6011.16</v>
      </c>
      <c r="AN3468" s="258">
        <v>5997.8478490338848</v>
      </c>
      <c r="AO3468" s="276">
        <v>0.99864266550680736</v>
      </c>
      <c r="AQ3468" s="280">
        <v>6379.7378111126045</v>
      </c>
      <c r="AR3468" s="281">
        <v>6430.739354420667</v>
      </c>
    </row>
    <row r="3469" spans="1:44" x14ac:dyDescent="0.2">
      <c r="A3469" s="260" t="s">
        <v>8394</v>
      </c>
      <c r="B3469" s="261" t="s">
        <v>848</v>
      </c>
      <c r="C3469" s="261" t="s">
        <v>888</v>
      </c>
      <c r="D3469" s="262" t="s">
        <v>9248</v>
      </c>
      <c r="E3469" s="257">
        <v>420</v>
      </c>
      <c r="F3469" s="258">
        <v>577</v>
      </c>
      <c r="G3469" s="258">
        <v>3030</v>
      </c>
      <c r="H3469" s="258">
        <v>1247</v>
      </c>
      <c r="I3469" s="258">
        <v>336</v>
      </c>
      <c r="J3469" s="258">
        <v>195</v>
      </c>
      <c r="K3469" s="259">
        <v>74</v>
      </c>
      <c r="L3469" s="257">
        <v>391</v>
      </c>
      <c r="M3469" s="258">
        <v>638</v>
      </c>
      <c r="N3469" s="258">
        <v>2722</v>
      </c>
      <c r="O3469" s="258">
        <v>1174</v>
      </c>
      <c r="P3469" s="258">
        <v>416</v>
      </c>
      <c r="Q3469" s="258">
        <v>268</v>
      </c>
      <c r="R3469" s="259">
        <v>146</v>
      </c>
      <c r="S3469" s="267">
        <v>11634</v>
      </c>
      <c r="T3469" s="90"/>
      <c r="U3469" s="260">
        <v>19</v>
      </c>
      <c r="V3469" s="273">
        <v>95.055976063398006</v>
      </c>
      <c r="W3469" s="273">
        <v>104.88389480921199</v>
      </c>
      <c r="X3469" s="274">
        <v>1.300162139</v>
      </c>
      <c r="Z3469" s="257">
        <v>27791.000000000004</v>
      </c>
      <c r="AA3469" s="258">
        <v>10760.54381734146</v>
      </c>
      <c r="AB3469" s="276">
        <v>0.92492210910619399</v>
      </c>
      <c r="AC3469" s="92"/>
      <c r="AD3469" s="257">
        <v>1137525.7406630863</v>
      </c>
      <c r="AE3469" s="258">
        <v>11534.500629174108</v>
      </c>
      <c r="AF3469" s="276">
        <v>0.99144753560031873</v>
      </c>
      <c r="AG3469" s="93"/>
      <c r="AH3469" s="257">
        <v>15126.086325126</v>
      </c>
      <c r="AI3469" s="258">
        <v>12830.494984201006</v>
      </c>
      <c r="AJ3469" s="258">
        <v>12208.317592416483</v>
      </c>
      <c r="AK3469" s="276">
        <v>1.0493654454543995</v>
      </c>
      <c r="AL3469" s="93"/>
      <c r="AM3469" s="257">
        <v>11642.17</v>
      </c>
      <c r="AN3469" s="258">
        <v>11616.3875678882</v>
      </c>
      <c r="AO3469" s="276">
        <v>0.99848612410935189</v>
      </c>
      <c r="AQ3469" s="280">
        <v>11178.222528523407</v>
      </c>
      <c r="AR3469" s="281">
        <v>11267.584602212799</v>
      </c>
    </row>
    <row r="3470" spans="1:44" x14ac:dyDescent="0.2">
      <c r="A3470" s="260" t="s">
        <v>8394</v>
      </c>
      <c r="B3470" s="261" t="s">
        <v>848</v>
      </c>
      <c r="C3470" s="261" t="s">
        <v>889</v>
      </c>
      <c r="D3470" s="262" t="s">
        <v>9249</v>
      </c>
      <c r="E3470" s="257">
        <v>194</v>
      </c>
      <c r="F3470" s="258">
        <v>271</v>
      </c>
      <c r="G3470" s="258">
        <v>1425</v>
      </c>
      <c r="H3470" s="258">
        <v>575</v>
      </c>
      <c r="I3470" s="258">
        <v>158</v>
      </c>
      <c r="J3470" s="258">
        <v>79</v>
      </c>
      <c r="K3470" s="259">
        <v>20</v>
      </c>
      <c r="L3470" s="257">
        <v>178</v>
      </c>
      <c r="M3470" s="258">
        <v>278</v>
      </c>
      <c r="N3470" s="258">
        <v>1345</v>
      </c>
      <c r="O3470" s="258">
        <v>513</v>
      </c>
      <c r="P3470" s="258">
        <v>177</v>
      </c>
      <c r="Q3470" s="258">
        <v>102</v>
      </c>
      <c r="R3470" s="259">
        <v>48</v>
      </c>
      <c r="S3470" s="267">
        <v>5363</v>
      </c>
      <c r="T3470" s="90"/>
      <c r="U3470" s="260">
        <v>9</v>
      </c>
      <c r="V3470" s="273">
        <v>86.963320116421698</v>
      </c>
      <c r="W3470" s="273">
        <v>87.5834421033003</v>
      </c>
      <c r="X3470" s="274">
        <v>1.3008562530000001</v>
      </c>
      <c r="Z3470" s="257">
        <v>12442.59</v>
      </c>
      <c r="AA3470" s="258">
        <v>4817.7120253396661</v>
      </c>
      <c r="AB3470" s="276">
        <v>0.89832407707247175</v>
      </c>
      <c r="AC3470" s="92"/>
      <c r="AD3470" s="257">
        <v>491071.28323258791</v>
      </c>
      <c r="AE3470" s="258">
        <v>4979.4583304231974</v>
      </c>
      <c r="AF3470" s="276">
        <v>0.92848374611657603</v>
      </c>
      <c r="AG3470" s="93"/>
      <c r="AH3470" s="257">
        <v>6976.4920848390002</v>
      </c>
      <c r="AI3470" s="258">
        <v>5917.7135960910355</v>
      </c>
      <c r="AJ3470" s="258">
        <v>5629.2625261236972</v>
      </c>
      <c r="AK3470" s="276">
        <v>1.0496480563348307</v>
      </c>
      <c r="AL3470" s="93"/>
      <c r="AM3470" s="257">
        <v>5366.87</v>
      </c>
      <c r="AN3470" s="258">
        <v>5354.9846760932151</v>
      </c>
      <c r="AO3470" s="276">
        <v>0.99850544025605348</v>
      </c>
      <c r="AQ3470" s="280">
        <v>4688.2340378628887</v>
      </c>
      <c r="AR3470" s="281">
        <v>4725.7131911446904</v>
      </c>
    </row>
    <row r="3471" spans="1:44" x14ac:dyDescent="0.2">
      <c r="A3471" s="260" t="s">
        <v>8394</v>
      </c>
      <c r="B3471" s="261" t="s">
        <v>848</v>
      </c>
      <c r="C3471" s="261" t="s">
        <v>890</v>
      </c>
      <c r="D3471" s="262" t="s">
        <v>9250</v>
      </c>
      <c r="E3471" s="257">
        <v>236</v>
      </c>
      <c r="F3471" s="258">
        <v>447</v>
      </c>
      <c r="G3471" s="258">
        <v>1274</v>
      </c>
      <c r="H3471" s="258">
        <v>975</v>
      </c>
      <c r="I3471" s="258">
        <v>399</v>
      </c>
      <c r="J3471" s="258">
        <v>234</v>
      </c>
      <c r="K3471" s="259">
        <v>74</v>
      </c>
      <c r="L3471" s="257">
        <v>185</v>
      </c>
      <c r="M3471" s="258">
        <v>386</v>
      </c>
      <c r="N3471" s="258">
        <v>1222</v>
      </c>
      <c r="O3471" s="258">
        <v>975</v>
      </c>
      <c r="P3471" s="258">
        <v>410</v>
      </c>
      <c r="Q3471" s="258">
        <v>293</v>
      </c>
      <c r="R3471" s="259">
        <v>161</v>
      </c>
      <c r="S3471" s="267">
        <v>7271</v>
      </c>
      <c r="T3471" s="90"/>
      <c r="U3471" s="260">
        <v>67</v>
      </c>
      <c r="V3471" s="273">
        <v>71.865149799187193</v>
      </c>
      <c r="W3471" s="273">
        <v>79.946507150714993</v>
      </c>
      <c r="X3471" s="274">
        <v>1.254929943</v>
      </c>
      <c r="Z3471" s="257">
        <v>20315</v>
      </c>
      <c r="AA3471" s="258">
        <v>7865.8719603213895</v>
      </c>
      <c r="AB3471" s="276">
        <v>1.0818143254464845</v>
      </c>
      <c r="AC3471" s="92"/>
      <c r="AD3471" s="257">
        <v>623964.63794415665</v>
      </c>
      <c r="AE3471" s="258">
        <v>6326.9957344032719</v>
      </c>
      <c r="AF3471" s="276">
        <v>0.8701685785178479</v>
      </c>
      <c r="AG3471" s="93"/>
      <c r="AH3471" s="257">
        <v>9124.5956155530002</v>
      </c>
      <c r="AI3471" s="258">
        <v>7739.8129140480132</v>
      </c>
      <c r="AJ3471" s="258">
        <v>7496.0301987430466</v>
      </c>
      <c r="AK3471" s="276">
        <v>1.0309490027153139</v>
      </c>
      <c r="AL3471" s="93"/>
      <c r="AM3471" s="257">
        <v>7299.81</v>
      </c>
      <c r="AN3471" s="258">
        <v>7283.6440398951354</v>
      </c>
      <c r="AO3471" s="276">
        <v>1.0017389684905977</v>
      </c>
      <c r="AQ3471" s="280">
        <v>7068.7402156936605</v>
      </c>
      <c r="AR3471" s="281">
        <v>7125.2498514997233</v>
      </c>
    </row>
    <row r="3472" spans="1:44" x14ac:dyDescent="0.2">
      <c r="A3472" s="260" t="s">
        <v>8394</v>
      </c>
      <c r="B3472" s="261" t="s">
        <v>848</v>
      </c>
      <c r="C3472" s="261" t="s">
        <v>851</v>
      </c>
      <c r="D3472" s="262" t="s">
        <v>9211</v>
      </c>
      <c r="E3472" s="257">
        <v>97</v>
      </c>
      <c r="F3472" s="258">
        <v>176</v>
      </c>
      <c r="G3472" s="258">
        <v>693</v>
      </c>
      <c r="H3472" s="258">
        <v>554</v>
      </c>
      <c r="I3472" s="258">
        <v>169</v>
      </c>
      <c r="J3472" s="258">
        <v>136</v>
      </c>
      <c r="K3472" s="259">
        <v>35</v>
      </c>
      <c r="L3472" s="257">
        <v>90</v>
      </c>
      <c r="M3472" s="258">
        <v>181</v>
      </c>
      <c r="N3472" s="258">
        <v>642</v>
      </c>
      <c r="O3472" s="258">
        <v>477</v>
      </c>
      <c r="P3472" s="258">
        <v>214</v>
      </c>
      <c r="Q3472" s="258">
        <v>157</v>
      </c>
      <c r="R3472" s="259">
        <v>68</v>
      </c>
      <c r="S3472" s="267">
        <v>3689</v>
      </c>
      <c r="T3472" s="90"/>
      <c r="U3472" s="260">
        <v>6</v>
      </c>
      <c r="V3472" s="273">
        <v>102.74250215624799</v>
      </c>
      <c r="W3472" s="273">
        <v>112.535104364326</v>
      </c>
      <c r="X3472" s="274">
        <v>1.1733264139999999</v>
      </c>
      <c r="Z3472" s="257">
        <v>10236.789999999999</v>
      </c>
      <c r="AA3472" s="258">
        <v>3963.6366933152049</v>
      </c>
      <c r="AB3472" s="276">
        <v>1.0744474636256993</v>
      </c>
      <c r="AC3472" s="92"/>
      <c r="AD3472" s="257">
        <v>374783.27529216593</v>
      </c>
      <c r="AE3472" s="258">
        <v>3800.2989911608461</v>
      </c>
      <c r="AF3472" s="276">
        <v>1.0301705045163583</v>
      </c>
      <c r="AG3472" s="93"/>
      <c r="AH3472" s="257">
        <v>4328.4011412459995</v>
      </c>
      <c r="AI3472" s="258">
        <v>3671.5068219673212</v>
      </c>
      <c r="AJ3472" s="258">
        <v>3680.603274544314</v>
      </c>
      <c r="AK3472" s="276">
        <v>0.9977238478027417</v>
      </c>
      <c r="AL3472" s="93"/>
      <c r="AM3472" s="257">
        <v>3691.58</v>
      </c>
      <c r="AN3472" s="258">
        <v>3683.4047276293604</v>
      </c>
      <c r="AO3472" s="276">
        <v>0.99848325498220669</v>
      </c>
      <c r="AQ3472" s="280">
        <v>4067.7484688707364</v>
      </c>
      <c r="AR3472" s="281">
        <v>4100.2672738504716</v>
      </c>
    </row>
    <row r="3473" spans="1:44" x14ac:dyDescent="0.2">
      <c r="A3473" s="260" t="s">
        <v>8394</v>
      </c>
      <c r="B3473" s="261" t="s">
        <v>848</v>
      </c>
      <c r="C3473" s="261" t="s">
        <v>852</v>
      </c>
      <c r="D3473" s="262" t="s">
        <v>9212</v>
      </c>
      <c r="E3473" s="257">
        <v>476</v>
      </c>
      <c r="F3473" s="258">
        <v>779</v>
      </c>
      <c r="G3473" s="258">
        <v>2596</v>
      </c>
      <c r="H3473" s="258">
        <v>1329</v>
      </c>
      <c r="I3473" s="258">
        <v>414</v>
      </c>
      <c r="J3473" s="258">
        <v>189</v>
      </c>
      <c r="K3473" s="259">
        <v>51</v>
      </c>
      <c r="L3473" s="257">
        <v>492</v>
      </c>
      <c r="M3473" s="258">
        <v>700</v>
      </c>
      <c r="N3473" s="258">
        <v>2501</v>
      </c>
      <c r="O3473" s="258">
        <v>1449</v>
      </c>
      <c r="P3473" s="258">
        <v>424</v>
      </c>
      <c r="Q3473" s="258">
        <v>247</v>
      </c>
      <c r="R3473" s="259">
        <v>102</v>
      </c>
      <c r="S3473" s="267">
        <v>11749</v>
      </c>
      <c r="T3473" s="90"/>
      <c r="U3473" s="260">
        <v>75</v>
      </c>
      <c r="V3473" s="273">
        <v>105.684776400925</v>
      </c>
      <c r="W3473" s="273">
        <v>107.446212765957</v>
      </c>
      <c r="X3473" s="274">
        <v>1.150768378</v>
      </c>
      <c r="Z3473" s="257">
        <v>28574.579999999998</v>
      </c>
      <c r="AA3473" s="258">
        <v>11063.942288947101</v>
      </c>
      <c r="AB3473" s="276">
        <v>0.94169225371921872</v>
      </c>
      <c r="AC3473" s="92"/>
      <c r="AD3473" s="257">
        <v>1188509.3917812505</v>
      </c>
      <c r="AE3473" s="258">
        <v>12051.474386231474</v>
      </c>
      <c r="AF3473" s="276">
        <v>1.0257446919934865</v>
      </c>
      <c r="AG3473" s="93"/>
      <c r="AH3473" s="257">
        <v>13520.377673122</v>
      </c>
      <c r="AI3473" s="258">
        <v>11468.474672879409</v>
      </c>
      <c r="AJ3473" s="258">
        <v>11614.347842982115</v>
      </c>
      <c r="AK3473" s="276">
        <v>0.98853926657435653</v>
      </c>
      <c r="AL3473" s="93"/>
      <c r="AM3473" s="257">
        <v>11781.25</v>
      </c>
      <c r="AN3473" s="258">
        <v>11755.159565113965</v>
      </c>
      <c r="AO3473" s="276">
        <v>1.0005242629256927</v>
      </c>
      <c r="AQ3473" s="280">
        <v>11224.596288467275</v>
      </c>
      <c r="AR3473" s="281">
        <v>11314.32908794449</v>
      </c>
    </row>
    <row r="3474" spans="1:44" x14ac:dyDescent="0.2">
      <c r="A3474" s="260" t="s">
        <v>8394</v>
      </c>
      <c r="B3474" s="261" t="s">
        <v>848</v>
      </c>
      <c r="C3474" s="261" t="s">
        <v>891</v>
      </c>
      <c r="D3474" s="262" t="s">
        <v>9251</v>
      </c>
      <c r="E3474" s="257">
        <v>347</v>
      </c>
      <c r="F3474" s="258">
        <v>538</v>
      </c>
      <c r="G3474" s="258">
        <v>1934</v>
      </c>
      <c r="H3474" s="258">
        <v>1277</v>
      </c>
      <c r="I3474" s="258">
        <v>483</v>
      </c>
      <c r="J3474" s="258">
        <v>262</v>
      </c>
      <c r="K3474" s="259">
        <v>79</v>
      </c>
      <c r="L3474" s="257">
        <v>329</v>
      </c>
      <c r="M3474" s="258">
        <v>557</v>
      </c>
      <c r="N3474" s="258">
        <v>1920</v>
      </c>
      <c r="O3474" s="258">
        <v>1266</v>
      </c>
      <c r="P3474" s="258">
        <v>484</v>
      </c>
      <c r="Q3474" s="258">
        <v>317</v>
      </c>
      <c r="R3474" s="259">
        <v>162</v>
      </c>
      <c r="S3474" s="267">
        <v>9955</v>
      </c>
      <c r="T3474" s="90"/>
      <c r="U3474" s="260">
        <v>91</v>
      </c>
      <c r="V3474" s="273">
        <v>88.581120761422198</v>
      </c>
      <c r="W3474" s="273">
        <v>104.99708718360699</v>
      </c>
      <c r="X3474" s="274">
        <v>1.136092372</v>
      </c>
      <c r="Z3474" s="257">
        <v>26450.3</v>
      </c>
      <c r="AA3474" s="258">
        <v>10241.43111553477</v>
      </c>
      <c r="AB3474" s="276">
        <v>1.0287725882003786</v>
      </c>
      <c r="AC3474" s="92"/>
      <c r="AD3474" s="257">
        <v>956793.66633218236</v>
      </c>
      <c r="AE3474" s="258">
        <v>9701.8790448339005</v>
      </c>
      <c r="AF3474" s="276">
        <v>0.97457348516663989</v>
      </c>
      <c r="AG3474" s="93"/>
      <c r="AH3474" s="257">
        <v>11309.79956326</v>
      </c>
      <c r="AI3474" s="258">
        <v>9593.3821511836049</v>
      </c>
      <c r="AJ3474" s="258">
        <v>9781.4234325681318</v>
      </c>
      <c r="AK3474" s="276">
        <v>0.98256388072005341</v>
      </c>
      <c r="AL3474" s="93"/>
      <c r="AM3474" s="257">
        <v>9994.1299999999992</v>
      </c>
      <c r="AN3474" s="258">
        <v>9971.9972723176579</v>
      </c>
      <c r="AO3474" s="276">
        <v>1.0017074105793731</v>
      </c>
      <c r="AQ3474" s="280">
        <v>9823.741404444123</v>
      </c>
      <c r="AR3474" s="281">
        <v>9902.2753485528046</v>
      </c>
    </row>
    <row r="3475" spans="1:44" x14ac:dyDescent="0.2">
      <c r="A3475" s="260" t="s">
        <v>8394</v>
      </c>
      <c r="B3475" s="261" t="s">
        <v>848</v>
      </c>
      <c r="C3475" s="261" t="s">
        <v>853</v>
      </c>
      <c r="D3475" s="262" t="s">
        <v>9213</v>
      </c>
      <c r="E3475" s="257">
        <v>226</v>
      </c>
      <c r="F3475" s="258">
        <v>428</v>
      </c>
      <c r="G3475" s="258">
        <v>1381</v>
      </c>
      <c r="H3475" s="258">
        <v>1040</v>
      </c>
      <c r="I3475" s="258">
        <v>393</v>
      </c>
      <c r="J3475" s="258">
        <v>216</v>
      </c>
      <c r="K3475" s="259">
        <v>52</v>
      </c>
      <c r="L3475" s="257">
        <v>236</v>
      </c>
      <c r="M3475" s="258">
        <v>405</v>
      </c>
      <c r="N3475" s="258">
        <v>1378</v>
      </c>
      <c r="O3475" s="258">
        <v>1006</v>
      </c>
      <c r="P3475" s="258">
        <v>424</v>
      </c>
      <c r="Q3475" s="258">
        <v>211</v>
      </c>
      <c r="R3475" s="259">
        <v>135</v>
      </c>
      <c r="S3475" s="267">
        <v>7531</v>
      </c>
      <c r="T3475" s="90"/>
      <c r="U3475" s="260">
        <v>41</v>
      </c>
      <c r="V3475" s="273">
        <v>84.291778063502804</v>
      </c>
      <c r="W3475" s="273">
        <v>93.324790864427001</v>
      </c>
      <c r="X3475" s="274">
        <v>1.15062273</v>
      </c>
      <c r="Z3475" s="257">
        <v>20244.690000000002</v>
      </c>
      <c r="AA3475" s="258">
        <v>7838.6482607137013</v>
      </c>
      <c r="AB3475" s="276">
        <v>1.0408509176355998</v>
      </c>
      <c r="AC3475" s="92"/>
      <c r="AD3475" s="257">
        <v>694570.38838270796</v>
      </c>
      <c r="AE3475" s="258">
        <v>7042.9373994965381</v>
      </c>
      <c r="AF3475" s="276">
        <v>0.93519285612754455</v>
      </c>
      <c r="AG3475" s="93"/>
      <c r="AH3475" s="257">
        <v>8665.3397796299996</v>
      </c>
      <c r="AI3475" s="258">
        <v>7350.255458628294</v>
      </c>
      <c r="AJ3475" s="258">
        <v>7444.2426201415819</v>
      </c>
      <c r="AK3475" s="276">
        <v>0.9884799654948323</v>
      </c>
      <c r="AL3475" s="93"/>
      <c r="AM3475" s="257">
        <v>7548.63</v>
      </c>
      <c r="AN3475" s="258">
        <v>7531.9130099103431</v>
      </c>
      <c r="AO3475" s="276">
        <v>1.0001212335560141</v>
      </c>
      <c r="AQ3475" s="280">
        <v>7247.0770212963389</v>
      </c>
      <c r="AR3475" s="281">
        <v>7305.012335176275</v>
      </c>
    </row>
    <row r="3476" spans="1:44" x14ac:dyDescent="0.2">
      <c r="A3476" s="260" t="s">
        <v>8394</v>
      </c>
      <c r="B3476" s="261" t="s">
        <v>848</v>
      </c>
      <c r="C3476" s="261" t="s">
        <v>854</v>
      </c>
      <c r="D3476" s="262" t="s">
        <v>9214</v>
      </c>
      <c r="E3476" s="257">
        <v>560</v>
      </c>
      <c r="F3476" s="258">
        <v>849</v>
      </c>
      <c r="G3476" s="258">
        <v>2751</v>
      </c>
      <c r="H3476" s="258">
        <v>1565</v>
      </c>
      <c r="I3476" s="258">
        <v>378</v>
      </c>
      <c r="J3476" s="258">
        <v>203</v>
      </c>
      <c r="K3476" s="259">
        <v>66</v>
      </c>
      <c r="L3476" s="257">
        <v>498</v>
      </c>
      <c r="M3476" s="258">
        <v>787</v>
      </c>
      <c r="N3476" s="258">
        <v>2787</v>
      </c>
      <c r="O3476" s="258">
        <v>1513</v>
      </c>
      <c r="P3476" s="258">
        <v>389</v>
      </c>
      <c r="Q3476" s="258">
        <v>269</v>
      </c>
      <c r="R3476" s="259">
        <v>143</v>
      </c>
      <c r="S3476" s="267">
        <v>12758</v>
      </c>
      <c r="T3476" s="90"/>
      <c r="U3476" s="260">
        <v>109</v>
      </c>
      <c r="V3476" s="273">
        <v>103.254688601951</v>
      </c>
      <c r="W3476" s="273">
        <v>101.180122276218</v>
      </c>
      <c r="X3476" s="274">
        <v>1.1733264139999999</v>
      </c>
      <c r="Z3476" s="257">
        <v>30870.149999999998</v>
      </c>
      <c r="AA3476" s="258">
        <v>11952.776140581605</v>
      </c>
      <c r="AB3476" s="276">
        <v>0.93688478919749218</v>
      </c>
      <c r="AC3476" s="92"/>
      <c r="AD3476" s="257">
        <v>1263554.4592425183</v>
      </c>
      <c r="AE3476" s="258">
        <v>12812.430685421528</v>
      </c>
      <c r="AF3476" s="276">
        <v>1.0042663964117831</v>
      </c>
      <c r="AG3476" s="93"/>
      <c r="AH3476" s="257">
        <v>14969.298389811998</v>
      </c>
      <c r="AI3476" s="258">
        <v>12697.501771390371</v>
      </c>
      <c r="AJ3476" s="258">
        <v>12728.960850267376</v>
      </c>
      <c r="AK3476" s="276">
        <v>0.99772384780274148</v>
      </c>
      <c r="AL3476" s="93"/>
      <c r="AM3476" s="257">
        <v>12804.87</v>
      </c>
      <c r="AN3476" s="258">
        <v>12776.512684183839</v>
      </c>
      <c r="AO3476" s="276">
        <v>1.0014510647580999</v>
      </c>
      <c r="AQ3476" s="280">
        <v>11993.827614208685</v>
      </c>
      <c r="AR3476" s="281">
        <v>12089.709880315295</v>
      </c>
    </row>
    <row r="3477" spans="1:44" x14ac:dyDescent="0.2">
      <c r="A3477" s="260" t="s">
        <v>8394</v>
      </c>
      <c r="B3477" s="261" t="s">
        <v>848</v>
      </c>
      <c r="C3477" s="261" t="s">
        <v>855</v>
      </c>
      <c r="D3477" s="262" t="s">
        <v>9215</v>
      </c>
      <c r="E3477" s="257">
        <v>217</v>
      </c>
      <c r="F3477" s="258">
        <v>367</v>
      </c>
      <c r="G3477" s="258">
        <v>1340</v>
      </c>
      <c r="H3477" s="258">
        <v>821</v>
      </c>
      <c r="I3477" s="258">
        <v>308</v>
      </c>
      <c r="J3477" s="258">
        <v>209</v>
      </c>
      <c r="K3477" s="259">
        <v>73</v>
      </c>
      <c r="L3477" s="257">
        <v>211</v>
      </c>
      <c r="M3477" s="258">
        <v>371</v>
      </c>
      <c r="N3477" s="258">
        <v>1266</v>
      </c>
      <c r="O3477" s="258">
        <v>859</v>
      </c>
      <c r="P3477" s="258">
        <v>322</v>
      </c>
      <c r="Q3477" s="258">
        <v>276</v>
      </c>
      <c r="R3477" s="259">
        <v>158</v>
      </c>
      <c r="S3477" s="267">
        <v>6798</v>
      </c>
      <c r="T3477" s="90"/>
      <c r="U3477" s="260">
        <v>61</v>
      </c>
      <c r="V3477" s="273">
        <v>103.182187417919</v>
      </c>
      <c r="W3477" s="273">
        <v>112.79508679023201</v>
      </c>
      <c r="X3477" s="274">
        <v>1.1733264139999999</v>
      </c>
      <c r="Z3477" s="257">
        <v>18585.740000000002</v>
      </c>
      <c r="AA3477" s="258">
        <v>7196.3106634419728</v>
      </c>
      <c r="AB3477" s="276">
        <v>1.0585923306034088</v>
      </c>
      <c r="AC3477" s="92"/>
      <c r="AD3477" s="257">
        <v>691840.56996399979</v>
      </c>
      <c r="AE3477" s="258">
        <v>7015.2570656433754</v>
      </c>
      <c r="AF3477" s="276">
        <v>1.0319589681734886</v>
      </c>
      <c r="AG3477" s="93"/>
      <c r="AH3477" s="257">
        <v>7976.2729623719997</v>
      </c>
      <c r="AI3477" s="258">
        <v>6765.7639945063293</v>
      </c>
      <c r="AJ3477" s="258">
        <v>6782.5267173630382</v>
      </c>
      <c r="AK3477" s="276">
        <v>0.9977238478027417</v>
      </c>
      <c r="AL3477" s="93"/>
      <c r="AM3477" s="257">
        <v>6824.23</v>
      </c>
      <c r="AN3477" s="258">
        <v>6809.117246390465</v>
      </c>
      <c r="AO3477" s="276">
        <v>1.0016353701662937</v>
      </c>
      <c r="AQ3477" s="280">
        <v>7421.5110457295423</v>
      </c>
      <c r="AR3477" s="281">
        <v>7480.8408376765929</v>
      </c>
    </row>
    <row r="3478" spans="1:44" x14ac:dyDescent="0.2">
      <c r="A3478" s="260" t="s">
        <v>8394</v>
      </c>
      <c r="B3478" s="261" t="s">
        <v>848</v>
      </c>
      <c r="C3478" s="261" t="s">
        <v>892</v>
      </c>
      <c r="D3478" s="262" t="s">
        <v>9252</v>
      </c>
      <c r="E3478" s="257">
        <v>310</v>
      </c>
      <c r="F3478" s="258">
        <v>553</v>
      </c>
      <c r="G3478" s="258">
        <v>2261</v>
      </c>
      <c r="H3478" s="258">
        <v>1286</v>
      </c>
      <c r="I3478" s="258">
        <v>398</v>
      </c>
      <c r="J3478" s="258">
        <v>222</v>
      </c>
      <c r="K3478" s="259">
        <v>85</v>
      </c>
      <c r="L3478" s="257">
        <v>290</v>
      </c>
      <c r="M3478" s="258">
        <v>531</v>
      </c>
      <c r="N3478" s="258">
        <v>2191</v>
      </c>
      <c r="O3478" s="258">
        <v>1197</v>
      </c>
      <c r="P3478" s="258">
        <v>377</v>
      </c>
      <c r="Q3478" s="258">
        <v>303</v>
      </c>
      <c r="R3478" s="259">
        <v>172</v>
      </c>
      <c r="S3478" s="267">
        <v>10176</v>
      </c>
      <c r="T3478" s="90"/>
      <c r="U3478" s="260">
        <v>41</v>
      </c>
      <c r="V3478" s="273">
        <v>85.107171391082105</v>
      </c>
      <c r="W3478" s="273">
        <v>79.905641832121006</v>
      </c>
      <c r="X3478" s="274">
        <v>1.3008562530000001</v>
      </c>
      <c r="Z3478" s="257">
        <v>25764.080000000002</v>
      </c>
      <c r="AA3478" s="258">
        <v>9975.7299756572538</v>
      </c>
      <c r="AB3478" s="276">
        <v>0.9803193765386452</v>
      </c>
      <c r="AC3478" s="92"/>
      <c r="AD3478" s="257">
        <v>908350.43926167639</v>
      </c>
      <c r="AE3478" s="258">
        <v>9210.6651644356789</v>
      </c>
      <c r="AF3478" s="276">
        <v>0.90513612071891503</v>
      </c>
      <c r="AG3478" s="93"/>
      <c r="AH3478" s="257">
        <v>13237.513230528</v>
      </c>
      <c r="AI3478" s="258">
        <v>11228.538794298411</v>
      </c>
      <c r="AJ3478" s="258">
        <v>10681.218621263237</v>
      </c>
      <c r="AK3478" s="276">
        <v>1.0496480563348307</v>
      </c>
      <c r="AL3478" s="93"/>
      <c r="AM3478" s="257">
        <v>10193.629999999999</v>
      </c>
      <c r="AN3478" s="258">
        <v>10171.055465059535</v>
      </c>
      <c r="AO3478" s="276">
        <v>0.99951409837456118</v>
      </c>
      <c r="AQ3478" s="280">
        <v>9473.0801475005665</v>
      </c>
      <c r="AR3478" s="281">
        <v>9548.8108000301945</v>
      </c>
    </row>
    <row r="3479" spans="1:44" x14ac:dyDescent="0.2">
      <c r="A3479" s="260" t="s">
        <v>8394</v>
      </c>
      <c r="B3479" s="261" t="s">
        <v>848</v>
      </c>
      <c r="C3479" s="261" t="s">
        <v>856</v>
      </c>
      <c r="D3479" s="262" t="s">
        <v>9216</v>
      </c>
      <c r="E3479" s="257">
        <v>327</v>
      </c>
      <c r="F3479" s="258">
        <v>600</v>
      </c>
      <c r="G3479" s="258">
        <v>2175</v>
      </c>
      <c r="H3479" s="258">
        <v>1369</v>
      </c>
      <c r="I3479" s="258">
        <v>467</v>
      </c>
      <c r="J3479" s="258">
        <v>340</v>
      </c>
      <c r="K3479" s="259">
        <v>124</v>
      </c>
      <c r="L3479" s="257">
        <v>304</v>
      </c>
      <c r="M3479" s="258">
        <v>515</v>
      </c>
      <c r="N3479" s="258">
        <v>1978</v>
      </c>
      <c r="O3479" s="258">
        <v>1289</v>
      </c>
      <c r="P3479" s="258">
        <v>597</v>
      </c>
      <c r="Q3479" s="258">
        <v>455</v>
      </c>
      <c r="R3479" s="259">
        <v>192</v>
      </c>
      <c r="S3479" s="267">
        <v>10732</v>
      </c>
      <c r="T3479" s="90"/>
      <c r="U3479" s="260">
        <v>54</v>
      </c>
      <c r="V3479" s="273">
        <v>102.85844826029999</v>
      </c>
      <c r="W3479" s="273">
        <v>115.17606487091</v>
      </c>
      <c r="X3479" s="274">
        <v>1.1733264139999999</v>
      </c>
      <c r="Z3479" s="257">
        <v>29275.01</v>
      </c>
      <c r="AA3479" s="258">
        <v>11335.14547364648</v>
      </c>
      <c r="AB3479" s="276">
        <v>1.0562006591172644</v>
      </c>
      <c r="AC3479" s="92"/>
      <c r="AD3479" s="257">
        <v>1097350.9588417741</v>
      </c>
      <c r="AE3479" s="258">
        <v>11127.12870814423</v>
      </c>
      <c r="AF3479" s="276">
        <v>1.0368178073186944</v>
      </c>
      <c r="AG3479" s="93"/>
      <c r="AH3479" s="257">
        <v>12592.139075047999</v>
      </c>
      <c r="AI3479" s="258">
        <v>10681.109030456299</v>
      </c>
      <c r="AJ3479" s="258">
        <v>10707.572334619024</v>
      </c>
      <c r="AK3479" s="276">
        <v>0.9977238478027417</v>
      </c>
      <c r="AL3479" s="93"/>
      <c r="AM3479" s="257">
        <v>10755.22</v>
      </c>
      <c r="AN3479" s="258">
        <v>10731.40178316435</v>
      </c>
      <c r="AO3479" s="276">
        <v>0.99994425858780756</v>
      </c>
      <c r="AQ3479" s="280">
        <v>11725.076632148894</v>
      </c>
      <c r="AR3479" s="281">
        <v>11818.810422055316</v>
      </c>
    </row>
    <row r="3480" spans="1:44" x14ac:dyDescent="0.2">
      <c r="A3480" s="260" t="s">
        <v>8394</v>
      </c>
      <c r="B3480" s="261" t="s">
        <v>848</v>
      </c>
      <c r="C3480" s="261" t="s">
        <v>893</v>
      </c>
      <c r="D3480" s="262" t="s">
        <v>9253</v>
      </c>
      <c r="E3480" s="257">
        <v>167</v>
      </c>
      <c r="F3480" s="258">
        <v>428</v>
      </c>
      <c r="G3480" s="258">
        <v>1235</v>
      </c>
      <c r="H3480" s="258">
        <v>1008</v>
      </c>
      <c r="I3480" s="258">
        <v>333</v>
      </c>
      <c r="J3480" s="258">
        <v>157</v>
      </c>
      <c r="K3480" s="259">
        <v>48</v>
      </c>
      <c r="L3480" s="257">
        <v>161</v>
      </c>
      <c r="M3480" s="258">
        <v>358</v>
      </c>
      <c r="N3480" s="258">
        <v>1212</v>
      </c>
      <c r="O3480" s="258">
        <v>982</v>
      </c>
      <c r="P3480" s="258">
        <v>343</v>
      </c>
      <c r="Q3480" s="258">
        <v>156</v>
      </c>
      <c r="R3480" s="259">
        <v>98</v>
      </c>
      <c r="S3480" s="267">
        <v>6686</v>
      </c>
      <c r="T3480" s="90"/>
      <c r="U3480" s="260">
        <v>28</v>
      </c>
      <c r="V3480" s="273">
        <v>79.092939010569793</v>
      </c>
      <c r="W3480" s="273">
        <v>83.367633861800698</v>
      </c>
      <c r="X3480" s="274">
        <v>1.1857482930000001</v>
      </c>
      <c r="Z3480" s="257">
        <v>17401.070000000003</v>
      </c>
      <c r="AA3480" s="258">
        <v>6737.6120399994952</v>
      </c>
      <c r="AB3480" s="276">
        <v>1.0077194196828441</v>
      </c>
      <c r="AC3480" s="92"/>
      <c r="AD3480" s="257">
        <v>591798.19891717238</v>
      </c>
      <c r="AE3480" s="258">
        <v>6000.8283362231105</v>
      </c>
      <c r="AF3480" s="276">
        <v>0.8975214382625053</v>
      </c>
      <c r="AG3480" s="93"/>
      <c r="AH3480" s="257">
        <v>7927.9130869980008</v>
      </c>
      <c r="AI3480" s="258">
        <v>6724.7433943930009</v>
      </c>
      <c r="AJ3480" s="258">
        <v>6704.5968293086407</v>
      </c>
      <c r="AK3480" s="276">
        <v>1.00278145816761</v>
      </c>
      <c r="AL3480" s="93"/>
      <c r="AM3480" s="257">
        <v>6698.04</v>
      </c>
      <c r="AN3480" s="258">
        <v>6683.2067033223075</v>
      </c>
      <c r="AO3480" s="276">
        <v>0.99958221706884642</v>
      </c>
      <c r="AQ3480" s="280">
        <v>6061.4377231861445</v>
      </c>
      <c r="AR3480" s="281">
        <v>6109.8946798356346</v>
      </c>
    </row>
    <row r="3481" spans="1:44" x14ac:dyDescent="0.2">
      <c r="A3481" s="260" t="s">
        <v>8394</v>
      </c>
      <c r="B3481" s="261" t="s">
        <v>848</v>
      </c>
      <c r="C3481" s="261" t="s">
        <v>894</v>
      </c>
      <c r="D3481" s="262" t="s">
        <v>9254</v>
      </c>
      <c r="E3481" s="257">
        <v>358</v>
      </c>
      <c r="F3481" s="258">
        <v>687</v>
      </c>
      <c r="G3481" s="258">
        <v>2077</v>
      </c>
      <c r="H3481" s="258">
        <v>1547</v>
      </c>
      <c r="I3481" s="258">
        <v>417</v>
      </c>
      <c r="J3481" s="258">
        <v>296</v>
      </c>
      <c r="K3481" s="259">
        <v>151</v>
      </c>
      <c r="L3481" s="257">
        <v>319</v>
      </c>
      <c r="M3481" s="258">
        <v>686</v>
      </c>
      <c r="N3481" s="258">
        <v>2091</v>
      </c>
      <c r="O3481" s="258">
        <v>1559</v>
      </c>
      <c r="P3481" s="258">
        <v>505</v>
      </c>
      <c r="Q3481" s="258">
        <v>414</v>
      </c>
      <c r="R3481" s="259">
        <v>310</v>
      </c>
      <c r="S3481" s="267">
        <v>11417</v>
      </c>
      <c r="T3481" s="90"/>
      <c r="U3481" s="260">
        <v>179</v>
      </c>
      <c r="V3481" s="273">
        <v>76.5323328577133</v>
      </c>
      <c r="W3481" s="273">
        <v>66.465480988259998</v>
      </c>
      <c r="X3481" s="274">
        <v>1.254929943</v>
      </c>
      <c r="Z3481" s="257">
        <v>30932.28</v>
      </c>
      <c r="AA3481" s="258">
        <v>11976.832582860452</v>
      </c>
      <c r="AB3481" s="276">
        <v>1.0490349989367129</v>
      </c>
      <c r="AC3481" s="92"/>
      <c r="AD3481" s="257">
        <v>957230.80441420141</v>
      </c>
      <c r="AE3481" s="258">
        <v>9706.3116209962172</v>
      </c>
      <c r="AF3481" s="276">
        <v>0.85016305693231298</v>
      </c>
      <c r="AG3481" s="93"/>
      <c r="AH3481" s="257">
        <v>14327.535159231</v>
      </c>
      <c r="AI3481" s="258">
        <v>12153.134925001536</v>
      </c>
      <c r="AJ3481" s="258">
        <v>11770.344764000736</v>
      </c>
      <c r="AK3481" s="276">
        <v>1.0309490027153136</v>
      </c>
      <c r="AL3481" s="93"/>
      <c r="AM3481" s="257">
        <v>11493.97</v>
      </c>
      <c r="AN3481" s="258">
        <v>11468.515767565661</v>
      </c>
      <c r="AO3481" s="276">
        <v>1.0045121982627363</v>
      </c>
      <c r="AQ3481" s="280">
        <v>10544.757723292389</v>
      </c>
      <c r="AR3481" s="281">
        <v>10629.055688760616</v>
      </c>
    </row>
    <row r="3482" spans="1:44" x14ac:dyDescent="0.2">
      <c r="A3482" s="260" t="s">
        <v>8394</v>
      </c>
      <c r="B3482" s="261" t="s">
        <v>848</v>
      </c>
      <c r="C3482" s="261" t="s">
        <v>857</v>
      </c>
      <c r="D3482" s="262" t="s">
        <v>9217</v>
      </c>
      <c r="E3482" s="257">
        <v>403</v>
      </c>
      <c r="F3482" s="258">
        <v>565</v>
      </c>
      <c r="G3482" s="258">
        <v>2313</v>
      </c>
      <c r="H3482" s="258">
        <v>1485</v>
      </c>
      <c r="I3482" s="258">
        <v>495</v>
      </c>
      <c r="J3482" s="258">
        <v>322</v>
      </c>
      <c r="K3482" s="259">
        <v>102</v>
      </c>
      <c r="L3482" s="257">
        <v>396</v>
      </c>
      <c r="M3482" s="258">
        <v>550</v>
      </c>
      <c r="N3482" s="258">
        <v>2424</v>
      </c>
      <c r="O3482" s="258">
        <v>1434</v>
      </c>
      <c r="P3482" s="258">
        <v>568</v>
      </c>
      <c r="Q3482" s="258">
        <v>404</v>
      </c>
      <c r="R3482" s="259">
        <v>171</v>
      </c>
      <c r="S3482" s="267">
        <v>11632</v>
      </c>
      <c r="T3482" s="90"/>
      <c r="U3482" s="260">
        <v>13</v>
      </c>
      <c r="V3482" s="273">
        <v>97.835840307455499</v>
      </c>
      <c r="W3482" s="273">
        <v>106.479669904581</v>
      </c>
      <c r="X3482" s="274">
        <v>1.15062273</v>
      </c>
      <c r="Z3482" s="257">
        <v>31024.13</v>
      </c>
      <c r="AA3482" s="258">
        <v>12012.396468637244</v>
      </c>
      <c r="AB3482" s="276">
        <v>1.0327025849928855</v>
      </c>
      <c r="AC3482" s="92"/>
      <c r="AD3482" s="257">
        <v>1150169.3257806199</v>
      </c>
      <c r="AE3482" s="258">
        <v>11662.706466879545</v>
      </c>
      <c r="AF3482" s="276">
        <v>1.0026398269325605</v>
      </c>
      <c r="AG3482" s="93"/>
      <c r="AH3482" s="257">
        <v>13384.043595360001</v>
      </c>
      <c r="AI3482" s="258">
        <v>11352.831163824767</v>
      </c>
      <c r="AJ3482" s="258">
        <v>11497.998958635888</v>
      </c>
      <c r="AK3482" s="276">
        <v>0.98847996549483219</v>
      </c>
      <c r="AL3482" s="93"/>
      <c r="AM3482" s="257">
        <v>11637.59</v>
      </c>
      <c r="AN3482" s="258">
        <v>11611.817710631267</v>
      </c>
      <c r="AO3482" s="276">
        <v>0.99826493385757109</v>
      </c>
      <c r="AQ3482" s="280">
        <v>11884.702002197921</v>
      </c>
      <c r="AR3482" s="281">
        <v>11979.711885333354</v>
      </c>
    </row>
    <row r="3483" spans="1:44" x14ac:dyDescent="0.2">
      <c r="A3483" s="260" t="s">
        <v>8394</v>
      </c>
      <c r="B3483" s="261" t="s">
        <v>848</v>
      </c>
      <c r="C3483" s="261" t="s">
        <v>895</v>
      </c>
      <c r="D3483" s="262" t="s">
        <v>9255</v>
      </c>
      <c r="E3483" s="257">
        <v>307</v>
      </c>
      <c r="F3483" s="258">
        <v>556</v>
      </c>
      <c r="G3483" s="258">
        <v>1872</v>
      </c>
      <c r="H3483" s="258">
        <v>1422</v>
      </c>
      <c r="I3483" s="258">
        <v>553</v>
      </c>
      <c r="J3483" s="258">
        <v>332</v>
      </c>
      <c r="K3483" s="259">
        <v>96</v>
      </c>
      <c r="L3483" s="257">
        <v>270</v>
      </c>
      <c r="M3483" s="258">
        <v>442</v>
      </c>
      <c r="N3483" s="258">
        <v>1794</v>
      </c>
      <c r="O3483" s="258">
        <v>1346</v>
      </c>
      <c r="P3483" s="258">
        <v>582</v>
      </c>
      <c r="Q3483" s="258">
        <v>410</v>
      </c>
      <c r="R3483" s="259">
        <v>174</v>
      </c>
      <c r="S3483" s="267">
        <v>10156</v>
      </c>
      <c r="T3483" s="90"/>
      <c r="U3483" s="260">
        <v>12</v>
      </c>
      <c r="V3483" s="273">
        <v>76.460823531351096</v>
      </c>
      <c r="W3483" s="273">
        <v>77.473311010439204</v>
      </c>
      <c r="X3483" s="274">
        <v>1.187337831</v>
      </c>
      <c r="Z3483" s="257">
        <v>28194.019999999993</v>
      </c>
      <c r="AA3483" s="258">
        <v>10916.591256054167</v>
      </c>
      <c r="AB3483" s="276">
        <v>1.0748908286780394</v>
      </c>
      <c r="AC3483" s="92"/>
      <c r="AD3483" s="257">
        <v>877784.35132852616</v>
      </c>
      <c r="AE3483" s="258">
        <v>8900.7253117420642</v>
      </c>
      <c r="AF3483" s="276">
        <v>0.8764006805575093</v>
      </c>
      <c r="AG3483" s="93"/>
      <c r="AH3483" s="257">
        <v>12058.603011636</v>
      </c>
      <c r="AI3483" s="258">
        <v>10228.544392230822</v>
      </c>
      <c r="AJ3483" s="258">
        <v>10190.821308270795</v>
      </c>
      <c r="AK3483" s="276">
        <v>1.0034286439809763</v>
      </c>
      <c r="AL3483" s="93"/>
      <c r="AM3483" s="257">
        <v>10161.16</v>
      </c>
      <c r="AN3483" s="258">
        <v>10138.657372235833</v>
      </c>
      <c r="AO3483" s="276">
        <v>0.99829237615555666</v>
      </c>
      <c r="AQ3483" s="280">
        <v>9583.7175209027992</v>
      </c>
      <c r="AR3483" s="281">
        <v>9660.3326418789566</v>
      </c>
    </row>
    <row r="3484" spans="1:44" x14ac:dyDescent="0.2">
      <c r="A3484" s="260" t="s">
        <v>8394</v>
      </c>
      <c r="B3484" s="261" t="s">
        <v>848</v>
      </c>
      <c r="C3484" s="261" t="s">
        <v>896</v>
      </c>
      <c r="D3484" s="262" t="s">
        <v>9256</v>
      </c>
      <c r="E3484" s="257">
        <v>465</v>
      </c>
      <c r="F3484" s="258">
        <v>960</v>
      </c>
      <c r="G3484" s="258">
        <v>3027</v>
      </c>
      <c r="H3484" s="258">
        <v>2038</v>
      </c>
      <c r="I3484" s="258">
        <v>658</v>
      </c>
      <c r="J3484" s="258">
        <v>306</v>
      </c>
      <c r="K3484" s="259">
        <v>78</v>
      </c>
      <c r="L3484" s="257">
        <v>452</v>
      </c>
      <c r="M3484" s="258">
        <v>937</v>
      </c>
      <c r="N3484" s="258">
        <v>3057</v>
      </c>
      <c r="O3484" s="258">
        <v>2062</v>
      </c>
      <c r="P3484" s="258">
        <v>648</v>
      </c>
      <c r="Q3484" s="258">
        <v>348</v>
      </c>
      <c r="R3484" s="259">
        <v>133</v>
      </c>
      <c r="S3484" s="267">
        <v>15169</v>
      </c>
      <c r="T3484" s="90"/>
      <c r="U3484" s="260">
        <v>5</v>
      </c>
      <c r="V3484" s="273">
        <v>83.940127436941196</v>
      </c>
      <c r="W3484" s="273">
        <v>79.318130890397399</v>
      </c>
      <c r="X3484" s="274">
        <v>1.15062273</v>
      </c>
      <c r="Z3484" s="257">
        <v>37893.979999999996</v>
      </c>
      <c r="AA3484" s="258">
        <v>14672.369911246837</v>
      </c>
      <c r="AB3484" s="276">
        <v>0.96726019587625001</v>
      </c>
      <c r="AC3484" s="92"/>
      <c r="AD3484" s="257">
        <v>1347312.4753630259</v>
      </c>
      <c r="AE3484" s="258">
        <v>13661.736204501218</v>
      </c>
      <c r="AF3484" s="276">
        <v>0.90063525641118192</v>
      </c>
      <c r="AG3484" s="93"/>
      <c r="AH3484" s="257">
        <v>17453.796191370002</v>
      </c>
      <c r="AI3484" s="258">
        <v>14804.942909564812</v>
      </c>
      <c r="AJ3484" s="258">
        <v>14994.25259659111</v>
      </c>
      <c r="AK3484" s="276">
        <v>0.98847996549483219</v>
      </c>
      <c r="AL3484" s="93"/>
      <c r="AM3484" s="257">
        <v>15171.15</v>
      </c>
      <c r="AN3484" s="258">
        <v>15137.552385042227</v>
      </c>
      <c r="AO3484" s="276">
        <v>0.99792684982808533</v>
      </c>
      <c r="AQ3484" s="280">
        <v>13035.1427261234</v>
      </c>
      <c r="AR3484" s="281">
        <v>13139.349578498297</v>
      </c>
    </row>
    <row r="3485" spans="1:44" x14ac:dyDescent="0.2">
      <c r="A3485" s="260" t="s">
        <v>8394</v>
      </c>
      <c r="B3485" s="261" t="s">
        <v>848</v>
      </c>
      <c r="C3485" s="261" t="s">
        <v>897</v>
      </c>
      <c r="D3485" s="262" t="s">
        <v>9257</v>
      </c>
      <c r="E3485" s="257">
        <v>335</v>
      </c>
      <c r="F3485" s="258">
        <v>686</v>
      </c>
      <c r="G3485" s="258">
        <v>2131</v>
      </c>
      <c r="H3485" s="258">
        <v>1643</v>
      </c>
      <c r="I3485" s="258">
        <v>623</v>
      </c>
      <c r="J3485" s="258">
        <v>341</v>
      </c>
      <c r="K3485" s="259">
        <v>78</v>
      </c>
      <c r="L3485" s="257">
        <v>342</v>
      </c>
      <c r="M3485" s="258">
        <v>603</v>
      </c>
      <c r="N3485" s="258">
        <v>2133</v>
      </c>
      <c r="O3485" s="258">
        <v>1606</v>
      </c>
      <c r="P3485" s="258">
        <v>633</v>
      </c>
      <c r="Q3485" s="258">
        <v>391</v>
      </c>
      <c r="R3485" s="259">
        <v>179</v>
      </c>
      <c r="S3485" s="267">
        <v>11724</v>
      </c>
      <c r="T3485" s="90"/>
      <c r="U3485" s="260">
        <v>94</v>
      </c>
      <c r="V3485" s="273">
        <v>75.675342273171793</v>
      </c>
      <c r="W3485" s="273">
        <v>79.018763326225994</v>
      </c>
      <c r="X3485" s="274">
        <v>1.187337831</v>
      </c>
      <c r="Z3485" s="257">
        <v>31611.629999999997</v>
      </c>
      <c r="AA3485" s="258">
        <v>12239.873691216068</v>
      </c>
      <c r="AB3485" s="276">
        <v>1.0440015089744172</v>
      </c>
      <c r="AC3485" s="92"/>
      <c r="AD3485" s="257">
        <v>1015191.6886181004</v>
      </c>
      <c r="AE3485" s="258">
        <v>10294.034457868154</v>
      </c>
      <c r="AF3485" s="276">
        <v>0.87803091588776483</v>
      </c>
      <c r="AG3485" s="93"/>
      <c r="AH3485" s="257">
        <v>13920.348730644</v>
      </c>
      <c r="AI3485" s="258">
        <v>11807.744629235345</v>
      </c>
      <c r="AJ3485" s="258">
        <v>11764.197422032965</v>
      </c>
      <c r="AK3485" s="276">
        <v>1.0034286439809761</v>
      </c>
      <c r="AL3485" s="93"/>
      <c r="AM3485" s="257">
        <v>11764.42</v>
      </c>
      <c r="AN3485" s="258">
        <v>11738.366836372883</v>
      </c>
      <c r="AO3485" s="276">
        <v>1.001225421048523</v>
      </c>
      <c r="AQ3485" s="280">
        <v>10797.049839997195</v>
      </c>
      <c r="AR3485" s="281">
        <v>10883.364704544567</v>
      </c>
    </row>
    <row r="3486" spans="1:44" x14ac:dyDescent="0.2">
      <c r="A3486" s="260" t="s">
        <v>8394</v>
      </c>
      <c r="B3486" s="261" t="s">
        <v>848</v>
      </c>
      <c r="C3486" s="261" t="s">
        <v>898</v>
      </c>
      <c r="D3486" s="262" t="s">
        <v>9258</v>
      </c>
      <c r="E3486" s="257">
        <v>136</v>
      </c>
      <c r="F3486" s="258">
        <v>306</v>
      </c>
      <c r="G3486" s="258">
        <v>858</v>
      </c>
      <c r="H3486" s="258">
        <v>675</v>
      </c>
      <c r="I3486" s="258">
        <v>211</v>
      </c>
      <c r="J3486" s="258">
        <v>105</v>
      </c>
      <c r="K3486" s="259">
        <v>26</v>
      </c>
      <c r="L3486" s="257">
        <v>130</v>
      </c>
      <c r="M3486" s="258">
        <v>285</v>
      </c>
      <c r="N3486" s="258">
        <v>852</v>
      </c>
      <c r="O3486" s="258">
        <v>681</v>
      </c>
      <c r="P3486" s="258">
        <v>250</v>
      </c>
      <c r="Q3486" s="258">
        <v>118</v>
      </c>
      <c r="R3486" s="259">
        <v>66</v>
      </c>
      <c r="S3486" s="267">
        <v>4699</v>
      </c>
      <c r="T3486" s="90"/>
      <c r="U3486" s="260">
        <v>0</v>
      </c>
      <c r="V3486" s="273">
        <v>69.008808648823106</v>
      </c>
      <c r="W3486" s="273">
        <v>68.864652053628404</v>
      </c>
      <c r="X3486" s="274">
        <v>1.254929943</v>
      </c>
      <c r="Z3486" s="257">
        <v>12195.73</v>
      </c>
      <c r="AA3486" s="258">
        <v>4722.1290003765871</v>
      </c>
      <c r="AB3486" s="276">
        <v>1.0049221111676074</v>
      </c>
      <c r="AC3486" s="92"/>
      <c r="AD3486" s="257">
        <v>387413.02752922999</v>
      </c>
      <c r="AE3486" s="258">
        <v>3928.3645635845614</v>
      </c>
      <c r="AF3486" s="276">
        <v>0.83600011993712731</v>
      </c>
      <c r="AG3486" s="93"/>
      <c r="AH3486" s="257">
        <v>5896.9158021570001</v>
      </c>
      <c r="AI3486" s="258">
        <v>5001.9778411651241</v>
      </c>
      <c r="AJ3486" s="258">
        <v>4844.42936375926</v>
      </c>
      <c r="AK3486" s="276">
        <v>1.0309490027153139</v>
      </c>
      <c r="AL3486" s="93"/>
      <c r="AM3486" s="257">
        <v>4699</v>
      </c>
      <c r="AN3486" s="258">
        <v>4688.5937227773384</v>
      </c>
      <c r="AO3486" s="276">
        <v>0.99778542727757791</v>
      </c>
      <c r="AQ3486" s="280">
        <v>4060.8647610400139</v>
      </c>
      <c r="AR3486" s="281">
        <v>4093.3285355884932</v>
      </c>
    </row>
    <row r="3487" spans="1:44" x14ac:dyDescent="0.2">
      <c r="A3487" s="260" t="s">
        <v>8394</v>
      </c>
      <c r="B3487" s="261" t="s">
        <v>848</v>
      </c>
      <c r="C3487" s="261" t="s">
        <v>899</v>
      </c>
      <c r="D3487" s="262" t="s">
        <v>9259</v>
      </c>
      <c r="E3487" s="257">
        <v>426</v>
      </c>
      <c r="F3487" s="258">
        <v>816</v>
      </c>
      <c r="G3487" s="258">
        <v>2547</v>
      </c>
      <c r="H3487" s="258">
        <v>2030</v>
      </c>
      <c r="I3487" s="258">
        <v>891</v>
      </c>
      <c r="J3487" s="258">
        <v>493</v>
      </c>
      <c r="K3487" s="259">
        <v>156</v>
      </c>
      <c r="L3487" s="257">
        <v>368</v>
      </c>
      <c r="M3487" s="258">
        <v>764</v>
      </c>
      <c r="N3487" s="258">
        <v>2501</v>
      </c>
      <c r="O3487" s="258">
        <v>2115</v>
      </c>
      <c r="P3487" s="258">
        <v>957</v>
      </c>
      <c r="Q3487" s="258">
        <v>704</v>
      </c>
      <c r="R3487" s="259">
        <v>329</v>
      </c>
      <c r="S3487" s="267">
        <v>15097</v>
      </c>
      <c r="T3487" s="90"/>
      <c r="U3487" s="260">
        <v>65</v>
      </c>
      <c r="V3487" s="273">
        <v>81.317960931006795</v>
      </c>
      <c r="W3487" s="273">
        <v>78.819633039676702</v>
      </c>
      <c r="X3487" s="274">
        <v>1.136092372</v>
      </c>
      <c r="Z3487" s="257">
        <v>43281.49</v>
      </c>
      <c r="AA3487" s="258">
        <v>16758.388313656444</v>
      </c>
      <c r="AB3487" s="276">
        <v>1.1100475798937832</v>
      </c>
      <c r="AC3487" s="92"/>
      <c r="AD3487" s="257">
        <v>1328797.5074502081</v>
      </c>
      <c r="AE3487" s="258">
        <v>13473.994598834301</v>
      </c>
      <c r="AF3487" s="276">
        <v>0.89249483995723</v>
      </c>
      <c r="AG3487" s="93"/>
      <c r="AH3487" s="257">
        <v>17151.586540084001</v>
      </c>
      <c r="AI3487" s="258">
        <v>14548.597723397177</v>
      </c>
      <c r="AJ3487" s="258">
        <v>14833.766907230645</v>
      </c>
      <c r="AK3487" s="276">
        <v>0.9825638807200533</v>
      </c>
      <c r="AL3487" s="93"/>
      <c r="AM3487" s="257">
        <v>15124.95</v>
      </c>
      <c r="AN3487" s="258">
        <v>15091.454698302001</v>
      </c>
      <c r="AO3487" s="276">
        <v>0.99963268850115927</v>
      </c>
      <c r="AQ3487" s="280">
        <v>14690.588976316758</v>
      </c>
      <c r="AR3487" s="281">
        <v>14808.029964031251</v>
      </c>
    </row>
    <row r="3488" spans="1:44" x14ac:dyDescent="0.2">
      <c r="A3488" s="260" t="s">
        <v>8394</v>
      </c>
      <c r="B3488" s="261" t="s">
        <v>848</v>
      </c>
      <c r="C3488" s="261" t="s">
        <v>900</v>
      </c>
      <c r="D3488" s="262" t="s">
        <v>9260</v>
      </c>
      <c r="E3488" s="257">
        <v>225</v>
      </c>
      <c r="F3488" s="258">
        <v>575</v>
      </c>
      <c r="G3488" s="258">
        <v>1589</v>
      </c>
      <c r="H3488" s="258">
        <v>1373</v>
      </c>
      <c r="I3488" s="258">
        <v>467</v>
      </c>
      <c r="J3488" s="258">
        <v>298</v>
      </c>
      <c r="K3488" s="259">
        <v>80</v>
      </c>
      <c r="L3488" s="257">
        <v>210</v>
      </c>
      <c r="M3488" s="258">
        <v>561</v>
      </c>
      <c r="N3488" s="258">
        <v>1551</v>
      </c>
      <c r="O3488" s="258">
        <v>1406</v>
      </c>
      <c r="P3488" s="258">
        <v>518</v>
      </c>
      <c r="Q3488" s="258">
        <v>316</v>
      </c>
      <c r="R3488" s="259">
        <v>156</v>
      </c>
      <c r="S3488" s="267">
        <v>9325</v>
      </c>
      <c r="T3488" s="90"/>
      <c r="U3488" s="260">
        <v>35</v>
      </c>
      <c r="V3488" s="273">
        <v>68.070826285776306</v>
      </c>
      <c r="W3488" s="273">
        <v>71.025305597254899</v>
      </c>
      <c r="X3488" s="274">
        <v>1.254929943</v>
      </c>
      <c r="Z3488" s="257">
        <v>25358.86</v>
      </c>
      <c r="AA3488" s="258">
        <v>9818.8307073450978</v>
      </c>
      <c r="AB3488" s="276">
        <v>1.0529577166053725</v>
      </c>
      <c r="AC3488" s="92"/>
      <c r="AD3488" s="257">
        <v>771293.57422189345</v>
      </c>
      <c r="AE3488" s="258">
        <v>7820.9098037240365</v>
      </c>
      <c r="AF3488" s="276">
        <v>0.83870346420633102</v>
      </c>
      <c r="AG3488" s="93"/>
      <c r="AH3488" s="257">
        <v>11702.221718475001</v>
      </c>
      <c r="AI3488" s="258">
        <v>9926.2488548339606</v>
      </c>
      <c r="AJ3488" s="258">
        <v>9613.5994503203001</v>
      </c>
      <c r="AK3488" s="276">
        <v>1.0309490027153136</v>
      </c>
      <c r="AL3488" s="93"/>
      <c r="AM3488" s="257">
        <v>9340.0499999999993</v>
      </c>
      <c r="AN3488" s="258">
        <v>9319.3657800439396</v>
      </c>
      <c r="AO3488" s="276">
        <v>0.99939579410658874</v>
      </c>
      <c r="AQ3488" s="280">
        <v>8484.8253879154272</v>
      </c>
      <c r="AR3488" s="281">
        <v>8552.6556345956833</v>
      </c>
    </row>
    <row r="3489" spans="1:44" x14ac:dyDescent="0.2">
      <c r="A3489" s="260" t="s">
        <v>8394</v>
      </c>
      <c r="B3489" s="261" t="s">
        <v>848</v>
      </c>
      <c r="C3489" s="261" t="s">
        <v>901</v>
      </c>
      <c r="D3489" s="262" t="s">
        <v>9261</v>
      </c>
      <c r="E3489" s="257">
        <v>164</v>
      </c>
      <c r="F3489" s="258">
        <v>360</v>
      </c>
      <c r="G3489" s="258">
        <v>1024</v>
      </c>
      <c r="H3489" s="258">
        <v>811</v>
      </c>
      <c r="I3489" s="258">
        <v>332</v>
      </c>
      <c r="J3489" s="258">
        <v>178</v>
      </c>
      <c r="K3489" s="259">
        <v>37</v>
      </c>
      <c r="L3489" s="257">
        <v>170</v>
      </c>
      <c r="M3489" s="258">
        <v>323</v>
      </c>
      <c r="N3489" s="258">
        <v>1054</v>
      </c>
      <c r="O3489" s="258">
        <v>797</v>
      </c>
      <c r="P3489" s="258">
        <v>339</v>
      </c>
      <c r="Q3489" s="258">
        <v>174</v>
      </c>
      <c r="R3489" s="259">
        <v>70</v>
      </c>
      <c r="S3489" s="267">
        <v>5833</v>
      </c>
      <c r="T3489" s="90"/>
      <c r="U3489" s="260">
        <v>4</v>
      </c>
      <c r="V3489" s="273">
        <v>83.688495833137296</v>
      </c>
      <c r="W3489" s="273">
        <v>51.969655408880499</v>
      </c>
      <c r="X3489" s="274">
        <v>1.136092372</v>
      </c>
      <c r="Z3489" s="257">
        <v>15670.3</v>
      </c>
      <c r="AA3489" s="258">
        <v>6067.4660782586398</v>
      </c>
      <c r="AB3489" s="276">
        <v>1.0401964817861546</v>
      </c>
      <c r="AC3489" s="92"/>
      <c r="AD3489" s="257">
        <v>479935.66029624321</v>
      </c>
      <c r="AE3489" s="258">
        <v>4866.5432154732343</v>
      </c>
      <c r="AF3489" s="276">
        <v>0.83431222620833778</v>
      </c>
      <c r="AG3489" s="93"/>
      <c r="AH3489" s="257">
        <v>6626.8268058760004</v>
      </c>
      <c r="AI3489" s="258">
        <v>5621.1148255001481</v>
      </c>
      <c r="AJ3489" s="258">
        <v>5731.2951162400714</v>
      </c>
      <c r="AK3489" s="276">
        <v>0.98256388072005341</v>
      </c>
      <c r="AL3489" s="93"/>
      <c r="AM3489" s="257">
        <v>5834.72</v>
      </c>
      <c r="AN3489" s="258">
        <v>5821.7985882450294</v>
      </c>
      <c r="AO3489" s="276">
        <v>0.99807964825047646</v>
      </c>
      <c r="AQ3489" s="280">
        <v>4964.3450546949907</v>
      </c>
      <c r="AR3489" s="281">
        <v>5004.0315225091026</v>
      </c>
    </row>
    <row r="3490" spans="1:44" x14ac:dyDescent="0.2">
      <c r="A3490" s="260" t="s">
        <v>8394</v>
      </c>
      <c r="B3490" s="261" t="s">
        <v>848</v>
      </c>
      <c r="C3490" s="261" t="s">
        <v>902</v>
      </c>
      <c r="D3490" s="262" t="s">
        <v>9262</v>
      </c>
      <c r="E3490" s="257">
        <v>137</v>
      </c>
      <c r="F3490" s="258">
        <v>188</v>
      </c>
      <c r="G3490" s="258">
        <v>3325</v>
      </c>
      <c r="H3490" s="258">
        <v>720</v>
      </c>
      <c r="I3490" s="258">
        <v>155</v>
      </c>
      <c r="J3490" s="258">
        <v>73</v>
      </c>
      <c r="K3490" s="259">
        <v>23</v>
      </c>
      <c r="L3490" s="257">
        <v>118</v>
      </c>
      <c r="M3490" s="258">
        <v>171</v>
      </c>
      <c r="N3490" s="258">
        <v>2612</v>
      </c>
      <c r="O3490" s="258">
        <v>595</v>
      </c>
      <c r="P3490" s="258">
        <v>182</v>
      </c>
      <c r="Q3490" s="258">
        <v>89</v>
      </c>
      <c r="R3490" s="259">
        <v>46</v>
      </c>
      <c r="S3490" s="267">
        <v>8434</v>
      </c>
      <c r="T3490" s="90"/>
      <c r="U3490" s="260">
        <v>6</v>
      </c>
      <c r="V3490" s="273">
        <v>76.829705706933098</v>
      </c>
      <c r="W3490" s="273">
        <v>73.229566453447006</v>
      </c>
      <c r="X3490" s="274">
        <v>1.3008562530000001</v>
      </c>
      <c r="Z3490" s="257">
        <v>17000.78</v>
      </c>
      <c r="AA3490" s="258">
        <v>6582.6216443806379</v>
      </c>
      <c r="AB3490" s="276">
        <v>0.78048632254928119</v>
      </c>
      <c r="AC3490" s="92"/>
      <c r="AD3490" s="257">
        <v>721290.1004437852</v>
      </c>
      <c r="AE3490" s="258">
        <v>7313.8750359496626</v>
      </c>
      <c r="AF3490" s="276">
        <v>0.86718935688281507</v>
      </c>
      <c r="AG3490" s="93"/>
      <c r="AH3490" s="257">
        <v>10971.421637802001</v>
      </c>
      <c r="AI3490" s="258">
        <v>9306.3577231832569</v>
      </c>
      <c r="AJ3490" s="258">
        <v>8852.7317071279631</v>
      </c>
      <c r="AK3490" s="276">
        <v>1.0496480563348307</v>
      </c>
      <c r="AL3490" s="93"/>
      <c r="AM3490" s="257">
        <v>8436.58</v>
      </c>
      <c r="AN3490" s="258">
        <v>8417.8965800614678</v>
      </c>
      <c r="AO3490" s="276">
        <v>0.99809065450100398</v>
      </c>
      <c r="AQ3490" s="280">
        <v>5980.3489778620487</v>
      </c>
      <c r="AR3490" s="281">
        <v>6028.1576866871164</v>
      </c>
    </row>
    <row r="3491" spans="1:44" x14ac:dyDescent="0.2">
      <c r="A3491" s="260" t="s">
        <v>8394</v>
      </c>
      <c r="B3491" s="261" t="s">
        <v>848</v>
      </c>
      <c r="C3491" s="261" t="s">
        <v>903</v>
      </c>
      <c r="D3491" s="262" t="s">
        <v>9263</v>
      </c>
      <c r="E3491" s="257">
        <v>107</v>
      </c>
      <c r="F3491" s="258">
        <v>376</v>
      </c>
      <c r="G3491" s="258">
        <v>944</v>
      </c>
      <c r="H3491" s="258">
        <v>1054</v>
      </c>
      <c r="I3491" s="258">
        <v>343</v>
      </c>
      <c r="J3491" s="258">
        <v>178</v>
      </c>
      <c r="K3491" s="259">
        <v>30</v>
      </c>
      <c r="L3491" s="257">
        <v>136</v>
      </c>
      <c r="M3491" s="258">
        <v>386</v>
      </c>
      <c r="N3491" s="258">
        <v>949</v>
      </c>
      <c r="O3491" s="258">
        <v>1064</v>
      </c>
      <c r="P3491" s="258">
        <v>340</v>
      </c>
      <c r="Q3491" s="258">
        <v>168</v>
      </c>
      <c r="R3491" s="259">
        <v>70</v>
      </c>
      <c r="S3491" s="267">
        <v>6145</v>
      </c>
      <c r="T3491" s="90"/>
      <c r="U3491" s="260">
        <v>11</v>
      </c>
      <c r="V3491" s="273">
        <v>65.678848122265194</v>
      </c>
      <c r="W3491" s="273">
        <v>72.713100081366903</v>
      </c>
      <c r="X3491" s="274">
        <v>1.187295735</v>
      </c>
      <c r="Z3491" s="257">
        <v>16477.53</v>
      </c>
      <c r="AA3491" s="258">
        <v>6380.0217180583068</v>
      </c>
      <c r="AB3491" s="276">
        <v>1.0382460078207172</v>
      </c>
      <c r="AC3491" s="92"/>
      <c r="AD3491" s="257">
        <v>506884.97936491098</v>
      </c>
      <c r="AE3491" s="258">
        <v>5139.8090648879152</v>
      </c>
      <c r="AF3491" s="276">
        <v>0.83642132870429864</v>
      </c>
      <c r="AG3491" s="93"/>
      <c r="AH3491" s="257">
        <v>7295.9322915749999</v>
      </c>
      <c r="AI3491" s="258">
        <v>6188.674364275349</v>
      </c>
      <c r="AJ3491" s="258">
        <v>6165.9636948521675</v>
      </c>
      <c r="AK3491" s="276">
        <v>1.0034115044511258</v>
      </c>
      <c r="AL3491" s="93"/>
      <c r="AM3491" s="257">
        <v>6149.73</v>
      </c>
      <c r="AN3491" s="258">
        <v>6136.1109756917385</v>
      </c>
      <c r="AO3491" s="276">
        <v>0.99855345414023411</v>
      </c>
      <c r="AQ3491" s="280">
        <v>5346.8456860549131</v>
      </c>
      <c r="AR3491" s="281">
        <v>5389.5899789855494</v>
      </c>
    </row>
    <row r="3492" spans="1:44" x14ac:dyDescent="0.2">
      <c r="A3492" s="260" t="s">
        <v>8394</v>
      </c>
      <c r="B3492" s="261" t="s">
        <v>848</v>
      </c>
      <c r="C3492" s="261" t="s">
        <v>904</v>
      </c>
      <c r="D3492" s="262" t="s">
        <v>9264</v>
      </c>
      <c r="E3492" s="257">
        <v>197</v>
      </c>
      <c r="F3492" s="258">
        <v>415</v>
      </c>
      <c r="G3492" s="258">
        <v>1390</v>
      </c>
      <c r="H3492" s="258">
        <v>1152</v>
      </c>
      <c r="I3492" s="258">
        <v>459</v>
      </c>
      <c r="J3492" s="258">
        <v>293</v>
      </c>
      <c r="K3492" s="259">
        <v>85</v>
      </c>
      <c r="L3492" s="257">
        <v>168</v>
      </c>
      <c r="M3492" s="258">
        <v>396</v>
      </c>
      <c r="N3492" s="258">
        <v>1396</v>
      </c>
      <c r="O3492" s="258">
        <v>1154</v>
      </c>
      <c r="P3492" s="258">
        <v>445</v>
      </c>
      <c r="Q3492" s="258">
        <v>334</v>
      </c>
      <c r="R3492" s="259">
        <v>188</v>
      </c>
      <c r="S3492" s="267">
        <v>8072</v>
      </c>
      <c r="T3492" s="90"/>
      <c r="U3492" s="260">
        <v>132</v>
      </c>
      <c r="V3492" s="273">
        <v>86.091140072113703</v>
      </c>
      <c r="W3492" s="273">
        <v>102.896171478131</v>
      </c>
      <c r="X3492" s="274">
        <v>1.15062273</v>
      </c>
      <c r="Z3492" s="257">
        <v>22843.120000000003</v>
      </c>
      <c r="AA3492" s="258">
        <v>8844.7480725698624</v>
      </c>
      <c r="AB3492" s="276">
        <v>1.0957319217752555</v>
      </c>
      <c r="AC3492" s="92"/>
      <c r="AD3492" s="257">
        <v>766551.01262476586</v>
      </c>
      <c r="AE3492" s="258">
        <v>7772.8202724101529</v>
      </c>
      <c r="AF3492" s="276">
        <v>0.96293610906964233</v>
      </c>
      <c r="AG3492" s="93"/>
      <c r="AH3492" s="257">
        <v>9287.8266765600001</v>
      </c>
      <c r="AI3492" s="258">
        <v>7878.2714197380947</v>
      </c>
      <c r="AJ3492" s="258">
        <v>7979.0102814742859</v>
      </c>
      <c r="AK3492" s="276">
        <v>0.98847996549483219</v>
      </c>
      <c r="AL3492" s="93"/>
      <c r="AM3492" s="257">
        <v>8128.76</v>
      </c>
      <c r="AN3492" s="258">
        <v>8110.7582698368842</v>
      </c>
      <c r="AO3492" s="276">
        <v>1.0048015696031818</v>
      </c>
      <c r="AQ3492" s="280">
        <v>8459.2355101750381</v>
      </c>
      <c r="AR3492" s="281">
        <v>8526.8611836743148</v>
      </c>
    </row>
    <row r="3493" spans="1:44" x14ac:dyDescent="0.2">
      <c r="A3493" s="260" t="s">
        <v>8394</v>
      </c>
      <c r="B3493" s="261" t="s">
        <v>848</v>
      </c>
      <c r="C3493" s="261" t="s">
        <v>905</v>
      </c>
      <c r="D3493" s="262" t="s">
        <v>9265</v>
      </c>
      <c r="E3493" s="257">
        <v>38</v>
      </c>
      <c r="F3493" s="258">
        <v>131</v>
      </c>
      <c r="G3493" s="258">
        <v>398</v>
      </c>
      <c r="H3493" s="258">
        <v>384</v>
      </c>
      <c r="I3493" s="258">
        <v>136</v>
      </c>
      <c r="J3493" s="258">
        <v>77</v>
      </c>
      <c r="K3493" s="259">
        <v>23</v>
      </c>
      <c r="L3493" s="257">
        <v>33</v>
      </c>
      <c r="M3493" s="258">
        <v>122</v>
      </c>
      <c r="N3493" s="258">
        <v>359</v>
      </c>
      <c r="O3493" s="258">
        <v>341</v>
      </c>
      <c r="P3493" s="258">
        <v>144</v>
      </c>
      <c r="Q3493" s="258">
        <v>78</v>
      </c>
      <c r="R3493" s="259">
        <v>44</v>
      </c>
      <c r="S3493" s="267">
        <v>2308</v>
      </c>
      <c r="T3493" s="90"/>
      <c r="U3493" s="260">
        <v>19</v>
      </c>
      <c r="V3493" s="273">
        <v>73.300069981568399</v>
      </c>
      <c r="W3493" s="273">
        <v>62.040294627382998</v>
      </c>
      <c r="X3493" s="274">
        <v>1.187337831</v>
      </c>
      <c r="Z3493" s="257">
        <v>6366.77</v>
      </c>
      <c r="AA3493" s="258">
        <v>2465.183244933075</v>
      </c>
      <c r="AB3493" s="276">
        <v>1.0681036589831348</v>
      </c>
      <c r="AC3493" s="92"/>
      <c r="AD3493" s="257">
        <v>189142.38508028461</v>
      </c>
      <c r="AE3493" s="258">
        <v>1917.9020585857688</v>
      </c>
      <c r="AF3493" s="276">
        <v>0.83098009470787215</v>
      </c>
      <c r="AG3493" s="93"/>
      <c r="AH3493" s="257">
        <v>2740.3757139479999</v>
      </c>
      <c r="AI3493" s="258">
        <v>2324.4860631418605</v>
      </c>
      <c r="AJ3493" s="258">
        <v>2315.9133103080931</v>
      </c>
      <c r="AK3493" s="276">
        <v>1.0034286439809761</v>
      </c>
      <c r="AL3493" s="93"/>
      <c r="AM3493" s="257">
        <v>2316.17</v>
      </c>
      <c r="AN3493" s="258">
        <v>2311.0406730975074</v>
      </c>
      <c r="AO3493" s="276">
        <v>1.0013174493490067</v>
      </c>
      <c r="AQ3493" s="280">
        <v>2058.2499182316797</v>
      </c>
      <c r="AR3493" s="281">
        <v>2074.7041872708646</v>
      </c>
    </row>
    <row r="3494" spans="1:44" x14ac:dyDescent="0.2">
      <c r="A3494" s="260" t="s">
        <v>8394</v>
      </c>
      <c r="B3494" s="261" t="s">
        <v>848</v>
      </c>
      <c r="C3494" s="261" t="s">
        <v>906</v>
      </c>
      <c r="D3494" s="262" t="s">
        <v>9266</v>
      </c>
      <c r="E3494" s="257">
        <v>165</v>
      </c>
      <c r="F3494" s="258">
        <v>426</v>
      </c>
      <c r="G3494" s="258">
        <v>1016</v>
      </c>
      <c r="H3494" s="258">
        <v>867</v>
      </c>
      <c r="I3494" s="258">
        <v>309</v>
      </c>
      <c r="J3494" s="258">
        <v>172</v>
      </c>
      <c r="K3494" s="259">
        <v>40</v>
      </c>
      <c r="L3494" s="257">
        <v>121</v>
      </c>
      <c r="M3494" s="258">
        <v>403</v>
      </c>
      <c r="N3494" s="258">
        <v>972</v>
      </c>
      <c r="O3494" s="258">
        <v>871</v>
      </c>
      <c r="P3494" s="258">
        <v>307</v>
      </c>
      <c r="Q3494" s="258">
        <v>166</v>
      </c>
      <c r="R3494" s="259">
        <v>81</v>
      </c>
      <c r="S3494" s="267">
        <v>5916</v>
      </c>
      <c r="T3494" s="90"/>
      <c r="U3494" s="260">
        <v>19</v>
      </c>
      <c r="V3494" s="273">
        <v>64.216986116935402</v>
      </c>
      <c r="W3494" s="273">
        <v>60.131169709262998</v>
      </c>
      <c r="X3494" s="274">
        <v>1.254929943</v>
      </c>
      <c r="Z3494" s="257">
        <v>15578.629999999997</v>
      </c>
      <c r="AA3494" s="258">
        <v>6031.9718876308925</v>
      </c>
      <c r="AB3494" s="276">
        <v>1.019603091215499</v>
      </c>
      <c r="AC3494" s="92"/>
      <c r="AD3494" s="257">
        <v>468113.6853689733</v>
      </c>
      <c r="AE3494" s="258">
        <v>4746.6684975989929</v>
      </c>
      <c r="AF3494" s="276">
        <v>0.80234423556440038</v>
      </c>
      <c r="AG3494" s="93"/>
      <c r="AH3494" s="257">
        <v>7424.1655427880005</v>
      </c>
      <c r="AI3494" s="258">
        <v>6297.4464584662419</v>
      </c>
      <c r="AJ3494" s="258">
        <v>6099.0943000637963</v>
      </c>
      <c r="AK3494" s="276">
        <v>1.0309490027153139</v>
      </c>
      <c r="AL3494" s="93"/>
      <c r="AM3494" s="257">
        <v>5924.17</v>
      </c>
      <c r="AN3494" s="258">
        <v>5911.0504947150084</v>
      </c>
      <c r="AO3494" s="276">
        <v>0.99916336962728336</v>
      </c>
      <c r="AQ3494" s="280">
        <v>4985.3279455426882</v>
      </c>
      <c r="AR3494" s="281">
        <v>5025.1821568986161</v>
      </c>
    </row>
    <row r="3495" spans="1:44" x14ac:dyDescent="0.2">
      <c r="A3495" s="260" t="s">
        <v>8394</v>
      </c>
      <c r="B3495" s="261" t="s">
        <v>848</v>
      </c>
      <c r="C3495" s="261" t="s">
        <v>907</v>
      </c>
      <c r="D3495" s="262" t="s">
        <v>9267</v>
      </c>
      <c r="E3495" s="257">
        <v>155</v>
      </c>
      <c r="F3495" s="258">
        <v>233</v>
      </c>
      <c r="G3495" s="258">
        <v>788</v>
      </c>
      <c r="H3495" s="258">
        <v>525</v>
      </c>
      <c r="I3495" s="258">
        <v>192</v>
      </c>
      <c r="J3495" s="258">
        <v>106</v>
      </c>
      <c r="K3495" s="259">
        <v>38</v>
      </c>
      <c r="L3495" s="257">
        <v>140</v>
      </c>
      <c r="M3495" s="258">
        <v>192</v>
      </c>
      <c r="N3495" s="258">
        <v>837</v>
      </c>
      <c r="O3495" s="258">
        <v>549</v>
      </c>
      <c r="P3495" s="258">
        <v>209</v>
      </c>
      <c r="Q3495" s="258">
        <v>131</v>
      </c>
      <c r="R3495" s="259">
        <v>70</v>
      </c>
      <c r="S3495" s="267">
        <v>4165</v>
      </c>
      <c r="T3495" s="90"/>
      <c r="U3495" s="260">
        <v>40</v>
      </c>
      <c r="V3495" s="273">
        <v>77.548370029146696</v>
      </c>
      <c r="W3495" s="273">
        <v>110.454110898661</v>
      </c>
      <c r="X3495" s="274">
        <v>1.254929943</v>
      </c>
      <c r="Z3495" s="257">
        <v>11180.27</v>
      </c>
      <c r="AA3495" s="258">
        <v>4328.9476889895359</v>
      </c>
      <c r="AB3495" s="276">
        <v>1.0393631906337422</v>
      </c>
      <c r="AC3495" s="92"/>
      <c r="AD3495" s="257">
        <v>393686.92941927852</v>
      </c>
      <c r="AE3495" s="258">
        <v>3991.9818714935304</v>
      </c>
      <c r="AF3495" s="276">
        <v>0.95845903277155597</v>
      </c>
      <c r="AG3495" s="93"/>
      <c r="AH3495" s="257">
        <v>5226.7832125949999</v>
      </c>
      <c r="AI3495" s="258">
        <v>4433.5470756443374</v>
      </c>
      <c r="AJ3495" s="258">
        <v>4293.9025963092827</v>
      </c>
      <c r="AK3495" s="276">
        <v>1.0309490027153139</v>
      </c>
      <c r="AL3495" s="93"/>
      <c r="AM3495" s="257">
        <v>4182.2</v>
      </c>
      <c r="AN3495" s="258">
        <v>4172.9382139602867</v>
      </c>
      <c r="AO3495" s="276">
        <v>1.0019059337239584</v>
      </c>
      <c r="AQ3495" s="280">
        <v>4285.6827994590831</v>
      </c>
      <c r="AR3495" s="281">
        <v>4319.9438370397338</v>
      </c>
    </row>
    <row r="3496" spans="1:44" x14ac:dyDescent="0.2">
      <c r="A3496" s="260" t="s">
        <v>8394</v>
      </c>
      <c r="B3496" s="261" t="s">
        <v>848</v>
      </c>
      <c r="C3496" s="261" t="s">
        <v>908</v>
      </c>
      <c r="D3496" s="262" t="s">
        <v>9268</v>
      </c>
      <c r="E3496" s="257">
        <v>380</v>
      </c>
      <c r="F3496" s="258">
        <v>764</v>
      </c>
      <c r="G3496" s="258">
        <v>2543</v>
      </c>
      <c r="H3496" s="258">
        <v>1989</v>
      </c>
      <c r="I3496" s="258">
        <v>706</v>
      </c>
      <c r="J3496" s="258">
        <v>375</v>
      </c>
      <c r="K3496" s="259">
        <v>136</v>
      </c>
      <c r="L3496" s="257">
        <v>380</v>
      </c>
      <c r="M3496" s="258">
        <v>685</v>
      </c>
      <c r="N3496" s="258">
        <v>2492</v>
      </c>
      <c r="O3496" s="258">
        <v>1932</v>
      </c>
      <c r="P3496" s="258">
        <v>748</v>
      </c>
      <c r="Q3496" s="258">
        <v>446</v>
      </c>
      <c r="R3496" s="259">
        <v>198</v>
      </c>
      <c r="S3496" s="267">
        <v>13774</v>
      </c>
      <c r="T3496" s="90"/>
      <c r="U3496" s="260">
        <v>46</v>
      </c>
      <c r="V3496" s="273">
        <v>77.812691595188994</v>
      </c>
      <c r="W3496" s="273">
        <v>84.613090486902195</v>
      </c>
      <c r="X3496" s="274">
        <v>1.254929943</v>
      </c>
      <c r="Z3496" s="257">
        <v>37098.54</v>
      </c>
      <c r="AA3496" s="258">
        <v>14364.379303709648</v>
      </c>
      <c r="AB3496" s="276">
        <v>1.0428618631994808</v>
      </c>
      <c r="AC3496" s="92"/>
      <c r="AD3496" s="257">
        <v>1218635.0869773654</v>
      </c>
      <c r="AE3496" s="258">
        <v>12356.948660590611</v>
      </c>
      <c r="AF3496" s="276">
        <v>0.89712129088068904</v>
      </c>
      <c r="AG3496" s="93"/>
      <c r="AH3496" s="257">
        <v>17285.405034882002</v>
      </c>
      <c r="AI3496" s="258">
        <v>14662.107423751528</v>
      </c>
      <c r="AJ3496" s="258">
        <v>14200.291563400733</v>
      </c>
      <c r="AK3496" s="276">
        <v>1.0309490027153139</v>
      </c>
      <c r="AL3496" s="93"/>
      <c r="AM3496" s="257">
        <v>13793.78</v>
      </c>
      <c r="AN3496" s="258">
        <v>13763.232671072908</v>
      </c>
      <c r="AO3496" s="276">
        <v>0.99921828597886664</v>
      </c>
      <c r="AQ3496" s="280">
        <v>13275.032230895742</v>
      </c>
      <c r="AR3496" s="281">
        <v>13381.156832138857</v>
      </c>
    </row>
    <row r="3497" spans="1:44" x14ac:dyDescent="0.2">
      <c r="A3497" s="260" t="s">
        <v>8394</v>
      </c>
      <c r="B3497" s="261" t="s">
        <v>848</v>
      </c>
      <c r="C3497" s="261" t="s">
        <v>909</v>
      </c>
      <c r="D3497" s="262" t="s">
        <v>9269</v>
      </c>
      <c r="E3497" s="257">
        <v>437</v>
      </c>
      <c r="F3497" s="258">
        <v>708</v>
      </c>
      <c r="G3497" s="258">
        <v>3109</v>
      </c>
      <c r="H3497" s="258">
        <v>1356</v>
      </c>
      <c r="I3497" s="258">
        <v>405</v>
      </c>
      <c r="J3497" s="258">
        <v>338</v>
      </c>
      <c r="K3497" s="259">
        <v>151</v>
      </c>
      <c r="L3497" s="257">
        <v>412</v>
      </c>
      <c r="M3497" s="258">
        <v>687</v>
      </c>
      <c r="N3497" s="258">
        <v>2825</v>
      </c>
      <c r="O3497" s="258">
        <v>1342</v>
      </c>
      <c r="P3497" s="258">
        <v>445</v>
      </c>
      <c r="Q3497" s="258">
        <v>422</v>
      </c>
      <c r="R3497" s="259">
        <v>314</v>
      </c>
      <c r="S3497" s="267">
        <v>12951</v>
      </c>
      <c r="T3497" s="90"/>
      <c r="U3497" s="260">
        <v>377</v>
      </c>
      <c r="V3497" s="273">
        <v>92.564037855271295</v>
      </c>
      <c r="W3497" s="273">
        <v>102.488998687562</v>
      </c>
      <c r="X3497" s="274">
        <v>1.3008562530000001</v>
      </c>
      <c r="Z3497" s="257">
        <v>33105.9</v>
      </c>
      <c r="AA3497" s="258">
        <v>12818.447971016682</v>
      </c>
      <c r="AB3497" s="276">
        <v>0.98976511242503906</v>
      </c>
      <c r="AC3497" s="92"/>
      <c r="AD3497" s="257">
        <v>1250525.168100283</v>
      </c>
      <c r="AE3497" s="258">
        <v>12680.313792145602</v>
      </c>
      <c r="AF3497" s="276">
        <v>0.97909920408814777</v>
      </c>
      <c r="AG3497" s="93"/>
      <c r="AH3497" s="257">
        <v>16847.389332603001</v>
      </c>
      <c r="AI3497" s="258">
        <v>14290.566619984153</v>
      </c>
      <c r="AJ3497" s="258">
        <v>13593.991977592394</v>
      </c>
      <c r="AK3497" s="276">
        <v>1.0496480563348307</v>
      </c>
      <c r="AL3497" s="93"/>
      <c r="AM3497" s="257">
        <v>13113.11</v>
      </c>
      <c r="AN3497" s="258">
        <v>13084.07006428788</v>
      </c>
      <c r="AO3497" s="276">
        <v>1.0102748872124068</v>
      </c>
      <c r="AQ3497" s="280">
        <v>13308.999419081465</v>
      </c>
      <c r="AR3497" s="281">
        <v>13415.395564245442</v>
      </c>
    </row>
    <row r="3498" spans="1:44" x14ac:dyDescent="0.2">
      <c r="A3498" s="260" t="s">
        <v>8394</v>
      </c>
      <c r="B3498" s="261" t="s">
        <v>848</v>
      </c>
      <c r="C3498" s="261" t="s">
        <v>910</v>
      </c>
      <c r="D3498" s="262" t="s">
        <v>9270</v>
      </c>
      <c r="E3498" s="257">
        <v>200</v>
      </c>
      <c r="F3498" s="258">
        <v>451</v>
      </c>
      <c r="G3498" s="258">
        <v>1301</v>
      </c>
      <c r="H3498" s="258">
        <v>1215</v>
      </c>
      <c r="I3498" s="258">
        <v>513</v>
      </c>
      <c r="J3498" s="258">
        <v>238</v>
      </c>
      <c r="K3498" s="259">
        <v>69</v>
      </c>
      <c r="L3498" s="257">
        <v>190</v>
      </c>
      <c r="M3498" s="258">
        <v>407</v>
      </c>
      <c r="N3498" s="258">
        <v>1304</v>
      </c>
      <c r="O3498" s="258">
        <v>1245</v>
      </c>
      <c r="P3498" s="258">
        <v>463</v>
      </c>
      <c r="Q3498" s="258">
        <v>267</v>
      </c>
      <c r="R3498" s="259">
        <v>134</v>
      </c>
      <c r="S3498" s="267">
        <v>7997</v>
      </c>
      <c r="T3498" s="90"/>
      <c r="U3498" s="260">
        <v>33</v>
      </c>
      <c r="V3498" s="273">
        <v>68.406908761542994</v>
      </c>
      <c r="W3498" s="273">
        <v>81.588470676503604</v>
      </c>
      <c r="X3498" s="274">
        <v>1.187337831</v>
      </c>
      <c r="Z3498" s="257">
        <v>22223.690000000002</v>
      </c>
      <c r="AA3498" s="258">
        <v>8604.9077049409243</v>
      </c>
      <c r="AB3498" s="276">
        <v>1.076016969481171</v>
      </c>
      <c r="AC3498" s="92"/>
      <c r="AD3498" s="257">
        <v>682153.30087194627</v>
      </c>
      <c r="AE3498" s="258">
        <v>6917.0282454567341</v>
      </c>
      <c r="AF3498" s="276">
        <v>0.8649528880150974</v>
      </c>
      <c r="AG3498" s="93"/>
      <c r="AH3498" s="257">
        <v>9495.1406345070009</v>
      </c>
      <c r="AI3498" s="258">
        <v>8054.1226373247227</v>
      </c>
      <c r="AJ3498" s="258">
        <v>8024.4188659158672</v>
      </c>
      <c r="AK3498" s="276">
        <v>1.0034286439809763</v>
      </c>
      <c r="AL3498" s="93"/>
      <c r="AM3498" s="257">
        <v>8011.19</v>
      </c>
      <c r="AN3498" s="258">
        <v>7993.4486371518587</v>
      </c>
      <c r="AO3498" s="276">
        <v>0.99955591311139913</v>
      </c>
      <c r="AQ3498" s="280">
        <v>7465.0420181307409</v>
      </c>
      <c r="AR3498" s="281">
        <v>7524.7198097667897</v>
      </c>
    </row>
    <row r="3499" spans="1:44" x14ac:dyDescent="0.2">
      <c r="A3499" s="260" t="s">
        <v>8394</v>
      </c>
      <c r="B3499" s="261" t="s">
        <v>848</v>
      </c>
      <c r="C3499" s="261" t="s">
        <v>911</v>
      </c>
      <c r="D3499" s="262" t="s">
        <v>9271</v>
      </c>
      <c r="E3499" s="257">
        <v>463</v>
      </c>
      <c r="F3499" s="258">
        <v>833</v>
      </c>
      <c r="G3499" s="258">
        <v>2954</v>
      </c>
      <c r="H3499" s="258">
        <v>2079</v>
      </c>
      <c r="I3499" s="258">
        <v>727</v>
      </c>
      <c r="J3499" s="258">
        <v>414</v>
      </c>
      <c r="K3499" s="259">
        <v>130</v>
      </c>
      <c r="L3499" s="257">
        <v>414</v>
      </c>
      <c r="M3499" s="258">
        <v>817</v>
      </c>
      <c r="N3499" s="258">
        <v>2938</v>
      </c>
      <c r="O3499" s="258">
        <v>2072</v>
      </c>
      <c r="P3499" s="258">
        <v>769</v>
      </c>
      <c r="Q3499" s="258">
        <v>543</v>
      </c>
      <c r="R3499" s="259">
        <v>202</v>
      </c>
      <c r="S3499" s="267">
        <v>15355</v>
      </c>
      <c r="T3499" s="90"/>
      <c r="U3499" s="260">
        <v>104</v>
      </c>
      <c r="V3499" s="273">
        <v>90.334264871585603</v>
      </c>
      <c r="W3499" s="273">
        <v>100.23654723126999</v>
      </c>
      <c r="X3499" s="274">
        <v>1.15062273</v>
      </c>
      <c r="Z3499" s="257">
        <v>40861.01</v>
      </c>
      <c r="AA3499" s="258">
        <v>15821.189900537136</v>
      </c>
      <c r="AB3499" s="276">
        <v>1.0303607880519137</v>
      </c>
      <c r="AC3499" s="92"/>
      <c r="AD3499" s="257">
        <v>1465521.0952641109</v>
      </c>
      <c r="AE3499" s="258">
        <v>14860.370531517034</v>
      </c>
      <c r="AF3499" s="276">
        <v>0.96778707466734182</v>
      </c>
      <c r="AG3499" s="93"/>
      <c r="AH3499" s="257">
        <v>17667.812019150002</v>
      </c>
      <c r="AI3499" s="258">
        <v>14986.478896194059</v>
      </c>
      <c r="AJ3499" s="258">
        <v>15178.10987017315</v>
      </c>
      <c r="AK3499" s="276">
        <v>0.9884799654948323</v>
      </c>
      <c r="AL3499" s="93"/>
      <c r="AM3499" s="257">
        <v>15399.72</v>
      </c>
      <c r="AN3499" s="258">
        <v>15365.616200155062</v>
      </c>
      <c r="AO3499" s="276">
        <v>1.0006913839241329</v>
      </c>
      <c r="AQ3499" s="280">
        <v>15145.617788733998</v>
      </c>
      <c r="AR3499" s="281">
        <v>15266.696413663378</v>
      </c>
    </row>
    <row r="3500" spans="1:44" x14ac:dyDescent="0.2">
      <c r="A3500" s="260" t="s">
        <v>8394</v>
      </c>
      <c r="B3500" s="261" t="s">
        <v>848</v>
      </c>
      <c r="C3500" s="261" t="s">
        <v>912</v>
      </c>
      <c r="D3500" s="262" t="s">
        <v>9272</v>
      </c>
      <c r="E3500" s="257">
        <v>255</v>
      </c>
      <c r="F3500" s="258">
        <v>689</v>
      </c>
      <c r="G3500" s="258">
        <v>1827</v>
      </c>
      <c r="H3500" s="258">
        <v>1636</v>
      </c>
      <c r="I3500" s="258">
        <v>624</v>
      </c>
      <c r="J3500" s="258">
        <v>368</v>
      </c>
      <c r="K3500" s="259">
        <v>124</v>
      </c>
      <c r="L3500" s="257">
        <v>267</v>
      </c>
      <c r="M3500" s="258">
        <v>657</v>
      </c>
      <c r="N3500" s="258">
        <v>1784</v>
      </c>
      <c r="O3500" s="258">
        <v>1652</v>
      </c>
      <c r="P3500" s="258">
        <v>640</v>
      </c>
      <c r="Q3500" s="258">
        <v>424</v>
      </c>
      <c r="R3500" s="259">
        <v>205</v>
      </c>
      <c r="S3500" s="267">
        <v>11152</v>
      </c>
      <c r="T3500" s="90"/>
      <c r="U3500" s="260">
        <v>69</v>
      </c>
      <c r="V3500" s="273">
        <v>70.648062139202906</v>
      </c>
      <c r="W3500" s="273">
        <v>57.127678651483897</v>
      </c>
      <c r="X3500" s="274">
        <v>1.254929943</v>
      </c>
      <c r="Z3500" s="257">
        <v>31020.289999999997</v>
      </c>
      <c r="AA3500" s="258">
        <v>12010.909638790941</v>
      </c>
      <c r="AB3500" s="276">
        <v>1.077018439633334</v>
      </c>
      <c r="AC3500" s="92"/>
      <c r="AD3500" s="257">
        <v>893220.45065198687</v>
      </c>
      <c r="AE3500" s="258">
        <v>9057.2472180108962</v>
      </c>
      <c r="AF3500" s="276">
        <v>0.81216348798519511</v>
      </c>
      <c r="AG3500" s="93"/>
      <c r="AH3500" s="257">
        <v>13994.978724336001</v>
      </c>
      <c r="AI3500" s="258">
        <v>11871.048496419124</v>
      </c>
      <c r="AJ3500" s="258">
        <v>11497.143278281179</v>
      </c>
      <c r="AK3500" s="276">
        <v>1.0309490027153136</v>
      </c>
      <c r="AL3500" s="93"/>
      <c r="AM3500" s="257">
        <v>11181.67</v>
      </c>
      <c r="AN3500" s="258">
        <v>11156.907378626875</v>
      </c>
      <c r="AO3500" s="276">
        <v>1.0004400447118791</v>
      </c>
      <c r="AQ3500" s="280">
        <v>10061.149695258144</v>
      </c>
      <c r="AR3500" s="281">
        <v>10141.581552664227</v>
      </c>
    </row>
    <row r="3501" spans="1:44" x14ac:dyDescent="0.2">
      <c r="A3501" s="260" t="s">
        <v>8394</v>
      </c>
      <c r="B3501" s="261" t="s">
        <v>848</v>
      </c>
      <c r="C3501" s="261" t="s">
        <v>913</v>
      </c>
      <c r="D3501" s="262" t="s">
        <v>9273</v>
      </c>
      <c r="E3501" s="257">
        <v>307</v>
      </c>
      <c r="F3501" s="258">
        <v>568</v>
      </c>
      <c r="G3501" s="258">
        <v>1793</v>
      </c>
      <c r="H3501" s="258">
        <v>1293</v>
      </c>
      <c r="I3501" s="258">
        <v>606</v>
      </c>
      <c r="J3501" s="258">
        <v>248</v>
      </c>
      <c r="K3501" s="259">
        <v>62</v>
      </c>
      <c r="L3501" s="257">
        <v>310</v>
      </c>
      <c r="M3501" s="258">
        <v>563</v>
      </c>
      <c r="N3501" s="258">
        <v>1883</v>
      </c>
      <c r="O3501" s="258">
        <v>1390</v>
      </c>
      <c r="P3501" s="258">
        <v>626</v>
      </c>
      <c r="Q3501" s="258">
        <v>284</v>
      </c>
      <c r="R3501" s="259">
        <v>110</v>
      </c>
      <c r="S3501" s="267">
        <v>10043</v>
      </c>
      <c r="T3501" s="90"/>
      <c r="U3501" s="260">
        <v>0</v>
      </c>
      <c r="V3501" s="273">
        <v>77.256872188457294</v>
      </c>
      <c r="W3501" s="273">
        <v>80.064634996514201</v>
      </c>
      <c r="X3501" s="274">
        <v>1.187337831</v>
      </c>
      <c r="Z3501" s="257">
        <v>26942.09</v>
      </c>
      <c r="AA3501" s="258">
        <v>10431.84987858505</v>
      </c>
      <c r="AB3501" s="276">
        <v>1.0387184983157474</v>
      </c>
      <c r="AC3501" s="92"/>
      <c r="AD3501" s="257">
        <v>876267.16754951631</v>
      </c>
      <c r="AE3501" s="258">
        <v>8885.3410820688441</v>
      </c>
      <c r="AF3501" s="276">
        <v>0.88472977019504573</v>
      </c>
      <c r="AG3501" s="93"/>
      <c r="AH3501" s="257">
        <v>11924.433836733</v>
      </c>
      <c r="AI3501" s="258">
        <v>10114.737232293633</v>
      </c>
      <c r="AJ3501" s="258">
        <v>10077.433871500943</v>
      </c>
      <c r="AK3501" s="276">
        <v>1.0034286439809761</v>
      </c>
      <c r="AL3501" s="93"/>
      <c r="AM3501" s="257">
        <v>10043</v>
      </c>
      <c r="AN3501" s="258">
        <v>10020.759046148714</v>
      </c>
      <c r="AO3501" s="276">
        <v>0.9977854272775778</v>
      </c>
      <c r="AQ3501" s="280">
        <v>9240.5031779691963</v>
      </c>
      <c r="AR3501" s="281">
        <v>9314.3745402371842</v>
      </c>
    </row>
    <row r="3502" spans="1:44" x14ac:dyDescent="0.2">
      <c r="A3502" s="260" t="s">
        <v>8394</v>
      </c>
      <c r="B3502" s="261" t="s">
        <v>848</v>
      </c>
      <c r="C3502" s="261" t="s">
        <v>914</v>
      </c>
      <c r="D3502" s="262" t="s">
        <v>9274</v>
      </c>
      <c r="E3502" s="257">
        <v>453</v>
      </c>
      <c r="F3502" s="258">
        <v>789</v>
      </c>
      <c r="G3502" s="258">
        <v>2711</v>
      </c>
      <c r="H3502" s="258">
        <v>1854</v>
      </c>
      <c r="I3502" s="258">
        <v>565</v>
      </c>
      <c r="J3502" s="258">
        <v>285</v>
      </c>
      <c r="K3502" s="259">
        <v>81</v>
      </c>
      <c r="L3502" s="257">
        <v>398</v>
      </c>
      <c r="M3502" s="258">
        <v>701</v>
      </c>
      <c r="N3502" s="258">
        <v>2676</v>
      </c>
      <c r="O3502" s="258">
        <v>1871</v>
      </c>
      <c r="P3502" s="258">
        <v>630</v>
      </c>
      <c r="Q3502" s="258">
        <v>365</v>
      </c>
      <c r="R3502" s="259">
        <v>173</v>
      </c>
      <c r="S3502" s="267">
        <v>13552</v>
      </c>
      <c r="T3502" s="90"/>
      <c r="U3502" s="260">
        <v>30</v>
      </c>
      <c r="V3502" s="273">
        <v>84.0079296699314</v>
      </c>
      <c r="W3502" s="273">
        <v>80.692506269361203</v>
      </c>
      <c r="X3502" s="274">
        <v>1.187337831</v>
      </c>
      <c r="Z3502" s="257">
        <v>34838.519999999997</v>
      </c>
      <c r="AA3502" s="258">
        <v>13489.310244011613</v>
      </c>
      <c r="AB3502" s="276">
        <v>0.99537413252742124</v>
      </c>
      <c r="AC3502" s="92"/>
      <c r="AD3502" s="257">
        <v>1208340.0742262104</v>
      </c>
      <c r="AE3502" s="258">
        <v>12252.557325246995</v>
      </c>
      <c r="AF3502" s="276">
        <v>0.90411432447218087</v>
      </c>
      <c r="AG3502" s="93"/>
      <c r="AH3502" s="257">
        <v>16090.802285712</v>
      </c>
      <c r="AI3502" s="258">
        <v>13648.802048396228</v>
      </c>
      <c r="AJ3502" s="258">
        <v>13598.464983230189</v>
      </c>
      <c r="AK3502" s="276">
        <v>1.0034286439809761</v>
      </c>
      <c r="AL3502" s="93"/>
      <c r="AM3502" s="257">
        <v>13564.9</v>
      </c>
      <c r="AN3502" s="258">
        <v>13534.859542477616</v>
      </c>
      <c r="AO3502" s="276">
        <v>0.99873520827019002</v>
      </c>
      <c r="AQ3502" s="280">
        <v>12222.215810586322</v>
      </c>
      <c r="AR3502" s="281">
        <v>12319.923880641851</v>
      </c>
    </row>
    <row r="3503" spans="1:44" x14ac:dyDescent="0.2">
      <c r="A3503" s="260" t="s">
        <v>8394</v>
      </c>
      <c r="B3503" s="261" t="s">
        <v>848</v>
      </c>
      <c r="C3503" s="261" t="s">
        <v>915</v>
      </c>
      <c r="D3503" s="262" t="s">
        <v>9275</v>
      </c>
      <c r="E3503" s="257">
        <v>262</v>
      </c>
      <c r="F3503" s="258">
        <v>523</v>
      </c>
      <c r="G3503" s="258">
        <v>1394</v>
      </c>
      <c r="H3503" s="258">
        <v>1153</v>
      </c>
      <c r="I3503" s="258">
        <v>391</v>
      </c>
      <c r="J3503" s="258">
        <v>200</v>
      </c>
      <c r="K3503" s="259">
        <v>88</v>
      </c>
      <c r="L3503" s="257">
        <v>242</v>
      </c>
      <c r="M3503" s="258">
        <v>468</v>
      </c>
      <c r="N3503" s="258">
        <v>1441</v>
      </c>
      <c r="O3503" s="258">
        <v>1155</v>
      </c>
      <c r="P3503" s="258">
        <v>389</v>
      </c>
      <c r="Q3503" s="258">
        <v>289</v>
      </c>
      <c r="R3503" s="259">
        <v>129</v>
      </c>
      <c r="S3503" s="267">
        <v>8124</v>
      </c>
      <c r="T3503" s="90"/>
      <c r="U3503" s="260">
        <v>14</v>
      </c>
      <c r="V3503" s="273">
        <v>76.536874191497603</v>
      </c>
      <c r="W3503" s="273">
        <v>61.291410287964503</v>
      </c>
      <c r="X3503" s="274">
        <v>1.136092372</v>
      </c>
      <c r="Z3503" s="257">
        <v>21889.03</v>
      </c>
      <c r="AA3503" s="258">
        <v>8475.3289350545747</v>
      </c>
      <c r="AB3503" s="276">
        <v>1.0432458068752555</v>
      </c>
      <c r="AC3503" s="92"/>
      <c r="AD3503" s="257">
        <v>671194.79807447072</v>
      </c>
      <c r="AE3503" s="258">
        <v>6805.9091270984918</v>
      </c>
      <c r="AF3503" s="276">
        <v>0.83775346222285718</v>
      </c>
      <c r="AG3503" s="93"/>
      <c r="AH3503" s="257">
        <v>9229.6144301280001</v>
      </c>
      <c r="AI3503" s="258">
        <v>7828.8936811869016</v>
      </c>
      <c r="AJ3503" s="258">
        <v>7982.3489669697137</v>
      </c>
      <c r="AK3503" s="276">
        <v>0.98256388072005341</v>
      </c>
      <c r="AL3503" s="93"/>
      <c r="AM3503" s="257">
        <v>8130.02</v>
      </c>
      <c r="AN3503" s="258">
        <v>8112.0154794752534</v>
      </c>
      <c r="AO3503" s="276">
        <v>0.99852480052624981</v>
      </c>
      <c r="AQ3503" s="280">
        <v>6966.1439601212905</v>
      </c>
      <c r="AR3503" s="281">
        <v>7021.8334105958011</v>
      </c>
    </row>
    <row r="3504" spans="1:44" x14ac:dyDescent="0.2">
      <c r="A3504" s="260" t="s">
        <v>8394</v>
      </c>
      <c r="B3504" s="261" t="s">
        <v>848</v>
      </c>
      <c r="C3504" s="261" t="s">
        <v>916</v>
      </c>
      <c r="D3504" s="262" t="s">
        <v>9276</v>
      </c>
      <c r="E3504" s="257">
        <v>282</v>
      </c>
      <c r="F3504" s="258">
        <v>517</v>
      </c>
      <c r="G3504" s="258">
        <v>1703</v>
      </c>
      <c r="H3504" s="258">
        <v>1167</v>
      </c>
      <c r="I3504" s="258">
        <v>515</v>
      </c>
      <c r="J3504" s="258">
        <v>343</v>
      </c>
      <c r="K3504" s="259">
        <v>115</v>
      </c>
      <c r="L3504" s="257">
        <v>282</v>
      </c>
      <c r="M3504" s="258">
        <v>504</v>
      </c>
      <c r="N3504" s="258">
        <v>1705</v>
      </c>
      <c r="O3504" s="258">
        <v>1284</v>
      </c>
      <c r="P3504" s="258">
        <v>596</v>
      </c>
      <c r="Q3504" s="258">
        <v>400</v>
      </c>
      <c r="R3504" s="259">
        <v>196</v>
      </c>
      <c r="S3504" s="267">
        <v>9609</v>
      </c>
      <c r="T3504" s="90"/>
      <c r="U3504" s="260">
        <v>70</v>
      </c>
      <c r="V3504" s="273">
        <v>94.486506679682705</v>
      </c>
      <c r="W3504" s="273">
        <v>105.963906802579</v>
      </c>
      <c r="X3504" s="274">
        <v>1.136092372</v>
      </c>
      <c r="Z3504" s="257">
        <v>27214.73</v>
      </c>
      <c r="AA3504" s="258">
        <v>10537.414797672523</v>
      </c>
      <c r="AB3504" s="276">
        <v>1.0966192941692707</v>
      </c>
      <c r="AC3504" s="92"/>
      <c r="AD3504" s="257">
        <v>940557.41831433214</v>
      </c>
      <c r="AE3504" s="258">
        <v>9537.2436381061798</v>
      </c>
      <c r="AF3504" s="276">
        <v>0.99253237986327192</v>
      </c>
      <c r="AG3504" s="93"/>
      <c r="AH3504" s="257">
        <v>10916.711602548001</v>
      </c>
      <c r="AI3504" s="258">
        <v>9259.9506871645663</v>
      </c>
      <c r="AJ3504" s="258">
        <v>9441.4563298389912</v>
      </c>
      <c r="AK3504" s="276">
        <v>0.98256388072005318</v>
      </c>
      <c r="AL3504" s="93"/>
      <c r="AM3504" s="257">
        <v>9639.1</v>
      </c>
      <c r="AN3504" s="258">
        <v>9617.7535120713019</v>
      </c>
      <c r="AO3504" s="276">
        <v>1.0009109701395882</v>
      </c>
      <c r="AQ3504" s="280">
        <v>10285.727265771317</v>
      </c>
      <c r="AR3504" s="281">
        <v>10367.954463836792</v>
      </c>
    </row>
    <row r="3505" spans="1:44" x14ac:dyDescent="0.2">
      <c r="A3505" s="260" t="s">
        <v>8394</v>
      </c>
      <c r="B3505" s="261" t="s">
        <v>848</v>
      </c>
      <c r="C3505" s="261" t="s">
        <v>858</v>
      </c>
      <c r="D3505" s="262" t="s">
        <v>9218</v>
      </c>
      <c r="E3505" s="257">
        <v>444</v>
      </c>
      <c r="F3505" s="258">
        <v>798</v>
      </c>
      <c r="G3505" s="258">
        <v>2491</v>
      </c>
      <c r="H3505" s="258">
        <v>1400</v>
      </c>
      <c r="I3505" s="258">
        <v>432</v>
      </c>
      <c r="J3505" s="258">
        <v>194</v>
      </c>
      <c r="K3505" s="259">
        <v>49</v>
      </c>
      <c r="L3505" s="257">
        <v>416</v>
      </c>
      <c r="M3505" s="258">
        <v>759</v>
      </c>
      <c r="N3505" s="258">
        <v>2537</v>
      </c>
      <c r="O3505" s="258">
        <v>1492</v>
      </c>
      <c r="P3505" s="258">
        <v>481</v>
      </c>
      <c r="Q3505" s="258">
        <v>246</v>
      </c>
      <c r="R3505" s="259">
        <v>94</v>
      </c>
      <c r="S3505" s="267">
        <v>11833</v>
      </c>
      <c r="T3505" s="90"/>
      <c r="U3505" s="260">
        <v>21</v>
      </c>
      <c r="V3505" s="273">
        <v>106.28389544583101</v>
      </c>
      <c r="W3505" s="273">
        <v>109.163399797228</v>
      </c>
      <c r="X3505" s="274">
        <v>1.1733264139999999</v>
      </c>
      <c r="Z3505" s="257">
        <v>28831.039999999997</v>
      </c>
      <c r="AA3505" s="258">
        <v>11163.242388525934</v>
      </c>
      <c r="AB3505" s="276">
        <v>0.94339917083798985</v>
      </c>
      <c r="AC3505" s="92"/>
      <c r="AD3505" s="257">
        <v>1203668.9218861565</v>
      </c>
      <c r="AE3505" s="258">
        <v>12205.191883148154</v>
      </c>
      <c r="AF3505" s="276">
        <v>1.0314537212159347</v>
      </c>
      <c r="AG3505" s="93"/>
      <c r="AH3505" s="257">
        <v>13883.971456861998</v>
      </c>
      <c r="AI3505" s="258">
        <v>11776.888106353837</v>
      </c>
      <c r="AJ3505" s="258">
        <v>11806.066291049841</v>
      </c>
      <c r="AK3505" s="276">
        <v>0.99772384780274159</v>
      </c>
      <c r="AL3505" s="93"/>
      <c r="AM3505" s="257">
        <v>11842.03</v>
      </c>
      <c r="AN3505" s="258">
        <v>11815.804963383896</v>
      </c>
      <c r="AO3505" s="276">
        <v>0.99854685738053717</v>
      </c>
      <c r="AQ3505" s="280">
        <v>11471.4655145652</v>
      </c>
      <c r="AR3505" s="281">
        <v>11563.171860902654</v>
      </c>
    </row>
    <row r="3506" spans="1:44" x14ac:dyDescent="0.2">
      <c r="A3506" s="260" t="s">
        <v>8394</v>
      </c>
      <c r="B3506" s="261" t="s">
        <v>848</v>
      </c>
      <c r="C3506" s="261" t="s">
        <v>917</v>
      </c>
      <c r="D3506" s="262" t="s">
        <v>9277</v>
      </c>
      <c r="E3506" s="257">
        <v>352</v>
      </c>
      <c r="F3506" s="258">
        <v>497</v>
      </c>
      <c r="G3506" s="258">
        <v>5473</v>
      </c>
      <c r="H3506" s="258">
        <v>1526</v>
      </c>
      <c r="I3506" s="258">
        <v>360</v>
      </c>
      <c r="J3506" s="258">
        <v>198</v>
      </c>
      <c r="K3506" s="259">
        <v>63</v>
      </c>
      <c r="L3506" s="257">
        <v>372</v>
      </c>
      <c r="M3506" s="258">
        <v>499</v>
      </c>
      <c r="N3506" s="258">
        <v>5530</v>
      </c>
      <c r="O3506" s="258">
        <v>1239</v>
      </c>
      <c r="P3506" s="258">
        <v>367</v>
      </c>
      <c r="Q3506" s="258">
        <v>247</v>
      </c>
      <c r="R3506" s="259">
        <v>100</v>
      </c>
      <c r="S3506" s="267">
        <v>16823</v>
      </c>
      <c r="T3506" s="90"/>
      <c r="U3506" s="260">
        <v>40</v>
      </c>
      <c r="V3506" s="273">
        <v>85.626516540700706</v>
      </c>
      <c r="W3506" s="273">
        <v>96.981752258678</v>
      </c>
      <c r="X3506" s="274">
        <v>1.3008562530000001</v>
      </c>
      <c r="Z3506" s="257">
        <v>36048.99</v>
      </c>
      <c r="AA3506" s="258">
        <v>13957.998505483936</v>
      </c>
      <c r="AB3506" s="276">
        <v>0.82969734919360016</v>
      </c>
      <c r="AC3506" s="92"/>
      <c r="AD3506" s="257">
        <v>1571984.2618999577</v>
      </c>
      <c r="AE3506" s="258">
        <v>15939.906069613269</v>
      </c>
      <c r="AF3506" s="276">
        <v>0.94750675085378766</v>
      </c>
      <c r="AG3506" s="93"/>
      <c r="AH3506" s="257">
        <v>21884.304744219</v>
      </c>
      <c r="AI3506" s="258">
        <v>18563.060941085121</v>
      </c>
      <c r="AJ3506" s="258">
        <v>17658.229251720859</v>
      </c>
      <c r="AK3506" s="276">
        <v>1.0496480563348307</v>
      </c>
      <c r="AL3506" s="93"/>
      <c r="AM3506" s="257">
        <v>16840.2</v>
      </c>
      <c r="AN3506" s="258">
        <v>16802.906152439868</v>
      </c>
      <c r="AO3506" s="276">
        <v>0.99880557287284477</v>
      </c>
      <c r="AQ3506" s="280">
        <v>13865.32721552283</v>
      </c>
      <c r="AR3506" s="281">
        <v>13976.170812454224</v>
      </c>
    </row>
    <row r="3507" spans="1:44" x14ac:dyDescent="0.2">
      <c r="A3507" s="260" t="s">
        <v>8394</v>
      </c>
      <c r="B3507" s="261" t="s">
        <v>848</v>
      </c>
      <c r="C3507" s="261" t="s">
        <v>918</v>
      </c>
      <c r="D3507" s="262" t="s">
        <v>9278</v>
      </c>
      <c r="E3507" s="257">
        <v>143</v>
      </c>
      <c r="F3507" s="258">
        <v>305</v>
      </c>
      <c r="G3507" s="258">
        <v>936</v>
      </c>
      <c r="H3507" s="258">
        <v>845</v>
      </c>
      <c r="I3507" s="258">
        <v>331</v>
      </c>
      <c r="J3507" s="258">
        <v>226</v>
      </c>
      <c r="K3507" s="259">
        <v>75</v>
      </c>
      <c r="L3507" s="257">
        <v>146</v>
      </c>
      <c r="M3507" s="258">
        <v>302</v>
      </c>
      <c r="N3507" s="258">
        <v>937</v>
      </c>
      <c r="O3507" s="258">
        <v>839</v>
      </c>
      <c r="P3507" s="258">
        <v>338</v>
      </c>
      <c r="Q3507" s="258">
        <v>240</v>
      </c>
      <c r="R3507" s="259">
        <v>158</v>
      </c>
      <c r="S3507" s="267">
        <v>5821</v>
      </c>
      <c r="T3507" s="90"/>
      <c r="U3507" s="260">
        <v>162</v>
      </c>
      <c r="V3507" s="273">
        <v>76.319719773085296</v>
      </c>
      <c r="W3507" s="273">
        <v>80.562618106854401</v>
      </c>
      <c r="X3507" s="274">
        <v>1.2261255230000001</v>
      </c>
      <c r="Z3507" s="257">
        <v>16823.330000000002</v>
      </c>
      <c r="AA3507" s="258">
        <v>6513.9138432800219</v>
      </c>
      <c r="AB3507" s="276">
        <v>1.1190369083112905</v>
      </c>
      <c r="AC3507" s="92"/>
      <c r="AD3507" s="257">
        <v>507152.88033989252</v>
      </c>
      <c r="AE3507" s="258">
        <v>5142.5255783293424</v>
      </c>
      <c r="AF3507" s="276">
        <v>0.88344366574975819</v>
      </c>
      <c r="AG3507" s="93"/>
      <c r="AH3507" s="257">
        <v>7137.2766693830008</v>
      </c>
      <c r="AI3507" s="258">
        <v>6054.0969117211916</v>
      </c>
      <c r="AJ3507" s="258">
        <v>5932.8865176261716</v>
      </c>
      <c r="AK3507" s="276">
        <v>1.0192211849555355</v>
      </c>
      <c r="AL3507" s="93"/>
      <c r="AM3507" s="257">
        <v>5890.66</v>
      </c>
      <c r="AN3507" s="258">
        <v>5877.6147050469363</v>
      </c>
      <c r="AO3507" s="276">
        <v>1.0097259414270634</v>
      </c>
      <c r="AQ3507" s="280">
        <v>5922.3330581717646</v>
      </c>
      <c r="AR3507" s="281">
        <v>5969.6779702816311</v>
      </c>
    </row>
    <row r="3508" spans="1:44" x14ac:dyDescent="0.2">
      <c r="A3508" s="260" t="s">
        <v>8394</v>
      </c>
      <c r="B3508" s="261" t="s">
        <v>848</v>
      </c>
      <c r="C3508" s="261" t="s">
        <v>919</v>
      </c>
      <c r="D3508" s="262" t="s">
        <v>9279</v>
      </c>
      <c r="E3508" s="257">
        <v>184</v>
      </c>
      <c r="F3508" s="258">
        <v>273</v>
      </c>
      <c r="G3508" s="258">
        <v>1724</v>
      </c>
      <c r="H3508" s="258">
        <v>662</v>
      </c>
      <c r="I3508" s="258">
        <v>129</v>
      </c>
      <c r="J3508" s="258">
        <v>77</v>
      </c>
      <c r="K3508" s="259">
        <v>32</v>
      </c>
      <c r="L3508" s="257">
        <v>162</v>
      </c>
      <c r="M3508" s="258">
        <v>260</v>
      </c>
      <c r="N3508" s="258">
        <v>1629</v>
      </c>
      <c r="O3508" s="258">
        <v>568</v>
      </c>
      <c r="P3508" s="258">
        <v>147</v>
      </c>
      <c r="Q3508" s="258">
        <v>90</v>
      </c>
      <c r="R3508" s="259">
        <v>59</v>
      </c>
      <c r="S3508" s="267">
        <v>5996</v>
      </c>
      <c r="T3508" s="90"/>
      <c r="U3508" s="260">
        <v>4</v>
      </c>
      <c r="V3508" s="273">
        <v>81.808224275861207</v>
      </c>
      <c r="W3508" s="273">
        <v>84.367016841754193</v>
      </c>
      <c r="X3508" s="274">
        <v>1.3008562530000001</v>
      </c>
      <c r="Z3508" s="257">
        <v>13417.029999999999</v>
      </c>
      <c r="AA3508" s="258">
        <v>5195.0105866498097</v>
      </c>
      <c r="AB3508" s="276">
        <v>0.8664127062457988</v>
      </c>
      <c r="AC3508" s="92"/>
      <c r="AD3508" s="257">
        <v>536394.68105186091</v>
      </c>
      <c r="AE3508" s="258">
        <v>5439.0371706857231</v>
      </c>
      <c r="AF3508" s="276">
        <v>0.90711093573811263</v>
      </c>
      <c r="AG3508" s="93"/>
      <c r="AH3508" s="257">
        <v>7799.9340929880009</v>
      </c>
      <c r="AI3508" s="258">
        <v>6616.1869703825951</v>
      </c>
      <c r="AJ3508" s="258">
        <v>6293.6897457836458</v>
      </c>
      <c r="AK3508" s="276">
        <v>1.0496480563348309</v>
      </c>
      <c r="AL3508" s="93"/>
      <c r="AM3508" s="257">
        <v>5997.72</v>
      </c>
      <c r="AN3508" s="258">
        <v>5984.4376128912745</v>
      </c>
      <c r="AO3508" s="276">
        <v>0.99807164991515585</v>
      </c>
      <c r="AQ3508" s="280">
        <v>4936.8765232250089</v>
      </c>
      <c r="AR3508" s="281">
        <v>4976.3433993350636</v>
      </c>
    </row>
    <row r="3509" spans="1:44" x14ac:dyDescent="0.2">
      <c r="A3509" s="260" t="s">
        <v>8394</v>
      </c>
      <c r="B3509" s="261" t="s">
        <v>848</v>
      </c>
      <c r="C3509" s="261" t="s">
        <v>920</v>
      </c>
      <c r="D3509" s="262" t="s">
        <v>9280</v>
      </c>
      <c r="E3509" s="257">
        <v>562</v>
      </c>
      <c r="F3509" s="258">
        <v>782</v>
      </c>
      <c r="G3509" s="258">
        <v>2930</v>
      </c>
      <c r="H3509" s="258">
        <v>1727</v>
      </c>
      <c r="I3509" s="258">
        <v>693</v>
      </c>
      <c r="J3509" s="258">
        <v>328</v>
      </c>
      <c r="K3509" s="259">
        <v>80</v>
      </c>
      <c r="L3509" s="257">
        <v>557</v>
      </c>
      <c r="M3509" s="258">
        <v>712</v>
      </c>
      <c r="N3509" s="258">
        <v>2923</v>
      </c>
      <c r="O3509" s="258">
        <v>1712</v>
      </c>
      <c r="P3509" s="258">
        <v>752</v>
      </c>
      <c r="Q3509" s="258">
        <v>368</v>
      </c>
      <c r="R3509" s="259">
        <v>173</v>
      </c>
      <c r="S3509" s="267">
        <v>14299</v>
      </c>
      <c r="T3509" s="90"/>
      <c r="U3509" s="260">
        <v>60</v>
      </c>
      <c r="V3509" s="273">
        <v>77.792878030943399</v>
      </c>
      <c r="W3509" s="273">
        <v>76.127001888243896</v>
      </c>
      <c r="X3509" s="274">
        <v>1.187337831</v>
      </c>
      <c r="Z3509" s="257">
        <v>37208.83</v>
      </c>
      <c r="AA3509" s="258">
        <v>14407.083070310871</v>
      </c>
      <c r="AB3509" s="276">
        <v>1.0075587852514771</v>
      </c>
      <c r="AC3509" s="92"/>
      <c r="AD3509" s="257">
        <v>1236280.6593881685</v>
      </c>
      <c r="AE3509" s="258">
        <v>12535.874603801269</v>
      </c>
      <c r="AF3509" s="276">
        <v>0.87669589508366097</v>
      </c>
      <c r="AG3509" s="93"/>
      <c r="AH3509" s="257">
        <v>16977.743645469</v>
      </c>
      <c r="AI3509" s="258">
        <v>14401.137875591621</v>
      </c>
      <c r="AJ3509" s="258">
        <v>14348.026180283978</v>
      </c>
      <c r="AK3509" s="276">
        <v>1.0034286439809761</v>
      </c>
      <c r="AL3509" s="93"/>
      <c r="AM3509" s="257">
        <v>14324.8</v>
      </c>
      <c r="AN3509" s="258">
        <v>14293.076688665848</v>
      </c>
      <c r="AO3509" s="276">
        <v>0.9995857534558954</v>
      </c>
      <c r="AQ3509" s="280">
        <v>12668.686389006858</v>
      </c>
      <c r="AR3509" s="281">
        <v>12769.963679180091</v>
      </c>
    </row>
    <row r="3510" spans="1:44" x14ac:dyDescent="0.2">
      <c r="A3510" s="260" t="s">
        <v>8394</v>
      </c>
      <c r="B3510" s="261" t="s">
        <v>848</v>
      </c>
      <c r="C3510" s="261" t="s">
        <v>921</v>
      </c>
      <c r="D3510" s="262" t="s">
        <v>9281</v>
      </c>
      <c r="E3510" s="257">
        <v>168</v>
      </c>
      <c r="F3510" s="258">
        <v>421</v>
      </c>
      <c r="G3510" s="258">
        <v>1021</v>
      </c>
      <c r="H3510" s="258">
        <v>1002</v>
      </c>
      <c r="I3510" s="258">
        <v>403</v>
      </c>
      <c r="J3510" s="258">
        <v>198</v>
      </c>
      <c r="K3510" s="259">
        <v>60</v>
      </c>
      <c r="L3510" s="257">
        <v>171</v>
      </c>
      <c r="M3510" s="258">
        <v>368</v>
      </c>
      <c r="N3510" s="258">
        <v>1005</v>
      </c>
      <c r="O3510" s="258">
        <v>996</v>
      </c>
      <c r="P3510" s="258">
        <v>406</v>
      </c>
      <c r="Q3510" s="258">
        <v>215</v>
      </c>
      <c r="R3510" s="259">
        <v>102</v>
      </c>
      <c r="S3510" s="267">
        <v>6536</v>
      </c>
      <c r="T3510" s="90"/>
      <c r="U3510" s="260">
        <v>4</v>
      </c>
      <c r="V3510" s="273">
        <v>69.745552064346001</v>
      </c>
      <c r="W3510" s="273">
        <v>76.410891846412696</v>
      </c>
      <c r="X3510" s="274">
        <v>1.254929943</v>
      </c>
      <c r="Z3510" s="257">
        <v>18136.739999999998</v>
      </c>
      <c r="AA3510" s="258">
        <v>7022.4599861008774</v>
      </c>
      <c r="AB3510" s="276">
        <v>1.0744277824511745</v>
      </c>
      <c r="AC3510" s="92"/>
      <c r="AD3510" s="257">
        <v>551801.10506084992</v>
      </c>
      <c r="AE3510" s="258">
        <v>5595.2581695366316</v>
      </c>
      <c r="AF3510" s="276">
        <v>0.85606765139789343</v>
      </c>
      <c r="AG3510" s="93"/>
      <c r="AH3510" s="257">
        <v>8202.2221074480003</v>
      </c>
      <c r="AI3510" s="258">
        <v>6957.4222536401894</v>
      </c>
      <c r="AJ3510" s="258">
        <v>6738.2826817472906</v>
      </c>
      <c r="AK3510" s="276">
        <v>1.0309490027153136</v>
      </c>
      <c r="AL3510" s="93"/>
      <c r="AM3510" s="257">
        <v>6537.72</v>
      </c>
      <c r="AN3510" s="258">
        <v>6523.2417436211672</v>
      </c>
      <c r="AO3510" s="276">
        <v>0.99804800239001945</v>
      </c>
      <c r="AQ3510" s="280">
        <v>6185.6589657682789</v>
      </c>
      <c r="AR3510" s="281">
        <v>6235.1089844010221</v>
      </c>
    </row>
    <row r="3511" spans="1:44" x14ac:dyDescent="0.2">
      <c r="A3511" s="260" t="s">
        <v>8394</v>
      </c>
      <c r="B3511" s="261" t="s">
        <v>848</v>
      </c>
      <c r="C3511" s="261" t="s">
        <v>922</v>
      </c>
      <c r="D3511" s="262" t="s">
        <v>9282</v>
      </c>
      <c r="E3511" s="257">
        <v>157</v>
      </c>
      <c r="F3511" s="258">
        <v>388</v>
      </c>
      <c r="G3511" s="258">
        <v>1293</v>
      </c>
      <c r="H3511" s="258">
        <v>1108</v>
      </c>
      <c r="I3511" s="258">
        <v>426</v>
      </c>
      <c r="J3511" s="258">
        <v>228</v>
      </c>
      <c r="K3511" s="259">
        <v>85</v>
      </c>
      <c r="L3511" s="257">
        <v>163</v>
      </c>
      <c r="M3511" s="258">
        <v>330</v>
      </c>
      <c r="N3511" s="258">
        <v>1223</v>
      </c>
      <c r="O3511" s="258">
        <v>1126</v>
      </c>
      <c r="P3511" s="258">
        <v>417</v>
      </c>
      <c r="Q3511" s="258">
        <v>273</v>
      </c>
      <c r="R3511" s="259">
        <v>144</v>
      </c>
      <c r="S3511" s="267">
        <v>7361</v>
      </c>
      <c r="T3511" s="90"/>
      <c r="U3511" s="260">
        <v>43</v>
      </c>
      <c r="V3511" s="273">
        <v>84.2575705404426</v>
      </c>
      <c r="W3511" s="273">
        <v>76.877393075356395</v>
      </c>
      <c r="X3511" s="274">
        <v>1.1872695449999999</v>
      </c>
      <c r="Z3511" s="257">
        <v>20555.030000000002</v>
      </c>
      <c r="AA3511" s="258">
        <v>7958.810441573467</v>
      </c>
      <c r="AB3511" s="276">
        <v>1.08121321037542</v>
      </c>
      <c r="AC3511" s="92"/>
      <c r="AD3511" s="257">
        <v>650161.47428145364</v>
      </c>
      <c r="AE3511" s="258">
        <v>6592.6314157890702</v>
      </c>
      <c r="AF3511" s="276">
        <v>0.89561627710760361</v>
      </c>
      <c r="AG3511" s="93"/>
      <c r="AH3511" s="257">
        <v>8739.4911207449986</v>
      </c>
      <c r="AI3511" s="258">
        <v>7413.1533153374285</v>
      </c>
      <c r="AJ3511" s="258">
        <v>7386.0335913619656</v>
      </c>
      <c r="AK3511" s="276">
        <v>1.0034008411033781</v>
      </c>
      <c r="AL3511" s="93"/>
      <c r="AM3511" s="257">
        <v>7379.49</v>
      </c>
      <c r="AN3511" s="258">
        <v>7363.147582740613</v>
      </c>
      <c r="AO3511" s="276">
        <v>1.0002917514930869</v>
      </c>
      <c r="AQ3511" s="280">
        <v>7154.3681987201335</v>
      </c>
      <c r="AR3511" s="281">
        <v>7211.5623703823721</v>
      </c>
    </row>
    <row r="3512" spans="1:44" x14ac:dyDescent="0.2">
      <c r="A3512" s="260" t="s">
        <v>8394</v>
      </c>
      <c r="B3512" s="261" t="s">
        <v>848</v>
      </c>
      <c r="C3512" s="261" t="s">
        <v>923</v>
      </c>
      <c r="D3512" s="262" t="s">
        <v>9283</v>
      </c>
      <c r="E3512" s="257">
        <v>161</v>
      </c>
      <c r="F3512" s="258">
        <v>366</v>
      </c>
      <c r="G3512" s="258">
        <v>1115</v>
      </c>
      <c r="H3512" s="258">
        <v>990</v>
      </c>
      <c r="I3512" s="258">
        <v>354</v>
      </c>
      <c r="J3512" s="258">
        <v>156</v>
      </c>
      <c r="K3512" s="259">
        <v>72</v>
      </c>
      <c r="L3512" s="257">
        <v>169</v>
      </c>
      <c r="M3512" s="258">
        <v>343</v>
      </c>
      <c r="N3512" s="258">
        <v>1137</v>
      </c>
      <c r="O3512" s="258">
        <v>992</v>
      </c>
      <c r="P3512" s="258">
        <v>361</v>
      </c>
      <c r="Q3512" s="258">
        <v>191</v>
      </c>
      <c r="R3512" s="259">
        <v>126</v>
      </c>
      <c r="S3512" s="267">
        <v>6533</v>
      </c>
      <c r="T3512" s="90"/>
      <c r="U3512" s="260">
        <v>46</v>
      </c>
      <c r="V3512" s="273">
        <v>78.018635574261594</v>
      </c>
      <c r="W3512" s="273">
        <v>79.762356541698495</v>
      </c>
      <c r="X3512" s="274">
        <v>1.187337831</v>
      </c>
      <c r="Z3512" s="257">
        <v>17775.64</v>
      </c>
      <c r="AA3512" s="258">
        <v>6882.6437732103022</v>
      </c>
      <c r="AB3512" s="276">
        <v>1.0535196346564062</v>
      </c>
      <c r="AC3512" s="92"/>
      <c r="AD3512" s="257">
        <v>570846.36817079713</v>
      </c>
      <c r="AE3512" s="258">
        <v>5788.376963662924</v>
      </c>
      <c r="AF3512" s="276">
        <v>0.88602127103366357</v>
      </c>
      <c r="AG3512" s="93"/>
      <c r="AH3512" s="257">
        <v>7756.8780499229997</v>
      </c>
      <c r="AI3512" s="258">
        <v>6579.6652731827444</v>
      </c>
      <c r="AJ3512" s="258">
        <v>6555.3993311277172</v>
      </c>
      <c r="AK3512" s="276">
        <v>1.0034286439809761</v>
      </c>
      <c r="AL3512" s="93"/>
      <c r="AM3512" s="257">
        <v>6552.78</v>
      </c>
      <c r="AN3512" s="258">
        <v>6538.2683921559665</v>
      </c>
      <c r="AO3512" s="276">
        <v>1.0008064276987549</v>
      </c>
      <c r="AQ3512" s="280">
        <v>6124.0118270800822</v>
      </c>
      <c r="AR3512" s="281">
        <v>6172.9690199405586</v>
      </c>
    </row>
    <row r="3513" spans="1:44" x14ac:dyDescent="0.2">
      <c r="A3513" s="260" t="s">
        <v>8394</v>
      </c>
      <c r="B3513" s="261" t="s">
        <v>848</v>
      </c>
      <c r="C3513" s="261" t="s">
        <v>924</v>
      </c>
      <c r="D3513" s="262" t="s">
        <v>9284</v>
      </c>
      <c r="E3513" s="257">
        <v>348</v>
      </c>
      <c r="F3513" s="258">
        <v>686</v>
      </c>
      <c r="G3513" s="258">
        <v>2254</v>
      </c>
      <c r="H3513" s="258">
        <v>1694</v>
      </c>
      <c r="I3513" s="258">
        <v>608</v>
      </c>
      <c r="J3513" s="258">
        <v>341</v>
      </c>
      <c r="K3513" s="259">
        <v>79</v>
      </c>
      <c r="L3513" s="257">
        <v>332</v>
      </c>
      <c r="M3513" s="258">
        <v>653</v>
      </c>
      <c r="N3513" s="258">
        <v>2310</v>
      </c>
      <c r="O3513" s="258">
        <v>1612</v>
      </c>
      <c r="P3513" s="258">
        <v>611</v>
      </c>
      <c r="Q3513" s="258">
        <v>398</v>
      </c>
      <c r="R3513" s="259">
        <v>177</v>
      </c>
      <c r="S3513" s="267">
        <v>12103</v>
      </c>
      <c r="T3513" s="90"/>
      <c r="U3513" s="260">
        <v>35</v>
      </c>
      <c r="V3513" s="273">
        <v>94.038825441514504</v>
      </c>
      <c r="W3513" s="273">
        <v>84.661571511195504</v>
      </c>
      <c r="X3513" s="274">
        <v>1.136092372</v>
      </c>
      <c r="Z3513" s="257">
        <v>32189.84</v>
      </c>
      <c r="AA3513" s="258">
        <v>12463.753869713604</v>
      </c>
      <c r="AB3513" s="276">
        <v>1.0298069792376769</v>
      </c>
      <c r="AC3513" s="92"/>
      <c r="AD3513" s="257">
        <v>1122220.5740528151</v>
      </c>
      <c r="AE3513" s="258">
        <v>11379.306379422116</v>
      </c>
      <c r="AF3513" s="276">
        <v>0.94020543496836451</v>
      </c>
      <c r="AG3513" s="93"/>
      <c r="AH3513" s="257">
        <v>13750.125978316</v>
      </c>
      <c r="AI3513" s="258">
        <v>11663.355517405844</v>
      </c>
      <c r="AJ3513" s="258">
        <v>11891.970648354805</v>
      </c>
      <c r="AK3513" s="276">
        <v>0.9825638807200533</v>
      </c>
      <c r="AL3513" s="93"/>
      <c r="AM3513" s="257">
        <v>12118.05</v>
      </c>
      <c r="AN3513" s="258">
        <v>12091.213697021052</v>
      </c>
      <c r="AO3513" s="276">
        <v>0.99902616681988365</v>
      </c>
      <c r="AQ3513" s="280">
        <v>11502.951279094297</v>
      </c>
      <c r="AR3513" s="281">
        <v>11594.909332105404</v>
      </c>
    </row>
    <row r="3514" spans="1:44" x14ac:dyDescent="0.2">
      <c r="A3514" s="260" t="s">
        <v>8394</v>
      </c>
      <c r="B3514" s="261" t="s">
        <v>848</v>
      </c>
      <c r="C3514" s="261" t="s">
        <v>925</v>
      </c>
      <c r="D3514" s="262" t="s">
        <v>9285</v>
      </c>
      <c r="E3514" s="257">
        <v>215</v>
      </c>
      <c r="F3514" s="258">
        <v>459</v>
      </c>
      <c r="G3514" s="258">
        <v>1252</v>
      </c>
      <c r="H3514" s="258">
        <v>1049</v>
      </c>
      <c r="I3514" s="258">
        <v>389</v>
      </c>
      <c r="J3514" s="258">
        <v>191</v>
      </c>
      <c r="K3514" s="259">
        <v>52</v>
      </c>
      <c r="L3514" s="257">
        <v>194</v>
      </c>
      <c r="M3514" s="258">
        <v>382</v>
      </c>
      <c r="N3514" s="258">
        <v>1221</v>
      </c>
      <c r="O3514" s="258">
        <v>1063</v>
      </c>
      <c r="P3514" s="258">
        <v>380</v>
      </c>
      <c r="Q3514" s="258">
        <v>204</v>
      </c>
      <c r="R3514" s="259">
        <v>75</v>
      </c>
      <c r="S3514" s="267">
        <v>7126</v>
      </c>
      <c r="T3514" s="90"/>
      <c r="U3514" s="260">
        <v>2</v>
      </c>
      <c r="V3514" s="273">
        <v>75.395385286462201</v>
      </c>
      <c r="W3514" s="273">
        <v>68.974179062587694</v>
      </c>
      <c r="X3514" s="274">
        <v>1.136092372</v>
      </c>
      <c r="Z3514" s="257">
        <v>18963.950000000004</v>
      </c>
      <c r="AA3514" s="258">
        <v>7342.7517874445894</v>
      </c>
      <c r="AB3514" s="276">
        <v>1.0304170344435293</v>
      </c>
      <c r="AC3514" s="92"/>
      <c r="AD3514" s="257">
        <v>599579.01408622973</v>
      </c>
      <c r="AE3514" s="258">
        <v>6079.7257310290197</v>
      </c>
      <c r="AF3514" s="276">
        <v>0.85317509556960702</v>
      </c>
      <c r="AG3514" s="93"/>
      <c r="AH3514" s="257">
        <v>8095.7942428719998</v>
      </c>
      <c r="AI3514" s="258">
        <v>6867.1462791897911</v>
      </c>
      <c r="AJ3514" s="258">
        <v>7001.7502140110992</v>
      </c>
      <c r="AK3514" s="276">
        <v>0.98256388072005318</v>
      </c>
      <c r="AL3514" s="93"/>
      <c r="AM3514" s="257">
        <v>7126.86</v>
      </c>
      <c r="AN3514" s="258">
        <v>7111.0770502474779</v>
      </c>
      <c r="AO3514" s="276">
        <v>0.99790584482844202</v>
      </c>
      <c r="AQ3514" s="280">
        <v>6142.5313135420611</v>
      </c>
      <c r="AR3514" s="281">
        <v>6191.6365567486164</v>
      </c>
    </row>
    <row r="3515" spans="1:44" x14ac:dyDescent="0.2">
      <c r="A3515" s="260" t="s">
        <v>8394</v>
      </c>
      <c r="B3515" s="261" t="s">
        <v>848</v>
      </c>
      <c r="C3515" s="261" t="s">
        <v>859</v>
      </c>
      <c r="D3515" s="262" t="s">
        <v>9219</v>
      </c>
      <c r="E3515" s="257">
        <v>371</v>
      </c>
      <c r="F3515" s="258">
        <v>587</v>
      </c>
      <c r="G3515" s="258">
        <v>2386</v>
      </c>
      <c r="H3515" s="258">
        <v>1073</v>
      </c>
      <c r="I3515" s="258">
        <v>257</v>
      </c>
      <c r="J3515" s="258">
        <v>174</v>
      </c>
      <c r="K3515" s="259">
        <v>54</v>
      </c>
      <c r="L3515" s="257">
        <v>342</v>
      </c>
      <c r="M3515" s="258">
        <v>548</v>
      </c>
      <c r="N3515" s="258">
        <v>2329</v>
      </c>
      <c r="O3515" s="258">
        <v>1089</v>
      </c>
      <c r="P3515" s="258">
        <v>299</v>
      </c>
      <c r="Q3515" s="258">
        <v>248</v>
      </c>
      <c r="R3515" s="259">
        <v>106</v>
      </c>
      <c r="S3515" s="267">
        <v>9863</v>
      </c>
      <c r="T3515" s="90"/>
      <c r="U3515" s="260">
        <v>10</v>
      </c>
      <c r="V3515" s="273">
        <v>109.122887544939</v>
      </c>
      <c r="W3515" s="273">
        <v>133.73849117825901</v>
      </c>
      <c r="X3515" s="274">
        <v>1.1733264139999999</v>
      </c>
      <c r="Z3515" s="257">
        <v>23605.54</v>
      </c>
      <c r="AA3515" s="258">
        <v>9139.9534922099429</v>
      </c>
      <c r="AB3515" s="276">
        <v>0.92669101614214167</v>
      </c>
      <c r="AC3515" s="92"/>
      <c r="AD3515" s="257">
        <v>1067977.1526234937</v>
      </c>
      <c r="AE3515" s="258">
        <v>10829.278581158538</v>
      </c>
      <c r="AF3515" s="276">
        <v>1.0979700477703069</v>
      </c>
      <c r="AG3515" s="93"/>
      <c r="AH3515" s="257">
        <v>11572.518421281999</v>
      </c>
      <c r="AI3515" s="258">
        <v>9816.229814330085</v>
      </c>
      <c r="AJ3515" s="258">
        <v>9840.5503108784396</v>
      </c>
      <c r="AK3515" s="276">
        <v>0.99772384780274148</v>
      </c>
      <c r="AL3515" s="93"/>
      <c r="AM3515" s="257">
        <v>9867.2999999999993</v>
      </c>
      <c r="AN3515" s="258">
        <v>9845.4481465760437</v>
      </c>
      <c r="AO3515" s="276">
        <v>0.99822043461178578</v>
      </c>
      <c r="AQ3515" s="280">
        <v>9994.7350927690331</v>
      </c>
      <c r="AR3515" s="281">
        <v>10074.636011863007</v>
      </c>
    </row>
    <row r="3516" spans="1:44" x14ac:dyDescent="0.2">
      <c r="A3516" s="260" t="s">
        <v>8394</v>
      </c>
      <c r="B3516" s="261" t="s">
        <v>848</v>
      </c>
      <c r="C3516" s="261" t="s">
        <v>926</v>
      </c>
      <c r="D3516" s="262" t="s">
        <v>9286</v>
      </c>
      <c r="E3516" s="257">
        <v>160</v>
      </c>
      <c r="F3516" s="258">
        <v>288</v>
      </c>
      <c r="G3516" s="258">
        <v>961</v>
      </c>
      <c r="H3516" s="258">
        <v>898</v>
      </c>
      <c r="I3516" s="258">
        <v>362</v>
      </c>
      <c r="J3516" s="258">
        <v>259</v>
      </c>
      <c r="K3516" s="259">
        <v>100</v>
      </c>
      <c r="L3516" s="257">
        <v>134</v>
      </c>
      <c r="M3516" s="258">
        <v>277</v>
      </c>
      <c r="N3516" s="258">
        <v>980</v>
      </c>
      <c r="O3516" s="258">
        <v>851</v>
      </c>
      <c r="P3516" s="258">
        <v>358</v>
      </c>
      <c r="Q3516" s="258">
        <v>305</v>
      </c>
      <c r="R3516" s="259">
        <v>168</v>
      </c>
      <c r="S3516" s="267">
        <v>6101</v>
      </c>
      <c r="T3516" s="90"/>
      <c r="U3516" s="260">
        <v>27</v>
      </c>
      <c r="V3516" s="273">
        <v>94.414025565948194</v>
      </c>
      <c r="W3516" s="273">
        <v>105.29159154237</v>
      </c>
      <c r="X3516" s="274">
        <v>1.136092372</v>
      </c>
      <c r="Z3516" s="257">
        <v>18148.05</v>
      </c>
      <c r="AA3516" s="258">
        <v>7026.8391646325672</v>
      </c>
      <c r="AB3516" s="276">
        <v>1.1517520348520844</v>
      </c>
      <c r="AC3516" s="92"/>
      <c r="AD3516" s="257">
        <v>596097.35079971526</v>
      </c>
      <c r="AE3516" s="258">
        <v>6044.4216970776961</v>
      </c>
      <c r="AF3516" s="276">
        <v>0.99072638863755058</v>
      </c>
      <c r="AG3516" s="93"/>
      <c r="AH3516" s="257">
        <v>6931.2995615720001</v>
      </c>
      <c r="AI3516" s="258">
        <v>5879.3796589021767</v>
      </c>
      <c r="AJ3516" s="258">
        <v>5994.6222362730441</v>
      </c>
      <c r="AK3516" s="276">
        <v>0.98256388072005307</v>
      </c>
      <c r="AL3516" s="93"/>
      <c r="AM3516" s="257">
        <v>6112.61</v>
      </c>
      <c r="AN3516" s="258">
        <v>6099.0731806311951</v>
      </c>
      <c r="AO3516" s="276">
        <v>0.99968417974613921</v>
      </c>
      <c r="AQ3516" s="280">
        <v>6838.130091366329</v>
      </c>
      <c r="AR3516" s="281">
        <v>6892.7961604630091</v>
      </c>
    </row>
    <row r="3517" spans="1:44" x14ac:dyDescent="0.2">
      <c r="A3517" s="260" t="s">
        <v>8394</v>
      </c>
      <c r="B3517" s="261" t="s">
        <v>848</v>
      </c>
      <c r="C3517" s="261" t="s">
        <v>860</v>
      </c>
      <c r="D3517" s="262" t="s">
        <v>9220</v>
      </c>
      <c r="E3517" s="257">
        <v>206</v>
      </c>
      <c r="F3517" s="258">
        <v>371</v>
      </c>
      <c r="G3517" s="258">
        <v>1116</v>
      </c>
      <c r="H3517" s="258">
        <v>387</v>
      </c>
      <c r="I3517" s="258">
        <v>86</v>
      </c>
      <c r="J3517" s="258">
        <v>48</v>
      </c>
      <c r="K3517" s="259">
        <v>6</v>
      </c>
      <c r="L3517" s="257">
        <v>201</v>
      </c>
      <c r="M3517" s="258">
        <v>378</v>
      </c>
      <c r="N3517" s="258">
        <v>1005</v>
      </c>
      <c r="O3517" s="258">
        <v>387</v>
      </c>
      <c r="P3517" s="258">
        <v>89</v>
      </c>
      <c r="Q3517" s="258">
        <v>46</v>
      </c>
      <c r="R3517" s="259">
        <v>12</v>
      </c>
      <c r="S3517" s="267">
        <v>4338</v>
      </c>
      <c r="T3517" s="90"/>
      <c r="U3517" s="260">
        <v>1</v>
      </c>
      <c r="V3517" s="273">
        <v>115.320224637443</v>
      </c>
      <c r="W3517" s="273">
        <v>146.15813739050199</v>
      </c>
      <c r="X3517" s="274">
        <v>1.1733264139999999</v>
      </c>
      <c r="Z3517" s="257">
        <v>9280.5600000000013</v>
      </c>
      <c r="AA3517" s="258">
        <v>3593.3889579168244</v>
      </c>
      <c r="AB3517" s="276">
        <v>0.82835153478949386</v>
      </c>
      <c r="AC3517" s="92"/>
      <c r="AD3517" s="257">
        <v>489500.2552087275</v>
      </c>
      <c r="AE3517" s="258">
        <v>4963.5281205985784</v>
      </c>
      <c r="AF3517" s="276">
        <v>1.1441973537571641</v>
      </c>
      <c r="AG3517" s="93"/>
      <c r="AH3517" s="257">
        <v>5089.8899839319993</v>
      </c>
      <c r="AI3517" s="258">
        <v>4317.4292745172779</v>
      </c>
      <c r="AJ3517" s="258">
        <v>4328.1260517682931</v>
      </c>
      <c r="AK3517" s="276">
        <v>0.99772384780274159</v>
      </c>
      <c r="AL3517" s="93"/>
      <c r="AM3517" s="257">
        <v>4338.43</v>
      </c>
      <c r="AN3517" s="258">
        <v>4328.8222312638627</v>
      </c>
      <c r="AO3517" s="276">
        <v>0.99788433178051239</v>
      </c>
      <c r="AQ3517" s="280">
        <v>4093.5087638923601</v>
      </c>
      <c r="AR3517" s="281">
        <v>4126.2335044200872</v>
      </c>
    </row>
    <row r="3518" spans="1:44" x14ac:dyDescent="0.2">
      <c r="A3518" s="260" t="s">
        <v>8394</v>
      </c>
      <c r="B3518" s="261" t="s">
        <v>848</v>
      </c>
      <c r="C3518" s="261" t="s">
        <v>927</v>
      </c>
      <c r="D3518" s="262" t="s">
        <v>9287</v>
      </c>
      <c r="E3518" s="257">
        <v>182</v>
      </c>
      <c r="F3518" s="258">
        <v>375</v>
      </c>
      <c r="G3518" s="258">
        <v>1303</v>
      </c>
      <c r="H3518" s="258">
        <v>774</v>
      </c>
      <c r="I3518" s="258">
        <v>251</v>
      </c>
      <c r="J3518" s="258">
        <v>175</v>
      </c>
      <c r="K3518" s="259">
        <v>76</v>
      </c>
      <c r="L3518" s="257">
        <v>193</v>
      </c>
      <c r="M3518" s="258">
        <v>322</v>
      </c>
      <c r="N3518" s="258">
        <v>1389</v>
      </c>
      <c r="O3518" s="258">
        <v>864</v>
      </c>
      <c r="P3518" s="258">
        <v>306</v>
      </c>
      <c r="Q3518" s="258">
        <v>239</v>
      </c>
      <c r="R3518" s="259">
        <v>133</v>
      </c>
      <c r="S3518" s="267">
        <v>6582</v>
      </c>
      <c r="T3518" s="90"/>
      <c r="U3518" s="260">
        <v>23</v>
      </c>
      <c r="V3518" s="273">
        <v>77.094686405070604</v>
      </c>
      <c r="W3518" s="273">
        <v>73.389336168919897</v>
      </c>
      <c r="X3518" s="274">
        <v>1.3008562530000001</v>
      </c>
      <c r="Z3518" s="257">
        <v>17579.009999999998</v>
      </c>
      <c r="AA3518" s="258">
        <v>6806.5095667836222</v>
      </c>
      <c r="AB3518" s="276">
        <v>1.0341096272840509</v>
      </c>
      <c r="AC3518" s="92"/>
      <c r="AD3518" s="257">
        <v>563608.34420929989</v>
      </c>
      <c r="AE3518" s="258">
        <v>5714.9834667481191</v>
      </c>
      <c r="AF3518" s="276">
        <v>0.86827460752782115</v>
      </c>
      <c r="AG3518" s="93"/>
      <c r="AH3518" s="257">
        <v>8562.2358572459998</v>
      </c>
      <c r="AI3518" s="258">
        <v>7262.798972491365</v>
      </c>
      <c r="AJ3518" s="258">
        <v>6908.7835067958549</v>
      </c>
      <c r="AK3518" s="276">
        <v>1.0496480563348305</v>
      </c>
      <c r="AL3518" s="93"/>
      <c r="AM3518" s="257">
        <v>6591.89</v>
      </c>
      <c r="AN3518" s="258">
        <v>6577.2917802167931</v>
      </c>
      <c r="AO3518" s="276">
        <v>0.99928468250027247</v>
      </c>
      <c r="AQ3518" s="280">
        <v>6198.8980807741318</v>
      </c>
      <c r="AR3518" s="281">
        <v>6248.4539368750166</v>
      </c>
    </row>
    <row r="3519" spans="1:44" x14ac:dyDescent="0.2">
      <c r="A3519" s="260" t="s">
        <v>8394</v>
      </c>
      <c r="B3519" s="261" t="s">
        <v>848</v>
      </c>
      <c r="C3519" s="261" t="s">
        <v>928</v>
      </c>
      <c r="D3519" s="262" t="s">
        <v>9288</v>
      </c>
      <c r="E3519" s="257">
        <v>186</v>
      </c>
      <c r="F3519" s="258">
        <v>236</v>
      </c>
      <c r="G3519" s="258">
        <v>2403</v>
      </c>
      <c r="H3519" s="258">
        <v>622</v>
      </c>
      <c r="I3519" s="258">
        <v>150</v>
      </c>
      <c r="J3519" s="258">
        <v>90</v>
      </c>
      <c r="K3519" s="259">
        <v>28</v>
      </c>
      <c r="L3519" s="257">
        <v>159</v>
      </c>
      <c r="M3519" s="258">
        <v>207</v>
      </c>
      <c r="N3519" s="258">
        <v>2484</v>
      </c>
      <c r="O3519" s="258">
        <v>555</v>
      </c>
      <c r="P3519" s="258">
        <v>148</v>
      </c>
      <c r="Q3519" s="258">
        <v>98</v>
      </c>
      <c r="R3519" s="259">
        <v>79</v>
      </c>
      <c r="S3519" s="267">
        <v>7445</v>
      </c>
      <c r="T3519" s="90"/>
      <c r="U3519" s="260">
        <v>70</v>
      </c>
      <c r="V3519" s="273">
        <v>82.989100191880695</v>
      </c>
      <c r="W3519" s="273">
        <v>88.775137602362705</v>
      </c>
      <c r="X3519" s="274">
        <v>1.3008562530000001</v>
      </c>
      <c r="Z3519" s="257">
        <v>16087.499999999998</v>
      </c>
      <c r="AA3519" s="258">
        <v>6229.0039459350401</v>
      </c>
      <c r="AB3519" s="276">
        <v>0.83666943531699667</v>
      </c>
      <c r="AC3519" s="92"/>
      <c r="AD3519" s="257">
        <v>676086.44392367627</v>
      </c>
      <c r="AE3519" s="258">
        <v>6855.5103713678918</v>
      </c>
      <c r="AF3519" s="276">
        <v>0.92082073490502236</v>
      </c>
      <c r="AG3519" s="93"/>
      <c r="AH3519" s="257">
        <v>9684.8748035850003</v>
      </c>
      <c r="AI3519" s="258">
        <v>8215.0620404433648</v>
      </c>
      <c r="AJ3519" s="258">
        <v>7814.629779412815</v>
      </c>
      <c r="AK3519" s="276">
        <v>1.0496480563348307</v>
      </c>
      <c r="AL3519" s="93"/>
      <c r="AM3519" s="257">
        <v>7475.1</v>
      </c>
      <c r="AN3519" s="258">
        <v>7458.5458474426223</v>
      </c>
      <c r="AO3519" s="276">
        <v>1.0018194556672428</v>
      </c>
      <c r="AQ3519" s="280">
        <v>6031.5212686745563</v>
      </c>
      <c r="AR3519" s="281">
        <v>6079.739064186776</v>
      </c>
    </row>
    <row r="3520" spans="1:44" x14ac:dyDescent="0.2">
      <c r="A3520" s="260" t="s">
        <v>8394</v>
      </c>
      <c r="B3520" s="261" t="s">
        <v>848</v>
      </c>
      <c r="C3520" s="261" t="s">
        <v>929</v>
      </c>
      <c r="D3520" s="262" t="s">
        <v>9289</v>
      </c>
      <c r="E3520" s="257">
        <v>102</v>
      </c>
      <c r="F3520" s="258">
        <v>213</v>
      </c>
      <c r="G3520" s="258">
        <v>588</v>
      </c>
      <c r="H3520" s="258">
        <v>559</v>
      </c>
      <c r="I3520" s="258">
        <v>290</v>
      </c>
      <c r="J3520" s="258">
        <v>128</v>
      </c>
      <c r="K3520" s="259">
        <v>33</v>
      </c>
      <c r="L3520" s="257">
        <v>113</v>
      </c>
      <c r="M3520" s="258">
        <v>232</v>
      </c>
      <c r="N3520" s="258">
        <v>640</v>
      </c>
      <c r="O3520" s="258">
        <v>574</v>
      </c>
      <c r="P3520" s="258">
        <v>280</v>
      </c>
      <c r="Q3520" s="258">
        <v>153</v>
      </c>
      <c r="R3520" s="259">
        <v>62</v>
      </c>
      <c r="S3520" s="267">
        <v>3967</v>
      </c>
      <c r="T3520" s="90"/>
      <c r="U3520" s="260">
        <v>24</v>
      </c>
      <c r="V3520" s="273">
        <v>86.758805734189494</v>
      </c>
      <c r="W3520" s="273">
        <v>90.887824552558598</v>
      </c>
      <c r="X3520" s="274">
        <v>1.136092372</v>
      </c>
      <c r="Z3520" s="257">
        <v>11360.4</v>
      </c>
      <c r="AA3520" s="258">
        <v>4398.6931734203836</v>
      </c>
      <c r="AB3520" s="276">
        <v>1.108821067159159</v>
      </c>
      <c r="AC3520" s="92"/>
      <c r="AD3520" s="257">
        <v>366136.10354005737</v>
      </c>
      <c r="AE3520" s="258">
        <v>3712.6167485092369</v>
      </c>
      <c r="AF3520" s="276">
        <v>0.93587515717399472</v>
      </c>
      <c r="AG3520" s="93"/>
      <c r="AH3520" s="257">
        <v>4506.8784397239997</v>
      </c>
      <c r="AI3520" s="258">
        <v>3822.8977392009401</v>
      </c>
      <c r="AJ3520" s="258">
        <v>3897.8309148164512</v>
      </c>
      <c r="AK3520" s="276">
        <v>0.9825638807200533</v>
      </c>
      <c r="AL3520" s="93"/>
      <c r="AM3520" s="257">
        <v>3977.32</v>
      </c>
      <c r="AN3520" s="258">
        <v>3968.511935619656</v>
      </c>
      <c r="AO3520" s="276">
        <v>1.0003811282126684</v>
      </c>
      <c r="AQ3520" s="280">
        <v>4046.3912603554563</v>
      </c>
      <c r="AR3520" s="281">
        <v>4078.7393293853329</v>
      </c>
    </row>
    <row r="3521" spans="1:44" x14ac:dyDescent="0.2">
      <c r="A3521" s="260" t="s">
        <v>8394</v>
      </c>
      <c r="B3521" s="261" t="s">
        <v>848</v>
      </c>
      <c r="C3521" s="261" t="s">
        <v>861</v>
      </c>
      <c r="D3521" s="262" t="s">
        <v>9221</v>
      </c>
      <c r="E3521" s="257">
        <v>215</v>
      </c>
      <c r="F3521" s="258">
        <v>341</v>
      </c>
      <c r="G3521" s="258">
        <v>1245</v>
      </c>
      <c r="H3521" s="258">
        <v>545</v>
      </c>
      <c r="I3521" s="258">
        <v>165</v>
      </c>
      <c r="J3521" s="258">
        <v>63</v>
      </c>
      <c r="K3521" s="259">
        <v>11</v>
      </c>
      <c r="L3521" s="257">
        <v>178</v>
      </c>
      <c r="M3521" s="258">
        <v>330</v>
      </c>
      <c r="N3521" s="258">
        <v>1108</v>
      </c>
      <c r="O3521" s="258">
        <v>553</v>
      </c>
      <c r="P3521" s="258">
        <v>181</v>
      </c>
      <c r="Q3521" s="258">
        <v>66</v>
      </c>
      <c r="R3521" s="259">
        <v>28</v>
      </c>
      <c r="S3521" s="267">
        <v>5029</v>
      </c>
      <c r="T3521" s="90"/>
      <c r="U3521" s="260">
        <v>3</v>
      </c>
      <c r="V3521" s="273">
        <v>110.313170258293</v>
      </c>
      <c r="W3521" s="273">
        <v>128.627957844501</v>
      </c>
      <c r="X3521" s="274">
        <v>1.1733264139999999</v>
      </c>
      <c r="Z3521" s="257">
        <v>11546.289999999999</v>
      </c>
      <c r="AA3521" s="258">
        <v>4470.6689026206868</v>
      </c>
      <c r="AB3521" s="276">
        <v>0.88897770980725532</v>
      </c>
      <c r="AC3521" s="92"/>
      <c r="AD3521" s="257">
        <v>540024.27771274059</v>
      </c>
      <c r="AE3521" s="258">
        <v>5475.8412477030579</v>
      </c>
      <c r="AF3521" s="276">
        <v>1.088852902704923</v>
      </c>
      <c r="AG3521" s="93"/>
      <c r="AH3521" s="257">
        <v>5900.6585360059998</v>
      </c>
      <c r="AI3521" s="258">
        <v>5005.1525637499753</v>
      </c>
      <c r="AJ3521" s="258">
        <v>5017.5532305999877</v>
      </c>
      <c r="AK3521" s="276">
        <v>0.99772384780274159</v>
      </c>
      <c r="AL3521" s="93"/>
      <c r="AM3521" s="257">
        <v>5030.29</v>
      </c>
      <c r="AN3521" s="258">
        <v>5019.1500569801274</v>
      </c>
      <c r="AO3521" s="276">
        <v>0.99804137144166383</v>
      </c>
      <c r="AQ3521" s="280">
        <v>4847.3080207410885</v>
      </c>
      <c r="AR3521" s="281">
        <v>4886.0588592969798</v>
      </c>
    </row>
    <row r="3522" spans="1:44" x14ac:dyDescent="0.2">
      <c r="A3522" s="260" t="s">
        <v>8394</v>
      </c>
      <c r="B3522" s="261" t="s">
        <v>848</v>
      </c>
      <c r="C3522" s="261" t="s">
        <v>930</v>
      </c>
      <c r="D3522" s="262" t="s">
        <v>9290</v>
      </c>
      <c r="E3522" s="257">
        <v>101</v>
      </c>
      <c r="F3522" s="258">
        <v>209</v>
      </c>
      <c r="G3522" s="258">
        <v>682</v>
      </c>
      <c r="H3522" s="258">
        <v>576</v>
      </c>
      <c r="I3522" s="258">
        <v>185</v>
      </c>
      <c r="J3522" s="258">
        <v>89</v>
      </c>
      <c r="K3522" s="259">
        <v>33</v>
      </c>
      <c r="L3522" s="257">
        <v>92</v>
      </c>
      <c r="M3522" s="258">
        <v>202</v>
      </c>
      <c r="N3522" s="258">
        <v>640</v>
      </c>
      <c r="O3522" s="258">
        <v>538</v>
      </c>
      <c r="P3522" s="258">
        <v>169</v>
      </c>
      <c r="Q3522" s="258">
        <v>106</v>
      </c>
      <c r="R3522" s="259">
        <v>77</v>
      </c>
      <c r="S3522" s="267">
        <v>3699</v>
      </c>
      <c r="T3522" s="90"/>
      <c r="U3522" s="260">
        <v>8</v>
      </c>
      <c r="V3522" s="273">
        <v>78.261142909791701</v>
      </c>
      <c r="W3522" s="273">
        <v>71.266089778258504</v>
      </c>
      <c r="X3522" s="274">
        <v>1.187337831</v>
      </c>
      <c r="Z3522" s="257">
        <v>9838.3000000000011</v>
      </c>
      <c r="AA3522" s="258">
        <v>3809.3432491868043</v>
      </c>
      <c r="AB3522" s="276">
        <v>1.0298305620942969</v>
      </c>
      <c r="AC3522" s="92"/>
      <c r="AD3522" s="257">
        <v>316007.99982424575</v>
      </c>
      <c r="AE3522" s="258">
        <v>3204.318234303933</v>
      </c>
      <c r="AF3522" s="276">
        <v>0.86626608118516701</v>
      </c>
      <c r="AG3522" s="93"/>
      <c r="AH3522" s="257">
        <v>4391.9626368689997</v>
      </c>
      <c r="AI3522" s="258">
        <v>3725.4219876783973</v>
      </c>
      <c r="AJ3522" s="258">
        <v>3711.6825540856307</v>
      </c>
      <c r="AK3522" s="276">
        <v>1.0034286439809761</v>
      </c>
      <c r="AL3522" s="93"/>
      <c r="AM3522" s="257">
        <v>3702.44</v>
      </c>
      <c r="AN3522" s="258">
        <v>3694.2406773695957</v>
      </c>
      <c r="AO3522" s="276">
        <v>0.99871334884282126</v>
      </c>
      <c r="AQ3522" s="280">
        <v>3306.9586634395278</v>
      </c>
      <c r="AR3522" s="281">
        <v>3333.3954858427305</v>
      </c>
    </row>
    <row r="3523" spans="1:44" x14ac:dyDescent="0.2">
      <c r="A3523" s="260" t="s">
        <v>8394</v>
      </c>
      <c r="B3523" s="261" t="s">
        <v>848</v>
      </c>
      <c r="C3523" s="261" t="s">
        <v>931</v>
      </c>
      <c r="D3523" s="262" t="s">
        <v>9291</v>
      </c>
      <c r="E3523" s="257">
        <v>114</v>
      </c>
      <c r="F3523" s="258">
        <v>169</v>
      </c>
      <c r="G3523" s="258">
        <v>754</v>
      </c>
      <c r="H3523" s="258">
        <v>503</v>
      </c>
      <c r="I3523" s="258">
        <v>132</v>
      </c>
      <c r="J3523" s="258">
        <v>68</v>
      </c>
      <c r="K3523" s="259">
        <v>23</v>
      </c>
      <c r="L3523" s="257">
        <v>107</v>
      </c>
      <c r="M3523" s="258">
        <v>153</v>
      </c>
      <c r="N3523" s="258">
        <v>721</v>
      </c>
      <c r="O3523" s="258">
        <v>497</v>
      </c>
      <c r="P3523" s="258">
        <v>141</v>
      </c>
      <c r="Q3523" s="258">
        <v>93</v>
      </c>
      <c r="R3523" s="259">
        <v>47</v>
      </c>
      <c r="S3523" s="267">
        <v>3522</v>
      </c>
      <c r="T3523" s="90"/>
      <c r="U3523" s="260">
        <v>0</v>
      </c>
      <c r="V3523" s="273">
        <v>68.313372293631403</v>
      </c>
      <c r="W3523" s="273">
        <v>74.349233390119196</v>
      </c>
      <c r="X3523" s="274">
        <v>1.254929943</v>
      </c>
      <c r="Z3523" s="257">
        <v>8978.81</v>
      </c>
      <c r="AA3523" s="258">
        <v>3476.5527844476146</v>
      </c>
      <c r="AB3523" s="276">
        <v>0.98709619092777245</v>
      </c>
      <c r="AC3523" s="92"/>
      <c r="AD3523" s="257">
        <v>294308.04660852498</v>
      </c>
      <c r="AE3523" s="258">
        <v>2984.2809067320081</v>
      </c>
      <c r="AF3523" s="276">
        <v>0.84732564075298356</v>
      </c>
      <c r="AG3523" s="93"/>
      <c r="AH3523" s="257">
        <v>4419.8632592459999</v>
      </c>
      <c r="AI3523" s="258">
        <v>3749.0883074236144</v>
      </c>
      <c r="AJ3523" s="258">
        <v>3631.0023875633351</v>
      </c>
      <c r="AK3523" s="276">
        <v>1.0309490027153139</v>
      </c>
      <c r="AL3523" s="93"/>
      <c r="AM3523" s="257">
        <v>3522</v>
      </c>
      <c r="AN3523" s="258">
        <v>3514.2002748716295</v>
      </c>
      <c r="AO3523" s="276">
        <v>0.99778542727757791</v>
      </c>
      <c r="AQ3523" s="280">
        <v>3030.2155043236849</v>
      </c>
      <c r="AR3523" s="281">
        <v>3054.4399586589911</v>
      </c>
    </row>
    <row r="3524" spans="1:44" x14ac:dyDescent="0.2">
      <c r="A3524" s="260" t="s">
        <v>8394</v>
      </c>
      <c r="B3524" s="261" t="s">
        <v>848</v>
      </c>
      <c r="C3524" s="261" t="s">
        <v>932</v>
      </c>
      <c r="D3524" s="262" t="s">
        <v>9292</v>
      </c>
      <c r="E3524" s="257">
        <v>61</v>
      </c>
      <c r="F3524" s="258">
        <v>155</v>
      </c>
      <c r="G3524" s="258">
        <v>520</v>
      </c>
      <c r="H3524" s="258">
        <v>520</v>
      </c>
      <c r="I3524" s="258">
        <v>217</v>
      </c>
      <c r="J3524" s="258">
        <v>94</v>
      </c>
      <c r="K3524" s="259">
        <v>25</v>
      </c>
      <c r="L3524" s="257">
        <v>65</v>
      </c>
      <c r="M3524" s="258">
        <v>137</v>
      </c>
      <c r="N3524" s="258">
        <v>450</v>
      </c>
      <c r="O3524" s="258">
        <v>519</v>
      </c>
      <c r="P3524" s="258">
        <v>214</v>
      </c>
      <c r="Q3524" s="258">
        <v>103</v>
      </c>
      <c r="R3524" s="259">
        <v>43</v>
      </c>
      <c r="S3524" s="267">
        <v>3123</v>
      </c>
      <c r="T3524" s="90"/>
      <c r="U3524" s="260">
        <v>24</v>
      </c>
      <c r="V3524" s="273">
        <v>70.938969052731295</v>
      </c>
      <c r="W3524" s="273">
        <v>72.5008005123278</v>
      </c>
      <c r="X3524" s="274">
        <v>1.187295735</v>
      </c>
      <c r="Z3524" s="257">
        <v>8779.35</v>
      </c>
      <c r="AA3524" s="258">
        <v>3399.3228153998321</v>
      </c>
      <c r="AB3524" s="276">
        <v>1.0884799280819186</v>
      </c>
      <c r="AC3524" s="92"/>
      <c r="AD3524" s="257">
        <v>261741.13245184111</v>
      </c>
      <c r="AE3524" s="258">
        <v>2654.0526943914597</v>
      </c>
      <c r="AF3524" s="276">
        <v>0.84984076029185385</v>
      </c>
      <c r="AG3524" s="93"/>
      <c r="AH3524" s="257">
        <v>3707.9245804049997</v>
      </c>
      <c r="AI3524" s="258">
        <v>3145.1961008351363</v>
      </c>
      <c r="AJ3524" s="258">
        <v>3133.6541284008654</v>
      </c>
      <c r="AK3524" s="276">
        <v>1.0034115044511256</v>
      </c>
      <c r="AL3524" s="93"/>
      <c r="AM3524" s="257">
        <v>3133.32</v>
      </c>
      <c r="AN3524" s="258">
        <v>3126.3810349973805</v>
      </c>
      <c r="AO3524" s="276">
        <v>1.001082624078572</v>
      </c>
      <c r="AQ3524" s="280">
        <v>2901.8767675461672</v>
      </c>
      <c r="AR3524" s="281">
        <v>2925.0752434109386</v>
      </c>
    </row>
    <row r="3525" spans="1:44" x14ac:dyDescent="0.2">
      <c r="A3525" s="260" t="s">
        <v>8394</v>
      </c>
      <c r="B3525" s="261" t="s">
        <v>848</v>
      </c>
      <c r="C3525" s="261" t="s">
        <v>933</v>
      </c>
      <c r="D3525" s="262" t="s">
        <v>9293</v>
      </c>
      <c r="E3525" s="257">
        <v>186</v>
      </c>
      <c r="F3525" s="258">
        <v>418</v>
      </c>
      <c r="G3525" s="258">
        <v>1473</v>
      </c>
      <c r="H3525" s="258">
        <v>1005</v>
      </c>
      <c r="I3525" s="258">
        <v>309</v>
      </c>
      <c r="J3525" s="258">
        <v>146</v>
      </c>
      <c r="K3525" s="259">
        <v>46</v>
      </c>
      <c r="L3525" s="257">
        <v>148</v>
      </c>
      <c r="M3525" s="258">
        <v>420</v>
      </c>
      <c r="N3525" s="258">
        <v>1281</v>
      </c>
      <c r="O3525" s="258">
        <v>964</v>
      </c>
      <c r="P3525" s="258">
        <v>340</v>
      </c>
      <c r="Q3525" s="258">
        <v>171</v>
      </c>
      <c r="R3525" s="259">
        <v>66</v>
      </c>
      <c r="S3525" s="267">
        <v>6973</v>
      </c>
      <c r="T3525" s="90"/>
      <c r="U3525" s="260">
        <v>38</v>
      </c>
      <c r="V3525" s="273">
        <v>77.823133460375701</v>
      </c>
      <c r="W3525" s="273">
        <v>76.732396386060501</v>
      </c>
      <c r="X3525" s="274">
        <v>1.187337831</v>
      </c>
      <c r="Z3525" s="257">
        <v>17502.25</v>
      </c>
      <c r="AA3525" s="258">
        <v>6776.7884576684737</v>
      </c>
      <c r="AB3525" s="276">
        <v>0.97186124446701183</v>
      </c>
      <c r="AC3525" s="92"/>
      <c r="AD3525" s="257">
        <v>603934.831517054</v>
      </c>
      <c r="AE3525" s="258">
        <v>6123.8936800260444</v>
      </c>
      <c r="AF3525" s="276">
        <v>0.87822941058741499</v>
      </c>
      <c r="AG3525" s="93"/>
      <c r="AH3525" s="257">
        <v>8279.3066955630002</v>
      </c>
      <c r="AI3525" s="258">
        <v>7022.8081968319739</v>
      </c>
      <c r="AJ3525" s="258">
        <v>6996.9079344793472</v>
      </c>
      <c r="AK3525" s="276">
        <v>1.0034286439809763</v>
      </c>
      <c r="AL3525" s="93"/>
      <c r="AM3525" s="257">
        <v>6989.34</v>
      </c>
      <c r="AN3525" s="258">
        <v>6973.8615982882666</v>
      </c>
      <c r="AO3525" s="276">
        <v>1.0001235620662938</v>
      </c>
      <c r="AQ3525" s="280">
        <v>5972.7186747077585</v>
      </c>
      <c r="AR3525" s="281">
        <v>6020.4663845939513</v>
      </c>
    </row>
    <row r="3526" spans="1:44" x14ac:dyDescent="0.2">
      <c r="A3526" s="260" t="s">
        <v>8394</v>
      </c>
      <c r="B3526" s="261" t="s">
        <v>848</v>
      </c>
      <c r="C3526" s="261" t="s">
        <v>934</v>
      </c>
      <c r="D3526" s="262" t="s">
        <v>9294</v>
      </c>
      <c r="E3526" s="257">
        <v>300</v>
      </c>
      <c r="F3526" s="258">
        <v>461</v>
      </c>
      <c r="G3526" s="258">
        <v>1375</v>
      </c>
      <c r="H3526" s="258">
        <v>939</v>
      </c>
      <c r="I3526" s="258">
        <v>291</v>
      </c>
      <c r="J3526" s="258">
        <v>131</v>
      </c>
      <c r="K3526" s="259">
        <v>56</v>
      </c>
      <c r="L3526" s="257">
        <v>262</v>
      </c>
      <c r="M3526" s="258">
        <v>433</v>
      </c>
      <c r="N3526" s="258">
        <v>1490</v>
      </c>
      <c r="O3526" s="258">
        <v>865</v>
      </c>
      <c r="P3526" s="258">
        <v>301</v>
      </c>
      <c r="Q3526" s="258">
        <v>139</v>
      </c>
      <c r="R3526" s="259">
        <v>61</v>
      </c>
      <c r="S3526" s="267">
        <v>7104</v>
      </c>
      <c r="T3526" s="90"/>
      <c r="U3526" s="260">
        <v>20</v>
      </c>
      <c r="V3526" s="273">
        <v>71.487408683658501</v>
      </c>
      <c r="W3526" s="273">
        <v>67.641751126126096</v>
      </c>
      <c r="X3526" s="274">
        <v>1.254929943</v>
      </c>
      <c r="Z3526" s="257">
        <v>17775.03</v>
      </c>
      <c r="AA3526" s="258">
        <v>6882.4075840940923</v>
      </c>
      <c r="AB3526" s="276">
        <v>0.96880737388711879</v>
      </c>
      <c r="AC3526" s="92"/>
      <c r="AD3526" s="257">
        <v>588236.75858904643</v>
      </c>
      <c r="AE3526" s="258">
        <v>5964.7153637978981</v>
      </c>
      <c r="AF3526" s="276">
        <v>0.83962772575983924</v>
      </c>
      <c r="AG3526" s="93"/>
      <c r="AH3526" s="257">
        <v>8915.0223150720012</v>
      </c>
      <c r="AI3526" s="258">
        <v>7562.0452401866442</v>
      </c>
      <c r="AJ3526" s="258">
        <v>7323.8617152895895</v>
      </c>
      <c r="AK3526" s="276">
        <v>1.0309490027153139</v>
      </c>
      <c r="AL3526" s="93"/>
      <c r="AM3526" s="257">
        <v>7112.6</v>
      </c>
      <c r="AN3526" s="258">
        <v>7096.8486300545019</v>
      </c>
      <c r="AO3526" s="276">
        <v>0.99899333193334772</v>
      </c>
      <c r="AQ3526" s="280">
        <v>5951.5067696271981</v>
      </c>
      <c r="AR3526" s="281">
        <v>5999.0849051629011</v>
      </c>
    </row>
    <row r="3527" spans="1:44" x14ac:dyDescent="0.2">
      <c r="A3527" s="260" t="s">
        <v>8394</v>
      </c>
      <c r="B3527" s="261" t="s">
        <v>848</v>
      </c>
      <c r="C3527" s="261" t="s">
        <v>935</v>
      </c>
      <c r="D3527" s="262" t="s">
        <v>9295</v>
      </c>
      <c r="E3527" s="257">
        <v>198</v>
      </c>
      <c r="F3527" s="258">
        <v>391</v>
      </c>
      <c r="G3527" s="258">
        <v>1118</v>
      </c>
      <c r="H3527" s="258">
        <v>890</v>
      </c>
      <c r="I3527" s="258">
        <v>280</v>
      </c>
      <c r="J3527" s="258">
        <v>120</v>
      </c>
      <c r="K3527" s="259">
        <v>34</v>
      </c>
      <c r="L3527" s="257">
        <v>189</v>
      </c>
      <c r="M3527" s="258">
        <v>393</v>
      </c>
      <c r="N3527" s="258">
        <v>1231</v>
      </c>
      <c r="O3527" s="258">
        <v>843</v>
      </c>
      <c r="P3527" s="258">
        <v>275</v>
      </c>
      <c r="Q3527" s="258">
        <v>122</v>
      </c>
      <c r="R3527" s="259">
        <v>65</v>
      </c>
      <c r="S3527" s="267">
        <v>6149</v>
      </c>
      <c r="T3527" s="90"/>
      <c r="U3527" s="260">
        <v>8</v>
      </c>
      <c r="V3527" s="273">
        <v>80.124172671724907</v>
      </c>
      <c r="W3527" s="273">
        <v>81.386278653877397</v>
      </c>
      <c r="X3527" s="274">
        <v>1.2158733399999999</v>
      </c>
      <c r="Z3527" s="257">
        <v>15524.169999999998</v>
      </c>
      <c r="AA3527" s="258">
        <v>6010.8852330919271</v>
      </c>
      <c r="AB3527" s="276">
        <v>0.97753866207382134</v>
      </c>
      <c r="AC3527" s="92"/>
      <c r="AD3527" s="257">
        <v>543038.13137494749</v>
      </c>
      <c r="AE3527" s="258">
        <v>5506.4016963331696</v>
      </c>
      <c r="AF3527" s="276">
        <v>0.89549547834333543</v>
      </c>
      <c r="AG3527" s="93"/>
      <c r="AH3527" s="257">
        <v>7476.4051676599993</v>
      </c>
      <c r="AI3527" s="258">
        <v>6341.7580028069196</v>
      </c>
      <c r="AJ3527" s="258">
        <v>6241.5238413473216</v>
      </c>
      <c r="AK3527" s="276">
        <v>1.015046973710737</v>
      </c>
      <c r="AL3527" s="93"/>
      <c r="AM3527" s="257">
        <v>6152.44</v>
      </c>
      <c r="AN3527" s="258">
        <v>6138.8149741996613</v>
      </c>
      <c r="AO3527" s="276">
        <v>0.99834362891521566</v>
      </c>
      <c r="AQ3527" s="280">
        <v>5454.6642634195014</v>
      </c>
      <c r="AR3527" s="281">
        <v>5498.2704904931516</v>
      </c>
    </row>
    <row r="3528" spans="1:44" x14ac:dyDescent="0.2">
      <c r="A3528" s="260" t="s">
        <v>8394</v>
      </c>
      <c r="B3528" s="261" t="s">
        <v>848</v>
      </c>
      <c r="C3528" s="261" t="s">
        <v>936</v>
      </c>
      <c r="D3528" s="262" t="s">
        <v>9296</v>
      </c>
      <c r="E3528" s="257">
        <v>250</v>
      </c>
      <c r="F3528" s="258">
        <v>408</v>
      </c>
      <c r="G3528" s="258">
        <v>1608</v>
      </c>
      <c r="H3528" s="258">
        <v>781</v>
      </c>
      <c r="I3528" s="258">
        <v>232</v>
      </c>
      <c r="J3528" s="258">
        <v>123</v>
      </c>
      <c r="K3528" s="259">
        <v>59</v>
      </c>
      <c r="L3528" s="257">
        <v>257</v>
      </c>
      <c r="M3528" s="258">
        <v>391</v>
      </c>
      <c r="N3528" s="258">
        <v>1465</v>
      </c>
      <c r="O3528" s="258">
        <v>767</v>
      </c>
      <c r="P3528" s="258">
        <v>237</v>
      </c>
      <c r="Q3528" s="258">
        <v>164</v>
      </c>
      <c r="R3528" s="259">
        <v>96</v>
      </c>
      <c r="S3528" s="267">
        <v>6838</v>
      </c>
      <c r="T3528" s="90"/>
      <c r="U3528" s="260">
        <v>9</v>
      </c>
      <c r="V3528" s="273">
        <v>96.422129517955497</v>
      </c>
      <c r="W3528" s="273">
        <v>115.002339865457</v>
      </c>
      <c r="X3528" s="274">
        <v>1.3008562530000001</v>
      </c>
      <c r="Z3528" s="257">
        <v>16786.3</v>
      </c>
      <c r="AA3528" s="258">
        <v>6499.5760023402872</v>
      </c>
      <c r="AB3528" s="276">
        <v>0.9505083361129405</v>
      </c>
      <c r="AC3528" s="92"/>
      <c r="AD3528" s="257">
        <v>687413.1520872718</v>
      </c>
      <c r="AE3528" s="258">
        <v>6970.3630887783183</v>
      </c>
      <c r="AF3528" s="276">
        <v>1.0193569887069784</v>
      </c>
      <c r="AG3528" s="93"/>
      <c r="AH3528" s="257">
        <v>8895.2550580140014</v>
      </c>
      <c r="AI3528" s="258">
        <v>7545.2779358699436</v>
      </c>
      <c r="AJ3528" s="258">
        <v>7177.4934092175736</v>
      </c>
      <c r="AK3528" s="276">
        <v>1.0496480563348309</v>
      </c>
      <c r="AL3528" s="93"/>
      <c r="AM3528" s="257">
        <v>6841.87</v>
      </c>
      <c r="AN3528" s="258">
        <v>6826.718181327642</v>
      </c>
      <c r="AO3528" s="276">
        <v>0.99835012888675667</v>
      </c>
      <c r="AQ3528" s="280">
        <v>6942.8521279209253</v>
      </c>
      <c r="AR3528" s="281">
        <v>6998.3553764818371</v>
      </c>
    </row>
    <row r="3529" spans="1:44" x14ac:dyDescent="0.2">
      <c r="A3529" s="260" t="s">
        <v>8394</v>
      </c>
      <c r="B3529" s="261" t="s">
        <v>848</v>
      </c>
      <c r="C3529" s="261" t="s">
        <v>937</v>
      </c>
      <c r="D3529" s="262" t="s">
        <v>9297</v>
      </c>
      <c r="E3529" s="257">
        <v>132</v>
      </c>
      <c r="F3529" s="258">
        <v>289</v>
      </c>
      <c r="G3529" s="258">
        <v>804</v>
      </c>
      <c r="H3529" s="258">
        <v>590</v>
      </c>
      <c r="I3529" s="258">
        <v>162</v>
      </c>
      <c r="J3529" s="258">
        <v>78</v>
      </c>
      <c r="K3529" s="259">
        <v>13</v>
      </c>
      <c r="L3529" s="257">
        <v>154</v>
      </c>
      <c r="M3529" s="258">
        <v>257</v>
      </c>
      <c r="N3529" s="258">
        <v>814</v>
      </c>
      <c r="O3529" s="258">
        <v>555</v>
      </c>
      <c r="P3529" s="258">
        <v>168</v>
      </c>
      <c r="Q3529" s="258">
        <v>70</v>
      </c>
      <c r="R3529" s="259">
        <v>42</v>
      </c>
      <c r="S3529" s="267">
        <v>4128</v>
      </c>
      <c r="T3529" s="90"/>
      <c r="U3529" s="260">
        <v>28</v>
      </c>
      <c r="V3529" s="273">
        <v>84.281266430096807</v>
      </c>
      <c r="W3529" s="273">
        <v>76.577239709443006</v>
      </c>
      <c r="X3529" s="274">
        <v>1.1872695449999999</v>
      </c>
      <c r="Z3529" s="257">
        <v>10155.030000000001</v>
      </c>
      <c r="AA3529" s="258">
        <v>3931.9796078376826</v>
      </c>
      <c r="AB3529" s="276">
        <v>0.95251443988315954</v>
      </c>
      <c r="AC3529" s="92"/>
      <c r="AD3529" s="257">
        <v>364338.43584754388</v>
      </c>
      <c r="AE3529" s="258">
        <v>3694.3884145128072</v>
      </c>
      <c r="AF3529" s="276">
        <v>0.89495843374825756</v>
      </c>
      <c r="AG3529" s="93"/>
      <c r="AH3529" s="257">
        <v>4901.0486817599995</v>
      </c>
      <c r="AI3529" s="258">
        <v>4157.2472334890508</v>
      </c>
      <c r="AJ3529" s="258">
        <v>4142.0386720747447</v>
      </c>
      <c r="AK3529" s="276">
        <v>1.0034008411033781</v>
      </c>
      <c r="AL3529" s="93"/>
      <c r="AM3529" s="257">
        <v>4140.04</v>
      </c>
      <c r="AN3529" s="258">
        <v>4130.8715803462637</v>
      </c>
      <c r="AO3529" s="276">
        <v>1.0006956347738043</v>
      </c>
      <c r="AQ3529" s="280">
        <v>3533.3819641479586</v>
      </c>
      <c r="AR3529" s="281">
        <v>3561.628882532993</v>
      </c>
    </row>
    <row r="3530" spans="1:44" x14ac:dyDescent="0.2">
      <c r="A3530" s="260" t="s">
        <v>8394</v>
      </c>
      <c r="B3530" s="261" t="s">
        <v>848</v>
      </c>
      <c r="C3530" s="261" t="s">
        <v>938</v>
      </c>
      <c r="D3530" s="262" t="s">
        <v>9298</v>
      </c>
      <c r="E3530" s="257">
        <v>174</v>
      </c>
      <c r="F3530" s="258">
        <v>282</v>
      </c>
      <c r="G3530" s="258">
        <v>783</v>
      </c>
      <c r="H3530" s="258">
        <v>464</v>
      </c>
      <c r="I3530" s="258">
        <v>174</v>
      </c>
      <c r="J3530" s="258">
        <v>101</v>
      </c>
      <c r="K3530" s="259">
        <v>39</v>
      </c>
      <c r="L3530" s="257">
        <v>134</v>
      </c>
      <c r="M3530" s="258">
        <v>267</v>
      </c>
      <c r="N3530" s="258">
        <v>764</v>
      </c>
      <c r="O3530" s="258">
        <v>445</v>
      </c>
      <c r="P3530" s="258">
        <v>182</v>
      </c>
      <c r="Q3530" s="258">
        <v>116</v>
      </c>
      <c r="R3530" s="259">
        <v>72</v>
      </c>
      <c r="S3530" s="267">
        <v>3997</v>
      </c>
      <c r="T3530" s="90"/>
      <c r="U3530" s="260">
        <v>22</v>
      </c>
      <c r="V3530" s="273">
        <v>73.394342147157801</v>
      </c>
      <c r="W3530" s="273">
        <v>72.502126594946205</v>
      </c>
      <c r="X3530" s="274">
        <v>1.254929943</v>
      </c>
      <c r="Z3530" s="257">
        <v>10399.839999999998</v>
      </c>
      <c r="AA3530" s="258">
        <v>4026.768882492187</v>
      </c>
      <c r="AB3530" s="276">
        <v>1.0074478064779051</v>
      </c>
      <c r="AC3530" s="92"/>
      <c r="AD3530" s="257">
        <v>337555.98676956585</v>
      </c>
      <c r="AE3530" s="258">
        <v>3422.814625280851</v>
      </c>
      <c r="AF3530" s="276">
        <v>0.85634591575703056</v>
      </c>
      <c r="AG3530" s="93"/>
      <c r="AH3530" s="257">
        <v>5015.9549821709998</v>
      </c>
      <c r="AI3530" s="258">
        <v>4254.7149246939771</v>
      </c>
      <c r="AJ3530" s="258">
        <v>4120.7031638531089</v>
      </c>
      <c r="AK3530" s="276">
        <v>1.0309490027153136</v>
      </c>
      <c r="AL3530" s="93"/>
      <c r="AM3530" s="257">
        <v>4006.46</v>
      </c>
      <c r="AN3530" s="258">
        <v>3997.5874029705246</v>
      </c>
      <c r="AO3530" s="276">
        <v>1.0001469609633538</v>
      </c>
      <c r="AQ3530" s="280">
        <v>3555.5512020444189</v>
      </c>
      <c r="AR3530" s="281">
        <v>3583.9753479864726</v>
      </c>
    </row>
    <row r="3531" spans="1:44" x14ac:dyDescent="0.2">
      <c r="A3531" s="260" t="s">
        <v>8394</v>
      </c>
      <c r="B3531" s="261" t="s">
        <v>848</v>
      </c>
      <c r="C3531" s="261" t="s">
        <v>939</v>
      </c>
      <c r="D3531" s="262" t="s">
        <v>9299</v>
      </c>
      <c r="E3531" s="257">
        <v>218</v>
      </c>
      <c r="F3531" s="258">
        <v>380</v>
      </c>
      <c r="G3531" s="258">
        <v>1207</v>
      </c>
      <c r="H3531" s="258">
        <v>922</v>
      </c>
      <c r="I3531" s="258">
        <v>428</v>
      </c>
      <c r="J3531" s="258">
        <v>244</v>
      </c>
      <c r="K3531" s="259">
        <v>67</v>
      </c>
      <c r="L3531" s="257">
        <v>187</v>
      </c>
      <c r="M3531" s="258">
        <v>416</v>
      </c>
      <c r="N3531" s="258">
        <v>1320</v>
      </c>
      <c r="O3531" s="258">
        <v>919</v>
      </c>
      <c r="P3531" s="258">
        <v>473</v>
      </c>
      <c r="Q3531" s="258">
        <v>266</v>
      </c>
      <c r="R3531" s="259">
        <v>108</v>
      </c>
      <c r="S3531" s="267">
        <v>7155</v>
      </c>
      <c r="T3531" s="90"/>
      <c r="U3531" s="260">
        <v>57</v>
      </c>
      <c r="V3531" s="273">
        <v>93.978889609820996</v>
      </c>
      <c r="W3531" s="273">
        <v>108.076460721274</v>
      </c>
      <c r="X3531" s="274">
        <v>1.136092372</v>
      </c>
      <c r="Z3531" s="257">
        <v>19970.329999999998</v>
      </c>
      <c r="AA3531" s="258">
        <v>7732.4173657575711</v>
      </c>
      <c r="AB3531" s="276">
        <v>1.0807012390995907</v>
      </c>
      <c r="AC3531" s="92"/>
      <c r="AD3531" s="257">
        <v>702982.82736242097</v>
      </c>
      <c r="AE3531" s="258">
        <v>7128.2394539782463</v>
      </c>
      <c r="AF3531" s="276">
        <v>0.99625988175796598</v>
      </c>
      <c r="AG3531" s="93"/>
      <c r="AH3531" s="257">
        <v>8128.7409216599999</v>
      </c>
      <c r="AI3531" s="258">
        <v>6895.0928469832943</v>
      </c>
      <c r="AJ3531" s="258">
        <v>7030.2445665519808</v>
      </c>
      <c r="AK3531" s="276">
        <v>0.98256388072005318</v>
      </c>
      <c r="AL3531" s="93"/>
      <c r="AM3531" s="257">
        <v>7179.51</v>
      </c>
      <c r="AN3531" s="258">
        <v>7163.6104529936429</v>
      </c>
      <c r="AO3531" s="276">
        <v>1.0012034176091744</v>
      </c>
      <c r="AQ3531" s="280">
        <v>7578.2869965073405</v>
      </c>
      <c r="AR3531" s="281">
        <v>7638.8701025685423</v>
      </c>
    </row>
    <row r="3532" spans="1:44" x14ac:dyDescent="0.2">
      <c r="A3532" s="260" t="s">
        <v>8394</v>
      </c>
      <c r="B3532" s="261" t="s">
        <v>848</v>
      </c>
      <c r="C3532" s="261" t="s">
        <v>862</v>
      </c>
      <c r="D3532" s="262" t="s">
        <v>9222</v>
      </c>
      <c r="E3532" s="257">
        <v>72</v>
      </c>
      <c r="F3532" s="258">
        <v>119</v>
      </c>
      <c r="G3532" s="258">
        <v>402</v>
      </c>
      <c r="H3532" s="258">
        <v>266</v>
      </c>
      <c r="I3532" s="258">
        <v>100</v>
      </c>
      <c r="J3532" s="258">
        <v>91</v>
      </c>
      <c r="K3532" s="259">
        <v>26</v>
      </c>
      <c r="L3532" s="257">
        <v>70</v>
      </c>
      <c r="M3532" s="258">
        <v>136</v>
      </c>
      <c r="N3532" s="258">
        <v>361</v>
      </c>
      <c r="O3532" s="258">
        <v>233</v>
      </c>
      <c r="P3532" s="258">
        <v>99</v>
      </c>
      <c r="Q3532" s="258">
        <v>100</v>
      </c>
      <c r="R3532" s="259">
        <v>33</v>
      </c>
      <c r="S3532" s="267">
        <v>2108</v>
      </c>
      <c r="T3532" s="90"/>
      <c r="U3532" s="260">
        <v>4</v>
      </c>
      <c r="V3532" s="273">
        <v>102.853151614753</v>
      </c>
      <c r="W3532" s="273">
        <v>117.804554079696</v>
      </c>
      <c r="X3532" s="274">
        <v>1.1733264139999999</v>
      </c>
      <c r="Z3532" s="257">
        <v>5830.0800000000008</v>
      </c>
      <c r="AA3532" s="258">
        <v>2257.3794141486851</v>
      </c>
      <c r="AB3532" s="276">
        <v>1.0708630996910271</v>
      </c>
      <c r="AC3532" s="92"/>
      <c r="AD3532" s="257">
        <v>216852.71466715811</v>
      </c>
      <c r="AE3532" s="258">
        <v>2198.884547710014</v>
      </c>
      <c r="AF3532" s="276">
        <v>1.0431141118168947</v>
      </c>
      <c r="AG3532" s="93"/>
      <c r="AH3532" s="257">
        <v>2473.3720807119998</v>
      </c>
      <c r="AI3532" s="258">
        <v>2098.0038982670408</v>
      </c>
      <c r="AJ3532" s="258">
        <v>2103.2018711681794</v>
      </c>
      <c r="AK3532" s="276">
        <v>0.9977238478027417</v>
      </c>
      <c r="AL3532" s="93"/>
      <c r="AM3532" s="257">
        <v>2109.7199999999998</v>
      </c>
      <c r="AN3532" s="258">
        <v>2105.0478716360517</v>
      </c>
      <c r="AO3532" s="276">
        <v>0.99859955959964497</v>
      </c>
      <c r="AQ3532" s="280">
        <v>2346.0545400333058</v>
      </c>
      <c r="AR3532" s="281">
        <v>2364.8096058007686</v>
      </c>
    </row>
    <row r="3533" spans="1:44" x14ac:dyDescent="0.2">
      <c r="A3533" s="260" t="s">
        <v>8394</v>
      </c>
      <c r="B3533" s="261" t="s">
        <v>848</v>
      </c>
      <c r="C3533" s="261" t="s">
        <v>940</v>
      </c>
      <c r="D3533" s="262" t="s">
        <v>9300</v>
      </c>
      <c r="E3533" s="257">
        <v>147</v>
      </c>
      <c r="F3533" s="258">
        <v>270</v>
      </c>
      <c r="G3533" s="258">
        <v>932</v>
      </c>
      <c r="H3533" s="258">
        <v>606</v>
      </c>
      <c r="I3533" s="258">
        <v>169</v>
      </c>
      <c r="J3533" s="258">
        <v>55</v>
      </c>
      <c r="K3533" s="259">
        <v>16</v>
      </c>
      <c r="L3533" s="257">
        <v>149</v>
      </c>
      <c r="M3533" s="258">
        <v>269</v>
      </c>
      <c r="N3533" s="258">
        <v>934</v>
      </c>
      <c r="O3533" s="258">
        <v>564</v>
      </c>
      <c r="P3533" s="258">
        <v>148</v>
      </c>
      <c r="Q3533" s="258">
        <v>56</v>
      </c>
      <c r="R3533" s="259">
        <v>21</v>
      </c>
      <c r="S3533" s="267">
        <v>4336</v>
      </c>
      <c r="T3533" s="90"/>
      <c r="U3533" s="260">
        <v>0</v>
      </c>
      <c r="V3533" s="273">
        <v>76.8061322385701</v>
      </c>
      <c r="W3533" s="273">
        <v>82.133533210332104</v>
      </c>
      <c r="X3533" s="274">
        <v>1.187337831</v>
      </c>
      <c r="Z3533" s="257">
        <v>10231.410000000002</v>
      </c>
      <c r="AA3533" s="258">
        <v>3961.5535827492927</v>
      </c>
      <c r="AB3533" s="276">
        <v>0.9136424314458701</v>
      </c>
      <c r="AC3533" s="92"/>
      <c r="AD3533" s="257">
        <v>379936.17569826881</v>
      </c>
      <c r="AE3533" s="258">
        <v>3852.5493542529543</v>
      </c>
      <c r="AF3533" s="276">
        <v>0.88850307985538612</v>
      </c>
      <c r="AG3533" s="93"/>
      <c r="AH3533" s="257">
        <v>5148.2968352159996</v>
      </c>
      <c r="AI3533" s="258">
        <v>4366.9720839614847</v>
      </c>
      <c r="AJ3533" s="258">
        <v>4350.8666003015132</v>
      </c>
      <c r="AK3533" s="276">
        <v>1.0034286439809763</v>
      </c>
      <c r="AL3533" s="93"/>
      <c r="AM3533" s="257">
        <v>4336</v>
      </c>
      <c r="AN3533" s="258">
        <v>4326.3976126755779</v>
      </c>
      <c r="AO3533" s="276">
        <v>0.99778542727757791</v>
      </c>
      <c r="AQ3533" s="280">
        <v>3524.0991849363254</v>
      </c>
      <c r="AR3533" s="281">
        <v>3552.2718939917613</v>
      </c>
    </row>
    <row r="3534" spans="1:44" x14ac:dyDescent="0.2">
      <c r="A3534" s="260" t="s">
        <v>8394</v>
      </c>
      <c r="B3534" s="261" t="s">
        <v>848</v>
      </c>
      <c r="C3534" s="261" t="s">
        <v>941</v>
      </c>
      <c r="D3534" s="262" t="s">
        <v>9301</v>
      </c>
      <c r="E3534" s="257">
        <v>81</v>
      </c>
      <c r="F3534" s="258">
        <v>180</v>
      </c>
      <c r="G3534" s="258">
        <v>557</v>
      </c>
      <c r="H3534" s="258">
        <v>411</v>
      </c>
      <c r="I3534" s="258">
        <v>136</v>
      </c>
      <c r="J3534" s="258">
        <v>61</v>
      </c>
      <c r="K3534" s="259">
        <v>27</v>
      </c>
      <c r="L3534" s="257">
        <v>84</v>
      </c>
      <c r="M3534" s="258">
        <v>151</v>
      </c>
      <c r="N3534" s="258">
        <v>486</v>
      </c>
      <c r="O3534" s="258">
        <v>386</v>
      </c>
      <c r="P3534" s="258">
        <v>118</v>
      </c>
      <c r="Q3534" s="258">
        <v>52</v>
      </c>
      <c r="R3534" s="259">
        <v>32</v>
      </c>
      <c r="S3534" s="267">
        <v>2762</v>
      </c>
      <c r="T3534" s="90"/>
      <c r="U3534" s="260">
        <v>0</v>
      </c>
      <c r="V3534" s="273">
        <v>64.919658951596602</v>
      </c>
      <c r="W3534" s="273">
        <v>57.872194062273699</v>
      </c>
      <c r="X3534" s="274">
        <v>1.254929943</v>
      </c>
      <c r="Z3534" s="257">
        <v>7005.36</v>
      </c>
      <c r="AA3534" s="258">
        <v>2712.4422739826259</v>
      </c>
      <c r="AB3534" s="276">
        <v>0.98205730412115344</v>
      </c>
      <c r="AC3534" s="92"/>
      <c r="AD3534" s="257">
        <v>217577.6260790485</v>
      </c>
      <c r="AE3534" s="258">
        <v>2206.2351428109832</v>
      </c>
      <c r="AF3534" s="276">
        <v>0.79878173164771293</v>
      </c>
      <c r="AG3534" s="93"/>
      <c r="AH3534" s="257">
        <v>3466.1165025660002</v>
      </c>
      <c r="AI3534" s="258">
        <v>2940.0857197910345</v>
      </c>
      <c r="AJ3534" s="258">
        <v>2847.4811454996966</v>
      </c>
      <c r="AK3534" s="276">
        <v>1.0309490027153139</v>
      </c>
      <c r="AL3534" s="93"/>
      <c r="AM3534" s="257">
        <v>2762</v>
      </c>
      <c r="AN3534" s="258">
        <v>2755.8833501406702</v>
      </c>
      <c r="AO3534" s="276">
        <v>0.99778542727757791</v>
      </c>
      <c r="AQ3534" s="280">
        <v>2228.7582707053443</v>
      </c>
      <c r="AR3534" s="281">
        <v>2246.5756348090204</v>
      </c>
    </row>
    <row r="3535" spans="1:44" x14ac:dyDescent="0.2">
      <c r="A3535" s="260" t="s">
        <v>8394</v>
      </c>
      <c r="B3535" s="261" t="s">
        <v>848</v>
      </c>
      <c r="C3535" s="261" t="s">
        <v>942</v>
      </c>
      <c r="D3535" s="262" t="s">
        <v>9302</v>
      </c>
      <c r="E3535" s="257">
        <v>70</v>
      </c>
      <c r="F3535" s="258">
        <v>100</v>
      </c>
      <c r="G3535" s="258">
        <v>422</v>
      </c>
      <c r="H3535" s="258">
        <v>321</v>
      </c>
      <c r="I3535" s="258">
        <v>106</v>
      </c>
      <c r="J3535" s="258">
        <v>44</v>
      </c>
      <c r="K3535" s="259">
        <v>14</v>
      </c>
      <c r="L3535" s="257">
        <v>51</v>
      </c>
      <c r="M3535" s="258">
        <v>113</v>
      </c>
      <c r="N3535" s="258">
        <v>363</v>
      </c>
      <c r="O3535" s="258">
        <v>304</v>
      </c>
      <c r="P3535" s="258">
        <v>106</v>
      </c>
      <c r="Q3535" s="258">
        <v>53</v>
      </c>
      <c r="R3535" s="259">
        <v>33</v>
      </c>
      <c r="S3535" s="267">
        <v>2100</v>
      </c>
      <c r="T3535" s="90"/>
      <c r="U3535" s="260">
        <v>0</v>
      </c>
      <c r="V3535" s="273">
        <v>86.080497685404694</v>
      </c>
      <c r="W3535" s="273">
        <v>72.733809523809498</v>
      </c>
      <c r="X3535" s="274">
        <v>1.136092372</v>
      </c>
      <c r="Z3535" s="257">
        <v>5494.4600000000009</v>
      </c>
      <c r="AA3535" s="258">
        <v>2127.4289368007612</v>
      </c>
      <c r="AB3535" s="276">
        <v>1.0130613984765529</v>
      </c>
      <c r="AC3535" s="92"/>
      <c r="AD3535" s="257">
        <v>184422.37529814121</v>
      </c>
      <c r="AE3535" s="258">
        <v>1870.0412024700158</v>
      </c>
      <c r="AF3535" s="276">
        <v>0.8904958107000075</v>
      </c>
      <c r="AG3535" s="93"/>
      <c r="AH3535" s="257">
        <v>2385.7939812</v>
      </c>
      <c r="AI3535" s="258">
        <v>2023.716978150233</v>
      </c>
      <c r="AJ3535" s="258">
        <v>2063.3841495121119</v>
      </c>
      <c r="AK3535" s="276">
        <v>0.9825638807200533</v>
      </c>
      <c r="AL3535" s="93"/>
      <c r="AM3535" s="257">
        <v>2100</v>
      </c>
      <c r="AN3535" s="258">
        <v>2095.3493972829133</v>
      </c>
      <c r="AO3535" s="276">
        <v>0.9977854272775778</v>
      </c>
      <c r="AQ3535" s="280">
        <v>1857.31212907349</v>
      </c>
      <c r="AR3535" s="281">
        <v>1872.1600409771004</v>
      </c>
    </row>
    <row r="3536" spans="1:44" x14ac:dyDescent="0.2">
      <c r="A3536" s="260" t="s">
        <v>8394</v>
      </c>
      <c r="B3536" s="261" t="s">
        <v>848</v>
      </c>
      <c r="C3536" s="261" t="s">
        <v>943</v>
      </c>
      <c r="D3536" s="262" t="s">
        <v>9303</v>
      </c>
      <c r="E3536" s="257">
        <v>137</v>
      </c>
      <c r="F3536" s="258">
        <v>259</v>
      </c>
      <c r="G3536" s="258">
        <v>1011</v>
      </c>
      <c r="H3536" s="258">
        <v>684</v>
      </c>
      <c r="I3536" s="258">
        <v>187</v>
      </c>
      <c r="J3536" s="258">
        <v>116</v>
      </c>
      <c r="K3536" s="259">
        <v>27</v>
      </c>
      <c r="L3536" s="257">
        <v>142</v>
      </c>
      <c r="M3536" s="258">
        <v>281</v>
      </c>
      <c r="N3536" s="258">
        <v>932</v>
      </c>
      <c r="O3536" s="258">
        <v>630</v>
      </c>
      <c r="P3536" s="258">
        <v>196</v>
      </c>
      <c r="Q3536" s="258">
        <v>120</v>
      </c>
      <c r="R3536" s="259">
        <v>48</v>
      </c>
      <c r="S3536" s="267">
        <v>4770</v>
      </c>
      <c r="T3536" s="90"/>
      <c r="U3536" s="260">
        <v>23</v>
      </c>
      <c r="V3536" s="273">
        <v>67.815678630343797</v>
      </c>
      <c r="W3536" s="273">
        <v>87.3591194968553</v>
      </c>
      <c r="X3536" s="274">
        <v>1.254929943</v>
      </c>
      <c r="Z3536" s="257">
        <v>11968.65</v>
      </c>
      <c r="AA3536" s="258">
        <v>4634.2046979030565</v>
      </c>
      <c r="AB3536" s="276">
        <v>0.97153138320818799</v>
      </c>
      <c r="AC3536" s="92"/>
      <c r="AD3536" s="257">
        <v>412667.05582247907</v>
      </c>
      <c r="AE3536" s="258">
        <v>4184.4401800078531</v>
      </c>
      <c r="AF3536" s="276">
        <v>0.87724112788424591</v>
      </c>
      <c r="AG3536" s="93"/>
      <c r="AH3536" s="257">
        <v>5986.0158281100003</v>
      </c>
      <c r="AI3536" s="258">
        <v>5077.5557144834311</v>
      </c>
      <c r="AJ3536" s="258">
        <v>4917.6267429520467</v>
      </c>
      <c r="AK3536" s="276">
        <v>1.0309490027153139</v>
      </c>
      <c r="AL3536" s="93"/>
      <c r="AM3536" s="257">
        <v>4779.8900000000003</v>
      </c>
      <c r="AN3536" s="258">
        <v>4769.304585989822</v>
      </c>
      <c r="AO3536" s="276">
        <v>0.9998542108993338</v>
      </c>
      <c r="AQ3536" s="280">
        <v>4190.5213782245628</v>
      </c>
      <c r="AR3536" s="281">
        <v>4224.0216667760142</v>
      </c>
    </row>
    <row r="3537" spans="1:44" x14ac:dyDescent="0.2">
      <c r="A3537" s="260" t="s">
        <v>8394</v>
      </c>
      <c r="B3537" s="261" t="s">
        <v>848</v>
      </c>
      <c r="C3537" s="261" t="s">
        <v>863</v>
      </c>
      <c r="D3537" s="262" t="s">
        <v>9223</v>
      </c>
      <c r="E3537" s="257">
        <v>203</v>
      </c>
      <c r="F3537" s="258">
        <v>233</v>
      </c>
      <c r="G3537" s="258">
        <v>996</v>
      </c>
      <c r="H3537" s="258">
        <v>597</v>
      </c>
      <c r="I3537" s="258">
        <v>166</v>
      </c>
      <c r="J3537" s="258">
        <v>94</v>
      </c>
      <c r="K3537" s="259">
        <v>26</v>
      </c>
      <c r="L3537" s="257">
        <v>182</v>
      </c>
      <c r="M3537" s="258">
        <v>250</v>
      </c>
      <c r="N3537" s="258">
        <v>1028</v>
      </c>
      <c r="O3537" s="258">
        <v>567</v>
      </c>
      <c r="P3537" s="258">
        <v>163</v>
      </c>
      <c r="Q3537" s="258">
        <v>106</v>
      </c>
      <c r="R3537" s="259">
        <v>45</v>
      </c>
      <c r="S3537" s="267">
        <v>4656</v>
      </c>
      <c r="T3537" s="90"/>
      <c r="U3537" s="260">
        <v>24</v>
      </c>
      <c r="V3537" s="273">
        <v>89.684813291308501</v>
      </c>
      <c r="W3537" s="273">
        <v>98.311130210571505</v>
      </c>
      <c r="X3537" s="274">
        <v>1.1733264139999999</v>
      </c>
      <c r="Z3537" s="257">
        <v>11618.460000000001</v>
      </c>
      <c r="AA3537" s="258">
        <v>4498.6127854351789</v>
      </c>
      <c r="AB3537" s="276">
        <v>0.9661969040883116</v>
      </c>
      <c r="AC3537" s="92"/>
      <c r="AD3537" s="257">
        <v>441468.56742859067</v>
      </c>
      <c r="AE3537" s="258">
        <v>4476.4872448489605</v>
      </c>
      <c r="AF3537" s="276">
        <v>0.96144485499333343</v>
      </c>
      <c r="AG3537" s="93"/>
      <c r="AH3537" s="257">
        <v>5463.0077835839993</v>
      </c>
      <c r="AI3537" s="258">
        <v>4633.9213236865944</v>
      </c>
      <c r="AJ3537" s="258">
        <v>4645.4022353695655</v>
      </c>
      <c r="AK3537" s="276">
        <v>0.9977238478027417</v>
      </c>
      <c r="AL3537" s="93"/>
      <c r="AM3537" s="257">
        <v>4666.32</v>
      </c>
      <c r="AN3537" s="258">
        <v>4655.9860950139073</v>
      </c>
      <c r="AO3537" s="276">
        <v>0.99999701353391479</v>
      </c>
      <c r="AQ3537" s="280">
        <v>4315.3104886835772</v>
      </c>
      <c r="AR3537" s="281">
        <v>4349.808378924924</v>
      </c>
    </row>
    <row r="3538" spans="1:44" x14ac:dyDescent="0.2">
      <c r="A3538" s="260" t="s">
        <v>8394</v>
      </c>
      <c r="B3538" s="261" t="s">
        <v>848</v>
      </c>
      <c r="C3538" s="261" t="s">
        <v>864</v>
      </c>
      <c r="D3538" s="262" t="s">
        <v>9224</v>
      </c>
      <c r="E3538" s="257">
        <v>117</v>
      </c>
      <c r="F3538" s="258">
        <v>203</v>
      </c>
      <c r="G3538" s="258">
        <v>730</v>
      </c>
      <c r="H3538" s="258">
        <v>558</v>
      </c>
      <c r="I3538" s="258">
        <v>112</v>
      </c>
      <c r="J3538" s="258">
        <v>60</v>
      </c>
      <c r="K3538" s="259">
        <v>15</v>
      </c>
      <c r="L3538" s="257">
        <v>103</v>
      </c>
      <c r="M3538" s="258">
        <v>199</v>
      </c>
      <c r="N3538" s="258">
        <v>806</v>
      </c>
      <c r="O3538" s="258">
        <v>558</v>
      </c>
      <c r="P3538" s="258">
        <v>102</v>
      </c>
      <c r="Q3538" s="258">
        <v>96</v>
      </c>
      <c r="R3538" s="259">
        <v>42</v>
      </c>
      <c r="S3538" s="267">
        <v>3701</v>
      </c>
      <c r="T3538" s="90"/>
      <c r="U3538" s="260">
        <v>7</v>
      </c>
      <c r="V3538" s="273">
        <v>93.294512035584901</v>
      </c>
      <c r="W3538" s="273">
        <v>92.855174277222304</v>
      </c>
      <c r="X3538" s="274">
        <v>1.1733264139999999</v>
      </c>
      <c r="Z3538" s="257">
        <v>9157.42</v>
      </c>
      <c r="AA3538" s="258">
        <v>3545.709732064302</v>
      </c>
      <c r="AB3538" s="276">
        <v>0.95804099758559902</v>
      </c>
      <c r="AC3538" s="92"/>
      <c r="AD3538" s="257">
        <v>349626.26370876213</v>
      </c>
      <c r="AE3538" s="258">
        <v>3545.2071232900025</v>
      </c>
      <c r="AF3538" s="276">
        <v>0.95790519407997909</v>
      </c>
      <c r="AG3538" s="93"/>
      <c r="AH3538" s="257">
        <v>4342.4810582139999</v>
      </c>
      <c r="AI3538" s="258">
        <v>3683.4499181623896</v>
      </c>
      <c r="AJ3538" s="258">
        <v>3692.5759607179471</v>
      </c>
      <c r="AK3538" s="276">
        <v>0.9977238478027417</v>
      </c>
      <c r="AL3538" s="93"/>
      <c r="AM3538" s="257">
        <v>3704.01</v>
      </c>
      <c r="AN3538" s="258">
        <v>3695.8072004904216</v>
      </c>
      <c r="AO3538" s="276">
        <v>0.99859691988392907</v>
      </c>
      <c r="AQ3538" s="280">
        <v>3383.9682735824244</v>
      </c>
      <c r="AR3538" s="281">
        <v>3411.0207339762669</v>
      </c>
    </row>
    <row r="3539" spans="1:44" x14ac:dyDescent="0.2">
      <c r="A3539" s="260" t="s">
        <v>8394</v>
      </c>
      <c r="B3539" s="261" t="s">
        <v>848</v>
      </c>
      <c r="C3539" s="261" t="s">
        <v>865</v>
      </c>
      <c r="D3539" s="262" t="s">
        <v>9225</v>
      </c>
      <c r="E3539" s="257">
        <v>49</v>
      </c>
      <c r="F3539" s="258">
        <v>141</v>
      </c>
      <c r="G3539" s="258">
        <v>379</v>
      </c>
      <c r="H3539" s="258">
        <v>370</v>
      </c>
      <c r="I3539" s="258">
        <v>105</v>
      </c>
      <c r="J3539" s="258">
        <v>69</v>
      </c>
      <c r="K3539" s="259">
        <v>20</v>
      </c>
      <c r="L3539" s="257">
        <v>75</v>
      </c>
      <c r="M3539" s="258">
        <v>163</v>
      </c>
      <c r="N3539" s="258">
        <v>424</v>
      </c>
      <c r="O3539" s="258">
        <v>335</v>
      </c>
      <c r="P3539" s="258">
        <v>103</v>
      </c>
      <c r="Q3539" s="258">
        <v>76</v>
      </c>
      <c r="R3539" s="259">
        <v>29</v>
      </c>
      <c r="S3539" s="267">
        <v>2338</v>
      </c>
      <c r="T3539" s="90"/>
      <c r="U3539" s="260">
        <v>24</v>
      </c>
      <c r="V3539" s="273">
        <v>76.421610724583104</v>
      </c>
      <c r="W3539" s="273">
        <v>82.166737922188901</v>
      </c>
      <c r="X3539" s="274">
        <v>1.15062273</v>
      </c>
      <c r="Z3539" s="257">
        <v>6178.6699999999992</v>
      </c>
      <c r="AA3539" s="258">
        <v>2392.3518141806035</v>
      </c>
      <c r="AB3539" s="276">
        <v>1.0232471403680938</v>
      </c>
      <c r="AC3539" s="92"/>
      <c r="AD3539" s="257">
        <v>204647.71299514428</v>
      </c>
      <c r="AE3539" s="258">
        <v>2075.1259421396007</v>
      </c>
      <c r="AF3539" s="276">
        <v>0.88756456036766496</v>
      </c>
      <c r="AG3539" s="93"/>
      <c r="AH3539" s="257">
        <v>2690.1559427400002</v>
      </c>
      <c r="AI3539" s="258">
        <v>2281.8878319310788</v>
      </c>
      <c r="AJ3539" s="258">
        <v>2311.0661593269178</v>
      </c>
      <c r="AK3539" s="276">
        <v>0.9884799654948323</v>
      </c>
      <c r="AL3539" s="93"/>
      <c r="AM3539" s="257">
        <v>2348.3200000000002</v>
      </c>
      <c r="AN3539" s="258">
        <v>2343.1194745844818</v>
      </c>
      <c r="AO3539" s="276">
        <v>1.0021896811738589</v>
      </c>
      <c r="AQ3539" s="280">
        <v>2103.5013624088165</v>
      </c>
      <c r="AR3539" s="281">
        <v>2120.3173851059551</v>
      </c>
    </row>
    <row r="3540" spans="1:44" x14ac:dyDescent="0.2">
      <c r="A3540" s="260" t="s">
        <v>8394</v>
      </c>
      <c r="B3540" s="261" t="s">
        <v>848</v>
      </c>
      <c r="C3540" s="261" t="s">
        <v>944</v>
      </c>
      <c r="D3540" s="262" t="s">
        <v>9304</v>
      </c>
      <c r="E3540" s="257">
        <v>169</v>
      </c>
      <c r="F3540" s="258">
        <v>315</v>
      </c>
      <c r="G3540" s="258">
        <v>846</v>
      </c>
      <c r="H3540" s="258">
        <v>698</v>
      </c>
      <c r="I3540" s="258">
        <v>167</v>
      </c>
      <c r="J3540" s="258">
        <v>66</v>
      </c>
      <c r="K3540" s="259">
        <v>20</v>
      </c>
      <c r="L3540" s="257">
        <v>131</v>
      </c>
      <c r="M3540" s="258">
        <v>299</v>
      </c>
      <c r="N3540" s="258">
        <v>903</v>
      </c>
      <c r="O3540" s="258">
        <v>651</v>
      </c>
      <c r="P3540" s="258">
        <v>194</v>
      </c>
      <c r="Q3540" s="258">
        <v>88</v>
      </c>
      <c r="R3540" s="259">
        <v>47</v>
      </c>
      <c r="S3540" s="267">
        <v>4594</v>
      </c>
      <c r="T3540" s="90"/>
      <c r="U3540" s="260">
        <v>15</v>
      </c>
      <c r="V3540" s="273">
        <v>73.426206891599904</v>
      </c>
      <c r="W3540" s="273">
        <v>56.335872877666503</v>
      </c>
      <c r="X3540" s="274">
        <v>1.187337831</v>
      </c>
      <c r="Z3540" s="257">
        <v>11354.59</v>
      </c>
      <c r="AA3540" s="258">
        <v>4396.4435688873073</v>
      </c>
      <c r="AB3540" s="276">
        <v>0.95699685870424622</v>
      </c>
      <c r="AC3540" s="92"/>
      <c r="AD3540" s="257">
        <v>370428.6230732316</v>
      </c>
      <c r="AE3540" s="258">
        <v>3756.1428574017518</v>
      </c>
      <c r="AF3540" s="276">
        <v>0.81761925498514409</v>
      </c>
      <c r="AG3540" s="93"/>
      <c r="AH3540" s="257">
        <v>5454.6299956140001</v>
      </c>
      <c r="AI3540" s="258">
        <v>4626.8149801012596</v>
      </c>
      <c r="AJ3540" s="258">
        <v>4609.7511904486046</v>
      </c>
      <c r="AK3540" s="276">
        <v>1.0034286439809761</v>
      </c>
      <c r="AL3540" s="93"/>
      <c r="AM3540" s="257">
        <v>4600.45</v>
      </c>
      <c r="AN3540" s="258">
        <v>4590.2619689191333</v>
      </c>
      <c r="AO3540" s="276">
        <v>0.99918632323011169</v>
      </c>
      <c r="AQ3540" s="280">
        <v>3604.0066924571206</v>
      </c>
      <c r="AR3540" s="281">
        <v>3632.8182061666225</v>
      </c>
    </row>
    <row r="3541" spans="1:44" x14ac:dyDescent="0.2">
      <c r="A3541" s="260" t="s">
        <v>8394</v>
      </c>
      <c r="B3541" s="261" t="s">
        <v>848</v>
      </c>
      <c r="C3541" s="261" t="s">
        <v>866</v>
      </c>
      <c r="D3541" s="262" t="s">
        <v>9226</v>
      </c>
      <c r="E3541" s="257">
        <v>76</v>
      </c>
      <c r="F3541" s="258">
        <v>123</v>
      </c>
      <c r="G3541" s="258">
        <v>397</v>
      </c>
      <c r="H3541" s="258">
        <v>144</v>
      </c>
      <c r="I3541" s="258">
        <v>30</v>
      </c>
      <c r="J3541" s="258">
        <v>10</v>
      </c>
      <c r="K3541" s="259">
        <v>4</v>
      </c>
      <c r="L3541" s="257">
        <v>78</v>
      </c>
      <c r="M3541" s="258">
        <v>115</v>
      </c>
      <c r="N3541" s="258">
        <v>362</v>
      </c>
      <c r="O3541" s="258">
        <v>130</v>
      </c>
      <c r="P3541" s="258">
        <v>24</v>
      </c>
      <c r="Q3541" s="258">
        <v>18</v>
      </c>
      <c r="R3541" s="259">
        <v>5</v>
      </c>
      <c r="S3541" s="267">
        <v>1516</v>
      </c>
      <c r="T3541" s="90"/>
      <c r="U3541" s="260">
        <v>0</v>
      </c>
      <c r="V3541" s="273">
        <v>114.851222178529</v>
      </c>
      <c r="W3541" s="273">
        <v>137.82058047493399</v>
      </c>
      <c r="X3541" s="274">
        <v>1.1728926879999999</v>
      </c>
      <c r="Z3541" s="257">
        <v>3250.5199999999995</v>
      </c>
      <c r="AA3541" s="258">
        <v>1258.5859770841189</v>
      </c>
      <c r="AB3541" s="276">
        <v>0.83020183184968266</v>
      </c>
      <c r="AC3541" s="92"/>
      <c r="AD3541" s="257">
        <v>167887.29351463504</v>
      </c>
      <c r="AE3541" s="258">
        <v>1702.3756240857233</v>
      </c>
      <c r="AF3541" s="276">
        <v>1.1229390660196064</v>
      </c>
      <c r="AG3541" s="93"/>
      <c r="AH3541" s="257">
        <v>1778.1053150079999</v>
      </c>
      <c r="AI3541" s="258">
        <v>1508.2534130256099</v>
      </c>
      <c r="AJ3541" s="258">
        <v>1512.2816382522929</v>
      </c>
      <c r="AK3541" s="276">
        <v>0.99754725478383433</v>
      </c>
      <c r="AL3541" s="93"/>
      <c r="AM3541" s="257">
        <v>1516</v>
      </c>
      <c r="AN3541" s="258">
        <v>1512.6427077528081</v>
      </c>
      <c r="AO3541" s="276">
        <v>0.99778542727757791</v>
      </c>
      <c r="AQ3541" s="280">
        <v>1406.7266462939413</v>
      </c>
      <c r="AR3541" s="281">
        <v>1417.9724422964973</v>
      </c>
    </row>
    <row r="3542" spans="1:44" x14ac:dyDescent="0.2">
      <c r="A3542" s="260" t="s">
        <v>8394</v>
      </c>
      <c r="B3542" s="261" t="s">
        <v>848</v>
      </c>
      <c r="C3542" s="261" t="s">
        <v>945</v>
      </c>
      <c r="D3542" s="262" t="s">
        <v>9305</v>
      </c>
      <c r="E3542" s="257">
        <v>465</v>
      </c>
      <c r="F3542" s="258">
        <v>684</v>
      </c>
      <c r="G3542" s="258">
        <v>2428</v>
      </c>
      <c r="H3542" s="258">
        <v>1067</v>
      </c>
      <c r="I3542" s="258">
        <v>324</v>
      </c>
      <c r="J3542" s="258">
        <v>212</v>
      </c>
      <c r="K3542" s="259">
        <v>58</v>
      </c>
      <c r="L3542" s="257">
        <v>491</v>
      </c>
      <c r="M3542" s="258">
        <v>639</v>
      </c>
      <c r="N3542" s="258">
        <v>2563</v>
      </c>
      <c r="O3542" s="258">
        <v>1184</v>
      </c>
      <c r="P3542" s="258">
        <v>344</v>
      </c>
      <c r="Q3542" s="258">
        <v>245</v>
      </c>
      <c r="R3542" s="259">
        <v>90</v>
      </c>
      <c r="S3542" s="267">
        <v>10794</v>
      </c>
      <c r="T3542" s="90"/>
      <c r="U3542" s="260">
        <v>59</v>
      </c>
      <c r="V3542" s="273">
        <v>107.40481838254</v>
      </c>
      <c r="W3542" s="273">
        <v>110.09994442385999</v>
      </c>
      <c r="X3542" s="274">
        <v>1.136092372</v>
      </c>
      <c r="Z3542" s="257">
        <v>26194.21</v>
      </c>
      <c r="AA3542" s="258">
        <v>10142.274278206749</v>
      </c>
      <c r="AB3542" s="276">
        <v>0.93962148213885022</v>
      </c>
      <c r="AC3542" s="92"/>
      <c r="AD3542" s="257">
        <v>1103533.5615668744</v>
      </c>
      <c r="AE3542" s="258">
        <v>11189.820243353826</v>
      </c>
      <c r="AF3542" s="276">
        <v>1.036670394974414</v>
      </c>
      <c r="AG3542" s="93"/>
      <c r="AH3542" s="257">
        <v>12262.981063368001</v>
      </c>
      <c r="AI3542" s="258">
        <v>10401.905267692198</v>
      </c>
      <c r="AJ3542" s="258">
        <v>10605.794528492255</v>
      </c>
      <c r="AK3542" s="276">
        <v>0.9825638807200533</v>
      </c>
      <c r="AL3542" s="93"/>
      <c r="AM3542" s="257">
        <v>10819.37</v>
      </c>
      <c r="AN3542" s="258">
        <v>10795.409718324208</v>
      </c>
      <c r="AO3542" s="276">
        <v>1.0001306020311478</v>
      </c>
      <c r="AQ3542" s="280">
        <v>10332.217947809617</v>
      </c>
      <c r="AR3542" s="281">
        <v>10414.816806373312</v>
      </c>
    </row>
    <row r="3543" spans="1:44" x14ac:dyDescent="0.2">
      <c r="A3543" s="260" t="s">
        <v>8394</v>
      </c>
      <c r="B3543" s="261" t="s">
        <v>848</v>
      </c>
      <c r="C3543" s="261" t="s">
        <v>946</v>
      </c>
      <c r="D3543" s="262" t="s">
        <v>9306</v>
      </c>
      <c r="E3543" s="257">
        <v>60</v>
      </c>
      <c r="F3543" s="258">
        <v>145</v>
      </c>
      <c r="G3543" s="258">
        <v>474</v>
      </c>
      <c r="H3543" s="258">
        <v>391</v>
      </c>
      <c r="I3543" s="258">
        <v>160</v>
      </c>
      <c r="J3543" s="258">
        <v>66</v>
      </c>
      <c r="K3543" s="259">
        <v>16</v>
      </c>
      <c r="L3543" s="257">
        <v>58</v>
      </c>
      <c r="M3543" s="258">
        <v>120</v>
      </c>
      <c r="N3543" s="258">
        <v>429</v>
      </c>
      <c r="O3543" s="258">
        <v>460</v>
      </c>
      <c r="P3543" s="258">
        <v>148</v>
      </c>
      <c r="Q3543" s="258">
        <v>90</v>
      </c>
      <c r="R3543" s="259">
        <v>44</v>
      </c>
      <c r="S3543" s="267">
        <v>2661</v>
      </c>
      <c r="T3543" s="90"/>
      <c r="U3543" s="260">
        <v>3</v>
      </c>
      <c r="V3543" s="273">
        <v>76.583378515452793</v>
      </c>
      <c r="W3543" s="273">
        <v>78.063885757234104</v>
      </c>
      <c r="X3543" s="274">
        <v>1.187337831</v>
      </c>
      <c r="Z3543" s="257">
        <v>7293.8200000000006</v>
      </c>
      <c r="AA3543" s="258">
        <v>2824.1326222806479</v>
      </c>
      <c r="AB3543" s="276">
        <v>1.0613050064940428</v>
      </c>
      <c r="AC3543" s="92"/>
      <c r="AD3543" s="257">
        <v>230447.80196546519</v>
      </c>
      <c r="AE3543" s="258">
        <v>2336.7386088450089</v>
      </c>
      <c r="AF3543" s="276">
        <v>0.87814303226043178</v>
      </c>
      <c r="AG3543" s="93"/>
      <c r="AH3543" s="257">
        <v>3159.505968291</v>
      </c>
      <c r="AI3543" s="258">
        <v>2680.0075450695367</v>
      </c>
      <c r="AJ3543" s="258">
        <v>2670.1236216333773</v>
      </c>
      <c r="AK3543" s="276">
        <v>1.0034286439809761</v>
      </c>
      <c r="AL3543" s="93"/>
      <c r="AM3543" s="257">
        <v>2662.29</v>
      </c>
      <c r="AN3543" s="258">
        <v>2656.3941651868231</v>
      </c>
      <c r="AO3543" s="276">
        <v>0.99826913385449945</v>
      </c>
      <c r="AQ3543" s="280">
        <v>2484.1881429637665</v>
      </c>
      <c r="AR3543" s="281">
        <v>2504.0474903084255</v>
      </c>
    </row>
    <row r="3544" spans="1:44" x14ac:dyDescent="0.2">
      <c r="A3544" s="260" t="s">
        <v>8394</v>
      </c>
      <c r="B3544" s="261" t="s">
        <v>848</v>
      </c>
      <c r="C3544" s="261" t="s">
        <v>867</v>
      </c>
      <c r="D3544" s="262" t="s">
        <v>9227</v>
      </c>
      <c r="E3544" s="257">
        <v>243</v>
      </c>
      <c r="F3544" s="258">
        <v>412</v>
      </c>
      <c r="G3544" s="258">
        <v>1233</v>
      </c>
      <c r="H3544" s="258">
        <v>419</v>
      </c>
      <c r="I3544" s="258">
        <v>83</v>
      </c>
      <c r="J3544" s="258">
        <v>55</v>
      </c>
      <c r="K3544" s="259">
        <v>8</v>
      </c>
      <c r="L3544" s="257">
        <v>218</v>
      </c>
      <c r="M3544" s="258">
        <v>416</v>
      </c>
      <c r="N3544" s="258">
        <v>1103</v>
      </c>
      <c r="O3544" s="258">
        <v>371</v>
      </c>
      <c r="P3544" s="258">
        <v>76</v>
      </c>
      <c r="Q3544" s="258">
        <v>60</v>
      </c>
      <c r="R3544" s="259">
        <v>28</v>
      </c>
      <c r="S3544" s="267">
        <v>4725</v>
      </c>
      <c r="T3544" s="90"/>
      <c r="U3544" s="260">
        <v>39</v>
      </c>
      <c r="V3544" s="273">
        <v>115.108761518656</v>
      </c>
      <c r="W3544" s="273">
        <v>148.20846560846499</v>
      </c>
      <c r="X3544" s="274">
        <v>1.1733264139999999</v>
      </c>
      <c r="Z3544" s="257">
        <v>10095.15</v>
      </c>
      <c r="AA3544" s="258">
        <v>3908.7943549219035</v>
      </c>
      <c r="AB3544" s="276">
        <v>0.82725806453373618</v>
      </c>
      <c r="AC3544" s="92"/>
      <c r="AD3544" s="257">
        <v>535202.11735857022</v>
      </c>
      <c r="AE3544" s="258">
        <v>5426.9445857191859</v>
      </c>
      <c r="AF3544" s="276">
        <v>1.1485597006813091</v>
      </c>
      <c r="AG3544" s="93"/>
      <c r="AH3544" s="257">
        <v>5543.9673061499998</v>
      </c>
      <c r="AI3544" s="258">
        <v>4702.5941268082388</v>
      </c>
      <c r="AJ3544" s="258">
        <v>4714.2451808679543</v>
      </c>
      <c r="AK3544" s="276">
        <v>0.9977238478027417</v>
      </c>
      <c r="AL3544" s="93"/>
      <c r="AM3544" s="257">
        <v>4741.7700000000004</v>
      </c>
      <c r="AN3544" s="258">
        <v>4731.2690055020003</v>
      </c>
      <c r="AO3544" s="276">
        <v>1.001326773651217</v>
      </c>
      <c r="AQ3544" s="280">
        <v>4485.2078968649284</v>
      </c>
      <c r="AR3544" s="281">
        <v>4521.0639980982996</v>
      </c>
    </row>
    <row r="3545" spans="1:44" x14ac:dyDescent="0.2">
      <c r="A3545" s="260" t="s">
        <v>8394</v>
      </c>
      <c r="B3545" s="261" t="s">
        <v>848</v>
      </c>
      <c r="C3545" s="261" t="s">
        <v>868</v>
      </c>
      <c r="D3545" s="262" t="s">
        <v>9228</v>
      </c>
      <c r="E3545" s="257">
        <v>590</v>
      </c>
      <c r="F3545" s="258">
        <v>882</v>
      </c>
      <c r="G3545" s="258">
        <v>2992</v>
      </c>
      <c r="H3545" s="258">
        <v>1166</v>
      </c>
      <c r="I3545" s="258">
        <v>232</v>
      </c>
      <c r="J3545" s="258">
        <v>100</v>
      </c>
      <c r="K3545" s="259">
        <v>29</v>
      </c>
      <c r="L3545" s="257">
        <v>497</v>
      </c>
      <c r="M3545" s="258">
        <v>838</v>
      </c>
      <c r="N3545" s="258">
        <v>2881</v>
      </c>
      <c r="O3545" s="258">
        <v>1210</v>
      </c>
      <c r="P3545" s="258">
        <v>224</v>
      </c>
      <c r="Q3545" s="258">
        <v>131</v>
      </c>
      <c r="R3545" s="259">
        <v>54</v>
      </c>
      <c r="S3545" s="267">
        <v>11826</v>
      </c>
      <c r="T3545" s="90"/>
      <c r="U3545" s="260">
        <v>5</v>
      </c>
      <c r="V3545" s="273">
        <v>108.280955854163</v>
      </c>
      <c r="W3545" s="273">
        <v>130.352393841989</v>
      </c>
      <c r="X3545" s="274">
        <v>1.1733264139999999</v>
      </c>
      <c r="Z3545" s="257">
        <v>25893.38</v>
      </c>
      <c r="AA3545" s="258">
        <v>10025.794324388218</v>
      </c>
      <c r="AB3545" s="276">
        <v>0.84777560666228802</v>
      </c>
      <c r="AC3545" s="92"/>
      <c r="AD3545" s="257">
        <v>1268452.0814847299</v>
      </c>
      <c r="AE3545" s="258">
        <v>12862.092530261467</v>
      </c>
      <c r="AF3545" s="276">
        <v>1.0876114096280625</v>
      </c>
      <c r="AG3545" s="93"/>
      <c r="AH3545" s="257">
        <v>13875.758171963998</v>
      </c>
      <c r="AI3545" s="258">
        <v>11769.921300240048</v>
      </c>
      <c r="AJ3545" s="258">
        <v>11799.082224115224</v>
      </c>
      <c r="AK3545" s="276">
        <v>0.9977238478027417</v>
      </c>
      <c r="AL3545" s="93"/>
      <c r="AM3545" s="257">
        <v>11828.15</v>
      </c>
      <c r="AN3545" s="258">
        <v>11801.955701653284</v>
      </c>
      <c r="AO3545" s="276">
        <v>0.99796682746941345</v>
      </c>
      <c r="AQ3545" s="280">
        <v>10857.229158127086</v>
      </c>
      <c r="AR3545" s="281">
        <v>10944.02511424761</v>
      </c>
    </row>
    <row r="3546" spans="1:44" x14ac:dyDescent="0.2">
      <c r="A3546" s="260" t="s">
        <v>8394</v>
      </c>
      <c r="B3546" s="261" t="s">
        <v>848</v>
      </c>
      <c r="C3546" s="261" t="s">
        <v>869</v>
      </c>
      <c r="D3546" s="262" t="s">
        <v>9229</v>
      </c>
      <c r="E3546" s="257">
        <v>188</v>
      </c>
      <c r="F3546" s="258">
        <v>370</v>
      </c>
      <c r="G3546" s="258">
        <v>1118</v>
      </c>
      <c r="H3546" s="258">
        <v>665</v>
      </c>
      <c r="I3546" s="258">
        <v>174</v>
      </c>
      <c r="J3546" s="258">
        <v>92</v>
      </c>
      <c r="K3546" s="259">
        <v>40</v>
      </c>
      <c r="L3546" s="257">
        <v>220</v>
      </c>
      <c r="M3546" s="258">
        <v>371</v>
      </c>
      <c r="N3546" s="258">
        <v>1168</v>
      </c>
      <c r="O3546" s="258">
        <v>642</v>
      </c>
      <c r="P3546" s="258">
        <v>196</v>
      </c>
      <c r="Q3546" s="258">
        <v>115</v>
      </c>
      <c r="R3546" s="259">
        <v>62</v>
      </c>
      <c r="S3546" s="267">
        <v>5421</v>
      </c>
      <c r="T3546" s="90"/>
      <c r="U3546" s="260">
        <v>0</v>
      </c>
      <c r="V3546" s="273">
        <v>99.147125317397595</v>
      </c>
      <c r="W3546" s="273">
        <v>101.681851715234</v>
      </c>
      <c r="X3546" s="274">
        <v>1.1506558259999999</v>
      </c>
      <c r="Z3546" s="257">
        <v>13233.970000000001</v>
      </c>
      <c r="AA3546" s="258">
        <v>5124.1306200706103</v>
      </c>
      <c r="AB3546" s="276">
        <v>0.94523715551938947</v>
      </c>
      <c r="AC3546" s="92"/>
      <c r="AD3546" s="257">
        <v>531725.65334594424</v>
      </c>
      <c r="AE3546" s="258">
        <v>5391.6932723576438</v>
      </c>
      <c r="AF3546" s="276">
        <v>0.99459385212278983</v>
      </c>
      <c r="AG3546" s="93"/>
      <c r="AH3546" s="257">
        <v>6237.7052327459996</v>
      </c>
      <c r="AI3546" s="258">
        <v>5291.0477952733263</v>
      </c>
      <c r="AJ3546" s="258">
        <v>5358.622941731197</v>
      </c>
      <c r="AK3546" s="276">
        <v>0.98849344064401345</v>
      </c>
      <c r="AL3546" s="93"/>
      <c r="AM3546" s="257">
        <v>5421</v>
      </c>
      <c r="AN3546" s="258">
        <v>5408.9948012717496</v>
      </c>
      <c r="AO3546" s="276">
        <v>0.99778542727757791</v>
      </c>
      <c r="AQ3546" s="280">
        <v>5026.6299071082467</v>
      </c>
      <c r="AR3546" s="281">
        <v>5066.8142987699903</v>
      </c>
    </row>
    <row r="3547" spans="1:44" x14ac:dyDescent="0.2">
      <c r="A3547" s="260" t="s">
        <v>8394</v>
      </c>
      <c r="B3547" s="261" t="s">
        <v>848</v>
      </c>
      <c r="C3547" s="261" t="s">
        <v>870</v>
      </c>
      <c r="D3547" s="262" t="s">
        <v>9230</v>
      </c>
      <c r="E3547" s="257">
        <v>460</v>
      </c>
      <c r="F3547" s="258">
        <v>737</v>
      </c>
      <c r="G3547" s="258">
        <v>1708</v>
      </c>
      <c r="H3547" s="258">
        <v>585</v>
      </c>
      <c r="I3547" s="258">
        <v>82</v>
      </c>
      <c r="J3547" s="258">
        <v>30</v>
      </c>
      <c r="K3547" s="259">
        <v>16</v>
      </c>
      <c r="L3547" s="257">
        <v>441</v>
      </c>
      <c r="M3547" s="258">
        <v>658</v>
      </c>
      <c r="N3547" s="258">
        <v>2051</v>
      </c>
      <c r="O3547" s="258">
        <v>555</v>
      </c>
      <c r="P3547" s="258">
        <v>88</v>
      </c>
      <c r="Q3547" s="258">
        <v>86</v>
      </c>
      <c r="R3547" s="259">
        <v>64</v>
      </c>
      <c r="S3547" s="267">
        <v>7561</v>
      </c>
      <c r="T3547" s="90"/>
      <c r="U3547" s="260">
        <v>62</v>
      </c>
      <c r="V3547" s="273">
        <v>74.351031687914002</v>
      </c>
      <c r="W3547" s="273">
        <v>79.6869047619047</v>
      </c>
      <c r="X3547" s="274">
        <v>1.166043239</v>
      </c>
      <c r="Z3547" s="257">
        <v>16252.799999999997</v>
      </c>
      <c r="AA3547" s="258">
        <v>6293.0073244750902</v>
      </c>
      <c r="AB3547" s="276">
        <v>0.8322982838877252</v>
      </c>
      <c r="AC3547" s="92"/>
      <c r="AD3547" s="257">
        <v>653294.92407875508</v>
      </c>
      <c r="AE3547" s="258">
        <v>6624.4045681375965</v>
      </c>
      <c r="AF3547" s="276">
        <v>0.87612810053400292</v>
      </c>
      <c r="AG3547" s="93"/>
      <c r="AH3547" s="257">
        <v>8816.452930079</v>
      </c>
      <c r="AI3547" s="258">
        <v>7478.4351131144695</v>
      </c>
      <c r="AJ3547" s="258">
        <v>7521.3688542949458</v>
      </c>
      <c r="AK3547" s="276">
        <v>0.99475847828262742</v>
      </c>
      <c r="AL3547" s="93"/>
      <c r="AM3547" s="257">
        <v>7587.66</v>
      </c>
      <c r="AN3547" s="258">
        <v>7570.856575136987</v>
      </c>
      <c r="AO3547" s="276">
        <v>1.0013036073451906</v>
      </c>
      <c r="AQ3547" s="280">
        <v>5491.7312665399713</v>
      </c>
      <c r="AR3547" s="281">
        <v>5535.6338183876051</v>
      </c>
    </row>
    <row r="3548" spans="1:44" x14ac:dyDescent="0.2">
      <c r="A3548" s="260" t="s">
        <v>8394</v>
      </c>
      <c r="B3548" s="261" t="s">
        <v>848</v>
      </c>
      <c r="C3548" s="261" t="s">
        <v>871</v>
      </c>
      <c r="D3548" s="262" t="s">
        <v>9231</v>
      </c>
      <c r="E3548" s="257">
        <v>615</v>
      </c>
      <c r="F3548" s="258">
        <v>826</v>
      </c>
      <c r="G3548" s="258">
        <v>3414</v>
      </c>
      <c r="H3548" s="258">
        <v>771</v>
      </c>
      <c r="I3548" s="258">
        <v>126</v>
      </c>
      <c r="J3548" s="258">
        <v>83</v>
      </c>
      <c r="K3548" s="259">
        <v>21</v>
      </c>
      <c r="L3548" s="257">
        <v>562</v>
      </c>
      <c r="M3548" s="258">
        <v>787</v>
      </c>
      <c r="N3548" s="258">
        <v>2734</v>
      </c>
      <c r="O3548" s="258">
        <v>714</v>
      </c>
      <c r="P3548" s="258">
        <v>140</v>
      </c>
      <c r="Q3548" s="258">
        <v>88</v>
      </c>
      <c r="R3548" s="259">
        <v>48</v>
      </c>
      <c r="S3548" s="267">
        <v>10929</v>
      </c>
      <c r="T3548" s="90"/>
      <c r="U3548" s="260">
        <v>10</v>
      </c>
      <c r="V3548" s="273">
        <v>111.171668366432</v>
      </c>
      <c r="W3548" s="273">
        <v>143.01600804976201</v>
      </c>
      <c r="X3548" s="274">
        <v>1.1733264139999999</v>
      </c>
      <c r="Z3548" s="257">
        <v>22385.82</v>
      </c>
      <c r="AA3548" s="258">
        <v>8667.6836744672291</v>
      </c>
      <c r="AB3548" s="276">
        <v>0.79309028039777008</v>
      </c>
      <c r="AC3548" s="92"/>
      <c r="AD3548" s="257">
        <v>1213258.3585178663</v>
      </c>
      <c r="AE3548" s="258">
        <v>12302.428683079737</v>
      </c>
      <c r="AF3548" s="276">
        <v>1.1256682846627997</v>
      </c>
      <c r="AG3548" s="93"/>
      <c r="AH3548" s="257">
        <v>12823.284378605998</v>
      </c>
      <c r="AI3548" s="258">
        <v>10877.174859658675</v>
      </c>
      <c r="AJ3548" s="258">
        <v>10904.123932636165</v>
      </c>
      <c r="AK3548" s="276">
        <v>0.9977238478027417</v>
      </c>
      <c r="AL3548" s="93"/>
      <c r="AM3548" s="257">
        <v>10933.3</v>
      </c>
      <c r="AN3548" s="258">
        <v>10909.087412053943</v>
      </c>
      <c r="AO3548" s="276">
        <v>0.99817800457991979</v>
      </c>
      <c r="AQ3548" s="280">
        <v>9716.9917106719276</v>
      </c>
      <c r="AR3548" s="281">
        <v>9794.6722656145903</v>
      </c>
    </row>
    <row r="3549" spans="1:44" x14ac:dyDescent="0.2">
      <c r="A3549" s="260" t="s">
        <v>8394</v>
      </c>
      <c r="B3549" s="261" t="s">
        <v>848</v>
      </c>
      <c r="C3549" s="261" t="s">
        <v>947</v>
      </c>
      <c r="D3549" s="262" t="s">
        <v>9307</v>
      </c>
      <c r="E3549" s="257">
        <v>447</v>
      </c>
      <c r="F3549" s="258">
        <v>661</v>
      </c>
      <c r="G3549" s="258">
        <v>2121</v>
      </c>
      <c r="H3549" s="258">
        <v>831</v>
      </c>
      <c r="I3549" s="258">
        <v>187</v>
      </c>
      <c r="J3549" s="258">
        <v>78</v>
      </c>
      <c r="K3549" s="259">
        <v>23</v>
      </c>
      <c r="L3549" s="257">
        <v>418</v>
      </c>
      <c r="M3549" s="258">
        <v>681</v>
      </c>
      <c r="N3549" s="258">
        <v>2129</v>
      </c>
      <c r="O3549" s="258">
        <v>780</v>
      </c>
      <c r="P3549" s="258">
        <v>207</v>
      </c>
      <c r="Q3549" s="258">
        <v>102</v>
      </c>
      <c r="R3549" s="259">
        <v>44</v>
      </c>
      <c r="S3549" s="267">
        <v>8709</v>
      </c>
      <c r="T3549" s="90"/>
      <c r="U3549" s="260">
        <v>63</v>
      </c>
      <c r="V3549" s="273">
        <v>97.967484148486903</v>
      </c>
      <c r="W3549" s="273">
        <v>88.971185856962407</v>
      </c>
      <c r="X3549" s="274">
        <v>1.187337831</v>
      </c>
      <c r="Z3549" s="257">
        <v>19258.75</v>
      </c>
      <c r="AA3549" s="258">
        <v>7456.8969537700996</v>
      </c>
      <c r="AB3549" s="276">
        <v>0.85622883841659203</v>
      </c>
      <c r="AC3549" s="92"/>
      <c r="AD3549" s="257">
        <v>825341.70954322431</v>
      </c>
      <c r="AE3549" s="258">
        <v>8368.9574026347873</v>
      </c>
      <c r="AF3549" s="276">
        <v>0.96095503532377857</v>
      </c>
      <c r="AG3549" s="93"/>
      <c r="AH3549" s="257">
        <v>10340.525170179</v>
      </c>
      <c r="AI3549" s="258">
        <v>8771.2084592298379</v>
      </c>
      <c r="AJ3549" s="258">
        <v>8738.860060430321</v>
      </c>
      <c r="AK3549" s="276">
        <v>1.0034286439809761</v>
      </c>
      <c r="AL3549" s="93"/>
      <c r="AM3549" s="257">
        <v>8736.09</v>
      </c>
      <c r="AN3549" s="258">
        <v>8716.7432933853743</v>
      </c>
      <c r="AO3549" s="276">
        <v>1.0008891139494056</v>
      </c>
      <c r="AQ3549" s="280">
        <v>7196.7044623260954</v>
      </c>
      <c r="AR3549" s="281">
        <v>7254.2370828158137</v>
      </c>
    </row>
    <row r="3550" spans="1:44" x14ac:dyDescent="0.2">
      <c r="A3550" s="260" t="s">
        <v>8394</v>
      </c>
      <c r="B3550" s="261" t="s">
        <v>848</v>
      </c>
      <c r="C3550" s="261" t="s">
        <v>948</v>
      </c>
      <c r="D3550" s="262" t="s">
        <v>9308</v>
      </c>
      <c r="E3550" s="257">
        <v>548</v>
      </c>
      <c r="F3550" s="258">
        <v>835</v>
      </c>
      <c r="G3550" s="258">
        <v>2142</v>
      </c>
      <c r="H3550" s="258">
        <v>671</v>
      </c>
      <c r="I3550" s="258">
        <v>95</v>
      </c>
      <c r="J3550" s="258">
        <v>52</v>
      </c>
      <c r="K3550" s="259">
        <v>16</v>
      </c>
      <c r="L3550" s="257">
        <v>532</v>
      </c>
      <c r="M3550" s="258">
        <v>796</v>
      </c>
      <c r="N3550" s="258">
        <v>2379</v>
      </c>
      <c r="O3550" s="258">
        <v>621</v>
      </c>
      <c r="P3550" s="258">
        <v>119</v>
      </c>
      <c r="Q3550" s="258">
        <v>67</v>
      </c>
      <c r="R3550" s="259">
        <v>28</v>
      </c>
      <c r="S3550" s="267">
        <v>8901</v>
      </c>
      <c r="T3550" s="90"/>
      <c r="U3550" s="260">
        <v>0</v>
      </c>
      <c r="V3550" s="273">
        <v>62.477820039507598</v>
      </c>
      <c r="W3550" s="273">
        <v>50.048111510791301</v>
      </c>
      <c r="X3550" s="274">
        <v>1.254929943</v>
      </c>
      <c r="Z3550" s="257">
        <v>18710.21</v>
      </c>
      <c r="AA3550" s="258">
        <v>7244.5048590068845</v>
      </c>
      <c r="AB3550" s="276">
        <v>0.81389786080293047</v>
      </c>
      <c r="AC3550" s="92"/>
      <c r="AD3550" s="257">
        <v>679015.22017663461</v>
      </c>
      <c r="AE3550" s="258">
        <v>6885.2081358446458</v>
      </c>
      <c r="AF3550" s="276">
        <v>0.77353197796254869</v>
      </c>
      <c r="AG3550" s="93"/>
      <c r="AH3550" s="257">
        <v>11170.131422643</v>
      </c>
      <c r="AI3550" s="258">
        <v>9474.9105691021014</v>
      </c>
      <c r="AJ3550" s="258">
        <v>9176.4770731690078</v>
      </c>
      <c r="AK3550" s="276">
        <v>1.0309490027153139</v>
      </c>
      <c r="AL3550" s="93"/>
      <c r="AM3550" s="257">
        <v>8901</v>
      </c>
      <c r="AN3550" s="258">
        <v>8881.2880881977198</v>
      </c>
      <c r="AO3550" s="276">
        <v>0.9977854272775778</v>
      </c>
      <c r="AQ3550" s="280">
        <v>5764.4957041648167</v>
      </c>
      <c r="AR3550" s="281">
        <v>5810.5788169838097</v>
      </c>
    </row>
    <row r="3551" spans="1:44" x14ac:dyDescent="0.2">
      <c r="A3551" s="260" t="s">
        <v>8394</v>
      </c>
      <c r="B3551" s="261" t="s">
        <v>848</v>
      </c>
      <c r="C3551" s="261" t="s">
        <v>872</v>
      </c>
      <c r="D3551" s="262" t="s">
        <v>9232</v>
      </c>
      <c r="E3551" s="257">
        <v>121</v>
      </c>
      <c r="F3551" s="258">
        <v>205</v>
      </c>
      <c r="G3551" s="258">
        <v>637</v>
      </c>
      <c r="H3551" s="258">
        <v>308</v>
      </c>
      <c r="I3551" s="258">
        <v>83</v>
      </c>
      <c r="J3551" s="258">
        <v>48</v>
      </c>
      <c r="K3551" s="259">
        <v>16</v>
      </c>
      <c r="L3551" s="257">
        <v>111</v>
      </c>
      <c r="M3551" s="258">
        <v>215</v>
      </c>
      <c r="N3551" s="258">
        <v>601</v>
      </c>
      <c r="O3551" s="258">
        <v>321</v>
      </c>
      <c r="P3551" s="258">
        <v>87</v>
      </c>
      <c r="Q3551" s="258">
        <v>50</v>
      </c>
      <c r="R3551" s="259">
        <v>31</v>
      </c>
      <c r="S3551" s="267">
        <v>2834</v>
      </c>
      <c r="T3551" s="90"/>
      <c r="U3551" s="260">
        <v>14</v>
      </c>
      <c r="V3551" s="273">
        <v>92.615498864961197</v>
      </c>
      <c r="W3551" s="273">
        <v>105.606135401974</v>
      </c>
      <c r="X3551" s="274">
        <v>1.1733264139999999</v>
      </c>
      <c r="Z3551" s="257">
        <v>6709.29</v>
      </c>
      <c r="AA3551" s="258">
        <v>2597.8053696610727</v>
      </c>
      <c r="AB3551" s="276">
        <v>0.91665679945697698</v>
      </c>
      <c r="AC3551" s="92"/>
      <c r="AD3551" s="257">
        <v>275775.53717877285</v>
      </c>
      <c r="AE3551" s="258">
        <v>2796.3614302434635</v>
      </c>
      <c r="AF3551" s="276">
        <v>0.98671892386854743</v>
      </c>
      <c r="AG3551" s="93"/>
      <c r="AH3551" s="257">
        <v>3325.2070572759999</v>
      </c>
      <c r="AI3551" s="258">
        <v>2820.5612180686876</v>
      </c>
      <c r="AJ3551" s="258">
        <v>2827.5493846729701</v>
      </c>
      <c r="AK3551" s="276">
        <v>0.9977238478027417</v>
      </c>
      <c r="AL3551" s="93"/>
      <c r="AM3551" s="257">
        <v>2840.02</v>
      </c>
      <c r="AN3551" s="258">
        <v>2833.7305691768665</v>
      </c>
      <c r="AO3551" s="276">
        <v>0.9999049291379204</v>
      </c>
      <c r="AQ3551" s="280">
        <v>2557.2261085739042</v>
      </c>
      <c r="AR3551" s="281">
        <v>2577.669343388</v>
      </c>
    </row>
    <row r="3552" spans="1:44" x14ac:dyDescent="0.2">
      <c r="A3552" s="260" t="s">
        <v>8394</v>
      </c>
      <c r="B3552" s="261" t="s">
        <v>5466</v>
      </c>
      <c r="C3552" s="261" t="s">
        <v>5467</v>
      </c>
      <c r="D3552" s="262" t="s">
        <v>13511</v>
      </c>
      <c r="E3552" s="257">
        <v>280</v>
      </c>
      <c r="F3552" s="258">
        <v>640</v>
      </c>
      <c r="G3552" s="258">
        <v>1822</v>
      </c>
      <c r="H3552" s="258">
        <v>1940</v>
      </c>
      <c r="I3552" s="258">
        <v>1123</v>
      </c>
      <c r="J3552" s="258">
        <v>759</v>
      </c>
      <c r="K3552" s="259">
        <v>241</v>
      </c>
      <c r="L3552" s="257">
        <v>303</v>
      </c>
      <c r="M3552" s="258">
        <v>585</v>
      </c>
      <c r="N3552" s="258">
        <v>1864</v>
      </c>
      <c r="O3552" s="258">
        <v>2108</v>
      </c>
      <c r="P3552" s="258">
        <v>1188</v>
      </c>
      <c r="Q3552" s="258">
        <v>875</v>
      </c>
      <c r="R3552" s="259">
        <v>444</v>
      </c>
      <c r="S3552" s="267">
        <v>14172</v>
      </c>
      <c r="T3552" s="90"/>
      <c r="U3552" s="260">
        <v>84</v>
      </c>
      <c r="V3552" s="273">
        <v>85.524026784868397</v>
      </c>
      <c r="W3552" s="273">
        <v>82.441190996966</v>
      </c>
      <c r="X3552" s="274">
        <v>1.060326933</v>
      </c>
      <c r="Z3552" s="257">
        <v>45828.51</v>
      </c>
      <c r="AA3552" s="258">
        <v>17744.582416554684</v>
      </c>
      <c r="AB3552" s="276">
        <v>1.2520873847413692</v>
      </c>
      <c r="AC3552" s="92"/>
      <c r="AD3552" s="257">
        <v>1275099.849922094</v>
      </c>
      <c r="AE3552" s="258">
        <v>12929.500841548281</v>
      </c>
      <c r="AF3552" s="276">
        <v>0.91232718328734697</v>
      </c>
      <c r="AG3552" s="93"/>
      <c r="AH3552" s="257">
        <v>15026.953294476001</v>
      </c>
      <c r="AI3552" s="258">
        <v>12746.406752441371</v>
      </c>
      <c r="AJ3552" s="258">
        <v>13487.71524117186</v>
      </c>
      <c r="AK3552" s="276">
        <v>0.95171572404543181</v>
      </c>
      <c r="AL3552" s="93"/>
      <c r="AM3552" s="257">
        <v>14208.12</v>
      </c>
      <c r="AN3552" s="258">
        <v>14176.6550850111</v>
      </c>
      <c r="AO3552" s="276">
        <v>1.0003284705765665</v>
      </c>
      <c r="AQ3552" s="280">
        <v>15412.258085710444</v>
      </c>
      <c r="AR3552" s="281">
        <v>15535.468313388486</v>
      </c>
    </row>
    <row r="3553" spans="1:44" x14ac:dyDescent="0.2">
      <c r="A3553" s="260" t="s">
        <v>8394</v>
      </c>
      <c r="B3553" s="261" t="s">
        <v>5468</v>
      </c>
      <c r="C3553" s="261" t="s">
        <v>5469</v>
      </c>
      <c r="D3553" s="262" t="s">
        <v>10014</v>
      </c>
      <c r="E3553" s="257">
        <v>413</v>
      </c>
      <c r="F3553" s="258">
        <v>738</v>
      </c>
      <c r="G3553" s="258">
        <v>2702</v>
      </c>
      <c r="H3553" s="258">
        <v>1679</v>
      </c>
      <c r="I3553" s="258">
        <v>539</v>
      </c>
      <c r="J3553" s="258">
        <v>316</v>
      </c>
      <c r="K3553" s="259">
        <v>111</v>
      </c>
      <c r="L3553" s="257">
        <v>407</v>
      </c>
      <c r="M3553" s="258">
        <v>684</v>
      </c>
      <c r="N3553" s="258">
        <v>2546</v>
      </c>
      <c r="O3553" s="258">
        <v>1653</v>
      </c>
      <c r="P3553" s="258">
        <v>611</v>
      </c>
      <c r="Q3553" s="258">
        <v>405</v>
      </c>
      <c r="R3553" s="259">
        <v>184</v>
      </c>
      <c r="S3553" s="267">
        <v>12988</v>
      </c>
      <c r="T3553" s="90"/>
      <c r="U3553" s="260">
        <v>97</v>
      </c>
      <c r="V3553" s="273">
        <v>95.357928373352294</v>
      </c>
      <c r="W3553" s="273">
        <v>104.249923005851</v>
      </c>
      <c r="X3553" s="274">
        <v>1.086274001</v>
      </c>
      <c r="Z3553" s="257">
        <v>33743.68</v>
      </c>
      <c r="AA3553" s="258">
        <v>13065.393371895529</v>
      </c>
      <c r="AB3553" s="276">
        <v>1.0059588367643617</v>
      </c>
      <c r="AC3553" s="92"/>
      <c r="AD3553" s="257">
        <v>1268989.0951351742</v>
      </c>
      <c r="AE3553" s="258">
        <v>12867.537843776145</v>
      </c>
      <c r="AF3553" s="276">
        <v>0.99072511886172965</v>
      </c>
      <c r="AG3553" s="93"/>
      <c r="AH3553" s="257">
        <v>14108.526724988</v>
      </c>
      <c r="AI3553" s="258">
        <v>11967.364028508313</v>
      </c>
      <c r="AJ3553" s="258">
        <v>12498.094733683989</v>
      </c>
      <c r="AK3553" s="276">
        <v>0.9622801612014158</v>
      </c>
      <c r="AL3553" s="93"/>
      <c r="AM3553" s="257">
        <v>13029.71</v>
      </c>
      <c r="AN3553" s="258">
        <v>13000.854759652928</v>
      </c>
      <c r="AO3553" s="276">
        <v>1.0009897412729387</v>
      </c>
      <c r="AQ3553" s="280">
        <v>12468.287935940218</v>
      </c>
      <c r="AR3553" s="281">
        <v>12567.963180592842</v>
      </c>
    </row>
    <row r="3554" spans="1:44" x14ac:dyDescent="0.2">
      <c r="A3554" s="260" t="s">
        <v>8394</v>
      </c>
      <c r="B3554" s="261" t="s">
        <v>5563</v>
      </c>
      <c r="C3554" s="261" t="s">
        <v>5564</v>
      </c>
      <c r="D3554" s="262" t="s">
        <v>10515</v>
      </c>
      <c r="E3554" s="257">
        <v>408</v>
      </c>
      <c r="F3554" s="258">
        <v>790</v>
      </c>
      <c r="G3554" s="258">
        <v>2655</v>
      </c>
      <c r="H3554" s="258">
        <v>1942</v>
      </c>
      <c r="I3554" s="258">
        <v>898</v>
      </c>
      <c r="J3554" s="258">
        <v>467</v>
      </c>
      <c r="K3554" s="259">
        <v>165</v>
      </c>
      <c r="L3554" s="257">
        <v>388</v>
      </c>
      <c r="M3554" s="258">
        <v>712</v>
      </c>
      <c r="N3554" s="258">
        <v>2511</v>
      </c>
      <c r="O3554" s="258">
        <v>1991</v>
      </c>
      <c r="P3554" s="258">
        <v>923</v>
      </c>
      <c r="Q3554" s="258">
        <v>660</v>
      </c>
      <c r="R3554" s="259">
        <v>323</v>
      </c>
      <c r="S3554" s="267">
        <v>14833</v>
      </c>
      <c r="T3554" s="90"/>
      <c r="U3554" s="260">
        <v>75</v>
      </c>
      <c r="V3554" s="273">
        <v>105.706636533913</v>
      </c>
      <c r="W3554" s="273">
        <v>90.9126331400835</v>
      </c>
      <c r="X3554" s="274">
        <v>1.0639595230000001</v>
      </c>
      <c r="Z3554" s="257">
        <v>42168.109999999993</v>
      </c>
      <c r="AA3554" s="258">
        <v>16327.292841188675</v>
      </c>
      <c r="AB3554" s="276">
        <v>1.1007411070713056</v>
      </c>
      <c r="AC3554" s="92"/>
      <c r="AD3554" s="257">
        <v>1442502.7702495991</v>
      </c>
      <c r="AE3554" s="258">
        <v>14626.964925936934</v>
      </c>
      <c r="AF3554" s="276">
        <v>0.9861096828650262</v>
      </c>
      <c r="AG3554" s="93"/>
      <c r="AH3554" s="257">
        <v>15781.711604659002</v>
      </c>
      <c r="AI3554" s="258">
        <v>13386.620123232535</v>
      </c>
      <c r="AJ3554" s="258">
        <v>14138.737659151615</v>
      </c>
      <c r="AK3554" s="276">
        <v>0.95319474544270311</v>
      </c>
      <c r="AL3554" s="93"/>
      <c r="AM3554" s="257">
        <v>14865.25</v>
      </c>
      <c r="AN3554" s="258">
        <v>14832.329822838014</v>
      </c>
      <c r="AO3554" s="276">
        <v>0.99995481850185486</v>
      </c>
      <c r="AQ3554" s="280">
        <v>15346.220094844239</v>
      </c>
      <c r="AR3554" s="281">
        <v>15468.902394956782</v>
      </c>
    </row>
    <row r="3555" spans="1:44" x14ac:dyDescent="0.2">
      <c r="A3555" s="260" t="s">
        <v>8394</v>
      </c>
      <c r="B3555" s="261" t="s">
        <v>5466</v>
      </c>
      <c r="C3555" s="261" t="s">
        <v>5470</v>
      </c>
      <c r="D3555" s="262" t="s">
        <v>13512</v>
      </c>
      <c r="E3555" s="257">
        <v>254</v>
      </c>
      <c r="F3555" s="258">
        <v>562</v>
      </c>
      <c r="G3555" s="258">
        <v>1778</v>
      </c>
      <c r="H3555" s="258">
        <v>1730</v>
      </c>
      <c r="I3555" s="258">
        <v>930</v>
      </c>
      <c r="J3555" s="258">
        <v>600</v>
      </c>
      <c r="K3555" s="259">
        <v>221</v>
      </c>
      <c r="L3555" s="257">
        <v>258</v>
      </c>
      <c r="M3555" s="258">
        <v>489</v>
      </c>
      <c r="N3555" s="258">
        <v>1772</v>
      </c>
      <c r="O3555" s="258">
        <v>1880</v>
      </c>
      <c r="P3555" s="258">
        <v>1059</v>
      </c>
      <c r="Q3555" s="258">
        <v>738</v>
      </c>
      <c r="R3555" s="259">
        <v>440</v>
      </c>
      <c r="S3555" s="267">
        <v>12711</v>
      </c>
      <c r="T3555" s="90"/>
      <c r="U3555" s="260">
        <v>215</v>
      </c>
      <c r="V3555" s="273">
        <v>93.075847384236397</v>
      </c>
      <c r="W3555" s="273">
        <v>95.385256864133396</v>
      </c>
      <c r="X3555" s="274">
        <v>1.060326933</v>
      </c>
      <c r="Z3555" s="257">
        <v>40504.15</v>
      </c>
      <c r="AA3555" s="258">
        <v>15683.015395601849</v>
      </c>
      <c r="AB3555" s="276">
        <v>1.2338144438361931</v>
      </c>
      <c r="AC3555" s="92"/>
      <c r="AD3555" s="257">
        <v>1207671.7408667835</v>
      </c>
      <c r="AE3555" s="258">
        <v>12245.780431081672</v>
      </c>
      <c r="AF3555" s="276">
        <v>0.96340023846130685</v>
      </c>
      <c r="AG3555" s="93"/>
      <c r="AH3555" s="257">
        <v>13477.815645363</v>
      </c>
      <c r="AI3555" s="258">
        <v>11432.372017378088</v>
      </c>
      <c r="AJ3555" s="258">
        <v>12097.258568341482</v>
      </c>
      <c r="AK3555" s="276">
        <v>0.9517157240454317</v>
      </c>
      <c r="AL3555" s="93"/>
      <c r="AM3555" s="257">
        <v>12803.45</v>
      </c>
      <c r="AN3555" s="258">
        <v>12775.095828877105</v>
      </c>
      <c r="AO3555" s="276">
        <v>1.0050425480982697</v>
      </c>
      <c r="AQ3555" s="280">
        <v>14452.001926844581</v>
      </c>
      <c r="AR3555" s="281">
        <v>14567.535577910348</v>
      </c>
    </row>
    <row r="3556" spans="1:44" x14ac:dyDescent="0.2">
      <c r="A3556" s="260" t="s">
        <v>8394</v>
      </c>
      <c r="B3556" s="261" t="s">
        <v>5466</v>
      </c>
      <c r="C3556" s="261" t="s">
        <v>5471</v>
      </c>
      <c r="D3556" s="262" t="s">
        <v>13513</v>
      </c>
      <c r="E3556" s="257">
        <v>148</v>
      </c>
      <c r="F3556" s="258">
        <v>452</v>
      </c>
      <c r="G3556" s="258">
        <v>1339</v>
      </c>
      <c r="H3556" s="258">
        <v>1206</v>
      </c>
      <c r="I3556" s="258">
        <v>835</v>
      </c>
      <c r="J3556" s="258">
        <v>573</v>
      </c>
      <c r="K3556" s="259">
        <v>177</v>
      </c>
      <c r="L3556" s="257">
        <v>157</v>
      </c>
      <c r="M3556" s="258">
        <v>419</v>
      </c>
      <c r="N3556" s="258">
        <v>1151</v>
      </c>
      <c r="O3556" s="258">
        <v>1359</v>
      </c>
      <c r="P3556" s="258">
        <v>894</v>
      </c>
      <c r="Q3556" s="258">
        <v>704</v>
      </c>
      <c r="R3556" s="259">
        <v>397</v>
      </c>
      <c r="S3556" s="267">
        <v>9811</v>
      </c>
      <c r="T3556" s="90"/>
      <c r="U3556" s="260">
        <v>187</v>
      </c>
      <c r="V3556" s="273">
        <v>88.113448442909899</v>
      </c>
      <c r="W3556" s="273">
        <v>82.980328203037402</v>
      </c>
      <c r="X3556" s="274">
        <v>1.060326933</v>
      </c>
      <c r="Z3556" s="257">
        <v>32696.659999999993</v>
      </c>
      <c r="AA3556" s="258">
        <v>12659.992177709175</v>
      </c>
      <c r="AB3556" s="276">
        <v>1.2903875423207802</v>
      </c>
      <c r="AC3556" s="92"/>
      <c r="AD3556" s="257">
        <v>890613.63329415559</v>
      </c>
      <c r="AE3556" s="258">
        <v>9030.8141137925086</v>
      </c>
      <c r="AF3556" s="276">
        <v>0.92047845416293028</v>
      </c>
      <c r="AG3556" s="93"/>
      <c r="AH3556" s="257">
        <v>10402.867539663001</v>
      </c>
      <c r="AI3556" s="258">
        <v>8824.0895179369381</v>
      </c>
      <c r="AJ3556" s="258">
        <v>9337.2829686097302</v>
      </c>
      <c r="AK3556" s="276">
        <v>0.9517157240454317</v>
      </c>
      <c r="AL3556" s="93"/>
      <c r="AM3556" s="257">
        <v>9891.41</v>
      </c>
      <c r="AN3556" s="258">
        <v>9869.5047532277076</v>
      </c>
      <c r="AO3556" s="276">
        <v>1.0059631794136894</v>
      </c>
      <c r="AQ3556" s="280">
        <v>11156.716415292845</v>
      </c>
      <c r="AR3556" s="281">
        <v>11245.906562643289</v>
      </c>
    </row>
    <row r="3557" spans="1:44" x14ac:dyDescent="0.2">
      <c r="A3557" s="260" t="s">
        <v>8394</v>
      </c>
      <c r="B3557" s="261" t="s">
        <v>5468</v>
      </c>
      <c r="C3557" s="261" t="s">
        <v>5472</v>
      </c>
      <c r="D3557" s="262" t="s">
        <v>13514</v>
      </c>
      <c r="E3557" s="257">
        <v>167</v>
      </c>
      <c r="F3557" s="258">
        <v>443</v>
      </c>
      <c r="G3557" s="258">
        <v>1277</v>
      </c>
      <c r="H3557" s="258">
        <v>1154</v>
      </c>
      <c r="I3557" s="258">
        <v>530</v>
      </c>
      <c r="J3557" s="258">
        <v>279</v>
      </c>
      <c r="K3557" s="259">
        <v>82</v>
      </c>
      <c r="L3557" s="257">
        <v>165</v>
      </c>
      <c r="M3557" s="258">
        <v>438</v>
      </c>
      <c r="N3557" s="258">
        <v>1235</v>
      </c>
      <c r="O3557" s="258">
        <v>1191</v>
      </c>
      <c r="P3557" s="258">
        <v>546</v>
      </c>
      <c r="Q3557" s="258">
        <v>309</v>
      </c>
      <c r="R3557" s="259">
        <v>142</v>
      </c>
      <c r="S3557" s="267">
        <v>7958</v>
      </c>
      <c r="T3557" s="90"/>
      <c r="U3557" s="260">
        <v>56</v>
      </c>
      <c r="V3557" s="273">
        <v>85.296155420206006</v>
      </c>
      <c r="W3557" s="273">
        <v>62.594747423975797</v>
      </c>
      <c r="X3557" s="274">
        <v>1.086274001</v>
      </c>
      <c r="Z3557" s="257">
        <v>22664.670000000002</v>
      </c>
      <c r="AA3557" s="258">
        <v>8775.6530761967697</v>
      </c>
      <c r="AB3557" s="276">
        <v>1.1027460512938891</v>
      </c>
      <c r="AC3557" s="92"/>
      <c r="AD3557" s="257">
        <v>678139.56452239887</v>
      </c>
      <c r="AE3557" s="258">
        <v>6876.3289955019973</v>
      </c>
      <c r="AF3557" s="276">
        <v>0.86407753147800925</v>
      </c>
      <c r="AG3557" s="93"/>
      <c r="AH3557" s="257">
        <v>8644.5684999580008</v>
      </c>
      <c r="AI3557" s="258">
        <v>7332.6365059184764</v>
      </c>
      <c r="AJ3557" s="258">
        <v>7657.8255228408689</v>
      </c>
      <c r="AK3557" s="276">
        <v>0.96228016120141602</v>
      </c>
      <c r="AL3557" s="93"/>
      <c r="AM3557" s="257">
        <v>7982.08</v>
      </c>
      <c r="AN3557" s="258">
        <v>7964.4031033638094</v>
      </c>
      <c r="AO3557" s="276">
        <v>1.0008046121341807</v>
      </c>
      <c r="AQ3557" s="280">
        <v>7302.6920801538572</v>
      </c>
      <c r="AR3557" s="281">
        <v>7361.0719975452357</v>
      </c>
    </row>
    <row r="3558" spans="1:44" x14ac:dyDescent="0.2">
      <c r="A3558" s="260" t="s">
        <v>8394</v>
      </c>
      <c r="B3558" s="261" t="s">
        <v>5563</v>
      </c>
      <c r="C3558" s="261" t="s">
        <v>5565</v>
      </c>
      <c r="D3558" s="262" t="s">
        <v>13596</v>
      </c>
      <c r="E3558" s="257">
        <v>309</v>
      </c>
      <c r="F3558" s="258">
        <v>593</v>
      </c>
      <c r="G3558" s="258">
        <v>2117</v>
      </c>
      <c r="H3558" s="258">
        <v>1621</v>
      </c>
      <c r="I3558" s="258">
        <v>738</v>
      </c>
      <c r="J3558" s="258">
        <v>464</v>
      </c>
      <c r="K3558" s="259">
        <v>132</v>
      </c>
      <c r="L3558" s="257">
        <v>288</v>
      </c>
      <c r="M3558" s="258">
        <v>590</v>
      </c>
      <c r="N3558" s="258">
        <v>2044</v>
      </c>
      <c r="O3558" s="258">
        <v>1626</v>
      </c>
      <c r="P3558" s="258">
        <v>822</v>
      </c>
      <c r="Q3558" s="258">
        <v>553</v>
      </c>
      <c r="R3558" s="259">
        <v>247</v>
      </c>
      <c r="S3558" s="267">
        <v>12144</v>
      </c>
      <c r="T3558" s="90"/>
      <c r="U3558" s="260">
        <v>106</v>
      </c>
      <c r="V3558" s="273">
        <v>108.788381036353</v>
      </c>
      <c r="W3558" s="273">
        <v>117.603754940711</v>
      </c>
      <c r="X3558" s="274">
        <v>1.0639595230000001</v>
      </c>
      <c r="Z3558" s="257">
        <v>34996.87999999999</v>
      </c>
      <c r="AA3558" s="258">
        <v>13550.626487360687</v>
      </c>
      <c r="AB3558" s="276">
        <v>1.115828926824826</v>
      </c>
      <c r="AC3558" s="92"/>
      <c r="AD3558" s="257">
        <v>1267514.8288336224</v>
      </c>
      <c r="AE3558" s="258">
        <v>12852.588796932678</v>
      </c>
      <c r="AF3558" s="276">
        <v>1.0583488798528227</v>
      </c>
      <c r="AG3558" s="93"/>
      <c r="AH3558" s="257">
        <v>12920.724447312001</v>
      </c>
      <c r="AI3558" s="258">
        <v>10959.827059700388</v>
      </c>
      <c r="AJ3558" s="258">
        <v>11575.596988656187</v>
      </c>
      <c r="AK3558" s="276">
        <v>0.95319474544270311</v>
      </c>
      <c r="AL3558" s="93"/>
      <c r="AM3558" s="257">
        <v>12189.58</v>
      </c>
      <c r="AN3558" s="258">
        <v>12162.585288634218</v>
      </c>
      <c r="AO3558" s="276">
        <v>1.0015304091431338</v>
      </c>
      <c r="AQ3558" s="280">
        <v>13690.963376235235</v>
      </c>
      <c r="AR3558" s="281">
        <v>13800.413056180685</v>
      </c>
    </row>
    <row r="3559" spans="1:44" x14ac:dyDescent="0.2">
      <c r="A3559" s="260" t="s">
        <v>8394</v>
      </c>
      <c r="B3559" s="261" t="s">
        <v>5473</v>
      </c>
      <c r="C3559" s="261" t="s">
        <v>5474</v>
      </c>
      <c r="D3559" s="262" t="s">
        <v>13515</v>
      </c>
      <c r="E3559" s="257">
        <v>333</v>
      </c>
      <c r="F3559" s="258">
        <v>499</v>
      </c>
      <c r="G3559" s="258">
        <v>2994</v>
      </c>
      <c r="H3559" s="258">
        <v>1619</v>
      </c>
      <c r="I3559" s="258">
        <v>545</v>
      </c>
      <c r="J3559" s="258">
        <v>329</v>
      </c>
      <c r="K3559" s="259">
        <v>120</v>
      </c>
      <c r="L3559" s="257">
        <v>361</v>
      </c>
      <c r="M3559" s="258">
        <v>482</v>
      </c>
      <c r="N3559" s="258">
        <v>2643</v>
      </c>
      <c r="O3559" s="258">
        <v>1443</v>
      </c>
      <c r="P3559" s="258">
        <v>567</v>
      </c>
      <c r="Q3559" s="258">
        <v>416</v>
      </c>
      <c r="R3559" s="259">
        <v>231</v>
      </c>
      <c r="S3559" s="267">
        <v>12582</v>
      </c>
      <c r="T3559" s="90"/>
      <c r="U3559" s="260">
        <v>40</v>
      </c>
      <c r="V3559" s="273">
        <v>104.08701801035799</v>
      </c>
      <c r="W3559" s="273">
        <v>111.38405912269501</v>
      </c>
      <c r="X3559" s="274">
        <v>1.086274001</v>
      </c>
      <c r="Z3559" s="257">
        <v>32814.730000000003</v>
      </c>
      <c r="AA3559" s="258">
        <v>12705.708323530254</v>
      </c>
      <c r="AB3559" s="276">
        <v>1.0098321668677679</v>
      </c>
      <c r="AC3559" s="92"/>
      <c r="AD3559" s="257">
        <v>1279254.9023876644</v>
      </c>
      <c r="AE3559" s="258">
        <v>12971.633035629828</v>
      </c>
      <c r="AF3559" s="276">
        <v>1.0309674960761268</v>
      </c>
      <c r="AG3559" s="93"/>
      <c r="AH3559" s="257">
        <v>13667.499480582001</v>
      </c>
      <c r="AI3559" s="258">
        <v>11593.268725492117</v>
      </c>
      <c r="AJ3559" s="258">
        <v>12107.408988236217</v>
      </c>
      <c r="AK3559" s="276">
        <v>0.96228016120141602</v>
      </c>
      <c r="AL3559" s="93"/>
      <c r="AM3559" s="257">
        <v>12599.2</v>
      </c>
      <c r="AN3559" s="258">
        <v>12571.29815535566</v>
      </c>
      <c r="AO3559" s="276">
        <v>0.9991494321535257</v>
      </c>
      <c r="AQ3559" s="280">
        <v>12594.35215844559</v>
      </c>
      <c r="AR3559" s="281">
        <v>12695.035198417405</v>
      </c>
    </row>
    <row r="3560" spans="1:44" x14ac:dyDescent="0.2">
      <c r="A3560" s="260" t="s">
        <v>8394</v>
      </c>
      <c r="B3560" s="261" t="s">
        <v>5466</v>
      </c>
      <c r="C3560" s="261" t="s">
        <v>5475</v>
      </c>
      <c r="D3560" s="262" t="s">
        <v>13516</v>
      </c>
      <c r="E3560" s="257">
        <v>160</v>
      </c>
      <c r="F3560" s="258">
        <v>340</v>
      </c>
      <c r="G3560" s="258">
        <v>1085</v>
      </c>
      <c r="H3560" s="258">
        <v>1146</v>
      </c>
      <c r="I3560" s="258">
        <v>577</v>
      </c>
      <c r="J3560" s="258">
        <v>322</v>
      </c>
      <c r="K3560" s="259">
        <v>87</v>
      </c>
      <c r="L3560" s="257">
        <v>144</v>
      </c>
      <c r="M3560" s="258">
        <v>339</v>
      </c>
      <c r="N3560" s="258">
        <v>1042</v>
      </c>
      <c r="O3560" s="258">
        <v>1191</v>
      </c>
      <c r="P3560" s="258">
        <v>538</v>
      </c>
      <c r="Q3560" s="258">
        <v>339</v>
      </c>
      <c r="R3560" s="259">
        <v>157</v>
      </c>
      <c r="S3560" s="267">
        <v>7467</v>
      </c>
      <c r="T3560" s="90"/>
      <c r="U3560" s="260">
        <v>15</v>
      </c>
      <c r="V3560" s="273">
        <v>98.366310084947102</v>
      </c>
      <c r="W3560" s="273">
        <v>74.105502744678006</v>
      </c>
      <c r="X3560" s="274">
        <v>1.060326933</v>
      </c>
      <c r="Z3560" s="257">
        <v>22455.279999999999</v>
      </c>
      <c r="AA3560" s="258">
        <v>8694.5782580933137</v>
      </c>
      <c r="AB3560" s="276">
        <v>1.1644004631168225</v>
      </c>
      <c r="AC3560" s="92"/>
      <c r="AD3560" s="257">
        <v>682135.69375047321</v>
      </c>
      <c r="AE3560" s="258">
        <v>6916.8497094056811</v>
      </c>
      <c r="AF3560" s="276">
        <v>0.92632244668617669</v>
      </c>
      <c r="AG3560" s="93"/>
      <c r="AH3560" s="257">
        <v>7917.4612087109999</v>
      </c>
      <c r="AI3560" s="258">
        <v>6715.877732181747</v>
      </c>
      <c r="AJ3560" s="258">
        <v>7106.4613114472386</v>
      </c>
      <c r="AK3560" s="276">
        <v>0.9517157240454317</v>
      </c>
      <c r="AL3560" s="93"/>
      <c r="AM3560" s="257">
        <v>7473.45</v>
      </c>
      <c r="AN3560" s="258">
        <v>7456.8995014876136</v>
      </c>
      <c r="AO3560" s="276">
        <v>0.9986473150512406</v>
      </c>
      <c r="AQ3560" s="280">
        <v>7654.7337985301701</v>
      </c>
      <c r="AR3560" s="281">
        <v>7715.9280433245867</v>
      </c>
    </row>
    <row r="3561" spans="1:44" x14ac:dyDescent="0.2">
      <c r="A3561" s="260" t="s">
        <v>8394</v>
      </c>
      <c r="B3561" s="261" t="s">
        <v>5476</v>
      </c>
      <c r="C3561" s="261" t="s">
        <v>5477</v>
      </c>
      <c r="D3561" s="262" t="s">
        <v>13517</v>
      </c>
      <c r="E3561" s="257">
        <v>89</v>
      </c>
      <c r="F3561" s="258">
        <v>201</v>
      </c>
      <c r="G3561" s="258">
        <v>729</v>
      </c>
      <c r="H3561" s="258">
        <v>712</v>
      </c>
      <c r="I3561" s="258">
        <v>342</v>
      </c>
      <c r="J3561" s="258">
        <v>188</v>
      </c>
      <c r="K3561" s="259">
        <v>50</v>
      </c>
      <c r="L3561" s="257">
        <v>89</v>
      </c>
      <c r="M3561" s="258">
        <v>213</v>
      </c>
      <c r="N3561" s="258">
        <v>668</v>
      </c>
      <c r="O3561" s="258">
        <v>747</v>
      </c>
      <c r="P3561" s="258">
        <v>363</v>
      </c>
      <c r="Q3561" s="258">
        <v>198</v>
      </c>
      <c r="R3561" s="259">
        <v>81</v>
      </c>
      <c r="S3561" s="267">
        <v>4670</v>
      </c>
      <c r="T3561" s="90"/>
      <c r="U3561" s="260">
        <v>11</v>
      </c>
      <c r="V3561" s="273">
        <v>92.292088096494595</v>
      </c>
      <c r="W3561" s="273">
        <v>76.973233404710896</v>
      </c>
      <c r="X3561" s="274">
        <v>1.096782564</v>
      </c>
      <c r="Z3561" s="257">
        <v>13807.69</v>
      </c>
      <c r="AA3561" s="258">
        <v>5346.2722917947349</v>
      </c>
      <c r="AB3561" s="276">
        <v>1.1448120539175022</v>
      </c>
      <c r="AC3561" s="92"/>
      <c r="AD3561" s="257">
        <v>422383.10742588592</v>
      </c>
      <c r="AE3561" s="258">
        <v>4282.9608545969468</v>
      </c>
      <c r="AF3561" s="276">
        <v>0.91712223867172304</v>
      </c>
      <c r="AG3561" s="93"/>
      <c r="AH3561" s="257">
        <v>5121.9745738800002</v>
      </c>
      <c r="AI3561" s="258">
        <v>4344.6445872921468</v>
      </c>
      <c r="AJ3561" s="258">
        <v>4513.8294019002306</v>
      </c>
      <c r="AK3561" s="276">
        <v>0.96655875843688022</v>
      </c>
      <c r="AL3561" s="93"/>
      <c r="AM3561" s="257">
        <v>4674.7299999999996</v>
      </c>
      <c r="AN3561" s="258">
        <v>4664.3774704573116</v>
      </c>
      <c r="AO3561" s="276">
        <v>0.99879603221783975</v>
      </c>
      <c r="AQ3561" s="280">
        <v>4733.5107475563209</v>
      </c>
      <c r="AR3561" s="281">
        <v>4771.3518564762135</v>
      </c>
    </row>
    <row r="3562" spans="1:44" x14ac:dyDescent="0.2">
      <c r="A3562" s="260" t="s">
        <v>8394</v>
      </c>
      <c r="B3562" s="261" t="s">
        <v>5473</v>
      </c>
      <c r="C3562" s="261" t="s">
        <v>5478</v>
      </c>
      <c r="D3562" s="262" t="s">
        <v>13518</v>
      </c>
      <c r="E3562" s="257">
        <v>506</v>
      </c>
      <c r="F3562" s="258">
        <v>855</v>
      </c>
      <c r="G3562" s="258">
        <v>3538</v>
      </c>
      <c r="H3562" s="258">
        <v>1966</v>
      </c>
      <c r="I3562" s="258">
        <v>747</v>
      </c>
      <c r="J3562" s="258">
        <v>477</v>
      </c>
      <c r="K3562" s="259">
        <v>210</v>
      </c>
      <c r="L3562" s="257">
        <v>473</v>
      </c>
      <c r="M3562" s="258">
        <v>820</v>
      </c>
      <c r="N3562" s="258">
        <v>3252</v>
      </c>
      <c r="O3562" s="258">
        <v>2054</v>
      </c>
      <c r="P3562" s="258">
        <v>857</v>
      </c>
      <c r="Q3562" s="258">
        <v>703</v>
      </c>
      <c r="R3562" s="259">
        <v>546</v>
      </c>
      <c r="S3562" s="267">
        <v>17004</v>
      </c>
      <c r="T3562" s="90"/>
      <c r="U3562" s="260">
        <v>155</v>
      </c>
      <c r="V3562" s="273">
        <v>100.214430273201</v>
      </c>
      <c r="W3562" s="273">
        <v>105.544871794871</v>
      </c>
      <c r="X3562" s="274">
        <v>1.086274001</v>
      </c>
      <c r="Z3562" s="257">
        <v>46995.420000000006</v>
      </c>
      <c r="AA3562" s="258">
        <v>18196.404451958017</v>
      </c>
      <c r="AB3562" s="276">
        <v>1.070124938364974</v>
      </c>
      <c r="AC3562" s="92"/>
      <c r="AD3562" s="257">
        <v>1688150.3577132495</v>
      </c>
      <c r="AE3562" s="258">
        <v>17117.829221019099</v>
      </c>
      <c r="AF3562" s="276">
        <v>1.0066942614102035</v>
      </c>
      <c r="AG3562" s="93"/>
      <c r="AH3562" s="257">
        <v>18471.003113004001</v>
      </c>
      <c r="AI3562" s="258">
        <v>15667.774710560163</v>
      </c>
      <c r="AJ3562" s="258">
        <v>16362.611861068879</v>
      </c>
      <c r="AK3562" s="276">
        <v>0.96228016120141613</v>
      </c>
      <c r="AL3562" s="93"/>
      <c r="AM3562" s="257">
        <v>17070.650000000001</v>
      </c>
      <c r="AN3562" s="258">
        <v>17032.845804155986</v>
      </c>
      <c r="AO3562" s="276">
        <v>1.0016964128532102</v>
      </c>
      <c r="AQ3562" s="280">
        <v>17657.158891032712</v>
      </c>
      <c r="AR3562" s="281">
        <v>17798.31553109239</v>
      </c>
    </row>
    <row r="3563" spans="1:44" x14ac:dyDescent="0.2">
      <c r="A3563" s="260" t="s">
        <v>8394</v>
      </c>
      <c r="B3563" s="261" t="s">
        <v>5473</v>
      </c>
      <c r="C3563" s="261" t="s">
        <v>5479</v>
      </c>
      <c r="D3563" s="262" t="s">
        <v>13519</v>
      </c>
      <c r="E3563" s="257">
        <v>365</v>
      </c>
      <c r="F3563" s="258">
        <v>556</v>
      </c>
      <c r="G3563" s="258">
        <v>2669</v>
      </c>
      <c r="H3563" s="258">
        <v>1608</v>
      </c>
      <c r="I3563" s="258">
        <v>608</v>
      </c>
      <c r="J3563" s="258">
        <v>432</v>
      </c>
      <c r="K3563" s="259">
        <v>115</v>
      </c>
      <c r="L3563" s="257">
        <v>409</v>
      </c>
      <c r="M3563" s="258">
        <v>521</v>
      </c>
      <c r="N3563" s="258">
        <v>2600</v>
      </c>
      <c r="O3563" s="258">
        <v>1597</v>
      </c>
      <c r="P3563" s="258">
        <v>695</v>
      </c>
      <c r="Q3563" s="258">
        <v>505</v>
      </c>
      <c r="R3563" s="259">
        <v>210</v>
      </c>
      <c r="S3563" s="267">
        <v>12890</v>
      </c>
      <c r="T3563" s="90"/>
      <c r="U3563" s="260">
        <v>82</v>
      </c>
      <c r="V3563" s="273">
        <v>97.290613143843402</v>
      </c>
      <c r="W3563" s="273">
        <v>101.54242941358901</v>
      </c>
      <c r="X3563" s="274">
        <v>1.086274001</v>
      </c>
      <c r="Z3563" s="257">
        <v>35183.14</v>
      </c>
      <c r="AA3563" s="258">
        <v>13622.745478811808</v>
      </c>
      <c r="AB3563" s="276">
        <v>1.056846041800761</v>
      </c>
      <c r="AC3563" s="92"/>
      <c r="AD3563" s="257">
        <v>1257657.0525230363</v>
      </c>
      <c r="AE3563" s="258">
        <v>12752.631035106178</v>
      </c>
      <c r="AF3563" s="276">
        <v>0.98934298177705027</v>
      </c>
      <c r="AG3563" s="93"/>
      <c r="AH3563" s="257">
        <v>14002.071872890001</v>
      </c>
      <c r="AI3563" s="258">
        <v>11877.065162263025</v>
      </c>
      <c r="AJ3563" s="258">
        <v>12403.791277886252</v>
      </c>
      <c r="AK3563" s="276">
        <v>0.96228016120141602</v>
      </c>
      <c r="AL3563" s="93"/>
      <c r="AM3563" s="257">
        <v>12925.26</v>
      </c>
      <c r="AN3563" s="258">
        <v>12896.636071773786</v>
      </c>
      <c r="AO3563" s="276">
        <v>1.0005148232563061</v>
      </c>
      <c r="AQ3563" s="280">
        <v>12975.872797214011</v>
      </c>
      <c r="AR3563" s="281">
        <v>13079.605827946758</v>
      </c>
    </row>
    <row r="3564" spans="1:44" x14ac:dyDescent="0.2">
      <c r="A3564" s="260" t="s">
        <v>8394</v>
      </c>
      <c r="B3564" s="261" t="s">
        <v>5473</v>
      </c>
      <c r="C3564" s="261" t="s">
        <v>5480</v>
      </c>
      <c r="D3564" s="262" t="s">
        <v>13520</v>
      </c>
      <c r="E3564" s="257">
        <v>258</v>
      </c>
      <c r="F3564" s="258">
        <v>453</v>
      </c>
      <c r="G3564" s="258">
        <v>1572</v>
      </c>
      <c r="H3564" s="258">
        <v>962</v>
      </c>
      <c r="I3564" s="258">
        <v>336</v>
      </c>
      <c r="J3564" s="258">
        <v>178</v>
      </c>
      <c r="K3564" s="259">
        <v>59</v>
      </c>
      <c r="L3564" s="257">
        <v>251</v>
      </c>
      <c r="M3564" s="258">
        <v>431</v>
      </c>
      <c r="N3564" s="258">
        <v>1524</v>
      </c>
      <c r="O3564" s="258">
        <v>1013</v>
      </c>
      <c r="P3564" s="258">
        <v>345</v>
      </c>
      <c r="Q3564" s="258">
        <v>212</v>
      </c>
      <c r="R3564" s="259">
        <v>85</v>
      </c>
      <c r="S3564" s="267">
        <v>7679</v>
      </c>
      <c r="T3564" s="90"/>
      <c r="U3564" s="260">
        <v>11</v>
      </c>
      <c r="V3564" s="273">
        <v>84.469657524555203</v>
      </c>
      <c r="W3564" s="273">
        <v>81.861049615835299</v>
      </c>
      <c r="X3564" s="274">
        <v>1.0822522059999999</v>
      </c>
      <c r="Z3564" s="257">
        <v>19716.490000000002</v>
      </c>
      <c r="AA3564" s="258">
        <v>7634.1317177926203</v>
      </c>
      <c r="AB3564" s="276">
        <v>0.99415701494890218</v>
      </c>
      <c r="AC3564" s="92"/>
      <c r="AD3564" s="257">
        <v>687734.87346922595</v>
      </c>
      <c r="AE3564" s="258">
        <v>6973.6253406552787</v>
      </c>
      <c r="AF3564" s="276">
        <v>0.90814238060363051</v>
      </c>
      <c r="AG3564" s="93"/>
      <c r="AH3564" s="257">
        <v>8310.6146898739989</v>
      </c>
      <c r="AI3564" s="258">
        <v>7049.3647730234898</v>
      </c>
      <c r="AJ3564" s="258">
        <v>7376.775091051275</v>
      </c>
      <c r="AK3564" s="276">
        <v>0.96064267366210121</v>
      </c>
      <c r="AL3564" s="93"/>
      <c r="AM3564" s="257">
        <v>7683.73</v>
      </c>
      <c r="AN3564" s="258">
        <v>7666.7138211355432</v>
      </c>
      <c r="AO3564" s="276">
        <v>0.99840002879744016</v>
      </c>
      <c r="AQ3564" s="280">
        <v>6649.3631498143504</v>
      </c>
      <c r="AR3564" s="281">
        <v>6702.5201591926316</v>
      </c>
    </row>
    <row r="3565" spans="1:44" x14ac:dyDescent="0.2">
      <c r="A3565" s="260" t="s">
        <v>8394</v>
      </c>
      <c r="B3565" s="261" t="s">
        <v>5476</v>
      </c>
      <c r="C3565" s="261" t="s">
        <v>5481</v>
      </c>
      <c r="D3565" s="262" t="s">
        <v>11083</v>
      </c>
      <c r="E3565" s="257">
        <v>207</v>
      </c>
      <c r="F3565" s="258">
        <v>347</v>
      </c>
      <c r="G3565" s="258">
        <v>1308</v>
      </c>
      <c r="H3565" s="258">
        <v>1088</v>
      </c>
      <c r="I3565" s="258">
        <v>573</v>
      </c>
      <c r="J3565" s="258">
        <v>427</v>
      </c>
      <c r="K3565" s="259">
        <v>170</v>
      </c>
      <c r="L3565" s="257">
        <v>169</v>
      </c>
      <c r="M3565" s="258">
        <v>357</v>
      </c>
      <c r="N3565" s="258">
        <v>1239</v>
      </c>
      <c r="O3565" s="258">
        <v>1165</v>
      </c>
      <c r="P3565" s="258">
        <v>651</v>
      </c>
      <c r="Q3565" s="258">
        <v>548</v>
      </c>
      <c r="R3565" s="259">
        <v>276</v>
      </c>
      <c r="S3565" s="267">
        <v>8525</v>
      </c>
      <c r="T3565" s="90"/>
      <c r="U3565" s="260">
        <v>81</v>
      </c>
      <c r="V3565" s="273">
        <v>89.838180339682097</v>
      </c>
      <c r="W3565" s="273">
        <v>85.8671279465228</v>
      </c>
      <c r="X3565" s="274">
        <v>1.096782564</v>
      </c>
      <c r="Z3565" s="257">
        <v>27043.540000000005</v>
      </c>
      <c r="AA3565" s="258">
        <v>10471.130838977599</v>
      </c>
      <c r="AB3565" s="276">
        <v>1.2282851424020644</v>
      </c>
      <c r="AC3565" s="92"/>
      <c r="AD3565" s="257">
        <v>783540.7806209852</v>
      </c>
      <c r="AE3565" s="258">
        <v>7945.0963648418565</v>
      </c>
      <c r="AF3565" s="276">
        <v>0.93197611317793039</v>
      </c>
      <c r="AG3565" s="93"/>
      <c r="AH3565" s="257">
        <v>9350.0713581</v>
      </c>
      <c r="AI3565" s="258">
        <v>7931.06961598834</v>
      </c>
      <c r="AJ3565" s="258">
        <v>8239.913415674404</v>
      </c>
      <c r="AK3565" s="276">
        <v>0.96655875843688022</v>
      </c>
      <c r="AL3565" s="93"/>
      <c r="AM3565" s="257">
        <v>8559.83</v>
      </c>
      <c r="AN3565" s="258">
        <v>8540.8736339734296</v>
      </c>
      <c r="AO3565" s="276">
        <v>1.0018620098502558</v>
      </c>
      <c r="AQ3565" s="280">
        <v>9450.0593667320773</v>
      </c>
      <c r="AR3565" s="281">
        <v>9525.6059842147934</v>
      </c>
    </row>
    <row r="3566" spans="1:44" x14ac:dyDescent="0.2">
      <c r="A3566" s="260" t="s">
        <v>8394</v>
      </c>
      <c r="B3566" s="261" t="s">
        <v>5466</v>
      </c>
      <c r="C3566" s="261" t="s">
        <v>5482</v>
      </c>
      <c r="D3566" s="262" t="s">
        <v>13521</v>
      </c>
      <c r="E3566" s="257">
        <v>180</v>
      </c>
      <c r="F3566" s="258">
        <v>422</v>
      </c>
      <c r="G3566" s="258">
        <v>1320</v>
      </c>
      <c r="H3566" s="258">
        <v>1197</v>
      </c>
      <c r="I3566" s="258">
        <v>564</v>
      </c>
      <c r="J3566" s="258">
        <v>310</v>
      </c>
      <c r="K3566" s="259">
        <v>103</v>
      </c>
      <c r="L3566" s="257">
        <v>176</v>
      </c>
      <c r="M3566" s="258">
        <v>403</v>
      </c>
      <c r="N3566" s="258">
        <v>1224</v>
      </c>
      <c r="O3566" s="258">
        <v>1223</v>
      </c>
      <c r="P3566" s="258">
        <v>578</v>
      </c>
      <c r="Q3566" s="258">
        <v>373</v>
      </c>
      <c r="R3566" s="259">
        <v>191</v>
      </c>
      <c r="S3566" s="267">
        <v>8264</v>
      </c>
      <c r="T3566" s="90"/>
      <c r="U3566" s="260">
        <v>193</v>
      </c>
      <c r="V3566" s="273">
        <v>86.856744216690402</v>
      </c>
      <c r="W3566" s="273">
        <v>70.573088092933205</v>
      </c>
      <c r="X3566" s="274">
        <v>1.0822522059999999</v>
      </c>
      <c r="Z3566" s="257">
        <v>24278.82</v>
      </c>
      <c r="AA3566" s="258">
        <v>9400.6443252616373</v>
      </c>
      <c r="AB3566" s="276">
        <v>1.1375416656899366</v>
      </c>
      <c r="AC3566" s="92"/>
      <c r="AD3566" s="257">
        <v>723193.57400808728</v>
      </c>
      <c r="AE3566" s="258">
        <v>7333.1762405204354</v>
      </c>
      <c r="AF3566" s="276">
        <v>0.88736401748795202</v>
      </c>
      <c r="AG3566" s="93"/>
      <c r="AH3566" s="257">
        <v>8943.7322303839992</v>
      </c>
      <c r="AI3566" s="258">
        <v>7586.3980315491754</v>
      </c>
      <c r="AJ3566" s="258">
        <v>7938.7510551436044</v>
      </c>
      <c r="AK3566" s="276">
        <v>0.96064267366210121</v>
      </c>
      <c r="AL3566" s="93"/>
      <c r="AM3566" s="257">
        <v>8346.99</v>
      </c>
      <c r="AN3566" s="258">
        <v>8328.5049836316684</v>
      </c>
      <c r="AO3566" s="276">
        <v>1.007805540129679</v>
      </c>
      <c r="AQ3566" s="280">
        <v>8076.0323875843096</v>
      </c>
      <c r="AR3566" s="281">
        <v>8140.5946200408289</v>
      </c>
    </row>
    <row r="3567" spans="1:44" x14ac:dyDescent="0.2">
      <c r="A3567" s="260" t="s">
        <v>8394</v>
      </c>
      <c r="B3567" s="261" t="s">
        <v>5473</v>
      </c>
      <c r="C3567" s="261" t="s">
        <v>5483</v>
      </c>
      <c r="D3567" s="262" t="s">
        <v>13522</v>
      </c>
      <c r="E3567" s="257">
        <v>355</v>
      </c>
      <c r="F3567" s="258">
        <v>601</v>
      </c>
      <c r="G3567" s="258">
        <v>2166</v>
      </c>
      <c r="H3567" s="258">
        <v>1114</v>
      </c>
      <c r="I3567" s="258">
        <v>368</v>
      </c>
      <c r="J3567" s="258">
        <v>182</v>
      </c>
      <c r="K3567" s="259">
        <v>81</v>
      </c>
      <c r="L3567" s="257">
        <v>357</v>
      </c>
      <c r="M3567" s="258">
        <v>580</v>
      </c>
      <c r="N3567" s="258">
        <v>2111</v>
      </c>
      <c r="O3567" s="258">
        <v>1236</v>
      </c>
      <c r="P3567" s="258">
        <v>385</v>
      </c>
      <c r="Q3567" s="258">
        <v>222</v>
      </c>
      <c r="R3567" s="259">
        <v>163</v>
      </c>
      <c r="S3567" s="267">
        <v>9921</v>
      </c>
      <c r="T3567" s="90"/>
      <c r="U3567" s="260">
        <v>80</v>
      </c>
      <c r="V3567" s="273">
        <v>113.172120175212</v>
      </c>
      <c r="W3567" s="273">
        <v>98.433581939125105</v>
      </c>
      <c r="X3567" s="274">
        <v>1.086274001</v>
      </c>
      <c r="Z3567" s="257">
        <v>24838.890000000003</v>
      </c>
      <c r="AA3567" s="258">
        <v>9617.5007815164845</v>
      </c>
      <c r="AB3567" s="276">
        <v>0.96940840454757427</v>
      </c>
      <c r="AC3567" s="92"/>
      <c r="AD3567" s="257">
        <v>1001820.9335471892</v>
      </c>
      <c r="AE3567" s="258">
        <v>10158.45512347168</v>
      </c>
      <c r="AF3567" s="276">
        <v>1.0239345956528254</v>
      </c>
      <c r="AG3567" s="93"/>
      <c r="AH3567" s="257">
        <v>10776.924363921</v>
      </c>
      <c r="AI3567" s="258">
        <v>9141.3780818317664</v>
      </c>
      <c r="AJ3567" s="258">
        <v>9546.7814792792487</v>
      </c>
      <c r="AK3567" s="276">
        <v>0.96228016120141602</v>
      </c>
      <c r="AL3567" s="93"/>
      <c r="AM3567" s="257">
        <v>9955.4</v>
      </c>
      <c r="AN3567" s="258">
        <v>9933.3530427191981</v>
      </c>
      <c r="AO3567" s="276">
        <v>1.0012451408849106</v>
      </c>
      <c r="AQ3567" s="280">
        <v>9488.0376795641241</v>
      </c>
      <c r="AR3567" s="281">
        <v>9563.8879071048123</v>
      </c>
    </row>
    <row r="3568" spans="1:44" x14ac:dyDescent="0.2">
      <c r="A3568" s="260" t="s">
        <v>8394</v>
      </c>
      <c r="B3568" s="261" t="s">
        <v>5473</v>
      </c>
      <c r="C3568" s="261" t="s">
        <v>5484</v>
      </c>
      <c r="D3568" s="262" t="s">
        <v>13523</v>
      </c>
      <c r="E3568" s="257">
        <v>214</v>
      </c>
      <c r="F3568" s="258">
        <v>465</v>
      </c>
      <c r="G3568" s="258">
        <v>1628</v>
      </c>
      <c r="H3568" s="258">
        <v>1331</v>
      </c>
      <c r="I3568" s="258">
        <v>589</v>
      </c>
      <c r="J3568" s="258">
        <v>429</v>
      </c>
      <c r="K3568" s="259">
        <v>111</v>
      </c>
      <c r="L3568" s="257">
        <v>181</v>
      </c>
      <c r="M3568" s="258">
        <v>433</v>
      </c>
      <c r="N3568" s="258">
        <v>1560</v>
      </c>
      <c r="O3568" s="258">
        <v>1330</v>
      </c>
      <c r="P3568" s="258">
        <v>654</v>
      </c>
      <c r="Q3568" s="258">
        <v>494</v>
      </c>
      <c r="R3568" s="259">
        <v>228</v>
      </c>
      <c r="S3568" s="267">
        <v>9647</v>
      </c>
      <c r="T3568" s="90"/>
      <c r="U3568" s="260">
        <v>141</v>
      </c>
      <c r="V3568" s="273">
        <v>89.022359562358005</v>
      </c>
      <c r="W3568" s="273">
        <v>70.363702321724702</v>
      </c>
      <c r="X3568" s="274">
        <v>1.0822522059999999</v>
      </c>
      <c r="Z3568" s="257">
        <v>28464.920000000002</v>
      </c>
      <c r="AA3568" s="258">
        <v>11021.482455367539</v>
      </c>
      <c r="AB3568" s="276">
        <v>1.1424777086521758</v>
      </c>
      <c r="AC3568" s="92"/>
      <c r="AD3568" s="257">
        <v>849199.35693943861</v>
      </c>
      <c r="AE3568" s="258">
        <v>8610.8737295056289</v>
      </c>
      <c r="AF3568" s="276">
        <v>0.89259601218053586</v>
      </c>
      <c r="AG3568" s="93"/>
      <c r="AH3568" s="257">
        <v>10440.487031282</v>
      </c>
      <c r="AI3568" s="258">
        <v>8855.9997350381054</v>
      </c>
      <c r="AJ3568" s="258">
        <v>9267.3198728182906</v>
      </c>
      <c r="AK3568" s="276">
        <v>0.96064267366210121</v>
      </c>
      <c r="AL3568" s="93"/>
      <c r="AM3568" s="257">
        <v>9707.6299999999992</v>
      </c>
      <c r="AN3568" s="258">
        <v>9686.1317474026328</v>
      </c>
      <c r="AO3568" s="276">
        <v>1.0040563644037144</v>
      </c>
      <c r="AQ3568" s="280">
        <v>9488.8793395070807</v>
      </c>
      <c r="AR3568" s="281">
        <v>9564.7362955305525</v>
      </c>
    </row>
    <row r="3569" spans="1:44" x14ac:dyDescent="0.2">
      <c r="A3569" s="260" t="s">
        <v>8394</v>
      </c>
      <c r="B3569" s="261" t="s">
        <v>5563</v>
      </c>
      <c r="C3569" s="261" t="s">
        <v>5566</v>
      </c>
      <c r="D3569" s="262" t="s">
        <v>13597</v>
      </c>
      <c r="E3569" s="257">
        <v>239</v>
      </c>
      <c r="F3569" s="258">
        <v>508</v>
      </c>
      <c r="G3569" s="258">
        <v>1608</v>
      </c>
      <c r="H3569" s="258">
        <v>1305</v>
      </c>
      <c r="I3569" s="258">
        <v>587</v>
      </c>
      <c r="J3569" s="258">
        <v>281</v>
      </c>
      <c r="K3569" s="259">
        <v>90</v>
      </c>
      <c r="L3569" s="257">
        <v>217</v>
      </c>
      <c r="M3569" s="258">
        <v>469</v>
      </c>
      <c r="N3569" s="258">
        <v>1610</v>
      </c>
      <c r="O3569" s="258">
        <v>1371</v>
      </c>
      <c r="P3569" s="258">
        <v>616</v>
      </c>
      <c r="Q3569" s="258">
        <v>300</v>
      </c>
      <c r="R3569" s="259">
        <v>150</v>
      </c>
      <c r="S3569" s="267">
        <v>9351</v>
      </c>
      <c r="T3569" s="90"/>
      <c r="U3569" s="260">
        <v>31</v>
      </c>
      <c r="V3569" s="273">
        <v>98.427187113646596</v>
      </c>
      <c r="W3569" s="273">
        <v>83.959469575446406</v>
      </c>
      <c r="X3569" s="274">
        <v>1.0639595230000001</v>
      </c>
      <c r="Z3569" s="257">
        <v>25963.68</v>
      </c>
      <c r="AA3569" s="258">
        <v>10053.014152043183</v>
      </c>
      <c r="AB3569" s="276">
        <v>1.0750736982187128</v>
      </c>
      <c r="AC3569" s="92"/>
      <c r="AD3569" s="257">
        <v>876210.24406262883</v>
      </c>
      <c r="AE3569" s="258">
        <v>8884.7638784312931</v>
      </c>
      <c r="AF3569" s="276">
        <v>0.9501405067298998</v>
      </c>
      <c r="AG3569" s="93"/>
      <c r="AH3569" s="257">
        <v>9949.0854995730006</v>
      </c>
      <c r="AI3569" s="258">
        <v>8439.1751346556612</v>
      </c>
      <c r="AJ3569" s="258">
        <v>8913.3240646347185</v>
      </c>
      <c r="AK3569" s="276">
        <v>0.95319474544270333</v>
      </c>
      <c r="AL3569" s="93"/>
      <c r="AM3569" s="257">
        <v>9364.33</v>
      </c>
      <c r="AN3569" s="258">
        <v>9343.5920102182408</v>
      </c>
      <c r="AO3569" s="276">
        <v>0.99920778635635132</v>
      </c>
      <c r="AQ3569" s="280">
        <v>9097.4897856108346</v>
      </c>
      <c r="AR3569" s="281">
        <v>9170.217855796931</v>
      </c>
    </row>
    <row r="3570" spans="1:44" x14ac:dyDescent="0.2">
      <c r="A3570" s="260" t="s">
        <v>8394</v>
      </c>
      <c r="B3570" s="261" t="s">
        <v>5468</v>
      </c>
      <c r="C3570" s="261" t="s">
        <v>5485</v>
      </c>
      <c r="D3570" s="262" t="s">
        <v>10794</v>
      </c>
      <c r="E3570" s="257">
        <v>325</v>
      </c>
      <c r="F3570" s="258">
        <v>612</v>
      </c>
      <c r="G3570" s="258">
        <v>1885</v>
      </c>
      <c r="H3570" s="258">
        <v>1268</v>
      </c>
      <c r="I3570" s="258">
        <v>505</v>
      </c>
      <c r="J3570" s="258">
        <v>305</v>
      </c>
      <c r="K3570" s="259">
        <v>97</v>
      </c>
      <c r="L3570" s="257">
        <v>338</v>
      </c>
      <c r="M3570" s="258">
        <v>556</v>
      </c>
      <c r="N3570" s="258">
        <v>1956</v>
      </c>
      <c r="O3570" s="258">
        <v>1293</v>
      </c>
      <c r="P3570" s="258">
        <v>522</v>
      </c>
      <c r="Q3570" s="258">
        <v>355</v>
      </c>
      <c r="R3570" s="259">
        <v>206</v>
      </c>
      <c r="S3570" s="267">
        <v>10223</v>
      </c>
      <c r="T3570" s="90"/>
      <c r="U3570" s="260">
        <v>121</v>
      </c>
      <c r="V3570" s="273">
        <v>94.241134633765995</v>
      </c>
      <c r="W3570" s="273">
        <v>75.542795656852107</v>
      </c>
      <c r="X3570" s="274">
        <v>1.086274001</v>
      </c>
      <c r="Z3570" s="257">
        <v>27754.94</v>
      </c>
      <c r="AA3570" s="258">
        <v>10746.581555816025</v>
      </c>
      <c r="AB3570" s="276">
        <v>1.0512160379356377</v>
      </c>
      <c r="AC3570" s="92"/>
      <c r="AD3570" s="257">
        <v>926371.29986112216</v>
      </c>
      <c r="AE3570" s="258">
        <v>9393.3965264542658</v>
      </c>
      <c r="AF3570" s="276">
        <v>0.91884931296627859</v>
      </c>
      <c r="AG3570" s="93"/>
      <c r="AH3570" s="257">
        <v>11104.979112223</v>
      </c>
      <c r="AI3570" s="258">
        <v>9419.646016587656</v>
      </c>
      <c r="AJ3570" s="258">
        <v>9837.3900879620742</v>
      </c>
      <c r="AK3570" s="276">
        <v>0.9622801612014158</v>
      </c>
      <c r="AL3570" s="93"/>
      <c r="AM3570" s="257">
        <v>10275.030000000001</v>
      </c>
      <c r="AN3570" s="258">
        <v>10252.275198839932</v>
      </c>
      <c r="AO3570" s="276">
        <v>1.002863660260191</v>
      </c>
      <c r="AQ3570" s="280">
        <v>9529.2355142287834</v>
      </c>
      <c r="AR3570" s="281">
        <v>9605.4150896535157</v>
      </c>
    </row>
    <row r="3571" spans="1:44" x14ac:dyDescent="0.2">
      <c r="A3571" s="260" t="s">
        <v>8394</v>
      </c>
      <c r="B3571" s="261" t="s">
        <v>5476</v>
      </c>
      <c r="C3571" s="261" t="s">
        <v>5486</v>
      </c>
      <c r="D3571" s="262" t="s">
        <v>13524</v>
      </c>
      <c r="E3571" s="257">
        <v>96</v>
      </c>
      <c r="F3571" s="258">
        <v>156</v>
      </c>
      <c r="G3571" s="258">
        <v>587</v>
      </c>
      <c r="H3571" s="258">
        <v>578</v>
      </c>
      <c r="I3571" s="258">
        <v>423</v>
      </c>
      <c r="J3571" s="258">
        <v>313</v>
      </c>
      <c r="K3571" s="259">
        <v>133</v>
      </c>
      <c r="L3571" s="257">
        <v>71</v>
      </c>
      <c r="M3571" s="258">
        <v>130</v>
      </c>
      <c r="N3571" s="258">
        <v>574</v>
      </c>
      <c r="O3571" s="258">
        <v>708</v>
      </c>
      <c r="P3571" s="258">
        <v>475</v>
      </c>
      <c r="Q3571" s="258">
        <v>381</v>
      </c>
      <c r="R3571" s="259">
        <v>259</v>
      </c>
      <c r="S3571" s="267">
        <v>4884</v>
      </c>
      <c r="T3571" s="90"/>
      <c r="U3571" s="260">
        <v>130</v>
      </c>
      <c r="V3571" s="273">
        <v>95.563014490624397</v>
      </c>
      <c r="W3571" s="273">
        <v>96.762694512694495</v>
      </c>
      <c r="X3571" s="274">
        <v>1.096782564</v>
      </c>
      <c r="Z3571" s="257">
        <v>17400.29</v>
      </c>
      <c r="AA3571" s="258">
        <v>6737.3100276869636</v>
      </c>
      <c r="AB3571" s="276">
        <v>1.3794656076345135</v>
      </c>
      <c r="AC3571" s="92"/>
      <c r="AD3571" s="257">
        <v>468793.75238796248</v>
      </c>
      <c r="AE3571" s="258">
        <v>4753.5643709651977</v>
      </c>
      <c r="AF3571" s="276">
        <v>0.9732932782484025</v>
      </c>
      <c r="AG3571" s="93"/>
      <c r="AH3571" s="257">
        <v>5356.6860425759996</v>
      </c>
      <c r="AI3571" s="258">
        <v>4543.7353670952552</v>
      </c>
      <c r="AJ3571" s="258">
        <v>4720.6729762057221</v>
      </c>
      <c r="AK3571" s="276">
        <v>0.96655875843687999</v>
      </c>
      <c r="AL3571" s="93"/>
      <c r="AM3571" s="257">
        <v>4939.8999999999996</v>
      </c>
      <c r="AN3571" s="258">
        <v>4928.9602322085066</v>
      </c>
      <c r="AO3571" s="276">
        <v>1.0092056167503085</v>
      </c>
      <c r="AQ3571" s="280">
        <v>6396.4377258237728</v>
      </c>
      <c r="AR3571" s="281">
        <v>6447.5727732739488</v>
      </c>
    </row>
    <row r="3572" spans="1:44" x14ac:dyDescent="0.2">
      <c r="A3572" s="260" t="s">
        <v>8394</v>
      </c>
      <c r="B3572" s="261" t="s">
        <v>5468</v>
      </c>
      <c r="C3572" s="261" t="s">
        <v>5487</v>
      </c>
      <c r="D3572" s="262" t="s">
        <v>13525</v>
      </c>
      <c r="E3572" s="257">
        <v>193</v>
      </c>
      <c r="F3572" s="258">
        <v>361</v>
      </c>
      <c r="G3572" s="258">
        <v>1198</v>
      </c>
      <c r="H3572" s="258">
        <v>857</v>
      </c>
      <c r="I3572" s="258">
        <v>398</v>
      </c>
      <c r="J3572" s="258">
        <v>259</v>
      </c>
      <c r="K3572" s="259">
        <v>99</v>
      </c>
      <c r="L3572" s="257">
        <v>170</v>
      </c>
      <c r="M3572" s="258">
        <v>291</v>
      </c>
      <c r="N3572" s="258">
        <v>1115</v>
      </c>
      <c r="O3572" s="258">
        <v>869</v>
      </c>
      <c r="P3572" s="258">
        <v>434</v>
      </c>
      <c r="Q3572" s="258">
        <v>285</v>
      </c>
      <c r="R3572" s="259">
        <v>156</v>
      </c>
      <c r="S3572" s="267">
        <v>6685</v>
      </c>
      <c r="T3572" s="90"/>
      <c r="U3572" s="260">
        <v>26</v>
      </c>
      <c r="V3572" s="273">
        <v>83.202257104384401</v>
      </c>
      <c r="W3572" s="273">
        <v>60.089902767389603</v>
      </c>
      <c r="X3572" s="274">
        <v>1.0866290919999999</v>
      </c>
      <c r="Z3572" s="257">
        <v>19312.509999999998</v>
      </c>
      <c r="AA3572" s="258">
        <v>7477.7125716183327</v>
      </c>
      <c r="AB3572" s="276">
        <v>1.118580788574171</v>
      </c>
      <c r="AC3572" s="92"/>
      <c r="AD3572" s="257">
        <v>562041.07298518461</v>
      </c>
      <c r="AE3572" s="258">
        <v>5699.0913508386311</v>
      </c>
      <c r="AF3572" s="276">
        <v>0.85251927462058807</v>
      </c>
      <c r="AG3572" s="93"/>
      <c r="AH3572" s="257">
        <v>7264.1154800199993</v>
      </c>
      <c r="AI3572" s="258">
        <v>6161.6861908446845</v>
      </c>
      <c r="AJ3572" s="258">
        <v>6433.8093716054482</v>
      </c>
      <c r="AK3572" s="276">
        <v>0.9624247377121089</v>
      </c>
      <c r="AL3572" s="93"/>
      <c r="AM3572" s="257">
        <v>6696.18</v>
      </c>
      <c r="AN3572" s="258">
        <v>6681.350822427572</v>
      </c>
      <c r="AO3572" s="276">
        <v>0.99945412452170113</v>
      </c>
      <c r="AQ3572" s="280">
        <v>6132.006639340103</v>
      </c>
      <c r="AR3572" s="281">
        <v>6181.027745134902</v>
      </c>
    </row>
    <row r="3573" spans="1:44" x14ac:dyDescent="0.2">
      <c r="A3573" s="260" t="s">
        <v>8394</v>
      </c>
      <c r="B3573" s="261" t="s">
        <v>5468</v>
      </c>
      <c r="C3573" s="261" t="s">
        <v>5488</v>
      </c>
      <c r="D3573" s="262" t="s">
        <v>13526</v>
      </c>
      <c r="E3573" s="257">
        <v>492</v>
      </c>
      <c r="F3573" s="258">
        <v>584</v>
      </c>
      <c r="G3573" s="258">
        <v>2328</v>
      </c>
      <c r="H3573" s="258">
        <v>1313</v>
      </c>
      <c r="I3573" s="258">
        <v>540</v>
      </c>
      <c r="J3573" s="258">
        <v>315</v>
      </c>
      <c r="K3573" s="259">
        <v>91</v>
      </c>
      <c r="L3573" s="257">
        <v>434</v>
      </c>
      <c r="M3573" s="258">
        <v>590</v>
      </c>
      <c r="N3573" s="258">
        <v>2437</v>
      </c>
      <c r="O3573" s="258">
        <v>1312</v>
      </c>
      <c r="P3573" s="258">
        <v>570</v>
      </c>
      <c r="Q3573" s="258">
        <v>358</v>
      </c>
      <c r="R3573" s="259">
        <v>105</v>
      </c>
      <c r="S3573" s="267">
        <v>11469</v>
      </c>
      <c r="T3573" s="90"/>
      <c r="U3573" s="260">
        <v>0</v>
      </c>
      <c r="V3573" s="273">
        <v>94.096279205417602</v>
      </c>
      <c r="W3573" s="273">
        <v>82.806887532693906</v>
      </c>
      <c r="X3573" s="274">
        <v>1.086274001</v>
      </c>
      <c r="Z3573" s="257">
        <v>30183.859999999997</v>
      </c>
      <c r="AA3573" s="258">
        <v>11687.047897035016</v>
      </c>
      <c r="AB3573" s="276">
        <v>1.0190119362660228</v>
      </c>
      <c r="AC3573" s="92"/>
      <c r="AD3573" s="257">
        <v>1058570.3726152484</v>
      </c>
      <c r="AE3573" s="258">
        <v>10733.893917721945</v>
      </c>
      <c r="AF3573" s="276">
        <v>0.93590495402580398</v>
      </c>
      <c r="AG3573" s="93"/>
      <c r="AH3573" s="257">
        <v>12458.476517469</v>
      </c>
      <c r="AI3573" s="258">
        <v>10567.731601706333</v>
      </c>
      <c r="AJ3573" s="258">
        <v>11036.39116881904</v>
      </c>
      <c r="AK3573" s="276">
        <v>0.96228016120141602</v>
      </c>
      <c r="AL3573" s="93"/>
      <c r="AM3573" s="257">
        <v>11469</v>
      </c>
      <c r="AN3573" s="258">
        <v>11443.601065446541</v>
      </c>
      <c r="AO3573" s="276">
        <v>0.99778542727757791</v>
      </c>
      <c r="AQ3573" s="280">
        <v>10502.078473018692</v>
      </c>
      <c r="AR3573" s="281">
        <v>10586.035247720836</v>
      </c>
    </row>
    <row r="3574" spans="1:44" x14ac:dyDescent="0.2">
      <c r="A3574" s="260" t="s">
        <v>8394</v>
      </c>
      <c r="B3574" s="261" t="s">
        <v>5473</v>
      </c>
      <c r="C3574" s="261" t="s">
        <v>5489</v>
      </c>
      <c r="D3574" s="262" t="s">
        <v>13527</v>
      </c>
      <c r="E3574" s="257">
        <v>263</v>
      </c>
      <c r="F3574" s="258">
        <v>620</v>
      </c>
      <c r="G3574" s="258">
        <v>1682</v>
      </c>
      <c r="H3574" s="258">
        <v>1236</v>
      </c>
      <c r="I3574" s="258">
        <v>411</v>
      </c>
      <c r="J3574" s="258">
        <v>224</v>
      </c>
      <c r="K3574" s="259">
        <v>85</v>
      </c>
      <c r="L3574" s="257">
        <v>232</v>
      </c>
      <c r="M3574" s="258">
        <v>531</v>
      </c>
      <c r="N3574" s="258">
        <v>1715</v>
      </c>
      <c r="O3574" s="258">
        <v>1241</v>
      </c>
      <c r="P3574" s="258">
        <v>455</v>
      </c>
      <c r="Q3574" s="258">
        <v>239</v>
      </c>
      <c r="R3574" s="259">
        <v>133</v>
      </c>
      <c r="S3574" s="267">
        <v>9067</v>
      </c>
      <c r="T3574" s="90"/>
      <c r="U3574" s="260">
        <v>100</v>
      </c>
      <c r="V3574" s="273">
        <v>78.443118067462194</v>
      </c>
      <c r="W3574" s="273">
        <v>62.493327451196599</v>
      </c>
      <c r="X3574" s="274">
        <v>1.0822522059999999</v>
      </c>
      <c r="Z3574" s="257">
        <v>23607.059999999998</v>
      </c>
      <c r="AA3574" s="258">
        <v>9140.5420290241018</v>
      </c>
      <c r="AB3574" s="276">
        <v>1.0081109550043126</v>
      </c>
      <c r="AC3574" s="92"/>
      <c r="AD3574" s="257">
        <v>756198.14082884195</v>
      </c>
      <c r="AE3574" s="258">
        <v>7667.8422468806093</v>
      </c>
      <c r="AF3574" s="276">
        <v>0.84568680344994041</v>
      </c>
      <c r="AG3574" s="93"/>
      <c r="AH3574" s="257">
        <v>9812.7807518019999</v>
      </c>
      <c r="AI3574" s="258">
        <v>8323.5565043630668</v>
      </c>
      <c r="AJ3574" s="258">
        <v>8710.1471220942731</v>
      </c>
      <c r="AK3574" s="276">
        <v>0.96064267366210132</v>
      </c>
      <c r="AL3574" s="93"/>
      <c r="AM3574" s="257">
        <v>9110</v>
      </c>
      <c r="AN3574" s="258">
        <v>9089.825242498735</v>
      </c>
      <c r="AO3574" s="276">
        <v>1.002517397430102</v>
      </c>
      <c r="AQ3574" s="280">
        <v>7444.4959253589241</v>
      </c>
      <c r="AR3574" s="281">
        <v>7504.0094653483784</v>
      </c>
    </row>
    <row r="3575" spans="1:44" x14ac:dyDescent="0.2">
      <c r="A3575" s="260" t="s">
        <v>8394</v>
      </c>
      <c r="B3575" s="261" t="s">
        <v>5466</v>
      </c>
      <c r="C3575" s="261" t="s">
        <v>5490</v>
      </c>
      <c r="D3575" s="262" t="s">
        <v>13528</v>
      </c>
      <c r="E3575" s="257">
        <v>137</v>
      </c>
      <c r="F3575" s="258">
        <v>349</v>
      </c>
      <c r="G3575" s="258">
        <v>1000</v>
      </c>
      <c r="H3575" s="258">
        <v>1195</v>
      </c>
      <c r="I3575" s="258">
        <v>682</v>
      </c>
      <c r="J3575" s="258">
        <v>446</v>
      </c>
      <c r="K3575" s="259">
        <v>137</v>
      </c>
      <c r="L3575" s="257">
        <v>137</v>
      </c>
      <c r="M3575" s="258">
        <v>339</v>
      </c>
      <c r="N3575" s="258">
        <v>1036</v>
      </c>
      <c r="O3575" s="258">
        <v>1277</v>
      </c>
      <c r="P3575" s="258">
        <v>664</v>
      </c>
      <c r="Q3575" s="258">
        <v>503</v>
      </c>
      <c r="R3575" s="259">
        <v>258</v>
      </c>
      <c r="S3575" s="267">
        <v>8160</v>
      </c>
      <c r="T3575" s="90"/>
      <c r="U3575" s="260">
        <v>80</v>
      </c>
      <c r="V3575" s="273">
        <v>82.689340162375004</v>
      </c>
      <c r="W3575" s="273">
        <v>72.840196078431305</v>
      </c>
      <c r="X3575" s="274">
        <v>1.060326933</v>
      </c>
      <c r="Z3575" s="257">
        <v>26487.81</v>
      </c>
      <c r="AA3575" s="258">
        <v>10255.954810205292</v>
      </c>
      <c r="AB3575" s="276">
        <v>1.2568572071330015</v>
      </c>
      <c r="AC3575" s="92"/>
      <c r="AD3575" s="257">
        <v>709591.69061657833</v>
      </c>
      <c r="AE3575" s="258">
        <v>7195.253267062395</v>
      </c>
      <c r="AF3575" s="276">
        <v>0.88177123370862687</v>
      </c>
      <c r="AG3575" s="93"/>
      <c r="AH3575" s="257">
        <v>8652.2677732800003</v>
      </c>
      <c r="AI3575" s="258">
        <v>7339.1673087723393</v>
      </c>
      <c r="AJ3575" s="258">
        <v>7766.0003082107232</v>
      </c>
      <c r="AK3575" s="276">
        <v>0.95171572404543181</v>
      </c>
      <c r="AL3575" s="93"/>
      <c r="AM3575" s="257">
        <v>8194.4</v>
      </c>
      <c r="AN3575" s="258">
        <v>8176.2529052833843</v>
      </c>
      <c r="AO3575" s="276">
        <v>1.0019917776082579</v>
      </c>
      <c r="AQ3575" s="280">
        <v>8623.8943537151899</v>
      </c>
      <c r="AR3575" s="281">
        <v>8692.8363595448081</v>
      </c>
    </row>
    <row r="3576" spans="1:44" x14ac:dyDescent="0.2">
      <c r="A3576" s="260" t="s">
        <v>8394</v>
      </c>
      <c r="B3576" s="261" t="s">
        <v>5473</v>
      </c>
      <c r="C3576" s="261" t="s">
        <v>5491</v>
      </c>
      <c r="D3576" s="262" t="s">
        <v>13529</v>
      </c>
      <c r="E3576" s="257">
        <v>279</v>
      </c>
      <c r="F3576" s="258">
        <v>409</v>
      </c>
      <c r="G3576" s="258">
        <v>1906</v>
      </c>
      <c r="H3576" s="258">
        <v>1189</v>
      </c>
      <c r="I3576" s="258">
        <v>445</v>
      </c>
      <c r="J3576" s="258">
        <v>238</v>
      </c>
      <c r="K3576" s="259">
        <v>97</v>
      </c>
      <c r="L3576" s="257">
        <v>234</v>
      </c>
      <c r="M3576" s="258">
        <v>364</v>
      </c>
      <c r="N3576" s="258">
        <v>1693</v>
      </c>
      <c r="O3576" s="258">
        <v>1007</v>
      </c>
      <c r="P3576" s="258">
        <v>407</v>
      </c>
      <c r="Q3576" s="258">
        <v>345</v>
      </c>
      <c r="R3576" s="259">
        <v>170</v>
      </c>
      <c r="S3576" s="267">
        <v>8783</v>
      </c>
      <c r="T3576" s="90"/>
      <c r="U3576" s="260">
        <v>24</v>
      </c>
      <c r="V3576" s="273">
        <v>104.89612947148299</v>
      </c>
      <c r="W3576" s="273">
        <v>112.526357736536</v>
      </c>
      <c r="X3576" s="274">
        <v>1.086274001</v>
      </c>
      <c r="Z3576" s="257">
        <v>23594.030000000002</v>
      </c>
      <c r="AA3576" s="258">
        <v>9135.4968746237591</v>
      </c>
      <c r="AB3576" s="276">
        <v>1.0401339946059158</v>
      </c>
      <c r="AC3576" s="92"/>
      <c r="AD3576" s="257">
        <v>897228.81128940824</v>
      </c>
      <c r="AE3576" s="258">
        <v>9097.8919582937342</v>
      </c>
      <c r="AF3576" s="276">
        <v>1.0358524374693994</v>
      </c>
      <c r="AG3576" s="93"/>
      <c r="AH3576" s="257">
        <v>9540.7445507829998</v>
      </c>
      <c r="AI3576" s="258">
        <v>8092.8055329834096</v>
      </c>
      <c r="AJ3576" s="258">
        <v>8451.7066558320366</v>
      </c>
      <c r="AK3576" s="276">
        <v>0.96228016120141602</v>
      </c>
      <c r="AL3576" s="93"/>
      <c r="AM3576" s="257">
        <v>8793.32</v>
      </c>
      <c r="AN3576" s="258">
        <v>8773.8465533884701</v>
      </c>
      <c r="AO3576" s="276">
        <v>0.99895782231452468</v>
      </c>
      <c r="AQ3576" s="280">
        <v>9096.59270684892</v>
      </c>
      <c r="AR3576" s="281">
        <v>9169.31360551752</v>
      </c>
    </row>
    <row r="3577" spans="1:44" x14ac:dyDescent="0.2">
      <c r="A3577" s="260" t="s">
        <v>8394</v>
      </c>
      <c r="B3577" s="261" t="s">
        <v>5476</v>
      </c>
      <c r="C3577" s="261" t="s">
        <v>5492</v>
      </c>
      <c r="D3577" s="262" t="s">
        <v>13530</v>
      </c>
      <c r="E3577" s="257">
        <v>129</v>
      </c>
      <c r="F3577" s="258">
        <v>303</v>
      </c>
      <c r="G3577" s="258">
        <v>997</v>
      </c>
      <c r="H3577" s="258">
        <v>1024</v>
      </c>
      <c r="I3577" s="258">
        <v>730</v>
      </c>
      <c r="J3577" s="258">
        <v>447</v>
      </c>
      <c r="K3577" s="259">
        <v>159</v>
      </c>
      <c r="L3577" s="257">
        <v>142</v>
      </c>
      <c r="M3577" s="258">
        <v>288</v>
      </c>
      <c r="N3577" s="258">
        <v>947</v>
      </c>
      <c r="O3577" s="258">
        <v>1200</v>
      </c>
      <c r="P3577" s="258">
        <v>819</v>
      </c>
      <c r="Q3577" s="258">
        <v>492</v>
      </c>
      <c r="R3577" s="259">
        <v>295</v>
      </c>
      <c r="S3577" s="267">
        <v>7972</v>
      </c>
      <c r="T3577" s="90"/>
      <c r="U3577" s="260">
        <v>140</v>
      </c>
      <c r="V3577" s="273">
        <v>99.056327198628907</v>
      </c>
      <c r="W3577" s="273">
        <v>85.338434520822801</v>
      </c>
      <c r="X3577" s="274">
        <v>1.096782564</v>
      </c>
      <c r="Z3577" s="257">
        <v>26831.720000000005</v>
      </c>
      <c r="AA3577" s="258">
        <v>10389.115136362032</v>
      </c>
      <c r="AB3577" s="276">
        <v>1.3032005941246905</v>
      </c>
      <c r="AC3577" s="92"/>
      <c r="AD3577" s="257">
        <v>750907.29438763356</v>
      </c>
      <c r="AE3577" s="258">
        <v>7614.1931122514379</v>
      </c>
      <c r="AF3577" s="276">
        <v>0.9551170487018863</v>
      </c>
      <c r="AG3577" s="93"/>
      <c r="AH3577" s="257">
        <v>8743.5506002080001</v>
      </c>
      <c r="AI3577" s="258">
        <v>7416.5967130391846</v>
      </c>
      <c r="AJ3577" s="258">
        <v>7705.4064222588095</v>
      </c>
      <c r="AK3577" s="276">
        <v>0.96655875843688022</v>
      </c>
      <c r="AL3577" s="93"/>
      <c r="AM3577" s="257">
        <v>8032.2</v>
      </c>
      <c r="AN3577" s="258">
        <v>8014.4121089789605</v>
      </c>
      <c r="AO3577" s="276">
        <v>1.0053201340916911</v>
      </c>
      <c r="AQ3577" s="280">
        <v>9642.0148844231044</v>
      </c>
      <c r="AR3577" s="281">
        <v>9719.0960520611097</v>
      </c>
    </row>
    <row r="3578" spans="1:44" x14ac:dyDescent="0.2">
      <c r="A3578" s="260" t="s">
        <v>8394</v>
      </c>
      <c r="B3578" s="261" t="s">
        <v>5466</v>
      </c>
      <c r="C3578" s="261" t="s">
        <v>5493</v>
      </c>
      <c r="D3578" s="262" t="s">
        <v>13531</v>
      </c>
      <c r="E3578" s="257">
        <v>92</v>
      </c>
      <c r="F3578" s="258">
        <v>226</v>
      </c>
      <c r="G3578" s="258">
        <v>756</v>
      </c>
      <c r="H3578" s="258">
        <v>795</v>
      </c>
      <c r="I3578" s="258">
        <v>474</v>
      </c>
      <c r="J3578" s="258">
        <v>275</v>
      </c>
      <c r="K3578" s="259">
        <v>75</v>
      </c>
      <c r="L3578" s="257">
        <v>94</v>
      </c>
      <c r="M3578" s="258">
        <v>198</v>
      </c>
      <c r="N3578" s="258">
        <v>642</v>
      </c>
      <c r="O3578" s="258">
        <v>827</v>
      </c>
      <c r="P3578" s="258">
        <v>478</v>
      </c>
      <c r="Q3578" s="258">
        <v>321</v>
      </c>
      <c r="R3578" s="259">
        <v>164</v>
      </c>
      <c r="S3578" s="267">
        <v>5417</v>
      </c>
      <c r="T3578" s="90"/>
      <c r="U3578" s="260">
        <v>104</v>
      </c>
      <c r="V3578" s="273">
        <v>96.820825355824198</v>
      </c>
      <c r="W3578" s="273">
        <v>77.602732139560601</v>
      </c>
      <c r="X3578" s="274">
        <v>1.060326933</v>
      </c>
      <c r="Z3578" s="257">
        <v>17408.489999999998</v>
      </c>
      <c r="AA3578" s="258">
        <v>6740.4850289212545</v>
      </c>
      <c r="AB3578" s="276">
        <v>1.2443206625293066</v>
      </c>
      <c r="AC3578" s="92"/>
      <c r="AD3578" s="257">
        <v>497160.24186024518</v>
      </c>
      <c r="AE3578" s="258">
        <v>5041.2003153393252</v>
      </c>
      <c r="AF3578" s="276">
        <v>0.9306258658555151</v>
      </c>
      <c r="AG3578" s="93"/>
      <c r="AH3578" s="257">
        <v>5743.7909960610004</v>
      </c>
      <c r="AI3578" s="258">
        <v>4872.0918274043825</v>
      </c>
      <c r="AJ3578" s="258">
        <v>5155.4440771541031</v>
      </c>
      <c r="AK3578" s="276">
        <v>0.95171572404543159</v>
      </c>
      <c r="AL3578" s="93"/>
      <c r="AM3578" s="257">
        <v>5461.72</v>
      </c>
      <c r="AN3578" s="258">
        <v>5449.6246238704925</v>
      </c>
      <c r="AO3578" s="276">
        <v>1.0060226368599765</v>
      </c>
      <c r="AQ3578" s="280">
        <v>6005.9438181785927</v>
      </c>
      <c r="AR3578" s="281">
        <v>6053.9571398569651</v>
      </c>
    </row>
    <row r="3579" spans="1:44" x14ac:dyDescent="0.2">
      <c r="A3579" s="260" t="s">
        <v>8394</v>
      </c>
      <c r="B3579" s="261" t="s">
        <v>5466</v>
      </c>
      <c r="C3579" s="261" t="s">
        <v>5494</v>
      </c>
      <c r="D3579" s="262" t="s">
        <v>13532</v>
      </c>
      <c r="E3579" s="257">
        <v>321</v>
      </c>
      <c r="F3579" s="258">
        <v>652</v>
      </c>
      <c r="G3579" s="258">
        <v>2199</v>
      </c>
      <c r="H3579" s="258">
        <v>1892</v>
      </c>
      <c r="I3579" s="258">
        <v>828</v>
      </c>
      <c r="J3579" s="258">
        <v>518</v>
      </c>
      <c r="K3579" s="259">
        <v>150</v>
      </c>
      <c r="L3579" s="257">
        <v>327</v>
      </c>
      <c r="M3579" s="258">
        <v>645</v>
      </c>
      <c r="N3579" s="258">
        <v>2195</v>
      </c>
      <c r="O3579" s="258">
        <v>1951</v>
      </c>
      <c r="P3579" s="258">
        <v>875</v>
      </c>
      <c r="Q3579" s="258">
        <v>579</v>
      </c>
      <c r="R3579" s="259">
        <v>274</v>
      </c>
      <c r="S3579" s="267">
        <v>13406</v>
      </c>
      <c r="T3579" s="90"/>
      <c r="U3579" s="260">
        <v>266</v>
      </c>
      <c r="V3579" s="273">
        <v>83.627762316629799</v>
      </c>
      <c r="W3579" s="273">
        <v>72.220647471281495</v>
      </c>
      <c r="X3579" s="274">
        <v>1.0822522059999999</v>
      </c>
      <c r="Z3579" s="257">
        <v>38807.05999999999</v>
      </c>
      <c r="AA3579" s="258">
        <v>15025.910170637939</v>
      </c>
      <c r="AB3579" s="276">
        <v>1.120834713608678</v>
      </c>
      <c r="AC3579" s="92"/>
      <c r="AD3579" s="257">
        <v>1167101.5672692112</v>
      </c>
      <c r="AE3579" s="258">
        <v>11834.39924104889</v>
      </c>
      <c r="AF3579" s="276">
        <v>0.88276885283073925</v>
      </c>
      <c r="AG3579" s="93"/>
      <c r="AH3579" s="257">
        <v>14508.673073635999</v>
      </c>
      <c r="AI3579" s="258">
        <v>12306.782673154434</v>
      </c>
      <c r="AJ3579" s="258">
        <v>12878.375683114129</v>
      </c>
      <c r="AK3579" s="276">
        <v>0.96064267366210121</v>
      </c>
      <c r="AL3579" s="93"/>
      <c r="AM3579" s="257">
        <v>13520.38</v>
      </c>
      <c r="AN3579" s="258">
        <v>13490.438135255217</v>
      </c>
      <c r="AO3579" s="276">
        <v>1.0062985331385363</v>
      </c>
      <c r="AQ3579" s="280">
        <v>12822.612087366168</v>
      </c>
      <c r="AR3579" s="281">
        <v>12925.119905878264</v>
      </c>
    </row>
    <row r="3580" spans="1:44" x14ac:dyDescent="0.2">
      <c r="A3580" s="260" t="s">
        <v>8394</v>
      </c>
      <c r="B3580" s="261" t="s">
        <v>5466</v>
      </c>
      <c r="C3580" s="261" t="s">
        <v>5495</v>
      </c>
      <c r="D3580" s="262" t="s">
        <v>13533</v>
      </c>
      <c r="E3580" s="257">
        <v>227</v>
      </c>
      <c r="F3580" s="258">
        <v>528</v>
      </c>
      <c r="G3580" s="258">
        <v>1462</v>
      </c>
      <c r="H3580" s="258">
        <v>1437</v>
      </c>
      <c r="I3580" s="258">
        <v>613</v>
      </c>
      <c r="J3580" s="258">
        <v>289</v>
      </c>
      <c r="K3580" s="259">
        <v>94</v>
      </c>
      <c r="L3580" s="257">
        <v>200</v>
      </c>
      <c r="M3580" s="258">
        <v>525</v>
      </c>
      <c r="N3580" s="258">
        <v>1440</v>
      </c>
      <c r="O3580" s="258">
        <v>1530</v>
      </c>
      <c r="P3580" s="258">
        <v>607</v>
      </c>
      <c r="Q3580" s="258">
        <v>323</v>
      </c>
      <c r="R3580" s="259">
        <v>163</v>
      </c>
      <c r="S3580" s="267">
        <v>9438</v>
      </c>
      <c r="T3580" s="90"/>
      <c r="U3580" s="260">
        <v>76</v>
      </c>
      <c r="V3580" s="273">
        <v>86.400805275720302</v>
      </c>
      <c r="W3580" s="273">
        <v>71.717690677966104</v>
      </c>
      <c r="X3580" s="274">
        <v>1.0822522059999999</v>
      </c>
      <c r="Z3580" s="257">
        <v>26603.86</v>
      </c>
      <c r="AA3580" s="258">
        <v>10300.888821575969</v>
      </c>
      <c r="AB3580" s="276">
        <v>1.0914270842949745</v>
      </c>
      <c r="AC3580" s="92"/>
      <c r="AD3580" s="257">
        <v>827365.76050931576</v>
      </c>
      <c r="AE3580" s="258">
        <v>8389.4812609593046</v>
      </c>
      <c r="AF3580" s="276">
        <v>0.88890456250893246</v>
      </c>
      <c r="AG3580" s="93"/>
      <c r="AH3580" s="257">
        <v>10214.296320227999</v>
      </c>
      <c r="AI3580" s="258">
        <v>8664.1365708810645</v>
      </c>
      <c r="AJ3580" s="258">
        <v>9066.5455540229123</v>
      </c>
      <c r="AK3580" s="276">
        <v>0.96064267366210132</v>
      </c>
      <c r="AL3580" s="93"/>
      <c r="AM3580" s="257">
        <v>9470.68</v>
      </c>
      <c r="AN3580" s="258">
        <v>9449.7064904092113</v>
      </c>
      <c r="AO3580" s="276">
        <v>1.0012403571105331</v>
      </c>
      <c r="AQ3580" s="280">
        <v>8807.0417786418548</v>
      </c>
      <c r="AR3580" s="281">
        <v>8877.447920083423</v>
      </c>
    </row>
    <row r="3581" spans="1:44" x14ac:dyDescent="0.2">
      <c r="A3581" s="260" t="s">
        <v>8394</v>
      </c>
      <c r="B3581" s="261" t="s">
        <v>5468</v>
      </c>
      <c r="C3581" s="261" t="s">
        <v>5496</v>
      </c>
      <c r="D3581" s="262" t="s">
        <v>13534</v>
      </c>
      <c r="E3581" s="257">
        <v>206</v>
      </c>
      <c r="F3581" s="258">
        <v>358</v>
      </c>
      <c r="G3581" s="258">
        <v>1270</v>
      </c>
      <c r="H3581" s="258">
        <v>1005</v>
      </c>
      <c r="I3581" s="258">
        <v>464</v>
      </c>
      <c r="J3581" s="258">
        <v>264</v>
      </c>
      <c r="K3581" s="259">
        <v>92</v>
      </c>
      <c r="L3581" s="257">
        <v>169</v>
      </c>
      <c r="M3581" s="258">
        <v>383</v>
      </c>
      <c r="N3581" s="258">
        <v>1234</v>
      </c>
      <c r="O3581" s="258">
        <v>1075</v>
      </c>
      <c r="P3581" s="258">
        <v>474</v>
      </c>
      <c r="Q3581" s="258">
        <v>351</v>
      </c>
      <c r="R3581" s="259">
        <v>193</v>
      </c>
      <c r="S3581" s="267">
        <v>7538</v>
      </c>
      <c r="T3581" s="90"/>
      <c r="U3581" s="260">
        <v>54</v>
      </c>
      <c r="V3581" s="273">
        <v>83.237806719034197</v>
      </c>
      <c r="W3581" s="273">
        <v>58.980631467232598</v>
      </c>
      <c r="X3581" s="274">
        <v>1.0866290919999999</v>
      </c>
      <c r="Z3581" s="257">
        <v>21936.87</v>
      </c>
      <c r="AA3581" s="258">
        <v>8493.8523568897599</v>
      </c>
      <c r="AB3581" s="276">
        <v>1.1268045047611781</v>
      </c>
      <c r="AC3581" s="92"/>
      <c r="AD3581" s="257">
        <v>631847.27756760584</v>
      </c>
      <c r="AE3581" s="258">
        <v>6406.9256282474562</v>
      </c>
      <c r="AF3581" s="276">
        <v>0.84995033540029929</v>
      </c>
      <c r="AG3581" s="93"/>
      <c r="AH3581" s="257">
        <v>8191.0100954959989</v>
      </c>
      <c r="AI3581" s="258">
        <v>6947.911818487245</v>
      </c>
      <c r="AJ3581" s="258">
        <v>7254.7576728738777</v>
      </c>
      <c r="AK3581" s="276">
        <v>0.96242473771210901</v>
      </c>
      <c r="AL3581" s="93"/>
      <c r="AM3581" s="257">
        <v>7561.22</v>
      </c>
      <c r="AN3581" s="258">
        <v>7544.475128439768</v>
      </c>
      <c r="AO3581" s="276">
        <v>1.0008589982010836</v>
      </c>
      <c r="AQ3581" s="280">
        <v>6954.051981151264</v>
      </c>
      <c r="AR3581" s="281">
        <v>7009.6447647082023</v>
      </c>
    </row>
    <row r="3582" spans="1:44" x14ac:dyDescent="0.2">
      <c r="A3582" s="260" t="s">
        <v>8394</v>
      </c>
      <c r="B3582" s="261" t="s">
        <v>5466</v>
      </c>
      <c r="C3582" s="261" t="s">
        <v>5497</v>
      </c>
      <c r="D3582" s="262" t="s">
        <v>13535</v>
      </c>
      <c r="E3582" s="257">
        <v>173</v>
      </c>
      <c r="F3582" s="258">
        <v>424</v>
      </c>
      <c r="G3582" s="258">
        <v>1264</v>
      </c>
      <c r="H3582" s="258">
        <v>1225</v>
      </c>
      <c r="I3582" s="258">
        <v>499</v>
      </c>
      <c r="J3582" s="258">
        <v>271</v>
      </c>
      <c r="K3582" s="259">
        <v>94</v>
      </c>
      <c r="L3582" s="257">
        <v>160</v>
      </c>
      <c r="M3582" s="258">
        <v>336</v>
      </c>
      <c r="N3582" s="258">
        <v>1196</v>
      </c>
      <c r="O3582" s="258">
        <v>1239</v>
      </c>
      <c r="P3582" s="258">
        <v>537</v>
      </c>
      <c r="Q3582" s="258">
        <v>341</v>
      </c>
      <c r="R3582" s="259">
        <v>209</v>
      </c>
      <c r="S3582" s="267">
        <v>7968</v>
      </c>
      <c r="T3582" s="90"/>
      <c r="U3582" s="260">
        <v>139</v>
      </c>
      <c r="V3582" s="273">
        <v>82.951191641939999</v>
      </c>
      <c r="W3582" s="273">
        <v>73.247584389509299</v>
      </c>
      <c r="X3582" s="274">
        <v>1.0822522059999999</v>
      </c>
      <c r="Z3582" s="257">
        <v>23275.399999999998</v>
      </c>
      <c r="AA3582" s="258">
        <v>9012.1248449551786</v>
      </c>
      <c r="AB3582" s="276">
        <v>1.1310397646781098</v>
      </c>
      <c r="AC3582" s="92"/>
      <c r="AD3582" s="257">
        <v>694208.82696194749</v>
      </c>
      <c r="AE3582" s="258">
        <v>7039.2711699896654</v>
      </c>
      <c r="AF3582" s="276">
        <v>0.88344266691637363</v>
      </c>
      <c r="AG3582" s="93"/>
      <c r="AH3582" s="257">
        <v>8623.3855774080002</v>
      </c>
      <c r="AI3582" s="258">
        <v>7314.668382790881</v>
      </c>
      <c r="AJ3582" s="258">
        <v>7654.4008237396229</v>
      </c>
      <c r="AK3582" s="276">
        <v>0.96064267366210121</v>
      </c>
      <c r="AL3582" s="93"/>
      <c r="AM3582" s="257">
        <v>8027.77</v>
      </c>
      <c r="AN3582" s="258">
        <v>8009.9919195361217</v>
      </c>
      <c r="AO3582" s="276">
        <v>1.0052700702229069</v>
      </c>
      <c r="AQ3582" s="280">
        <v>7688.6518682746055</v>
      </c>
      <c r="AR3582" s="281">
        <v>7750.1172643222899</v>
      </c>
    </row>
    <row r="3583" spans="1:44" x14ac:dyDescent="0.2">
      <c r="A3583" s="260" t="s">
        <v>8394</v>
      </c>
      <c r="B3583" s="261" t="s">
        <v>5468</v>
      </c>
      <c r="C3583" s="261" t="s">
        <v>5498</v>
      </c>
      <c r="D3583" s="262" t="s">
        <v>13536</v>
      </c>
      <c r="E3583" s="257">
        <v>487</v>
      </c>
      <c r="F3583" s="258">
        <v>929</v>
      </c>
      <c r="G3583" s="258">
        <v>3041</v>
      </c>
      <c r="H3583" s="258">
        <v>2435</v>
      </c>
      <c r="I3583" s="258">
        <v>978</v>
      </c>
      <c r="J3583" s="258">
        <v>563</v>
      </c>
      <c r="K3583" s="259">
        <v>178</v>
      </c>
      <c r="L3583" s="257">
        <v>452</v>
      </c>
      <c r="M3583" s="258">
        <v>890</v>
      </c>
      <c r="N3583" s="258">
        <v>2903</v>
      </c>
      <c r="O3583" s="258">
        <v>2356</v>
      </c>
      <c r="P3583" s="258">
        <v>989</v>
      </c>
      <c r="Q3583" s="258">
        <v>664</v>
      </c>
      <c r="R3583" s="259">
        <v>357</v>
      </c>
      <c r="S3583" s="267">
        <v>17222</v>
      </c>
      <c r="T3583" s="90"/>
      <c r="U3583" s="260">
        <v>156</v>
      </c>
      <c r="V3583" s="273">
        <v>89.888115847888699</v>
      </c>
      <c r="W3583" s="273">
        <v>75.389617930553896</v>
      </c>
      <c r="X3583" s="274">
        <v>1.086274001</v>
      </c>
      <c r="Z3583" s="257">
        <v>48129.96</v>
      </c>
      <c r="AA3583" s="258">
        <v>18635.692976391339</v>
      </c>
      <c r="AB3583" s="276">
        <v>1.0820864578092753</v>
      </c>
      <c r="AC3583" s="92"/>
      <c r="AD3583" s="257">
        <v>1540392.9843952099</v>
      </c>
      <c r="AE3583" s="258">
        <v>15619.570804019615</v>
      </c>
      <c r="AF3583" s="276">
        <v>0.90695452351757144</v>
      </c>
      <c r="AG3583" s="93"/>
      <c r="AH3583" s="257">
        <v>18707.810845222</v>
      </c>
      <c r="AI3583" s="258">
        <v>15868.643617105805</v>
      </c>
      <c r="AJ3583" s="258">
        <v>16572.388936210788</v>
      </c>
      <c r="AK3583" s="276">
        <v>0.96228016120141602</v>
      </c>
      <c r="AL3583" s="93"/>
      <c r="AM3583" s="257">
        <v>17289.080000000002</v>
      </c>
      <c r="AN3583" s="258">
        <v>17250.792075036228</v>
      </c>
      <c r="AO3583" s="276">
        <v>1.0016718194771936</v>
      </c>
      <c r="AQ3583" s="280">
        <v>16291.386461120612</v>
      </c>
      <c r="AR3583" s="281">
        <v>16421.624705503935</v>
      </c>
    </row>
    <row r="3584" spans="1:44" x14ac:dyDescent="0.2">
      <c r="A3584" s="260" t="s">
        <v>8394</v>
      </c>
      <c r="B3584" s="261" t="s">
        <v>5476</v>
      </c>
      <c r="C3584" s="261" t="s">
        <v>5499</v>
      </c>
      <c r="D3584" s="262" t="s">
        <v>13537</v>
      </c>
      <c r="E3584" s="257">
        <v>258</v>
      </c>
      <c r="F3584" s="258">
        <v>508</v>
      </c>
      <c r="G3584" s="258">
        <v>1518</v>
      </c>
      <c r="H3584" s="258">
        <v>1395</v>
      </c>
      <c r="I3584" s="258">
        <v>627</v>
      </c>
      <c r="J3584" s="258">
        <v>317</v>
      </c>
      <c r="K3584" s="259">
        <v>78</v>
      </c>
      <c r="L3584" s="257">
        <v>271</v>
      </c>
      <c r="M3584" s="258">
        <v>465</v>
      </c>
      <c r="N3584" s="258">
        <v>1591</v>
      </c>
      <c r="O3584" s="258">
        <v>1356</v>
      </c>
      <c r="P3584" s="258">
        <v>615</v>
      </c>
      <c r="Q3584" s="258">
        <v>356</v>
      </c>
      <c r="R3584" s="259">
        <v>133</v>
      </c>
      <c r="S3584" s="267">
        <v>9488</v>
      </c>
      <c r="T3584" s="90"/>
      <c r="U3584" s="260">
        <v>13</v>
      </c>
      <c r="V3584" s="273">
        <v>99.774076786041704</v>
      </c>
      <c r="W3584" s="273">
        <v>93.733375487406406</v>
      </c>
      <c r="X3584" s="274">
        <v>1.0971455349999999</v>
      </c>
      <c r="Z3584" s="257">
        <v>26790.94</v>
      </c>
      <c r="AA3584" s="258">
        <v>10373.325313150515</v>
      </c>
      <c r="AB3584" s="276">
        <v>1.0933100034939414</v>
      </c>
      <c r="AC3584" s="92"/>
      <c r="AD3584" s="257">
        <v>914340.66689459782</v>
      </c>
      <c r="AE3584" s="258">
        <v>9271.4060179662138</v>
      </c>
      <c r="AF3584" s="276">
        <v>0.97717179784635477</v>
      </c>
      <c r="AG3584" s="93"/>
      <c r="AH3584" s="257">
        <v>10409.716836079999</v>
      </c>
      <c r="AI3584" s="258">
        <v>8829.899339554684</v>
      </c>
      <c r="AJ3584" s="258">
        <v>9172.1116829862476</v>
      </c>
      <c r="AK3584" s="276">
        <v>0.9667065433164258</v>
      </c>
      <c r="AL3584" s="93"/>
      <c r="AM3584" s="257">
        <v>9493.59</v>
      </c>
      <c r="AN3584" s="258">
        <v>9472.5657545481408</v>
      </c>
      <c r="AO3584" s="276">
        <v>0.99837328778964385</v>
      </c>
      <c r="AQ3584" s="280">
        <v>9783.100905014453</v>
      </c>
      <c r="AR3584" s="281">
        <v>9861.3099567446243</v>
      </c>
    </row>
    <row r="3585" spans="1:44" x14ac:dyDescent="0.2">
      <c r="A3585" s="260" t="s">
        <v>8394</v>
      </c>
      <c r="B3585" s="261" t="s">
        <v>5468</v>
      </c>
      <c r="C3585" s="261" t="s">
        <v>5500</v>
      </c>
      <c r="D3585" s="262" t="s">
        <v>13538</v>
      </c>
      <c r="E3585" s="257">
        <v>153</v>
      </c>
      <c r="F3585" s="258">
        <v>381</v>
      </c>
      <c r="G3585" s="258">
        <v>1009</v>
      </c>
      <c r="H3585" s="258">
        <v>1042</v>
      </c>
      <c r="I3585" s="258">
        <v>456</v>
      </c>
      <c r="J3585" s="258">
        <v>280</v>
      </c>
      <c r="K3585" s="259">
        <v>88</v>
      </c>
      <c r="L3585" s="257">
        <v>124</v>
      </c>
      <c r="M3585" s="258">
        <v>347</v>
      </c>
      <c r="N3585" s="258">
        <v>1046</v>
      </c>
      <c r="O3585" s="258">
        <v>1175</v>
      </c>
      <c r="P3585" s="258">
        <v>469</v>
      </c>
      <c r="Q3585" s="258">
        <v>302</v>
      </c>
      <c r="R3585" s="259">
        <v>170</v>
      </c>
      <c r="S3585" s="267">
        <v>7042</v>
      </c>
      <c r="T3585" s="90"/>
      <c r="U3585" s="260">
        <v>114</v>
      </c>
      <c r="V3585" s="273">
        <v>75.745757320478504</v>
      </c>
      <c r="W3585" s="273">
        <v>67.369781312127202</v>
      </c>
      <c r="X3585" s="274">
        <v>1.086274001</v>
      </c>
      <c r="Z3585" s="257">
        <v>20819.689999999999</v>
      </c>
      <c r="AA3585" s="258">
        <v>8061.2855423865913</v>
      </c>
      <c r="AB3585" s="276">
        <v>1.1447437577941766</v>
      </c>
      <c r="AC3585" s="92"/>
      <c r="AD3585" s="257">
        <v>590480.67113971885</v>
      </c>
      <c r="AE3585" s="258">
        <v>5987.4686165835938</v>
      </c>
      <c r="AF3585" s="276">
        <v>0.85025115259636375</v>
      </c>
      <c r="AG3585" s="93"/>
      <c r="AH3585" s="257">
        <v>7649.5415150420004</v>
      </c>
      <c r="AI3585" s="258">
        <v>6488.6185316257734</v>
      </c>
      <c r="AJ3585" s="258">
        <v>6776.3768951803713</v>
      </c>
      <c r="AK3585" s="276">
        <v>0.96228016120141602</v>
      </c>
      <c r="AL3585" s="93"/>
      <c r="AM3585" s="257">
        <v>7091.02</v>
      </c>
      <c r="AN3585" s="258">
        <v>7075.3164205338508</v>
      </c>
      <c r="AO3585" s="276">
        <v>1.0047311020354801</v>
      </c>
      <c r="AQ3585" s="280">
        <v>6626.7854905388685</v>
      </c>
      <c r="AR3585" s="281">
        <v>6679.76200731676</v>
      </c>
    </row>
    <row r="3586" spans="1:44" x14ac:dyDescent="0.2">
      <c r="A3586" s="260" t="s">
        <v>8394</v>
      </c>
      <c r="B3586" s="261" t="s">
        <v>5468</v>
      </c>
      <c r="C3586" s="261" t="s">
        <v>5501</v>
      </c>
      <c r="D3586" s="262" t="s">
        <v>13539</v>
      </c>
      <c r="E3586" s="257">
        <v>285</v>
      </c>
      <c r="F3586" s="258">
        <v>559</v>
      </c>
      <c r="G3586" s="258">
        <v>1651</v>
      </c>
      <c r="H3586" s="258">
        <v>1361</v>
      </c>
      <c r="I3586" s="258">
        <v>540</v>
      </c>
      <c r="J3586" s="258">
        <v>228</v>
      </c>
      <c r="K3586" s="259">
        <v>69</v>
      </c>
      <c r="L3586" s="257">
        <v>261</v>
      </c>
      <c r="M3586" s="258">
        <v>490</v>
      </c>
      <c r="N3586" s="258">
        <v>1666</v>
      </c>
      <c r="O3586" s="258">
        <v>1334</v>
      </c>
      <c r="P3586" s="258">
        <v>537</v>
      </c>
      <c r="Q3586" s="258">
        <v>245</v>
      </c>
      <c r="R3586" s="259">
        <v>107</v>
      </c>
      <c r="S3586" s="267">
        <v>9333</v>
      </c>
      <c r="T3586" s="90"/>
      <c r="U3586" s="260">
        <v>36</v>
      </c>
      <c r="V3586" s="273">
        <v>83.713003101726301</v>
      </c>
      <c r="W3586" s="273">
        <v>79.151414487783896</v>
      </c>
      <c r="X3586" s="274">
        <v>1.086274001</v>
      </c>
      <c r="Z3586" s="257">
        <v>24868.490000000005</v>
      </c>
      <c r="AA3586" s="258">
        <v>9628.9617615817333</v>
      </c>
      <c r="AB3586" s="276">
        <v>1.0317113212880888</v>
      </c>
      <c r="AC3586" s="92"/>
      <c r="AD3586" s="257">
        <v>828036.26299212163</v>
      </c>
      <c r="AE3586" s="258">
        <v>8396.2801500158985</v>
      </c>
      <c r="AF3586" s="276">
        <v>0.89963357441507541</v>
      </c>
      <c r="AG3586" s="93"/>
      <c r="AH3586" s="257">
        <v>10138.195251333</v>
      </c>
      <c r="AI3586" s="258">
        <v>8599.5848843600306</v>
      </c>
      <c r="AJ3586" s="258">
        <v>8980.9607444928151</v>
      </c>
      <c r="AK3586" s="276">
        <v>0.96228016120141591</v>
      </c>
      <c r="AL3586" s="93"/>
      <c r="AM3586" s="257">
        <v>9348.48</v>
      </c>
      <c r="AN3586" s="258">
        <v>9327.7771111958918</v>
      </c>
      <c r="AO3586" s="276">
        <v>0.99944038478473074</v>
      </c>
      <c r="AQ3586" s="280">
        <v>8331.1229437359725</v>
      </c>
      <c r="AR3586" s="281">
        <v>8397.7244468384397</v>
      </c>
    </row>
    <row r="3587" spans="1:44" x14ac:dyDescent="0.2">
      <c r="A3587" s="260" t="s">
        <v>8394</v>
      </c>
      <c r="B3587" s="261" t="s">
        <v>5466</v>
      </c>
      <c r="C3587" s="261" t="s">
        <v>5502</v>
      </c>
      <c r="D3587" s="262" t="s">
        <v>13540</v>
      </c>
      <c r="E3587" s="257">
        <v>60</v>
      </c>
      <c r="F3587" s="258">
        <v>117</v>
      </c>
      <c r="G3587" s="258">
        <v>473</v>
      </c>
      <c r="H3587" s="258">
        <v>422</v>
      </c>
      <c r="I3587" s="258">
        <v>245</v>
      </c>
      <c r="J3587" s="258">
        <v>160</v>
      </c>
      <c r="K3587" s="259">
        <v>56</v>
      </c>
      <c r="L3587" s="257">
        <v>67</v>
      </c>
      <c r="M3587" s="258">
        <v>111</v>
      </c>
      <c r="N3587" s="258">
        <v>441</v>
      </c>
      <c r="O3587" s="258">
        <v>405</v>
      </c>
      <c r="P3587" s="258">
        <v>248</v>
      </c>
      <c r="Q3587" s="258">
        <v>162</v>
      </c>
      <c r="R3587" s="259">
        <v>86</v>
      </c>
      <c r="S3587" s="267">
        <v>3053</v>
      </c>
      <c r="T3587" s="90"/>
      <c r="U3587" s="260">
        <v>32</v>
      </c>
      <c r="V3587" s="273">
        <v>86.729208269597095</v>
      </c>
      <c r="W3587" s="273">
        <v>82.668850311169294</v>
      </c>
      <c r="X3587" s="274">
        <v>1.060326933</v>
      </c>
      <c r="Z3587" s="257">
        <v>9593.98</v>
      </c>
      <c r="AA3587" s="258">
        <v>3714.7437002158108</v>
      </c>
      <c r="AB3587" s="276">
        <v>1.2167519489734067</v>
      </c>
      <c r="AC3587" s="92"/>
      <c r="AD3587" s="257">
        <v>275813.54513401486</v>
      </c>
      <c r="AE3587" s="258">
        <v>2796.746830562754</v>
      </c>
      <c r="AF3587" s="276">
        <v>0.91606512628979819</v>
      </c>
      <c r="AG3587" s="93"/>
      <c r="AH3587" s="257">
        <v>3237.178126449</v>
      </c>
      <c r="AI3587" s="258">
        <v>2745.8918864806315</v>
      </c>
      <c r="AJ3587" s="258">
        <v>2905.5881055107029</v>
      </c>
      <c r="AK3587" s="276">
        <v>0.9517157240454317</v>
      </c>
      <c r="AL3587" s="93"/>
      <c r="AM3587" s="257">
        <v>3066.76</v>
      </c>
      <c r="AN3587" s="258">
        <v>3059.9684369577849</v>
      </c>
      <c r="AO3587" s="276">
        <v>1.0022824883582655</v>
      </c>
      <c r="AQ3587" s="280">
        <v>3246.0304715470361</v>
      </c>
      <c r="AR3587" s="281">
        <v>3271.9802156549408</v>
      </c>
    </row>
    <row r="3588" spans="1:44" x14ac:dyDescent="0.2">
      <c r="A3588" s="260" t="s">
        <v>8394</v>
      </c>
      <c r="B3588" s="261" t="s">
        <v>5468</v>
      </c>
      <c r="C3588" s="261" t="s">
        <v>5503</v>
      </c>
      <c r="D3588" s="262" t="s">
        <v>13541</v>
      </c>
      <c r="E3588" s="257">
        <v>173</v>
      </c>
      <c r="F3588" s="258">
        <v>413</v>
      </c>
      <c r="G3588" s="258">
        <v>1238</v>
      </c>
      <c r="H3588" s="258">
        <v>1193</v>
      </c>
      <c r="I3588" s="258">
        <v>609</v>
      </c>
      <c r="J3588" s="258">
        <v>301</v>
      </c>
      <c r="K3588" s="259">
        <v>86</v>
      </c>
      <c r="L3588" s="257">
        <v>200</v>
      </c>
      <c r="M3588" s="258">
        <v>353</v>
      </c>
      <c r="N3588" s="258">
        <v>1194</v>
      </c>
      <c r="O3588" s="258">
        <v>1324</v>
      </c>
      <c r="P3588" s="258">
        <v>586</v>
      </c>
      <c r="Q3588" s="258">
        <v>341</v>
      </c>
      <c r="R3588" s="259">
        <v>158</v>
      </c>
      <c r="S3588" s="267">
        <v>8169</v>
      </c>
      <c r="T3588" s="90"/>
      <c r="U3588" s="260">
        <v>80</v>
      </c>
      <c r="V3588" s="273">
        <v>87.851707622385206</v>
      </c>
      <c r="W3588" s="273">
        <v>76.779723276600905</v>
      </c>
      <c r="X3588" s="274">
        <v>1.086259984</v>
      </c>
      <c r="Z3588" s="257">
        <v>24095.999999999996</v>
      </c>
      <c r="AA3588" s="258">
        <v>9329.8572855478305</v>
      </c>
      <c r="AB3588" s="276">
        <v>1.1421051885846285</v>
      </c>
      <c r="AC3588" s="92"/>
      <c r="AD3588" s="257">
        <v>729006.79411155707</v>
      </c>
      <c r="AE3588" s="258">
        <v>7392.122239317715</v>
      </c>
      <c r="AF3588" s="276">
        <v>0.90489928257041441</v>
      </c>
      <c r="AG3588" s="93"/>
      <c r="AH3588" s="257">
        <v>8873.6578092960008</v>
      </c>
      <c r="AI3588" s="258">
        <v>7526.9583662606819</v>
      </c>
      <c r="AJ3588" s="258">
        <v>7860.8200158051277</v>
      </c>
      <c r="AK3588" s="276">
        <v>0.96227445413210033</v>
      </c>
      <c r="AL3588" s="93"/>
      <c r="AM3588" s="257">
        <v>8203.4</v>
      </c>
      <c r="AN3588" s="258">
        <v>8185.2329741288813</v>
      </c>
      <c r="AO3588" s="276">
        <v>1.0019871433625758</v>
      </c>
      <c r="AQ3588" s="280">
        <v>8140.2238932331293</v>
      </c>
      <c r="AR3588" s="281">
        <v>8205.2992918968321</v>
      </c>
    </row>
    <row r="3589" spans="1:44" x14ac:dyDescent="0.2">
      <c r="A3589" s="260" t="s">
        <v>8394</v>
      </c>
      <c r="B3589" s="261" t="s">
        <v>5473</v>
      </c>
      <c r="C3589" s="261" t="s">
        <v>5504</v>
      </c>
      <c r="D3589" s="262" t="s">
        <v>13542</v>
      </c>
      <c r="E3589" s="257">
        <v>496</v>
      </c>
      <c r="F3589" s="258">
        <v>902</v>
      </c>
      <c r="G3589" s="258">
        <v>2566</v>
      </c>
      <c r="H3589" s="258">
        <v>1190</v>
      </c>
      <c r="I3589" s="258">
        <v>337</v>
      </c>
      <c r="J3589" s="258">
        <v>208</v>
      </c>
      <c r="K3589" s="259">
        <v>75</v>
      </c>
      <c r="L3589" s="257">
        <v>476</v>
      </c>
      <c r="M3589" s="258">
        <v>813</v>
      </c>
      <c r="N3589" s="258">
        <v>2575</v>
      </c>
      <c r="O3589" s="258">
        <v>1244</v>
      </c>
      <c r="P3589" s="258">
        <v>388</v>
      </c>
      <c r="Q3589" s="258">
        <v>253</v>
      </c>
      <c r="R3589" s="259">
        <v>160</v>
      </c>
      <c r="S3589" s="267">
        <v>11683</v>
      </c>
      <c r="T3589" s="90"/>
      <c r="U3589" s="260">
        <v>7</v>
      </c>
      <c r="V3589" s="273">
        <v>119.750561961285</v>
      </c>
      <c r="W3589" s="273">
        <v>115.641616023281</v>
      </c>
      <c r="X3589" s="274">
        <v>1.086274001</v>
      </c>
      <c r="Z3589" s="257">
        <v>28171.030000000002</v>
      </c>
      <c r="AA3589" s="258">
        <v>10907.689636739979</v>
      </c>
      <c r="AB3589" s="276">
        <v>0.93363773317983212</v>
      </c>
      <c r="AC3589" s="92"/>
      <c r="AD3589" s="257">
        <v>1247416.9052500608</v>
      </c>
      <c r="AE3589" s="258">
        <v>12648.7960352106</v>
      </c>
      <c r="AF3589" s="276">
        <v>1.0826667838064368</v>
      </c>
      <c r="AG3589" s="93"/>
      <c r="AH3589" s="257">
        <v>12690.939153683001</v>
      </c>
      <c r="AI3589" s="258">
        <v>10764.914840241965</v>
      </c>
      <c r="AJ3589" s="258">
        <v>11242.319123316143</v>
      </c>
      <c r="AK3589" s="276">
        <v>0.96228016120141602</v>
      </c>
      <c r="AL3589" s="93"/>
      <c r="AM3589" s="257">
        <v>11686.01</v>
      </c>
      <c r="AN3589" s="258">
        <v>11660.130481020047</v>
      </c>
      <c r="AO3589" s="276">
        <v>0.9980424960215738</v>
      </c>
      <c r="AQ3589" s="280">
        <v>11341.699880525841</v>
      </c>
      <c r="AR3589" s="281">
        <v>11432.368841346788</v>
      </c>
    </row>
    <row r="3590" spans="1:44" x14ac:dyDescent="0.2">
      <c r="A3590" s="260" t="s">
        <v>8394</v>
      </c>
      <c r="B3590" s="261" t="s">
        <v>5468</v>
      </c>
      <c r="C3590" s="261" t="s">
        <v>5505</v>
      </c>
      <c r="D3590" s="262" t="s">
        <v>13543</v>
      </c>
      <c r="E3590" s="257">
        <v>454</v>
      </c>
      <c r="F3590" s="258">
        <v>687</v>
      </c>
      <c r="G3590" s="258">
        <v>2587</v>
      </c>
      <c r="H3590" s="258">
        <v>1375</v>
      </c>
      <c r="I3590" s="258">
        <v>506</v>
      </c>
      <c r="J3590" s="258">
        <v>241</v>
      </c>
      <c r="K3590" s="259">
        <v>51</v>
      </c>
      <c r="L3590" s="257">
        <v>447</v>
      </c>
      <c r="M3590" s="258">
        <v>670</v>
      </c>
      <c r="N3590" s="258">
        <v>2487</v>
      </c>
      <c r="O3590" s="258">
        <v>1422</v>
      </c>
      <c r="P3590" s="258">
        <v>534</v>
      </c>
      <c r="Q3590" s="258">
        <v>267</v>
      </c>
      <c r="R3590" s="259">
        <v>115</v>
      </c>
      <c r="S3590" s="267">
        <v>11843</v>
      </c>
      <c r="T3590" s="90"/>
      <c r="U3590" s="260">
        <v>32</v>
      </c>
      <c r="V3590" s="273">
        <v>97.270140602394605</v>
      </c>
      <c r="W3590" s="273">
        <v>106.38039348138101</v>
      </c>
      <c r="X3590" s="274">
        <v>1.086274001</v>
      </c>
      <c r="Z3590" s="257">
        <v>29613.739999999998</v>
      </c>
      <c r="AA3590" s="258">
        <v>11466.300128291799</v>
      </c>
      <c r="AB3590" s="276">
        <v>0.96819219186792194</v>
      </c>
      <c r="AC3590" s="92"/>
      <c r="AD3590" s="257">
        <v>1169004.9926365074</v>
      </c>
      <c r="AE3590" s="258">
        <v>11853.699956902463</v>
      </c>
      <c r="AF3590" s="276">
        <v>1.0009034836529986</v>
      </c>
      <c r="AG3590" s="93"/>
      <c r="AH3590" s="257">
        <v>12864.742993843001</v>
      </c>
      <c r="AI3590" s="258">
        <v>10912.341560642437</v>
      </c>
      <c r="AJ3590" s="258">
        <v>11396.283949108371</v>
      </c>
      <c r="AK3590" s="276">
        <v>0.96228016120141602</v>
      </c>
      <c r="AL3590" s="93"/>
      <c r="AM3590" s="257">
        <v>11856.76</v>
      </c>
      <c r="AN3590" s="258">
        <v>11830.502342727696</v>
      </c>
      <c r="AO3590" s="276">
        <v>0.99894472200689821</v>
      </c>
      <c r="AQ3590" s="280">
        <v>11032.107748578714</v>
      </c>
      <c r="AR3590" s="281">
        <v>11120.301736760843</v>
      </c>
    </row>
    <row r="3591" spans="1:44" x14ac:dyDescent="0.2">
      <c r="A3591" s="260" t="s">
        <v>8394</v>
      </c>
      <c r="B3591" s="261" t="s">
        <v>5468</v>
      </c>
      <c r="C3591" s="261" t="s">
        <v>5506</v>
      </c>
      <c r="D3591" s="262" t="s">
        <v>13544</v>
      </c>
      <c r="E3591" s="257">
        <v>169</v>
      </c>
      <c r="F3591" s="258">
        <v>404</v>
      </c>
      <c r="G3591" s="258">
        <v>1190</v>
      </c>
      <c r="H3591" s="258">
        <v>1121</v>
      </c>
      <c r="I3591" s="258">
        <v>492</v>
      </c>
      <c r="J3591" s="258">
        <v>239</v>
      </c>
      <c r="K3591" s="259">
        <v>65</v>
      </c>
      <c r="L3591" s="257">
        <v>160</v>
      </c>
      <c r="M3591" s="258">
        <v>401</v>
      </c>
      <c r="N3591" s="258">
        <v>1191</v>
      </c>
      <c r="O3591" s="258">
        <v>1131</v>
      </c>
      <c r="P3591" s="258">
        <v>470</v>
      </c>
      <c r="Q3591" s="258">
        <v>247</v>
      </c>
      <c r="R3591" s="259">
        <v>97</v>
      </c>
      <c r="S3591" s="267">
        <v>7377</v>
      </c>
      <c r="T3591" s="90"/>
      <c r="U3591" s="260">
        <v>38</v>
      </c>
      <c r="V3591" s="273">
        <v>81.579830612099698</v>
      </c>
      <c r="W3591" s="273">
        <v>61.488138809814203</v>
      </c>
      <c r="X3591" s="274">
        <v>1.086274001</v>
      </c>
      <c r="Z3591" s="257">
        <v>20539.55</v>
      </c>
      <c r="AA3591" s="258">
        <v>7952.8166587555597</v>
      </c>
      <c r="AB3591" s="276">
        <v>1.07805566744687</v>
      </c>
      <c r="AC3591" s="92"/>
      <c r="AD3591" s="257">
        <v>619537.46036260866</v>
      </c>
      <c r="AE3591" s="258">
        <v>6282.1041941291469</v>
      </c>
      <c r="AF3591" s="276">
        <v>0.85157980129173738</v>
      </c>
      <c r="AG3591" s="93"/>
      <c r="AH3591" s="257">
        <v>8013.4433053769999</v>
      </c>
      <c r="AI3591" s="258">
        <v>6797.2932274642617</v>
      </c>
      <c r="AJ3591" s="258">
        <v>7098.7407491828453</v>
      </c>
      <c r="AK3591" s="276">
        <v>0.96228016120141591</v>
      </c>
      <c r="AL3591" s="93"/>
      <c r="AM3591" s="257">
        <v>7393.34</v>
      </c>
      <c r="AN3591" s="258">
        <v>7376.9669109084089</v>
      </c>
      <c r="AO3591" s="276">
        <v>0.99999551455990365</v>
      </c>
      <c r="AQ3591" s="280">
        <v>6516.9727731898329</v>
      </c>
      <c r="AR3591" s="281">
        <v>6569.0714140697683</v>
      </c>
    </row>
    <row r="3592" spans="1:44" x14ac:dyDescent="0.2">
      <c r="A3592" s="260" t="s">
        <v>8394</v>
      </c>
      <c r="B3592" s="261" t="s">
        <v>5476</v>
      </c>
      <c r="C3592" s="261" t="s">
        <v>5507</v>
      </c>
      <c r="D3592" s="262" t="s">
        <v>13545</v>
      </c>
      <c r="E3592" s="257">
        <v>141</v>
      </c>
      <c r="F3592" s="258">
        <v>384</v>
      </c>
      <c r="G3592" s="258">
        <v>1000</v>
      </c>
      <c r="H3592" s="258">
        <v>891</v>
      </c>
      <c r="I3592" s="258">
        <v>434</v>
      </c>
      <c r="J3592" s="258">
        <v>220</v>
      </c>
      <c r="K3592" s="259">
        <v>46</v>
      </c>
      <c r="L3592" s="257">
        <v>152</v>
      </c>
      <c r="M3592" s="258">
        <v>364</v>
      </c>
      <c r="N3592" s="258">
        <v>1052</v>
      </c>
      <c r="O3592" s="258">
        <v>943</v>
      </c>
      <c r="P3592" s="258">
        <v>431</v>
      </c>
      <c r="Q3592" s="258">
        <v>236</v>
      </c>
      <c r="R3592" s="259">
        <v>70</v>
      </c>
      <c r="S3592" s="267">
        <v>6364</v>
      </c>
      <c r="T3592" s="90"/>
      <c r="U3592" s="260">
        <v>3</v>
      </c>
      <c r="V3592" s="273">
        <v>94.606657795186905</v>
      </c>
      <c r="W3592" s="273">
        <v>55.592394720301598</v>
      </c>
      <c r="X3592" s="274">
        <v>1.096782564</v>
      </c>
      <c r="Z3592" s="257">
        <v>17799.160000000003</v>
      </c>
      <c r="AA3592" s="258">
        <v>6891.7506060189062</v>
      </c>
      <c r="AB3592" s="276">
        <v>1.0829274993744353</v>
      </c>
      <c r="AC3592" s="92"/>
      <c r="AD3592" s="257">
        <v>547230.07613996777</v>
      </c>
      <c r="AE3592" s="258">
        <v>5548.9079779944577</v>
      </c>
      <c r="AF3592" s="276">
        <v>0.87192142960315178</v>
      </c>
      <c r="AG3592" s="93"/>
      <c r="AH3592" s="257">
        <v>6979.9242372959998</v>
      </c>
      <c r="AI3592" s="258">
        <v>5920.6248722756354</v>
      </c>
      <c r="AJ3592" s="258">
        <v>6151.1799386923049</v>
      </c>
      <c r="AK3592" s="276">
        <v>0.96655875843688011</v>
      </c>
      <c r="AL3592" s="93"/>
      <c r="AM3592" s="257">
        <v>6365.29</v>
      </c>
      <c r="AN3592" s="258">
        <v>6351.1936023956932</v>
      </c>
      <c r="AO3592" s="276">
        <v>0.99798768108040437</v>
      </c>
      <c r="AQ3592" s="280">
        <v>5796.4266666828235</v>
      </c>
      <c r="AR3592" s="281">
        <v>5842.7650452221251</v>
      </c>
    </row>
    <row r="3593" spans="1:44" x14ac:dyDescent="0.2">
      <c r="A3593" s="260" t="s">
        <v>8394</v>
      </c>
      <c r="B3593" s="261" t="s">
        <v>5476</v>
      </c>
      <c r="C3593" s="261" t="s">
        <v>5508</v>
      </c>
      <c r="D3593" s="262" t="s">
        <v>13546</v>
      </c>
      <c r="E3593" s="257">
        <v>513</v>
      </c>
      <c r="F3593" s="258">
        <v>1090</v>
      </c>
      <c r="G3593" s="258">
        <v>3656</v>
      </c>
      <c r="H3593" s="258">
        <v>2774</v>
      </c>
      <c r="I3593" s="258">
        <v>1299</v>
      </c>
      <c r="J3593" s="258">
        <v>833</v>
      </c>
      <c r="K3593" s="259">
        <v>259</v>
      </c>
      <c r="L3593" s="257">
        <v>517</v>
      </c>
      <c r="M3593" s="258">
        <v>1055</v>
      </c>
      <c r="N3593" s="258">
        <v>3653</v>
      </c>
      <c r="O3593" s="258">
        <v>2916</v>
      </c>
      <c r="P3593" s="258">
        <v>1488</v>
      </c>
      <c r="Q3593" s="258">
        <v>1021</v>
      </c>
      <c r="R3593" s="259">
        <v>472</v>
      </c>
      <c r="S3593" s="267">
        <v>21546</v>
      </c>
      <c r="T3593" s="90"/>
      <c r="U3593" s="260">
        <v>114</v>
      </c>
      <c r="V3593" s="273">
        <v>100.29166410415</v>
      </c>
      <c r="W3593" s="273">
        <v>91.929559164733107</v>
      </c>
      <c r="X3593" s="274">
        <v>1.096782564</v>
      </c>
      <c r="Z3593" s="257">
        <v>62664.01</v>
      </c>
      <c r="AA3593" s="258">
        <v>24263.208426300724</v>
      </c>
      <c r="AB3593" s="276">
        <v>1.1261119663186079</v>
      </c>
      <c r="AC3593" s="92"/>
      <c r="AD3593" s="257">
        <v>2070058.0316191786</v>
      </c>
      <c r="AE3593" s="258">
        <v>20990.369549105682</v>
      </c>
      <c r="AF3593" s="276">
        <v>0.97421189775854833</v>
      </c>
      <c r="AG3593" s="93"/>
      <c r="AH3593" s="257">
        <v>23631.277123944001</v>
      </c>
      <c r="AI3593" s="258">
        <v>20044.906269335461</v>
      </c>
      <c r="AJ3593" s="258">
        <v>20825.475009281021</v>
      </c>
      <c r="AK3593" s="276">
        <v>0.96655875843688022</v>
      </c>
      <c r="AL3593" s="93"/>
      <c r="AM3593" s="257">
        <v>21595.02</v>
      </c>
      <c r="AN3593" s="258">
        <v>21547.196257767839</v>
      </c>
      <c r="AO3593" s="276">
        <v>1.0000555211068336</v>
      </c>
      <c r="AQ3593" s="280">
        <v>22848.307260557012</v>
      </c>
      <c r="AR3593" s="281">
        <v>23030.963502359838</v>
      </c>
    </row>
    <row r="3594" spans="1:44" x14ac:dyDescent="0.2">
      <c r="A3594" s="260" t="s">
        <v>8394</v>
      </c>
      <c r="B3594" s="261" t="s">
        <v>5468</v>
      </c>
      <c r="C3594" s="261" t="s">
        <v>5509</v>
      </c>
      <c r="D3594" s="262" t="s">
        <v>13547</v>
      </c>
      <c r="E3594" s="257">
        <v>422</v>
      </c>
      <c r="F3594" s="258">
        <v>1243</v>
      </c>
      <c r="G3594" s="258">
        <v>3049</v>
      </c>
      <c r="H3594" s="258">
        <v>2461</v>
      </c>
      <c r="I3594" s="258">
        <v>1019</v>
      </c>
      <c r="J3594" s="258">
        <v>575</v>
      </c>
      <c r="K3594" s="259">
        <v>198</v>
      </c>
      <c r="L3594" s="257">
        <v>408</v>
      </c>
      <c r="M3594" s="258">
        <v>1145</v>
      </c>
      <c r="N3594" s="258">
        <v>3224</v>
      </c>
      <c r="O3594" s="258">
        <v>2548</v>
      </c>
      <c r="P3594" s="258">
        <v>1077</v>
      </c>
      <c r="Q3594" s="258">
        <v>692</v>
      </c>
      <c r="R3594" s="259">
        <v>286</v>
      </c>
      <c r="S3594" s="267">
        <v>18347</v>
      </c>
      <c r="T3594" s="90"/>
      <c r="U3594" s="260">
        <v>99</v>
      </c>
      <c r="V3594" s="273">
        <v>82.520036605055296</v>
      </c>
      <c r="W3594" s="273">
        <v>88.276175941570798</v>
      </c>
      <c r="X3594" s="274">
        <v>1.086274001</v>
      </c>
      <c r="Z3594" s="257">
        <v>50207.789999999994</v>
      </c>
      <c r="AA3594" s="258">
        <v>19440.218929397222</v>
      </c>
      <c r="AB3594" s="276">
        <v>1.0595857049870401</v>
      </c>
      <c r="AC3594" s="92"/>
      <c r="AD3594" s="257">
        <v>1661691.0002724987</v>
      </c>
      <c r="AE3594" s="258">
        <v>16849.531578040071</v>
      </c>
      <c r="AF3594" s="276">
        <v>0.91838074769935529</v>
      </c>
      <c r="AG3594" s="93"/>
      <c r="AH3594" s="257">
        <v>19929.869096347</v>
      </c>
      <c r="AI3594" s="258">
        <v>16905.237744921622</v>
      </c>
      <c r="AJ3594" s="258">
        <v>17654.954117562378</v>
      </c>
      <c r="AK3594" s="276">
        <v>0.96228016120141591</v>
      </c>
      <c r="AL3594" s="93"/>
      <c r="AM3594" s="257">
        <v>18389.57</v>
      </c>
      <c r="AN3594" s="258">
        <v>18348.844959900929</v>
      </c>
      <c r="AO3594" s="276">
        <v>1.000100559214091</v>
      </c>
      <c r="AQ3594" s="280">
        <v>17181.818410402102</v>
      </c>
      <c r="AR3594" s="281">
        <v>17319.175035660744</v>
      </c>
    </row>
    <row r="3595" spans="1:44" x14ac:dyDescent="0.2">
      <c r="A3595" s="260" t="s">
        <v>8394</v>
      </c>
      <c r="B3595" s="261" t="s">
        <v>5468</v>
      </c>
      <c r="C3595" s="261" t="s">
        <v>5510</v>
      </c>
      <c r="D3595" s="262" t="s">
        <v>13548</v>
      </c>
      <c r="E3595" s="257">
        <v>99</v>
      </c>
      <c r="F3595" s="258">
        <v>229</v>
      </c>
      <c r="G3595" s="258">
        <v>637</v>
      </c>
      <c r="H3595" s="258">
        <v>635</v>
      </c>
      <c r="I3595" s="258">
        <v>299</v>
      </c>
      <c r="J3595" s="258">
        <v>168</v>
      </c>
      <c r="K3595" s="259">
        <v>42</v>
      </c>
      <c r="L3595" s="257">
        <v>85</v>
      </c>
      <c r="M3595" s="258">
        <v>198</v>
      </c>
      <c r="N3595" s="258">
        <v>615</v>
      </c>
      <c r="O3595" s="258">
        <v>672</v>
      </c>
      <c r="P3595" s="258">
        <v>293</v>
      </c>
      <c r="Q3595" s="258">
        <v>163</v>
      </c>
      <c r="R3595" s="259">
        <v>52</v>
      </c>
      <c r="S3595" s="267">
        <v>4187</v>
      </c>
      <c r="T3595" s="90"/>
      <c r="U3595" s="260">
        <v>31</v>
      </c>
      <c r="V3595" s="273">
        <v>86.114934342767995</v>
      </c>
      <c r="W3595" s="273">
        <v>65.093145450202996</v>
      </c>
      <c r="X3595" s="274">
        <v>1.086274001</v>
      </c>
      <c r="Z3595" s="257">
        <v>12103.760000000002</v>
      </c>
      <c r="AA3595" s="258">
        <v>4686.5186511671</v>
      </c>
      <c r="AB3595" s="276">
        <v>1.1193022811481013</v>
      </c>
      <c r="AC3595" s="92"/>
      <c r="AD3595" s="257">
        <v>360166.44433883118</v>
      </c>
      <c r="AE3595" s="258">
        <v>3652.0844586883836</v>
      </c>
      <c r="AF3595" s="276">
        <v>0.87224372072805911</v>
      </c>
      <c r="AG3595" s="93"/>
      <c r="AH3595" s="257">
        <v>4548.2292421870006</v>
      </c>
      <c r="AI3595" s="258">
        <v>3857.9729894798515</v>
      </c>
      <c r="AJ3595" s="258">
        <v>4029.0670349503289</v>
      </c>
      <c r="AK3595" s="276">
        <v>0.96228016120141602</v>
      </c>
      <c r="AL3595" s="93"/>
      <c r="AM3595" s="257">
        <v>4200.33</v>
      </c>
      <c r="AN3595" s="258">
        <v>4191.0280637568294</v>
      </c>
      <c r="AO3595" s="276">
        <v>1.0009620405437853</v>
      </c>
      <c r="AQ3595" s="280">
        <v>3937.3800976924249</v>
      </c>
      <c r="AR3595" s="281">
        <v>3968.8566986936407</v>
      </c>
    </row>
    <row r="3596" spans="1:44" x14ac:dyDescent="0.2">
      <c r="A3596" s="260" t="s">
        <v>8394</v>
      </c>
      <c r="B3596" s="261" t="s">
        <v>5473</v>
      </c>
      <c r="C3596" s="261" t="s">
        <v>5511</v>
      </c>
      <c r="D3596" s="262" t="s">
        <v>13549</v>
      </c>
      <c r="E3596" s="257">
        <v>183</v>
      </c>
      <c r="F3596" s="258">
        <v>276</v>
      </c>
      <c r="G3596" s="258">
        <v>1914</v>
      </c>
      <c r="H3596" s="258">
        <v>1244</v>
      </c>
      <c r="I3596" s="258">
        <v>376</v>
      </c>
      <c r="J3596" s="258">
        <v>216</v>
      </c>
      <c r="K3596" s="259">
        <v>57</v>
      </c>
      <c r="L3596" s="257">
        <v>164</v>
      </c>
      <c r="M3596" s="258">
        <v>280</v>
      </c>
      <c r="N3596" s="258">
        <v>1560</v>
      </c>
      <c r="O3596" s="258">
        <v>917</v>
      </c>
      <c r="P3596" s="258">
        <v>383</v>
      </c>
      <c r="Q3596" s="258">
        <v>235</v>
      </c>
      <c r="R3596" s="259">
        <v>124</v>
      </c>
      <c r="S3596" s="267">
        <v>7929</v>
      </c>
      <c r="T3596" s="90"/>
      <c r="U3596" s="260">
        <v>14</v>
      </c>
      <c r="V3596" s="273">
        <v>110.65344699170601</v>
      </c>
      <c r="W3596" s="273">
        <v>121.009332828856</v>
      </c>
      <c r="X3596" s="274">
        <v>1.086274001</v>
      </c>
      <c r="Z3596" s="257">
        <v>20454.439999999999</v>
      </c>
      <c r="AA3596" s="258">
        <v>7919.8624691152463</v>
      </c>
      <c r="AB3596" s="276">
        <v>0.99884758092007142</v>
      </c>
      <c r="AC3596" s="92"/>
      <c r="AD3596" s="257">
        <v>837834.57324965822</v>
      </c>
      <c r="AE3596" s="258">
        <v>8495.6349266071684</v>
      </c>
      <c r="AF3596" s="276">
        <v>1.071463605323139</v>
      </c>
      <c r="AG3596" s="93"/>
      <c r="AH3596" s="257">
        <v>8613.0665539290003</v>
      </c>
      <c r="AI3596" s="258">
        <v>7305.9154128458904</v>
      </c>
      <c r="AJ3596" s="258">
        <v>7629.9193981660273</v>
      </c>
      <c r="AK3596" s="276">
        <v>0.96228016120141602</v>
      </c>
      <c r="AL3596" s="93"/>
      <c r="AM3596" s="257">
        <v>7935.02</v>
      </c>
      <c r="AN3596" s="258">
        <v>7917.4473211561262</v>
      </c>
      <c r="AO3596" s="276">
        <v>0.99854298412865761</v>
      </c>
      <c r="AQ3596" s="280">
        <v>8153.8620706768861</v>
      </c>
      <c r="AR3596" s="281">
        <v>8219.0464970339108</v>
      </c>
    </row>
    <row r="3597" spans="1:44" x14ac:dyDescent="0.2">
      <c r="A3597" s="260" t="s">
        <v>8394</v>
      </c>
      <c r="B3597" s="261" t="s">
        <v>5473</v>
      </c>
      <c r="C3597" s="261" t="s">
        <v>5512</v>
      </c>
      <c r="D3597" s="262" t="s">
        <v>13550</v>
      </c>
      <c r="E3597" s="257">
        <v>443</v>
      </c>
      <c r="F3597" s="258">
        <v>838</v>
      </c>
      <c r="G3597" s="258">
        <v>2596</v>
      </c>
      <c r="H3597" s="258">
        <v>1864</v>
      </c>
      <c r="I3597" s="258">
        <v>655</v>
      </c>
      <c r="J3597" s="258">
        <v>380</v>
      </c>
      <c r="K3597" s="259">
        <v>132</v>
      </c>
      <c r="L3597" s="257">
        <v>441</v>
      </c>
      <c r="M3597" s="258">
        <v>859</v>
      </c>
      <c r="N3597" s="258">
        <v>2711</v>
      </c>
      <c r="O3597" s="258">
        <v>1908</v>
      </c>
      <c r="P3597" s="258">
        <v>747</v>
      </c>
      <c r="Q3597" s="258">
        <v>545</v>
      </c>
      <c r="R3597" s="259">
        <v>243</v>
      </c>
      <c r="S3597" s="267">
        <v>14362</v>
      </c>
      <c r="T3597" s="90"/>
      <c r="U3597" s="260">
        <v>101</v>
      </c>
      <c r="V3597" s="273">
        <v>88.811466662349005</v>
      </c>
      <c r="W3597" s="273">
        <v>80.227807561094394</v>
      </c>
      <c r="X3597" s="274">
        <v>1.086274001</v>
      </c>
      <c r="Z3597" s="257">
        <v>38747.15</v>
      </c>
      <c r="AA3597" s="258">
        <v>15002.713301863989</v>
      </c>
      <c r="AB3597" s="276">
        <v>1.044611704627767</v>
      </c>
      <c r="AC3597" s="92"/>
      <c r="AD3597" s="257">
        <v>1296998.4727043277</v>
      </c>
      <c r="AE3597" s="258">
        <v>13151.552676711572</v>
      </c>
      <c r="AF3597" s="276">
        <v>0.91571874924882135</v>
      </c>
      <c r="AG3597" s="93"/>
      <c r="AH3597" s="257">
        <v>15601.067202362001</v>
      </c>
      <c r="AI3597" s="258">
        <v>13233.390989947367</v>
      </c>
      <c r="AJ3597" s="258">
        <v>13820.267675174737</v>
      </c>
      <c r="AK3597" s="276">
        <v>0.96228016120141602</v>
      </c>
      <c r="AL3597" s="93"/>
      <c r="AM3597" s="257">
        <v>14405.43</v>
      </c>
      <c r="AN3597" s="258">
        <v>14373.528127667238</v>
      </c>
      <c r="AO3597" s="276">
        <v>1.0008026826115608</v>
      </c>
      <c r="AQ3597" s="280">
        <v>13230.672199342509</v>
      </c>
      <c r="AR3597" s="281">
        <v>13336.442173148354</v>
      </c>
    </row>
    <row r="3598" spans="1:44" x14ac:dyDescent="0.2">
      <c r="A3598" s="260" t="s">
        <v>8394</v>
      </c>
      <c r="B3598" s="261" t="s">
        <v>5476</v>
      </c>
      <c r="C3598" s="261" t="s">
        <v>5513</v>
      </c>
      <c r="D3598" s="262" t="s">
        <v>13551</v>
      </c>
      <c r="E3598" s="257">
        <v>80</v>
      </c>
      <c r="F3598" s="258">
        <v>203</v>
      </c>
      <c r="G3598" s="258">
        <v>466</v>
      </c>
      <c r="H3598" s="258">
        <v>521</v>
      </c>
      <c r="I3598" s="258">
        <v>260</v>
      </c>
      <c r="J3598" s="258">
        <v>137</v>
      </c>
      <c r="K3598" s="259">
        <v>44</v>
      </c>
      <c r="L3598" s="257">
        <v>58</v>
      </c>
      <c r="M3598" s="258">
        <v>146</v>
      </c>
      <c r="N3598" s="258">
        <v>466</v>
      </c>
      <c r="O3598" s="258">
        <v>501</v>
      </c>
      <c r="P3598" s="258">
        <v>241</v>
      </c>
      <c r="Q3598" s="258">
        <v>140</v>
      </c>
      <c r="R3598" s="259">
        <v>79</v>
      </c>
      <c r="S3598" s="267">
        <v>3342</v>
      </c>
      <c r="T3598" s="90"/>
      <c r="U3598" s="260">
        <v>35</v>
      </c>
      <c r="V3598" s="273">
        <v>86.513611174552494</v>
      </c>
      <c r="W3598" s="273">
        <v>79.614187369051095</v>
      </c>
      <c r="X3598" s="274">
        <v>1.0951701659999999</v>
      </c>
      <c r="Z3598" s="257">
        <v>9974.3599999999988</v>
      </c>
      <c r="AA3598" s="258">
        <v>3862.0250379596964</v>
      </c>
      <c r="AB3598" s="276">
        <v>1.1556029437341999</v>
      </c>
      <c r="AC3598" s="92"/>
      <c r="AD3598" s="257">
        <v>299317.15499862068</v>
      </c>
      <c r="AE3598" s="258">
        <v>3035.0732200940606</v>
      </c>
      <c r="AF3598" s="276">
        <v>0.90816074808320191</v>
      </c>
      <c r="AG3598" s="93"/>
      <c r="AH3598" s="257">
        <v>3660.0586947719999</v>
      </c>
      <c r="AI3598" s="258">
        <v>3104.5945207351747</v>
      </c>
      <c r="AJ3598" s="258">
        <v>3228.0453699528839</v>
      </c>
      <c r="AK3598" s="276">
        <v>0.96590226509661392</v>
      </c>
      <c r="AL3598" s="93"/>
      <c r="AM3598" s="257">
        <v>3357.05</v>
      </c>
      <c r="AN3598" s="258">
        <v>3349.615568642193</v>
      </c>
      <c r="AO3598" s="276">
        <v>1.002278745853439</v>
      </c>
      <c r="AQ3598" s="280">
        <v>3395.4670283948799</v>
      </c>
      <c r="AR3598" s="281">
        <v>3422.6114132939165</v>
      </c>
    </row>
    <row r="3599" spans="1:44" x14ac:dyDescent="0.2">
      <c r="A3599" s="260" t="s">
        <v>8394</v>
      </c>
      <c r="B3599" s="261" t="s">
        <v>5468</v>
      </c>
      <c r="C3599" s="261" t="s">
        <v>5514</v>
      </c>
      <c r="D3599" s="262" t="s">
        <v>13552</v>
      </c>
      <c r="E3599" s="257">
        <v>268</v>
      </c>
      <c r="F3599" s="258">
        <v>486</v>
      </c>
      <c r="G3599" s="258">
        <v>1571</v>
      </c>
      <c r="H3599" s="258">
        <v>1163</v>
      </c>
      <c r="I3599" s="258">
        <v>560</v>
      </c>
      <c r="J3599" s="258">
        <v>334</v>
      </c>
      <c r="K3599" s="259">
        <v>112</v>
      </c>
      <c r="L3599" s="257">
        <v>235</v>
      </c>
      <c r="M3599" s="258">
        <v>478</v>
      </c>
      <c r="N3599" s="258">
        <v>1630</v>
      </c>
      <c r="O3599" s="258">
        <v>1238</v>
      </c>
      <c r="P3599" s="258">
        <v>564</v>
      </c>
      <c r="Q3599" s="258">
        <v>408</v>
      </c>
      <c r="R3599" s="259">
        <v>242</v>
      </c>
      <c r="S3599" s="267">
        <v>9289</v>
      </c>
      <c r="T3599" s="90"/>
      <c r="U3599" s="260">
        <v>151</v>
      </c>
      <c r="V3599" s="273">
        <v>93.977584387407603</v>
      </c>
      <c r="W3599" s="273">
        <v>75.456561524383602</v>
      </c>
      <c r="X3599" s="274">
        <v>1.086274001</v>
      </c>
      <c r="Z3599" s="257">
        <v>26790.230000000003</v>
      </c>
      <c r="AA3599" s="258">
        <v>10373.050404507061</v>
      </c>
      <c r="AB3599" s="276">
        <v>1.1167025949517775</v>
      </c>
      <c r="AC3599" s="92"/>
      <c r="AD3599" s="257">
        <v>840906.61896598421</v>
      </c>
      <c r="AE3599" s="258">
        <v>8526.7854421349821</v>
      </c>
      <c r="AF3599" s="276">
        <v>0.91794439036871378</v>
      </c>
      <c r="AG3599" s="93"/>
      <c r="AH3599" s="257">
        <v>10090.399195289001</v>
      </c>
      <c r="AI3599" s="258">
        <v>8559.0425362499027</v>
      </c>
      <c r="AJ3599" s="258">
        <v>8938.620417399954</v>
      </c>
      <c r="AK3599" s="276">
        <v>0.96228016120141613</v>
      </c>
      <c r="AL3599" s="93"/>
      <c r="AM3599" s="257">
        <v>9353.93</v>
      </c>
      <c r="AN3599" s="258">
        <v>9333.2150417745543</v>
      </c>
      <c r="AO3599" s="276">
        <v>1.0047599355985095</v>
      </c>
      <c r="AQ3599" s="280">
        <v>9206.3334766280714</v>
      </c>
      <c r="AR3599" s="281">
        <v>9279.931676024109</v>
      </c>
    </row>
    <row r="3600" spans="1:44" x14ac:dyDescent="0.2">
      <c r="A3600" s="260" t="s">
        <v>8394</v>
      </c>
      <c r="B3600" s="261" t="s">
        <v>5476</v>
      </c>
      <c r="C3600" s="261" t="s">
        <v>5515</v>
      </c>
      <c r="D3600" s="262" t="s">
        <v>13553</v>
      </c>
      <c r="E3600" s="257">
        <v>414</v>
      </c>
      <c r="F3600" s="258">
        <v>846</v>
      </c>
      <c r="G3600" s="258">
        <v>3218</v>
      </c>
      <c r="H3600" s="258">
        <v>2189</v>
      </c>
      <c r="I3600" s="258">
        <v>823</v>
      </c>
      <c r="J3600" s="258">
        <v>534</v>
      </c>
      <c r="K3600" s="259">
        <v>174</v>
      </c>
      <c r="L3600" s="257">
        <v>429</v>
      </c>
      <c r="M3600" s="258">
        <v>744</v>
      </c>
      <c r="N3600" s="258">
        <v>3025</v>
      </c>
      <c r="O3600" s="258">
        <v>2158</v>
      </c>
      <c r="P3600" s="258">
        <v>857</v>
      </c>
      <c r="Q3600" s="258">
        <v>721</v>
      </c>
      <c r="R3600" s="259">
        <v>318</v>
      </c>
      <c r="S3600" s="267">
        <v>16450</v>
      </c>
      <c r="T3600" s="90"/>
      <c r="U3600" s="260">
        <v>158</v>
      </c>
      <c r="V3600" s="273">
        <v>108.162778138151</v>
      </c>
      <c r="W3600" s="273">
        <v>121.239863838064</v>
      </c>
      <c r="X3600" s="274">
        <v>1.096782564</v>
      </c>
      <c r="Z3600" s="257">
        <v>45397.15</v>
      </c>
      <c r="AA3600" s="258">
        <v>17577.561863820043</v>
      </c>
      <c r="AB3600" s="276">
        <v>1.068544794153194</v>
      </c>
      <c r="AC3600" s="92"/>
      <c r="AD3600" s="257">
        <v>1728422.2216221357</v>
      </c>
      <c r="AE3600" s="258">
        <v>17526.185553530999</v>
      </c>
      <c r="AF3600" s="276">
        <v>1.0654216141964132</v>
      </c>
      <c r="AG3600" s="93"/>
      <c r="AH3600" s="257">
        <v>18042.073177800001</v>
      </c>
      <c r="AI3600" s="258">
        <v>15303.940783930582</v>
      </c>
      <c r="AJ3600" s="258">
        <v>15899.891576286678</v>
      </c>
      <c r="AK3600" s="276">
        <v>0.96655875843688011</v>
      </c>
      <c r="AL3600" s="93"/>
      <c r="AM3600" s="257">
        <v>16517.939999999999</v>
      </c>
      <c r="AN3600" s="258">
        <v>16481.359820645393</v>
      </c>
      <c r="AO3600" s="276">
        <v>1.0019063720757078</v>
      </c>
      <c r="AQ3600" s="280">
        <v>18135.750708046839</v>
      </c>
      <c r="AR3600" s="281">
        <v>18280.733355068718</v>
      </c>
    </row>
    <row r="3601" spans="1:44" x14ac:dyDescent="0.2">
      <c r="A3601" s="260" t="s">
        <v>8394</v>
      </c>
      <c r="B3601" s="261" t="s">
        <v>5466</v>
      </c>
      <c r="C3601" s="261" t="s">
        <v>5516</v>
      </c>
      <c r="D3601" s="262" t="s">
        <v>13554</v>
      </c>
      <c r="E3601" s="257">
        <v>104</v>
      </c>
      <c r="F3601" s="258">
        <v>233</v>
      </c>
      <c r="G3601" s="258">
        <v>708</v>
      </c>
      <c r="H3601" s="258">
        <v>749</v>
      </c>
      <c r="I3601" s="258">
        <v>507</v>
      </c>
      <c r="J3601" s="258">
        <v>265</v>
      </c>
      <c r="K3601" s="259">
        <v>85</v>
      </c>
      <c r="L3601" s="257">
        <v>94</v>
      </c>
      <c r="M3601" s="258">
        <v>236</v>
      </c>
      <c r="N3601" s="258">
        <v>635</v>
      </c>
      <c r="O3601" s="258">
        <v>801</v>
      </c>
      <c r="P3601" s="258">
        <v>543</v>
      </c>
      <c r="Q3601" s="258">
        <v>307</v>
      </c>
      <c r="R3601" s="259">
        <v>151</v>
      </c>
      <c r="S3601" s="267">
        <v>5418</v>
      </c>
      <c r="T3601" s="90"/>
      <c r="U3601" s="260">
        <v>96</v>
      </c>
      <c r="V3601" s="273">
        <v>94.694339600481698</v>
      </c>
      <c r="W3601" s="273">
        <v>95.474529346622305</v>
      </c>
      <c r="X3601" s="274">
        <v>1.060326933</v>
      </c>
      <c r="Z3601" s="257">
        <v>17534.27</v>
      </c>
      <c r="AA3601" s="258">
        <v>6789.1864502931103</v>
      </c>
      <c r="AB3601" s="276">
        <v>1.253079817329847</v>
      </c>
      <c r="AC3601" s="92"/>
      <c r="AD3601" s="257">
        <v>517168.56029015518</v>
      </c>
      <c r="AE3601" s="258">
        <v>5244.084481621122</v>
      </c>
      <c r="AF3601" s="276">
        <v>0.967900421118701</v>
      </c>
      <c r="AG3601" s="93"/>
      <c r="AH3601" s="257">
        <v>5744.8513229939999</v>
      </c>
      <c r="AI3601" s="258">
        <v>4872.99123516281</v>
      </c>
      <c r="AJ3601" s="258">
        <v>5156.3957928781492</v>
      </c>
      <c r="AK3601" s="276">
        <v>0.9517157240454317</v>
      </c>
      <c r="AL3601" s="93"/>
      <c r="AM3601" s="257">
        <v>5459.28</v>
      </c>
      <c r="AN3601" s="258">
        <v>5447.1900274279351</v>
      </c>
      <c r="AO3601" s="276">
        <v>1.0053876019615975</v>
      </c>
      <c r="AQ3601" s="280">
        <v>6287.6619563520453</v>
      </c>
      <c r="AR3601" s="281">
        <v>6337.9274175775463</v>
      </c>
    </row>
    <row r="3602" spans="1:44" x14ac:dyDescent="0.2">
      <c r="A3602" s="260" t="s">
        <v>8394</v>
      </c>
      <c r="B3602" s="261" t="s">
        <v>5466</v>
      </c>
      <c r="C3602" s="261" t="s">
        <v>5517</v>
      </c>
      <c r="D3602" s="262" t="s">
        <v>13555</v>
      </c>
      <c r="E3602" s="257">
        <v>349</v>
      </c>
      <c r="F3602" s="258">
        <v>702</v>
      </c>
      <c r="G3602" s="258">
        <v>2380</v>
      </c>
      <c r="H3602" s="258">
        <v>2019</v>
      </c>
      <c r="I3602" s="258">
        <v>998</v>
      </c>
      <c r="J3602" s="258">
        <v>642</v>
      </c>
      <c r="K3602" s="259">
        <v>178</v>
      </c>
      <c r="L3602" s="257">
        <v>359</v>
      </c>
      <c r="M3602" s="258">
        <v>646</v>
      </c>
      <c r="N3602" s="258">
        <v>2325</v>
      </c>
      <c r="O3602" s="258">
        <v>2120</v>
      </c>
      <c r="P3602" s="258">
        <v>1079</v>
      </c>
      <c r="Q3602" s="258">
        <v>747</v>
      </c>
      <c r="R3602" s="259">
        <v>327</v>
      </c>
      <c r="S3602" s="267">
        <v>14871</v>
      </c>
      <c r="T3602" s="90"/>
      <c r="U3602" s="260">
        <v>119</v>
      </c>
      <c r="V3602" s="273">
        <v>89.2484637556976</v>
      </c>
      <c r="W3602" s="273">
        <v>96.283841032882705</v>
      </c>
      <c r="X3602" s="274">
        <v>1.060326933</v>
      </c>
      <c r="Z3602" s="257">
        <v>44462.090000000004</v>
      </c>
      <c r="AA3602" s="258">
        <v>17215.511052339949</v>
      </c>
      <c r="AB3602" s="276">
        <v>1.1576565834402495</v>
      </c>
      <c r="AC3602" s="92"/>
      <c r="AD3602" s="257">
        <v>1401193.1850830419</v>
      </c>
      <c r="AE3602" s="258">
        <v>14208.086109342576</v>
      </c>
      <c r="AF3602" s="276">
        <v>0.95542237303090416</v>
      </c>
      <c r="AG3602" s="93"/>
      <c r="AH3602" s="257">
        <v>15768.121820643</v>
      </c>
      <c r="AI3602" s="258">
        <v>13375.092775582531</v>
      </c>
      <c r="AJ3602" s="258">
        <v>14152.964532279613</v>
      </c>
      <c r="AK3602" s="276">
        <v>0.95171572404543159</v>
      </c>
      <c r="AL3602" s="93"/>
      <c r="AM3602" s="257">
        <v>14922.17</v>
      </c>
      <c r="AN3602" s="258">
        <v>14889.123769358655</v>
      </c>
      <c r="AO3602" s="276">
        <v>1.0012187323891235</v>
      </c>
      <c r="AQ3602" s="280">
        <v>15672.978491030497</v>
      </c>
      <c r="AR3602" s="281">
        <v>15798.272996062393</v>
      </c>
    </row>
    <row r="3603" spans="1:44" x14ac:dyDescent="0.2">
      <c r="A3603" s="260" t="s">
        <v>8394</v>
      </c>
      <c r="B3603" s="261" t="s">
        <v>5563</v>
      </c>
      <c r="C3603" s="261" t="s">
        <v>5567</v>
      </c>
      <c r="D3603" s="262" t="s">
        <v>8506</v>
      </c>
      <c r="E3603" s="257">
        <v>129</v>
      </c>
      <c r="F3603" s="258">
        <v>199</v>
      </c>
      <c r="G3603" s="258">
        <v>825</v>
      </c>
      <c r="H3603" s="258">
        <v>547</v>
      </c>
      <c r="I3603" s="258">
        <v>180</v>
      </c>
      <c r="J3603" s="258">
        <v>85</v>
      </c>
      <c r="K3603" s="259">
        <v>29</v>
      </c>
      <c r="L3603" s="257">
        <v>118</v>
      </c>
      <c r="M3603" s="258">
        <v>211</v>
      </c>
      <c r="N3603" s="258">
        <v>684</v>
      </c>
      <c r="O3603" s="258">
        <v>424</v>
      </c>
      <c r="P3603" s="258">
        <v>146</v>
      </c>
      <c r="Q3603" s="258">
        <v>106</v>
      </c>
      <c r="R3603" s="259">
        <v>65</v>
      </c>
      <c r="S3603" s="267">
        <v>3748</v>
      </c>
      <c r="T3603" s="90"/>
      <c r="U3603" s="260">
        <v>34</v>
      </c>
      <c r="V3603" s="273">
        <v>126.288958227102</v>
      </c>
      <c r="W3603" s="273">
        <v>167.219050160085</v>
      </c>
      <c r="X3603" s="274">
        <v>1.0639595230000001</v>
      </c>
      <c r="Z3603" s="257">
        <v>9577.68</v>
      </c>
      <c r="AA3603" s="258">
        <v>3708.432417274475</v>
      </c>
      <c r="AB3603" s="276">
        <v>0.98944301421410752</v>
      </c>
      <c r="AC3603" s="92"/>
      <c r="AD3603" s="257">
        <v>452349.65720089647</v>
      </c>
      <c r="AE3603" s="258">
        <v>4586.8213958384576</v>
      </c>
      <c r="AF3603" s="276">
        <v>1.2238050682599941</v>
      </c>
      <c r="AG3603" s="93"/>
      <c r="AH3603" s="257">
        <v>3987.7202922040001</v>
      </c>
      <c r="AI3603" s="258">
        <v>3382.528970665107</v>
      </c>
      <c r="AJ3603" s="258">
        <v>3572.573905919251</v>
      </c>
      <c r="AK3603" s="276">
        <v>0.95319474544270311</v>
      </c>
      <c r="AL3603" s="93"/>
      <c r="AM3603" s="257">
        <v>3762.62</v>
      </c>
      <c r="AN3603" s="258">
        <v>3754.2874043831598</v>
      </c>
      <c r="AO3603" s="276">
        <v>1.0016775358546317</v>
      </c>
      <c r="AQ3603" s="280">
        <v>4333.2344781034317</v>
      </c>
      <c r="AR3603" s="281">
        <v>4367.8756581083571</v>
      </c>
    </row>
    <row r="3604" spans="1:44" x14ac:dyDescent="0.2">
      <c r="A3604" s="260" t="s">
        <v>8394</v>
      </c>
      <c r="B3604" s="261" t="s">
        <v>5468</v>
      </c>
      <c r="C3604" s="261" t="s">
        <v>5518</v>
      </c>
      <c r="D3604" s="262" t="s">
        <v>13556</v>
      </c>
      <c r="E3604" s="257">
        <v>241</v>
      </c>
      <c r="F3604" s="258">
        <v>474</v>
      </c>
      <c r="G3604" s="258">
        <v>1334</v>
      </c>
      <c r="H3604" s="258">
        <v>1251</v>
      </c>
      <c r="I3604" s="258">
        <v>653</v>
      </c>
      <c r="J3604" s="258">
        <v>330</v>
      </c>
      <c r="K3604" s="259">
        <v>97</v>
      </c>
      <c r="L3604" s="257">
        <v>212</v>
      </c>
      <c r="M3604" s="258">
        <v>448</v>
      </c>
      <c r="N3604" s="258">
        <v>1353</v>
      </c>
      <c r="O3604" s="258">
        <v>1326</v>
      </c>
      <c r="P3604" s="258">
        <v>617</v>
      </c>
      <c r="Q3604" s="258">
        <v>376</v>
      </c>
      <c r="R3604" s="259">
        <v>204</v>
      </c>
      <c r="S3604" s="267">
        <v>8916</v>
      </c>
      <c r="T3604" s="90"/>
      <c r="U3604" s="260">
        <v>97</v>
      </c>
      <c r="V3604" s="273">
        <v>85.279860054589506</v>
      </c>
      <c r="W3604" s="273">
        <v>72.457716464782393</v>
      </c>
      <c r="X3604" s="274">
        <v>1.086274001</v>
      </c>
      <c r="Z3604" s="257">
        <v>26259.43</v>
      </c>
      <c r="AA3604" s="258">
        <v>10167.527153877543</v>
      </c>
      <c r="AB3604" s="276">
        <v>1.1403686803361983</v>
      </c>
      <c r="AC3604" s="92"/>
      <c r="AD3604" s="257">
        <v>780557.6787812307</v>
      </c>
      <c r="AE3604" s="258">
        <v>7914.8477394107686</v>
      </c>
      <c r="AF3604" s="276">
        <v>0.88771284650188076</v>
      </c>
      <c r="AG3604" s="93"/>
      <c r="AH3604" s="257">
        <v>9685.2189929160013</v>
      </c>
      <c r="AI3604" s="258">
        <v>8215.3539943163032</v>
      </c>
      <c r="AJ3604" s="258">
        <v>8579.6899172718258</v>
      </c>
      <c r="AK3604" s="276">
        <v>0.96228016120141613</v>
      </c>
      <c r="AL3604" s="93"/>
      <c r="AM3604" s="257">
        <v>8957.7099999999991</v>
      </c>
      <c r="AN3604" s="258">
        <v>8937.8724997786321</v>
      </c>
      <c r="AO3604" s="276">
        <v>1.002453174044261</v>
      </c>
      <c r="AQ3604" s="280">
        <v>8706.6978491068676</v>
      </c>
      <c r="AR3604" s="281">
        <v>8776.3018109888053</v>
      </c>
    </row>
    <row r="3605" spans="1:44" x14ac:dyDescent="0.2">
      <c r="A3605" s="260" t="s">
        <v>8394</v>
      </c>
      <c r="B3605" s="261" t="s">
        <v>5476</v>
      </c>
      <c r="C3605" s="261" t="s">
        <v>5519</v>
      </c>
      <c r="D3605" s="262" t="s">
        <v>13557</v>
      </c>
      <c r="E3605" s="257">
        <v>140</v>
      </c>
      <c r="F3605" s="258">
        <v>247</v>
      </c>
      <c r="G3605" s="258">
        <v>883</v>
      </c>
      <c r="H3605" s="258">
        <v>797</v>
      </c>
      <c r="I3605" s="258">
        <v>454</v>
      </c>
      <c r="J3605" s="258">
        <v>324</v>
      </c>
      <c r="K3605" s="259">
        <v>94</v>
      </c>
      <c r="L3605" s="257">
        <v>142</v>
      </c>
      <c r="M3605" s="258">
        <v>258</v>
      </c>
      <c r="N3605" s="258">
        <v>875</v>
      </c>
      <c r="O3605" s="258">
        <v>850</v>
      </c>
      <c r="P3605" s="258">
        <v>500</v>
      </c>
      <c r="Q3605" s="258">
        <v>369</v>
      </c>
      <c r="R3605" s="259">
        <v>184</v>
      </c>
      <c r="S3605" s="267">
        <v>6117</v>
      </c>
      <c r="T3605" s="90"/>
      <c r="U3605" s="260">
        <v>85</v>
      </c>
      <c r="V3605" s="273">
        <v>94.534289681938503</v>
      </c>
      <c r="W3605" s="273">
        <v>99.508172605426594</v>
      </c>
      <c r="X3605" s="274">
        <v>1.096782564</v>
      </c>
      <c r="Z3605" s="257">
        <v>19455.66</v>
      </c>
      <c r="AA3605" s="258">
        <v>7533.1395748730711</v>
      </c>
      <c r="AB3605" s="276">
        <v>1.2315088400969545</v>
      </c>
      <c r="AC3605" s="92"/>
      <c r="AD3605" s="257">
        <v>589476.84538848465</v>
      </c>
      <c r="AE3605" s="258">
        <v>5977.2898326270715</v>
      </c>
      <c r="AF3605" s="276">
        <v>0.97716034536980079</v>
      </c>
      <c r="AG3605" s="93"/>
      <c r="AH3605" s="257">
        <v>6709.0189439879996</v>
      </c>
      <c r="AI3605" s="258">
        <v>5690.8331778299917</v>
      </c>
      <c r="AJ3605" s="258">
        <v>5912.4399253583961</v>
      </c>
      <c r="AK3605" s="276">
        <v>0.96655875843688022</v>
      </c>
      <c r="AL3605" s="93"/>
      <c r="AM3605" s="257">
        <v>6153.55</v>
      </c>
      <c r="AN3605" s="258">
        <v>6139.9225160239394</v>
      </c>
      <c r="AO3605" s="276">
        <v>1.0037473460885955</v>
      </c>
      <c r="AQ3605" s="280">
        <v>7141.5835110860971</v>
      </c>
      <c r="AR3605" s="281">
        <v>7198.6754781093123</v>
      </c>
    </row>
    <row r="3606" spans="1:44" x14ac:dyDescent="0.2">
      <c r="A3606" s="260" t="s">
        <v>8394</v>
      </c>
      <c r="B3606" s="261" t="s">
        <v>5563</v>
      </c>
      <c r="C3606" s="261" t="s">
        <v>5568</v>
      </c>
      <c r="D3606" s="262" t="s">
        <v>13598</v>
      </c>
      <c r="E3606" s="257">
        <v>358</v>
      </c>
      <c r="F3606" s="258">
        <v>801</v>
      </c>
      <c r="G3606" s="258">
        <v>2624</v>
      </c>
      <c r="H3606" s="258">
        <v>2500</v>
      </c>
      <c r="I3606" s="258">
        <v>1365</v>
      </c>
      <c r="J3606" s="258">
        <v>686</v>
      </c>
      <c r="K3606" s="259">
        <v>196</v>
      </c>
      <c r="L3606" s="257">
        <v>348</v>
      </c>
      <c r="M3606" s="258">
        <v>839</v>
      </c>
      <c r="N3606" s="258">
        <v>2594</v>
      </c>
      <c r="O3606" s="258">
        <v>2650</v>
      </c>
      <c r="P3606" s="258">
        <v>1366</v>
      </c>
      <c r="Q3606" s="258">
        <v>817</v>
      </c>
      <c r="R3606" s="259">
        <v>342</v>
      </c>
      <c r="S3606" s="267">
        <v>17486</v>
      </c>
      <c r="T3606" s="90"/>
      <c r="U3606" s="260">
        <v>185</v>
      </c>
      <c r="V3606" s="273">
        <v>99.941234744641406</v>
      </c>
      <c r="W3606" s="273">
        <v>85.954363490792602</v>
      </c>
      <c r="X3606" s="274">
        <v>1.0639595230000001</v>
      </c>
      <c r="Z3606" s="257">
        <v>52282.969999999994</v>
      </c>
      <c r="AA3606" s="258">
        <v>20243.718814931053</v>
      </c>
      <c r="AB3606" s="276">
        <v>1.157710100362064</v>
      </c>
      <c r="AC3606" s="92"/>
      <c r="AD3606" s="257">
        <v>1653651.1695690043</v>
      </c>
      <c r="AE3606" s="258">
        <v>16768.007768078765</v>
      </c>
      <c r="AF3606" s="276">
        <v>0.95893902368058825</v>
      </c>
      <c r="AG3606" s="93"/>
      <c r="AH3606" s="257">
        <v>18604.396219178001</v>
      </c>
      <c r="AI3606" s="258">
        <v>15780.923580856474</v>
      </c>
      <c r="AJ3606" s="258">
        <v>16667.56331881111</v>
      </c>
      <c r="AK3606" s="276">
        <v>0.95319474544270333</v>
      </c>
      <c r="AL3606" s="93"/>
      <c r="AM3606" s="257">
        <v>17565.55</v>
      </c>
      <c r="AN3606" s="258">
        <v>17526.649812115658</v>
      </c>
      <c r="AO3606" s="276">
        <v>1.0023247061715463</v>
      </c>
      <c r="AQ3606" s="280">
        <v>18546.901424880394</v>
      </c>
      <c r="AR3606" s="281">
        <v>18695.170934421014</v>
      </c>
    </row>
    <row r="3607" spans="1:44" x14ac:dyDescent="0.2">
      <c r="A3607" s="260" t="s">
        <v>8394</v>
      </c>
      <c r="B3607" s="261" t="s">
        <v>5466</v>
      </c>
      <c r="C3607" s="261" t="s">
        <v>5520</v>
      </c>
      <c r="D3607" s="262" t="s">
        <v>9111</v>
      </c>
      <c r="E3607" s="257">
        <v>258</v>
      </c>
      <c r="F3607" s="258">
        <v>565</v>
      </c>
      <c r="G3607" s="258">
        <v>1703</v>
      </c>
      <c r="H3607" s="258">
        <v>1488</v>
      </c>
      <c r="I3607" s="258">
        <v>707</v>
      </c>
      <c r="J3607" s="258">
        <v>453</v>
      </c>
      <c r="K3607" s="259">
        <v>160</v>
      </c>
      <c r="L3607" s="257">
        <v>232</v>
      </c>
      <c r="M3607" s="258">
        <v>527</v>
      </c>
      <c r="N3607" s="258">
        <v>1702</v>
      </c>
      <c r="O3607" s="258">
        <v>1592</v>
      </c>
      <c r="P3607" s="258">
        <v>747</v>
      </c>
      <c r="Q3607" s="258">
        <v>500</v>
      </c>
      <c r="R3607" s="259">
        <v>250</v>
      </c>
      <c r="S3607" s="267">
        <v>10884</v>
      </c>
      <c r="T3607" s="90"/>
      <c r="U3607" s="260">
        <v>97</v>
      </c>
      <c r="V3607" s="273">
        <v>94.204944314658206</v>
      </c>
      <c r="W3607" s="273">
        <v>83.938269336762801</v>
      </c>
      <c r="X3607" s="274">
        <v>1.060326933</v>
      </c>
      <c r="Z3607" s="257">
        <v>32212.34</v>
      </c>
      <c r="AA3607" s="258">
        <v>12472.465763344282</v>
      </c>
      <c r="AB3607" s="276">
        <v>1.1459450352209006</v>
      </c>
      <c r="AC3607" s="92"/>
      <c r="AD3607" s="257">
        <v>1007800.1254961048</v>
      </c>
      <c r="AE3607" s="258">
        <v>10219.084075267108</v>
      </c>
      <c r="AF3607" s="276">
        <v>0.93890886395324402</v>
      </c>
      <c r="AG3607" s="93"/>
      <c r="AH3607" s="257">
        <v>11540.598338772001</v>
      </c>
      <c r="AI3607" s="258">
        <v>9789.1540427301643</v>
      </c>
      <c r="AJ3607" s="258">
        <v>10358.473940510479</v>
      </c>
      <c r="AK3607" s="276">
        <v>0.95171572404543181</v>
      </c>
      <c r="AL3607" s="93"/>
      <c r="AM3607" s="257">
        <v>10925.71</v>
      </c>
      <c r="AN3607" s="258">
        <v>10901.514220660905</v>
      </c>
      <c r="AO3607" s="276">
        <v>1.0016091713212887</v>
      </c>
      <c r="AQ3607" s="280">
        <v>11163.009564254427</v>
      </c>
      <c r="AR3607" s="281">
        <v>11252.250020930867</v>
      </c>
    </row>
    <row r="3608" spans="1:44" x14ac:dyDescent="0.2">
      <c r="A3608" s="260" t="s">
        <v>8394</v>
      </c>
      <c r="B3608" s="261" t="s">
        <v>5473</v>
      </c>
      <c r="C3608" s="261" t="s">
        <v>5521</v>
      </c>
      <c r="D3608" s="262" t="s">
        <v>13558</v>
      </c>
      <c r="E3608" s="257">
        <v>186</v>
      </c>
      <c r="F3608" s="258">
        <v>337</v>
      </c>
      <c r="G3608" s="258">
        <v>899</v>
      </c>
      <c r="H3608" s="258">
        <v>535</v>
      </c>
      <c r="I3608" s="258">
        <v>178</v>
      </c>
      <c r="J3608" s="258">
        <v>117</v>
      </c>
      <c r="K3608" s="259">
        <v>68</v>
      </c>
      <c r="L3608" s="257">
        <v>173</v>
      </c>
      <c r="M3608" s="258">
        <v>291</v>
      </c>
      <c r="N3608" s="258">
        <v>948</v>
      </c>
      <c r="O3608" s="258">
        <v>544</v>
      </c>
      <c r="P3608" s="258">
        <v>232</v>
      </c>
      <c r="Q3608" s="258">
        <v>182</v>
      </c>
      <c r="R3608" s="259">
        <v>107</v>
      </c>
      <c r="S3608" s="267">
        <v>4797</v>
      </c>
      <c r="T3608" s="90"/>
      <c r="U3608" s="260">
        <v>17</v>
      </c>
      <c r="V3608" s="273">
        <v>105.43370109243899</v>
      </c>
      <c r="W3608" s="273">
        <v>97.794454867625504</v>
      </c>
      <c r="X3608" s="274">
        <v>1.086274001</v>
      </c>
      <c r="Z3608" s="257">
        <v>12880.68</v>
      </c>
      <c r="AA3608" s="258">
        <v>4987.3384022580613</v>
      </c>
      <c r="AB3608" s="276">
        <v>1.0396786329493561</v>
      </c>
      <c r="AC3608" s="92"/>
      <c r="AD3608" s="257">
        <v>473980.18276027311</v>
      </c>
      <c r="AE3608" s="258">
        <v>4806.1547276086549</v>
      </c>
      <c r="AF3608" s="276">
        <v>1.0019084276857733</v>
      </c>
      <c r="AG3608" s="93"/>
      <c r="AH3608" s="257">
        <v>5210.8563827970002</v>
      </c>
      <c r="AI3608" s="258">
        <v>4420.0373610066508</v>
      </c>
      <c r="AJ3608" s="258">
        <v>4616.0579332831931</v>
      </c>
      <c r="AK3608" s="276">
        <v>0.96228016120141613</v>
      </c>
      <c r="AL3608" s="93"/>
      <c r="AM3608" s="257">
        <v>4804.3100000000004</v>
      </c>
      <c r="AN3608" s="258">
        <v>4793.6705061239409</v>
      </c>
      <c r="AO3608" s="276">
        <v>0.99930592164351484</v>
      </c>
      <c r="AQ3608" s="280">
        <v>4805.0383703604766</v>
      </c>
      <c r="AR3608" s="281">
        <v>4843.4512926150519</v>
      </c>
    </row>
    <row r="3609" spans="1:44" x14ac:dyDescent="0.2">
      <c r="A3609" s="260" t="s">
        <v>8394</v>
      </c>
      <c r="B3609" s="261" t="s">
        <v>5466</v>
      </c>
      <c r="C3609" s="261" t="s">
        <v>5522</v>
      </c>
      <c r="D3609" s="262" t="s">
        <v>13559</v>
      </c>
      <c r="E3609" s="257">
        <v>225</v>
      </c>
      <c r="F3609" s="258">
        <v>432</v>
      </c>
      <c r="G3609" s="258">
        <v>1404</v>
      </c>
      <c r="H3609" s="258">
        <v>1141</v>
      </c>
      <c r="I3609" s="258">
        <v>508</v>
      </c>
      <c r="J3609" s="258">
        <v>261</v>
      </c>
      <c r="K3609" s="259">
        <v>79</v>
      </c>
      <c r="L3609" s="257">
        <v>219</v>
      </c>
      <c r="M3609" s="258">
        <v>390</v>
      </c>
      <c r="N3609" s="258">
        <v>1394</v>
      </c>
      <c r="O3609" s="258">
        <v>1197</v>
      </c>
      <c r="P3609" s="258">
        <v>534</v>
      </c>
      <c r="Q3609" s="258">
        <v>292</v>
      </c>
      <c r="R3609" s="259">
        <v>184</v>
      </c>
      <c r="S3609" s="267">
        <v>8260</v>
      </c>
      <c r="T3609" s="90"/>
      <c r="U3609" s="260">
        <v>67</v>
      </c>
      <c r="V3609" s="273">
        <v>86.622858313558098</v>
      </c>
      <c r="W3609" s="273">
        <v>80.764891041162201</v>
      </c>
      <c r="X3609" s="274">
        <v>1.0822522059999999</v>
      </c>
      <c r="Z3609" s="257">
        <v>23396.879999999997</v>
      </c>
      <c r="AA3609" s="258">
        <v>9059.1613266553923</v>
      </c>
      <c r="AB3609" s="276">
        <v>1.0967507659389095</v>
      </c>
      <c r="AC3609" s="92"/>
      <c r="AD3609" s="257">
        <v>742270.4867253179</v>
      </c>
      <c r="AE3609" s="258">
        <v>7526.6159613757454</v>
      </c>
      <c r="AF3609" s="276">
        <v>0.91121258612297162</v>
      </c>
      <c r="AG3609" s="93"/>
      <c r="AH3609" s="257">
        <v>8939.40322156</v>
      </c>
      <c r="AI3609" s="258">
        <v>7582.7260092686593</v>
      </c>
      <c r="AJ3609" s="258">
        <v>7934.9084844489562</v>
      </c>
      <c r="AK3609" s="276">
        <v>0.96064267366210121</v>
      </c>
      <c r="AL3609" s="93"/>
      <c r="AM3609" s="257">
        <v>8288.81</v>
      </c>
      <c r="AN3609" s="258">
        <v>8270.4538274726601</v>
      </c>
      <c r="AO3609" s="276">
        <v>1.0012655965463269</v>
      </c>
      <c r="AQ3609" s="280">
        <v>7939.9702015286321</v>
      </c>
      <c r="AR3609" s="281">
        <v>8003.4447119376055</v>
      </c>
    </row>
    <row r="3610" spans="1:44" x14ac:dyDescent="0.2">
      <c r="A3610" s="260" t="s">
        <v>8394</v>
      </c>
      <c r="B3610" s="261" t="s">
        <v>5468</v>
      </c>
      <c r="C3610" s="261" t="s">
        <v>5523</v>
      </c>
      <c r="D3610" s="262" t="s">
        <v>13560</v>
      </c>
      <c r="E3610" s="257">
        <v>368</v>
      </c>
      <c r="F3610" s="258">
        <v>585</v>
      </c>
      <c r="G3610" s="258">
        <v>2051</v>
      </c>
      <c r="H3610" s="258">
        <v>1558</v>
      </c>
      <c r="I3610" s="258">
        <v>850</v>
      </c>
      <c r="J3610" s="258">
        <v>538</v>
      </c>
      <c r="K3610" s="259">
        <v>204</v>
      </c>
      <c r="L3610" s="257">
        <v>322</v>
      </c>
      <c r="M3610" s="258">
        <v>587</v>
      </c>
      <c r="N3610" s="258">
        <v>2092</v>
      </c>
      <c r="O3610" s="258">
        <v>1597</v>
      </c>
      <c r="P3610" s="258">
        <v>902</v>
      </c>
      <c r="Q3610" s="258">
        <v>659</v>
      </c>
      <c r="R3610" s="259">
        <v>314</v>
      </c>
      <c r="S3610" s="267">
        <v>12627</v>
      </c>
      <c r="T3610" s="90"/>
      <c r="U3610" s="260">
        <v>142</v>
      </c>
      <c r="V3610" s="273">
        <v>90.230009397873403</v>
      </c>
      <c r="W3610" s="273">
        <v>78.0894978615555</v>
      </c>
      <c r="X3610" s="274">
        <v>1.086274001</v>
      </c>
      <c r="Z3610" s="257">
        <v>38036.92</v>
      </c>
      <c r="AA3610" s="258">
        <v>14727.715603494356</v>
      </c>
      <c r="AB3610" s="276">
        <v>1.1663669599662909</v>
      </c>
      <c r="AC3610" s="92"/>
      <c r="AD3610" s="257">
        <v>1138599.7790808871</v>
      </c>
      <c r="AE3610" s="258">
        <v>11545.391368928849</v>
      </c>
      <c r="AF3610" s="276">
        <v>0.91434159886979083</v>
      </c>
      <c r="AG3610" s="93"/>
      <c r="AH3610" s="257">
        <v>13716.381810627001</v>
      </c>
      <c r="AI3610" s="258">
        <v>11634.732490604749</v>
      </c>
      <c r="AJ3610" s="258">
        <v>12150.71159549028</v>
      </c>
      <c r="AK3610" s="276">
        <v>0.96228016120141602</v>
      </c>
      <c r="AL3610" s="93"/>
      <c r="AM3610" s="257">
        <v>12688.06</v>
      </c>
      <c r="AN3610" s="258">
        <v>12659.961368423545</v>
      </c>
      <c r="AO3610" s="276">
        <v>1.0026103879324895</v>
      </c>
      <c r="AQ3610" s="280">
        <v>12992.047518891814</v>
      </c>
      <c r="AR3610" s="281">
        <v>13095.90985521557</v>
      </c>
    </row>
    <row r="3611" spans="1:44" x14ac:dyDescent="0.2">
      <c r="A3611" s="260" t="s">
        <v>8394</v>
      </c>
      <c r="B3611" s="261" t="s">
        <v>5468</v>
      </c>
      <c r="C3611" s="261" t="s">
        <v>5524</v>
      </c>
      <c r="D3611" s="262" t="s">
        <v>13561</v>
      </c>
      <c r="E3611" s="257">
        <v>502</v>
      </c>
      <c r="F3611" s="258">
        <v>953</v>
      </c>
      <c r="G3611" s="258">
        <v>2799</v>
      </c>
      <c r="H3611" s="258">
        <v>2305</v>
      </c>
      <c r="I3611" s="258">
        <v>1012</v>
      </c>
      <c r="J3611" s="258">
        <v>546</v>
      </c>
      <c r="K3611" s="259">
        <v>189</v>
      </c>
      <c r="L3611" s="257">
        <v>529</v>
      </c>
      <c r="M3611" s="258">
        <v>917</v>
      </c>
      <c r="N3611" s="258">
        <v>2971</v>
      </c>
      <c r="O3611" s="258">
        <v>2502</v>
      </c>
      <c r="P3611" s="258">
        <v>1052</v>
      </c>
      <c r="Q3611" s="258">
        <v>668</v>
      </c>
      <c r="R3611" s="259">
        <v>317</v>
      </c>
      <c r="S3611" s="267">
        <v>17262</v>
      </c>
      <c r="T3611" s="90"/>
      <c r="U3611" s="260">
        <v>130</v>
      </c>
      <c r="V3611" s="273">
        <v>77.630924348602704</v>
      </c>
      <c r="W3611" s="273">
        <v>74.030008110300002</v>
      </c>
      <c r="X3611" s="274">
        <v>1.086274001</v>
      </c>
      <c r="Z3611" s="257">
        <v>48813.810000000005</v>
      </c>
      <c r="AA3611" s="258">
        <v>18900.476463473093</v>
      </c>
      <c r="AB3611" s="276">
        <v>1.0949181128185084</v>
      </c>
      <c r="AC3611" s="92"/>
      <c r="AD3611" s="257">
        <v>1483158.9911159719</v>
      </c>
      <c r="AE3611" s="258">
        <v>15039.218634490077</v>
      </c>
      <c r="AF3611" s="276">
        <v>0.87123268650736163</v>
      </c>
      <c r="AG3611" s="93"/>
      <c r="AH3611" s="257">
        <v>18751.261805262002</v>
      </c>
      <c r="AI3611" s="258">
        <v>15905.500297205925</v>
      </c>
      <c r="AJ3611" s="258">
        <v>16610.880142658843</v>
      </c>
      <c r="AK3611" s="276">
        <v>0.96228016120141602</v>
      </c>
      <c r="AL3611" s="93"/>
      <c r="AM3611" s="257">
        <v>17317.900000000001</v>
      </c>
      <c r="AN3611" s="258">
        <v>17279.548251050368</v>
      </c>
      <c r="AO3611" s="276">
        <v>1.0010165827279787</v>
      </c>
      <c r="AQ3611" s="280">
        <v>15861.699484212979</v>
      </c>
      <c r="AR3611" s="281">
        <v>15988.502681638183</v>
      </c>
    </row>
    <row r="3612" spans="1:44" x14ac:dyDescent="0.2">
      <c r="A3612" s="260" t="s">
        <v>8394</v>
      </c>
      <c r="B3612" s="261" t="s">
        <v>5476</v>
      </c>
      <c r="C3612" s="261" t="s">
        <v>5525</v>
      </c>
      <c r="D3612" s="262" t="s">
        <v>13562</v>
      </c>
      <c r="E3612" s="257">
        <v>135</v>
      </c>
      <c r="F3612" s="258">
        <v>250</v>
      </c>
      <c r="G3612" s="258">
        <v>938</v>
      </c>
      <c r="H3612" s="258">
        <v>871</v>
      </c>
      <c r="I3612" s="258">
        <v>459</v>
      </c>
      <c r="J3612" s="258">
        <v>296</v>
      </c>
      <c r="K3612" s="259">
        <v>89</v>
      </c>
      <c r="L3612" s="257">
        <v>158</v>
      </c>
      <c r="M3612" s="258">
        <v>259</v>
      </c>
      <c r="N3612" s="258">
        <v>917</v>
      </c>
      <c r="O3612" s="258">
        <v>981</v>
      </c>
      <c r="P3612" s="258">
        <v>512</v>
      </c>
      <c r="Q3612" s="258">
        <v>322</v>
      </c>
      <c r="R3612" s="259">
        <v>172</v>
      </c>
      <c r="S3612" s="267">
        <v>6359</v>
      </c>
      <c r="T3612" s="90"/>
      <c r="U3612" s="260">
        <v>97</v>
      </c>
      <c r="V3612" s="273">
        <v>94.739049694052497</v>
      </c>
      <c r="W3612" s="273">
        <v>94.150338103475306</v>
      </c>
      <c r="X3612" s="274">
        <v>1.096782564</v>
      </c>
      <c r="Z3612" s="257">
        <v>19742.189999999999</v>
      </c>
      <c r="AA3612" s="258">
        <v>7644.0826362952166</v>
      </c>
      <c r="AB3612" s="276">
        <v>1.2020887932529041</v>
      </c>
      <c r="AC3612" s="92"/>
      <c r="AD3612" s="257">
        <v>605071.16660071968</v>
      </c>
      <c r="AE3612" s="258">
        <v>6135.4161074041303</v>
      </c>
      <c r="AF3612" s="276">
        <v>0.96483977156850609</v>
      </c>
      <c r="AG3612" s="93"/>
      <c r="AH3612" s="257">
        <v>6974.4403244759997</v>
      </c>
      <c r="AI3612" s="258">
        <v>5915.973218541918</v>
      </c>
      <c r="AJ3612" s="258">
        <v>6146.3471449001208</v>
      </c>
      <c r="AK3612" s="276">
        <v>0.96655875843688011</v>
      </c>
      <c r="AL3612" s="93"/>
      <c r="AM3612" s="257">
        <v>6400.71</v>
      </c>
      <c r="AN3612" s="258">
        <v>6386.5351622298649</v>
      </c>
      <c r="AO3612" s="276">
        <v>1.0043301088582899</v>
      </c>
      <c r="AQ3612" s="280">
        <v>7159.5431958594181</v>
      </c>
      <c r="AR3612" s="281">
        <v>7216.778738005607</v>
      </c>
    </row>
    <row r="3613" spans="1:44" x14ac:dyDescent="0.2">
      <c r="A3613" s="260" t="s">
        <v>8394</v>
      </c>
      <c r="B3613" s="261" t="s">
        <v>5466</v>
      </c>
      <c r="C3613" s="261" t="s">
        <v>5526</v>
      </c>
      <c r="D3613" s="262" t="s">
        <v>13563</v>
      </c>
      <c r="E3613" s="257">
        <v>184</v>
      </c>
      <c r="F3613" s="258">
        <v>373</v>
      </c>
      <c r="G3613" s="258">
        <v>1178</v>
      </c>
      <c r="H3613" s="258">
        <v>984</v>
      </c>
      <c r="I3613" s="258">
        <v>479</v>
      </c>
      <c r="J3613" s="258">
        <v>299</v>
      </c>
      <c r="K3613" s="259">
        <v>96</v>
      </c>
      <c r="L3613" s="257">
        <v>170</v>
      </c>
      <c r="M3613" s="258">
        <v>379</v>
      </c>
      <c r="N3613" s="258">
        <v>1156</v>
      </c>
      <c r="O3613" s="258">
        <v>1029</v>
      </c>
      <c r="P3613" s="258">
        <v>508</v>
      </c>
      <c r="Q3613" s="258">
        <v>346</v>
      </c>
      <c r="R3613" s="259">
        <v>190</v>
      </c>
      <c r="S3613" s="267">
        <v>7371</v>
      </c>
      <c r="T3613" s="90"/>
      <c r="U3613" s="260">
        <v>112</v>
      </c>
      <c r="V3613" s="273">
        <v>94.069986029445204</v>
      </c>
      <c r="W3613" s="273">
        <v>83.2141597721415</v>
      </c>
      <c r="X3613" s="274">
        <v>1.060326933</v>
      </c>
      <c r="Z3613" s="257">
        <v>21804.559999999994</v>
      </c>
      <c r="AA3613" s="258">
        <v>8442.6225503886453</v>
      </c>
      <c r="AB3613" s="276">
        <v>1.1453836047196642</v>
      </c>
      <c r="AC3613" s="92"/>
      <c r="AD3613" s="257">
        <v>680991.66288413154</v>
      </c>
      <c r="AE3613" s="258">
        <v>6905.2492468614919</v>
      </c>
      <c r="AF3613" s="276">
        <v>0.93681308463729374</v>
      </c>
      <c r="AG3613" s="93"/>
      <c r="AH3613" s="257">
        <v>7815.669823143</v>
      </c>
      <c r="AI3613" s="258">
        <v>6629.5345873726601</v>
      </c>
      <c r="AJ3613" s="258">
        <v>7015.096601938877</v>
      </c>
      <c r="AK3613" s="276">
        <v>0.9517157240454317</v>
      </c>
      <c r="AL3613" s="93"/>
      <c r="AM3613" s="257">
        <v>7419.16</v>
      </c>
      <c r="AN3613" s="258">
        <v>7402.7297306407145</v>
      </c>
      <c r="AO3613" s="276">
        <v>1.0043046710949279</v>
      </c>
      <c r="AQ3613" s="280">
        <v>7559.6736718620195</v>
      </c>
      <c r="AR3613" s="281">
        <v>7620.1079774064738</v>
      </c>
    </row>
    <row r="3614" spans="1:44" x14ac:dyDescent="0.2">
      <c r="A3614" s="260" t="s">
        <v>8394</v>
      </c>
      <c r="B3614" s="261" t="s">
        <v>5563</v>
      </c>
      <c r="C3614" s="261" t="s">
        <v>5569</v>
      </c>
      <c r="D3614" s="262" t="s">
        <v>10525</v>
      </c>
      <c r="E3614" s="257">
        <v>305</v>
      </c>
      <c r="F3614" s="258">
        <v>493</v>
      </c>
      <c r="G3614" s="258">
        <v>2001</v>
      </c>
      <c r="H3614" s="258">
        <v>1249</v>
      </c>
      <c r="I3614" s="258">
        <v>527</v>
      </c>
      <c r="J3614" s="258">
        <v>269</v>
      </c>
      <c r="K3614" s="259">
        <v>82</v>
      </c>
      <c r="L3614" s="257">
        <v>293</v>
      </c>
      <c r="M3614" s="258">
        <v>509</v>
      </c>
      <c r="N3614" s="258">
        <v>1846</v>
      </c>
      <c r="O3614" s="258">
        <v>1168</v>
      </c>
      <c r="P3614" s="258">
        <v>510</v>
      </c>
      <c r="Q3614" s="258">
        <v>322</v>
      </c>
      <c r="R3614" s="259">
        <v>163</v>
      </c>
      <c r="S3614" s="267">
        <v>9737</v>
      </c>
      <c r="T3614" s="90"/>
      <c r="U3614" s="260">
        <v>68</v>
      </c>
      <c r="V3614" s="273">
        <v>121.182962924243</v>
      </c>
      <c r="W3614" s="273">
        <v>147.111704312114</v>
      </c>
      <c r="X3614" s="274">
        <v>1.0639595230000001</v>
      </c>
      <c r="Z3614" s="257">
        <v>25985.16</v>
      </c>
      <c r="AA3614" s="258">
        <v>10061.331106495936</v>
      </c>
      <c r="AB3614" s="276">
        <v>1.0333091410594573</v>
      </c>
      <c r="AC3614" s="92"/>
      <c r="AD3614" s="257">
        <v>1115829.9946634234</v>
      </c>
      <c r="AE3614" s="258">
        <v>11314.505962734616</v>
      </c>
      <c r="AF3614" s="276">
        <v>1.1620114986889818</v>
      </c>
      <c r="AG3614" s="93"/>
      <c r="AH3614" s="257">
        <v>10359.773875451001</v>
      </c>
      <c r="AI3614" s="258">
        <v>8787.5359091158352</v>
      </c>
      <c r="AJ3614" s="258">
        <v>9281.2572363756008</v>
      </c>
      <c r="AK3614" s="276">
        <v>0.95319474544270322</v>
      </c>
      <c r="AL3614" s="93"/>
      <c r="AM3614" s="257">
        <v>9766.24</v>
      </c>
      <c r="AN3614" s="258">
        <v>9744.6119512953719</v>
      </c>
      <c r="AO3614" s="276">
        <v>1.0007817552937632</v>
      </c>
      <c r="AQ3614" s="280">
        <v>11152.876316175771</v>
      </c>
      <c r="AR3614" s="281">
        <v>11242.035764618637</v>
      </c>
    </row>
    <row r="3615" spans="1:44" x14ac:dyDescent="0.2">
      <c r="A3615" s="260" t="s">
        <v>8394</v>
      </c>
      <c r="B3615" s="261" t="s">
        <v>5476</v>
      </c>
      <c r="C3615" s="261" t="s">
        <v>5527</v>
      </c>
      <c r="D3615" s="262" t="s">
        <v>13564</v>
      </c>
      <c r="E3615" s="257">
        <v>167</v>
      </c>
      <c r="F3615" s="258">
        <v>344</v>
      </c>
      <c r="G3615" s="258">
        <v>1088</v>
      </c>
      <c r="H3615" s="258">
        <v>1034</v>
      </c>
      <c r="I3615" s="258">
        <v>528</v>
      </c>
      <c r="J3615" s="258">
        <v>354</v>
      </c>
      <c r="K3615" s="259">
        <v>99</v>
      </c>
      <c r="L3615" s="257">
        <v>146</v>
      </c>
      <c r="M3615" s="258">
        <v>354</v>
      </c>
      <c r="N3615" s="258">
        <v>1081</v>
      </c>
      <c r="O3615" s="258">
        <v>1041</v>
      </c>
      <c r="P3615" s="258">
        <v>525</v>
      </c>
      <c r="Q3615" s="258">
        <v>400</v>
      </c>
      <c r="R3615" s="259">
        <v>137</v>
      </c>
      <c r="S3615" s="267">
        <v>7298</v>
      </c>
      <c r="T3615" s="90"/>
      <c r="U3615" s="260">
        <v>59</v>
      </c>
      <c r="V3615" s="273">
        <v>88.760911515221196</v>
      </c>
      <c r="W3615" s="273">
        <v>81.477599671187804</v>
      </c>
      <c r="X3615" s="274">
        <v>1.096782564</v>
      </c>
      <c r="Z3615" s="257">
        <v>22111.53</v>
      </c>
      <c r="AA3615" s="258">
        <v>8561.4798831801727</v>
      </c>
      <c r="AB3615" s="276">
        <v>1.1731268680707279</v>
      </c>
      <c r="AC3615" s="92"/>
      <c r="AD3615" s="257">
        <v>661128.36364747747</v>
      </c>
      <c r="AE3615" s="258">
        <v>6703.8355738758546</v>
      </c>
      <c r="AF3615" s="276">
        <v>0.91858530746449085</v>
      </c>
      <c r="AG3615" s="93"/>
      <c r="AH3615" s="257">
        <v>8004.3191520719993</v>
      </c>
      <c r="AI3615" s="258">
        <v>6789.5537897340646</v>
      </c>
      <c r="AJ3615" s="258">
        <v>7053.9458190723508</v>
      </c>
      <c r="AK3615" s="276">
        <v>0.96655875843688011</v>
      </c>
      <c r="AL3615" s="93"/>
      <c r="AM3615" s="257">
        <v>7323.37</v>
      </c>
      <c r="AN3615" s="258">
        <v>7307.1518645617953</v>
      </c>
      <c r="AO3615" s="276">
        <v>1.0012540236450802</v>
      </c>
      <c r="AQ3615" s="280">
        <v>7610.9850723624941</v>
      </c>
      <c r="AR3615" s="281">
        <v>7671.829576678796</v>
      </c>
    </row>
    <row r="3616" spans="1:44" x14ac:dyDescent="0.2">
      <c r="A3616" s="260" t="s">
        <v>8394</v>
      </c>
      <c r="B3616" s="261" t="s">
        <v>5473</v>
      </c>
      <c r="C3616" s="261" t="s">
        <v>5528</v>
      </c>
      <c r="D3616" s="262" t="s">
        <v>13565</v>
      </c>
      <c r="E3616" s="257">
        <v>131</v>
      </c>
      <c r="F3616" s="258">
        <v>232</v>
      </c>
      <c r="G3616" s="258">
        <v>1066</v>
      </c>
      <c r="H3616" s="258">
        <v>826</v>
      </c>
      <c r="I3616" s="258">
        <v>298</v>
      </c>
      <c r="J3616" s="258">
        <v>183</v>
      </c>
      <c r="K3616" s="259">
        <v>96</v>
      </c>
      <c r="L3616" s="257">
        <v>97</v>
      </c>
      <c r="M3616" s="258">
        <v>241</v>
      </c>
      <c r="N3616" s="258">
        <v>1040</v>
      </c>
      <c r="O3616" s="258">
        <v>852</v>
      </c>
      <c r="P3616" s="258">
        <v>360</v>
      </c>
      <c r="Q3616" s="258">
        <v>292</v>
      </c>
      <c r="R3616" s="259">
        <v>167</v>
      </c>
      <c r="S3616" s="267">
        <v>5881</v>
      </c>
      <c r="T3616" s="90"/>
      <c r="U3616" s="260">
        <v>30</v>
      </c>
      <c r="V3616" s="273">
        <v>94.533237771601193</v>
      </c>
      <c r="W3616" s="273">
        <v>93.567567567567494</v>
      </c>
      <c r="X3616" s="274">
        <v>1.086274001</v>
      </c>
      <c r="Z3616" s="257">
        <v>17074.86</v>
      </c>
      <c r="AA3616" s="258">
        <v>6611.3050701655566</v>
      </c>
      <c r="AB3616" s="276">
        <v>1.1241804234255326</v>
      </c>
      <c r="AC3616" s="92"/>
      <c r="AD3616" s="257">
        <v>558461.00877948478</v>
      </c>
      <c r="AE3616" s="258">
        <v>5662.7895324647834</v>
      </c>
      <c r="AF3616" s="276">
        <v>0.96289568652691437</v>
      </c>
      <c r="AG3616" s="93"/>
      <c r="AH3616" s="257">
        <v>6388.3773998810002</v>
      </c>
      <c r="AI3616" s="258">
        <v>5418.8533917198492</v>
      </c>
      <c r="AJ3616" s="258">
        <v>5659.1696280255273</v>
      </c>
      <c r="AK3616" s="276">
        <v>0.96228016120141602</v>
      </c>
      <c r="AL3616" s="93"/>
      <c r="AM3616" s="257">
        <v>5893.9</v>
      </c>
      <c r="AN3616" s="258">
        <v>5880.847529831316</v>
      </c>
      <c r="AO3616" s="276">
        <v>0.99997407410836869</v>
      </c>
      <c r="AQ3616" s="280">
        <v>6125.7139299619976</v>
      </c>
      <c r="AR3616" s="281">
        <v>6174.6847299449628</v>
      </c>
    </row>
    <row r="3617" spans="1:44" x14ac:dyDescent="0.2">
      <c r="A3617" s="260" t="s">
        <v>8394</v>
      </c>
      <c r="B3617" s="261" t="s">
        <v>5476</v>
      </c>
      <c r="C3617" s="261" t="s">
        <v>5529</v>
      </c>
      <c r="D3617" s="262" t="s">
        <v>13566</v>
      </c>
      <c r="E3617" s="257">
        <v>156</v>
      </c>
      <c r="F3617" s="258">
        <v>305</v>
      </c>
      <c r="G3617" s="258">
        <v>889</v>
      </c>
      <c r="H3617" s="258">
        <v>838</v>
      </c>
      <c r="I3617" s="258">
        <v>419</v>
      </c>
      <c r="J3617" s="258">
        <v>233</v>
      </c>
      <c r="K3617" s="259">
        <v>63</v>
      </c>
      <c r="L3617" s="257">
        <v>125</v>
      </c>
      <c r="M3617" s="258">
        <v>275</v>
      </c>
      <c r="N3617" s="258">
        <v>883</v>
      </c>
      <c r="O3617" s="258">
        <v>875</v>
      </c>
      <c r="P3617" s="258">
        <v>430</v>
      </c>
      <c r="Q3617" s="258">
        <v>228</v>
      </c>
      <c r="R3617" s="259">
        <v>102</v>
      </c>
      <c r="S3617" s="267">
        <v>5821</v>
      </c>
      <c r="T3617" s="90"/>
      <c r="U3617" s="260">
        <v>31</v>
      </c>
      <c r="V3617" s="273">
        <v>90.996227958391998</v>
      </c>
      <c r="W3617" s="273">
        <v>85.133654011338194</v>
      </c>
      <c r="X3617" s="274">
        <v>1.096782564</v>
      </c>
      <c r="Z3617" s="257">
        <v>17040.04</v>
      </c>
      <c r="AA3617" s="258">
        <v>6597.8229307779911</v>
      </c>
      <c r="AB3617" s="276">
        <v>1.1334518005115943</v>
      </c>
      <c r="AC3617" s="92"/>
      <c r="AD3617" s="257">
        <v>535763.14524529548</v>
      </c>
      <c r="AE3617" s="258">
        <v>5432.6334033705953</v>
      </c>
      <c r="AF3617" s="276">
        <v>0.93328180782865411</v>
      </c>
      <c r="AG3617" s="93"/>
      <c r="AH3617" s="257">
        <v>6384.3713050440001</v>
      </c>
      <c r="AI3617" s="258">
        <v>5415.4552767939158</v>
      </c>
      <c r="AJ3617" s="258">
        <v>5626.3385328610802</v>
      </c>
      <c r="AK3617" s="276">
        <v>0.96655875843688033</v>
      </c>
      <c r="AL3617" s="93"/>
      <c r="AM3617" s="257">
        <v>5834.33</v>
      </c>
      <c r="AN3617" s="258">
        <v>5821.4094519283908</v>
      </c>
      <c r="AO3617" s="276">
        <v>1.0000703404790225</v>
      </c>
      <c r="AQ3617" s="280">
        <v>5952.1280294905582</v>
      </c>
      <c r="AR3617" s="281">
        <v>5999.7111315645052</v>
      </c>
    </row>
    <row r="3618" spans="1:44" x14ac:dyDescent="0.2">
      <c r="A3618" s="260" t="s">
        <v>8394</v>
      </c>
      <c r="B3618" s="261" t="s">
        <v>5473</v>
      </c>
      <c r="C3618" s="261" t="s">
        <v>5530</v>
      </c>
      <c r="D3618" s="262" t="s">
        <v>13567</v>
      </c>
      <c r="E3618" s="257">
        <v>434</v>
      </c>
      <c r="F3618" s="258">
        <v>884</v>
      </c>
      <c r="G3618" s="258">
        <v>2746</v>
      </c>
      <c r="H3618" s="258">
        <v>2166</v>
      </c>
      <c r="I3618" s="258">
        <v>844</v>
      </c>
      <c r="J3618" s="258">
        <v>612</v>
      </c>
      <c r="K3618" s="259">
        <v>202</v>
      </c>
      <c r="L3618" s="257">
        <v>386</v>
      </c>
      <c r="M3618" s="258">
        <v>773</v>
      </c>
      <c r="N3618" s="258">
        <v>2706</v>
      </c>
      <c r="O3618" s="258">
        <v>2178</v>
      </c>
      <c r="P3618" s="258">
        <v>931</v>
      </c>
      <c r="Q3618" s="258">
        <v>825</v>
      </c>
      <c r="R3618" s="259">
        <v>332</v>
      </c>
      <c r="S3618" s="267">
        <v>16019</v>
      </c>
      <c r="T3618" s="90"/>
      <c r="U3618" s="260">
        <v>93</v>
      </c>
      <c r="V3618" s="273">
        <v>88.575771044400994</v>
      </c>
      <c r="W3618" s="273">
        <v>79.348336350583594</v>
      </c>
      <c r="X3618" s="274">
        <v>1.0822522059999999</v>
      </c>
      <c r="Z3618" s="257">
        <v>46081.540000000008</v>
      </c>
      <c r="AA3618" s="258">
        <v>17842.554436348932</v>
      </c>
      <c r="AB3618" s="276">
        <v>1.1138369708689013</v>
      </c>
      <c r="AC3618" s="92"/>
      <c r="AD3618" s="257">
        <v>1442316.7151814813</v>
      </c>
      <c r="AE3618" s="258">
        <v>14625.078329244172</v>
      </c>
      <c r="AF3618" s="276">
        <v>0.91298322799451725</v>
      </c>
      <c r="AG3618" s="93"/>
      <c r="AH3618" s="257">
        <v>17336.598087914001</v>
      </c>
      <c r="AI3618" s="258">
        <v>14705.5312279025</v>
      </c>
      <c r="AJ3618" s="258">
        <v>15388.5349893932</v>
      </c>
      <c r="AK3618" s="276">
        <v>0.96064267366210121</v>
      </c>
      <c r="AL3618" s="93"/>
      <c r="AM3618" s="257">
        <v>16058.99</v>
      </c>
      <c r="AN3618" s="258">
        <v>16023.426198796351</v>
      </c>
      <c r="AO3618" s="276">
        <v>1.0002763093074694</v>
      </c>
      <c r="AQ3618" s="280">
        <v>15653.147866590287</v>
      </c>
      <c r="AR3618" s="281">
        <v>15778.283839644668</v>
      </c>
    </row>
    <row r="3619" spans="1:44" x14ac:dyDescent="0.2">
      <c r="A3619" s="260" t="s">
        <v>8394</v>
      </c>
      <c r="B3619" s="261" t="s">
        <v>5476</v>
      </c>
      <c r="C3619" s="261" t="s">
        <v>5531</v>
      </c>
      <c r="D3619" s="262" t="s">
        <v>10365</v>
      </c>
      <c r="E3619" s="257">
        <v>79</v>
      </c>
      <c r="F3619" s="258">
        <v>163</v>
      </c>
      <c r="G3619" s="258">
        <v>582</v>
      </c>
      <c r="H3619" s="258">
        <v>591</v>
      </c>
      <c r="I3619" s="258">
        <v>404</v>
      </c>
      <c r="J3619" s="258">
        <v>253</v>
      </c>
      <c r="K3619" s="259">
        <v>84</v>
      </c>
      <c r="L3619" s="257">
        <v>76</v>
      </c>
      <c r="M3619" s="258">
        <v>182</v>
      </c>
      <c r="N3619" s="258">
        <v>579</v>
      </c>
      <c r="O3619" s="258">
        <v>676</v>
      </c>
      <c r="P3619" s="258">
        <v>419</v>
      </c>
      <c r="Q3619" s="258">
        <v>264</v>
      </c>
      <c r="R3619" s="259">
        <v>133</v>
      </c>
      <c r="S3619" s="267">
        <v>4485</v>
      </c>
      <c r="T3619" s="90"/>
      <c r="U3619" s="260">
        <v>16</v>
      </c>
      <c r="V3619" s="273">
        <v>85.845411373348895</v>
      </c>
      <c r="W3619" s="273">
        <v>77.143812709030101</v>
      </c>
      <c r="X3619" s="274">
        <v>1.096782564</v>
      </c>
      <c r="Z3619" s="257">
        <v>14714.280000000002</v>
      </c>
      <c r="AA3619" s="258">
        <v>5697.2996538674788</v>
      </c>
      <c r="AB3619" s="276">
        <v>1.2703009261688916</v>
      </c>
      <c r="AC3619" s="92"/>
      <c r="AD3619" s="257">
        <v>398280.99877297302</v>
      </c>
      <c r="AE3619" s="258">
        <v>4038.565692814153</v>
      </c>
      <c r="AF3619" s="276">
        <v>0.90046057810794933</v>
      </c>
      <c r="AG3619" s="93"/>
      <c r="AH3619" s="257">
        <v>4919.0697995399996</v>
      </c>
      <c r="AI3619" s="258">
        <v>4172.5333991445987</v>
      </c>
      <c r="AJ3619" s="258">
        <v>4335.0160315894072</v>
      </c>
      <c r="AK3619" s="276">
        <v>0.96655875843688011</v>
      </c>
      <c r="AL3619" s="93"/>
      <c r="AM3619" s="257">
        <v>4491.88</v>
      </c>
      <c r="AN3619" s="258">
        <v>4481.9324050796067</v>
      </c>
      <c r="AO3619" s="276">
        <v>0.99931603234773836</v>
      </c>
      <c r="AQ3619" s="280">
        <v>4955.2421468069551</v>
      </c>
      <c r="AR3619" s="281">
        <v>4994.85584323694</v>
      </c>
    </row>
    <row r="3620" spans="1:44" x14ac:dyDescent="0.2">
      <c r="A3620" s="260" t="s">
        <v>8394</v>
      </c>
      <c r="B3620" s="261" t="s">
        <v>5473</v>
      </c>
      <c r="C3620" s="261" t="s">
        <v>5532</v>
      </c>
      <c r="D3620" s="262" t="s">
        <v>13568</v>
      </c>
      <c r="E3620" s="257">
        <v>254</v>
      </c>
      <c r="F3620" s="258">
        <v>379</v>
      </c>
      <c r="G3620" s="258">
        <v>1754</v>
      </c>
      <c r="H3620" s="258">
        <v>1047</v>
      </c>
      <c r="I3620" s="258">
        <v>319</v>
      </c>
      <c r="J3620" s="258">
        <v>251</v>
      </c>
      <c r="K3620" s="259">
        <v>63</v>
      </c>
      <c r="L3620" s="257">
        <v>223</v>
      </c>
      <c r="M3620" s="258">
        <v>338</v>
      </c>
      <c r="N3620" s="258">
        <v>1566</v>
      </c>
      <c r="O3620" s="258">
        <v>860</v>
      </c>
      <c r="P3620" s="258">
        <v>314</v>
      </c>
      <c r="Q3620" s="258">
        <v>310</v>
      </c>
      <c r="R3620" s="259">
        <v>146</v>
      </c>
      <c r="S3620" s="267">
        <v>7824</v>
      </c>
      <c r="T3620" s="90"/>
      <c r="U3620" s="260">
        <v>100</v>
      </c>
      <c r="V3620" s="273">
        <v>99.961134897576898</v>
      </c>
      <c r="W3620" s="273">
        <v>115.53482428114999</v>
      </c>
      <c r="X3620" s="274">
        <v>1.086274001</v>
      </c>
      <c r="Z3620" s="257">
        <v>20653.14</v>
      </c>
      <c r="AA3620" s="258">
        <v>7996.798169755948</v>
      </c>
      <c r="AB3620" s="276">
        <v>1.0220856556436539</v>
      </c>
      <c r="AC3620" s="92"/>
      <c r="AD3620" s="257">
        <v>794751.55613640416</v>
      </c>
      <c r="AE3620" s="258">
        <v>8058.7735262577826</v>
      </c>
      <c r="AF3620" s="276">
        <v>1.0300068412906165</v>
      </c>
      <c r="AG3620" s="93"/>
      <c r="AH3620" s="257">
        <v>8499.0077838239995</v>
      </c>
      <c r="AI3620" s="258">
        <v>7209.1666275830803</v>
      </c>
      <c r="AJ3620" s="258">
        <v>7528.8799812398784</v>
      </c>
      <c r="AK3620" s="276">
        <v>0.96228016120141591</v>
      </c>
      <c r="AL3620" s="93"/>
      <c r="AM3620" s="257">
        <v>7867</v>
      </c>
      <c r="AN3620" s="258">
        <v>7849.5779563927044</v>
      </c>
      <c r="AO3620" s="276">
        <v>1.0032691662056115</v>
      </c>
      <c r="AQ3620" s="280">
        <v>7951.9793162869155</v>
      </c>
      <c r="AR3620" s="281">
        <v>8015.549831172023</v>
      </c>
    </row>
    <row r="3621" spans="1:44" x14ac:dyDescent="0.2">
      <c r="A3621" s="260" t="s">
        <v>8394</v>
      </c>
      <c r="B3621" s="261" t="s">
        <v>5473</v>
      </c>
      <c r="C3621" s="261" t="s">
        <v>5533</v>
      </c>
      <c r="D3621" s="262" t="s">
        <v>13569</v>
      </c>
      <c r="E3621" s="257">
        <v>204</v>
      </c>
      <c r="F3621" s="258">
        <v>301</v>
      </c>
      <c r="G3621" s="258">
        <v>1286</v>
      </c>
      <c r="H3621" s="258">
        <v>788</v>
      </c>
      <c r="I3621" s="258">
        <v>267</v>
      </c>
      <c r="J3621" s="258">
        <v>207</v>
      </c>
      <c r="K3621" s="259">
        <v>52</v>
      </c>
      <c r="L3621" s="257">
        <v>194</v>
      </c>
      <c r="M3621" s="258">
        <v>285</v>
      </c>
      <c r="N3621" s="258">
        <v>1277</v>
      </c>
      <c r="O3621" s="258">
        <v>746</v>
      </c>
      <c r="P3621" s="258">
        <v>312</v>
      </c>
      <c r="Q3621" s="258">
        <v>239</v>
      </c>
      <c r="R3621" s="259">
        <v>139</v>
      </c>
      <c r="S3621" s="267">
        <v>6297</v>
      </c>
      <c r="T3621" s="90"/>
      <c r="U3621" s="260">
        <v>80</v>
      </c>
      <c r="V3621" s="273">
        <v>94.708195061635607</v>
      </c>
      <c r="W3621" s="273">
        <v>97.027473400031695</v>
      </c>
      <c r="X3621" s="274">
        <v>1.086274001</v>
      </c>
      <c r="Z3621" s="257">
        <v>17100.71</v>
      </c>
      <c r="AA3621" s="258">
        <v>6621.3140679590242</v>
      </c>
      <c r="AB3621" s="276">
        <v>1.0515029486992258</v>
      </c>
      <c r="AC3621" s="92"/>
      <c r="AD3621" s="257">
        <v>603410.46416875953</v>
      </c>
      <c r="AE3621" s="258">
        <v>6118.5765998997558</v>
      </c>
      <c r="AF3621" s="276">
        <v>0.97166533268219091</v>
      </c>
      <c r="AG3621" s="93"/>
      <c r="AH3621" s="257">
        <v>6840.2673842970007</v>
      </c>
      <c r="AI3621" s="258">
        <v>5802.162864761076</v>
      </c>
      <c r="AJ3621" s="258">
        <v>6059.4781750853163</v>
      </c>
      <c r="AK3621" s="276">
        <v>0.96228016120141591</v>
      </c>
      <c r="AL3621" s="93"/>
      <c r="AM3621" s="257">
        <v>6331.4</v>
      </c>
      <c r="AN3621" s="258">
        <v>6317.378654265256</v>
      </c>
      <c r="AO3621" s="276">
        <v>1.0032362480967534</v>
      </c>
      <c r="AQ3621" s="280">
        <v>6211.0588462568785</v>
      </c>
      <c r="AR3621" s="281">
        <v>6260.7119191754109</v>
      </c>
    </row>
    <row r="3622" spans="1:44" x14ac:dyDescent="0.2">
      <c r="A3622" s="260" t="s">
        <v>8394</v>
      </c>
      <c r="B3622" s="261" t="s">
        <v>5468</v>
      </c>
      <c r="C3622" s="261" t="s">
        <v>5534</v>
      </c>
      <c r="D3622" s="262" t="s">
        <v>13570</v>
      </c>
      <c r="E3622" s="257">
        <v>173</v>
      </c>
      <c r="F3622" s="258">
        <v>472</v>
      </c>
      <c r="G3622" s="258">
        <v>1275</v>
      </c>
      <c r="H3622" s="258">
        <v>1293</v>
      </c>
      <c r="I3622" s="258">
        <v>494</v>
      </c>
      <c r="J3622" s="258">
        <v>326</v>
      </c>
      <c r="K3622" s="259">
        <v>95</v>
      </c>
      <c r="L3622" s="257">
        <v>183</v>
      </c>
      <c r="M3622" s="258">
        <v>441</v>
      </c>
      <c r="N3622" s="258">
        <v>1357</v>
      </c>
      <c r="O3622" s="258">
        <v>1293</v>
      </c>
      <c r="P3622" s="258">
        <v>534</v>
      </c>
      <c r="Q3622" s="258">
        <v>339</v>
      </c>
      <c r="R3622" s="259">
        <v>170</v>
      </c>
      <c r="S3622" s="267">
        <v>8445</v>
      </c>
      <c r="T3622" s="90"/>
      <c r="U3622" s="260">
        <v>21</v>
      </c>
      <c r="V3622" s="273">
        <v>75.513311178988801</v>
      </c>
      <c r="W3622" s="273">
        <v>62.580866682453198</v>
      </c>
      <c r="X3622" s="274">
        <v>1.086274001</v>
      </c>
      <c r="Z3622" s="257">
        <v>24222.74</v>
      </c>
      <c r="AA3622" s="258">
        <v>9378.9304143812624</v>
      </c>
      <c r="AB3622" s="276">
        <v>1.1105897471144184</v>
      </c>
      <c r="AC3622" s="92"/>
      <c r="AD3622" s="257">
        <v>698036.2301895523</v>
      </c>
      <c r="AE3622" s="258">
        <v>7078.0810037883939</v>
      </c>
      <c r="AF3622" s="276">
        <v>0.83813866237873225</v>
      </c>
      <c r="AG3622" s="93"/>
      <c r="AH3622" s="257">
        <v>9173.583938445001</v>
      </c>
      <c r="AI3622" s="258">
        <v>7781.3665861374138</v>
      </c>
      <c r="AJ3622" s="258">
        <v>8126.4559613459587</v>
      </c>
      <c r="AK3622" s="276">
        <v>0.96228016120141602</v>
      </c>
      <c r="AL3622" s="93"/>
      <c r="AM3622" s="257">
        <v>8454.0300000000007</v>
      </c>
      <c r="AN3622" s="258">
        <v>8435.3079357674633</v>
      </c>
      <c r="AO3622" s="276">
        <v>0.99885233105594595</v>
      </c>
      <c r="AQ3622" s="280">
        <v>7555.6530646156707</v>
      </c>
      <c r="AR3622" s="281">
        <v>7616.0552282162598</v>
      </c>
    </row>
    <row r="3623" spans="1:44" x14ac:dyDescent="0.2">
      <c r="A3623" s="260" t="s">
        <v>8394</v>
      </c>
      <c r="B3623" s="261" t="s">
        <v>5476</v>
      </c>
      <c r="C3623" s="261" t="s">
        <v>5535</v>
      </c>
      <c r="D3623" s="262" t="s">
        <v>13571</v>
      </c>
      <c r="E3623" s="257">
        <v>119</v>
      </c>
      <c r="F3623" s="258">
        <v>252</v>
      </c>
      <c r="G3623" s="258">
        <v>732</v>
      </c>
      <c r="H3623" s="258">
        <v>651</v>
      </c>
      <c r="I3623" s="258">
        <v>301</v>
      </c>
      <c r="J3623" s="258">
        <v>143</v>
      </c>
      <c r="K3623" s="259">
        <v>36</v>
      </c>
      <c r="L3623" s="257">
        <v>119</v>
      </c>
      <c r="M3623" s="258">
        <v>236</v>
      </c>
      <c r="N3623" s="258">
        <v>727</v>
      </c>
      <c r="O3623" s="258">
        <v>674</v>
      </c>
      <c r="P3623" s="258">
        <v>274</v>
      </c>
      <c r="Q3623" s="258">
        <v>162</v>
      </c>
      <c r="R3623" s="259">
        <v>71</v>
      </c>
      <c r="S3623" s="267">
        <v>4497</v>
      </c>
      <c r="T3623" s="90"/>
      <c r="U3623" s="260">
        <v>21</v>
      </c>
      <c r="V3623" s="273">
        <v>91.301846372563901</v>
      </c>
      <c r="W3623" s="273">
        <v>84.931509895485803</v>
      </c>
      <c r="X3623" s="274">
        <v>1.096782564</v>
      </c>
      <c r="Z3623" s="257">
        <v>12606.27</v>
      </c>
      <c r="AA3623" s="258">
        <v>4881.0881475383076</v>
      </c>
      <c r="AB3623" s="276">
        <v>1.0854098615829013</v>
      </c>
      <c r="AC3623" s="92"/>
      <c r="AD3623" s="257">
        <v>414046.2615993371</v>
      </c>
      <c r="AE3623" s="258">
        <v>4198.425313998453</v>
      </c>
      <c r="AF3623" s="276">
        <v>0.93360580698208873</v>
      </c>
      <c r="AG3623" s="93"/>
      <c r="AH3623" s="257">
        <v>4932.2311903079999</v>
      </c>
      <c r="AI3623" s="258">
        <v>4183.6973681055215</v>
      </c>
      <c r="AJ3623" s="258">
        <v>4346.6147366906498</v>
      </c>
      <c r="AK3623" s="276">
        <v>0.96655875843688011</v>
      </c>
      <c r="AL3623" s="93"/>
      <c r="AM3623" s="257">
        <v>4506.03</v>
      </c>
      <c r="AN3623" s="258">
        <v>4496.051068875584</v>
      </c>
      <c r="AO3623" s="276">
        <v>0.99978898574062347</v>
      </c>
      <c r="AQ3623" s="280">
        <v>4403.6906541984345</v>
      </c>
      <c r="AR3623" s="281">
        <v>4438.8950820707205</v>
      </c>
    </row>
    <row r="3624" spans="1:44" x14ac:dyDescent="0.2">
      <c r="A3624" s="260" t="s">
        <v>8394</v>
      </c>
      <c r="B3624" s="261" t="s">
        <v>5466</v>
      </c>
      <c r="C3624" s="261" t="s">
        <v>5536</v>
      </c>
      <c r="D3624" s="262" t="s">
        <v>13572</v>
      </c>
      <c r="E3624" s="257">
        <v>147</v>
      </c>
      <c r="F3624" s="258">
        <v>310</v>
      </c>
      <c r="G3624" s="258">
        <v>872</v>
      </c>
      <c r="H3624" s="258">
        <v>768</v>
      </c>
      <c r="I3624" s="258">
        <v>411</v>
      </c>
      <c r="J3624" s="258">
        <v>202</v>
      </c>
      <c r="K3624" s="259">
        <v>61</v>
      </c>
      <c r="L3624" s="257">
        <v>137</v>
      </c>
      <c r="M3624" s="258">
        <v>375</v>
      </c>
      <c r="N3624" s="258">
        <v>931</v>
      </c>
      <c r="O3624" s="258">
        <v>794</v>
      </c>
      <c r="P3624" s="258">
        <v>406</v>
      </c>
      <c r="Q3624" s="258">
        <v>214</v>
      </c>
      <c r="R3624" s="259">
        <v>95</v>
      </c>
      <c r="S3624" s="267">
        <v>5723</v>
      </c>
      <c r="T3624" s="90"/>
      <c r="U3624" s="260">
        <v>16</v>
      </c>
      <c r="V3624" s="273">
        <v>81.790711826825003</v>
      </c>
      <c r="W3624" s="273">
        <v>85.532063603005398</v>
      </c>
      <c r="X3624" s="274">
        <v>1.0822522059999999</v>
      </c>
      <c r="Z3624" s="257">
        <v>16339.46</v>
      </c>
      <c r="AA3624" s="258">
        <v>6326.5616667877384</v>
      </c>
      <c r="AB3624" s="276">
        <v>1.105462461434167</v>
      </c>
      <c r="AC3624" s="92"/>
      <c r="AD3624" s="257">
        <v>513524.8802644317</v>
      </c>
      <c r="AE3624" s="258">
        <v>5207.1375994127966</v>
      </c>
      <c r="AF3624" s="276">
        <v>0.90986154104714256</v>
      </c>
      <c r="AG3624" s="93"/>
      <c r="AH3624" s="257">
        <v>6193.7293749379996</v>
      </c>
      <c r="AI3624" s="258">
        <v>5253.7458778504279</v>
      </c>
      <c r="AJ3624" s="258">
        <v>5497.7580213682049</v>
      </c>
      <c r="AK3624" s="276">
        <v>0.96064267366210121</v>
      </c>
      <c r="AL3624" s="93"/>
      <c r="AM3624" s="257">
        <v>5729.88</v>
      </c>
      <c r="AN3624" s="258">
        <v>5717.1907640492482</v>
      </c>
      <c r="AO3624" s="276">
        <v>0.99898493168779456</v>
      </c>
      <c r="AQ3624" s="280">
        <v>5524.1296943976422</v>
      </c>
      <c r="AR3624" s="281">
        <v>5568.2912490241388</v>
      </c>
    </row>
    <row r="3625" spans="1:44" x14ac:dyDescent="0.2">
      <c r="A3625" s="260" t="s">
        <v>8394</v>
      </c>
      <c r="B3625" s="261" t="s">
        <v>5563</v>
      </c>
      <c r="C3625" s="261" t="s">
        <v>5570</v>
      </c>
      <c r="D3625" s="262" t="s">
        <v>8542</v>
      </c>
      <c r="E3625" s="257">
        <v>173</v>
      </c>
      <c r="F3625" s="258">
        <v>376</v>
      </c>
      <c r="G3625" s="258">
        <v>1176</v>
      </c>
      <c r="H3625" s="258">
        <v>975</v>
      </c>
      <c r="I3625" s="258">
        <v>414</v>
      </c>
      <c r="J3625" s="258">
        <v>224</v>
      </c>
      <c r="K3625" s="259">
        <v>74</v>
      </c>
      <c r="L3625" s="257">
        <v>157</v>
      </c>
      <c r="M3625" s="258">
        <v>334</v>
      </c>
      <c r="N3625" s="258">
        <v>1201</v>
      </c>
      <c r="O3625" s="258">
        <v>1064</v>
      </c>
      <c r="P3625" s="258">
        <v>413</v>
      </c>
      <c r="Q3625" s="258">
        <v>311</v>
      </c>
      <c r="R3625" s="259">
        <v>150</v>
      </c>
      <c r="S3625" s="267">
        <v>7042</v>
      </c>
      <c r="T3625" s="90"/>
      <c r="U3625" s="260">
        <v>60</v>
      </c>
      <c r="V3625" s="273">
        <v>100.02138946719499</v>
      </c>
      <c r="W3625" s="273">
        <v>84.266013350376298</v>
      </c>
      <c r="X3625" s="274">
        <v>1.0639595230000001</v>
      </c>
      <c r="Z3625" s="257">
        <v>20054.59</v>
      </c>
      <c r="AA3625" s="258">
        <v>7765.0424394162801</v>
      </c>
      <c r="AB3625" s="276">
        <v>1.1026757227231299</v>
      </c>
      <c r="AC3625" s="92"/>
      <c r="AD3625" s="257">
        <v>663294.48096291954</v>
      </c>
      <c r="AE3625" s="258">
        <v>6725.79998368628</v>
      </c>
      <c r="AF3625" s="276">
        <v>0.95509798121077538</v>
      </c>
      <c r="AG3625" s="93"/>
      <c r="AH3625" s="257">
        <v>7492.4029609660001</v>
      </c>
      <c r="AI3625" s="258">
        <v>6355.3279112656564</v>
      </c>
      <c r="AJ3625" s="258">
        <v>6712.3973974075152</v>
      </c>
      <c r="AK3625" s="276">
        <v>0.95319474544270311</v>
      </c>
      <c r="AL3625" s="93"/>
      <c r="AM3625" s="257">
        <v>7067.8</v>
      </c>
      <c r="AN3625" s="258">
        <v>7052.1478429124645</v>
      </c>
      <c r="AO3625" s="276">
        <v>1.0014410455712106</v>
      </c>
      <c r="AQ3625" s="280">
        <v>7079.4380873868313</v>
      </c>
      <c r="AR3625" s="281">
        <v>7136.0332451975</v>
      </c>
    </row>
    <row r="3626" spans="1:44" x14ac:dyDescent="0.2">
      <c r="A3626" s="260" t="s">
        <v>8394</v>
      </c>
      <c r="B3626" s="261" t="s">
        <v>5468</v>
      </c>
      <c r="C3626" s="261" t="s">
        <v>5537</v>
      </c>
      <c r="D3626" s="262" t="s">
        <v>13573</v>
      </c>
      <c r="E3626" s="257">
        <v>234</v>
      </c>
      <c r="F3626" s="258">
        <v>426</v>
      </c>
      <c r="G3626" s="258">
        <v>1405</v>
      </c>
      <c r="H3626" s="258">
        <v>1269</v>
      </c>
      <c r="I3626" s="258">
        <v>630</v>
      </c>
      <c r="J3626" s="258">
        <v>360</v>
      </c>
      <c r="K3626" s="259">
        <v>106</v>
      </c>
      <c r="L3626" s="257">
        <v>196</v>
      </c>
      <c r="M3626" s="258">
        <v>381</v>
      </c>
      <c r="N3626" s="258">
        <v>1376</v>
      </c>
      <c r="O3626" s="258">
        <v>1289</v>
      </c>
      <c r="P3626" s="258">
        <v>634</v>
      </c>
      <c r="Q3626" s="258">
        <v>411</v>
      </c>
      <c r="R3626" s="259">
        <v>192</v>
      </c>
      <c r="S3626" s="267">
        <v>8909</v>
      </c>
      <c r="T3626" s="90"/>
      <c r="U3626" s="260">
        <v>30</v>
      </c>
      <c r="V3626" s="273">
        <v>81.627250081519804</v>
      </c>
      <c r="W3626" s="273">
        <v>74.853069929284899</v>
      </c>
      <c r="X3626" s="274">
        <v>1.086274001</v>
      </c>
      <c r="Z3626" s="257">
        <v>26459.510000000002</v>
      </c>
      <c r="AA3626" s="258">
        <v>10244.997183994261</v>
      </c>
      <c r="AB3626" s="276">
        <v>1.1499603977993333</v>
      </c>
      <c r="AC3626" s="92"/>
      <c r="AD3626" s="257">
        <v>776499.25656045007</v>
      </c>
      <c r="AE3626" s="258">
        <v>7873.6953751295332</v>
      </c>
      <c r="AF3626" s="276">
        <v>0.88379115222017435</v>
      </c>
      <c r="AG3626" s="93"/>
      <c r="AH3626" s="257">
        <v>9677.6150749090011</v>
      </c>
      <c r="AI3626" s="258">
        <v>8208.9040752987821</v>
      </c>
      <c r="AJ3626" s="258">
        <v>8572.9539561434158</v>
      </c>
      <c r="AK3626" s="276">
        <v>0.96228016120141602</v>
      </c>
      <c r="AL3626" s="93"/>
      <c r="AM3626" s="257">
        <v>8921.9</v>
      </c>
      <c r="AN3626" s="258">
        <v>8902.141803627821</v>
      </c>
      <c r="AO3626" s="276">
        <v>0.99923019459286355</v>
      </c>
      <c r="AQ3626" s="280">
        <v>8706.198686931386</v>
      </c>
      <c r="AR3626" s="281">
        <v>8775.7986583607271</v>
      </c>
    </row>
    <row r="3627" spans="1:44" x14ac:dyDescent="0.2">
      <c r="A3627" s="260" t="s">
        <v>8394</v>
      </c>
      <c r="B3627" s="261" t="s">
        <v>5468</v>
      </c>
      <c r="C3627" s="261" t="s">
        <v>5538</v>
      </c>
      <c r="D3627" s="262" t="s">
        <v>13574</v>
      </c>
      <c r="E3627" s="257">
        <v>102</v>
      </c>
      <c r="F3627" s="258">
        <v>285</v>
      </c>
      <c r="G3627" s="258">
        <v>736</v>
      </c>
      <c r="H3627" s="258">
        <v>797</v>
      </c>
      <c r="I3627" s="258">
        <v>341</v>
      </c>
      <c r="J3627" s="258">
        <v>158</v>
      </c>
      <c r="K3627" s="259">
        <v>52</v>
      </c>
      <c r="L3627" s="257">
        <v>128</v>
      </c>
      <c r="M3627" s="258">
        <v>293</v>
      </c>
      <c r="N3627" s="258">
        <v>755</v>
      </c>
      <c r="O3627" s="258">
        <v>772</v>
      </c>
      <c r="P3627" s="258">
        <v>349</v>
      </c>
      <c r="Q3627" s="258">
        <v>182</v>
      </c>
      <c r="R3627" s="259">
        <v>72</v>
      </c>
      <c r="S3627" s="267">
        <v>5022</v>
      </c>
      <c r="T3627" s="90"/>
      <c r="U3627" s="260">
        <v>30</v>
      </c>
      <c r="V3627" s="273">
        <v>86.294646019492205</v>
      </c>
      <c r="W3627" s="273">
        <v>68.367980884109897</v>
      </c>
      <c r="X3627" s="274">
        <v>1.086274001</v>
      </c>
      <c r="Z3627" s="257">
        <v>14232.890000000001</v>
      </c>
      <c r="AA3627" s="258">
        <v>5510.9077216509331</v>
      </c>
      <c r="AB3627" s="276">
        <v>1.0973531902928979</v>
      </c>
      <c r="AC3627" s="92"/>
      <c r="AD3627" s="257">
        <v>436122.78370972775</v>
      </c>
      <c r="AE3627" s="258">
        <v>4422.2810467257332</v>
      </c>
      <c r="AF3627" s="276">
        <v>0.88058165008477363</v>
      </c>
      <c r="AG3627" s="93"/>
      <c r="AH3627" s="257">
        <v>5455.2680330220001</v>
      </c>
      <c r="AI3627" s="258">
        <v>4627.3561865698148</v>
      </c>
      <c r="AJ3627" s="258">
        <v>4832.5709695535115</v>
      </c>
      <c r="AK3627" s="276">
        <v>0.96228016120141613</v>
      </c>
      <c r="AL3627" s="93"/>
      <c r="AM3627" s="257">
        <v>5034.8999999999996</v>
      </c>
      <c r="AN3627" s="258">
        <v>5023.7498477998761</v>
      </c>
      <c r="AO3627" s="276">
        <v>1.0003484364396409</v>
      </c>
      <c r="AQ3627" s="280">
        <v>4671.3843358660715</v>
      </c>
      <c r="AR3627" s="281">
        <v>4708.7287875611373</v>
      </c>
    </row>
    <row r="3628" spans="1:44" x14ac:dyDescent="0.2">
      <c r="A3628" s="260" t="s">
        <v>8394</v>
      </c>
      <c r="B3628" s="261" t="s">
        <v>5476</v>
      </c>
      <c r="C3628" s="261" t="s">
        <v>5539</v>
      </c>
      <c r="D3628" s="262" t="s">
        <v>13575</v>
      </c>
      <c r="E3628" s="257">
        <v>304</v>
      </c>
      <c r="F3628" s="258">
        <v>444</v>
      </c>
      <c r="G3628" s="258">
        <v>1232</v>
      </c>
      <c r="H3628" s="258">
        <v>621</v>
      </c>
      <c r="I3628" s="258">
        <v>199</v>
      </c>
      <c r="J3628" s="258">
        <v>108</v>
      </c>
      <c r="K3628" s="259">
        <v>31</v>
      </c>
      <c r="L3628" s="257">
        <v>273</v>
      </c>
      <c r="M3628" s="258">
        <v>402</v>
      </c>
      <c r="N3628" s="258">
        <v>1324</v>
      </c>
      <c r="O3628" s="258">
        <v>564</v>
      </c>
      <c r="P3628" s="258">
        <v>228</v>
      </c>
      <c r="Q3628" s="258">
        <v>115</v>
      </c>
      <c r="R3628" s="259">
        <v>68</v>
      </c>
      <c r="S3628" s="267">
        <v>5913</v>
      </c>
      <c r="T3628" s="90"/>
      <c r="U3628" s="260">
        <v>33</v>
      </c>
      <c r="V3628" s="273">
        <v>117.353929532031</v>
      </c>
      <c r="W3628" s="273">
        <v>126.98393370539399</v>
      </c>
      <c r="X3628" s="274">
        <v>1.096782564</v>
      </c>
      <c r="Z3628" s="257">
        <v>14433.289999999999</v>
      </c>
      <c r="AA3628" s="258">
        <v>5588.501654254841</v>
      </c>
      <c r="AB3628" s="276">
        <v>0.94512119977250819</v>
      </c>
      <c r="AC3628" s="92"/>
      <c r="AD3628" s="257">
        <v>643520.62899707386</v>
      </c>
      <c r="AE3628" s="258">
        <v>6525.2933052103372</v>
      </c>
      <c r="AF3628" s="276">
        <v>1.1035503644867812</v>
      </c>
      <c r="AG3628" s="93"/>
      <c r="AH3628" s="257">
        <v>6485.2753009319995</v>
      </c>
      <c r="AI3628" s="258">
        <v>5501.0457054943172</v>
      </c>
      <c r="AJ3628" s="258">
        <v>5715.2619386372726</v>
      </c>
      <c r="AK3628" s="276">
        <v>0.96655875843688022</v>
      </c>
      <c r="AL3628" s="93"/>
      <c r="AM3628" s="257">
        <v>5927.19</v>
      </c>
      <c r="AN3628" s="258">
        <v>5914.0638067053869</v>
      </c>
      <c r="AO3628" s="276">
        <v>1.0001799098098068</v>
      </c>
      <c r="AQ3628" s="280">
        <v>5962.0268795354168</v>
      </c>
      <c r="AR3628" s="281">
        <v>6009.6891159945399</v>
      </c>
    </row>
    <row r="3629" spans="1:44" x14ac:dyDescent="0.2">
      <c r="A3629" s="260" t="s">
        <v>8394</v>
      </c>
      <c r="B3629" s="261" t="s">
        <v>5473</v>
      </c>
      <c r="C3629" s="261" t="s">
        <v>5540</v>
      </c>
      <c r="D3629" s="262" t="s">
        <v>13576</v>
      </c>
      <c r="E3629" s="257">
        <v>268</v>
      </c>
      <c r="F3629" s="258">
        <v>349</v>
      </c>
      <c r="G3629" s="258">
        <v>1453</v>
      </c>
      <c r="H3629" s="258">
        <v>618</v>
      </c>
      <c r="I3629" s="258">
        <v>173</v>
      </c>
      <c r="J3629" s="258">
        <v>84</v>
      </c>
      <c r="K3629" s="259">
        <v>19</v>
      </c>
      <c r="L3629" s="257">
        <v>236</v>
      </c>
      <c r="M3629" s="258">
        <v>342</v>
      </c>
      <c r="N3629" s="258">
        <v>1387</v>
      </c>
      <c r="O3629" s="258">
        <v>519</v>
      </c>
      <c r="P3629" s="258">
        <v>177</v>
      </c>
      <c r="Q3629" s="258">
        <v>101</v>
      </c>
      <c r="R3629" s="259">
        <v>63</v>
      </c>
      <c r="S3629" s="267">
        <v>5789</v>
      </c>
      <c r="T3629" s="90"/>
      <c r="U3629" s="260">
        <v>24</v>
      </c>
      <c r="V3629" s="273">
        <v>116.215132954249</v>
      </c>
      <c r="W3629" s="273">
        <v>114.39661426844</v>
      </c>
      <c r="X3629" s="274">
        <v>1.086274001</v>
      </c>
      <c r="Z3629" s="257">
        <v>13505.07</v>
      </c>
      <c r="AA3629" s="258">
        <v>5229.099258438473</v>
      </c>
      <c r="AB3629" s="276">
        <v>0.90328195861780503</v>
      </c>
      <c r="AC3629" s="92"/>
      <c r="AD3629" s="257">
        <v>611051.66815013101</v>
      </c>
      <c r="AE3629" s="258">
        <v>6196.0583385366326</v>
      </c>
      <c r="AF3629" s="276">
        <v>1.0703158297696722</v>
      </c>
      <c r="AG3629" s="93"/>
      <c r="AH3629" s="257">
        <v>6288.440191789</v>
      </c>
      <c r="AI3629" s="258">
        <v>5334.083027489577</v>
      </c>
      <c r="AJ3629" s="258">
        <v>5570.6398531949972</v>
      </c>
      <c r="AK3629" s="276">
        <v>0.96228016120141602</v>
      </c>
      <c r="AL3629" s="93"/>
      <c r="AM3629" s="257">
        <v>5799.32</v>
      </c>
      <c r="AN3629" s="258">
        <v>5786.4769841194029</v>
      </c>
      <c r="AO3629" s="276">
        <v>0.99956417068913506</v>
      </c>
      <c r="AQ3629" s="280">
        <v>5383.3305452306522</v>
      </c>
      <c r="AR3629" s="281">
        <v>5426.3665091014482</v>
      </c>
    </row>
    <row r="3630" spans="1:44" x14ac:dyDescent="0.2">
      <c r="A3630" s="260" t="s">
        <v>8394</v>
      </c>
      <c r="B3630" s="261" t="s">
        <v>5473</v>
      </c>
      <c r="C3630" s="261" t="s">
        <v>5541</v>
      </c>
      <c r="D3630" s="262" t="s">
        <v>13577</v>
      </c>
      <c r="E3630" s="257">
        <v>133</v>
      </c>
      <c r="F3630" s="258">
        <v>134</v>
      </c>
      <c r="G3630" s="258">
        <v>6223</v>
      </c>
      <c r="H3630" s="258">
        <v>291</v>
      </c>
      <c r="I3630" s="258">
        <v>19</v>
      </c>
      <c r="J3630" s="258">
        <v>4</v>
      </c>
      <c r="K3630" s="259">
        <v>1</v>
      </c>
      <c r="L3630" s="257">
        <v>126</v>
      </c>
      <c r="M3630" s="258">
        <v>131</v>
      </c>
      <c r="N3630" s="258">
        <v>7575</v>
      </c>
      <c r="O3630" s="258">
        <v>254</v>
      </c>
      <c r="P3630" s="258">
        <v>16</v>
      </c>
      <c r="Q3630" s="258">
        <v>0</v>
      </c>
      <c r="R3630" s="259">
        <v>2</v>
      </c>
      <c r="S3630" s="267">
        <v>14909</v>
      </c>
      <c r="T3630" s="90"/>
      <c r="U3630" s="260">
        <v>0</v>
      </c>
      <c r="V3630" s="273">
        <v>105.049175382036</v>
      </c>
      <c r="W3630" s="273">
        <v>100.32803594179499</v>
      </c>
      <c r="X3630" s="274">
        <v>1.086274001</v>
      </c>
      <c r="Z3630" s="257">
        <v>25873.649999999998</v>
      </c>
      <c r="AA3630" s="258">
        <v>10018.154961662294</v>
      </c>
      <c r="AB3630" s="276">
        <v>0.67195351543780901</v>
      </c>
      <c r="AC3630" s="92"/>
      <c r="AD3630" s="257">
        <v>1480568.9268363768</v>
      </c>
      <c r="AE3630" s="258">
        <v>15012.955406332114</v>
      </c>
      <c r="AF3630" s="276">
        <v>1.0069726612336249</v>
      </c>
      <c r="AG3630" s="93"/>
      <c r="AH3630" s="257">
        <v>16195.259080909002</v>
      </c>
      <c r="AI3630" s="258">
        <v>13737.406090316481</v>
      </c>
      <c r="AJ3630" s="258">
        <v>14346.63492335191</v>
      </c>
      <c r="AK3630" s="276">
        <v>0.96228016120141591</v>
      </c>
      <c r="AL3630" s="93"/>
      <c r="AM3630" s="257">
        <v>14909</v>
      </c>
      <c r="AN3630" s="258">
        <v>14875.98293528141</v>
      </c>
      <c r="AO3630" s="276">
        <v>0.99778542727757802</v>
      </c>
      <c r="AQ3630" s="280">
        <v>9685.992177887043</v>
      </c>
      <c r="AR3630" s="281">
        <v>9763.4249132388904</v>
      </c>
    </row>
    <row r="3631" spans="1:44" x14ac:dyDescent="0.2">
      <c r="A3631" s="260" t="s">
        <v>8394</v>
      </c>
      <c r="B3631" s="261" t="s">
        <v>5473</v>
      </c>
      <c r="C3631" s="261" t="s">
        <v>5542</v>
      </c>
      <c r="D3631" s="262" t="s">
        <v>13578</v>
      </c>
      <c r="E3631" s="257">
        <v>310</v>
      </c>
      <c r="F3631" s="258">
        <v>460</v>
      </c>
      <c r="G3631" s="258">
        <v>1587</v>
      </c>
      <c r="H3631" s="258">
        <v>764</v>
      </c>
      <c r="I3631" s="258">
        <v>246</v>
      </c>
      <c r="J3631" s="258">
        <v>161</v>
      </c>
      <c r="K3631" s="259">
        <v>46</v>
      </c>
      <c r="L3631" s="257">
        <v>280</v>
      </c>
      <c r="M3631" s="258">
        <v>449</v>
      </c>
      <c r="N3631" s="258">
        <v>1529</v>
      </c>
      <c r="O3631" s="258">
        <v>694</v>
      </c>
      <c r="P3631" s="258">
        <v>268</v>
      </c>
      <c r="Q3631" s="258">
        <v>170</v>
      </c>
      <c r="R3631" s="259">
        <v>80</v>
      </c>
      <c r="S3631" s="267">
        <v>7044</v>
      </c>
      <c r="T3631" s="90"/>
      <c r="U3631" s="260">
        <v>12</v>
      </c>
      <c r="V3631" s="273">
        <v>110.528851027616</v>
      </c>
      <c r="W3631" s="273">
        <v>107.507310149041</v>
      </c>
      <c r="X3631" s="274">
        <v>1.086274001</v>
      </c>
      <c r="Z3631" s="257">
        <v>17339.12</v>
      </c>
      <c r="AA3631" s="258">
        <v>6713.6252928696922</v>
      </c>
      <c r="AB3631" s="276">
        <v>0.95309842317854798</v>
      </c>
      <c r="AC3631" s="92"/>
      <c r="AD3631" s="257">
        <v>721572.14634589897</v>
      </c>
      <c r="AE3631" s="258">
        <v>7316.7349788231231</v>
      </c>
      <c r="AF3631" s="276">
        <v>1.0387187647392282</v>
      </c>
      <c r="AG3631" s="93"/>
      <c r="AH3631" s="257">
        <v>7651.7140630439999</v>
      </c>
      <c r="AI3631" s="258">
        <v>6490.4613656307793</v>
      </c>
      <c r="AJ3631" s="258">
        <v>6778.3014555027739</v>
      </c>
      <c r="AK3631" s="276">
        <v>0.96228016120141591</v>
      </c>
      <c r="AL3631" s="93"/>
      <c r="AM3631" s="257">
        <v>7049.16</v>
      </c>
      <c r="AN3631" s="258">
        <v>7033.54912254801</v>
      </c>
      <c r="AO3631" s="276">
        <v>0.9985163433486669</v>
      </c>
      <c r="AQ3631" s="280">
        <v>6700.5705712219333</v>
      </c>
      <c r="AR3631" s="281">
        <v>6754.1369481319125</v>
      </c>
    </row>
    <row r="3632" spans="1:44" x14ac:dyDescent="0.2">
      <c r="A3632" s="260" t="s">
        <v>8394</v>
      </c>
      <c r="B3632" s="261" t="s">
        <v>5563</v>
      </c>
      <c r="C3632" s="261" t="s">
        <v>5571</v>
      </c>
      <c r="D3632" s="262" t="s">
        <v>13599</v>
      </c>
      <c r="E3632" s="257">
        <v>153</v>
      </c>
      <c r="F3632" s="258">
        <v>320</v>
      </c>
      <c r="G3632" s="258">
        <v>986</v>
      </c>
      <c r="H3632" s="258">
        <v>734</v>
      </c>
      <c r="I3632" s="258">
        <v>313</v>
      </c>
      <c r="J3632" s="258">
        <v>164</v>
      </c>
      <c r="K3632" s="259">
        <v>51</v>
      </c>
      <c r="L3632" s="257">
        <v>153</v>
      </c>
      <c r="M3632" s="258">
        <v>315</v>
      </c>
      <c r="N3632" s="258">
        <v>1003</v>
      </c>
      <c r="O3632" s="258">
        <v>679</v>
      </c>
      <c r="P3632" s="258">
        <v>281</v>
      </c>
      <c r="Q3632" s="258">
        <v>171</v>
      </c>
      <c r="R3632" s="259">
        <v>96</v>
      </c>
      <c r="S3632" s="267">
        <v>5419</v>
      </c>
      <c r="T3632" s="90"/>
      <c r="U3632" s="260">
        <v>53</v>
      </c>
      <c r="V3632" s="273">
        <v>110.036000389636</v>
      </c>
      <c r="W3632" s="273">
        <v>96.277941718922904</v>
      </c>
      <c r="X3632" s="274">
        <v>1.0639595230000001</v>
      </c>
      <c r="Z3632" s="257">
        <v>14601.62</v>
      </c>
      <c r="AA3632" s="258">
        <v>5653.6782344704907</v>
      </c>
      <c r="AB3632" s="276">
        <v>1.0433065573852169</v>
      </c>
      <c r="AC3632" s="92"/>
      <c r="AD3632" s="257">
        <v>540005.88058155775</v>
      </c>
      <c r="AE3632" s="258">
        <v>5475.6547009607575</v>
      </c>
      <c r="AF3632" s="276">
        <v>1.0104548257908761</v>
      </c>
      <c r="AG3632" s="93"/>
      <c r="AH3632" s="257">
        <v>5765.5966551370002</v>
      </c>
      <c r="AI3632" s="258">
        <v>4890.5881782375172</v>
      </c>
      <c r="AJ3632" s="258">
        <v>5165.3623255540078</v>
      </c>
      <c r="AK3632" s="276">
        <v>0.95319474544270311</v>
      </c>
      <c r="AL3632" s="93"/>
      <c r="AM3632" s="257">
        <v>5441.79</v>
      </c>
      <c r="AN3632" s="258">
        <v>5429.738760304851</v>
      </c>
      <c r="AO3632" s="276">
        <v>1.001981686714311</v>
      </c>
      <c r="AQ3632" s="280">
        <v>5456.1891041414638</v>
      </c>
      <c r="AR3632" s="281">
        <v>5499.807521250571</v>
      </c>
    </row>
    <row r="3633" spans="1:44" x14ac:dyDescent="0.2">
      <c r="A3633" s="260" t="s">
        <v>8394</v>
      </c>
      <c r="B3633" s="261" t="s">
        <v>5476</v>
      </c>
      <c r="C3633" s="261" t="s">
        <v>5543</v>
      </c>
      <c r="D3633" s="262" t="s">
        <v>13579</v>
      </c>
      <c r="E3633" s="257">
        <v>493</v>
      </c>
      <c r="F3633" s="258">
        <v>818</v>
      </c>
      <c r="G3633" s="258">
        <v>3130</v>
      </c>
      <c r="H3633" s="258">
        <v>1575</v>
      </c>
      <c r="I3633" s="258">
        <v>433</v>
      </c>
      <c r="J3633" s="258">
        <v>189</v>
      </c>
      <c r="K3633" s="259">
        <v>62</v>
      </c>
      <c r="L3633" s="257">
        <v>513</v>
      </c>
      <c r="M3633" s="258">
        <v>815</v>
      </c>
      <c r="N3633" s="258">
        <v>3163</v>
      </c>
      <c r="O3633" s="258">
        <v>1600</v>
      </c>
      <c r="P3633" s="258">
        <v>480</v>
      </c>
      <c r="Q3633" s="258">
        <v>256</v>
      </c>
      <c r="R3633" s="259">
        <v>114</v>
      </c>
      <c r="S3633" s="267">
        <v>13641</v>
      </c>
      <c r="T3633" s="90"/>
      <c r="U3633" s="260">
        <v>53</v>
      </c>
      <c r="V3633" s="273">
        <v>110.729340956276</v>
      </c>
      <c r="W3633" s="273">
        <v>123.06450667057599</v>
      </c>
      <c r="X3633" s="274">
        <v>1.096782564</v>
      </c>
      <c r="Z3633" s="257">
        <v>32470.489999999998</v>
      </c>
      <c r="AA3633" s="258">
        <v>12572.420222933599</v>
      </c>
      <c r="AB3633" s="276">
        <v>0.92166411721527741</v>
      </c>
      <c r="AC3633" s="92"/>
      <c r="AD3633" s="257">
        <v>1448312.9861843684</v>
      </c>
      <c r="AE3633" s="258">
        <v>14685.880462491006</v>
      </c>
      <c r="AF3633" s="276">
        <v>1.076598523751265</v>
      </c>
      <c r="AG3633" s="93"/>
      <c r="AH3633" s="257">
        <v>14961.210955523999</v>
      </c>
      <c r="AI3633" s="258">
        <v>12690.641716328088</v>
      </c>
      <c r="AJ3633" s="258">
        <v>13184.828023837483</v>
      </c>
      <c r="AK3633" s="276">
        <v>0.96655875843688022</v>
      </c>
      <c r="AL3633" s="93"/>
      <c r="AM3633" s="257">
        <v>13663.79</v>
      </c>
      <c r="AN3633" s="258">
        <v>13633.530543381097</v>
      </c>
      <c r="AO3633" s="276">
        <v>0.99945242602309925</v>
      </c>
      <c r="AQ3633" s="280">
        <v>13075.643026012691</v>
      </c>
      <c r="AR3633" s="281">
        <v>13180.173649968796</v>
      </c>
    </row>
    <row r="3634" spans="1:44" x14ac:dyDescent="0.2">
      <c r="A3634" s="260" t="s">
        <v>8394</v>
      </c>
      <c r="B3634" s="261" t="s">
        <v>5468</v>
      </c>
      <c r="C3634" s="261" t="s">
        <v>5544</v>
      </c>
      <c r="D3634" s="262" t="s">
        <v>13580</v>
      </c>
      <c r="E3634" s="257">
        <v>69</v>
      </c>
      <c r="F3634" s="258">
        <v>168</v>
      </c>
      <c r="G3634" s="258">
        <v>466</v>
      </c>
      <c r="H3634" s="258">
        <v>487</v>
      </c>
      <c r="I3634" s="258">
        <v>248</v>
      </c>
      <c r="J3634" s="258">
        <v>122</v>
      </c>
      <c r="K3634" s="259">
        <v>42</v>
      </c>
      <c r="L3634" s="257">
        <v>74</v>
      </c>
      <c r="M3634" s="258">
        <v>170</v>
      </c>
      <c r="N3634" s="258">
        <v>490</v>
      </c>
      <c r="O3634" s="258">
        <v>463</v>
      </c>
      <c r="P3634" s="258">
        <v>236</v>
      </c>
      <c r="Q3634" s="258">
        <v>141</v>
      </c>
      <c r="R3634" s="259">
        <v>85</v>
      </c>
      <c r="S3634" s="267">
        <v>3261</v>
      </c>
      <c r="T3634" s="90"/>
      <c r="U3634" s="260">
        <v>38</v>
      </c>
      <c r="V3634" s="273">
        <v>86.340451957430204</v>
      </c>
      <c r="W3634" s="273">
        <v>73.350505979760797</v>
      </c>
      <c r="X3634" s="274">
        <v>1.086274001</v>
      </c>
      <c r="Z3634" s="257">
        <v>9703.08</v>
      </c>
      <c r="AA3634" s="258">
        <v>3756.9867044427892</v>
      </c>
      <c r="AB3634" s="276">
        <v>1.1520965055022352</v>
      </c>
      <c r="AC3634" s="92"/>
      <c r="AD3634" s="257">
        <v>287079.11800253496</v>
      </c>
      <c r="AE3634" s="258">
        <v>2910.9796366390419</v>
      </c>
      <c r="AF3634" s="276">
        <v>0.89266471531402691</v>
      </c>
      <c r="AG3634" s="93"/>
      <c r="AH3634" s="257">
        <v>3542.3395172610003</v>
      </c>
      <c r="AI3634" s="258">
        <v>3004.74084516212</v>
      </c>
      <c r="AJ3634" s="258">
        <v>3137.9956056778174</v>
      </c>
      <c r="AK3634" s="276">
        <v>0.96228016120141591</v>
      </c>
      <c r="AL3634" s="93"/>
      <c r="AM3634" s="257">
        <v>3277.34</v>
      </c>
      <c r="AN3634" s="258">
        <v>3270.0820922338971</v>
      </c>
      <c r="AO3634" s="276">
        <v>1.0027850635491864</v>
      </c>
      <c r="AQ3634" s="280">
        <v>3236.2153652997613</v>
      </c>
      <c r="AR3634" s="281">
        <v>3262.0866444956014</v>
      </c>
    </row>
    <row r="3635" spans="1:44" x14ac:dyDescent="0.2">
      <c r="A3635" s="260" t="s">
        <v>8394</v>
      </c>
      <c r="B3635" s="261" t="s">
        <v>5563</v>
      </c>
      <c r="C3635" s="261" t="s">
        <v>5572</v>
      </c>
      <c r="D3635" s="262" t="s">
        <v>13600</v>
      </c>
      <c r="E3635" s="257">
        <v>158</v>
      </c>
      <c r="F3635" s="258">
        <v>305</v>
      </c>
      <c r="G3635" s="258">
        <v>1230</v>
      </c>
      <c r="H3635" s="258">
        <v>669</v>
      </c>
      <c r="I3635" s="258">
        <v>218</v>
      </c>
      <c r="J3635" s="258">
        <v>98</v>
      </c>
      <c r="K3635" s="259">
        <v>26</v>
      </c>
      <c r="L3635" s="257">
        <v>152</v>
      </c>
      <c r="M3635" s="258">
        <v>302</v>
      </c>
      <c r="N3635" s="258">
        <v>961</v>
      </c>
      <c r="O3635" s="258">
        <v>580</v>
      </c>
      <c r="P3635" s="258">
        <v>224</v>
      </c>
      <c r="Q3635" s="258">
        <v>103</v>
      </c>
      <c r="R3635" s="259">
        <v>56</v>
      </c>
      <c r="S3635" s="267">
        <v>5082</v>
      </c>
      <c r="T3635" s="90"/>
      <c r="U3635" s="260">
        <v>25</v>
      </c>
      <c r="V3635" s="273">
        <v>124.139161873563</v>
      </c>
      <c r="W3635" s="273">
        <v>157.91853600944501</v>
      </c>
      <c r="X3635" s="274">
        <v>1.0639595230000001</v>
      </c>
      <c r="Z3635" s="257">
        <v>12341.38</v>
      </c>
      <c r="AA3635" s="258">
        <v>4778.5239918125117</v>
      </c>
      <c r="AB3635" s="276">
        <v>0.94028413849124592</v>
      </c>
      <c r="AC3635" s="92"/>
      <c r="AD3635" s="257">
        <v>599307.73139051383</v>
      </c>
      <c r="AE3635" s="258">
        <v>6076.974926970207</v>
      </c>
      <c r="AF3635" s="276">
        <v>1.1957841257320361</v>
      </c>
      <c r="AG3635" s="93"/>
      <c r="AH3635" s="257">
        <v>5407.0422958859999</v>
      </c>
      <c r="AI3635" s="258">
        <v>4586.4493673746192</v>
      </c>
      <c r="AJ3635" s="258">
        <v>4844.1356963398175</v>
      </c>
      <c r="AK3635" s="276">
        <v>0.95319474544270322</v>
      </c>
      <c r="AL3635" s="93"/>
      <c r="AM3635" s="257">
        <v>5092.75</v>
      </c>
      <c r="AN3635" s="258">
        <v>5081.4717347678843</v>
      </c>
      <c r="AO3635" s="276">
        <v>0.99989605170560492</v>
      </c>
      <c r="AQ3635" s="280">
        <v>5446.0678498818024</v>
      </c>
      <c r="AR3635" s="281">
        <v>5489.6053546395333</v>
      </c>
    </row>
    <row r="3636" spans="1:44" x14ac:dyDescent="0.2">
      <c r="A3636" s="260" t="s">
        <v>8394</v>
      </c>
      <c r="B3636" s="261" t="s">
        <v>5466</v>
      </c>
      <c r="C3636" s="261" t="s">
        <v>5545</v>
      </c>
      <c r="D3636" s="262" t="s">
        <v>13581</v>
      </c>
      <c r="E3636" s="257">
        <v>110</v>
      </c>
      <c r="F3636" s="258">
        <v>291</v>
      </c>
      <c r="G3636" s="258">
        <v>686</v>
      </c>
      <c r="H3636" s="258">
        <v>532</v>
      </c>
      <c r="I3636" s="258">
        <v>121</v>
      </c>
      <c r="J3636" s="258">
        <v>45</v>
      </c>
      <c r="K3636" s="259">
        <v>4</v>
      </c>
      <c r="L3636" s="257">
        <v>98</v>
      </c>
      <c r="M3636" s="258">
        <v>257</v>
      </c>
      <c r="N3636" s="258">
        <v>753</v>
      </c>
      <c r="O3636" s="258">
        <v>507</v>
      </c>
      <c r="P3636" s="258">
        <v>119</v>
      </c>
      <c r="Q3636" s="258">
        <v>60</v>
      </c>
      <c r="R3636" s="259">
        <v>16</v>
      </c>
      <c r="S3636" s="267">
        <v>3599</v>
      </c>
      <c r="T3636" s="90"/>
      <c r="U3636" s="260">
        <v>0</v>
      </c>
      <c r="V3636" s="273">
        <v>89.699817075701503</v>
      </c>
      <c r="W3636" s="273">
        <v>75.2811892192275</v>
      </c>
      <c r="X3636" s="274">
        <v>1.0822522059999999</v>
      </c>
      <c r="Z3636" s="257">
        <v>8425.5500000000011</v>
      </c>
      <c r="AA3636" s="258">
        <v>3262.3331279983213</v>
      </c>
      <c r="AB3636" s="276">
        <v>0.90645543984393473</v>
      </c>
      <c r="AC3636" s="92"/>
      <c r="AD3636" s="257">
        <v>321637.16523832059</v>
      </c>
      <c r="AE3636" s="258">
        <v>3261.3979202304445</v>
      </c>
      <c r="AF3636" s="276">
        <v>0.90619558772726994</v>
      </c>
      <c r="AG3636" s="93"/>
      <c r="AH3636" s="257">
        <v>3895.025689394</v>
      </c>
      <c r="AI3636" s="258">
        <v>3303.9020468956301</v>
      </c>
      <c r="AJ3636" s="258">
        <v>3457.3529825099022</v>
      </c>
      <c r="AK3636" s="276">
        <v>0.96064267366210121</v>
      </c>
      <c r="AL3636" s="93"/>
      <c r="AM3636" s="257">
        <v>3599</v>
      </c>
      <c r="AN3636" s="258">
        <v>3591.0297527720031</v>
      </c>
      <c r="AO3636" s="276">
        <v>0.99778542727757802</v>
      </c>
      <c r="AQ3636" s="280">
        <v>2833.6700581037767</v>
      </c>
      <c r="AR3636" s="281">
        <v>2856.3232690143259</v>
      </c>
    </row>
    <row r="3637" spans="1:44" x14ac:dyDescent="0.2">
      <c r="A3637" s="260" t="s">
        <v>8394</v>
      </c>
      <c r="B3637" s="261" t="s">
        <v>5466</v>
      </c>
      <c r="C3637" s="261" t="s">
        <v>5546</v>
      </c>
      <c r="D3637" s="262" t="s">
        <v>13582</v>
      </c>
      <c r="E3637" s="257">
        <v>202</v>
      </c>
      <c r="F3637" s="258">
        <v>488</v>
      </c>
      <c r="G3637" s="258">
        <v>1395</v>
      </c>
      <c r="H3637" s="258">
        <v>1350</v>
      </c>
      <c r="I3637" s="258">
        <v>627</v>
      </c>
      <c r="J3637" s="258">
        <v>310</v>
      </c>
      <c r="K3637" s="259">
        <v>110</v>
      </c>
      <c r="L3637" s="257">
        <v>181</v>
      </c>
      <c r="M3637" s="258">
        <v>469</v>
      </c>
      <c r="N3637" s="258">
        <v>1364</v>
      </c>
      <c r="O3637" s="258">
        <v>1446</v>
      </c>
      <c r="P3637" s="258">
        <v>621</v>
      </c>
      <c r="Q3637" s="258">
        <v>376</v>
      </c>
      <c r="R3637" s="259">
        <v>195</v>
      </c>
      <c r="S3637" s="267">
        <v>9134</v>
      </c>
      <c r="T3637" s="90"/>
      <c r="U3637" s="260">
        <v>96</v>
      </c>
      <c r="V3637" s="273">
        <v>86.083732740530905</v>
      </c>
      <c r="W3637" s="273">
        <v>83.913947887015496</v>
      </c>
      <c r="X3637" s="274">
        <v>1.0822522059999999</v>
      </c>
      <c r="Z3637" s="257">
        <v>26545.450000000008</v>
      </c>
      <c r="AA3637" s="258">
        <v>10278.27274571073</v>
      </c>
      <c r="AB3637" s="276">
        <v>1.1252761928739579</v>
      </c>
      <c r="AC3637" s="92"/>
      <c r="AD3637" s="257">
        <v>826335.01439860207</v>
      </c>
      <c r="AE3637" s="258">
        <v>8379.0295048033404</v>
      </c>
      <c r="AF3637" s="276">
        <v>0.91734503008576096</v>
      </c>
      <c r="AG3637" s="93"/>
      <c r="AH3637" s="257">
        <v>9885.2916496039998</v>
      </c>
      <c r="AI3637" s="258">
        <v>8385.0628775617351</v>
      </c>
      <c r="AJ3637" s="258">
        <v>8774.5101812296325</v>
      </c>
      <c r="AK3637" s="276">
        <v>0.96064267366210121</v>
      </c>
      <c r="AL3637" s="93"/>
      <c r="AM3637" s="257">
        <v>9175.2800000000007</v>
      </c>
      <c r="AN3637" s="258">
        <v>9154.9606751914162</v>
      </c>
      <c r="AO3637" s="276">
        <v>1.0022947969335905</v>
      </c>
      <c r="AQ3637" s="280">
        <v>9078.4185445651274</v>
      </c>
      <c r="AR3637" s="281">
        <v>9150.9941535130129</v>
      </c>
    </row>
    <row r="3638" spans="1:44" x14ac:dyDescent="0.2">
      <c r="A3638" s="260" t="s">
        <v>8394</v>
      </c>
      <c r="B3638" s="261" t="s">
        <v>5476</v>
      </c>
      <c r="C3638" s="261" t="s">
        <v>5547</v>
      </c>
      <c r="D3638" s="262" t="s">
        <v>13583</v>
      </c>
      <c r="E3638" s="257">
        <v>133</v>
      </c>
      <c r="F3638" s="258">
        <v>316</v>
      </c>
      <c r="G3638" s="258">
        <v>830</v>
      </c>
      <c r="H3638" s="258">
        <v>742</v>
      </c>
      <c r="I3638" s="258">
        <v>332</v>
      </c>
      <c r="J3638" s="258">
        <v>176</v>
      </c>
      <c r="K3638" s="259">
        <v>48</v>
      </c>
      <c r="L3638" s="257">
        <v>137</v>
      </c>
      <c r="M3638" s="258">
        <v>273</v>
      </c>
      <c r="N3638" s="258">
        <v>850</v>
      </c>
      <c r="O3638" s="258">
        <v>781</v>
      </c>
      <c r="P3638" s="258">
        <v>344</v>
      </c>
      <c r="Q3638" s="258">
        <v>167</v>
      </c>
      <c r="R3638" s="259">
        <v>81</v>
      </c>
      <c r="S3638" s="267">
        <v>5210</v>
      </c>
      <c r="T3638" s="90"/>
      <c r="U3638" s="260">
        <v>36</v>
      </c>
      <c r="V3638" s="273">
        <v>103.06442149173699</v>
      </c>
      <c r="W3638" s="273">
        <v>82.682725527830996</v>
      </c>
      <c r="X3638" s="274">
        <v>1.096782564</v>
      </c>
      <c r="Z3638" s="257">
        <v>14594.210000000001</v>
      </c>
      <c r="AA3638" s="258">
        <v>5650.8091175014542</v>
      </c>
      <c r="AB3638" s="276">
        <v>1.0846082759119873</v>
      </c>
      <c r="AC3638" s="92"/>
      <c r="AD3638" s="257">
        <v>492923.49635407445</v>
      </c>
      <c r="AE3638" s="258">
        <v>4998.2397545716276</v>
      </c>
      <c r="AF3638" s="276">
        <v>0.95935503926518761</v>
      </c>
      <c r="AG3638" s="93"/>
      <c r="AH3638" s="257">
        <v>5714.2371584399998</v>
      </c>
      <c r="AI3638" s="258">
        <v>4847.0231905336368</v>
      </c>
      <c r="AJ3638" s="258">
        <v>5035.7711314561457</v>
      </c>
      <c r="AK3638" s="276">
        <v>0.96655875843688022</v>
      </c>
      <c r="AL3638" s="93"/>
      <c r="AM3638" s="257">
        <v>5225.4799999999996</v>
      </c>
      <c r="AN3638" s="258">
        <v>5213.9077945304371</v>
      </c>
      <c r="AO3638" s="276">
        <v>1.0007500565317538</v>
      </c>
      <c r="AQ3638" s="280">
        <v>5243.7729895871717</v>
      </c>
      <c r="AR3638" s="281">
        <v>5285.6932883744093</v>
      </c>
    </row>
    <row r="3639" spans="1:44" x14ac:dyDescent="0.2">
      <c r="A3639" s="260" t="s">
        <v>8394</v>
      </c>
      <c r="B3639" s="261" t="s">
        <v>5473</v>
      </c>
      <c r="C3639" s="261" t="s">
        <v>5548</v>
      </c>
      <c r="D3639" s="262" t="s">
        <v>13584</v>
      </c>
      <c r="E3639" s="257">
        <v>139</v>
      </c>
      <c r="F3639" s="258">
        <v>198</v>
      </c>
      <c r="G3639" s="258">
        <v>915</v>
      </c>
      <c r="H3639" s="258">
        <v>528</v>
      </c>
      <c r="I3639" s="258">
        <v>175</v>
      </c>
      <c r="J3639" s="258">
        <v>105</v>
      </c>
      <c r="K3639" s="259">
        <v>32</v>
      </c>
      <c r="L3639" s="257">
        <v>126</v>
      </c>
      <c r="M3639" s="258">
        <v>171</v>
      </c>
      <c r="N3639" s="258">
        <v>866</v>
      </c>
      <c r="O3639" s="258">
        <v>515</v>
      </c>
      <c r="P3639" s="258">
        <v>183</v>
      </c>
      <c r="Q3639" s="258">
        <v>139</v>
      </c>
      <c r="R3639" s="259">
        <v>89</v>
      </c>
      <c r="S3639" s="267">
        <v>4181</v>
      </c>
      <c r="T3639" s="90"/>
      <c r="U3639" s="260">
        <v>6</v>
      </c>
      <c r="V3639" s="273">
        <v>103.52839966629099</v>
      </c>
      <c r="W3639" s="273">
        <v>106.08058345289299</v>
      </c>
      <c r="X3639" s="274">
        <v>1.086274001</v>
      </c>
      <c r="Z3639" s="257">
        <v>11032.310000000001</v>
      </c>
      <c r="AA3639" s="258">
        <v>4271.6582764741952</v>
      </c>
      <c r="AB3639" s="276">
        <v>1.0216833954733784</v>
      </c>
      <c r="AC3639" s="92"/>
      <c r="AD3639" s="257">
        <v>419236.73241715506</v>
      </c>
      <c r="AE3639" s="258">
        <v>4251.0566407224815</v>
      </c>
      <c r="AF3639" s="276">
        <v>1.016755953294064</v>
      </c>
      <c r="AG3639" s="93"/>
      <c r="AH3639" s="257">
        <v>4541.7115981810002</v>
      </c>
      <c r="AI3639" s="258">
        <v>3852.4444874648334</v>
      </c>
      <c r="AJ3639" s="258">
        <v>4023.2933539831201</v>
      </c>
      <c r="AK3639" s="276">
        <v>0.96228016120141602</v>
      </c>
      <c r="AL3639" s="93"/>
      <c r="AM3639" s="257">
        <v>4183.58</v>
      </c>
      <c r="AN3639" s="258">
        <v>4174.3151578499292</v>
      </c>
      <c r="AO3639" s="276">
        <v>0.99840113796936836</v>
      </c>
      <c r="AQ3639" s="280">
        <v>4172.7256007405085</v>
      </c>
      <c r="AR3639" s="281">
        <v>4206.083624493167</v>
      </c>
    </row>
    <row r="3640" spans="1:44" x14ac:dyDescent="0.2">
      <c r="A3640" s="260" t="s">
        <v>8394</v>
      </c>
      <c r="B3640" s="261" t="s">
        <v>5563</v>
      </c>
      <c r="C3640" s="261" t="s">
        <v>5573</v>
      </c>
      <c r="D3640" s="262" t="s">
        <v>13601</v>
      </c>
      <c r="E3640" s="257">
        <v>40</v>
      </c>
      <c r="F3640" s="258">
        <v>74</v>
      </c>
      <c r="G3640" s="258">
        <v>262</v>
      </c>
      <c r="H3640" s="258">
        <v>325</v>
      </c>
      <c r="I3640" s="258">
        <v>152</v>
      </c>
      <c r="J3640" s="258">
        <v>92</v>
      </c>
      <c r="K3640" s="259">
        <v>26</v>
      </c>
      <c r="L3640" s="257">
        <v>42</v>
      </c>
      <c r="M3640" s="258">
        <v>72</v>
      </c>
      <c r="N3640" s="258">
        <v>249</v>
      </c>
      <c r="O3640" s="258">
        <v>304</v>
      </c>
      <c r="P3640" s="258">
        <v>153</v>
      </c>
      <c r="Q3640" s="258">
        <v>79</v>
      </c>
      <c r="R3640" s="259">
        <v>38</v>
      </c>
      <c r="S3640" s="267">
        <v>1908</v>
      </c>
      <c r="T3640" s="90"/>
      <c r="U3640" s="260">
        <v>0</v>
      </c>
      <c r="V3640" s="273">
        <v>95.988957971541595</v>
      </c>
      <c r="W3640" s="273">
        <v>83.550078657577302</v>
      </c>
      <c r="X3640" s="274">
        <v>1.0639595230000001</v>
      </c>
      <c r="Z3640" s="257">
        <v>5851.0199999999995</v>
      </c>
      <c r="AA3640" s="258">
        <v>2265.4872831543021</v>
      </c>
      <c r="AB3640" s="276">
        <v>1.1873623077328628</v>
      </c>
      <c r="AC3640" s="92"/>
      <c r="AD3640" s="257">
        <v>177384.15175872645</v>
      </c>
      <c r="AE3640" s="258">
        <v>1798.6736800117333</v>
      </c>
      <c r="AF3640" s="276">
        <v>0.94270109015290005</v>
      </c>
      <c r="AG3640" s="93"/>
      <c r="AH3640" s="257">
        <v>2030.0347698840001</v>
      </c>
      <c r="AI3640" s="258">
        <v>1721.9491131347449</v>
      </c>
      <c r="AJ3640" s="258">
        <v>1818.6955743046776</v>
      </c>
      <c r="AK3640" s="276">
        <v>0.95319474544270311</v>
      </c>
      <c r="AL3640" s="93"/>
      <c r="AM3640" s="257">
        <v>1908</v>
      </c>
      <c r="AN3640" s="258">
        <v>1903.7745952456185</v>
      </c>
      <c r="AO3640" s="276">
        <v>0.9977854272775778</v>
      </c>
      <c r="AQ3640" s="280">
        <v>2031.2081683682518</v>
      </c>
      <c r="AR3640" s="281">
        <v>2047.446257523934</v>
      </c>
    </row>
    <row r="3641" spans="1:44" x14ac:dyDescent="0.2">
      <c r="A3641" s="260" t="s">
        <v>8394</v>
      </c>
      <c r="B3641" s="261" t="s">
        <v>5476</v>
      </c>
      <c r="C3641" s="261" t="s">
        <v>5549</v>
      </c>
      <c r="D3641" s="262" t="s">
        <v>13585</v>
      </c>
      <c r="E3641" s="257">
        <v>65</v>
      </c>
      <c r="F3641" s="258">
        <v>176</v>
      </c>
      <c r="G3641" s="258">
        <v>485</v>
      </c>
      <c r="H3641" s="258">
        <v>477</v>
      </c>
      <c r="I3641" s="258">
        <v>236</v>
      </c>
      <c r="J3641" s="258">
        <v>150</v>
      </c>
      <c r="K3641" s="259">
        <v>48</v>
      </c>
      <c r="L3641" s="257">
        <v>58</v>
      </c>
      <c r="M3641" s="258">
        <v>156</v>
      </c>
      <c r="N3641" s="258">
        <v>441</v>
      </c>
      <c r="O3641" s="258">
        <v>452</v>
      </c>
      <c r="P3641" s="258">
        <v>251</v>
      </c>
      <c r="Q3641" s="258">
        <v>139</v>
      </c>
      <c r="R3641" s="259">
        <v>60</v>
      </c>
      <c r="S3641" s="267">
        <v>3194</v>
      </c>
      <c r="T3641" s="90"/>
      <c r="U3641" s="260">
        <v>1</v>
      </c>
      <c r="V3641" s="273">
        <v>90.886543792184597</v>
      </c>
      <c r="W3641" s="273">
        <v>110.353051643192</v>
      </c>
      <c r="X3641" s="274">
        <v>1.096782564</v>
      </c>
      <c r="Z3641" s="257">
        <v>9518.4100000000017</v>
      </c>
      <c r="AA3641" s="258">
        <v>3685.4833534749064</v>
      </c>
      <c r="AB3641" s="276">
        <v>1.1538770674624002</v>
      </c>
      <c r="AC3641" s="92"/>
      <c r="AD3641" s="257">
        <v>312954.5380822774</v>
      </c>
      <c r="AE3641" s="258">
        <v>3173.3561601065066</v>
      </c>
      <c r="AF3641" s="276">
        <v>0.99353668131074102</v>
      </c>
      <c r="AG3641" s="93"/>
      <c r="AH3641" s="257">
        <v>3503.1235094159997</v>
      </c>
      <c r="AI3641" s="258">
        <v>2971.4764050987401</v>
      </c>
      <c r="AJ3641" s="258">
        <v>3087.188674447395</v>
      </c>
      <c r="AK3641" s="276">
        <v>0.96655875843688011</v>
      </c>
      <c r="AL3641" s="93"/>
      <c r="AM3641" s="257">
        <v>3194.43</v>
      </c>
      <c r="AN3641" s="258">
        <v>3187.3557024583133</v>
      </c>
      <c r="AO3641" s="276">
        <v>0.99791975656177623</v>
      </c>
      <c r="AQ3641" s="280">
        <v>3531.8499232143386</v>
      </c>
      <c r="AR3641" s="281">
        <v>3560.0845940032586</v>
      </c>
    </row>
    <row r="3642" spans="1:44" x14ac:dyDescent="0.2">
      <c r="A3642" s="260" t="s">
        <v>8394</v>
      </c>
      <c r="B3642" s="261" t="s">
        <v>5563</v>
      </c>
      <c r="C3642" s="261" t="s">
        <v>5574</v>
      </c>
      <c r="D3642" s="262" t="s">
        <v>13602</v>
      </c>
      <c r="E3642" s="257">
        <v>225</v>
      </c>
      <c r="F3642" s="258">
        <v>421</v>
      </c>
      <c r="G3642" s="258">
        <v>1196</v>
      </c>
      <c r="H3642" s="258">
        <v>774</v>
      </c>
      <c r="I3642" s="258">
        <v>306</v>
      </c>
      <c r="J3642" s="258">
        <v>134</v>
      </c>
      <c r="K3642" s="259">
        <v>51</v>
      </c>
      <c r="L3642" s="257">
        <v>209</v>
      </c>
      <c r="M3642" s="258">
        <v>423</v>
      </c>
      <c r="N3642" s="258">
        <v>1193</v>
      </c>
      <c r="O3642" s="258">
        <v>755</v>
      </c>
      <c r="P3642" s="258">
        <v>329</v>
      </c>
      <c r="Q3642" s="258">
        <v>213</v>
      </c>
      <c r="R3642" s="259">
        <v>102</v>
      </c>
      <c r="S3642" s="267">
        <v>6331</v>
      </c>
      <c r="T3642" s="90"/>
      <c r="U3642" s="260">
        <v>35</v>
      </c>
      <c r="V3642" s="273">
        <v>108.04391538897301</v>
      </c>
      <c r="W3642" s="273">
        <v>91.784744156664502</v>
      </c>
      <c r="X3642" s="274">
        <v>1.0639595230000001</v>
      </c>
      <c r="Z3642" s="257">
        <v>16623.690000000002</v>
      </c>
      <c r="AA3642" s="258">
        <v>6436.6141790831944</v>
      </c>
      <c r="AB3642" s="276">
        <v>1.0166820690385712</v>
      </c>
      <c r="AC3642" s="92"/>
      <c r="AD3642" s="257">
        <v>620858.53370172298</v>
      </c>
      <c r="AE3642" s="258">
        <v>6295.4998657315464</v>
      </c>
      <c r="AF3642" s="276">
        <v>0.9943926497759511</v>
      </c>
      <c r="AG3642" s="93"/>
      <c r="AH3642" s="257">
        <v>6735.9277401130003</v>
      </c>
      <c r="AI3642" s="258">
        <v>5713.6581945786529</v>
      </c>
      <c r="AJ3642" s="258">
        <v>6034.6759333977534</v>
      </c>
      <c r="AK3642" s="276">
        <v>0.95319474544270311</v>
      </c>
      <c r="AL3642" s="93"/>
      <c r="AM3642" s="257">
        <v>6346.05</v>
      </c>
      <c r="AN3642" s="258">
        <v>6331.9962107748734</v>
      </c>
      <c r="AO3642" s="276">
        <v>1.0001573544108155</v>
      </c>
      <c r="AQ3642" s="280">
        <v>6101.903786025543</v>
      </c>
      <c r="AR3642" s="281">
        <v>6150.6842405549651</v>
      </c>
    </row>
    <row r="3643" spans="1:44" x14ac:dyDescent="0.2">
      <c r="A3643" s="260" t="s">
        <v>8394</v>
      </c>
      <c r="B3643" s="261" t="s">
        <v>5468</v>
      </c>
      <c r="C3643" s="261" t="s">
        <v>5550</v>
      </c>
      <c r="D3643" s="262" t="s">
        <v>13586</v>
      </c>
      <c r="E3643" s="257">
        <v>45</v>
      </c>
      <c r="F3643" s="258">
        <v>105</v>
      </c>
      <c r="G3643" s="258">
        <v>303</v>
      </c>
      <c r="H3643" s="258">
        <v>231</v>
      </c>
      <c r="I3643" s="258">
        <v>127</v>
      </c>
      <c r="J3643" s="258">
        <v>65</v>
      </c>
      <c r="K3643" s="259">
        <v>17</v>
      </c>
      <c r="L3643" s="257">
        <v>59</v>
      </c>
      <c r="M3643" s="258">
        <v>97</v>
      </c>
      <c r="N3643" s="258">
        <v>303</v>
      </c>
      <c r="O3643" s="258">
        <v>247</v>
      </c>
      <c r="P3643" s="258">
        <v>119</v>
      </c>
      <c r="Q3643" s="258">
        <v>70</v>
      </c>
      <c r="R3643" s="259">
        <v>24</v>
      </c>
      <c r="S3643" s="267">
        <v>1812</v>
      </c>
      <c r="T3643" s="90"/>
      <c r="U3643" s="260">
        <v>1</v>
      </c>
      <c r="V3643" s="273">
        <v>77.5441703363134</v>
      </c>
      <c r="W3643" s="273">
        <v>72.482339955849795</v>
      </c>
      <c r="X3643" s="274">
        <v>1.086274001</v>
      </c>
      <c r="Z3643" s="257">
        <v>5118.4400000000005</v>
      </c>
      <c r="AA3643" s="258">
        <v>1981.835770444864</v>
      </c>
      <c r="AB3643" s="276">
        <v>1.0937283501351347</v>
      </c>
      <c r="AC3643" s="92"/>
      <c r="AD3643" s="257">
        <v>154982.85855099073</v>
      </c>
      <c r="AE3643" s="258">
        <v>1571.5247713212607</v>
      </c>
      <c r="AF3643" s="276">
        <v>0.86728740139142424</v>
      </c>
      <c r="AG3643" s="93"/>
      <c r="AH3643" s="257">
        <v>1968.328489812</v>
      </c>
      <c r="AI3643" s="258">
        <v>1669.6076085353454</v>
      </c>
      <c r="AJ3643" s="258">
        <v>1743.6516520969658</v>
      </c>
      <c r="AK3643" s="276">
        <v>0.96228016120141602</v>
      </c>
      <c r="AL3643" s="93"/>
      <c r="AM3643" s="257">
        <v>1812.43</v>
      </c>
      <c r="AN3643" s="258">
        <v>1808.4162419607005</v>
      </c>
      <c r="AO3643" s="276">
        <v>0.99802220858758306</v>
      </c>
      <c r="AQ3643" s="280">
        <v>1650.7162945753516</v>
      </c>
      <c r="AR3643" s="281">
        <v>1663.9126172268036</v>
      </c>
    </row>
    <row r="3644" spans="1:44" x14ac:dyDescent="0.2">
      <c r="A3644" s="260" t="s">
        <v>8394</v>
      </c>
      <c r="B3644" s="261" t="s">
        <v>5476</v>
      </c>
      <c r="C3644" s="261" t="s">
        <v>5551</v>
      </c>
      <c r="D3644" s="262" t="s">
        <v>13587</v>
      </c>
      <c r="E3644" s="257">
        <v>173</v>
      </c>
      <c r="F3644" s="258">
        <v>355</v>
      </c>
      <c r="G3644" s="258">
        <v>977</v>
      </c>
      <c r="H3644" s="258">
        <v>748</v>
      </c>
      <c r="I3644" s="258">
        <v>289</v>
      </c>
      <c r="J3644" s="258">
        <v>162</v>
      </c>
      <c r="K3644" s="259">
        <v>53</v>
      </c>
      <c r="L3644" s="257">
        <v>166</v>
      </c>
      <c r="M3644" s="258">
        <v>343</v>
      </c>
      <c r="N3644" s="258">
        <v>1042</v>
      </c>
      <c r="O3644" s="258">
        <v>837</v>
      </c>
      <c r="P3644" s="258">
        <v>330</v>
      </c>
      <c r="Q3644" s="258">
        <v>170</v>
      </c>
      <c r="R3644" s="259">
        <v>94</v>
      </c>
      <c r="S3644" s="267">
        <v>5739</v>
      </c>
      <c r="T3644" s="90"/>
      <c r="U3644" s="260">
        <v>55</v>
      </c>
      <c r="V3644" s="273">
        <v>84.137342027990897</v>
      </c>
      <c r="W3644" s="273">
        <v>81.228785502700802</v>
      </c>
      <c r="X3644" s="274">
        <v>1.096782564</v>
      </c>
      <c r="Z3644" s="257">
        <v>15550.130000000001</v>
      </c>
      <c r="AA3644" s="258">
        <v>6020.9368223653682</v>
      </c>
      <c r="AB3644" s="276">
        <v>1.049126471922873</v>
      </c>
      <c r="AC3644" s="92"/>
      <c r="AD3644" s="257">
        <v>512630.40229042975</v>
      </c>
      <c r="AE3644" s="258">
        <v>5198.0676009194931</v>
      </c>
      <c r="AF3644" s="276">
        <v>0.90574448526215245</v>
      </c>
      <c r="AG3644" s="93"/>
      <c r="AH3644" s="257">
        <v>6294.4351347960001</v>
      </c>
      <c r="AI3644" s="258">
        <v>5339.1681555609484</v>
      </c>
      <c r="AJ3644" s="258">
        <v>5547.080714669255</v>
      </c>
      <c r="AK3644" s="276">
        <v>0.96655875843688011</v>
      </c>
      <c r="AL3644" s="93"/>
      <c r="AM3644" s="257">
        <v>5762.65</v>
      </c>
      <c r="AN3644" s="258">
        <v>5749.8881925011337</v>
      </c>
      <c r="AO3644" s="276">
        <v>1.0018972281758378</v>
      </c>
      <c r="AQ3644" s="280">
        <v>5281.0612473375631</v>
      </c>
      <c r="AR3644" s="281">
        <v>5323.2796396748563</v>
      </c>
    </row>
    <row r="3645" spans="1:44" x14ac:dyDescent="0.2">
      <c r="A3645" s="260" t="s">
        <v>8394</v>
      </c>
      <c r="B3645" s="261" t="s">
        <v>5473</v>
      </c>
      <c r="C3645" s="261" t="s">
        <v>5552</v>
      </c>
      <c r="D3645" s="262" t="s">
        <v>13588</v>
      </c>
      <c r="E3645" s="257">
        <v>41</v>
      </c>
      <c r="F3645" s="258">
        <v>84</v>
      </c>
      <c r="G3645" s="258">
        <v>497</v>
      </c>
      <c r="H3645" s="258">
        <v>264</v>
      </c>
      <c r="I3645" s="258">
        <v>67</v>
      </c>
      <c r="J3645" s="258">
        <v>35</v>
      </c>
      <c r="K3645" s="259">
        <v>11</v>
      </c>
      <c r="L3645" s="257">
        <v>68</v>
      </c>
      <c r="M3645" s="258">
        <v>92</v>
      </c>
      <c r="N3645" s="258">
        <v>419</v>
      </c>
      <c r="O3645" s="258">
        <v>184</v>
      </c>
      <c r="P3645" s="258">
        <v>67</v>
      </c>
      <c r="Q3645" s="258">
        <v>47</v>
      </c>
      <c r="R3645" s="259">
        <v>20</v>
      </c>
      <c r="S3645" s="267">
        <v>1896</v>
      </c>
      <c r="T3645" s="90"/>
      <c r="U3645" s="260">
        <v>0</v>
      </c>
      <c r="V3645" s="273">
        <v>115.7816016253</v>
      </c>
      <c r="W3645" s="273">
        <v>122.035864978902</v>
      </c>
      <c r="X3645" s="274">
        <v>1.086274001</v>
      </c>
      <c r="Z3645" s="257">
        <v>4524.4299999999994</v>
      </c>
      <c r="AA3645" s="258">
        <v>1751.8379066422297</v>
      </c>
      <c r="AB3645" s="276">
        <v>0.92396514063408741</v>
      </c>
      <c r="AC3645" s="92"/>
      <c r="AD3645" s="257">
        <v>203344.81814139127</v>
      </c>
      <c r="AE3645" s="258">
        <v>2061.9146002128664</v>
      </c>
      <c r="AF3645" s="276">
        <v>1.0875077005342122</v>
      </c>
      <c r="AG3645" s="93"/>
      <c r="AH3645" s="257">
        <v>2059.5755058959999</v>
      </c>
      <c r="AI3645" s="258">
        <v>1747.0066367455927</v>
      </c>
      <c r="AJ3645" s="258">
        <v>1824.4831856378846</v>
      </c>
      <c r="AK3645" s="276">
        <v>0.96228016120141591</v>
      </c>
      <c r="AL3645" s="93"/>
      <c r="AM3645" s="257">
        <v>1896</v>
      </c>
      <c r="AN3645" s="258">
        <v>1891.8011701182875</v>
      </c>
      <c r="AO3645" s="276">
        <v>0.9977854272775778</v>
      </c>
      <c r="AQ3645" s="280">
        <v>1829.2158225189455</v>
      </c>
      <c r="AR3645" s="281">
        <v>1843.8391240956169</v>
      </c>
    </row>
    <row r="3646" spans="1:44" x14ac:dyDescent="0.2">
      <c r="A3646" s="260" t="s">
        <v>8394</v>
      </c>
      <c r="B3646" s="261" t="s">
        <v>5476</v>
      </c>
      <c r="C3646" s="261" t="s">
        <v>5553</v>
      </c>
      <c r="D3646" s="262" t="s">
        <v>13589</v>
      </c>
      <c r="E3646" s="257">
        <v>123</v>
      </c>
      <c r="F3646" s="258">
        <v>262</v>
      </c>
      <c r="G3646" s="258">
        <v>788</v>
      </c>
      <c r="H3646" s="258">
        <v>778</v>
      </c>
      <c r="I3646" s="258">
        <v>408</v>
      </c>
      <c r="J3646" s="258">
        <v>238</v>
      </c>
      <c r="K3646" s="259">
        <v>61</v>
      </c>
      <c r="L3646" s="257">
        <v>117</v>
      </c>
      <c r="M3646" s="258">
        <v>257</v>
      </c>
      <c r="N3646" s="258">
        <v>823</v>
      </c>
      <c r="O3646" s="258">
        <v>821</v>
      </c>
      <c r="P3646" s="258">
        <v>445</v>
      </c>
      <c r="Q3646" s="258">
        <v>241</v>
      </c>
      <c r="R3646" s="259">
        <v>112</v>
      </c>
      <c r="S3646" s="267">
        <v>5474</v>
      </c>
      <c r="T3646" s="90"/>
      <c r="U3646" s="260">
        <v>51</v>
      </c>
      <c r="V3646" s="273">
        <v>93.551548277056895</v>
      </c>
      <c r="W3646" s="273">
        <v>89.162038728534796</v>
      </c>
      <c r="X3646" s="274">
        <v>1.096782564</v>
      </c>
      <c r="Z3646" s="257">
        <v>16469.73</v>
      </c>
      <c r="AA3646" s="258">
        <v>6377.0015949330045</v>
      </c>
      <c r="AB3646" s="276">
        <v>1.1649619281938262</v>
      </c>
      <c r="AC3646" s="92"/>
      <c r="AD3646" s="257">
        <v>512699.17060139717</v>
      </c>
      <c r="AE3646" s="258">
        <v>5198.7649109651175</v>
      </c>
      <c r="AF3646" s="276">
        <v>0.94971956722051831</v>
      </c>
      <c r="AG3646" s="93"/>
      <c r="AH3646" s="257">
        <v>6003.7877553359995</v>
      </c>
      <c r="AI3646" s="258">
        <v>5092.63050767392</v>
      </c>
      <c r="AJ3646" s="258">
        <v>5290.9426436834819</v>
      </c>
      <c r="AK3646" s="276">
        <v>0.96655875843688011</v>
      </c>
      <c r="AL3646" s="93"/>
      <c r="AM3646" s="257">
        <v>5495.93</v>
      </c>
      <c r="AN3646" s="258">
        <v>5483.758863337659</v>
      </c>
      <c r="AO3646" s="276">
        <v>1.0017827664117025</v>
      </c>
      <c r="AQ3646" s="280">
        <v>5864.2669034005739</v>
      </c>
      <c r="AR3646" s="281">
        <v>5911.1476172008888</v>
      </c>
    </row>
    <row r="3647" spans="1:44" x14ac:dyDescent="0.2">
      <c r="A3647" s="260" t="s">
        <v>8394</v>
      </c>
      <c r="B3647" s="261" t="s">
        <v>5468</v>
      </c>
      <c r="C3647" s="261" t="s">
        <v>5554</v>
      </c>
      <c r="D3647" s="262" t="s">
        <v>9469</v>
      </c>
      <c r="E3647" s="257">
        <v>106</v>
      </c>
      <c r="F3647" s="258">
        <v>221</v>
      </c>
      <c r="G3647" s="258">
        <v>626</v>
      </c>
      <c r="H3647" s="258">
        <v>477</v>
      </c>
      <c r="I3647" s="258">
        <v>137</v>
      </c>
      <c r="J3647" s="258">
        <v>70</v>
      </c>
      <c r="K3647" s="259">
        <v>33</v>
      </c>
      <c r="L3647" s="257">
        <v>92</v>
      </c>
      <c r="M3647" s="258">
        <v>203</v>
      </c>
      <c r="N3647" s="258">
        <v>641</v>
      </c>
      <c r="O3647" s="258">
        <v>489</v>
      </c>
      <c r="P3647" s="258">
        <v>161</v>
      </c>
      <c r="Q3647" s="258">
        <v>96</v>
      </c>
      <c r="R3647" s="259">
        <v>54</v>
      </c>
      <c r="S3647" s="267">
        <v>3406</v>
      </c>
      <c r="T3647" s="90"/>
      <c r="U3647" s="260">
        <v>1</v>
      </c>
      <c r="V3647" s="273">
        <v>82.966910119838502</v>
      </c>
      <c r="W3647" s="273">
        <v>87.902818555490299</v>
      </c>
      <c r="X3647" s="274">
        <v>1.086274001</v>
      </c>
      <c r="Z3647" s="257">
        <v>8867.9</v>
      </c>
      <c r="AA3647" s="258">
        <v>3433.6089567774575</v>
      </c>
      <c r="AB3647" s="276">
        <v>1.0081059767402987</v>
      </c>
      <c r="AC3647" s="92"/>
      <c r="AD3647" s="257">
        <v>308578.42253597255</v>
      </c>
      <c r="AE3647" s="258">
        <v>3128.982388403751</v>
      </c>
      <c r="AF3647" s="276">
        <v>0.91866775936692635</v>
      </c>
      <c r="AG3647" s="93"/>
      <c r="AH3647" s="257">
        <v>3699.8492474060004</v>
      </c>
      <c r="AI3647" s="258">
        <v>3138.3463105250476</v>
      </c>
      <c r="AJ3647" s="258">
        <v>3277.5262290520232</v>
      </c>
      <c r="AK3647" s="276">
        <v>0.96228016120141613</v>
      </c>
      <c r="AL3647" s="93"/>
      <c r="AM3647" s="257">
        <v>3406.43</v>
      </c>
      <c r="AN3647" s="258">
        <v>3398.8862130411599</v>
      </c>
      <c r="AO3647" s="276">
        <v>0.99791139549065178</v>
      </c>
      <c r="AQ3647" s="280">
        <v>3029.0247541702015</v>
      </c>
      <c r="AR3647" s="281">
        <v>3053.2396892905622</v>
      </c>
    </row>
    <row r="3648" spans="1:44" x14ac:dyDescent="0.2">
      <c r="A3648" s="260" t="s">
        <v>8394</v>
      </c>
      <c r="B3648" s="261" t="s">
        <v>5466</v>
      </c>
      <c r="C3648" s="261" t="s">
        <v>5555</v>
      </c>
      <c r="D3648" s="262" t="s">
        <v>13590</v>
      </c>
      <c r="E3648" s="257">
        <v>50</v>
      </c>
      <c r="F3648" s="258">
        <v>136</v>
      </c>
      <c r="G3648" s="258">
        <v>413</v>
      </c>
      <c r="H3648" s="258">
        <v>471</v>
      </c>
      <c r="I3648" s="258">
        <v>276</v>
      </c>
      <c r="J3648" s="258">
        <v>132</v>
      </c>
      <c r="K3648" s="259">
        <v>28</v>
      </c>
      <c r="L3648" s="257">
        <v>46</v>
      </c>
      <c r="M3648" s="258">
        <v>127</v>
      </c>
      <c r="N3648" s="258">
        <v>396</v>
      </c>
      <c r="O3648" s="258">
        <v>518</v>
      </c>
      <c r="P3648" s="258">
        <v>228</v>
      </c>
      <c r="Q3648" s="258">
        <v>112</v>
      </c>
      <c r="R3648" s="259">
        <v>47</v>
      </c>
      <c r="S3648" s="267">
        <v>2980</v>
      </c>
      <c r="T3648" s="90"/>
      <c r="U3648" s="260">
        <v>0</v>
      </c>
      <c r="V3648" s="273">
        <v>87.580828567212293</v>
      </c>
      <c r="W3648" s="273">
        <v>72.821536397182101</v>
      </c>
      <c r="X3648" s="274">
        <v>1.060326933</v>
      </c>
      <c r="Z3648" s="257">
        <v>8942.33</v>
      </c>
      <c r="AA3648" s="258">
        <v>3462.4279009077413</v>
      </c>
      <c r="AB3648" s="276">
        <v>1.1618885573515911</v>
      </c>
      <c r="AC3648" s="92"/>
      <c r="AD3648" s="257">
        <v>262933.62580641848</v>
      </c>
      <c r="AE3648" s="258">
        <v>2666.1445661240859</v>
      </c>
      <c r="AF3648" s="276">
        <v>0.89467938460539798</v>
      </c>
      <c r="AG3648" s="93"/>
      <c r="AH3648" s="257">
        <v>3159.7742603400002</v>
      </c>
      <c r="AI3648" s="258">
        <v>2680.2351201153883</v>
      </c>
      <c r="AJ3648" s="258">
        <v>2836.1128576553865</v>
      </c>
      <c r="AK3648" s="276">
        <v>0.9517157240454317</v>
      </c>
      <c r="AL3648" s="93"/>
      <c r="AM3648" s="257">
        <v>2980</v>
      </c>
      <c r="AN3648" s="258">
        <v>2973.4005732871819</v>
      </c>
      <c r="AO3648" s="276">
        <v>0.9977854272775778</v>
      </c>
      <c r="AQ3648" s="280">
        <v>2941.6606463478656</v>
      </c>
      <c r="AR3648" s="281">
        <v>2965.177166508146</v>
      </c>
    </row>
    <row r="3649" spans="1:44" x14ac:dyDescent="0.2">
      <c r="A3649" s="260" t="s">
        <v>8394</v>
      </c>
      <c r="B3649" s="261" t="s">
        <v>5468</v>
      </c>
      <c r="C3649" s="261" t="s">
        <v>5556</v>
      </c>
      <c r="D3649" s="262" t="s">
        <v>13591</v>
      </c>
      <c r="E3649" s="257">
        <v>103</v>
      </c>
      <c r="F3649" s="258">
        <v>215</v>
      </c>
      <c r="G3649" s="258">
        <v>572</v>
      </c>
      <c r="H3649" s="258">
        <v>424</v>
      </c>
      <c r="I3649" s="258">
        <v>233</v>
      </c>
      <c r="J3649" s="258">
        <v>127</v>
      </c>
      <c r="K3649" s="259">
        <v>28</v>
      </c>
      <c r="L3649" s="257">
        <v>112</v>
      </c>
      <c r="M3649" s="258">
        <v>190</v>
      </c>
      <c r="N3649" s="258">
        <v>658</v>
      </c>
      <c r="O3649" s="258">
        <v>409</v>
      </c>
      <c r="P3649" s="258">
        <v>223</v>
      </c>
      <c r="Q3649" s="258">
        <v>150</v>
      </c>
      <c r="R3649" s="259">
        <v>46</v>
      </c>
      <c r="S3649" s="267">
        <v>3490</v>
      </c>
      <c r="T3649" s="90"/>
      <c r="U3649" s="260">
        <v>17</v>
      </c>
      <c r="V3649" s="273">
        <v>95.393531209387106</v>
      </c>
      <c r="W3649" s="273">
        <v>84.2809278350515</v>
      </c>
      <c r="X3649" s="274">
        <v>1.086274001</v>
      </c>
      <c r="Z3649" s="257">
        <v>9815.010000000002</v>
      </c>
      <c r="AA3649" s="258">
        <v>3800.3254712908715</v>
      </c>
      <c r="AB3649" s="276">
        <v>1.0889184731492469</v>
      </c>
      <c r="AC3649" s="92"/>
      <c r="AD3649" s="257">
        <v>324521.74429195822</v>
      </c>
      <c r="AE3649" s="258">
        <v>3290.6475255094342</v>
      </c>
      <c r="AF3649" s="276">
        <v>0.94287894713737375</v>
      </c>
      <c r="AG3649" s="93"/>
      <c r="AH3649" s="257">
        <v>3791.0962634900002</v>
      </c>
      <c r="AI3649" s="258">
        <v>3215.7453387352953</v>
      </c>
      <c r="AJ3649" s="258">
        <v>3358.3577625929415</v>
      </c>
      <c r="AK3649" s="276">
        <v>0.96228016120141591</v>
      </c>
      <c r="AL3649" s="93"/>
      <c r="AM3649" s="257">
        <v>3497.31</v>
      </c>
      <c r="AN3649" s="258">
        <v>3489.5649526721459</v>
      </c>
      <c r="AO3649" s="276">
        <v>0.99987534460519933</v>
      </c>
      <c r="AQ3649" s="280">
        <v>3447.6575617987892</v>
      </c>
      <c r="AR3649" s="281">
        <v>3475.2191735225761</v>
      </c>
    </row>
    <row r="3650" spans="1:44" x14ac:dyDescent="0.2">
      <c r="A3650" s="260" t="s">
        <v>8394</v>
      </c>
      <c r="B3650" s="261" t="s">
        <v>5473</v>
      </c>
      <c r="C3650" s="261" t="s">
        <v>5557</v>
      </c>
      <c r="D3650" s="262" t="s">
        <v>13592</v>
      </c>
      <c r="E3650" s="257">
        <v>83</v>
      </c>
      <c r="F3650" s="258">
        <v>114</v>
      </c>
      <c r="G3650" s="258">
        <v>672</v>
      </c>
      <c r="H3650" s="258">
        <v>354</v>
      </c>
      <c r="I3650" s="258">
        <v>154</v>
      </c>
      <c r="J3650" s="258">
        <v>80</v>
      </c>
      <c r="K3650" s="259">
        <v>24</v>
      </c>
      <c r="L3650" s="257">
        <v>111</v>
      </c>
      <c r="M3650" s="258">
        <v>121</v>
      </c>
      <c r="N3650" s="258">
        <v>616</v>
      </c>
      <c r="O3650" s="258">
        <v>326</v>
      </c>
      <c r="P3650" s="258">
        <v>122</v>
      </c>
      <c r="Q3650" s="258">
        <v>85</v>
      </c>
      <c r="R3650" s="259">
        <v>44</v>
      </c>
      <c r="S3650" s="267">
        <v>2906</v>
      </c>
      <c r="T3650" s="90"/>
      <c r="U3650" s="260">
        <v>5</v>
      </c>
      <c r="V3650" s="273">
        <v>119.29294610501201</v>
      </c>
      <c r="W3650" s="273">
        <v>128.65772273821801</v>
      </c>
      <c r="X3650" s="274">
        <v>1.086274001</v>
      </c>
      <c r="Z3650" s="257">
        <v>7575.9500000000007</v>
      </c>
      <c r="AA3650" s="258">
        <v>2933.3720245039049</v>
      </c>
      <c r="AB3650" s="276">
        <v>1.0094191412608069</v>
      </c>
      <c r="AC3650" s="92"/>
      <c r="AD3650" s="257">
        <v>318887.45533325564</v>
      </c>
      <c r="AE3650" s="258">
        <v>3233.5158868871554</v>
      </c>
      <c r="AF3650" s="276">
        <v>1.1127033334092069</v>
      </c>
      <c r="AG3650" s="93"/>
      <c r="AH3650" s="257">
        <v>3156.712246906</v>
      </c>
      <c r="AI3650" s="258">
        <v>2677.6378092735727</v>
      </c>
      <c r="AJ3650" s="258">
        <v>2796.386148451315</v>
      </c>
      <c r="AK3650" s="276">
        <v>0.96228016120141602</v>
      </c>
      <c r="AL3650" s="93"/>
      <c r="AM3650" s="257">
        <v>2908.15</v>
      </c>
      <c r="AN3650" s="258">
        <v>2901.7096903372881</v>
      </c>
      <c r="AO3650" s="276">
        <v>0.99852363741819961</v>
      </c>
      <c r="AQ3650" s="280">
        <v>3136.2192580946594</v>
      </c>
      <c r="AR3650" s="281">
        <v>3161.2911383272103</v>
      </c>
    </row>
    <row r="3651" spans="1:44" x14ac:dyDescent="0.2">
      <c r="A3651" s="260" t="s">
        <v>8394</v>
      </c>
      <c r="B3651" s="261" t="s">
        <v>7036</v>
      </c>
      <c r="C3651" s="261" t="s">
        <v>7037</v>
      </c>
      <c r="D3651" s="262" t="s">
        <v>14917</v>
      </c>
      <c r="E3651" s="257">
        <v>180</v>
      </c>
      <c r="F3651" s="258">
        <v>679</v>
      </c>
      <c r="G3651" s="258">
        <v>1674</v>
      </c>
      <c r="H3651" s="258">
        <v>1761</v>
      </c>
      <c r="I3651" s="258">
        <v>841</v>
      </c>
      <c r="J3651" s="258">
        <v>408</v>
      </c>
      <c r="K3651" s="259">
        <v>116</v>
      </c>
      <c r="L3651" s="257">
        <v>188</v>
      </c>
      <c r="M3651" s="258">
        <v>645</v>
      </c>
      <c r="N3651" s="258">
        <v>1558</v>
      </c>
      <c r="O3651" s="258">
        <v>1783</v>
      </c>
      <c r="P3651" s="258">
        <v>802</v>
      </c>
      <c r="Q3651" s="258">
        <v>453</v>
      </c>
      <c r="R3651" s="259">
        <v>177</v>
      </c>
      <c r="S3651" s="267">
        <v>11265</v>
      </c>
      <c r="T3651" s="90"/>
      <c r="U3651" s="260">
        <v>0</v>
      </c>
      <c r="V3651" s="273">
        <v>76.959204299177998</v>
      </c>
      <c r="W3651" s="273">
        <v>66.744363571808904</v>
      </c>
      <c r="X3651" s="274">
        <v>1.120913337</v>
      </c>
      <c r="Z3651" s="257">
        <v>32357.759999999998</v>
      </c>
      <c r="AA3651" s="258">
        <v>12528.771699867537</v>
      </c>
      <c r="AB3651" s="276">
        <v>1.112185681302045</v>
      </c>
      <c r="AC3651" s="92"/>
      <c r="AD3651" s="257">
        <v>946486.33324823785</v>
      </c>
      <c r="AE3651" s="258">
        <v>9597.3627814282372</v>
      </c>
      <c r="AF3651" s="276">
        <v>0.85196296328701615</v>
      </c>
      <c r="AG3651" s="93"/>
      <c r="AH3651" s="257">
        <v>12627.088741304999</v>
      </c>
      <c r="AI3651" s="258">
        <v>10710.754604861429</v>
      </c>
      <c r="AJ3651" s="258">
        <v>10998.962210333486</v>
      </c>
      <c r="AK3651" s="276">
        <v>0.97638368489422867</v>
      </c>
      <c r="AL3651" s="93"/>
      <c r="AM3651" s="257">
        <v>11265</v>
      </c>
      <c r="AN3651" s="258">
        <v>11240.052838281916</v>
      </c>
      <c r="AO3651" s="276">
        <v>0.99778542727757791</v>
      </c>
      <c r="AQ3651" s="280">
        <v>10398.887542685705</v>
      </c>
      <c r="AR3651" s="281">
        <v>10482.019378047362</v>
      </c>
    </row>
    <row r="3652" spans="1:44" x14ac:dyDescent="0.2">
      <c r="A3652" s="260" t="s">
        <v>8394</v>
      </c>
      <c r="B3652" s="261" t="s">
        <v>5563</v>
      </c>
      <c r="C3652" s="261" t="s">
        <v>5575</v>
      </c>
      <c r="D3652" s="262" t="s">
        <v>13603</v>
      </c>
      <c r="E3652" s="257">
        <v>566</v>
      </c>
      <c r="F3652" s="258">
        <v>973</v>
      </c>
      <c r="G3652" s="258">
        <v>3452</v>
      </c>
      <c r="H3652" s="258">
        <v>2069</v>
      </c>
      <c r="I3652" s="258">
        <v>910</v>
      </c>
      <c r="J3652" s="258">
        <v>441</v>
      </c>
      <c r="K3652" s="259">
        <v>141</v>
      </c>
      <c r="L3652" s="257">
        <v>541</v>
      </c>
      <c r="M3652" s="258">
        <v>965</v>
      </c>
      <c r="N3652" s="258">
        <v>3079</v>
      </c>
      <c r="O3652" s="258">
        <v>1948</v>
      </c>
      <c r="P3652" s="258">
        <v>877</v>
      </c>
      <c r="Q3652" s="258">
        <v>546</v>
      </c>
      <c r="R3652" s="259">
        <v>258</v>
      </c>
      <c r="S3652" s="267">
        <v>16766</v>
      </c>
      <c r="T3652" s="90"/>
      <c r="U3652" s="260">
        <v>68</v>
      </c>
      <c r="V3652" s="273">
        <v>113.244025476714</v>
      </c>
      <c r="W3652" s="273">
        <v>120.320751341681</v>
      </c>
      <c r="X3652" s="274">
        <v>1.0805656459999999</v>
      </c>
      <c r="Z3652" s="257">
        <v>44322.540000000008</v>
      </c>
      <c r="AA3652" s="258">
        <v>17161.477952066121</v>
      </c>
      <c r="AB3652" s="276">
        <v>1.0235880920950806</v>
      </c>
      <c r="AC3652" s="92"/>
      <c r="AD3652" s="257">
        <v>1780224.2471035337</v>
      </c>
      <c r="AE3652" s="258">
        <v>18051.457619163008</v>
      </c>
      <c r="AF3652" s="276">
        <v>1.0766705009640347</v>
      </c>
      <c r="AG3652" s="93"/>
      <c r="AH3652" s="257">
        <v>18116.763620835998</v>
      </c>
      <c r="AI3652" s="258">
        <v>15367.295926440198</v>
      </c>
      <c r="AJ3652" s="258">
        <v>16094.622044691296</v>
      </c>
      <c r="AK3652" s="276">
        <v>0.95995598501081325</v>
      </c>
      <c r="AL3652" s="93"/>
      <c r="AM3652" s="257">
        <v>16795.240000000002</v>
      </c>
      <c r="AN3652" s="258">
        <v>16758.04571962947</v>
      </c>
      <c r="AO3652" s="276">
        <v>0.99952557077594362</v>
      </c>
      <c r="AQ3652" s="280">
        <v>17728.938386246784</v>
      </c>
      <c r="AR3652" s="281">
        <v>17870.668853184961</v>
      </c>
    </row>
    <row r="3653" spans="1:44" x14ac:dyDescent="0.2">
      <c r="A3653" s="260" t="s">
        <v>8394</v>
      </c>
      <c r="B3653" s="261" t="s">
        <v>7038</v>
      </c>
      <c r="C3653" s="261" t="s">
        <v>7039</v>
      </c>
      <c r="D3653" s="262" t="s">
        <v>14918</v>
      </c>
      <c r="E3653" s="257">
        <v>77</v>
      </c>
      <c r="F3653" s="258">
        <v>199</v>
      </c>
      <c r="G3653" s="258">
        <v>592</v>
      </c>
      <c r="H3653" s="258">
        <v>646</v>
      </c>
      <c r="I3653" s="258">
        <v>352</v>
      </c>
      <c r="J3653" s="258">
        <v>171</v>
      </c>
      <c r="K3653" s="259">
        <v>41</v>
      </c>
      <c r="L3653" s="257">
        <v>69</v>
      </c>
      <c r="M3653" s="258">
        <v>181</v>
      </c>
      <c r="N3653" s="258">
        <v>583</v>
      </c>
      <c r="O3653" s="258">
        <v>706</v>
      </c>
      <c r="P3653" s="258">
        <v>348</v>
      </c>
      <c r="Q3653" s="258">
        <v>178</v>
      </c>
      <c r="R3653" s="259">
        <v>72</v>
      </c>
      <c r="S3653" s="267">
        <v>4215</v>
      </c>
      <c r="T3653" s="90"/>
      <c r="U3653" s="260">
        <v>0</v>
      </c>
      <c r="V3653" s="273">
        <v>72.226149095295298</v>
      </c>
      <c r="W3653" s="273">
        <v>64.618979833926403</v>
      </c>
      <c r="X3653" s="274">
        <v>1.1423196680000001</v>
      </c>
      <c r="Z3653" s="257">
        <v>12667.94</v>
      </c>
      <c r="AA3653" s="258">
        <v>4904.9664799918155</v>
      </c>
      <c r="AB3653" s="276">
        <v>1.1636931150633014</v>
      </c>
      <c r="AC3653" s="92"/>
      <c r="AD3653" s="257">
        <v>346813.77643473621</v>
      </c>
      <c r="AE3653" s="258">
        <v>3516.6885279983603</v>
      </c>
      <c r="AF3653" s="276">
        <v>0.83432705290589804</v>
      </c>
      <c r="AG3653" s="93"/>
      <c r="AH3653" s="257">
        <v>4814.8774006200001</v>
      </c>
      <c r="AI3653" s="258">
        <v>4084.1536277351038</v>
      </c>
      <c r="AJ3653" s="258">
        <v>4152.1937413128499</v>
      </c>
      <c r="AK3653" s="276">
        <v>0.98509934550720046</v>
      </c>
      <c r="AL3653" s="93"/>
      <c r="AM3653" s="257">
        <v>4215</v>
      </c>
      <c r="AN3653" s="258">
        <v>4205.6655759749901</v>
      </c>
      <c r="AO3653" s="276">
        <v>0.99778542727757769</v>
      </c>
      <c r="AQ3653" s="280">
        <v>4022.4398339473214</v>
      </c>
      <c r="AR3653" s="281">
        <v>4054.5964280690728</v>
      </c>
    </row>
    <row r="3654" spans="1:44" x14ac:dyDescent="0.2">
      <c r="A3654" s="260" t="s">
        <v>8394</v>
      </c>
      <c r="B3654" s="261" t="s">
        <v>7036</v>
      </c>
      <c r="C3654" s="261" t="s">
        <v>7040</v>
      </c>
      <c r="D3654" s="262" t="s">
        <v>14919</v>
      </c>
      <c r="E3654" s="257">
        <v>286</v>
      </c>
      <c r="F3654" s="258">
        <v>554</v>
      </c>
      <c r="G3654" s="258">
        <v>1940</v>
      </c>
      <c r="H3654" s="258">
        <v>1513</v>
      </c>
      <c r="I3654" s="258">
        <v>520</v>
      </c>
      <c r="J3654" s="258">
        <v>365</v>
      </c>
      <c r="K3654" s="259">
        <v>81</v>
      </c>
      <c r="L3654" s="257">
        <v>287</v>
      </c>
      <c r="M3654" s="258">
        <v>507</v>
      </c>
      <c r="N3654" s="258">
        <v>1946</v>
      </c>
      <c r="O3654" s="258">
        <v>1533</v>
      </c>
      <c r="P3654" s="258">
        <v>556</v>
      </c>
      <c r="Q3654" s="258">
        <v>406</v>
      </c>
      <c r="R3654" s="259">
        <v>165</v>
      </c>
      <c r="S3654" s="267">
        <v>10659</v>
      </c>
      <c r="T3654" s="90"/>
      <c r="U3654" s="260">
        <v>41</v>
      </c>
      <c r="V3654" s="273">
        <v>95.162113258831099</v>
      </c>
      <c r="W3654" s="273">
        <v>78.032176360225094</v>
      </c>
      <c r="X3654" s="274">
        <v>1.1463414629999999</v>
      </c>
      <c r="Z3654" s="257">
        <v>29209.630000000005</v>
      </c>
      <c r="AA3654" s="258">
        <v>11309.830646732094</v>
      </c>
      <c r="AB3654" s="276">
        <v>1.0610592594738808</v>
      </c>
      <c r="AC3654" s="92"/>
      <c r="AD3654" s="257">
        <v>974725.94065066357</v>
      </c>
      <c r="AE3654" s="258">
        <v>9883.7121427719521</v>
      </c>
      <c r="AF3654" s="276">
        <v>0.9272644847332725</v>
      </c>
      <c r="AG3654" s="93"/>
      <c r="AH3654" s="257">
        <v>12218.853654117</v>
      </c>
      <c r="AI3654" s="258">
        <v>10364.474798839177</v>
      </c>
      <c r="AJ3654" s="258">
        <v>10517.627903442804</v>
      </c>
      <c r="AK3654" s="276">
        <v>0.98673683304651505</v>
      </c>
      <c r="AL3654" s="93"/>
      <c r="AM3654" s="257">
        <v>10676.63</v>
      </c>
      <c r="AN3654" s="258">
        <v>10652.985826434606</v>
      </c>
      <c r="AO3654" s="276">
        <v>0.99943576568483028</v>
      </c>
      <c r="AQ3654" s="280">
        <v>10342.271986548081</v>
      </c>
      <c r="AR3654" s="281">
        <v>10424.951220122055</v>
      </c>
    </row>
    <row r="3655" spans="1:44" x14ac:dyDescent="0.2">
      <c r="A3655" s="260" t="s">
        <v>8394</v>
      </c>
      <c r="B3655" s="261" t="s">
        <v>7038</v>
      </c>
      <c r="C3655" s="261" t="s">
        <v>7041</v>
      </c>
      <c r="D3655" s="262" t="s">
        <v>14920</v>
      </c>
      <c r="E3655" s="257">
        <v>382</v>
      </c>
      <c r="F3655" s="258">
        <v>664</v>
      </c>
      <c r="G3655" s="258">
        <v>2590</v>
      </c>
      <c r="H3655" s="258">
        <v>1801</v>
      </c>
      <c r="I3655" s="258">
        <v>878</v>
      </c>
      <c r="J3655" s="258">
        <v>541</v>
      </c>
      <c r="K3655" s="259">
        <v>162</v>
      </c>
      <c r="L3655" s="257">
        <v>341</v>
      </c>
      <c r="M3655" s="258">
        <v>632</v>
      </c>
      <c r="N3655" s="258">
        <v>2395</v>
      </c>
      <c r="O3655" s="258">
        <v>1873</v>
      </c>
      <c r="P3655" s="258">
        <v>997</v>
      </c>
      <c r="Q3655" s="258">
        <v>681</v>
      </c>
      <c r="R3655" s="259">
        <v>401</v>
      </c>
      <c r="S3655" s="267">
        <v>14338</v>
      </c>
      <c r="T3655" s="90"/>
      <c r="U3655" s="260">
        <v>160</v>
      </c>
      <c r="V3655" s="273">
        <v>80.534430379592607</v>
      </c>
      <c r="W3655" s="273">
        <v>91.178501674107096</v>
      </c>
      <c r="X3655" s="274">
        <v>1.1423196680000001</v>
      </c>
      <c r="Z3655" s="257">
        <v>42016.49</v>
      </c>
      <c r="AA3655" s="258">
        <v>16268.586293976079</v>
      </c>
      <c r="AB3655" s="276">
        <v>1.1346482280636128</v>
      </c>
      <c r="AC3655" s="92"/>
      <c r="AD3655" s="257">
        <v>1301012.750229788</v>
      </c>
      <c r="AE3655" s="258">
        <v>13192.257414185126</v>
      </c>
      <c r="AF3655" s="276">
        <v>0.92009048780758307</v>
      </c>
      <c r="AG3655" s="93"/>
      <c r="AH3655" s="257">
        <v>16378.579399784001</v>
      </c>
      <c r="AI3655" s="258">
        <v>13892.905033088</v>
      </c>
      <c r="AJ3655" s="258">
        <v>14124.354415882241</v>
      </c>
      <c r="AK3655" s="276">
        <v>0.98509934550720046</v>
      </c>
      <c r="AL3655" s="93"/>
      <c r="AM3655" s="257">
        <v>14406.8</v>
      </c>
      <c r="AN3655" s="258">
        <v>14374.895093702607</v>
      </c>
      <c r="AO3655" s="276">
        <v>1.0025732385062496</v>
      </c>
      <c r="AQ3655" s="280">
        <v>14783.473752562015</v>
      </c>
      <c r="AR3655" s="281">
        <v>14901.657289120769</v>
      </c>
    </row>
    <row r="3656" spans="1:44" x14ac:dyDescent="0.2">
      <c r="A3656" s="260" t="s">
        <v>8394</v>
      </c>
      <c r="B3656" s="261" t="s">
        <v>7036</v>
      </c>
      <c r="C3656" s="261" t="s">
        <v>7042</v>
      </c>
      <c r="D3656" s="262" t="s">
        <v>14921</v>
      </c>
      <c r="E3656" s="257">
        <v>146</v>
      </c>
      <c r="F3656" s="258">
        <v>430</v>
      </c>
      <c r="G3656" s="258">
        <v>969</v>
      </c>
      <c r="H3656" s="258">
        <v>1032</v>
      </c>
      <c r="I3656" s="258">
        <v>461</v>
      </c>
      <c r="J3656" s="258">
        <v>248</v>
      </c>
      <c r="K3656" s="259">
        <v>87</v>
      </c>
      <c r="L3656" s="257">
        <v>142</v>
      </c>
      <c r="M3656" s="258">
        <v>366</v>
      </c>
      <c r="N3656" s="258">
        <v>985</v>
      </c>
      <c r="O3656" s="258">
        <v>1054</v>
      </c>
      <c r="P3656" s="258">
        <v>505</v>
      </c>
      <c r="Q3656" s="258">
        <v>267</v>
      </c>
      <c r="R3656" s="259">
        <v>119</v>
      </c>
      <c r="S3656" s="267">
        <v>6811</v>
      </c>
      <c r="T3656" s="90"/>
      <c r="U3656" s="260">
        <v>36</v>
      </c>
      <c r="V3656" s="273">
        <v>75.537920361287604</v>
      </c>
      <c r="W3656" s="273">
        <v>70.750256937307199</v>
      </c>
      <c r="X3656" s="274">
        <v>1.123597379</v>
      </c>
      <c r="Z3656" s="257">
        <v>19756.57</v>
      </c>
      <c r="AA3656" s="258">
        <v>7649.6505043134002</v>
      </c>
      <c r="AB3656" s="276">
        <v>1.1231317727666128</v>
      </c>
      <c r="AC3656" s="92"/>
      <c r="AD3656" s="257">
        <v>576192.61034290749</v>
      </c>
      <c r="AE3656" s="258">
        <v>5842.5878104978956</v>
      </c>
      <c r="AF3656" s="276">
        <v>0.85781644552898184</v>
      </c>
      <c r="AG3656" s="93"/>
      <c r="AH3656" s="257">
        <v>7652.8217483690005</v>
      </c>
      <c r="AI3656" s="258">
        <v>6491.4009444948033</v>
      </c>
      <c r="AJ3656" s="258">
        <v>6657.5924533575053</v>
      </c>
      <c r="AK3656" s="276">
        <v>0.97747650174093459</v>
      </c>
      <c r="AL3656" s="93"/>
      <c r="AM3656" s="257">
        <v>6826.48</v>
      </c>
      <c r="AN3656" s="258">
        <v>6811.362263601839</v>
      </c>
      <c r="AO3656" s="276">
        <v>1.0000531880196504</v>
      </c>
      <c r="AQ3656" s="280">
        <v>6414.5380579818693</v>
      </c>
      <c r="AR3656" s="281">
        <v>6465.8178049325234</v>
      </c>
    </row>
    <row r="3657" spans="1:44" x14ac:dyDescent="0.2">
      <c r="A3657" s="260" t="s">
        <v>8394</v>
      </c>
      <c r="B3657" s="261" t="s">
        <v>7036</v>
      </c>
      <c r="C3657" s="261" t="s">
        <v>7043</v>
      </c>
      <c r="D3657" s="262" t="s">
        <v>14922</v>
      </c>
      <c r="E3657" s="257">
        <v>280</v>
      </c>
      <c r="F3657" s="258">
        <v>561</v>
      </c>
      <c r="G3657" s="258">
        <v>1364</v>
      </c>
      <c r="H3657" s="258">
        <v>1255</v>
      </c>
      <c r="I3657" s="258">
        <v>542</v>
      </c>
      <c r="J3657" s="258">
        <v>281</v>
      </c>
      <c r="K3657" s="259">
        <v>107</v>
      </c>
      <c r="L3657" s="257">
        <v>250</v>
      </c>
      <c r="M3657" s="258">
        <v>550</v>
      </c>
      <c r="N3657" s="258">
        <v>1587</v>
      </c>
      <c r="O3657" s="258">
        <v>1365</v>
      </c>
      <c r="P3657" s="258">
        <v>576</v>
      </c>
      <c r="Q3657" s="258">
        <v>306</v>
      </c>
      <c r="R3657" s="259">
        <v>175</v>
      </c>
      <c r="S3657" s="267">
        <v>9199</v>
      </c>
      <c r="T3657" s="90"/>
      <c r="U3657" s="260">
        <v>70</v>
      </c>
      <c r="V3657" s="273">
        <v>73.932126745804297</v>
      </c>
      <c r="W3657" s="273">
        <v>82.402173913043399</v>
      </c>
      <c r="X3657" s="274">
        <v>1.1423196680000001</v>
      </c>
      <c r="Z3657" s="257">
        <v>25886.300000000003</v>
      </c>
      <c r="AA3657" s="258">
        <v>10023.0529818591</v>
      </c>
      <c r="AB3657" s="276">
        <v>1.0895807133230895</v>
      </c>
      <c r="AC3657" s="92"/>
      <c r="AD3657" s="257">
        <v>799730.82836333907</v>
      </c>
      <c r="AE3657" s="258">
        <v>8109.2633011976723</v>
      </c>
      <c r="AF3657" s="276">
        <v>0.88153748246523234</v>
      </c>
      <c r="AG3657" s="93"/>
      <c r="AH3657" s="257">
        <v>10508.198625932</v>
      </c>
      <c r="AI3657" s="258">
        <v>8913.4351652515343</v>
      </c>
      <c r="AJ3657" s="258">
        <v>9061.9288793207379</v>
      </c>
      <c r="AK3657" s="276">
        <v>0.98509934550720057</v>
      </c>
      <c r="AL3657" s="93"/>
      <c r="AM3657" s="257">
        <v>9229.1</v>
      </c>
      <c r="AN3657" s="258">
        <v>9208.6614868874949</v>
      </c>
      <c r="AO3657" s="276">
        <v>1.0010502757786166</v>
      </c>
      <c r="AQ3657" s="280">
        <v>8713.180867224115</v>
      </c>
      <c r="AR3657" s="281">
        <v>8782.8366563031977</v>
      </c>
    </row>
    <row r="3658" spans="1:44" x14ac:dyDescent="0.2">
      <c r="A3658" s="260" t="s">
        <v>8394</v>
      </c>
      <c r="B3658" s="261" t="s">
        <v>7036</v>
      </c>
      <c r="C3658" s="261" t="s">
        <v>7044</v>
      </c>
      <c r="D3658" s="262" t="s">
        <v>14923</v>
      </c>
      <c r="E3658" s="257">
        <v>533</v>
      </c>
      <c r="F3658" s="258">
        <v>881</v>
      </c>
      <c r="G3658" s="258">
        <v>3956</v>
      </c>
      <c r="H3658" s="258">
        <v>1989</v>
      </c>
      <c r="I3658" s="258">
        <v>597</v>
      </c>
      <c r="J3658" s="258">
        <v>370</v>
      </c>
      <c r="K3658" s="259">
        <v>152</v>
      </c>
      <c r="L3658" s="257">
        <v>537</v>
      </c>
      <c r="M3658" s="258">
        <v>824</v>
      </c>
      <c r="N3658" s="258">
        <v>3519</v>
      </c>
      <c r="O3658" s="258">
        <v>1922</v>
      </c>
      <c r="P3658" s="258">
        <v>610</v>
      </c>
      <c r="Q3658" s="258">
        <v>499</v>
      </c>
      <c r="R3658" s="259">
        <v>352</v>
      </c>
      <c r="S3658" s="267">
        <v>16741</v>
      </c>
      <c r="T3658" s="90"/>
      <c r="U3658" s="260">
        <v>246</v>
      </c>
      <c r="V3658" s="273">
        <v>101.27592207447699</v>
      </c>
      <c r="W3658" s="273">
        <v>98.798650101541</v>
      </c>
      <c r="X3658" s="274">
        <v>1.1463414629999999</v>
      </c>
      <c r="Z3658" s="257">
        <v>42516.700000000004</v>
      </c>
      <c r="AA3658" s="258">
        <v>16462.265241220597</v>
      </c>
      <c r="AB3658" s="276">
        <v>0.98335017270298053</v>
      </c>
      <c r="AC3658" s="92"/>
      <c r="AD3658" s="257">
        <v>1639941.252571461</v>
      </c>
      <c r="AE3658" s="258">
        <v>16628.989334841459</v>
      </c>
      <c r="AF3658" s="276">
        <v>0.99330920105378762</v>
      </c>
      <c r="AG3658" s="93"/>
      <c r="AH3658" s="257">
        <v>19190.902432082999</v>
      </c>
      <c r="AI3658" s="258">
        <v>16278.419420899394</v>
      </c>
      <c r="AJ3658" s="258">
        <v>16518.961322031708</v>
      </c>
      <c r="AK3658" s="276">
        <v>0.98673683304651505</v>
      </c>
      <c r="AL3658" s="93"/>
      <c r="AM3658" s="257">
        <v>16846.78</v>
      </c>
      <c r="AN3658" s="258">
        <v>16809.471580551352</v>
      </c>
      <c r="AO3658" s="276">
        <v>1.0040900531958277</v>
      </c>
      <c r="AQ3658" s="280">
        <v>16201.232627242402</v>
      </c>
      <c r="AR3658" s="281">
        <v>16330.750154756308</v>
      </c>
    </row>
    <row r="3659" spans="1:44" x14ac:dyDescent="0.2">
      <c r="A3659" s="260" t="s">
        <v>8394</v>
      </c>
      <c r="B3659" s="261" t="s">
        <v>5563</v>
      </c>
      <c r="C3659" s="261" t="s">
        <v>5576</v>
      </c>
      <c r="D3659" s="262" t="s">
        <v>13604</v>
      </c>
      <c r="E3659" s="257">
        <v>494</v>
      </c>
      <c r="F3659" s="258">
        <v>1064</v>
      </c>
      <c r="G3659" s="258">
        <v>3206</v>
      </c>
      <c r="H3659" s="258">
        <v>2730</v>
      </c>
      <c r="I3659" s="258">
        <v>1306</v>
      </c>
      <c r="J3659" s="258">
        <v>773</v>
      </c>
      <c r="K3659" s="259">
        <v>277</v>
      </c>
      <c r="L3659" s="257">
        <v>473</v>
      </c>
      <c r="M3659" s="258">
        <v>1012</v>
      </c>
      <c r="N3659" s="258">
        <v>3188</v>
      </c>
      <c r="O3659" s="258">
        <v>2778</v>
      </c>
      <c r="P3659" s="258">
        <v>1350</v>
      </c>
      <c r="Q3659" s="258">
        <v>965</v>
      </c>
      <c r="R3659" s="259">
        <v>441</v>
      </c>
      <c r="S3659" s="267">
        <v>20057</v>
      </c>
      <c r="T3659" s="90"/>
      <c r="U3659" s="260">
        <v>104</v>
      </c>
      <c r="V3659" s="273">
        <v>88.173579516964594</v>
      </c>
      <c r="W3659" s="273">
        <v>76.210849080121605</v>
      </c>
      <c r="X3659" s="274">
        <v>1.0805656459999999</v>
      </c>
      <c r="Z3659" s="257">
        <v>58863.78</v>
      </c>
      <c r="AA3659" s="258">
        <v>22791.777335984592</v>
      </c>
      <c r="AB3659" s="276">
        <v>1.136350268533908</v>
      </c>
      <c r="AC3659" s="92"/>
      <c r="AD3659" s="257">
        <v>1788884.0490036844</v>
      </c>
      <c r="AE3659" s="258">
        <v>18139.267931400504</v>
      </c>
      <c r="AF3659" s="276">
        <v>0.90438589676424708</v>
      </c>
      <c r="AG3659" s="93"/>
      <c r="AH3659" s="257">
        <v>21672.905161822</v>
      </c>
      <c r="AI3659" s="258">
        <v>18383.744148670587</v>
      </c>
      <c r="AJ3659" s="258">
        <v>19253.837191361883</v>
      </c>
      <c r="AK3659" s="276">
        <v>0.95995598501081336</v>
      </c>
      <c r="AL3659" s="93"/>
      <c r="AM3659" s="257">
        <v>20101.72</v>
      </c>
      <c r="AN3659" s="258">
        <v>20057.203279214234</v>
      </c>
      <c r="AO3659" s="276">
        <v>1.0000101350757458</v>
      </c>
      <c r="AQ3659" s="280">
        <v>19787.352788055159</v>
      </c>
      <c r="AR3659" s="281">
        <v>19945.538838963716</v>
      </c>
    </row>
    <row r="3660" spans="1:44" x14ac:dyDescent="0.2">
      <c r="A3660" s="260" t="s">
        <v>8394</v>
      </c>
      <c r="B3660" s="261" t="s">
        <v>5563</v>
      </c>
      <c r="C3660" s="261" t="s">
        <v>5577</v>
      </c>
      <c r="D3660" s="262" t="s">
        <v>13605</v>
      </c>
      <c r="E3660" s="257">
        <v>124</v>
      </c>
      <c r="F3660" s="258">
        <v>298</v>
      </c>
      <c r="G3660" s="258">
        <v>927</v>
      </c>
      <c r="H3660" s="258">
        <v>943</v>
      </c>
      <c r="I3660" s="258">
        <v>536</v>
      </c>
      <c r="J3660" s="258">
        <v>292</v>
      </c>
      <c r="K3660" s="259">
        <v>92</v>
      </c>
      <c r="L3660" s="257">
        <v>131</v>
      </c>
      <c r="M3660" s="258">
        <v>298</v>
      </c>
      <c r="N3660" s="258">
        <v>886</v>
      </c>
      <c r="O3660" s="258">
        <v>983</v>
      </c>
      <c r="P3660" s="258">
        <v>517</v>
      </c>
      <c r="Q3660" s="258">
        <v>350</v>
      </c>
      <c r="R3660" s="259">
        <v>162</v>
      </c>
      <c r="S3660" s="267">
        <v>6539</v>
      </c>
      <c r="T3660" s="90"/>
      <c r="U3660" s="260">
        <v>23</v>
      </c>
      <c r="V3660" s="273">
        <v>100.128176024957</v>
      </c>
      <c r="W3660" s="273">
        <v>75.983789570270602</v>
      </c>
      <c r="X3660" s="274">
        <v>1.0805656459999999</v>
      </c>
      <c r="Z3660" s="257">
        <v>20230.39</v>
      </c>
      <c r="AA3660" s="258">
        <v>7833.1113683173135</v>
      </c>
      <c r="AB3660" s="276">
        <v>1.1979066169624275</v>
      </c>
      <c r="AC3660" s="92"/>
      <c r="AD3660" s="257">
        <v>603276.33833155152</v>
      </c>
      <c r="AE3660" s="258">
        <v>6117.2165651345094</v>
      </c>
      <c r="AF3660" s="276">
        <v>0.93549725724644583</v>
      </c>
      <c r="AG3660" s="93"/>
      <c r="AH3660" s="257">
        <v>7065.8187591939995</v>
      </c>
      <c r="AI3660" s="258">
        <v>5993.4837208035578</v>
      </c>
      <c r="AJ3660" s="258">
        <v>6277.1521859857075</v>
      </c>
      <c r="AK3660" s="276">
        <v>0.95995598501081325</v>
      </c>
      <c r="AL3660" s="93"/>
      <c r="AM3660" s="257">
        <v>6548.89</v>
      </c>
      <c r="AN3660" s="258">
        <v>6534.3870068438573</v>
      </c>
      <c r="AO3660" s="276">
        <v>0.99929454149623143</v>
      </c>
      <c r="AQ3660" s="280">
        <v>7029.4550076701826</v>
      </c>
      <c r="AR3660" s="281">
        <v>7085.6505857049551</v>
      </c>
    </row>
    <row r="3661" spans="1:44" x14ac:dyDescent="0.2">
      <c r="A3661" s="260" t="s">
        <v>8394</v>
      </c>
      <c r="B3661" s="261" t="s">
        <v>5563</v>
      </c>
      <c r="C3661" s="261" t="s">
        <v>5578</v>
      </c>
      <c r="D3661" s="262" t="s">
        <v>13606</v>
      </c>
      <c r="E3661" s="257">
        <v>235</v>
      </c>
      <c r="F3661" s="258">
        <v>492</v>
      </c>
      <c r="G3661" s="258">
        <v>1692</v>
      </c>
      <c r="H3661" s="258">
        <v>1399</v>
      </c>
      <c r="I3661" s="258">
        <v>705</v>
      </c>
      <c r="J3661" s="258">
        <v>415</v>
      </c>
      <c r="K3661" s="259">
        <v>146</v>
      </c>
      <c r="L3661" s="257">
        <v>216</v>
      </c>
      <c r="M3661" s="258">
        <v>477</v>
      </c>
      <c r="N3661" s="258">
        <v>1548</v>
      </c>
      <c r="O3661" s="258">
        <v>1531</v>
      </c>
      <c r="P3661" s="258">
        <v>702</v>
      </c>
      <c r="Q3661" s="258">
        <v>547</v>
      </c>
      <c r="R3661" s="259">
        <v>293</v>
      </c>
      <c r="S3661" s="267">
        <v>10398</v>
      </c>
      <c r="T3661" s="90"/>
      <c r="U3661" s="260">
        <v>132</v>
      </c>
      <c r="V3661" s="273">
        <v>97.952368694285894</v>
      </c>
      <c r="W3661" s="273">
        <v>90.557168958553703</v>
      </c>
      <c r="X3661" s="274">
        <v>1.0805656459999999</v>
      </c>
      <c r="Z3661" s="257">
        <v>31252.839999999997</v>
      </c>
      <c r="AA3661" s="258">
        <v>12100.951899404907</v>
      </c>
      <c r="AB3661" s="276">
        <v>1.1637768704947977</v>
      </c>
      <c r="AC3661" s="92"/>
      <c r="AD3661" s="257">
        <v>989269.63388144097</v>
      </c>
      <c r="AE3661" s="258">
        <v>10031.185059405143</v>
      </c>
      <c r="AF3661" s="276">
        <v>0.96472254850982331</v>
      </c>
      <c r="AG3661" s="93"/>
      <c r="AH3661" s="257">
        <v>11235.721587107999</v>
      </c>
      <c r="AI3661" s="258">
        <v>9530.5465252967424</v>
      </c>
      <c r="AJ3661" s="258">
        <v>9981.6223321424368</v>
      </c>
      <c r="AK3661" s="276">
        <v>0.95995598501081336</v>
      </c>
      <c r="AL3661" s="93"/>
      <c r="AM3661" s="257">
        <v>10454.76</v>
      </c>
      <c r="AN3661" s="258">
        <v>10431.60717368453</v>
      </c>
      <c r="AO3661" s="276">
        <v>1.003232080562082</v>
      </c>
      <c r="AQ3661" s="280">
        <v>11242.805461026264</v>
      </c>
      <c r="AR3661" s="281">
        <v>11332.683830106866</v>
      </c>
    </row>
    <row r="3662" spans="1:44" x14ac:dyDescent="0.2">
      <c r="A3662" s="260" t="s">
        <v>8394</v>
      </c>
      <c r="B3662" s="261" t="s">
        <v>7038</v>
      </c>
      <c r="C3662" s="261" t="s">
        <v>7045</v>
      </c>
      <c r="D3662" s="262" t="s">
        <v>14924</v>
      </c>
      <c r="E3662" s="257">
        <v>565</v>
      </c>
      <c r="F3662" s="258">
        <v>1019</v>
      </c>
      <c r="G3662" s="258">
        <v>3463</v>
      </c>
      <c r="H3662" s="258">
        <v>2260</v>
      </c>
      <c r="I3662" s="258">
        <v>786</v>
      </c>
      <c r="J3662" s="258">
        <v>413</v>
      </c>
      <c r="K3662" s="259">
        <v>119</v>
      </c>
      <c r="L3662" s="257">
        <v>556</v>
      </c>
      <c r="M3662" s="258">
        <v>1045</v>
      </c>
      <c r="N3662" s="258">
        <v>3466</v>
      </c>
      <c r="O3662" s="258">
        <v>2259</v>
      </c>
      <c r="P3662" s="258">
        <v>839</v>
      </c>
      <c r="Q3662" s="258">
        <v>506</v>
      </c>
      <c r="R3662" s="259">
        <v>208</v>
      </c>
      <c r="S3662" s="267">
        <v>17504</v>
      </c>
      <c r="T3662" s="90"/>
      <c r="U3662" s="260">
        <v>99</v>
      </c>
      <c r="V3662" s="273">
        <v>87.818406039693897</v>
      </c>
      <c r="W3662" s="273">
        <v>86.913540060533293</v>
      </c>
      <c r="X3662" s="274">
        <v>1.1423196680000001</v>
      </c>
      <c r="Z3662" s="257">
        <v>45211.950000000004</v>
      </c>
      <c r="AA3662" s="258">
        <v>17505.85329935775</v>
      </c>
      <c r="AB3662" s="276">
        <v>1.0001058786196155</v>
      </c>
      <c r="AC3662" s="92"/>
      <c r="AD3662" s="257">
        <v>1603912.9883408914</v>
      </c>
      <c r="AE3662" s="258">
        <v>16263.663064340262</v>
      </c>
      <c r="AF3662" s="276">
        <v>0.92913980029366217</v>
      </c>
      <c r="AG3662" s="93"/>
      <c r="AH3662" s="257">
        <v>19995.163468672003</v>
      </c>
      <c r="AI3662" s="258">
        <v>16960.622799495912</v>
      </c>
      <c r="AJ3662" s="258">
        <v>17243.178943758037</v>
      </c>
      <c r="AK3662" s="276">
        <v>0.98509934550720046</v>
      </c>
      <c r="AL3662" s="93"/>
      <c r="AM3662" s="257">
        <v>17546.57</v>
      </c>
      <c r="AN3662" s="258">
        <v>17507.711844705929</v>
      </c>
      <c r="AO3662" s="276">
        <v>1.0002120569416093</v>
      </c>
      <c r="AQ3662" s="280">
        <v>16026.417948533441</v>
      </c>
      <c r="AR3662" s="281">
        <v>16154.53795491544</v>
      </c>
    </row>
    <row r="3663" spans="1:44" x14ac:dyDescent="0.2">
      <c r="A3663" s="260" t="s">
        <v>8394</v>
      </c>
      <c r="B3663" s="261" t="s">
        <v>7038</v>
      </c>
      <c r="C3663" s="261" t="s">
        <v>7046</v>
      </c>
      <c r="D3663" s="262" t="s">
        <v>14925</v>
      </c>
      <c r="E3663" s="257">
        <v>242</v>
      </c>
      <c r="F3663" s="258">
        <v>495</v>
      </c>
      <c r="G3663" s="258">
        <v>1946</v>
      </c>
      <c r="H3663" s="258">
        <v>1441</v>
      </c>
      <c r="I3663" s="258">
        <v>764</v>
      </c>
      <c r="J3663" s="258">
        <v>405</v>
      </c>
      <c r="K3663" s="259">
        <v>161</v>
      </c>
      <c r="L3663" s="257">
        <v>245</v>
      </c>
      <c r="M3663" s="258">
        <v>476</v>
      </c>
      <c r="N3663" s="258">
        <v>1791</v>
      </c>
      <c r="O3663" s="258">
        <v>1519</v>
      </c>
      <c r="P3663" s="258">
        <v>785</v>
      </c>
      <c r="Q3663" s="258">
        <v>520</v>
      </c>
      <c r="R3663" s="259">
        <v>275</v>
      </c>
      <c r="S3663" s="267">
        <v>11065</v>
      </c>
      <c r="T3663" s="90"/>
      <c r="U3663" s="260">
        <v>91</v>
      </c>
      <c r="V3663" s="273">
        <v>78.042052193567599</v>
      </c>
      <c r="W3663" s="273">
        <v>83.654617748057106</v>
      </c>
      <c r="X3663" s="274">
        <v>1.1423196680000001</v>
      </c>
      <c r="Z3663" s="257">
        <v>32621.16</v>
      </c>
      <c r="AA3663" s="258">
        <v>12630.758934637348</v>
      </c>
      <c r="AB3663" s="276">
        <v>1.1415055521588204</v>
      </c>
      <c r="AC3663" s="92"/>
      <c r="AD3663" s="257">
        <v>977111.96721202671</v>
      </c>
      <c r="AE3663" s="258">
        <v>9907.906430329107</v>
      </c>
      <c r="AF3663" s="276">
        <v>0.89542760328324511</v>
      </c>
      <c r="AG3663" s="93"/>
      <c r="AH3663" s="257">
        <v>12639.76712642</v>
      </c>
      <c r="AI3663" s="258">
        <v>10721.508870910777</v>
      </c>
      <c r="AJ3663" s="258">
        <v>10900.124258037173</v>
      </c>
      <c r="AK3663" s="276">
        <v>0.98509934550720046</v>
      </c>
      <c r="AL3663" s="93"/>
      <c r="AM3663" s="257">
        <v>11104.13</v>
      </c>
      <c r="AN3663" s="258">
        <v>11079.539096595769</v>
      </c>
      <c r="AO3663" s="276">
        <v>1.0013139716760748</v>
      </c>
      <c r="AQ3663" s="280">
        <v>11156.044328624688</v>
      </c>
      <c r="AR3663" s="281">
        <v>11245.229103112119</v>
      </c>
    </row>
    <row r="3664" spans="1:44" x14ac:dyDescent="0.2">
      <c r="A3664" s="260" t="s">
        <v>8394</v>
      </c>
      <c r="B3664" s="261" t="s">
        <v>7038</v>
      </c>
      <c r="C3664" s="261" t="s">
        <v>7047</v>
      </c>
      <c r="D3664" s="262" t="s">
        <v>14926</v>
      </c>
      <c r="E3664" s="257">
        <v>204</v>
      </c>
      <c r="F3664" s="258">
        <v>449</v>
      </c>
      <c r="G3664" s="258">
        <v>1328</v>
      </c>
      <c r="H3664" s="258">
        <v>1385</v>
      </c>
      <c r="I3664" s="258">
        <v>723</v>
      </c>
      <c r="J3664" s="258">
        <v>381</v>
      </c>
      <c r="K3664" s="259">
        <v>136</v>
      </c>
      <c r="L3664" s="257">
        <v>171</v>
      </c>
      <c r="M3664" s="258">
        <v>475</v>
      </c>
      <c r="N3664" s="258">
        <v>1274</v>
      </c>
      <c r="O3664" s="258">
        <v>1542</v>
      </c>
      <c r="P3664" s="258">
        <v>763</v>
      </c>
      <c r="Q3664" s="258">
        <v>456</v>
      </c>
      <c r="R3664" s="259">
        <v>243</v>
      </c>
      <c r="S3664" s="267">
        <v>9530</v>
      </c>
      <c r="T3664" s="90"/>
      <c r="U3664" s="260">
        <v>81</v>
      </c>
      <c r="V3664" s="273">
        <v>74.524211052583894</v>
      </c>
      <c r="W3664" s="273">
        <v>76.646830394626306</v>
      </c>
      <c r="X3664" s="274">
        <v>1.1423196680000001</v>
      </c>
      <c r="Z3664" s="257">
        <v>29137.530000000002</v>
      </c>
      <c r="AA3664" s="258">
        <v>11281.913867586674</v>
      </c>
      <c r="AB3664" s="276">
        <v>1.1838314656439322</v>
      </c>
      <c r="AC3664" s="92"/>
      <c r="AD3664" s="257">
        <v>816994.52320425143</v>
      </c>
      <c r="AE3664" s="258">
        <v>8284.3170093346835</v>
      </c>
      <c r="AF3664" s="276">
        <v>0.86928824861853971</v>
      </c>
      <c r="AG3664" s="93"/>
      <c r="AH3664" s="257">
        <v>10886.30643604</v>
      </c>
      <c r="AI3664" s="258">
        <v>9234.1599222575405</v>
      </c>
      <c r="AJ3664" s="258">
        <v>9387.9967626836187</v>
      </c>
      <c r="AK3664" s="276">
        <v>0.98509934550720024</v>
      </c>
      <c r="AL3664" s="93"/>
      <c r="AM3664" s="257">
        <v>9564.83</v>
      </c>
      <c r="AN3664" s="258">
        <v>9543.6479883873944</v>
      </c>
      <c r="AO3664" s="276">
        <v>1.0014321079105346</v>
      </c>
      <c r="AQ3664" s="280">
        <v>9674.9366636227969</v>
      </c>
      <c r="AR3664" s="281">
        <v>9752.2810178677355</v>
      </c>
    </row>
    <row r="3665" spans="1:44" x14ac:dyDescent="0.2">
      <c r="A3665" s="260" t="s">
        <v>8394</v>
      </c>
      <c r="B3665" s="261" t="s">
        <v>7036</v>
      </c>
      <c r="C3665" s="261" t="s">
        <v>7048</v>
      </c>
      <c r="D3665" s="262" t="s">
        <v>14927</v>
      </c>
      <c r="E3665" s="257">
        <v>143</v>
      </c>
      <c r="F3665" s="258">
        <v>305</v>
      </c>
      <c r="G3665" s="258">
        <v>1012</v>
      </c>
      <c r="H3665" s="258">
        <v>958</v>
      </c>
      <c r="I3665" s="258">
        <v>458</v>
      </c>
      <c r="J3665" s="258">
        <v>292</v>
      </c>
      <c r="K3665" s="259">
        <v>128</v>
      </c>
      <c r="L3665" s="257">
        <v>152</v>
      </c>
      <c r="M3665" s="258">
        <v>311</v>
      </c>
      <c r="N3665" s="258">
        <v>1018</v>
      </c>
      <c r="O3665" s="258">
        <v>994</v>
      </c>
      <c r="P3665" s="258">
        <v>547</v>
      </c>
      <c r="Q3665" s="258">
        <v>365</v>
      </c>
      <c r="R3665" s="259">
        <v>279</v>
      </c>
      <c r="S3665" s="267">
        <v>6962</v>
      </c>
      <c r="T3665" s="90"/>
      <c r="U3665" s="260">
        <v>142</v>
      </c>
      <c r="V3665" s="273">
        <v>88.790736059110998</v>
      </c>
      <c r="W3665" s="273">
        <v>84.025994542582197</v>
      </c>
      <c r="X3665" s="274">
        <v>1.1449143749999999</v>
      </c>
      <c r="Z3665" s="257">
        <v>21778.31</v>
      </c>
      <c r="AA3665" s="258">
        <v>8432.4586744861899</v>
      </c>
      <c r="AB3665" s="276">
        <v>1.2112121049247615</v>
      </c>
      <c r="AC3665" s="92"/>
      <c r="AD3665" s="257">
        <v>634944.80951096013</v>
      </c>
      <c r="AE3665" s="258">
        <v>6438.3345738847474</v>
      </c>
      <c r="AF3665" s="276">
        <v>0.92478232891191436</v>
      </c>
      <c r="AG3665" s="93"/>
      <c r="AH3665" s="257">
        <v>7970.8938787499992</v>
      </c>
      <c r="AI3665" s="258">
        <v>6761.2012607000952</v>
      </c>
      <c r="AJ3665" s="258">
        <v>6865.616605136046</v>
      </c>
      <c r="AK3665" s="276">
        <v>0.98615578930422954</v>
      </c>
      <c r="AL3665" s="93"/>
      <c r="AM3665" s="257">
        <v>7023.06</v>
      </c>
      <c r="AN3665" s="258">
        <v>7007.5069228960665</v>
      </c>
      <c r="AO3665" s="276">
        <v>1.0065364726940629</v>
      </c>
      <c r="AQ3665" s="280">
        <v>7740.4959749370501</v>
      </c>
      <c r="AR3665" s="281">
        <v>7802.3758283698962</v>
      </c>
    </row>
    <row r="3666" spans="1:44" x14ac:dyDescent="0.2">
      <c r="A3666" s="260" t="s">
        <v>8394</v>
      </c>
      <c r="B3666" s="261" t="s">
        <v>5563</v>
      </c>
      <c r="C3666" s="261" t="s">
        <v>5579</v>
      </c>
      <c r="D3666" s="262" t="s">
        <v>8859</v>
      </c>
      <c r="E3666" s="257">
        <v>246</v>
      </c>
      <c r="F3666" s="258">
        <v>531</v>
      </c>
      <c r="G3666" s="258">
        <v>1649</v>
      </c>
      <c r="H3666" s="258">
        <v>1286</v>
      </c>
      <c r="I3666" s="258">
        <v>666</v>
      </c>
      <c r="J3666" s="258">
        <v>392</v>
      </c>
      <c r="K3666" s="259">
        <v>112</v>
      </c>
      <c r="L3666" s="257">
        <v>249</v>
      </c>
      <c r="M3666" s="258">
        <v>498</v>
      </c>
      <c r="N3666" s="258">
        <v>1649</v>
      </c>
      <c r="O3666" s="258">
        <v>1327</v>
      </c>
      <c r="P3666" s="258">
        <v>718</v>
      </c>
      <c r="Q3666" s="258">
        <v>473</v>
      </c>
      <c r="R3666" s="259">
        <v>209</v>
      </c>
      <c r="S3666" s="267">
        <v>10005</v>
      </c>
      <c r="T3666" s="90"/>
      <c r="U3666" s="260">
        <v>69</v>
      </c>
      <c r="V3666" s="273">
        <v>102.778792012381</v>
      </c>
      <c r="W3666" s="273">
        <v>95.700849575212303</v>
      </c>
      <c r="X3666" s="274">
        <v>1.0805656459999999</v>
      </c>
      <c r="Z3666" s="257">
        <v>29244.670000000006</v>
      </c>
      <c r="AA3666" s="258">
        <v>11323.397969079604</v>
      </c>
      <c r="AB3666" s="276">
        <v>1.131773909952984</v>
      </c>
      <c r="AC3666" s="92"/>
      <c r="AD3666" s="257">
        <v>976674.23986800294</v>
      </c>
      <c r="AE3666" s="258">
        <v>9903.4678790554408</v>
      </c>
      <c r="AF3666" s="276">
        <v>0.98985186197455677</v>
      </c>
      <c r="AG3666" s="93"/>
      <c r="AH3666" s="257">
        <v>10811.059288229999</v>
      </c>
      <c r="AI3666" s="258">
        <v>9170.3325625691396</v>
      </c>
      <c r="AJ3666" s="258">
        <v>9604.3596300331883</v>
      </c>
      <c r="AK3666" s="276">
        <v>0.95995598501081347</v>
      </c>
      <c r="AL3666" s="93"/>
      <c r="AM3666" s="257">
        <v>10034.67</v>
      </c>
      <c r="AN3666" s="258">
        <v>10012.447493539492</v>
      </c>
      <c r="AO3666" s="276">
        <v>1.0007443771653666</v>
      </c>
      <c r="AQ3666" s="280">
        <v>10767.663000180479</v>
      </c>
      <c r="AR3666" s="281">
        <v>10853.742937489775</v>
      </c>
    </row>
    <row r="3667" spans="1:44" x14ac:dyDescent="0.2">
      <c r="A3667" s="260" t="s">
        <v>8394</v>
      </c>
      <c r="B3667" s="261" t="s">
        <v>7036</v>
      </c>
      <c r="C3667" s="261" t="s">
        <v>7049</v>
      </c>
      <c r="D3667" s="262" t="s">
        <v>14928</v>
      </c>
      <c r="E3667" s="257">
        <v>358</v>
      </c>
      <c r="F3667" s="258">
        <v>711</v>
      </c>
      <c r="G3667" s="258">
        <v>2018</v>
      </c>
      <c r="H3667" s="258">
        <v>1794</v>
      </c>
      <c r="I3667" s="258">
        <v>686</v>
      </c>
      <c r="J3667" s="258">
        <v>403</v>
      </c>
      <c r="K3667" s="259">
        <v>114</v>
      </c>
      <c r="L3667" s="257">
        <v>341</v>
      </c>
      <c r="M3667" s="258">
        <v>647</v>
      </c>
      <c r="N3667" s="258">
        <v>2159</v>
      </c>
      <c r="O3667" s="258">
        <v>1790</v>
      </c>
      <c r="P3667" s="258">
        <v>726</v>
      </c>
      <c r="Q3667" s="258">
        <v>450</v>
      </c>
      <c r="R3667" s="259">
        <v>257</v>
      </c>
      <c r="S3667" s="267">
        <v>12454</v>
      </c>
      <c r="T3667" s="90"/>
      <c r="U3667" s="260">
        <v>151</v>
      </c>
      <c r="V3667" s="273">
        <v>80.7821792210149</v>
      </c>
      <c r="W3667" s="273">
        <v>64.431292189006697</v>
      </c>
      <c r="X3667" s="274">
        <v>1.120913337</v>
      </c>
      <c r="Z3667" s="257">
        <v>34871.440000000002</v>
      </c>
      <c r="AA3667" s="258">
        <v>13502.056712381478</v>
      </c>
      <c r="AB3667" s="276">
        <v>1.0841542245368136</v>
      </c>
      <c r="AC3667" s="92"/>
      <c r="AD3667" s="257">
        <v>1051999.5778612229</v>
      </c>
      <c r="AE3667" s="258">
        <v>10667.266118881718</v>
      </c>
      <c r="AF3667" s="276">
        <v>0.85653333217293381</v>
      </c>
      <c r="AG3667" s="93"/>
      <c r="AH3667" s="257">
        <v>13959.854698997999</v>
      </c>
      <c r="AI3667" s="258">
        <v>11841.255024318176</v>
      </c>
      <c r="AJ3667" s="258">
        <v>12159.882411672723</v>
      </c>
      <c r="AK3667" s="276">
        <v>0.97638368489422855</v>
      </c>
      <c r="AL3667" s="93"/>
      <c r="AM3667" s="257">
        <v>12518.93</v>
      </c>
      <c r="AN3667" s="258">
        <v>12491.205919108088</v>
      </c>
      <c r="AO3667" s="276">
        <v>1.0029874674087111</v>
      </c>
      <c r="AQ3667" s="280">
        <v>11325.5738526071</v>
      </c>
      <c r="AR3667" s="281">
        <v>11416.113897109597</v>
      </c>
    </row>
    <row r="3668" spans="1:44" x14ac:dyDescent="0.2">
      <c r="A3668" s="260" t="s">
        <v>8394</v>
      </c>
      <c r="B3668" s="261" t="s">
        <v>7038</v>
      </c>
      <c r="C3668" s="261" t="s">
        <v>7050</v>
      </c>
      <c r="D3668" s="262" t="s">
        <v>11861</v>
      </c>
      <c r="E3668" s="257">
        <v>305</v>
      </c>
      <c r="F3668" s="258">
        <v>582</v>
      </c>
      <c r="G3668" s="258">
        <v>1850</v>
      </c>
      <c r="H3668" s="258">
        <v>1459</v>
      </c>
      <c r="I3668" s="258">
        <v>599</v>
      </c>
      <c r="J3668" s="258">
        <v>352</v>
      </c>
      <c r="K3668" s="259">
        <v>89</v>
      </c>
      <c r="L3668" s="257">
        <v>274</v>
      </c>
      <c r="M3668" s="258">
        <v>527</v>
      </c>
      <c r="N3668" s="258">
        <v>1871</v>
      </c>
      <c r="O3668" s="258">
        <v>1449</v>
      </c>
      <c r="P3668" s="258">
        <v>663</v>
      </c>
      <c r="Q3668" s="258">
        <v>388</v>
      </c>
      <c r="R3668" s="259">
        <v>169</v>
      </c>
      <c r="S3668" s="267">
        <v>10577</v>
      </c>
      <c r="T3668" s="90"/>
      <c r="U3668" s="260">
        <v>81</v>
      </c>
      <c r="V3668" s="273">
        <v>81.118720551878795</v>
      </c>
      <c r="W3668" s="273">
        <v>83.272753047915998</v>
      </c>
      <c r="X3668" s="274">
        <v>1.1423196680000001</v>
      </c>
      <c r="Z3668" s="257">
        <v>29370.890000000003</v>
      </c>
      <c r="AA3668" s="258">
        <v>11372.269756371346</v>
      </c>
      <c r="AB3668" s="276">
        <v>1.0751885937762453</v>
      </c>
      <c r="AC3668" s="92"/>
      <c r="AD3668" s="257">
        <v>941560.42431739974</v>
      </c>
      <c r="AE3668" s="258">
        <v>9547.4141098237724</v>
      </c>
      <c r="AF3668" s="276">
        <v>0.90265804196121513</v>
      </c>
      <c r="AG3668" s="93"/>
      <c r="AH3668" s="257">
        <v>12082.315128436001</v>
      </c>
      <c r="AI3668" s="258">
        <v>10248.657869645123</v>
      </c>
      <c r="AJ3668" s="258">
        <v>10419.395777429658</v>
      </c>
      <c r="AK3668" s="276">
        <v>0.98509934550720035</v>
      </c>
      <c r="AL3668" s="93"/>
      <c r="AM3668" s="257">
        <v>10611.83</v>
      </c>
      <c r="AN3668" s="258">
        <v>10588.329330747019</v>
      </c>
      <c r="AO3668" s="276">
        <v>1.0010711289351442</v>
      </c>
      <c r="AQ3668" s="280">
        <v>10123.143087653012</v>
      </c>
      <c r="AR3668" s="281">
        <v>10204.070538887659</v>
      </c>
    </row>
    <row r="3669" spans="1:44" x14ac:dyDescent="0.2">
      <c r="A3669" s="260" t="s">
        <v>8394</v>
      </c>
      <c r="B3669" s="261" t="s">
        <v>7036</v>
      </c>
      <c r="C3669" s="261" t="s">
        <v>7051</v>
      </c>
      <c r="D3669" s="262" t="s">
        <v>14929</v>
      </c>
      <c r="E3669" s="257">
        <v>165</v>
      </c>
      <c r="F3669" s="258">
        <v>400</v>
      </c>
      <c r="G3669" s="258">
        <v>1124</v>
      </c>
      <c r="H3669" s="258">
        <v>1104</v>
      </c>
      <c r="I3669" s="258">
        <v>488</v>
      </c>
      <c r="J3669" s="258">
        <v>189</v>
      </c>
      <c r="K3669" s="259">
        <v>57</v>
      </c>
      <c r="L3669" s="257">
        <v>147</v>
      </c>
      <c r="M3669" s="258">
        <v>388</v>
      </c>
      <c r="N3669" s="258">
        <v>1088</v>
      </c>
      <c r="O3669" s="258">
        <v>1163</v>
      </c>
      <c r="P3669" s="258">
        <v>426</v>
      </c>
      <c r="Q3669" s="258">
        <v>207</v>
      </c>
      <c r="R3669" s="259">
        <v>96</v>
      </c>
      <c r="S3669" s="267">
        <v>7042</v>
      </c>
      <c r="T3669" s="90"/>
      <c r="U3669" s="260">
        <v>14</v>
      </c>
      <c r="V3669" s="273">
        <v>78.634156029017305</v>
      </c>
      <c r="W3669" s="273">
        <v>52.762851462652598</v>
      </c>
      <c r="X3669" s="274">
        <v>1.120913337</v>
      </c>
      <c r="Z3669" s="257">
        <v>19394.77</v>
      </c>
      <c r="AA3669" s="258">
        <v>7509.5632547320929</v>
      </c>
      <c r="AB3669" s="276">
        <v>1.066396372441365</v>
      </c>
      <c r="AC3669" s="92"/>
      <c r="AD3669" s="257">
        <v>571438.88210241811</v>
      </c>
      <c r="AE3669" s="258">
        <v>5794.3850495222323</v>
      </c>
      <c r="AF3669" s="276">
        <v>0.82283229899492083</v>
      </c>
      <c r="AG3669" s="93"/>
      <c r="AH3669" s="257">
        <v>7893.4717191539994</v>
      </c>
      <c r="AI3669" s="258">
        <v>6695.5289771357475</v>
      </c>
      <c r="AJ3669" s="258">
        <v>6875.693909025159</v>
      </c>
      <c r="AK3669" s="276">
        <v>0.97638368489422878</v>
      </c>
      <c r="AL3669" s="93"/>
      <c r="AM3669" s="257">
        <v>7048.02</v>
      </c>
      <c r="AN3669" s="258">
        <v>7032.4116471609159</v>
      </c>
      <c r="AO3669" s="276">
        <v>0.99863840487942568</v>
      </c>
      <c r="AQ3669" s="280">
        <v>6024.9686072042132</v>
      </c>
      <c r="AR3669" s="281">
        <v>6073.1340187693713</v>
      </c>
    </row>
    <row r="3670" spans="1:44" x14ac:dyDescent="0.2">
      <c r="A3670" s="260" t="s">
        <v>8394</v>
      </c>
      <c r="B3670" s="261" t="s">
        <v>7036</v>
      </c>
      <c r="C3670" s="261" t="s">
        <v>7052</v>
      </c>
      <c r="D3670" s="262" t="s">
        <v>14930</v>
      </c>
      <c r="E3670" s="257">
        <v>127</v>
      </c>
      <c r="F3670" s="258">
        <v>555</v>
      </c>
      <c r="G3670" s="258">
        <v>1254</v>
      </c>
      <c r="H3670" s="258">
        <v>1123</v>
      </c>
      <c r="I3670" s="258">
        <v>466</v>
      </c>
      <c r="J3670" s="258">
        <v>260</v>
      </c>
      <c r="K3670" s="259">
        <v>91</v>
      </c>
      <c r="L3670" s="257">
        <v>135</v>
      </c>
      <c r="M3670" s="258">
        <v>479</v>
      </c>
      <c r="N3670" s="258">
        <v>1263</v>
      </c>
      <c r="O3670" s="258">
        <v>1174</v>
      </c>
      <c r="P3670" s="258">
        <v>483</v>
      </c>
      <c r="Q3670" s="258">
        <v>300</v>
      </c>
      <c r="R3670" s="259">
        <v>195</v>
      </c>
      <c r="S3670" s="267">
        <v>7905</v>
      </c>
      <c r="T3670" s="90"/>
      <c r="U3670" s="260">
        <v>100</v>
      </c>
      <c r="V3670" s="273">
        <v>80.941550264835499</v>
      </c>
      <c r="W3670" s="273">
        <v>69.304831773336701</v>
      </c>
      <c r="X3670" s="274">
        <v>1.120913337</v>
      </c>
      <c r="Z3670" s="257">
        <v>22131.7</v>
      </c>
      <c r="AA3670" s="258">
        <v>8569.2896118259869</v>
      </c>
      <c r="AB3670" s="276">
        <v>1.0840341064928509</v>
      </c>
      <c r="AC3670" s="92"/>
      <c r="AD3670" s="257">
        <v>677192.08428541583</v>
      </c>
      <c r="AE3670" s="258">
        <v>6866.7215545457693</v>
      </c>
      <c r="AF3670" s="276">
        <v>0.86865547812090693</v>
      </c>
      <c r="AG3670" s="93"/>
      <c r="AH3670" s="257">
        <v>8860.8199289849999</v>
      </c>
      <c r="AI3670" s="258">
        <v>7516.0688106018288</v>
      </c>
      <c r="AJ3670" s="258">
        <v>7718.3130290888785</v>
      </c>
      <c r="AK3670" s="276">
        <v>0.97638368489422878</v>
      </c>
      <c r="AL3670" s="93"/>
      <c r="AM3670" s="257">
        <v>7948</v>
      </c>
      <c r="AN3670" s="258">
        <v>7930.3985760021887</v>
      </c>
      <c r="AO3670" s="276">
        <v>1.0032129760913584</v>
      </c>
      <c r="AQ3670" s="280">
        <v>7291.3179761191741</v>
      </c>
      <c r="AR3670" s="281">
        <v>7349.6069655011761</v>
      </c>
    </row>
    <row r="3671" spans="1:44" x14ac:dyDescent="0.2">
      <c r="A3671" s="260" t="s">
        <v>8394</v>
      </c>
      <c r="B3671" s="261" t="s">
        <v>7038</v>
      </c>
      <c r="C3671" s="261" t="s">
        <v>7053</v>
      </c>
      <c r="D3671" s="262" t="s">
        <v>14931</v>
      </c>
      <c r="E3671" s="257">
        <v>344</v>
      </c>
      <c r="F3671" s="258">
        <v>664</v>
      </c>
      <c r="G3671" s="258">
        <v>2142</v>
      </c>
      <c r="H3671" s="258">
        <v>1257</v>
      </c>
      <c r="I3671" s="258">
        <v>471</v>
      </c>
      <c r="J3671" s="258">
        <v>207</v>
      </c>
      <c r="K3671" s="259">
        <v>47</v>
      </c>
      <c r="L3671" s="257">
        <v>362</v>
      </c>
      <c r="M3671" s="258">
        <v>611</v>
      </c>
      <c r="N3671" s="258">
        <v>2083</v>
      </c>
      <c r="O3671" s="258">
        <v>1234</v>
      </c>
      <c r="P3671" s="258">
        <v>527</v>
      </c>
      <c r="Q3671" s="258">
        <v>228</v>
      </c>
      <c r="R3671" s="259">
        <v>87</v>
      </c>
      <c r="S3671" s="267">
        <v>10264</v>
      </c>
      <c r="T3671" s="90"/>
      <c r="U3671" s="260">
        <v>31</v>
      </c>
      <c r="V3671" s="273">
        <v>89.169094561397799</v>
      </c>
      <c r="W3671" s="273">
        <v>86.565361387102996</v>
      </c>
      <c r="X3671" s="274">
        <v>1.1423196680000001</v>
      </c>
      <c r="Z3671" s="257">
        <v>25711.670000000002</v>
      </c>
      <c r="AA3671" s="258">
        <v>9955.4370714268607</v>
      </c>
      <c r="AB3671" s="276">
        <v>0.96993736081711424</v>
      </c>
      <c r="AC3671" s="92"/>
      <c r="AD3671" s="257">
        <v>943277.24240496941</v>
      </c>
      <c r="AE3671" s="258">
        <v>9564.8226295639124</v>
      </c>
      <c r="AF3671" s="276">
        <v>0.9318806147275831</v>
      </c>
      <c r="AG3671" s="93"/>
      <c r="AH3671" s="257">
        <v>11724.769072352001</v>
      </c>
      <c r="AI3671" s="258">
        <v>9945.3743380956366</v>
      </c>
      <c r="AJ3671" s="258">
        <v>10111.059682285904</v>
      </c>
      <c r="AK3671" s="276">
        <v>0.98509934550720035</v>
      </c>
      <c r="AL3671" s="93"/>
      <c r="AM3671" s="257">
        <v>10277.33</v>
      </c>
      <c r="AN3671" s="258">
        <v>10254.570105322669</v>
      </c>
      <c r="AO3671" s="276">
        <v>0.99908126513276208</v>
      </c>
      <c r="AQ3671" s="280">
        <v>9130.6449358147856</v>
      </c>
      <c r="AR3671" s="281">
        <v>9203.6380582458296</v>
      </c>
    </row>
    <row r="3672" spans="1:44" x14ac:dyDescent="0.2">
      <c r="A3672" s="260" t="s">
        <v>8394</v>
      </c>
      <c r="B3672" s="261" t="s">
        <v>5563</v>
      </c>
      <c r="C3672" s="261" t="s">
        <v>5580</v>
      </c>
      <c r="D3672" s="262" t="s">
        <v>13607</v>
      </c>
      <c r="E3672" s="257">
        <v>91</v>
      </c>
      <c r="F3672" s="258">
        <v>219</v>
      </c>
      <c r="G3672" s="258">
        <v>685</v>
      </c>
      <c r="H3672" s="258">
        <v>678</v>
      </c>
      <c r="I3672" s="258">
        <v>389</v>
      </c>
      <c r="J3672" s="258">
        <v>230</v>
      </c>
      <c r="K3672" s="259">
        <v>99</v>
      </c>
      <c r="L3672" s="257">
        <v>83</v>
      </c>
      <c r="M3672" s="258">
        <v>200</v>
      </c>
      <c r="N3672" s="258">
        <v>630</v>
      </c>
      <c r="O3672" s="258">
        <v>771</v>
      </c>
      <c r="P3672" s="258">
        <v>384</v>
      </c>
      <c r="Q3672" s="258">
        <v>355</v>
      </c>
      <c r="R3672" s="259">
        <v>238</v>
      </c>
      <c r="S3672" s="267">
        <v>5052</v>
      </c>
      <c r="T3672" s="90"/>
      <c r="U3672" s="260">
        <v>69</v>
      </c>
      <c r="V3672" s="273">
        <v>84.139086963313503</v>
      </c>
      <c r="W3672" s="273">
        <v>80.163301662707795</v>
      </c>
      <c r="X3672" s="274">
        <v>1.0805656459999999</v>
      </c>
      <c r="Z3672" s="257">
        <v>16613.75</v>
      </c>
      <c r="AA3672" s="258">
        <v>6432.7654580747958</v>
      </c>
      <c r="AB3672" s="276">
        <v>1.2733106607432296</v>
      </c>
      <c r="AC3672" s="92"/>
      <c r="AD3672" s="257">
        <v>449992.68297549093</v>
      </c>
      <c r="AE3672" s="258">
        <v>4562.9216987027776</v>
      </c>
      <c r="AF3672" s="276">
        <v>0.90319115176222831</v>
      </c>
      <c r="AG3672" s="93"/>
      <c r="AH3672" s="257">
        <v>5459.0176435919993</v>
      </c>
      <c r="AI3672" s="258">
        <v>4630.536742238809</v>
      </c>
      <c r="AJ3672" s="258">
        <v>4849.6976362746282</v>
      </c>
      <c r="AK3672" s="276">
        <v>0.95995598501081314</v>
      </c>
      <c r="AL3672" s="93"/>
      <c r="AM3672" s="257">
        <v>5081.67</v>
      </c>
      <c r="AN3672" s="258">
        <v>5070.4162722336496</v>
      </c>
      <c r="AO3672" s="276">
        <v>1.0036453428807699</v>
      </c>
      <c r="AQ3672" s="280">
        <v>5597.6918327215999</v>
      </c>
      <c r="AR3672" s="281">
        <v>5642.4414652118967</v>
      </c>
    </row>
    <row r="3673" spans="1:44" x14ac:dyDescent="0.2">
      <c r="A3673" s="260" t="s">
        <v>8394</v>
      </c>
      <c r="B3673" s="261" t="s">
        <v>5563</v>
      </c>
      <c r="C3673" s="261" t="s">
        <v>5581</v>
      </c>
      <c r="D3673" s="262" t="s">
        <v>9378</v>
      </c>
      <c r="E3673" s="257">
        <v>280</v>
      </c>
      <c r="F3673" s="258">
        <v>568</v>
      </c>
      <c r="G3673" s="258">
        <v>1924</v>
      </c>
      <c r="H3673" s="258">
        <v>1314</v>
      </c>
      <c r="I3673" s="258">
        <v>639</v>
      </c>
      <c r="J3673" s="258">
        <v>348</v>
      </c>
      <c r="K3673" s="259">
        <v>124</v>
      </c>
      <c r="L3673" s="257">
        <v>272</v>
      </c>
      <c r="M3673" s="258">
        <v>534</v>
      </c>
      <c r="N3673" s="258">
        <v>1802</v>
      </c>
      <c r="O3673" s="258">
        <v>1361</v>
      </c>
      <c r="P3673" s="258">
        <v>707</v>
      </c>
      <c r="Q3673" s="258">
        <v>447</v>
      </c>
      <c r="R3673" s="259">
        <v>197</v>
      </c>
      <c r="S3673" s="267">
        <v>10517</v>
      </c>
      <c r="T3673" s="90"/>
      <c r="U3673" s="260">
        <v>92</v>
      </c>
      <c r="V3673" s="273">
        <v>108.438966095171</v>
      </c>
      <c r="W3673" s="273">
        <v>115.35529568359</v>
      </c>
      <c r="X3673" s="274">
        <v>1.0805656459999999</v>
      </c>
      <c r="Z3673" s="257">
        <v>29729.19</v>
      </c>
      <c r="AA3673" s="258">
        <v>11511.001822498993</v>
      </c>
      <c r="AB3673" s="276">
        <v>1.0945138178662159</v>
      </c>
      <c r="AC3673" s="92"/>
      <c r="AD3673" s="257">
        <v>1091140.3885675378</v>
      </c>
      <c r="AE3673" s="258">
        <v>11064.153582241628</v>
      </c>
      <c r="AF3673" s="276">
        <v>1.0520256329981581</v>
      </c>
      <c r="AG3673" s="93"/>
      <c r="AH3673" s="257">
        <v>11364.308898981999</v>
      </c>
      <c r="AI3673" s="258">
        <v>9639.6189465806729</v>
      </c>
      <c r="AJ3673" s="258">
        <v>10095.857094358722</v>
      </c>
      <c r="AK3673" s="276">
        <v>0.95995598501081314</v>
      </c>
      <c r="AL3673" s="93"/>
      <c r="AM3673" s="257">
        <v>10556.56</v>
      </c>
      <c r="AN3673" s="258">
        <v>10533.181730181386</v>
      </c>
      <c r="AO3673" s="276">
        <v>1.0015386260512871</v>
      </c>
      <c r="AQ3673" s="280">
        <v>11642.827641235934</v>
      </c>
      <c r="AR3673" s="281">
        <v>11735.903907965654</v>
      </c>
    </row>
    <row r="3674" spans="1:44" x14ac:dyDescent="0.2">
      <c r="A3674" s="260" t="s">
        <v>8394</v>
      </c>
      <c r="B3674" s="261" t="s">
        <v>7036</v>
      </c>
      <c r="C3674" s="261" t="s">
        <v>7054</v>
      </c>
      <c r="D3674" s="262" t="s">
        <v>14932</v>
      </c>
      <c r="E3674" s="257">
        <v>277</v>
      </c>
      <c r="F3674" s="258">
        <v>682</v>
      </c>
      <c r="G3674" s="258">
        <v>2169</v>
      </c>
      <c r="H3674" s="258">
        <v>1510</v>
      </c>
      <c r="I3674" s="258">
        <v>472</v>
      </c>
      <c r="J3674" s="258">
        <v>267</v>
      </c>
      <c r="K3674" s="259">
        <v>103</v>
      </c>
      <c r="L3674" s="257">
        <v>282</v>
      </c>
      <c r="M3674" s="258">
        <v>610</v>
      </c>
      <c r="N3674" s="258">
        <v>2077</v>
      </c>
      <c r="O3674" s="258">
        <v>1406</v>
      </c>
      <c r="P3674" s="258">
        <v>494</v>
      </c>
      <c r="Q3674" s="258">
        <v>354</v>
      </c>
      <c r="R3674" s="259">
        <v>178</v>
      </c>
      <c r="S3674" s="267">
        <v>10881</v>
      </c>
      <c r="T3674" s="90"/>
      <c r="U3674" s="260">
        <v>102</v>
      </c>
      <c r="V3674" s="273">
        <v>92.528371623298099</v>
      </c>
      <c r="W3674" s="273">
        <v>84.239202352508698</v>
      </c>
      <c r="X3674" s="274">
        <v>1.1463414629999999</v>
      </c>
      <c r="Z3674" s="257">
        <v>28287.999999999996</v>
      </c>
      <c r="AA3674" s="258">
        <v>10952.979867761331</v>
      </c>
      <c r="AB3674" s="276">
        <v>1.0066151886555768</v>
      </c>
      <c r="AC3674" s="92"/>
      <c r="AD3674" s="257">
        <v>1003533.4969044366</v>
      </c>
      <c r="AE3674" s="258">
        <v>10175.820500285181</v>
      </c>
      <c r="AF3674" s="276">
        <v>0.93519166439529278</v>
      </c>
      <c r="AG3674" s="93"/>
      <c r="AH3674" s="257">
        <v>12473.341458903</v>
      </c>
      <c r="AI3674" s="258">
        <v>10580.340584123191</v>
      </c>
      <c r="AJ3674" s="258">
        <v>10736.683480379132</v>
      </c>
      <c r="AK3674" s="276">
        <v>0.98673683304651516</v>
      </c>
      <c r="AL3674" s="93"/>
      <c r="AM3674" s="257">
        <v>10924.86</v>
      </c>
      <c r="AN3674" s="258">
        <v>10900.666103047719</v>
      </c>
      <c r="AO3674" s="276">
        <v>1.0018073801165075</v>
      </c>
      <c r="AQ3674" s="280">
        <v>10125.54675191844</v>
      </c>
      <c r="AR3674" s="281">
        <v>10206.49341876833</v>
      </c>
    </row>
    <row r="3675" spans="1:44" x14ac:dyDescent="0.2">
      <c r="A3675" s="260" t="s">
        <v>8394</v>
      </c>
      <c r="B3675" s="261" t="s">
        <v>7036</v>
      </c>
      <c r="C3675" s="261" t="s">
        <v>7055</v>
      </c>
      <c r="D3675" s="262" t="s">
        <v>14933</v>
      </c>
      <c r="E3675" s="257">
        <v>175</v>
      </c>
      <c r="F3675" s="258">
        <v>567</v>
      </c>
      <c r="G3675" s="258">
        <v>1436</v>
      </c>
      <c r="H3675" s="258">
        <v>1381</v>
      </c>
      <c r="I3675" s="258">
        <v>559</v>
      </c>
      <c r="J3675" s="258">
        <v>314</v>
      </c>
      <c r="K3675" s="259">
        <v>119</v>
      </c>
      <c r="L3675" s="257">
        <v>159</v>
      </c>
      <c r="M3675" s="258">
        <v>521</v>
      </c>
      <c r="N3675" s="258">
        <v>1369</v>
      </c>
      <c r="O3675" s="258">
        <v>1404</v>
      </c>
      <c r="P3675" s="258">
        <v>605</v>
      </c>
      <c r="Q3675" s="258">
        <v>402</v>
      </c>
      <c r="R3675" s="259">
        <v>174</v>
      </c>
      <c r="S3675" s="267">
        <v>9185</v>
      </c>
      <c r="T3675" s="90"/>
      <c r="U3675" s="260">
        <v>83</v>
      </c>
      <c r="V3675" s="273">
        <v>73.854480031208396</v>
      </c>
      <c r="W3675" s="273">
        <v>67.095155144256907</v>
      </c>
      <c r="X3675" s="274">
        <v>1.1448983850000001</v>
      </c>
      <c r="Z3675" s="257">
        <v>26215.35</v>
      </c>
      <c r="AA3675" s="258">
        <v>10150.459586266863</v>
      </c>
      <c r="AB3675" s="276">
        <v>1.1051126386790271</v>
      </c>
      <c r="AC3675" s="92"/>
      <c r="AD3675" s="257">
        <v>765040.20161147846</v>
      </c>
      <c r="AE3675" s="258">
        <v>7757.5006625231999</v>
      </c>
      <c r="AF3675" s="276">
        <v>0.84458363228341859</v>
      </c>
      <c r="AG3675" s="93"/>
      <c r="AH3675" s="257">
        <v>10515.891666225001</v>
      </c>
      <c r="AI3675" s="258">
        <v>8919.960681024153</v>
      </c>
      <c r="AJ3675" s="258">
        <v>9057.7811268915939</v>
      </c>
      <c r="AK3675" s="276">
        <v>0.98614927892124049</v>
      </c>
      <c r="AL3675" s="93"/>
      <c r="AM3675" s="257">
        <v>9220.69</v>
      </c>
      <c r="AN3675" s="258">
        <v>9200.2701114440897</v>
      </c>
      <c r="AO3675" s="276">
        <v>1.0016625053286978</v>
      </c>
      <c r="AQ3675" s="280">
        <v>8468.2261177600376</v>
      </c>
      <c r="AR3675" s="281">
        <v>8535.9236648810347</v>
      </c>
    </row>
    <row r="3676" spans="1:44" x14ac:dyDescent="0.2">
      <c r="A3676" s="260" t="s">
        <v>8394</v>
      </c>
      <c r="B3676" s="261" t="s">
        <v>7038</v>
      </c>
      <c r="C3676" s="261" t="s">
        <v>7056</v>
      </c>
      <c r="D3676" s="262" t="s">
        <v>9602</v>
      </c>
      <c r="E3676" s="257">
        <v>321</v>
      </c>
      <c r="F3676" s="258">
        <v>533</v>
      </c>
      <c r="G3676" s="258">
        <v>1863</v>
      </c>
      <c r="H3676" s="258">
        <v>1287</v>
      </c>
      <c r="I3676" s="258">
        <v>425</v>
      </c>
      <c r="J3676" s="258">
        <v>240</v>
      </c>
      <c r="K3676" s="259">
        <v>86</v>
      </c>
      <c r="L3676" s="257">
        <v>319</v>
      </c>
      <c r="M3676" s="258">
        <v>479</v>
      </c>
      <c r="N3676" s="258">
        <v>2070</v>
      </c>
      <c r="O3676" s="258">
        <v>1360</v>
      </c>
      <c r="P3676" s="258">
        <v>448</v>
      </c>
      <c r="Q3676" s="258">
        <v>283</v>
      </c>
      <c r="R3676" s="259">
        <v>133</v>
      </c>
      <c r="S3676" s="267">
        <v>9847</v>
      </c>
      <c r="T3676" s="90"/>
      <c r="U3676" s="260">
        <v>51</v>
      </c>
      <c r="V3676" s="273">
        <v>77.562241545658296</v>
      </c>
      <c r="W3676" s="273">
        <v>99.389909653842196</v>
      </c>
      <c r="X3676" s="274">
        <v>1.1423196680000001</v>
      </c>
      <c r="Z3676" s="257">
        <v>25896.709999999995</v>
      </c>
      <c r="AA3676" s="258">
        <v>10027.083684645557</v>
      </c>
      <c r="AB3676" s="276">
        <v>1.0182881775815535</v>
      </c>
      <c r="AC3676" s="92"/>
      <c r="AD3676" s="257">
        <v>905005.61353136168</v>
      </c>
      <c r="AE3676" s="258">
        <v>9176.7486620554319</v>
      </c>
      <c r="AF3676" s="276">
        <v>0.93193344795932076</v>
      </c>
      <c r="AG3676" s="93"/>
      <c r="AH3676" s="257">
        <v>11248.421770796002</v>
      </c>
      <c r="AI3676" s="258">
        <v>9541.3192816862556</v>
      </c>
      <c r="AJ3676" s="258">
        <v>9700.2732552094021</v>
      </c>
      <c r="AK3676" s="276">
        <v>0.98509934550720035</v>
      </c>
      <c r="AL3676" s="93"/>
      <c r="AM3676" s="257">
        <v>9868.93</v>
      </c>
      <c r="AN3676" s="258">
        <v>9847.0745368225071</v>
      </c>
      <c r="AO3676" s="276">
        <v>1.0000075694955324</v>
      </c>
      <c r="AQ3676" s="280">
        <v>9205.4040723881008</v>
      </c>
      <c r="AR3676" s="281">
        <v>9278.9948418470485</v>
      </c>
    </row>
    <row r="3677" spans="1:44" x14ac:dyDescent="0.2">
      <c r="A3677" s="260" t="s">
        <v>8394</v>
      </c>
      <c r="B3677" s="261" t="s">
        <v>7036</v>
      </c>
      <c r="C3677" s="261" t="s">
        <v>7057</v>
      </c>
      <c r="D3677" s="262" t="s">
        <v>14934</v>
      </c>
      <c r="E3677" s="257">
        <v>130</v>
      </c>
      <c r="F3677" s="258">
        <v>337</v>
      </c>
      <c r="G3677" s="258">
        <v>1101</v>
      </c>
      <c r="H3677" s="258">
        <v>935</v>
      </c>
      <c r="I3677" s="258">
        <v>424</v>
      </c>
      <c r="J3677" s="258">
        <v>268</v>
      </c>
      <c r="K3677" s="259">
        <v>88</v>
      </c>
      <c r="L3677" s="257">
        <v>125</v>
      </c>
      <c r="M3677" s="258">
        <v>320</v>
      </c>
      <c r="N3677" s="258">
        <v>1035</v>
      </c>
      <c r="O3677" s="258">
        <v>950</v>
      </c>
      <c r="P3677" s="258">
        <v>461</v>
      </c>
      <c r="Q3677" s="258">
        <v>297</v>
      </c>
      <c r="R3677" s="259">
        <v>162</v>
      </c>
      <c r="S3677" s="267">
        <v>6633</v>
      </c>
      <c r="T3677" s="90"/>
      <c r="U3677" s="260">
        <v>97</v>
      </c>
      <c r="V3677" s="273">
        <v>85.5970232207614</v>
      </c>
      <c r="W3677" s="273">
        <v>97.997738238841904</v>
      </c>
      <c r="X3677" s="274">
        <v>1.1449143749999999</v>
      </c>
      <c r="Z3677" s="257">
        <v>19414.079999999998</v>
      </c>
      <c r="AA3677" s="258">
        <v>7517.0399954435761</v>
      </c>
      <c r="AB3677" s="276">
        <v>1.1332790585622758</v>
      </c>
      <c r="AC3677" s="92"/>
      <c r="AD3677" s="257">
        <v>621348.97542384267</v>
      </c>
      <c r="AE3677" s="258">
        <v>6300.4729403180309</v>
      </c>
      <c r="AF3677" s="276">
        <v>0.94986777330288419</v>
      </c>
      <c r="AG3677" s="93"/>
      <c r="AH3677" s="257">
        <v>7594.2170493749991</v>
      </c>
      <c r="AI3677" s="258">
        <v>6441.6903134478207</v>
      </c>
      <c r="AJ3677" s="258">
        <v>6541.1713504549543</v>
      </c>
      <c r="AK3677" s="276">
        <v>0.98615578930422954</v>
      </c>
      <c r="AL3677" s="93"/>
      <c r="AM3677" s="257">
        <v>6674.71</v>
      </c>
      <c r="AN3677" s="258">
        <v>6659.9283693039215</v>
      </c>
      <c r="AO3677" s="276">
        <v>1.0040597571692931</v>
      </c>
      <c r="AQ3677" s="280">
        <v>7069.9298371037266</v>
      </c>
      <c r="AR3677" s="281">
        <v>7126.4489831012206</v>
      </c>
    </row>
    <row r="3678" spans="1:44" x14ac:dyDescent="0.2">
      <c r="A3678" s="260" t="s">
        <v>8394</v>
      </c>
      <c r="B3678" s="261" t="s">
        <v>7038</v>
      </c>
      <c r="C3678" s="261" t="s">
        <v>7058</v>
      </c>
      <c r="D3678" s="262" t="s">
        <v>14935</v>
      </c>
      <c r="E3678" s="257">
        <v>361</v>
      </c>
      <c r="F3678" s="258">
        <v>645</v>
      </c>
      <c r="G3678" s="258">
        <v>2989</v>
      </c>
      <c r="H3678" s="258">
        <v>1945</v>
      </c>
      <c r="I3678" s="258">
        <v>712</v>
      </c>
      <c r="J3678" s="258">
        <v>439</v>
      </c>
      <c r="K3678" s="259">
        <v>139</v>
      </c>
      <c r="L3678" s="257">
        <v>379</v>
      </c>
      <c r="M3678" s="258">
        <v>634</v>
      </c>
      <c r="N3678" s="258">
        <v>2764</v>
      </c>
      <c r="O3678" s="258">
        <v>1778</v>
      </c>
      <c r="P3678" s="258">
        <v>766</v>
      </c>
      <c r="Q3678" s="258">
        <v>523</v>
      </c>
      <c r="R3678" s="259">
        <v>244</v>
      </c>
      <c r="S3678" s="267">
        <v>14318</v>
      </c>
      <c r="T3678" s="90"/>
      <c r="U3678" s="260">
        <v>69</v>
      </c>
      <c r="V3678" s="273">
        <v>77.452774347475199</v>
      </c>
      <c r="W3678" s="273">
        <v>98.9481217707024</v>
      </c>
      <c r="X3678" s="274">
        <v>1.1423196680000001</v>
      </c>
      <c r="Z3678" s="257">
        <v>38604.22</v>
      </c>
      <c r="AA3678" s="258">
        <v>14947.371481569196</v>
      </c>
      <c r="AB3678" s="276">
        <v>1.0439566616545046</v>
      </c>
      <c r="AC3678" s="92"/>
      <c r="AD3678" s="257">
        <v>1314013.6793251904</v>
      </c>
      <c r="AE3678" s="258">
        <v>13324.086716565002</v>
      </c>
      <c r="AF3678" s="276">
        <v>0.93058295268647861</v>
      </c>
      <c r="AG3678" s="93"/>
      <c r="AH3678" s="257">
        <v>16355.733006424001</v>
      </c>
      <c r="AI3678" s="258">
        <v>13873.525893691865</v>
      </c>
      <c r="AJ3678" s="258">
        <v>14104.652428972095</v>
      </c>
      <c r="AK3678" s="276">
        <v>0.98509934550720035</v>
      </c>
      <c r="AL3678" s="93"/>
      <c r="AM3678" s="257">
        <v>14347.67</v>
      </c>
      <c r="AN3678" s="258">
        <v>14315.896041387687</v>
      </c>
      <c r="AO3678" s="276">
        <v>0.99985305499285426</v>
      </c>
      <c r="AQ3678" s="280">
        <v>13700.490910351491</v>
      </c>
      <c r="AR3678" s="281">
        <v>13810.016756270878</v>
      </c>
    </row>
    <row r="3679" spans="1:44" x14ac:dyDescent="0.2">
      <c r="A3679" s="260" t="s">
        <v>8394</v>
      </c>
      <c r="B3679" s="261" t="s">
        <v>5563</v>
      </c>
      <c r="C3679" s="261" t="s">
        <v>5582</v>
      </c>
      <c r="D3679" s="262" t="s">
        <v>13608</v>
      </c>
      <c r="E3679" s="257">
        <v>94</v>
      </c>
      <c r="F3679" s="258">
        <v>209</v>
      </c>
      <c r="G3679" s="258">
        <v>780</v>
      </c>
      <c r="H3679" s="258">
        <v>669</v>
      </c>
      <c r="I3679" s="258">
        <v>276</v>
      </c>
      <c r="J3679" s="258">
        <v>185</v>
      </c>
      <c r="K3679" s="259">
        <v>56</v>
      </c>
      <c r="L3679" s="257">
        <v>79</v>
      </c>
      <c r="M3679" s="258">
        <v>179</v>
      </c>
      <c r="N3679" s="258">
        <v>642</v>
      </c>
      <c r="O3679" s="258">
        <v>526</v>
      </c>
      <c r="P3679" s="258">
        <v>237</v>
      </c>
      <c r="Q3679" s="258">
        <v>214</v>
      </c>
      <c r="R3679" s="259">
        <v>110</v>
      </c>
      <c r="S3679" s="267">
        <v>4256</v>
      </c>
      <c r="T3679" s="90"/>
      <c r="U3679" s="260">
        <v>46</v>
      </c>
      <c r="V3679" s="273">
        <v>107.95067399292201</v>
      </c>
      <c r="W3679" s="273">
        <v>111.882988721804</v>
      </c>
      <c r="X3679" s="274">
        <v>1.0805656459999999</v>
      </c>
      <c r="Z3679" s="257">
        <v>12349.940000000002</v>
      </c>
      <c r="AA3679" s="258">
        <v>4781.8383833448961</v>
      </c>
      <c r="AB3679" s="276">
        <v>1.1235522517257746</v>
      </c>
      <c r="AC3679" s="92"/>
      <c r="AD3679" s="257">
        <v>437519.07663239824</v>
      </c>
      <c r="AE3679" s="258">
        <v>4436.4394442189332</v>
      </c>
      <c r="AF3679" s="276">
        <v>1.0423964859536967</v>
      </c>
      <c r="AG3679" s="93"/>
      <c r="AH3679" s="257">
        <v>4598.8873893760001</v>
      </c>
      <c r="AI3679" s="258">
        <v>3900.9430670958777</v>
      </c>
      <c r="AJ3679" s="258">
        <v>4085.5726722060208</v>
      </c>
      <c r="AK3679" s="276">
        <v>0.95995598501081314</v>
      </c>
      <c r="AL3679" s="93"/>
      <c r="AM3679" s="257">
        <v>4275.78</v>
      </c>
      <c r="AN3679" s="258">
        <v>4266.3109742449215</v>
      </c>
      <c r="AO3679" s="276">
        <v>1.0024226913169458</v>
      </c>
      <c r="AQ3679" s="280">
        <v>4796.5617737503471</v>
      </c>
      <c r="AR3679" s="281">
        <v>4834.9069315415672</v>
      </c>
    </row>
    <row r="3680" spans="1:44" x14ac:dyDescent="0.2">
      <c r="A3680" s="260" t="s">
        <v>8394</v>
      </c>
      <c r="B3680" s="261" t="s">
        <v>7038</v>
      </c>
      <c r="C3680" s="261" t="s">
        <v>7059</v>
      </c>
      <c r="D3680" s="262" t="s">
        <v>14936</v>
      </c>
      <c r="E3680" s="257">
        <v>180</v>
      </c>
      <c r="F3680" s="258">
        <v>505</v>
      </c>
      <c r="G3680" s="258">
        <v>1287</v>
      </c>
      <c r="H3680" s="258">
        <v>1293</v>
      </c>
      <c r="I3680" s="258">
        <v>604</v>
      </c>
      <c r="J3680" s="258">
        <v>289</v>
      </c>
      <c r="K3680" s="259">
        <v>77</v>
      </c>
      <c r="L3680" s="257">
        <v>165</v>
      </c>
      <c r="M3680" s="258">
        <v>425</v>
      </c>
      <c r="N3680" s="258">
        <v>1251</v>
      </c>
      <c r="O3680" s="258">
        <v>1336</v>
      </c>
      <c r="P3680" s="258">
        <v>586</v>
      </c>
      <c r="Q3680" s="258">
        <v>339</v>
      </c>
      <c r="R3680" s="259">
        <v>142</v>
      </c>
      <c r="S3680" s="267">
        <v>8479</v>
      </c>
      <c r="T3680" s="90"/>
      <c r="U3680" s="260">
        <v>60</v>
      </c>
      <c r="V3680" s="273">
        <v>78.371361680486999</v>
      </c>
      <c r="W3680" s="273">
        <v>63.916853402523799</v>
      </c>
      <c r="X3680" s="274">
        <v>1.1423196680000001</v>
      </c>
      <c r="Z3680" s="257">
        <v>24325.660000000003</v>
      </c>
      <c r="AA3680" s="258">
        <v>9418.7805518243476</v>
      </c>
      <c r="AB3680" s="276">
        <v>1.1108362485935073</v>
      </c>
      <c r="AC3680" s="92"/>
      <c r="AD3680" s="257">
        <v>709857.09203114279</v>
      </c>
      <c r="AE3680" s="258">
        <v>7197.9444349840051</v>
      </c>
      <c r="AF3680" s="276">
        <v>0.84891431005826223</v>
      </c>
      <c r="AG3680" s="93"/>
      <c r="AH3680" s="257">
        <v>9685.7284649720004</v>
      </c>
      <c r="AI3680" s="258">
        <v>8215.7861469907348</v>
      </c>
      <c r="AJ3680" s="258">
        <v>8352.6573505555534</v>
      </c>
      <c r="AK3680" s="276">
        <v>0.98509934550720057</v>
      </c>
      <c r="AL3680" s="93"/>
      <c r="AM3680" s="257">
        <v>8504.7999999999993</v>
      </c>
      <c r="AN3680" s="258">
        <v>8485.9655019103429</v>
      </c>
      <c r="AO3680" s="276">
        <v>1.0008215004022105</v>
      </c>
      <c r="AQ3680" s="280">
        <v>7883.0664971183242</v>
      </c>
      <c r="AR3680" s="281">
        <v>7946.0861021956362</v>
      </c>
    </row>
    <row r="3681" spans="1:44" x14ac:dyDescent="0.2">
      <c r="A3681" s="260" t="s">
        <v>8394</v>
      </c>
      <c r="B3681" s="261" t="s">
        <v>5563</v>
      </c>
      <c r="C3681" s="261" t="s">
        <v>5583</v>
      </c>
      <c r="D3681" s="262" t="s">
        <v>13609</v>
      </c>
      <c r="E3681" s="257">
        <v>278</v>
      </c>
      <c r="F3681" s="258">
        <v>560</v>
      </c>
      <c r="G3681" s="258">
        <v>1762</v>
      </c>
      <c r="H3681" s="258">
        <v>1459</v>
      </c>
      <c r="I3681" s="258">
        <v>663</v>
      </c>
      <c r="J3681" s="258">
        <v>413</v>
      </c>
      <c r="K3681" s="259">
        <v>140</v>
      </c>
      <c r="L3681" s="257">
        <v>255</v>
      </c>
      <c r="M3681" s="258">
        <v>510</v>
      </c>
      <c r="N3681" s="258">
        <v>1750</v>
      </c>
      <c r="O3681" s="258">
        <v>1511</v>
      </c>
      <c r="P3681" s="258">
        <v>659</v>
      </c>
      <c r="Q3681" s="258">
        <v>495</v>
      </c>
      <c r="R3681" s="259">
        <v>293</v>
      </c>
      <c r="S3681" s="267">
        <v>10748</v>
      </c>
      <c r="T3681" s="90"/>
      <c r="U3681" s="260">
        <v>125</v>
      </c>
      <c r="V3681" s="273">
        <v>83.567898716227702</v>
      </c>
      <c r="W3681" s="273">
        <v>81.666325486182103</v>
      </c>
      <c r="X3681" s="274">
        <v>1.0805656459999999</v>
      </c>
      <c r="Z3681" s="257">
        <v>31466.37</v>
      </c>
      <c r="AA3681" s="258">
        <v>12183.62970593641</v>
      </c>
      <c r="AB3681" s="276">
        <v>1.1335717999568673</v>
      </c>
      <c r="AC3681" s="92"/>
      <c r="AD3681" s="257">
        <v>959569.3589454582</v>
      </c>
      <c r="AE3681" s="258">
        <v>9730.024542601328</v>
      </c>
      <c r="AF3681" s="276">
        <v>0.90528698758851212</v>
      </c>
      <c r="AG3681" s="93"/>
      <c r="AH3681" s="257">
        <v>11613.919563207999</v>
      </c>
      <c r="AI3681" s="258">
        <v>9851.3477643671267</v>
      </c>
      <c r="AJ3681" s="258">
        <v>10317.60692689622</v>
      </c>
      <c r="AK3681" s="276">
        <v>0.95995598501081314</v>
      </c>
      <c r="AL3681" s="93"/>
      <c r="AM3681" s="257">
        <v>10801.75</v>
      </c>
      <c r="AN3681" s="258">
        <v>10777.828739095576</v>
      </c>
      <c r="AO3681" s="276">
        <v>1.0027752827591716</v>
      </c>
      <c r="AQ3681" s="280">
        <v>10617.393423711648</v>
      </c>
      <c r="AR3681" s="281">
        <v>10702.272060820362</v>
      </c>
    </row>
    <row r="3682" spans="1:44" x14ac:dyDescent="0.2">
      <c r="A3682" s="260" t="s">
        <v>8394</v>
      </c>
      <c r="B3682" s="261" t="s">
        <v>5563</v>
      </c>
      <c r="C3682" s="261" t="s">
        <v>5584</v>
      </c>
      <c r="D3682" s="262" t="s">
        <v>13610</v>
      </c>
      <c r="E3682" s="257">
        <v>208</v>
      </c>
      <c r="F3682" s="258">
        <v>448</v>
      </c>
      <c r="G3682" s="258">
        <v>1481</v>
      </c>
      <c r="H3682" s="258">
        <v>1500</v>
      </c>
      <c r="I3682" s="258">
        <v>734</v>
      </c>
      <c r="J3682" s="258">
        <v>453</v>
      </c>
      <c r="K3682" s="259">
        <v>187</v>
      </c>
      <c r="L3682" s="257">
        <v>211</v>
      </c>
      <c r="M3682" s="258">
        <v>388</v>
      </c>
      <c r="N3682" s="258">
        <v>1378</v>
      </c>
      <c r="O3682" s="258">
        <v>1596</v>
      </c>
      <c r="P3682" s="258">
        <v>834</v>
      </c>
      <c r="Q3682" s="258">
        <v>568</v>
      </c>
      <c r="R3682" s="259">
        <v>268</v>
      </c>
      <c r="S3682" s="267">
        <v>10254</v>
      </c>
      <c r="T3682" s="90"/>
      <c r="U3682" s="260">
        <v>82</v>
      </c>
      <c r="V3682" s="273">
        <v>85.942727345760204</v>
      </c>
      <c r="W3682" s="273">
        <v>95.744562567053507</v>
      </c>
      <c r="X3682" s="274">
        <v>1.0805656459999999</v>
      </c>
      <c r="Z3682" s="257">
        <v>32054.839999999997</v>
      </c>
      <c r="AA3682" s="258">
        <v>12411.482507929531</v>
      </c>
      <c r="AB3682" s="276">
        <v>1.2104039894606526</v>
      </c>
      <c r="AC3682" s="92"/>
      <c r="AD3682" s="257">
        <v>956003.24417065771</v>
      </c>
      <c r="AE3682" s="258">
        <v>9693.8641713294965</v>
      </c>
      <c r="AF3682" s="276">
        <v>0.94537391957572625</v>
      </c>
      <c r="AG3682" s="93"/>
      <c r="AH3682" s="257">
        <v>11080.120134084</v>
      </c>
      <c r="AI3682" s="258">
        <v>9398.5597297934983</v>
      </c>
      <c r="AJ3682" s="258">
        <v>9843.3886703008793</v>
      </c>
      <c r="AK3682" s="276">
        <v>0.95995598501081325</v>
      </c>
      <c r="AL3682" s="93"/>
      <c r="AM3682" s="257">
        <v>10289.26</v>
      </c>
      <c r="AN3682" s="258">
        <v>10266.473685470091</v>
      </c>
      <c r="AO3682" s="276">
        <v>1.0012164702038318</v>
      </c>
      <c r="AQ3682" s="280">
        <v>11277.337619365691</v>
      </c>
      <c r="AR3682" s="281">
        <v>11367.492048908527</v>
      </c>
    </row>
    <row r="3683" spans="1:44" x14ac:dyDescent="0.2">
      <c r="A3683" s="260" t="s">
        <v>8394</v>
      </c>
      <c r="B3683" s="261" t="s">
        <v>7036</v>
      </c>
      <c r="C3683" s="261" t="s">
        <v>7060</v>
      </c>
      <c r="D3683" s="262" t="s">
        <v>14937</v>
      </c>
      <c r="E3683" s="257">
        <v>62</v>
      </c>
      <c r="F3683" s="258">
        <v>137</v>
      </c>
      <c r="G3683" s="258">
        <v>503</v>
      </c>
      <c r="H3683" s="258">
        <v>522</v>
      </c>
      <c r="I3683" s="258">
        <v>320</v>
      </c>
      <c r="J3683" s="258">
        <v>229</v>
      </c>
      <c r="K3683" s="259">
        <v>103</v>
      </c>
      <c r="L3683" s="257">
        <v>79</v>
      </c>
      <c r="M3683" s="258">
        <v>133</v>
      </c>
      <c r="N3683" s="258">
        <v>434</v>
      </c>
      <c r="O3683" s="258">
        <v>574</v>
      </c>
      <c r="P3683" s="258">
        <v>405</v>
      </c>
      <c r="Q3683" s="258">
        <v>291</v>
      </c>
      <c r="R3683" s="259">
        <v>206</v>
      </c>
      <c r="S3683" s="267">
        <v>3998</v>
      </c>
      <c r="T3683" s="90"/>
      <c r="U3683" s="260">
        <v>65</v>
      </c>
      <c r="V3683" s="273">
        <v>80.409979204731101</v>
      </c>
      <c r="W3683" s="273">
        <v>79.301325331332805</v>
      </c>
      <c r="X3683" s="274">
        <v>1.1449143749999999</v>
      </c>
      <c r="Z3683" s="257">
        <v>13918.359999999999</v>
      </c>
      <c r="AA3683" s="258">
        <v>5389.123192599498</v>
      </c>
      <c r="AB3683" s="276">
        <v>1.3479547755376433</v>
      </c>
      <c r="AC3683" s="92"/>
      <c r="AD3683" s="257">
        <v>351401.20292333799</v>
      </c>
      <c r="AE3683" s="258">
        <v>3563.2049907275664</v>
      </c>
      <c r="AF3683" s="276">
        <v>0.89124687111745027</v>
      </c>
      <c r="AG3683" s="93"/>
      <c r="AH3683" s="257">
        <v>4577.3676712500001</v>
      </c>
      <c r="AI3683" s="258">
        <v>3882.6892617464787</v>
      </c>
      <c r="AJ3683" s="258">
        <v>3942.6508456383099</v>
      </c>
      <c r="AK3683" s="276">
        <v>0.98615578930422954</v>
      </c>
      <c r="AL3683" s="93"/>
      <c r="AM3683" s="257">
        <v>4025.95</v>
      </c>
      <c r="AN3683" s="258">
        <v>4017.0342409481646</v>
      </c>
      <c r="AO3683" s="276">
        <v>1.0047609407073947</v>
      </c>
      <c r="AQ3683" s="280">
        <v>4759.0953064474716</v>
      </c>
      <c r="AR3683" s="281">
        <v>4797.1409460278619</v>
      </c>
    </row>
    <row r="3684" spans="1:44" x14ac:dyDescent="0.2">
      <c r="A3684" s="260" t="s">
        <v>8394</v>
      </c>
      <c r="B3684" s="261" t="s">
        <v>7036</v>
      </c>
      <c r="C3684" s="261" t="s">
        <v>7061</v>
      </c>
      <c r="D3684" s="262" t="s">
        <v>14938</v>
      </c>
      <c r="E3684" s="257">
        <v>380</v>
      </c>
      <c r="F3684" s="258">
        <v>880</v>
      </c>
      <c r="G3684" s="258">
        <v>2217</v>
      </c>
      <c r="H3684" s="258">
        <v>1980</v>
      </c>
      <c r="I3684" s="258">
        <v>910</v>
      </c>
      <c r="J3684" s="258">
        <v>497</v>
      </c>
      <c r="K3684" s="259">
        <v>151</v>
      </c>
      <c r="L3684" s="257">
        <v>372</v>
      </c>
      <c r="M3684" s="258">
        <v>817</v>
      </c>
      <c r="N3684" s="258">
        <v>2325</v>
      </c>
      <c r="O3684" s="258">
        <v>2060</v>
      </c>
      <c r="P3684" s="258">
        <v>935</v>
      </c>
      <c r="Q3684" s="258">
        <v>591</v>
      </c>
      <c r="R3684" s="259">
        <v>271</v>
      </c>
      <c r="S3684" s="267">
        <v>14386</v>
      </c>
      <c r="T3684" s="90"/>
      <c r="U3684" s="260">
        <v>75</v>
      </c>
      <c r="V3684" s="273">
        <v>77.754422120209199</v>
      </c>
      <c r="W3684" s="273">
        <v>75.691922702627494</v>
      </c>
      <c r="X3684" s="274">
        <v>1.120913337</v>
      </c>
      <c r="Z3684" s="257">
        <v>41050.870000000003</v>
      </c>
      <c r="AA3684" s="258">
        <v>15894.702794969162</v>
      </c>
      <c r="AB3684" s="276">
        <v>1.1048729872771557</v>
      </c>
      <c r="AC3684" s="92"/>
      <c r="AD3684" s="257">
        <v>1242176.2455456599</v>
      </c>
      <c r="AE3684" s="258">
        <v>12595.655793634649</v>
      </c>
      <c r="AF3684" s="276">
        <v>0.87554954772936533</v>
      </c>
      <c r="AG3684" s="93"/>
      <c r="AH3684" s="257">
        <v>16125.459266082</v>
      </c>
      <c r="AI3684" s="258">
        <v>13678.199356017447</v>
      </c>
      <c r="AJ3684" s="258">
        <v>14046.255690888374</v>
      </c>
      <c r="AK3684" s="276">
        <v>0.97638368489422878</v>
      </c>
      <c r="AL3684" s="93"/>
      <c r="AM3684" s="257">
        <v>14418.25</v>
      </c>
      <c r="AN3684" s="258">
        <v>14386.319736844936</v>
      </c>
      <c r="AO3684" s="276">
        <v>1.0000222255557443</v>
      </c>
      <c r="AQ3684" s="280">
        <v>13588.24303586556</v>
      </c>
      <c r="AR3684" s="281">
        <v>13696.871538508258</v>
      </c>
    </row>
    <row r="3685" spans="1:44" x14ac:dyDescent="0.2">
      <c r="A3685" s="260" t="s">
        <v>8394</v>
      </c>
      <c r="B3685" s="261" t="s">
        <v>7038</v>
      </c>
      <c r="C3685" s="261" t="s">
        <v>7062</v>
      </c>
      <c r="D3685" s="262" t="s">
        <v>14939</v>
      </c>
      <c r="E3685" s="257">
        <v>456</v>
      </c>
      <c r="F3685" s="258">
        <v>882</v>
      </c>
      <c r="G3685" s="258">
        <v>2480</v>
      </c>
      <c r="H3685" s="258">
        <v>1769</v>
      </c>
      <c r="I3685" s="258">
        <v>594</v>
      </c>
      <c r="J3685" s="258">
        <v>339</v>
      </c>
      <c r="K3685" s="259">
        <v>92</v>
      </c>
      <c r="L3685" s="257">
        <v>386</v>
      </c>
      <c r="M3685" s="258">
        <v>749</v>
      </c>
      <c r="N3685" s="258">
        <v>2568</v>
      </c>
      <c r="O3685" s="258">
        <v>1843</v>
      </c>
      <c r="P3685" s="258">
        <v>665</v>
      </c>
      <c r="Q3685" s="258">
        <v>347</v>
      </c>
      <c r="R3685" s="259">
        <v>160</v>
      </c>
      <c r="S3685" s="267">
        <v>13330</v>
      </c>
      <c r="T3685" s="90"/>
      <c r="U3685" s="260">
        <v>75</v>
      </c>
      <c r="V3685" s="273">
        <v>71.468976226022804</v>
      </c>
      <c r="W3685" s="273">
        <v>80.063386092566105</v>
      </c>
      <c r="X3685" s="274">
        <v>1.1423196680000001</v>
      </c>
      <c r="Z3685" s="257">
        <v>34670.979999999996</v>
      </c>
      <c r="AA3685" s="258">
        <v>13424.439548061218</v>
      </c>
      <c r="AB3685" s="276">
        <v>1.0070847372889136</v>
      </c>
      <c r="AC3685" s="92"/>
      <c r="AD3685" s="257">
        <v>1142910.6066679149</v>
      </c>
      <c r="AE3685" s="258">
        <v>11589.103121320359</v>
      </c>
      <c r="AF3685" s="276">
        <v>0.86940008412005687</v>
      </c>
      <c r="AG3685" s="93"/>
      <c r="AH3685" s="257">
        <v>15227.121174440001</v>
      </c>
      <c r="AI3685" s="258">
        <v>12916.196407522879</v>
      </c>
      <c r="AJ3685" s="258">
        <v>13131.374275610982</v>
      </c>
      <c r="AK3685" s="276">
        <v>0.98509934550720046</v>
      </c>
      <c r="AL3685" s="93"/>
      <c r="AM3685" s="257">
        <v>13362.25</v>
      </c>
      <c r="AN3685" s="258">
        <v>13332.658325639815</v>
      </c>
      <c r="AO3685" s="276">
        <v>1.0001994242790559</v>
      </c>
      <c r="AQ3685" s="280">
        <v>11499.59306223662</v>
      </c>
      <c r="AR3685" s="281">
        <v>11591.5242686519</v>
      </c>
    </row>
    <row r="3686" spans="1:44" x14ac:dyDescent="0.2">
      <c r="A3686" s="260" t="s">
        <v>8394</v>
      </c>
      <c r="B3686" s="261" t="s">
        <v>7036</v>
      </c>
      <c r="C3686" s="261" t="s">
        <v>7063</v>
      </c>
      <c r="D3686" s="262" t="s">
        <v>14940</v>
      </c>
      <c r="E3686" s="257">
        <v>406</v>
      </c>
      <c r="F3686" s="258">
        <v>723</v>
      </c>
      <c r="G3686" s="258">
        <v>2154</v>
      </c>
      <c r="H3686" s="258">
        <v>1266</v>
      </c>
      <c r="I3686" s="258">
        <v>455</v>
      </c>
      <c r="J3686" s="258">
        <v>282</v>
      </c>
      <c r="K3686" s="259">
        <v>83</v>
      </c>
      <c r="L3686" s="257">
        <v>371</v>
      </c>
      <c r="M3686" s="258">
        <v>626</v>
      </c>
      <c r="N3686" s="258">
        <v>2104</v>
      </c>
      <c r="O3686" s="258">
        <v>1267</v>
      </c>
      <c r="P3686" s="258">
        <v>474</v>
      </c>
      <c r="Q3686" s="258">
        <v>256</v>
      </c>
      <c r="R3686" s="259">
        <v>177</v>
      </c>
      <c r="S3686" s="267">
        <v>10644</v>
      </c>
      <c r="T3686" s="90"/>
      <c r="U3686" s="260">
        <v>79</v>
      </c>
      <c r="V3686" s="273">
        <v>95.447484383966497</v>
      </c>
      <c r="W3686" s="273">
        <v>83.468588599868497</v>
      </c>
      <c r="X3686" s="274">
        <v>1.1463414629999999</v>
      </c>
      <c r="Z3686" s="257">
        <v>27376.84</v>
      </c>
      <c r="AA3686" s="258">
        <v>10600.183023293381</v>
      </c>
      <c r="AB3686" s="276">
        <v>0.99588341068145259</v>
      </c>
      <c r="AC3686" s="92"/>
      <c r="AD3686" s="257">
        <v>987847.64506572997</v>
      </c>
      <c r="AE3686" s="258">
        <v>10016.766105791017</v>
      </c>
      <c r="AF3686" s="276">
        <v>0.94107159956698772</v>
      </c>
      <c r="AG3686" s="93"/>
      <c r="AH3686" s="257">
        <v>12201.658532171999</v>
      </c>
      <c r="AI3686" s="258">
        <v>10349.889272806473</v>
      </c>
      <c r="AJ3686" s="258">
        <v>10502.826850947107</v>
      </c>
      <c r="AK3686" s="276">
        <v>0.98673683304651516</v>
      </c>
      <c r="AL3686" s="93"/>
      <c r="AM3686" s="257">
        <v>10677.97</v>
      </c>
      <c r="AN3686" s="258">
        <v>10654.322858907157</v>
      </c>
      <c r="AO3686" s="276">
        <v>1.0009698289089775</v>
      </c>
      <c r="AQ3686" s="280">
        <v>9852.7703010140885</v>
      </c>
      <c r="AR3686" s="281">
        <v>9931.5363108548481</v>
      </c>
    </row>
    <row r="3687" spans="1:44" x14ac:dyDescent="0.2">
      <c r="A3687" s="260" t="s">
        <v>8394</v>
      </c>
      <c r="B3687" s="261" t="s">
        <v>7038</v>
      </c>
      <c r="C3687" s="261" t="s">
        <v>7064</v>
      </c>
      <c r="D3687" s="262" t="s">
        <v>14941</v>
      </c>
      <c r="E3687" s="257">
        <v>275</v>
      </c>
      <c r="F3687" s="258">
        <v>571</v>
      </c>
      <c r="G3687" s="258">
        <v>1983</v>
      </c>
      <c r="H3687" s="258">
        <v>1528</v>
      </c>
      <c r="I3687" s="258">
        <v>617</v>
      </c>
      <c r="J3687" s="258">
        <v>335</v>
      </c>
      <c r="K3687" s="259">
        <v>111</v>
      </c>
      <c r="L3687" s="257">
        <v>283</v>
      </c>
      <c r="M3687" s="258">
        <v>578</v>
      </c>
      <c r="N3687" s="258">
        <v>1872</v>
      </c>
      <c r="O3687" s="258">
        <v>1409</v>
      </c>
      <c r="P3687" s="258">
        <v>654</v>
      </c>
      <c r="Q3687" s="258">
        <v>439</v>
      </c>
      <c r="R3687" s="259">
        <v>218</v>
      </c>
      <c r="S3687" s="267">
        <v>10873</v>
      </c>
      <c r="T3687" s="90"/>
      <c r="U3687" s="260">
        <v>76</v>
      </c>
      <c r="V3687" s="273">
        <v>80.582968003705503</v>
      </c>
      <c r="W3687" s="273">
        <v>92.221374045801497</v>
      </c>
      <c r="X3687" s="274">
        <v>1.1423196680000001</v>
      </c>
      <c r="Z3687" s="257">
        <v>30212.719999999998</v>
      </c>
      <c r="AA3687" s="258">
        <v>11698.222352598632</v>
      </c>
      <c r="AB3687" s="276">
        <v>1.0758964731535576</v>
      </c>
      <c r="AC3687" s="92"/>
      <c r="AD3687" s="257">
        <v>989425.32716988504</v>
      </c>
      <c r="AE3687" s="258">
        <v>10032.763787929098</v>
      </c>
      <c r="AF3687" s="276">
        <v>0.92272268812003111</v>
      </c>
      <c r="AG3687" s="93"/>
      <c r="AH3687" s="257">
        <v>12420.441750164</v>
      </c>
      <c r="AI3687" s="258">
        <v>10535.469132707896</v>
      </c>
      <c r="AJ3687" s="258">
        <v>10710.985183699791</v>
      </c>
      <c r="AK3687" s="276">
        <v>0.98509934550720057</v>
      </c>
      <c r="AL3687" s="93"/>
      <c r="AM3687" s="257">
        <v>10905.68</v>
      </c>
      <c r="AN3687" s="258">
        <v>10881.528578552536</v>
      </c>
      <c r="AO3687" s="276">
        <v>1.0007843813623227</v>
      </c>
      <c r="AQ3687" s="280">
        <v>10641.714925188946</v>
      </c>
      <c r="AR3687" s="281">
        <v>10726.787995697219</v>
      </c>
    </row>
    <row r="3688" spans="1:44" x14ac:dyDescent="0.2">
      <c r="A3688" s="260" t="s">
        <v>8394</v>
      </c>
      <c r="B3688" s="261" t="s">
        <v>7036</v>
      </c>
      <c r="C3688" s="261" t="s">
        <v>7065</v>
      </c>
      <c r="D3688" s="262" t="s">
        <v>14942</v>
      </c>
      <c r="E3688" s="257">
        <v>208</v>
      </c>
      <c r="F3688" s="258">
        <v>571</v>
      </c>
      <c r="G3688" s="258">
        <v>1294</v>
      </c>
      <c r="H3688" s="258">
        <v>1309</v>
      </c>
      <c r="I3688" s="258">
        <v>503</v>
      </c>
      <c r="J3688" s="258">
        <v>254</v>
      </c>
      <c r="K3688" s="259">
        <v>79</v>
      </c>
      <c r="L3688" s="257">
        <v>171</v>
      </c>
      <c r="M3688" s="258">
        <v>542</v>
      </c>
      <c r="N3688" s="258">
        <v>1321</v>
      </c>
      <c r="O3688" s="258">
        <v>1357</v>
      </c>
      <c r="P3688" s="258">
        <v>499</v>
      </c>
      <c r="Q3688" s="258">
        <v>270</v>
      </c>
      <c r="R3688" s="259">
        <v>145</v>
      </c>
      <c r="S3688" s="267">
        <v>8523</v>
      </c>
      <c r="T3688" s="90"/>
      <c r="U3688" s="260">
        <v>26</v>
      </c>
      <c r="V3688" s="273">
        <v>73.094425459362895</v>
      </c>
      <c r="W3688" s="273">
        <v>59.561708118254302</v>
      </c>
      <c r="X3688" s="274">
        <v>1.1210053390000001</v>
      </c>
      <c r="Z3688" s="257">
        <v>23438.960000000003</v>
      </c>
      <c r="AA3688" s="258">
        <v>9075.4545037211246</v>
      </c>
      <c r="AB3688" s="276">
        <v>1.0648192542204769</v>
      </c>
      <c r="AC3688" s="92"/>
      <c r="AD3688" s="257">
        <v>693007.16889584356</v>
      </c>
      <c r="AE3688" s="258">
        <v>7027.0863681657966</v>
      </c>
      <c r="AF3688" s="276">
        <v>0.82448508367544249</v>
      </c>
      <c r="AG3688" s="93"/>
      <c r="AH3688" s="257">
        <v>9554.3285042970001</v>
      </c>
      <c r="AI3688" s="258">
        <v>8104.327934990165</v>
      </c>
      <c r="AJ3688" s="258">
        <v>8322.0374087952787</v>
      </c>
      <c r="AK3688" s="276">
        <v>0.9764211438220437</v>
      </c>
      <c r="AL3688" s="93"/>
      <c r="AM3688" s="257">
        <v>8534.18</v>
      </c>
      <c r="AN3688" s="258">
        <v>8515.2804377637603</v>
      </c>
      <c r="AO3688" s="276">
        <v>0.9990942670144034</v>
      </c>
      <c r="AQ3688" s="280">
        <v>7299.5288444645785</v>
      </c>
      <c r="AR3688" s="281">
        <v>7357.8834739982458</v>
      </c>
    </row>
    <row r="3689" spans="1:44" x14ac:dyDescent="0.2">
      <c r="A3689" s="260" t="s">
        <v>8394</v>
      </c>
      <c r="B3689" s="261" t="s">
        <v>7036</v>
      </c>
      <c r="C3689" s="261" t="s">
        <v>7066</v>
      </c>
      <c r="D3689" s="262" t="s">
        <v>14943</v>
      </c>
      <c r="E3689" s="257">
        <v>127</v>
      </c>
      <c r="F3689" s="258">
        <v>310</v>
      </c>
      <c r="G3689" s="258">
        <v>917</v>
      </c>
      <c r="H3689" s="258">
        <v>889</v>
      </c>
      <c r="I3689" s="258">
        <v>435</v>
      </c>
      <c r="J3689" s="258">
        <v>203</v>
      </c>
      <c r="K3689" s="259">
        <v>64</v>
      </c>
      <c r="L3689" s="257">
        <v>139</v>
      </c>
      <c r="M3689" s="258">
        <v>279</v>
      </c>
      <c r="N3689" s="258">
        <v>820</v>
      </c>
      <c r="O3689" s="258">
        <v>917</v>
      </c>
      <c r="P3689" s="258">
        <v>417</v>
      </c>
      <c r="Q3689" s="258">
        <v>251</v>
      </c>
      <c r="R3689" s="259">
        <v>112</v>
      </c>
      <c r="S3689" s="267">
        <v>5880</v>
      </c>
      <c r="T3689" s="90"/>
      <c r="U3689" s="260">
        <v>54</v>
      </c>
      <c r="V3689" s="273">
        <v>76.569944766869</v>
      </c>
      <c r="W3689" s="273">
        <v>78.389625850340096</v>
      </c>
      <c r="X3689" s="274">
        <v>1.120913337</v>
      </c>
      <c r="Z3689" s="257">
        <v>17179.78</v>
      </c>
      <c r="AA3689" s="258">
        <v>6651.9295981535897</v>
      </c>
      <c r="AB3689" s="276">
        <v>1.1312805439036717</v>
      </c>
      <c r="AC3689" s="92"/>
      <c r="AD3689" s="257">
        <v>509652.34508610284</v>
      </c>
      <c r="AE3689" s="258">
        <v>5167.8701280456025</v>
      </c>
      <c r="AF3689" s="276">
        <v>0.87888947755877589</v>
      </c>
      <c r="AG3689" s="93"/>
      <c r="AH3689" s="257">
        <v>6590.9704215599995</v>
      </c>
      <c r="AI3689" s="258">
        <v>5590.7001399543014</v>
      </c>
      <c r="AJ3689" s="258">
        <v>5741.136067178064</v>
      </c>
      <c r="AK3689" s="276">
        <v>0.97638368489422855</v>
      </c>
      <c r="AL3689" s="93"/>
      <c r="AM3689" s="257">
        <v>5903.22</v>
      </c>
      <c r="AN3689" s="258">
        <v>5890.1468900135433</v>
      </c>
      <c r="AO3689" s="276">
        <v>1.0017256615669292</v>
      </c>
      <c r="AQ3689" s="280">
        <v>5718.0931030504207</v>
      </c>
      <c r="AR3689" s="281">
        <v>5763.8052595165973</v>
      </c>
    </row>
    <row r="3690" spans="1:44" x14ac:dyDescent="0.2">
      <c r="A3690" s="260" t="s">
        <v>8394</v>
      </c>
      <c r="B3690" s="261" t="s">
        <v>7036</v>
      </c>
      <c r="C3690" s="261" t="s">
        <v>7067</v>
      </c>
      <c r="D3690" s="262" t="s">
        <v>14944</v>
      </c>
      <c r="E3690" s="257">
        <v>503</v>
      </c>
      <c r="F3690" s="258">
        <v>943</v>
      </c>
      <c r="G3690" s="258">
        <v>3260</v>
      </c>
      <c r="H3690" s="258">
        <v>2159</v>
      </c>
      <c r="I3690" s="258">
        <v>837</v>
      </c>
      <c r="J3690" s="258">
        <v>498</v>
      </c>
      <c r="K3690" s="259">
        <v>181</v>
      </c>
      <c r="L3690" s="257">
        <v>553</v>
      </c>
      <c r="M3690" s="258">
        <v>947</v>
      </c>
      <c r="N3690" s="258">
        <v>3189</v>
      </c>
      <c r="O3690" s="258">
        <v>2193</v>
      </c>
      <c r="P3690" s="258">
        <v>850</v>
      </c>
      <c r="Q3690" s="258">
        <v>614</v>
      </c>
      <c r="R3690" s="259">
        <v>340</v>
      </c>
      <c r="S3690" s="267">
        <v>17067</v>
      </c>
      <c r="T3690" s="90"/>
      <c r="U3690" s="260">
        <v>157</v>
      </c>
      <c r="V3690" s="273">
        <v>84.428286093850801</v>
      </c>
      <c r="W3690" s="273">
        <v>69.673583025613894</v>
      </c>
      <c r="X3690" s="274">
        <v>1.120913337</v>
      </c>
      <c r="Z3690" s="257">
        <v>46270.069999999992</v>
      </c>
      <c r="AA3690" s="258">
        <v>17915.552361068563</v>
      </c>
      <c r="AB3690" s="276">
        <v>1.0497188938342159</v>
      </c>
      <c r="AC3690" s="92"/>
      <c r="AD3690" s="257">
        <v>1479097.2943362563</v>
      </c>
      <c r="AE3690" s="258">
        <v>14998.033066211125</v>
      </c>
      <c r="AF3690" s="276">
        <v>0.8787738364218155</v>
      </c>
      <c r="AG3690" s="93"/>
      <c r="AH3690" s="257">
        <v>19130.627922578999</v>
      </c>
      <c r="AI3690" s="258">
        <v>16227.292396020419</v>
      </c>
      <c r="AJ3690" s="258">
        <v>16663.940350089801</v>
      </c>
      <c r="AK3690" s="276">
        <v>0.97638368489422867</v>
      </c>
      <c r="AL3690" s="93"/>
      <c r="AM3690" s="257">
        <v>17134.509999999998</v>
      </c>
      <c r="AN3690" s="258">
        <v>17096.564381541928</v>
      </c>
      <c r="AO3690" s="276">
        <v>1.0017322541478835</v>
      </c>
      <c r="AQ3690" s="280">
        <v>15398.538113629791</v>
      </c>
      <c r="AR3690" s="281">
        <v>15521.638659723578</v>
      </c>
    </row>
    <row r="3691" spans="1:44" x14ac:dyDescent="0.2">
      <c r="A3691" s="260" t="s">
        <v>8394</v>
      </c>
      <c r="B3691" s="261" t="s">
        <v>7038</v>
      </c>
      <c r="C3691" s="261" t="s">
        <v>7068</v>
      </c>
      <c r="D3691" s="262" t="s">
        <v>14945</v>
      </c>
      <c r="E3691" s="257">
        <v>99</v>
      </c>
      <c r="F3691" s="258">
        <v>243</v>
      </c>
      <c r="G3691" s="258">
        <v>815</v>
      </c>
      <c r="H3691" s="258">
        <v>708</v>
      </c>
      <c r="I3691" s="258">
        <v>340</v>
      </c>
      <c r="J3691" s="258">
        <v>174</v>
      </c>
      <c r="K3691" s="259">
        <v>56</v>
      </c>
      <c r="L3691" s="257">
        <v>127</v>
      </c>
      <c r="M3691" s="258">
        <v>226</v>
      </c>
      <c r="N3691" s="258">
        <v>811</v>
      </c>
      <c r="O3691" s="258">
        <v>712</v>
      </c>
      <c r="P3691" s="258">
        <v>344</v>
      </c>
      <c r="Q3691" s="258">
        <v>206</v>
      </c>
      <c r="R3691" s="259">
        <v>103</v>
      </c>
      <c r="S3691" s="267">
        <v>4964</v>
      </c>
      <c r="T3691" s="90"/>
      <c r="U3691" s="260">
        <v>18</v>
      </c>
      <c r="V3691" s="273">
        <v>88.018125347078893</v>
      </c>
      <c r="W3691" s="273">
        <v>52.580983078162703</v>
      </c>
      <c r="X3691" s="274">
        <v>1.1423196680000001</v>
      </c>
      <c r="Z3691" s="257">
        <v>14371.039999999999</v>
      </c>
      <c r="AA3691" s="258">
        <v>5564.3987485432972</v>
      </c>
      <c r="AB3691" s="276">
        <v>1.1209505939853539</v>
      </c>
      <c r="AC3691" s="92"/>
      <c r="AD3691" s="257">
        <v>414766.06188831013</v>
      </c>
      <c r="AE3691" s="258">
        <v>4205.7240823596858</v>
      </c>
      <c r="AF3691" s="276">
        <v>0.84724498033031548</v>
      </c>
      <c r="AG3691" s="93"/>
      <c r="AH3691" s="257">
        <v>5670.4748319520004</v>
      </c>
      <c r="AI3691" s="258">
        <v>4809.9023981202981</v>
      </c>
      <c r="AJ3691" s="258">
        <v>4890.033151097743</v>
      </c>
      <c r="AK3691" s="276">
        <v>0.98509934550720046</v>
      </c>
      <c r="AL3691" s="93"/>
      <c r="AM3691" s="257">
        <v>4971.74</v>
      </c>
      <c r="AN3691" s="258">
        <v>4960.7297202130248</v>
      </c>
      <c r="AO3691" s="276">
        <v>0.99934120068755539</v>
      </c>
      <c r="AQ3691" s="280">
        <v>4641.1015598205331</v>
      </c>
      <c r="AR3691" s="281">
        <v>4678.2039218937825</v>
      </c>
    </row>
    <row r="3692" spans="1:44" x14ac:dyDescent="0.2">
      <c r="A3692" s="260" t="s">
        <v>8394</v>
      </c>
      <c r="B3692" s="261" t="s">
        <v>7036</v>
      </c>
      <c r="C3692" s="261" t="s">
        <v>7069</v>
      </c>
      <c r="D3692" s="262" t="s">
        <v>14946</v>
      </c>
      <c r="E3692" s="257">
        <v>366</v>
      </c>
      <c r="F3692" s="258">
        <v>735</v>
      </c>
      <c r="G3692" s="258">
        <v>2707</v>
      </c>
      <c r="H3692" s="258">
        <v>1407</v>
      </c>
      <c r="I3692" s="258">
        <v>377</v>
      </c>
      <c r="J3692" s="258">
        <v>246</v>
      </c>
      <c r="K3692" s="259">
        <v>67</v>
      </c>
      <c r="L3692" s="257">
        <v>358</v>
      </c>
      <c r="M3692" s="258">
        <v>690</v>
      </c>
      <c r="N3692" s="258">
        <v>2474</v>
      </c>
      <c r="O3692" s="258">
        <v>1458</v>
      </c>
      <c r="P3692" s="258">
        <v>565</v>
      </c>
      <c r="Q3692" s="258">
        <v>414</v>
      </c>
      <c r="R3692" s="259">
        <v>270</v>
      </c>
      <c r="S3692" s="267">
        <v>12134</v>
      </c>
      <c r="T3692" s="90"/>
      <c r="U3692" s="260">
        <v>68</v>
      </c>
      <c r="V3692" s="273">
        <v>92.101561731407401</v>
      </c>
      <c r="W3692" s="273">
        <v>83.806922126081503</v>
      </c>
      <c r="X3692" s="274">
        <v>1.1463414629999999</v>
      </c>
      <c r="Z3692" s="257">
        <v>31039.590000000004</v>
      </c>
      <c r="AA3692" s="258">
        <v>12018.382507549702</v>
      </c>
      <c r="AB3692" s="276">
        <v>0.99047160932501255</v>
      </c>
      <c r="AC3692" s="92"/>
      <c r="AD3692" s="257">
        <v>1116500.9062083866</v>
      </c>
      <c r="AE3692" s="258">
        <v>11321.308999677751</v>
      </c>
      <c r="AF3692" s="276">
        <v>0.93302365252000585</v>
      </c>
      <c r="AG3692" s="93"/>
      <c r="AH3692" s="257">
        <v>13909.707312041999</v>
      </c>
      <c r="AI3692" s="258">
        <v>11798.718192055028</v>
      </c>
      <c r="AJ3692" s="258">
        <v>11973.064732186413</v>
      </c>
      <c r="AK3692" s="276">
        <v>0.98673683304651494</v>
      </c>
      <c r="AL3692" s="93"/>
      <c r="AM3692" s="257">
        <v>12163.24</v>
      </c>
      <c r="AN3692" s="258">
        <v>12136.303620479726</v>
      </c>
      <c r="AO3692" s="276">
        <v>1.000189848399516</v>
      </c>
      <c r="AQ3692" s="280">
        <v>11066.810099518265</v>
      </c>
      <c r="AR3692" s="281">
        <v>11155.281508733473</v>
      </c>
    </row>
    <row r="3693" spans="1:44" x14ac:dyDescent="0.2">
      <c r="A3693" s="260" t="s">
        <v>8394</v>
      </c>
      <c r="B3693" s="261" t="s">
        <v>5563</v>
      </c>
      <c r="C3693" s="261" t="s">
        <v>5585</v>
      </c>
      <c r="D3693" s="262" t="s">
        <v>13611</v>
      </c>
      <c r="E3693" s="257">
        <v>318</v>
      </c>
      <c r="F3693" s="258">
        <v>627</v>
      </c>
      <c r="G3693" s="258">
        <v>2019</v>
      </c>
      <c r="H3693" s="258">
        <v>1444</v>
      </c>
      <c r="I3693" s="258">
        <v>635</v>
      </c>
      <c r="J3693" s="258">
        <v>334</v>
      </c>
      <c r="K3693" s="259">
        <v>115</v>
      </c>
      <c r="L3693" s="257">
        <v>320</v>
      </c>
      <c r="M3693" s="258">
        <v>621</v>
      </c>
      <c r="N3693" s="258">
        <v>2117</v>
      </c>
      <c r="O3693" s="258">
        <v>1558</v>
      </c>
      <c r="P3693" s="258">
        <v>692</v>
      </c>
      <c r="Q3693" s="258">
        <v>401</v>
      </c>
      <c r="R3693" s="259">
        <v>172</v>
      </c>
      <c r="S3693" s="267">
        <v>11373</v>
      </c>
      <c r="T3693" s="90"/>
      <c r="U3693" s="260">
        <v>58</v>
      </c>
      <c r="V3693" s="273">
        <v>97.409943399990297</v>
      </c>
      <c r="W3693" s="273">
        <v>85.580058032181398</v>
      </c>
      <c r="X3693" s="274">
        <v>1.0805656459999999</v>
      </c>
      <c r="Z3693" s="257">
        <v>31234.63</v>
      </c>
      <c r="AA3693" s="258">
        <v>12093.901073493147</v>
      </c>
      <c r="AB3693" s="276">
        <v>1.0633870635270506</v>
      </c>
      <c r="AC3693" s="92"/>
      <c r="AD3693" s="257">
        <v>1067018.7411341344</v>
      </c>
      <c r="AE3693" s="258">
        <v>10819.560297402973</v>
      </c>
      <c r="AF3693" s="276">
        <v>0.95133740415044166</v>
      </c>
      <c r="AG3693" s="93"/>
      <c r="AH3693" s="257">
        <v>12289.273091957999</v>
      </c>
      <c r="AI3693" s="258">
        <v>10424.207119849956</v>
      </c>
      <c r="AJ3693" s="258">
        <v>10917.579417527979</v>
      </c>
      <c r="AK3693" s="276">
        <v>0.95995598501081325</v>
      </c>
      <c r="AL3693" s="93"/>
      <c r="AM3693" s="257">
        <v>11397.94</v>
      </c>
      <c r="AN3693" s="258">
        <v>11372.698432984196</v>
      </c>
      <c r="AO3693" s="276">
        <v>0.99997348395183294</v>
      </c>
      <c r="AQ3693" s="280">
        <v>11044.365965275181</v>
      </c>
      <c r="AR3693" s="281">
        <v>11132.657949329277</v>
      </c>
    </row>
    <row r="3694" spans="1:44" x14ac:dyDescent="0.2">
      <c r="A3694" s="260" t="s">
        <v>8394</v>
      </c>
      <c r="B3694" s="261" t="s">
        <v>7036</v>
      </c>
      <c r="C3694" s="261" t="s">
        <v>7070</v>
      </c>
      <c r="D3694" s="262" t="s">
        <v>10515</v>
      </c>
      <c r="E3694" s="257">
        <v>314</v>
      </c>
      <c r="F3694" s="258">
        <v>648</v>
      </c>
      <c r="G3694" s="258">
        <v>2459</v>
      </c>
      <c r="H3694" s="258">
        <v>2226</v>
      </c>
      <c r="I3694" s="258">
        <v>938</v>
      </c>
      <c r="J3694" s="258">
        <v>578</v>
      </c>
      <c r="K3694" s="259">
        <v>226</v>
      </c>
      <c r="L3694" s="257">
        <v>307</v>
      </c>
      <c r="M3694" s="258">
        <v>625</v>
      </c>
      <c r="N3694" s="258">
        <v>2201</v>
      </c>
      <c r="O3694" s="258">
        <v>2140</v>
      </c>
      <c r="P3694" s="258">
        <v>1019</v>
      </c>
      <c r="Q3694" s="258">
        <v>697</v>
      </c>
      <c r="R3694" s="259">
        <v>430</v>
      </c>
      <c r="S3694" s="267">
        <v>14808</v>
      </c>
      <c r="T3694" s="90"/>
      <c r="U3694" s="260">
        <v>156</v>
      </c>
      <c r="V3694" s="273">
        <v>88.463842253325197</v>
      </c>
      <c r="W3694" s="273">
        <v>82.233002498143193</v>
      </c>
      <c r="X3694" s="274">
        <v>1.1449143749999999</v>
      </c>
      <c r="Z3694" s="257">
        <v>44127.17</v>
      </c>
      <c r="AA3694" s="258">
        <v>17085.831611682755</v>
      </c>
      <c r="AB3694" s="276">
        <v>1.1538243930093703</v>
      </c>
      <c r="AC3694" s="92"/>
      <c r="AD3694" s="257">
        <v>1342961.4804681682</v>
      </c>
      <c r="AE3694" s="258">
        <v>13617.617155974882</v>
      </c>
      <c r="AF3694" s="276">
        <v>0.91961217963093478</v>
      </c>
      <c r="AG3694" s="93"/>
      <c r="AH3694" s="257">
        <v>16953.892065</v>
      </c>
      <c r="AI3694" s="258">
        <v>14380.906100035481</v>
      </c>
      <c r="AJ3694" s="258">
        <v>14602.994928017029</v>
      </c>
      <c r="AK3694" s="276">
        <v>0.98615578930422942</v>
      </c>
      <c r="AL3694" s="93"/>
      <c r="AM3694" s="257">
        <v>14875.08</v>
      </c>
      <c r="AN3694" s="258">
        <v>14842.138053588153</v>
      </c>
      <c r="AO3694" s="276">
        <v>1.0023053790915823</v>
      </c>
      <c r="AQ3694" s="280">
        <v>15530.535339713048</v>
      </c>
      <c r="AR3694" s="281">
        <v>15654.691111341479</v>
      </c>
    </row>
    <row r="3695" spans="1:44" x14ac:dyDescent="0.2">
      <c r="A3695" s="260" t="s">
        <v>8394</v>
      </c>
      <c r="B3695" s="261" t="s">
        <v>7036</v>
      </c>
      <c r="C3695" s="261" t="s">
        <v>7071</v>
      </c>
      <c r="D3695" s="262" t="s">
        <v>14947</v>
      </c>
      <c r="E3695" s="257">
        <v>134</v>
      </c>
      <c r="F3695" s="258">
        <v>293</v>
      </c>
      <c r="G3695" s="258">
        <v>901</v>
      </c>
      <c r="H3695" s="258">
        <v>865</v>
      </c>
      <c r="I3695" s="258">
        <v>385</v>
      </c>
      <c r="J3695" s="258">
        <v>250</v>
      </c>
      <c r="K3695" s="259">
        <v>79</v>
      </c>
      <c r="L3695" s="257">
        <v>122</v>
      </c>
      <c r="M3695" s="258">
        <v>338</v>
      </c>
      <c r="N3695" s="258">
        <v>935</v>
      </c>
      <c r="O3695" s="258">
        <v>946</v>
      </c>
      <c r="P3695" s="258">
        <v>456</v>
      </c>
      <c r="Q3695" s="258">
        <v>341</v>
      </c>
      <c r="R3695" s="259">
        <v>186</v>
      </c>
      <c r="S3695" s="267">
        <v>6231</v>
      </c>
      <c r="T3695" s="90"/>
      <c r="U3695" s="260">
        <v>74</v>
      </c>
      <c r="V3695" s="273">
        <v>78.602192521744499</v>
      </c>
      <c r="W3695" s="273">
        <v>79.936928261916194</v>
      </c>
      <c r="X3695" s="274">
        <v>1.1449143749999999</v>
      </c>
      <c r="Z3695" s="257">
        <v>18907.819999999996</v>
      </c>
      <c r="AA3695" s="258">
        <v>7321.0185168005873</v>
      </c>
      <c r="AB3695" s="276">
        <v>1.1749347643717842</v>
      </c>
      <c r="AC3695" s="92"/>
      <c r="AD3695" s="257">
        <v>545665.0557376208</v>
      </c>
      <c r="AE3695" s="258">
        <v>5533.0386853971586</v>
      </c>
      <c r="AF3695" s="276">
        <v>0.88798566608845431</v>
      </c>
      <c r="AG3695" s="93"/>
      <c r="AH3695" s="257">
        <v>7133.9614706249995</v>
      </c>
      <c r="AI3695" s="258">
        <v>6051.2848399055292</v>
      </c>
      <c r="AJ3695" s="258">
        <v>6144.7367231546541</v>
      </c>
      <c r="AK3695" s="276">
        <v>0.98615578930422954</v>
      </c>
      <c r="AL3695" s="93"/>
      <c r="AM3695" s="257">
        <v>6262.82</v>
      </c>
      <c r="AN3695" s="258">
        <v>6248.9505296625603</v>
      </c>
      <c r="AO3695" s="276">
        <v>1.0028808425072315</v>
      </c>
      <c r="AQ3695" s="280">
        <v>6429.4278137578622</v>
      </c>
      <c r="AR3695" s="281">
        <v>6480.8265938955437</v>
      </c>
    </row>
    <row r="3696" spans="1:44" x14ac:dyDescent="0.2">
      <c r="A3696" s="260" t="s">
        <v>8394</v>
      </c>
      <c r="B3696" s="261" t="s">
        <v>7036</v>
      </c>
      <c r="C3696" s="261" t="s">
        <v>7072</v>
      </c>
      <c r="D3696" s="262" t="s">
        <v>14948</v>
      </c>
      <c r="E3696" s="257">
        <v>210</v>
      </c>
      <c r="F3696" s="258">
        <v>465</v>
      </c>
      <c r="G3696" s="258">
        <v>1538</v>
      </c>
      <c r="H3696" s="258">
        <v>1032</v>
      </c>
      <c r="I3696" s="258">
        <v>393</v>
      </c>
      <c r="J3696" s="258">
        <v>273</v>
      </c>
      <c r="K3696" s="259">
        <v>80</v>
      </c>
      <c r="L3696" s="257">
        <v>215</v>
      </c>
      <c r="M3696" s="258">
        <v>453</v>
      </c>
      <c r="N3696" s="258">
        <v>1477</v>
      </c>
      <c r="O3696" s="258">
        <v>1025</v>
      </c>
      <c r="P3696" s="258">
        <v>351</v>
      </c>
      <c r="Q3696" s="258">
        <v>278</v>
      </c>
      <c r="R3696" s="259">
        <v>107</v>
      </c>
      <c r="S3696" s="267">
        <v>7897</v>
      </c>
      <c r="T3696" s="90"/>
      <c r="U3696" s="260">
        <v>8</v>
      </c>
      <c r="V3696" s="273">
        <v>95.524250977663897</v>
      </c>
      <c r="W3696" s="273">
        <v>83.538997214484596</v>
      </c>
      <c r="X3696" s="274">
        <v>1.1463414629999999</v>
      </c>
      <c r="Z3696" s="257">
        <v>21015.630000000005</v>
      </c>
      <c r="AA3696" s="258">
        <v>8137.1525840752665</v>
      </c>
      <c r="AB3696" s="276">
        <v>1.0304106096081127</v>
      </c>
      <c r="AC3696" s="92"/>
      <c r="AD3696" s="257">
        <v>733194.20992084465</v>
      </c>
      <c r="AE3696" s="258">
        <v>7434.582597409204</v>
      </c>
      <c r="AF3696" s="276">
        <v>0.94144391508284209</v>
      </c>
      <c r="AG3696" s="93"/>
      <c r="AH3696" s="257">
        <v>9052.6585333109997</v>
      </c>
      <c r="AI3696" s="258">
        <v>7678.7932720173549</v>
      </c>
      <c r="AJ3696" s="258">
        <v>7792.2607705683313</v>
      </c>
      <c r="AK3696" s="276">
        <v>0.98673683304651527</v>
      </c>
      <c r="AL3696" s="93"/>
      <c r="AM3696" s="257">
        <v>7900.44</v>
      </c>
      <c r="AN3696" s="258">
        <v>7882.9439010808674</v>
      </c>
      <c r="AO3696" s="276">
        <v>0.99822007104987553</v>
      </c>
      <c r="AQ3696" s="280">
        <v>7545.613400259831</v>
      </c>
      <c r="AR3696" s="281">
        <v>7605.9353037632818</v>
      </c>
    </row>
    <row r="3697" spans="1:44" x14ac:dyDescent="0.2">
      <c r="A3697" s="260" t="s">
        <v>8394</v>
      </c>
      <c r="B3697" s="261" t="s">
        <v>7036</v>
      </c>
      <c r="C3697" s="261" t="s">
        <v>7073</v>
      </c>
      <c r="D3697" s="262" t="s">
        <v>14949</v>
      </c>
      <c r="E3697" s="257">
        <v>611</v>
      </c>
      <c r="F3697" s="258">
        <v>1041</v>
      </c>
      <c r="G3697" s="258">
        <v>3030</v>
      </c>
      <c r="H3697" s="258">
        <v>1930</v>
      </c>
      <c r="I3697" s="258">
        <v>636</v>
      </c>
      <c r="J3697" s="258">
        <v>407</v>
      </c>
      <c r="K3697" s="259">
        <v>123</v>
      </c>
      <c r="L3697" s="257">
        <v>540</v>
      </c>
      <c r="M3697" s="258">
        <v>996</v>
      </c>
      <c r="N3697" s="258">
        <v>3362</v>
      </c>
      <c r="O3697" s="258">
        <v>1907</v>
      </c>
      <c r="P3697" s="258">
        <v>626</v>
      </c>
      <c r="Q3697" s="258">
        <v>460</v>
      </c>
      <c r="R3697" s="259">
        <v>244</v>
      </c>
      <c r="S3697" s="267">
        <v>15913</v>
      </c>
      <c r="T3697" s="90"/>
      <c r="U3697" s="260">
        <v>152</v>
      </c>
      <c r="V3697" s="273">
        <v>92.351783159397996</v>
      </c>
      <c r="W3697" s="273">
        <v>82.774426641533097</v>
      </c>
      <c r="X3697" s="274">
        <v>1.1463414629999999</v>
      </c>
      <c r="Z3697" s="257">
        <v>41003.909999999996</v>
      </c>
      <c r="AA3697" s="258">
        <v>15876.520104973753</v>
      </c>
      <c r="AB3697" s="276">
        <v>0.99770754131676953</v>
      </c>
      <c r="AC3697" s="92"/>
      <c r="AD3697" s="257">
        <v>1461372.6054757542</v>
      </c>
      <c r="AE3697" s="258">
        <v>14818.304882922543</v>
      </c>
      <c r="AF3697" s="276">
        <v>0.93120749594184271</v>
      </c>
      <c r="AG3697" s="93"/>
      <c r="AH3697" s="257">
        <v>18241.731700718999</v>
      </c>
      <c r="AI3697" s="258">
        <v>15473.298383894156</v>
      </c>
      <c r="AJ3697" s="258">
        <v>15701.943224269195</v>
      </c>
      <c r="AK3697" s="276">
        <v>0.98673683304651505</v>
      </c>
      <c r="AL3697" s="93"/>
      <c r="AM3697" s="257">
        <v>15978.36</v>
      </c>
      <c r="AN3697" s="258">
        <v>15942.974759794961</v>
      </c>
      <c r="AO3697" s="276">
        <v>1.0018836649151612</v>
      </c>
      <c r="AQ3697" s="280">
        <v>14615.726803904337</v>
      </c>
      <c r="AR3697" s="281">
        <v>14732.569320891431</v>
      </c>
    </row>
    <row r="3698" spans="1:44" x14ac:dyDescent="0.2">
      <c r="A3698" s="260" t="s">
        <v>8394</v>
      </c>
      <c r="B3698" s="261" t="s">
        <v>7036</v>
      </c>
      <c r="C3698" s="261" t="s">
        <v>7074</v>
      </c>
      <c r="D3698" s="262" t="s">
        <v>14950</v>
      </c>
      <c r="E3698" s="257">
        <v>385</v>
      </c>
      <c r="F3698" s="258">
        <v>763</v>
      </c>
      <c r="G3698" s="258">
        <v>2398</v>
      </c>
      <c r="H3698" s="258">
        <v>1794</v>
      </c>
      <c r="I3698" s="258">
        <v>664</v>
      </c>
      <c r="J3698" s="258">
        <v>380</v>
      </c>
      <c r="K3698" s="259">
        <v>127</v>
      </c>
      <c r="L3698" s="257">
        <v>338</v>
      </c>
      <c r="M3698" s="258">
        <v>758</v>
      </c>
      <c r="N3698" s="258">
        <v>2439</v>
      </c>
      <c r="O3698" s="258">
        <v>1837</v>
      </c>
      <c r="P3698" s="258">
        <v>703</v>
      </c>
      <c r="Q3698" s="258">
        <v>469</v>
      </c>
      <c r="R3698" s="259">
        <v>215</v>
      </c>
      <c r="S3698" s="267">
        <v>13270</v>
      </c>
      <c r="T3698" s="90"/>
      <c r="U3698" s="260">
        <v>68</v>
      </c>
      <c r="V3698" s="273">
        <v>85.657336004081003</v>
      </c>
      <c r="W3698" s="273">
        <v>70.142189737020502</v>
      </c>
      <c r="X3698" s="274">
        <v>1.1463414629999999</v>
      </c>
      <c r="Z3698" s="257">
        <v>35879.270000000004</v>
      </c>
      <c r="AA3698" s="258">
        <v>13892.28372383955</v>
      </c>
      <c r="AB3698" s="276">
        <v>1.0468940259110437</v>
      </c>
      <c r="AC3698" s="92"/>
      <c r="AD3698" s="257">
        <v>1155764.9569125283</v>
      </c>
      <c r="AE3698" s="258">
        <v>11719.446115490924</v>
      </c>
      <c r="AF3698" s="276">
        <v>0.88315343748989628</v>
      </c>
      <c r="AG3698" s="93"/>
      <c r="AH3698" s="257">
        <v>15211.95121401</v>
      </c>
      <c r="AI3698" s="258">
        <v>12903.328696931783</v>
      </c>
      <c r="AJ3698" s="258">
        <v>13093.997774527255</v>
      </c>
      <c r="AK3698" s="276">
        <v>0.98673683304651505</v>
      </c>
      <c r="AL3698" s="93"/>
      <c r="AM3698" s="257">
        <v>13299.24</v>
      </c>
      <c r="AN3698" s="258">
        <v>13269.787865867056</v>
      </c>
      <c r="AO3698" s="276">
        <v>0.99998401400656034</v>
      </c>
      <c r="AQ3698" s="280">
        <v>12106.098558436808</v>
      </c>
      <c r="AR3698" s="281">
        <v>12202.878352246564</v>
      </c>
    </row>
    <row r="3699" spans="1:44" x14ac:dyDescent="0.2">
      <c r="A3699" s="260" t="s">
        <v>8394</v>
      </c>
      <c r="B3699" s="261" t="s">
        <v>7036</v>
      </c>
      <c r="C3699" s="261" t="s">
        <v>7075</v>
      </c>
      <c r="D3699" s="262" t="s">
        <v>14951</v>
      </c>
      <c r="E3699" s="257">
        <v>239</v>
      </c>
      <c r="F3699" s="258">
        <v>423</v>
      </c>
      <c r="G3699" s="258">
        <v>1207</v>
      </c>
      <c r="H3699" s="258">
        <v>1311</v>
      </c>
      <c r="I3699" s="258">
        <v>641</v>
      </c>
      <c r="J3699" s="258">
        <v>360</v>
      </c>
      <c r="K3699" s="259">
        <v>109</v>
      </c>
      <c r="L3699" s="257">
        <v>196</v>
      </c>
      <c r="M3699" s="258">
        <v>460</v>
      </c>
      <c r="N3699" s="258">
        <v>1302</v>
      </c>
      <c r="O3699" s="258">
        <v>1272</v>
      </c>
      <c r="P3699" s="258">
        <v>711</v>
      </c>
      <c r="Q3699" s="258">
        <v>400</v>
      </c>
      <c r="R3699" s="259">
        <v>170</v>
      </c>
      <c r="S3699" s="267">
        <v>8801</v>
      </c>
      <c r="T3699" s="90"/>
      <c r="U3699" s="260">
        <v>81</v>
      </c>
      <c r="V3699" s="273">
        <v>88.196312156950299</v>
      </c>
      <c r="W3699" s="273">
        <v>105.34212021361201</v>
      </c>
      <c r="X3699" s="274">
        <v>1.1449143749999999</v>
      </c>
      <c r="Z3699" s="257">
        <v>26449.880000000005</v>
      </c>
      <c r="AA3699" s="258">
        <v>10241.268493520332</v>
      </c>
      <c r="AB3699" s="276">
        <v>1.1636482778684618</v>
      </c>
      <c r="AC3699" s="92"/>
      <c r="AD3699" s="257">
        <v>845715.08532105014</v>
      </c>
      <c r="AE3699" s="258">
        <v>8575.5432470929081</v>
      </c>
      <c r="AF3699" s="276">
        <v>0.97438282548493449</v>
      </c>
      <c r="AG3699" s="93"/>
      <c r="AH3699" s="257">
        <v>10076.391414374999</v>
      </c>
      <c r="AI3699" s="258">
        <v>8547.1606284719237</v>
      </c>
      <c r="AJ3699" s="258">
        <v>8679.1571016665239</v>
      </c>
      <c r="AK3699" s="276">
        <v>0.98615578930422954</v>
      </c>
      <c r="AL3699" s="93"/>
      <c r="AM3699" s="257">
        <v>8835.83</v>
      </c>
      <c r="AN3699" s="258">
        <v>8816.2624119020402</v>
      </c>
      <c r="AO3699" s="276">
        <v>1.0017341679243315</v>
      </c>
      <c r="AQ3699" s="280">
        <v>9857.8314544281257</v>
      </c>
      <c r="AR3699" s="281">
        <v>9936.6379246518482</v>
      </c>
    </row>
    <row r="3700" spans="1:44" x14ac:dyDescent="0.2">
      <c r="A3700" s="260" t="s">
        <v>8394</v>
      </c>
      <c r="B3700" s="261" t="s">
        <v>7036</v>
      </c>
      <c r="C3700" s="261" t="s">
        <v>7076</v>
      </c>
      <c r="D3700" s="262" t="s">
        <v>14952</v>
      </c>
      <c r="E3700" s="257">
        <v>46</v>
      </c>
      <c r="F3700" s="258">
        <v>186</v>
      </c>
      <c r="G3700" s="258">
        <v>617</v>
      </c>
      <c r="H3700" s="258">
        <v>649</v>
      </c>
      <c r="I3700" s="258">
        <v>309</v>
      </c>
      <c r="J3700" s="258">
        <v>157</v>
      </c>
      <c r="K3700" s="259">
        <v>51</v>
      </c>
      <c r="L3700" s="257">
        <v>57</v>
      </c>
      <c r="M3700" s="258">
        <v>205</v>
      </c>
      <c r="N3700" s="258">
        <v>568</v>
      </c>
      <c r="O3700" s="258">
        <v>637</v>
      </c>
      <c r="P3700" s="258">
        <v>254</v>
      </c>
      <c r="Q3700" s="258">
        <v>180</v>
      </c>
      <c r="R3700" s="259">
        <v>77</v>
      </c>
      <c r="S3700" s="267">
        <v>3993</v>
      </c>
      <c r="T3700" s="90"/>
      <c r="U3700" s="260">
        <v>17</v>
      </c>
      <c r="V3700" s="273">
        <v>74.847438269303893</v>
      </c>
      <c r="W3700" s="273">
        <v>60.923385077616402</v>
      </c>
      <c r="X3700" s="274">
        <v>1.1449143749999999</v>
      </c>
      <c r="Z3700" s="257">
        <v>11667.719999999998</v>
      </c>
      <c r="AA3700" s="258">
        <v>4517.6860245572761</v>
      </c>
      <c r="AB3700" s="276">
        <v>1.13140145869203</v>
      </c>
      <c r="AC3700" s="92"/>
      <c r="AD3700" s="257">
        <v>327787.08361593558</v>
      </c>
      <c r="AE3700" s="258">
        <v>3323.7580364548207</v>
      </c>
      <c r="AF3700" s="276">
        <v>0.83239620246802426</v>
      </c>
      <c r="AG3700" s="93"/>
      <c r="AH3700" s="257">
        <v>4571.643099375</v>
      </c>
      <c r="AI3700" s="258">
        <v>3877.8334722745594</v>
      </c>
      <c r="AJ3700" s="258">
        <v>3937.7200666917888</v>
      </c>
      <c r="AK3700" s="276">
        <v>0.98615578930422965</v>
      </c>
      <c r="AL3700" s="93"/>
      <c r="AM3700" s="257">
        <v>4000.31</v>
      </c>
      <c r="AN3700" s="258">
        <v>3991.451022592767</v>
      </c>
      <c r="AO3700" s="276">
        <v>0.99961207678256125</v>
      </c>
      <c r="AQ3700" s="280">
        <v>3707.0048801995281</v>
      </c>
      <c r="AR3700" s="281">
        <v>3736.6397924072635</v>
      </c>
    </row>
    <row r="3701" spans="1:44" x14ac:dyDescent="0.2">
      <c r="A3701" s="260" t="s">
        <v>8394</v>
      </c>
      <c r="B3701" s="261" t="s">
        <v>7038</v>
      </c>
      <c r="C3701" s="261" t="s">
        <v>7077</v>
      </c>
      <c r="D3701" s="262" t="s">
        <v>14953</v>
      </c>
      <c r="E3701" s="257">
        <v>329</v>
      </c>
      <c r="F3701" s="258">
        <v>749</v>
      </c>
      <c r="G3701" s="258">
        <v>2096</v>
      </c>
      <c r="H3701" s="258">
        <v>2010</v>
      </c>
      <c r="I3701" s="258">
        <v>865</v>
      </c>
      <c r="J3701" s="258">
        <v>458</v>
      </c>
      <c r="K3701" s="259">
        <v>130</v>
      </c>
      <c r="L3701" s="257">
        <v>293</v>
      </c>
      <c r="M3701" s="258">
        <v>719</v>
      </c>
      <c r="N3701" s="258">
        <v>2104</v>
      </c>
      <c r="O3701" s="258">
        <v>2075</v>
      </c>
      <c r="P3701" s="258">
        <v>881</v>
      </c>
      <c r="Q3701" s="258">
        <v>499</v>
      </c>
      <c r="R3701" s="259">
        <v>196</v>
      </c>
      <c r="S3701" s="267">
        <v>13404</v>
      </c>
      <c r="T3701" s="90"/>
      <c r="U3701" s="260">
        <v>7</v>
      </c>
      <c r="V3701" s="273">
        <v>76.646970468446199</v>
      </c>
      <c r="W3701" s="273">
        <v>64.959644935103597</v>
      </c>
      <c r="X3701" s="274">
        <v>1.142211391</v>
      </c>
      <c r="Z3701" s="257">
        <v>37916.480000000003</v>
      </c>
      <c r="AA3701" s="258">
        <v>14681.081804877518</v>
      </c>
      <c r="AB3701" s="276">
        <v>1.0952761716560369</v>
      </c>
      <c r="AC3701" s="92"/>
      <c r="AD3701" s="257">
        <v>1119448.4891012667</v>
      </c>
      <c r="AE3701" s="258">
        <v>11351.197463311681</v>
      </c>
      <c r="AF3701" s="276">
        <v>0.84685149681525518</v>
      </c>
      <c r="AG3701" s="93"/>
      <c r="AH3701" s="257">
        <v>15310.201484964</v>
      </c>
      <c r="AI3701" s="258">
        <v>12986.668139903075</v>
      </c>
      <c r="AJ3701" s="258">
        <v>13203.680707153475</v>
      </c>
      <c r="AK3701" s="276">
        <v>0.98505526015767497</v>
      </c>
      <c r="AL3701" s="93"/>
      <c r="AM3701" s="257">
        <v>13407.01</v>
      </c>
      <c r="AN3701" s="258">
        <v>13377.31920136476</v>
      </c>
      <c r="AO3701" s="276">
        <v>0.99800948980638315</v>
      </c>
      <c r="AQ3701" s="280">
        <v>12222.51512781004</v>
      </c>
      <c r="AR3701" s="281">
        <v>12320.225590697502</v>
      </c>
    </row>
    <row r="3702" spans="1:44" x14ac:dyDescent="0.2">
      <c r="A3702" s="260" t="s">
        <v>8394</v>
      </c>
      <c r="B3702" s="261" t="s">
        <v>7036</v>
      </c>
      <c r="C3702" s="261" t="s">
        <v>7078</v>
      </c>
      <c r="D3702" s="262" t="s">
        <v>14954</v>
      </c>
      <c r="E3702" s="257">
        <v>299</v>
      </c>
      <c r="F3702" s="258">
        <v>471</v>
      </c>
      <c r="G3702" s="258">
        <v>1767</v>
      </c>
      <c r="H3702" s="258">
        <v>833</v>
      </c>
      <c r="I3702" s="258">
        <v>290</v>
      </c>
      <c r="J3702" s="258">
        <v>165</v>
      </c>
      <c r="K3702" s="259">
        <v>62</v>
      </c>
      <c r="L3702" s="257">
        <v>299</v>
      </c>
      <c r="M3702" s="258">
        <v>431</v>
      </c>
      <c r="N3702" s="258">
        <v>1568</v>
      </c>
      <c r="O3702" s="258">
        <v>895</v>
      </c>
      <c r="P3702" s="258">
        <v>310</v>
      </c>
      <c r="Q3702" s="258">
        <v>245</v>
      </c>
      <c r="R3702" s="259">
        <v>101</v>
      </c>
      <c r="S3702" s="267">
        <v>7736</v>
      </c>
      <c r="T3702" s="90"/>
      <c r="U3702" s="260">
        <v>39</v>
      </c>
      <c r="V3702" s="273">
        <v>100.78840663874099</v>
      </c>
      <c r="W3702" s="273">
        <v>99.952460922361396</v>
      </c>
      <c r="X3702" s="274">
        <v>1.1463414629999999</v>
      </c>
      <c r="Z3702" s="257">
        <v>19596.45</v>
      </c>
      <c r="AA3702" s="258">
        <v>7587.6527972847698</v>
      </c>
      <c r="AB3702" s="276">
        <v>0.98082378455077168</v>
      </c>
      <c r="AC3702" s="92"/>
      <c r="AD3702" s="257">
        <v>758943.66095447901</v>
      </c>
      <c r="AE3702" s="258">
        <v>7695.6817958987358</v>
      </c>
      <c r="AF3702" s="276">
        <v>0.99478823628473834</v>
      </c>
      <c r="AG3702" s="93"/>
      <c r="AH3702" s="257">
        <v>8868.0975577680001</v>
      </c>
      <c r="AI3702" s="258">
        <v>7522.2419592663364</v>
      </c>
      <c r="AJ3702" s="258">
        <v>7633.3961404478414</v>
      </c>
      <c r="AK3702" s="276">
        <v>0.98673683304651516</v>
      </c>
      <c r="AL3702" s="93"/>
      <c r="AM3702" s="257">
        <v>7752.77</v>
      </c>
      <c r="AN3702" s="258">
        <v>7735.6009270347886</v>
      </c>
      <c r="AO3702" s="276">
        <v>0.99994841352569652</v>
      </c>
      <c r="AQ3702" s="280">
        <v>7447.6117147129198</v>
      </c>
      <c r="AR3702" s="281">
        <v>7507.1501632598074</v>
      </c>
    </row>
    <row r="3703" spans="1:44" x14ac:dyDescent="0.2">
      <c r="A3703" s="260" t="s">
        <v>8394</v>
      </c>
      <c r="B3703" s="261" t="s">
        <v>7036</v>
      </c>
      <c r="C3703" s="261" t="s">
        <v>7079</v>
      </c>
      <c r="D3703" s="262" t="s">
        <v>14955</v>
      </c>
      <c r="E3703" s="257">
        <v>316</v>
      </c>
      <c r="F3703" s="258">
        <v>680</v>
      </c>
      <c r="G3703" s="258">
        <v>1784</v>
      </c>
      <c r="H3703" s="258">
        <v>1590</v>
      </c>
      <c r="I3703" s="258">
        <v>721</v>
      </c>
      <c r="J3703" s="258">
        <v>453</v>
      </c>
      <c r="K3703" s="259">
        <v>173</v>
      </c>
      <c r="L3703" s="257">
        <v>281</v>
      </c>
      <c r="M3703" s="258">
        <v>629</v>
      </c>
      <c r="N3703" s="258">
        <v>1848</v>
      </c>
      <c r="O3703" s="258">
        <v>1655</v>
      </c>
      <c r="P3703" s="258">
        <v>717</v>
      </c>
      <c r="Q3703" s="258">
        <v>537</v>
      </c>
      <c r="R3703" s="259">
        <v>302</v>
      </c>
      <c r="S3703" s="267">
        <v>11686</v>
      </c>
      <c r="T3703" s="90"/>
      <c r="U3703" s="260">
        <v>106</v>
      </c>
      <c r="V3703" s="273">
        <v>78.494138705387499</v>
      </c>
      <c r="W3703" s="273">
        <v>77.055270362765199</v>
      </c>
      <c r="X3703" s="274">
        <v>1.1449143749999999</v>
      </c>
      <c r="Z3703" s="257">
        <v>34260.71</v>
      </c>
      <c r="AA3703" s="258">
        <v>13265.584943623067</v>
      </c>
      <c r="AB3703" s="276">
        <v>1.1351690008234698</v>
      </c>
      <c r="AC3703" s="92"/>
      <c r="AD3703" s="257">
        <v>1015071.0864659267</v>
      </c>
      <c r="AE3703" s="258">
        <v>10292.811553145739</v>
      </c>
      <c r="AF3703" s="276">
        <v>0.8807814096479325</v>
      </c>
      <c r="AG3703" s="93"/>
      <c r="AH3703" s="257">
        <v>13379.469386249999</v>
      </c>
      <c r="AI3703" s="258">
        <v>11348.95115376922</v>
      </c>
      <c r="AJ3703" s="258">
        <v>11524.216553809227</v>
      </c>
      <c r="AK3703" s="276">
        <v>0.98615578930422954</v>
      </c>
      <c r="AL3703" s="93"/>
      <c r="AM3703" s="257">
        <v>11731.58</v>
      </c>
      <c r="AN3703" s="258">
        <v>11705.599562941088</v>
      </c>
      <c r="AO3703" s="276">
        <v>1.0016771832056381</v>
      </c>
      <c r="AQ3703" s="280">
        <v>11541.648780601165</v>
      </c>
      <c r="AR3703" s="281">
        <v>11633.916193080866</v>
      </c>
    </row>
    <row r="3704" spans="1:44" x14ac:dyDescent="0.2">
      <c r="A3704" s="260" t="s">
        <v>8394</v>
      </c>
      <c r="B3704" s="261" t="s">
        <v>7036</v>
      </c>
      <c r="C3704" s="261" t="s">
        <v>7080</v>
      </c>
      <c r="D3704" s="262" t="s">
        <v>14956</v>
      </c>
      <c r="E3704" s="257">
        <v>306</v>
      </c>
      <c r="F3704" s="258">
        <v>449</v>
      </c>
      <c r="G3704" s="258">
        <v>2095</v>
      </c>
      <c r="H3704" s="258">
        <v>1245</v>
      </c>
      <c r="I3704" s="258">
        <v>495</v>
      </c>
      <c r="J3704" s="258">
        <v>295</v>
      </c>
      <c r="K3704" s="259">
        <v>118</v>
      </c>
      <c r="L3704" s="257">
        <v>273</v>
      </c>
      <c r="M3704" s="258">
        <v>446</v>
      </c>
      <c r="N3704" s="258">
        <v>1842</v>
      </c>
      <c r="O3704" s="258">
        <v>1182</v>
      </c>
      <c r="P3704" s="258">
        <v>507</v>
      </c>
      <c r="Q3704" s="258">
        <v>377</v>
      </c>
      <c r="R3704" s="259">
        <v>169</v>
      </c>
      <c r="S3704" s="267">
        <v>9799</v>
      </c>
      <c r="T3704" s="90"/>
      <c r="U3704" s="260">
        <v>28</v>
      </c>
      <c r="V3704" s="273">
        <v>95.693525119910205</v>
      </c>
      <c r="W3704" s="273">
        <v>90.152927973882797</v>
      </c>
      <c r="X3704" s="274">
        <v>1.1463414629999999</v>
      </c>
      <c r="Z3704" s="257">
        <v>26561.49</v>
      </c>
      <c r="AA3704" s="258">
        <v>10284.483357881219</v>
      </c>
      <c r="AB3704" s="276">
        <v>1.0495441736790714</v>
      </c>
      <c r="AC3704" s="92"/>
      <c r="AD3704" s="257">
        <v>925562.3040878661</v>
      </c>
      <c r="AE3704" s="258">
        <v>9385.19331669641</v>
      </c>
      <c r="AF3704" s="276">
        <v>0.95777051910362387</v>
      </c>
      <c r="AG3704" s="93"/>
      <c r="AH3704" s="257">
        <v>11232.999995937</v>
      </c>
      <c r="AI3704" s="258">
        <v>9528.2379729641707</v>
      </c>
      <c r="AJ3704" s="258">
        <v>9669.034227022803</v>
      </c>
      <c r="AK3704" s="276">
        <v>0.98673683304651527</v>
      </c>
      <c r="AL3704" s="93"/>
      <c r="AM3704" s="257">
        <v>9811.0400000000009</v>
      </c>
      <c r="AN3704" s="258">
        <v>9789.3127384374093</v>
      </c>
      <c r="AO3704" s="276">
        <v>0.99901140304494429</v>
      </c>
      <c r="AQ3704" s="280">
        <v>9709.921751109965</v>
      </c>
      <c r="AR3704" s="281">
        <v>9787.5457866690012</v>
      </c>
    </row>
    <row r="3705" spans="1:44" x14ac:dyDescent="0.2">
      <c r="A3705" s="260" t="s">
        <v>8394</v>
      </c>
      <c r="B3705" s="261" t="s">
        <v>7036</v>
      </c>
      <c r="C3705" s="261" t="s">
        <v>7081</v>
      </c>
      <c r="D3705" s="262" t="s">
        <v>14957</v>
      </c>
      <c r="E3705" s="257">
        <v>587</v>
      </c>
      <c r="F3705" s="258">
        <v>850</v>
      </c>
      <c r="G3705" s="258">
        <v>3503</v>
      </c>
      <c r="H3705" s="258">
        <v>1658</v>
      </c>
      <c r="I3705" s="258">
        <v>474</v>
      </c>
      <c r="J3705" s="258">
        <v>301</v>
      </c>
      <c r="K3705" s="259">
        <v>93</v>
      </c>
      <c r="L3705" s="257">
        <v>521</v>
      </c>
      <c r="M3705" s="258">
        <v>862</v>
      </c>
      <c r="N3705" s="258">
        <v>3283</v>
      </c>
      <c r="O3705" s="258">
        <v>1576</v>
      </c>
      <c r="P3705" s="258">
        <v>477</v>
      </c>
      <c r="Q3705" s="258">
        <v>336</v>
      </c>
      <c r="R3705" s="259">
        <v>168</v>
      </c>
      <c r="S3705" s="267">
        <v>14689</v>
      </c>
      <c r="T3705" s="90"/>
      <c r="U3705" s="260">
        <v>44</v>
      </c>
      <c r="V3705" s="273">
        <v>100.51242319746601</v>
      </c>
      <c r="W3705" s="273">
        <v>100.09004287755999</v>
      </c>
      <c r="X3705" s="274">
        <v>1.1463414629999999</v>
      </c>
      <c r="Z3705" s="257">
        <v>35584.6</v>
      </c>
      <c r="AA3705" s="258">
        <v>13778.188892899458</v>
      </c>
      <c r="AB3705" s="276">
        <v>0.93799366144049678</v>
      </c>
      <c r="AC3705" s="92"/>
      <c r="AD3705" s="257">
        <v>1440490.5613681609</v>
      </c>
      <c r="AE3705" s="258">
        <v>14606.561146242728</v>
      </c>
      <c r="AF3705" s="276">
        <v>0.99438771504137302</v>
      </c>
      <c r="AG3705" s="93"/>
      <c r="AH3705" s="257">
        <v>16838.609750006999</v>
      </c>
      <c r="AI3705" s="258">
        <v>14283.119459625541</v>
      </c>
      <c r="AJ3705" s="258">
        <v>14494.177340620259</v>
      </c>
      <c r="AK3705" s="276">
        <v>0.98673683304651505</v>
      </c>
      <c r="AL3705" s="93"/>
      <c r="AM3705" s="257">
        <v>14707.92</v>
      </c>
      <c r="AN3705" s="258">
        <v>14675.348241564434</v>
      </c>
      <c r="AO3705" s="276">
        <v>0.99907061349066884</v>
      </c>
      <c r="AQ3705" s="280">
        <v>13506.580442610861</v>
      </c>
      <c r="AR3705" s="281">
        <v>13614.556109916146</v>
      </c>
    </row>
    <row r="3706" spans="1:44" x14ac:dyDescent="0.2">
      <c r="A3706" s="260" t="s">
        <v>8394</v>
      </c>
      <c r="B3706" s="261" t="s">
        <v>7038</v>
      </c>
      <c r="C3706" s="261" t="s">
        <v>7082</v>
      </c>
      <c r="D3706" s="262" t="s">
        <v>14958</v>
      </c>
      <c r="E3706" s="257">
        <v>552</v>
      </c>
      <c r="F3706" s="258">
        <v>1363</v>
      </c>
      <c r="G3706" s="258">
        <v>4055</v>
      </c>
      <c r="H3706" s="258">
        <v>2978</v>
      </c>
      <c r="I3706" s="258">
        <v>1336</v>
      </c>
      <c r="J3706" s="258">
        <v>689</v>
      </c>
      <c r="K3706" s="259">
        <v>227</v>
      </c>
      <c r="L3706" s="257">
        <v>566</v>
      </c>
      <c r="M3706" s="258">
        <v>1211</v>
      </c>
      <c r="N3706" s="258">
        <v>3850</v>
      </c>
      <c r="O3706" s="258">
        <v>3029</v>
      </c>
      <c r="P3706" s="258">
        <v>1442</v>
      </c>
      <c r="Q3706" s="258">
        <v>845</v>
      </c>
      <c r="R3706" s="259">
        <v>466</v>
      </c>
      <c r="S3706" s="267">
        <v>22609</v>
      </c>
      <c r="T3706" s="90"/>
      <c r="U3706" s="260">
        <v>271</v>
      </c>
      <c r="V3706" s="273">
        <v>86.432439880476295</v>
      </c>
      <c r="W3706" s="273">
        <v>90.438016894431897</v>
      </c>
      <c r="X3706" s="274">
        <v>1.1423196680000001</v>
      </c>
      <c r="Z3706" s="257">
        <v>62786.6</v>
      </c>
      <c r="AA3706" s="258">
        <v>24310.674694753383</v>
      </c>
      <c r="AB3706" s="276">
        <v>1.0752653675418367</v>
      </c>
      <c r="AC3706" s="92"/>
      <c r="AD3706" s="257">
        <v>2082373.3797654852</v>
      </c>
      <c r="AE3706" s="258">
        <v>21115.247066918393</v>
      </c>
      <c r="AF3706" s="276">
        <v>0.93393104811881966</v>
      </c>
      <c r="AG3706" s="93"/>
      <c r="AH3706" s="257">
        <v>25826.705373812001</v>
      </c>
      <c r="AI3706" s="258">
        <v>21907.148130358946</v>
      </c>
      <c r="AJ3706" s="258">
        <v>22272.111102572293</v>
      </c>
      <c r="AK3706" s="276">
        <v>0.98509934550720035</v>
      </c>
      <c r="AL3706" s="93"/>
      <c r="AM3706" s="257">
        <v>22725.53</v>
      </c>
      <c r="AN3706" s="258">
        <v>22675.202661159412</v>
      </c>
      <c r="AO3706" s="276">
        <v>1.0029281552107308</v>
      </c>
      <c r="AQ3706" s="280">
        <v>22431.673731735707</v>
      </c>
      <c r="AR3706" s="281">
        <v>22610.999279771342</v>
      </c>
    </row>
    <row r="3707" spans="1:44" x14ac:dyDescent="0.2">
      <c r="A3707" s="260" t="s">
        <v>8394</v>
      </c>
      <c r="B3707" s="261" t="s">
        <v>7036</v>
      </c>
      <c r="C3707" s="261" t="s">
        <v>7083</v>
      </c>
      <c r="D3707" s="262" t="s">
        <v>14959</v>
      </c>
      <c r="E3707" s="257">
        <v>216</v>
      </c>
      <c r="F3707" s="258">
        <v>542</v>
      </c>
      <c r="G3707" s="258">
        <v>1521</v>
      </c>
      <c r="H3707" s="258">
        <v>1385</v>
      </c>
      <c r="I3707" s="258">
        <v>571</v>
      </c>
      <c r="J3707" s="258">
        <v>277</v>
      </c>
      <c r="K3707" s="259">
        <v>95</v>
      </c>
      <c r="L3707" s="257">
        <v>226</v>
      </c>
      <c r="M3707" s="258">
        <v>514</v>
      </c>
      <c r="N3707" s="258">
        <v>1502</v>
      </c>
      <c r="O3707" s="258">
        <v>1408</v>
      </c>
      <c r="P3707" s="258">
        <v>568</v>
      </c>
      <c r="Q3707" s="258">
        <v>348</v>
      </c>
      <c r="R3707" s="259">
        <v>183</v>
      </c>
      <c r="S3707" s="267">
        <v>9356</v>
      </c>
      <c r="T3707" s="90"/>
      <c r="U3707" s="260">
        <v>116</v>
      </c>
      <c r="V3707" s="273">
        <v>86.791935877642501</v>
      </c>
      <c r="W3707" s="273">
        <v>84.438442614183302</v>
      </c>
      <c r="X3707" s="274">
        <v>1.1449143749999999</v>
      </c>
      <c r="Z3707" s="257">
        <v>26199.5</v>
      </c>
      <c r="AA3707" s="258">
        <v>10144.32254119814</v>
      </c>
      <c r="AB3707" s="276">
        <v>1.0842585016244271</v>
      </c>
      <c r="AC3707" s="92"/>
      <c r="AD3707" s="257">
        <v>849311.10641311319</v>
      </c>
      <c r="AE3707" s="258">
        <v>8612.0068681488538</v>
      </c>
      <c r="AF3707" s="276">
        <v>0.92047957120017676</v>
      </c>
      <c r="AG3707" s="93"/>
      <c r="AH3707" s="257">
        <v>10711.818892499999</v>
      </c>
      <c r="AI3707" s="258">
        <v>9086.1532598549402</v>
      </c>
      <c r="AJ3707" s="258">
        <v>9226.4735647303714</v>
      </c>
      <c r="AK3707" s="276">
        <v>0.98615578930422954</v>
      </c>
      <c r="AL3707" s="93"/>
      <c r="AM3707" s="257">
        <v>9405.8799999999992</v>
      </c>
      <c r="AN3707" s="258">
        <v>9385.0499947216231</v>
      </c>
      <c r="AO3707" s="276">
        <v>1.0031049588201821</v>
      </c>
      <c r="AQ3707" s="280">
        <v>9236.9609919955547</v>
      </c>
      <c r="AR3707" s="281">
        <v>9310.8040369632581</v>
      </c>
    </row>
    <row r="3708" spans="1:44" x14ac:dyDescent="0.2">
      <c r="A3708" s="260" t="s">
        <v>8394</v>
      </c>
      <c r="B3708" s="261" t="s">
        <v>7038</v>
      </c>
      <c r="C3708" s="261" t="s">
        <v>7084</v>
      </c>
      <c r="D3708" s="262" t="s">
        <v>14960</v>
      </c>
      <c r="E3708" s="257">
        <v>187</v>
      </c>
      <c r="F3708" s="258">
        <v>332</v>
      </c>
      <c r="G3708" s="258">
        <v>1085</v>
      </c>
      <c r="H3708" s="258">
        <v>892</v>
      </c>
      <c r="I3708" s="258">
        <v>408</v>
      </c>
      <c r="J3708" s="258">
        <v>267</v>
      </c>
      <c r="K3708" s="259">
        <v>83</v>
      </c>
      <c r="L3708" s="257">
        <v>153</v>
      </c>
      <c r="M3708" s="258">
        <v>309</v>
      </c>
      <c r="N3708" s="258">
        <v>1056</v>
      </c>
      <c r="O3708" s="258">
        <v>910</v>
      </c>
      <c r="P3708" s="258">
        <v>434</v>
      </c>
      <c r="Q3708" s="258">
        <v>287</v>
      </c>
      <c r="R3708" s="259">
        <v>143</v>
      </c>
      <c r="S3708" s="267">
        <v>6546</v>
      </c>
      <c r="T3708" s="90"/>
      <c r="U3708" s="260">
        <v>16</v>
      </c>
      <c r="V3708" s="273">
        <v>98.428080863644894</v>
      </c>
      <c r="W3708" s="273">
        <v>101.63000305529999</v>
      </c>
      <c r="X3708" s="274">
        <v>1.1423196680000001</v>
      </c>
      <c r="Z3708" s="257">
        <v>19098.89</v>
      </c>
      <c r="AA3708" s="258">
        <v>7394.9999175123094</v>
      </c>
      <c r="AB3708" s="276">
        <v>1.1296975126049968</v>
      </c>
      <c r="AC3708" s="92"/>
      <c r="AD3708" s="257">
        <v>640763.14925662102</v>
      </c>
      <c r="AE3708" s="258">
        <v>6497.3324858071228</v>
      </c>
      <c r="AF3708" s="276">
        <v>0.99256530488956962</v>
      </c>
      <c r="AG3708" s="93"/>
      <c r="AH3708" s="257">
        <v>7477.6245467280005</v>
      </c>
      <c r="AI3708" s="258">
        <v>6342.7923243544465</v>
      </c>
      <c r="AJ3708" s="258">
        <v>6448.4603156901339</v>
      </c>
      <c r="AK3708" s="276">
        <v>0.98509934550720046</v>
      </c>
      <c r="AL3708" s="93"/>
      <c r="AM3708" s="257">
        <v>6552.88</v>
      </c>
      <c r="AN3708" s="258">
        <v>6538.3681706986954</v>
      </c>
      <c r="AO3708" s="276">
        <v>0.99883412323536436</v>
      </c>
      <c r="AQ3708" s="280">
        <v>7222.2191946686416</v>
      </c>
      <c r="AR3708" s="281">
        <v>7279.9557876044219</v>
      </c>
    </row>
    <row r="3709" spans="1:44" x14ac:dyDescent="0.2">
      <c r="A3709" s="260" t="s">
        <v>8394</v>
      </c>
      <c r="B3709" s="261" t="s">
        <v>7038</v>
      </c>
      <c r="C3709" s="261" t="s">
        <v>7085</v>
      </c>
      <c r="D3709" s="262" t="s">
        <v>14961</v>
      </c>
      <c r="E3709" s="257">
        <v>106</v>
      </c>
      <c r="F3709" s="258">
        <v>268</v>
      </c>
      <c r="G3709" s="258">
        <v>743</v>
      </c>
      <c r="H3709" s="258">
        <v>683</v>
      </c>
      <c r="I3709" s="258">
        <v>330</v>
      </c>
      <c r="J3709" s="258">
        <v>175</v>
      </c>
      <c r="K3709" s="259">
        <v>55</v>
      </c>
      <c r="L3709" s="257">
        <v>108</v>
      </c>
      <c r="M3709" s="258">
        <v>247</v>
      </c>
      <c r="N3709" s="258">
        <v>707</v>
      </c>
      <c r="O3709" s="258">
        <v>677</v>
      </c>
      <c r="P3709" s="258">
        <v>303</v>
      </c>
      <c r="Q3709" s="258">
        <v>181</v>
      </c>
      <c r="R3709" s="259">
        <v>92</v>
      </c>
      <c r="S3709" s="267">
        <v>4675</v>
      </c>
      <c r="T3709" s="90"/>
      <c r="U3709" s="260">
        <v>21</v>
      </c>
      <c r="V3709" s="273">
        <v>73.122226651454199</v>
      </c>
      <c r="W3709" s="273">
        <v>66.999358426005102</v>
      </c>
      <c r="X3709" s="274">
        <v>1.1423196680000001</v>
      </c>
      <c r="Z3709" s="257">
        <v>13422.78</v>
      </c>
      <c r="AA3709" s="258">
        <v>5197.2369594665388</v>
      </c>
      <c r="AB3709" s="276">
        <v>1.1117084405276019</v>
      </c>
      <c r="AC3709" s="92"/>
      <c r="AD3709" s="257">
        <v>388391.69573777652</v>
      </c>
      <c r="AE3709" s="258">
        <v>3938.2882502878201</v>
      </c>
      <c r="AF3709" s="276">
        <v>0.84241459899204707</v>
      </c>
      <c r="AG3709" s="93"/>
      <c r="AH3709" s="257">
        <v>5340.3444479</v>
      </c>
      <c r="AI3709" s="258">
        <v>4529.8738338461708</v>
      </c>
      <c r="AJ3709" s="258">
        <v>4605.3394402461618</v>
      </c>
      <c r="AK3709" s="276">
        <v>0.98509934550720035</v>
      </c>
      <c r="AL3709" s="93"/>
      <c r="AM3709" s="257">
        <v>4684.03</v>
      </c>
      <c r="AN3709" s="258">
        <v>4673.6568749309927</v>
      </c>
      <c r="AO3709" s="276">
        <v>0.99971270051999839</v>
      </c>
      <c r="AQ3709" s="280">
        <v>4311.7507023164062</v>
      </c>
      <c r="AR3709" s="281">
        <v>4346.2201345546264</v>
      </c>
    </row>
    <row r="3710" spans="1:44" x14ac:dyDescent="0.2">
      <c r="A3710" s="260" t="s">
        <v>8394</v>
      </c>
      <c r="B3710" s="261" t="s">
        <v>7038</v>
      </c>
      <c r="C3710" s="261" t="s">
        <v>7086</v>
      </c>
      <c r="D3710" s="262" t="s">
        <v>9162</v>
      </c>
      <c r="E3710" s="257">
        <v>239</v>
      </c>
      <c r="F3710" s="258">
        <v>359</v>
      </c>
      <c r="G3710" s="258">
        <v>1246</v>
      </c>
      <c r="H3710" s="258">
        <v>898</v>
      </c>
      <c r="I3710" s="258">
        <v>224</v>
      </c>
      <c r="J3710" s="258">
        <v>155</v>
      </c>
      <c r="K3710" s="259">
        <v>41</v>
      </c>
      <c r="L3710" s="257">
        <v>190</v>
      </c>
      <c r="M3710" s="258">
        <v>351</v>
      </c>
      <c r="N3710" s="258">
        <v>1317</v>
      </c>
      <c r="O3710" s="258">
        <v>786</v>
      </c>
      <c r="P3710" s="258">
        <v>255</v>
      </c>
      <c r="Q3710" s="258">
        <v>152</v>
      </c>
      <c r="R3710" s="259">
        <v>55</v>
      </c>
      <c r="S3710" s="267">
        <v>6268</v>
      </c>
      <c r="T3710" s="90"/>
      <c r="U3710" s="260">
        <v>8</v>
      </c>
      <c r="V3710" s="273">
        <v>76.065786857733997</v>
      </c>
      <c r="W3710" s="273">
        <v>92.696220698453104</v>
      </c>
      <c r="X3710" s="274">
        <v>1.1423196680000001</v>
      </c>
      <c r="Z3710" s="257">
        <v>15803.679999999998</v>
      </c>
      <c r="AA3710" s="258">
        <v>6119.1101837013002</v>
      </c>
      <c r="AB3710" s="276">
        <v>0.97624604079471922</v>
      </c>
      <c r="AC3710" s="92"/>
      <c r="AD3710" s="257">
        <v>563688.36953950196</v>
      </c>
      <c r="AE3710" s="258">
        <v>5715.7949228660509</v>
      </c>
      <c r="AF3710" s="276">
        <v>0.91190091302904452</v>
      </c>
      <c r="AG3710" s="93"/>
      <c r="AH3710" s="257">
        <v>7160.0596790240006</v>
      </c>
      <c r="AI3710" s="258">
        <v>6073.4222867481931</v>
      </c>
      <c r="AJ3710" s="258">
        <v>6174.6026976391331</v>
      </c>
      <c r="AK3710" s="276">
        <v>0.98509934550720057</v>
      </c>
      <c r="AL3710" s="93"/>
      <c r="AM3710" s="257">
        <v>6271.44</v>
      </c>
      <c r="AN3710" s="258">
        <v>6257.5514400456932</v>
      </c>
      <c r="AO3710" s="276">
        <v>0.9983330312772325</v>
      </c>
      <c r="AQ3710" s="280">
        <v>5487.7130604560625</v>
      </c>
      <c r="AR3710" s="281">
        <v>5531.5834895554462</v>
      </c>
    </row>
    <row r="3711" spans="1:44" x14ac:dyDescent="0.2">
      <c r="A3711" s="260" t="s">
        <v>8394</v>
      </c>
      <c r="B3711" s="261" t="s">
        <v>7036</v>
      </c>
      <c r="C3711" s="261" t="s">
        <v>7087</v>
      </c>
      <c r="D3711" s="262" t="s">
        <v>14962</v>
      </c>
      <c r="E3711" s="257">
        <v>89</v>
      </c>
      <c r="F3711" s="258">
        <v>275</v>
      </c>
      <c r="G3711" s="258">
        <v>673</v>
      </c>
      <c r="H3711" s="258">
        <v>677</v>
      </c>
      <c r="I3711" s="258">
        <v>387</v>
      </c>
      <c r="J3711" s="258">
        <v>188</v>
      </c>
      <c r="K3711" s="259">
        <v>60</v>
      </c>
      <c r="L3711" s="257">
        <v>94</v>
      </c>
      <c r="M3711" s="258">
        <v>249</v>
      </c>
      <c r="N3711" s="258">
        <v>657</v>
      </c>
      <c r="O3711" s="258">
        <v>752</v>
      </c>
      <c r="P3711" s="258">
        <v>385</v>
      </c>
      <c r="Q3711" s="258">
        <v>190</v>
      </c>
      <c r="R3711" s="259">
        <v>76</v>
      </c>
      <c r="S3711" s="267">
        <v>4752</v>
      </c>
      <c r="T3711" s="90"/>
      <c r="U3711" s="260">
        <v>14</v>
      </c>
      <c r="V3711" s="273">
        <v>79.787520603632103</v>
      </c>
      <c r="W3711" s="273">
        <v>70.198232323232304</v>
      </c>
      <c r="X3711" s="274">
        <v>1.120913337</v>
      </c>
      <c r="Z3711" s="257">
        <v>14070.64</v>
      </c>
      <c r="AA3711" s="258">
        <v>5448.0852886919301</v>
      </c>
      <c r="AB3711" s="276">
        <v>1.1464825944217025</v>
      </c>
      <c r="AC3711" s="92"/>
      <c r="AD3711" s="257">
        <v>406659.26421879424</v>
      </c>
      <c r="AE3711" s="258">
        <v>4123.5212279740699</v>
      </c>
      <c r="AF3711" s="276">
        <v>0.86774436615615946</v>
      </c>
      <c r="AG3711" s="93"/>
      <c r="AH3711" s="257">
        <v>5326.5801774239999</v>
      </c>
      <c r="AI3711" s="258">
        <v>4518.1984804528638</v>
      </c>
      <c r="AJ3711" s="258">
        <v>4639.7752706173742</v>
      </c>
      <c r="AK3711" s="276">
        <v>0.97638368489422855</v>
      </c>
      <c r="AL3711" s="93"/>
      <c r="AM3711" s="257">
        <v>4758.0200000000004</v>
      </c>
      <c r="AN3711" s="258">
        <v>4747.4830186952613</v>
      </c>
      <c r="AO3711" s="276">
        <v>0.99904945679614088</v>
      </c>
      <c r="AQ3711" s="280">
        <v>4611.5105051670043</v>
      </c>
      <c r="AR3711" s="281">
        <v>4648.37630744734</v>
      </c>
    </row>
    <row r="3712" spans="1:44" x14ac:dyDescent="0.2">
      <c r="A3712" s="260" t="s">
        <v>8394</v>
      </c>
      <c r="B3712" s="261" t="s">
        <v>7038</v>
      </c>
      <c r="C3712" s="261" t="s">
        <v>7088</v>
      </c>
      <c r="D3712" s="262" t="s">
        <v>14963</v>
      </c>
      <c r="E3712" s="257">
        <v>99</v>
      </c>
      <c r="F3712" s="258">
        <v>250</v>
      </c>
      <c r="G3712" s="258">
        <v>659</v>
      </c>
      <c r="H3712" s="258">
        <v>632</v>
      </c>
      <c r="I3712" s="258">
        <v>334</v>
      </c>
      <c r="J3712" s="258">
        <v>187</v>
      </c>
      <c r="K3712" s="259">
        <v>45</v>
      </c>
      <c r="L3712" s="257">
        <v>104</v>
      </c>
      <c r="M3712" s="258">
        <v>259</v>
      </c>
      <c r="N3712" s="258">
        <v>707</v>
      </c>
      <c r="O3712" s="258">
        <v>662</v>
      </c>
      <c r="P3712" s="258">
        <v>300</v>
      </c>
      <c r="Q3712" s="258">
        <v>183</v>
      </c>
      <c r="R3712" s="259">
        <v>78</v>
      </c>
      <c r="S3712" s="267">
        <v>4499</v>
      </c>
      <c r="T3712" s="90"/>
      <c r="U3712" s="260">
        <v>16</v>
      </c>
      <c r="V3712" s="273">
        <v>83.015332859198097</v>
      </c>
      <c r="W3712" s="273">
        <v>75.748334073744999</v>
      </c>
      <c r="X3712" s="274">
        <v>1.1423196680000001</v>
      </c>
      <c r="Z3712" s="257">
        <v>13057.3</v>
      </c>
      <c r="AA3712" s="258">
        <v>5055.7248312825241</v>
      </c>
      <c r="AB3712" s="276">
        <v>1.1237441278689762</v>
      </c>
      <c r="AC3712" s="92"/>
      <c r="AD3712" s="257">
        <v>394712.70045190596</v>
      </c>
      <c r="AE3712" s="258">
        <v>4002.3831804031047</v>
      </c>
      <c r="AF3712" s="276">
        <v>0.88961617701780504</v>
      </c>
      <c r="AG3712" s="93"/>
      <c r="AH3712" s="257">
        <v>5139.2961863320006</v>
      </c>
      <c r="AI3712" s="258">
        <v>4359.3374071601975</v>
      </c>
      <c r="AJ3712" s="258">
        <v>4431.9619554368946</v>
      </c>
      <c r="AK3712" s="276">
        <v>0.98509934550720046</v>
      </c>
      <c r="AL3712" s="93"/>
      <c r="AM3712" s="257">
        <v>4505.88</v>
      </c>
      <c r="AN3712" s="258">
        <v>4495.9014010614928</v>
      </c>
      <c r="AO3712" s="276">
        <v>0.99931126940686665</v>
      </c>
      <c r="AQ3712" s="280">
        <v>4427.5850843167636</v>
      </c>
      <c r="AR3712" s="281">
        <v>4462.980531451688</v>
      </c>
    </row>
    <row r="3713" spans="1:44" x14ac:dyDescent="0.2">
      <c r="A3713" s="260" t="s">
        <v>8394</v>
      </c>
      <c r="B3713" s="261" t="s">
        <v>5563</v>
      </c>
      <c r="C3713" s="261" t="s">
        <v>5586</v>
      </c>
      <c r="D3713" s="262" t="s">
        <v>13612</v>
      </c>
      <c r="E3713" s="257">
        <v>150</v>
      </c>
      <c r="F3713" s="258">
        <v>285</v>
      </c>
      <c r="G3713" s="258">
        <v>1209</v>
      </c>
      <c r="H3713" s="258">
        <v>720</v>
      </c>
      <c r="I3713" s="258">
        <v>274</v>
      </c>
      <c r="J3713" s="258">
        <v>128</v>
      </c>
      <c r="K3713" s="259">
        <v>52</v>
      </c>
      <c r="L3713" s="257">
        <v>160</v>
      </c>
      <c r="M3713" s="258">
        <v>270</v>
      </c>
      <c r="N3713" s="258">
        <v>967</v>
      </c>
      <c r="O3713" s="258">
        <v>618</v>
      </c>
      <c r="P3713" s="258">
        <v>266</v>
      </c>
      <c r="Q3713" s="258">
        <v>156</v>
      </c>
      <c r="R3713" s="259">
        <v>100</v>
      </c>
      <c r="S3713" s="267">
        <v>5355</v>
      </c>
      <c r="T3713" s="90"/>
      <c r="U3713" s="260">
        <v>31</v>
      </c>
      <c r="V3713" s="273">
        <v>107.0551380947</v>
      </c>
      <c r="W3713" s="273">
        <v>114.369796527907</v>
      </c>
      <c r="X3713" s="274">
        <v>1.0805656459999999</v>
      </c>
      <c r="Z3713" s="257">
        <v>13935.630000000001</v>
      </c>
      <c r="AA3713" s="258">
        <v>5395.8100549551355</v>
      </c>
      <c r="AB3713" s="276">
        <v>1.0076209252950767</v>
      </c>
      <c r="AC3713" s="92"/>
      <c r="AD3713" s="257">
        <v>552397.39372737007</v>
      </c>
      <c r="AE3713" s="258">
        <v>5601.3045311733686</v>
      </c>
      <c r="AF3713" s="276">
        <v>1.0459952439165954</v>
      </c>
      <c r="AG3713" s="93"/>
      <c r="AH3713" s="257">
        <v>5786.4290343299999</v>
      </c>
      <c r="AI3713" s="258">
        <v>4908.2589577768858</v>
      </c>
      <c r="AJ3713" s="258">
        <v>5140.5642997329051</v>
      </c>
      <c r="AK3713" s="276">
        <v>0.95995598501081325</v>
      </c>
      <c r="AL3713" s="93"/>
      <c r="AM3713" s="257">
        <v>5368.33</v>
      </c>
      <c r="AN3713" s="258">
        <v>5356.4414428170394</v>
      </c>
      <c r="AO3713" s="276">
        <v>1.0002691769966461</v>
      </c>
      <c r="AQ3713" s="280">
        <v>5419.4419646911056</v>
      </c>
      <c r="AR3713" s="281">
        <v>5462.7666141126338</v>
      </c>
    </row>
    <row r="3714" spans="1:44" x14ac:dyDescent="0.2">
      <c r="A3714" s="260" t="s">
        <v>8394</v>
      </c>
      <c r="B3714" s="261" t="s">
        <v>7036</v>
      </c>
      <c r="C3714" s="261" t="s">
        <v>7089</v>
      </c>
      <c r="D3714" s="262" t="s">
        <v>14964</v>
      </c>
      <c r="E3714" s="257">
        <v>165</v>
      </c>
      <c r="F3714" s="258">
        <v>231</v>
      </c>
      <c r="G3714" s="258">
        <v>1280</v>
      </c>
      <c r="H3714" s="258">
        <v>588</v>
      </c>
      <c r="I3714" s="258">
        <v>209</v>
      </c>
      <c r="J3714" s="258">
        <v>125</v>
      </c>
      <c r="K3714" s="259">
        <v>35</v>
      </c>
      <c r="L3714" s="257">
        <v>179</v>
      </c>
      <c r="M3714" s="258">
        <v>221</v>
      </c>
      <c r="N3714" s="258">
        <v>1092</v>
      </c>
      <c r="O3714" s="258">
        <v>484</v>
      </c>
      <c r="P3714" s="258">
        <v>192</v>
      </c>
      <c r="Q3714" s="258">
        <v>147</v>
      </c>
      <c r="R3714" s="259">
        <v>58</v>
      </c>
      <c r="S3714" s="267">
        <v>5006</v>
      </c>
      <c r="T3714" s="90"/>
      <c r="U3714" s="260">
        <v>7</v>
      </c>
      <c r="V3714" s="273">
        <v>95.5465848330157</v>
      </c>
      <c r="W3714" s="273">
        <v>91.341721589774295</v>
      </c>
      <c r="X3714" s="274">
        <v>1.1463414629999999</v>
      </c>
      <c r="Z3714" s="257">
        <v>12471.26</v>
      </c>
      <c r="AA3714" s="258">
        <v>4828.8129138015129</v>
      </c>
      <c r="AB3714" s="276">
        <v>0.96460505669227181</v>
      </c>
      <c r="AC3714" s="92"/>
      <c r="AD3714" s="257">
        <v>474057.47030348144</v>
      </c>
      <c r="AE3714" s="258">
        <v>4806.9384225914555</v>
      </c>
      <c r="AF3714" s="276">
        <v>0.96023540203584812</v>
      </c>
      <c r="AG3714" s="93"/>
      <c r="AH3714" s="257">
        <v>5738.5853637780001</v>
      </c>
      <c r="AI3714" s="258">
        <v>4867.6762213142811</v>
      </c>
      <c r="AJ3714" s="258">
        <v>4939.6045862308547</v>
      </c>
      <c r="AK3714" s="276">
        <v>0.98673683304651516</v>
      </c>
      <c r="AL3714" s="93"/>
      <c r="AM3714" s="257">
        <v>5009.01</v>
      </c>
      <c r="AN3714" s="258">
        <v>4997.9171830876612</v>
      </c>
      <c r="AO3714" s="276">
        <v>0.99838537416853002</v>
      </c>
      <c r="AQ3714" s="280">
        <v>4567.9111003080661</v>
      </c>
      <c r="AR3714" s="281">
        <v>4604.4283558297484</v>
      </c>
    </row>
    <row r="3715" spans="1:44" x14ac:dyDescent="0.2">
      <c r="A3715" s="260" t="s">
        <v>8394</v>
      </c>
      <c r="B3715" s="261" t="s">
        <v>7036</v>
      </c>
      <c r="C3715" s="261" t="s">
        <v>7090</v>
      </c>
      <c r="D3715" s="262" t="s">
        <v>13709</v>
      </c>
      <c r="E3715" s="257">
        <v>473</v>
      </c>
      <c r="F3715" s="258">
        <v>643</v>
      </c>
      <c r="G3715" s="258">
        <v>3270</v>
      </c>
      <c r="H3715" s="258">
        <v>1441</v>
      </c>
      <c r="I3715" s="258">
        <v>406</v>
      </c>
      <c r="J3715" s="258">
        <v>246</v>
      </c>
      <c r="K3715" s="259">
        <v>84</v>
      </c>
      <c r="L3715" s="257">
        <v>467</v>
      </c>
      <c r="M3715" s="258">
        <v>591</v>
      </c>
      <c r="N3715" s="258">
        <v>3172</v>
      </c>
      <c r="O3715" s="258">
        <v>1252</v>
      </c>
      <c r="P3715" s="258">
        <v>384</v>
      </c>
      <c r="Q3715" s="258">
        <v>267</v>
      </c>
      <c r="R3715" s="259">
        <v>132</v>
      </c>
      <c r="S3715" s="267">
        <v>12828</v>
      </c>
      <c r="T3715" s="90"/>
      <c r="U3715" s="260">
        <v>33</v>
      </c>
      <c r="V3715" s="273">
        <v>95.7962942798043</v>
      </c>
      <c r="W3715" s="273">
        <v>91.572486360093507</v>
      </c>
      <c r="X3715" s="274">
        <v>1.1463414629999999</v>
      </c>
      <c r="Z3715" s="257">
        <v>30599.52</v>
      </c>
      <c r="AA3715" s="258">
        <v>11847.989483991807</v>
      </c>
      <c r="AB3715" s="276">
        <v>0.92360379513500213</v>
      </c>
      <c r="AC3715" s="92"/>
      <c r="AD3715" s="257">
        <v>1216321.5084742787</v>
      </c>
      <c r="AE3715" s="258">
        <v>12333.488995683212</v>
      </c>
      <c r="AF3715" s="276">
        <v>0.96145065448107359</v>
      </c>
      <c r="AG3715" s="93"/>
      <c r="AH3715" s="257">
        <v>14705.268287363999</v>
      </c>
      <c r="AI3715" s="258">
        <v>12473.541863168115</v>
      </c>
      <c r="AJ3715" s="258">
        <v>12657.860094320695</v>
      </c>
      <c r="AK3715" s="276">
        <v>0.98673683304651505</v>
      </c>
      <c r="AL3715" s="93"/>
      <c r="AM3715" s="257">
        <v>12842.19</v>
      </c>
      <c r="AN3715" s="258">
        <v>12813.750036329839</v>
      </c>
      <c r="AO3715" s="276">
        <v>0.99888915156921099</v>
      </c>
      <c r="AQ3715" s="280">
        <v>11227.686968389287</v>
      </c>
      <c r="AR3715" s="281">
        <v>11317.444475691584</v>
      </c>
    </row>
    <row r="3716" spans="1:44" x14ac:dyDescent="0.2">
      <c r="A3716" s="260" t="s">
        <v>8394</v>
      </c>
      <c r="B3716" s="261" t="s">
        <v>7038</v>
      </c>
      <c r="C3716" s="261" t="s">
        <v>7091</v>
      </c>
      <c r="D3716" s="262" t="s">
        <v>14965</v>
      </c>
      <c r="E3716" s="257">
        <v>237</v>
      </c>
      <c r="F3716" s="258">
        <v>421</v>
      </c>
      <c r="G3716" s="258">
        <v>1657</v>
      </c>
      <c r="H3716" s="258">
        <v>1175</v>
      </c>
      <c r="I3716" s="258">
        <v>431</v>
      </c>
      <c r="J3716" s="258">
        <v>262</v>
      </c>
      <c r="K3716" s="259">
        <v>65</v>
      </c>
      <c r="L3716" s="257">
        <v>225</v>
      </c>
      <c r="M3716" s="258">
        <v>460</v>
      </c>
      <c r="N3716" s="258">
        <v>1644</v>
      </c>
      <c r="O3716" s="258">
        <v>1154</v>
      </c>
      <c r="P3716" s="258">
        <v>514</v>
      </c>
      <c r="Q3716" s="258">
        <v>326</v>
      </c>
      <c r="R3716" s="259">
        <v>142</v>
      </c>
      <c r="S3716" s="267">
        <v>8713</v>
      </c>
      <c r="T3716" s="90"/>
      <c r="U3716" s="260">
        <v>85</v>
      </c>
      <c r="V3716" s="273">
        <v>88.671492957569299</v>
      </c>
      <c r="W3716" s="273">
        <v>92.854209681119499</v>
      </c>
      <c r="X3716" s="274">
        <v>1.1423196680000001</v>
      </c>
      <c r="Z3716" s="257">
        <v>23700.54</v>
      </c>
      <c r="AA3716" s="258">
        <v>9176.7370430950286</v>
      </c>
      <c r="AB3716" s="276">
        <v>1.0532235789159909</v>
      </c>
      <c r="AC3716" s="92"/>
      <c r="AD3716" s="257">
        <v>812578.93750865792</v>
      </c>
      <c r="AE3716" s="258">
        <v>8239.5430106783479</v>
      </c>
      <c r="AF3716" s="276">
        <v>0.94566085282662093</v>
      </c>
      <c r="AG3716" s="93"/>
      <c r="AH3716" s="257">
        <v>9953.0312672840009</v>
      </c>
      <c r="AI3716" s="258">
        <v>8442.522077925496</v>
      </c>
      <c r="AJ3716" s="258">
        <v>8583.1705974042379</v>
      </c>
      <c r="AK3716" s="276">
        <v>0.98509934550720046</v>
      </c>
      <c r="AL3716" s="93"/>
      <c r="AM3716" s="257">
        <v>8749.5499999999993</v>
      </c>
      <c r="AN3716" s="258">
        <v>8730.1734852365298</v>
      </c>
      <c r="AO3716" s="276">
        <v>1.0019710186200539</v>
      </c>
      <c r="AQ3716" s="280">
        <v>8565.6216805978893</v>
      </c>
      <c r="AR3716" s="281">
        <v>8634.0978371481688</v>
      </c>
    </row>
    <row r="3717" spans="1:44" x14ac:dyDescent="0.2">
      <c r="A3717" s="260" t="s">
        <v>8394</v>
      </c>
      <c r="B3717" s="261" t="s">
        <v>7038</v>
      </c>
      <c r="C3717" s="261" t="s">
        <v>7092</v>
      </c>
      <c r="D3717" s="262" t="s">
        <v>14966</v>
      </c>
      <c r="E3717" s="257">
        <v>100</v>
      </c>
      <c r="F3717" s="258">
        <v>261</v>
      </c>
      <c r="G3717" s="258">
        <v>695</v>
      </c>
      <c r="H3717" s="258">
        <v>777</v>
      </c>
      <c r="I3717" s="258">
        <v>422</v>
      </c>
      <c r="J3717" s="258">
        <v>185</v>
      </c>
      <c r="K3717" s="259">
        <v>61</v>
      </c>
      <c r="L3717" s="257">
        <v>102</v>
      </c>
      <c r="M3717" s="258">
        <v>234</v>
      </c>
      <c r="N3717" s="258">
        <v>637</v>
      </c>
      <c r="O3717" s="258">
        <v>833</v>
      </c>
      <c r="P3717" s="258">
        <v>428</v>
      </c>
      <c r="Q3717" s="258">
        <v>216</v>
      </c>
      <c r="R3717" s="259">
        <v>123</v>
      </c>
      <c r="S3717" s="267">
        <v>5074</v>
      </c>
      <c r="T3717" s="90"/>
      <c r="U3717" s="260">
        <v>8</v>
      </c>
      <c r="V3717" s="273">
        <v>79.371511411389406</v>
      </c>
      <c r="W3717" s="273">
        <v>84.727631060307402</v>
      </c>
      <c r="X3717" s="274">
        <v>1.1423196680000001</v>
      </c>
      <c r="Z3717" s="257">
        <v>15412.22</v>
      </c>
      <c r="AA3717" s="258">
        <v>5967.5387223383968</v>
      </c>
      <c r="AB3717" s="276">
        <v>1.1761014431096564</v>
      </c>
      <c r="AC3717" s="92"/>
      <c r="AD3717" s="257">
        <v>451118.0967005979</v>
      </c>
      <c r="AE3717" s="258">
        <v>4574.3333836047486</v>
      </c>
      <c r="AF3717" s="276">
        <v>0.90152411974866942</v>
      </c>
      <c r="AG3717" s="93"/>
      <c r="AH3717" s="257">
        <v>5796.1299954320002</v>
      </c>
      <c r="AI3717" s="258">
        <v>4916.4876647990313</v>
      </c>
      <c r="AJ3717" s="258">
        <v>4998.3940791035348</v>
      </c>
      <c r="AK3717" s="276">
        <v>0.98509934550720035</v>
      </c>
      <c r="AL3717" s="93"/>
      <c r="AM3717" s="257">
        <v>5077.4399999999996</v>
      </c>
      <c r="AN3717" s="258">
        <v>5066.1956398762641</v>
      </c>
      <c r="AO3717" s="276">
        <v>0.99846189197403712</v>
      </c>
      <c r="AQ3717" s="280">
        <v>5291.5648229655144</v>
      </c>
      <c r="AR3717" s="281">
        <v>5333.8671840462166</v>
      </c>
    </row>
    <row r="3718" spans="1:44" x14ac:dyDescent="0.2">
      <c r="A3718" s="260" t="s">
        <v>8394</v>
      </c>
      <c r="B3718" s="261" t="s">
        <v>7038</v>
      </c>
      <c r="C3718" s="261" t="s">
        <v>7093</v>
      </c>
      <c r="D3718" s="262" t="s">
        <v>10595</v>
      </c>
      <c r="E3718" s="257">
        <v>251</v>
      </c>
      <c r="F3718" s="258">
        <v>363</v>
      </c>
      <c r="G3718" s="258">
        <v>1357</v>
      </c>
      <c r="H3718" s="258">
        <v>947</v>
      </c>
      <c r="I3718" s="258">
        <v>242</v>
      </c>
      <c r="J3718" s="258">
        <v>126</v>
      </c>
      <c r="K3718" s="259">
        <v>38</v>
      </c>
      <c r="L3718" s="257">
        <v>237</v>
      </c>
      <c r="M3718" s="258">
        <v>346</v>
      </c>
      <c r="N3718" s="258">
        <v>1349</v>
      </c>
      <c r="O3718" s="258">
        <v>881</v>
      </c>
      <c r="P3718" s="258">
        <v>256</v>
      </c>
      <c r="Q3718" s="258">
        <v>143</v>
      </c>
      <c r="R3718" s="259">
        <v>67</v>
      </c>
      <c r="S3718" s="267">
        <v>6603</v>
      </c>
      <c r="T3718" s="90"/>
      <c r="U3718" s="260">
        <v>4</v>
      </c>
      <c r="V3718" s="273">
        <v>79.847843719783398</v>
      </c>
      <c r="W3718" s="273">
        <v>94.271694684234404</v>
      </c>
      <c r="X3718" s="274">
        <v>1.1423196680000001</v>
      </c>
      <c r="Z3718" s="257">
        <v>16543.670000000002</v>
      </c>
      <c r="AA3718" s="258">
        <v>6405.6308133797775</v>
      </c>
      <c r="AB3718" s="276">
        <v>0.97010916452821105</v>
      </c>
      <c r="AC3718" s="92"/>
      <c r="AD3718" s="257">
        <v>602799.9589101437</v>
      </c>
      <c r="AE3718" s="258">
        <v>6112.3860821489106</v>
      </c>
      <c r="AF3718" s="276">
        <v>0.92569833138708324</v>
      </c>
      <c r="AG3718" s="93"/>
      <c r="AH3718" s="257">
        <v>7542.736767804</v>
      </c>
      <c r="AI3718" s="258">
        <v>6398.0228716334259</v>
      </c>
      <c r="AJ3718" s="258">
        <v>6504.6109783840438</v>
      </c>
      <c r="AK3718" s="276">
        <v>0.98509934550720035</v>
      </c>
      <c r="AL3718" s="93"/>
      <c r="AM3718" s="257">
        <v>6604.72</v>
      </c>
      <c r="AN3718" s="258">
        <v>6590.0933672487645</v>
      </c>
      <c r="AO3718" s="276">
        <v>0.9980453380658435</v>
      </c>
      <c r="AQ3718" s="280">
        <v>5829.9077995101961</v>
      </c>
      <c r="AR3718" s="281">
        <v>5876.513836297604</v>
      </c>
    </row>
    <row r="3719" spans="1:44" x14ac:dyDescent="0.2">
      <c r="A3719" s="260" t="s">
        <v>8394</v>
      </c>
      <c r="B3719" s="261" t="s">
        <v>7036</v>
      </c>
      <c r="C3719" s="261" t="s">
        <v>7094</v>
      </c>
      <c r="D3719" s="262" t="s">
        <v>14967</v>
      </c>
      <c r="E3719" s="257">
        <v>312</v>
      </c>
      <c r="F3719" s="258">
        <v>656</v>
      </c>
      <c r="G3719" s="258">
        <v>1939</v>
      </c>
      <c r="H3719" s="258">
        <v>1344</v>
      </c>
      <c r="I3719" s="258">
        <v>455</v>
      </c>
      <c r="J3719" s="258">
        <v>238</v>
      </c>
      <c r="K3719" s="259">
        <v>99</v>
      </c>
      <c r="L3719" s="257">
        <v>305</v>
      </c>
      <c r="M3719" s="258">
        <v>629</v>
      </c>
      <c r="N3719" s="258">
        <v>1922</v>
      </c>
      <c r="O3719" s="258">
        <v>1361</v>
      </c>
      <c r="P3719" s="258">
        <v>492</v>
      </c>
      <c r="Q3719" s="258">
        <v>332</v>
      </c>
      <c r="R3719" s="259">
        <v>177</v>
      </c>
      <c r="S3719" s="267">
        <v>10261</v>
      </c>
      <c r="T3719" s="90"/>
      <c r="U3719" s="260">
        <v>186</v>
      </c>
      <c r="V3719" s="273">
        <v>86.112041717808395</v>
      </c>
      <c r="W3719" s="273">
        <v>72.667121418826696</v>
      </c>
      <c r="X3719" s="274">
        <v>1.120913337</v>
      </c>
      <c r="Z3719" s="257">
        <v>26996.640000000003</v>
      </c>
      <c r="AA3719" s="258">
        <v>10452.971380698542</v>
      </c>
      <c r="AB3719" s="276">
        <v>1.0187088374133653</v>
      </c>
      <c r="AC3719" s="92"/>
      <c r="AD3719" s="257">
        <v>901045.36935868149</v>
      </c>
      <c r="AE3719" s="258">
        <v>9136.5918222859564</v>
      </c>
      <c r="AF3719" s="276">
        <v>0.89041924006295259</v>
      </c>
      <c r="AG3719" s="93"/>
      <c r="AH3719" s="257">
        <v>11501.691750956999</v>
      </c>
      <c r="AI3719" s="258">
        <v>9756.1520639576684</v>
      </c>
      <c r="AJ3719" s="258">
        <v>10018.672990699681</v>
      </c>
      <c r="AK3719" s="276">
        <v>0.97638368489422867</v>
      </c>
      <c r="AL3719" s="93"/>
      <c r="AM3719" s="257">
        <v>10340.98</v>
      </c>
      <c r="AN3719" s="258">
        <v>10318.079147768885</v>
      </c>
      <c r="AO3719" s="276">
        <v>1.0055627275868713</v>
      </c>
      <c r="AQ3719" s="280">
        <v>9138.2698426389961</v>
      </c>
      <c r="AR3719" s="281">
        <v>9211.3239208690284</v>
      </c>
    </row>
    <row r="3720" spans="1:44" x14ac:dyDescent="0.2">
      <c r="A3720" s="260" t="s">
        <v>8394</v>
      </c>
      <c r="B3720" s="261" t="s">
        <v>7036</v>
      </c>
      <c r="C3720" s="261" t="s">
        <v>7095</v>
      </c>
      <c r="D3720" s="262" t="s">
        <v>14968</v>
      </c>
      <c r="E3720" s="257">
        <v>119</v>
      </c>
      <c r="F3720" s="258">
        <v>334</v>
      </c>
      <c r="G3720" s="258">
        <v>999</v>
      </c>
      <c r="H3720" s="258">
        <v>906</v>
      </c>
      <c r="I3720" s="258">
        <v>348</v>
      </c>
      <c r="J3720" s="258">
        <v>189</v>
      </c>
      <c r="K3720" s="259">
        <v>53</v>
      </c>
      <c r="L3720" s="257">
        <v>125</v>
      </c>
      <c r="M3720" s="258">
        <v>339</v>
      </c>
      <c r="N3720" s="258">
        <v>951</v>
      </c>
      <c r="O3720" s="258">
        <v>937</v>
      </c>
      <c r="P3720" s="258">
        <v>357</v>
      </c>
      <c r="Q3720" s="258">
        <v>206</v>
      </c>
      <c r="R3720" s="259">
        <v>96</v>
      </c>
      <c r="S3720" s="267">
        <v>5959</v>
      </c>
      <c r="T3720" s="90"/>
      <c r="U3720" s="260">
        <v>22</v>
      </c>
      <c r="V3720" s="273">
        <v>77.529653524452996</v>
      </c>
      <c r="W3720" s="273">
        <v>63.588422818791898</v>
      </c>
      <c r="X3720" s="274">
        <v>1.1449143749999999</v>
      </c>
      <c r="Z3720" s="257">
        <v>16446.18</v>
      </c>
      <c r="AA3720" s="258">
        <v>6367.8831462662283</v>
      </c>
      <c r="AB3720" s="276">
        <v>1.06861606750566</v>
      </c>
      <c r="AC3720" s="92"/>
      <c r="AD3720" s="257">
        <v>497110.88760274439</v>
      </c>
      <c r="AE3720" s="258">
        <v>5040.6998636186781</v>
      </c>
      <c r="AF3720" s="276">
        <v>0.84589693969100155</v>
      </c>
      <c r="AG3720" s="93"/>
      <c r="AH3720" s="257">
        <v>6822.544760625</v>
      </c>
      <c r="AI3720" s="258">
        <v>5787.1298926331328</v>
      </c>
      <c r="AJ3720" s="258">
        <v>5876.5023484639041</v>
      </c>
      <c r="AK3720" s="276">
        <v>0.98615578930422954</v>
      </c>
      <c r="AL3720" s="93"/>
      <c r="AM3720" s="257">
        <v>5968.46</v>
      </c>
      <c r="AN3720" s="258">
        <v>5955.2424112891331</v>
      </c>
      <c r="AO3720" s="276">
        <v>0.99936942629453485</v>
      </c>
      <c r="AQ3720" s="280">
        <v>5308.6504085215765</v>
      </c>
      <c r="AR3720" s="281">
        <v>5351.0893569131504</v>
      </c>
    </row>
    <row r="3721" spans="1:44" x14ac:dyDescent="0.2">
      <c r="A3721" s="260" t="s">
        <v>8394</v>
      </c>
      <c r="B3721" s="261" t="s">
        <v>7036</v>
      </c>
      <c r="C3721" s="261" t="s">
        <v>7096</v>
      </c>
      <c r="D3721" s="262" t="s">
        <v>14969</v>
      </c>
      <c r="E3721" s="257">
        <v>202</v>
      </c>
      <c r="F3721" s="258">
        <v>415</v>
      </c>
      <c r="G3721" s="258">
        <v>1255</v>
      </c>
      <c r="H3721" s="258">
        <v>966</v>
      </c>
      <c r="I3721" s="258">
        <v>268</v>
      </c>
      <c r="J3721" s="258">
        <v>129</v>
      </c>
      <c r="K3721" s="259">
        <v>33</v>
      </c>
      <c r="L3721" s="257">
        <v>180</v>
      </c>
      <c r="M3721" s="258">
        <v>405</v>
      </c>
      <c r="N3721" s="258">
        <v>1275</v>
      </c>
      <c r="O3721" s="258">
        <v>910</v>
      </c>
      <c r="P3721" s="258">
        <v>303</v>
      </c>
      <c r="Q3721" s="258">
        <v>166</v>
      </c>
      <c r="R3721" s="259">
        <v>79</v>
      </c>
      <c r="S3721" s="267">
        <v>6586</v>
      </c>
      <c r="T3721" s="90"/>
      <c r="U3721" s="260">
        <v>41</v>
      </c>
      <c r="V3721" s="273">
        <v>94.153436385258104</v>
      </c>
      <c r="W3721" s="273">
        <v>89.275129061645899</v>
      </c>
      <c r="X3721" s="274">
        <v>1.1449143749999999</v>
      </c>
      <c r="Z3721" s="257">
        <v>16684.050000000003</v>
      </c>
      <c r="AA3721" s="258">
        <v>6459.985285729761</v>
      </c>
      <c r="AB3721" s="276">
        <v>0.98086627478435484</v>
      </c>
      <c r="AC3721" s="92"/>
      <c r="AD3721" s="257">
        <v>618061.52000049886</v>
      </c>
      <c r="AE3721" s="258">
        <v>6267.1381723269023</v>
      </c>
      <c r="AF3721" s="276">
        <v>0.9515849031774829</v>
      </c>
      <c r="AG3721" s="93"/>
      <c r="AH3721" s="257">
        <v>7540.4060737499995</v>
      </c>
      <c r="AI3721" s="258">
        <v>6396.045892411782</v>
      </c>
      <c r="AJ3721" s="258">
        <v>6494.8220283576557</v>
      </c>
      <c r="AK3721" s="276">
        <v>0.98615578930422954</v>
      </c>
      <c r="AL3721" s="93"/>
      <c r="AM3721" s="257">
        <v>6603.63</v>
      </c>
      <c r="AN3721" s="258">
        <v>6589.0057811330316</v>
      </c>
      <c r="AO3721" s="276">
        <v>1.0004563894826954</v>
      </c>
      <c r="AQ3721" s="280">
        <v>6064.8876901236426</v>
      </c>
      <c r="AR3721" s="281">
        <v>6113.3722268467009</v>
      </c>
    </row>
    <row r="3722" spans="1:44" x14ac:dyDescent="0.2">
      <c r="A3722" s="260" t="s">
        <v>8394</v>
      </c>
      <c r="B3722" s="261" t="s">
        <v>7036</v>
      </c>
      <c r="C3722" s="261" t="s">
        <v>7097</v>
      </c>
      <c r="D3722" s="262" t="s">
        <v>14970</v>
      </c>
      <c r="E3722" s="257">
        <v>106</v>
      </c>
      <c r="F3722" s="258">
        <v>244</v>
      </c>
      <c r="G3722" s="258">
        <v>730</v>
      </c>
      <c r="H3722" s="258">
        <v>645</v>
      </c>
      <c r="I3722" s="258">
        <v>237</v>
      </c>
      <c r="J3722" s="258">
        <v>132</v>
      </c>
      <c r="K3722" s="259">
        <v>46</v>
      </c>
      <c r="L3722" s="257">
        <v>99</v>
      </c>
      <c r="M3722" s="258">
        <v>198</v>
      </c>
      <c r="N3722" s="258">
        <v>686</v>
      </c>
      <c r="O3722" s="258">
        <v>579</v>
      </c>
      <c r="P3722" s="258">
        <v>230</v>
      </c>
      <c r="Q3722" s="258">
        <v>166</v>
      </c>
      <c r="R3722" s="259">
        <v>80</v>
      </c>
      <c r="S3722" s="267">
        <v>4178</v>
      </c>
      <c r="T3722" s="90"/>
      <c r="U3722" s="260">
        <v>46</v>
      </c>
      <c r="V3722" s="273">
        <v>89.576717822022403</v>
      </c>
      <c r="W3722" s="273">
        <v>83.283867879368103</v>
      </c>
      <c r="X3722" s="274">
        <v>1.1449143749999999</v>
      </c>
      <c r="Z3722" s="257">
        <v>11612.160000000002</v>
      </c>
      <c r="AA3722" s="258">
        <v>4496.173455218589</v>
      </c>
      <c r="AB3722" s="276">
        <v>1.0761544890422663</v>
      </c>
      <c r="AC3722" s="92"/>
      <c r="AD3722" s="257">
        <v>381163.32029182592</v>
      </c>
      <c r="AE3722" s="258">
        <v>3864.992589232605</v>
      </c>
      <c r="AF3722" s="276">
        <v>0.92508199838023097</v>
      </c>
      <c r="AG3722" s="93"/>
      <c r="AH3722" s="257">
        <v>4783.4522587499996</v>
      </c>
      <c r="AI3722" s="258">
        <v>4057.497682735564</v>
      </c>
      <c r="AJ3722" s="258">
        <v>4120.1588877130707</v>
      </c>
      <c r="AK3722" s="276">
        <v>0.98615578930422942</v>
      </c>
      <c r="AL3722" s="93"/>
      <c r="AM3722" s="257">
        <v>4197.78</v>
      </c>
      <c r="AN3722" s="258">
        <v>4188.4837109172713</v>
      </c>
      <c r="AO3722" s="276">
        <v>1.0025092654182075</v>
      </c>
      <c r="AQ3722" s="280">
        <v>4112.0388668952728</v>
      </c>
      <c r="AR3722" s="281">
        <v>4144.9117426409011</v>
      </c>
    </row>
    <row r="3723" spans="1:44" x14ac:dyDescent="0.2">
      <c r="A3723" s="260" t="s">
        <v>8394</v>
      </c>
      <c r="B3723" s="261" t="s">
        <v>7036</v>
      </c>
      <c r="C3723" s="261" t="s">
        <v>7098</v>
      </c>
      <c r="D3723" s="262" t="s">
        <v>13989</v>
      </c>
      <c r="E3723" s="257">
        <v>277</v>
      </c>
      <c r="F3723" s="258">
        <v>524</v>
      </c>
      <c r="G3723" s="258">
        <v>1452</v>
      </c>
      <c r="H3723" s="258">
        <v>930</v>
      </c>
      <c r="I3723" s="258">
        <v>349</v>
      </c>
      <c r="J3723" s="258">
        <v>250</v>
      </c>
      <c r="K3723" s="259">
        <v>93</v>
      </c>
      <c r="L3723" s="257">
        <v>241</v>
      </c>
      <c r="M3723" s="258">
        <v>511</v>
      </c>
      <c r="N3723" s="258">
        <v>1508</v>
      </c>
      <c r="O3723" s="258">
        <v>908</v>
      </c>
      <c r="P3723" s="258">
        <v>409</v>
      </c>
      <c r="Q3723" s="258">
        <v>281</v>
      </c>
      <c r="R3723" s="259">
        <v>150</v>
      </c>
      <c r="S3723" s="267">
        <v>7883</v>
      </c>
      <c r="T3723" s="90"/>
      <c r="U3723" s="260">
        <v>32</v>
      </c>
      <c r="V3723" s="273">
        <v>79.102731898830498</v>
      </c>
      <c r="W3723" s="273">
        <v>64.224124809741198</v>
      </c>
      <c r="X3723" s="274">
        <v>1.1449143749999999</v>
      </c>
      <c r="Z3723" s="257">
        <v>21219.69</v>
      </c>
      <c r="AA3723" s="258">
        <v>8216.1636513764297</v>
      </c>
      <c r="AB3723" s="276">
        <v>1.0422635610017037</v>
      </c>
      <c r="AC3723" s="92"/>
      <c r="AD3723" s="257">
        <v>662039.42548230721</v>
      </c>
      <c r="AE3723" s="258">
        <v>6713.0737325666069</v>
      </c>
      <c r="AF3723" s="276">
        <v>0.85158870132774411</v>
      </c>
      <c r="AG3723" s="93"/>
      <c r="AH3723" s="257">
        <v>9025.3600181249985</v>
      </c>
      <c r="AI3723" s="258">
        <v>7655.6376814275854</v>
      </c>
      <c r="AJ3723" s="258">
        <v>7773.8660870852409</v>
      </c>
      <c r="AK3723" s="276">
        <v>0.98615578930422942</v>
      </c>
      <c r="AL3723" s="93"/>
      <c r="AM3723" s="257">
        <v>7896.76</v>
      </c>
      <c r="AN3723" s="258">
        <v>7879.2720507084859</v>
      </c>
      <c r="AO3723" s="276">
        <v>0.9995270900302532</v>
      </c>
      <c r="AQ3723" s="280">
        <v>6896.6640249758348</v>
      </c>
      <c r="AR3723" s="281">
        <v>6951.7980319468224</v>
      </c>
    </row>
    <row r="3724" spans="1:44" x14ac:dyDescent="0.2">
      <c r="A3724" s="260" t="s">
        <v>8394</v>
      </c>
      <c r="B3724" s="261" t="s">
        <v>5563</v>
      </c>
      <c r="C3724" s="261" t="s">
        <v>5587</v>
      </c>
      <c r="D3724" s="262" t="s">
        <v>13613</v>
      </c>
      <c r="E3724" s="257">
        <v>199</v>
      </c>
      <c r="F3724" s="258">
        <v>310</v>
      </c>
      <c r="G3724" s="258">
        <v>981</v>
      </c>
      <c r="H3724" s="258">
        <v>710</v>
      </c>
      <c r="I3724" s="258">
        <v>337</v>
      </c>
      <c r="J3724" s="258">
        <v>170</v>
      </c>
      <c r="K3724" s="259">
        <v>52</v>
      </c>
      <c r="L3724" s="257">
        <v>164</v>
      </c>
      <c r="M3724" s="258">
        <v>361</v>
      </c>
      <c r="N3724" s="258">
        <v>1046</v>
      </c>
      <c r="O3724" s="258">
        <v>842</v>
      </c>
      <c r="P3724" s="258">
        <v>379</v>
      </c>
      <c r="Q3724" s="258">
        <v>246</v>
      </c>
      <c r="R3724" s="259">
        <v>130</v>
      </c>
      <c r="S3724" s="267">
        <v>5927</v>
      </c>
      <c r="T3724" s="90"/>
      <c r="U3724" s="260">
        <v>30</v>
      </c>
      <c r="V3724" s="273">
        <v>100.462094843557</v>
      </c>
      <c r="W3724" s="273">
        <v>86.096572682762101</v>
      </c>
      <c r="X3724" s="274">
        <v>1.0805656459999999</v>
      </c>
      <c r="Z3724" s="257">
        <v>16789.64</v>
      </c>
      <c r="AA3724" s="258">
        <v>6500.8692345503523</v>
      </c>
      <c r="AB3724" s="276">
        <v>1.0968228841826138</v>
      </c>
      <c r="AC3724" s="92"/>
      <c r="AD3724" s="257">
        <v>561522.20555557008</v>
      </c>
      <c r="AE3724" s="258">
        <v>5693.830039837565</v>
      </c>
      <c r="AF3724" s="276">
        <v>0.96065969965202713</v>
      </c>
      <c r="AG3724" s="93"/>
      <c r="AH3724" s="257">
        <v>6404.5125838419999</v>
      </c>
      <c r="AI3724" s="258">
        <v>5432.5398399147716</v>
      </c>
      <c r="AJ3724" s="258">
        <v>5689.6591231590901</v>
      </c>
      <c r="AK3724" s="276">
        <v>0.95995598501081325</v>
      </c>
      <c r="AL3724" s="93"/>
      <c r="AM3724" s="257">
        <v>5939.9</v>
      </c>
      <c r="AN3724" s="258">
        <v>5926.7456594860842</v>
      </c>
      <c r="AO3724" s="276">
        <v>0.99995708781611004</v>
      </c>
      <c r="AQ3724" s="280">
        <v>5994.7860234616946</v>
      </c>
      <c r="AR3724" s="281">
        <v>6042.7101463724493</v>
      </c>
    </row>
    <row r="3725" spans="1:44" x14ac:dyDescent="0.2">
      <c r="A3725" s="260" t="s">
        <v>8394</v>
      </c>
      <c r="B3725" s="261" t="s">
        <v>7038</v>
      </c>
      <c r="C3725" s="261" t="s">
        <v>7099</v>
      </c>
      <c r="D3725" s="262" t="s">
        <v>14481</v>
      </c>
      <c r="E3725" s="257">
        <v>380</v>
      </c>
      <c r="F3725" s="258">
        <v>711</v>
      </c>
      <c r="G3725" s="258">
        <v>2201</v>
      </c>
      <c r="H3725" s="258">
        <v>1345</v>
      </c>
      <c r="I3725" s="258">
        <v>376</v>
      </c>
      <c r="J3725" s="258">
        <v>191</v>
      </c>
      <c r="K3725" s="259">
        <v>70</v>
      </c>
      <c r="L3725" s="257">
        <v>320</v>
      </c>
      <c r="M3725" s="258">
        <v>659</v>
      </c>
      <c r="N3725" s="258">
        <v>2247</v>
      </c>
      <c r="O3725" s="258">
        <v>1482</v>
      </c>
      <c r="P3725" s="258">
        <v>402</v>
      </c>
      <c r="Q3725" s="258">
        <v>271</v>
      </c>
      <c r="R3725" s="259">
        <v>175</v>
      </c>
      <c r="S3725" s="267">
        <v>10830</v>
      </c>
      <c r="T3725" s="90"/>
      <c r="U3725" s="260">
        <v>125</v>
      </c>
      <c r="V3725" s="273">
        <v>79.623229530582606</v>
      </c>
      <c r="W3725" s="273">
        <v>92.326869806094095</v>
      </c>
      <c r="X3725" s="274">
        <v>1.1423196680000001</v>
      </c>
      <c r="Z3725" s="257">
        <v>27154.59</v>
      </c>
      <c r="AA3725" s="258">
        <v>10514.128873985903</v>
      </c>
      <c r="AB3725" s="276">
        <v>0.97083369104209627</v>
      </c>
      <c r="AC3725" s="92"/>
      <c r="AD3725" s="257">
        <v>983068.51522440289</v>
      </c>
      <c r="AE3725" s="258">
        <v>9968.3057728146759</v>
      </c>
      <c r="AF3725" s="276">
        <v>0.92043451272527022</v>
      </c>
      <c r="AG3725" s="93"/>
      <c r="AH3725" s="257">
        <v>12371.32200444</v>
      </c>
      <c r="AI3725" s="258">
        <v>10493.80398300621</v>
      </c>
      <c r="AJ3725" s="258">
        <v>10668.625911842981</v>
      </c>
      <c r="AK3725" s="276">
        <v>0.98509934550720046</v>
      </c>
      <c r="AL3725" s="93"/>
      <c r="AM3725" s="257">
        <v>10883.75</v>
      </c>
      <c r="AN3725" s="258">
        <v>10859.647144132337</v>
      </c>
      <c r="AO3725" s="276">
        <v>1.0027375017666056</v>
      </c>
      <c r="AQ3725" s="280">
        <v>9559.4626069041606</v>
      </c>
      <c r="AR3725" s="281">
        <v>9635.883826801095</v>
      </c>
    </row>
    <row r="3726" spans="1:44" x14ac:dyDescent="0.2">
      <c r="A3726" s="260" t="s">
        <v>8394</v>
      </c>
      <c r="B3726" s="261" t="s">
        <v>7036</v>
      </c>
      <c r="C3726" s="261" t="s">
        <v>7100</v>
      </c>
      <c r="D3726" s="262" t="s">
        <v>14971</v>
      </c>
      <c r="E3726" s="257">
        <v>128</v>
      </c>
      <c r="F3726" s="258">
        <v>303</v>
      </c>
      <c r="G3726" s="258">
        <v>905</v>
      </c>
      <c r="H3726" s="258">
        <v>347</v>
      </c>
      <c r="I3726" s="258">
        <v>81</v>
      </c>
      <c r="J3726" s="258">
        <v>41</v>
      </c>
      <c r="K3726" s="259">
        <v>8</v>
      </c>
      <c r="L3726" s="257">
        <v>146</v>
      </c>
      <c r="M3726" s="258">
        <v>267</v>
      </c>
      <c r="N3726" s="258">
        <v>749</v>
      </c>
      <c r="O3726" s="258">
        <v>269</v>
      </c>
      <c r="P3726" s="258">
        <v>103</v>
      </c>
      <c r="Q3726" s="258">
        <v>46</v>
      </c>
      <c r="R3726" s="259">
        <v>12</v>
      </c>
      <c r="S3726" s="267">
        <v>3405</v>
      </c>
      <c r="T3726" s="90"/>
      <c r="U3726" s="260">
        <v>5</v>
      </c>
      <c r="V3726" s="273">
        <v>106.513866940355</v>
      </c>
      <c r="W3726" s="273">
        <v>88.967400881057202</v>
      </c>
      <c r="X3726" s="274">
        <v>1.1463414629999999</v>
      </c>
      <c r="Z3726" s="257">
        <v>7348.4400000000005</v>
      </c>
      <c r="AA3726" s="258">
        <v>2845.2812280632102</v>
      </c>
      <c r="AB3726" s="276">
        <v>0.83561856918155952</v>
      </c>
      <c r="AC3726" s="92"/>
      <c r="AD3726" s="257">
        <v>330284.38091676793</v>
      </c>
      <c r="AE3726" s="258">
        <v>3349.0806082947288</v>
      </c>
      <c r="AF3726" s="276">
        <v>0.98357727115851068</v>
      </c>
      <c r="AG3726" s="93"/>
      <c r="AH3726" s="257">
        <v>3903.2926815149999</v>
      </c>
      <c r="AI3726" s="258">
        <v>3310.9144094237167</v>
      </c>
      <c r="AJ3726" s="258">
        <v>3359.8389165233839</v>
      </c>
      <c r="AK3726" s="276">
        <v>0.98673683304651505</v>
      </c>
      <c r="AL3726" s="93"/>
      <c r="AM3726" s="257">
        <v>3407.15</v>
      </c>
      <c r="AN3726" s="258">
        <v>3399.6046185487994</v>
      </c>
      <c r="AO3726" s="276">
        <v>0.9984154533182964</v>
      </c>
      <c r="AQ3726" s="280">
        <v>2757.0606331041472</v>
      </c>
      <c r="AR3726" s="281">
        <v>2779.1014052244818</v>
      </c>
    </row>
    <row r="3727" spans="1:44" x14ac:dyDescent="0.2">
      <c r="A3727" s="260" t="s">
        <v>8394</v>
      </c>
      <c r="B3727" s="261" t="s">
        <v>7036</v>
      </c>
      <c r="C3727" s="261" t="s">
        <v>7101</v>
      </c>
      <c r="D3727" s="262" t="s">
        <v>14972</v>
      </c>
      <c r="E3727" s="257">
        <v>32</v>
      </c>
      <c r="F3727" s="258">
        <v>93</v>
      </c>
      <c r="G3727" s="258">
        <v>313</v>
      </c>
      <c r="H3727" s="258">
        <v>276</v>
      </c>
      <c r="I3727" s="258">
        <v>121</v>
      </c>
      <c r="J3727" s="258">
        <v>46</v>
      </c>
      <c r="K3727" s="259">
        <v>15</v>
      </c>
      <c r="L3727" s="257">
        <v>25</v>
      </c>
      <c r="M3727" s="258">
        <v>83</v>
      </c>
      <c r="N3727" s="258">
        <v>264</v>
      </c>
      <c r="O3727" s="258">
        <v>213</v>
      </c>
      <c r="P3727" s="258">
        <v>102</v>
      </c>
      <c r="Q3727" s="258">
        <v>58</v>
      </c>
      <c r="R3727" s="259">
        <v>23</v>
      </c>
      <c r="S3727" s="267">
        <v>1664</v>
      </c>
      <c r="T3727" s="90"/>
      <c r="U3727" s="260">
        <v>2</v>
      </c>
      <c r="V3727" s="273">
        <v>80.4891659309435</v>
      </c>
      <c r="W3727" s="273">
        <v>75.863581730769198</v>
      </c>
      <c r="X3727" s="274">
        <v>1.13355199</v>
      </c>
      <c r="Z3727" s="257">
        <v>4507</v>
      </c>
      <c r="AA3727" s="258">
        <v>1745.0890930429978</v>
      </c>
      <c r="AB3727" s="276">
        <v>1.0487314261075709</v>
      </c>
      <c r="AC3727" s="92"/>
      <c r="AD3727" s="257">
        <v>144936.07613628884</v>
      </c>
      <c r="AE3727" s="258">
        <v>1469.6504893239121</v>
      </c>
      <c r="AF3727" s="276">
        <v>0.883203419064851</v>
      </c>
      <c r="AG3727" s="93"/>
      <c r="AH3727" s="257">
        <v>1886.23051136</v>
      </c>
      <c r="AI3727" s="258">
        <v>1599.9691258439109</v>
      </c>
      <c r="AJ3727" s="258">
        <v>1633.2651804050772</v>
      </c>
      <c r="AK3727" s="276">
        <v>0.98152955553189736</v>
      </c>
      <c r="AL3727" s="93"/>
      <c r="AM3727" s="257">
        <v>1664.86</v>
      </c>
      <c r="AN3727" s="258">
        <v>1661.1730464573482</v>
      </c>
      <c r="AO3727" s="276">
        <v>0.99830110964984864</v>
      </c>
      <c r="AQ3727" s="280">
        <v>1510.2306538996684</v>
      </c>
      <c r="AR3727" s="281">
        <v>1522.3038920766139</v>
      </c>
    </row>
    <row r="3728" spans="1:44" x14ac:dyDescent="0.2">
      <c r="A3728" s="260" t="s">
        <v>8394</v>
      </c>
      <c r="B3728" s="261" t="s">
        <v>7038</v>
      </c>
      <c r="C3728" s="261" t="s">
        <v>7102</v>
      </c>
      <c r="D3728" s="262" t="s">
        <v>14973</v>
      </c>
      <c r="E3728" s="257">
        <v>130</v>
      </c>
      <c r="F3728" s="258">
        <v>237</v>
      </c>
      <c r="G3728" s="258">
        <v>819</v>
      </c>
      <c r="H3728" s="258">
        <v>517</v>
      </c>
      <c r="I3728" s="258">
        <v>148</v>
      </c>
      <c r="J3728" s="258">
        <v>73</v>
      </c>
      <c r="K3728" s="259">
        <v>13</v>
      </c>
      <c r="L3728" s="257">
        <v>129</v>
      </c>
      <c r="M3728" s="258">
        <v>264</v>
      </c>
      <c r="N3728" s="258">
        <v>758</v>
      </c>
      <c r="O3728" s="258">
        <v>471</v>
      </c>
      <c r="P3728" s="258">
        <v>174</v>
      </c>
      <c r="Q3728" s="258">
        <v>76</v>
      </c>
      <c r="R3728" s="259">
        <v>30</v>
      </c>
      <c r="S3728" s="267">
        <v>3839</v>
      </c>
      <c r="T3728" s="90"/>
      <c r="U3728" s="260">
        <v>13</v>
      </c>
      <c r="V3728" s="273">
        <v>87.836385270448005</v>
      </c>
      <c r="W3728" s="273">
        <v>83.848918989320097</v>
      </c>
      <c r="X3728" s="274">
        <v>1.1423196680000001</v>
      </c>
      <c r="Z3728" s="257">
        <v>9365.25</v>
      </c>
      <c r="AA3728" s="258">
        <v>3626.1805255426966</v>
      </c>
      <c r="AB3728" s="276">
        <v>0.94456382535626382</v>
      </c>
      <c r="AC3728" s="92"/>
      <c r="AD3728" s="257">
        <v>349004.80321935617</v>
      </c>
      <c r="AE3728" s="258">
        <v>3538.9055195989235</v>
      </c>
      <c r="AF3728" s="276">
        <v>0.92183003896820093</v>
      </c>
      <c r="AG3728" s="93"/>
      <c r="AH3728" s="257">
        <v>4385.3652054519998</v>
      </c>
      <c r="AI3728" s="258">
        <v>3719.8258070877964</v>
      </c>
      <c r="AJ3728" s="258">
        <v>3781.7963874021425</v>
      </c>
      <c r="AK3728" s="276">
        <v>0.98509934550720046</v>
      </c>
      <c r="AL3728" s="93"/>
      <c r="AM3728" s="257">
        <v>3844.59</v>
      </c>
      <c r="AN3728" s="258">
        <v>3836.0758758571033</v>
      </c>
      <c r="AO3728" s="276">
        <v>0.99923831098127203</v>
      </c>
      <c r="AQ3728" s="280">
        <v>3290.4052115982718</v>
      </c>
      <c r="AR3728" s="281">
        <v>3316.7097007276043</v>
      </c>
    </row>
    <row r="3729" spans="1:44" x14ac:dyDescent="0.2">
      <c r="A3729" s="260" t="s">
        <v>8394</v>
      </c>
      <c r="B3729" s="261" t="s">
        <v>5563</v>
      </c>
      <c r="C3729" s="261" t="s">
        <v>5588</v>
      </c>
      <c r="D3729" s="262" t="s">
        <v>13614</v>
      </c>
      <c r="E3729" s="257">
        <v>88</v>
      </c>
      <c r="F3729" s="258">
        <v>145</v>
      </c>
      <c r="G3729" s="258">
        <v>428</v>
      </c>
      <c r="H3729" s="258">
        <v>289</v>
      </c>
      <c r="I3729" s="258">
        <v>130</v>
      </c>
      <c r="J3729" s="258">
        <v>48</v>
      </c>
      <c r="K3729" s="259">
        <v>28</v>
      </c>
      <c r="L3729" s="257">
        <v>58</v>
      </c>
      <c r="M3729" s="258">
        <v>140</v>
      </c>
      <c r="N3729" s="258">
        <v>425</v>
      </c>
      <c r="O3729" s="258">
        <v>273</v>
      </c>
      <c r="P3729" s="258">
        <v>123</v>
      </c>
      <c r="Q3729" s="258">
        <v>62</v>
      </c>
      <c r="R3729" s="259">
        <v>28</v>
      </c>
      <c r="S3729" s="267">
        <v>2265</v>
      </c>
      <c r="T3729" s="90"/>
      <c r="U3729" s="260">
        <v>11</v>
      </c>
      <c r="V3729" s="273">
        <v>103.68886494557999</v>
      </c>
      <c r="W3729" s="273">
        <v>93.426931567328893</v>
      </c>
      <c r="X3729" s="274">
        <v>1.0805656459999999</v>
      </c>
      <c r="Z3729" s="257">
        <v>5953.74</v>
      </c>
      <c r="AA3729" s="258">
        <v>2305.259981542893</v>
      </c>
      <c r="AB3729" s="276">
        <v>1.0177748262882529</v>
      </c>
      <c r="AC3729" s="92"/>
      <c r="AD3729" s="257">
        <v>220425.06025741901</v>
      </c>
      <c r="AE3729" s="258">
        <v>2235.1080993937517</v>
      </c>
      <c r="AF3729" s="276">
        <v>0.98680269288907363</v>
      </c>
      <c r="AG3729" s="93"/>
      <c r="AH3729" s="257">
        <v>2447.48118819</v>
      </c>
      <c r="AI3729" s="258">
        <v>2076.0423042697753</v>
      </c>
      <c r="AJ3729" s="258">
        <v>2174.3003060494921</v>
      </c>
      <c r="AK3729" s="276">
        <v>0.95995598501081325</v>
      </c>
      <c r="AL3729" s="93"/>
      <c r="AM3729" s="257">
        <v>2269.73</v>
      </c>
      <c r="AN3729" s="258">
        <v>2264.7035178547367</v>
      </c>
      <c r="AO3729" s="276">
        <v>0.99986910280562324</v>
      </c>
      <c r="AQ3729" s="280">
        <v>2183.4573145238851</v>
      </c>
      <c r="AR3729" s="281">
        <v>2200.9125291557502</v>
      </c>
    </row>
    <row r="3730" spans="1:44" x14ac:dyDescent="0.2">
      <c r="A3730" s="260" t="s">
        <v>8394</v>
      </c>
      <c r="B3730" s="261" t="s">
        <v>848</v>
      </c>
      <c r="C3730" s="261" t="s">
        <v>2415</v>
      </c>
      <c r="D3730" s="262" t="s">
        <v>10710</v>
      </c>
      <c r="E3730" s="257">
        <v>175</v>
      </c>
      <c r="F3730" s="258">
        <v>383</v>
      </c>
      <c r="G3730" s="258">
        <v>1220</v>
      </c>
      <c r="H3730" s="258">
        <v>1111</v>
      </c>
      <c r="I3730" s="258">
        <v>364</v>
      </c>
      <c r="J3730" s="258">
        <v>175</v>
      </c>
      <c r="K3730" s="259">
        <v>50</v>
      </c>
      <c r="L3730" s="257">
        <v>170</v>
      </c>
      <c r="M3730" s="258">
        <v>377</v>
      </c>
      <c r="N3730" s="258">
        <v>1206</v>
      </c>
      <c r="O3730" s="258">
        <v>1102</v>
      </c>
      <c r="P3730" s="258">
        <v>358</v>
      </c>
      <c r="Q3730" s="258">
        <v>220</v>
      </c>
      <c r="R3730" s="259">
        <v>112</v>
      </c>
      <c r="S3730" s="267">
        <v>7023</v>
      </c>
      <c r="T3730" s="90"/>
      <c r="U3730" s="260">
        <v>40</v>
      </c>
      <c r="V3730" s="273">
        <v>71.029133034117805</v>
      </c>
      <c r="W3730" s="273">
        <v>81.550619393421599</v>
      </c>
      <c r="X3730" s="274">
        <v>1.2542163449999999</v>
      </c>
      <c r="Z3730" s="257">
        <v>18870.989999999998</v>
      </c>
      <c r="AA3730" s="258">
        <v>7306.7581149153502</v>
      </c>
      <c r="AB3730" s="276">
        <v>1.0404041171743343</v>
      </c>
      <c r="AC3730" s="92"/>
      <c r="AD3730" s="257">
        <v>603816.34977913171</v>
      </c>
      <c r="AE3730" s="258">
        <v>6122.6922762847853</v>
      </c>
      <c r="AF3730" s="276">
        <v>0.87180582034526344</v>
      </c>
      <c r="AG3730" s="93"/>
      <c r="AH3730" s="257">
        <v>8808.3613909349988</v>
      </c>
      <c r="AI3730" s="258">
        <v>7471.5715761644569</v>
      </c>
      <c r="AJ3730" s="258">
        <v>7238.3143565589398</v>
      </c>
      <c r="AK3730" s="276">
        <v>1.0306584588578869</v>
      </c>
      <c r="AL3730" s="93"/>
      <c r="AM3730" s="257">
        <v>7040.2</v>
      </c>
      <c r="AN3730" s="258">
        <v>7024.6089651196035</v>
      </c>
      <c r="AO3730" s="276">
        <v>1.0002290994047562</v>
      </c>
      <c r="AQ3730" s="280">
        <v>6566.8750343961519</v>
      </c>
      <c r="AR3730" s="281">
        <v>6619.3726089644988</v>
      </c>
    </row>
    <row r="3731" spans="1:44" x14ac:dyDescent="0.2">
      <c r="A3731" s="260" t="s">
        <v>8394</v>
      </c>
      <c r="B3731" s="261" t="s">
        <v>848</v>
      </c>
      <c r="C3731" s="261" t="s">
        <v>2467</v>
      </c>
      <c r="D3731" s="262" t="s">
        <v>10757</v>
      </c>
      <c r="E3731" s="257">
        <v>390</v>
      </c>
      <c r="F3731" s="258">
        <v>665</v>
      </c>
      <c r="G3731" s="258">
        <v>2222</v>
      </c>
      <c r="H3731" s="258">
        <v>1505</v>
      </c>
      <c r="I3731" s="258">
        <v>580</v>
      </c>
      <c r="J3731" s="258">
        <v>272</v>
      </c>
      <c r="K3731" s="259">
        <v>70</v>
      </c>
      <c r="L3731" s="257">
        <v>348</v>
      </c>
      <c r="M3731" s="258">
        <v>593</v>
      </c>
      <c r="N3731" s="258">
        <v>2056</v>
      </c>
      <c r="O3731" s="258">
        <v>1506</v>
      </c>
      <c r="P3731" s="258">
        <v>547</v>
      </c>
      <c r="Q3731" s="258">
        <v>280</v>
      </c>
      <c r="R3731" s="259">
        <v>152</v>
      </c>
      <c r="S3731" s="267">
        <v>11186</v>
      </c>
      <c r="T3731" s="90"/>
      <c r="U3731" s="260">
        <v>35</v>
      </c>
      <c r="V3731" s="273">
        <v>74.311261470914602</v>
      </c>
      <c r="W3731" s="273">
        <v>87.112114438980697</v>
      </c>
      <c r="X3731" s="274">
        <v>1.254281266</v>
      </c>
      <c r="Z3731" s="257">
        <v>29149.689999999995</v>
      </c>
      <c r="AA3731" s="258">
        <v>11286.622162099964</v>
      </c>
      <c r="AB3731" s="276">
        <v>1.0089953658233475</v>
      </c>
      <c r="AC3731" s="92"/>
      <c r="AD3731" s="257">
        <v>986055.40975219919</v>
      </c>
      <c r="AE3731" s="258">
        <v>9998.5928560678949</v>
      </c>
      <c r="AF3731" s="276">
        <v>0.89384881602609467</v>
      </c>
      <c r="AG3731" s="93"/>
      <c r="AH3731" s="257">
        <v>14030.390241476</v>
      </c>
      <c r="AI3731" s="258">
        <v>11901.085829492715</v>
      </c>
      <c r="AJ3731" s="258">
        <v>11529.241198156502</v>
      </c>
      <c r="AK3731" s="276">
        <v>1.0306848916642679</v>
      </c>
      <c r="AL3731" s="93"/>
      <c r="AM3731" s="257">
        <v>11201.05</v>
      </c>
      <c r="AN3731" s="258">
        <v>11176.244460207512</v>
      </c>
      <c r="AO3731" s="276">
        <v>0.99912787951077342</v>
      </c>
      <c r="AQ3731" s="280">
        <v>10389.031029408234</v>
      </c>
      <c r="AR3731" s="281">
        <v>10472.08406883757</v>
      </c>
    </row>
    <row r="3732" spans="1:44" x14ac:dyDescent="0.2">
      <c r="A3732" s="260" t="s">
        <v>8394</v>
      </c>
      <c r="B3732" s="261" t="s">
        <v>848</v>
      </c>
      <c r="C3732" s="261" t="s">
        <v>2511</v>
      </c>
      <c r="D3732" s="262" t="s">
        <v>10797</v>
      </c>
      <c r="E3732" s="257">
        <v>184</v>
      </c>
      <c r="F3732" s="258">
        <v>350</v>
      </c>
      <c r="G3732" s="258">
        <v>1166</v>
      </c>
      <c r="H3732" s="258">
        <v>772</v>
      </c>
      <c r="I3732" s="258">
        <v>258</v>
      </c>
      <c r="J3732" s="258">
        <v>160</v>
      </c>
      <c r="K3732" s="259">
        <v>40</v>
      </c>
      <c r="L3732" s="257">
        <v>174</v>
      </c>
      <c r="M3732" s="258">
        <v>339</v>
      </c>
      <c r="N3732" s="258">
        <v>1180</v>
      </c>
      <c r="O3732" s="258">
        <v>814</v>
      </c>
      <c r="P3732" s="258">
        <v>305</v>
      </c>
      <c r="Q3732" s="258">
        <v>181</v>
      </c>
      <c r="R3732" s="259">
        <v>80</v>
      </c>
      <c r="S3732" s="267">
        <v>6003</v>
      </c>
      <c r="T3732" s="90"/>
      <c r="U3732" s="260">
        <v>24</v>
      </c>
      <c r="V3732" s="273">
        <v>76.352935363481507</v>
      </c>
      <c r="W3732" s="273">
        <v>87.682658670664594</v>
      </c>
      <c r="X3732" s="274">
        <v>1.254281266</v>
      </c>
      <c r="Z3732" s="257">
        <v>15715.640000000001</v>
      </c>
      <c r="AA3732" s="258">
        <v>6085.0215119126378</v>
      </c>
      <c r="AB3732" s="276">
        <v>1.0136634202753021</v>
      </c>
      <c r="AC3732" s="92"/>
      <c r="AD3732" s="257">
        <v>533181.14936824946</v>
      </c>
      <c r="AE3732" s="258">
        <v>5406.4519887408469</v>
      </c>
      <c r="AF3732" s="276">
        <v>0.90062501894733415</v>
      </c>
      <c r="AG3732" s="93"/>
      <c r="AH3732" s="257">
        <v>7529.4504397979999</v>
      </c>
      <c r="AI3732" s="258">
        <v>6386.7529263762535</v>
      </c>
      <c r="AJ3732" s="258">
        <v>6187.2014046606018</v>
      </c>
      <c r="AK3732" s="276">
        <v>1.0306848916642681</v>
      </c>
      <c r="AL3732" s="93"/>
      <c r="AM3732" s="257">
        <v>6013.32</v>
      </c>
      <c r="AN3732" s="258">
        <v>6000.0030655568044</v>
      </c>
      <c r="AO3732" s="276">
        <v>0.99950076054586112</v>
      </c>
      <c r="AQ3732" s="280">
        <v>5645.6657732435888</v>
      </c>
      <c r="AR3732" s="281">
        <v>5690.7989238466407</v>
      </c>
    </row>
    <row r="3733" spans="1:44" x14ac:dyDescent="0.2">
      <c r="A3733" s="260" t="s">
        <v>8394</v>
      </c>
      <c r="B3733" s="261" t="s">
        <v>848</v>
      </c>
      <c r="C3733" s="261" t="s">
        <v>5786</v>
      </c>
      <c r="D3733" s="262" t="s">
        <v>13786</v>
      </c>
      <c r="E3733" s="257">
        <v>153</v>
      </c>
      <c r="F3733" s="258">
        <v>381</v>
      </c>
      <c r="G3733" s="258">
        <v>1019</v>
      </c>
      <c r="H3733" s="258">
        <v>1023</v>
      </c>
      <c r="I3733" s="258">
        <v>422</v>
      </c>
      <c r="J3733" s="258">
        <v>185</v>
      </c>
      <c r="K3733" s="259">
        <v>68</v>
      </c>
      <c r="L3733" s="257">
        <v>152</v>
      </c>
      <c r="M3733" s="258">
        <v>337</v>
      </c>
      <c r="N3733" s="258">
        <v>1034</v>
      </c>
      <c r="O3733" s="258">
        <v>1070</v>
      </c>
      <c r="P3733" s="258">
        <v>354</v>
      </c>
      <c r="Q3733" s="258">
        <v>202</v>
      </c>
      <c r="R3733" s="259">
        <v>116</v>
      </c>
      <c r="S3733" s="267">
        <v>6516</v>
      </c>
      <c r="T3733" s="90"/>
      <c r="U3733" s="260">
        <v>62</v>
      </c>
      <c r="V3733" s="273">
        <v>74.272947743954205</v>
      </c>
      <c r="W3733" s="273">
        <v>66.671321160042893</v>
      </c>
      <c r="X3733" s="274">
        <v>1.15062273</v>
      </c>
      <c r="Z3733" s="257">
        <v>18099.29</v>
      </c>
      <c r="AA3733" s="258">
        <v>7007.9595231467065</v>
      </c>
      <c r="AB3733" s="276">
        <v>1.075500233754866</v>
      </c>
      <c r="AC3733" s="92"/>
      <c r="AD3733" s="257">
        <v>542791.15547452401</v>
      </c>
      <c r="AE3733" s="258">
        <v>5503.8973629567972</v>
      </c>
      <c r="AF3733" s="276">
        <v>0.84467424231995047</v>
      </c>
      <c r="AG3733" s="93"/>
      <c r="AH3733" s="257">
        <v>7497.45770868</v>
      </c>
      <c r="AI3733" s="258">
        <v>6359.615531592347</v>
      </c>
      <c r="AJ3733" s="258">
        <v>6440.9354551643264</v>
      </c>
      <c r="AK3733" s="276">
        <v>0.98847996549483219</v>
      </c>
      <c r="AL3733" s="93"/>
      <c r="AM3733" s="257">
        <v>6542.66</v>
      </c>
      <c r="AN3733" s="258">
        <v>6528.1708036319178</v>
      </c>
      <c r="AO3733" s="276">
        <v>1.0018678335837812</v>
      </c>
      <c r="AQ3733" s="280">
        <v>5862.1798765492404</v>
      </c>
      <c r="AR3733" s="281">
        <v>5909.0439060290564</v>
      </c>
    </row>
    <row r="3734" spans="1:44" x14ac:dyDescent="0.2">
      <c r="A3734" s="260" t="s">
        <v>8394</v>
      </c>
      <c r="B3734" s="261" t="s">
        <v>848</v>
      </c>
      <c r="C3734" s="261" t="s">
        <v>5792</v>
      </c>
      <c r="D3734" s="262" t="s">
        <v>13791</v>
      </c>
      <c r="E3734" s="257">
        <v>226</v>
      </c>
      <c r="F3734" s="258">
        <v>822</v>
      </c>
      <c r="G3734" s="258">
        <v>1903</v>
      </c>
      <c r="H3734" s="258">
        <v>1547</v>
      </c>
      <c r="I3734" s="258">
        <v>600</v>
      </c>
      <c r="J3734" s="258">
        <v>297</v>
      </c>
      <c r="K3734" s="259">
        <v>98</v>
      </c>
      <c r="L3734" s="257">
        <v>205</v>
      </c>
      <c r="M3734" s="258">
        <v>735</v>
      </c>
      <c r="N3734" s="258">
        <v>1769</v>
      </c>
      <c r="O3734" s="258">
        <v>1570</v>
      </c>
      <c r="P3734" s="258">
        <v>605</v>
      </c>
      <c r="Q3734" s="258">
        <v>375</v>
      </c>
      <c r="R3734" s="259">
        <v>220</v>
      </c>
      <c r="S3734" s="267">
        <v>10972</v>
      </c>
      <c r="T3734" s="90"/>
      <c r="U3734" s="260">
        <v>85</v>
      </c>
      <c r="V3734" s="273">
        <v>71.5134337222281</v>
      </c>
      <c r="W3734" s="273">
        <v>57.219903399252701</v>
      </c>
      <c r="X3734" s="274">
        <v>1.15062273</v>
      </c>
      <c r="Z3734" s="257">
        <v>29403.170000000002</v>
      </c>
      <c r="AA3734" s="258">
        <v>11384.768419766828</v>
      </c>
      <c r="AB3734" s="276">
        <v>1.0376201622098822</v>
      </c>
      <c r="AC3734" s="92"/>
      <c r="AD3734" s="257">
        <v>881522.49130776594</v>
      </c>
      <c r="AE3734" s="258">
        <v>8938.6300170169961</v>
      </c>
      <c r="AF3734" s="276">
        <v>0.81467645069422134</v>
      </c>
      <c r="AG3734" s="93"/>
      <c r="AH3734" s="257">
        <v>12624.63259356</v>
      </c>
      <c r="AI3734" s="258">
        <v>10708.671211269373</v>
      </c>
      <c r="AJ3734" s="258">
        <v>10845.6021814093</v>
      </c>
      <c r="AK3734" s="276">
        <v>0.9884799654948323</v>
      </c>
      <c r="AL3734" s="93"/>
      <c r="AM3734" s="257">
        <v>11008.55</v>
      </c>
      <c r="AN3734" s="258">
        <v>10984.170765456578</v>
      </c>
      <c r="AO3734" s="276">
        <v>1.0011092567860533</v>
      </c>
      <c r="AQ3734" s="280">
        <v>9178.2252565406197</v>
      </c>
      <c r="AR3734" s="281">
        <v>9251.5987503693523</v>
      </c>
    </row>
    <row r="3735" spans="1:44" x14ac:dyDescent="0.2">
      <c r="A3735" s="260" t="s">
        <v>8394</v>
      </c>
      <c r="B3735" s="261" t="s">
        <v>848</v>
      </c>
      <c r="C3735" s="261" t="s">
        <v>949</v>
      </c>
      <c r="D3735" s="262" t="s">
        <v>9309</v>
      </c>
      <c r="E3735" s="257">
        <v>0</v>
      </c>
      <c r="F3735" s="258">
        <v>0</v>
      </c>
      <c r="G3735" s="258">
        <v>201</v>
      </c>
      <c r="H3735" s="258">
        <v>123</v>
      </c>
      <c r="I3735" s="258">
        <v>6</v>
      </c>
      <c r="J3735" s="258">
        <v>0</v>
      </c>
      <c r="K3735" s="259">
        <v>0</v>
      </c>
      <c r="L3735" s="257">
        <v>0</v>
      </c>
      <c r="M3735" s="258">
        <v>0</v>
      </c>
      <c r="N3735" s="258">
        <v>57</v>
      </c>
      <c r="O3735" s="258">
        <v>14</v>
      </c>
      <c r="P3735" s="258">
        <v>1</v>
      </c>
      <c r="Q3735" s="258">
        <v>0</v>
      </c>
      <c r="R3735" s="259">
        <v>0</v>
      </c>
      <c r="S3735" s="267">
        <v>402</v>
      </c>
      <c r="T3735" s="90"/>
      <c r="U3735" s="260">
        <v>0</v>
      </c>
      <c r="V3735" s="273">
        <v>89.972385529378101</v>
      </c>
      <c r="W3735" s="273">
        <v>105.067164179104</v>
      </c>
      <c r="X3735" s="274">
        <v>1.3008562530000001</v>
      </c>
      <c r="Z3735" s="257">
        <v>671.38</v>
      </c>
      <c r="AA3735" s="258">
        <v>259.9551620339933</v>
      </c>
      <c r="AB3735" s="276">
        <v>0.64665463192535644</v>
      </c>
      <c r="AC3735" s="92"/>
      <c r="AD3735" s="257">
        <v>38789.699689360787</v>
      </c>
      <c r="AE3735" s="258">
        <v>393.327200852261</v>
      </c>
      <c r="AF3735" s="276">
        <v>0.97842587276681836</v>
      </c>
      <c r="AG3735" s="93"/>
      <c r="AH3735" s="257">
        <v>522.94421370600003</v>
      </c>
      <c r="AI3735" s="258">
        <v>443.58024718042077</v>
      </c>
      <c r="AJ3735" s="258">
        <v>421.95851864660199</v>
      </c>
      <c r="AK3735" s="276">
        <v>1.0496480563348307</v>
      </c>
      <c r="AL3735" s="93"/>
      <c r="AM3735" s="257">
        <v>402</v>
      </c>
      <c r="AN3735" s="258">
        <v>401.10974176558631</v>
      </c>
      <c r="AO3735" s="276">
        <v>0.99778542727757791</v>
      </c>
      <c r="AQ3735" s="280">
        <v>266.38344849187985</v>
      </c>
      <c r="AR3735" s="281">
        <v>268.51299791648859</v>
      </c>
    </row>
    <row r="3736" spans="1:44" x14ac:dyDescent="0.2">
      <c r="A3736" s="260" t="s">
        <v>8394</v>
      </c>
      <c r="B3736" s="261" t="s">
        <v>5563</v>
      </c>
      <c r="C3736" s="261" t="s">
        <v>5589</v>
      </c>
      <c r="D3736" s="262" t="s">
        <v>13615</v>
      </c>
      <c r="E3736" s="257">
        <v>246</v>
      </c>
      <c r="F3736" s="258">
        <v>339</v>
      </c>
      <c r="G3736" s="258">
        <v>1305</v>
      </c>
      <c r="H3736" s="258">
        <v>701</v>
      </c>
      <c r="I3736" s="258">
        <v>237</v>
      </c>
      <c r="J3736" s="258">
        <v>87</v>
      </c>
      <c r="K3736" s="259">
        <v>36</v>
      </c>
      <c r="L3736" s="257">
        <v>236</v>
      </c>
      <c r="M3736" s="258">
        <v>332</v>
      </c>
      <c r="N3736" s="258">
        <v>1194</v>
      </c>
      <c r="O3736" s="258">
        <v>611</v>
      </c>
      <c r="P3736" s="258">
        <v>204</v>
      </c>
      <c r="Q3736" s="258">
        <v>113</v>
      </c>
      <c r="R3736" s="259">
        <v>45</v>
      </c>
      <c r="S3736" s="267">
        <v>5686</v>
      </c>
      <c r="T3736" s="90"/>
      <c r="U3736" s="260">
        <v>71</v>
      </c>
      <c r="V3736" s="273">
        <v>124.324637511021</v>
      </c>
      <c r="W3736" s="273">
        <v>145.862669245647</v>
      </c>
      <c r="X3736" s="274">
        <v>1.0639595230000001</v>
      </c>
      <c r="Z3736" s="257">
        <v>13793.51</v>
      </c>
      <c r="AA3736" s="258">
        <v>5340.7818628310451</v>
      </c>
      <c r="AB3736" s="276">
        <v>0.93928629314650813</v>
      </c>
      <c r="AC3736" s="92"/>
      <c r="AD3736" s="257">
        <v>654581.55779744184</v>
      </c>
      <c r="AE3736" s="258">
        <v>6637.4510223031602</v>
      </c>
      <c r="AF3736" s="276">
        <v>1.1673322234089272</v>
      </c>
      <c r="AG3736" s="93"/>
      <c r="AH3736" s="257">
        <v>6049.673847778</v>
      </c>
      <c r="AI3736" s="258">
        <v>5131.552755390021</v>
      </c>
      <c r="AJ3736" s="258">
        <v>5419.8653225872104</v>
      </c>
      <c r="AK3736" s="276">
        <v>0.95319474544270322</v>
      </c>
      <c r="AL3736" s="93"/>
      <c r="AM3736" s="257">
        <v>5716.53</v>
      </c>
      <c r="AN3736" s="258">
        <v>5703.8703285950924</v>
      </c>
      <c r="AO3736" s="276">
        <v>1.0031428646843286</v>
      </c>
      <c r="AQ3736" s="280">
        <v>5961.3379419075509</v>
      </c>
      <c r="AR3736" s="281">
        <v>6008.9946707920208</v>
      </c>
    </row>
    <row r="3737" spans="1:44" x14ac:dyDescent="0.2">
      <c r="A3737" s="260" t="s">
        <v>8394</v>
      </c>
      <c r="B3737" s="261" t="s">
        <v>848</v>
      </c>
      <c r="C3737" s="261" t="s">
        <v>950</v>
      </c>
      <c r="D3737" s="262" t="s">
        <v>9310</v>
      </c>
      <c r="E3737" s="257">
        <v>478</v>
      </c>
      <c r="F3737" s="258">
        <v>652</v>
      </c>
      <c r="G3737" s="258">
        <v>2139</v>
      </c>
      <c r="H3737" s="258">
        <v>1009</v>
      </c>
      <c r="I3737" s="258">
        <v>258</v>
      </c>
      <c r="J3737" s="258">
        <v>127</v>
      </c>
      <c r="K3737" s="259">
        <v>28</v>
      </c>
      <c r="L3737" s="257">
        <v>437</v>
      </c>
      <c r="M3737" s="258">
        <v>612</v>
      </c>
      <c r="N3737" s="258">
        <v>2351</v>
      </c>
      <c r="O3737" s="258">
        <v>981</v>
      </c>
      <c r="P3737" s="258">
        <v>277</v>
      </c>
      <c r="Q3737" s="258">
        <v>152</v>
      </c>
      <c r="R3737" s="259">
        <v>68</v>
      </c>
      <c r="S3737" s="267">
        <v>9569</v>
      </c>
      <c r="T3737" s="90"/>
      <c r="U3737" s="260">
        <v>66</v>
      </c>
      <c r="V3737" s="273">
        <v>80.791415936526903</v>
      </c>
      <c r="W3737" s="273">
        <v>72.993520066889602</v>
      </c>
      <c r="X3737" s="274">
        <v>1.136092372</v>
      </c>
      <c r="Z3737" s="257">
        <v>22378.629999999997</v>
      </c>
      <c r="AA3737" s="258">
        <v>8664.8997404581369</v>
      </c>
      <c r="AB3737" s="276">
        <v>0.90551779083061312</v>
      </c>
      <c r="AC3737" s="92"/>
      <c r="AD3737" s="257">
        <v>827722.55804889475</v>
      </c>
      <c r="AE3737" s="258">
        <v>8393.0991847544756</v>
      </c>
      <c r="AF3737" s="276">
        <v>0.87711351079051891</v>
      </c>
      <c r="AG3737" s="93"/>
      <c r="AH3737" s="257">
        <v>10871.267907668</v>
      </c>
      <c r="AI3737" s="258">
        <v>9221.4036971045607</v>
      </c>
      <c r="AJ3737" s="258">
        <v>9402.1537746101894</v>
      </c>
      <c r="AK3737" s="276">
        <v>0.98256388072005318</v>
      </c>
      <c r="AL3737" s="93"/>
      <c r="AM3737" s="257">
        <v>9597.3799999999992</v>
      </c>
      <c r="AN3737" s="258">
        <v>9576.1259040452787</v>
      </c>
      <c r="AO3737" s="276">
        <v>1.000744686387844</v>
      </c>
      <c r="AQ3737" s="280">
        <v>7473.1453792729644</v>
      </c>
      <c r="AR3737" s="281">
        <v>7532.8879516157558</v>
      </c>
    </row>
    <row r="3738" spans="1:44" x14ac:dyDescent="0.2">
      <c r="A3738" s="260" t="s">
        <v>8394</v>
      </c>
      <c r="B3738" s="261" t="s">
        <v>5476</v>
      </c>
      <c r="C3738" s="261" t="s">
        <v>5558</v>
      </c>
      <c r="D3738" s="262" t="s">
        <v>10687</v>
      </c>
      <c r="E3738" s="257">
        <v>150</v>
      </c>
      <c r="F3738" s="258">
        <v>208</v>
      </c>
      <c r="G3738" s="258">
        <v>500</v>
      </c>
      <c r="H3738" s="258">
        <v>289</v>
      </c>
      <c r="I3738" s="258">
        <v>131</v>
      </c>
      <c r="J3738" s="258">
        <v>72</v>
      </c>
      <c r="K3738" s="259">
        <v>18</v>
      </c>
      <c r="L3738" s="257">
        <v>134</v>
      </c>
      <c r="M3738" s="258">
        <v>181</v>
      </c>
      <c r="N3738" s="258">
        <v>626</v>
      </c>
      <c r="O3738" s="258">
        <v>297</v>
      </c>
      <c r="P3738" s="258">
        <v>147</v>
      </c>
      <c r="Q3738" s="258">
        <v>96</v>
      </c>
      <c r="R3738" s="259">
        <v>52</v>
      </c>
      <c r="S3738" s="267">
        <v>2901</v>
      </c>
      <c r="T3738" s="90"/>
      <c r="U3738" s="260">
        <v>31</v>
      </c>
      <c r="V3738" s="273">
        <v>90.483341674325999</v>
      </c>
      <c r="W3738" s="273">
        <v>83.269562219924097</v>
      </c>
      <c r="X3738" s="274">
        <v>1.096782564</v>
      </c>
      <c r="Z3738" s="257">
        <v>7759.2800000000007</v>
      </c>
      <c r="AA3738" s="258">
        <v>3004.3565338066728</v>
      </c>
      <c r="AB3738" s="276">
        <v>1.0356278985889944</v>
      </c>
      <c r="AC3738" s="92"/>
      <c r="AD3738" s="257">
        <v>265338.30049160385</v>
      </c>
      <c r="AE3738" s="258">
        <v>2690.527945486615</v>
      </c>
      <c r="AF3738" s="276">
        <v>0.92744844725495168</v>
      </c>
      <c r="AG3738" s="93"/>
      <c r="AH3738" s="257">
        <v>3181.7662181639998</v>
      </c>
      <c r="AI3738" s="258">
        <v>2698.8894963028943</v>
      </c>
      <c r="AJ3738" s="258">
        <v>2803.9869582253891</v>
      </c>
      <c r="AK3738" s="276">
        <v>0.96655875843688011</v>
      </c>
      <c r="AL3738" s="93"/>
      <c r="AM3738" s="257">
        <v>2914.33</v>
      </c>
      <c r="AN3738" s="258">
        <v>2907.8760042778636</v>
      </c>
      <c r="AO3738" s="276">
        <v>1.0023702186411112</v>
      </c>
      <c r="AQ3738" s="280">
        <v>2699.5890876984022</v>
      </c>
      <c r="AR3738" s="281">
        <v>2721.1704149953325</v>
      </c>
    </row>
    <row r="3739" spans="1:44" x14ac:dyDescent="0.2">
      <c r="A3739" s="260" t="s">
        <v>8394</v>
      </c>
      <c r="B3739" s="261" t="s">
        <v>848</v>
      </c>
      <c r="C3739" s="261" t="s">
        <v>873</v>
      </c>
      <c r="D3739" s="262" t="s">
        <v>9233</v>
      </c>
      <c r="E3739" s="257">
        <v>317</v>
      </c>
      <c r="F3739" s="258">
        <v>383</v>
      </c>
      <c r="G3739" s="258">
        <v>1421</v>
      </c>
      <c r="H3739" s="258">
        <v>633</v>
      </c>
      <c r="I3739" s="258">
        <v>138</v>
      </c>
      <c r="J3739" s="258">
        <v>68</v>
      </c>
      <c r="K3739" s="259">
        <v>24</v>
      </c>
      <c r="L3739" s="257">
        <v>288</v>
      </c>
      <c r="M3739" s="258">
        <v>400</v>
      </c>
      <c r="N3739" s="258">
        <v>1598</v>
      </c>
      <c r="O3739" s="258">
        <v>582</v>
      </c>
      <c r="P3739" s="258">
        <v>131</v>
      </c>
      <c r="Q3739" s="258">
        <v>80</v>
      </c>
      <c r="R3739" s="259">
        <v>29</v>
      </c>
      <c r="S3739" s="267">
        <v>6092</v>
      </c>
      <c r="T3739" s="90"/>
      <c r="U3739" s="260">
        <v>2</v>
      </c>
      <c r="V3739" s="273">
        <v>95.181922766667199</v>
      </c>
      <c r="W3739" s="273">
        <v>109.97454007884301</v>
      </c>
      <c r="X3739" s="274">
        <v>1.15062273</v>
      </c>
      <c r="Z3739" s="257">
        <v>13856.679999999997</v>
      </c>
      <c r="AA3739" s="258">
        <v>5365.2409881932645</v>
      </c>
      <c r="AB3739" s="276">
        <v>0.88070272294702301</v>
      </c>
      <c r="AC3739" s="92"/>
      <c r="AD3739" s="257">
        <v>603194.08751153364</v>
      </c>
      <c r="AE3739" s="258">
        <v>6116.3825425701561</v>
      </c>
      <c r="AF3739" s="276">
        <v>1.0040023871585944</v>
      </c>
      <c r="AG3739" s="93"/>
      <c r="AH3739" s="257">
        <v>7009.5936711600007</v>
      </c>
      <c r="AI3739" s="258">
        <v>5945.7915620719123</v>
      </c>
      <c r="AJ3739" s="258">
        <v>6021.8199497945179</v>
      </c>
      <c r="AK3739" s="276">
        <v>0.98847996549483219</v>
      </c>
      <c r="AL3739" s="93"/>
      <c r="AM3739" s="257">
        <v>6092.86</v>
      </c>
      <c r="AN3739" s="258">
        <v>6079.3669184424625</v>
      </c>
      <c r="AO3739" s="276">
        <v>0.9979262833950201</v>
      </c>
      <c r="AQ3739" s="280">
        <v>5313.6177848547641</v>
      </c>
      <c r="AR3739" s="281">
        <v>5356.0964439471036</v>
      </c>
    </row>
    <row r="3740" spans="1:44" x14ac:dyDescent="0.2">
      <c r="A3740" s="260" t="s">
        <v>8394</v>
      </c>
      <c r="B3740" s="261" t="s">
        <v>7038</v>
      </c>
      <c r="C3740" s="261" t="s">
        <v>7103</v>
      </c>
      <c r="D3740" s="262" t="s">
        <v>14974</v>
      </c>
      <c r="E3740" s="257">
        <v>180</v>
      </c>
      <c r="F3740" s="258">
        <v>270</v>
      </c>
      <c r="G3740" s="258">
        <v>1046</v>
      </c>
      <c r="H3740" s="258">
        <v>714</v>
      </c>
      <c r="I3740" s="258">
        <v>369</v>
      </c>
      <c r="J3740" s="258">
        <v>202</v>
      </c>
      <c r="K3740" s="259">
        <v>48</v>
      </c>
      <c r="L3740" s="257">
        <v>143</v>
      </c>
      <c r="M3740" s="258">
        <v>273</v>
      </c>
      <c r="N3740" s="258">
        <v>952</v>
      </c>
      <c r="O3740" s="258">
        <v>755</v>
      </c>
      <c r="P3740" s="258">
        <v>372</v>
      </c>
      <c r="Q3740" s="258">
        <v>212</v>
      </c>
      <c r="R3740" s="259">
        <v>92</v>
      </c>
      <c r="S3740" s="267">
        <v>5628</v>
      </c>
      <c r="T3740" s="90"/>
      <c r="U3740" s="260">
        <v>23</v>
      </c>
      <c r="V3740" s="273">
        <v>98.817439809102694</v>
      </c>
      <c r="W3740" s="273">
        <v>102.7434257285</v>
      </c>
      <c r="X3740" s="274">
        <v>1.1423196680000001</v>
      </c>
      <c r="Z3740" s="257">
        <v>15865.189999999999</v>
      </c>
      <c r="AA3740" s="258">
        <v>6142.9265649112131</v>
      </c>
      <c r="AB3740" s="276">
        <v>1.0914937037866406</v>
      </c>
      <c r="AC3740" s="92"/>
      <c r="AD3740" s="257">
        <v>552959.48635779577</v>
      </c>
      <c r="AE3740" s="258">
        <v>5607.0041453161839</v>
      </c>
      <c r="AF3740" s="276">
        <v>0.99626939326868935</v>
      </c>
      <c r="AG3740" s="93"/>
      <c r="AH3740" s="257">
        <v>6428.9750915040004</v>
      </c>
      <c r="AI3740" s="258">
        <v>5453.2898260719248</v>
      </c>
      <c r="AJ3740" s="258">
        <v>5544.1391165145233</v>
      </c>
      <c r="AK3740" s="276">
        <v>0.98509934550720024</v>
      </c>
      <c r="AL3740" s="93"/>
      <c r="AM3740" s="257">
        <v>5637.89</v>
      </c>
      <c r="AN3740" s="258">
        <v>5625.4044825939845</v>
      </c>
      <c r="AO3740" s="276">
        <v>0.99953882064569732</v>
      </c>
      <c r="AQ3740" s="280">
        <v>6026.0372051675404</v>
      </c>
      <c r="AR3740" s="281">
        <v>6074.2111594262888</v>
      </c>
    </row>
    <row r="3741" spans="1:44" x14ac:dyDescent="0.2">
      <c r="A3741" s="260" t="s">
        <v>8394</v>
      </c>
      <c r="B3741" s="261" t="s">
        <v>5468</v>
      </c>
      <c r="C3741" s="261" t="s">
        <v>5559</v>
      </c>
      <c r="D3741" s="262" t="s">
        <v>13593</v>
      </c>
      <c r="E3741" s="257">
        <v>112</v>
      </c>
      <c r="F3741" s="258">
        <v>205</v>
      </c>
      <c r="G3741" s="258">
        <v>666</v>
      </c>
      <c r="H3741" s="258">
        <v>288</v>
      </c>
      <c r="I3741" s="258">
        <v>56</v>
      </c>
      <c r="J3741" s="258">
        <v>25</v>
      </c>
      <c r="K3741" s="259">
        <v>8</v>
      </c>
      <c r="L3741" s="257">
        <v>88</v>
      </c>
      <c r="M3741" s="258">
        <v>182</v>
      </c>
      <c r="N3741" s="258">
        <v>676</v>
      </c>
      <c r="O3741" s="258">
        <v>238</v>
      </c>
      <c r="P3741" s="258">
        <v>53</v>
      </c>
      <c r="Q3741" s="258">
        <v>26</v>
      </c>
      <c r="R3741" s="259">
        <v>14</v>
      </c>
      <c r="S3741" s="267">
        <v>2637</v>
      </c>
      <c r="T3741" s="90"/>
      <c r="U3741" s="260">
        <v>12</v>
      </c>
      <c r="V3741" s="273">
        <v>96.2831728169283</v>
      </c>
      <c r="W3741" s="273">
        <v>105.56010618126599</v>
      </c>
      <c r="X3741" s="274">
        <v>1.086274001</v>
      </c>
      <c r="Z3741" s="257">
        <v>5692.27</v>
      </c>
      <c r="AA3741" s="258">
        <v>2204.0200336489611</v>
      </c>
      <c r="AB3741" s="276">
        <v>0.83580585272998142</v>
      </c>
      <c r="AC3741" s="92"/>
      <c r="AD3741" s="257">
        <v>259102.55220246798</v>
      </c>
      <c r="AE3741" s="258">
        <v>2627.2975147427073</v>
      </c>
      <c r="AF3741" s="276">
        <v>0.99632063509393531</v>
      </c>
      <c r="AG3741" s="93"/>
      <c r="AH3741" s="257">
        <v>2864.504540637</v>
      </c>
      <c r="AI3741" s="258">
        <v>2429.776635600279</v>
      </c>
      <c r="AJ3741" s="258">
        <v>2537.532785088134</v>
      </c>
      <c r="AK3741" s="276">
        <v>0.96228016120141602</v>
      </c>
      <c r="AL3741" s="93"/>
      <c r="AM3741" s="257">
        <v>2642.16</v>
      </c>
      <c r="AN3741" s="258">
        <v>2636.3087445357251</v>
      </c>
      <c r="AO3741" s="276">
        <v>0.99973786292594802</v>
      </c>
      <c r="AQ3741" s="280">
        <v>2112.5273274052552</v>
      </c>
      <c r="AR3741" s="281">
        <v>2129.415506381898</v>
      </c>
    </row>
    <row r="3742" spans="1:44" x14ac:dyDescent="0.2">
      <c r="A3742" s="260" t="s">
        <v>8394</v>
      </c>
      <c r="B3742" s="261" t="s">
        <v>7036</v>
      </c>
      <c r="C3742" s="261" t="s">
        <v>7104</v>
      </c>
      <c r="D3742" s="262" t="s">
        <v>14975</v>
      </c>
      <c r="E3742" s="257">
        <v>552</v>
      </c>
      <c r="F3742" s="258">
        <v>912</v>
      </c>
      <c r="G3742" s="258">
        <v>3100</v>
      </c>
      <c r="H3742" s="258">
        <v>1953</v>
      </c>
      <c r="I3742" s="258">
        <v>651</v>
      </c>
      <c r="J3742" s="258">
        <v>445</v>
      </c>
      <c r="K3742" s="259">
        <v>96</v>
      </c>
      <c r="L3742" s="257">
        <v>546</v>
      </c>
      <c r="M3742" s="258">
        <v>875</v>
      </c>
      <c r="N3742" s="258">
        <v>3037</v>
      </c>
      <c r="O3742" s="258">
        <v>1852</v>
      </c>
      <c r="P3742" s="258">
        <v>642</v>
      </c>
      <c r="Q3742" s="258">
        <v>481</v>
      </c>
      <c r="R3742" s="259">
        <v>207</v>
      </c>
      <c r="S3742" s="267">
        <v>15349</v>
      </c>
      <c r="T3742" s="90"/>
      <c r="U3742" s="260">
        <v>47</v>
      </c>
      <c r="V3742" s="273">
        <v>101.821091106135</v>
      </c>
      <c r="W3742" s="273">
        <v>81.647534041305605</v>
      </c>
      <c r="X3742" s="274">
        <v>1.1463414629999999</v>
      </c>
      <c r="Z3742" s="257">
        <v>39842.840000000004</v>
      </c>
      <c r="AA3742" s="258">
        <v>15426.95928996168</v>
      </c>
      <c r="AB3742" s="276">
        <v>1.0050791119917701</v>
      </c>
      <c r="AC3742" s="92"/>
      <c r="AD3742" s="257">
        <v>1443439.1171173933</v>
      </c>
      <c r="AE3742" s="258">
        <v>14636.459474631192</v>
      </c>
      <c r="AF3742" s="276">
        <v>0.95357739752630089</v>
      </c>
      <c r="AG3742" s="93"/>
      <c r="AH3742" s="257">
        <v>17595.195115586997</v>
      </c>
      <c r="AI3742" s="258">
        <v>14924.8826050645</v>
      </c>
      <c r="AJ3742" s="258">
        <v>15145.423650430959</v>
      </c>
      <c r="AK3742" s="276">
        <v>0.98673683304651505</v>
      </c>
      <c r="AL3742" s="93"/>
      <c r="AM3742" s="257">
        <v>15369.21</v>
      </c>
      <c r="AN3742" s="258">
        <v>15335.173766768821</v>
      </c>
      <c r="AO3742" s="276">
        <v>0.99909920950998898</v>
      </c>
      <c r="AQ3742" s="280">
        <v>14502.612305523149</v>
      </c>
      <c r="AR3742" s="281">
        <v>14618.550551181426</v>
      </c>
    </row>
    <row r="3743" spans="1:44" x14ac:dyDescent="0.2">
      <c r="A3743" s="260" t="s">
        <v>8394</v>
      </c>
      <c r="B3743" s="261" t="s">
        <v>848</v>
      </c>
      <c r="C3743" s="261" t="s">
        <v>874</v>
      </c>
      <c r="D3743" s="262" t="s">
        <v>9234</v>
      </c>
      <c r="E3743" s="257">
        <v>207</v>
      </c>
      <c r="F3743" s="258">
        <v>241</v>
      </c>
      <c r="G3743" s="258">
        <v>1106</v>
      </c>
      <c r="H3743" s="258">
        <v>184</v>
      </c>
      <c r="I3743" s="258">
        <v>19</v>
      </c>
      <c r="J3743" s="258">
        <v>6</v>
      </c>
      <c r="K3743" s="259">
        <v>1</v>
      </c>
      <c r="L3743" s="257">
        <v>177</v>
      </c>
      <c r="M3743" s="258">
        <v>223</v>
      </c>
      <c r="N3743" s="258">
        <v>907</v>
      </c>
      <c r="O3743" s="258">
        <v>173</v>
      </c>
      <c r="P3743" s="258">
        <v>24</v>
      </c>
      <c r="Q3743" s="258">
        <v>13</v>
      </c>
      <c r="R3743" s="259">
        <v>5</v>
      </c>
      <c r="S3743" s="267">
        <v>3286</v>
      </c>
      <c r="T3743" s="90"/>
      <c r="U3743" s="260">
        <v>1</v>
      </c>
      <c r="V3743" s="273">
        <v>107.87258716554</v>
      </c>
      <c r="W3743" s="273">
        <v>131.92424703376901</v>
      </c>
      <c r="X3743" s="274">
        <v>1.1733264139999999</v>
      </c>
      <c r="Z3743" s="257">
        <v>6387.54</v>
      </c>
      <c r="AA3743" s="258">
        <v>2473.2252907423722</v>
      </c>
      <c r="AB3743" s="276">
        <v>0.75265529237442852</v>
      </c>
      <c r="AC3743" s="92"/>
      <c r="AD3743" s="257">
        <v>353327.5143056626</v>
      </c>
      <c r="AE3743" s="258">
        <v>3582.7377705646682</v>
      </c>
      <c r="AF3743" s="276">
        <v>1.09030364289856</v>
      </c>
      <c r="AG3743" s="93"/>
      <c r="AH3743" s="257">
        <v>3855.5505964039999</v>
      </c>
      <c r="AI3743" s="258">
        <v>3270.4178414162693</v>
      </c>
      <c r="AJ3743" s="258">
        <v>3278.5205638798093</v>
      </c>
      <c r="AK3743" s="276">
        <v>0.9977238478027417</v>
      </c>
      <c r="AL3743" s="93"/>
      <c r="AM3743" s="257">
        <v>3286.43</v>
      </c>
      <c r="AN3743" s="258">
        <v>3279.15196176785</v>
      </c>
      <c r="AO3743" s="276">
        <v>0.9979159956688527</v>
      </c>
      <c r="AQ3743" s="280">
        <v>2684.8218831764279</v>
      </c>
      <c r="AR3743" s="281">
        <v>2706.2851569979234</v>
      </c>
    </row>
    <row r="3744" spans="1:44" x14ac:dyDescent="0.2">
      <c r="A3744" s="260" t="s">
        <v>8394</v>
      </c>
      <c r="B3744" s="261" t="s">
        <v>5563</v>
      </c>
      <c r="C3744" s="261" t="s">
        <v>5590</v>
      </c>
      <c r="D3744" s="262" t="s">
        <v>13616</v>
      </c>
      <c r="E3744" s="257">
        <v>173</v>
      </c>
      <c r="F3744" s="258">
        <v>212</v>
      </c>
      <c r="G3744" s="258">
        <v>1062</v>
      </c>
      <c r="H3744" s="258">
        <v>343</v>
      </c>
      <c r="I3744" s="258">
        <v>50</v>
      </c>
      <c r="J3744" s="258">
        <v>13</v>
      </c>
      <c r="K3744" s="259">
        <v>3</v>
      </c>
      <c r="L3744" s="257">
        <v>154</v>
      </c>
      <c r="M3744" s="258">
        <v>210</v>
      </c>
      <c r="N3744" s="258">
        <v>933</v>
      </c>
      <c r="O3744" s="258">
        <v>291</v>
      </c>
      <c r="P3744" s="258">
        <v>46</v>
      </c>
      <c r="Q3744" s="258">
        <v>16</v>
      </c>
      <c r="R3744" s="259">
        <v>10</v>
      </c>
      <c r="S3744" s="267">
        <v>3516</v>
      </c>
      <c r="T3744" s="90"/>
      <c r="U3744" s="260">
        <v>4</v>
      </c>
      <c r="V3744" s="273">
        <v>128.025221483211</v>
      </c>
      <c r="W3744" s="273">
        <v>175.916382252559</v>
      </c>
      <c r="X3744" s="274">
        <v>1.0639595230000001</v>
      </c>
      <c r="Z3744" s="257">
        <v>7220.8899999999994</v>
      </c>
      <c r="AA3744" s="258">
        <v>2795.8944710590749</v>
      </c>
      <c r="AB3744" s="276">
        <v>0.7951918290839235</v>
      </c>
      <c r="AC3744" s="92"/>
      <c r="AD3744" s="257">
        <v>433183.67917163682</v>
      </c>
      <c r="AE3744" s="258">
        <v>4392.4785535319907</v>
      </c>
      <c r="AF3744" s="276">
        <v>1.2492828650546048</v>
      </c>
      <c r="AG3744" s="93"/>
      <c r="AH3744" s="257">
        <v>3740.8816828680001</v>
      </c>
      <c r="AI3744" s="258">
        <v>3173.1515103678007</v>
      </c>
      <c r="AJ3744" s="258">
        <v>3351.4327249765447</v>
      </c>
      <c r="AK3744" s="276">
        <v>0.95319474544270322</v>
      </c>
      <c r="AL3744" s="93"/>
      <c r="AM3744" s="257">
        <v>3517.72</v>
      </c>
      <c r="AN3744" s="258">
        <v>3509.9297532428814</v>
      </c>
      <c r="AO3744" s="276">
        <v>0.99827353618967052</v>
      </c>
      <c r="AQ3744" s="280">
        <v>3323.6306589078167</v>
      </c>
      <c r="AR3744" s="281">
        <v>3350.2007622583069</v>
      </c>
    </row>
    <row r="3745" spans="1:44" x14ac:dyDescent="0.2">
      <c r="A3745" s="260" t="s">
        <v>8394</v>
      </c>
      <c r="B3745" s="261" t="s">
        <v>5473</v>
      </c>
      <c r="C3745" s="261" t="s">
        <v>5560</v>
      </c>
      <c r="D3745" s="262" t="s">
        <v>13594</v>
      </c>
      <c r="E3745" s="257">
        <v>152</v>
      </c>
      <c r="F3745" s="258">
        <v>110</v>
      </c>
      <c r="G3745" s="258">
        <v>2099</v>
      </c>
      <c r="H3745" s="258">
        <v>350</v>
      </c>
      <c r="I3745" s="258">
        <v>53</v>
      </c>
      <c r="J3745" s="258">
        <v>27</v>
      </c>
      <c r="K3745" s="259">
        <v>8</v>
      </c>
      <c r="L3745" s="257">
        <v>176</v>
      </c>
      <c r="M3745" s="258">
        <v>118</v>
      </c>
      <c r="N3745" s="258">
        <v>2153</v>
      </c>
      <c r="O3745" s="258">
        <v>311</v>
      </c>
      <c r="P3745" s="258">
        <v>61</v>
      </c>
      <c r="Q3745" s="258">
        <v>39</v>
      </c>
      <c r="R3745" s="259">
        <v>27</v>
      </c>
      <c r="S3745" s="267">
        <v>5684</v>
      </c>
      <c r="T3745" s="90"/>
      <c r="U3745" s="260">
        <v>29</v>
      </c>
      <c r="V3745" s="273">
        <v>109.003731238379</v>
      </c>
      <c r="W3745" s="273">
        <v>132.511873350923</v>
      </c>
      <c r="X3745" s="274">
        <v>1.086274001</v>
      </c>
      <c r="Z3745" s="257">
        <v>11295.59</v>
      </c>
      <c r="AA3745" s="258">
        <v>4373.5990478113063</v>
      </c>
      <c r="AB3745" s="276">
        <v>0.76945796055793569</v>
      </c>
      <c r="AC3745" s="92"/>
      <c r="AD3745" s="257">
        <v>613642.56845180353</v>
      </c>
      <c r="AE3745" s="258">
        <v>6222.3300439508312</v>
      </c>
      <c r="AF3745" s="276">
        <v>1.0947097192031723</v>
      </c>
      <c r="AG3745" s="93"/>
      <c r="AH3745" s="257">
        <v>6174.3814216840001</v>
      </c>
      <c r="AI3745" s="258">
        <v>5237.3342422267679</v>
      </c>
      <c r="AJ3745" s="258">
        <v>5469.6004362688491</v>
      </c>
      <c r="AK3745" s="276">
        <v>0.96228016120141613</v>
      </c>
      <c r="AL3745" s="93"/>
      <c r="AM3745" s="257">
        <v>5696.47</v>
      </c>
      <c r="AN3745" s="258">
        <v>5683.8547529239049</v>
      </c>
      <c r="AO3745" s="276">
        <v>0.99997444632721766</v>
      </c>
      <c r="AQ3745" s="280">
        <v>4607.1078031441693</v>
      </c>
      <c r="AR3745" s="281">
        <v>4643.9384089000496</v>
      </c>
    </row>
    <row r="3746" spans="1:44" x14ac:dyDescent="0.2">
      <c r="A3746" s="260" t="s">
        <v>8394</v>
      </c>
      <c r="B3746" s="261" t="s">
        <v>848</v>
      </c>
      <c r="C3746" s="261" t="s">
        <v>951</v>
      </c>
      <c r="D3746" s="262" t="s">
        <v>9311</v>
      </c>
      <c r="E3746" s="257">
        <v>120</v>
      </c>
      <c r="F3746" s="258">
        <v>164</v>
      </c>
      <c r="G3746" s="258">
        <v>688</v>
      </c>
      <c r="H3746" s="258">
        <v>252</v>
      </c>
      <c r="I3746" s="258">
        <v>39</v>
      </c>
      <c r="J3746" s="258">
        <v>8</v>
      </c>
      <c r="K3746" s="259">
        <v>9</v>
      </c>
      <c r="L3746" s="257">
        <v>112</v>
      </c>
      <c r="M3746" s="258">
        <v>139</v>
      </c>
      <c r="N3746" s="258">
        <v>803</v>
      </c>
      <c r="O3746" s="258">
        <v>238</v>
      </c>
      <c r="P3746" s="258">
        <v>41</v>
      </c>
      <c r="Q3746" s="258">
        <v>25</v>
      </c>
      <c r="R3746" s="259">
        <v>6</v>
      </c>
      <c r="S3746" s="267">
        <v>2644</v>
      </c>
      <c r="T3746" s="90"/>
      <c r="U3746" s="260">
        <v>2</v>
      </c>
      <c r="V3746" s="273">
        <v>75.471193665627794</v>
      </c>
      <c r="W3746" s="273">
        <v>76.647881996974206</v>
      </c>
      <c r="X3746" s="274">
        <v>1.187337831</v>
      </c>
      <c r="Z3746" s="257">
        <v>5665.9899999999989</v>
      </c>
      <c r="AA3746" s="258">
        <v>2193.844541888328</v>
      </c>
      <c r="AB3746" s="276">
        <v>0.82974453172780938</v>
      </c>
      <c r="AC3746" s="92"/>
      <c r="AD3746" s="257">
        <v>227321.21760495883</v>
      </c>
      <c r="AE3746" s="258">
        <v>2305.03507196293</v>
      </c>
      <c r="AF3746" s="276">
        <v>0.87179843871517781</v>
      </c>
      <c r="AG3746" s="93"/>
      <c r="AH3746" s="257">
        <v>3139.3212251640002</v>
      </c>
      <c r="AI3746" s="258">
        <v>2662.8861139285441</v>
      </c>
      <c r="AJ3746" s="258">
        <v>2653.0653346857011</v>
      </c>
      <c r="AK3746" s="276">
        <v>1.0034286439809763</v>
      </c>
      <c r="AL3746" s="93"/>
      <c r="AM3746" s="257">
        <v>2644.86</v>
      </c>
      <c r="AN3746" s="258">
        <v>2639.0027651893747</v>
      </c>
      <c r="AO3746" s="276">
        <v>0.99810997170551241</v>
      </c>
      <c r="AQ3746" s="280">
        <v>1915.5205937243961</v>
      </c>
      <c r="AR3746" s="281">
        <v>1930.8338416055474</v>
      </c>
    </row>
    <row r="3747" spans="1:44" x14ac:dyDescent="0.2">
      <c r="A3747" s="260" t="s">
        <v>8394</v>
      </c>
      <c r="B3747" s="261" t="s">
        <v>5476</v>
      </c>
      <c r="C3747" s="261" t="s">
        <v>5561</v>
      </c>
      <c r="D3747" s="262" t="s">
        <v>12326</v>
      </c>
      <c r="E3747" s="257">
        <v>118</v>
      </c>
      <c r="F3747" s="258">
        <v>285</v>
      </c>
      <c r="G3747" s="258">
        <v>951</v>
      </c>
      <c r="H3747" s="258">
        <v>880</v>
      </c>
      <c r="I3747" s="258">
        <v>362</v>
      </c>
      <c r="J3747" s="258">
        <v>215</v>
      </c>
      <c r="K3747" s="259">
        <v>48</v>
      </c>
      <c r="L3747" s="257">
        <v>116</v>
      </c>
      <c r="M3747" s="258">
        <v>280</v>
      </c>
      <c r="N3747" s="258">
        <v>874</v>
      </c>
      <c r="O3747" s="258">
        <v>882</v>
      </c>
      <c r="P3747" s="258">
        <v>376</v>
      </c>
      <c r="Q3747" s="258">
        <v>216</v>
      </c>
      <c r="R3747" s="259">
        <v>101</v>
      </c>
      <c r="S3747" s="267">
        <v>5704</v>
      </c>
      <c r="T3747" s="90"/>
      <c r="U3747" s="260">
        <v>38</v>
      </c>
      <c r="V3747" s="273">
        <v>103.568516355163</v>
      </c>
      <c r="W3747" s="273">
        <v>71.395161290322505</v>
      </c>
      <c r="X3747" s="274">
        <v>1.096782564</v>
      </c>
      <c r="Z3747" s="257">
        <v>16211.469999999998</v>
      </c>
      <c r="AA3747" s="258">
        <v>6277.0045438637153</v>
      </c>
      <c r="AB3747" s="276">
        <v>1.1004566170869066</v>
      </c>
      <c r="AC3747" s="92"/>
      <c r="AD3747" s="257">
        <v>525168.62861524418</v>
      </c>
      <c r="AE3747" s="258">
        <v>5325.2051014282697</v>
      </c>
      <c r="AF3747" s="276">
        <v>0.93359135719289443</v>
      </c>
      <c r="AG3747" s="93"/>
      <c r="AH3747" s="257">
        <v>6256.0477450560002</v>
      </c>
      <c r="AI3747" s="258">
        <v>5306.6065794249262</v>
      </c>
      <c r="AJ3747" s="258">
        <v>5513.2511581239651</v>
      </c>
      <c r="AK3747" s="276">
        <v>0.96655875843688022</v>
      </c>
      <c r="AL3747" s="93"/>
      <c r="AM3747" s="257">
        <v>5720.34</v>
      </c>
      <c r="AN3747" s="258">
        <v>5707.6718910730197</v>
      </c>
      <c r="AO3747" s="276">
        <v>1.000643739669183</v>
      </c>
      <c r="AQ3747" s="280">
        <v>5667.8325203710756</v>
      </c>
      <c r="AR3747" s="281">
        <v>5713.1428786191891</v>
      </c>
    </row>
    <row r="3748" spans="1:44" x14ac:dyDescent="0.2">
      <c r="A3748" s="260" t="s">
        <v>8394</v>
      </c>
      <c r="B3748" s="261" t="s">
        <v>5473</v>
      </c>
      <c r="C3748" s="261" t="s">
        <v>5562</v>
      </c>
      <c r="D3748" s="262" t="s">
        <v>13595</v>
      </c>
      <c r="E3748" s="257">
        <v>84</v>
      </c>
      <c r="F3748" s="258">
        <v>178</v>
      </c>
      <c r="G3748" s="258">
        <v>673</v>
      </c>
      <c r="H3748" s="258">
        <v>480</v>
      </c>
      <c r="I3748" s="258">
        <v>182</v>
      </c>
      <c r="J3748" s="258">
        <v>110</v>
      </c>
      <c r="K3748" s="259">
        <v>33</v>
      </c>
      <c r="L3748" s="257">
        <v>77</v>
      </c>
      <c r="M3748" s="258">
        <v>162</v>
      </c>
      <c r="N3748" s="258">
        <v>595</v>
      </c>
      <c r="O3748" s="258">
        <v>473</v>
      </c>
      <c r="P3748" s="258">
        <v>173</v>
      </c>
      <c r="Q3748" s="258">
        <v>125</v>
      </c>
      <c r="R3748" s="259">
        <v>84</v>
      </c>
      <c r="S3748" s="267">
        <v>3429</v>
      </c>
      <c r="T3748" s="90"/>
      <c r="U3748" s="260">
        <v>0</v>
      </c>
      <c r="V3748" s="273">
        <v>93.920948429498296</v>
      </c>
      <c r="W3748" s="273">
        <v>84.617381160688197</v>
      </c>
      <c r="X3748" s="274">
        <v>1.086274001</v>
      </c>
      <c r="Z3748" s="257">
        <v>9411.7999999999993</v>
      </c>
      <c r="AA3748" s="258">
        <v>3644.204465476389</v>
      </c>
      <c r="AB3748" s="276">
        <v>1.0627601240817699</v>
      </c>
      <c r="AC3748" s="92"/>
      <c r="AD3748" s="257">
        <v>317804.06401482428</v>
      </c>
      <c r="AE3748" s="258">
        <v>3222.5303088053761</v>
      </c>
      <c r="AF3748" s="276">
        <v>0.93978720000156779</v>
      </c>
      <c r="AG3748" s="93"/>
      <c r="AH3748" s="257">
        <v>3724.833549429</v>
      </c>
      <c r="AI3748" s="258">
        <v>3159.5389015826154</v>
      </c>
      <c r="AJ3748" s="258">
        <v>3299.6586727596555</v>
      </c>
      <c r="AK3748" s="276">
        <v>0.96228016120141602</v>
      </c>
      <c r="AL3748" s="93"/>
      <c r="AM3748" s="257">
        <v>3429</v>
      </c>
      <c r="AN3748" s="258">
        <v>3421.4062301348145</v>
      </c>
      <c r="AO3748" s="276">
        <v>0.9977854272775778</v>
      </c>
      <c r="AQ3748" s="280">
        <v>3288.2963512946908</v>
      </c>
      <c r="AR3748" s="281">
        <v>3314.5839815603381</v>
      </c>
    </row>
    <row r="3749" spans="1:44" x14ac:dyDescent="0.2">
      <c r="A3749" s="260" t="s">
        <v>8401</v>
      </c>
      <c r="B3749" s="261" t="s">
        <v>1876</v>
      </c>
      <c r="C3749" s="261" t="s">
        <v>1877</v>
      </c>
      <c r="D3749" s="262" t="s">
        <v>10197</v>
      </c>
      <c r="E3749" s="257">
        <v>250</v>
      </c>
      <c r="F3749" s="258">
        <v>595</v>
      </c>
      <c r="G3749" s="258">
        <v>1916</v>
      </c>
      <c r="H3749" s="258">
        <v>1515</v>
      </c>
      <c r="I3749" s="258">
        <v>660</v>
      </c>
      <c r="J3749" s="258">
        <v>444</v>
      </c>
      <c r="K3749" s="259">
        <v>92</v>
      </c>
      <c r="L3749" s="257">
        <v>228</v>
      </c>
      <c r="M3749" s="258">
        <v>594</v>
      </c>
      <c r="N3749" s="258">
        <v>1923</v>
      </c>
      <c r="O3749" s="258">
        <v>1516</v>
      </c>
      <c r="P3749" s="258">
        <v>764</v>
      </c>
      <c r="Q3749" s="258">
        <v>501</v>
      </c>
      <c r="R3749" s="259">
        <v>184</v>
      </c>
      <c r="S3749" s="267">
        <v>11182</v>
      </c>
      <c r="T3749" s="90"/>
      <c r="U3749" s="260">
        <v>39</v>
      </c>
      <c r="V3749" s="273">
        <v>79.563210878118198</v>
      </c>
      <c r="W3749" s="273">
        <v>70.719971380019601</v>
      </c>
      <c r="X3749" s="274">
        <v>1.138427608</v>
      </c>
      <c r="Z3749" s="257">
        <v>31740.400000000001</v>
      </c>
      <c r="AA3749" s="258">
        <v>12289.732826452622</v>
      </c>
      <c r="AB3749" s="276">
        <v>1.0990639265294779</v>
      </c>
      <c r="AC3749" s="92"/>
      <c r="AD3749" s="257">
        <v>957642.05590823945</v>
      </c>
      <c r="AE3749" s="258">
        <v>9710.4817073926497</v>
      </c>
      <c r="AF3749" s="276">
        <v>0.86840294288970221</v>
      </c>
      <c r="AG3749" s="93"/>
      <c r="AH3749" s="257">
        <v>12729.897512656</v>
      </c>
      <c r="AI3749" s="258">
        <v>10797.960733188209</v>
      </c>
      <c r="AJ3749" s="258">
        <v>10997.661151930341</v>
      </c>
      <c r="AK3749" s="276">
        <v>0.98351468001523346</v>
      </c>
      <c r="AL3749" s="93"/>
      <c r="AM3749" s="257">
        <v>11198.77</v>
      </c>
      <c r="AN3749" s="258">
        <v>11173.96950943332</v>
      </c>
      <c r="AO3749" s="276">
        <v>0.99928183772431767</v>
      </c>
      <c r="AQ3749" s="280">
        <v>10488.963371416557</v>
      </c>
      <c r="AR3749" s="281">
        <v>10572.815300051017</v>
      </c>
    </row>
    <row r="3750" spans="1:44" x14ac:dyDescent="0.2">
      <c r="A3750" s="260" t="s">
        <v>8401</v>
      </c>
      <c r="B3750" s="261" t="s">
        <v>1878</v>
      </c>
      <c r="C3750" s="261" t="s">
        <v>1879</v>
      </c>
      <c r="D3750" s="262" t="s">
        <v>10198</v>
      </c>
      <c r="E3750" s="257">
        <v>100</v>
      </c>
      <c r="F3750" s="258">
        <v>220</v>
      </c>
      <c r="G3750" s="258">
        <v>893</v>
      </c>
      <c r="H3750" s="258">
        <v>627</v>
      </c>
      <c r="I3750" s="258">
        <v>215</v>
      </c>
      <c r="J3750" s="258">
        <v>126</v>
      </c>
      <c r="K3750" s="259">
        <v>48</v>
      </c>
      <c r="L3750" s="257">
        <v>93</v>
      </c>
      <c r="M3750" s="258">
        <v>239</v>
      </c>
      <c r="N3750" s="258">
        <v>754</v>
      </c>
      <c r="O3750" s="258">
        <v>546</v>
      </c>
      <c r="P3750" s="258">
        <v>202</v>
      </c>
      <c r="Q3750" s="258">
        <v>132</v>
      </c>
      <c r="R3750" s="259">
        <v>90</v>
      </c>
      <c r="S3750" s="267">
        <v>4285</v>
      </c>
      <c r="T3750" s="90"/>
      <c r="U3750" s="260">
        <v>16</v>
      </c>
      <c r="V3750" s="273">
        <v>104.405376804214</v>
      </c>
      <c r="W3750" s="273">
        <v>111.520420070011</v>
      </c>
      <c r="X3750" s="274">
        <v>1.112610275</v>
      </c>
      <c r="Z3750" s="257">
        <v>11343.199999999999</v>
      </c>
      <c r="AA3750" s="258">
        <v>4392.0334147338217</v>
      </c>
      <c r="AB3750" s="276">
        <v>1.0249786265423155</v>
      </c>
      <c r="AC3750" s="92"/>
      <c r="AD3750" s="257">
        <v>436165.17429312109</v>
      </c>
      <c r="AE3750" s="258">
        <v>4422.7108868544819</v>
      </c>
      <c r="AF3750" s="276">
        <v>1.0321378965821428</v>
      </c>
      <c r="AG3750" s="93"/>
      <c r="AH3750" s="257">
        <v>4767.5350283750004</v>
      </c>
      <c r="AI3750" s="258">
        <v>4043.9961106766</v>
      </c>
      <c r="AJ3750" s="258">
        <v>4169.3181331247679</v>
      </c>
      <c r="AK3750" s="276">
        <v>0.97300306490659694</v>
      </c>
      <c r="AL3750" s="93"/>
      <c r="AM3750" s="257">
        <v>4291.88</v>
      </c>
      <c r="AN3750" s="258">
        <v>4282.3753196240914</v>
      </c>
      <c r="AO3750" s="276">
        <v>0.99938747249103654</v>
      </c>
      <c r="AQ3750" s="280">
        <v>4408.1003150730976</v>
      </c>
      <c r="AR3750" s="281">
        <v>4443.3399951009951</v>
      </c>
    </row>
    <row r="3751" spans="1:44" x14ac:dyDescent="0.2">
      <c r="A3751" s="260" t="s">
        <v>8401</v>
      </c>
      <c r="B3751" s="261" t="s">
        <v>1943</v>
      </c>
      <c r="C3751" s="261" t="s">
        <v>1944</v>
      </c>
      <c r="D3751" s="262" t="s">
        <v>10261</v>
      </c>
      <c r="E3751" s="257">
        <v>231</v>
      </c>
      <c r="F3751" s="258">
        <v>638</v>
      </c>
      <c r="G3751" s="258">
        <v>1509</v>
      </c>
      <c r="H3751" s="258">
        <v>1265</v>
      </c>
      <c r="I3751" s="258">
        <v>413</v>
      </c>
      <c r="J3751" s="258">
        <v>212</v>
      </c>
      <c r="K3751" s="259">
        <v>55</v>
      </c>
      <c r="L3751" s="257">
        <v>248</v>
      </c>
      <c r="M3751" s="258">
        <v>563</v>
      </c>
      <c r="N3751" s="258">
        <v>1603</v>
      </c>
      <c r="O3751" s="258">
        <v>1280</v>
      </c>
      <c r="P3751" s="258">
        <v>428</v>
      </c>
      <c r="Q3751" s="258">
        <v>222</v>
      </c>
      <c r="R3751" s="259">
        <v>115</v>
      </c>
      <c r="S3751" s="267">
        <v>8782</v>
      </c>
      <c r="T3751" s="90"/>
      <c r="U3751" s="260">
        <v>43</v>
      </c>
      <c r="V3751" s="273">
        <v>73.867588776883295</v>
      </c>
      <c r="W3751" s="273">
        <v>77.719539968116607</v>
      </c>
      <c r="X3751" s="274">
        <v>1.216268812</v>
      </c>
      <c r="Z3751" s="257">
        <v>22746.97</v>
      </c>
      <c r="AA3751" s="258">
        <v>8807.5192471214305</v>
      </c>
      <c r="AB3751" s="276">
        <v>1.002905858246576</v>
      </c>
      <c r="AC3751" s="92"/>
      <c r="AD3751" s="257">
        <v>753593.95042536745</v>
      </c>
      <c r="AE3751" s="258">
        <v>7641.4357799554255</v>
      </c>
      <c r="AF3751" s="276">
        <v>0.8701247756724465</v>
      </c>
      <c r="AG3751" s="93"/>
      <c r="AH3751" s="257">
        <v>10681.272706984</v>
      </c>
      <c r="AI3751" s="258">
        <v>9060.2428775111293</v>
      </c>
      <c r="AJ3751" s="258">
        <v>8915.5565812053428</v>
      </c>
      <c r="AK3751" s="276">
        <v>1.0152079914831864</v>
      </c>
      <c r="AL3751" s="93"/>
      <c r="AM3751" s="257">
        <v>8800.49</v>
      </c>
      <c r="AN3751" s="258">
        <v>8781.0006749020522</v>
      </c>
      <c r="AO3751" s="276">
        <v>0.99988620757254065</v>
      </c>
      <c r="AQ3751" s="280">
        <v>7779.303965141371</v>
      </c>
      <c r="AR3751" s="281">
        <v>7841.4940613226981</v>
      </c>
    </row>
    <row r="3752" spans="1:44" x14ac:dyDescent="0.2">
      <c r="A3752" s="260" t="s">
        <v>8401</v>
      </c>
      <c r="B3752" s="261" t="s">
        <v>1983</v>
      </c>
      <c r="C3752" s="261" t="s">
        <v>1984</v>
      </c>
      <c r="D3752" s="262" t="s">
        <v>10299</v>
      </c>
      <c r="E3752" s="257">
        <v>267</v>
      </c>
      <c r="F3752" s="258">
        <v>532</v>
      </c>
      <c r="G3752" s="258">
        <v>1623</v>
      </c>
      <c r="H3752" s="258">
        <v>1128</v>
      </c>
      <c r="I3752" s="258">
        <v>361</v>
      </c>
      <c r="J3752" s="258">
        <v>180</v>
      </c>
      <c r="K3752" s="259">
        <v>60</v>
      </c>
      <c r="L3752" s="257">
        <v>271</v>
      </c>
      <c r="M3752" s="258">
        <v>509</v>
      </c>
      <c r="N3752" s="258">
        <v>1651</v>
      </c>
      <c r="O3752" s="258">
        <v>1132</v>
      </c>
      <c r="P3752" s="258">
        <v>364</v>
      </c>
      <c r="Q3752" s="258">
        <v>233</v>
      </c>
      <c r="R3752" s="259">
        <v>124</v>
      </c>
      <c r="S3752" s="267">
        <v>8435</v>
      </c>
      <c r="T3752" s="90"/>
      <c r="U3752" s="260">
        <v>26</v>
      </c>
      <c r="V3752" s="273">
        <v>91.322373195741505</v>
      </c>
      <c r="W3752" s="273">
        <v>82.370361588618806</v>
      </c>
      <c r="X3752" s="274">
        <v>1.1338868710000001</v>
      </c>
      <c r="Z3752" s="257">
        <v>21687.609999999997</v>
      </c>
      <c r="AA3752" s="258">
        <v>8397.3400632727407</v>
      </c>
      <c r="AB3752" s="276">
        <v>0.99553527721075763</v>
      </c>
      <c r="AC3752" s="92"/>
      <c r="AD3752" s="257">
        <v>771554.88694617257</v>
      </c>
      <c r="AE3752" s="258">
        <v>7823.5595123634657</v>
      </c>
      <c r="AF3752" s="276">
        <v>0.92751150116934977</v>
      </c>
      <c r="AG3752" s="93"/>
      <c r="AH3752" s="257">
        <v>9564.3357568850006</v>
      </c>
      <c r="AI3752" s="258">
        <v>8112.8164495587143</v>
      </c>
      <c r="AJ3752" s="258">
        <v>8280.3518957881824</v>
      </c>
      <c r="AK3752" s="276">
        <v>0.98166590347222082</v>
      </c>
      <c r="AL3752" s="93"/>
      <c r="AM3752" s="257">
        <v>8446.18</v>
      </c>
      <c r="AN3752" s="258">
        <v>8427.4753201633321</v>
      </c>
      <c r="AO3752" s="276">
        <v>0.99910792177395757</v>
      </c>
      <c r="AQ3752" s="280">
        <v>7639.0113228151577</v>
      </c>
      <c r="AR3752" s="281">
        <v>7700.0798774088444</v>
      </c>
    </row>
    <row r="3753" spans="1:44" x14ac:dyDescent="0.2">
      <c r="A3753" s="260" t="s">
        <v>8401</v>
      </c>
      <c r="B3753" s="261" t="s">
        <v>2080</v>
      </c>
      <c r="C3753" s="261" t="s">
        <v>2081</v>
      </c>
      <c r="D3753" s="262" t="s">
        <v>10392</v>
      </c>
      <c r="E3753" s="257">
        <v>265</v>
      </c>
      <c r="F3753" s="258">
        <v>446</v>
      </c>
      <c r="G3753" s="258">
        <v>1380</v>
      </c>
      <c r="H3753" s="258">
        <v>799</v>
      </c>
      <c r="I3753" s="258">
        <v>230</v>
      </c>
      <c r="J3753" s="258">
        <v>176</v>
      </c>
      <c r="K3753" s="259">
        <v>47</v>
      </c>
      <c r="L3753" s="257">
        <v>231</v>
      </c>
      <c r="M3753" s="258">
        <v>426</v>
      </c>
      <c r="N3753" s="258">
        <v>1400</v>
      </c>
      <c r="O3753" s="258">
        <v>739</v>
      </c>
      <c r="P3753" s="258">
        <v>255</v>
      </c>
      <c r="Q3753" s="258">
        <v>226</v>
      </c>
      <c r="R3753" s="259">
        <v>82</v>
      </c>
      <c r="S3753" s="267">
        <v>6702</v>
      </c>
      <c r="T3753" s="90"/>
      <c r="U3753" s="260">
        <v>17</v>
      </c>
      <c r="V3753" s="273">
        <v>115.410687742162</v>
      </c>
      <c r="W3753" s="273">
        <v>125.18725753506401</v>
      </c>
      <c r="X3753" s="274">
        <v>1.22885314</v>
      </c>
      <c r="Z3753" s="257">
        <v>17020.47</v>
      </c>
      <c r="AA3753" s="258">
        <v>6590.2455192956641</v>
      </c>
      <c r="AB3753" s="276">
        <v>0.98332520431149861</v>
      </c>
      <c r="AC3753" s="92"/>
      <c r="AD3753" s="257">
        <v>723136.65979810699</v>
      </c>
      <c r="AE3753" s="258">
        <v>7332.5991309506398</v>
      </c>
      <c r="AF3753" s="276">
        <v>1.094091186354915</v>
      </c>
      <c r="AG3753" s="93"/>
      <c r="AH3753" s="257">
        <v>8235.7737442800008</v>
      </c>
      <c r="AI3753" s="258">
        <v>6985.881968786045</v>
      </c>
      <c r="AJ3753" s="258">
        <v>6838.2633450173016</v>
      </c>
      <c r="AK3753" s="276">
        <v>1.0203317435119816</v>
      </c>
      <c r="AL3753" s="93"/>
      <c r="AM3753" s="257">
        <v>6709.31</v>
      </c>
      <c r="AN3753" s="258">
        <v>6694.4517450877265</v>
      </c>
      <c r="AO3753" s="276">
        <v>0.99887373098891774</v>
      </c>
      <c r="AQ3753" s="280">
        <v>7348.6422292451871</v>
      </c>
      <c r="AR3753" s="281">
        <v>7407.3894859517977</v>
      </c>
    </row>
    <row r="3754" spans="1:44" x14ac:dyDescent="0.2">
      <c r="A3754" s="260" t="s">
        <v>8401</v>
      </c>
      <c r="B3754" s="261" t="s">
        <v>1876</v>
      </c>
      <c r="C3754" s="261" t="s">
        <v>1880</v>
      </c>
      <c r="D3754" s="262" t="s">
        <v>10199</v>
      </c>
      <c r="E3754" s="257">
        <v>334</v>
      </c>
      <c r="F3754" s="258">
        <v>635</v>
      </c>
      <c r="G3754" s="258">
        <v>2089</v>
      </c>
      <c r="H3754" s="258">
        <v>1496</v>
      </c>
      <c r="I3754" s="258">
        <v>569</v>
      </c>
      <c r="J3754" s="258">
        <v>396</v>
      </c>
      <c r="K3754" s="259">
        <v>106</v>
      </c>
      <c r="L3754" s="257">
        <v>329</v>
      </c>
      <c r="M3754" s="258">
        <v>624</v>
      </c>
      <c r="N3754" s="258">
        <v>2154</v>
      </c>
      <c r="O3754" s="258">
        <v>1539</v>
      </c>
      <c r="P3754" s="258">
        <v>723</v>
      </c>
      <c r="Q3754" s="258">
        <v>481</v>
      </c>
      <c r="R3754" s="259">
        <v>254</v>
      </c>
      <c r="S3754" s="267">
        <v>11729</v>
      </c>
      <c r="T3754" s="90"/>
      <c r="U3754" s="260">
        <v>14</v>
      </c>
      <c r="V3754" s="273">
        <v>90.868045476745607</v>
      </c>
      <c r="W3754" s="273">
        <v>73.635263023275598</v>
      </c>
      <c r="X3754" s="274">
        <v>1.138427608</v>
      </c>
      <c r="Z3754" s="257">
        <v>32797.410000000003</v>
      </c>
      <c r="AA3754" s="258">
        <v>12699.002101410995</v>
      </c>
      <c r="AB3754" s="276">
        <v>1.0827011766911923</v>
      </c>
      <c r="AC3754" s="92"/>
      <c r="AD3754" s="257">
        <v>1047210.5692843609</v>
      </c>
      <c r="AE3754" s="258">
        <v>10618.705615617208</v>
      </c>
      <c r="AF3754" s="276">
        <v>0.90533767717769698</v>
      </c>
      <c r="AG3754" s="93"/>
      <c r="AH3754" s="257">
        <v>13352.617414232</v>
      </c>
      <c r="AI3754" s="258">
        <v>11326.174337288903</v>
      </c>
      <c r="AJ3754" s="258">
        <v>11535.643681898673</v>
      </c>
      <c r="AK3754" s="276">
        <v>0.98351468001523346</v>
      </c>
      <c r="AL3754" s="93"/>
      <c r="AM3754" s="257">
        <v>11735.02</v>
      </c>
      <c r="AN3754" s="258">
        <v>11709.031944810922</v>
      </c>
      <c r="AO3754" s="276">
        <v>0.99829754836822593</v>
      </c>
      <c r="AQ3754" s="280">
        <v>11288.105010469762</v>
      </c>
      <c r="AR3754" s="281">
        <v>11378.34551777629</v>
      </c>
    </row>
    <row r="3755" spans="1:44" x14ac:dyDescent="0.2">
      <c r="A3755" s="260" t="s">
        <v>8401</v>
      </c>
      <c r="B3755" s="261" t="s">
        <v>1943</v>
      </c>
      <c r="C3755" s="261" t="s">
        <v>1945</v>
      </c>
      <c r="D3755" s="262" t="s">
        <v>10262</v>
      </c>
      <c r="E3755" s="257">
        <v>265</v>
      </c>
      <c r="F3755" s="258">
        <v>596</v>
      </c>
      <c r="G3755" s="258">
        <v>1797</v>
      </c>
      <c r="H3755" s="258">
        <v>1439</v>
      </c>
      <c r="I3755" s="258">
        <v>420</v>
      </c>
      <c r="J3755" s="258">
        <v>248</v>
      </c>
      <c r="K3755" s="259">
        <v>112</v>
      </c>
      <c r="L3755" s="257">
        <v>242</v>
      </c>
      <c r="M3755" s="258">
        <v>553</v>
      </c>
      <c r="N3755" s="258">
        <v>1795</v>
      </c>
      <c r="O3755" s="258">
        <v>1450</v>
      </c>
      <c r="P3755" s="258">
        <v>438</v>
      </c>
      <c r="Q3755" s="258">
        <v>368</v>
      </c>
      <c r="R3755" s="259">
        <v>256</v>
      </c>
      <c r="S3755" s="267">
        <v>9979</v>
      </c>
      <c r="T3755" s="90"/>
      <c r="U3755" s="260">
        <v>24</v>
      </c>
      <c r="V3755" s="273">
        <v>72.060973394039493</v>
      </c>
      <c r="W3755" s="273">
        <v>74.007021767479102</v>
      </c>
      <c r="X3755" s="274">
        <v>1.216268812</v>
      </c>
      <c r="Z3755" s="257">
        <v>27017.409999999996</v>
      </c>
      <c r="AA3755" s="258">
        <v>10461.013426507836</v>
      </c>
      <c r="AB3755" s="276">
        <v>1.0483027784856034</v>
      </c>
      <c r="AC3755" s="92"/>
      <c r="AD3755" s="257">
        <v>842830.58781603165</v>
      </c>
      <c r="AE3755" s="258">
        <v>8546.2944687161707</v>
      </c>
      <c r="AF3755" s="276">
        <v>0.85642794555728741</v>
      </c>
      <c r="AG3755" s="93"/>
      <c r="AH3755" s="257">
        <v>12137.146474948</v>
      </c>
      <c r="AI3755" s="258">
        <v>10295.167806272324</v>
      </c>
      <c r="AJ3755" s="258">
        <v>10130.760547010716</v>
      </c>
      <c r="AK3755" s="276">
        <v>1.0152079914831862</v>
      </c>
      <c r="AL3755" s="93"/>
      <c r="AM3755" s="257">
        <v>9989.32</v>
      </c>
      <c r="AN3755" s="258">
        <v>9967.1979244124541</v>
      </c>
      <c r="AO3755" s="276">
        <v>0.99881730878970376</v>
      </c>
      <c r="AQ3755" s="280">
        <v>9084.5972227608581</v>
      </c>
      <c r="AR3755" s="281">
        <v>9157.222225921003</v>
      </c>
    </row>
    <row r="3756" spans="1:44" x14ac:dyDescent="0.2">
      <c r="A3756" s="260" t="s">
        <v>8401</v>
      </c>
      <c r="B3756" s="261" t="s">
        <v>2082</v>
      </c>
      <c r="C3756" s="261" t="s">
        <v>2083</v>
      </c>
      <c r="D3756" s="262" t="s">
        <v>10393</v>
      </c>
      <c r="E3756" s="257">
        <v>406</v>
      </c>
      <c r="F3756" s="258">
        <v>775</v>
      </c>
      <c r="G3756" s="258">
        <v>2271</v>
      </c>
      <c r="H3756" s="258">
        <v>1541</v>
      </c>
      <c r="I3756" s="258">
        <v>463</v>
      </c>
      <c r="J3756" s="258">
        <v>237</v>
      </c>
      <c r="K3756" s="259">
        <v>100</v>
      </c>
      <c r="L3756" s="257">
        <v>362</v>
      </c>
      <c r="M3756" s="258">
        <v>676</v>
      </c>
      <c r="N3756" s="258">
        <v>2266</v>
      </c>
      <c r="O3756" s="258">
        <v>1479</v>
      </c>
      <c r="P3756" s="258">
        <v>475</v>
      </c>
      <c r="Q3756" s="258">
        <v>312</v>
      </c>
      <c r="R3756" s="259">
        <v>216</v>
      </c>
      <c r="S3756" s="267">
        <v>11579</v>
      </c>
      <c r="T3756" s="90"/>
      <c r="U3756" s="260">
        <v>8</v>
      </c>
      <c r="V3756" s="273">
        <v>106.73394526599</v>
      </c>
      <c r="W3756" s="273">
        <v>100.11114949477501</v>
      </c>
      <c r="X3756" s="274">
        <v>1.220550078</v>
      </c>
      <c r="Z3756" s="257">
        <v>29738.77</v>
      </c>
      <c r="AA3756" s="258">
        <v>11514.7111532093</v>
      </c>
      <c r="AB3756" s="276">
        <v>0.99444780665077304</v>
      </c>
      <c r="AC3756" s="92"/>
      <c r="AD3756" s="257">
        <v>1154376.3431061436</v>
      </c>
      <c r="AE3756" s="258">
        <v>11705.365584166784</v>
      </c>
      <c r="AF3756" s="276">
        <v>1.0109133417537597</v>
      </c>
      <c r="AG3756" s="93"/>
      <c r="AH3756" s="257">
        <v>14132.749353162</v>
      </c>
      <c r="AI3756" s="258">
        <v>11987.910540184266</v>
      </c>
      <c r="AJ3756" s="258">
        <v>11775.277059288448</v>
      </c>
      <c r="AK3756" s="276">
        <v>1.01695112352435</v>
      </c>
      <c r="AL3756" s="93"/>
      <c r="AM3756" s="257">
        <v>11582.44</v>
      </c>
      <c r="AN3756" s="258">
        <v>11556.789844316911</v>
      </c>
      <c r="AO3756" s="276">
        <v>0.99808185890982903</v>
      </c>
      <c r="AQ3756" s="280">
        <v>11814.98620341181</v>
      </c>
      <c r="AR3756" s="281">
        <v>11909.438757478822</v>
      </c>
    </row>
    <row r="3757" spans="1:44" x14ac:dyDescent="0.2">
      <c r="A3757" s="260" t="s">
        <v>8401</v>
      </c>
      <c r="B3757" s="261" t="s">
        <v>2029</v>
      </c>
      <c r="C3757" s="261" t="s">
        <v>2030</v>
      </c>
      <c r="D3757" s="262" t="s">
        <v>10342</v>
      </c>
      <c r="E3757" s="257">
        <v>151</v>
      </c>
      <c r="F3757" s="258">
        <v>339</v>
      </c>
      <c r="G3757" s="258">
        <v>854</v>
      </c>
      <c r="H3757" s="258">
        <v>697</v>
      </c>
      <c r="I3757" s="258">
        <v>249</v>
      </c>
      <c r="J3757" s="258">
        <v>104</v>
      </c>
      <c r="K3757" s="259">
        <v>26</v>
      </c>
      <c r="L3757" s="257">
        <v>148</v>
      </c>
      <c r="M3757" s="258">
        <v>300</v>
      </c>
      <c r="N3757" s="258">
        <v>873</v>
      </c>
      <c r="O3757" s="258">
        <v>654</v>
      </c>
      <c r="P3757" s="258">
        <v>254</v>
      </c>
      <c r="Q3757" s="258">
        <v>154</v>
      </c>
      <c r="R3757" s="259">
        <v>80</v>
      </c>
      <c r="S3757" s="267">
        <v>4883</v>
      </c>
      <c r="T3757" s="90"/>
      <c r="U3757" s="260">
        <v>41</v>
      </c>
      <c r="V3757" s="273">
        <v>75.498208834794994</v>
      </c>
      <c r="W3757" s="273">
        <v>81.788114754098302</v>
      </c>
      <c r="X3757" s="274">
        <v>1.1514011420000001</v>
      </c>
      <c r="Z3757" s="257">
        <v>12871.140000000001</v>
      </c>
      <c r="AA3757" s="258">
        <v>4983.6445593586541</v>
      </c>
      <c r="AB3757" s="276">
        <v>1.0206112142860237</v>
      </c>
      <c r="AC3757" s="92"/>
      <c r="AD3757" s="257">
        <v>425799.12001142785</v>
      </c>
      <c r="AE3757" s="258">
        <v>4317.5991910395414</v>
      </c>
      <c r="AF3757" s="276">
        <v>0.88421036064704928</v>
      </c>
      <c r="AG3757" s="93"/>
      <c r="AH3757" s="257">
        <v>5622.2917763860005</v>
      </c>
      <c r="AI3757" s="258">
        <v>4769.0317829806681</v>
      </c>
      <c r="AJ3757" s="258">
        <v>4828.2952558307206</v>
      </c>
      <c r="AK3757" s="276">
        <v>0.98879689859322561</v>
      </c>
      <c r="AL3757" s="93"/>
      <c r="AM3757" s="257">
        <v>4900.63</v>
      </c>
      <c r="AN3757" s="258">
        <v>4889.7771984793162</v>
      </c>
      <c r="AO3757" s="276">
        <v>1.001387916952553</v>
      </c>
      <c r="AQ3757" s="280">
        <v>4363.2701400424066</v>
      </c>
      <c r="AR3757" s="281">
        <v>4398.1514341646389</v>
      </c>
    </row>
    <row r="3758" spans="1:44" x14ac:dyDescent="0.2">
      <c r="A3758" s="260" t="s">
        <v>8401</v>
      </c>
      <c r="B3758" s="261" t="s">
        <v>1983</v>
      </c>
      <c r="C3758" s="261" t="s">
        <v>1985</v>
      </c>
      <c r="D3758" s="262" t="s">
        <v>10300</v>
      </c>
      <c r="E3758" s="257">
        <v>169</v>
      </c>
      <c r="F3758" s="258">
        <v>391</v>
      </c>
      <c r="G3758" s="258">
        <v>1047</v>
      </c>
      <c r="H3758" s="258">
        <v>1020</v>
      </c>
      <c r="I3758" s="258">
        <v>593</v>
      </c>
      <c r="J3758" s="258">
        <v>357</v>
      </c>
      <c r="K3758" s="259">
        <v>109</v>
      </c>
      <c r="L3758" s="257">
        <v>136</v>
      </c>
      <c r="M3758" s="258">
        <v>362</v>
      </c>
      <c r="N3758" s="258">
        <v>999</v>
      </c>
      <c r="O3758" s="258">
        <v>1113</v>
      </c>
      <c r="P3758" s="258">
        <v>618</v>
      </c>
      <c r="Q3758" s="258">
        <v>439</v>
      </c>
      <c r="R3758" s="259">
        <v>232</v>
      </c>
      <c r="S3758" s="267">
        <v>7585</v>
      </c>
      <c r="T3758" s="90"/>
      <c r="U3758" s="260">
        <v>9</v>
      </c>
      <c r="V3758" s="273">
        <v>85.346949106801503</v>
      </c>
      <c r="W3758" s="273">
        <v>55.730388925510802</v>
      </c>
      <c r="X3758" s="274">
        <v>1.1338868710000001</v>
      </c>
      <c r="Z3758" s="257">
        <v>23831.23</v>
      </c>
      <c r="AA3758" s="258">
        <v>9227.3395932547319</v>
      </c>
      <c r="AB3758" s="276">
        <v>1.2165246662168401</v>
      </c>
      <c r="AC3758" s="92"/>
      <c r="AD3758" s="257">
        <v>634127.86483384448</v>
      </c>
      <c r="AE3758" s="258">
        <v>6430.0507623142976</v>
      </c>
      <c r="AF3758" s="276">
        <v>0.84773246701572813</v>
      </c>
      <c r="AG3758" s="93"/>
      <c r="AH3758" s="257">
        <v>8600.5319165350011</v>
      </c>
      <c r="AI3758" s="258">
        <v>7295.2830788266574</v>
      </c>
      <c r="AJ3758" s="258">
        <v>7445.935877836795</v>
      </c>
      <c r="AK3758" s="276">
        <v>0.98166590347222082</v>
      </c>
      <c r="AL3758" s="93"/>
      <c r="AM3758" s="257">
        <v>7588.87</v>
      </c>
      <c r="AN3758" s="258">
        <v>7572.0638955039913</v>
      </c>
      <c r="AO3758" s="276">
        <v>0.99829451489835086</v>
      </c>
      <c r="AQ3758" s="280">
        <v>7665.8040225368914</v>
      </c>
      <c r="AR3758" s="281">
        <v>7727.0867660323247</v>
      </c>
    </row>
    <row r="3759" spans="1:44" x14ac:dyDescent="0.2">
      <c r="A3759" s="260" t="s">
        <v>8401</v>
      </c>
      <c r="B3759" s="261" t="s">
        <v>2080</v>
      </c>
      <c r="C3759" s="261" t="s">
        <v>2084</v>
      </c>
      <c r="D3759" s="262" t="s">
        <v>10394</v>
      </c>
      <c r="E3759" s="257">
        <v>261</v>
      </c>
      <c r="F3759" s="258">
        <v>634</v>
      </c>
      <c r="G3759" s="258">
        <v>1694</v>
      </c>
      <c r="H3759" s="258">
        <v>1291</v>
      </c>
      <c r="I3759" s="258">
        <v>476</v>
      </c>
      <c r="J3759" s="258">
        <v>318</v>
      </c>
      <c r="K3759" s="259">
        <v>106</v>
      </c>
      <c r="L3759" s="257">
        <v>241</v>
      </c>
      <c r="M3759" s="258">
        <v>607</v>
      </c>
      <c r="N3759" s="258">
        <v>1758</v>
      </c>
      <c r="O3759" s="258">
        <v>1339</v>
      </c>
      <c r="P3759" s="258">
        <v>548</v>
      </c>
      <c r="Q3759" s="258">
        <v>418</v>
      </c>
      <c r="R3759" s="259">
        <v>161</v>
      </c>
      <c r="S3759" s="267">
        <v>9852</v>
      </c>
      <c r="T3759" s="90"/>
      <c r="U3759" s="260">
        <v>12</v>
      </c>
      <c r="V3759" s="273">
        <v>76.710179175345104</v>
      </c>
      <c r="W3759" s="273">
        <v>64.689910678034906</v>
      </c>
      <c r="X3759" s="274">
        <v>1.2014789829999999</v>
      </c>
      <c r="Z3759" s="257">
        <v>27047.120000000003</v>
      </c>
      <c r="AA3759" s="258">
        <v>10472.516998053057</v>
      </c>
      <c r="AB3759" s="276">
        <v>1.0629838609473261</v>
      </c>
      <c r="AC3759" s="92"/>
      <c r="AD3759" s="257">
        <v>822333.10574925086</v>
      </c>
      <c r="AE3759" s="258">
        <v>8338.4501876206523</v>
      </c>
      <c r="AF3759" s="276">
        <v>0.84637131421240885</v>
      </c>
      <c r="AG3759" s="93"/>
      <c r="AH3759" s="257">
        <v>11836.970940515999</v>
      </c>
      <c r="AI3759" s="258">
        <v>10040.548031789611</v>
      </c>
      <c r="AJ3759" s="258">
        <v>9942.5030552590142</v>
      </c>
      <c r="AK3759" s="276">
        <v>1.0091862622065584</v>
      </c>
      <c r="AL3759" s="93"/>
      <c r="AM3759" s="257">
        <v>9857.16</v>
      </c>
      <c r="AN3759" s="258">
        <v>9835.3306023434488</v>
      </c>
      <c r="AO3759" s="276">
        <v>0.99830801891427612</v>
      </c>
      <c r="AQ3759" s="280">
        <v>8929.9268021254411</v>
      </c>
      <c r="AR3759" s="281">
        <v>9001.3153234128076</v>
      </c>
    </row>
    <row r="3760" spans="1:44" x14ac:dyDescent="0.2">
      <c r="A3760" s="260" t="s">
        <v>8401</v>
      </c>
      <c r="B3760" s="261" t="s">
        <v>2029</v>
      </c>
      <c r="C3760" s="261" t="s">
        <v>2031</v>
      </c>
      <c r="D3760" s="262" t="s">
        <v>10343</v>
      </c>
      <c r="E3760" s="257">
        <v>458</v>
      </c>
      <c r="F3760" s="258">
        <v>839</v>
      </c>
      <c r="G3760" s="258">
        <v>2986</v>
      </c>
      <c r="H3760" s="258">
        <v>2116</v>
      </c>
      <c r="I3760" s="258">
        <v>825</v>
      </c>
      <c r="J3760" s="258">
        <v>418</v>
      </c>
      <c r="K3760" s="259">
        <v>144</v>
      </c>
      <c r="L3760" s="257">
        <v>469</v>
      </c>
      <c r="M3760" s="258">
        <v>815</v>
      </c>
      <c r="N3760" s="258">
        <v>2777</v>
      </c>
      <c r="O3760" s="258">
        <v>1997</v>
      </c>
      <c r="P3760" s="258">
        <v>843</v>
      </c>
      <c r="Q3760" s="258">
        <v>556</v>
      </c>
      <c r="R3760" s="259">
        <v>270</v>
      </c>
      <c r="S3760" s="267">
        <v>15513</v>
      </c>
      <c r="T3760" s="90"/>
      <c r="U3760" s="260">
        <v>81</v>
      </c>
      <c r="V3760" s="273">
        <v>88.799132203442895</v>
      </c>
      <c r="W3760" s="273">
        <v>76.397150776767802</v>
      </c>
      <c r="X3760" s="274">
        <v>1.1514011420000001</v>
      </c>
      <c r="Z3760" s="257">
        <v>41979.360000000008</v>
      </c>
      <c r="AA3760" s="258">
        <v>16254.2097335091</v>
      </c>
      <c r="AB3760" s="276">
        <v>1.0477799093346936</v>
      </c>
      <c r="AC3760" s="92"/>
      <c r="AD3760" s="257">
        <v>1386823.150565275</v>
      </c>
      <c r="AE3760" s="258">
        <v>14062.374090474486</v>
      </c>
      <c r="AF3760" s="276">
        <v>0.90648965967088801</v>
      </c>
      <c r="AG3760" s="93"/>
      <c r="AH3760" s="257">
        <v>17861.685915846003</v>
      </c>
      <c r="AI3760" s="258">
        <v>15150.92976640981</v>
      </c>
      <c r="AJ3760" s="258">
        <v>15339.20628787671</v>
      </c>
      <c r="AK3760" s="276">
        <v>0.98879689859322573</v>
      </c>
      <c r="AL3760" s="93"/>
      <c r="AM3760" s="257">
        <v>15547.83</v>
      </c>
      <c r="AN3760" s="258">
        <v>15513.398199789144</v>
      </c>
      <c r="AO3760" s="276">
        <v>1.0000256687803226</v>
      </c>
      <c r="AQ3760" s="280">
        <v>14569.577468102689</v>
      </c>
      <c r="AR3760" s="281">
        <v>14686.051053416068</v>
      </c>
    </row>
    <row r="3761" spans="1:44" x14ac:dyDescent="0.2">
      <c r="A3761" s="260" t="s">
        <v>8401</v>
      </c>
      <c r="B3761" s="261" t="s">
        <v>1943</v>
      </c>
      <c r="C3761" s="261" t="s">
        <v>1946</v>
      </c>
      <c r="D3761" s="262" t="s">
        <v>10263</v>
      </c>
      <c r="E3761" s="257">
        <v>171</v>
      </c>
      <c r="F3761" s="258">
        <v>406</v>
      </c>
      <c r="G3761" s="258">
        <v>1135</v>
      </c>
      <c r="H3761" s="258">
        <v>934</v>
      </c>
      <c r="I3761" s="258">
        <v>278</v>
      </c>
      <c r="J3761" s="258">
        <v>195</v>
      </c>
      <c r="K3761" s="259">
        <v>70</v>
      </c>
      <c r="L3761" s="257">
        <v>169</v>
      </c>
      <c r="M3761" s="258">
        <v>357</v>
      </c>
      <c r="N3761" s="258">
        <v>1140</v>
      </c>
      <c r="O3761" s="258">
        <v>949</v>
      </c>
      <c r="P3761" s="258">
        <v>329</v>
      </c>
      <c r="Q3761" s="258">
        <v>256</v>
      </c>
      <c r="R3761" s="259">
        <v>140</v>
      </c>
      <c r="S3761" s="267">
        <v>6529</v>
      </c>
      <c r="T3761" s="90"/>
      <c r="U3761" s="260">
        <v>25</v>
      </c>
      <c r="V3761" s="273">
        <v>73.396585949517302</v>
      </c>
      <c r="W3761" s="273">
        <v>75.498084878198199</v>
      </c>
      <c r="X3761" s="274">
        <v>1.216268812</v>
      </c>
      <c r="Z3761" s="257">
        <v>17891.28</v>
      </c>
      <c r="AA3761" s="258">
        <v>6927.4190345192637</v>
      </c>
      <c r="AB3761" s="276">
        <v>1.0610229797088779</v>
      </c>
      <c r="AC3761" s="92"/>
      <c r="AD3761" s="257">
        <v>556024.29758200911</v>
      </c>
      <c r="AE3761" s="258">
        <v>5638.0813031599982</v>
      </c>
      <c r="AF3761" s="276">
        <v>0.86354438706693193</v>
      </c>
      <c r="AG3761" s="93"/>
      <c r="AH3761" s="257">
        <v>7941.0190735480001</v>
      </c>
      <c r="AI3761" s="258">
        <v>6735.8603674869237</v>
      </c>
      <c r="AJ3761" s="258">
        <v>6628.2929763937227</v>
      </c>
      <c r="AK3761" s="276">
        <v>1.0152079914831862</v>
      </c>
      <c r="AL3761" s="93"/>
      <c r="AM3761" s="257">
        <v>6539.75</v>
      </c>
      <c r="AN3761" s="258">
        <v>6525.2672480385399</v>
      </c>
      <c r="AO3761" s="276">
        <v>0.9994282812128259</v>
      </c>
      <c r="AQ3761" s="280">
        <v>6069.6379532478522</v>
      </c>
      <c r="AR3761" s="281">
        <v>6118.1604650033696</v>
      </c>
    </row>
    <row r="3762" spans="1:44" x14ac:dyDescent="0.2">
      <c r="A3762" s="260" t="s">
        <v>8401</v>
      </c>
      <c r="B3762" s="261" t="s">
        <v>1943</v>
      </c>
      <c r="C3762" s="261" t="s">
        <v>1947</v>
      </c>
      <c r="D3762" s="262" t="s">
        <v>10264</v>
      </c>
      <c r="E3762" s="257">
        <v>185</v>
      </c>
      <c r="F3762" s="258">
        <v>327</v>
      </c>
      <c r="G3762" s="258">
        <v>1164</v>
      </c>
      <c r="H3762" s="258">
        <v>723</v>
      </c>
      <c r="I3762" s="258">
        <v>165</v>
      </c>
      <c r="J3762" s="258">
        <v>57</v>
      </c>
      <c r="K3762" s="259">
        <v>13</v>
      </c>
      <c r="L3762" s="257">
        <v>201</v>
      </c>
      <c r="M3762" s="258">
        <v>330</v>
      </c>
      <c r="N3762" s="258">
        <v>1125</v>
      </c>
      <c r="O3762" s="258">
        <v>727</v>
      </c>
      <c r="P3762" s="258">
        <v>163</v>
      </c>
      <c r="Q3762" s="258">
        <v>77</v>
      </c>
      <c r="R3762" s="259">
        <v>43</v>
      </c>
      <c r="S3762" s="267">
        <v>5300</v>
      </c>
      <c r="T3762" s="90"/>
      <c r="U3762" s="260">
        <v>8</v>
      </c>
      <c r="V3762" s="273">
        <v>94.816947257827195</v>
      </c>
      <c r="W3762" s="273">
        <v>91.536024141833195</v>
      </c>
      <c r="X3762" s="274">
        <v>1.267644006</v>
      </c>
      <c r="Z3762" s="257">
        <v>12481.300000000001</v>
      </c>
      <c r="AA3762" s="258">
        <v>4832.7003543371584</v>
      </c>
      <c r="AB3762" s="276">
        <v>0.91183025553531294</v>
      </c>
      <c r="AC3762" s="92"/>
      <c r="AD3762" s="257">
        <v>501132.56871667062</v>
      </c>
      <c r="AE3762" s="258">
        <v>5081.4796734117108</v>
      </c>
      <c r="AF3762" s="276">
        <v>0.9587697497003228</v>
      </c>
      <c r="AG3762" s="93"/>
      <c r="AH3762" s="257">
        <v>6718.5132318000005</v>
      </c>
      <c r="AI3762" s="258">
        <v>5698.8865770723378</v>
      </c>
      <c r="AJ3762" s="258">
        <v>5491.4655569947226</v>
      </c>
      <c r="AK3762" s="276">
        <v>1.036125576791457</v>
      </c>
      <c r="AL3762" s="93"/>
      <c r="AM3762" s="257">
        <v>5303.44</v>
      </c>
      <c r="AN3762" s="258">
        <v>5291.6951464409967</v>
      </c>
      <c r="AO3762" s="276">
        <v>0.99843304649830122</v>
      </c>
      <c r="AQ3762" s="280">
        <v>4793.3101693811896</v>
      </c>
      <c r="AR3762" s="281">
        <v>4831.6293328688871</v>
      </c>
    </row>
    <row r="3763" spans="1:44" x14ac:dyDescent="0.2">
      <c r="A3763" s="260" t="s">
        <v>8401</v>
      </c>
      <c r="B3763" s="261" t="s">
        <v>1983</v>
      </c>
      <c r="C3763" s="261" t="s">
        <v>1986</v>
      </c>
      <c r="D3763" s="262" t="s">
        <v>10301</v>
      </c>
      <c r="E3763" s="257">
        <v>199</v>
      </c>
      <c r="F3763" s="258">
        <v>420</v>
      </c>
      <c r="G3763" s="258">
        <v>1295</v>
      </c>
      <c r="H3763" s="258">
        <v>1310</v>
      </c>
      <c r="I3763" s="258">
        <v>876</v>
      </c>
      <c r="J3763" s="258">
        <v>588</v>
      </c>
      <c r="K3763" s="259">
        <v>193</v>
      </c>
      <c r="L3763" s="257">
        <v>175</v>
      </c>
      <c r="M3763" s="258">
        <v>459</v>
      </c>
      <c r="N3763" s="258">
        <v>1348</v>
      </c>
      <c r="O3763" s="258">
        <v>1350</v>
      </c>
      <c r="P3763" s="258">
        <v>965</v>
      </c>
      <c r="Q3763" s="258">
        <v>765</v>
      </c>
      <c r="R3763" s="259">
        <v>441</v>
      </c>
      <c r="S3763" s="267">
        <v>10384</v>
      </c>
      <c r="T3763" s="90"/>
      <c r="U3763" s="260">
        <v>42</v>
      </c>
      <c r="V3763" s="273">
        <v>102.60066911076299</v>
      </c>
      <c r="W3763" s="273">
        <v>101.20252311247999</v>
      </c>
      <c r="X3763" s="274">
        <v>1.096393358</v>
      </c>
      <c r="Z3763" s="257">
        <v>34957.159999999996</v>
      </c>
      <c r="AA3763" s="258">
        <v>13535.247091137997</v>
      </c>
      <c r="AB3763" s="276">
        <v>1.3034714070818565</v>
      </c>
      <c r="AC3763" s="92"/>
      <c r="AD3763" s="257">
        <v>1026714.6159622535</v>
      </c>
      <c r="AE3763" s="258">
        <v>10410.876835978725</v>
      </c>
      <c r="AF3763" s="276">
        <v>1.0025882931412484</v>
      </c>
      <c r="AG3763" s="93"/>
      <c r="AH3763" s="257">
        <v>11384.948629472001</v>
      </c>
      <c r="AI3763" s="258">
        <v>9657.1263145035537</v>
      </c>
      <c r="AJ3763" s="258">
        <v>10035.100630961706</v>
      </c>
      <c r="AK3763" s="276">
        <v>0.9664002918876835</v>
      </c>
      <c r="AL3763" s="93"/>
      <c r="AM3763" s="257">
        <v>10402.06</v>
      </c>
      <c r="AN3763" s="258">
        <v>10379.023881667001</v>
      </c>
      <c r="AO3763" s="276">
        <v>0.9995207898369608</v>
      </c>
      <c r="AQ3763" s="280">
        <v>13108.038305216563</v>
      </c>
      <c r="AR3763" s="281">
        <v>13212.827906780245</v>
      </c>
    </row>
    <row r="3764" spans="1:44" x14ac:dyDescent="0.2">
      <c r="A3764" s="260" t="s">
        <v>8401</v>
      </c>
      <c r="B3764" s="261" t="s">
        <v>1983</v>
      </c>
      <c r="C3764" s="261" t="s">
        <v>1987</v>
      </c>
      <c r="D3764" s="262" t="s">
        <v>10302</v>
      </c>
      <c r="E3764" s="257">
        <v>152</v>
      </c>
      <c r="F3764" s="258">
        <v>341</v>
      </c>
      <c r="G3764" s="258">
        <v>1174</v>
      </c>
      <c r="H3764" s="258">
        <v>1028</v>
      </c>
      <c r="I3764" s="258">
        <v>683</v>
      </c>
      <c r="J3764" s="258">
        <v>407</v>
      </c>
      <c r="K3764" s="259">
        <v>122</v>
      </c>
      <c r="L3764" s="257">
        <v>156</v>
      </c>
      <c r="M3764" s="258">
        <v>337</v>
      </c>
      <c r="N3764" s="258">
        <v>1091</v>
      </c>
      <c r="O3764" s="258">
        <v>1050</v>
      </c>
      <c r="P3764" s="258">
        <v>731</v>
      </c>
      <c r="Q3764" s="258">
        <v>487</v>
      </c>
      <c r="R3764" s="259">
        <v>230</v>
      </c>
      <c r="S3764" s="267">
        <v>7989</v>
      </c>
      <c r="T3764" s="90"/>
      <c r="U3764" s="260">
        <v>19</v>
      </c>
      <c r="V3764" s="273">
        <v>109.497107818573</v>
      </c>
      <c r="W3764" s="273">
        <v>112.404958677685</v>
      </c>
      <c r="X3764" s="274">
        <v>1.096393358</v>
      </c>
      <c r="Z3764" s="257">
        <v>25501.33</v>
      </c>
      <c r="AA3764" s="258">
        <v>9873.9944178145543</v>
      </c>
      <c r="AB3764" s="276">
        <v>1.2359487317329521</v>
      </c>
      <c r="AC3764" s="92"/>
      <c r="AD3764" s="257">
        <v>825487.1341418355</v>
      </c>
      <c r="AE3764" s="258">
        <v>8370.4320067375484</v>
      </c>
      <c r="AF3764" s="276">
        <v>1.04774464973558</v>
      </c>
      <c r="AG3764" s="93"/>
      <c r="AH3764" s="257">
        <v>8759.0865370619995</v>
      </c>
      <c r="AI3764" s="258">
        <v>7429.7748581056303</v>
      </c>
      <c r="AJ3764" s="258">
        <v>7720.5719318907022</v>
      </c>
      <c r="AK3764" s="276">
        <v>0.96640029188768339</v>
      </c>
      <c r="AL3764" s="93"/>
      <c r="AM3764" s="257">
        <v>7997.17</v>
      </c>
      <c r="AN3764" s="258">
        <v>7979.4596854614274</v>
      </c>
      <c r="AO3764" s="276">
        <v>0.99880581868336804</v>
      </c>
      <c r="AQ3764" s="280">
        <v>9985.8823567166673</v>
      </c>
      <c r="AR3764" s="281">
        <v>10065.712504375429</v>
      </c>
    </row>
    <row r="3765" spans="1:44" x14ac:dyDescent="0.2">
      <c r="A3765" s="260" t="s">
        <v>8401</v>
      </c>
      <c r="B3765" s="261" t="s">
        <v>1983</v>
      </c>
      <c r="C3765" s="261" t="s">
        <v>1988</v>
      </c>
      <c r="D3765" s="262" t="s">
        <v>10303</v>
      </c>
      <c r="E3765" s="257">
        <v>240</v>
      </c>
      <c r="F3765" s="258">
        <v>562</v>
      </c>
      <c r="G3765" s="258">
        <v>1703</v>
      </c>
      <c r="H3765" s="258">
        <v>1319</v>
      </c>
      <c r="I3765" s="258">
        <v>604</v>
      </c>
      <c r="J3765" s="258">
        <v>342</v>
      </c>
      <c r="K3765" s="259">
        <v>114</v>
      </c>
      <c r="L3765" s="257">
        <v>273</v>
      </c>
      <c r="M3765" s="258">
        <v>575</v>
      </c>
      <c r="N3765" s="258">
        <v>1660</v>
      </c>
      <c r="O3765" s="258">
        <v>1315</v>
      </c>
      <c r="P3765" s="258">
        <v>609</v>
      </c>
      <c r="Q3765" s="258">
        <v>433</v>
      </c>
      <c r="R3765" s="259">
        <v>190</v>
      </c>
      <c r="S3765" s="267">
        <v>9939</v>
      </c>
      <c r="T3765" s="90"/>
      <c r="U3765" s="260">
        <v>31</v>
      </c>
      <c r="V3765" s="273">
        <v>99.710734582780603</v>
      </c>
      <c r="W3765" s="273">
        <v>99.176961770623706</v>
      </c>
      <c r="X3765" s="274">
        <v>1.096393358</v>
      </c>
      <c r="Z3765" s="257">
        <v>28067.17</v>
      </c>
      <c r="AA3765" s="258">
        <v>10867.475535740767</v>
      </c>
      <c r="AB3765" s="276">
        <v>1.0934173997123218</v>
      </c>
      <c r="AC3765" s="92"/>
      <c r="AD3765" s="257">
        <v>970447.89390694862</v>
      </c>
      <c r="AE3765" s="258">
        <v>9840.3327878324744</v>
      </c>
      <c r="AF3765" s="276">
        <v>0.99007272238982535</v>
      </c>
      <c r="AG3765" s="93"/>
      <c r="AH3765" s="257">
        <v>10897.053585162001</v>
      </c>
      <c r="AI3765" s="258">
        <v>9243.2760438993464</v>
      </c>
      <c r="AJ3765" s="258">
        <v>9605.0525010716847</v>
      </c>
      <c r="AK3765" s="276">
        <v>0.96640029188768328</v>
      </c>
      <c r="AL3765" s="93"/>
      <c r="AM3765" s="257">
        <v>9952.33</v>
      </c>
      <c r="AN3765" s="258">
        <v>9930.2898414574556</v>
      </c>
      <c r="AO3765" s="276">
        <v>0.99912363833961726</v>
      </c>
      <c r="AQ3765" s="280">
        <v>10388.959497555818</v>
      </c>
      <c r="AR3765" s="281">
        <v>10472.011965138006</v>
      </c>
    </row>
    <row r="3766" spans="1:44" x14ac:dyDescent="0.2">
      <c r="A3766" s="260" t="s">
        <v>8401</v>
      </c>
      <c r="B3766" s="261" t="s">
        <v>2029</v>
      </c>
      <c r="C3766" s="261" t="s">
        <v>2032</v>
      </c>
      <c r="D3766" s="262" t="s">
        <v>10344</v>
      </c>
      <c r="E3766" s="257">
        <v>148</v>
      </c>
      <c r="F3766" s="258">
        <v>356</v>
      </c>
      <c r="G3766" s="258">
        <v>1000</v>
      </c>
      <c r="H3766" s="258">
        <v>1132</v>
      </c>
      <c r="I3766" s="258">
        <v>384</v>
      </c>
      <c r="J3766" s="258">
        <v>182</v>
      </c>
      <c r="K3766" s="259">
        <v>53</v>
      </c>
      <c r="L3766" s="257">
        <v>131</v>
      </c>
      <c r="M3766" s="258">
        <v>336</v>
      </c>
      <c r="N3766" s="258">
        <v>1033</v>
      </c>
      <c r="O3766" s="258">
        <v>1111</v>
      </c>
      <c r="P3766" s="258">
        <v>380</v>
      </c>
      <c r="Q3766" s="258">
        <v>204</v>
      </c>
      <c r="R3766" s="259">
        <v>90</v>
      </c>
      <c r="S3766" s="267">
        <v>6540</v>
      </c>
      <c r="T3766" s="90"/>
      <c r="U3766" s="260">
        <v>8</v>
      </c>
      <c r="V3766" s="273">
        <v>73.749874686450895</v>
      </c>
      <c r="W3766" s="273">
        <v>73.016215389322298</v>
      </c>
      <c r="X3766" s="274">
        <v>1.1514011420000001</v>
      </c>
      <c r="Z3766" s="257">
        <v>18022.600000000002</v>
      </c>
      <c r="AA3766" s="258">
        <v>6978.2655177006291</v>
      </c>
      <c r="AB3766" s="276">
        <v>1.0670130761010137</v>
      </c>
      <c r="AC3766" s="92"/>
      <c r="AD3766" s="257">
        <v>553721.51900182455</v>
      </c>
      <c r="AE3766" s="258">
        <v>5614.7311493722655</v>
      </c>
      <c r="AF3766" s="276">
        <v>0.85852158247282351</v>
      </c>
      <c r="AG3766" s="93"/>
      <c r="AH3766" s="257">
        <v>7530.1634686800007</v>
      </c>
      <c r="AI3766" s="258">
        <v>6387.3577433326991</v>
      </c>
      <c r="AJ3766" s="258">
        <v>6466.7317167996953</v>
      </c>
      <c r="AK3766" s="276">
        <v>0.98879689859322561</v>
      </c>
      <c r="AL3766" s="93"/>
      <c r="AM3766" s="257">
        <v>6543.44</v>
      </c>
      <c r="AN3766" s="258">
        <v>6528.949076265194</v>
      </c>
      <c r="AO3766" s="276">
        <v>0.99831025630966264</v>
      </c>
      <c r="AQ3766" s="280">
        <v>5913.8640407592384</v>
      </c>
      <c r="AR3766" s="281">
        <v>5961.1412489961349</v>
      </c>
    </row>
    <row r="3767" spans="1:44" x14ac:dyDescent="0.2">
      <c r="A3767" s="260" t="s">
        <v>8401</v>
      </c>
      <c r="B3767" s="261" t="s">
        <v>1983</v>
      </c>
      <c r="C3767" s="261" t="s">
        <v>1989</v>
      </c>
      <c r="D3767" s="262" t="s">
        <v>10208</v>
      </c>
      <c r="E3767" s="257">
        <v>195</v>
      </c>
      <c r="F3767" s="258">
        <v>492</v>
      </c>
      <c r="G3767" s="258">
        <v>1324</v>
      </c>
      <c r="H3767" s="258">
        <v>1231</v>
      </c>
      <c r="I3767" s="258">
        <v>618</v>
      </c>
      <c r="J3767" s="258">
        <v>320</v>
      </c>
      <c r="K3767" s="259">
        <v>90</v>
      </c>
      <c r="L3767" s="257">
        <v>185</v>
      </c>
      <c r="M3767" s="258">
        <v>409</v>
      </c>
      <c r="N3767" s="258">
        <v>1280</v>
      </c>
      <c r="O3767" s="258">
        <v>1309</v>
      </c>
      <c r="P3767" s="258">
        <v>593</v>
      </c>
      <c r="Q3767" s="258">
        <v>343</v>
      </c>
      <c r="R3767" s="259">
        <v>173</v>
      </c>
      <c r="S3767" s="267">
        <v>8562</v>
      </c>
      <c r="T3767" s="90"/>
      <c r="U3767" s="260">
        <v>10</v>
      </c>
      <c r="V3767" s="273">
        <v>89.285609470461395</v>
      </c>
      <c r="W3767" s="273">
        <v>97.750350467289707</v>
      </c>
      <c r="X3767" s="274">
        <v>1.096393358</v>
      </c>
      <c r="Z3767" s="257">
        <v>24894.74</v>
      </c>
      <c r="AA3767" s="258">
        <v>9639.1256374841905</v>
      </c>
      <c r="AB3767" s="276">
        <v>1.1258030410516457</v>
      </c>
      <c r="AC3767" s="92"/>
      <c r="AD3767" s="257">
        <v>809794.90087686584</v>
      </c>
      <c r="AE3767" s="258">
        <v>8211.3129046393133</v>
      </c>
      <c r="AF3767" s="276">
        <v>0.9590414511375045</v>
      </c>
      <c r="AG3767" s="93"/>
      <c r="AH3767" s="257">
        <v>9387.3199311959997</v>
      </c>
      <c r="AI3767" s="258">
        <v>7962.6652065465532</v>
      </c>
      <c r="AJ3767" s="258">
        <v>8274.3192991423457</v>
      </c>
      <c r="AK3767" s="276">
        <v>0.9664002918876835</v>
      </c>
      <c r="AL3767" s="93"/>
      <c r="AM3767" s="257">
        <v>8566.2999999999993</v>
      </c>
      <c r="AN3767" s="258">
        <v>8547.3293056879138</v>
      </c>
      <c r="AO3767" s="276">
        <v>0.99828653418452629</v>
      </c>
      <c r="AQ3767" s="280">
        <v>8918.4069359728637</v>
      </c>
      <c r="AR3767" s="281">
        <v>8989.7033639846322</v>
      </c>
    </row>
    <row r="3768" spans="1:44" x14ac:dyDescent="0.2">
      <c r="A3768" s="260" t="s">
        <v>8401</v>
      </c>
      <c r="B3768" s="261" t="s">
        <v>2029</v>
      </c>
      <c r="C3768" s="261" t="s">
        <v>2033</v>
      </c>
      <c r="D3768" s="262" t="s">
        <v>10345</v>
      </c>
      <c r="E3768" s="257">
        <v>418</v>
      </c>
      <c r="F3768" s="258">
        <v>849</v>
      </c>
      <c r="G3768" s="258">
        <v>2531</v>
      </c>
      <c r="H3768" s="258">
        <v>1978</v>
      </c>
      <c r="I3768" s="258">
        <v>792</v>
      </c>
      <c r="J3768" s="258">
        <v>383</v>
      </c>
      <c r="K3768" s="259">
        <v>111</v>
      </c>
      <c r="L3768" s="257">
        <v>361</v>
      </c>
      <c r="M3768" s="258">
        <v>867</v>
      </c>
      <c r="N3768" s="258">
        <v>2580</v>
      </c>
      <c r="O3768" s="258">
        <v>1966</v>
      </c>
      <c r="P3768" s="258">
        <v>856</v>
      </c>
      <c r="Q3768" s="258">
        <v>495</v>
      </c>
      <c r="R3768" s="259">
        <v>259</v>
      </c>
      <c r="S3768" s="267">
        <v>14446</v>
      </c>
      <c r="T3768" s="90"/>
      <c r="U3768" s="260">
        <v>142</v>
      </c>
      <c r="V3768" s="273">
        <v>84.724751679948</v>
      </c>
      <c r="W3768" s="273">
        <v>76.395223260643803</v>
      </c>
      <c r="X3768" s="274">
        <v>1.1306434869999999</v>
      </c>
      <c r="Z3768" s="257">
        <v>39236.219999999994</v>
      </c>
      <c r="AA3768" s="258">
        <v>15192.078893773136</v>
      </c>
      <c r="AB3768" s="276">
        <v>1.0516460538400343</v>
      </c>
      <c r="AC3768" s="92"/>
      <c r="AD3768" s="257">
        <v>1276058.5463200603</v>
      </c>
      <c r="AE3768" s="258">
        <v>12939.222014274519</v>
      </c>
      <c r="AF3768" s="276">
        <v>0.89569583374460193</v>
      </c>
      <c r="AG3768" s="93"/>
      <c r="AH3768" s="257">
        <v>16333.275813201999</v>
      </c>
      <c r="AI3768" s="258">
        <v>13854.47688796753</v>
      </c>
      <c r="AJ3768" s="258">
        <v>14162.068906224415</v>
      </c>
      <c r="AK3768" s="276">
        <v>0.98034534862414613</v>
      </c>
      <c r="AL3768" s="93"/>
      <c r="AM3768" s="257">
        <v>14507.06</v>
      </c>
      <c r="AN3768" s="258">
        <v>14474.933060641459</v>
      </c>
      <c r="AO3768" s="276">
        <v>1.0020028423536937</v>
      </c>
      <c r="AQ3768" s="280">
        <v>13366.749440767408</v>
      </c>
      <c r="AR3768" s="281">
        <v>13473.60725697795</v>
      </c>
    </row>
    <row r="3769" spans="1:44" x14ac:dyDescent="0.2">
      <c r="A3769" s="260" t="s">
        <v>8401</v>
      </c>
      <c r="B3769" s="261" t="s">
        <v>2080</v>
      </c>
      <c r="C3769" s="261" t="s">
        <v>2085</v>
      </c>
      <c r="D3769" s="262" t="s">
        <v>10395</v>
      </c>
      <c r="E3769" s="257">
        <v>434</v>
      </c>
      <c r="F3769" s="258">
        <v>711</v>
      </c>
      <c r="G3769" s="258">
        <v>2461</v>
      </c>
      <c r="H3769" s="258">
        <v>1549</v>
      </c>
      <c r="I3769" s="258">
        <v>399</v>
      </c>
      <c r="J3769" s="258">
        <v>215</v>
      </c>
      <c r="K3769" s="259">
        <v>95</v>
      </c>
      <c r="L3769" s="257">
        <v>375</v>
      </c>
      <c r="M3769" s="258">
        <v>738</v>
      </c>
      <c r="N3769" s="258">
        <v>2525</v>
      </c>
      <c r="O3769" s="258">
        <v>1497</v>
      </c>
      <c r="P3769" s="258">
        <v>452</v>
      </c>
      <c r="Q3769" s="258">
        <v>269</v>
      </c>
      <c r="R3769" s="259">
        <v>187</v>
      </c>
      <c r="S3769" s="267">
        <v>11907</v>
      </c>
      <c r="T3769" s="90"/>
      <c r="U3769" s="260">
        <v>105</v>
      </c>
      <c r="V3769" s="273">
        <v>77.119288735040698</v>
      </c>
      <c r="W3769" s="273">
        <v>77.540011755814902</v>
      </c>
      <c r="X3769" s="274">
        <v>1.2014789829999999</v>
      </c>
      <c r="Z3769" s="257">
        <v>29719.429999999997</v>
      </c>
      <c r="AA3769" s="258">
        <v>11507.222796639639</v>
      </c>
      <c r="AB3769" s="276">
        <v>0.96642502701265121</v>
      </c>
      <c r="AC3769" s="92"/>
      <c r="AD3769" s="257">
        <v>1031359.0428219603</v>
      </c>
      <c r="AE3769" s="258">
        <v>10457.971281950744</v>
      </c>
      <c r="AF3769" s="276">
        <v>0.87830446644417104</v>
      </c>
      <c r="AG3769" s="93"/>
      <c r="AH3769" s="257">
        <v>14306.010250580999</v>
      </c>
      <c r="AI3769" s="258">
        <v>12134.876716861439</v>
      </c>
      <c r="AJ3769" s="258">
        <v>12016.380824093492</v>
      </c>
      <c r="AK3769" s="276">
        <v>1.0091862622065586</v>
      </c>
      <c r="AL3769" s="93"/>
      <c r="AM3769" s="257">
        <v>11952.15</v>
      </c>
      <c r="AN3769" s="258">
        <v>11925.681094635702</v>
      </c>
      <c r="AO3769" s="276">
        <v>1.0015689169930042</v>
      </c>
      <c r="AQ3769" s="280">
        <v>10215.69177442856</v>
      </c>
      <c r="AR3769" s="281">
        <v>10297.35908770714</v>
      </c>
    </row>
    <row r="3770" spans="1:44" x14ac:dyDescent="0.2">
      <c r="A3770" s="260" t="s">
        <v>8401</v>
      </c>
      <c r="B3770" s="261" t="s">
        <v>2029</v>
      </c>
      <c r="C3770" s="261" t="s">
        <v>2034</v>
      </c>
      <c r="D3770" s="262" t="s">
        <v>10346</v>
      </c>
      <c r="E3770" s="257">
        <v>177</v>
      </c>
      <c r="F3770" s="258">
        <v>361</v>
      </c>
      <c r="G3770" s="258">
        <v>1156</v>
      </c>
      <c r="H3770" s="258">
        <v>901</v>
      </c>
      <c r="I3770" s="258">
        <v>223</v>
      </c>
      <c r="J3770" s="258">
        <v>140</v>
      </c>
      <c r="K3770" s="259">
        <v>50</v>
      </c>
      <c r="L3770" s="257">
        <v>159</v>
      </c>
      <c r="M3770" s="258">
        <v>329</v>
      </c>
      <c r="N3770" s="258">
        <v>1152</v>
      </c>
      <c r="O3770" s="258">
        <v>798</v>
      </c>
      <c r="P3770" s="258">
        <v>226</v>
      </c>
      <c r="Q3770" s="258">
        <v>180</v>
      </c>
      <c r="R3770" s="259">
        <v>99</v>
      </c>
      <c r="S3770" s="267">
        <v>5951</v>
      </c>
      <c r="T3770" s="90"/>
      <c r="U3770" s="260">
        <v>9</v>
      </c>
      <c r="V3770" s="273">
        <v>83.671546515809794</v>
      </c>
      <c r="W3770" s="273">
        <v>97.368951612903203</v>
      </c>
      <c r="X3770" s="274">
        <v>1.163855734</v>
      </c>
      <c r="Z3770" s="257">
        <v>15319.789999999997</v>
      </c>
      <c r="AA3770" s="258">
        <v>5931.7502633035683</v>
      </c>
      <c r="AB3770" s="276">
        <v>0.99676529378315715</v>
      </c>
      <c r="AC3770" s="92"/>
      <c r="AD3770" s="257">
        <v>553584.02296838083</v>
      </c>
      <c r="AE3770" s="258">
        <v>5613.3369408479457</v>
      </c>
      <c r="AF3770" s="276">
        <v>0.94325944225305758</v>
      </c>
      <c r="AG3770" s="93"/>
      <c r="AH3770" s="257">
        <v>6926.1054730340002</v>
      </c>
      <c r="AI3770" s="258">
        <v>5874.9738446352303</v>
      </c>
      <c r="AJ3770" s="258">
        <v>5914.5074454249097</v>
      </c>
      <c r="AK3770" s="276">
        <v>0.99386782816751973</v>
      </c>
      <c r="AL3770" s="93"/>
      <c r="AM3770" s="257">
        <v>5954.87</v>
      </c>
      <c r="AN3770" s="258">
        <v>5941.6825073324308</v>
      </c>
      <c r="AO3770" s="276">
        <v>0.99843429798898176</v>
      </c>
      <c r="AQ3770" s="280">
        <v>5552.1621796274267</v>
      </c>
      <c r="AR3770" s="281">
        <v>5596.5478343739924</v>
      </c>
    </row>
    <row r="3771" spans="1:44" x14ac:dyDescent="0.2">
      <c r="A3771" s="260" t="s">
        <v>8401</v>
      </c>
      <c r="B3771" s="261" t="s">
        <v>2080</v>
      </c>
      <c r="C3771" s="261" t="s">
        <v>2086</v>
      </c>
      <c r="D3771" s="262" t="s">
        <v>10396</v>
      </c>
      <c r="E3771" s="257">
        <v>260</v>
      </c>
      <c r="F3771" s="258">
        <v>475</v>
      </c>
      <c r="G3771" s="258">
        <v>1823</v>
      </c>
      <c r="H3771" s="258">
        <v>1122</v>
      </c>
      <c r="I3771" s="258">
        <v>302</v>
      </c>
      <c r="J3771" s="258">
        <v>228</v>
      </c>
      <c r="K3771" s="259">
        <v>56</v>
      </c>
      <c r="L3771" s="257">
        <v>274</v>
      </c>
      <c r="M3771" s="258">
        <v>451</v>
      </c>
      <c r="N3771" s="258">
        <v>1847</v>
      </c>
      <c r="O3771" s="258">
        <v>1067</v>
      </c>
      <c r="P3771" s="258">
        <v>348</v>
      </c>
      <c r="Q3771" s="258">
        <v>277</v>
      </c>
      <c r="R3771" s="259">
        <v>94</v>
      </c>
      <c r="S3771" s="267">
        <v>8624</v>
      </c>
      <c r="T3771" s="90"/>
      <c r="U3771" s="260">
        <v>5</v>
      </c>
      <c r="V3771" s="273">
        <v>106.68237126674001</v>
      </c>
      <c r="W3771" s="273">
        <v>113.94387755101999</v>
      </c>
      <c r="X3771" s="274">
        <v>1.22885314</v>
      </c>
      <c r="Z3771" s="257">
        <v>21970.59</v>
      </c>
      <c r="AA3771" s="258">
        <v>8506.9085814776026</v>
      </c>
      <c r="AB3771" s="276">
        <v>0.98642260916948088</v>
      </c>
      <c r="AC3771" s="92"/>
      <c r="AD3771" s="257">
        <v>887903.35595440934</v>
      </c>
      <c r="AE3771" s="258">
        <v>9003.3319263016856</v>
      </c>
      <c r="AF3771" s="276">
        <v>1.0439856129756129</v>
      </c>
      <c r="AG3771" s="93"/>
      <c r="AH3771" s="257">
        <v>10597.629479360001</v>
      </c>
      <c r="AI3771" s="258">
        <v>8989.2936584319395</v>
      </c>
      <c r="AJ3771" s="258">
        <v>8799.3409560473301</v>
      </c>
      <c r="AK3771" s="276">
        <v>1.0203317435119816</v>
      </c>
      <c r="AL3771" s="93"/>
      <c r="AM3771" s="257">
        <v>8626.15</v>
      </c>
      <c r="AN3771" s="258">
        <v>8607.0467635104796</v>
      </c>
      <c r="AO3771" s="276">
        <v>0.99803417944230977</v>
      </c>
      <c r="AQ3771" s="280">
        <v>9043.8446233932991</v>
      </c>
      <c r="AR3771" s="281">
        <v>9116.1438380143063</v>
      </c>
    </row>
    <row r="3772" spans="1:44" x14ac:dyDescent="0.2">
      <c r="A3772" s="260" t="s">
        <v>8401</v>
      </c>
      <c r="B3772" s="261" t="s">
        <v>1983</v>
      </c>
      <c r="C3772" s="261" t="s">
        <v>1990</v>
      </c>
      <c r="D3772" s="262" t="s">
        <v>10304</v>
      </c>
      <c r="E3772" s="257">
        <v>130</v>
      </c>
      <c r="F3772" s="258">
        <v>347</v>
      </c>
      <c r="G3772" s="258">
        <v>902</v>
      </c>
      <c r="H3772" s="258">
        <v>937</v>
      </c>
      <c r="I3772" s="258">
        <v>692</v>
      </c>
      <c r="J3772" s="258">
        <v>511</v>
      </c>
      <c r="K3772" s="259">
        <v>184</v>
      </c>
      <c r="L3772" s="257">
        <v>133</v>
      </c>
      <c r="M3772" s="258">
        <v>333</v>
      </c>
      <c r="N3772" s="258">
        <v>906</v>
      </c>
      <c r="O3772" s="258">
        <v>1119</v>
      </c>
      <c r="P3772" s="258">
        <v>855</v>
      </c>
      <c r="Q3772" s="258">
        <v>610</v>
      </c>
      <c r="R3772" s="259">
        <v>427</v>
      </c>
      <c r="S3772" s="267">
        <v>8086</v>
      </c>
      <c r="T3772" s="90"/>
      <c r="U3772" s="260">
        <v>69</v>
      </c>
      <c r="V3772" s="273">
        <v>93.350612306268005</v>
      </c>
      <c r="W3772" s="273">
        <v>89.412637566464596</v>
      </c>
      <c r="X3772" s="274">
        <v>1.096393358</v>
      </c>
      <c r="Z3772" s="257">
        <v>28454.719999999998</v>
      </c>
      <c r="AA3772" s="258">
        <v>11017.533063588296</v>
      </c>
      <c r="AB3772" s="276">
        <v>1.3625442819179194</v>
      </c>
      <c r="AC3772" s="92"/>
      <c r="AD3772" s="257">
        <v>757396.60556090984</v>
      </c>
      <c r="AE3772" s="258">
        <v>7679.9946683264943</v>
      </c>
      <c r="AF3772" s="276">
        <v>0.94978910070819866</v>
      </c>
      <c r="AG3772" s="93"/>
      <c r="AH3772" s="257">
        <v>8865.4366927880001</v>
      </c>
      <c r="AI3772" s="258">
        <v>7519.9849170912676</v>
      </c>
      <c r="AJ3772" s="258">
        <v>7814.3127602038085</v>
      </c>
      <c r="AK3772" s="276">
        <v>0.9664002918876835</v>
      </c>
      <c r="AL3772" s="93"/>
      <c r="AM3772" s="257">
        <v>8115.67</v>
      </c>
      <c r="AN3772" s="258">
        <v>8097.6972585938211</v>
      </c>
      <c r="AO3772" s="276">
        <v>1.0014466063064336</v>
      </c>
      <c r="AQ3772" s="280">
        <v>10127.363437332111</v>
      </c>
      <c r="AR3772" s="281">
        <v>10208.324627311718</v>
      </c>
    </row>
    <row r="3773" spans="1:44" x14ac:dyDescent="0.2">
      <c r="A3773" s="260" t="s">
        <v>8401</v>
      </c>
      <c r="B3773" s="261" t="s">
        <v>1943</v>
      </c>
      <c r="C3773" s="261" t="s">
        <v>1948</v>
      </c>
      <c r="D3773" s="262" t="s">
        <v>10265</v>
      </c>
      <c r="E3773" s="257">
        <v>664</v>
      </c>
      <c r="F3773" s="258">
        <v>1126</v>
      </c>
      <c r="G3773" s="258">
        <v>4047</v>
      </c>
      <c r="H3773" s="258">
        <v>2184</v>
      </c>
      <c r="I3773" s="258">
        <v>716</v>
      </c>
      <c r="J3773" s="258">
        <v>365</v>
      </c>
      <c r="K3773" s="259">
        <v>76</v>
      </c>
      <c r="L3773" s="257">
        <v>637</v>
      </c>
      <c r="M3773" s="258">
        <v>1087</v>
      </c>
      <c r="N3773" s="258">
        <v>3846</v>
      </c>
      <c r="O3773" s="258">
        <v>2104</v>
      </c>
      <c r="P3773" s="258">
        <v>813</v>
      </c>
      <c r="Q3773" s="258">
        <v>463</v>
      </c>
      <c r="R3773" s="259">
        <v>154</v>
      </c>
      <c r="S3773" s="267">
        <v>18282</v>
      </c>
      <c r="T3773" s="90"/>
      <c r="U3773" s="260">
        <v>0</v>
      </c>
      <c r="V3773" s="273">
        <v>99.9031548333502</v>
      </c>
      <c r="W3773" s="273">
        <v>105.911523309258</v>
      </c>
      <c r="X3773" s="274">
        <v>1.267644006</v>
      </c>
      <c r="Z3773" s="257">
        <v>45180.029999999992</v>
      </c>
      <c r="AA3773" s="258">
        <v>17493.494026260356</v>
      </c>
      <c r="AB3773" s="276">
        <v>0.95686981874304544</v>
      </c>
      <c r="AC3773" s="92"/>
      <c r="AD3773" s="257">
        <v>1815130.584744175</v>
      </c>
      <c r="AE3773" s="258">
        <v>18405.407564281122</v>
      </c>
      <c r="AF3773" s="276">
        <v>1.0067502223105307</v>
      </c>
      <c r="AG3773" s="93"/>
      <c r="AH3773" s="257">
        <v>23175.067717692</v>
      </c>
      <c r="AI3773" s="258">
        <v>19657.932906044618</v>
      </c>
      <c r="AJ3773" s="258">
        <v>18942.447794901418</v>
      </c>
      <c r="AK3773" s="276">
        <v>1.036125576791457</v>
      </c>
      <c r="AL3773" s="93"/>
      <c r="AM3773" s="257">
        <v>18282</v>
      </c>
      <c r="AN3773" s="258">
        <v>18241.513181488681</v>
      </c>
      <c r="AO3773" s="276">
        <v>0.99778542727757802</v>
      </c>
      <c r="AQ3773" s="280">
        <v>18207.396352884491</v>
      </c>
      <c r="AR3773" s="281">
        <v>18352.951756744693</v>
      </c>
    </row>
    <row r="3774" spans="1:44" x14ac:dyDescent="0.2">
      <c r="A3774" s="260" t="s">
        <v>8401</v>
      </c>
      <c r="B3774" s="261" t="s">
        <v>1983</v>
      </c>
      <c r="C3774" s="261" t="s">
        <v>1991</v>
      </c>
      <c r="D3774" s="262" t="s">
        <v>10305</v>
      </c>
      <c r="E3774" s="257">
        <v>197</v>
      </c>
      <c r="F3774" s="258">
        <v>532</v>
      </c>
      <c r="G3774" s="258">
        <v>1459</v>
      </c>
      <c r="H3774" s="258">
        <v>1149</v>
      </c>
      <c r="I3774" s="258">
        <v>473</v>
      </c>
      <c r="J3774" s="258">
        <v>258</v>
      </c>
      <c r="K3774" s="259">
        <v>80</v>
      </c>
      <c r="L3774" s="257">
        <v>187</v>
      </c>
      <c r="M3774" s="258">
        <v>454</v>
      </c>
      <c r="N3774" s="258">
        <v>1380</v>
      </c>
      <c r="O3774" s="258">
        <v>1210</v>
      </c>
      <c r="P3774" s="258">
        <v>542</v>
      </c>
      <c r="Q3774" s="258">
        <v>265</v>
      </c>
      <c r="R3774" s="259">
        <v>134</v>
      </c>
      <c r="S3774" s="267">
        <v>8320</v>
      </c>
      <c r="T3774" s="90"/>
      <c r="U3774" s="260">
        <v>12</v>
      </c>
      <c r="V3774" s="273">
        <v>80.487002722502098</v>
      </c>
      <c r="W3774" s="273">
        <v>60.757481071986497</v>
      </c>
      <c r="X3774" s="274">
        <v>1.1338868710000001</v>
      </c>
      <c r="Z3774" s="257">
        <v>22790.39</v>
      </c>
      <c r="AA3774" s="258">
        <v>8824.3312658522755</v>
      </c>
      <c r="AB3774" s="276">
        <v>1.0606167386841676</v>
      </c>
      <c r="AC3774" s="92"/>
      <c r="AD3774" s="257">
        <v>694919.0308701467</v>
      </c>
      <c r="AE3774" s="258">
        <v>7046.472631137427</v>
      </c>
      <c r="AF3774" s="276">
        <v>0.84693180662709455</v>
      </c>
      <c r="AG3774" s="93"/>
      <c r="AH3774" s="257">
        <v>9433.9387667200008</v>
      </c>
      <c r="AI3774" s="258">
        <v>8002.2089935184958</v>
      </c>
      <c r="AJ3774" s="258">
        <v>8167.4603168888789</v>
      </c>
      <c r="AK3774" s="276">
        <v>0.98166590347222105</v>
      </c>
      <c r="AL3774" s="93"/>
      <c r="AM3774" s="257">
        <v>8325.16</v>
      </c>
      <c r="AN3774" s="258">
        <v>8306.7233277542</v>
      </c>
      <c r="AO3774" s="276">
        <v>0.9984042461243029</v>
      </c>
      <c r="AQ3774" s="280">
        <v>7324.8776084565052</v>
      </c>
      <c r="AR3774" s="281">
        <v>7383.4348836353101</v>
      </c>
    </row>
    <row r="3775" spans="1:44" x14ac:dyDescent="0.2">
      <c r="A3775" s="260" t="s">
        <v>8401</v>
      </c>
      <c r="B3775" s="261" t="s">
        <v>2080</v>
      </c>
      <c r="C3775" s="261" t="s">
        <v>2087</v>
      </c>
      <c r="D3775" s="262" t="s">
        <v>10397</v>
      </c>
      <c r="E3775" s="257">
        <v>167</v>
      </c>
      <c r="F3775" s="258">
        <v>275</v>
      </c>
      <c r="G3775" s="258">
        <v>1134</v>
      </c>
      <c r="H3775" s="258">
        <v>659</v>
      </c>
      <c r="I3775" s="258">
        <v>183</v>
      </c>
      <c r="J3775" s="258">
        <v>119</v>
      </c>
      <c r="K3775" s="259">
        <v>23</v>
      </c>
      <c r="L3775" s="257">
        <v>163</v>
      </c>
      <c r="M3775" s="258">
        <v>267</v>
      </c>
      <c r="N3775" s="258">
        <v>1059</v>
      </c>
      <c r="O3775" s="258">
        <v>760</v>
      </c>
      <c r="P3775" s="258">
        <v>222</v>
      </c>
      <c r="Q3775" s="258">
        <v>173</v>
      </c>
      <c r="R3775" s="259">
        <v>49</v>
      </c>
      <c r="S3775" s="267">
        <v>5253</v>
      </c>
      <c r="T3775" s="90"/>
      <c r="U3775" s="260">
        <v>2</v>
      </c>
      <c r="V3775" s="273">
        <v>100.760375035629</v>
      </c>
      <c r="W3775" s="273">
        <v>104.303636017513</v>
      </c>
      <c r="X3775" s="274">
        <v>1.22885314</v>
      </c>
      <c r="Z3775" s="257">
        <v>13409.66</v>
      </c>
      <c r="AA3775" s="258">
        <v>5192.1569574916721</v>
      </c>
      <c r="AB3775" s="276">
        <v>0.98841746763595506</v>
      </c>
      <c r="AC3775" s="92"/>
      <c r="AD3775" s="257">
        <v>520720.96412373183</v>
      </c>
      <c r="AE3775" s="258">
        <v>5280.1058240740713</v>
      </c>
      <c r="AF3775" s="276">
        <v>1.0051600655004895</v>
      </c>
      <c r="AG3775" s="93"/>
      <c r="AH3775" s="257">
        <v>6455.1655444199996</v>
      </c>
      <c r="AI3775" s="258">
        <v>5475.5055180592499</v>
      </c>
      <c r="AJ3775" s="258">
        <v>5359.8026486684394</v>
      </c>
      <c r="AK3775" s="276">
        <v>1.0203317435119816</v>
      </c>
      <c r="AL3775" s="93"/>
      <c r="AM3775" s="257">
        <v>5253.86</v>
      </c>
      <c r="AN3775" s="258">
        <v>5242.2249449565752</v>
      </c>
      <c r="AO3775" s="276">
        <v>0.99794878068847803</v>
      </c>
      <c r="AQ3775" s="280">
        <v>5314.1362922669623</v>
      </c>
      <c r="AR3775" s="281">
        <v>5356.6190964635398</v>
      </c>
    </row>
    <row r="3776" spans="1:44" x14ac:dyDescent="0.2">
      <c r="A3776" s="260" t="s">
        <v>8401</v>
      </c>
      <c r="B3776" s="261" t="s">
        <v>2029</v>
      </c>
      <c r="C3776" s="261" t="s">
        <v>2035</v>
      </c>
      <c r="D3776" s="262" t="s">
        <v>10347</v>
      </c>
      <c r="E3776" s="257">
        <v>521</v>
      </c>
      <c r="F3776" s="258">
        <v>975</v>
      </c>
      <c r="G3776" s="258">
        <v>3183</v>
      </c>
      <c r="H3776" s="258">
        <v>2109</v>
      </c>
      <c r="I3776" s="258">
        <v>853</v>
      </c>
      <c r="J3776" s="258">
        <v>491</v>
      </c>
      <c r="K3776" s="259">
        <v>134</v>
      </c>
      <c r="L3776" s="257">
        <v>459</v>
      </c>
      <c r="M3776" s="258">
        <v>927</v>
      </c>
      <c r="N3776" s="258">
        <v>3133</v>
      </c>
      <c r="O3776" s="258">
        <v>2155</v>
      </c>
      <c r="P3776" s="258">
        <v>985</v>
      </c>
      <c r="Q3776" s="258">
        <v>565</v>
      </c>
      <c r="R3776" s="259">
        <v>289</v>
      </c>
      <c r="S3776" s="267">
        <v>16779</v>
      </c>
      <c r="T3776" s="90"/>
      <c r="U3776" s="260">
        <v>60</v>
      </c>
      <c r="V3776" s="273">
        <v>92.816963098464001</v>
      </c>
      <c r="W3776" s="273">
        <v>86.614077959232304</v>
      </c>
      <c r="X3776" s="274">
        <v>1.1514011420000001</v>
      </c>
      <c r="Z3776" s="257">
        <v>45303.23</v>
      </c>
      <c r="AA3776" s="258">
        <v>17541.19648382923</v>
      </c>
      <c r="AB3776" s="276">
        <v>1.0454256203486041</v>
      </c>
      <c r="AC3776" s="92"/>
      <c r="AD3776" s="257">
        <v>1558193.5637020739</v>
      </c>
      <c r="AE3776" s="258">
        <v>15800.068515741728</v>
      </c>
      <c r="AF3776" s="276">
        <v>0.9416573404697377</v>
      </c>
      <c r="AG3776" s="93"/>
      <c r="AH3776" s="257">
        <v>19319.359761618001</v>
      </c>
      <c r="AI3776" s="258">
        <v>16387.381586449443</v>
      </c>
      <c r="AJ3776" s="258">
        <v>16591.02316149573</v>
      </c>
      <c r="AK3776" s="276">
        <v>0.9887968985932255</v>
      </c>
      <c r="AL3776" s="93"/>
      <c r="AM3776" s="257">
        <v>16804.8</v>
      </c>
      <c r="AN3776" s="258">
        <v>16767.58454831424</v>
      </c>
      <c r="AO3776" s="276">
        <v>0.99931965840123016</v>
      </c>
      <c r="AQ3776" s="280">
        <v>16321.634034757139</v>
      </c>
      <c r="AR3776" s="281">
        <v>16452.114087343631</v>
      </c>
    </row>
    <row r="3777" spans="1:44" x14ac:dyDescent="0.2">
      <c r="A3777" s="260" t="s">
        <v>8401</v>
      </c>
      <c r="B3777" s="261" t="s">
        <v>2080</v>
      </c>
      <c r="C3777" s="261" t="s">
        <v>2088</v>
      </c>
      <c r="D3777" s="262" t="s">
        <v>10398</v>
      </c>
      <c r="E3777" s="257">
        <v>332</v>
      </c>
      <c r="F3777" s="258">
        <v>561</v>
      </c>
      <c r="G3777" s="258">
        <v>1610</v>
      </c>
      <c r="H3777" s="258">
        <v>882</v>
      </c>
      <c r="I3777" s="258">
        <v>213</v>
      </c>
      <c r="J3777" s="258">
        <v>131</v>
      </c>
      <c r="K3777" s="259">
        <v>40</v>
      </c>
      <c r="L3777" s="257">
        <v>283</v>
      </c>
      <c r="M3777" s="258">
        <v>518</v>
      </c>
      <c r="N3777" s="258">
        <v>1577</v>
      </c>
      <c r="O3777" s="258">
        <v>919</v>
      </c>
      <c r="P3777" s="258">
        <v>226</v>
      </c>
      <c r="Q3777" s="258">
        <v>200</v>
      </c>
      <c r="R3777" s="259">
        <v>114</v>
      </c>
      <c r="S3777" s="267">
        <v>7606</v>
      </c>
      <c r="T3777" s="90"/>
      <c r="U3777" s="260">
        <v>31</v>
      </c>
      <c r="V3777" s="273">
        <v>115.75334177476699</v>
      </c>
      <c r="W3777" s="273">
        <v>116.04391270049901</v>
      </c>
      <c r="X3777" s="274">
        <v>1.22885314</v>
      </c>
      <c r="Z3777" s="257">
        <v>18617.71</v>
      </c>
      <c r="AA3777" s="258">
        <v>7208.6892963029841</v>
      </c>
      <c r="AB3777" s="276">
        <v>0.94776351515947721</v>
      </c>
      <c r="AC3777" s="92"/>
      <c r="AD3777" s="257">
        <v>804892.3390652769</v>
      </c>
      <c r="AE3777" s="258">
        <v>8161.6009726109678</v>
      </c>
      <c r="AF3777" s="276">
        <v>1.0730477218789072</v>
      </c>
      <c r="AG3777" s="93"/>
      <c r="AH3777" s="257">
        <v>9346.6569828400006</v>
      </c>
      <c r="AI3777" s="258">
        <v>7928.1734190669449</v>
      </c>
      <c r="AJ3777" s="258">
        <v>7760.6432411521337</v>
      </c>
      <c r="AK3777" s="276">
        <v>1.0203317435119819</v>
      </c>
      <c r="AL3777" s="93"/>
      <c r="AM3777" s="257">
        <v>7619.33</v>
      </c>
      <c r="AN3777" s="258">
        <v>7602.456439618868</v>
      </c>
      <c r="AO3777" s="276">
        <v>0.99953410986311697</v>
      </c>
      <c r="AQ3777" s="280">
        <v>7888.8620483983777</v>
      </c>
      <c r="AR3777" s="281">
        <v>7951.9279848561255</v>
      </c>
    </row>
    <row r="3778" spans="1:44" x14ac:dyDescent="0.2">
      <c r="A3778" s="260" t="s">
        <v>8401</v>
      </c>
      <c r="B3778" s="261" t="s">
        <v>1876</v>
      </c>
      <c r="C3778" s="261" t="s">
        <v>1881</v>
      </c>
      <c r="D3778" s="262" t="s">
        <v>10200</v>
      </c>
      <c r="E3778" s="257">
        <v>35</v>
      </c>
      <c r="F3778" s="258">
        <v>95</v>
      </c>
      <c r="G3778" s="258">
        <v>433</v>
      </c>
      <c r="H3778" s="258">
        <v>351</v>
      </c>
      <c r="I3778" s="258">
        <v>156</v>
      </c>
      <c r="J3778" s="258">
        <v>79</v>
      </c>
      <c r="K3778" s="259">
        <v>20</v>
      </c>
      <c r="L3778" s="257">
        <v>36</v>
      </c>
      <c r="M3778" s="258">
        <v>113</v>
      </c>
      <c r="N3778" s="258">
        <v>372</v>
      </c>
      <c r="O3778" s="258">
        <v>334</v>
      </c>
      <c r="P3778" s="258">
        <v>164</v>
      </c>
      <c r="Q3778" s="258">
        <v>92</v>
      </c>
      <c r="R3778" s="259">
        <v>37</v>
      </c>
      <c r="S3778" s="267">
        <v>2317</v>
      </c>
      <c r="T3778" s="90"/>
      <c r="U3778" s="260">
        <v>5</v>
      </c>
      <c r="V3778" s="273">
        <v>79.3494229700906</v>
      </c>
      <c r="W3778" s="273">
        <v>75.705222270176904</v>
      </c>
      <c r="X3778" s="274">
        <v>1.138427608</v>
      </c>
      <c r="Z3778" s="257">
        <v>6509.53</v>
      </c>
      <c r="AA3778" s="258">
        <v>2520.4592420315475</v>
      </c>
      <c r="AB3778" s="276">
        <v>1.0878114985030416</v>
      </c>
      <c r="AC3778" s="92"/>
      <c r="AD3778" s="257">
        <v>201036.5213306169</v>
      </c>
      <c r="AE3778" s="258">
        <v>2038.5084916173132</v>
      </c>
      <c r="AF3778" s="276">
        <v>0.87980513233375623</v>
      </c>
      <c r="AG3778" s="93"/>
      <c r="AH3778" s="257">
        <v>2637.7367677359998</v>
      </c>
      <c r="AI3778" s="258">
        <v>2237.4239866568664</v>
      </c>
      <c r="AJ3778" s="258">
        <v>2278.803513595296</v>
      </c>
      <c r="AK3778" s="276">
        <v>0.98351468001523346</v>
      </c>
      <c r="AL3778" s="93"/>
      <c r="AM3778" s="257">
        <v>2319.15</v>
      </c>
      <c r="AN3778" s="258">
        <v>2314.0140736707949</v>
      </c>
      <c r="AO3778" s="276">
        <v>0.99871129636201761</v>
      </c>
      <c r="AQ3778" s="280">
        <v>2178.1459593206982</v>
      </c>
      <c r="AR3778" s="281">
        <v>2195.5587133812296</v>
      </c>
    </row>
    <row r="3779" spans="1:44" x14ac:dyDescent="0.2">
      <c r="A3779" s="260" t="s">
        <v>8401</v>
      </c>
      <c r="B3779" s="261" t="s">
        <v>2080</v>
      </c>
      <c r="C3779" s="261" t="s">
        <v>2089</v>
      </c>
      <c r="D3779" s="262" t="s">
        <v>10399</v>
      </c>
      <c r="E3779" s="257">
        <v>79</v>
      </c>
      <c r="F3779" s="258">
        <v>110</v>
      </c>
      <c r="G3779" s="258">
        <v>495</v>
      </c>
      <c r="H3779" s="258">
        <v>390</v>
      </c>
      <c r="I3779" s="258">
        <v>204</v>
      </c>
      <c r="J3779" s="258">
        <v>118</v>
      </c>
      <c r="K3779" s="259">
        <v>33</v>
      </c>
      <c r="L3779" s="257">
        <v>53</v>
      </c>
      <c r="M3779" s="258">
        <v>117</v>
      </c>
      <c r="N3779" s="258">
        <v>407</v>
      </c>
      <c r="O3779" s="258">
        <v>371</v>
      </c>
      <c r="P3779" s="258">
        <v>251</v>
      </c>
      <c r="Q3779" s="258">
        <v>141</v>
      </c>
      <c r="R3779" s="259">
        <v>61</v>
      </c>
      <c r="S3779" s="267">
        <v>2830</v>
      </c>
      <c r="T3779" s="90"/>
      <c r="U3779" s="260">
        <v>0</v>
      </c>
      <c r="V3779" s="273">
        <v>85.033812557558306</v>
      </c>
      <c r="W3779" s="273">
        <v>83.339222614840907</v>
      </c>
      <c r="X3779" s="274">
        <v>1.2014789829999999</v>
      </c>
      <c r="Z3779" s="257">
        <v>8531.5499999999975</v>
      </c>
      <c r="AA3779" s="258">
        <v>3303.3758268806268</v>
      </c>
      <c r="AB3779" s="276">
        <v>1.1672706102051684</v>
      </c>
      <c r="AC3779" s="92"/>
      <c r="AD3779" s="257">
        <v>254863.5018228199</v>
      </c>
      <c r="AE3779" s="258">
        <v>2584.3135825789841</v>
      </c>
      <c r="AF3779" s="276">
        <v>0.91318501151200848</v>
      </c>
      <c r="AG3779" s="93"/>
      <c r="AH3779" s="257">
        <v>3400.1855218899996</v>
      </c>
      <c r="AI3779" s="258">
        <v>2884.1606709261673</v>
      </c>
      <c r="AJ3779" s="258">
        <v>2855.9971220445605</v>
      </c>
      <c r="AK3779" s="276">
        <v>1.0091862622065584</v>
      </c>
      <c r="AL3779" s="93"/>
      <c r="AM3779" s="257">
        <v>2830</v>
      </c>
      <c r="AN3779" s="258">
        <v>2823.7327591955454</v>
      </c>
      <c r="AO3779" s="276">
        <v>0.99778542727757791</v>
      </c>
      <c r="AQ3779" s="280">
        <v>3037.562675728529</v>
      </c>
      <c r="AR3779" s="281">
        <v>3061.8458655623294</v>
      </c>
    </row>
    <row r="3780" spans="1:44" x14ac:dyDescent="0.2">
      <c r="A3780" s="260" t="s">
        <v>8401</v>
      </c>
      <c r="B3780" s="261" t="s">
        <v>1943</v>
      </c>
      <c r="C3780" s="261" t="s">
        <v>1949</v>
      </c>
      <c r="D3780" s="262" t="s">
        <v>10266</v>
      </c>
      <c r="E3780" s="257">
        <v>193</v>
      </c>
      <c r="F3780" s="258">
        <v>498</v>
      </c>
      <c r="G3780" s="258">
        <v>1250</v>
      </c>
      <c r="H3780" s="258">
        <v>1270</v>
      </c>
      <c r="I3780" s="258">
        <v>484</v>
      </c>
      <c r="J3780" s="258">
        <v>238</v>
      </c>
      <c r="K3780" s="259">
        <v>76</v>
      </c>
      <c r="L3780" s="257">
        <v>197</v>
      </c>
      <c r="M3780" s="258">
        <v>452</v>
      </c>
      <c r="N3780" s="258">
        <v>1241</v>
      </c>
      <c r="O3780" s="258">
        <v>1315</v>
      </c>
      <c r="P3780" s="258">
        <v>463</v>
      </c>
      <c r="Q3780" s="258">
        <v>249</v>
      </c>
      <c r="R3780" s="259">
        <v>102</v>
      </c>
      <c r="S3780" s="267">
        <v>8028</v>
      </c>
      <c r="T3780" s="90"/>
      <c r="U3780" s="260">
        <v>0</v>
      </c>
      <c r="V3780" s="273">
        <v>65.188774238189893</v>
      </c>
      <c r="W3780" s="273">
        <v>51.141735228122599</v>
      </c>
      <c r="X3780" s="274">
        <v>1.216268812</v>
      </c>
      <c r="Z3780" s="257">
        <v>22067.899999999998</v>
      </c>
      <c r="AA3780" s="258">
        <v>8544.5865534421046</v>
      </c>
      <c r="AB3780" s="276">
        <v>1.0643481008273672</v>
      </c>
      <c r="AC3780" s="92"/>
      <c r="AD3780" s="257">
        <v>620180.38563680626</v>
      </c>
      <c r="AE3780" s="258">
        <v>6288.6234505421244</v>
      </c>
      <c r="AF3780" s="276">
        <v>0.78333625442727006</v>
      </c>
      <c r="AG3780" s="93"/>
      <c r="AH3780" s="257">
        <v>9764.2060227359998</v>
      </c>
      <c r="AI3780" s="258">
        <v>8282.3536575562903</v>
      </c>
      <c r="AJ3780" s="258">
        <v>8150.0897556270193</v>
      </c>
      <c r="AK3780" s="276">
        <v>1.0152079914831862</v>
      </c>
      <c r="AL3780" s="93"/>
      <c r="AM3780" s="257">
        <v>8028</v>
      </c>
      <c r="AN3780" s="258">
        <v>8010.2214101843956</v>
      </c>
      <c r="AO3780" s="276">
        <v>0.99778542727757791</v>
      </c>
      <c r="AQ3780" s="280">
        <v>6780.027649354497</v>
      </c>
      <c r="AR3780" s="281">
        <v>6834.2292300505078</v>
      </c>
    </row>
    <row r="3781" spans="1:44" x14ac:dyDescent="0.2">
      <c r="A3781" s="260" t="s">
        <v>8401</v>
      </c>
      <c r="B3781" s="261" t="s">
        <v>2029</v>
      </c>
      <c r="C3781" s="261" t="s">
        <v>2036</v>
      </c>
      <c r="D3781" s="262" t="s">
        <v>10348</v>
      </c>
      <c r="E3781" s="257">
        <v>165</v>
      </c>
      <c r="F3781" s="258">
        <v>395</v>
      </c>
      <c r="G3781" s="258">
        <v>1302</v>
      </c>
      <c r="H3781" s="258">
        <v>839</v>
      </c>
      <c r="I3781" s="258">
        <v>351</v>
      </c>
      <c r="J3781" s="258">
        <v>206</v>
      </c>
      <c r="K3781" s="259">
        <v>31</v>
      </c>
      <c r="L3781" s="257">
        <v>166</v>
      </c>
      <c r="M3781" s="258">
        <v>369</v>
      </c>
      <c r="N3781" s="258">
        <v>1228</v>
      </c>
      <c r="O3781" s="258">
        <v>879</v>
      </c>
      <c r="P3781" s="258">
        <v>391</v>
      </c>
      <c r="Q3781" s="258">
        <v>241</v>
      </c>
      <c r="R3781" s="259">
        <v>40</v>
      </c>
      <c r="S3781" s="267">
        <v>6603</v>
      </c>
      <c r="T3781" s="90"/>
      <c r="U3781" s="260">
        <v>13</v>
      </c>
      <c r="V3781" s="273">
        <v>70.000515040302801</v>
      </c>
      <c r="W3781" s="273">
        <v>74.713463577161804</v>
      </c>
      <c r="X3781" s="274">
        <v>1.163855734</v>
      </c>
      <c r="Z3781" s="257">
        <v>17440.28</v>
      </c>
      <c r="AA3781" s="258">
        <v>6752.7939666332222</v>
      </c>
      <c r="AB3781" s="276">
        <v>1.0226857438487389</v>
      </c>
      <c r="AC3781" s="92"/>
      <c r="AD3781" s="257">
        <v>555243.59010182368</v>
      </c>
      <c r="AE3781" s="258">
        <v>5630.1649364357163</v>
      </c>
      <c r="AF3781" s="276">
        <v>0.85266771716427625</v>
      </c>
      <c r="AG3781" s="93"/>
      <c r="AH3781" s="257">
        <v>7684.9394116019994</v>
      </c>
      <c r="AI3781" s="258">
        <v>6518.6443112294446</v>
      </c>
      <c r="AJ3781" s="258">
        <v>6562.5092693901333</v>
      </c>
      <c r="AK3781" s="276">
        <v>0.99386782816751984</v>
      </c>
      <c r="AL3781" s="93"/>
      <c r="AM3781" s="257">
        <v>6608.59</v>
      </c>
      <c r="AN3781" s="258">
        <v>6593.9547968523284</v>
      </c>
      <c r="AO3781" s="276">
        <v>0.99863013733944095</v>
      </c>
      <c r="AQ3781" s="280">
        <v>5714.7418986177945</v>
      </c>
      <c r="AR3781" s="281">
        <v>5760.4272645475776</v>
      </c>
    </row>
    <row r="3782" spans="1:44" x14ac:dyDescent="0.2">
      <c r="A3782" s="260" t="s">
        <v>8401</v>
      </c>
      <c r="B3782" s="261" t="s">
        <v>2080</v>
      </c>
      <c r="C3782" s="261" t="s">
        <v>2090</v>
      </c>
      <c r="D3782" s="262" t="s">
        <v>10400</v>
      </c>
      <c r="E3782" s="257">
        <v>494</v>
      </c>
      <c r="F3782" s="258">
        <v>958</v>
      </c>
      <c r="G3782" s="258">
        <v>2593</v>
      </c>
      <c r="H3782" s="258">
        <v>1725</v>
      </c>
      <c r="I3782" s="258">
        <v>640</v>
      </c>
      <c r="J3782" s="258">
        <v>361</v>
      </c>
      <c r="K3782" s="259">
        <v>97</v>
      </c>
      <c r="L3782" s="257">
        <v>483</v>
      </c>
      <c r="M3782" s="258">
        <v>843</v>
      </c>
      <c r="N3782" s="258">
        <v>2761</v>
      </c>
      <c r="O3782" s="258">
        <v>1716</v>
      </c>
      <c r="P3782" s="258">
        <v>738</v>
      </c>
      <c r="Q3782" s="258">
        <v>457</v>
      </c>
      <c r="R3782" s="259">
        <v>209</v>
      </c>
      <c r="S3782" s="267">
        <v>14075</v>
      </c>
      <c r="T3782" s="90"/>
      <c r="U3782" s="260">
        <v>88</v>
      </c>
      <c r="V3782" s="273">
        <v>85.875796997632605</v>
      </c>
      <c r="W3782" s="273">
        <v>73.137264653641196</v>
      </c>
      <c r="X3782" s="274">
        <v>1.2014789829999999</v>
      </c>
      <c r="Z3782" s="257">
        <v>37125.780000000006</v>
      </c>
      <c r="AA3782" s="258">
        <v>14374.926502931858</v>
      </c>
      <c r="AB3782" s="276">
        <v>1.0213091653948034</v>
      </c>
      <c r="AC3782" s="92"/>
      <c r="AD3782" s="257">
        <v>1236661.0725519892</v>
      </c>
      <c r="AE3782" s="258">
        <v>12539.731989810731</v>
      </c>
      <c r="AF3782" s="276">
        <v>0.89092234385866653</v>
      </c>
      <c r="AG3782" s="93"/>
      <c r="AH3782" s="257">
        <v>16910.816685725</v>
      </c>
      <c r="AI3782" s="258">
        <v>14344.368001161061</v>
      </c>
      <c r="AJ3782" s="258">
        <v>14204.29664055731</v>
      </c>
      <c r="AK3782" s="276">
        <v>1.0091862622065584</v>
      </c>
      <c r="AL3782" s="93"/>
      <c r="AM3782" s="257">
        <v>14112.84</v>
      </c>
      <c r="AN3782" s="258">
        <v>14081.586089500091</v>
      </c>
      <c r="AO3782" s="276">
        <v>1.0004679282060456</v>
      </c>
      <c r="AQ3782" s="280">
        <v>12930.638931956546</v>
      </c>
      <c r="AR3782" s="281">
        <v>13034.010349562514</v>
      </c>
    </row>
    <row r="3783" spans="1:44" x14ac:dyDescent="0.2">
      <c r="A3783" s="260" t="s">
        <v>8401</v>
      </c>
      <c r="B3783" s="261" t="s">
        <v>1983</v>
      </c>
      <c r="C3783" s="261" t="s">
        <v>1992</v>
      </c>
      <c r="D3783" s="262" t="s">
        <v>10306</v>
      </c>
      <c r="E3783" s="257">
        <v>320</v>
      </c>
      <c r="F3783" s="258">
        <v>624</v>
      </c>
      <c r="G3783" s="258">
        <v>1981</v>
      </c>
      <c r="H3783" s="258">
        <v>1248</v>
      </c>
      <c r="I3783" s="258">
        <v>556</v>
      </c>
      <c r="J3783" s="258">
        <v>357</v>
      </c>
      <c r="K3783" s="259">
        <v>116</v>
      </c>
      <c r="L3783" s="257">
        <v>311</v>
      </c>
      <c r="M3783" s="258">
        <v>596</v>
      </c>
      <c r="N3783" s="258">
        <v>1907</v>
      </c>
      <c r="O3783" s="258">
        <v>1359</v>
      </c>
      <c r="P3783" s="258">
        <v>644</v>
      </c>
      <c r="Q3783" s="258">
        <v>480</v>
      </c>
      <c r="R3783" s="259">
        <v>270</v>
      </c>
      <c r="S3783" s="267">
        <v>10769</v>
      </c>
      <c r="T3783" s="90"/>
      <c r="U3783" s="260">
        <v>170</v>
      </c>
      <c r="V3783" s="273">
        <v>113.906221865386</v>
      </c>
      <c r="W3783" s="273">
        <v>128.32683017465601</v>
      </c>
      <c r="X3783" s="274">
        <v>1.096393358</v>
      </c>
      <c r="Z3783" s="257">
        <v>30342.599999999995</v>
      </c>
      <c r="AA3783" s="258">
        <v>11748.511274587632</v>
      </c>
      <c r="AB3783" s="276">
        <v>1.0909565674238677</v>
      </c>
      <c r="AC3783" s="92"/>
      <c r="AD3783" s="257">
        <v>1165734.2364700877</v>
      </c>
      <c r="AE3783" s="258">
        <v>11820.534519224148</v>
      </c>
      <c r="AF3783" s="276">
        <v>1.0976445834547448</v>
      </c>
      <c r="AG3783" s="93"/>
      <c r="AH3783" s="257">
        <v>11807.060072302</v>
      </c>
      <c r="AI3783" s="258">
        <v>10015.176548621799</v>
      </c>
      <c r="AJ3783" s="258">
        <v>10407.164743338464</v>
      </c>
      <c r="AK3783" s="276">
        <v>0.9664002918876835</v>
      </c>
      <c r="AL3783" s="93"/>
      <c r="AM3783" s="257">
        <v>10842.1</v>
      </c>
      <c r="AN3783" s="258">
        <v>10818.089381086229</v>
      </c>
      <c r="AO3783" s="276">
        <v>1.0045583973522358</v>
      </c>
      <c r="AQ3783" s="280">
        <v>12519.206915875018</v>
      </c>
      <c r="AR3783" s="281">
        <v>12619.289222171434</v>
      </c>
    </row>
    <row r="3784" spans="1:44" x14ac:dyDescent="0.2">
      <c r="A3784" s="260" t="s">
        <v>8401</v>
      </c>
      <c r="B3784" s="261" t="s">
        <v>2080</v>
      </c>
      <c r="C3784" s="261" t="s">
        <v>2091</v>
      </c>
      <c r="D3784" s="262" t="s">
        <v>10401</v>
      </c>
      <c r="E3784" s="257">
        <v>321</v>
      </c>
      <c r="F3784" s="258">
        <v>667</v>
      </c>
      <c r="G3784" s="258">
        <v>2417</v>
      </c>
      <c r="H3784" s="258">
        <v>1899</v>
      </c>
      <c r="I3784" s="258">
        <v>682</v>
      </c>
      <c r="J3784" s="258">
        <v>446</v>
      </c>
      <c r="K3784" s="259">
        <v>153</v>
      </c>
      <c r="L3784" s="257">
        <v>289</v>
      </c>
      <c r="M3784" s="258">
        <v>682</v>
      </c>
      <c r="N3784" s="258">
        <v>2465</v>
      </c>
      <c r="O3784" s="258">
        <v>1969</v>
      </c>
      <c r="P3784" s="258">
        <v>762</v>
      </c>
      <c r="Q3784" s="258">
        <v>580</v>
      </c>
      <c r="R3784" s="259">
        <v>325</v>
      </c>
      <c r="S3784" s="267">
        <v>13657</v>
      </c>
      <c r="T3784" s="90"/>
      <c r="U3784" s="260">
        <v>48</v>
      </c>
      <c r="V3784" s="273">
        <v>78.872058765501905</v>
      </c>
      <c r="W3784" s="273">
        <v>81.1071977740352</v>
      </c>
      <c r="X3784" s="274">
        <v>1.2014789829999999</v>
      </c>
      <c r="Z3784" s="257">
        <v>38395.74</v>
      </c>
      <c r="AA3784" s="258">
        <v>14866.649011163689</v>
      </c>
      <c r="AB3784" s="276">
        <v>1.0885735528420362</v>
      </c>
      <c r="AC3784" s="92"/>
      <c r="AD3784" s="257">
        <v>1200725.8749282637</v>
      </c>
      <c r="AE3784" s="258">
        <v>12175.349413853601</v>
      </c>
      <c r="AF3784" s="276">
        <v>0.89150980551025849</v>
      </c>
      <c r="AG3784" s="93"/>
      <c r="AH3784" s="257">
        <v>16408.598470830999</v>
      </c>
      <c r="AI3784" s="258">
        <v>13918.36829782285</v>
      </c>
      <c r="AJ3784" s="258">
        <v>13782.456782954967</v>
      </c>
      <c r="AK3784" s="276">
        <v>1.0091862622065584</v>
      </c>
      <c r="AL3784" s="93"/>
      <c r="AM3784" s="257">
        <v>13677.64</v>
      </c>
      <c r="AN3784" s="258">
        <v>13647.349871548889</v>
      </c>
      <c r="AO3784" s="276">
        <v>0.99929339324514088</v>
      </c>
      <c r="AQ3784" s="280">
        <v>13366.064684164228</v>
      </c>
      <c r="AR3784" s="281">
        <v>13472.917026224486</v>
      </c>
    </row>
    <row r="3785" spans="1:44" x14ac:dyDescent="0.2">
      <c r="A3785" s="260" t="s">
        <v>8401</v>
      </c>
      <c r="B3785" s="261" t="s">
        <v>2029</v>
      </c>
      <c r="C3785" s="261" t="s">
        <v>2037</v>
      </c>
      <c r="D3785" s="262" t="s">
        <v>10349</v>
      </c>
      <c r="E3785" s="257">
        <v>91</v>
      </c>
      <c r="F3785" s="258">
        <v>209</v>
      </c>
      <c r="G3785" s="258">
        <v>565</v>
      </c>
      <c r="H3785" s="258">
        <v>554</v>
      </c>
      <c r="I3785" s="258">
        <v>304</v>
      </c>
      <c r="J3785" s="258">
        <v>176</v>
      </c>
      <c r="K3785" s="259">
        <v>38</v>
      </c>
      <c r="L3785" s="257">
        <v>60</v>
      </c>
      <c r="M3785" s="258">
        <v>204</v>
      </c>
      <c r="N3785" s="258">
        <v>552</v>
      </c>
      <c r="O3785" s="258">
        <v>537</v>
      </c>
      <c r="P3785" s="258">
        <v>309</v>
      </c>
      <c r="Q3785" s="258">
        <v>166</v>
      </c>
      <c r="R3785" s="259">
        <v>65</v>
      </c>
      <c r="S3785" s="267">
        <v>3830</v>
      </c>
      <c r="T3785" s="90"/>
      <c r="U3785" s="260">
        <v>2</v>
      </c>
      <c r="V3785" s="273">
        <v>73.806651133355004</v>
      </c>
      <c r="W3785" s="273">
        <v>80.777023498694504</v>
      </c>
      <c r="X3785" s="274">
        <v>1.163855734</v>
      </c>
      <c r="Z3785" s="257">
        <v>11355.869999999999</v>
      </c>
      <c r="AA3785" s="258">
        <v>4396.9391788360736</v>
      </c>
      <c r="AB3785" s="276">
        <v>1.1480258952574605</v>
      </c>
      <c r="AC3785" s="92"/>
      <c r="AD3785" s="257">
        <v>331368.44035351172</v>
      </c>
      <c r="AE3785" s="258">
        <v>3360.0729610900989</v>
      </c>
      <c r="AF3785" s="276">
        <v>0.87730364519323734</v>
      </c>
      <c r="AG3785" s="93"/>
      <c r="AH3785" s="257">
        <v>4457.56746122</v>
      </c>
      <c r="AI3785" s="258">
        <v>3781.0703789200024</v>
      </c>
      <c r="AJ3785" s="258">
        <v>3806.5137818816011</v>
      </c>
      <c r="AK3785" s="276">
        <v>0.99386782816751984</v>
      </c>
      <c r="AL3785" s="93"/>
      <c r="AM3785" s="257">
        <v>3830.86</v>
      </c>
      <c r="AN3785" s="258">
        <v>3822.376281940582</v>
      </c>
      <c r="AO3785" s="276">
        <v>0.99800947309153576</v>
      </c>
      <c r="AQ3785" s="280">
        <v>3826.1649437990927</v>
      </c>
      <c r="AR3785" s="281">
        <v>3856.7524574027161</v>
      </c>
    </row>
    <row r="3786" spans="1:44" x14ac:dyDescent="0.2">
      <c r="A3786" s="260" t="s">
        <v>8401</v>
      </c>
      <c r="B3786" s="261" t="s">
        <v>2080</v>
      </c>
      <c r="C3786" s="261" t="s">
        <v>2092</v>
      </c>
      <c r="D3786" s="262" t="s">
        <v>8567</v>
      </c>
      <c r="E3786" s="257">
        <v>228</v>
      </c>
      <c r="F3786" s="258">
        <v>483</v>
      </c>
      <c r="G3786" s="258">
        <v>1708</v>
      </c>
      <c r="H3786" s="258">
        <v>1338</v>
      </c>
      <c r="I3786" s="258">
        <v>602</v>
      </c>
      <c r="J3786" s="258">
        <v>379</v>
      </c>
      <c r="K3786" s="259">
        <v>98</v>
      </c>
      <c r="L3786" s="257">
        <v>198</v>
      </c>
      <c r="M3786" s="258">
        <v>468</v>
      </c>
      <c r="N3786" s="258">
        <v>1609</v>
      </c>
      <c r="O3786" s="258">
        <v>1406</v>
      </c>
      <c r="P3786" s="258">
        <v>670</v>
      </c>
      <c r="Q3786" s="258">
        <v>475</v>
      </c>
      <c r="R3786" s="259">
        <v>198</v>
      </c>
      <c r="S3786" s="267">
        <v>9860</v>
      </c>
      <c r="T3786" s="90"/>
      <c r="U3786" s="260">
        <v>15</v>
      </c>
      <c r="V3786" s="273">
        <v>86.588585784326398</v>
      </c>
      <c r="W3786" s="273">
        <v>79.052038953134499</v>
      </c>
      <c r="X3786" s="274">
        <v>1.2014789829999999</v>
      </c>
      <c r="Z3786" s="257">
        <v>28530.720000000001</v>
      </c>
      <c r="AA3786" s="258">
        <v>11046.959904296365</v>
      </c>
      <c r="AB3786" s="276">
        <v>1.1203813290361426</v>
      </c>
      <c r="AC3786" s="92"/>
      <c r="AD3786" s="257">
        <v>881964.87141239271</v>
      </c>
      <c r="AE3786" s="258">
        <v>8943.1157472407158</v>
      </c>
      <c r="AF3786" s="276">
        <v>0.90700971067350056</v>
      </c>
      <c r="AG3786" s="93"/>
      <c r="AH3786" s="257">
        <v>11846.582772379999</v>
      </c>
      <c r="AI3786" s="258">
        <v>10048.701136159722</v>
      </c>
      <c r="AJ3786" s="258">
        <v>9950.5765453566655</v>
      </c>
      <c r="AK3786" s="276">
        <v>1.0091862622065584</v>
      </c>
      <c r="AL3786" s="93"/>
      <c r="AM3786" s="257">
        <v>9866.4500000000007</v>
      </c>
      <c r="AN3786" s="258">
        <v>9844.6000289628591</v>
      </c>
      <c r="AO3786" s="276">
        <v>0.99843813681164895</v>
      </c>
      <c r="AQ3786" s="280">
        <v>10095.950337252516</v>
      </c>
      <c r="AR3786" s="281">
        <v>10176.66040145994</v>
      </c>
    </row>
    <row r="3787" spans="1:44" x14ac:dyDescent="0.2">
      <c r="A3787" s="260" t="s">
        <v>8401</v>
      </c>
      <c r="B3787" s="261" t="s">
        <v>1983</v>
      </c>
      <c r="C3787" s="261" t="s">
        <v>1993</v>
      </c>
      <c r="D3787" s="262" t="s">
        <v>10307</v>
      </c>
      <c r="E3787" s="257">
        <v>299</v>
      </c>
      <c r="F3787" s="258">
        <v>458</v>
      </c>
      <c r="G3787" s="258">
        <v>1980</v>
      </c>
      <c r="H3787" s="258">
        <v>901</v>
      </c>
      <c r="I3787" s="258">
        <v>260</v>
      </c>
      <c r="J3787" s="258">
        <v>138</v>
      </c>
      <c r="K3787" s="259">
        <v>41</v>
      </c>
      <c r="L3787" s="257">
        <v>277</v>
      </c>
      <c r="M3787" s="258">
        <v>467</v>
      </c>
      <c r="N3787" s="258">
        <v>1924</v>
      </c>
      <c r="O3787" s="258">
        <v>941</v>
      </c>
      <c r="P3787" s="258">
        <v>337</v>
      </c>
      <c r="Q3787" s="258">
        <v>236</v>
      </c>
      <c r="R3787" s="259">
        <v>137</v>
      </c>
      <c r="S3787" s="267">
        <v>8396</v>
      </c>
      <c r="T3787" s="90"/>
      <c r="U3787" s="260">
        <v>33</v>
      </c>
      <c r="V3787" s="273">
        <v>97.547278283025193</v>
      </c>
      <c r="W3787" s="273">
        <v>93.851238685088106</v>
      </c>
      <c r="X3787" s="274">
        <v>1.1338868710000001</v>
      </c>
      <c r="Z3787" s="257">
        <v>20739.409999999996</v>
      </c>
      <c r="AA3787" s="258">
        <v>8030.2015059123305</v>
      </c>
      <c r="AB3787" s="276">
        <v>0.95643181347216899</v>
      </c>
      <c r="AC3787" s="92"/>
      <c r="AD3787" s="257">
        <v>804458.46639144653</v>
      </c>
      <c r="AE3787" s="258">
        <v>8157.2015076578837</v>
      </c>
      <c r="AF3787" s="276">
        <v>0.97155806427559355</v>
      </c>
      <c r="AG3787" s="93"/>
      <c r="AH3787" s="257">
        <v>9520.1141689160013</v>
      </c>
      <c r="AI3787" s="258">
        <v>8075.306094901598</v>
      </c>
      <c r="AJ3787" s="258">
        <v>8242.0669255527664</v>
      </c>
      <c r="AK3787" s="276">
        <v>0.98166590347222082</v>
      </c>
      <c r="AL3787" s="93"/>
      <c r="AM3787" s="257">
        <v>8410.19</v>
      </c>
      <c r="AN3787" s="258">
        <v>8391.565022635612</v>
      </c>
      <c r="AO3787" s="276">
        <v>0.99947177496851025</v>
      </c>
      <c r="AQ3787" s="280">
        <v>7654.7223946925378</v>
      </c>
      <c r="AR3787" s="281">
        <v>7715.9165483212464</v>
      </c>
    </row>
    <row r="3788" spans="1:44" x14ac:dyDescent="0.2">
      <c r="A3788" s="260" t="s">
        <v>8401</v>
      </c>
      <c r="B3788" s="261" t="s">
        <v>1943</v>
      </c>
      <c r="C3788" s="261" t="s">
        <v>1950</v>
      </c>
      <c r="D3788" s="262" t="s">
        <v>8765</v>
      </c>
      <c r="E3788" s="257">
        <v>512</v>
      </c>
      <c r="F3788" s="258">
        <v>898</v>
      </c>
      <c r="G3788" s="258">
        <v>2771</v>
      </c>
      <c r="H3788" s="258">
        <v>2145</v>
      </c>
      <c r="I3788" s="258">
        <v>801</v>
      </c>
      <c r="J3788" s="258">
        <v>509</v>
      </c>
      <c r="K3788" s="259">
        <v>175</v>
      </c>
      <c r="L3788" s="257">
        <v>462</v>
      </c>
      <c r="M3788" s="258">
        <v>893</v>
      </c>
      <c r="N3788" s="258">
        <v>2788</v>
      </c>
      <c r="O3788" s="258">
        <v>2214</v>
      </c>
      <c r="P3788" s="258">
        <v>858</v>
      </c>
      <c r="Q3788" s="258">
        <v>648</v>
      </c>
      <c r="R3788" s="259">
        <v>428</v>
      </c>
      <c r="S3788" s="267">
        <v>16102</v>
      </c>
      <c r="T3788" s="90"/>
      <c r="U3788" s="260">
        <v>22</v>
      </c>
      <c r="V3788" s="273">
        <v>79.557150129223402</v>
      </c>
      <c r="W3788" s="273">
        <v>75.732745232030794</v>
      </c>
      <c r="X3788" s="274">
        <v>1.226517903</v>
      </c>
      <c r="Z3788" s="257">
        <v>45265.94</v>
      </c>
      <c r="AA3788" s="258">
        <v>17526.757972118652</v>
      </c>
      <c r="AB3788" s="276">
        <v>1.0884832922691996</v>
      </c>
      <c r="AC3788" s="92"/>
      <c r="AD3788" s="257">
        <v>1398082.4689988899</v>
      </c>
      <c r="AE3788" s="258">
        <v>14176.543476637913</v>
      </c>
      <c r="AF3788" s="276">
        <v>0.88042128161954492</v>
      </c>
      <c r="AG3788" s="93"/>
      <c r="AH3788" s="257">
        <v>19749.391274106001</v>
      </c>
      <c r="AI3788" s="258">
        <v>16752.149910881159</v>
      </c>
      <c r="AJ3788" s="258">
        <v>16414.071957222957</v>
      </c>
      <c r="AK3788" s="276">
        <v>1.0193809438096484</v>
      </c>
      <c r="AL3788" s="93"/>
      <c r="AM3788" s="257">
        <v>16111.46</v>
      </c>
      <c r="AN3788" s="258">
        <v>16075.780000165605</v>
      </c>
      <c r="AO3788" s="276">
        <v>0.99837163086359493</v>
      </c>
      <c r="AQ3788" s="280">
        <v>15704.382476423658</v>
      </c>
      <c r="AR3788" s="281">
        <v>15829.928034362194</v>
      </c>
    </row>
    <row r="3789" spans="1:44" x14ac:dyDescent="0.2">
      <c r="A3789" s="260" t="s">
        <v>8401</v>
      </c>
      <c r="B3789" s="261" t="s">
        <v>1983</v>
      </c>
      <c r="C3789" s="261" t="s">
        <v>1994</v>
      </c>
      <c r="D3789" s="262" t="s">
        <v>10308</v>
      </c>
      <c r="E3789" s="257">
        <v>141</v>
      </c>
      <c r="F3789" s="258">
        <v>360</v>
      </c>
      <c r="G3789" s="258">
        <v>1081</v>
      </c>
      <c r="H3789" s="258">
        <v>1031</v>
      </c>
      <c r="I3789" s="258">
        <v>376</v>
      </c>
      <c r="J3789" s="258">
        <v>218</v>
      </c>
      <c r="K3789" s="259">
        <v>67</v>
      </c>
      <c r="L3789" s="257">
        <v>139</v>
      </c>
      <c r="M3789" s="258">
        <v>411</v>
      </c>
      <c r="N3789" s="258">
        <v>1056</v>
      </c>
      <c r="O3789" s="258">
        <v>1066</v>
      </c>
      <c r="P3789" s="258">
        <v>414</v>
      </c>
      <c r="Q3789" s="258">
        <v>256</v>
      </c>
      <c r="R3789" s="259">
        <v>128</v>
      </c>
      <c r="S3789" s="267">
        <v>6744</v>
      </c>
      <c r="T3789" s="90"/>
      <c r="U3789" s="260">
        <v>60</v>
      </c>
      <c r="V3789" s="273">
        <v>80.2881712541014</v>
      </c>
      <c r="W3789" s="273">
        <v>81.349199288256202</v>
      </c>
      <c r="X3789" s="274">
        <v>1.1292912049999999</v>
      </c>
      <c r="Z3789" s="257">
        <v>18897.07</v>
      </c>
      <c r="AA3789" s="258">
        <v>7316.8561676214877</v>
      </c>
      <c r="AB3789" s="276">
        <v>1.0849430853531268</v>
      </c>
      <c r="AC3789" s="92"/>
      <c r="AD3789" s="257">
        <v>595814.13958476984</v>
      </c>
      <c r="AE3789" s="258">
        <v>6041.5499379427574</v>
      </c>
      <c r="AF3789" s="276">
        <v>0.89584073812911591</v>
      </c>
      <c r="AG3789" s="93"/>
      <c r="AH3789" s="257">
        <v>7615.9398865199992</v>
      </c>
      <c r="AI3789" s="258">
        <v>6460.1164117154585</v>
      </c>
      <c r="AJ3789" s="258">
        <v>6607.7358776234196</v>
      </c>
      <c r="AK3789" s="276">
        <v>0.97979476239967667</v>
      </c>
      <c r="AL3789" s="93"/>
      <c r="AM3789" s="257">
        <v>6769.8</v>
      </c>
      <c r="AN3789" s="258">
        <v>6754.8077855837473</v>
      </c>
      <c r="AO3789" s="276">
        <v>1.0016025779335331</v>
      </c>
      <c r="AQ3789" s="280">
        <v>6432.5900274523028</v>
      </c>
      <c r="AR3789" s="281">
        <v>6484.014087277561</v>
      </c>
    </row>
    <row r="3790" spans="1:44" x14ac:dyDescent="0.2">
      <c r="A3790" s="260" t="s">
        <v>8401</v>
      </c>
      <c r="B3790" s="261" t="s">
        <v>2080</v>
      </c>
      <c r="C3790" s="261" t="s">
        <v>2093</v>
      </c>
      <c r="D3790" s="262" t="s">
        <v>10402</v>
      </c>
      <c r="E3790" s="257">
        <v>61</v>
      </c>
      <c r="F3790" s="258">
        <v>139</v>
      </c>
      <c r="G3790" s="258">
        <v>481</v>
      </c>
      <c r="H3790" s="258">
        <v>415</v>
      </c>
      <c r="I3790" s="258">
        <v>166</v>
      </c>
      <c r="J3790" s="258">
        <v>144</v>
      </c>
      <c r="K3790" s="259">
        <v>36</v>
      </c>
      <c r="L3790" s="257">
        <v>67</v>
      </c>
      <c r="M3790" s="258">
        <v>124</v>
      </c>
      <c r="N3790" s="258">
        <v>443</v>
      </c>
      <c r="O3790" s="258">
        <v>372</v>
      </c>
      <c r="P3790" s="258">
        <v>205</v>
      </c>
      <c r="Q3790" s="258">
        <v>168</v>
      </c>
      <c r="R3790" s="259">
        <v>57</v>
      </c>
      <c r="S3790" s="267">
        <v>2878</v>
      </c>
      <c r="T3790" s="90"/>
      <c r="U3790" s="260">
        <v>0</v>
      </c>
      <c r="V3790" s="273">
        <v>74.580293423220894</v>
      </c>
      <c r="W3790" s="273">
        <v>65.222376650451693</v>
      </c>
      <c r="X3790" s="274">
        <v>1.2014789829999999</v>
      </c>
      <c r="Z3790" s="257">
        <v>8604.4900000000016</v>
      </c>
      <c r="AA3790" s="258">
        <v>3331.6178500549249</v>
      </c>
      <c r="AB3790" s="276">
        <v>1.1576156532504951</v>
      </c>
      <c r="AC3790" s="92"/>
      <c r="AD3790" s="257">
        <v>238984.78435987054</v>
      </c>
      <c r="AE3790" s="258">
        <v>2423.3035324151051</v>
      </c>
      <c r="AF3790" s="276">
        <v>0.84200956650976555</v>
      </c>
      <c r="AG3790" s="93"/>
      <c r="AH3790" s="257">
        <v>3457.8565130739998</v>
      </c>
      <c r="AI3790" s="258">
        <v>2933.0792971468231</v>
      </c>
      <c r="AJ3790" s="258">
        <v>2904.4380626304751</v>
      </c>
      <c r="AK3790" s="276">
        <v>1.0091862622065584</v>
      </c>
      <c r="AL3790" s="93"/>
      <c r="AM3790" s="257">
        <v>2878</v>
      </c>
      <c r="AN3790" s="258">
        <v>2871.6264597048694</v>
      </c>
      <c r="AO3790" s="276">
        <v>0.99778542727757791</v>
      </c>
      <c r="AQ3790" s="280">
        <v>2824.7543931265495</v>
      </c>
      <c r="AR3790" s="281">
        <v>2847.3363295291301</v>
      </c>
    </row>
    <row r="3791" spans="1:44" x14ac:dyDescent="0.2">
      <c r="A3791" s="260" t="s">
        <v>8401</v>
      </c>
      <c r="B3791" s="261" t="s">
        <v>1878</v>
      </c>
      <c r="C3791" s="261" t="s">
        <v>1882</v>
      </c>
      <c r="D3791" s="262" t="s">
        <v>10201</v>
      </c>
      <c r="E3791" s="257">
        <v>90</v>
      </c>
      <c r="F3791" s="258">
        <v>224</v>
      </c>
      <c r="G3791" s="258">
        <v>834</v>
      </c>
      <c r="H3791" s="258">
        <v>670</v>
      </c>
      <c r="I3791" s="258">
        <v>279</v>
      </c>
      <c r="J3791" s="258">
        <v>205</v>
      </c>
      <c r="K3791" s="259">
        <v>54</v>
      </c>
      <c r="L3791" s="257">
        <v>79</v>
      </c>
      <c r="M3791" s="258">
        <v>190</v>
      </c>
      <c r="N3791" s="258">
        <v>760</v>
      </c>
      <c r="O3791" s="258">
        <v>713</v>
      </c>
      <c r="P3791" s="258">
        <v>328</v>
      </c>
      <c r="Q3791" s="258">
        <v>232</v>
      </c>
      <c r="R3791" s="259">
        <v>106</v>
      </c>
      <c r="S3791" s="267">
        <v>4764</v>
      </c>
      <c r="T3791" s="90"/>
      <c r="U3791" s="260">
        <v>10</v>
      </c>
      <c r="V3791" s="273">
        <v>91.587423307795902</v>
      </c>
      <c r="W3791" s="273">
        <v>92.109361880772397</v>
      </c>
      <c r="X3791" s="274">
        <v>1.112610275</v>
      </c>
      <c r="Z3791" s="257">
        <v>13957.800000000001</v>
      </c>
      <c r="AA3791" s="258">
        <v>5404.3941741458966</v>
      </c>
      <c r="AB3791" s="276">
        <v>1.1344236301733621</v>
      </c>
      <c r="AC3791" s="92"/>
      <c r="AD3791" s="257">
        <v>447080.76290330227</v>
      </c>
      <c r="AE3791" s="258">
        <v>4533.3948557451968</v>
      </c>
      <c r="AF3791" s="276">
        <v>0.95159421825046109</v>
      </c>
      <c r="AG3791" s="93"/>
      <c r="AH3791" s="257">
        <v>5300.4753500999996</v>
      </c>
      <c r="AI3791" s="258">
        <v>4496.0554191979745</v>
      </c>
      <c r="AJ3791" s="258">
        <v>4635.3866012150283</v>
      </c>
      <c r="AK3791" s="276">
        <v>0.97300306490659705</v>
      </c>
      <c r="AL3791" s="93"/>
      <c r="AM3791" s="257">
        <v>4768.3</v>
      </c>
      <c r="AN3791" s="258">
        <v>4757.7402528876755</v>
      </c>
      <c r="AO3791" s="276">
        <v>0.99868603125266064</v>
      </c>
      <c r="AQ3791" s="280">
        <v>4997.3756399055619</v>
      </c>
      <c r="AR3791" s="281">
        <v>5037.3261641545905</v>
      </c>
    </row>
    <row r="3792" spans="1:44" x14ac:dyDescent="0.2">
      <c r="A3792" s="260" t="s">
        <v>8401</v>
      </c>
      <c r="B3792" s="261" t="s">
        <v>1943</v>
      </c>
      <c r="C3792" s="261" t="s">
        <v>1951</v>
      </c>
      <c r="D3792" s="262" t="s">
        <v>10267</v>
      </c>
      <c r="E3792" s="257">
        <v>299</v>
      </c>
      <c r="F3792" s="258">
        <v>604</v>
      </c>
      <c r="G3792" s="258">
        <v>1840</v>
      </c>
      <c r="H3792" s="258">
        <v>1389</v>
      </c>
      <c r="I3792" s="258">
        <v>325</v>
      </c>
      <c r="J3792" s="258">
        <v>289</v>
      </c>
      <c r="K3792" s="259">
        <v>76</v>
      </c>
      <c r="L3792" s="257">
        <v>292</v>
      </c>
      <c r="M3792" s="258">
        <v>521</v>
      </c>
      <c r="N3792" s="258">
        <v>1860</v>
      </c>
      <c r="O3792" s="258">
        <v>1275</v>
      </c>
      <c r="P3792" s="258">
        <v>429</v>
      </c>
      <c r="Q3792" s="258">
        <v>377</v>
      </c>
      <c r="R3792" s="259">
        <v>127</v>
      </c>
      <c r="S3792" s="267">
        <v>9703</v>
      </c>
      <c r="T3792" s="90"/>
      <c r="U3792" s="260">
        <v>1</v>
      </c>
      <c r="V3792" s="273">
        <v>98.523764475437403</v>
      </c>
      <c r="W3792" s="273">
        <v>103.35648768422099</v>
      </c>
      <c r="X3792" s="274">
        <v>1.267644006</v>
      </c>
      <c r="Z3792" s="257">
        <v>25562.32</v>
      </c>
      <c r="AA3792" s="258">
        <v>9897.6094574827785</v>
      </c>
      <c r="AB3792" s="276">
        <v>1.0200566275876304</v>
      </c>
      <c r="AC3792" s="92"/>
      <c r="AD3792" s="257">
        <v>953998.60212305398</v>
      </c>
      <c r="AE3792" s="258">
        <v>9673.5371192613165</v>
      </c>
      <c r="AF3792" s="276">
        <v>0.99696352872939464</v>
      </c>
      <c r="AG3792" s="93"/>
      <c r="AH3792" s="257">
        <v>12299.949790218001</v>
      </c>
      <c r="AI3792" s="258">
        <v>10433.263482515642</v>
      </c>
      <c r="AJ3792" s="258">
        <v>10053.526471607507</v>
      </c>
      <c r="AK3792" s="276">
        <v>1.036125576791457</v>
      </c>
      <c r="AL3792" s="93"/>
      <c r="AM3792" s="257">
        <v>9703.43</v>
      </c>
      <c r="AN3792" s="258">
        <v>9681.9410486080687</v>
      </c>
      <c r="AO3792" s="276">
        <v>0.99782964532701934</v>
      </c>
      <c r="AQ3792" s="280">
        <v>10201.837025800811</v>
      </c>
      <c r="AR3792" s="281">
        <v>10283.393580050873</v>
      </c>
    </row>
    <row r="3793" spans="1:44" x14ac:dyDescent="0.2">
      <c r="A3793" s="260" t="s">
        <v>8401</v>
      </c>
      <c r="B3793" s="261" t="s">
        <v>1943</v>
      </c>
      <c r="C3793" s="261" t="s">
        <v>1952</v>
      </c>
      <c r="D3793" s="262" t="s">
        <v>10268</v>
      </c>
      <c r="E3793" s="257">
        <v>360</v>
      </c>
      <c r="F3793" s="258">
        <v>728</v>
      </c>
      <c r="G3793" s="258">
        <v>2342</v>
      </c>
      <c r="H3793" s="258">
        <v>1610</v>
      </c>
      <c r="I3793" s="258">
        <v>545</v>
      </c>
      <c r="J3793" s="258">
        <v>289</v>
      </c>
      <c r="K3793" s="259">
        <v>111</v>
      </c>
      <c r="L3793" s="257">
        <v>335</v>
      </c>
      <c r="M3793" s="258">
        <v>662</v>
      </c>
      <c r="N3793" s="258">
        <v>2574</v>
      </c>
      <c r="O3793" s="258">
        <v>1599</v>
      </c>
      <c r="P3793" s="258">
        <v>552</v>
      </c>
      <c r="Q3793" s="258">
        <v>379</v>
      </c>
      <c r="R3793" s="259">
        <v>210</v>
      </c>
      <c r="S3793" s="267">
        <v>12296</v>
      </c>
      <c r="T3793" s="90"/>
      <c r="U3793" s="260">
        <v>3</v>
      </c>
      <c r="V3793" s="273">
        <v>81.166785230968699</v>
      </c>
      <c r="W3793" s="273">
        <v>79.040751586139507</v>
      </c>
      <c r="X3793" s="274">
        <v>1.226517903</v>
      </c>
      <c r="Z3793" s="257">
        <v>32185.969999999998</v>
      </c>
      <c r="AA3793" s="258">
        <v>12462.255424009127</v>
      </c>
      <c r="AB3793" s="276">
        <v>1.0135210982440734</v>
      </c>
      <c r="AC3793" s="92"/>
      <c r="AD3793" s="257">
        <v>1082419.2692185685</v>
      </c>
      <c r="AE3793" s="258">
        <v>10975.721511632701</v>
      </c>
      <c r="AF3793" s="276">
        <v>0.89262536691872973</v>
      </c>
      <c r="AG3793" s="93"/>
      <c r="AH3793" s="257">
        <v>15081.264135288</v>
      </c>
      <c r="AI3793" s="258">
        <v>12792.475177257153</v>
      </c>
      <c r="AJ3793" s="258">
        <v>12534.308085083434</v>
      </c>
      <c r="AK3793" s="276">
        <v>1.0193809438096482</v>
      </c>
      <c r="AL3793" s="93"/>
      <c r="AM3793" s="257">
        <v>12297.29</v>
      </c>
      <c r="AN3793" s="258">
        <v>12270.056757006287</v>
      </c>
      <c r="AO3793" s="276">
        <v>0.99789010710851389</v>
      </c>
      <c r="AQ3793" s="280">
        <v>11315.795770752677</v>
      </c>
      <c r="AR3793" s="281">
        <v>11406.257646327243</v>
      </c>
    </row>
    <row r="3794" spans="1:44" x14ac:dyDescent="0.2">
      <c r="A3794" s="260" t="s">
        <v>8401</v>
      </c>
      <c r="B3794" s="261" t="s">
        <v>1943</v>
      </c>
      <c r="C3794" s="261" t="s">
        <v>1953</v>
      </c>
      <c r="D3794" s="262" t="s">
        <v>10269</v>
      </c>
      <c r="E3794" s="257">
        <v>279</v>
      </c>
      <c r="F3794" s="258">
        <v>601</v>
      </c>
      <c r="G3794" s="258">
        <v>1691</v>
      </c>
      <c r="H3794" s="258">
        <v>1430</v>
      </c>
      <c r="I3794" s="258">
        <v>541</v>
      </c>
      <c r="J3794" s="258">
        <v>356</v>
      </c>
      <c r="K3794" s="259">
        <v>83</v>
      </c>
      <c r="L3794" s="257">
        <v>258</v>
      </c>
      <c r="M3794" s="258">
        <v>561</v>
      </c>
      <c r="N3794" s="258">
        <v>1716</v>
      </c>
      <c r="O3794" s="258">
        <v>1425</v>
      </c>
      <c r="P3794" s="258">
        <v>573</v>
      </c>
      <c r="Q3794" s="258">
        <v>393</v>
      </c>
      <c r="R3794" s="259">
        <v>176</v>
      </c>
      <c r="S3794" s="267">
        <v>10083</v>
      </c>
      <c r="T3794" s="90"/>
      <c r="U3794" s="260">
        <v>2</v>
      </c>
      <c r="V3794" s="273">
        <v>81.132553395799206</v>
      </c>
      <c r="W3794" s="273">
        <v>94.379512098373596</v>
      </c>
      <c r="X3794" s="274">
        <v>1.226517903</v>
      </c>
      <c r="Z3794" s="257">
        <v>28000.61</v>
      </c>
      <c r="AA3794" s="258">
        <v>10841.703818404858</v>
      </c>
      <c r="AB3794" s="276">
        <v>1.0752458413572208</v>
      </c>
      <c r="AC3794" s="92"/>
      <c r="AD3794" s="257">
        <v>924135.78338434803</v>
      </c>
      <c r="AE3794" s="258">
        <v>9370.7284097812753</v>
      </c>
      <c r="AF3794" s="276">
        <v>0.92935915995053808</v>
      </c>
      <c r="AG3794" s="93"/>
      <c r="AH3794" s="257">
        <v>12366.980015949001</v>
      </c>
      <c r="AI3794" s="258">
        <v>10490.120950901421</v>
      </c>
      <c r="AJ3794" s="258">
        <v>10278.418056432682</v>
      </c>
      <c r="AK3794" s="276">
        <v>1.0193809438096482</v>
      </c>
      <c r="AL3794" s="93"/>
      <c r="AM3794" s="257">
        <v>10083.86</v>
      </c>
      <c r="AN3794" s="258">
        <v>10061.528558707278</v>
      </c>
      <c r="AO3794" s="276">
        <v>0.99787053046784469</v>
      </c>
      <c r="AQ3794" s="280">
        <v>10249.243950513774</v>
      </c>
      <c r="AR3794" s="281">
        <v>10331.179489981636</v>
      </c>
    </row>
    <row r="3795" spans="1:44" x14ac:dyDescent="0.2">
      <c r="A3795" s="260" t="s">
        <v>8401</v>
      </c>
      <c r="B3795" s="261" t="s">
        <v>1876</v>
      </c>
      <c r="C3795" s="261" t="s">
        <v>1883</v>
      </c>
      <c r="D3795" s="262" t="s">
        <v>10202</v>
      </c>
      <c r="E3795" s="257">
        <v>186</v>
      </c>
      <c r="F3795" s="258">
        <v>423</v>
      </c>
      <c r="G3795" s="258">
        <v>1487</v>
      </c>
      <c r="H3795" s="258">
        <v>1034</v>
      </c>
      <c r="I3795" s="258">
        <v>390</v>
      </c>
      <c r="J3795" s="258">
        <v>162</v>
      </c>
      <c r="K3795" s="259">
        <v>44</v>
      </c>
      <c r="L3795" s="257">
        <v>152</v>
      </c>
      <c r="M3795" s="258">
        <v>386</v>
      </c>
      <c r="N3795" s="258">
        <v>1381</v>
      </c>
      <c r="O3795" s="258">
        <v>1078</v>
      </c>
      <c r="P3795" s="258">
        <v>384</v>
      </c>
      <c r="Q3795" s="258">
        <v>195</v>
      </c>
      <c r="R3795" s="259">
        <v>71</v>
      </c>
      <c r="S3795" s="267">
        <v>7373</v>
      </c>
      <c r="T3795" s="90"/>
      <c r="U3795" s="260">
        <v>11</v>
      </c>
      <c r="V3795" s="273">
        <v>97.934895622061504</v>
      </c>
      <c r="W3795" s="273">
        <v>87.391699443916906</v>
      </c>
      <c r="X3795" s="274">
        <v>1.138427608</v>
      </c>
      <c r="Z3795" s="257">
        <v>18991.57</v>
      </c>
      <c r="AA3795" s="258">
        <v>7353.446120870336</v>
      </c>
      <c r="AB3795" s="276">
        <v>0.99734790734712275</v>
      </c>
      <c r="AC3795" s="92"/>
      <c r="AD3795" s="257">
        <v>695910.60833281395</v>
      </c>
      <c r="AE3795" s="258">
        <v>7056.5272175596592</v>
      </c>
      <c r="AF3795" s="276">
        <v>0.95707679608838458</v>
      </c>
      <c r="AG3795" s="93"/>
      <c r="AH3795" s="257">
        <v>8393.6267537839994</v>
      </c>
      <c r="AI3795" s="258">
        <v>7119.7786161506583</v>
      </c>
      <c r="AJ3795" s="258">
        <v>7251.4537357523159</v>
      </c>
      <c r="AK3795" s="276">
        <v>0.98351468001523346</v>
      </c>
      <c r="AL3795" s="93"/>
      <c r="AM3795" s="257">
        <v>7377.73</v>
      </c>
      <c r="AN3795" s="258">
        <v>7361.3914803886046</v>
      </c>
      <c r="AO3795" s="276">
        <v>0.99842553646936183</v>
      </c>
      <c r="AQ3795" s="280">
        <v>6910.8939508190761</v>
      </c>
      <c r="AR3795" s="281">
        <v>6966.14171609811</v>
      </c>
    </row>
    <row r="3796" spans="1:44" x14ac:dyDescent="0.2">
      <c r="A3796" s="260" t="s">
        <v>8401</v>
      </c>
      <c r="B3796" s="261" t="s">
        <v>1983</v>
      </c>
      <c r="C3796" s="261" t="s">
        <v>1995</v>
      </c>
      <c r="D3796" s="262" t="s">
        <v>10309</v>
      </c>
      <c r="E3796" s="257">
        <v>351</v>
      </c>
      <c r="F3796" s="258">
        <v>614</v>
      </c>
      <c r="G3796" s="258">
        <v>2065</v>
      </c>
      <c r="H3796" s="258">
        <v>1668</v>
      </c>
      <c r="I3796" s="258">
        <v>898</v>
      </c>
      <c r="J3796" s="258">
        <v>623</v>
      </c>
      <c r="K3796" s="259">
        <v>215</v>
      </c>
      <c r="L3796" s="257">
        <v>345</v>
      </c>
      <c r="M3796" s="258">
        <v>557</v>
      </c>
      <c r="N3796" s="258">
        <v>2061</v>
      </c>
      <c r="O3796" s="258">
        <v>1819</v>
      </c>
      <c r="P3796" s="258">
        <v>1128</v>
      </c>
      <c r="Q3796" s="258">
        <v>843</v>
      </c>
      <c r="R3796" s="259">
        <v>442</v>
      </c>
      <c r="S3796" s="267">
        <v>13629</v>
      </c>
      <c r="T3796" s="90"/>
      <c r="U3796" s="260">
        <v>158</v>
      </c>
      <c r="V3796" s="273">
        <v>109.19075921962801</v>
      </c>
      <c r="W3796" s="273">
        <v>110.877613911512</v>
      </c>
      <c r="X3796" s="274">
        <v>1.096393358</v>
      </c>
      <c r="Z3796" s="257">
        <v>42918.299999999996</v>
      </c>
      <c r="AA3796" s="258">
        <v>16617.762862646392</v>
      </c>
      <c r="AB3796" s="276">
        <v>1.2192943622163321</v>
      </c>
      <c r="AC3796" s="92"/>
      <c r="AD3796" s="257">
        <v>1402238.0728711348</v>
      </c>
      <c r="AE3796" s="258">
        <v>14218.681261978109</v>
      </c>
      <c r="AF3796" s="276">
        <v>1.0432666565395927</v>
      </c>
      <c r="AG3796" s="93"/>
      <c r="AH3796" s="257">
        <v>14942.745076182</v>
      </c>
      <c r="AI3796" s="258">
        <v>12674.978287785912</v>
      </c>
      <c r="AJ3796" s="258">
        <v>13171.069578137238</v>
      </c>
      <c r="AK3796" s="276">
        <v>0.9664002918876835</v>
      </c>
      <c r="AL3796" s="93"/>
      <c r="AM3796" s="257">
        <v>13696.94</v>
      </c>
      <c r="AN3796" s="258">
        <v>13666.607130295348</v>
      </c>
      <c r="AO3796" s="276">
        <v>1.0027593462686439</v>
      </c>
      <c r="AQ3796" s="280">
        <v>16800.478667212621</v>
      </c>
      <c r="AR3796" s="281">
        <v>16934.786747844009</v>
      </c>
    </row>
    <row r="3797" spans="1:44" x14ac:dyDescent="0.2">
      <c r="A3797" s="260" t="s">
        <v>8401</v>
      </c>
      <c r="B3797" s="261" t="s">
        <v>1943</v>
      </c>
      <c r="C3797" s="261" t="s">
        <v>1954</v>
      </c>
      <c r="D3797" s="262" t="s">
        <v>10270</v>
      </c>
      <c r="E3797" s="257">
        <v>320</v>
      </c>
      <c r="F3797" s="258">
        <v>534</v>
      </c>
      <c r="G3797" s="258">
        <v>1666</v>
      </c>
      <c r="H3797" s="258">
        <v>1222</v>
      </c>
      <c r="I3797" s="258">
        <v>400</v>
      </c>
      <c r="J3797" s="258">
        <v>185</v>
      </c>
      <c r="K3797" s="259">
        <v>69</v>
      </c>
      <c r="L3797" s="257">
        <v>287</v>
      </c>
      <c r="M3797" s="258">
        <v>460</v>
      </c>
      <c r="N3797" s="258">
        <v>1668</v>
      </c>
      <c r="O3797" s="258">
        <v>1210</v>
      </c>
      <c r="P3797" s="258">
        <v>409</v>
      </c>
      <c r="Q3797" s="258">
        <v>223</v>
      </c>
      <c r="R3797" s="259">
        <v>136</v>
      </c>
      <c r="S3797" s="267">
        <v>8789</v>
      </c>
      <c r="T3797" s="90"/>
      <c r="U3797" s="260">
        <v>105</v>
      </c>
      <c r="V3797" s="273">
        <v>70.6728960641572</v>
      </c>
      <c r="W3797" s="273">
        <v>75.959827017184395</v>
      </c>
      <c r="X3797" s="274">
        <v>1.216268812</v>
      </c>
      <c r="Z3797" s="257">
        <v>22936.999999999996</v>
      </c>
      <c r="AA3797" s="258">
        <v>8881.0979647497752</v>
      </c>
      <c r="AB3797" s="276">
        <v>1.010478776282828</v>
      </c>
      <c r="AC3797" s="92"/>
      <c r="AD3797" s="257">
        <v>743200.26094537124</v>
      </c>
      <c r="AE3797" s="258">
        <v>7536.0438634818929</v>
      </c>
      <c r="AF3797" s="276">
        <v>0.85744042137693632</v>
      </c>
      <c r="AG3797" s="93"/>
      <c r="AH3797" s="257">
        <v>10689.786588668001</v>
      </c>
      <c r="AI3797" s="258">
        <v>9067.4646607202594</v>
      </c>
      <c r="AJ3797" s="258">
        <v>8922.663037145725</v>
      </c>
      <c r="AK3797" s="276">
        <v>1.0152079914831864</v>
      </c>
      <c r="AL3797" s="93"/>
      <c r="AM3797" s="257">
        <v>8834.15</v>
      </c>
      <c r="AN3797" s="258">
        <v>8814.5861323842146</v>
      </c>
      <c r="AO3797" s="276">
        <v>1.0029111539861435</v>
      </c>
      <c r="AQ3797" s="280">
        <v>7753.3270362287703</v>
      </c>
      <c r="AR3797" s="281">
        <v>7815.3094650256089</v>
      </c>
    </row>
    <row r="3798" spans="1:44" x14ac:dyDescent="0.2">
      <c r="A3798" s="260" t="s">
        <v>8401</v>
      </c>
      <c r="B3798" s="261" t="s">
        <v>2080</v>
      </c>
      <c r="C3798" s="261" t="s">
        <v>2094</v>
      </c>
      <c r="D3798" s="262" t="s">
        <v>10403</v>
      </c>
      <c r="E3798" s="257">
        <v>352</v>
      </c>
      <c r="F3798" s="258">
        <v>825</v>
      </c>
      <c r="G3798" s="258">
        <v>2357</v>
      </c>
      <c r="H3798" s="258">
        <v>1895</v>
      </c>
      <c r="I3798" s="258">
        <v>618</v>
      </c>
      <c r="J3798" s="258">
        <v>432</v>
      </c>
      <c r="K3798" s="259">
        <v>167</v>
      </c>
      <c r="L3798" s="257">
        <v>346</v>
      </c>
      <c r="M3798" s="258">
        <v>790</v>
      </c>
      <c r="N3798" s="258">
        <v>2383</v>
      </c>
      <c r="O3798" s="258">
        <v>1949</v>
      </c>
      <c r="P3798" s="258">
        <v>696</v>
      </c>
      <c r="Q3798" s="258">
        <v>593</v>
      </c>
      <c r="R3798" s="259">
        <v>267</v>
      </c>
      <c r="S3798" s="267">
        <v>13670</v>
      </c>
      <c r="T3798" s="90"/>
      <c r="U3798" s="260">
        <v>40</v>
      </c>
      <c r="V3798" s="273">
        <v>70.696839324906705</v>
      </c>
      <c r="W3798" s="273">
        <v>68.329163923633899</v>
      </c>
      <c r="X3798" s="274">
        <v>1.2014789829999999</v>
      </c>
      <c r="Z3798" s="257">
        <v>37790.43</v>
      </c>
      <c r="AA3798" s="258">
        <v>14632.275840782093</v>
      </c>
      <c r="AB3798" s="276">
        <v>1.0703932582869125</v>
      </c>
      <c r="AC3798" s="92"/>
      <c r="AD3798" s="257">
        <v>1131327.7296583396</v>
      </c>
      <c r="AE3798" s="258">
        <v>11471.652854149515</v>
      </c>
      <c r="AF3798" s="276">
        <v>0.83918455407092285</v>
      </c>
      <c r="AG3798" s="93"/>
      <c r="AH3798" s="257">
        <v>16424.217697609998</v>
      </c>
      <c r="AI3798" s="258">
        <v>13931.617092424276</v>
      </c>
      <c r="AJ3798" s="258">
        <v>13795.576204363653</v>
      </c>
      <c r="AK3798" s="276">
        <v>1.0091862622065584</v>
      </c>
      <c r="AL3798" s="93"/>
      <c r="AM3798" s="257">
        <v>13687.2</v>
      </c>
      <c r="AN3798" s="258">
        <v>13656.888700233665</v>
      </c>
      <c r="AO3798" s="276">
        <v>0.99904087053647883</v>
      </c>
      <c r="AQ3798" s="280">
        <v>12380.094129729894</v>
      </c>
      <c r="AR3798" s="281">
        <v>12479.064326563923</v>
      </c>
    </row>
    <row r="3799" spans="1:44" x14ac:dyDescent="0.2">
      <c r="A3799" s="260" t="s">
        <v>8401</v>
      </c>
      <c r="B3799" s="261" t="s">
        <v>1943</v>
      </c>
      <c r="C3799" s="261" t="s">
        <v>1955</v>
      </c>
      <c r="D3799" s="262" t="s">
        <v>10271</v>
      </c>
      <c r="E3799" s="257">
        <v>216</v>
      </c>
      <c r="F3799" s="258">
        <v>397</v>
      </c>
      <c r="G3799" s="258">
        <v>1513</v>
      </c>
      <c r="H3799" s="258">
        <v>1230</v>
      </c>
      <c r="I3799" s="258">
        <v>401</v>
      </c>
      <c r="J3799" s="258">
        <v>279</v>
      </c>
      <c r="K3799" s="259">
        <v>80</v>
      </c>
      <c r="L3799" s="257">
        <v>207</v>
      </c>
      <c r="M3799" s="258">
        <v>372</v>
      </c>
      <c r="N3799" s="258">
        <v>1438</v>
      </c>
      <c r="O3799" s="258">
        <v>1185</v>
      </c>
      <c r="P3799" s="258">
        <v>461</v>
      </c>
      <c r="Q3799" s="258">
        <v>354</v>
      </c>
      <c r="R3799" s="259">
        <v>142</v>
      </c>
      <c r="S3799" s="267">
        <v>8275</v>
      </c>
      <c r="T3799" s="90"/>
      <c r="U3799" s="260">
        <v>0</v>
      </c>
      <c r="V3799" s="273">
        <v>84.886643595995594</v>
      </c>
      <c r="W3799" s="273">
        <v>86.678636198766696</v>
      </c>
      <c r="X3799" s="274">
        <v>1.2675950460000001</v>
      </c>
      <c r="Z3799" s="257">
        <v>23051.62</v>
      </c>
      <c r="AA3799" s="258">
        <v>8925.4782868808143</v>
      </c>
      <c r="AB3799" s="276">
        <v>1.0786076479614277</v>
      </c>
      <c r="AC3799" s="92"/>
      <c r="AD3799" s="257">
        <v>751452.5917945304</v>
      </c>
      <c r="AE3799" s="258">
        <v>7619.7224229809444</v>
      </c>
      <c r="AF3799" s="276">
        <v>0.92081237739950994</v>
      </c>
      <c r="AG3799" s="93"/>
      <c r="AH3799" s="257">
        <v>10489.349005650001</v>
      </c>
      <c r="AI3799" s="258">
        <v>8897.4462337272889</v>
      </c>
      <c r="AJ3799" s="258">
        <v>8573.7741921890993</v>
      </c>
      <c r="AK3799" s="276">
        <v>1.0361056425606163</v>
      </c>
      <c r="AL3799" s="93"/>
      <c r="AM3799" s="257">
        <v>8275</v>
      </c>
      <c r="AN3799" s="258">
        <v>8256.6744107219565</v>
      </c>
      <c r="AO3799" s="276">
        <v>0.9977854272775778</v>
      </c>
      <c r="AQ3799" s="280">
        <v>8496.5739526096768</v>
      </c>
      <c r="AR3799" s="281">
        <v>8564.4981208504723</v>
      </c>
    </row>
    <row r="3800" spans="1:44" x14ac:dyDescent="0.2">
      <c r="A3800" s="260" t="s">
        <v>8401</v>
      </c>
      <c r="B3800" s="261" t="s">
        <v>2029</v>
      </c>
      <c r="C3800" s="261" t="s">
        <v>2038</v>
      </c>
      <c r="D3800" s="262" t="s">
        <v>10350</v>
      </c>
      <c r="E3800" s="257">
        <v>442</v>
      </c>
      <c r="F3800" s="258">
        <v>723</v>
      </c>
      <c r="G3800" s="258">
        <v>2628</v>
      </c>
      <c r="H3800" s="258">
        <v>1529</v>
      </c>
      <c r="I3800" s="258">
        <v>422</v>
      </c>
      <c r="J3800" s="258">
        <v>283</v>
      </c>
      <c r="K3800" s="259">
        <v>85</v>
      </c>
      <c r="L3800" s="257">
        <v>446</v>
      </c>
      <c r="M3800" s="258">
        <v>668</v>
      </c>
      <c r="N3800" s="258">
        <v>2667</v>
      </c>
      <c r="O3800" s="258">
        <v>1454</v>
      </c>
      <c r="P3800" s="258">
        <v>491</v>
      </c>
      <c r="Q3800" s="258">
        <v>318</v>
      </c>
      <c r="R3800" s="259">
        <v>201</v>
      </c>
      <c r="S3800" s="267">
        <v>12357</v>
      </c>
      <c r="T3800" s="90"/>
      <c r="U3800" s="260">
        <v>26</v>
      </c>
      <c r="V3800" s="273">
        <v>78.160093837229098</v>
      </c>
      <c r="W3800" s="273">
        <v>86.258396050821304</v>
      </c>
      <c r="X3800" s="274">
        <v>1.163855734</v>
      </c>
      <c r="Z3800" s="257">
        <v>31278.04</v>
      </c>
      <c r="AA3800" s="258">
        <v>12110.709220271268</v>
      </c>
      <c r="AB3800" s="276">
        <v>0.98006872382222776</v>
      </c>
      <c r="AC3800" s="92"/>
      <c r="AD3800" s="257">
        <v>1099202.6794036047</v>
      </c>
      <c r="AE3800" s="258">
        <v>11145.905137742244</v>
      </c>
      <c r="AF3800" s="276">
        <v>0.90199119023567564</v>
      </c>
      <c r="AG3800" s="93"/>
      <c r="AH3800" s="257">
        <v>14381.765305037999</v>
      </c>
      <c r="AI3800" s="258">
        <v>12199.13490138759</v>
      </c>
      <c r="AJ3800" s="258">
        <v>12281.224752666043</v>
      </c>
      <c r="AK3800" s="276">
        <v>0.99386782816751984</v>
      </c>
      <c r="AL3800" s="93"/>
      <c r="AM3800" s="257">
        <v>12368.18</v>
      </c>
      <c r="AN3800" s="258">
        <v>12340.789765945994</v>
      </c>
      <c r="AO3800" s="276">
        <v>0.99868817398608023</v>
      </c>
      <c r="AQ3800" s="280">
        <v>10842.524504615032</v>
      </c>
      <c r="AR3800" s="281">
        <v>10929.202907311712</v>
      </c>
    </row>
    <row r="3801" spans="1:44" x14ac:dyDescent="0.2">
      <c r="A3801" s="260" t="s">
        <v>8401</v>
      </c>
      <c r="B3801" s="261" t="s">
        <v>2080</v>
      </c>
      <c r="C3801" s="261" t="s">
        <v>2095</v>
      </c>
      <c r="D3801" s="262" t="s">
        <v>10404</v>
      </c>
      <c r="E3801" s="257">
        <v>137</v>
      </c>
      <c r="F3801" s="258">
        <v>236</v>
      </c>
      <c r="G3801" s="258">
        <v>753</v>
      </c>
      <c r="H3801" s="258">
        <v>471</v>
      </c>
      <c r="I3801" s="258">
        <v>126</v>
      </c>
      <c r="J3801" s="258">
        <v>144</v>
      </c>
      <c r="K3801" s="259">
        <v>32</v>
      </c>
      <c r="L3801" s="257">
        <v>141</v>
      </c>
      <c r="M3801" s="258">
        <v>240</v>
      </c>
      <c r="N3801" s="258">
        <v>794</v>
      </c>
      <c r="O3801" s="258">
        <v>506</v>
      </c>
      <c r="P3801" s="258">
        <v>184</v>
      </c>
      <c r="Q3801" s="258">
        <v>199</v>
      </c>
      <c r="R3801" s="259">
        <v>71</v>
      </c>
      <c r="S3801" s="267">
        <v>4034</v>
      </c>
      <c r="T3801" s="90"/>
      <c r="U3801" s="260">
        <v>13</v>
      </c>
      <c r="V3801" s="273">
        <v>112.28106749589099</v>
      </c>
      <c r="W3801" s="273">
        <v>118.02133465641199</v>
      </c>
      <c r="X3801" s="274">
        <v>1.22885314</v>
      </c>
      <c r="Z3801" s="257">
        <v>11011.840000000002</v>
      </c>
      <c r="AA3801" s="258">
        <v>4263.7323892466411</v>
      </c>
      <c r="AB3801" s="276">
        <v>1.0569490305519686</v>
      </c>
      <c r="AC3801" s="92"/>
      <c r="AD3801" s="257">
        <v>425122.00876618951</v>
      </c>
      <c r="AE3801" s="258">
        <v>4310.7332891921951</v>
      </c>
      <c r="AF3801" s="276">
        <v>1.0686002204244411</v>
      </c>
      <c r="AG3801" s="93"/>
      <c r="AH3801" s="257">
        <v>4957.1935667600001</v>
      </c>
      <c r="AI3801" s="258">
        <v>4204.8713610986133</v>
      </c>
      <c r="AJ3801" s="258">
        <v>4116.0182533273346</v>
      </c>
      <c r="AK3801" s="276">
        <v>1.0203317435119819</v>
      </c>
      <c r="AL3801" s="93"/>
      <c r="AM3801" s="257">
        <v>4039.59</v>
      </c>
      <c r="AN3801" s="258">
        <v>4030.6440341762309</v>
      </c>
      <c r="AO3801" s="276">
        <v>0.99916807986520351</v>
      </c>
      <c r="AQ3801" s="280">
        <v>4644.9938952222592</v>
      </c>
      <c r="AR3801" s="281">
        <v>4682.1273737956599</v>
      </c>
    </row>
    <row r="3802" spans="1:44" x14ac:dyDescent="0.2">
      <c r="A3802" s="260" t="s">
        <v>8401</v>
      </c>
      <c r="B3802" s="261" t="s">
        <v>1876</v>
      </c>
      <c r="C3802" s="261" t="s">
        <v>1884</v>
      </c>
      <c r="D3802" s="262" t="s">
        <v>10203</v>
      </c>
      <c r="E3802" s="257">
        <v>119</v>
      </c>
      <c r="F3802" s="258">
        <v>318</v>
      </c>
      <c r="G3802" s="258">
        <v>1171</v>
      </c>
      <c r="H3802" s="258">
        <v>964</v>
      </c>
      <c r="I3802" s="258">
        <v>550</v>
      </c>
      <c r="J3802" s="258">
        <v>255</v>
      </c>
      <c r="K3802" s="259">
        <v>67</v>
      </c>
      <c r="L3802" s="257">
        <v>121</v>
      </c>
      <c r="M3802" s="258">
        <v>295</v>
      </c>
      <c r="N3802" s="258">
        <v>1071</v>
      </c>
      <c r="O3802" s="258">
        <v>1019</v>
      </c>
      <c r="P3802" s="258">
        <v>570</v>
      </c>
      <c r="Q3802" s="258">
        <v>252</v>
      </c>
      <c r="R3802" s="259">
        <v>105</v>
      </c>
      <c r="S3802" s="267">
        <v>6877</v>
      </c>
      <c r="T3802" s="90"/>
      <c r="U3802" s="260">
        <v>0</v>
      </c>
      <c r="V3802" s="273">
        <v>87.0101778714657</v>
      </c>
      <c r="W3802" s="273">
        <v>84.751490475498002</v>
      </c>
      <c r="X3802" s="274">
        <v>1.138427608</v>
      </c>
      <c r="Z3802" s="257">
        <v>19931.879999999997</v>
      </c>
      <c r="AA3802" s="258">
        <v>7717.5297075309218</v>
      </c>
      <c r="AB3802" s="276">
        <v>1.122223310677755</v>
      </c>
      <c r="AC3802" s="92"/>
      <c r="AD3802" s="257">
        <v>625176.17853994342</v>
      </c>
      <c r="AE3802" s="258">
        <v>6339.2807449879347</v>
      </c>
      <c r="AF3802" s="276">
        <v>0.92180903664213099</v>
      </c>
      <c r="AG3802" s="93"/>
      <c r="AH3802" s="257">
        <v>7828.9666602159996</v>
      </c>
      <c r="AI3802" s="258">
        <v>6640.8134468015842</v>
      </c>
      <c r="AJ3802" s="258">
        <v>6763.6304544647601</v>
      </c>
      <c r="AK3802" s="276">
        <v>0.98351468001523334</v>
      </c>
      <c r="AL3802" s="93"/>
      <c r="AM3802" s="257">
        <v>6877</v>
      </c>
      <c r="AN3802" s="258">
        <v>6861.7703833879032</v>
      </c>
      <c r="AO3802" s="276">
        <v>0.99778542727757791</v>
      </c>
      <c r="AQ3802" s="280">
        <v>6981.3156516803756</v>
      </c>
      <c r="AR3802" s="281">
        <v>7037.1263892213801</v>
      </c>
    </row>
    <row r="3803" spans="1:44" x14ac:dyDescent="0.2">
      <c r="A3803" s="260" t="s">
        <v>8401</v>
      </c>
      <c r="B3803" s="261" t="s">
        <v>1943</v>
      </c>
      <c r="C3803" s="261" t="s">
        <v>1956</v>
      </c>
      <c r="D3803" s="262" t="s">
        <v>10272</v>
      </c>
      <c r="E3803" s="257">
        <v>267</v>
      </c>
      <c r="F3803" s="258">
        <v>426</v>
      </c>
      <c r="G3803" s="258">
        <v>1559</v>
      </c>
      <c r="H3803" s="258">
        <v>1056</v>
      </c>
      <c r="I3803" s="258">
        <v>344</v>
      </c>
      <c r="J3803" s="258">
        <v>283</v>
      </c>
      <c r="K3803" s="259">
        <v>105</v>
      </c>
      <c r="L3803" s="257">
        <v>264</v>
      </c>
      <c r="M3803" s="258">
        <v>433</v>
      </c>
      <c r="N3803" s="258">
        <v>1548</v>
      </c>
      <c r="O3803" s="258">
        <v>1069</v>
      </c>
      <c r="P3803" s="258">
        <v>414</v>
      </c>
      <c r="Q3803" s="258">
        <v>307</v>
      </c>
      <c r="R3803" s="259">
        <v>152</v>
      </c>
      <c r="S3803" s="267">
        <v>8227</v>
      </c>
      <c r="T3803" s="90"/>
      <c r="U3803" s="260">
        <v>15</v>
      </c>
      <c r="V3803" s="273">
        <v>85.673570792556205</v>
      </c>
      <c r="W3803" s="273">
        <v>79.435881852437007</v>
      </c>
      <c r="X3803" s="274">
        <v>1.2516865589999999</v>
      </c>
      <c r="Z3803" s="257">
        <v>22547.709999999995</v>
      </c>
      <c r="AA3803" s="258">
        <v>8730.3667171281395</v>
      </c>
      <c r="AB3803" s="276">
        <v>1.0611847231224187</v>
      </c>
      <c r="AC3803" s="92"/>
      <c r="AD3803" s="257">
        <v>734676.7963736403</v>
      </c>
      <c r="AE3803" s="258">
        <v>7449.6160105103509</v>
      </c>
      <c r="AF3803" s="276">
        <v>0.90550820596941184</v>
      </c>
      <c r="AG3803" s="93"/>
      <c r="AH3803" s="257">
        <v>10297.625320892999</v>
      </c>
      <c r="AI3803" s="258">
        <v>8734.8192512578644</v>
      </c>
      <c r="AJ3803" s="258">
        <v>8470.7532406037753</v>
      </c>
      <c r="AK3803" s="276">
        <v>1.0296284478672391</v>
      </c>
      <c r="AL3803" s="93"/>
      <c r="AM3803" s="257">
        <v>8233.4500000000007</v>
      </c>
      <c r="AN3803" s="258">
        <v>8215.2164262185743</v>
      </c>
      <c r="AO3803" s="276">
        <v>0.99856769493358144</v>
      </c>
      <c r="AQ3803" s="280">
        <v>8127.985536081701</v>
      </c>
      <c r="AR3803" s="281">
        <v>8192.9630976366152</v>
      </c>
    </row>
    <row r="3804" spans="1:44" x14ac:dyDescent="0.2">
      <c r="A3804" s="260" t="s">
        <v>8401</v>
      </c>
      <c r="B3804" s="261" t="s">
        <v>1876</v>
      </c>
      <c r="C3804" s="261" t="s">
        <v>1885</v>
      </c>
      <c r="D3804" s="262" t="s">
        <v>10204</v>
      </c>
      <c r="E3804" s="257">
        <v>116</v>
      </c>
      <c r="F3804" s="258">
        <v>281</v>
      </c>
      <c r="G3804" s="258">
        <v>887</v>
      </c>
      <c r="H3804" s="258">
        <v>596</v>
      </c>
      <c r="I3804" s="258">
        <v>199</v>
      </c>
      <c r="J3804" s="258">
        <v>107</v>
      </c>
      <c r="K3804" s="259">
        <v>29</v>
      </c>
      <c r="L3804" s="257">
        <v>159</v>
      </c>
      <c r="M3804" s="258">
        <v>288</v>
      </c>
      <c r="N3804" s="258">
        <v>846</v>
      </c>
      <c r="O3804" s="258">
        <v>548</v>
      </c>
      <c r="P3804" s="258">
        <v>216</v>
      </c>
      <c r="Q3804" s="258">
        <v>143</v>
      </c>
      <c r="R3804" s="259">
        <v>54</v>
      </c>
      <c r="S3804" s="267">
        <v>4469</v>
      </c>
      <c r="T3804" s="90"/>
      <c r="U3804" s="260">
        <v>2</v>
      </c>
      <c r="V3804" s="273">
        <v>81.926383921221699</v>
      </c>
      <c r="W3804" s="273">
        <v>71.351085253971803</v>
      </c>
      <c r="X3804" s="274">
        <v>1.138427608</v>
      </c>
      <c r="Z3804" s="257">
        <v>11496.63</v>
      </c>
      <c r="AA3804" s="258">
        <v>4451.4407853895982</v>
      </c>
      <c r="AB3804" s="276">
        <v>0.99607088507263331</v>
      </c>
      <c r="AC3804" s="92"/>
      <c r="AD3804" s="257">
        <v>386157.16477462987</v>
      </c>
      <c r="AE3804" s="258">
        <v>3915.6301267140188</v>
      </c>
      <c r="AF3804" s="276">
        <v>0.87617590662654254</v>
      </c>
      <c r="AG3804" s="93"/>
      <c r="AH3804" s="257">
        <v>5087.6329801519996</v>
      </c>
      <c r="AI3804" s="258">
        <v>4315.5148020584957</v>
      </c>
      <c r="AJ3804" s="258">
        <v>4395.3271049880777</v>
      </c>
      <c r="AK3804" s="276">
        <v>0.98351468001523334</v>
      </c>
      <c r="AL3804" s="93"/>
      <c r="AM3804" s="257">
        <v>4469.8599999999997</v>
      </c>
      <c r="AN3804" s="258">
        <v>4459.961169970954</v>
      </c>
      <c r="AO3804" s="276">
        <v>0.99797743789907223</v>
      </c>
      <c r="AQ3804" s="280">
        <v>3828.1899325465251</v>
      </c>
      <c r="AR3804" s="281">
        <v>3858.7936345193825</v>
      </c>
    </row>
    <row r="3805" spans="1:44" x14ac:dyDescent="0.2">
      <c r="A3805" s="260" t="s">
        <v>8401</v>
      </c>
      <c r="B3805" s="261" t="s">
        <v>1876</v>
      </c>
      <c r="C3805" s="261" t="s">
        <v>1886</v>
      </c>
      <c r="D3805" s="262" t="s">
        <v>10205</v>
      </c>
      <c r="E3805" s="257">
        <v>97</v>
      </c>
      <c r="F3805" s="258">
        <v>284</v>
      </c>
      <c r="G3805" s="258">
        <v>894</v>
      </c>
      <c r="H3805" s="258">
        <v>807</v>
      </c>
      <c r="I3805" s="258">
        <v>391</v>
      </c>
      <c r="J3805" s="258">
        <v>208</v>
      </c>
      <c r="K3805" s="259">
        <v>57</v>
      </c>
      <c r="L3805" s="257">
        <v>97</v>
      </c>
      <c r="M3805" s="258">
        <v>309</v>
      </c>
      <c r="N3805" s="258">
        <v>880</v>
      </c>
      <c r="O3805" s="258">
        <v>831</v>
      </c>
      <c r="P3805" s="258">
        <v>419</v>
      </c>
      <c r="Q3805" s="258">
        <v>258</v>
      </c>
      <c r="R3805" s="259">
        <v>104</v>
      </c>
      <c r="S3805" s="267">
        <v>5636</v>
      </c>
      <c r="T3805" s="90"/>
      <c r="U3805" s="260">
        <v>1</v>
      </c>
      <c r="V3805" s="273">
        <v>76.359606552514094</v>
      </c>
      <c r="W3805" s="273">
        <v>68.076472675656404</v>
      </c>
      <c r="X3805" s="274">
        <v>1.138427608</v>
      </c>
      <c r="Z3805" s="257">
        <v>16358.44</v>
      </c>
      <c r="AA3805" s="258">
        <v>6333.9106330593067</v>
      </c>
      <c r="AB3805" s="276">
        <v>1.1238308433391246</v>
      </c>
      <c r="AC3805" s="92"/>
      <c r="AD3805" s="257">
        <v>474432.26305170142</v>
      </c>
      <c r="AE3805" s="258">
        <v>4810.7388176380182</v>
      </c>
      <c r="AF3805" s="276">
        <v>0.853573246564588</v>
      </c>
      <c r="AG3805" s="93"/>
      <c r="AH3805" s="257">
        <v>6416.1779986880001</v>
      </c>
      <c r="AI3805" s="258">
        <v>5442.4348678455335</v>
      </c>
      <c r="AJ3805" s="258">
        <v>5543.0887365658564</v>
      </c>
      <c r="AK3805" s="276">
        <v>0.98351468001523357</v>
      </c>
      <c r="AL3805" s="93"/>
      <c r="AM3805" s="257">
        <v>5636.43</v>
      </c>
      <c r="AN3805" s="258">
        <v>5623.9477158701584</v>
      </c>
      <c r="AO3805" s="276">
        <v>0.99786155356106432</v>
      </c>
      <c r="AQ3805" s="280">
        <v>5305.9586701230974</v>
      </c>
      <c r="AR3805" s="281">
        <v>5348.3760999481456</v>
      </c>
    </row>
    <row r="3806" spans="1:44" x14ac:dyDescent="0.2">
      <c r="A3806" s="260" t="s">
        <v>8401</v>
      </c>
      <c r="B3806" s="261" t="s">
        <v>1983</v>
      </c>
      <c r="C3806" s="261" t="s">
        <v>1996</v>
      </c>
      <c r="D3806" s="262" t="s">
        <v>10310</v>
      </c>
      <c r="E3806" s="257">
        <v>350</v>
      </c>
      <c r="F3806" s="258">
        <v>840</v>
      </c>
      <c r="G3806" s="258">
        <v>2730</v>
      </c>
      <c r="H3806" s="258">
        <v>2063</v>
      </c>
      <c r="I3806" s="258">
        <v>794</v>
      </c>
      <c r="J3806" s="258">
        <v>474</v>
      </c>
      <c r="K3806" s="259">
        <v>140</v>
      </c>
      <c r="L3806" s="257">
        <v>348</v>
      </c>
      <c r="M3806" s="258">
        <v>787</v>
      </c>
      <c r="N3806" s="258">
        <v>2654</v>
      </c>
      <c r="O3806" s="258">
        <v>2099</v>
      </c>
      <c r="P3806" s="258">
        <v>885</v>
      </c>
      <c r="Q3806" s="258">
        <v>543</v>
      </c>
      <c r="R3806" s="259">
        <v>303</v>
      </c>
      <c r="S3806" s="267">
        <v>15010</v>
      </c>
      <c r="T3806" s="90"/>
      <c r="U3806" s="260">
        <v>160</v>
      </c>
      <c r="V3806" s="273">
        <v>84.748701258467506</v>
      </c>
      <c r="W3806" s="273">
        <v>80.250499933342198</v>
      </c>
      <c r="X3806" s="274">
        <v>1.1338868710000001</v>
      </c>
      <c r="Z3806" s="257">
        <v>41292.990000000005</v>
      </c>
      <c r="AA3806" s="258">
        <v>15988.450514340713</v>
      </c>
      <c r="AB3806" s="276">
        <v>1.0651865765716664</v>
      </c>
      <c r="AC3806" s="92"/>
      <c r="AD3806" s="257">
        <v>1339672.9957849821</v>
      </c>
      <c r="AE3806" s="258">
        <v>13584.271951298346</v>
      </c>
      <c r="AF3806" s="276">
        <v>0.90501478689529291</v>
      </c>
      <c r="AG3806" s="93"/>
      <c r="AH3806" s="257">
        <v>17019.641933710001</v>
      </c>
      <c r="AI3806" s="258">
        <v>14436.677523162572</v>
      </c>
      <c r="AJ3806" s="258">
        <v>14734.805211118033</v>
      </c>
      <c r="AK3806" s="276">
        <v>0.98166590347222071</v>
      </c>
      <c r="AL3806" s="93"/>
      <c r="AM3806" s="257">
        <v>15078.8</v>
      </c>
      <c r="AN3806" s="258">
        <v>15045.406900833141</v>
      </c>
      <c r="AO3806" s="276">
        <v>1.0023588874639002</v>
      </c>
      <c r="AQ3806" s="280">
        <v>14238.000518111989</v>
      </c>
      <c r="AR3806" s="281">
        <v>14351.823377537314</v>
      </c>
    </row>
    <row r="3807" spans="1:44" x14ac:dyDescent="0.2">
      <c r="A3807" s="260" t="s">
        <v>8401</v>
      </c>
      <c r="B3807" s="261" t="s">
        <v>2029</v>
      </c>
      <c r="C3807" s="261" t="s">
        <v>2039</v>
      </c>
      <c r="D3807" s="262" t="s">
        <v>10351</v>
      </c>
      <c r="E3807" s="257">
        <v>435</v>
      </c>
      <c r="F3807" s="258">
        <v>918</v>
      </c>
      <c r="G3807" s="258">
        <v>2948</v>
      </c>
      <c r="H3807" s="258">
        <v>2201</v>
      </c>
      <c r="I3807" s="258">
        <v>853</v>
      </c>
      <c r="J3807" s="258">
        <v>463</v>
      </c>
      <c r="K3807" s="259">
        <v>132</v>
      </c>
      <c r="L3807" s="257">
        <v>409</v>
      </c>
      <c r="M3807" s="258">
        <v>860</v>
      </c>
      <c r="N3807" s="258">
        <v>2835</v>
      </c>
      <c r="O3807" s="258">
        <v>2158</v>
      </c>
      <c r="P3807" s="258">
        <v>898</v>
      </c>
      <c r="Q3807" s="258">
        <v>569</v>
      </c>
      <c r="R3807" s="259">
        <v>343</v>
      </c>
      <c r="S3807" s="267">
        <v>16022</v>
      </c>
      <c r="T3807" s="90"/>
      <c r="U3807" s="260">
        <v>196</v>
      </c>
      <c r="V3807" s="273">
        <v>84.140522295499906</v>
      </c>
      <c r="W3807" s="273">
        <v>74.476345025589794</v>
      </c>
      <c r="X3807" s="274">
        <v>1.1514011420000001</v>
      </c>
      <c r="Z3807" s="257">
        <v>43756.29</v>
      </c>
      <c r="AA3807" s="258">
        <v>16942.228629027377</v>
      </c>
      <c r="AB3807" s="276">
        <v>1.0574353157550478</v>
      </c>
      <c r="AC3807" s="92"/>
      <c r="AD3807" s="257">
        <v>1405547.8441022609</v>
      </c>
      <c r="AE3807" s="258">
        <v>14252.242312056494</v>
      </c>
      <c r="AF3807" s="276">
        <v>0.8895420242202281</v>
      </c>
      <c r="AG3807" s="93"/>
      <c r="AH3807" s="257">
        <v>18447.749097124</v>
      </c>
      <c r="AI3807" s="258">
        <v>15648.04981095971</v>
      </c>
      <c r="AJ3807" s="258">
        <v>15842.50390926066</v>
      </c>
      <c r="AK3807" s="276">
        <v>0.98879689859322561</v>
      </c>
      <c r="AL3807" s="93"/>
      <c r="AM3807" s="257">
        <v>16106.28</v>
      </c>
      <c r="AN3807" s="258">
        <v>16070.611471652308</v>
      </c>
      <c r="AO3807" s="276">
        <v>1.0030340451661657</v>
      </c>
      <c r="AQ3807" s="280">
        <v>14947.197669658419</v>
      </c>
      <c r="AR3807" s="281">
        <v>15066.690064464265</v>
      </c>
    </row>
    <row r="3808" spans="1:44" x14ac:dyDescent="0.2">
      <c r="A3808" s="260" t="s">
        <v>8401</v>
      </c>
      <c r="B3808" s="261" t="s">
        <v>1983</v>
      </c>
      <c r="C3808" s="261" t="s">
        <v>1997</v>
      </c>
      <c r="D3808" s="262" t="s">
        <v>10311</v>
      </c>
      <c r="E3808" s="257">
        <v>112</v>
      </c>
      <c r="F3808" s="258">
        <v>257</v>
      </c>
      <c r="G3808" s="258">
        <v>750</v>
      </c>
      <c r="H3808" s="258">
        <v>617</v>
      </c>
      <c r="I3808" s="258">
        <v>188</v>
      </c>
      <c r="J3808" s="258">
        <v>119</v>
      </c>
      <c r="K3808" s="259">
        <v>44</v>
      </c>
      <c r="L3808" s="257">
        <v>95</v>
      </c>
      <c r="M3808" s="258">
        <v>217</v>
      </c>
      <c r="N3808" s="258">
        <v>741</v>
      </c>
      <c r="O3808" s="258">
        <v>547</v>
      </c>
      <c r="P3808" s="258">
        <v>195</v>
      </c>
      <c r="Q3808" s="258">
        <v>119</v>
      </c>
      <c r="R3808" s="259">
        <v>73</v>
      </c>
      <c r="S3808" s="267">
        <v>4074</v>
      </c>
      <c r="T3808" s="90"/>
      <c r="U3808" s="260">
        <v>31</v>
      </c>
      <c r="V3808" s="273">
        <v>82.423623912756497</v>
      </c>
      <c r="W3808" s="273">
        <v>79.532400589101599</v>
      </c>
      <c r="X3808" s="274">
        <v>1.1338868710000001</v>
      </c>
      <c r="Z3808" s="257">
        <v>10807.07</v>
      </c>
      <c r="AA3808" s="258">
        <v>4184.4464133020165</v>
      </c>
      <c r="AB3808" s="276">
        <v>1.027110067084442</v>
      </c>
      <c r="AC3808" s="92"/>
      <c r="AD3808" s="257">
        <v>360446.41891374183</v>
      </c>
      <c r="AE3808" s="258">
        <v>3654.9233983229078</v>
      </c>
      <c r="AF3808" s="276">
        <v>0.89713387293149427</v>
      </c>
      <c r="AG3808" s="93"/>
      <c r="AH3808" s="257">
        <v>4619.4551124540003</v>
      </c>
      <c r="AI3808" s="258">
        <v>3918.3893557204751</v>
      </c>
      <c r="AJ3808" s="258">
        <v>3999.3068907458282</v>
      </c>
      <c r="AK3808" s="276">
        <v>0.98166590347222094</v>
      </c>
      <c r="AL3808" s="93"/>
      <c r="AM3808" s="257">
        <v>4087.33</v>
      </c>
      <c r="AN3808" s="258">
        <v>4078.2783104744622</v>
      </c>
      <c r="AO3808" s="276">
        <v>1.0010501498464561</v>
      </c>
      <c r="AQ3808" s="280">
        <v>3689.0522540776992</v>
      </c>
      <c r="AR3808" s="281">
        <v>3718.5436475914457</v>
      </c>
    </row>
    <row r="3809" spans="1:44" x14ac:dyDescent="0.2">
      <c r="A3809" s="260" t="s">
        <v>8401</v>
      </c>
      <c r="B3809" s="261" t="s">
        <v>1876</v>
      </c>
      <c r="C3809" s="261" t="s">
        <v>1887</v>
      </c>
      <c r="D3809" s="262" t="s">
        <v>10206</v>
      </c>
      <c r="E3809" s="257">
        <v>130</v>
      </c>
      <c r="F3809" s="258">
        <v>270</v>
      </c>
      <c r="G3809" s="258">
        <v>1106</v>
      </c>
      <c r="H3809" s="258">
        <v>805</v>
      </c>
      <c r="I3809" s="258">
        <v>488</v>
      </c>
      <c r="J3809" s="258">
        <v>235</v>
      </c>
      <c r="K3809" s="259">
        <v>61</v>
      </c>
      <c r="L3809" s="257">
        <v>126</v>
      </c>
      <c r="M3809" s="258">
        <v>291</v>
      </c>
      <c r="N3809" s="258">
        <v>988</v>
      </c>
      <c r="O3809" s="258">
        <v>840</v>
      </c>
      <c r="P3809" s="258">
        <v>488</v>
      </c>
      <c r="Q3809" s="258">
        <v>279</v>
      </c>
      <c r="R3809" s="259">
        <v>102</v>
      </c>
      <c r="S3809" s="267">
        <v>6209</v>
      </c>
      <c r="T3809" s="90"/>
      <c r="U3809" s="260">
        <v>3</v>
      </c>
      <c r="V3809" s="273">
        <v>98.449809330719901</v>
      </c>
      <c r="W3809" s="273">
        <v>87.210178772749202</v>
      </c>
      <c r="X3809" s="274">
        <v>1.138427608</v>
      </c>
      <c r="Z3809" s="257">
        <v>18091.789999999997</v>
      </c>
      <c r="AA3809" s="258">
        <v>7005.0555586031451</v>
      </c>
      <c r="AB3809" s="276">
        <v>1.1282099466263722</v>
      </c>
      <c r="AC3809" s="92"/>
      <c r="AD3809" s="257">
        <v>586612.96837100887</v>
      </c>
      <c r="AE3809" s="258">
        <v>5948.250145805835</v>
      </c>
      <c r="AF3809" s="276">
        <v>0.95800453306584554</v>
      </c>
      <c r="AG3809" s="93"/>
      <c r="AH3809" s="257">
        <v>7068.4970180720002</v>
      </c>
      <c r="AI3809" s="258">
        <v>5995.7555171137183</v>
      </c>
      <c r="AJ3809" s="258">
        <v>6106.6426482145853</v>
      </c>
      <c r="AK3809" s="276">
        <v>0.98351468001523357</v>
      </c>
      <c r="AL3809" s="93"/>
      <c r="AM3809" s="257">
        <v>6210.29</v>
      </c>
      <c r="AN3809" s="258">
        <v>6196.5368611676695</v>
      </c>
      <c r="AO3809" s="276">
        <v>0.99799273009625855</v>
      </c>
      <c r="AQ3809" s="280">
        <v>6586.9955868495808</v>
      </c>
      <c r="AR3809" s="281">
        <v>6639.6540111672002</v>
      </c>
    </row>
    <row r="3810" spans="1:44" x14ac:dyDescent="0.2">
      <c r="A3810" s="260" t="s">
        <v>8401</v>
      </c>
      <c r="B3810" s="261" t="s">
        <v>2029</v>
      </c>
      <c r="C3810" s="261" t="s">
        <v>2040</v>
      </c>
      <c r="D3810" s="262" t="s">
        <v>10352</v>
      </c>
      <c r="E3810" s="257">
        <v>352</v>
      </c>
      <c r="F3810" s="258">
        <v>531</v>
      </c>
      <c r="G3810" s="258">
        <v>3325</v>
      </c>
      <c r="H3810" s="258">
        <v>1466</v>
      </c>
      <c r="I3810" s="258">
        <v>391</v>
      </c>
      <c r="J3810" s="258">
        <v>243</v>
      </c>
      <c r="K3810" s="259">
        <v>82</v>
      </c>
      <c r="L3810" s="257">
        <v>371</v>
      </c>
      <c r="M3810" s="258">
        <v>538</v>
      </c>
      <c r="N3810" s="258">
        <v>3005</v>
      </c>
      <c r="O3810" s="258">
        <v>1262</v>
      </c>
      <c r="P3810" s="258">
        <v>440</v>
      </c>
      <c r="Q3810" s="258">
        <v>307</v>
      </c>
      <c r="R3810" s="259">
        <v>183</v>
      </c>
      <c r="S3810" s="267">
        <v>12496</v>
      </c>
      <c r="T3810" s="90"/>
      <c r="U3810" s="260">
        <v>74</v>
      </c>
      <c r="V3810" s="273">
        <v>81.339930379568003</v>
      </c>
      <c r="W3810" s="273">
        <v>88.357622780355101</v>
      </c>
      <c r="X3810" s="274">
        <v>1.163855734</v>
      </c>
      <c r="Z3810" s="257">
        <v>30167.01</v>
      </c>
      <c r="AA3810" s="258">
        <v>11680.52365669382</v>
      </c>
      <c r="AB3810" s="276">
        <v>0.93474100965859641</v>
      </c>
      <c r="AC3810" s="92"/>
      <c r="AD3810" s="257">
        <v>1128154.7947569105</v>
      </c>
      <c r="AE3810" s="258">
        <v>11439.479323205478</v>
      </c>
      <c r="AF3810" s="276">
        <v>0.91545129026932448</v>
      </c>
      <c r="AG3810" s="93"/>
      <c r="AH3810" s="257">
        <v>14543.541252064</v>
      </c>
      <c r="AI3810" s="258">
        <v>12336.359126627767</v>
      </c>
      <c r="AJ3810" s="258">
        <v>12419.372380781329</v>
      </c>
      <c r="AK3810" s="276">
        <v>0.99386782816751995</v>
      </c>
      <c r="AL3810" s="93"/>
      <c r="AM3810" s="257">
        <v>12527.82</v>
      </c>
      <c r="AN3810" s="258">
        <v>12500.076231556586</v>
      </c>
      <c r="AO3810" s="276">
        <v>1.000326202909458</v>
      </c>
      <c r="AQ3810" s="280">
        <v>10630.846125064754</v>
      </c>
      <c r="AR3810" s="281">
        <v>10715.832307115123</v>
      </c>
    </row>
    <row r="3811" spans="1:44" x14ac:dyDescent="0.2">
      <c r="A3811" s="260" t="s">
        <v>8401</v>
      </c>
      <c r="B3811" s="261" t="s">
        <v>1943</v>
      </c>
      <c r="C3811" s="261" t="s">
        <v>1957</v>
      </c>
      <c r="D3811" s="262" t="s">
        <v>10273</v>
      </c>
      <c r="E3811" s="257">
        <v>179</v>
      </c>
      <c r="F3811" s="258">
        <v>294</v>
      </c>
      <c r="G3811" s="258">
        <v>1243</v>
      </c>
      <c r="H3811" s="258">
        <v>883</v>
      </c>
      <c r="I3811" s="258">
        <v>359</v>
      </c>
      <c r="J3811" s="258">
        <v>183</v>
      </c>
      <c r="K3811" s="259">
        <v>64</v>
      </c>
      <c r="L3811" s="257">
        <v>199</v>
      </c>
      <c r="M3811" s="258">
        <v>276</v>
      </c>
      <c r="N3811" s="258">
        <v>1164</v>
      </c>
      <c r="O3811" s="258">
        <v>908</v>
      </c>
      <c r="P3811" s="258">
        <v>356</v>
      </c>
      <c r="Q3811" s="258">
        <v>256</v>
      </c>
      <c r="R3811" s="259">
        <v>128</v>
      </c>
      <c r="S3811" s="267">
        <v>6492</v>
      </c>
      <c r="T3811" s="90"/>
      <c r="U3811" s="260">
        <v>2</v>
      </c>
      <c r="V3811" s="273">
        <v>79.748358350836597</v>
      </c>
      <c r="W3811" s="273">
        <v>78.835593220338893</v>
      </c>
      <c r="X3811" s="274">
        <v>1.226517903</v>
      </c>
      <c r="Z3811" s="257">
        <v>18035.02</v>
      </c>
      <c r="AA3811" s="258">
        <v>6983.0744829847627</v>
      </c>
      <c r="AB3811" s="276">
        <v>1.0756430195601914</v>
      </c>
      <c r="AC3811" s="92"/>
      <c r="AD3811" s="257">
        <v>568771.90283142123</v>
      </c>
      <c r="AE3811" s="258">
        <v>5767.3419040533872</v>
      </c>
      <c r="AF3811" s="276">
        <v>0.88837675663176019</v>
      </c>
      <c r="AG3811" s="93"/>
      <c r="AH3811" s="257">
        <v>7962.554226276</v>
      </c>
      <c r="AI3811" s="258">
        <v>6754.1272650254914</v>
      </c>
      <c r="AJ3811" s="258">
        <v>6617.8210872122363</v>
      </c>
      <c r="AK3811" s="276">
        <v>1.0193809438096482</v>
      </c>
      <c r="AL3811" s="93"/>
      <c r="AM3811" s="257">
        <v>6492.86</v>
      </c>
      <c r="AN3811" s="258">
        <v>6478.4810893534941</v>
      </c>
      <c r="AO3811" s="276">
        <v>0.99791760464471568</v>
      </c>
      <c r="AQ3811" s="280">
        <v>6310.6639842326886</v>
      </c>
      <c r="AR3811" s="281">
        <v>6361.1133305888743</v>
      </c>
    </row>
    <row r="3812" spans="1:44" x14ac:dyDescent="0.2">
      <c r="A3812" s="260" t="s">
        <v>8401</v>
      </c>
      <c r="B3812" s="261" t="s">
        <v>1878</v>
      </c>
      <c r="C3812" s="261" t="s">
        <v>1888</v>
      </c>
      <c r="D3812" s="262" t="s">
        <v>10207</v>
      </c>
      <c r="E3812" s="257">
        <v>143</v>
      </c>
      <c r="F3812" s="258">
        <v>279</v>
      </c>
      <c r="G3812" s="258">
        <v>931</v>
      </c>
      <c r="H3812" s="258">
        <v>477</v>
      </c>
      <c r="I3812" s="258">
        <v>115</v>
      </c>
      <c r="J3812" s="258">
        <v>50</v>
      </c>
      <c r="K3812" s="259">
        <v>16</v>
      </c>
      <c r="L3812" s="257">
        <v>156</v>
      </c>
      <c r="M3812" s="258">
        <v>244</v>
      </c>
      <c r="N3812" s="258">
        <v>827</v>
      </c>
      <c r="O3812" s="258">
        <v>414</v>
      </c>
      <c r="P3812" s="258">
        <v>114</v>
      </c>
      <c r="Q3812" s="258">
        <v>59</v>
      </c>
      <c r="R3812" s="259">
        <v>29</v>
      </c>
      <c r="S3812" s="267">
        <v>3854</v>
      </c>
      <c r="T3812" s="90"/>
      <c r="U3812" s="260">
        <v>8</v>
      </c>
      <c r="V3812" s="273">
        <v>102.446268287043</v>
      </c>
      <c r="W3812" s="273">
        <v>99.267912772585603</v>
      </c>
      <c r="X3812" s="274">
        <v>1.112610275</v>
      </c>
      <c r="Z3812" s="257">
        <v>8858.8399999999983</v>
      </c>
      <c r="AA3812" s="258">
        <v>3430.1009676088365</v>
      </c>
      <c r="AB3812" s="276">
        <v>0.89001062989331514</v>
      </c>
      <c r="AC3812" s="92"/>
      <c r="AD3812" s="257">
        <v>379142.31412207958</v>
      </c>
      <c r="AE3812" s="258">
        <v>3844.4996051152389</v>
      </c>
      <c r="AF3812" s="276">
        <v>0.99753492608075733</v>
      </c>
      <c r="AG3812" s="93"/>
      <c r="AH3812" s="257">
        <v>4287.9999998499998</v>
      </c>
      <c r="AI3812" s="258">
        <v>3637.2371086458847</v>
      </c>
      <c r="AJ3812" s="258">
        <v>3749.9538121500245</v>
      </c>
      <c r="AK3812" s="276">
        <v>0.97300306490659694</v>
      </c>
      <c r="AL3812" s="93"/>
      <c r="AM3812" s="257">
        <v>3857.44</v>
      </c>
      <c r="AN3812" s="258">
        <v>3848.8974185976203</v>
      </c>
      <c r="AO3812" s="276">
        <v>0.99867602973472247</v>
      </c>
      <c r="AQ3812" s="280">
        <v>3324.8637167193838</v>
      </c>
      <c r="AR3812" s="281">
        <v>3351.4436775049662</v>
      </c>
    </row>
    <row r="3813" spans="1:44" x14ac:dyDescent="0.2">
      <c r="A3813" s="260" t="s">
        <v>8401</v>
      </c>
      <c r="B3813" s="261" t="s">
        <v>2029</v>
      </c>
      <c r="C3813" s="261" t="s">
        <v>2041</v>
      </c>
      <c r="D3813" s="262" t="s">
        <v>10353</v>
      </c>
      <c r="E3813" s="257">
        <v>179</v>
      </c>
      <c r="F3813" s="258">
        <v>363</v>
      </c>
      <c r="G3813" s="258">
        <v>1243</v>
      </c>
      <c r="H3813" s="258">
        <v>741</v>
      </c>
      <c r="I3813" s="258">
        <v>261</v>
      </c>
      <c r="J3813" s="258">
        <v>157</v>
      </c>
      <c r="K3813" s="259">
        <v>86</v>
      </c>
      <c r="L3813" s="257">
        <v>157</v>
      </c>
      <c r="M3813" s="258">
        <v>339</v>
      </c>
      <c r="N3813" s="258">
        <v>1209</v>
      </c>
      <c r="O3813" s="258">
        <v>742</v>
      </c>
      <c r="P3813" s="258">
        <v>264</v>
      </c>
      <c r="Q3813" s="258">
        <v>225</v>
      </c>
      <c r="R3813" s="259">
        <v>163</v>
      </c>
      <c r="S3813" s="267">
        <v>6129</v>
      </c>
      <c r="T3813" s="90"/>
      <c r="U3813" s="260">
        <v>116</v>
      </c>
      <c r="V3813" s="273">
        <v>85.908873629517004</v>
      </c>
      <c r="W3813" s="273">
        <v>102.071953010279</v>
      </c>
      <c r="X3813" s="274">
        <v>1.163855734</v>
      </c>
      <c r="Z3813" s="257">
        <v>16409.45</v>
      </c>
      <c r="AA3813" s="258">
        <v>6353.6614639082363</v>
      </c>
      <c r="AB3813" s="276">
        <v>1.0366554844033671</v>
      </c>
      <c r="AC3813" s="92"/>
      <c r="AD3813" s="257">
        <v>580547.81573302718</v>
      </c>
      <c r="AE3813" s="258">
        <v>5886.7495534077616</v>
      </c>
      <c r="AF3813" s="276">
        <v>0.96047471910715643</v>
      </c>
      <c r="AG3813" s="93"/>
      <c r="AH3813" s="257">
        <v>7133.2717936859999</v>
      </c>
      <c r="AI3813" s="258">
        <v>6050.699830914019</v>
      </c>
      <c r="AJ3813" s="258">
        <v>6091.4159188387293</v>
      </c>
      <c r="AK3813" s="276">
        <v>0.99386782816751984</v>
      </c>
      <c r="AL3813" s="93"/>
      <c r="AM3813" s="257">
        <v>6178.88</v>
      </c>
      <c r="AN3813" s="258">
        <v>6165.1964208968811</v>
      </c>
      <c r="AO3813" s="276">
        <v>1.0059057629135064</v>
      </c>
      <c r="AQ3813" s="280">
        <v>6100.9285382536282</v>
      </c>
      <c r="AR3813" s="281">
        <v>6149.701196358973</v>
      </c>
    </row>
    <row r="3814" spans="1:44" x14ac:dyDescent="0.2">
      <c r="A3814" s="260" t="s">
        <v>8401</v>
      </c>
      <c r="B3814" s="261" t="s">
        <v>1876</v>
      </c>
      <c r="C3814" s="261" t="s">
        <v>1889</v>
      </c>
      <c r="D3814" s="262" t="s">
        <v>10208</v>
      </c>
      <c r="E3814" s="257">
        <v>277</v>
      </c>
      <c r="F3814" s="258">
        <v>680</v>
      </c>
      <c r="G3814" s="258">
        <v>2136</v>
      </c>
      <c r="H3814" s="258">
        <v>1646</v>
      </c>
      <c r="I3814" s="258">
        <v>710</v>
      </c>
      <c r="J3814" s="258">
        <v>520</v>
      </c>
      <c r="K3814" s="259">
        <v>172</v>
      </c>
      <c r="L3814" s="257">
        <v>275</v>
      </c>
      <c r="M3814" s="258">
        <v>637</v>
      </c>
      <c r="N3814" s="258">
        <v>2039</v>
      </c>
      <c r="O3814" s="258">
        <v>1658</v>
      </c>
      <c r="P3814" s="258">
        <v>879</v>
      </c>
      <c r="Q3814" s="258">
        <v>677</v>
      </c>
      <c r="R3814" s="259">
        <v>340</v>
      </c>
      <c r="S3814" s="267">
        <v>12646</v>
      </c>
      <c r="T3814" s="90"/>
      <c r="U3814" s="260">
        <v>124</v>
      </c>
      <c r="V3814" s="273">
        <v>83.386286065004299</v>
      </c>
      <c r="W3814" s="273">
        <v>69.211466982997194</v>
      </c>
      <c r="X3814" s="274">
        <v>1.138427608</v>
      </c>
      <c r="Z3814" s="257">
        <v>37304.640000000007</v>
      </c>
      <c r="AA3814" s="258">
        <v>14444.180249366662</v>
      </c>
      <c r="AB3814" s="276">
        <v>1.1421935987163263</v>
      </c>
      <c r="AC3814" s="92"/>
      <c r="AD3814" s="257">
        <v>1091130.208896829</v>
      </c>
      <c r="AE3814" s="258">
        <v>11064.05036047354</v>
      </c>
      <c r="AF3814" s="276">
        <v>0.8749051368395967</v>
      </c>
      <c r="AG3814" s="93"/>
      <c r="AH3814" s="257">
        <v>14396.555530768001</v>
      </c>
      <c r="AI3814" s="258">
        <v>12211.680507234671</v>
      </c>
      <c r="AJ3814" s="258">
        <v>12437.526643472642</v>
      </c>
      <c r="AK3814" s="276">
        <v>0.98351468001523346</v>
      </c>
      <c r="AL3814" s="93"/>
      <c r="AM3814" s="257">
        <v>12699.32</v>
      </c>
      <c r="AN3814" s="258">
        <v>12671.196432334689</v>
      </c>
      <c r="AO3814" s="276">
        <v>1.0019924428542377</v>
      </c>
      <c r="AQ3814" s="280">
        <v>12453.721757563788</v>
      </c>
      <c r="AR3814" s="281">
        <v>12553.28055580446</v>
      </c>
    </row>
    <row r="3815" spans="1:44" x14ac:dyDescent="0.2">
      <c r="A3815" s="260" t="s">
        <v>8401</v>
      </c>
      <c r="B3815" s="261" t="s">
        <v>2029</v>
      </c>
      <c r="C3815" s="261" t="s">
        <v>2042</v>
      </c>
      <c r="D3815" s="262" t="s">
        <v>10354</v>
      </c>
      <c r="E3815" s="257">
        <v>92</v>
      </c>
      <c r="F3815" s="258">
        <v>216</v>
      </c>
      <c r="G3815" s="258">
        <v>676</v>
      </c>
      <c r="H3815" s="258">
        <v>652</v>
      </c>
      <c r="I3815" s="258">
        <v>239</v>
      </c>
      <c r="J3815" s="258">
        <v>127</v>
      </c>
      <c r="K3815" s="259">
        <v>19</v>
      </c>
      <c r="L3815" s="257">
        <v>86</v>
      </c>
      <c r="M3815" s="258">
        <v>193</v>
      </c>
      <c r="N3815" s="258">
        <v>603</v>
      </c>
      <c r="O3815" s="258">
        <v>600</v>
      </c>
      <c r="P3815" s="258">
        <v>242</v>
      </c>
      <c r="Q3815" s="258">
        <v>114</v>
      </c>
      <c r="R3815" s="259">
        <v>60</v>
      </c>
      <c r="S3815" s="267">
        <v>3919</v>
      </c>
      <c r="T3815" s="90"/>
      <c r="U3815" s="260">
        <v>0</v>
      </c>
      <c r="V3815" s="273">
        <v>75.352845234575099</v>
      </c>
      <c r="W3815" s="273">
        <v>67.304669558560803</v>
      </c>
      <c r="X3815" s="274">
        <v>1.1306434869999999</v>
      </c>
      <c r="Z3815" s="257">
        <v>10718.14</v>
      </c>
      <c r="AA3815" s="258">
        <v>4150.0131377208509</v>
      </c>
      <c r="AB3815" s="276">
        <v>1.0589469603778645</v>
      </c>
      <c r="AC3815" s="92"/>
      <c r="AD3815" s="257">
        <v>328150.60321386327</v>
      </c>
      <c r="AE3815" s="258">
        <v>3327.4441218602988</v>
      </c>
      <c r="AF3815" s="276">
        <v>0.84905438169438596</v>
      </c>
      <c r="AG3815" s="93"/>
      <c r="AH3815" s="257">
        <v>4430.9918255530001</v>
      </c>
      <c r="AI3815" s="258">
        <v>3758.5279609542263</v>
      </c>
      <c r="AJ3815" s="258">
        <v>3841.9734212580288</v>
      </c>
      <c r="AK3815" s="276">
        <v>0.98034534862414613</v>
      </c>
      <c r="AL3815" s="93"/>
      <c r="AM3815" s="257">
        <v>3919</v>
      </c>
      <c r="AN3815" s="258">
        <v>3910.3210895008278</v>
      </c>
      <c r="AO3815" s="276">
        <v>0.99778542727757791</v>
      </c>
      <c r="AQ3815" s="280">
        <v>3446.6820984145252</v>
      </c>
      <c r="AR3815" s="281">
        <v>3474.2359119905655</v>
      </c>
    </row>
    <row r="3816" spans="1:44" x14ac:dyDescent="0.2">
      <c r="A3816" s="260" t="s">
        <v>8401</v>
      </c>
      <c r="B3816" s="261" t="s">
        <v>1983</v>
      </c>
      <c r="C3816" s="261" t="s">
        <v>1998</v>
      </c>
      <c r="D3816" s="262" t="s">
        <v>10312</v>
      </c>
      <c r="E3816" s="257">
        <v>220</v>
      </c>
      <c r="F3816" s="258">
        <v>485</v>
      </c>
      <c r="G3816" s="258">
        <v>1372</v>
      </c>
      <c r="H3816" s="258">
        <v>939</v>
      </c>
      <c r="I3816" s="258">
        <v>413</v>
      </c>
      <c r="J3816" s="258">
        <v>243</v>
      </c>
      <c r="K3816" s="259">
        <v>67</v>
      </c>
      <c r="L3816" s="257">
        <v>246</v>
      </c>
      <c r="M3816" s="258">
        <v>412</v>
      </c>
      <c r="N3816" s="258">
        <v>1330</v>
      </c>
      <c r="O3816" s="258">
        <v>930</v>
      </c>
      <c r="P3816" s="258">
        <v>428</v>
      </c>
      <c r="Q3816" s="258">
        <v>279</v>
      </c>
      <c r="R3816" s="259">
        <v>154</v>
      </c>
      <c r="S3816" s="267">
        <v>7518</v>
      </c>
      <c r="T3816" s="90"/>
      <c r="U3816" s="260">
        <v>12</v>
      </c>
      <c r="V3816" s="273">
        <v>99.853621155143003</v>
      </c>
      <c r="W3816" s="273">
        <v>98.9888223552894</v>
      </c>
      <c r="X3816" s="274">
        <v>1.096393358</v>
      </c>
      <c r="Z3816" s="257">
        <v>20662.820000000003</v>
      </c>
      <c r="AA3816" s="258">
        <v>8000.5462199935046</v>
      </c>
      <c r="AB3816" s="276">
        <v>1.0641854509169333</v>
      </c>
      <c r="AC3816" s="92"/>
      <c r="AD3816" s="257">
        <v>734006.14759269846</v>
      </c>
      <c r="AE3816" s="258">
        <v>7442.8156379919947</v>
      </c>
      <c r="AF3816" s="276">
        <v>0.98999941979143313</v>
      </c>
      <c r="AG3816" s="93"/>
      <c r="AH3816" s="257">
        <v>8242.6852654440008</v>
      </c>
      <c r="AI3816" s="258">
        <v>6991.7445716908433</v>
      </c>
      <c r="AJ3816" s="258">
        <v>7265.3973944116042</v>
      </c>
      <c r="AK3816" s="276">
        <v>0.9664002918876835</v>
      </c>
      <c r="AL3816" s="93"/>
      <c r="AM3816" s="257">
        <v>7523.16</v>
      </c>
      <c r="AN3816" s="258">
        <v>7506.4994150775829</v>
      </c>
      <c r="AO3816" s="276">
        <v>0.99847026005288408</v>
      </c>
      <c r="AQ3816" s="280">
        <v>7642.6991599011217</v>
      </c>
      <c r="AR3816" s="281">
        <v>7703.7971961739022</v>
      </c>
    </row>
    <row r="3817" spans="1:44" x14ac:dyDescent="0.2">
      <c r="A3817" s="260" t="s">
        <v>8401</v>
      </c>
      <c r="B3817" s="261" t="s">
        <v>1943</v>
      </c>
      <c r="C3817" s="261" t="s">
        <v>1958</v>
      </c>
      <c r="D3817" s="262" t="s">
        <v>10274</v>
      </c>
      <c r="E3817" s="257">
        <v>478</v>
      </c>
      <c r="F3817" s="258">
        <v>820</v>
      </c>
      <c r="G3817" s="258">
        <v>2136</v>
      </c>
      <c r="H3817" s="258">
        <v>1248</v>
      </c>
      <c r="I3817" s="258">
        <v>275</v>
      </c>
      <c r="J3817" s="258">
        <v>137</v>
      </c>
      <c r="K3817" s="259">
        <v>20</v>
      </c>
      <c r="L3817" s="257">
        <v>461</v>
      </c>
      <c r="M3817" s="258">
        <v>771</v>
      </c>
      <c r="N3817" s="258">
        <v>2354</v>
      </c>
      <c r="O3817" s="258">
        <v>1188</v>
      </c>
      <c r="P3817" s="258">
        <v>328</v>
      </c>
      <c r="Q3817" s="258">
        <v>175</v>
      </c>
      <c r="R3817" s="259">
        <v>46</v>
      </c>
      <c r="S3817" s="267">
        <v>10437</v>
      </c>
      <c r="T3817" s="90"/>
      <c r="U3817" s="260">
        <v>0</v>
      </c>
      <c r="V3817" s="273">
        <v>75.878261860992396</v>
      </c>
      <c r="W3817" s="273">
        <v>64.634543538653105</v>
      </c>
      <c r="X3817" s="274">
        <v>1.267644006</v>
      </c>
      <c r="Z3817" s="257">
        <v>24344.339999999997</v>
      </c>
      <c r="AA3817" s="258">
        <v>9426.0133595141706</v>
      </c>
      <c r="AB3817" s="276">
        <v>0.90313436423437488</v>
      </c>
      <c r="AC3817" s="92"/>
      <c r="AD3817" s="257">
        <v>868757.95563406928</v>
      </c>
      <c r="AE3817" s="258">
        <v>8809.1977417758717</v>
      </c>
      <c r="AF3817" s="276">
        <v>0.84403542605881687</v>
      </c>
      <c r="AG3817" s="93"/>
      <c r="AH3817" s="257">
        <v>13230.400490622</v>
      </c>
      <c r="AI3817" s="258">
        <v>11222.505510359242</v>
      </c>
      <c r="AJ3817" s="258">
        <v>10814.042644972436</v>
      </c>
      <c r="AK3817" s="276">
        <v>1.036125576791457</v>
      </c>
      <c r="AL3817" s="93"/>
      <c r="AM3817" s="257">
        <v>10437</v>
      </c>
      <c r="AN3817" s="258">
        <v>10413.88650449608</v>
      </c>
      <c r="AO3817" s="276">
        <v>0.99778542727757791</v>
      </c>
      <c r="AQ3817" s="280">
        <v>8225.0449002813457</v>
      </c>
      <c r="AR3817" s="281">
        <v>8290.7983835924879</v>
      </c>
    </row>
    <row r="3818" spans="1:44" x14ac:dyDescent="0.2">
      <c r="A3818" s="260" t="s">
        <v>8401</v>
      </c>
      <c r="B3818" s="261" t="s">
        <v>1983</v>
      </c>
      <c r="C3818" s="261" t="s">
        <v>1999</v>
      </c>
      <c r="D3818" s="262" t="s">
        <v>10313</v>
      </c>
      <c r="E3818" s="257">
        <v>302</v>
      </c>
      <c r="F3818" s="258">
        <v>649</v>
      </c>
      <c r="G3818" s="258">
        <v>2124</v>
      </c>
      <c r="H3818" s="258">
        <v>1361</v>
      </c>
      <c r="I3818" s="258">
        <v>573</v>
      </c>
      <c r="J3818" s="258">
        <v>297</v>
      </c>
      <c r="K3818" s="259">
        <v>97</v>
      </c>
      <c r="L3818" s="257">
        <v>288</v>
      </c>
      <c r="M3818" s="258">
        <v>599</v>
      </c>
      <c r="N3818" s="258">
        <v>2041</v>
      </c>
      <c r="O3818" s="258">
        <v>1512</v>
      </c>
      <c r="P3818" s="258">
        <v>675</v>
      </c>
      <c r="Q3818" s="258">
        <v>349</v>
      </c>
      <c r="R3818" s="259">
        <v>144</v>
      </c>
      <c r="S3818" s="267">
        <v>11011</v>
      </c>
      <c r="T3818" s="90"/>
      <c r="U3818" s="260">
        <v>42</v>
      </c>
      <c r="V3818" s="273">
        <v>100.384829151745</v>
      </c>
      <c r="W3818" s="273">
        <v>95.113976932158707</v>
      </c>
      <c r="X3818" s="274">
        <v>1.1338868710000001</v>
      </c>
      <c r="Z3818" s="257">
        <v>29461.21</v>
      </c>
      <c r="AA3818" s="258">
        <v>11407.24123338125</v>
      </c>
      <c r="AB3818" s="276">
        <v>1.0359859443630233</v>
      </c>
      <c r="AC3818" s="92"/>
      <c r="AD3818" s="257">
        <v>1066464.715742223</v>
      </c>
      <c r="AE3818" s="258">
        <v>10813.942484985071</v>
      </c>
      <c r="AF3818" s="276">
        <v>0.982103576876312</v>
      </c>
      <c r="AG3818" s="93"/>
      <c r="AH3818" s="257">
        <v>12485.228336581002</v>
      </c>
      <c r="AI3818" s="258">
        <v>10590.423464859636</v>
      </c>
      <c r="AJ3818" s="258">
        <v>10809.123263132626</v>
      </c>
      <c r="AK3818" s="276">
        <v>0.98166590347222105</v>
      </c>
      <c r="AL3818" s="93"/>
      <c r="AM3818" s="257">
        <v>11029.06</v>
      </c>
      <c r="AN3818" s="258">
        <v>11004.635344570042</v>
      </c>
      <c r="AO3818" s="276">
        <v>0.99942197298792501</v>
      </c>
      <c r="AQ3818" s="280">
        <v>10991.336875690935</v>
      </c>
      <c r="AR3818" s="281">
        <v>11079.204929249909</v>
      </c>
    </row>
    <row r="3819" spans="1:44" x14ac:dyDescent="0.2">
      <c r="A3819" s="260" t="s">
        <v>8401</v>
      </c>
      <c r="B3819" s="261" t="s">
        <v>2080</v>
      </c>
      <c r="C3819" s="261" t="s">
        <v>2096</v>
      </c>
      <c r="D3819" s="262" t="s">
        <v>10405</v>
      </c>
      <c r="E3819" s="257">
        <v>384</v>
      </c>
      <c r="F3819" s="258">
        <v>812</v>
      </c>
      <c r="G3819" s="258">
        <v>2274</v>
      </c>
      <c r="H3819" s="258">
        <v>1698</v>
      </c>
      <c r="I3819" s="258">
        <v>643</v>
      </c>
      <c r="J3819" s="258">
        <v>297</v>
      </c>
      <c r="K3819" s="259">
        <v>78</v>
      </c>
      <c r="L3819" s="257">
        <v>391</v>
      </c>
      <c r="M3819" s="258">
        <v>809</v>
      </c>
      <c r="N3819" s="258">
        <v>2389</v>
      </c>
      <c r="O3819" s="258">
        <v>1823</v>
      </c>
      <c r="P3819" s="258">
        <v>714</v>
      </c>
      <c r="Q3819" s="258">
        <v>346</v>
      </c>
      <c r="R3819" s="259">
        <v>142</v>
      </c>
      <c r="S3819" s="267">
        <v>12800</v>
      </c>
      <c r="T3819" s="90"/>
      <c r="U3819" s="260">
        <v>37</v>
      </c>
      <c r="V3819" s="273">
        <v>74.307836929635897</v>
      </c>
      <c r="W3819" s="273">
        <v>65.012734374999994</v>
      </c>
      <c r="X3819" s="274">
        <v>1.2014789829999999</v>
      </c>
      <c r="Z3819" s="257">
        <v>33559.85</v>
      </c>
      <c r="AA3819" s="258">
        <v>12994.215264956523</v>
      </c>
      <c r="AB3819" s="276">
        <v>1.0151730675747284</v>
      </c>
      <c r="AC3819" s="92"/>
      <c r="AD3819" s="257">
        <v>1061346.6445414326</v>
      </c>
      <c r="AE3819" s="258">
        <v>10762.045289716978</v>
      </c>
      <c r="AF3819" s="276">
        <v>0.84078478825913894</v>
      </c>
      <c r="AG3819" s="93"/>
      <c r="AH3819" s="257">
        <v>15378.930982399999</v>
      </c>
      <c r="AI3819" s="258">
        <v>13044.966992174892</v>
      </c>
      <c r="AJ3819" s="258">
        <v>12917.584156243949</v>
      </c>
      <c r="AK3819" s="276">
        <v>1.0091862622065586</v>
      </c>
      <c r="AL3819" s="93"/>
      <c r="AM3819" s="257">
        <v>12815.91</v>
      </c>
      <c r="AN3819" s="258">
        <v>12787.528235300982</v>
      </c>
      <c r="AO3819" s="276">
        <v>0.99902564338288924</v>
      </c>
      <c r="AQ3819" s="280">
        <v>11014.958589305439</v>
      </c>
      <c r="AR3819" s="281">
        <v>11103.015481949276</v>
      </c>
    </row>
    <row r="3820" spans="1:44" x14ac:dyDescent="0.2">
      <c r="A3820" s="260" t="s">
        <v>8401</v>
      </c>
      <c r="B3820" s="261" t="s">
        <v>1878</v>
      </c>
      <c r="C3820" s="261" t="s">
        <v>1890</v>
      </c>
      <c r="D3820" s="262" t="s">
        <v>10209</v>
      </c>
      <c r="E3820" s="257">
        <v>891</v>
      </c>
      <c r="F3820" s="258">
        <v>1486</v>
      </c>
      <c r="G3820" s="258">
        <v>5603</v>
      </c>
      <c r="H3820" s="258">
        <v>3231</v>
      </c>
      <c r="I3820" s="258">
        <v>964</v>
      </c>
      <c r="J3820" s="258">
        <v>521</v>
      </c>
      <c r="K3820" s="259">
        <v>211</v>
      </c>
      <c r="L3820" s="257">
        <v>875</v>
      </c>
      <c r="M3820" s="258">
        <v>1334</v>
      </c>
      <c r="N3820" s="258">
        <v>5540</v>
      </c>
      <c r="O3820" s="258">
        <v>3057</v>
      </c>
      <c r="P3820" s="258">
        <v>1004</v>
      </c>
      <c r="Q3820" s="258">
        <v>783</v>
      </c>
      <c r="R3820" s="259">
        <v>472</v>
      </c>
      <c r="S3820" s="267">
        <v>25972</v>
      </c>
      <c r="T3820" s="90"/>
      <c r="U3820" s="260">
        <v>96</v>
      </c>
      <c r="V3820" s="273">
        <v>105.852161788092</v>
      </c>
      <c r="W3820" s="273">
        <v>118.985753340264</v>
      </c>
      <c r="X3820" s="274">
        <v>1.112610275</v>
      </c>
      <c r="Z3820" s="257">
        <v>66278.52</v>
      </c>
      <c r="AA3820" s="258">
        <v>25662.729610612871</v>
      </c>
      <c r="AB3820" s="276">
        <v>0.98809216119716892</v>
      </c>
      <c r="AC3820" s="92"/>
      <c r="AD3820" s="257">
        <v>2699377.9778544991</v>
      </c>
      <c r="AE3820" s="258">
        <v>27371.668060708391</v>
      </c>
      <c r="AF3820" s="276">
        <v>1.0538914238683348</v>
      </c>
      <c r="AG3820" s="93"/>
      <c r="AH3820" s="257">
        <v>28896.714062299998</v>
      </c>
      <c r="AI3820" s="258">
        <v>24511.240836987781</v>
      </c>
      <c r="AJ3820" s="258">
        <v>25270.835601754137</v>
      </c>
      <c r="AK3820" s="276">
        <v>0.97300306490659705</v>
      </c>
      <c r="AL3820" s="93"/>
      <c r="AM3820" s="257">
        <v>26013.279999999999</v>
      </c>
      <c r="AN3820" s="258">
        <v>25955.671699691269</v>
      </c>
      <c r="AO3820" s="276">
        <v>0.99937131140040314</v>
      </c>
      <c r="AQ3820" s="280">
        <v>26299.034510381247</v>
      </c>
      <c r="AR3820" s="281">
        <v>26509.276903917405</v>
      </c>
    </row>
    <row r="3821" spans="1:44" x14ac:dyDescent="0.2">
      <c r="A3821" s="260" t="s">
        <v>8401</v>
      </c>
      <c r="B3821" s="261" t="s">
        <v>2082</v>
      </c>
      <c r="C3821" s="261" t="s">
        <v>2097</v>
      </c>
      <c r="D3821" s="262" t="s">
        <v>10406</v>
      </c>
      <c r="E3821" s="257">
        <v>119</v>
      </c>
      <c r="F3821" s="258">
        <v>264</v>
      </c>
      <c r="G3821" s="258">
        <v>892</v>
      </c>
      <c r="H3821" s="258">
        <v>670</v>
      </c>
      <c r="I3821" s="258">
        <v>292</v>
      </c>
      <c r="J3821" s="258">
        <v>171</v>
      </c>
      <c r="K3821" s="259">
        <v>41</v>
      </c>
      <c r="L3821" s="257">
        <v>122</v>
      </c>
      <c r="M3821" s="258">
        <v>233</v>
      </c>
      <c r="N3821" s="258">
        <v>804</v>
      </c>
      <c r="O3821" s="258">
        <v>654</v>
      </c>
      <c r="P3821" s="258">
        <v>284</v>
      </c>
      <c r="Q3821" s="258">
        <v>202</v>
      </c>
      <c r="R3821" s="259">
        <v>110</v>
      </c>
      <c r="S3821" s="267">
        <v>4858</v>
      </c>
      <c r="T3821" s="90"/>
      <c r="U3821" s="260">
        <v>20</v>
      </c>
      <c r="V3821" s="273">
        <v>87.075169971766101</v>
      </c>
      <c r="W3821" s="273">
        <v>83.3614656237134</v>
      </c>
      <c r="X3821" s="274">
        <v>1.220550078</v>
      </c>
      <c r="Z3821" s="257">
        <v>13661.350000000002</v>
      </c>
      <c r="AA3821" s="258">
        <v>5289.6101356208037</v>
      </c>
      <c r="AB3821" s="276">
        <v>1.0888452317045705</v>
      </c>
      <c r="AC3821" s="92"/>
      <c r="AD3821" s="257">
        <v>440116.05414001946</v>
      </c>
      <c r="AE3821" s="258">
        <v>4462.7727724459901</v>
      </c>
      <c r="AF3821" s="276">
        <v>0.91864404537793132</v>
      </c>
      <c r="AG3821" s="93"/>
      <c r="AH3821" s="257">
        <v>5929.4322789240005</v>
      </c>
      <c r="AI3821" s="258">
        <v>5029.559496002692</v>
      </c>
      <c r="AJ3821" s="258">
        <v>4940.3485580812921</v>
      </c>
      <c r="AK3821" s="276">
        <v>1.01695112352435</v>
      </c>
      <c r="AL3821" s="93"/>
      <c r="AM3821" s="257">
        <v>4866.6000000000004</v>
      </c>
      <c r="AN3821" s="258">
        <v>4855.8225603890614</v>
      </c>
      <c r="AO3821" s="276">
        <v>0.9995517827066821</v>
      </c>
      <c r="AQ3821" s="280">
        <v>4939.4239920105192</v>
      </c>
      <c r="AR3821" s="281">
        <v>4978.9112333524126</v>
      </c>
    </row>
    <row r="3822" spans="1:44" x14ac:dyDescent="0.2">
      <c r="A3822" s="260" t="s">
        <v>8401</v>
      </c>
      <c r="B3822" s="261" t="s">
        <v>2029</v>
      </c>
      <c r="C3822" s="261" t="s">
        <v>2043</v>
      </c>
      <c r="D3822" s="262" t="s">
        <v>10355</v>
      </c>
      <c r="E3822" s="257">
        <v>367</v>
      </c>
      <c r="F3822" s="258">
        <v>605</v>
      </c>
      <c r="G3822" s="258">
        <v>2463</v>
      </c>
      <c r="H3822" s="258">
        <v>1405</v>
      </c>
      <c r="I3822" s="258">
        <v>575</v>
      </c>
      <c r="J3822" s="258">
        <v>326</v>
      </c>
      <c r="K3822" s="259">
        <v>103</v>
      </c>
      <c r="L3822" s="257">
        <v>328</v>
      </c>
      <c r="M3822" s="258">
        <v>562</v>
      </c>
      <c r="N3822" s="258">
        <v>2405</v>
      </c>
      <c r="O3822" s="258">
        <v>1377</v>
      </c>
      <c r="P3822" s="258">
        <v>654</v>
      </c>
      <c r="Q3822" s="258">
        <v>427</v>
      </c>
      <c r="R3822" s="259">
        <v>205</v>
      </c>
      <c r="S3822" s="267">
        <v>11802</v>
      </c>
      <c r="T3822" s="90"/>
      <c r="U3822" s="260">
        <v>41</v>
      </c>
      <c r="V3822" s="273">
        <v>77.153105203951199</v>
      </c>
      <c r="W3822" s="273">
        <v>79.652829549305295</v>
      </c>
      <c r="X3822" s="274">
        <v>1.163855734</v>
      </c>
      <c r="Z3822" s="257">
        <v>31599.51</v>
      </c>
      <c r="AA3822" s="258">
        <v>12235.180884513677</v>
      </c>
      <c r="AB3822" s="276">
        <v>1.0367040234293914</v>
      </c>
      <c r="AC3822" s="92"/>
      <c r="AD3822" s="257">
        <v>1028272.1145823397</v>
      </c>
      <c r="AE3822" s="258">
        <v>10426.669857772544</v>
      </c>
      <c r="AF3822" s="276">
        <v>0.88346634958248971</v>
      </c>
      <c r="AG3822" s="93"/>
      <c r="AH3822" s="257">
        <v>13735.825372668</v>
      </c>
      <c r="AI3822" s="258">
        <v>11651.225225068894</v>
      </c>
      <c r="AJ3822" s="258">
        <v>11729.62810803307</v>
      </c>
      <c r="AK3822" s="276">
        <v>0.99386782816751995</v>
      </c>
      <c r="AL3822" s="93"/>
      <c r="AM3822" s="257">
        <v>11819.63</v>
      </c>
      <c r="AN3822" s="258">
        <v>11793.454569812877</v>
      </c>
      <c r="AO3822" s="276">
        <v>0.99927593372418888</v>
      </c>
      <c r="AQ3822" s="280">
        <v>10735.306968613288</v>
      </c>
      <c r="AR3822" s="281">
        <v>10821.128242072422</v>
      </c>
    </row>
    <row r="3823" spans="1:44" x14ac:dyDescent="0.2">
      <c r="A3823" s="260" t="s">
        <v>8401</v>
      </c>
      <c r="B3823" s="261" t="s">
        <v>2082</v>
      </c>
      <c r="C3823" s="261" t="s">
        <v>2098</v>
      </c>
      <c r="D3823" s="262" t="s">
        <v>10407</v>
      </c>
      <c r="E3823" s="257">
        <v>165</v>
      </c>
      <c r="F3823" s="258">
        <v>359</v>
      </c>
      <c r="G3823" s="258">
        <v>902</v>
      </c>
      <c r="H3823" s="258">
        <v>561</v>
      </c>
      <c r="I3823" s="258">
        <v>189</v>
      </c>
      <c r="J3823" s="258">
        <v>100</v>
      </c>
      <c r="K3823" s="259">
        <v>42</v>
      </c>
      <c r="L3823" s="257">
        <v>171</v>
      </c>
      <c r="M3823" s="258">
        <v>291</v>
      </c>
      <c r="N3823" s="258">
        <v>942</v>
      </c>
      <c r="O3823" s="258">
        <v>578</v>
      </c>
      <c r="P3823" s="258">
        <v>238</v>
      </c>
      <c r="Q3823" s="258">
        <v>187</v>
      </c>
      <c r="R3823" s="259">
        <v>109</v>
      </c>
      <c r="S3823" s="267">
        <v>4834</v>
      </c>
      <c r="T3823" s="90"/>
      <c r="U3823" s="260">
        <v>28</v>
      </c>
      <c r="V3823" s="273">
        <v>113.506600585868</v>
      </c>
      <c r="W3823" s="273">
        <v>128.33078196110799</v>
      </c>
      <c r="X3823" s="274">
        <v>1.220550078</v>
      </c>
      <c r="Z3823" s="257">
        <v>12832.03</v>
      </c>
      <c r="AA3823" s="258">
        <v>4968.5013522521722</v>
      </c>
      <c r="AB3823" s="276">
        <v>1.0278240281862168</v>
      </c>
      <c r="AC3823" s="92"/>
      <c r="AD3823" s="257">
        <v>522776.04638365831</v>
      </c>
      <c r="AE3823" s="258">
        <v>5300.9443394348827</v>
      </c>
      <c r="AF3823" s="276">
        <v>1.0965958501106501</v>
      </c>
      <c r="AG3823" s="93"/>
      <c r="AH3823" s="257">
        <v>5900.1390770520002</v>
      </c>
      <c r="AI3823" s="258">
        <v>5004.711939826474</v>
      </c>
      <c r="AJ3823" s="258">
        <v>4915.9417311167072</v>
      </c>
      <c r="AK3823" s="276">
        <v>1.0169511235243498</v>
      </c>
      <c r="AL3823" s="93"/>
      <c r="AM3823" s="257">
        <v>4846.04</v>
      </c>
      <c r="AN3823" s="258">
        <v>4835.3080920042339</v>
      </c>
      <c r="AO3823" s="276">
        <v>1.0002706024005448</v>
      </c>
      <c r="AQ3823" s="280">
        <v>5542.294461551377</v>
      </c>
      <c r="AR3823" s="281">
        <v>5586.6012307910914</v>
      </c>
    </row>
    <row r="3824" spans="1:44" x14ac:dyDescent="0.2">
      <c r="A3824" s="260" t="s">
        <v>8401</v>
      </c>
      <c r="B3824" s="261" t="s">
        <v>2080</v>
      </c>
      <c r="C3824" s="261" t="s">
        <v>2099</v>
      </c>
      <c r="D3824" s="262" t="s">
        <v>10408</v>
      </c>
      <c r="E3824" s="257">
        <v>341</v>
      </c>
      <c r="F3824" s="258">
        <v>587</v>
      </c>
      <c r="G3824" s="258">
        <v>2385</v>
      </c>
      <c r="H3824" s="258">
        <v>1532</v>
      </c>
      <c r="I3824" s="258">
        <v>588</v>
      </c>
      <c r="J3824" s="258">
        <v>322</v>
      </c>
      <c r="K3824" s="259">
        <v>150</v>
      </c>
      <c r="L3824" s="257">
        <v>339</v>
      </c>
      <c r="M3824" s="258">
        <v>615</v>
      </c>
      <c r="N3824" s="258">
        <v>2406</v>
      </c>
      <c r="O3824" s="258">
        <v>1570</v>
      </c>
      <c r="P3824" s="258">
        <v>631</v>
      </c>
      <c r="Q3824" s="258">
        <v>463</v>
      </c>
      <c r="R3824" s="259">
        <v>254</v>
      </c>
      <c r="S3824" s="267">
        <v>12183</v>
      </c>
      <c r="T3824" s="90"/>
      <c r="U3824" s="260">
        <v>87</v>
      </c>
      <c r="V3824" s="273">
        <v>79.793924843846199</v>
      </c>
      <c r="W3824" s="273">
        <v>77.943295585097601</v>
      </c>
      <c r="X3824" s="274">
        <v>1.2014789829999999</v>
      </c>
      <c r="Z3824" s="257">
        <v>33196.269999999997</v>
      </c>
      <c r="AA3824" s="258">
        <v>12853.438807790209</v>
      </c>
      <c r="AB3824" s="276">
        <v>1.0550306827374383</v>
      </c>
      <c r="AC3824" s="92"/>
      <c r="AD3824" s="257">
        <v>1064938.4240072104</v>
      </c>
      <c r="AE3824" s="258">
        <v>10798.465900721101</v>
      </c>
      <c r="AF3824" s="276">
        <v>0.88635524096865315</v>
      </c>
      <c r="AG3824" s="93"/>
      <c r="AH3824" s="257">
        <v>14637.618449888998</v>
      </c>
      <c r="AI3824" s="258">
        <v>12416.15881763021</v>
      </c>
      <c r="AJ3824" s="258">
        <v>12294.916232462499</v>
      </c>
      <c r="AK3824" s="276">
        <v>1.0091862622065584</v>
      </c>
      <c r="AL3824" s="93"/>
      <c r="AM3824" s="257">
        <v>12220.41</v>
      </c>
      <c r="AN3824" s="258">
        <v>12193.347013357185</v>
      </c>
      <c r="AO3824" s="276">
        <v>1.0008492992987921</v>
      </c>
      <c r="AQ3824" s="280">
        <v>11507.134006938788</v>
      </c>
      <c r="AR3824" s="281">
        <v>11599.125497934592</v>
      </c>
    </row>
    <row r="3825" spans="1:44" x14ac:dyDescent="0.2">
      <c r="A3825" s="260" t="s">
        <v>8401</v>
      </c>
      <c r="B3825" s="261" t="s">
        <v>1878</v>
      </c>
      <c r="C3825" s="261" t="s">
        <v>1891</v>
      </c>
      <c r="D3825" s="262" t="s">
        <v>10210</v>
      </c>
      <c r="E3825" s="257">
        <v>247</v>
      </c>
      <c r="F3825" s="258">
        <v>441</v>
      </c>
      <c r="G3825" s="258">
        <v>1458</v>
      </c>
      <c r="H3825" s="258">
        <v>931</v>
      </c>
      <c r="I3825" s="258">
        <v>321</v>
      </c>
      <c r="J3825" s="258">
        <v>220</v>
      </c>
      <c r="K3825" s="259">
        <v>76</v>
      </c>
      <c r="L3825" s="257">
        <v>187</v>
      </c>
      <c r="M3825" s="258">
        <v>385</v>
      </c>
      <c r="N3825" s="258">
        <v>1355</v>
      </c>
      <c r="O3825" s="258">
        <v>842</v>
      </c>
      <c r="P3825" s="258">
        <v>358</v>
      </c>
      <c r="Q3825" s="258">
        <v>261</v>
      </c>
      <c r="R3825" s="259">
        <v>139</v>
      </c>
      <c r="S3825" s="267">
        <v>7221</v>
      </c>
      <c r="T3825" s="90"/>
      <c r="U3825" s="260">
        <v>16</v>
      </c>
      <c r="V3825" s="273">
        <v>98.798903117234801</v>
      </c>
      <c r="W3825" s="273">
        <v>102.223206867903</v>
      </c>
      <c r="X3825" s="274">
        <v>1.112610275</v>
      </c>
      <c r="Z3825" s="257">
        <v>19288.199999999997</v>
      </c>
      <c r="AA3825" s="258">
        <v>7468.2998545444752</v>
      </c>
      <c r="AB3825" s="276">
        <v>1.0342473140208386</v>
      </c>
      <c r="AC3825" s="92"/>
      <c r="AD3825" s="257">
        <v>708549.79355134547</v>
      </c>
      <c r="AE3825" s="258">
        <v>7184.6884403293679</v>
      </c>
      <c r="AF3825" s="276">
        <v>0.9949713945893045</v>
      </c>
      <c r="AG3825" s="93"/>
      <c r="AH3825" s="257">
        <v>8034.1587957749998</v>
      </c>
      <c r="AI3825" s="258">
        <v>6814.864857688618</v>
      </c>
      <c r="AJ3825" s="258">
        <v>7026.0551316905367</v>
      </c>
      <c r="AK3825" s="276">
        <v>0.97300306490659694</v>
      </c>
      <c r="AL3825" s="93"/>
      <c r="AM3825" s="257">
        <v>7227.88</v>
      </c>
      <c r="AN3825" s="258">
        <v>7211.8733341110592</v>
      </c>
      <c r="AO3825" s="276">
        <v>0.99873609390819262</v>
      </c>
      <c r="AQ3825" s="280">
        <v>7220.9991738555918</v>
      </c>
      <c r="AR3825" s="281">
        <v>7278.726013577967</v>
      </c>
    </row>
    <row r="3826" spans="1:44" x14ac:dyDescent="0.2">
      <c r="A3826" s="260" t="s">
        <v>8401</v>
      </c>
      <c r="B3826" s="261" t="s">
        <v>2029</v>
      </c>
      <c r="C3826" s="261" t="s">
        <v>2044</v>
      </c>
      <c r="D3826" s="262" t="s">
        <v>10356</v>
      </c>
      <c r="E3826" s="257">
        <v>376</v>
      </c>
      <c r="F3826" s="258">
        <v>765</v>
      </c>
      <c r="G3826" s="258">
        <v>2562</v>
      </c>
      <c r="H3826" s="258">
        <v>1809</v>
      </c>
      <c r="I3826" s="258">
        <v>655</v>
      </c>
      <c r="J3826" s="258">
        <v>417</v>
      </c>
      <c r="K3826" s="259">
        <v>150</v>
      </c>
      <c r="L3826" s="257">
        <v>356</v>
      </c>
      <c r="M3826" s="258">
        <v>740</v>
      </c>
      <c r="N3826" s="258">
        <v>2546</v>
      </c>
      <c r="O3826" s="258">
        <v>1768</v>
      </c>
      <c r="P3826" s="258">
        <v>724</v>
      </c>
      <c r="Q3826" s="258">
        <v>535</v>
      </c>
      <c r="R3826" s="259">
        <v>296</v>
      </c>
      <c r="S3826" s="267">
        <v>13699</v>
      </c>
      <c r="T3826" s="90"/>
      <c r="U3826" s="260">
        <v>216</v>
      </c>
      <c r="V3826" s="273">
        <v>91.048970711212405</v>
      </c>
      <c r="W3826" s="273">
        <v>78.715161690634304</v>
      </c>
      <c r="X3826" s="274">
        <v>1.1514011420000001</v>
      </c>
      <c r="Z3826" s="257">
        <v>37496.01</v>
      </c>
      <c r="AA3826" s="258">
        <v>14518.277808660125</v>
      </c>
      <c r="AB3826" s="276">
        <v>1.0598056652792265</v>
      </c>
      <c r="AC3826" s="92"/>
      <c r="AD3826" s="257">
        <v>1240223.0794081923</v>
      </c>
      <c r="AE3826" s="258">
        <v>12575.850706825475</v>
      </c>
      <c r="AF3826" s="276">
        <v>0.91801231526574745</v>
      </c>
      <c r="AG3826" s="93"/>
      <c r="AH3826" s="257">
        <v>15773.044244258001</v>
      </c>
      <c r="AI3826" s="258">
        <v>13379.268153809579</v>
      </c>
      <c r="AJ3826" s="258">
        <v>13545.528713828597</v>
      </c>
      <c r="AK3826" s="276">
        <v>0.9887968985932255</v>
      </c>
      <c r="AL3826" s="93"/>
      <c r="AM3826" s="257">
        <v>13791.88</v>
      </c>
      <c r="AN3826" s="258">
        <v>13761.336878761082</v>
      </c>
      <c r="AO3826" s="276">
        <v>1.0045504692868883</v>
      </c>
      <c r="AQ3826" s="280">
        <v>13238.612373603424</v>
      </c>
      <c r="AR3826" s="281">
        <v>13344.44582355099</v>
      </c>
    </row>
    <row r="3827" spans="1:44" x14ac:dyDescent="0.2">
      <c r="A3827" s="260" t="s">
        <v>8401</v>
      </c>
      <c r="B3827" s="261" t="s">
        <v>2082</v>
      </c>
      <c r="C3827" s="261" t="s">
        <v>2100</v>
      </c>
      <c r="D3827" s="262" t="s">
        <v>10409</v>
      </c>
      <c r="E3827" s="257">
        <v>45</v>
      </c>
      <c r="F3827" s="258">
        <v>102</v>
      </c>
      <c r="G3827" s="258">
        <v>577</v>
      </c>
      <c r="H3827" s="258">
        <v>407</v>
      </c>
      <c r="I3827" s="258">
        <v>202</v>
      </c>
      <c r="J3827" s="258">
        <v>74</v>
      </c>
      <c r="K3827" s="259">
        <v>13</v>
      </c>
      <c r="L3827" s="257">
        <v>41</v>
      </c>
      <c r="M3827" s="258">
        <v>96</v>
      </c>
      <c r="N3827" s="258">
        <v>421</v>
      </c>
      <c r="O3827" s="258">
        <v>441</v>
      </c>
      <c r="P3827" s="258">
        <v>184</v>
      </c>
      <c r="Q3827" s="258">
        <v>65</v>
      </c>
      <c r="R3827" s="259">
        <v>27</v>
      </c>
      <c r="S3827" s="267">
        <v>2695</v>
      </c>
      <c r="T3827" s="90"/>
      <c r="U3827" s="260">
        <v>0</v>
      </c>
      <c r="V3827" s="273">
        <v>83.809660605294894</v>
      </c>
      <c r="W3827" s="273">
        <v>79.099814471242993</v>
      </c>
      <c r="X3827" s="274">
        <v>1.220550078</v>
      </c>
      <c r="Z3827" s="257">
        <v>7264.3399999999992</v>
      </c>
      <c r="AA3827" s="258">
        <v>2812.7181056480963</v>
      </c>
      <c r="AB3827" s="276">
        <v>1.0436801876245256</v>
      </c>
      <c r="AC3827" s="92"/>
      <c r="AD3827" s="257">
        <v>239139.11351676102</v>
      </c>
      <c r="AE3827" s="258">
        <v>2424.868428657554</v>
      </c>
      <c r="AF3827" s="276">
        <v>0.89976565070781223</v>
      </c>
      <c r="AG3827" s="93"/>
      <c r="AH3827" s="257">
        <v>3289.3824602100003</v>
      </c>
      <c r="AI3827" s="258">
        <v>2790.1734956210903</v>
      </c>
      <c r="AJ3827" s="258">
        <v>2740.6832778981234</v>
      </c>
      <c r="AK3827" s="276">
        <v>1.01695112352435</v>
      </c>
      <c r="AL3827" s="93"/>
      <c r="AM3827" s="257">
        <v>2695</v>
      </c>
      <c r="AN3827" s="258">
        <v>2689.0317265130725</v>
      </c>
      <c r="AO3827" s="276">
        <v>0.99778542727757791</v>
      </c>
      <c r="AQ3827" s="280">
        <v>2567.9872053202589</v>
      </c>
      <c r="AR3827" s="281">
        <v>2588.5164675790556</v>
      </c>
    </row>
    <row r="3828" spans="1:44" x14ac:dyDescent="0.2">
      <c r="A3828" s="260" t="s">
        <v>8401</v>
      </c>
      <c r="B3828" s="261" t="s">
        <v>1876</v>
      </c>
      <c r="C3828" s="261" t="s">
        <v>1892</v>
      </c>
      <c r="D3828" s="262" t="s">
        <v>10211</v>
      </c>
      <c r="E3828" s="257">
        <v>236</v>
      </c>
      <c r="F3828" s="258">
        <v>573</v>
      </c>
      <c r="G3828" s="258">
        <v>1749</v>
      </c>
      <c r="H3828" s="258">
        <v>1445</v>
      </c>
      <c r="I3828" s="258">
        <v>594</v>
      </c>
      <c r="J3828" s="258">
        <v>308</v>
      </c>
      <c r="K3828" s="259">
        <v>80</v>
      </c>
      <c r="L3828" s="257">
        <v>261</v>
      </c>
      <c r="M3828" s="258">
        <v>512</v>
      </c>
      <c r="N3828" s="258">
        <v>1705</v>
      </c>
      <c r="O3828" s="258">
        <v>1499</v>
      </c>
      <c r="P3828" s="258">
        <v>617</v>
      </c>
      <c r="Q3828" s="258">
        <v>371</v>
      </c>
      <c r="R3828" s="259">
        <v>150</v>
      </c>
      <c r="S3828" s="267">
        <v>10100</v>
      </c>
      <c r="T3828" s="90"/>
      <c r="U3828" s="260">
        <v>2</v>
      </c>
      <c r="V3828" s="273">
        <v>91.293209272283093</v>
      </c>
      <c r="W3828" s="273">
        <v>73.108217821782105</v>
      </c>
      <c r="X3828" s="274">
        <v>1.138427608</v>
      </c>
      <c r="Z3828" s="257">
        <v>27898.76</v>
      </c>
      <c r="AA3828" s="258">
        <v>10802.267979903319</v>
      </c>
      <c r="AB3828" s="276">
        <v>1.0695314831587446</v>
      </c>
      <c r="AC3828" s="92"/>
      <c r="AD3828" s="257">
        <v>901628.24485471286</v>
      </c>
      <c r="AE3828" s="258">
        <v>9142.5021744963451</v>
      </c>
      <c r="AF3828" s="276">
        <v>0.90519823509864805</v>
      </c>
      <c r="AG3828" s="93"/>
      <c r="AH3828" s="257">
        <v>11498.1188408</v>
      </c>
      <c r="AI3828" s="258">
        <v>9753.1213919872043</v>
      </c>
      <c r="AJ3828" s="258">
        <v>9933.4982681538568</v>
      </c>
      <c r="AK3828" s="276">
        <v>0.98351468001523334</v>
      </c>
      <c r="AL3828" s="93"/>
      <c r="AM3828" s="257">
        <v>10100.86</v>
      </c>
      <c r="AN3828" s="258">
        <v>10078.490910970997</v>
      </c>
      <c r="AO3828" s="276">
        <v>0.99787038722485122</v>
      </c>
      <c r="AQ3828" s="280">
        <v>9596.5167747711275</v>
      </c>
      <c r="AR3828" s="281">
        <v>9673.234216833167</v>
      </c>
    </row>
    <row r="3829" spans="1:44" x14ac:dyDescent="0.2">
      <c r="A3829" s="260" t="s">
        <v>8401</v>
      </c>
      <c r="B3829" s="261" t="s">
        <v>1943</v>
      </c>
      <c r="C3829" s="261" t="s">
        <v>1959</v>
      </c>
      <c r="D3829" s="262" t="s">
        <v>10275</v>
      </c>
      <c r="E3829" s="257">
        <v>247</v>
      </c>
      <c r="F3829" s="258">
        <v>529</v>
      </c>
      <c r="G3829" s="258">
        <v>1564</v>
      </c>
      <c r="H3829" s="258">
        <v>1369</v>
      </c>
      <c r="I3829" s="258">
        <v>535</v>
      </c>
      <c r="J3829" s="258">
        <v>272</v>
      </c>
      <c r="K3829" s="259">
        <v>90</v>
      </c>
      <c r="L3829" s="257">
        <v>216</v>
      </c>
      <c r="M3829" s="258">
        <v>519</v>
      </c>
      <c r="N3829" s="258">
        <v>1644</v>
      </c>
      <c r="O3829" s="258">
        <v>1252</v>
      </c>
      <c r="P3829" s="258">
        <v>512</v>
      </c>
      <c r="Q3829" s="258">
        <v>308</v>
      </c>
      <c r="R3829" s="259">
        <v>166</v>
      </c>
      <c r="S3829" s="267">
        <v>9223</v>
      </c>
      <c r="T3829" s="90"/>
      <c r="U3829" s="260">
        <v>32</v>
      </c>
      <c r="V3829" s="273">
        <v>75.043365912038098</v>
      </c>
      <c r="W3829" s="273">
        <v>83.450888985255801</v>
      </c>
      <c r="X3829" s="274">
        <v>1.216268812</v>
      </c>
      <c r="Z3829" s="257">
        <v>25212.37</v>
      </c>
      <c r="AA3829" s="258">
        <v>9762.1104718802944</v>
      </c>
      <c r="AB3829" s="276">
        <v>1.0584528322541791</v>
      </c>
      <c r="AC3829" s="92"/>
      <c r="AD3829" s="257">
        <v>806783.83862565062</v>
      </c>
      <c r="AE3829" s="258">
        <v>8180.7807608911835</v>
      </c>
      <c r="AF3829" s="276">
        <v>0.88699780558291053</v>
      </c>
      <c r="AG3829" s="93"/>
      <c r="AH3829" s="257">
        <v>11217.647253076</v>
      </c>
      <c r="AI3829" s="258">
        <v>9515.2152196863062</v>
      </c>
      <c r="AJ3829" s="258">
        <v>9363.2633054494272</v>
      </c>
      <c r="AK3829" s="276">
        <v>1.0152079914831862</v>
      </c>
      <c r="AL3829" s="93"/>
      <c r="AM3829" s="257">
        <v>9236.76</v>
      </c>
      <c r="AN3829" s="258">
        <v>9216.3045232604418</v>
      </c>
      <c r="AO3829" s="276">
        <v>0.99927404567499101</v>
      </c>
      <c r="AQ3829" s="280">
        <v>8784.2745022151485</v>
      </c>
      <c r="AR3829" s="281">
        <v>8854.4986351997777</v>
      </c>
    </row>
    <row r="3830" spans="1:44" x14ac:dyDescent="0.2">
      <c r="A3830" s="260" t="s">
        <v>8401</v>
      </c>
      <c r="B3830" s="261" t="s">
        <v>1983</v>
      </c>
      <c r="C3830" s="261" t="s">
        <v>2000</v>
      </c>
      <c r="D3830" s="262" t="s">
        <v>10314</v>
      </c>
      <c r="E3830" s="257">
        <v>275</v>
      </c>
      <c r="F3830" s="258">
        <v>404</v>
      </c>
      <c r="G3830" s="258">
        <v>1746</v>
      </c>
      <c r="H3830" s="258">
        <v>1061</v>
      </c>
      <c r="I3830" s="258">
        <v>392</v>
      </c>
      <c r="J3830" s="258">
        <v>231</v>
      </c>
      <c r="K3830" s="259">
        <v>73</v>
      </c>
      <c r="L3830" s="257">
        <v>255</v>
      </c>
      <c r="M3830" s="258">
        <v>396</v>
      </c>
      <c r="N3830" s="258">
        <v>1798</v>
      </c>
      <c r="O3830" s="258">
        <v>991</v>
      </c>
      <c r="P3830" s="258">
        <v>428</v>
      </c>
      <c r="Q3830" s="258">
        <v>270</v>
      </c>
      <c r="R3830" s="259">
        <v>131</v>
      </c>
      <c r="S3830" s="267">
        <v>8451</v>
      </c>
      <c r="T3830" s="90"/>
      <c r="U3830" s="260">
        <v>50</v>
      </c>
      <c r="V3830" s="273">
        <v>96.644714550351196</v>
      </c>
      <c r="W3830" s="273">
        <v>93.257480780603103</v>
      </c>
      <c r="X3830" s="274">
        <v>1.1338868710000001</v>
      </c>
      <c r="Z3830" s="257">
        <v>22356.26</v>
      </c>
      <c r="AA3830" s="258">
        <v>8656.2381822128809</v>
      </c>
      <c r="AB3830" s="276">
        <v>1.0242856682301362</v>
      </c>
      <c r="AC3830" s="92"/>
      <c r="AD3830" s="257">
        <v>806548.2988033708</v>
      </c>
      <c r="AE3830" s="258">
        <v>8178.3923892428211</v>
      </c>
      <c r="AF3830" s="276">
        <v>0.96774256173740636</v>
      </c>
      <c r="AG3830" s="93"/>
      <c r="AH3830" s="257">
        <v>9582.4779468209999</v>
      </c>
      <c r="AI3830" s="258">
        <v>8128.2053130077893</v>
      </c>
      <c r="AJ3830" s="258">
        <v>8296.0585502437389</v>
      </c>
      <c r="AK3830" s="276">
        <v>0.98166590347222094</v>
      </c>
      <c r="AL3830" s="93"/>
      <c r="AM3830" s="257">
        <v>8472.5</v>
      </c>
      <c r="AN3830" s="258">
        <v>8453.7370326092787</v>
      </c>
      <c r="AO3830" s="276">
        <v>1.000323870856618</v>
      </c>
      <c r="AQ3830" s="280">
        <v>8226.0885291937357</v>
      </c>
      <c r="AR3830" s="281">
        <v>8291.8503555883635</v>
      </c>
    </row>
    <row r="3831" spans="1:44" x14ac:dyDescent="0.2">
      <c r="A3831" s="260" t="s">
        <v>8401</v>
      </c>
      <c r="B3831" s="261" t="s">
        <v>1878</v>
      </c>
      <c r="C3831" s="261" t="s">
        <v>1893</v>
      </c>
      <c r="D3831" s="262" t="s">
        <v>10212</v>
      </c>
      <c r="E3831" s="257">
        <v>102</v>
      </c>
      <c r="F3831" s="258">
        <v>230</v>
      </c>
      <c r="G3831" s="258">
        <v>824</v>
      </c>
      <c r="H3831" s="258">
        <v>618</v>
      </c>
      <c r="I3831" s="258">
        <v>208</v>
      </c>
      <c r="J3831" s="258">
        <v>141</v>
      </c>
      <c r="K3831" s="259">
        <v>52</v>
      </c>
      <c r="L3831" s="257">
        <v>102</v>
      </c>
      <c r="M3831" s="258">
        <v>204</v>
      </c>
      <c r="N3831" s="258">
        <v>752</v>
      </c>
      <c r="O3831" s="258">
        <v>552</v>
      </c>
      <c r="P3831" s="258">
        <v>241</v>
      </c>
      <c r="Q3831" s="258">
        <v>164</v>
      </c>
      <c r="R3831" s="259">
        <v>91</v>
      </c>
      <c r="S3831" s="267">
        <v>4281</v>
      </c>
      <c r="T3831" s="90"/>
      <c r="U3831" s="260">
        <v>3</v>
      </c>
      <c r="V3831" s="273">
        <v>93.829350157014701</v>
      </c>
      <c r="W3831" s="273">
        <v>94.066806820836206</v>
      </c>
      <c r="X3831" s="274">
        <v>1.112610275</v>
      </c>
      <c r="Z3831" s="257">
        <v>11774.189999999999</v>
      </c>
      <c r="AA3831" s="258">
        <v>4558.9107052176469</v>
      </c>
      <c r="AB3831" s="276">
        <v>1.0649172401816507</v>
      </c>
      <c r="AC3831" s="92"/>
      <c r="AD3831" s="257">
        <v>406243.74825099221</v>
      </c>
      <c r="AE3831" s="258">
        <v>4119.307899852588</v>
      </c>
      <c r="AF3831" s="276">
        <v>0.96223029662522497</v>
      </c>
      <c r="AG3831" s="93"/>
      <c r="AH3831" s="257">
        <v>4763.0845872749996</v>
      </c>
      <c r="AI3831" s="258">
        <v>4040.2210851357113</v>
      </c>
      <c r="AJ3831" s="258">
        <v>4165.4261208651415</v>
      </c>
      <c r="AK3831" s="276">
        <v>0.97300306490659694</v>
      </c>
      <c r="AL3831" s="93"/>
      <c r="AM3831" s="257">
        <v>4282.29</v>
      </c>
      <c r="AN3831" s="258">
        <v>4272.8065573764989</v>
      </c>
      <c r="AO3831" s="276">
        <v>0.99808609142174698</v>
      </c>
      <c r="AQ3831" s="280">
        <v>4260.1248266506755</v>
      </c>
      <c r="AR3831" s="281">
        <v>4294.1815461079732</v>
      </c>
    </row>
    <row r="3832" spans="1:44" x14ac:dyDescent="0.2">
      <c r="A3832" s="260" t="s">
        <v>8401</v>
      </c>
      <c r="B3832" s="261" t="s">
        <v>1983</v>
      </c>
      <c r="C3832" s="261" t="s">
        <v>2001</v>
      </c>
      <c r="D3832" s="262" t="s">
        <v>10315</v>
      </c>
      <c r="E3832" s="257">
        <v>347</v>
      </c>
      <c r="F3832" s="258">
        <v>710</v>
      </c>
      <c r="G3832" s="258">
        <v>2493</v>
      </c>
      <c r="H3832" s="258">
        <v>1838</v>
      </c>
      <c r="I3832" s="258">
        <v>703</v>
      </c>
      <c r="J3832" s="258">
        <v>370</v>
      </c>
      <c r="K3832" s="259">
        <v>164</v>
      </c>
      <c r="L3832" s="257">
        <v>312</v>
      </c>
      <c r="M3832" s="258">
        <v>669</v>
      </c>
      <c r="N3832" s="258">
        <v>2443</v>
      </c>
      <c r="O3832" s="258">
        <v>1818</v>
      </c>
      <c r="P3832" s="258">
        <v>681</v>
      </c>
      <c r="Q3832" s="258">
        <v>467</v>
      </c>
      <c r="R3832" s="259">
        <v>312</v>
      </c>
      <c r="S3832" s="267">
        <v>13327</v>
      </c>
      <c r="T3832" s="90"/>
      <c r="U3832" s="260">
        <v>169</v>
      </c>
      <c r="V3832" s="273">
        <v>82.503016853202993</v>
      </c>
      <c r="W3832" s="273">
        <v>69.396308523409303</v>
      </c>
      <c r="X3832" s="274">
        <v>1.1338868710000001</v>
      </c>
      <c r="Z3832" s="257">
        <v>36492.850000000006</v>
      </c>
      <c r="AA3832" s="258">
        <v>14129.858999124512</v>
      </c>
      <c r="AB3832" s="276">
        <v>1.0602430403785181</v>
      </c>
      <c r="AC3832" s="92"/>
      <c r="AD3832" s="257">
        <v>1147397.8317881222</v>
      </c>
      <c r="AE3832" s="258">
        <v>11634.603543088491</v>
      </c>
      <c r="AF3832" s="276">
        <v>0.8730099454557283</v>
      </c>
      <c r="AG3832" s="93"/>
      <c r="AH3832" s="257">
        <v>15111.310329817001</v>
      </c>
      <c r="AI3832" s="258">
        <v>12817.9614491131</v>
      </c>
      <c r="AJ3832" s="258">
        <v>13082.661495574288</v>
      </c>
      <c r="AK3832" s="276">
        <v>0.98166590347222094</v>
      </c>
      <c r="AL3832" s="93"/>
      <c r="AM3832" s="257">
        <v>13399.67</v>
      </c>
      <c r="AN3832" s="258">
        <v>13369.995456328543</v>
      </c>
      <c r="AO3832" s="276">
        <v>1.0032261916656819</v>
      </c>
      <c r="AQ3832" s="280">
        <v>12148.41412463638</v>
      </c>
      <c r="AR3832" s="281">
        <v>12245.532201812322</v>
      </c>
    </row>
    <row r="3833" spans="1:44" x14ac:dyDescent="0.2">
      <c r="A3833" s="260" t="s">
        <v>8401</v>
      </c>
      <c r="B3833" s="261" t="s">
        <v>1983</v>
      </c>
      <c r="C3833" s="261" t="s">
        <v>2002</v>
      </c>
      <c r="D3833" s="262" t="s">
        <v>10316</v>
      </c>
      <c r="E3833" s="257">
        <v>363</v>
      </c>
      <c r="F3833" s="258">
        <v>574</v>
      </c>
      <c r="G3833" s="258">
        <v>2303</v>
      </c>
      <c r="H3833" s="258">
        <v>1508</v>
      </c>
      <c r="I3833" s="258">
        <v>478</v>
      </c>
      <c r="J3833" s="258">
        <v>233</v>
      </c>
      <c r="K3833" s="259">
        <v>67</v>
      </c>
      <c r="L3833" s="257">
        <v>360</v>
      </c>
      <c r="M3833" s="258">
        <v>519</v>
      </c>
      <c r="N3833" s="258">
        <v>2187</v>
      </c>
      <c r="O3833" s="258">
        <v>1427</v>
      </c>
      <c r="P3833" s="258">
        <v>472</v>
      </c>
      <c r="Q3833" s="258">
        <v>308</v>
      </c>
      <c r="R3833" s="259">
        <v>126</v>
      </c>
      <c r="S3833" s="267">
        <v>10925</v>
      </c>
      <c r="T3833" s="90"/>
      <c r="U3833" s="260">
        <v>8</v>
      </c>
      <c r="V3833" s="273">
        <v>102.055200770824</v>
      </c>
      <c r="W3833" s="273">
        <v>99.186744782131001</v>
      </c>
      <c r="X3833" s="274">
        <v>1.1338868710000001</v>
      </c>
      <c r="Z3833" s="257">
        <v>27997.420000000002</v>
      </c>
      <c r="AA3833" s="258">
        <v>10840.468665485665</v>
      </c>
      <c r="AB3833" s="276">
        <v>0.9922625780764911</v>
      </c>
      <c r="AC3833" s="92"/>
      <c r="AD3833" s="257">
        <v>1073435.5404319044</v>
      </c>
      <c r="AE3833" s="258">
        <v>10884.626583722144</v>
      </c>
      <c r="AF3833" s="276">
        <v>0.99630449278921218</v>
      </c>
      <c r="AG3833" s="93"/>
      <c r="AH3833" s="257">
        <v>12387.714065675002</v>
      </c>
      <c r="AI3833" s="258">
        <v>10507.708323820862</v>
      </c>
      <c r="AJ3833" s="258">
        <v>10724.699995434014</v>
      </c>
      <c r="AK3833" s="276">
        <v>0.98166590347222094</v>
      </c>
      <c r="AL3833" s="93"/>
      <c r="AM3833" s="257">
        <v>10928.44</v>
      </c>
      <c r="AN3833" s="258">
        <v>10904.238174877373</v>
      </c>
      <c r="AO3833" s="276">
        <v>0.99809960410776877</v>
      </c>
      <c r="AQ3833" s="280">
        <v>10582.24317718677</v>
      </c>
      <c r="AR3833" s="281">
        <v>10666.840812650353</v>
      </c>
    </row>
    <row r="3834" spans="1:44" x14ac:dyDescent="0.2">
      <c r="A3834" s="260" t="s">
        <v>8401</v>
      </c>
      <c r="B3834" s="261" t="s">
        <v>1876</v>
      </c>
      <c r="C3834" s="261" t="s">
        <v>1894</v>
      </c>
      <c r="D3834" s="262" t="s">
        <v>10213</v>
      </c>
      <c r="E3834" s="257">
        <v>307</v>
      </c>
      <c r="F3834" s="258">
        <v>619</v>
      </c>
      <c r="G3834" s="258">
        <v>1991</v>
      </c>
      <c r="H3834" s="258">
        <v>1428</v>
      </c>
      <c r="I3834" s="258">
        <v>642</v>
      </c>
      <c r="J3834" s="258">
        <v>340</v>
      </c>
      <c r="K3834" s="259">
        <v>69</v>
      </c>
      <c r="L3834" s="257">
        <v>333</v>
      </c>
      <c r="M3834" s="258">
        <v>576</v>
      </c>
      <c r="N3834" s="258">
        <v>1977</v>
      </c>
      <c r="O3834" s="258">
        <v>1509</v>
      </c>
      <c r="P3834" s="258">
        <v>729</v>
      </c>
      <c r="Q3834" s="258">
        <v>442</v>
      </c>
      <c r="R3834" s="259">
        <v>191</v>
      </c>
      <c r="S3834" s="267">
        <v>11153</v>
      </c>
      <c r="T3834" s="90"/>
      <c r="U3834" s="260">
        <v>7</v>
      </c>
      <c r="V3834" s="273">
        <v>99.102969638578799</v>
      </c>
      <c r="W3834" s="273">
        <v>86.518784183627702</v>
      </c>
      <c r="X3834" s="274">
        <v>1.138427608</v>
      </c>
      <c r="Z3834" s="257">
        <v>31002.989999999998</v>
      </c>
      <c r="AA3834" s="258">
        <v>12004.211160577132</v>
      </c>
      <c r="AB3834" s="276">
        <v>1.0763212732517826</v>
      </c>
      <c r="AC3834" s="92"/>
      <c r="AD3834" s="257">
        <v>1053788.1698719941</v>
      </c>
      <c r="AE3834" s="258">
        <v>10685.402425548105</v>
      </c>
      <c r="AF3834" s="276">
        <v>0.9580742782702506</v>
      </c>
      <c r="AG3834" s="93"/>
      <c r="AH3834" s="257">
        <v>12696.883112023999</v>
      </c>
      <c r="AI3834" s="258">
        <v>10769.956721270621</v>
      </c>
      <c r="AJ3834" s="258">
        <v>10969.139226209898</v>
      </c>
      <c r="AK3834" s="276">
        <v>0.98351468001523334</v>
      </c>
      <c r="AL3834" s="93"/>
      <c r="AM3834" s="257">
        <v>11156.01</v>
      </c>
      <c r="AN3834" s="258">
        <v>11131.304204562932</v>
      </c>
      <c r="AO3834" s="276">
        <v>0.99805471214587393</v>
      </c>
      <c r="AQ3834" s="280">
        <v>11289.325707678234</v>
      </c>
      <c r="AR3834" s="281">
        <v>11379.575973605473</v>
      </c>
    </row>
    <row r="3835" spans="1:44" x14ac:dyDescent="0.2">
      <c r="A3835" s="260" t="s">
        <v>8401</v>
      </c>
      <c r="B3835" s="261" t="s">
        <v>1878</v>
      </c>
      <c r="C3835" s="261" t="s">
        <v>1895</v>
      </c>
      <c r="D3835" s="262" t="s">
        <v>10214</v>
      </c>
      <c r="E3835" s="257">
        <v>371</v>
      </c>
      <c r="F3835" s="258">
        <v>705</v>
      </c>
      <c r="G3835" s="258">
        <v>2767</v>
      </c>
      <c r="H3835" s="258">
        <v>1786</v>
      </c>
      <c r="I3835" s="258">
        <v>532</v>
      </c>
      <c r="J3835" s="258">
        <v>301</v>
      </c>
      <c r="K3835" s="259">
        <v>136</v>
      </c>
      <c r="L3835" s="257">
        <v>378</v>
      </c>
      <c r="M3835" s="258">
        <v>652</v>
      </c>
      <c r="N3835" s="258">
        <v>2624</v>
      </c>
      <c r="O3835" s="258">
        <v>1517</v>
      </c>
      <c r="P3835" s="258">
        <v>514</v>
      </c>
      <c r="Q3835" s="258">
        <v>421</v>
      </c>
      <c r="R3835" s="259">
        <v>308</v>
      </c>
      <c r="S3835" s="267">
        <v>13012</v>
      </c>
      <c r="T3835" s="90"/>
      <c r="U3835" s="260">
        <v>274</v>
      </c>
      <c r="V3835" s="273">
        <v>97.064043741427597</v>
      </c>
      <c r="W3835" s="273">
        <v>113.99992311832</v>
      </c>
      <c r="X3835" s="274">
        <v>1.112610275</v>
      </c>
      <c r="Z3835" s="257">
        <v>33918.519999999997</v>
      </c>
      <c r="AA3835" s="258">
        <v>13133.090593334986</v>
      </c>
      <c r="AB3835" s="276">
        <v>1.009306070806562</v>
      </c>
      <c r="AC3835" s="92"/>
      <c r="AD3835" s="257">
        <v>1307168.5630292213</v>
      </c>
      <c r="AE3835" s="258">
        <v>13254.677299792947</v>
      </c>
      <c r="AF3835" s="276">
        <v>1.0186502689665653</v>
      </c>
      <c r="AG3835" s="93"/>
      <c r="AH3835" s="257">
        <v>14477.2848983</v>
      </c>
      <c r="AI3835" s="258">
        <v>12280.158084509665</v>
      </c>
      <c r="AJ3835" s="258">
        <v>12660.71588056464</v>
      </c>
      <c r="AK3835" s="276">
        <v>0.97300306490659694</v>
      </c>
      <c r="AL3835" s="93"/>
      <c r="AM3835" s="257">
        <v>13129.82</v>
      </c>
      <c r="AN3835" s="258">
        <v>13100.743058777687</v>
      </c>
      <c r="AO3835" s="276">
        <v>1.0068200936656693</v>
      </c>
      <c r="AQ3835" s="280">
        <v>13105.636766743743</v>
      </c>
      <c r="AR3835" s="281">
        <v>13210.407169686407</v>
      </c>
    </row>
    <row r="3836" spans="1:44" x14ac:dyDescent="0.2">
      <c r="A3836" s="260" t="s">
        <v>8401</v>
      </c>
      <c r="B3836" s="261" t="s">
        <v>2029</v>
      </c>
      <c r="C3836" s="261" t="s">
        <v>2045</v>
      </c>
      <c r="D3836" s="262" t="s">
        <v>10357</v>
      </c>
      <c r="E3836" s="257">
        <v>188</v>
      </c>
      <c r="F3836" s="258">
        <v>394</v>
      </c>
      <c r="G3836" s="258">
        <v>1481</v>
      </c>
      <c r="H3836" s="258">
        <v>1040</v>
      </c>
      <c r="I3836" s="258">
        <v>432</v>
      </c>
      <c r="J3836" s="258">
        <v>269</v>
      </c>
      <c r="K3836" s="259">
        <v>90</v>
      </c>
      <c r="L3836" s="257">
        <v>172</v>
      </c>
      <c r="M3836" s="258">
        <v>345</v>
      </c>
      <c r="N3836" s="258">
        <v>1567</v>
      </c>
      <c r="O3836" s="258">
        <v>1026</v>
      </c>
      <c r="P3836" s="258">
        <v>488</v>
      </c>
      <c r="Q3836" s="258">
        <v>312</v>
      </c>
      <c r="R3836" s="259">
        <v>116</v>
      </c>
      <c r="S3836" s="267">
        <v>7920</v>
      </c>
      <c r="T3836" s="90"/>
      <c r="U3836" s="260">
        <v>2</v>
      </c>
      <c r="V3836" s="273">
        <v>78.256244946726795</v>
      </c>
      <c r="W3836" s="273">
        <v>73.1705377429941</v>
      </c>
      <c r="X3836" s="274">
        <v>1.163855734</v>
      </c>
      <c r="Z3836" s="257">
        <v>21905.66</v>
      </c>
      <c r="AA3836" s="258">
        <v>8481.7679924358272</v>
      </c>
      <c r="AB3836" s="276">
        <v>1.0709303020752308</v>
      </c>
      <c r="AC3836" s="92"/>
      <c r="AD3836" s="257">
        <v>680171.77708024229</v>
      </c>
      <c r="AE3836" s="258">
        <v>6896.9356122923973</v>
      </c>
      <c r="AF3836" s="276">
        <v>0.87082520357227233</v>
      </c>
      <c r="AG3836" s="93"/>
      <c r="AH3836" s="257">
        <v>9217.7374132799996</v>
      </c>
      <c r="AI3836" s="258">
        <v>7818.8191647640779</v>
      </c>
      <c r="AJ3836" s="258">
        <v>7871.4331990867577</v>
      </c>
      <c r="AK3836" s="276">
        <v>0.99386782816751995</v>
      </c>
      <c r="AL3836" s="93"/>
      <c r="AM3836" s="257">
        <v>7920.86</v>
      </c>
      <c r="AN3836" s="258">
        <v>7903.3186795058764</v>
      </c>
      <c r="AO3836" s="276">
        <v>0.99789377266488333</v>
      </c>
      <c r="AQ3836" s="280">
        <v>7325.3827884511893</v>
      </c>
      <c r="AR3836" s="281">
        <v>7383.9441021908478</v>
      </c>
    </row>
    <row r="3837" spans="1:44" x14ac:dyDescent="0.2">
      <c r="A3837" s="260" t="s">
        <v>8401</v>
      </c>
      <c r="B3837" s="261" t="s">
        <v>2029</v>
      </c>
      <c r="C3837" s="261" t="s">
        <v>2046</v>
      </c>
      <c r="D3837" s="262" t="s">
        <v>10358</v>
      </c>
      <c r="E3837" s="257">
        <v>350</v>
      </c>
      <c r="F3837" s="258">
        <v>832</v>
      </c>
      <c r="G3837" s="258">
        <v>2503</v>
      </c>
      <c r="H3837" s="258">
        <v>2058</v>
      </c>
      <c r="I3837" s="258">
        <v>801</v>
      </c>
      <c r="J3837" s="258">
        <v>484</v>
      </c>
      <c r="K3837" s="259">
        <v>132</v>
      </c>
      <c r="L3837" s="257">
        <v>357</v>
      </c>
      <c r="M3837" s="258">
        <v>708</v>
      </c>
      <c r="N3837" s="258">
        <v>2439</v>
      </c>
      <c r="O3837" s="258">
        <v>2096</v>
      </c>
      <c r="P3837" s="258">
        <v>872</v>
      </c>
      <c r="Q3837" s="258">
        <v>555</v>
      </c>
      <c r="R3837" s="259">
        <v>271</v>
      </c>
      <c r="S3837" s="267">
        <v>14458</v>
      </c>
      <c r="T3837" s="90"/>
      <c r="U3837" s="260">
        <v>79</v>
      </c>
      <c r="V3837" s="273">
        <v>84.476970707199897</v>
      </c>
      <c r="W3837" s="273">
        <v>75.540983606557305</v>
      </c>
      <c r="X3837" s="274">
        <v>1.1306434869999999</v>
      </c>
      <c r="Z3837" s="257">
        <v>40349.620000000003</v>
      </c>
      <c r="AA3837" s="258">
        <v>15623.182110146352</v>
      </c>
      <c r="AB3837" s="276">
        <v>1.0805908223921947</v>
      </c>
      <c r="AC3837" s="92"/>
      <c r="AD3837" s="257">
        <v>1273258.8667381569</v>
      </c>
      <c r="AE3837" s="258">
        <v>12910.833288864116</v>
      </c>
      <c r="AF3837" s="276">
        <v>0.89298888427611811</v>
      </c>
      <c r="AG3837" s="93"/>
      <c r="AH3837" s="257">
        <v>16346.843535045999</v>
      </c>
      <c r="AI3837" s="258">
        <v>13865.985521683133</v>
      </c>
      <c r="AJ3837" s="258">
        <v>14173.833050407902</v>
      </c>
      <c r="AK3837" s="276">
        <v>0.98034534862414591</v>
      </c>
      <c r="AL3837" s="93"/>
      <c r="AM3837" s="257">
        <v>14491.97</v>
      </c>
      <c r="AN3837" s="258">
        <v>14459.876478543838</v>
      </c>
      <c r="AO3837" s="276">
        <v>1.0001297882517526</v>
      </c>
      <c r="AQ3837" s="280">
        <v>13678.894603496577</v>
      </c>
      <c r="AR3837" s="281">
        <v>13788.247802042051</v>
      </c>
    </row>
    <row r="3838" spans="1:44" x14ac:dyDescent="0.2">
      <c r="A3838" s="260" t="s">
        <v>8401</v>
      </c>
      <c r="B3838" s="261" t="s">
        <v>2029</v>
      </c>
      <c r="C3838" s="261" t="s">
        <v>2047</v>
      </c>
      <c r="D3838" s="262" t="s">
        <v>10359</v>
      </c>
      <c r="E3838" s="257">
        <v>222</v>
      </c>
      <c r="F3838" s="258">
        <v>700</v>
      </c>
      <c r="G3838" s="258">
        <v>1803</v>
      </c>
      <c r="H3838" s="258">
        <v>1749</v>
      </c>
      <c r="I3838" s="258">
        <v>760</v>
      </c>
      <c r="J3838" s="258">
        <v>454</v>
      </c>
      <c r="K3838" s="259">
        <v>103</v>
      </c>
      <c r="L3838" s="257">
        <v>224</v>
      </c>
      <c r="M3838" s="258">
        <v>634</v>
      </c>
      <c r="N3838" s="258">
        <v>1716</v>
      </c>
      <c r="O3838" s="258">
        <v>1757</v>
      </c>
      <c r="P3838" s="258">
        <v>833</v>
      </c>
      <c r="Q3838" s="258">
        <v>449</v>
      </c>
      <c r="R3838" s="259">
        <v>158</v>
      </c>
      <c r="S3838" s="267">
        <v>11562</v>
      </c>
      <c r="T3838" s="90"/>
      <c r="U3838" s="260">
        <v>91</v>
      </c>
      <c r="V3838" s="273">
        <v>70.847616900416</v>
      </c>
      <c r="W3838" s="273">
        <v>72.103701781698604</v>
      </c>
      <c r="X3838" s="274">
        <v>1.130774518</v>
      </c>
      <c r="Z3838" s="257">
        <v>32873.879999999997</v>
      </c>
      <c r="AA3838" s="258">
        <v>12728.610923897126</v>
      </c>
      <c r="AB3838" s="276">
        <v>1.1009004431670235</v>
      </c>
      <c r="AC3838" s="92"/>
      <c r="AD3838" s="257">
        <v>967657.62876527128</v>
      </c>
      <c r="AE3838" s="258">
        <v>9812.0395247600445</v>
      </c>
      <c r="AF3838" s="276">
        <v>0.84864552194776377</v>
      </c>
      <c r="AG3838" s="93"/>
      <c r="AH3838" s="257">
        <v>13074.014977115999</v>
      </c>
      <c r="AI3838" s="258">
        <v>11089.853646320398</v>
      </c>
      <c r="AJ3838" s="258">
        <v>11335.369750233791</v>
      </c>
      <c r="AK3838" s="276">
        <v>0.98039869834231019</v>
      </c>
      <c r="AL3838" s="93"/>
      <c r="AM3838" s="257">
        <v>11601.13</v>
      </c>
      <c r="AN3838" s="258">
        <v>11575.438453952727</v>
      </c>
      <c r="AO3838" s="276">
        <v>1.001162294927584</v>
      </c>
      <c r="AQ3838" s="280">
        <v>10602.652961761256</v>
      </c>
      <c r="AR3838" s="281">
        <v>10687.413759182697</v>
      </c>
    </row>
    <row r="3839" spans="1:44" x14ac:dyDescent="0.2">
      <c r="A3839" s="260" t="s">
        <v>8401</v>
      </c>
      <c r="B3839" s="261" t="s">
        <v>1876</v>
      </c>
      <c r="C3839" s="261" t="s">
        <v>1896</v>
      </c>
      <c r="D3839" s="262" t="s">
        <v>10215</v>
      </c>
      <c r="E3839" s="257">
        <v>91</v>
      </c>
      <c r="F3839" s="258">
        <v>294</v>
      </c>
      <c r="G3839" s="258">
        <v>1054</v>
      </c>
      <c r="H3839" s="258">
        <v>904</v>
      </c>
      <c r="I3839" s="258">
        <v>421</v>
      </c>
      <c r="J3839" s="258">
        <v>218</v>
      </c>
      <c r="K3839" s="259">
        <v>60</v>
      </c>
      <c r="L3839" s="257">
        <v>106</v>
      </c>
      <c r="M3839" s="258">
        <v>263</v>
      </c>
      <c r="N3839" s="258">
        <v>981</v>
      </c>
      <c r="O3839" s="258">
        <v>905</v>
      </c>
      <c r="P3839" s="258">
        <v>497</v>
      </c>
      <c r="Q3839" s="258">
        <v>234</v>
      </c>
      <c r="R3839" s="259">
        <v>138</v>
      </c>
      <c r="S3839" s="267">
        <v>6166</v>
      </c>
      <c r="T3839" s="90"/>
      <c r="U3839" s="260">
        <v>36</v>
      </c>
      <c r="V3839" s="273">
        <v>79.465084075327596</v>
      </c>
      <c r="W3839" s="273">
        <v>61.287706779111197</v>
      </c>
      <c r="X3839" s="274">
        <v>1.138427608</v>
      </c>
      <c r="Z3839" s="257">
        <v>17826.97</v>
      </c>
      <c r="AA3839" s="258">
        <v>6902.5185065464248</v>
      </c>
      <c r="AB3839" s="276">
        <v>1.1194483468288072</v>
      </c>
      <c r="AC3839" s="92"/>
      <c r="AD3839" s="257">
        <v>514137.01395087183</v>
      </c>
      <c r="AE3839" s="258">
        <v>5213.344629406919</v>
      </c>
      <c r="AF3839" s="276">
        <v>0.84549864245976625</v>
      </c>
      <c r="AG3839" s="93"/>
      <c r="AH3839" s="257">
        <v>7019.5446309279996</v>
      </c>
      <c r="AI3839" s="258">
        <v>5954.2323270290199</v>
      </c>
      <c r="AJ3839" s="258">
        <v>6064.3515169739294</v>
      </c>
      <c r="AK3839" s="276">
        <v>0.98351468001523346</v>
      </c>
      <c r="AL3839" s="93"/>
      <c r="AM3839" s="257">
        <v>6181.48</v>
      </c>
      <c r="AN3839" s="258">
        <v>6167.7906630078014</v>
      </c>
      <c r="AO3839" s="276">
        <v>1.0002904091806359</v>
      </c>
      <c r="AQ3839" s="280">
        <v>5741.527453190316</v>
      </c>
      <c r="AR3839" s="281">
        <v>5787.4269509013739</v>
      </c>
    </row>
    <row r="3840" spans="1:44" x14ac:dyDescent="0.2">
      <c r="A3840" s="260" t="s">
        <v>8401</v>
      </c>
      <c r="B3840" s="261" t="s">
        <v>2080</v>
      </c>
      <c r="C3840" s="261" t="s">
        <v>2101</v>
      </c>
      <c r="D3840" s="262" t="s">
        <v>10410</v>
      </c>
      <c r="E3840" s="257">
        <v>180</v>
      </c>
      <c r="F3840" s="258">
        <v>370</v>
      </c>
      <c r="G3840" s="258">
        <v>1069</v>
      </c>
      <c r="H3840" s="258">
        <v>734</v>
      </c>
      <c r="I3840" s="258">
        <v>261</v>
      </c>
      <c r="J3840" s="258">
        <v>213</v>
      </c>
      <c r="K3840" s="259">
        <v>81</v>
      </c>
      <c r="L3840" s="257">
        <v>162</v>
      </c>
      <c r="M3840" s="258">
        <v>359</v>
      </c>
      <c r="N3840" s="258">
        <v>1014</v>
      </c>
      <c r="O3840" s="258">
        <v>767</v>
      </c>
      <c r="P3840" s="258">
        <v>329</v>
      </c>
      <c r="Q3840" s="258">
        <v>285</v>
      </c>
      <c r="R3840" s="259">
        <v>120</v>
      </c>
      <c r="S3840" s="267">
        <v>5944</v>
      </c>
      <c r="T3840" s="90"/>
      <c r="U3840" s="260">
        <v>57</v>
      </c>
      <c r="V3840" s="273">
        <v>71.102861598274103</v>
      </c>
      <c r="W3840" s="273">
        <v>69.512867956265694</v>
      </c>
      <c r="X3840" s="274">
        <v>1.2014789829999999</v>
      </c>
      <c r="Z3840" s="257">
        <v>16640.990000000002</v>
      </c>
      <c r="AA3840" s="258">
        <v>6443.3126572970041</v>
      </c>
      <c r="AB3840" s="276">
        <v>1.0840028023716359</v>
      </c>
      <c r="AC3840" s="92"/>
      <c r="AD3840" s="257">
        <v>494220.88752256043</v>
      </c>
      <c r="AE3840" s="258">
        <v>5011.3952891799809</v>
      </c>
      <c r="AF3840" s="276">
        <v>0.84310149548788371</v>
      </c>
      <c r="AG3840" s="93"/>
      <c r="AH3840" s="257">
        <v>7141.591074951999</v>
      </c>
      <c r="AI3840" s="258">
        <v>6057.7565469912142</v>
      </c>
      <c r="AJ3840" s="258">
        <v>5998.6031425557831</v>
      </c>
      <c r="AK3840" s="276">
        <v>1.0091862622065584</v>
      </c>
      <c r="AL3840" s="93"/>
      <c r="AM3840" s="257">
        <v>5968.51</v>
      </c>
      <c r="AN3840" s="258">
        <v>5955.2923005604962</v>
      </c>
      <c r="AO3840" s="276">
        <v>1.0018997813863553</v>
      </c>
      <c r="AQ3840" s="280">
        <v>5492.6847945708751</v>
      </c>
      <c r="AR3840" s="281">
        <v>5536.5949692084414</v>
      </c>
    </row>
    <row r="3841" spans="1:44" x14ac:dyDescent="0.2">
      <c r="A3841" s="260" t="s">
        <v>8401</v>
      </c>
      <c r="B3841" s="261" t="s">
        <v>1943</v>
      </c>
      <c r="C3841" s="261" t="s">
        <v>1960</v>
      </c>
      <c r="D3841" s="262" t="s">
        <v>10276</v>
      </c>
      <c r="E3841" s="257">
        <v>64</v>
      </c>
      <c r="F3841" s="258">
        <v>114</v>
      </c>
      <c r="G3841" s="258">
        <v>528</v>
      </c>
      <c r="H3841" s="258">
        <v>353</v>
      </c>
      <c r="I3841" s="258">
        <v>162</v>
      </c>
      <c r="J3841" s="258">
        <v>89</v>
      </c>
      <c r="K3841" s="259">
        <v>31</v>
      </c>
      <c r="L3841" s="257">
        <v>68</v>
      </c>
      <c r="M3841" s="258">
        <v>132</v>
      </c>
      <c r="N3841" s="258">
        <v>490</v>
      </c>
      <c r="O3841" s="258">
        <v>372</v>
      </c>
      <c r="P3841" s="258">
        <v>177</v>
      </c>
      <c r="Q3841" s="258">
        <v>106</v>
      </c>
      <c r="R3841" s="259">
        <v>58</v>
      </c>
      <c r="S3841" s="267">
        <v>2744</v>
      </c>
      <c r="T3841" s="90"/>
      <c r="U3841" s="260">
        <v>0</v>
      </c>
      <c r="V3841" s="273">
        <v>92.844128981927796</v>
      </c>
      <c r="W3841" s="273">
        <v>102.169825072886</v>
      </c>
      <c r="X3841" s="274">
        <v>1.226533401</v>
      </c>
      <c r="Z3841" s="257">
        <v>7716.07</v>
      </c>
      <c r="AA3841" s="258">
        <v>2987.625826083045</v>
      </c>
      <c r="AB3841" s="276">
        <v>1.0887849220419261</v>
      </c>
      <c r="AC3841" s="92"/>
      <c r="AD3841" s="257">
        <v>264949.03855428175</v>
      </c>
      <c r="AE3841" s="258">
        <v>2686.580832994604</v>
      </c>
      <c r="AF3841" s="276">
        <v>0.97907464759278573</v>
      </c>
      <c r="AG3841" s="93"/>
      <c r="AH3841" s="257">
        <v>3365.6076523439997</v>
      </c>
      <c r="AI3841" s="258">
        <v>2854.8304679749012</v>
      </c>
      <c r="AJ3841" s="258">
        <v>2797.1986246279525</v>
      </c>
      <c r="AK3841" s="276">
        <v>1.0193872538731605</v>
      </c>
      <c r="AL3841" s="93"/>
      <c r="AM3841" s="257">
        <v>2744</v>
      </c>
      <c r="AN3841" s="258">
        <v>2737.9232124496739</v>
      </c>
      <c r="AO3841" s="276">
        <v>0.99778542727757791</v>
      </c>
      <c r="AQ3841" s="280">
        <v>2975.2150738643923</v>
      </c>
      <c r="AR3841" s="281">
        <v>2998.9998382125736</v>
      </c>
    </row>
    <row r="3842" spans="1:44" x14ac:dyDescent="0.2">
      <c r="A3842" s="260" t="s">
        <v>8401</v>
      </c>
      <c r="B3842" s="261" t="s">
        <v>2080</v>
      </c>
      <c r="C3842" s="261" t="s">
        <v>2102</v>
      </c>
      <c r="D3842" s="262" t="s">
        <v>10411</v>
      </c>
      <c r="E3842" s="257">
        <v>127</v>
      </c>
      <c r="F3842" s="258">
        <v>233</v>
      </c>
      <c r="G3842" s="258">
        <v>820</v>
      </c>
      <c r="H3842" s="258">
        <v>654</v>
      </c>
      <c r="I3842" s="258">
        <v>255</v>
      </c>
      <c r="J3842" s="258">
        <v>147</v>
      </c>
      <c r="K3842" s="259">
        <v>45</v>
      </c>
      <c r="L3842" s="257">
        <v>102</v>
      </c>
      <c r="M3842" s="258">
        <v>215</v>
      </c>
      <c r="N3842" s="258">
        <v>794</v>
      </c>
      <c r="O3842" s="258">
        <v>651</v>
      </c>
      <c r="P3842" s="258">
        <v>268</v>
      </c>
      <c r="Q3842" s="258">
        <v>199</v>
      </c>
      <c r="R3842" s="259">
        <v>78</v>
      </c>
      <c r="S3842" s="267">
        <v>4588</v>
      </c>
      <c r="T3842" s="90"/>
      <c r="U3842" s="260">
        <v>4</v>
      </c>
      <c r="V3842" s="273">
        <v>77.864645631397707</v>
      </c>
      <c r="W3842" s="273">
        <v>63.299825556040098</v>
      </c>
      <c r="X3842" s="274">
        <v>1.2014789829999999</v>
      </c>
      <c r="Z3842" s="257">
        <v>12848.26</v>
      </c>
      <c r="AA3842" s="258">
        <v>4974.7855315244351</v>
      </c>
      <c r="AB3842" s="276">
        <v>1.0843037339852735</v>
      </c>
      <c r="AC3842" s="92"/>
      <c r="AD3842" s="257">
        <v>382827.39473745937</v>
      </c>
      <c r="AE3842" s="258">
        <v>3881.8662889248535</v>
      </c>
      <c r="AF3842" s="276">
        <v>0.84609117021029934</v>
      </c>
      <c r="AG3842" s="93"/>
      <c r="AH3842" s="257">
        <v>5512.3855740039999</v>
      </c>
      <c r="AI3842" s="258">
        <v>4675.805356257687</v>
      </c>
      <c r="AJ3842" s="258">
        <v>4630.14657100369</v>
      </c>
      <c r="AK3842" s="276">
        <v>1.0091862622065584</v>
      </c>
      <c r="AL3842" s="93"/>
      <c r="AM3842" s="257">
        <v>4589.72</v>
      </c>
      <c r="AN3842" s="258">
        <v>4579.5557312844448</v>
      </c>
      <c r="AO3842" s="276">
        <v>0.99815948807420329</v>
      </c>
      <c r="AQ3842" s="280">
        <v>4239.9701064310866</v>
      </c>
      <c r="AR3842" s="281">
        <v>4273.8657029917113</v>
      </c>
    </row>
    <row r="3843" spans="1:44" x14ac:dyDescent="0.2">
      <c r="A3843" s="260" t="s">
        <v>8401</v>
      </c>
      <c r="B3843" s="261" t="s">
        <v>2029</v>
      </c>
      <c r="C3843" s="261" t="s">
        <v>2048</v>
      </c>
      <c r="D3843" s="262" t="s">
        <v>10360</v>
      </c>
      <c r="E3843" s="257">
        <v>561</v>
      </c>
      <c r="F3843" s="258">
        <v>1255</v>
      </c>
      <c r="G3843" s="258">
        <v>2980</v>
      </c>
      <c r="H3843" s="258">
        <v>2241</v>
      </c>
      <c r="I3843" s="258">
        <v>692</v>
      </c>
      <c r="J3843" s="258">
        <v>338</v>
      </c>
      <c r="K3843" s="259">
        <v>88</v>
      </c>
      <c r="L3843" s="257">
        <v>513</v>
      </c>
      <c r="M3843" s="258">
        <v>1250</v>
      </c>
      <c r="N3843" s="258">
        <v>3304</v>
      </c>
      <c r="O3843" s="258">
        <v>2187</v>
      </c>
      <c r="P3843" s="258">
        <v>713</v>
      </c>
      <c r="Q3843" s="258">
        <v>377</v>
      </c>
      <c r="R3843" s="259">
        <v>184</v>
      </c>
      <c r="S3843" s="267">
        <v>16683</v>
      </c>
      <c r="T3843" s="90"/>
      <c r="U3843" s="260">
        <v>118</v>
      </c>
      <c r="V3843" s="273">
        <v>70.370115623043603</v>
      </c>
      <c r="W3843" s="273">
        <v>62.578877966914398</v>
      </c>
      <c r="X3843" s="274">
        <v>1.1514532310000001</v>
      </c>
      <c r="Z3843" s="257">
        <v>41709.640000000007</v>
      </c>
      <c r="AA3843" s="258">
        <v>16149.775424617254</v>
      </c>
      <c r="AB3843" s="276">
        <v>0.96803784838561735</v>
      </c>
      <c r="AC3843" s="92"/>
      <c r="AD3843" s="257">
        <v>1356546.961843834</v>
      </c>
      <c r="AE3843" s="258">
        <v>13755.37381314196</v>
      </c>
      <c r="AF3843" s="276">
        <v>0.82451440467193904</v>
      </c>
      <c r="AG3843" s="93"/>
      <c r="AH3843" s="257">
        <v>19209.694252773003</v>
      </c>
      <c r="AI3843" s="258">
        <v>16294.359324713549</v>
      </c>
      <c r="AJ3843" s="258">
        <v>16496.452475862505</v>
      </c>
      <c r="AK3843" s="276">
        <v>0.98881810680707938</v>
      </c>
      <c r="AL3843" s="93"/>
      <c r="AM3843" s="257">
        <v>16733.740000000002</v>
      </c>
      <c r="AN3843" s="258">
        <v>16696.681915851896</v>
      </c>
      <c r="AO3843" s="276">
        <v>1.0008201112420965</v>
      </c>
      <c r="AQ3843" s="280">
        <v>13177.625746611633</v>
      </c>
      <c r="AR3843" s="281">
        <v>13282.971651116139</v>
      </c>
    </row>
    <row r="3844" spans="1:44" x14ac:dyDescent="0.2">
      <c r="A3844" s="260" t="s">
        <v>8401</v>
      </c>
      <c r="B3844" s="261" t="s">
        <v>1943</v>
      </c>
      <c r="C3844" s="261" t="s">
        <v>1961</v>
      </c>
      <c r="D3844" s="262" t="s">
        <v>10277</v>
      </c>
      <c r="E3844" s="257">
        <v>325</v>
      </c>
      <c r="F3844" s="258">
        <v>634</v>
      </c>
      <c r="G3844" s="258">
        <v>1883</v>
      </c>
      <c r="H3844" s="258">
        <v>1198</v>
      </c>
      <c r="I3844" s="258">
        <v>285</v>
      </c>
      <c r="J3844" s="258">
        <v>242</v>
      </c>
      <c r="K3844" s="259">
        <v>55</v>
      </c>
      <c r="L3844" s="257">
        <v>313</v>
      </c>
      <c r="M3844" s="258">
        <v>564</v>
      </c>
      <c r="N3844" s="258">
        <v>1924</v>
      </c>
      <c r="O3844" s="258">
        <v>1170</v>
      </c>
      <c r="P3844" s="258">
        <v>367</v>
      </c>
      <c r="Q3844" s="258">
        <v>354</v>
      </c>
      <c r="R3844" s="259">
        <v>124</v>
      </c>
      <c r="S3844" s="267">
        <v>9438</v>
      </c>
      <c r="T3844" s="90"/>
      <c r="U3844" s="260">
        <v>1</v>
      </c>
      <c r="V3844" s="273">
        <v>98.6743981011888</v>
      </c>
      <c r="W3844" s="273">
        <v>104.30769230769199</v>
      </c>
      <c r="X3844" s="274">
        <v>1.267644006</v>
      </c>
      <c r="Z3844" s="257">
        <v>24190.089999999997</v>
      </c>
      <c r="AA3844" s="258">
        <v>9366.2884887349646</v>
      </c>
      <c r="AB3844" s="276">
        <v>0.99240183182188646</v>
      </c>
      <c r="AC3844" s="92"/>
      <c r="AD3844" s="257">
        <v>930440.58928721526</v>
      </c>
      <c r="AE3844" s="258">
        <v>9434.6590840981935</v>
      </c>
      <c r="AF3844" s="276">
        <v>0.99964601442023659</v>
      </c>
      <c r="AG3844" s="93"/>
      <c r="AH3844" s="257">
        <v>11964.024128628</v>
      </c>
      <c r="AI3844" s="258">
        <v>10148.319153662023</v>
      </c>
      <c r="AJ3844" s="258">
        <v>9778.9531937577704</v>
      </c>
      <c r="AK3844" s="276">
        <v>1.036125576791457</v>
      </c>
      <c r="AL3844" s="93"/>
      <c r="AM3844" s="257">
        <v>9438.43</v>
      </c>
      <c r="AN3844" s="258">
        <v>9417.527910379511</v>
      </c>
      <c r="AO3844" s="276">
        <v>0.99783088688064325</v>
      </c>
      <c r="AQ3844" s="280">
        <v>9680.1727218822398</v>
      </c>
      <c r="AR3844" s="281">
        <v>9757.5589347520909</v>
      </c>
    </row>
    <row r="3845" spans="1:44" x14ac:dyDescent="0.2">
      <c r="A3845" s="260" t="s">
        <v>8401</v>
      </c>
      <c r="B3845" s="261" t="s">
        <v>2080</v>
      </c>
      <c r="C3845" s="261" t="s">
        <v>2103</v>
      </c>
      <c r="D3845" s="262" t="s">
        <v>10412</v>
      </c>
      <c r="E3845" s="257">
        <v>440</v>
      </c>
      <c r="F3845" s="258">
        <v>825</v>
      </c>
      <c r="G3845" s="258">
        <v>2602</v>
      </c>
      <c r="H3845" s="258">
        <v>1549</v>
      </c>
      <c r="I3845" s="258">
        <v>518</v>
      </c>
      <c r="J3845" s="258">
        <v>317</v>
      </c>
      <c r="K3845" s="259">
        <v>82</v>
      </c>
      <c r="L3845" s="257">
        <v>484</v>
      </c>
      <c r="M3845" s="258">
        <v>828</v>
      </c>
      <c r="N3845" s="258">
        <v>2731</v>
      </c>
      <c r="O3845" s="258">
        <v>1700</v>
      </c>
      <c r="P3845" s="258">
        <v>586</v>
      </c>
      <c r="Q3845" s="258">
        <v>415</v>
      </c>
      <c r="R3845" s="259">
        <v>161</v>
      </c>
      <c r="S3845" s="267">
        <v>13238</v>
      </c>
      <c r="T3845" s="90"/>
      <c r="U3845" s="260">
        <v>17</v>
      </c>
      <c r="V3845" s="273">
        <v>103.274673644616</v>
      </c>
      <c r="W3845" s="273">
        <v>108.10281785903101</v>
      </c>
      <c r="X3845" s="274">
        <v>1.22885314</v>
      </c>
      <c r="Z3845" s="257">
        <v>34074.01</v>
      </c>
      <c r="AA3845" s="258">
        <v>13193.295586252063</v>
      </c>
      <c r="AB3845" s="276">
        <v>0.99662302358755572</v>
      </c>
      <c r="AC3845" s="92"/>
      <c r="AD3845" s="257">
        <v>1332860.1425162493</v>
      </c>
      <c r="AE3845" s="258">
        <v>13515.189681328033</v>
      </c>
      <c r="AF3845" s="276">
        <v>1.02093893951715</v>
      </c>
      <c r="AG3845" s="93"/>
      <c r="AH3845" s="257">
        <v>16267.55786732</v>
      </c>
      <c r="AI3845" s="258">
        <v>13798.732542940863</v>
      </c>
      <c r="AJ3845" s="258">
        <v>13507.151620611614</v>
      </c>
      <c r="AK3845" s="276">
        <v>1.0203317435119816</v>
      </c>
      <c r="AL3845" s="93"/>
      <c r="AM3845" s="257">
        <v>13245.31</v>
      </c>
      <c r="AN3845" s="258">
        <v>13215.977297773974</v>
      </c>
      <c r="AO3845" s="276">
        <v>0.99833640261172185</v>
      </c>
      <c r="AQ3845" s="280">
        <v>13720.545125520417</v>
      </c>
      <c r="AR3845" s="281">
        <v>13830.231290868865</v>
      </c>
    </row>
    <row r="3846" spans="1:44" x14ac:dyDescent="0.2">
      <c r="A3846" s="260" t="s">
        <v>8401</v>
      </c>
      <c r="B3846" s="261" t="s">
        <v>1983</v>
      </c>
      <c r="C3846" s="261" t="s">
        <v>2003</v>
      </c>
      <c r="D3846" s="262" t="s">
        <v>10317</v>
      </c>
      <c r="E3846" s="257">
        <v>346</v>
      </c>
      <c r="F3846" s="258">
        <v>509</v>
      </c>
      <c r="G3846" s="258">
        <v>956</v>
      </c>
      <c r="H3846" s="258">
        <v>539</v>
      </c>
      <c r="I3846" s="258">
        <v>154</v>
      </c>
      <c r="J3846" s="258">
        <v>57</v>
      </c>
      <c r="K3846" s="259">
        <v>10</v>
      </c>
      <c r="L3846" s="257">
        <v>313</v>
      </c>
      <c r="M3846" s="258">
        <v>470</v>
      </c>
      <c r="N3846" s="258">
        <v>1595</v>
      </c>
      <c r="O3846" s="258">
        <v>645</v>
      </c>
      <c r="P3846" s="258">
        <v>172</v>
      </c>
      <c r="Q3846" s="258">
        <v>67</v>
      </c>
      <c r="R3846" s="259">
        <v>19</v>
      </c>
      <c r="S3846" s="267">
        <v>5852</v>
      </c>
      <c r="T3846" s="90"/>
      <c r="U3846" s="260">
        <v>1</v>
      </c>
      <c r="V3846" s="273">
        <v>97.732052333269493</v>
      </c>
      <c r="W3846" s="273">
        <v>82.697658519911101</v>
      </c>
      <c r="X3846" s="274">
        <v>1.1338868710000001</v>
      </c>
      <c r="Z3846" s="257">
        <v>13754.09</v>
      </c>
      <c r="AA3846" s="258">
        <v>5325.5186251900968</v>
      </c>
      <c r="AB3846" s="276">
        <v>0.9100339414200439</v>
      </c>
      <c r="AC3846" s="92"/>
      <c r="AD3846" s="257">
        <v>545535.27916953969</v>
      </c>
      <c r="AE3846" s="258">
        <v>5531.7227521811674</v>
      </c>
      <c r="AF3846" s="276">
        <v>0.94527046346226373</v>
      </c>
      <c r="AG3846" s="93"/>
      <c r="AH3846" s="257">
        <v>6635.5059690920007</v>
      </c>
      <c r="AI3846" s="258">
        <v>5628.4768064988266</v>
      </c>
      <c r="AJ3846" s="258">
        <v>5744.708867119436</v>
      </c>
      <c r="AK3846" s="276">
        <v>0.98166590347222082</v>
      </c>
      <c r="AL3846" s="93"/>
      <c r="AM3846" s="257">
        <v>5852.43</v>
      </c>
      <c r="AN3846" s="258">
        <v>5839.4693681621156</v>
      </c>
      <c r="AO3846" s="276">
        <v>0.99785874370507788</v>
      </c>
      <c r="AQ3846" s="280">
        <v>4931.1790243052828</v>
      </c>
      <c r="AR3846" s="281">
        <v>4970.6003528949686</v>
      </c>
    </row>
    <row r="3847" spans="1:44" x14ac:dyDescent="0.2">
      <c r="A3847" s="260" t="s">
        <v>8401</v>
      </c>
      <c r="B3847" s="261" t="s">
        <v>2082</v>
      </c>
      <c r="C3847" s="261" t="s">
        <v>2104</v>
      </c>
      <c r="D3847" s="262" t="s">
        <v>10413</v>
      </c>
      <c r="E3847" s="257">
        <v>86</v>
      </c>
      <c r="F3847" s="258">
        <v>115</v>
      </c>
      <c r="G3847" s="258">
        <v>415</v>
      </c>
      <c r="H3847" s="258">
        <v>290</v>
      </c>
      <c r="I3847" s="258">
        <v>84</v>
      </c>
      <c r="J3847" s="258">
        <v>39</v>
      </c>
      <c r="K3847" s="259">
        <v>5</v>
      </c>
      <c r="L3847" s="257">
        <v>77</v>
      </c>
      <c r="M3847" s="258">
        <v>149</v>
      </c>
      <c r="N3847" s="258">
        <v>406</v>
      </c>
      <c r="O3847" s="258">
        <v>271</v>
      </c>
      <c r="P3847" s="258">
        <v>84</v>
      </c>
      <c r="Q3847" s="258">
        <v>51</v>
      </c>
      <c r="R3847" s="259">
        <v>22</v>
      </c>
      <c r="S3847" s="267">
        <v>2094</v>
      </c>
      <c r="T3847" s="90"/>
      <c r="U3847" s="260">
        <v>2</v>
      </c>
      <c r="V3847" s="273">
        <v>116.904700783715</v>
      </c>
      <c r="W3847" s="273">
        <v>126.82378223495699</v>
      </c>
      <c r="X3847" s="274">
        <v>1.220550078</v>
      </c>
      <c r="Z3847" s="257">
        <v>5242.0600000000004</v>
      </c>
      <c r="AA3847" s="258">
        <v>2029.7008500281734</v>
      </c>
      <c r="AB3847" s="276">
        <v>0.96929362465528812</v>
      </c>
      <c r="AC3847" s="92"/>
      <c r="AD3847" s="257">
        <v>227568.09114464305</v>
      </c>
      <c r="AE3847" s="258">
        <v>2307.5383674023406</v>
      </c>
      <c r="AF3847" s="276">
        <v>1.1019762977088541</v>
      </c>
      <c r="AG3847" s="93"/>
      <c r="AH3847" s="257">
        <v>2555.831863332</v>
      </c>
      <c r="AI3847" s="258">
        <v>2167.9492763749763</v>
      </c>
      <c r="AJ3847" s="258">
        <v>2129.495652659989</v>
      </c>
      <c r="AK3847" s="276">
        <v>1.01695112352435</v>
      </c>
      <c r="AL3847" s="93"/>
      <c r="AM3847" s="257">
        <v>2094.86</v>
      </c>
      <c r="AN3847" s="258">
        <v>2090.2207801867066</v>
      </c>
      <c r="AO3847" s="276">
        <v>0.99819521498887609</v>
      </c>
      <c r="AQ3847" s="280">
        <v>2270.4913472265903</v>
      </c>
      <c r="AR3847" s="281">
        <v>2288.6423380987312</v>
      </c>
    </row>
    <row r="3848" spans="1:44" x14ac:dyDescent="0.2">
      <c r="A3848" s="260" t="s">
        <v>8401</v>
      </c>
      <c r="B3848" s="261" t="s">
        <v>1943</v>
      </c>
      <c r="C3848" s="261" t="s">
        <v>1962</v>
      </c>
      <c r="D3848" s="262" t="s">
        <v>10278</v>
      </c>
      <c r="E3848" s="257">
        <v>150</v>
      </c>
      <c r="F3848" s="258">
        <v>295</v>
      </c>
      <c r="G3848" s="258">
        <v>993</v>
      </c>
      <c r="H3848" s="258">
        <v>836</v>
      </c>
      <c r="I3848" s="258">
        <v>257</v>
      </c>
      <c r="J3848" s="258">
        <v>97</v>
      </c>
      <c r="K3848" s="259">
        <v>20</v>
      </c>
      <c r="L3848" s="257">
        <v>157</v>
      </c>
      <c r="M3848" s="258">
        <v>304</v>
      </c>
      <c r="N3848" s="258">
        <v>970</v>
      </c>
      <c r="O3848" s="258">
        <v>774</v>
      </c>
      <c r="P3848" s="258">
        <v>220</v>
      </c>
      <c r="Q3848" s="258">
        <v>101</v>
      </c>
      <c r="R3848" s="259">
        <v>38</v>
      </c>
      <c r="S3848" s="267">
        <v>5212</v>
      </c>
      <c r="T3848" s="90"/>
      <c r="U3848" s="260">
        <v>10</v>
      </c>
      <c r="V3848" s="273">
        <v>70.195902234148903</v>
      </c>
      <c r="W3848" s="273">
        <v>71.472462099405107</v>
      </c>
      <c r="X3848" s="274">
        <v>1.216268812</v>
      </c>
      <c r="Z3848" s="257">
        <v>13075.059999999998</v>
      </c>
      <c r="AA3848" s="258">
        <v>5062.6014193216724</v>
      </c>
      <c r="AB3848" s="276">
        <v>0.97133565221060481</v>
      </c>
      <c r="AC3848" s="92"/>
      <c r="AD3848" s="257">
        <v>434541.53533447755</v>
      </c>
      <c r="AE3848" s="258">
        <v>4406.2472026312935</v>
      </c>
      <c r="AF3848" s="276">
        <v>0.84540429827921981</v>
      </c>
      <c r="AG3848" s="93"/>
      <c r="AH3848" s="257">
        <v>6339.1930481440004</v>
      </c>
      <c r="AI3848" s="258">
        <v>5377.133440854931</v>
      </c>
      <c r="AJ3848" s="258">
        <v>5291.2640516103675</v>
      </c>
      <c r="AK3848" s="276">
        <v>1.0152079914831864</v>
      </c>
      <c r="AL3848" s="93"/>
      <c r="AM3848" s="257">
        <v>5216.3</v>
      </c>
      <c r="AN3848" s="258">
        <v>5204.7481243080301</v>
      </c>
      <c r="AO3848" s="276">
        <v>0.99860861939908485</v>
      </c>
      <c r="AQ3848" s="280">
        <v>4338.9887709539134</v>
      </c>
      <c r="AR3848" s="281">
        <v>4373.6759525069765</v>
      </c>
    </row>
    <row r="3849" spans="1:44" x14ac:dyDescent="0.2">
      <c r="A3849" s="260" t="s">
        <v>8401</v>
      </c>
      <c r="B3849" s="261" t="s">
        <v>1878</v>
      </c>
      <c r="C3849" s="261" t="s">
        <v>1897</v>
      </c>
      <c r="D3849" s="262" t="s">
        <v>10216</v>
      </c>
      <c r="E3849" s="257">
        <v>323</v>
      </c>
      <c r="F3849" s="258">
        <v>647</v>
      </c>
      <c r="G3849" s="258">
        <v>1843</v>
      </c>
      <c r="H3849" s="258">
        <v>1414</v>
      </c>
      <c r="I3849" s="258">
        <v>627</v>
      </c>
      <c r="J3849" s="258">
        <v>352</v>
      </c>
      <c r="K3849" s="259">
        <v>94</v>
      </c>
      <c r="L3849" s="257">
        <v>306</v>
      </c>
      <c r="M3849" s="258">
        <v>641</v>
      </c>
      <c r="N3849" s="258">
        <v>1909</v>
      </c>
      <c r="O3849" s="258">
        <v>1488</v>
      </c>
      <c r="P3849" s="258">
        <v>742</v>
      </c>
      <c r="Q3849" s="258">
        <v>409</v>
      </c>
      <c r="R3849" s="259">
        <v>233</v>
      </c>
      <c r="S3849" s="267">
        <v>11028</v>
      </c>
      <c r="T3849" s="90"/>
      <c r="U3849" s="260">
        <v>27</v>
      </c>
      <c r="V3849" s="273">
        <v>79.869393166280304</v>
      </c>
      <c r="W3849" s="273">
        <v>66.406782734856705</v>
      </c>
      <c r="X3849" s="274">
        <v>1.112610275</v>
      </c>
      <c r="Z3849" s="257">
        <v>30956.37</v>
      </c>
      <c r="AA3849" s="258">
        <v>11986.160116974366</v>
      </c>
      <c r="AB3849" s="276">
        <v>1.0868843051300658</v>
      </c>
      <c r="AC3849" s="92"/>
      <c r="AD3849" s="257">
        <v>934073.38549582544</v>
      </c>
      <c r="AE3849" s="258">
        <v>9471.4956045003164</v>
      </c>
      <c r="AF3849" s="276">
        <v>0.85885886874322781</v>
      </c>
      <c r="AG3849" s="93"/>
      <c r="AH3849" s="257">
        <v>12269.8661127</v>
      </c>
      <c r="AI3849" s="258">
        <v>10407.745416229063</v>
      </c>
      <c r="AJ3849" s="258">
        <v>10730.27779978995</v>
      </c>
      <c r="AK3849" s="276">
        <v>0.97300306490659683</v>
      </c>
      <c r="AL3849" s="93"/>
      <c r="AM3849" s="257">
        <v>11039.61</v>
      </c>
      <c r="AN3849" s="258">
        <v>11015.161980827823</v>
      </c>
      <c r="AO3849" s="276">
        <v>0.99883587058649104</v>
      </c>
      <c r="AQ3849" s="280">
        <v>10004.84162751939</v>
      </c>
      <c r="AR3849" s="281">
        <v>10084.823341292553</v>
      </c>
    </row>
    <row r="3850" spans="1:44" x14ac:dyDescent="0.2">
      <c r="A3850" s="260" t="s">
        <v>8401</v>
      </c>
      <c r="B3850" s="261" t="s">
        <v>2082</v>
      </c>
      <c r="C3850" s="261" t="s">
        <v>2105</v>
      </c>
      <c r="D3850" s="262" t="s">
        <v>10414</v>
      </c>
      <c r="E3850" s="257">
        <v>751</v>
      </c>
      <c r="F3850" s="258">
        <v>1249</v>
      </c>
      <c r="G3850" s="258">
        <v>3209</v>
      </c>
      <c r="H3850" s="258">
        <v>1624</v>
      </c>
      <c r="I3850" s="258">
        <v>267</v>
      </c>
      <c r="J3850" s="258">
        <v>135</v>
      </c>
      <c r="K3850" s="259">
        <v>23</v>
      </c>
      <c r="L3850" s="257">
        <v>713</v>
      </c>
      <c r="M3850" s="258">
        <v>1229</v>
      </c>
      <c r="N3850" s="258">
        <v>3906</v>
      </c>
      <c r="O3850" s="258">
        <v>1462</v>
      </c>
      <c r="P3850" s="258">
        <v>276</v>
      </c>
      <c r="Q3850" s="258">
        <v>125</v>
      </c>
      <c r="R3850" s="259">
        <v>42</v>
      </c>
      <c r="S3850" s="267">
        <v>15011</v>
      </c>
      <c r="T3850" s="90"/>
      <c r="U3850" s="260">
        <v>7</v>
      </c>
      <c r="V3850" s="273">
        <v>67.345858270718693</v>
      </c>
      <c r="W3850" s="273">
        <v>56.552321321521298</v>
      </c>
      <c r="X3850" s="274">
        <v>1.220550078</v>
      </c>
      <c r="Z3850" s="257">
        <v>32837.120000000003</v>
      </c>
      <c r="AA3850" s="258">
        <v>12714.377625680962</v>
      </c>
      <c r="AB3850" s="276">
        <v>0.84700403875031383</v>
      </c>
      <c r="AC3850" s="92"/>
      <c r="AD3850" s="257">
        <v>1187317.5387355415</v>
      </c>
      <c r="AE3850" s="258">
        <v>12039.389007224931</v>
      </c>
      <c r="AF3850" s="276">
        <v>0.80203777278162214</v>
      </c>
      <c r="AG3850" s="93"/>
      <c r="AH3850" s="257">
        <v>18321.677220858001</v>
      </c>
      <c r="AI3850" s="258">
        <v>15541.11107338337</v>
      </c>
      <c r="AJ3850" s="258">
        <v>15265.453315224018</v>
      </c>
      <c r="AK3850" s="276">
        <v>1.01695112352435</v>
      </c>
      <c r="AL3850" s="93"/>
      <c r="AM3850" s="257">
        <v>15014.01</v>
      </c>
      <c r="AN3850" s="258">
        <v>14980.760382999826</v>
      </c>
      <c r="AO3850" s="276">
        <v>0.99798550283124554</v>
      </c>
      <c r="AQ3850" s="280">
        <v>10349.377811701741</v>
      </c>
      <c r="AR3850" s="281">
        <v>10432.113851379672</v>
      </c>
    </row>
    <row r="3851" spans="1:44" x14ac:dyDescent="0.2">
      <c r="A3851" s="260" t="s">
        <v>8401</v>
      </c>
      <c r="B3851" s="261" t="s">
        <v>2029</v>
      </c>
      <c r="C3851" s="261" t="s">
        <v>2049</v>
      </c>
      <c r="D3851" s="262" t="s">
        <v>10361</v>
      </c>
      <c r="E3851" s="257">
        <v>324</v>
      </c>
      <c r="F3851" s="258">
        <v>718</v>
      </c>
      <c r="G3851" s="258">
        <v>2060</v>
      </c>
      <c r="H3851" s="258">
        <v>1457</v>
      </c>
      <c r="I3851" s="258">
        <v>618</v>
      </c>
      <c r="J3851" s="258">
        <v>368</v>
      </c>
      <c r="K3851" s="259">
        <v>114</v>
      </c>
      <c r="L3851" s="257">
        <v>329</v>
      </c>
      <c r="M3851" s="258">
        <v>607</v>
      </c>
      <c r="N3851" s="258">
        <v>2074</v>
      </c>
      <c r="O3851" s="258">
        <v>1506</v>
      </c>
      <c r="P3851" s="258">
        <v>711</v>
      </c>
      <c r="Q3851" s="258">
        <v>433</v>
      </c>
      <c r="R3851" s="259">
        <v>199</v>
      </c>
      <c r="S3851" s="267">
        <v>11518</v>
      </c>
      <c r="T3851" s="90"/>
      <c r="U3851" s="260">
        <v>2</v>
      </c>
      <c r="V3851" s="273">
        <v>79.649764148997207</v>
      </c>
      <c r="W3851" s="273">
        <v>78.763674249001497</v>
      </c>
      <c r="X3851" s="274">
        <v>1.163855734</v>
      </c>
      <c r="Z3851" s="257">
        <v>31773.03</v>
      </c>
      <c r="AA3851" s="258">
        <v>12302.367008193467</v>
      </c>
      <c r="AB3851" s="276">
        <v>1.0680992366898305</v>
      </c>
      <c r="AC3851" s="92"/>
      <c r="AD3851" s="257">
        <v>1008613.1009827071</v>
      </c>
      <c r="AE3851" s="258">
        <v>10227.327639281975</v>
      </c>
      <c r="AF3851" s="276">
        <v>0.88794301434988498</v>
      </c>
      <c r="AG3851" s="93"/>
      <c r="AH3851" s="257">
        <v>13405.290344212</v>
      </c>
      <c r="AI3851" s="258">
        <v>11370.853426736445</v>
      </c>
      <c r="AJ3851" s="258">
        <v>11447.369644833494</v>
      </c>
      <c r="AK3851" s="276">
        <v>0.99386782816751984</v>
      </c>
      <c r="AL3851" s="93"/>
      <c r="AM3851" s="257">
        <v>11518.86</v>
      </c>
      <c r="AN3851" s="258">
        <v>11493.350646850602</v>
      </c>
      <c r="AO3851" s="276">
        <v>0.99785992766544562</v>
      </c>
      <c r="AQ3851" s="280">
        <v>10833.57985329334</v>
      </c>
      <c r="AR3851" s="281">
        <v>10920.186749756493</v>
      </c>
    </row>
    <row r="3852" spans="1:44" x14ac:dyDescent="0.2">
      <c r="A3852" s="260" t="s">
        <v>8401</v>
      </c>
      <c r="B3852" s="261" t="s">
        <v>1983</v>
      </c>
      <c r="C3852" s="261" t="s">
        <v>2004</v>
      </c>
      <c r="D3852" s="262" t="s">
        <v>10318</v>
      </c>
      <c r="E3852" s="257">
        <v>260</v>
      </c>
      <c r="F3852" s="258">
        <v>542</v>
      </c>
      <c r="G3852" s="258">
        <v>2116</v>
      </c>
      <c r="H3852" s="258">
        <v>1599</v>
      </c>
      <c r="I3852" s="258">
        <v>667</v>
      </c>
      <c r="J3852" s="258">
        <v>437</v>
      </c>
      <c r="K3852" s="259">
        <v>127</v>
      </c>
      <c r="L3852" s="257">
        <v>285</v>
      </c>
      <c r="M3852" s="258">
        <v>468</v>
      </c>
      <c r="N3852" s="258">
        <v>2066</v>
      </c>
      <c r="O3852" s="258">
        <v>1655</v>
      </c>
      <c r="P3852" s="258">
        <v>685</v>
      </c>
      <c r="Q3852" s="258">
        <v>512</v>
      </c>
      <c r="R3852" s="259">
        <v>246</v>
      </c>
      <c r="S3852" s="267">
        <v>11665</v>
      </c>
      <c r="T3852" s="90"/>
      <c r="U3852" s="260">
        <v>81</v>
      </c>
      <c r="V3852" s="273">
        <v>86.510634574414794</v>
      </c>
      <c r="W3852" s="273">
        <v>88.623424504844294</v>
      </c>
      <c r="X3852" s="274">
        <v>1.1338868710000001</v>
      </c>
      <c r="Z3852" s="257">
        <v>33278.160000000003</v>
      </c>
      <c r="AA3852" s="258">
        <v>12885.146228653157</v>
      </c>
      <c r="AB3852" s="276">
        <v>1.1045989051567215</v>
      </c>
      <c r="AC3852" s="92"/>
      <c r="AD3852" s="257">
        <v>1069616.741499871</v>
      </c>
      <c r="AE3852" s="258">
        <v>10845.903997401987</v>
      </c>
      <c r="AF3852" s="276">
        <v>0.92978174002588831</v>
      </c>
      <c r="AG3852" s="93"/>
      <c r="AH3852" s="257">
        <v>13226.790350215</v>
      </c>
      <c r="AI3852" s="258">
        <v>11219.443258340534</v>
      </c>
      <c r="AJ3852" s="258">
        <v>11451.132764003456</v>
      </c>
      <c r="AK3852" s="276">
        <v>0.98166590347222082</v>
      </c>
      <c r="AL3852" s="93"/>
      <c r="AM3852" s="257">
        <v>11699.83</v>
      </c>
      <c r="AN3852" s="258">
        <v>11673.919875625024</v>
      </c>
      <c r="AO3852" s="276">
        <v>1.0007646700064317</v>
      </c>
      <c r="AQ3852" s="280">
        <v>11769.717426626466</v>
      </c>
      <c r="AR3852" s="281">
        <v>11863.808088473439</v>
      </c>
    </row>
    <row r="3853" spans="1:44" x14ac:dyDescent="0.2">
      <c r="A3853" s="260" t="s">
        <v>8401</v>
      </c>
      <c r="B3853" s="261" t="s">
        <v>1983</v>
      </c>
      <c r="C3853" s="261" t="s">
        <v>2005</v>
      </c>
      <c r="D3853" s="262" t="s">
        <v>10319</v>
      </c>
      <c r="E3853" s="257">
        <v>248</v>
      </c>
      <c r="F3853" s="258">
        <v>535</v>
      </c>
      <c r="G3853" s="258">
        <v>1621</v>
      </c>
      <c r="H3853" s="258">
        <v>1346</v>
      </c>
      <c r="I3853" s="258">
        <v>679</v>
      </c>
      <c r="J3853" s="258">
        <v>347</v>
      </c>
      <c r="K3853" s="259">
        <v>106</v>
      </c>
      <c r="L3853" s="257">
        <v>211</v>
      </c>
      <c r="M3853" s="258">
        <v>464</v>
      </c>
      <c r="N3853" s="258">
        <v>1572</v>
      </c>
      <c r="O3853" s="258">
        <v>1333</v>
      </c>
      <c r="P3853" s="258">
        <v>728</v>
      </c>
      <c r="Q3853" s="258">
        <v>417</v>
      </c>
      <c r="R3853" s="259">
        <v>230</v>
      </c>
      <c r="S3853" s="267">
        <v>9837</v>
      </c>
      <c r="T3853" s="90"/>
      <c r="U3853" s="260">
        <v>21</v>
      </c>
      <c r="V3853" s="273">
        <v>90.004227401125306</v>
      </c>
      <c r="W3853" s="273">
        <v>86.089051540103597</v>
      </c>
      <c r="X3853" s="274">
        <v>1.096393358</v>
      </c>
      <c r="Z3853" s="257">
        <v>28613.06</v>
      </c>
      <c r="AA3853" s="258">
        <v>11078.841563031925</v>
      </c>
      <c r="AB3853" s="276">
        <v>1.1262418992611491</v>
      </c>
      <c r="AC3853" s="92"/>
      <c r="AD3853" s="257">
        <v>905071.36208835244</v>
      </c>
      <c r="AE3853" s="258">
        <v>9177.4153518232924</v>
      </c>
      <c r="AF3853" s="276">
        <v>0.93294859731862279</v>
      </c>
      <c r="AG3853" s="93"/>
      <c r="AH3853" s="257">
        <v>10785.221462646001</v>
      </c>
      <c r="AI3853" s="258">
        <v>9148.4159818732132</v>
      </c>
      <c r="AJ3853" s="258">
        <v>9506.479671299141</v>
      </c>
      <c r="AK3853" s="276">
        <v>0.96640029188768339</v>
      </c>
      <c r="AL3853" s="93"/>
      <c r="AM3853" s="257">
        <v>9846.0300000000007</v>
      </c>
      <c r="AN3853" s="258">
        <v>9824.225250537851</v>
      </c>
      <c r="AO3853" s="276">
        <v>0.99870135717574982</v>
      </c>
      <c r="AQ3853" s="280">
        <v>9975.7317012324911</v>
      </c>
      <c r="AR3853" s="281">
        <v>10055.480701497643</v>
      </c>
    </row>
    <row r="3854" spans="1:44" x14ac:dyDescent="0.2">
      <c r="A3854" s="260" t="s">
        <v>8401</v>
      </c>
      <c r="B3854" s="261" t="s">
        <v>2029</v>
      </c>
      <c r="C3854" s="261" t="s">
        <v>2050</v>
      </c>
      <c r="D3854" s="262" t="s">
        <v>10362</v>
      </c>
      <c r="E3854" s="257">
        <v>377</v>
      </c>
      <c r="F3854" s="258">
        <v>664</v>
      </c>
      <c r="G3854" s="258">
        <v>2566</v>
      </c>
      <c r="H3854" s="258">
        <v>1574</v>
      </c>
      <c r="I3854" s="258">
        <v>498</v>
      </c>
      <c r="J3854" s="258">
        <v>339</v>
      </c>
      <c r="K3854" s="259">
        <v>122</v>
      </c>
      <c r="L3854" s="257">
        <v>355</v>
      </c>
      <c r="M3854" s="258">
        <v>663</v>
      </c>
      <c r="N3854" s="258">
        <v>2465</v>
      </c>
      <c r="O3854" s="258">
        <v>1481</v>
      </c>
      <c r="P3854" s="258">
        <v>603</v>
      </c>
      <c r="Q3854" s="258">
        <v>450</v>
      </c>
      <c r="R3854" s="259">
        <v>183</v>
      </c>
      <c r="S3854" s="267">
        <v>12340</v>
      </c>
      <c r="T3854" s="90"/>
      <c r="U3854" s="260">
        <v>41</v>
      </c>
      <c r="V3854" s="273">
        <v>76.705911988369493</v>
      </c>
      <c r="W3854" s="273">
        <v>77.238006482982101</v>
      </c>
      <c r="X3854" s="274">
        <v>1.163855734</v>
      </c>
      <c r="Z3854" s="257">
        <v>32475.95</v>
      </c>
      <c r="AA3854" s="258">
        <v>12574.534309121311</v>
      </c>
      <c r="AB3854" s="276">
        <v>1.0190060218088584</v>
      </c>
      <c r="AC3854" s="92"/>
      <c r="AD3854" s="257">
        <v>1066650.0945405113</v>
      </c>
      <c r="AE3854" s="258">
        <v>10815.822224307933</v>
      </c>
      <c r="AF3854" s="276">
        <v>0.87648478316920042</v>
      </c>
      <c r="AG3854" s="93"/>
      <c r="AH3854" s="257">
        <v>14361.979757560001</v>
      </c>
      <c r="AI3854" s="258">
        <v>12182.352082473324</v>
      </c>
      <c r="AJ3854" s="258">
        <v>12264.328999587196</v>
      </c>
      <c r="AK3854" s="276">
        <v>0.99386782816751995</v>
      </c>
      <c r="AL3854" s="93"/>
      <c r="AM3854" s="257">
        <v>12357.63</v>
      </c>
      <c r="AN3854" s="258">
        <v>12330.263129688214</v>
      </c>
      <c r="AO3854" s="276">
        <v>0.9992109505419946</v>
      </c>
      <c r="AQ3854" s="280">
        <v>10945.159840207152</v>
      </c>
      <c r="AR3854" s="281">
        <v>11032.658740652818</v>
      </c>
    </row>
    <row r="3855" spans="1:44" x14ac:dyDescent="0.2">
      <c r="A3855" s="260" t="s">
        <v>8401</v>
      </c>
      <c r="B3855" s="261" t="s">
        <v>1943</v>
      </c>
      <c r="C3855" s="261" t="s">
        <v>1963</v>
      </c>
      <c r="D3855" s="262" t="s">
        <v>10279</v>
      </c>
      <c r="E3855" s="257">
        <v>484</v>
      </c>
      <c r="F3855" s="258">
        <v>946</v>
      </c>
      <c r="G3855" s="258">
        <v>2409</v>
      </c>
      <c r="H3855" s="258">
        <v>1877</v>
      </c>
      <c r="I3855" s="258">
        <v>564</v>
      </c>
      <c r="J3855" s="258">
        <v>313</v>
      </c>
      <c r="K3855" s="259">
        <v>101</v>
      </c>
      <c r="L3855" s="257">
        <v>447</v>
      </c>
      <c r="M3855" s="258">
        <v>918</v>
      </c>
      <c r="N3855" s="258">
        <v>2564</v>
      </c>
      <c r="O3855" s="258">
        <v>1782</v>
      </c>
      <c r="P3855" s="258">
        <v>627</v>
      </c>
      <c r="Q3855" s="258">
        <v>376</v>
      </c>
      <c r="R3855" s="259">
        <v>218</v>
      </c>
      <c r="S3855" s="267">
        <v>13626</v>
      </c>
      <c r="T3855" s="90"/>
      <c r="U3855" s="260">
        <v>120</v>
      </c>
      <c r="V3855" s="273">
        <v>74.259909440095399</v>
      </c>
      <c r="W3855" s="273">
        <v>81.122935779816501</v>
      </c>
      <c r="X3855" s="274">
        <v>1.216268812</v>
      </c>
      <c r="Z3855" s="257">
        <v>35363.47</v>
      </c>
      <c r="AA3855" s="258">
        <v>13692.568402297153</v>
      </c>
      <c r="AB3855" s="276">
        <v>1.0048853957358839</v>
      </c>
      <c r="AC3855" s="92"/>
      <c r="AD3855" s="257">
        <v>1181639.1115892029</v>
      </c>
      <c r="AE3855" s="258">
        <v>11981.809807782831</v>
      </c>
      <c r="AF3855" s="276">
        <v>0.87933434667421329</v>
      </c>
      <c r="AG3855" s="93"/>
      <c r="AH3855" s="257">
        <v>16572.878832311999</v>
      </c>
      <c r="AI3855" s="258">
        <v>14057.716858228949</v>
      </c>
      <c r="AJ3855" s="258">
        <v>13833.224091949895</v>
      </c>
      <c r="AK3855" s="276">
        <v>1.0152079914831862</v>
      </c>
      <c r="AL3855" s="93"/>
      <c r="AM3855" s="257">
        <v>13677.6</v>
      </c>
      <c r="AN3855" s="258">
        <v>13647.309960131799</v>
      </c>
      <c r="AO3855" s="276">
        <v>1.0015639189880963</v>
      </c>
      <c r="AQ3855" s="280">
        <v>12242.571658671784</v>
      </c>
      <c r="AR3855" s="281">
        <v>12340.442459500653</v>
      </c>
    </row>
    <row r="3856" spans="1:44" x14ac:dyDescent="0.2">
      <c r="A3856" s="260" t="s">
        <v>8401</v>
      </c>
      <c r="B3856" s="261" t="s">
        <v>2029</v>
      </c>
      <c r="C3856" s="261" t="s">
        <v>2051</v>
      </c>
      <c r="D3856" s="262" t="s">
        <v>10363</v>
      </c>
      <c r="E3856" s="257">
        <v>217</v>
      </c>
      <c r="F3856" s="258">
        <v>460</v>
      </c>
      <c r="G3856" s="258">
        <v>1290</v>
      </c>
      <c r="H3856" s="258">
        <v>1147</v>
      </c>
      <c r="I3856" s="258">
        <v>473</v>
      </c>
      <c r="J3856" s="258">
        <v>228</v>
      </c>
      <c r="K3856" s="259">
        <v>64</v>
      </c>
      <c r="L3856" s="257">
        <v>173</v>
      </c>
      <c r="M3856" s="258">
        <v>449</v>
      </c>
      <c r="N3856" s="258">
        <v>1298</v>
      </c>
      <c r="O3856" s="258">
        <v>1181</v>
      </c>
      <c r="P3856" s="258">
        <v>460</v>
      </c>
      <c r="Q3856" s="258">
        <v>253</v>
      </c>
      <c r="R3856" s="259">
        <v>138</v>
      </c>
      <c r="S3856" s="267">
        <v>7831</v>
      </c>
      <c r="T3856" s="90"/>
      <c r="U3856" s="260">
        <v>119</v>
      </c>
      <c r="V3856" s="273">
        <v>76.522108959560697</v>
      </c>
      <c r="W3856" s="273">
        <v>78.3428680883667</v>
      </c>
      <c r="X3856" s="274">
        <v>1.1514011420000001</v>
      </c>
      <c r="Z3856" s="257">
        <v>21559.67</v>
      </c>
      <c r="AA3856" s="258">
        <v>8347.802300112342</v>
      </c>
      <c r="AB3856" s="276">
        <v>1.065994419628699</v>
      </c>
      <c r="AC3856" s="92"/>
      <c r="AD3856" s="257">
        <v>678571.86057875468</v>
      </c>
      <c r="AE3856" s="258">
        <v>6880.7124735682773</v>
      </c>
      <c r="AF3856" s="276">
        <v>0.87865055210934462</v>
      </c>
      <c r="AG3856" s="93"/>
      <c r="AH3856" s="257">
        <v>9016.622343002</v>
      </c>
      <c r="AI3856" s="258">
        <v>7648.2260685073952</v>
      </c>
      <c r="AJ3856" s="258">
        <v>7743.2685128835501</v>
      </c>
      <c r="AK3856" s="276">
        <v>0.98879689859322561</v>
      </c>
      <c r="AL3856" s="93"/>
      <c r="AM3856" s="257">
        <v>7882.17</v>
      </c>
      <c r="AN3856" s="258">
        <v>7864.7143613245062</v>
      </c>
      <c r="AO3856" s="276">
        <v>1.0043052434330872</v>
      </c>
      <c r="AQ3856" s="280">
        <v>7283.8529109367055</v>
      </c>
      <c r="AR3856" s="281">
        <v>7342.0822223418891</v>
      </c>
    </row>
    <row r="3857" spans="1:44" x14ac:dyDescent="0.2">
      <c r="A3857" s="260" t="s">
        <v>8401</v>
      </c>
      <c r="B3857" s="261" t="s">
        <v>1943</v>
      </c>
      <c r="C3857" s="261" t="s">
        <v>1964</v>
      </c>
      <c r="D3857" s="262" t="s">
        <v>10280</v>
      </c>
      <c r="E3857" s="257">
        <v>446</v>
      </c>
      <c r="F3857" s="258">
        <v>755</v>
      </c>
      <c r="G3857" s="258">
        <v>2512</v>
      </c>
      <c r="H3857" s="258">
        <v>1543</v>
      </c>
      <c r="I3857" s="258">
        <v>405</v>
      </c>
      <c r="J3857" s="258">
        <v>276</v>
      </c>
      <c r="K3857" s="259">
        <v>115</v>
      </c>
      <c r="L3857" s="257">
        <v>471</v>
      </c>
      <c r="M3857" s="258">
        <v>680</v>
      </c>
      <c r="N3857" s="258">
        <v>2559</v>
      </c>
      <c r="O3857" s="258">
        <v>1501</v>
      </c>
      <c r="P3857" s="258">
        <v>436</v>
      </c>
      <c r="Q3857" s="258">
        <v>478</v>
      </c>
      <c r="R3857" s="259">
        <v>243</v>
      </c>
      <c r="S3857" s="267">
        <v>12420</v>
      </c>
      <c r="T3857" s="90"/>
      <c r="U3857" s="260">
        <v>15</v>
      </c>
      <c r="V3857" s="273">
        <v>98.608668225400393</v>
      </c>
      <c r="W3857" s="273">
        <v>97.506767644215202</v>
      </c>
      <c r="X3857" s="274">
        <v>1.267644006</v>
      </c>
      <c r="Z3857" s="257">
        <v>32401.120000000003</v>
      </c>
      <c r="AA3857" s="258">
        <v>12545.560486882037</v>
      </c>
      <c r="AB3857" s="276">
        <v>1.0101095400066054</v>
      </c>
      <c r="AC3857" s="92"/>
      <c r="AD3857" s="257">
        <v>1204207.8777001856</v>
      </c>
      <c r="AE3857" s="258">
        <v>12210.656890183856</v>
      </c>
      <c r="AF3857" s="276">
        <v>0.98314467714845866</v>
      </c>
      <c r="AG3857" s="93"/>
      <c r="AH3857" s="257">
        <v>15744.138554520001</v>
      </c>
      <c r="AI3857" s="258">
        <v>13354.74929947895</v>
      </c>
      <c r="AJ3857" s="258">
        <v>12868.679663749896</v>
      </c>
      <c r="AK3857" s="276">
        <v>1.036125576791457</v>
      </c>
      <c r="AL3857" s="93"/>
      <c r="AM3857" s="257">
        <v>12426.45</v>
      </c>
      <c r="AN3857" s="258">
        <v>12398.930722793459</v>
      </c>
      <c r="AO3857" s="276">
        <v>0.99830360086903858</v>
      </c>
      <c r="AQ3857" s="280">
        <v>12757.998094023553</v>
      </c>
      <c r="AR3857" s="281">
        <v>12859.989368834742</v>
      </c>
    </row>
    <row r="3858" spans="1:44" x14ac:dyDescent="0.2">
      <c r="A3858" s="260" t="s">
        <v>8401</v>
      </c>
      <c r="B3858" s="261" t="s">
        <v>1878</v>
      </c>
      <c r="C3858" s="261" t="s">
        <v>1898</v>
      </c>
      <c r="D3858" s="262" t="s">
        <v>10217</v>
      </c>
      <c r="E3858" s="257">
        <v>155</v>
      </c>
      <c r="F3858" s="258">
        <v>359</v>
      </c>
      <c r="G3858" s="258">
        <v>1083</v>
      </c>
      <c r="H3858" s="258">
        <v>843</v>
      </c>
      <c r="I3858" s="258">
        <v>385</v>
      </c>
      <c r="J3858" s="258">
        <v>211</v>
      </c>
      <c r="K3858" s="259">
        <v>85</v>
      </c>
      <c r="L3858" s="257">
        <v>155</v>
      </c>
      <c r="M3858" s="258">
        <v>381</v>
      </c>
      <c r="N3858" s="258">
        <v>1103</v>
      </c>
      <c r="O3858" s="258">
        <v>905</v>
      </c>
      <c r="P3858" s="258">
        <v>457</v>
      </c>
      <c r="Q3858" s="258">
        <v>281</v>
      </c>
      <c r="R3858" s="259">
        <v>125</v>
      </c>
      <c r="S3858" s="267">
        <v>6528</v>
      </c>
      <c r="T3858" s="90"/>
      <c r="U3858" s="260">
        <v>4</v>
      </c>
      <c r="V3858" s="273">
        <v>91.615978619741099</v>
      </c>
      <c r="W3858" s="273">
        <v>89.657475490196006</v>
      </c>
      <c r="X3858" s="274">
        <v>1.112610275</v>
      </c>
      <c r="Z3858" s="257">
        <v>18602.939999999999</v>
      </c>
      <c r="AA3858" s="258">
        <v>7202.9704221285347</v>
      </c>
      <c r="AB3858" s="276">
        <v>1.1033962043701799</v>
      </c>
      <c r="AC3858" s="92"/>
      <c r="AD3858" s="257">
        <v>608883.64190640813</v>
      </c>
      <c r="AE3858" s="258">
        <v>6174.0745722108613</v>
      </c>
      <c r="AF3858" s="276">
        <v>0.94578348226269326</v>
      </c>
      <c r="AG3858" s="93"/>
      <c r="AH3858" s="257">
        <v>7263.1198752</v>
      </c>
      <c r="AI3858" s="258">
        <v>6160.8416827297178</v>
      </c>
      <c r="AJ3858" s="258">
        <v>6351.7640077102642</v>
      </c>
      <c r="AK3858" s="276">
        <v>0.97300306490659683</v>
      </c>
      <c r="AL3858" s="93"/>
      <c r="AM3858" s="257">
        <v>6529.72</v>
      </c>
      <c r="AN3858" s="258">
        <v>6515.2594602029467</v>
      </c>
      <c r="AO3858" s="276">
        <v>0.99804832417324552</v>
      </c>
      <c r="AQ3858" s="280">
        <v>6615.5984140413157</v>
      </c>
      <c r="AR3858" s="281">
        <v>6668.4854979642259</v>
      </c>
    </row>
    <row r="3859" spans="1:44" x14ac:dyDescent="0.2">
      <c r="A3859" s="260" t="s">
        <v>8401</v>
      </c>
      <c r="B3859" s="261" t="s">
        <v>2029</v>
      </c>
      <c r="C3859" s="261" t="s">
        <v>2052</v>
      </c>
      <c r="D3859" s="262" t="s">
        <v>10364</v>
      </c>
      <c r="E3859" s="257">
        <v>262</v>
      </c>
      <c r="F3859" s="258">
        <v>577</v>
      </c>
      <c r="G3859" s="258">
        <v>1701</v>
      </c>
      <c r="H3859" s="258">
        <v>1009</v>
      </c>
      <c r="I3859" s="258">
        <v>417</v>
      </c>
      <c r="J3859" s="258">
        <v>214</v>
      </c>
      <c r="K3859" s="259">
        <v>76</v>
      </c>
      <c r="L3859" s="257">
        <v>266</v>
      </c>
      <c r="M3859" s="258">
        <v>559</v>
      </c>
      <c r="N3859" s="258">
        <v>1627</v>
      </c>
      <c r="O3859" s="258">
        <v>1036</v>
      </c>
      <c r="P3859" s="258">
        <v>391</v>
      </c>
      <c r="Q3859" s="258">
        <v>266</v>
      </c>
      <c r="R3859" s="259">
        <v>140</v>
      </c>
      <c r="S3859" s="267">
        <v>8541</v>
      </c>
      <c r="T3859" s="90"/>
      <c r="U3859" s="260">
        <v>45</v>
      </c>
      <c r="V3859" s="273">
        <v>84.002988185745195</v>
      </c>
      <c r="W3859" s="273">
        <v>92.194473715021601</v>
      </c>
      <c r="X3859" s="274">
        <v>1.163855734</v>
      </c>
      <c r="Z3859" s="257">
        <v>22183.95</v>
      </c>
      <c r="AA3859" s="258">
        <v>8589.5205648127831</v>
      </c>
      <c r="AB3859" s="276">
        <v>1.0056808997556239</v>
      </c>
      <c r="AC3859" s="92"/>
      <c r="AD3859" s="257">
        <v>784791.01457496546</v>
      </c>
      <c r="AE3859" s="258">
        <v>7957.7737257254821</v>
      </c>
      <c r="AF3859" s="276">
        <v>0.9317145212182979</v>
      </c>
      <c r="AG3859" s="93"/>
      <c r="AH3859" s="257">
        <v>9940.4918240940005</v>
      </c>
      <c r="AI3859" s="258">
        <v>8431.8856674558065</v>
      </c>
      <c r="AJ3859" s="258">
        <v>8488.625120378787</v>
      </c>
      <c r="AK3859" s="276">
        <v>0.99386782816751984</v>
      </c>
      <c r="AL3859" s="93"/>
      <c r="AM3859" s="257">
        <v>8560.35</v>
      </c>
      <c r="AN3859" s="258">
        <v>8541.3924823956131</v>
      </c>
      <c r="AO3859" s="276">
        <v>1.0000459527450665</v>
      </c>
      <c r="AQ3859" s="280">
        <v>7954.2708894130665</v>
      </c>
      <c r="AR3859" s="281">
        <v>8017.8597238231296</v>
      </c>
    </row>
    <row r="3860" spans="1:44" x14ac:dyDescent="0.2">
      <c r="A3860" s="260" t="s">
        <v>8401</v>
      </c>
      <c r="B3860" s="261" t="s">
        <v>1876</v>
      </c>
      <c r="C3860" s="261" t="s">
        <v>1899</v>
      </c>
      <c r="D3860" s="262" t="s">
        <v>10218</v>
      </c>
      <c r="E3860" s="257">
        <v>520</v>
      </c>
      <c r="F3860" s="258">
        <v>1060</v>
      </c>
      <c r="G3860" s="258">
        <v>3275</v>
      </c>
      <c r="H3860" s="258">
        <v>2352</v>
      </c>
      <c r="I3860" s="258">
        <v>1036</v>
      </c>
      <c r="J3860" s="258">
        <v>759</v>
      </c>
      <c r="K3860" s="259">
        <v>184</v>
      </c>
      <c r="L3860" s="257">
        <v>473</v>
      </c>
      <c r="M3860" s="258">
        <v>1004</v>
      </c>
      <c r="N3860" s="258">
        <v>3198</v>
      </c>
      <c r="O3860" s="258">
        <v>2379</v>
      </c>
      <c r="P3860" s="258">
        <v>1218</v>
      </c>
      <c r="Q3860" s="258">
        <v>924</v>
      </c>
      <c r="R3860" s="259">
        <v>409</v>
      </c>
      <c r="S3860" s="267">
        <v>18791</v>
      </c>
      <c r="T3860" s="90"/>
      <c r="U3860" s="260">
        <v>24</v>
      </c>
      <c r="V3860" s="273">
        <v>78.050236522994496</v>
      </c>
      <c r="W3860" s="273">
        <v>71.084987494013006</v>
      </c>
      <c r="X3860" s="274">
        <v>1.138427608</v>
      </c>
      <c r="Z3860" s="257">
        <v>53967.070000000014</v>
      </c>
      <c r="AA3860" s="258">
        <v>20895.794373305525</v>
      </c>
      <c r="AB3860" s="276">
        <v>1.1120107696932322</v>
      </c>
      <c r="AC3860" s="92"/>
      <c r="AD3860" s="257">
        <v>1603486.7827446121</v>
      </c>
      <c r="AE3860" s="258">
        <v>16259.341343483577</v>
      </c>
      <c r="AF3860" s="276">
        <v>0.86527280844465848</v>
      </c>
      <c r="AG3860" s="93"/>
      <c r="AH3860" s="257">
        <v>21392.193181928</v>
      </c>
      <c r="AI3860" s="258">
        <v>18145.634067013027</v>
      </c>
      <c r="AJ3860" s="258">
        <v>18481.224352166253</v>
      </c>
      <c r="AK3860" s="276">
        <v>0.98351468001523357</v>
      </c>
      <c r="AL3860" s="93"/>
      <c r="AM3860" s="257">
        <v>18801.32</v>
      </c>
      <c r="AN3860" s="258">
        <v>18759.683109582471</v>
      </c>
      <c r="AO3860" s="276">
        <v>0.99833341012093402</v>
      </c>
      <c r="AQ3860" s="280">
        <v>17752.862688194404</v>
      </c>
      <c r="AR3860" s="281">
        <v>17894.78441319961</v>
      </c>
    </row>
    <row r="3861" spans="1:44" x14ac:dyDescent="0.2">
      <c r="A3861" s="260" t="s">
        <v>8401</v>
      </c>
      <c r="B3861" s="261" t="s">
        <v>1876</v>
      </c>
      <c r="C3861" s="261" t="s">
        <v>1900</v>
      </c>
      <c r="D3861" s="262" t="s">
        <v>9675</v>
      </c>
      <c r="E3861" s="257">
        <v>400</v>
      </c>
      <c r="F3861" s="258">
        <v>899</v>
      </c>
      <c r="G3861" s="258">
        <v>2827</v>
      </c>
      <c r="H3861" s="258">
        <v>2234</v>
      </c>
      <c r="I3861" s="258">
        <v>867</v>
      </c>
      <c r="J3861" s="258">
        <v>531</v>
      </c>
      <c r="K3861" s="259">
        <v>164</v>
      </c>
      <c r="L3861" s="257">
        <v>361</v>
      </c>
      <c r="M3861" s="258">
        <v>854</v>
      </c>
      <c r="N3861" s="258">
        <v>2806</v>
      </c>
      <c r="O3861" s="258">
        <v>2324</v>
      </c>
      <c r="P3861" s="258">
        <v>941</v>
      </c>
      <c r="Q3861" s="258">
        <v>681</v>
      </c>
      <c r="R3861" s="259">
        <v>296</v>
      </c>
      <c r="S3861" s="267">
        <v>16185</v>
      </c>
      <c r="T3861" s="90"/>
      <c r="U3861" s="260">
        <v>16</v>
      </c>
      <c r="V3861" s="273">
        <v>76.492237309941203</v>
      </c>
      <c r="W3861" s="273">
        <v>69.783498145858999</v>
      </c>
      <c r="X3861" s="274">
        <v>1.138427608</v>
      </c>
      <c r="Z3861" s="257">
        <v>45143.12</v>
      </c>
      <c r="AA3861" s="258">
        <v>17479.202648753322</v>
      </c>
      <c r="AB3861" s="276">
        <v>1.0799630922924512</v>
      </c>
      <c r="AC3861" s="92"/>
      <c r="AD3861" s="257">
        <v>1369537.2931390589</v>
      </c>
      <c r="AE3861" s="258">
        <v>13887.095653924753</v>
      </c>
      <c r="AF3861" s="276">
        <v>0.85802259214857912</v>
      </c>
      <c r="AG3861" s="93"/>
      <c r="AH3861" s="257">
        <v>18425.450835479998</v>
      </c>
      <c r="AI3861" s="258">
        <v>15629.135616763651</v>
      </c>
      <c r="AJ3861" s="258">
        <v>15918.185096046553</v>
      </c>
      <c r="AK3861" s="276">
        <v>0.98351468001523346</v>
      </c>
      <c r="AL3861" s="93"/>
      <c r="AM3861" s="257">
        <v>16191.88</v>
      </c>
      <c r="AN3861" s="258">
        <v>16156.021904227266</v>
      </c>
      <c r="AO3861" s="276">
        <v>0.99820957085123663</v>
      </c>
      <c r="AQ3861" s="280">
        <v>14723.901954638586</v>
      </c>
      <c r="AR3861" s="281">
        <v>14841.609256323482</v>
      </c>
    </row>
    <row r="3862" spans="1:44" x14ac:dyDescent="0.2">
      <c r="A3862" s="260" t="s">
        <v>8401</v>
      </c>
      <c r="B3862" s="261" t="s">
        <v>2029</v>
      </c>
      <c r="C3862" s="261" t="s">
        <v>2053</v>
      </c>
      <c r="D3862" s="262" t="s">
        <v>10365</v>
      </c>
      <c r="E3862" s="257">
        <v>230</v>
      </c>
      <c r="F3862" s="258">
        <v>528</v>
      </c>
      <c r="G3862" s="258">
        <v>1603</v>
      </c>
      <c r="H3862" s="258">
        <v>1419</v>
      </c>
      <c r="I3862" s="258">
        <v>657</v>
      </c>
      <c r="J3862" s="258">
        <v>339</v>
      </c>
      <c r="K3862" s="259">
        <v>84</v>
      </c>
      <c r="L3862" s="257">
        <v>202</v>
      </c>
      <c r="M3862" s="258">
        <v>411</v>
      </c>
      <c r="N3862" s="258">
        <v>1483</v>
      </c>
      <c r="O3862" s="258">
        <v>1427</v>
      </c>
      <c r="P3862" s="258">
        <v>672</v>
      </c>
      <c r="Q3862" s="258">
        <v>375</v>
      </c>
      <c r="R3862" s="259">
        <v>173</v>
      </c>
      <c r="S3862" s="267">
        <v>9603</v>
      </c>
      <c r="T3862" s="90"/>
      <c r="U3862" s="260">
        <v>29</v>
      </c>
      <c r="V3862" s="273">
        <v>89.500595975309693</v>
      </c>
      <c r="W3862" s="273">
        <v>71.102259710507099</v>
      </c>
      <c r="X3862" s="274">
        <v>1.1306434869999999</v>
      </c>
      <c r="Z3862" s="257">
        <v>27496.680000000004</v>
      </c>
      <c r="AA3862" s="258">
        <v>10646.584504746737</v>
      </c>
      <c r="AB3862" s="276">
        <v>1.108672759007262</v>
      </c>
      <c r="AC3862" s="92"/>
      <c r="AD3862" s="257">
        <v>848204.67697585723</v>
      </c>
      <c r="AE3862" s="258">
        <v>8600.7876837524418</v>
      </c>
      <c r="AF3862" s="276">
        <v>0.89563549763120298</v>
      </c>
      <c r="AG3862" s="93"/>
      <c r="AH3862" s="257">
        <v>10857.569405660999</v>
      </c>
      <c r="AI3862" s="258">
        <v>9209.784130911823</v>
      </c>
      <c r="AJ3862" s="258">
        <v>9414.2563828376751</v>
      </c>
      <c r="AK3862" s="276">
        <v>0.98034534862414613</v>
      </c>
      <c r="AL3862" s="93"/>
      <c r="AM3862" s="257">
        <v>9615.4699999999993</v>
      </c>
      <c r="AN3862" s="258">
        <v>9594.1758424247309</v>
      </c>
      <c r="AO3862" s="276">
        <v>0.99908110407421957</v>
      </c>
      <c r="AQ3862" s="280">
        <v>9339.4530098877294</v>
      </c>
      <c r="AR3862" s="281">
        <v>9414.1154068796113</v>
      </c>
    </row>
    <row r="3863" spans="1:44" x14ac:dyDescent="0.2">
      <c r="A3863" s="260" t="s">
        <v>8401</v>
      </c>
      <c r="B3863" s="261" t="s">
        <v>2029</v>
      </c>
      <c r="C3863" s="261" t="s">
        <v>2054</v>
      </c>
      <c r="D3863" s="262" t="s">
        <v>10366</v>
      </c>
      <c r="E3863" s="257">
        <v>294</v>
      </c>
      <c r="F3863" s="258">
        <v>594</v>
      </c>
      <c r="G3863" s="258">
        <v>1982</v>
      </c>
      <c r="H3863" s="258">
        <v>1481</v>
      </c>
      <c r="I3863" s="258">
        <v>542</v>
      </c>
      <c r="J3863" s="258">
        <v>324</v>
      </c>
      <c r="K3863" s="259">
        <v>90</v>
      </c>
      <c r="L3863" s="257">
        <v>280</v>
      </c>
      <c r="M3863" s="258">
        <v>566</v>
      </c>
      <c r="N3863" s="258">
        <v>1963</v>
      </c>
      <c r="O3863" s="258">
        <v>1502</v>
      </c>
      <c r="P3863" s="258">
        <v>581</v>
      </c>
      <c r="Q3863" s="258">
        <v>391</v>
      </c>
      <c r="R3863" s="259">
        <v>169</v>
      </c>
      <c r="S3863" s="267">
        <v>10759</v>
      </c>
      <c r="T3863" s="90"/>
      <c r="U3863" s="260">
        <v>24</v>
      </c>
      <c r="V3863" s="273">
        <v>74.809133033248401</v>
      </c>
      <c r="W3863" s="273">
        <v>71.995166837066606</v>
      </c>
      <c r="X3863" s="274">
        <v>1.163855734</v>
      </c>
      <c r="Z3863" s="257">
        <v>29185.760000000002</v>
      </c>
      <c r="AA3863" s="258">
        <v>11300.588295578125</v>
      </c>
      <c r="AB3863" s="276">
        <v>1.0503381629870923</v>
      </c>
      <c r="AC3863" s="92"/>
      <c r="AD3863" s="257">
        <v>911306.45954087737</v>
      </c>
      <c r="AE3863" s="258">
        <v>9240.6391830899029</v>
      </c>
      <c r="AF3863" s="276">
        <v>0.85887528423551474</v>
      </c>
      <c r="AG3863" s="93"/>
      <c r="AH3863" s="257">
        <v>12521.923842106</v>
      </c>
      <c r="AI3863" s="258">
        <v>10621.549923446553</v>
      </c>
      <c r="AJ3863" s="258">
        <v>10693.023963254345</v>
      </c>
      <c r="AK3863" s="276">
        <v>0.99386782816751973</v>
      </c>
      <c r="AL3863" s="93"/>
      <c r="AM3863" s="257">
        <v>10769.32</v>
      </c>
      <c r="AN3863" s="258">
        <v>10745.470557688965</v>
      </c>
      <c r="AO3863" s="276">
        <v>0.99874250001756337</v>
      </c>
      <c r="AQ3863" s="280">
        <v>9634.1481807579439</v>
      </c>
      <c r="AR3863" s="281">
        <v>9711.166459600272</v>
      </c>
    </row>
    <row r="3864" spans="1:44" x14ac:dyDescent="0.2">
      <c r="A3864" s="260" t="s">
        <v>8401</v>
      </c>
      <c r="B3864" s="261" t="s">
        <v>1878</v>
      </c>
      <c r="C3864" s="261" t="s">
        <v>1901</v>
      </c>
      <c r="D3864" s="262" t="s">
        <v>10219</v>
      </c>
      <c r="E3864" s="257">
        <v>274</v>
      </c>
      <c r="F3864" s="258">
        <v>529</v>
      </c>
      <c r="G3864" s="258">
        <v>1742</v>
      </c>
      <c r="H3864" s="258">
        <v>1309</v>
      </c>
      <c r="I3864" s="258">
        <v>678</v>
      </c>
      <c r="J3864" s="258">
        <v>358</v>
      </c>
      <c r="K3864" s="259">
        <v>127</v>
      </c>
      <c r="L3864" s="257">
        <v>264</v>
      </c>
      <c r="M3864" s="258">
        <v>547</v>
      </c>
      <c r="N3864" s="258">
        <v>1766</v>
      </c>
      <c r="O3864" s="258">
        <v>1380</v>
      </c>
      <c r="P3864" s="258">
        <v>699</v>
      </c>
      <c r="Q3864" s="258">
        <v>492</v>
      </c>
      <c r="R3864" s="259">
        <v>259</v>
      </c>
      <c r="S3864" s="267">
        <v>10424</v>
      </c>
      <c r="T3864" s="90"/>
      <c r="U3864" s="260">
        <v>86</v>
      </c>
      <c r="V3864" s="273">
        <v>89.9644221247285</v>
      </c>
      <c r="W3864" s="273">
        <v>89.736665387567101</v>
      </c>
      <c r="X3864" s="274">
        <v>1.112610275</v>
      </c>
      <c r="Z3864" s="257">
        <v>30352.339999999997</v>
      </c>
      <c r="AA3864" s="258">
        <v>11752.282556541535</v>
      </c>
      <c r="AB3864" s="276">
        <v>1.1274254179337619</v>
      </c>
      <c r="AC3864" s="92"/>
      <c r="AD3864" s="257">
        <v>967973.28352598636</v>
      </c>
      <c r="AE3864" s="258">
        <v>9815.2402611530051</v>
      </c>
      <c r="AF3864" s="276">
        <v>0.94160017854499278</v>
      </c>
      <c r="AG3864" s="93"/>
      <c r="AH3864" s="257">
        <v>11597.8495066</v>
      </c>
      <c r="AI3864" s="258">
        <v>9837.7165595549304</v>
      </c>
      <c r="AJ3864" s="258">
        <v>10142.583948586367</v>
      </c>
      <c r="AK3864" s="276">
        <v>0.97300306490659705</v>
      </c>
      <c r="AL3864" s="93"/>
      <c r="AM3864" s="257">
        <v>10460.98</v>
      </c>
      <c r="AN3864" s="258">
        <v>10437.813399042196</v>
      </c>
      <c r="AO3864" s="276">
        <v>1.0013251534000571</v>
      </c>
      <c r="AQ3864" s="280">
        <v>10781.472780874572</v>
      </c>
      <c r="AR3864" s="281">
        <v>10867.663117725197</v>
      </c>
    </row>
    <row r="3865" spans="1:44" x14ac:dyDescent="0.2">
      <c r="A3865" s="260" t="s">
        <v>8401</v>
      </c>
      <c r="B3865" s="261" t="s">
        <v>1983</v>
      </c>
      <c r="C3865" s="261" t="s">
        <v>2006</v>
      </c>
      <c r="D3865" s="262" t="s">
        <v>10320</v>
      </c>
      <c r="E3865" s="257">
        <v>353</v>
      </c>
      <c r="F3865" s="258">
        <v>523</v>
      </c>
      <c r="G3865" s="258">
        <v>2048</v>
      </c>
      <c r="H3865" s="258">
        <v>1087</v>
      </c>
      <c r="I3865" s="258">
        <v>353</v>
      </c>
      <c r="J3865" s="258">
        <v>198</v>
      </c>
      <c r="K3865" s="259">
        <v>53</v>
      </c>
      <c r="L3865" s="257">
        <v>314</v>
      </c>
      <c r="M3865" s="258">
        <v>539</v>
      </c>
      <c r="N3865" s="258">
        <v>1977</v>
      </c>
      <c r="O3865" s="258">
        <v>983</v>
      </c>
      <c r="P3865" s="258">
        <v>372</v>
      </c>
      <c r="Q3865" s="258">
        <v>211</v>
      </c>
      <c r="R3865" s="259">
        <v>115</v>
      </c>
      <c r="S3865" s="267">
        <v>9126</v>
      </c>
      <c r="T3865" s="90"/>
      <c r="U3865" s="260">
        <v>16</v>
      </c>
      <c r="V3865" s="273">
        <v>102.52444809992799</v>
      </c>
      <c r="W3865" s="273">
        <v>101.07474791758</v>
      </c>
      <c r="X3865" s="274">
        <v>1.1338868710000001</v>
      </c>
      <c r="Z3865" s="257">
        <v>22627.969999999998</v>
      </c>
      <c r="AA3865" s="258">
        <v>8761.44300969695</v>
      </c>
      <c r="AB3865" s="276">
        <v>0.96005292676933485</v>
      </c>
      <c r="AC3865" s="92"/>
      <c r="AD3865" s="257">
        <v>901872.54157858295</v>
      </c>
      <c r="AE3865" s="258">
        <v>9144.9793410469174</v>
      </c>
      <c r="AF3865" s="276">
        <v>1.0020796998736485</v>
      </c>
      <c r="AG3865" s="93"/>
      <c r="AH3865" s="257">
        <v>10347.851584746</v>
      </c>
      <c r="AI3865" s="258">
        <v>8777.4229897655987</v>
      </c>
      <c r="AJ3865" s="258">
        <v>8958.683035087488</v>
      </c>
      <c r="AK3865" s="276">
        <v>0.98166590347222094</v>
      </c>
      <c r="AL3865" s="93"/>
      <c r="AM3865" s="257">
        <v>9132.8799999999992</v>
      </c>
      <c r="AN3865" s="258">
        <v>9112.6545730748458</v>
      </c>
      <c r="AO3865" s="276">
        <v>0.99853764771804143</v>
      </c>
      <c r="AQ3865" s="280">
        <v>8606.0933998468463</v>
      </c>
      <c r="AR3865" s="281">
        <v>8674.8930994960974</v>
      </c>
    </row>
    <row r="3866" spans="1:44" x14ac:dyDescent="0.2">
      <c r="A3866" s="260" t="s">
        <v>8401</v>
      </c>
      <c r="B3866" s="261" t="s">
        <v>2029</v>
      </c>
      <c r="C3866" s="261" t="s">
        <v>2055</v>
      </c>
      <c r="D3866" s="262" t="s">
        <v>10367</v>
      </c>
      <c r="E3866" s="257">
        <v>158</v>
      </c>
      <c r="F3866" s="258">
        <v>357</v>
      </c>
      <c r="G3866" s="258">
        <v>1046</v>
      </c>
      <c r="H3866" s="258">
        <v>879</v>
      </c>
      <c r="I3866" s="258">
        <v>341</v>
      </c>
      <c r="J3866" s="258">
        <v>153</v>
      </c>
      <c r="K3866" s="259">
        <v>49</v>
      </c>
      <c r="L3866" s="257">
        <v>144</v>
      </c>
      <c r="M3866" s="258">
        <v>359</v>
      </c>
      <c r="N3866" s="258">
        <v>991</v>
      </c>
      <c r="O3866" s="258">
        <v>855</v>
      </c>
      <c r="P3866" s="258">
        <v>359</v>
      </c>
      <c r="Q3866" s="258">
        <v>181</v>
      </c>
      <c r="R3866" s="259">
        <v>98</v>
      </c>
      <c r="S3866" s="267">
        <v>5970</v>
      </c>
      <c r="T3866" s="90"/>
      <c r="U3866" s="260">
        <v>65</v>
      </c>
      <c r="V3866" s="273">
        <v>88.9242015565477</v>
      </c>
      <c r="W3866" s="273">
        <v>70.712227805695093</v>
      </c>
      <c r="X3866" s="274">
        <v>1.1306434869999999</v>
      </c>
      <c r="Z3866" s="257">
        <v>16111.61</v>
      </c>
      <c r="AA3866" s="258">
        <v>6238.3392239544037</v>
      </c>
      <c r="AB3866" s="276">
        <v>1.0449479437109555</v>
      </c>
      <c r="AC3866" s="92"/>
      <c r="AD3866" s="257">
        <v>525862.56828185986</v>
      </c>
      <c r="AE3866" s="258">
        <v>5332.2416433148046</v>
      </c>
      <c r="AF3866" s="276">
        <v>0.8931728045753442</v>
      </c>
      <c r="AG3866" s="93"/>
      <c r="AH3866" s="257">
        <v>6749.9416173899999</v>
      </c>
      <c r="AI3866" s="258">
        <v>5725.5452735128174</v>
      </c>
      <c r="AJ3866" s="258">
        <v>5852.6617312861526</v>
      </c>
      <c r="AK3866" s="276">
        <v>0.98034534862414613</v>
      </c>
      <c r="AL3866" s="93"/>
      <c r="AM3866" s="257">
        <v>5997.95</v>
      </c>
      <c r="AN3866" s="258">
        <v>5984.6671035395475</v>
      </c>
      <c r="AO3866" s="276">
        <v>1.0024568012629058</v>
      </c>
      <c r="AQ3866" s="280">
        <v>5475.8209283163615</v>
      </c>
      <c r="AR3866" s="281">
        <v>5519.5962881338546</v>
      </c>
    </row>
    <row r="3867" spans="1:44" x14ac:dyDescent="0.2">
      <c r="A3867" s="260" t="s">
        <v>8401</v>
      </c>
      <c r="B3867" s="261" t="s">
        <v>1943</v>
      </c>
      <c r="C3867" s="261" t="s">
        <v>1965</v>
      </c>
      <c r="D3867" s="262" t="s">
        <v>10281</v>
      </c>
      <c r="E3867" s="257">
        <v>165</v>
      </c>
      <c r="F3867" s="258">
        <v>463</v>
      </c>
      <c r="G3867" s="258">
        <v>1160</v>
      </c>
      <c r="H3867" s="258">
        <v>1006</v>
      </c>
      <c r="I3867" s="258">
        <v>410</v>
      </c>
      <c r="J3867" s="258">
        <v>206</v>
      </c>
      <c r="K3867" s="259">
        <v>59</v>
      </c>
      <c r="L3867" s="257">
        <v>154</v>
      </c>
      <c r="M3867" s="258">
        <v>405</v>
      </c>
      <c r="N3867" s="258">
        <v>1203</v>
      </c>
      <c r="O3867" s="258">
        <v>1026</v>
      </c>
      <c r="P3867" s="258">
        <v>430</v>
      </c>
      <c r="Q3867" s="258">
        <v>243</v>
      </c>
      <c r="R3867" s="259">
        <v>115</v>
      </c>
      <c r="S3867" s="267">
        <v>7045</v>
      </c>
      <c r="T3867" s="90"/>
      <c r="U3867" s="260">
        <v>45</v>
      </c>
      <c r="V3867" s="273">
        <v>71.585265884469493</v>
      </c>
      <c r="W3867" s="273">
        <v>68.732566396818598</v>
      </c>
      <c r="X3867" s="274">
        <v>1.216268812</v>
      </c>
      <c r="Z3867" s="257">
        <v>19286.41</v>
      </c>
      <c r="AA3867" s="258">
        <v>7467.6067750067468</v>
      </c>
      <c r="AB3867" s="276">
        <v>1.0599867672117456</v>
      </c>
      <c r="AC3867" s="92"/>
      <c r="AD3867" s="257">
        <v>585350.83589814254</v>
      </c>
      <c r="AE3867" s="258">
        <v>5935.4521340492902</v>
      </c>
      <c r="AF3867" s="276">
        <v>0.84250562584092126</v>
      </c>
      <c r="AG3867" s="93"/>
      <c r="AH3867" s="257">
        <v>8568.6137805399994</v>
      </c>
      <c r="AI3867" s="258">
        <v>7268.2089583313482</v>
      </c>
      <c r="AJ3867" s="258">
        <v>7152.1402999990469</v>
      </c>
      <c r="AK3867" s="276">
        <v>1.0152079914831862</v>
      </c>
      <c r="AL3867" s="93"/>
      <c r="AM3867" s="257">
        <v>7064.35</v>
      </c>
      <c r="AN3867" s="258">
        <v>7048.705483188357</v>
      </c>
      <c r="AO3867" s="276">
        <v>1.0005259734830882</v>
      </c>
      <c r="AQ3867" s="280">
        <v>6390.5412971328751</v>
      </c>
      <c r="AR3867" s="281">
        <v>6441.6292067582463</v>
      </c>
    </row>
    <row r="3868" spans="1:44" x14ac:dyDescent="0.2">
      <c r="A3868" s="260" t="s">
        <v>8401</v>
      </c>
      <c r="B3868" s="261" t="s">
        <v>2029</v>
      </c>
      <c r="C3868" s="261" t="s">
        <v>2056</v>
      </c>
      <c r="D3868" s="262" t="s">
        <v>10368</v>
      </c>
      <c r="E3868" s="257">
        <v>617</v>
      </c>
      <c r="F3868" s="258">
        <v>1014</v>
      </c>
      <c r="G3868" s="258">
        <v>3739</v>
      </c>
      <c r="H3868" s="258">
        <v>2226</v>
      </c>
      <c r="I3868" s="258">
        <v>801</v>
      </c>
      <c r="J3868" s="258">
        <v>297</v>
      </c>
      <c r="K3868" s="259">
        <v>109</v>
      </c>
      <c r="L3868" s="257">
        <v>613</v>
      </c>
      <c r="M3868" s="258">
        <v>965</v>
      </c>
      <c r="N3868" s="258">
        <v>3728</v>
      </c>
      <c r="O3868" s="258">
        <v>2346</v>
      </c>
      <c r="P3868" s="258">
        <v>761</v>
      </c>
      <c r="Q3868" s="258">
        <v>377</v>
      </c>
      <c r="R3868" s="259">
        <v>255</v>
      </c>
      <c r="S3868" s="267">
        <v>17848</v>
      </c>
      <c r="T3868" s="90"/>
      <c r="U3868" s="260">
        <v>108</v>
      </c>
      <c r="V3868" s="273">
        <v>89.226189097237693</v>
      </c>
      <c r="W3868" s="273">
        <v>75.247086508292199</v>
      </c>
      <c r="X3868" s="274">
        <v>1.1514011420000001</v>
      </c>
      <c r="Z3868" s="257">
        <v>45025.78</v>
      </c>
      <c r="AA3868" s="258">
        <v>17433.76915548115</v>
      </c>
      <c r="AB3868" s="276">
        <v>0.97679118979612001</v>
      </c>
      <c r="AC3868" s="92"/>
      <c r="AD3868" s="257">
        <v>1592696.9693584079</v>
      </c>
      <c r="AE3868" s="258">
        <v>16149.932734216154</v>
      </c>
      <c r="AF3868" s="276">
        <v>0.90485952119095436</v>
      </c>
      <c r="AG3868" s="93"/>
      <c r="AH3868" s="257">
        <v>20550.207582416002</v>
      </c>
      <c r="AI3868" s="258">
        <v>17431.431346024772</v>
      </c>
      <c r="AJ3868" s="258">
        <v>17648.047046091891</v>
      </c>
      <c r="AK3868" s="276">
        <v>0.98879689859322561</v>
      </c>
      <c r="AL3868" s="93"/>
      <c r="AM3868" s="257">
        <v>17894.439999999999</v>
      </c>
      <c r="AN3868" s="258">
        <v>17854.811461292982</v>
      </c>
      <c r="AO3868" s="276">
        <v>1.0003816372306691</v>
      </c>
      <c r="AQ3868" s="280">
        <v>15604.334754269436</v>
      </c>
      <c r="AR3868" s="281">
        <v>15729.08050061925</v>
      </c>
    </row>
    <row r="3869" spans="1:44" x14ac:dyDescent="0.2">
      <c r="A3869" s="260" t="s">
        <v>8401</v>
      </c>
      <c r="B3869" s="261" t="s">
        <v>1983</v>
      </c>
      <c r="C3869" s="261" t="s">
        <v>2007</v>
      </c>
      <c r="D3869" s="262" t="s">
        <v>10321</v>
      </c>
      <c r="E3869" s="257">
        <v>216</v>
      </c>
      <c r="F3869" s="258">
        <v>623</v>
      </c>
      <c r="G3869" s="258">
        <v>1848</v>
      </c>
      <c r="H3869" s="258">
        <v>1555</v>
      </c>
      <c r="I3869" s="258">
        <v>768</v>
      </c>
      <c r="J3869" s="258">
        <v>335</v>
      </c>
      <c r="K3869" s="259">
        <v>91</v>
      </c>
      <c r="L3869" s="257">
        <v>243</v>
      </c>
      <c r="M3869" s="258">
        <v>611</v>
      </c>
      <c r="N3869" s="258">
        <v>1810</v>
      </c>
      <c r="O3869" s="258">
        <v>1659</v>
      </c>
      <c r="P3869" s="258">
        <v>811</v>
      </c>
      <c r="Q3869" s="258">
        <v>398</v>
      </c>
      <c r="R3869" s="259">
        <v>157</v>
      </c>
      <c r="S3869" s="267">
        <v>11125</v>
      </c>
      <c r="T3869" s="90"/>
      <c r="U3869" s="260">
        <v>2</v>
      </c>
      <c r="V3869" s="273">
        <v>79.325807043827396</v>
      </c>
      <c r="W3869" s="273">
        <v>82.809707865168505</v>
      </c>
      <c r="X3869" s="274">
        <v>1.1338868710000001</v>
      </c>
      <c r="Z3869" s="257">
        <v>31141.49</v>
      </c>
      <c r="AA3869" s="258">
        <v>12057.837705814864</v>
      </c>
      <c r="AB3869" s="276">
        <v>1.0838505802979652</v>
      </c>
      <c r="AC3869" s="92"/>
      <c r="AD3869" s="257">
        <v>983914.59049813764</v>
      </c>
      <c r="AE3869" s="258">
        <v>9976.8849683689969</v>
      </c>
      <c r="AF3869" s="276">
        <v>0.89679864884215699</v>
      </c>
      <c r="AG3869" s="93"/>
      <c r="AH3869" s="257">
        <v>12614.491439875001</v>
      </c>
      <c r="AI3869" s="258">
        <v>10700.069116934286</v>
      </c>
      <c r="AJ3869" s="258">
        <v>10921.033176128458</v>
      </c>
      <c r="AK3869" s="276">
        <v>0.98166590347222094</v>
      </c>
      <c r="AL3869" s="93"/>
      <c r="AM3869" s="257">
        <v>11125.86</v>
      </c>
      <c r="AN3869" s="258">
        <v>11101.220973930513</v>
      </c>
      <c r="AO3869" s="276">
        <v>0.99786255945442814</v>
      </c>
      <c r="AQ3869" s="280">
        <v>10592.508325533427</v>
      </c>
      <c r="AR3869" s="281">
        <v>10677.188023681005</v>
      </c>
    </row>
    <row r="3870" spans="1:44" x14ac:dyDescent="0.2">
      <c r="A3870" s="260" t="s">
        <v>8401</v>
      </c>
      <c r="B3870" s="261" t="s">
        <v>2082</v>
      </c>
      <c r="C3870" s="261" t="s">
        <v>2106</v>
      </c>
      <c r="D3870" s="262" t="s">
        <v>10415</v>
      </c>
      <c r="E3870" s="257">
        <v>208</v>
      </c>
      <c r="F3870" s="258">
        <v>415</v>
      </c>
      <c r="G3870" s="258">
        <v>1218</v>
      </c>
      <c r="H3870" s="258">
        <v>996</v>
      </c>
      <c r="I3870" s="258">
        <v>331</v>
      </c>
      <c r="J3870" s="258">
        <v>179</v>
      </c>
      <c r="K3870" s="259">
        <v>69</v>
      </c>
      <c r="L3870" s="257">
        <v>180</v>
      </c>
      <c r="M3870" s="258">
        <v>397</v>
      </c>
      <c r="N3870" s="258">
        <v>1307</v>
      </c>
      <c r="O3870" s="258">
        <v>947</v>
      </c>
      <c r="P3870" s="258">
        <v>385</v>
      </c>
      <c r="Q3870" s="258">
        <v>256</v>
      </c>
      <c r="R3870" s="259">
        <v>122</v>
      </c>
      <c r="S3870" s="267">
        <v>7010</v>
      </c>
      <c r="T3870" s="90"/>
      <c r="U3870" s="260">
        <v>12</v>
      </c>
      <c r="V3870" s="273">
        <v>98.159793351882996</v>
      </c>
      <c r="W3870" s="273">
        <v>108.505706134094</v>
      </c>
      <c r="X3870" s="274">
        <v>1.220550078</v>
      </c>
      <c r="Z3870" s="257">
        <v>18982.060000000001</v>
      </c>
      <c r="AA3870" s="258">
        <v>7349.7638938291029</v>
      </c>
      <c r="AB3870" s="276">
        <v>1.0484684584634953</v>
      </c>
      <c r="AC3870" s="92"/>
      <c r="AD3870" s="257">
        <v>697102.72753724782</v>
      </c>
      <c r="AE3870" s="258">
        <v>7068.6152954132458</v>
      </c>
      <c r="AF3870" s="276">
        <v>1.0083616683899066</v>
      </c>
      <c r="AG3870" s="93"/>
      <c r="AH3870" s="257">
        <v>8556.0560467800005</v>
      </c>
      <c r="AI3870" s="258">
        <v>7257.5570331368617</v>
      </c>
      <c r="AJ3870" s="258">
        <v>7128.8273759056938</v>
      </c>
      <c r="AK3870" s="276">
        <v>1.01695112352435</v>
      </c>
      <c r="AL3870" s="93"/>
      <c r="AM3870" s="257">
        <v>7015.16</v>
      </c>
      <c r="AN3870" s="258">
        <v>6999.6244180205722</v>
      </c>
      <c r="AO3870" s="276">
        <v>0.9985198884480132</v>
      </c>
      <c r="AQ3870" s="280">
        <v>7525.6933142157741</v>
      </c>
      <c r="AR3870" s="281">
        <v>7585.8559705587359</v>
      </c>
    </row>
    <row r="3871" spans="1:44" x14ac:dyDescent="0.2">
      <c r="A3871" s="260" t="s">
        <v>8401</v>
      </c>
      <c r="B3871" s="261" t="s">
        <v>1943</v>
      </c>
      <c r="C3871" s="261" t="s">
        <v>1966</v>
      </c>
      <c r="D3871" s="262" t="s">
        <v>10282</v>
      </c>
      <c r="E3871" s="257">
        <v>93</v>
      </c>
      <c r="F3871" s="258">
        <v>154</v>
      </c>
      <c r="G3871" s="258">
        <v>596</v>
      </c>
      <c r="H3871" s="258">
        <v>396</v>
      </c>
      <c r="I3871" s="258">
        <v>118</v>
      </c>
      <c r="J3871" s="258">
        <v>73</v>
      </c>
      <c r="K3871" s="259">
        <v>28</v>
      </c>
      <c r="L3871" s="257">
        <v>71</v>
      </c>
      <c r="M3871" s="258">
        <v>125</v>
      </c>
      <c r="N3871" s="258">
        <v>604</v>
      </c>
      <c r="O3871" s="258">
        <v>326</v>
      </c>
      <c r="P3871" s="258">
        <v>118</v>
      </c>
      <c r="Q3871" s="258">
        <v>97</v>
      </c>
      <c r="R3871" s="259">
        <v>51</v>
      </c>
      <c r="S3871" s="267">
        <v>2850</v>
      </c>
      <c r="T3871" s="90"/>
      <c r="U3871" s="260">
        <v>26</v>
      </c>
      <c r="V3871" s="273">
        <v>77.429137712045602</v>
      </c>
      <c r="W3871" s="273">
        <v>70.703859649122805</v>
      </c>
      <c r="X3871" s="274">
        <v>1.226517903</v>
      </c>
      <c r="Z3871" s="257">
        <v>7440.44</v>
      </c>
      <c r="AA3871" s="258">
        <v>2880.9031931308728</v>
      </c>
      <c r="AB3871" s="276">
        <v>1.0108432256599553</v>
      </c>
      <c r="AC3871" s="92"/>
      <c r="AD3871" s="257">
        <v>242478.75560347701</v>
      </c>
      <c r="AE3871" s="258">
        <v>2458.7323689390173</v>
      </c>
      <c r="AF3871" s="276">
        <v>0.86271311190842714</v>
      </c>
      <c r="AG3871" s="93"/>
      <c r="AH3871" s="257">
        <v>3495.5760235499997</v>
      </c>
      <c r="AI3871" s="258">
        <v>2965.0743538697857</v>
      </c>
      <c r="AJ3871" s="258">
        <v>2905.2356898574972</v>
      </c>
      <c r="AK3871" s="276">
        <v>1.0193809438096482</v>
      </c>
      <c r="AL3871" s="93"/>
      <c r="AM3871" s="257">
        <v>2861.18</v>
      </c>
      <c r="AN3871" s="258">
        <v>2854.8437088180603</v>
      </c>
      <c r="AO3871" s="276">
        <v>1.0016995469537053</v>
      </c>
      <c r="AQ3871" s="280">
        <v>2537.868128086533</v>
      </c>
      <c r="AR3871" s="281">
        <v>2558.1566093810616</v>
      </c>
    </row>
    <row r="3872" spans="1:44" x14ac:dyDescent="0.2">
      <c r="A3872" s="260" t="s">
        <v>8401</v>
      </c>
      <c r="B3872" s="261" t="s">
        <v>2082</v>
      </c>
      <c r="C3872" s="261" t="s">
        <v>2107</v>
      </c>
      <c r="D3872" s="262" t="s">
        <v>10416</v>
      </c>
      <c r="E3872" s="257">
        <v>226</v>
      </c>
      <c r="F3872" s="258">
        <v>426</v>
      </c>
      <c r="G3872" s="258">
        <v>1265</v>
      </c>
      <c r="H3872" s="258">
        <v>1043</v>
      </c>
      <c r="I3872" s="258">
        <v>357</v>
      </c>
      <c r="J3872" s="258">
        <v>183</v>
      </c>
      <c r="K3872" s="259">
        <v>67</v>
      </c>
      <c r="L3872" s="257">
        <v>181</v>
      </c>
      <c r="M3872" s="258">
        <v>394</v>
      </c>
      <c r="N3872" s="258">
        <v>1346</v>
      </c>
      <c r="O3872" s="258">
        <v>1027</v>
      </c>
      <c r="P3872" s="258">
        <v>399</v>
      </c>
      <c r="Q3872" s="258">
        <v>229</v>
      </c>
      <c r="R3872" s="259">
        <v>131</v>
      </c>
      <c r="S3872" s="267">
        <v>7274</v>
      </c>
      <c r="T3872" s="90"/>
      <c r="U3872" s="260">
        <v>20</v>
      </c>
      <c r="V3872" s="273">
        <v>86.132613763941393</v>
      </c>
      <c r="W3872" s="273">
        <v>81.064063788836904</v>
      </c>
      <c r="X3872" s="274">
        <v>1.220505564</v>
      </c>
      <c r="Z3872" s="257">
        <v>19639.84</v>
      </c>
      <c r="AA3872" s="258">
        <v>7604.4532001574416</v>
      </c>
      <c r="AB3872" s="276">
        <v>1.0454293648827937</v>
      </c>
      <c r="AC3872" s="92"/>
      <c r="AD3872" s="257">
        <v>653249.27918231324</v>
      </c>
      <c r="AE3872" s="258">
        <v>6623.9417293042352</v>
      </c>
      <c r="AF3872" s="276">
        <v>0.91063262706959514</v>
      </c>
      <c r="AG3872" s="93"/>
      <c r="AH3872" s="257">
        <v>8877.9574725359998</v>
      </c>
      <c r="AI3872" s="258">
        <v>7530.6054965526018</v>
      </c>
      <c r="AJ3872" s="258">
        <v>7397.1706383452492</v>
      </c>
      <c r="AK3872" s="276">
        <v>1.0169329994975598</v>
      </c>
      <c r="AL3872" s="93"/>
      <c r="AM3872" s="257">
        <v>7282.6</v>
      </c>
      <c r="AN3872" s="258">
        <v>7266.4721526916883</v>
      </c>
      <c r="AO3872" s="276">
        <v>0.99896510210223921</v>
      </c>
      <c r="AQ3872" s="280">
        <v>7034.8340229400628</v>
      </c>
      <c r="AR3872" s="281">
        <v>7091.0726024410969</v>
      </c>
    </row>
    <row r="3873" spans="1:44" x14ac:dyDescent="0.2">
      <c r="A3873" s="260" t="s">
        <v>8401</v>
      </c>
      <c r="B3873" s="261" t="s">
        <v>2029</v>
      </c>
      <c r="C3873" s="261" t="s">
        <v>2057</v>
      </c>
      <c r="D3873" s="262" t="s">
        <v>10369</v>
      </c>
      <c r="E3873" s="257">
        <v>70</v>
      </c>
      <c r="F3873" s="258">
        <v>182</v>
      </c>
      <c r="G3873" s="258">
        <v>501</v>
      </c>
      <c r="H3873" s="258">
        <v>501</v>
      </c>
      <c r="I3873" s="258">
        <v>230</v>
      </c>
      <c r="J3873" s="258">
        <v>102</v>
      </c>
      <c r="K3873" s="259">
        <v>31</v>
      </c>
      <c r="L3873" s="257">
        <v>74</v>
      </c>
      <c r="M3873" s="258">
        <v>161</v>
      </c>
      <c r="N3873" s="258">
        <v>491</v>
      </c>
      <c r="O3873" s="258">
        <v>466</v>
      </c>
      <c r="P3873" s="258">
        <v>214</v>
      </c>
      <c r="Q3873" s="258">
        <v>105</v>
      </c>
      <c r="R3873" s="259">
        <v>69</v>
      </c>
      <c r="S3873" s="267">
        <v>3197</v>
      </c>
      <c r="T3873" s="90"/>
      <c r="U3873" s="260">
        <v>27</v>
      </c>
      <c r="V3873" s="273">
        <v>82.343979619999999</v>
      </c>
      <c r="W3873" s="273">
        <v>82.449483891147906</v>
      </c>
      <c r="X3873" s="274">
        <v>1.1514011420000001</v>
      </c>
      <c r="Z3873" s="257">
        <v>9077.69</v>
      </c>
      <c r="AA3873" s="258">
        <v>3514.838652989903</v>
      </c>
      <c r="AB3873" s="276">
        <v>1.0994177832311238</v>
      </c>
      <c r="AC3873" s="92"/>
      <c r="AD3873" s="257">
        <v>284995.51025800826</v>
      </c>
      <c r="AE3873" s="258">
        <v>2889.8518731247095</v>
      </c>
      <c r="AF3873" s="276">
        <v>0.90392614110876124</v>
      </c>
      <c r="AG3873" s="93"/>
      <c r="AH3873" s="257">
        <v>3681.0294509740002</v>
      </c>
      <c r="AI3873" s="258">
        <v>3122.3826766719631</v>
      </c>
      <c r="AJ3873" s="258">
        <v>3161.1836848025423</v>
      </c>
      <c r="AK3873" s="276">
        <v>0.98879689859322561</v>
      </c>
      <c r="AL3873" s="93"/>
      <c r="AM3873" s="257">
        <v>3208.61</v>
      </c>
      <c r="AN3873" s="258">
        <v>3201.5042998171093</v>
      </c>
      <c r="AO3873" s="276">
        <v>1.0014089145502376</v>
      </c>
      <c r="AQ3873" s="280">
        <v>3145.9867460954374</v>
      </c>
      <c r="AR3873" s="281">
        <v>3171.1367105654654</v>
      </c>
    </row>
    <row r="3874" spans="1:44" x14ac:dyDescent="0.2">
      <c r="A3874" s="260" t="s">
        <v>8401</v>
      </c>
      <c r="B3874" s="261" t="s">
        <v>1983</v>
      </c>
      <c r="C3874" s="261" t="s">
        <v>2008</v>
      </c>
      <c r="D3874" s="262" t="s">
        <v>10322</v>
      </c>
      <c r="E3874" s="257">
        <v>121</v>
      </c>
      <c r="F3874" s="258">
        <v>203</v>
      </c>
      <c r="G3874" s="258">
        <v>4164</v>
      </c>
      <c r="H3874" s="258">
        <v>453</v>
      </c>
      <c r="I3874" s="258">
        <v>175</v>
      </c>
      <c r="J3874" s="258">
        <v>82</v>
      </c>
      <c r="K3874" s="259">
        <v>25</v>
      </c>
      <c r="L3874" s="257">
        <v>108</v>
      </c>
      <c r="M3874" s="258">
        <v>180</v>
      </c>
      <c r="N3874" s="258">
        <v>3991</v>
      </c>
      <c r="O3874" s="258">
        <v>473</v>
      </c>
      <c r="P3874" s="258">
        <v>148</v>
      </c>
      <c r="Q3874" s="258">
        <v>111</v>
      </c>
      <c r="R3874" s="259">
        <v>58</v>
      </c>
      <c r="S3874" s="267">
        <v>10292</v>
      </c>
      <c r="T3874" s="90"/>
      <c r="U3874" s="260">
        <v>39</v>
      </c>
      <c r="V3874" s="273">
        <v>100.67828380872901</v>
      </c>
      <c r="W3874" s="273">
        <v>75.996407766990203</v>
      </c>
      <c r="X3874" s="274">
        <v>1.1338868710000001</v>
      </c>
      <c r="Z3874" s="257">
        <v>20024.029999999995</v>
      </c>
      <c r="AA3874" s="258">
        <v>7753.2097518894543</v>
      </c>
      <c r="AB3874" s="276">
        <v>0.75332391681786381</v>
      </c>
      <c r="AC3874" s="92"/>
      <c r="AD3874" s="257">
        <v>951030.64744493389</v>
      </c>
      <c r="AE3874" s="258">
        <v>9643.4420859109669</v>
      </c>
      <c r="AF3874" s="276">
        <v>0.9369842679664756</v>
      </c>
      <c r="AG3874" s="93"/>
      <c r="AH3874" s="257">
        <v>11669.963676332001</v>
      </c>
      <c r="AI3874" s="258">
        <v>9898.8864136168704</v>
      </c>
      <c r="AJ3874" s="258">
        <v>10103.305478536098</v>
      </c>
      <c r="AK3874" s="276">
        <v>0.98166590347222094</v>
      </c>
      <c r="AL3874" s="93"/>
      <c r="AM3874" s="257">
        <v>10308.77</v>
      </c>
      <c r="AN3874" s="258">
        <v>10285.940479156277</v>
      </c>
      <c r="AO3874" s="276">
        <v>0.99941123971592283</v>
      </c>
      <c r="AQ3874" s="280">
        <v>7127.2463224953244</v>
      </c>
      <c r="AR3874" s="281">
        <v>7184.2236737198218</v>
      </c>
    </row>
    <row r="3875" spans="1:44" x14ac:dyDescent="0.2">
      <c r="A3875" s="260" t="s">
        <v>8401</v>
      </c>
      <c r="B3875" s="261" t="s">
        <v>1876</v>
      </c>
      <c r="C3875" s="261" t="s">
        <v>1902</v>
      </c>
      <c r="D3875" s="262" t="s">
        <v>10220</v>
      </c>
      <c r="E3875" s="257">
        <v>132</v>
      </c>
      <c r="F3875" s="258">
        <v>327</v>
      </c>
      <c r="G3875" s="258">
        <v>1120</v>
      </c>
      <c r="H3875" s="258">
        <v>845</v>
      </c>
      <c r="I3875" s="258">
        <v>350</v>
      </c>
      <c r="J3875" s="258">
        <v>194</v>
      </c>
      <c r="K3875" s="259">
        <v>57</v>
      </c>
      <c r="L3875" s="257">
        <v>157</v>
      </c>
      <c r="M3875" s="258">
        <v>312</v>
      </c>
      <c r="N3875" s="258">
        <v>1049</v>
      </c>
      <c r="O3875" s="258">
        <v>879</v>
      </c>
      <c r="P3875" s="258">
        <v>384</v>
      </c>
      <c r="Q3875" s="258">
        <v>221</v>
      </c>
      <c r="R3875" s="259">
        <v>128</v>
      </c>
      <c r="S3875" s="267">
        <v>6155</v>
      </c>
      <c r="T3875" s="90"/>
      <c r="U3875" s="260">
        <v>26</v>
      </c>
      <c r="V3875" s="273">
        <v>79.390834667496307</v>
      </c>
      <c r="W3875" s="273">
        <v>71.1982128350934</v>
      </c>
      <c r="X3875" s="274">
        <v>1.138427608</v>
      </c>
      <c r="Z3875" s="257">
        <v>17099.45</v>
      </c>
      <c r="AA3875" s="258">
        <v>6620.8262019157073</v>
      </c>
      <c r="AB3875" s="276">
        <v>1.0756825673299282</v>
      </c>
      <c r="AC3875" s="92"/>
      <c r="AD3875" s="257">
        <v>527542.62089387956</v>
      </c>
      <c r="AE3875" s="258">
        <v>5349.277361468392</v>
      </c>
      <c r="AF3875" s="276">
        <v>0.869094615998114</v>
      </c>
      <c r="AG3875" s="93"/>
      <c r="AH3875" s="257">
        <v>7007.02192724</v>
      </c>
      <c r="AI3875" s="258">
        <v>5943.6101156120039</v>
      </c>
      <c r="AJ3875" s="258">
        <v>6053.5328554937623</v>
      </c>
      <c r="AK3875" s="276">
        <v>0.98351468001523357</v>
      </c>
      <c r="AL3875" s="93"/>
      <c r="AM3875" s="257">
        <v>6166.18</v>
      </c>
      <c r="AN3875" s="258">
        <v>6152.5245459704556</v>
      </c>
      <c r="AO3875" s="276">
        <v>0.99959781413004967</v>
      </c>
      <c r="AQ3875" s="280">
        <v>5656.9897467381352</v>
      </c>
      <c r="AR3875" s="281">
        <v>5702.2134245919451</v>
      </c>
    </row>
    <row r="3876" spans="1:44" x14ac:dyDescent="0.2">
      <c r="A3876" s="260" t="s">
        <v>8401</v>
      </c>
      <c r="B3876" s="261" t="s">
        <v>1878</v>
      </c>
      <c r="C3876" s="261" t="s">
        <v>1903</v>
      </c>
      <c r="D3876" s="262" t="s">
        <v>10221</v>
      </c>
      <c r="E3876" s="257">
        <v>660</v>
      </c>
      <c r="F3876" s="258">
        <v>984</v>
      </c>
      <c r="G3876" s="258">
        <v>2912</v>
      </c>
      <c r="H3876" s="258">
        <v>1784</v>
      </c>
      <c r="I3876" s="258">
        <v>485</v>
      </c>
      <c r="J3876" s="258">
        <v>314</v>
      </c>
      <c r="K3876" s="259">
        <v>120</v>
      </c>
      <c r="L3876" s="257">
        <v>587</v>
      </c>
      <c r="M3876" s="258">
        <v>930</v>
      </c>
      <c r="N3876" s="258">
        <v>3298</v>
      </c>
      <c r="O3876" s="258">
        <v>1841</v>
      </c>
      <c r="P3876" s="258">
        <v>646</v>
      </c>
      <c r="Q3876" s="258">
        <v>488</v>
      </c>
      <c r="R3876" s="259">
        <v>363</v>
      </c>
      <c r="S3876" s="267">
        <v>15412</v>
      </c>
      <c r="T3876" s="90"/>
      <c r="U3876" s="260">
        <v>158</v>
      </c>
      <c r="V3876" s="273">
        <v>88.142303713325902</v>
      </c>
      <c r="W3876" s="273">
        <v>86.122631715546305</v>
      </c>
      <c r="X3876" s="274">
        <v>1.112610275</v>
      </c>
      <c r="Z3876" s="257">
        <v>40337.230000000003</v>
      </c>
      <c r="AA3876" s="258">
        <v>15618.384760720393</v>
      </c>
      <c r="AB3876" s="276">
        <v>1.0133911731586032</v>
      </c>
      <c r="AC3876" s="92"/>
      <c r="AD3876" s="257">
        <v>1410638.1189382966</v>
      </c>
      <c r="AE3876" s="258">
        <v>14303.857652439647</v>
      </c>
      <c r="AF3876" s="276">
        <v>0.92809873166621115</v>
      </c>
      <c r="AG3876" s="93"/>
      <c r="AH3876" s="257">
        <v>17147.549558300001</v>
      </c>
      <c r="AI3876" s="258">
        <v>14545.173409042653</v>
      </c>
      <c r="AJ3876" s="258">
        <v>14995.923236340474</v>
      </c>
      <c r="AK3876" s="276">
        <v>0.97300306490659705</v>
      </c>
      <c r="AL3876" s="93"/>
      <c r="AM3876" s="257">
        <v>15479.94</v>
      </c>
      <c r="AN3876" s="258">
        <v>15445.65854713127</v>
      </c>
      <c r="AO3876" s="276">
        <v>1.0021839181891559</v>
      </c>
      <c r="AQ3876" s="280">
        <v>14134.873769380009</v>
      </c>
      <c r="AR3876" s="281">
        <v>14247.872202551875</v>
      </c>
    </row>
    <row r="3877" spans="1:44" x14ac:dyDescent="0.2">
      <c r="A3877" s="260" t="s">
        <v>8401</v>
      </c>
      <c r="B3877" s="261" t="s">
        <v>1878</v>
      </c>
      <c r="C3877" s="261" t="s">
        <v>1904</v>
      </c>
      <c r="D3877" s="262" t="s">
        <v>10222</v>
      </c>
      <c r="E3877" s="257">
        <v>105</v>
      </c>
      <c r="F3877" s="258">
        <v>248</v>
      </c>
      <c r="G3877" s="258">
        <v>989</v>
      </c>
      <c r="H3877" s="258">
        <v>749</v>
      </c>
      <c r="I3877" s="258">
        <v>318</v>
      </c>
      <c r="J3877" s="258">
        <v>226</v>
      </c>
      <c r="K3877" s="259">
        <v>103</v>
      </c>
      <c r="L3877" s="257">
        <v>103</v>
      </c>
      <c r="M3877" s="258">
        <v>225</v>
      </c>
      <c r="N3877" s="258">
        <v>847</v>
      </c>
      <c r="O3877" s="258">
        <v>583</v>
      </c>
      <c r="P3877" s="258">
        <v>298</v>
      </c>
      <c r="Q3877" s="258">
        <v>273</v>
      </c>
      <c r="R3877" s="259">
        <v>219</v>
      </c>
      <c r="S3877" s="267">
        <v>5286</v>
      </c>
      <c r="T3877" s="90"/>
      <c r="U3877" s="260">
        <v>36</v>
      </c>
      <c r="V3877" s="273">
        <v>100.713068852665</v>
      </c>
      <c r="W3877" s="273">
        <v>113.011539916761</v>
      </c>
      <c r="X3877" s="274">
        <v>1.112610275</v>
      </c>
      <c r="Z3877" s="257">
        <v>15720.759999999998</v>
      </c>
      <c r="AA3877" s="258">
        <v>6087.0039517077075</v>
      </c>
      <c r="AB3877" s="276">
        <v>1.1515330971826916</v>
      </c>
      <c r="AC3877" s="92"/>
      <c r="AD3877" s="257">
        <v>534824.95282259677</v>
      </c>
      <c r="AE3877" s="258">
        <v>5423.1201407664494</v>
      </c>
      <c r="AF3877" s="276">
        <v>1.0259402460776483</v>
      </c>
      <c r="AG3877" s="93"/>
      <c r="AH3877" s="257">
        <v>5881.2579136499999</v>
      </c>
      <c r="AI3877" s="258">
        <v>4988.6962522838985</v>
      </c>
      <c r="AJ3877" s="258">
        <v>5143.2942010962715</v>
      </c>
      <c r="AK3877" s="276">
        <v>0.97300306490659694</v>
      </c>
      <c r="AL3877" s="93"/>
      <c r="AM3877" s="257">
        <v>5301.48</v>
      </c>
      <c r="AN3877" s="258">
        <v>5289.7394870035332</v>
      </c>
      <c r="AO3877" s="276">
        <v>1.0007074322745995</v>
      </c>
      <c r="AQ3877" s="280">
        <v>6080.6076863407989</v>
      </c>
      <c r="AR3877" s="281">
        <v>6129.2178934427366</v>
      </c>
    </row>
    <row r="3878" spans="1:44" x14ac:dyDescent="0.2">
      <c r="A3878" s="260" t="s">
        <v>8401</v>
      </c>
      <c r="B3878" s="261" t="s">
        <v>2029</v>
      </c>
      <c r="C3878" s="261" t="s">
        <v>2058</v>
      </c>
      <c r="D3878" s="262" t="s">
        <v>10370</v>
      </c>
      <c r="E3878" s="257">
        <v>378</v>
      </c>
      <c r="F3878" s="258">
        <v>688</v>
      </c>
      <c r="G3878" s="258">
        <v>2243</v>
      </c>
      <c r="H3878" s="258">
        <v>1748</v>
      </c>
      <c r="I3878" s="258">
        <v>584</v>
      </c>
      <c r="J3878" s="258">
        <v>328</v>
      </c>
      <c r="K3878" s="259">
        <v>125</v>
      </c>
      <c r="L3878" s="257">
        <v>359</v>
      </c>
      <c r="M3878" s="258">
        <v>684</v>
      </c>
      <c r="N3878" s="258">
        <v>2171</v>
      </c>
      <c r="O3878" s="258">
        <v>1707</v>
      </c>
      <c r="P3878" s="258">
        <v>602</v>
      </c>
      <c r="Q3878" s="258">
        <v>390</v>
      </c>
      <c r="R3878" s="259">
        <v>199</v>
      </c>
      <c r="S3878" s="267">
        <v>12206</v>
      </c>
      <c r="T3878" s="90"/>
      <c r="U3878" s="260">
        <v>98</v>
      </c>
      <c r="V3878" s="273">
        <v>75.922209076994903</v>
      </c>
      <c r="W3878" s="273">
        <v>65.600852039980296</v>
      </c>
      <c r="X3878" s="274">
        <v>1.1599302549999999</v>
      </c>
      <c r="Z3878" s="257">
        <v>32724.720000000001</v>
      </c>
      <c r="AA3878" s="258">
        <v>12670.856877054815</v>
      </c>
      <c r="AB3878" s="276">
        <v>1.0380842927293803</v>
      </c>
      <c r="AC3878" s="92"/>
      <c r="AD3878" s="257">
        <v>1018939.0913349807</v>
      </c>
      <c r="AE3878" s="258">
        <v>10332.033087218228</v>
      </c>
      <c r="AF3878" s="276">
        <v>0.84647166043079036</v>
      </c>
      <c r="AG3878" s="93"/>
      <c r="AH3878" s="257">
        <v>14158.108692529999</v>
      </c>
      <c r="AI3878" s="258">
        <v>12009.421251518981</v>
      </c>
      <c r="AJ3878" s="258">
        <v>12111.642200729111</v>
      </c>
      <c r="AK3878" s="276">
        <v>0.99226955601582101</v>
      </c>
      <c r="AL3878" s="93"/>
      <c r="AM3878" s="257">
        <v>12248.14</v>
      </c>
      <c r="AN3878" s="258">
        <v>12221.015603255593</v>
      </c>
      <c r="AO3878" s="276">
        <v>1.0012301821444858</v>
      </c>
      <c r="AQ3878" s="280">
        <v>10655.700565102628</v>
      </c>
      <c r="AR3878" s="281">
        <v>10740.885441023736</v>
      </c>
    </row>
    <row r="3879" spans="1:44" x14ac:dyDescent="0.2">
      <c r="A3879" s="260" t="s">
        <v>8401</v>
      </c>
      <c r="B3879" s="261" t="s">
        <v>2080</v>
      </c>
      <c r="C3879" s="261" t="s">
        <v>2108</v>
      </c>
      <c r="D3879" s="262" t="s">
        <v>10417</v>
      </c>
      <c r="E3879" s="257">
        <v>265</v>
      </c>
      <c r="F3879" s="258">
        <v>474</v>
      </c>
      <c r="G3879" s="258">
        <v>1449</v>
      </c>
      <c r="H3879" s="258">
        <v>833</v>
      </c>
      <c r="I3879" s="258">
        <v>246</v>
      </c>
      <c r="J3879" s="258">
        <v>161</v>
      </c>
      <c r="K3879" s="259">
        <v>32</v>
      </c>
      <c r="L3879" s="257">
        <v>230</v>
      </c>
      <c r="M3879" s="258">
        <v>437</v>
      </c>
      <c r="N3879" s="258">
        <v>1509</v>
      </c>
      <c r="O3879" s="258">
        <v>882</v>
      </c>
      <c r="P3879" s="258">
        <v>317</v>
      </c>
      <c r="Q3879" s="258">
        <v>199</v>
      </c>
      <c r="R3879" s="259">
        <v>61</v>
      </c>
      <c r="S3879" s="267">
        <v>7095</v>
      </c>
      <c r="T3879" s="90"/>
      <c r="U3879" s="260">
        <v>3</v>
      </c>
      <c r="V3879" s="273">
        <v>109.22142942409</v>
      </c>
      <c r="W3879" s="273">
        <v>118.650880902043</v>
      </c>
      <c r="X3879" s="274">
        <v>1.22885314</v>
      </c>
      <c r="Z3879" s="257">
        <v>17790.339999999997</v>
      </c>
      <c r="AA3879" s="258">
        <v>6888.3355437156779</v>
      </c>
      <c r="AB3879" s="276">
        <v>0.97087181729607863</v>
      </c>
      <c r="AC3879" s="92"/>
      <c r="AD3879" s="257">
        <v>743093.11408664612</v>
      </c>
      <c r="AE3879" s="258">
        <v>7534.9573953122508</v>
      </c>
      <c r="AF3879" s="276">
        <v>1.0620094989869275</v>
      </c>
      <c r="AG3879" s="93"/>
      <c r="AH3879" s="257">
        <v>8718.7130283000006</v>
      </c>
      <c r="AI3879" s="258">
        <v>7395.5285837864812</v>
      </c>
      <c r="AJ3879" s="258">
        <v>7239.2537202175108</v>
      </c>
      <c r="AK3879" s="276">
        <v>1.0203317435119819</v>
      </c>
      <c r="AL3879" s="93"/>
      <c r="AM3879" s="257">
        <v>7096.29</v>
      </c>
      <c r="AN3879" s="258">
        <v>7080.5747497356024</v>
      </c>
      <c r="AO3879" s="276">
        <v>0.99796684280981007</v>
      </c>
      <c r="AQ3879" s="280">
        <v>7449.0382767536776</v>
      </c>
      <c r="AR3879" s="281">
        <v>7508.5881296666785</v>
      </c>
    </row>
    <row r="3880" spans="1:44" x14ac:dyDescent="0.2">
      <c r="A3880" s="260" t="s">
        <v>8401</v>
      </c>
      <c r="B3880" s="261" t="s">
        <v>2080</v>
      </c>
      <c r="C3880" s="261" t="s">
        <v>2109</v>
      </c>
      <c r="D3880" s="262" t="s">
        <v>10418</v>
      </c>
      <c r="E3880" s="257">
        <v>144</v>
      </c>
      <c r="F3880" s="258">
        <v>299</v>
      </c>
      <c r="G3880" s="258">
        <v>923</v>
      </c>
      <c r="H3880" s="258">
        <v>515</v>
      </c>
      <c r="I3880" s="258">
        <v>175</v>
      </c>
      <c r="J3880" s="258">
        <v>61</v>
      </c>
      <c r="K3880" s="259">
        <v>25</v>
      </c>
      <c r="L3880" s="257">
        <v>154</v>
      </c>
      <c r="M3880" s="258">
        <v>278</v>
      </c>
      <c r="N3880" s="258">
        <v>829</v>
      </c>
      <c r="O3880" s="258">
        <v>468</v>
      </c>
      <c r="P3880" s="258">
        <v>162</v>
      </c>
      <c r="Q3880" s="258">
        <v>72</v>
      </c>
      <c r="R3880" s="259">
        <v>79</v>
      </c>
      <c r="S3880" s="267">
        <v>4184</v>
      </c>
      <c r="T3880" s="90"/>
      <c r="U3880" s="260">
        <v>66</v>
      </c>
      <c r="V3880" s="273">
        <v>116.548113962492</v>
      </c>
      <c r="W3880" s="273">
        <v>113.12069789674899</v>
      </c>
      <c r="X3880" s="274">
        <v>1.22885314</v>
      </c>
      <c r="Z3880" s="257">
        <v>10198.469999999999</v>
      </c>
      <c r="AA3880" s="258">
        <v>3948.7993704739788</v>
      </c>
      <c r="AB3880" s="276">
        <v>0.94378570040009058</v>
      </c>
      <c r="AC3880" s="92"/>
      <c r="AD3880" s="257">
        <v>440737.52411809866</v>
      </c>
      <c r="AE3880" s="258">
        <v>4469.0744723521302</v>
      </c>
      <c r="AF3880" s="276">
        <v>1.0681344341185779</v>
      </c>
      <c r="AG3880" s="93"/>
      <c r="AH3880" s="257">
        <v>5141.5215377599998</v>
      </c>
      <c r="AI3880" s="258">
        <v>4361.2250309461069</v>
      </c>
      <c r="AJ3880" s="258">
        <v>4269.0680148541314</v>
      </c>
      <c r="AK3880" s="276">
        <v>1.0203317435119816</v>
      </c>
      <c r="AL3880" s="93"/>
      <c r="AM3880" s="257">
        <v>4212.38</v>
      </c>
      <c r="AN3880" s="258">
        <v>4203.0513781555237</v>
      </c>
      <c r="AO3880" s="276">
        <v>1.004553388660498</v>
      </c>
      <c r="AQ3880" s="280">
        <v>4323.2007818307575</v>
      </c>
      <c r="AR3880" s="281">
        <v>4357.761749449196</v>
      </c>
    </row>
    <row r="3881" spans="1:44" x14ac:dyDescent="0.2">
      <c r="A3881" s="260" t="s">
        <v>8401</v>
      </c>
      <c r="B3881" s="261" t="s">
        <v>1943</v>
      </c>
      <c r="C3881" s="261" t="s">
        <v>1967</v>
      </c>
      <c r="D3881" s="262" t="s">
        <v>10283</v>
      </c>
      <c r="E3881" s="257">
        <v>320</v>
      </c>
      <c r="F3881" s="258">
        <v>575</v>
      </c>
      <c r="G3881" s="258">
        <v>2044</v>
      </c>
      <c r="H3881" s="258">
        <v>1350</v>
      </c>
      <c r="I3881" s="258">
        <v>395</v>
      </c>
      <c r="J3881" s="258">
        <v>211</v>
      </c>
      <c r="K3881" s="259">
        <v>85</v>
      </c>
      <c r="L3881" s="257">
        <v>284</v>
      </c>
      <c r="M3881" s="258">
        <v>537</v>
      </c>
      <c r="N3881" s="258">
        <v>2092</v>
      </c>
      <c r="O3881" s="258">
        <v>1380</v>
      </c>
      <c r="P3881" s="258">
        <v>456</v>
      </c>
      <c r="Q3881" s="258">
        <v>295</v>
      </c>
      <c r="R3881" s="259">
        <v>236</v>
      </c>
      <c r="S3881" s="267">
        <v>10260</v>
      </c>
      <c r="T3881" s="90"/>
      <c r="U3881" s="260">
        <v>32</v>
      </c>
      <c r="V3881" s="273">
        <v>87.823143047222402</v>
      </c>
      <c r="W3881" s="273">
        <v>87.472858395867803</v>
      </c>
      <c r="X3881" s="274">
        <v>1.226517903</v>
      </c>
      <c r="Z3881" s="257">
        <v>26812.730000000003</v>
      </c>
      <c r="AA3881" s="258">
        <v>10381.762298137737</v>
      </c>
      <c r="AB3881" s="276">
        <v>1.011867670383795</v>
      </c>
      <c r="AC3881" s="92"/>
      <c r="AD3881" s="257">
        <v>941507.74842363084</v>
      </c>
      <c r="AE3881" s="258">
        <v>9546.8799767416804</v>
      </c>
      <c r="AF3881" s="276">
        <v>0.93049512443876026</v>
      </c>
      <c r="AG3881" s="93"/>
      <c r="AH3881" s="257">
        <v>12584.07368478</v>
      </c>
      <c r="AI3881" s="258">
        <v>10674.26767393123</v>
      </c>
      <c r="AJ3881" s="258">
        <v>10458.848483486991</v>
      </c>
      <c r="AK3881" s="276">
        <v>1.0193809438096482</v>
      </c>
      <c r="AL3881" s="93"/>
      <c r="AM3881" s="257">
        <v>10273.76</v>
      </c>
      <c r="AN3881" s="258">
        <v>10251.008011347289</v>
      </c>
      <c r="AO3881" s="276">
        <v>0.99912358785061295</v>
      </c>
      <c r="AQ3881" s="280">
        <v>9838.7722085233381</v>
      </c>
      <c r="AR3881" s="281">
        <v>9917.4263134016164</v>
      </c>
    </row>
    <row r="3882" spans="1:44" x14ac:dyDescent="0.2">
      <c r="A3882" s="260" t="s">
        <v>8401</v>
      </c>
      <c r="B3882" s="261" t="s">
        <v>2082</v>
      </c>
      <c r="C3882" s="261" t="s">
        <v>2110</v>
      </c>
      <c r="D3882" s="262" t="s">
        <v>10419</v>
      </c>
      <c r="E3882" s="257">
        <v>380</v>
      </c>
      <c r="F3882" s="258">
        <v>781</v>
      </c>
      <c r="G3882" s="258">
        <v>2239</v>
      </c>
      <c r="H3882" s="258">
        <v>1457</v>
      </c>
      <c r="I3882" s="258">
        <v>507</v>
      </c>
      <c r="J3882" s="258">
        <v>296</v>
      </c>
      <c r="K3882" s="259">
        <v>57</v>
      </c>
      <c r="L3882" s="257">
        <v>365</v>
      </c>
      <c r="M3882" s="258">
        <v>748</v>
      </c>
      <c r="N3882" s="258">
        <v>2575</v>
      </c>
      <c r="O3882" s="258">
        <v>1553</v>
      </c>
      <c r="P3882" s="258">
        <v>644</v>
      </c>
      <c r="Q3882" s="258">
        <v>352</v>
      </c>
      <c r="R3882" s="259">
        <v>122</v>
      </c>
      <c r="S3882" s="267">
        <v>12076</v>
      </c>
      <c r="T3882" s="90"/>
      <c r="U3882" s="260">
        <v>26</v>
      </c>
      <c r="V3882" s="273">
        <v>84.2604704852086</v>
      </c>
      <c r="W3882" s="273">
        <v>75.605995362702799</v>
      </c>
      <c r="X3882" s="274">
        <v>1.220550078</v>
      </c>
      <c r="Z3882" s="257">
        <v>31155.82</v>
      </c>
      <c r="AA3882" s="258">
        <v>12063.386214069424</v>
      </c>
      <c r="AB3882" s="276">
        <v>0.99895546655096257</v>
      </c>
      <c r="AC3882" s="92"/>
      <c r="AD3882" s="257">
        <v>1062988.6601484546</v>
      </c>
      <c r="AE3882" s="258">
        <v>10778.695312987016</v>
      </c>
      <c r="AF3882" s="276">
        <v>0.89257165559680496</v>
      </c>
      <c r="AG3882" s="93"/>
      <c r="AH3882" s="257">
        <v>14739.362741928</v>
      </c>
      <c r="AI3882" s="258">
        <v>12502.462016000103</v>
      </c>
      <c r="AJ3882" s="258">
        <v>12280.70176768005</v>
      </c>
      <c r="AK3882" s="276">
        <v>1.01695112352435</v>
      </c>
      <c r="AL3882" s="93"/>
      <c r="AM3882" s="257">
        <v>12087.18</v>
      </c>
      <c r="AN3882" s="258">
        <v>12060.412060880994</v>
      </c>
      <c r="AO3882" s="276">
        <v>0.99870918026507072</v>
      </c>
      <c r="AQ3882" s="280">
        <v>10935.822332857333</v>
      </c>
      <c r="AR3882" s="281">
        <v>11023.2465864602</v>
      </c>
    </row>
    <row r="3883" spans="1:44" x14ac:dyDescent="0.2">
      <c r="A3883" s="260" t="s">
        <v>8401</v>
      </c>
      <c r="B3883" s="261" t="s">
        <v>2082</v>
      </c>
      <c r="C3883" s="261" t="s">
        <v>2111</v>
      </c>
      <c r="D3883" s="262" t="s">
        <v>10420</v>
      </c>
      <c r="E3883" s="257">
        <v>181</v>
      </c>
      <c r="F3883" s="258">
        <v>322</v>
      </c>
      <c r="G3883" s="258">
        <v>991</v>
      </c>
      <c r="H3883" s="258">
        <v>662</v>
      </c>
      <c r="I3883" s="258">
        <v>192</v>
      </c>
      <c r="J3883" s="258">
        <v>129</v>
      </c>
      <c r="K3883" s="259">
        <v>47</v>
      </c>
      <c r="L3883" s="257">
        <v>152</v>
      </c>
      <c r="M3883" s="258">
        <v>344</v>
      </c>
      <c r="N3883" s="258">
        <v>1035</v>
      </c>
      <c r="O3883" s="258">
        <v>633</v>
      </c>
      <c r="P3883" s="258">
        <v>204</v>
      </c>
      <c r="Q3883" s="258">
        <v>173</v>
      </c>
      <c r="R3883" s="259">
        <v>110</v>
      </c>
      <c r="S3883" s="267">
        <v>5175</v>
      </c>
      <c r="T3883" s="90"/>
      <c r="U3883" s="260">
        <v>54</v>
      </c>
      <c r="V3883" s="273">
        <v>94.370850547726604</v>
      </c>
      <c r="W3883" s="273">
        <v>97.348347187318694</v>
      </c>
      <c r="X3883" s="274">
        <v>1.220550078</v>
      </c>
      <c r="Z3883" s="257">
        <v>13501.599999999999</v>
      </c>
      <c r="AA3883" s="258">
        <v>5227.755690842986</v>
      </c>
      <c r="AB3883" s="276">
        <v>1.0101943363947798</v>
      </c>
      <c r="AC3883" s="92"/>
      <c r="AD3883" s="257">
        <v>495831.97640564834</v>
      </c>
      <c r="AE3883" s="258">
        <v>5027.7317157515681</v>
      </c>
      <c r="AF3883" s="276">
        <v>0.97154236053170395</v>
      </c>
      <c r="AG3883" s="93"/>
      <c r="AH3883" s="257">
        <v>6316.34665365</v>
      </c>
      <c r="AI3883" s="258">
        <v>5357.7543004968975</v>
      </c>
      <c r="AJ3883" s="258">
        <v>5262.7220642385109</v>
      </c>
      <c r="AK3883" s="276">
        <v>1.01695112352435</v>
      </c>
      <c r="AL3883" s="93"/>
      <c r="AM3883" s="257">
        <v>5198.22</v>
      </c>
      <c r="AN3883" s="258">
        <v>5186.7081637828514</v>
      </c>
      <c r="AO3883" s="276">
        <v>1.0022624471077974</v>
      </c>
      <c r="AQ3883" s="280">
        <v>5176.7663467163557</v>
      </c>
      <c r="AR3883" s="281">
        <v>5218.150974242566</v>
      </c>
    </row>
    <row r="3884" spans="1:44" x14ac:dyDescent="0.2">
      <c r="A3884" s="260" t="s">
        <v>8401</v>
      </c>
      <c r="B3884" s="261" t="s">
        <v>1983</v>
      </c>
      <c r="C3884" s="261" t="s">
        <v>2009</v>
      </c>
      <c r="D3884" s="262" t="s">
        <v>10323</v>
      </c>
      <c r="E3884" s="257">
        <v>266</v>
      </c>
      <c r="F3884" s="258">
        <v>368</v>
      </c>
      <c r="G3884" s="258">
        <v>1275</v>
      </c>
      <c r="H3884" s="258">
        <v>831</v>
      </c>
      <c r="I3884" s="258">
        <v>404</v>
      </c>
      <c r="J3884" s="258">
        <v>223</v>
      </c>
      <c r="K3884" s="259">
        <v>73</v>
      </c>
      <c r="L3884" s="257">
        <v>230</v>
      </c>
      <c r="M3884" s="258">
        <v>362</v>
      </c>
      <c r="N3884" s="258">
        <v>1250</v>
      </c>
      <c r="O3884" s="258">
        <v>895</v>
      </c>
      <c r="P3884" s="258">
        <v>422</v>
      </c>
      <c r="Q3884" s="258">
        <v>298</v>
      </c>
      <c r="R3884" s="259">
        <v>182</v>
      </c>
      <c r="S3884" s="267">
        <v>7079</v>
      </c>
      <c r="T3884" s="90"/>
      <c r="U3884" s="260">
        <v>39</v>
      </c>
      <c r="V3884" s="273">
        <v>113.73753204193601</v>
      </c>
      <c r="W3884" s="273">
        <v>126.762005649717</v>
      </c>
      <c r="X3884" s="274">
        <v>1.096393358</v>
      </c>
      <c r="Z3884" s="257">
        <v>20161.370000000003</v>
      </c>
      <c r="AA3884" s="258">
        <v>7806.3871506111182</v>
      </c>
      <c r="AB3884" s="276">
        <v>1.102752811217844</v>
      </c>
      <c r="AC3884" s="92"/>
      <c r="AD3884" s="257">
        <v>763360.6304397299</v>
      </c>
      <c r="AE3884" s="258">
        <v>7740.4698261695685</v>
      </c>
      <c r="AF3884" s="276">
        <v>1.0934411394504264</v>
      </c>
      <c r="AG3884" s="93"/>
      <c r="AH3884" s="257">
        <v>7761.3685812820004</v>
      </c>
      <c r="AI3884" s="258">
        <v>6583.4743047352322</v>
      </c>
      <c r="AJ3884" s="258">
        <v>6841.147666272911</v>
      </c>
      <c r="AK3884" s="276">
        <v>0.96640029188768339</v>
      </c>
      <c r="AL3884" s="93"/>
      <c r="AM3884" s="257">
        <v>7095.77</v>
      </c>
      <c r="AN3884" s="258">
        <v>7080.0559013134189</v>
      </c>
      <c r="AO3884" s="276">
        <v>1.0001491596713403</v>
      </c>
      <c r="AQ3884" s="280">
        <v>8250.2540587840249</v>
      </c>
      <c r="AR3884" s="281">
        <v>8316.2090716920266</v>
      </c>
    </row>
    <row r="3885" spans="1:44" x14ac:dyDescent="0.2">
      <c r="A3885" s="260" t="s">
        <v>8401</v>
      </c>
      <c r="B3885" s="261" t="s">
        <v>1983</v>
      </c>
      <c r="C3885" s="261" t="s">
        <v>2010</v>
      </c>
      <c r="D3885" s="262" t="s">
        <v>10324</v>
      </c>
      <c r="E3885" s="257">
        <v>73</v>
      </c>
      <c r="F3885" s="258">
        <v>165</v>
      </c>
      <c r="G3885" s="258">
        <v>502</v>
      </c>
      <c r="H3885" s="258">
        <v>641</v>
      </c>
      <c r="I3885" s="258">
        <v>624</v>
      </c>
      <c r="J3885" s="258">
        <v>396</v>
      </c>
      <c r="K3885" s="259">
        <v>158</v>
      </c>
      <c r="L3885" s="257">
        <v>66</v>
      </c>
      <c r="M3885" s="258">
        <v>160</v>
      </c>
      <c r="N3885" s="258">
        <v>491</v>
      </c>
      <c r="O3885" s="258">
        <v>720</v>
      </c>
      <c r="P3885" s="258">
        <v>697</v>
      </c>
      <c r="Q3885" s="258">
        <v>465</v>
      </c>
      <c r="R3885" s="259">
        <v>266</v>
      </c>
      <c r="S3885" s="267">
        <v>5424</v>
      </c>
      <c r="T3885" s="90"/>
      <c r="U3885" s="260">
        <v>35</v>
      </c>
      <c r="V3885" s="273">
        <v>97.740575463051201</v>
      </c>
      <c r="W3885" s="273">
        <v>70.256821533923301</v>
      </c>
      <c r="X3885" s="274">
        <v>1.096393358</v>
      </c>
      <c r="Z3885" s="257">
        <v>20405.329999999998</v>
      </c>
      <c r="AA3885" s="258">
        <v>7900.8473092840186</v>
      </c>
      <c r="AB3885" s="276">
        <v>1.4566458903547232</v>
      </c>
      <c r="AC3885" s="92"/>
      <c r="AD3885" s="257">
        <v>489671.97443452163</v>
      </c>
      <c r="AE3885" s="258">
        <v>4965.2693519810073</v>
      </c>
      <c r="AF3885" s="276">
        <v>0.91542576548322407</v>
      </c>
      <c r="AG3885" s="93"/>
      <c r="AH3885" s="257">
        <v>5946.8375737920005</v>
      </c>
      <c r="AI3885" s="258">
        <v>5044.3232983308235</v>
      </c>
      <c r="AJ3885" s="258">
        <v>5241.7551831987948</v>
      </c>
      <c r="AK3885" s="276">
        <v>0.96640029188768339</v>
      </c>
      <c r="AL3885" s="93"/>
      <c r="AM3885" s="257">
        <v>5439.05</v>
      </c>
      <c r="AN3885" s="258">
        <v>5427.0048282341095</v>
      </c>
      <c r="AO3885" s="276">
        <v>1.0005539875062885</v>
      </c>
      <c r="AQ3885" s="280">
        <v>6993.4967949166057</v>
      </c>
      <c r="AR3885" s="281">
        <v>7049.4049121811513</v>
      </c>
    </row>
    <row r="3886" spans="1:44" x14ac:dyDescent="0.2">
      <c r="A3886" s="260" t="s">
        <v>8401</v>
      </c>
      <c r="B3886" s="261" t="s">
        <v>2080</v>
      </c>
      <c r="C3886" s="261" t="s">
        <v>2112</v>
      </c>
      <c r="D3886" s="262" t="s">
        <v>10421</v>
      </c>
      <c r="E3886" s="257">
        <v>135</v>
      </c>
      <c r="F3886" s="258">
        <v>229</v>
      </c>
      <c r="G3886" s="258">
        <v>729</v>
      </c>
      <c r="H3886" s="258">
        <v>473</v>
      </c>
      <c r="I3886" s="258">
        <v>138</v>
      </c>
      <c r="J3886" s="258">
        <v>84</v>
      </c>
      <c r="K3886" s="259">
        <v>18</v>
      </c>
      <c r="L3886" s="257">
        <v>135</v>
      </c>
      <c r="M3886" s="258">
        <v>204</v>
      </c>
      <c r="N3886" s="258">
        <v>818</v>
      </c>
      <c r="O3886" s="258">
        <v>558</v>
      </c>
      <c r="P3886" s="258">
        <v>192</v>
      </c>
      <c r="Q3886" s="258">
        <v>123</v>
      </c>
      <c r="R3886" s="259">
        <v>35</v>
      </c>
      <c r="S3886" s="267">
        <v>3871</v>
      </c>
      <c r="T3886" s="90"/>
      <c r="U3886" s="260">
        <v>0</v>
      </c>
      <c r="V3886" s="273">
        <v>114.80808925786801</v>
      </c>
      <c r="W3886" s="273">
        <v>110.82020149832</v>
      </c>
      <c r="X3886" s="274">
        <v>1.22885314</v>
      </c>
      <c r="Z3886" s="257">
        <v>10057.34</v>
      </c>
      <c r="AA3886" s="258">
        <v>3894.1545016696396</v>
      </c>
      <c r="AB3886" s="276">
        <v>1.005981529751909</v>
      </c>
      <c r="AC3886" s="92"/>
      <c r="AD3886" s="257">
        <v>403899.0693450179</v>
      </c>
      <c r="AE3886" s="258">
        <v>4095.5328771437335</v>
      </c>
      <c r="AF3886" s="276">
        <v>1.0580038432301042</v>
      </c>
      <c r="AG3886" s="93"/>
      <c r="AH3886" s="257">
        <v>4756.89050494</v>
      </c>
      <c r="AI3886" s="258">
        <v>4034.9670398643357</v>
      </c>
      <c r="AJ3886" s="258">
        <v>3949.7041791348811</v>
      </c>
      <c r="AK3886" s="276">
        <v>1.0203317435119816</v>
      </c>
      <c r="AL3886" s="93"/>
      <c r="AM3886" s="257">
        <v>3871</v>
      </c>
      <c r="AN3886" s="258">
        <v>3862.4273889915039</v>
      </c>
      <c r="AO3886" s="276">
        <v>0.99778542727757791</v>
      </c>
      <c r="AQ3886" s="280">
        <v>4194.4882148334545</v>
      </c>
      <c r="AR3886" s="281">
        <v>4228.0202154701201</v>
      </c>
    </row>
    <row r="3887" spans="1:44" x14ac:dyDescent="0.2">
      <c r="A3887" s="260" t="s">
        <v>8401</v>
      </c>
      <c r="B3887" s="261" t="s">
        <v>1878</v>
      </c>
      <c r="C3887" s="261" t="s">
        <v>1905</v>
      </c>
      <c r="D3887" s="262" t="s">
        <v>10223</v>
      </c>
      <c r="E3887" s="257">
        <v>129</v>
      </c>
      <c r="F3887" s="258">
        <v>174</v>
      </c>
      <c r="G3887" s="258">
        <v>878</v>
      </c>
      <c r="H3887" s="258">
        <v>411</v>
      </c>
      <c r="I3887" s="258">
        <v>79</v>
      </c>
      <c r="J3887" s="258">
        <v>38</v>
      </c>
      <c r="K3887" s="259">
        <v>17</v>
      </c>
      <c r="L3887" s="257">
        <v>127</v>
      </c>
      <c r="M3887" s="258">
        <v>182</v>
      </c>
      <c r="N3887" s="258">
        <v>764</v>
      </c>
      <c r="O3887" s="258">
        <v>323</v>
      </c>
      <c r="P3887" s="258">
        <v>93</v>
      </c>
      <c r="Q3887" s="258">
        <v>63</v>
      </c>
      <c r="R3887" s="259">
        <v>29</v>
      </c>
      <c r="S3887" s="267">
        <v>3307</v>
      </c>
      <c r="T3887" s="90"/>
      <c r="U3887" s="260">
        <v>10</v>
      </c>
      <c r="V3887" s="273">
        <v>107.260120430024</v>
      </c>
      <c r="W3887" s="273">
        <v>130.37526459026299</v>
      </c>
      <c r="X3887" s="274">
        <v>1.112610275</v>
      </c>
      <c r="Z3887" s="257">
        <v>7597.58</v>
      </c>
      <c r="AA3887" s="258">
        <v>2941.7470582475303</v>
      </c>
      <c r="AB3887" s="276">
        <v>0.88955157491609627</v>
      </c>
      <c r="AC3887" s="92"/>
      <c r="AD3887" s="257">
        <v>353843.80170914455</v>
      </c>
      <c r="AE3887" s="258">
        <v>3587.9729201242963</v>
      </c>
      <c r="AF3887" s="276">
        <v>1.0849630844040812</v>
      </c>
      <c r="AG3887" s="93"/>
      <c r="AH3887" s="257">
        <v>3679.4021794249998</v>
      </c>
      <c r="AI3887" s="258">
        <v>3121.0023659294084</v>
      </c>
      <c r="AJ3887" s="258">
        <v>3217.7211356461157</v>
      </c>
      <c r="AK3887" s="276">
        <v>0.97300306490659683</v>
      </c>
      <c r="AL3887" s="93"/>
      <c r="AM3887" s="257">
        <v>3311.3</v>
      </c>
      <c r="AN3887" s="258">
        <v>3303.9668853442436</v>
      </c>
      <c r="AO3887" s="276">
        <v>0.99908281988032765</v>
      </c>
      <c r="AQ3887" s="280">
        <v>3102.6728738029806</v>
      </c>
      <c r="AR3887" s="281">
        <v>3127.4765741475899</v>
      </c>
    </row>
    <row r="3888" spans="1:44" x14ac:dyDescent="0.2">
      <c r="A3888" s="260" t="s">
        <v>8401</v>
      </c>
      <c r="B3888" s="261" t="s">
        <v>2029</v>
      </c>
      <c r="C3888" s="261" t="s">
        <v>2059</v>
      </c>
      <c r="D3888" s="262" t="s">
        <v>10371</v>
      </c>
      <c r="E3888" s="257">
        <v>59</v>
      </c>
      <c r="F3888" s="258">
        <v>97</v>
      </c>
      <c r="G3888" s="258">
        <v>337</v>
      </c>
      <c r="H3888" s="258">
        <v>313</v>
      </c>
      <c r="I3888" s="258">
        <v>125</v>
      </c>
      <c r="J3888" s="258">
        <v>71</v>
      </c>
      <c r="K3888" s="259">
        <v>16</v>
      </c>
      <c r="L3888" s="257">
        <v>41</v>
      </c>
      <c r="M3888" s="258">
        <v>83</v>
      </c>
      <c r="N3888" s="258">
        <v>313</v>
      </c>
      <c r="O3888" s="258">
        <v>293</v>
      </c>
      <c r="P3888" s="258">
        <v>112</v>
      </c>
      <c r="Q3888" s="258">
        <v>76</v>
      </c>
      <c r="R3888" s="259">
        <v>35</v>
      </c>
      <c r="S3888" s="267">
        <v>1971</v>
      </c>
      <c r="T3888" s="90"/>
      <c r="U3888" s="260">
        <v>0</v>
      </c>
      <c r="V3888" s="273">
        <v>82.393916160471804</v>
      </c>
      <c r="W3888" s="273">
        <v>82.255200405885304</v>
      </c>
      <c r="X3888" s="274">
        <v>1.1514011420000001</v>
      </c>
      <c r="Z3888" s="257">
        <v>5572.5700000000006</v>
      </c>
      <c r="AA3888" s="258">
        <v>2157.6727595337516</v>
      </c>
      <c r="AB3888" s="276">
        <v>1.094709669981609</v>
      </c>
      <c r="AC3888" s="92"/>
      <c r="AD3888" s="257">
        <v>175639.18524566048</v>
      </c>
      <c r="AE3888" s="258">
        <v>1780.979735493946</v>
      </c>
      <c r="AF3888" s="276">
        <v>0.90359195103700962</v>
      </c>
      <c r="AG3888" s="93"/>
      <c r="AH3888" s="257">
        <v>2269.4116508820002</v>
      </c>
      <c r="AI3888" s="258">
        <v>1924.9972648484327</v>
      </c>
      <c r="AJ3888" s="258">
        <v>1948.9186871272477</v>
      </c>
      <c r="AK3888" s="276">
        <v>0.98879689859322561</v>
      </c>
      <c r="AL3888" s="93"/>
      <c r="AM3888" s="257">
        <v>1971</v>
      </c>
      <c r="AN3888" s="258">
        <v>1966.635077164106</v>
      </c>
      <c r="AO3888" s="276">
        <v>0.99778542727757791</v>
      </c>
      <c r="AQ3888" s="280">
        <v>1923.5442642436494</v>
      </c>
      <c r="AR3888" s="281">
        <v>1938.9216557607294</v>
      </c>
    </row>
    <row r="3889" spans="1:44" x14ac:dyDescent="0.2">
      <c r="A3889" s="260" t="s">
        <v>8401</v>
      </c>
      <c r="B3889" s="261" t="s">
        <v>2080</v>
      </c>
      <c r="C3889" s="261" t="s">
        <v>2113</v>
      </c>
      <c r="D3889" s="262" t="s">
        <v>10422</v>
      </c>
      <c r="E3889" s="257">
        <v>132</v>
      </c>
      <c r="F3889" s="258">
        <v>348</v>
      </c>
      <c r="G3889" s="258">
        <v>1043</v>
      </c>
      <c r="H3889" s="258">
        <v>927</v>
      </c>
      <c r="I3889" s="258">
        <v>306</v>
      </c>
      <c r="J3889" s="258">
        <v>234</v>
      </c>
      <c r="K3889" s="259">
        <v>72</v>
      </c>
      <c r="L3889" s="257">
        <v>125</v>
      </c>
      <c r="M3889" s="258">
        <v>356</v>
      </c>
      <c r="N3889" s="258">
        <v>998</v>
      </c>
      <c r="O3889" s="258">
        <v>877</v>
      </c>
      <c r="P3889" s="258">
        <v>374</v>
      </c>
      <c r="Q3889" s="258">
        <v>311</v>
      </c>
      <c r="R3889" s="259">
        <v>113</v>
      </c>
      <c r="S3889" s="267">
        <v>6216</v>
      </c>
      <c r="T3889" s="90"/>
      <c r="U3889" s="260">
        <v>6</v>
      </c>
      <c r="V3889" s="273">
        <v>75.793274165011198</v>
      </c>
      <c r="W3889" s="273">
        <v>55.417310167310099</v>
      </c>
      <c r="X3889" s="274">
        <v>1.2014789829999999</v>
      </c>
      <c r="Z3889" s="257">
        <v>17611.77</v>
      </c>
      <c r="AA3889" s="258">
        <v>6819.1940839098907</v>
      </c>
      <c r="AB3889" s="276">
        <v>1.097038945287949</v>
      </c>
      <c r="AC3889" s="92"/>
      <c r="AD3889" s="257">
        <v>503706.19965556555</v>
      </c>
      <c r="AE3889" s="258">
        <v>5107.5762676449467</v>
      </c>
      <c r="AF3889" s="276">
        <v>0.82168215373953457</v>
      </c>
      <c r="AG3889" s="93"/>
      <c r="AH3889" s="257">
        <v>7468.3933583279995</v>
      </c>
      <c r="AI3889" s="258">
        <v>6334.9620955749306</v>
      </c>
      <c r="AJ3889" s="258">
        <v>6273.1018058759673</v>
      </c>
      <c r="AK3889" s="276">
        <v>1.0091862622065584</v>
      </c>
      <c r="AL3889" s="93"/>
      <c r="AM3889" s="257">
        <v>6218.58</v>
      </c>
      <c r="AN3889" s="258">
        <v>6204.8085023598005</v>
      </c>
      <c r="AO3889" s="276">
        <v>0.9981995660166989</v>
      </c>
      <c r="AQ3889" s="280">
        <v>5644.5017558559048</v>
      </c>
      <c r="AR3889" s="281">
        <v>5689.6256009537829</v>
      </c>
    </row>
    <row r="3890" spans="1:44" x14ac:dyDescent="0.2">
      <c r="A3890" s="260" t="s">
        <v>8401</v>
      </c>
      <c r="B3890" s="261" t="s">
        <v>1878</v>
      </c>
      <c r="C3890" s="261" t="s">
        <v>1906</v>
      </c>
      <c r="D3890" s="262" t="s">
        <v>10224</v>
      </c>
      <c r="E3890" s="257">
        <v>250</v>
      </c>
      <c r="F3890" s="258">
        <v>416</v>
      </c>
      <c r="G3890" s="258">
        <v>1627</v>
      </c>
      <c r="H3890" s="258">
        <v>946</v>
      </c>
      <c r="I3890" s="258">
        <v>274</v>
      </c>
      <c r="J3890" s="258">
        <v>169</v>
      </c>
      <c r="K3890" s="259">
        <v>52</v>
      </c>
      <c r="L3890" s="257">
        <v>243</v>
      </c>
      <c r="M3890" s="258">
        <v>375</v>
      </c>
      <c r="N3890" s="258">
        <v>1596</v>
      </c>
      <c r="O3890" s="258">
        <v>1042</v>
      </c>
      <c r="P3890" s="258">
        <v>325</v>
      </c>
      <c r="Q3890" s="258">
        <v>225</v>
      </c>
      <c r="R3890" s="259">
        <v>128</v>
      </c>
      <c r="S3890" s="267">
        <v>7668</v>
      </c>
      <c r="T3890" s="90"/>
      <c r="U3890" s="260">
        <v>81</v>
      </c>
      <c r="V3890" s="273">
        <v>102.69138102272299</v>
      </c>
      <c r="W3890" s="273">
        <v>109.271292552497</v>
      </c>
      <c r="X3890" s="274">
        <v>1.112610275</v>
      </c>
      <c r="Z3890" s="257">
        <v>19757.47</v>
      </c>
      <c r="AA3890" s="258">
        <v>7649.9989800586281</v>
      </c>
      <c r="AB3890" s="276">
        <v>0.99765244914692597</v>
      </c>
      <c r="AC3890" s="92"/>
      <c r="AD3890" s="257">
        <v>773001.30620474031</v>
      </c>
      <c r="AE3890" s="258">
        <v>7838.2261904452062</v>
      </c>
      <c r="AF3890" s="276">
        <v>1.0221995553527916</v>
      </c>
      <c r="AG3890" s="93"/>
      <c r="AH3890" s="257">
        <v>8531.4955886999996</v>
      </c>
      <c r="AI3890" s="258">
        <v>7236.7239618828862</v>
      </c>
      <c r="AJ3890" s="258">
        <v>7460.9875017037848</v>
      </c>
      <c r="AK3890" s="276">
        <v>0.97300306490659683</v>
      </c>
      <c r="AL3890" s="93"/>
      <c r="AM3890" s="257">
        <v>7702.83</v>
      </c>
      <c r="AN3890" s="258">
        <v>7685.7715227965446</v>
      </c>
      <c r="AO3890" s="276">
        <v>1.0023176216479583</v>
      </c>
      <c r="AQ3890" s="280">
        <v>7626.3483537110887</v>
      </c>
      <c r="AR3890" s="281">
        <v>7687.3156767202972</v>
      </c>
    </row>
    <row r="3891" spans="1:44" x14ac:dyDescent="0.2">
      <c r="A3891" s="260" t="s">
        <v>8401</v>
      </c>
      <c r="B3891" s="261" t="s">
        <v>1943</v>
      </c>
      <c r="C3891" s="261" t="s">
        <v>1968</v>
      </c>
      <c r="D3891" s="262" t="s">
        <v>10284</v>
      </c>
      <c r="E3891" s="257">
        <v>104</v>
      </c>
      <c r="F3891" s="258">
        <v>209</v>
      </c>
      <c r="G3891" s="258">
        <v>844</v>
      </c>
      <c r="H3891" s="258">
        <v>672</v>
      </c>
      <c r="I3891" s="258">
        <v>193</v>
      </c>
      <c r="J3891" s="258">
        <v>98</v>
      </c>
      <c r="K3891" s="259">
        <v>46</v>
      </c>
      <c r="L3891" s="257">
        <v>105</v>
      </c>
      <c r="M3891" s="258">
        <v>204</v>
      </c>
      <c r="N3891" s="258">
        <v>842</v>
      </c>
      <c r="O3891" s="258">
        <v>644</v>
      </c>
      <c r="P3891" s="258">
        <v>210</v>
      </c>
      <c r="Q3891" s="258">
        <v>141</v>
      </c>
      <c r="R3891" s="259">
        <v>75</v>
      </c>
      <c r="S3891" s="267">
        <v>4387</v>
      </c>
      <c r="T3891" s="90"/>
      <c r="U3891" s="260">
        <v>1</v>
      </c>
      <c r="V3891" s="273">
        <v>71.583321249954395</v>
      </c>
      <c r="W3891" s="273">
        <v>76.4907681787098</v>
      </c>
      <c r="X3891" s="274">
        <v>1.226517903</v>
      </c>
      <c r="Z3891" s="257">
        <v>11654.169999999998</v>
      </c>
      <c r="AA3891" s="258">
        <v>4512.4395286152458</v>
      </c>
      <c r="AB3891" s="276">
        <v>1.0285934644666619</v>
      </c>
      <c r="AC3891" s="92"/>
      <c r="AD3891" s="257">
        <v>372560.44131899503</v>
      </c>
      <c r="AE3891" s="258">
        <v>3777.7594749586515</v>
      </c>
      <c r="AF3891" s="276">
        <v>0.86112593457001396</v>
      </c>
      <c r="AG3891" s="93"/>
      <c r="AH3891" s="257">
        <v>5380.7340404609995</v>
      </c>
      <c r="AI3891" s="258">
        <v>4564.1337510269295</v>
      </c>
      <c r="AJ3891" s="258">
        <v>4472.024200492926</v>
      </c>
      <c r="AK3891" s="276">
        <v>1.0193809438096479</v>
      </c>
      <c r="AL3891" s="93"/>
      <c r="AM3891" s="257">
        <v>4387.43</v>
      </c>
      <c r="AN3891" s="258">
        <v>4377.7137172004641</v>
      </c>
      <c r="AO3891" s="276">
        <v>0.9978832270801149</v>
      </c>
      <c r="AQ3891" s="280">
        <v>3952.7040396013304</v>
      </c>
      <c r="AR3891" s="281">
        <v>3984.3031448041384</v>
      </c>
    </row>
    <row r="3892" spans="1:44" x14ac:dyDescent="0.2">
      <c r="A3892" s="260" t="s">
        <v>8401</v>
      </c>
      <c r="B3892" s="261" t="s">
        <v>2080</v>
      </c>
      <c r="C3892" s="261" t="s">
        <v>2114</v>
      </c>
      <c r="D3892" s="262" t="s">
        <v>10423</v>
      </c>
      <c r="E3892" s="257">
        <v>113</v>
      </c>
      <c r="F3892" s="258">
        <v>228</v>
      </c>
      <c r="G3892" s="258">
        <v>707</v>
      </c>
      <c r="H3892" s="258">
        <v>419</v>
      </c>
      <c r="I3892" s="258">
        <v>121</v>
      </c>
      <c r="J3892" s="258">
        <v>67</v>
      </c>
      <c r="K3892" s="259">
        <v>17</v>
      </c>
      <c r="L3892" s="257">
        <v>125</v>
      </c>
      <c r="M3892" s="258">
        <v>218</v>
      </c>
      <c r="N3892" s="258">
        <v>701</v>
      </c>
      <c r="O3892" s="258">
        <v>390</v>
      </c>
      <c r="P3892" s="258">
        <v>150</v>
      </c>
      <c r="Q3892" s="258">
        <v>66</v>
      </c>
      <c r="R3892" s="259">
        <v>16</v>
      </c>
      <c r="S3892" s="267">
        <v>3338</v>
      </c>
      <c r="T3892" s="90"/>
      <c r="U3892" s="260">
        <v>3</v>
      </c>
      <c r="V3892" s="273">
        <v>109.966142442641</v>
      </c>
      <c r="W3892" s="273">
        <v>112.34651093141601</v>
      </c>
      <c r="X3892" s="274">
        <v>1.22885314</v>
      </c>
      <c r="Z3892" s="257">
        <v>8104.2400000000007</v>
      </c>
      <c r="AA3892" s="258">
        <v>3137.9234149995091</v>
      </c>
      <c r="AB3892" s="276">
        <v>0.94006093918499378</v>
      </c>
      <c r="AC3892" s="92"/>
      <c r="AD3892" s="257">
        <v>345271.43097418523</v>
      </c>
      <c r="AE3892" s="258">
        <v>3501.0491591039395</v>
      </c>
      <c r="AF3892" s="276">
        <v>1.0488463628232294</v>
      </c>
      <c r="AG3892" s="93"/>
      <c r="AH3892" s="257">
        <v>4101.91178132</v>
      </c>
      <c r="AI3892" s="258">
        <v>3479.3903330062399</v>
      </c>
      <c r="AJ3892" s="258">
        <v>3405.867359842995</v>
      </c>
      <c r="AK3892" s="276">
        <v>1.0203317435119816</v>
      </c>
      <c r="AL3892" s="93"/>
      <c r="AM3892" s="257">
        <v>3339.29</v>
      </c>
      <c r="AN3892" s="258">
        <v>3331.8948994537432</v>
      </c>
      <c r="AO3892" s="276">
        <v>0.99817103039357191</v>
      </c>
      <c r="AQ3892" s="280">
        <v>3351.973494977975</v>
      </c>
      <c r="AR3892" s="281">
        <v>3378.7701794865161</v>
      </c>
    </row>
    <row r="3893" spans="1:44" x14ac:dyDescent="0.2">
      <c r="A3893" s="260" t="s">
        <v>8401</v>
      </c>
      <c r="B3893" s="261" t="s">
        <v>1943</v>
      </c>
      <c r="C3893" s="261" t="s">
        <v>1969</v>
      </c>
      <c r="D3893" s="262" t="s">
        <v>10285</v>
      </c>
      <c r="E3893" s="257">
        <v>243</v>
      </c>
      <c r="F3893" s="258">
        <v>445</v>
      </c>
      <c r="G3893" s="258">
        <v>1406</v>
      </c>
      <c r="H3893" s="258">
        <v>970</v>
      </c>
      <c r="I3893" s="258">
        <v>303</v>
      </c>
      <c r="J3893" s="258">
        <v>212</v>
      </c>
      <c r="K3893" s="259">
        <v>82</v>
      </c>
      <c r="L3893" s="257">
        <v>254</v>
      </c>
      <c r="M3893" s="258">
        <v>437</v>
      </c>
      <c r="N3893" s="258">
        <v>1475</v>
      </c>
      <c r="O3893" s="258">
        <v>976</v>
      </c>
      <c r="P3893" s="258">
        <v>359</v>
      </c>
      <c r="Q3893" s="258">
        <v>255</v>
      </c>
      <c r="R3893" s="259">
        <v>162</v>
      </c>
      <c r="S3893" s="267">
        <v>7579</v>
      </c>
      <c r="T3893" s="90"/>
      <c r="U3893" s="260">
        <v>72</v>
      </c>
      <c r="V3893" s="273">
        <v>71.199129349093397</v>
      </c>
      <c r="W3893" s="273">
        <v>79.372393771443598</v>
      </c>
      <c r="X3893" s="274">
        <v>1.226517903</v>
      </c>
      <c r="Z3893" s="257">
        <v>20353.949999999997</v>
      </c>
      <c r="AA3893" s="258">
        <v>7880.9532161842735</v>
      </c>
      <c r="AB3893" s="276">
        <v>1.0398407726856147</v>
      </c>
      <c r="AC3893" s="92"/>
      <c r="AD3893" s="257">
        <v>648047.40152704914</v>
      </c>
      <c r="AE3893" s="258">
        <v>6571.1947373526036</v>
      </c>
      <c r="AF3893" s="276">
        <v>0.86702661793806624</v>
      </c>
      <c r="AG3893" s="93"/>
      <c r="AH3893" s="257">
        <v>9295.7791868370005</v>
      </c>
      <c r="AI3893" s="258">
        <v>7885.0170273610911</v>
      </c>
      <c r="AJ3893" s="258">
        <v>7725.888173133324</v>
      </c>
      <c r="AK3893" s="276">
        <v>1.0193809438096482</v>
      </c>
      <c r="AL3893" s="93"/>
      <c r="AM3893" s="257">
        <v>7609.96</v>
      </c>
      <c r="AN3893" s="258">
        <v>7593.1071901652776</v>
      </c>
      <c r="AO3893" s="276">
        <v>1.0018613524429711</v>
      </c>
      <c r="AQ3893" s="280">
        <v>6978.3912417563033</v>
      </c>
      <c r="AR3893" s="281">
        <v>7034.1786006846105</v>
      </c>
    </row>
    <row r="3894" spans="1:44" x14ac:dyDescent="0.2">
      <c r="A3894" s="260" t="s">
        <v>8401</v>
      </c>
      <c r="B3894" s="261" t="s">
        <v>2029</v>
      </c>
      <c r="C3894" s="261" t="s">
        <v>2060</v>
      </c>
      <c r="D3894" s="262" t="s">
        <v>10372</v>
      </c>
      <c r="E3894" s="257">
        <v>74</v>
      </c>
      <c r="F3894" s="258">
        <v>180</v>
      </c>
      <c r="G3894" s="258">
        <v>691</v>
      </c>
      <c r="H3894" s="258">
        <v>516</v>
      </c>
      <c r="I3894" s="258">
        <v>199</v>
      </c>
      <c r="J3894" s="258">
        <v>53</v>
      </c>
      <c r="K3894" s="259">
        <v>15</v>
      </c>
      <c r="L3894" s="257">
        <v>86</v>
      </c>
      <c r="M3894" s="258">
        <v>181</v>
      </c>
      <c r="N3894" s="258">
        <v>603</v>
      </c>
      <c r="O3894" s="258">
        <v>530</v>
      </c>
      <c r="P3894" s="258">
        <v>188</v>
      </c>
      <c r="Q3894" s="258">
        <v>53</v>
      </c>
      <c r="R3894" s="259">
        <v>28</v>
      </c>
      <c r="S3894" s="267">
        <v>3397</v>
      </c>
      <c r="T3894" s="90"/>
      <c r="U3894" s="260">
        <v>1</v>
      </c>
      <c r="V3894" s="273">
        <v>71.865767429640698</v>
      </c>
      <c r="W3894" s="273">
        <v>50.637514723203701</v>
      </c>
      <c r="X3894" s="274">
        <v>1.1306434869999999</v>
      </c>
      <c r="Z3894" s="257">
        <v>8583.48</v>
      </c>
      <c r="AA3894" s="258">
        <v>3323.4828773802333</v>
      </c>
      <c r="AB3894" s="276">
        <v>0.97835822118935334</v>
      </c>
      <c r="AC3894" s="92"/>
      <c r="AD3894" s="257">
        <v>267943.41326094529</v>
      </c>
      <c r="AE3894" s="258">
        <v>2716.9437651932726</v>
      </c>
      <c r="AF3894" s="276">
        <v>0.79980681930917652</v>
      </c>
      <c r="AG3894" s="93"/>
      <c r="AH3894" s="257">
        <v>3840.795925339</v>
      </c>
      <c r="AI3894" s="258">
        <v>3257.9023943254674</v>
      </c>
      <c r="AJ3894" s="258">
        <v>3330.2331492762241</v>
      </c>
      <c r="AK3894" s="276">
        <v>0.98034534862414602</v>
      </c>
      <c r="AL3894" s="93"/>
      <c r="AM3894" s="257">
        <v>3397.43</v>
      </c>
      <c r="AN3894" s="258">
        <v>3389.9061441956615</v>
      </c>
      <c r="AO3894" s="276">
        <v>0.99791172923039784</v>
      </c>
      <c r="AQ3894" s="280">
        <v>2600.4575467849631</v>
      </c>
      <c r="AR3894" s="281">
        <v>2621.2463867216316</v>
      </c>
    </row>
    <row r="3895" spans="1:44" x14ac:dyDescent="0.2">
      <c r="A3895" s="260" t="s">
        <v>8401</v>
      </c>
      <c r="B3895" s="261" t="s">
        <v>1943</v>
      </c>
      <c r="C3895" s="261" t="s">
        <v>1970</v>
      </c>
      <c r="D3895" s="262" t="s">
        <v>10286</v>
      </c>
      <c r="E3895" s="257">
        <v>233</v>
      </c>
      <c r="F3895" s="258">
        <v>394</v>
      </c>
      <c r="G3895" s="258">
        <v>1415</v>
      </c>
      <c r="H3895" s="258">
        <v>848</v>
      </c>
      <c r="I3895" s="258">
        <v>247</v>
      </c>
      <c r="J3895" s="258">
        <v>154</v>
      </c>
      <c r="K3895" s="259">
        <v>61</v>
      </c>
      <c r="L3895" s="257">
        <v>209</v>
      </c>
      <c r="M3895" s="258">
        <v>388</v>
      </c>
      <c r="N3895" s="258">
        <v>1468</v>
      </c>
      <c r="O3895" s="258">
        <v>797</v>
      </c>
      <c r="P3895" s="258">
        <v>266</v>
      </c>
      <c r="Q3895" s="258">
        <v>169</v>
      </c>
      <c r="R3895" s="259">
        <v>112</v>
      </c>
      <c r="S3895" s="267">
        <v>6761</v>
      </c>
      <c r="T3895" s="90"/>
      <c r="U3895" s="260">
        <v>15</v>
      </c>
      <c r="V3895" s="273">
        <v>86.998250102691202</v>
      </c>
      <c r="W3895" s="273">
        <v>86.563988755733007</v>
      </c>
      <c r="X3895" s="274">
        <v>1.226517903</v>
      </c>
      <c r="Z3895" s="257">
        <v>17119.45</v>
      </c>
      <c r="AA3895" s="258">
        <v>6628.570107365199</v>
      </c>
      <c r="AB3895" s="276">
        <v>0.98041267672906363</v>
      </c>
      <c r="AC3895" s="92"/>
      <c r="AD3895" s="257">
        <v>617511.08730975818</v>
      </c>
      <c r="AE3895" s="258">
        <v>6261.5567898660838</v>
      </c>
      <c r="AF3895" s="276">
        <v>0.92612879601628217</v>
      </c>
      <c r="AG3895" s="93"/>
      <c r="AH3895" s="257">
        <v>8292.4875421830002</v>
      </c>
      <c r="AI3895" s="258">
        <v>7033.9886689521491</v>
      </c>
      <c r="AJ3895" s="258">
        <v>6892.0345610970317</v>
      </c>
      <c r="AK3895" s="276">
        <v>1.0193809438096482</v>
      </c>
      <c r="AL3895" s="93"/>
      <c r="AM3895" s="257">
        <v>6767.45</v>
      </c>
      <c r="AN3895" s="258">
        <v>6752.4629898296444</v>
      </c>
      <c r="AO3895" s="276">
        <v>0.99873731546067801</v>
      </c>
      <c r="AQ3895" s="280">
        <v>6249.9857780628054</v>
      </c>
      <c r="AR3895" s="281">
        <v>6299.9500445847634</v>
      </c>
    </row>
    <row r="3896" spans="1:44" x14ac:dyDescent="0.2">
      <c r="A3896" s="260" t="s">
        <v>8401</v>
      </c>
      <c r="B3896" s="261" t="s">
        <v>2029</v>
      </c>
      <c r="C3896" s="261" t="s">
        <v>2061</v>
      </c>
      <c r="D3896" s="262" t="s">
        <v>10373</v>
      </c>
      <c r="E3896" s="257">
        <v>255</v>
      </c>
      <c r="F3896" s="258">
        <v>365</v>
      </c>
      <c r="G3896" s="258">
        <v>1296</v>
      </c>
      <c r="H3896" s="258">
        <v>701</v>
      </c>
      <c r="I3896" s="258">
        <v>210</v>
      </c>
      <c r="J3896" s="258">
        <v>68</v>
      </c>
      <c r="K3896" s="259">
        <v>26</v>
      </c>
      <c r="L3896" s="257">
        <v>220</v>
      </c>
      <c r="M3896" s="258">
        <v>359</v>
      </c>
      <c r="N3896" s="258">
        <v>1281</v>
      </c>
      <c r="O3896" s="258">
        <v>711</v>
      </c>
      <c r="P3896" s="258">
        <v>233</v>
      </c>
      <c r="Q3896" s="258">
        <v>96</v>
      </c>
      <c r="R3896" s="259">
        <v>59</v>
      </c>
      <c r="S3896" s="267">
        <v>5880</v>
      </c>
      <c r="T3896" s="90"/>
      <c r="U3896" s="260">
        <v>11</v>
      </c>
      <c r="V3896" s="273">
        <v>95.681693239299193</v>
      </c>
      <c r="W3896" s="273">
        <v>84.517094744003998</v>
      </c>
      <c r="X3896" s="274">
        <v>1.1514011420000001</v>
      </c>
      <c r="Z3896" s="257">
        <v>14180.87</v>
      </c>
      <c r="AA3896" s="258">
        <v>5490.7658235768049</v>
      </c>
      <c r="AB3896" s="276">
        <v>0.93380371149265384</v>
      </c>
      <c r="AC3896" s="92"/>
      <c r="AD3896" s="257">
        <v>547529.96826127626</v>
      </c>
      <c r="AE3896" s="258">
        <v>5551.9488813676862</v>
      </c>
      <c r="AF3896" s="276">
        <v>0.94420899342987863</v>
      </c>
      <c r="AG3896" s="93"/>
      <c r="AH3896" s="257">
        <v>6770.2387149600008</v>
      </c>
      <c r="AI3896" s="258">
        <v>5742.7620077670135</v>
      </c>
      <c r="AJ3896" s="258">
        <v>5814.1257637281669</v>
      </c>
      <c r="AK3896" s="276">
        <v>0.98879689859322561</v>
      </c>
      <c r="AL3896" s="93"/>
      <c r="AM3896" s="257">
        <v>5884.73</v>
      </c>
      <c r="AN3896" s="258">
        <v>5871.6978374631808</v>
      </c>
      <c r="AO3896" s="276">
        <v>0.99858806759577901</v>
      </c>
      <c r="AQ3896" s="280">
        <v>5119.1107131854369</v>
      </c>
      <c r="AR3896" s="281">
        <v>5160.0344242323899</v>
      </c>
    </row>
    <row r="3897" spans="1:44" x14ac:dyDescent="0.2">
      <c r="A3897" s="260" t="s">
        <v>8401</v>
      </c>
      <c r="B3897" s="261" t="s">
        <v>1878</v>
      </c>
      <c r="C3897" s="261" t="s">
        <v>1907</v>
      </c>
      <c r="D3897" s="262" t="s">
        <v>10225</v>
      </c>
      <c r="E3897" s="257">
        <v>80</v>
      </c>
      <c r="F3897" s="258">
        <v>117</v>
      </c>
      <c r="G3897" s="258">
        <v>469</v>
      </c>
      <c r="H3897" s="258">
        <v>317</v>
      </c>
      <c r="I3897" s="258">
        <v>119</v>
      </c>
      <c r="J3897" s="258">
        <v>55</v>
      </c>
      <c r="K3897" s="259">
        <v>23</v>
      </c>
      <c r="L3897" s="257">
        <v>64</v>
      </c>
      <c r="M3897" s="258">
        <v>108</v>
      </c>
      <c r="N3897" s="258">
        <v>383</v>
      </c>
      <c r="O3897" s="258">
        <v>318</v>
      </c>
      <c r="P3897" s="258">
        <v>109</v>
      </c>
      <c r="Q3897" s="258">
        <v>70</v>
      </c>
      <c r="R3897" s="259">
        <v>40</v>
      </c>
      <c r="S3897" s="267">
        <v>2272</v>
      </c>
      <c r="T3897" s="90"/>
      <c r="U3897" s="260">
        <v>3</v>
      </c>
      <c r="V3897" s="273">
        <v>100.9640791429</v>
      </c>
      <c r="W3897" s="273">
        <v>103.26848591549199</v>
      </c>
      <c r="X3897" s="274">
        <v>1.112610275</v>
      </c>
      <c r="Z3897" s="257">
        <v>6071.5300000000007</v>
      </c>
      <c r="AA3897" s="258">
        <v>2350.867712687676</v>
      </c>
      <c r="AB3897" s="276">
        <v>1.034712901711125</v>
      </c>
      <c r="AC3897" s="92"/>
      <c r="AD3897" s="257">
        <v>224783.53713727795</v>
      </c>
      <c r="AE3897" s="258">
        <v>2279.3030151797175</v>
      </c>
      <c r="AF3897" s="276">
        <v>1.003214355272763</v>
      </c>
      <c r="AG3897" s="93"/>
      <c r="AH3897" s="257">
        <v>2527.8505448000001</v>
      </c>
      <c r="AI3897" s="258">
        <v>2144.2145072245589</v>
      </c>
      <c r="AJ3897" s="258">
        <v>2210.6629634677884</v>
      </c>
      <c r="AK3897" s="276">
        <v>0.97300306490659694</v>
      </c>
      <c r="AL3897" s="93"/>
      <c r="AM3897" s="257">
        <v>2273.29</v>
      </c>
      <c r="AN3897" s="258">
        <v>2268.2556339758448</v>
      </c>
      <c r="AO3897" s="276">
        <v>0.99835195157387535</v>
      </c>
      <c r="AQ3897" s="280">
        <v>2290.9721449385697</v>
      </c>
      <c r="AR3897" s="281">
        <v>2309.2868654689532</v>
      </c>
    </row>
    <row r="3898" spans="1:44" x14ac:dyDescent="0.2">
      <c r="A3898" s="260" t="s">
        <v>8401</v>
      </c>
      <c r="B3898" s="261" t="s">
        <v>2082</v>
      </c>
      <c r="C3898" s="261" t="s">
        <v>2115</v>
      </c>
      <c r="D3898" s="262" t="s">
        <v>10424</v>
      </c>
      <c r="E3898" s="257">
        <v>85</v>
      </c>
      <c r="F3898" s="258">
        <v>145</v>
      </c>
      <c r="G3898" s="258">
        <v>527</v>
      </c>
      <c r="H3898" s="258">
        <v>409</v>
      </c>
      <c r="I3898" s="258">
        <v>136</v>
      </c>
      <c r="J3898" s="258">
        <v>76</v>
      </c>
      <c r="K3898" s="259">
        <v>34</v>
      </c>
      <c r="L3898" s="257">
        <v>71</v>
      </c>
      <c r="M3898" s="258">
        <v>162</v>
      </c>
      <c r="N3898" s="258">
        <v>520</v>
      </c>
      <c r="O3898" s="258">
        <v>363</v>
      </c>
      <c r="P3898" s="258">
        <v>147</v>
      </c>
      <c r="Q3898" s="258">
        <v>101</v>
      </c>
      <c r="R3898" s="259">
        <v>41</v>
      </c>
      <c r="S3898" s="267">
        <v>2817</v>
      </c>
      <c r="T3898" s="90"/>
      <c r="U3898" s="260">
        <v>0</v>
      </c>
      <c r="V3898" s="273">
        <v>89.422926260660205</v>
      </c>
      <c r="W3898" s="273">
        <v>71.330493432729796</v>
      </c>
      <c r="X3898" s="274">
        <v>1.220550078</v>
      </c>
      <c r="Z3898" s="257">
        <v>7567.7000000000007</v>
      </c>
      <c r="AA3898" s="258">
        <v>2930.17766350599</v>
      </c>
      <c r="AB3898" s="276">
        <v>1.0401766643613739</v>
      </c>
      <c r="AC3898" s="92"/>
      <c r="AD3898" s="257">
        <v>248912.3871726004</v>
      </c>
      <c r="AE3898" s="258">
        <v>2523.9693343361</v>
      </c>
      <c r="AF3898" s="276">
        <v>0.89597775446790917</v>
      </c>
      <c r="AG3898" s="93"/>
      <c r="AH3898" s="257">
        <v>3438.2895697260001</v>
      </c>
      <c r="AI3898" s="258">
        <v>2916.4819061835287</v>
      </c>
      <c r="AJ3898" s="258">
        <v>2864.751314968094</v>
      </c>
      <c r="AK3898" s="276">
        <v>1.01695112352435</v>
      </c>
      <c r="AL3898" s="93"/>
      <c r="AM3898" s="257">
        <v>2817</v>
      </c>
      <c r="AN3898" s="258">
        <v>2810.7615486409372</v>
      </c>
      <c r="AO3898" s="276">
        <v>0.99778542727757802</v>
      </c>
      <c r="AQ3898" s="280">
        <v>2663.964405295168</v>
      </c>
      <c r="AR3898" s="281">
        <v>2685.260938163829</v>
      </c>
    </row>
    <row r="3899" spans="1:44" x14ac:dyDescent="0.2">
      <c r="A3899" s="260" t="s">
        <v>8401</v>
      </c>
      <c r="B3899" s="261" t="s">
        <v>2029</v>
      </c>
      <c r="C3899" s="261" t="s">
        <v>2062</v>
      </c>
      <c r="D3899" s="262" t="s">
        <v>10374</v>
      </c>
      <c r="E3899" s="257">
        <v>225</v>
      </c>
      <c r="F3899" s="258">
        <v>433</v>
      </c>
      <c r="G3899" s="258">
        <v>1574</v>
      </c>
      <c r="H3899" s="258">
        <v>1047</v>
      </c>
      <c r="I3899" s="258">
        <v>202</v>
      </c>
      <c r="J3899" s="258">
        <v>112</v>
      </c>
      <c r="K3899" s="259">
        <v>42</v>
      </c>
      <c r="L3899" s="257">
        <v>218</v>
      </c>
      <c r="M3899" s="258">
        <v>434</v>
      </c>
      <c r="N3899" s="258">
        <v>1619</v>
      </c>
      <c r="O3899" s="258">
        <v>1067</v>
      </c>
      <c r="P3899" s="258">
        <v>232</v>
      </c>
      <c r="Q3899" s="258">
        <v>152</v>
      </c>
      <c r="R3899" s="259">
        <v>71</v>
      </c>
      <c r="S3899" s="267">
        <v>7428</v>
      </c>
      <c r="T3899" s="90"/>
      <c r="U3899" s="260">
        <v>1</v>
      </c>
      <c r="V3899" s="273">
        <v>72.444360051588106</v>
      </c>
      <c r="W3899" s="273">
        <v>70.764872139972994</v>
      </c>
      <c r="X3899" s="274">
        <v>1.163855734</v>
      </c>
      <c r="Z3899" s="257">
        <v>17929.869999999995</v>
      </c>
      <c r="AA3899" s="258">
        <v>6942.3609000840579</v>
      </c>
      <c r="AB3899" s="276">
        <v>0.93462047658643754</v>
      </c>
      <c r="AC3899" s="92"/>
      <c r="AD3899" s="257">
        <v>622413.92679060774</v>
      </c>
      <c r="AE3899" s="258">
        <v>6311.2715374581985</v>
      </c>
      <c r="AF3899" s="276">
        <v>0.84965960385813122</v>
      </c>
      <c r="AG3899" s="93"/>
      <c r="AH3899" s="257">
        <v>8645.1203921519991</v>
      </c>
      <c r="AI3899" s="258">
        <v>7333.1046408923685</v>
      </c>
      <c r="AJ3899" s="258">
        <v>7382.4502276283365</v>
      </c>
      <c r="AK3899" s="276">
        <v>0.99386782816751973</v>
      </c>
      <c r="AL3899" s="93"/>
      <c r="AM3899" s="257">
        <v>7428.43</v>
      </c>
      <c r="AN3899" s="258">
        <v>7411.9792015515786</v>
      </c>
      <c r="AO3899" s="276">
        <v>0.99784318814641604</v>
      </c>
      <c r="AQ3899" s="280">
        <v>5849.8278666459055</v>
      </c>
      <c r="AR3899" s="281">
        <v>5896.5931504426417</v>
      </c>
    </row>
    <row r="3900" spans="1:44" x14ac:dyDescent="0.2">
      <c r="A3900" s="260" t="s">
        <v>8401</v>
      </c>
      <c r="B3900" s="261" t="s">
        <v>1943</v>
      </c>
      <c r="C3900" s="261" t="s">
        <v>1971</v>
      </c>
      <c r="D3900" s="262" t="s">
        <v>10287</v>
      </c>
      <c r="E3900" s="257">
        <v>526</v>
      </c>
      <c r="F3900" s="258">
        <v>694</v>
      </c>
      <c r="G3900" s="258">
        <v>3088</v>
      </c>
      <c r="H3900" s="258">
        <v>1378</v>
      </c>
      <c r="I3900" s="258">
        <v>298</v>
      </c>
      <c r="J3900" s="258">
        <v>260</v>
      </c>
      <c r="K3900" s="259">
        <v>70</v>
      </c>
      <c r="L3900" s="257">
        <v>513</v>
      </c>
      <c r="M3900" s="258">
        <v>698</v>
      </c>
      <c r="N3900" s="258">
        <v>2971</v>
      </c>
      <c r="O3900" s="258">
        <v>1257</v>
      </c>
      <c r="P3900" s="258">
        <v>338</v>
      </c>
      <c r="Q3900" s="258">
        <v>368</v>
      </c>
      <c r="R3900" s="259">
        <v>150</v>
      </c>
      <c r="S3900" s="267">
        <v>12609</v>
      </c>
      <c r="T3900" s="90"/>
      <c r="U3900" s="260">
        <v>24</v>
      </c>
      <c r="V3900" s="273">
        <v>98.262395878973607</v>
      </c>
      <c r="W3900" s="273">
        <v>102.281408629441</v>
      </c>
      <c r="X3900" s="274">
        <v>1.267644006</v>
      </c>
      <c r="Z3900" s="257">
        <v>30494.33</v>
      </c>
      <c r="AA3900" s="258">
        <v>11807.260413280204</v>
      </c>
      <c r="AB3900" s="276">
        <v>0.93641529171862992</v>
      </c>
      <c r="AC3900" s="92"/>
      <c r="AD3900" s="257">
        <v>1235646.3290242634</v>
      </c>
      <c r="AE3900" s="258">
        <v>12529.442499700221</v>
      </c>
      <c r="AF3900" s="276">
        <v>0.99369041951782222</v>
      </c>
      <c r="AG3900" s="93"/>
      <c r="AH3900" s="257">
        <v>15983.723271654</v>
      </c>
      <c r="AI3900" s="258">
        <v>13557.973745340585</v>
      </c>
      <c r="AJ3900" s="258">
        <v>13064.507397763482</v>
      </c>
      <c r="AK3900" s="276">
        <v>1.036125576791457</v>
      </c>
      <c r="AL3900" s="93"/>
      <c r="AM3900" s="257">
        <v>12619.32</v>
      </c>
      <c r="AN3900" s="258">
        <v>12591.373598152484</v>
      </c>
      <c r="AO3900" s="276">
        <v>0.99860207773435516</v>
      </c>
      <c r="AQ3900" s="280">
        <v>12139.620330053396</v>
      </c>
      <c r="AR3900" s="281">
        <v>12236.668106989966</v>
      </c>
    </row>
    <row r="3901" spans="1:44" x14ac:dyDescent="0.2">
      <c r="A3901" s="260" t="s">
        <v>8401</v>
      </c>
      <c r="B3901" s="261" t="s">
        <v>2029</v>
      </c>
      <c r="C3901" s="261" t="s">
        <v>2063</v>
      </c>
      <c r="D3901" s="262" t="s">
        <v>10375</v>
      </c>
      <c r="E3901" s="257">
        <v>48</v>
      </c>
      <c r="F3901" s="258">
        <v>137</v>
      </c>
      <c r="G3901" s="258">
        <v>439</v>
      </c>
      <c r="H3901" s="258">
        <v>489</v>
      </c>
      <c r="I3901" s="258">
        <v>172</v>
      </c>
      <c r="J3901" s="258">
        <v>95</v>
      </c>
      <c r="K3901" s="259">
        <v>39</v>
      </c>
      <c r="L3901" s="257">
        <v>48</v>
      </c>
      <c r="M3901" s="258">
        <v>110</v>
      </c>
      <c r="N3901" s="258">
        <v>409</v>
      </c>
      <c r="O3901" s="258">
        <v>451</v>
      </c>
      <c r="P3901" s="258">
        <v>174</v>
      </c>
      <c r="Q3901" s="258">
        <v>101</v>
      </c>
      <c r="R3901" s="259">
        <v>70</v>
      </c>
      <c r="S3901" s="267">
        <v>2782</v>
      </c>
      <c r="T3901" s="90"/>
      <c r="U3901" s="260">
        <v>45</v>
      </c>
      <c r="V3901" s="273">
        <v>85.154590305984897</v>
      </c>
      <c r="W3901" s="273">
        <v>86.848670021567202</v>
      </c>
      <c r="X3901" s="274">
        <v>1.1306434869999999</v>
      </c>
      <c r="Z3901" s="257">
        <v>8029.5999999999985</v>
      </c>
      <c r="AA3901" s="258">
        <v>3109.0231598620044</v>
      </c>
      <c r="AB3901" s="276">
        <v>1.1175496620639844</v>
      </c>
      <c r="AC3901" s="92"/>
      <c r="AD3901" s="257">
        <v>252940.03082089091</v>
      </c>
      <c r="AE3901" s="258">
        <v>2564.8096041731724</v>
      </c>
      <c r="AF3901" s="276">
        <v>0.92193012371429628</v>
      </c>
      <c r="AG3901" s="93"/>
      <c r="AH3901" s="257">
        <v>3145.4501808339996</v>
      </c>
      <c r="AI3901" s="258">
        <v>2668.08491640078</v>
      </c>
      <c r="AJ3901" s="258">
        <v>2727.3207598723748</v>
      </c>
      <c r="AK3901" s="276">
        <v>0.98034534862414624</v>
      </c>
      <c r="AL3901" s="93"/>
      <c r="AM3901" s="257">
        <v>2801.35</v>
      </c>
      <c r="AN3901" s="258">
        <v>2795.1462067040429</v>
      </c>
      <c r="AO3901" s="276">
        <v>1.0047254517268307</v>
      </c>
      <c r="AQ3901" s="280">
        <v>2823.2442961559177</v>
      </c>
      <c r="AR3901" s="281">
        <v>2845.8141603890258</v>
      </c>
    </row>
    <row r="3902" spans="1:44" x14ac:dyDescent="0.2">
      <c r="A3902" s="260" t="s">
        <v>8401</v>
      </c>
      <c r="B3902" s="261" t="s">
        <v>1943</v>
      </c>
      <c r="C3902" s="261" t="s">
        <v>1972</v>
      </c>
      <c r="D3902" s="262" t="s">
        <v>10288</v>
      </c>
      <c r="E3902" s="257">
        <v>82</v>
      </c>
      <c r="F3902" s="258">
        <v>206</v>
      </c>
      <c r="G3902" s="258">
        <v>621</v>
      </c>
      <c r="H3902" s="258">
        <v>568</v>
      </c>
      <c r="I3902" s="258">
        <v>204</v>
      </c>
      <c r="J3902" s="258">
        <v>114</v>
      </c>
      <c r="K3902" s="259">
        <v>48</v>
      </c>
      <c r="L3902" s="257">
        <v>91</v>
      </c>
      <c r="M3902" s="258">
        <v>197</v>
      </c>
      <c r="N3902" s="258">
        <v>574</v>
      </c>
      <c r="O3902" s="258">
        <v>547</v>
      </c>
      <c r="P3902" s="258">
        <v>222</v>
      </c>
      <c r="Q3902" s="258">
        <v>156</v>
      </c>
      <c r="R3902" s="259">
        <v>60</v>
      </c>
      <c r="S3902" s="267">
        <v>3690</v>
      </c>
      <c r="T3902" s="90"/>
      <c r="U3902" s="260">
        <v>0</v>
      </c>
      <c r="V3902" s="273">
        <v>83.534097503023503</v>
      </c>
      <c r="W3902" s="273">
        <v>103.607965321051</v>
      </c>
      <c r="X3902" s="274">
        <v>1.226517903</v>
      </c>
      <c r="Z3902" s="257">
        <v>10349.68</v>
      </c>
      <c r="AA3902" s="258">
        <v>4007.3471676248623</v>
      </c>
      <c r="AB3902" s="276">
        <v>1.0860019424457621</v>
      </c>
      <c r="AC3902" s="92"/>
      <c r="AD3902" s="257">
        <v>348575.67078528518</v>
      </c>
      <c r="AE3902" s="258">
        <v>3534.5541206337402</v>
      </c>
      <c r="AF3902" s="276">
        <v>0.9578737454291979</v>
      </c>
      <c r="AG3902" s="93"/>
      <c r="AH3902" s="257">
        <v>4525.8510620699999</v>
      </c>
      <c r="AI3902" s="258">
        <v>3838.9910055366699</v>
      </c>
      <c r="AJ3902" s="258">
        <v>3761.5156826576012</v>
      </c>
      <c r="AK3902" s="276">
        <v>1.0193809438096479</v>
      </c>
      <c r="AL3902" s="93"/>
      <c r="AM3902" s="257">
        <v>3690</v>
      </c>
      <c r="AN3902" s="258">
        <v>3681.8282266542628</v>
      </c>
      <c r="AO3902" s="276">
        <v>0.99778542727757802</v>
      </c>
      <c r="AQ3902" s="280">
        <v>3904.2615646517384</v>
      </c>
      <c r="AR3902" s="281">
        <v>3935.4734061366257</v>
      </c>
    </row>
    <row r="3903" spans="1:44" x14ac:dyDescent="0.2">
      <c r="A3903" s="260" t="s">
        <v>8401</v>
      </c>
      <c r="B3903" s="261" t="s">
        <v>2029</v>
      </c>
      <c r="C3903" s="261" t="s">
        <v>2064</v>
      </c>
      <c r="D3903" s="262" t="s">
        <v>10376</v>
      </c>
      <c r="E3903" s="257">
        <v>130</v>
      </c>
      <c r="F3903" s="258">
        <v>271</v>
      </c>
      <c r="G3903" s="258">
        <v>948</v>
      </c>
      <c r="H3903" s="258">
        <v>702</v>
      </c>
      <c r="I3903" s="258">
        <v>190</v>
      </c>
      <c r="J3903" s="258">
        <v>68</v>
      </c>
      <c r="K3903" s="259">
        <v>24</v>
      </c>
      <c r="L3903" s="257">
        <v>133</v>
      </c>
      <c r="M3903" s="258">
        <v>263</v>
      </c>
      <c r="N3903" s="258">
        <v>946</v>
      </c>
      <c r="O3903" s="258">
        <v>746</v>
      </c>
      <c r="P3903" s="258">
        <v>164</v>
      </c>
      <c r="Q3903" s="258">
        <v>112</v>
      </c>
      <c r="R3903" s="259">
        <v>76</v>
      </c>
      <c r="S3903" s="267">
        <v>4773</v>
      </c>
      <c r="T3903" s="90"/>
      <c r="U3903" s="260">
        <v>55</v>
      </c>
      <c r="V3903" s="273">
        <v>71.166466554661596</v>
      </c>
      <c r="W3903" s="273">
        <v>49.860674628116399</v>
      </c>
      <c r="X3903" s="274">
        <v>1.1306434869999999</v>
      </c>
      <c r="Z3903" s="257">
        <v>11989.999999999998</v>
      </c>
      <c r="AA3903" s="258">
        <v>4642.4713169703882</v>
      </c>
      <c r="AB3903" s="276">
        <v>0.97265269578260805</v>
      </c>
      <c r="AC3903" s="92"/>
      <c r="AD3903" s="257">
        <v>374727.92484159907</v>
      </c>
      <c r="AE3903" s="258">
        <v>3799.7377380972312</v>
      </c>
      <c r="AF3903" s="276">
        <v>0.79609003521835975</v>
      </c>
      <c r="AG3903" s="93"/>
      <c r="AH3903" s="257">
        <v>5396.561363451</v>
      </c>
      <c r="AI3903" s="258">
        <v>4577.5590603813525</v>
      </c>
      <c r="AJ3903" s="258">
        <v>4679.1883489830489</v>
      </c>
      <c r="AK3903" s="276">
        <v>0.98034534862414602</v>
      </c>
      <c r="AL3903" s="93"/>
      <c r="AM3903" s="257">
        <v>4796.6499999999996</v>
      </c>
      <c r="AN3903" s="258">
        <v>4786.0274697509931</v>
      </c>
      <c r="AO3903" s="276">
        <v>1.0027294091244485</v>
      </c>
      <c r="AQ3903" s="280">
        <v>3633.0741534713197</v>
      </c>
      <c r="AR3903" s="281">
        <v>3662.1180412086678</v>
      </c>
    </row>
    <row r="3904" spans="1:44" x14ac:dyDescent="0.2">
      <c r="A3904" s="260" t="s">
        <v>8401</v>
      </c>
      <c r="B3904" s="261" t="s">
        <v>2080</v>
      </c>
      <c r="C3904" s="261" t="s">
        <v>2116</v>
      </c>
      <c r="D3904" s="262" t="s">
        <v>10425</v>
      </c>
      <c r="E3904" s="257">
        <v>223</v>
      </c>
      <c r="F3904" s="258">
        <v>377</v>
      </c>
      <c r="G3904" s="258">
        <v>1044</v>
      </c>
      <c r="H3904" s="258">
        <v>526</v>
      </c>
      <c r="I3904" s="258">
        <v>139</v>
      </c>
      <c r="J3904" s="258">
        <v>51</v>
      </c>
      <c r="K3904" s="259">
        <v>15</v>
      </c>
      <c r="L3904" s="257">
        <v>197</v>
      </c>
      <c r="M3904" s="258">
        <v>354</v>
      </c>
      <c r="N3904" s="258">
        <v>1037</v>
      </c>
      <c r="O3904" s="258">
        <v>514</v>
      </c>
      <c r="P3904" s="258">
        <v>160</v>
      </c>
      <c r="Q3904" s="258">
        <v>103</v>
      </c>
      <c r="R3904" s="259">
        <v>42</v>
      </c>
      <c r="S3904" s="267">
        <v>4782</v>
      </c>
      <c r="T3904" s="90"/>
      <c r="U3904" s="260">
        <v>6</v>
      </c>
      <c r="V3904" s="273">
        <v>118.025690742091</v>
      </c>
      <c r="W3904" s="273">
        <v>124.086156419907</v>
      </c>
      <c r="X3904" s="274">
        <v>1.22885314</v>
      </c>
      <c r="Z3904" s="257">
        <v>11256.09</v>
      </c>
      <c r="AA3904" s="258">
        <v>4358.3048345485595</v>
      </c>
      <c r="AB3904" s="276">
        <v>0.91139791604946874</v>
      </c>
      <c r="AC3904" s="92"/>
      <c r="AD3904" s="257">
        <v>517990.29289455339</v>
      </c>
      <c r="AE3904" s="258">
        <v>5252.4168427305221</v>
      </c>
      <c r="AF3904" s="276">
        <v>1.0983724054225266</v>
      </c>
      <c r="AG3904" s="93"/>
      <c r="AH3904" s="257">
        <v>5876.3757154799996</v>
      </c>
      <c r="AI3904" s="258">
        <v>4984.5549947381178</v>
      </c>
      <c r="AJ3904" s="258">
        <v>4879.2263974742964</v>
      </c>
      <c r="AK3904" s="276">
        <v>1.0203317435119816</v>
      </c>
      <c r="AL3904" s="93"/>
      <c r="AM3904" s="257">
        <v>4784.58</v>
      </c>
      <c r="AN3904" s="258">
        <v>4773.9841996437535</v>
      </c>
      <c r="AO3904" s="276">
        <v>0.99832375567623455</v>
      </c>
      <c r="AQ3904" s="280">
        <v>4876.1832714177008</v>
      </c>
      <c r="AR3904" s="281">
        <v>4915.1649474141768</v>
      </c>
    </row>
    <row r="3905" spans="1:44" x14ac:dyDescent="0.2">
      <c r="A3905" s="260" t="s">
        <v>8401</v>
      </c>
      <c r="B3905" s="261" t="s">
        <v>2082</v>
      </c>
      <c r="C3905" s="261" t="s">
        <v>2117</v>
      </c>
      <c r="D3905" s="262" t="s">
        <v>10426</v>
      </c>
      <c r="E3905" s="257">
        <v>239</v>
      </c>
      <c r="F3905" s="258">
        <v>579</v>
      </c>
      <c r="G3905" s="258">
        <v>1638</v>
      </c>
      <c r="H3905" s="258">
        <v>1285</v>
      </c>
      <c r="I3905" s="258">
        <v>433</v>
      </c>
      <c r="J3905" s="258">
        <v>278</v>
      </c>
      <c r="K3905" s="259">
        <v>116</v>
      </c>
      <c r="L3905" s="257">
        <v>223</v>
      </c>
      <c r="M3905" s="258">
        <v>493</v>
      </c>
      <c r="N3905" s="258">
        <v>1651</v>
      </c>
      <c r="O3905" s="258">
        <v>1290</v>
      </c>
      <c r="P3905" s="258">
        <v>503</v>
      </c>
      <c r="Q3905" s="258">
        <v>383</v>
      </c>
      <c r="R3905" s="259">
        <v>229</v>
      </c>
      <c r="S3905" s="267">
        <v>9340</v>
      </c>
      <c r="T3905" s="90"/>
      <c r="U3905" s="260">
        <v>38</v>
      </c>
      <c r="V3905" s="273">
        <v>92.243878685075998</v>
      </c>
      <c r="W3905" s="273">
        <v>85.790747483401105</v>
      </c>
      <c r="X3905" s="274">
        <v>1.220550078</v>
      </c>
      <c r="Z3905" s="257">
        <v>25908.7</v>
      </c>
      <c r="AA3905" s="258">
        <v>10031.726155962529</v>
      </c>
      <c r="AB3905" s="276">
        <v>1.0740606162700781</v>
      </c>
      <c r="AC3905" s="92"/>
      <c r="AD3905" s="257">
        <v>864147.13277454325</v>
      </c>
      <c r="AE3905" s="258">
        <v>8762.4440400590101</v>
      </c>
      <c r="AF3905" s="276">
        <v>0.93816317345385547</v>
      </c>
      <c r="AG3905" s="93"/>
      <c r="AH3905" s="257">
        <v>11399.937728520001</v>
      </c>
      <c r="AI3905" s="258">
        <v>9669.8406119113097</v>
      </c>
      <c r="AJ3905" s="258">
        <v>9498.3234937174275</v>
      </c>
      <c r="AK3905" s="276">
        <v>1.0169511235243498</v>
      </c>
      <c r="AL3905" s="93"/>
      <c r="AM3905" s="257">
        <v>9356.34</v>
      </c>
      <c r="AN3905" s="258">
        <v>9335.6197046542929</v>
      </c>
      <c r="AO3905" s="276">
        <v>0.99953101762893926</v>
      </c>
      <c r="AQ3905" s="280">
        <v>9566.4411852623525</v>
      </c>
      <c r="AR3905" s="281">
        <v>9642.9181940140807</v>
      </c>
    </row>
    <row r="3906" spans="1:44" x14ac:dyDescent="0.2">
      <c r="A3906" s="260" t="s">
        <v>8401</v>
      </c>
      <c r="B3906" s="261" t="s">
        <v>2029</v>
      </c>
      <c r="C3906" s="261" t="s">
        <v>2065</v>
      </c>
      <c r="D3906" s="262" t="s">
        <v>10377</v>
      </c>
      <c r="E3906" s="257">
        <v>206</v>
      </c>
      <c r="F3906" s="258">
        <v>299</v>
      </c>
      <c r="G3906" s="258">
        <v>1049</v>
      </c>
      <c r="H3906" s="258">
        <v>681</v>
      </c>
      <c r="I3906" s="258">
        <v>210</v>
      </c>
      <c r="J3906" s="258">
        <v>83</v>
      </c>
      <c r="K3906" s="259">
        <v>28</v>
      </c>
      <c r="L3906" s="257">
        <v>173</v>
      </c>
      <c r="M3906" s="258">
        <v>258</v>
      </c>
      <c r="N3906" s="258">
        <v>1107</v>
      </c>
      <c r="O3906" s="258">
        <v>625</v>
      </c>
      <c r="P3906" s="258">
        <v>229</v>
      </c>
      <c r="Q3906" s="258">
        <v>90</v>
      </c>
      <c r="R3906" s="259">
        <v>85</v>
      </c>
      <c r="S3906" s="267">
        <v>5123</v>
      </c>
      <c r="T3906" s="90"/>
      <c r="U3906" s="260">
        <v>80</v>
      </c>
      <c r="V3906" s="273">
        <v>96.196713589789098</v>
      </c>
      <c r="W3906" s="273">
        <v>89.1161655603279</v>
      </c>
      <c r="X3906" s="274">
        <v>1.1514011420000001</v>
      </c>
      <c r="Z3906" s="257">
        <v>12894.710000000001</v>
      </c>
      <c r="AA3906" s="258">
        <v>4992.7707519308806</v>
      </c>
      <c r="AB3906" s="276">
        <v>0.97457949481375772</v>
      </c>
      <c r="AC3906" s="92"/>
      <c r="AD3906" s="257">
        <v>483307.48351896374</v>
      </c>
      <c r="AE3906" s="258">
        <v>4900.7334721800962</v>
      </c>
      <c r="AF3906" s="276">
        <v>0.95661399027524818</v>
      </c>
      <c r="AG3906" s="93"/>
      <c r="AH3906" s="257">
        <v>5898.6280504660008</v>
      </c>
      <c r="AI3906" s="258">
        <v>5003.430232277281</v>
      </c>
      <c r="AJ3906" s="258">
        <v>5065.6065114930952</v>
      </c>
      <c r="AK3906" s="276">
        <v>0.98879689859322573</v>
      </c>
      <c r="AL3906" s="93"/>
      <c r="AM3906" s="257">
        <v>5157.3999999999996</v>
      </c>
      <c r="AN3906" s="258">
        <v>5145.9785626413795</v>
      </c>
      <c r="AO3906" s="276">
        <v>1.0044853723680225</v>
      </c>
      <c r="AQ3906" s="280">
        <v>4743.8294386079342</v>
      </c>
      <c r="AR3906" s="281">
        <v>4781.7530382483128</v>
      </c>
    </row>
    <row r="3907" spans="1:44" x14ac:dyDescent="0.2">
      <c r="A3907" s="260" t="s">
        <v>8401</v>
      </c>
      <c r="B3907" s="261" t="s">
        <v>1943</v>
      </c>
      <c r="C3907" s="261" t="s">
        <v>1973</v>
      </c>
      <c r="D3907" s="262" t="s">
        <v>10289</v>
      </c>
      <c r="E3907" s="257">
        <v>55</v>
      </c>
      <c r="F3907" s="258">
        <v>172</v>
      </c>
      <c r="G3907" s="258">
        <v>413</v>
      </c>
      <c r="H3907" s="258">
        <v>437</v>
      </c>
      <c r="I3907" s="258">
        <v>138</v>
      </c>
      <c r="J3907" s="258">
        <v>80</v>
      </c>
      <c r="K3907" s="259">
        <v>26</v>
      </c>
      <c r="L3907" s="257">
        <v>59</v>
      </c>
      <c r="M3907" s="258">
        <v>152</v>
      </c>
      <c r="N3907" s="258">
        <v>388</v>
      </c>
      <c r="O3907" s="258">
        <v>438</v>
      </c>
      <c r="P3907" s="258">
        <v>128</v>
      </c>
      <c r="Q3907" s="258">
        <v>75</v>
      </c>
      <c r="R3907" s="259">
        <v>40</v>
      </c>
      <c r="S3907" s="267">
        <v>2601</v>
      </c>
      <c r="T3907" s="90"/>
      <c r="U3907" s="260">
        <v>1</v>
      </c>
      <c r="V3907" s="273">
        <v>73.455338614774902</v>
      </c>
      <c r="W3907" s="273">
        <v>70.304347826086897</v>
      </c>
      <c r="X3907" s="274">
        <v>1.215173665</v>
      </c>
      <c r="Z3907" s="257">
        <v>7039.4400000000005</v>
      </c>
      <c r="AA3907" s="258">
        <v>2725.6378888685604</v>
      </c>
      <c r="AB3907" s="276">
        <v>1.0479192190959479</v>
      </c>
      <c r="AC3907" s="92"/>
      <c r="AD3907" s="257">
        <v>218348.5375025078</v>
      </c>
      <c r="AE3907" s="258">
        <v>2214.0521776094624</v>
      </c>
      <c r="AF3907" s="276">
        <v>0.85123113326007782</v>
      </c>
      <c r="AG3907" s="93"/>
      <c r="AH3907" s="257">
        <v>3160.6667026650002</v>
      </c>
      <c r="AI3907" s="258">
        <v>2680.9921220608012</v>
      </c>
      <c r="AJ3907" s="258">
        <v>2639.3962185891842</v>
      </c>
      <c r="AK3907" s="276">
        <v>1.0147620986502053</v>
      </c>
      <c r="AL3907" s="93"/>
      <c r="AM3907" s="257">
        <v>2601.4299999999998</v>
      </c>
      <c r="AN3907" s="258">
        <v>2595.668944082709</v>
      </c>
      <c r="AO3907" s="276">
        <v>0.99795038219250631</v>
      </c>
      <c r="AQ3907" s="280">
        <v>2349.5724639019522</v>
      </c>
      <c r="AR3907" s="281">
        <v>2368.3556530111341</v>
      </c>
    </row>
    <row r="3908" spans="1:44" x14ac:dyDescent="0.2">
      <c r="A3908" s="260" t="s">
        <v>8401</v>
      </c>
      <c r="B3908" s="261" t="s">
        <v>2082</v>
      </c>
      <c r="C3908" s="261" t="s">
        <v>2118</v>
      </c>
      <c r="D3908" s="262" t="s">
        <v>10427</v>
      </c>
      <c r="E3908" s="257">
        <v>66</v>
      </c>
      <c r="F3908" s="258">
        <v>166</v>
      </c>
      <c r="G3908" s="258">
        <v>529</v>
      </c>
      <c r="H3908" s="258">
        <v>353</v>
      </c>
      <c r="I3908" s="258">
        <v>85</v>
      </c>
      <c r="J3908" s="258">
        <v>32</v>
      </c>
      <c r="K3908" s="259">
        <v>15</v>
      </c>
      <c r="L3908" s="257">
        <v>81</v>
      </c>
      <c r="M3908" s="258">
        <v>159</v>
      </c>
      <c r="N3908" s="258">
        <v>520</v>
      </c>
      <c r="O3908" s="258">
        <v>345</v>
      </c>
      <c r="P3908" s="258">
        <v>91</v>
      </c>
      <c r="Q3908" s="258">
        <v>66</v>
      </c>
      <c r="R3908" s="259">
        <v>41</v>
      </c>
      <c r="S3908" s="267">
        <v>2549</v>
      </c>
      <c r="T3908" s="90"/>
      <c r="U3908" s="260">
        <v>1</v>
      </c>
      <c r="V3908" s="273">
        <v>111.097513131353</v>
      </c>
      <c r="W3908" s="273">
        <v>117.187132208709</v>
      </c>
      <c r="X3908" s="274">
        <v>1.220550078</v>
      </c>
      <c r="Z3908" s="257">
        <v>6275.25</v>
      </c>
      <c r="AA3908" s="258">
        <v>2429.7471335962</v>
      </c>
      <c r="AB3908" s="276">
        <v>0.95321582330176535</v>
      </c>
      <c r="AC3908" s="92"/>
      <c r="AD3908" s="257">
        <v>267334.3813477903</v>
      </c>
      <c r="AE3908" s="258">
        <v>2710.7681871519544</v>
      </c>
      <c r="AF3908" s="276">
        <v>1.0634633923703234</v>
      </c>
      <c r="AG3908" s="93"/>
      <c r="AH3908" s="257">
        <v>3111.1821488220003</v>
      </c>
      <c r="AI3908" s="258">
        <v>2639.0175288824339</v>
      </c>
      <c r="AJ3908" s="258">
        <v>2592.2084138635682</v>
      </c>
      <c r="AK3908" s="276">
        <v>1.01695112352435</v>
      </c>
      <c r="AL3908" s="93"/>
      <c r="AM3908" s="257">
        <v>2549.4299999999998</v>
      </c>
      <c r="AN3908" s="258">
        <v>2543.7841018642753</v>
      </c>
      <c r="AO3908" s="276">
        <v>0.99795374729865649</v>
      </c>
      <c r="AQ3908" s="280">
        <v>2622.3708999523424</v>
      </c>
      <c r="AR3908" s="281">
        <v>2643.3349218265262</v>
      </c>
    </row>
    <row r="3909" spans="1:44" x14ac:dyDescent="0.2">
      <c r="A3909" s="260" t="s">
        <v>8401</v>
      </c>
      <c r="B3909" s="261" t="s">
        <v>2082</v>
      </c>
      <c r="C3909" s="261" t="s">
        <v>2119</v>
      </c>
      <c r="D3909" s="262" t="s">
        <v>10428</v>
      </c>
      <c r="E3909" s="257">
        <v>71</v>
      </c>
      <c r="F3909" s="258">
        <v>135</v>
      </c>
      <c r="G3909" s="258">
        <v>473</v>
      </c>
      <c r="H3909" s="258">
        <v>362</v>
      </c>
      <c r="I3909" s="258">
        <v>152</v>
      </c>
      <c r="J3909" s="258">
        <v>50</v>
      </c>
      <c r="K3909" s="259">
        <v>11</v>
      </c>
      <c r="L3909" s="257">
        <v>64</v>
      </c>
      <c r="M3909" s="258">
        <v>154</v>
      </c>
      <c r="N3909" s="258">
        <v>442</v>
      </c>
      <c r="O3909" s="258">
        <v>389</v>
      </c>
      <c r="P3909" s="258">
        <v>139</v>
      </c>
      <c r="Q3909" s="258">
        <v>55</v>
      </c>
      <c r="R3909" s="259">
        <v>18</v>
      </c>
      <c r="S3909" s="267">
        <v>2515</v>
      </c>
      <c r="T3909" s="90"/>
      <c r="U3909" s="260">
        <v>0</v>
      </c>
      <c r="V3909" s="273">
        <v>81.455348657904494</v>
      </c>
      <c r="W3909" s="273">
        <v>74.3685884691848</v>
      </c>
      <c r="X3909" s="274">
        <v>1.220505564</v>
      </c>
      <c r="Z3909" s="257">
        <v>6504.9800000000005</v>
      </c>
      <c r="AA3909" s="258">
        <v>2518.6975035417886</v>
      </c>
      <c r="AB3909" s="276">
        <v>1.0014701803347072</v>
      </c>
      <c r="AC3909" s="92"/>
      <c r="AD3909" s="257">
        <v>218803.41883955951</v>
      </c>
      <c r="AE3909" s="258">
        <v>2218.6646702158837</v>
      </c>
      <c r="AF3909" s="276">
        <v>0.88217283109975497</v>
      </c>
      <c r="AG3909" s="93"/>
      <c r="AH3909" s="257">
        <v>3069.5714934600001</v>
      </c>
      <c r="AI3909" s="258">
        <v>2603.7218619507553</v>
      </c>
      <c r="AJ3909" s="258">
        <v>2557.5864937363622</v>
      </c>
      <c r="AK3909" s="276">
        <v>1.0169329994975596</v>
      </c>
      <c r="AL3909" s="93"/>
      <c r="AM3909" s="257">
        <v>2515</v>
      </c>
      <c r="AN3909" s="258">
        <v>2509.4303496031084</v>
      </c>
      <c r="AO3909" s="276">
        <v>0.99778542727757791</v>
      </c>
      <c r="AQ3909" s="280">
        <v>2254.5464491626849</v>
      </c>
      <c r="AR3909" s="281">
        <v>2272.5699717229254</v>
      </c>
    </row>
    <row r="3910" spans="1:44" x14ac:dyDescent="0.2">
      <c r="A3910" s="260" t="s">
        <v>8401</v>
      </c>
      <c r="B3910" s="261" t="s">
        <v>1878</v>
      </c>
      <c r="C3910" s="261" t="s">
        <v>1908</v>
      </c>
      <c r="D3910" s="262" t="s">
        <v>10226</v>
      </c>
      <c r="E3910" s="257">
        <v>76</v>
      </c>
      <c r="F3910" s="258">
        <v>206</v>
      </c>
      <c r="G3910" s="258">
        <v>611</v>
      </c>
      <c r="H3910" s="258">
        <v>466</v>
      </c>
      <c r="I3910" s="258">
        <v>230</v>
      </c>
      <c r="J3910" s="258">
        <v>112</v>
      </c>
      <c r="K3910" s="259">
        <v>49</v>
      </c>
      <c r="L3910" s="257">
        <v>68</v>
      </c>
      <c r="M3910" s="258">
        <v>182</v>
      </c>
      <c r="N3910" s="258">
        <v>547</v>
      </c>
      <c r="O3910" s="258">
        <v>469</v>
      </c>
      <c r="P3910" s="258">
        <v>224</v>
      </c>
      <c r="Q3910" s="258">
        <v>156</v>
      </c>
      <c r="R3910" s="259">
        <v>97</v>
      </c>
      <c r="S3910" s="267">
        <v>3493</v>
      </c>
      <c r="T3910" s="90"/>
      <c r="U3910" s="260">
        <v>14</v>
      </c>
      <c r="V3910" s="273">
        <v>92.485124257620896</v>
      </c>
      <c r="W3910" s="273">
        <v>84.287145720011395</v>
      </c>
      <c r="X3910" s="274">
        <v>1.112610275</v>
      </c>
      <c r="Z3910" s="257">
        <v>10037.86</v>
      </c>
      <c r="AA3910" s="258">
        <v>3886.6119377618347</v>
      </c>
      <c r="AB3910" s="276">
        <v>1.112685925497233</v>
      </c>
      <c r="AC3910" s="92"/>
      <c r="AD3910" s="257">
        <v>322152.80506817275</v>
      </c>
      <c r="AE3910" s="258">
        <v>3266.6265033993759</v>
      </c>
      <c r="AF3910" s="276">
        <v>0.935192242599306</v>
      </c>
      <c r="AG3910" s="93"/>
      <c r="AH3910" s="257">
        <v>3886.3476905749999</v>
      </c>
      <c r="AI3910" s="258">
        <v>3296.5410535807146</v>
      </c>
      <c r="AJ3910" s="258">
        <v>3398.6997057187427</v>
      </c>
      <c r="AK3910" s="276">
        <v>0.97300306490659683</v>
      </c>
      <c r="AL3910" s="93"/>
      <c r="AM3910" s="257">
        <v>3499.02</v>
      </c>
      <c r="AN3910" s="258">
        <v>3491.2711657527907</v>
      </c>
      <c r="AO3910" s="276">
        <v>0.99950505747288598</v>
      </c>
      <c r="AQ3910" s="280">
        <v>3534.852367153087</v>
      </c>
      <c r="AR3910" s="281">
        <v>3563.1110403820931</v>
      </c>
    </row>
    <row r="3911" spans="1:44" x14ac:dyDescent="0.2">
      <c r="A3911" s="260" t="s">
        <v>8401</v>
      </c>
      <c r="B3911" s="261" t="s">
        <v>1876</v>
      </c>
      <c r="C3911" s="261" t="s">
        <v>1909</v>
      </c>
      <c r="D3911" s="262" t="s">
        <v>10227</v>
      </c>
      <c r="E3911" s="257">
        <v>111</v>
      </c>
      <c r="F3911" s="258">
        <v>244</v>
      </c>
      <c r="G3911" s="258">
        <v>730</v>
      </c>
      <c r="H3911" s="258">
        <v>568</v>
      </c>
      <c r="I3911" s="258">
        <v>213</v>
      </c>
      <c r="J3911" s="258">
        <v>94</v>
      </c>
      <c r="K3911" s="259">
        <v>17</v>
      </c>
      <c r="L3911" s="257">
        <v>106</v>
      </c>
      <c r="M3911" s="258">
        <v>216</v>
      </c>
      <c r="N3911" s="258">
        <v>669</v>
      </c>
      <c r="O3911" s="258">
        <v>475</v>
      </c>
      <c r="P3911" s="258">
        <v>213</v>
      </c>
      <c r="Q3911" s="258">
        <v>99</v>
      </c>
      <c r="R3911" s="259">
        <v>48</v>
      </c>
      <c r="S3911" s="267">
        <v>3803</v>
      </c>
      <c r="T3911" s="90"/>
      <c r="U3911" s="260">
        <v>4</v>
      </c>
      <c r="V3911" s="273">
        <v>98.898560868848193</v>
      </c>
      <c r="W3911" s="273">
        <v>86.256639495135403</v>
      </c>
      <c r="X3911" s="274">
        <v>1.138427608</v>
      </c>
      <c r="Z3911" s="257">
        <v>9882.9600000000009</v>
      </c>
      <c r="AA3911" s="258">
        <v>3826.6353900555196</v>
      </c>
      <c r="AB3911" s="276">
        <v>1.0062149329622718</v>
      </c>
      <c r="AC3911" s="92"/>
      <c r="AD3911" s="257">
        <v>358886.37616693159</v>
      </c>
      <c r="AE3911" s="258">
        <v>3639.1045791073248</v>
      </c>
      <c r="AF3911" s="276">
        <v>0.95690364951546802</v>
      </c>
      <c r="AG3911" s="93"/>
      <c r="AH3911" s="257">
        <v>4329.4401932239998</v>
      </c>
      <c r="AI3911" s="258">
        <v>3672.3881835373595</v>
      </c>
      <c r="AJ3911" s="258">
        <v>3740.3063280979327</v>
      </c>
      <c r="AK3911" s="276">
        <v>0.98351468001523346</v>
      </c>
      <c r="AL3911" s="93"/>
      <c r="AM3911" s="257">
        <v>3804.72</v>
      </c>
      <c r="AN3911" s="258">
        <v>3796.2941708715457</v>
      </c>
      <c r="AO3911" s="276">
        <v>0.99823670020287814</v>
      </c>
      <c r="AQ3911" s="280">
        <v>3595.0064500512558</v>
      </c>
      <c r="AR3911" s="281">
        <v>3623.7460131153807</v>
      </c>
    </row>
    <row r="3912" spans="1:44" x14ac:dyDescent="0.2">
      <c r="A3912" s="260" t="s">
        <v>8401</v>
      </c>
      <c r="B3912" s="261" t="s">
        <v>2082</v>
      </c>
      <c r="C3912" s="261" t="s">
        <v>2120</v>
      </c>
      <c r="D3912" s="262" t="s">
        <v>10429</v>
      </c>
      <c r="E3912" s="257">
        <v>466</v>
      </c>
      <c r="F3912" s="258">
        <v>650</v>
      </c>
      <c r="G3912" s="258">
        <v>2037</v>
      </c>
      <c r="H3912" s="258">
        <v>1243</v>
      </c>
      <c r="I3912" s="258">
        <v>271</v>
      </c>
      <c r="J3912" s="258">
        <v>152</v>
      </c>
      <c r="K3912" s="259">
        <v>40</v>
      </c>
      <c r="L3912" s="257">
        <v>448</v>
      </c>
      <c r="M3912" s="258">
        <v>675</v>
      </c>
      <c r="N3912" s="258">
        <v>2215</v>
      </c>
      <c r="O3912" s="258">
        <v>1133</v>
      </c>
      <c r="P3912" s="258">
        <v>277</v>
      </c>
      <c r="Q3912" s="258">
        <v>189</v>
      </c>
      <c r="R3912" s="259">
        <v>53</v>
      </c>
      <c r="S3912" s="267">
        <v>9849</v>
      </c>
      <c r="T3912" s="90"/>
      <c r="U3912" s="260">
        <v>6</v>
      </c>
      <c r="V3912" s="273">
        <v>107.638047008337</v>
      </c>
      <c r="W3912" s="273">
        <v>113.387060735323</v>
      </c>
      <c r="X3912" s="274">
        <v>1.220550078</v>
      </c>
      <c r="Z3912" s="257">
        <v>23463.37</v>
      </c>
      <c r="AA3912" s="258">
        <v>9084.9059403222291</v>
      </c>
      <c r="AB3912" s="276">
        <v>0.92241912278629601</v>
      </c>
      <c r="AC3912" s="92"/>
      <c r="AD3912" s="257">
        <v>1015185.6402913585</v>
      </c>
      <c r="AE3912" s="258">
        <v>10293.973127890189</v>
      </c>
      <c r="AF3912" s="276">
        <v>1.0451795235953081</v>
      </c>
      <c r="AG3912" s="93"/>
      <c r="AH3912" s="257">
        <v>12021.197718222</v>
      </c>
      <c r="AI3912" s="258">
        <v>10196.815865815255</v>
      </c>
      <c r="AJ3912" s="258">
        <v>10015.951615591322</v>
      </c>
      <c r="AK3912" s="276">
        <v>1.01695112352435</v>
      </c>
      <c r="AL3912" s="93"/>
      <c r="AM3912" s="257">
        <v>9851.58</v>
      </c>
      <c r="AN3912" s="258">
        <v>9829.7629596592415</v>
      </c>
      <c r="AO3912" s="276">
        <v>0.99804680268649015</v>
      </c>
      <c r="AQ3912" s="280">
        <v>9637.4539554414059</v>
      </c>
      <c r="AR3912" s="281">
        <v>9714.4986616410461</v>
      </c>
    </row>
    <row r="3913" spans="1:44" x14ac:dyDescent="0.2">
      <c r="A3913" s="260" t="s">
        <v>8401</v>
      </c>
      <c r="B3913" s="261" t="s">
        <v>1878</v>
      </c>
      <c r="C3913" s="261" t="s">
        <v>1910</v>
      </c>
      <c r="D3913" s="262" t="s">
        <v>10228</v>
      </c>
      <c r="E3913" s="257">
        <v>36</v>
      </c>
      <c r="F3913" s="258">
        <v>72</v>
      </c>
      <c r="G3913" s="258">
        <v>404</v>
      </c>
      <c r="H3913" s="258">
        <v>277</v>
      </c>
      <c r="I3913" s="258">
        <v>83</v>
      </c>
      <c r="J3913" s="258">
        <v>64</v>
      </c>
      <c r="K3913" s="259">
        <v>15</v>
      </c>
      <c r="L3913" s="257">
        <v>50</v>
      </c>
      <c r="M3913" s="258">
        <v>73</v>
      </c>
      <c r="N3913" s="258">
        <v>319</v>
      </c>
      <c r="O3913" s="258">
        <v>169</v>
      </c>
      <c r="P3913" s="258">
        <v>56</v>
      </c>
      <c r="Q3913" s="258">
        <v>47</v>
      </c>
      <c r="R3913" s="259">
        <v>26</v>
      </c>
      <c r="S3913" s="267">
        <v>1691</v>
      </c>
      <c r="T3913" s="90"/>
      <c r="U3913" s="260">
        <v>6</v>
      </c>
      <c r="V3913" s="273">
        <v>102.95615224942</v>
      </c>
      <c r="W3913" s="273">
        <v>125.26197516262501</v>
      </c>
      <c r="X3913" s="274">
        <v>1.112610275</v>
      </c>
      <c r="Z3913" s="257">
        <v>4318.0200000000004</v>
      </c>
      <c r="AA3913" s="258">
        <v>1671.9169304507491</v>
      </c>
      <c r="AB3913" s="276">
        <v>0.98871492043214015</v>
      </c>
      <c r="AC3913" s="92"/>
      <c r="AD3913" s="257">
        <v>176986.52705945159</v>
      </c>
      <c r="AE3913" s="258">
        <v>1794.6417691898405</v>
      </c>
      <c r="AF3913" s="276">
        <v>1.0612902242400002</v>
      </c>
      <c r="AG3913" s="93"/>
      <c r="AH3913" s="257">
        <v>1881.4239750249999</v>
      </c>
      <c r="AI3913" s="258">
        <v>1595.8920474105321</v>
      </c>
      <c r="AJ3913" s="258">
        <v>1645.3481827570554</v>
      </c>
      <c r="AK3913" s="276">
        <v>0.97300306490659694</v>
      </c>
      <c r="AL3913" s="93"/>
      <c r="AM3913" s="257">
        <v>1693.58</v>
      </c>
      <c r="AN3913" s="258">
        <v>1689.8294439287604</v>
      </c>
      <c r="AO3913" s="276">
        <v>0.99930777287330597</v>
      </c>
      <c r="AQ3913" s="280">
        <v>1725.2909063651648</v>
      </c>
      <c r="AR3913" s="281">
        <v>1739.0834008978898</v>
      </c>
    </row>
    <row r="3914" spans="1:44" x14ac:dyDescent="0.2">
      <c r="A3914" s="260" t="s">
        <v>8401</v>
      </c>
      <c r="B3914" s="261" t="s">
        <v>1878</v>
      </c>
      <c r="C3914" s="261" t="s">
        <v>1911</v>
      </c>
      <c r="D3914" s="262" t="s">
        <v>10229</v>
      </c>
      <c r="E3914" s="257">
        <v>40</v>
      </c>
      <c r="F3914" s="258">
        <v>95</v>
      </c>
      <c r="G3914" s="258">
        <v>416</v>
      </c>
      <c r="H3914" s="258">
        <v>367</v>
      </c>
      <c r="I3914" s="258">
        <v>164</v>
      </c>
      <c r="J3914" s="258">
        <v>70</v>
      </c>
      <c r="K3914" s="259">
        <v>29</v>
      </c>
      <c r="L3914" s="257">
        <v>51</v>
      </c>
      <c r="M3914" s="258">
        <v>105</v>
      </c>
      <c r="N3914" s="258">
        <v>345</v>
      </c>
      <c r="O3914" s="258">
        <v>317</v>
      </c>
      <c r="P3914" s="258">
        <v>131</v>
      </c>
      <c r="Q3914" s="258">
        <v>105</v>
      </c>
      <c r="R3914" s="259">
        <v>48</v>
      </c>
      <c r="S3914" s="267">
        <v>2283</v>
      </c>
      <c r="T3914" s="90"/>
      <c r="U3914" s="260">
        <v>2</v>
      </c>
      <c r="V3914" s="273">
        <v>92.761818220635107</v>
      </c>
      <c r="W3914" s="273">
        <v>91.857643451598705</v>
      </c>
      <c r="X3914" s="274">
        <v>1.112610275</v>
      </c>
      <c r="Z3914" s="257">
        <v>6511.6299999999992</v>
      </c>
      <c r="AA3914" s="258">
        <v>2521.2723521037442</v>
      </c>
      <c r="AB3914" s="276">
        <v>1.1043680911536331</v>
      </c>
      <c r="AC3914" s="92"/>
      <c r="AD3914" s="257">
        <v>214813.78133505193</v>
      </c>
      <c r="AE3914" s="258">
        <v>2178.2097823299232</v>
      </c>
      <c r="AF3914" s="276">
        <v>0.95409977325007589</v>
      </c>
      <c r="AG3914" s="93"/>
      <c r="AH3914" s="257">
        <v>2540.089257825</v>
      </c>
      <c r="AI3914" s="258">
        <v>2154.5958274620016</v>
      </c>
      <c r="AJ3914" s="258">
        <v>2221.3659971817606</v>
      </c>
      <c r="AK3914" s="276">
        <v>0.97300306490659683</v>
      </c>
      <c r="AL3914" s="93"/>
      <c r="AM3914" s="257">
        <v>2283.86</v>
      </c>
      <c r="AN3914" s="258">
        <v>2278.8022259421691</v>
      </c>
      <c r="AO3914" s="276">
        <v>0.99816129038202761</v>
      </c>
      <c r="AQ3914" s="280">
        <v>2336.2993376732393</v>
      </c>
      <c r="AR3914" s="281">
        <v>2354.9764174183329</v>
      </c>
    </row>
    <row r="3915" spans="1:44" x14ac:dyDescent="0.2">
      <c r="A3915" s="260" t="s">
        <v>8401</v>
      </c>
      <c r="B3915" s="261" t="s">
        <v>1943</v>
      </c>
      <c r="C3915" s="261" t="s">
        <v>1974</v>
      </c>
      <c r="D3915" s="262" t="s">
        <v>10290</v>
      </c>
      <c r="E3915" s="257">
        <v>189</v>
      </c>
      <c r="F3915" s="258">
        <v>412</v>
      </c>
      <c r="G3915" s="258">
        <v>981</v>
      </c>
      <c r="H3915" s="258">
        <v>767</v>
      </c>
      <c r="I3915" s="258">
        <v>198</v>
      </c>
      <c r="J3915" s="258">
        <v>88</v>
      </c>
      <c r="K3915" s="259">
        <v>42</v>
      </c>
      <c r="L3915" s="257">
        <v>156</v>
      </c>
      <c r="M3915" s="258">
        <v>413</v>
      </c>
      <c r="N3915" s="258">
        <v>1033</v>
      </c>
      <c r="O3915" s="258">
        <v>737</v>
      </c>
      <c r="P3915" s="258">
        <v>201</v>
      </c>
      <c r="Q3915" s="258">
        <v>121</v>
      </c>
      <c r="R3915" s="259">
        <v>65</v>
      </c>
      <c r="S3915" s="267">
        <v>5403</v>
      </c>
      <c r="T3915" s="90"/>
      <c r="U3915" s="260">
        <v>3</v>
      </c>
      <c r="V3915" s="273">
        <v>70.269518123273897</v>
      </c>
      <c r="W3915" s="273">
        <v>72.088158871566407</v>
      </c>
      <c r="X3915" s="274">
        <v>1.216268812</v>
      </c>
      <c r="Z3915" s="257">
        <v>13367.65</v>
      </c>
      <c r="AA3915" s="258">
        <v>5175.8908840950144</v>
      </c>
      <c r="AB3915" s="276">
        <v>0.9579661084758494</v>
      </c>
      <c r="AC3915" s="92"/>
      <c r="AD3915" s="257">
        <v>451357.31145401218</v>
      </c>
      <c r="AE3915" s="258">
        <v>4576.7590190212768</v>
      </c>
      <c r="AF3915" s="276">
        <v>0.84707736794767297</v>
      </c>
      <c r="AG3915" s="93"/>
      <c r="AH3915" s="257">
        <v>6571.5003912359998</v>
      </c>
      <c r="AI3915" s="258">
        <v>5574.1849541326155</v>
      </c>
      <c r="AJ3915" s="258">
        <v>5485.1687779836557</v>
      </c>
      <c r="AK3915" s="276">
        <v>1.0152079914831864</v>
      </c>
      <c r="AL3915" s="93"/>
      <c r="AM3915" s="257">
        <v>5404.29</v>
      </c>
      <c r="AN3915" s="258">
        <v>5392.3218067819416</v>
      </c>
      <c r="AO3915" s="276">
        <v>0.99802365478103672</v>
      </c>
      <c r="AQ3915" s="280">
        <v>4442.2608145033528</v>
      </c>
      <c r="AR3915" s="281">
        <v>4477.773583840356</v>
      </c>
    </row>
    <row r="3916" spans="1:44" x14ac:dyDescent="0.2">
      <c r="A3916" s="260" t="s">
        <v>8401</v>
      </c>
      <c r="B3916" s="261" t="s">
        <v>2082</v>
      </c>
      <c r="C3916" s="261" t="s">
        <v>2121</v>
      </c>
      <c r="D3916" s="262" t="s">
        <v>10430</v>
      </c>
      <c r="E3916" s="257">
        <v>260</v>
      </c>
      <c r="F3916" s="258">
        <v>461</v>
      </c>
      <c r="G3916" s="258">
        <v>1191</v>
      </c>
      <c r="H3916" s="258">
        <v>669</v>
      </c>
      <c r="I3916" s="258">
        <v>137</v>
      </c>
      <c r="J3916" s="258">
        <v>81</v>
      </c>
      <c r="K3916" s="259">
        <v>18</v>
      </c>
      <c r="L3916" s="257">
        <v>239</v>
      </c>
      <c r="M3916" s="258">
        <v>387</v>
      </c>
      <c r="N3916" s="258">
        <v>1317</v>
      </c>
      <c r="O3916" s="258">
        <v>666</v>
      </c>
      <c r="P3916" s="258">
        <v>200</v>
      </c>
      <c r="Q3916" s="258">
        <v>102</v>
      </c>
      <c r="R3916" s="259">
        <v>41</v>
      </c>
      <c r="S3916" s="267">
        <v>5769</v>
      </c>
      <c r="T3916" s="90"/>
      <c r="U3916" s="260">
        <v>9</v>
      </c>
      <c r="V3916" s="273">
        <v>96.866829869262901</v>
      </c>
      <c r="W3916" s="273">
        <v>100.118106139438</v>
      </c>
      <c r="X3916" s="274">
        <v>1.220550078</v>
      </c>
      <c r="Z3916" s="257">
        <v>13622.94</v>
      </c>
      <c r="AA3916" s="258">
        <v>5274.737965205054</v>
      </c>
      <c r="AB3916" s="276">
        <v>0.914324486948354</v>
      </c>
      <c r="AC3916" s="92"/>
      <c r="AD3916" s="257">
        <v>560288.368895274</v>
      </c>
      <c r="AE3916" s="258">
        <v>5681.3189473622533</v>
      </c>
      <c r="AF3916" s="276">
        <v>0.98480134292984112</v>
      </c>
      <c r="AG3916" s="93"/>
      <c r="AH3916" s="257">
        <v>7041.3533999820002</v>
      </c>
      <c r="AI3916" s="258">
        <v>5972.7313158582811</v>
      </c>
      <c r="AJ3916" s="258">
        <v>5866.7910316119751</v>
      </c>
      <c r="AK3916" s="276">
        <v>1.01695112352435</v>
      </c>
      <c r="AL3916" s="93"/>
      <c r="AM3916" s="257">
        <v>5772.87</v>
      </c>
      <c r="AN3916" s="258">
        <v>5760.0855595679113</v>
      </c>
      <c r="AO3916" s="276">
        <v>0.99845476851584525</v>
      </c>
      <c r="AQ3916" s="280">
        <v>5274.4599379600522</v>
      </c>
      <c r="AR3916" s="281">
        <v>5316.6255574442794</v>
      </c>
    </row>
    <row r="3917" spans="1:44" x14ac:dyDescent="0.2">
      <c r="A3917" s="260" t="s">
        <v>8401</v>
      </c>
      <c r="B3917" s="261" t="s">
        <v>1983</v>
      </c>
      <c r="C3917" s="261" t="s">
        <v>2011</v>
      </c>
      <c r="D3917" s="262" t="s">
        <v>10325</v>
      </c>
      <c r="E3917" s="257">
        <v>250</v>
      </c>
      <c r="F3917" s="258">
        <v>411</v>
      </c>
      <c r="G3917" s="258">
        <v>1329</v>
      </c>
      <c r="H3917" s="258">
        <v>927</v>
      </c>
      <c r="I3917" s="258">
        <v>378</v>
      </c>
      <c r="J3917" s="258">
        <v>241</v>
      </c>
      <c r="K3917" s="259">
        <v>56</v>
      </c>
      <c r="L3917" s="257">
        <v>229</v>
      </c>
      <c r="M3917" s="258">
        <v>391</v>
      </c>
      <c r="N3917" s="258">
        <v>1234</v>
      </c>
      <c r="O3917" s="258">
        <v>815</v>
      </c>
      <c r="P3917" s="258">
        <v>389</v>
      </c>
      <c r="Q3917" s="258">
        <v>245</v>
      </c>
      <c r="R3917" s="259">
        <v>141</v>
      </c>
      <c r="S3917" s="267">
        <v>7036</v>
      </c>
      <c r="T3917" s="90"/>
      <c r="U3917" s="260">
        <v>36</v>
      </c>
      <c r="V3917" s="273">
        <v>114.382904870754</v>
      </c>
      <c r="W3917" s="273">
        <v>120.04264392324001</v>
      </c>
      <c r="X3917" s="274">
        <v>1.096393358</v>
      </c>
      <c r="Z3917" s="257">
        <v>19229.16</v>
      </c>
      <c r="AA3917" s="258">
        <v>7445.4398456575755</v>
      </c>
      <c r="AB3917" s="276">
        <v>1.0581921326972108</v>
      </c>
      <c r="AC3917" s="92"/>
      <c r="AD3917" s="257">
        <v>748716.18278720754</v>
      </c>
      <c r="AE3917" s="258">
        <v>7591.9752606193751</v>
      </c>
      <c r="AF3917" s="276">
        <v>1.079018655574101</v>
      </c>
      <c r="AG3917" s="93"/>
      <c r="AH3917" s="257">
        <v>7714.2236668880005</v>
      </c>
      <c r="AI3917" s="258">
        <v>6543.4842785869605</v>
      </c>
      <c r="AJ3917" s="258">
        <v>6799.5924537217415</v>
      </c>
      <c r="AK3917" s="276">
        <v>0.96640029188768362</v>
      </c>
      <c r="AL3917" s="93"/>
      <c r="AM3917" s="257">
        <v>7051.48</v>
      </c>
      <c r="AN3917" s="258">
        <v>7035.8639847392942</v>
      </c>
      <c r="AO3917" s="276">
        <v>0.99998066866675583</v>
      </c>
      <c r="AQ3917" s="280">
        <v>7763.6861307269228</v>
      </c>
      <c r="AR3917" s="281">
        <v>7825.7513732415555</v>
      </c>
    </row>
    <row r="3918" spans="1:44" x14ac:dyDescent="0.2">
      <c r="A3918" s="260" t="s">
        <v>8401</v>
      </c>
      <c r="B3918" s="261" t="s">
        <v>1983</v>
      </c>
      <c r="C3918" s="261" t="s">
        <v>2012</v>
      </c>
      <c r="D3918" s="262" t="s">
        <v>10326</v>
      </c>
      <c r="E3918" s="257">
        <v>75</v>
      </c>
      <c r="F3918" s="258">
        <v>212</v>
      </c>
      <c r="G3918" s="258">
        <v>522</v>
      </c>
      <c r="H3918" s="258">
        <v>487</v>
      </c>
      <c r="I3918" s="258">
        <v>233</v>
      </c>
      <c r="J3918" s="258">
        <v>113</v>
      </c>
      <c r="K3918" s="259">
        <v>35</v>
      </c>
      <c r="L3918" s="257">
        <v>71</v>
      </c>
      <c r="M3918" s="258">
        <v>199</v>
      </c>
      <c r="N3918" s="258">
        <v>522</v>
      </c>
      <c r="O3918" s="258">
        <v>484</v>
      </c>
      <c r="P3918" s="258">
        <v>218</v>
      </c>
      <c r="Q3918" s="258">
        <v>134</v>
      </c>
      <c r="R3918" s="259">
        <v>58</v>
      </c>
      <c r="S3918" s="267">
        <v>3363</v>
      </c>
      <c r="T3918" s="90"/>
      <c r="U3918" s="260">
        <v>23</v>
      </c>
      <c r="V3918" s="273">
        <v>88.586803339503206</v>
      </c>
      <c r="W3918" s="273">
        <v>110.58744794765001</v>
      </c>
      <c r="X3918" s="274">
        <v>1.096393358</v>
      </c>
      <c r="Z3918" s="257">
        <v>9513.31</v>
      </c>
      <c r="AA3918" s="258">
        <v>3683.5086575852852</v>
      </c>
      <c r="AB3918" s="276">
        <v>1.0953043882204239</v>
      </c>
      <c r="AC3918" s="92"/>
      <c r="AD3918" s="257">
        <v>327680.38842074608</v>
      </c>
      <c r="AE3918" s="258">
        <v>3322.6761481493077</v>
      </c>
      <c r="AF3918" s="276">
        <v>0.98800955936643109</v>
      </c>
      <c r="AG3918" s="93"/>
      <c r="AH3918" s="257">
        <v>3687.1708629540003</v>
      </c>
      <c r="AI3918" s="258">
        <v>3127.5920450380827</v>
      </c>
      <c r="AJ3918" s="258">
        <v>3250.0041816182793</v>
      </c>
      <c r="AK3918" s="276">
        <v>0.96640029188768339</v>
      </c>
      <c r="AL3918" s="93"/>
      <c r="AM3918" s="257">
        <v>3372.89</v>
      </c>
      <c r="AN3918" s="258">
        <v>3365.4204898102698</v>
      </c>
      <c r="AO3918" s="276">
        <v>1.0007197412459916</v>
      </c>
      <c r="AQ3918" s="280">
        <v>3519.5923184812136</v>
      </c>
      <c r="AR3918" s="281">
        <v>3547.7289982903853</v>
      </c>
    </row>
    <row r="3919" spans="1:44" x14ac:dyDescent="0.2">
      <c r="A3919" s="260" t="s">
        <v>8401</v>
      </c>
      <c r="B3919" s="261" t="s">
        <v>2080</v>
      </c>
      <c r="C3919" s="261" t="s">
        <v>2122</v>
      </c>
      <c r="D3919" s="262" t="s">
        <v>10431</v>
      </c>
      <c r="E3919" s="257">
        <v>250</v>
      </c>
      <c r="F3919" s="258">
        <v>444</v>
      </c>
      <c r="G3919" s="258">
        <v>1415</v>
      </c>
      <c r="H3919" s="258">
        <v>895</v>
      </c>
      <c r="I3919" s="258">
        <v>328</v>
      </c>
      <c r="J3919" s="258">
        <v>207</v>
      </c>
      <c r="K3919" s="259">
        <v>46</v>
      </c>
      <c r="L3919" s="257">
        <v>279</v>
      </c>
      <c r="M3919" s="258">
        <v>449</v>
      </c>
      <c r="N3919" s="258">
        <v>1488</v>
      </c>
      <c r="O3919" s="258">
        <v>874</v>
      </c>
      <c r="P3919" s="258">
        <v>402</v>
      </c>
      <c r="Q3919" s="258">
        <v>252</v>
      </c>
      <c r="R3919" s="259">
        <v>91</v>
      </c>
      <c r="S3919" s="267">
        <v>7420</v>
      </c>
      <c r="T3919" s="90"/>
      <c r="U3919" s="260">
        <v>12</v>
      </c>
      <c r="V3919" s="273">
        <v>104.045555941177</v>
      </c>
      <c r="W3919" s="273">
        <v>109.393935309973</v>
      </c>
      <c r="X3919" s="274">
        <v>1.22885314</v>
      </c>
      <c r="Z3919" s="257">
        <v>19581.78</v>
      </c>
      <c r="AA3919" s="258">
        <v>7581.9726426375673</v>
      </c>
      <c r="AB3919" s="276">
        <v>1.0218291971209659</v>
      </c>
      <c r="AC3919" s="92"/>
      <c r="AD3919" s="257">
        <v>750840.22553056467</v>
      </c>
      <c r="AE3919" s="258">
        <v>7613.5130346528349</v>
      </c>
      <c r="AF3919" s="276">
        <v>1.0260799238076597</v>
      </c>
      <c r="AG3919" s="93"/>
      <c r="AH3919" s="257">
        <v>9118.0902987999998</v>
      </c>
      <c r="AI3919" s="258">
        <v>7734.2948684560506</v>
      </c>
      <c r="AJ3919" s="258">
        <v>7570.8615368589044</v>
      </c>
      <c r="AK3919" s="276">
        <v>1.0203317435119816</v>
      </c>
      <c r="AL3919" s="93"/>
      <c r="AM3919" s="257">
        <v>7425.16</v>
      </c>
      <c r="AN3919" s="258">
        <v>7408.7164432043801</v>
      </c>
      <c r="AO3919" s="276">
        <v>0.99847930501406734</v>
      </c>
      <c r="AQ3919" s="280">
        <v>7925.8138761019936</v>
      </c>
      <c r="AR3919" s="281">
        <v>7989.1752165867929</v>
      </c>
    </row>
    <row r="3920" spans="1:44" x14ac:dyDescent="0.2">
      <c r="A3920" s="260" t="s">
        <v>8401</v>
      </c>
      <c r="B3920" s="261" t="s">
        <v>2080</v>
      </c>
      <c r="C3920" s="261" t="s">
        <v>2123</v>
      </c>
      <c r="D3920" s="262" t="s">
        <v>10432</v>
      </c>
      <c r="E3920" s="257">
        <v>180</v>
      </c>
      <c r="F3920" s="258">
        <v>482</v>
      </c>
      <c r="G3920" s="258">
        <v>1446</v>
      </c>
      <c r="H3920" s="258">
        <v>1346</v>
      </c>
      <c r="I3920" s="258">
        <v>531</v>
      </c>
      <c r="J3920" s="258">
        <v>272</v>
      </c>
      <c r="K3920" s="259">
        <v>71</v>
      </c>
      <c r="L3920" s="257">
        <v>160</v>
      </c>
      <c r="M3920" s="258">
        <v>484</v>
      </c>
      <c r="N3920" s="258">
        <v>1374</v>
      </c>
      <c r="O3920" s="258">
        <v>1367</v>
      </c>
      <c r="P3920" s="258">
        <v>565</v>
      </c>
      <c r="Q3920" s="258">
        <v>306</v>
      </c>
      <c r="R3920" s="259">
        <v>116</v>
      </c>
      <c r="S3920" s="267">
        <v>8700</v>
      </c>
      <c r="T3920" s="90"/>
      <c r="U3920" s="260">
        <v>42</v>
      </c>
      <c r="V3920" s="273">
        <v>77.947021514312098</v>
      </c>
      <c r="W3920" s="273">
        <v>75.281691759567806</v>
      </c>
      <c r="X3920" s="274">
        <v>1.2014789829999999</v>
      </c>
      <c r="Z3920" s="257">
        <v>24059.120000000003</v>
      </c>
      <c r="AA3920" s="258">
        <v>9315.57752389897</v>
      </c>
      <c r="AB3920" s="276">
        <v>1.0707560372297666</v>
      </c>
      <c r="AC3920" s="92"/>
      <c r="AD3920" s="257">
        <v>750804.41468228353</v>
      </c>
      <c r="AE3920" s="258">
        <v>7613.1499129780768</v>
      </c>
      <c r="AF3920" s="276">
        <v>0.87507470264115828</v>
      </c>
      <c r="AG3920" s="93"/>
      <c r="AH3920" s="257">
        <v>10452.8671521</v>
      </c>
      <c r="AI3920" s="258">
        <v>8866.5010024938711</v>
      </c>
      <c r="AJ3920" s="258">
        <v>8779.9204811970576</v>
      </c>
      <c r="AK3920" s="276">
        <v>1.0091862622065584</v>
      </c>
      <c r="AL3920" s="93"/>
      <c r="AM3920" s="257">
        <v>8718.06</v>
      </c>
      <c r="AN3920" s="258">
        <v>8698.7532221315614</v>
      </c>
      <c r="AO3920" s="276">
        <v>0.99985669219903006</v>
      </c>
      <c r="AQ3920" s="280">
        <v>8225.5320930137896</v>
      </c>
      <c r="AR3920" s="281">
        <v>8291.2894710901983</v>
      </c>
    </row>
    <row r="3921" spans="1:44" x14ac:dyDescent="0.2">
      <c r="A3921" s="260" t="s">
        <v>8401</v>
      </c>
      <c r="B3921" s="261" t="s">
        <v>1943</v>
      </c>
      <c r="C3921" s="261" t="s">
        <v>1975</v>
      </c>
      <c r="D3921" s="262" t="s">
        <v>10291</v>
      </c>
      <c r="E3921" s="257">
        <v>134</v>
      </c>
      <c r="F3921" s="258">
        <v>328</v>
      </c>
      <c r="G3921" s="258">
        <v>772</v>
      </c>
      <c r="H3921" s="258">
        <v>535</v>
      </c>
      <c r="I3921" s="258">
        <v>144</v>
      </c>
      <c r="J3921" s="258">
        <v>69</v>
      </c>
      <c r="K3921" s="259">
        <v>27</v>
      </c>
      <c r="L3921" s="257">
        <v>124</v>
      </c>
      <c r="M3921" s="258">
        <v>269</v>
      </c>
      <c r="N3921" s="258">
        <v>903</v>
      </c>
      <c r="O3921" s="258">
        <v>561</v>
      </c>
      <c r="P3921" s="258">
        <v>179</v>
      </c>
      <c r="Q3921" s="258">
        <v>115</v>
      </c>
      <c r="R3921" s="259">
        <v>101</v>
      </c>
      <c r="S3921" s="267">
        <v>4261</v>
      </c>
      <c r="T3921" s="90"/>
      <c r="U3921" s="260">
        <v>9</v>
      </c>
      <c r="V3921" s="273">
        <v>78.857863464583403</v>
      </c>
      <c r="W3921" s="273">
        <v>75.122037080497506</v>
      </c>
      <c r="X3921" s="274">
        <v>1.226517903</v>
      </c>
      <c r="Z3921" s="257">
        <v>10875.08</v>
      </c>
      <c r="AA3921" s="258">
        <v>4210.7795637830141</v>
      </c>
      <c r="AB3921" s="276">
        <v>0.98821393188993523</v>
      </c>
      <c r="AC3921" s="92"/>
      <c r="AD3921" s="257">
        <v>368574.04797752929</v>
      </c>
      <c r="AE3921" s="258">
        <v>3737.3374828563283</v>
      </c>
      <c r="AF3921" s="276">
        <v>0.8771033754649914</v>
      </c>
      <c r="AG3921" s="93"/>
      <c r="AH3921" s="257">
        <v>5226.1927846829994</v>
      </c>
      <c r="AI3921" s="258">
        <v>4433.046253276897</v>
      </c>
      <c r="AJ3921" s="258">
        <v>4343.5822015729109</v>
      </c>
      <c r="AK3921" s="276">
        <v>1.0193809438096482</v>
      </c>
      <c r="AL3921" s="93"/>
      <c r="AM3921" s="257">
        <v>4264.87</v>
      </c>
      <c r="AN3921" s="258">
        <v>4255.4251352333231</v>
      </c>
      <c r="AO3921" s="276">
        <v>0.99869165342251187</v>
      </c>
      <c r="AQ3921" s="280">
        <v>3759.9426420299847</v>
      </c>
      <c r="AR3921" s="281">
        <v>3790.0007546313045</v>
      </c>
    </row>
    <row r="3922" spans="1:44" x14ac:dyDescent="0.2">
      <c r="A3922" s="260" t="s">
        <v>8401</v>
      </c>
      <c r="B3922" s="261" t="s">
        <v>2082</v>
      </c>
      <c r="C3922" s="261" t="s">
        <v>2124</v>
      </c>
      <c r="D3922" s="262" t="s">
        <v>10433</v>
      </c>
      <c r="E3922" s="257">
        <v>97</v>
      </c>
      <c r="F3922" s="258">
        <v>126</v>
      </c>
      <c r="G3922" s="258">
        <v>508</v>
      </c>
      <c r="H3922" s="258">
        <v>302</v>
      </c>
      <c r="I3922" s="258">
        <v>78</v>
      </c>
      <c r="J3922" s="258">
        <v>57</v>
      </c>
      <c r="K3922" s="259">
        <v>17</v>
      </c>
      <c r="L3922" s="257">
        <v>66</v>
      </c>
      <c r="M3922" s="258">
        <v>109</v>
      </c>
      <c r="N3922" s="258">
        <v>463</v>
      </c>
      <c r="O3922" s="258">
        <v>264</v>
      </c>
      <c r="P3922" s="258">
        <v>75</v>
      </c>
      <c r="Q3922" s="258">
        <v>60</v>
      </c>
      <c r="R3922" s="259">
        <v>29</v>
      </c>
      <c r="S3922" s="267">
        <v>2251</v>
      </c>
      <c r="T3922" s="90"/>
      <c r="U3922" s="260">
        <v>0</v>
      </c>
      <c r="V3922" s="273">
        <v>100.89125428887201</v>
      </c>
      <c r="W3922" s="273">
        <v>103.45692717584301</v>
      </c>
      <c r="X3922" s="274">
        <v>1.220550078</v>
      </c>
      <c r="Z3922" s="257">
        <v>5653.72</v>
      </c>
      <c r="AA3922" s="258">
        <v>2189.0936558950652</v>
      </c>
      <c r="AB3922" s="276">
        <v>0.97249829226790996</v>
      </c>
      <c r="AC3922" s="92"/>
      <c r="AD3922" s="257">
        <v>222763.49156844159</v>
      </c>
      <c r="AE3922" s="258">
        <v>2258.8197715468118</v>
      </c>
      <c r="AF3922" s="276">
        <v>1.0034739100607781</v>
      </c>
      <c r="AG3922" s="93"/>
      <c r="AH3922" s="257">
        <v>2747.4582255780001</v>
      </c>
      <c r="AI3922" s="258">
        <v>2330.4937063610664</v>
      </c>
      <c r="AJ3922" s="258">
        <v>2289.1569790533117</v>
      </c>
      <c r="AK3922" s="276">
        <v>1.01695112352435</v>
      </c>
      <c r="AL3922" s="93"/>
      <c r="AM3922" s="257">
        <v>2251</v>
      </c>
      <c r="AN3922" s="258">
        <v>2246.0149968018277</v>
      </c>
      <c r="AO3922" s="276">
        <v>0.9977854272775778</v>
      </c>
      <c r="AQ3922" s="280">
        <v>2228.9876645525524</v>
      </c>
      <c r="AR3922" s="281">
        <v>2246.8068624996522</v>
      </c>
    </row>
    <row r="3923" spans="1:44" x14ac:dyDescent="0.2">
      <c r="A3923" s="260" t="s">
        <v>8401</v>
      </c>
      <c r="B3923" s="261" t="s">
        <v>2082</v>
      </c>
      <c r="C3923" s="261" t="s">
        <v>2125</v>
      </c>
      <c r="D3923" s="262" t="s">
        <v>10434</v>
      </c>
      <c r="E3923" s="257">
        <v>88</v>
      </c>
      <c r="F3923" s="258">
        <v>235</v>
      </c>
      <c r="G3923" s="258">
        <v>894</v>
      </c>
      <c r="H3923" s="258">
        <v>695</v>
      </c>
      <c r="I3923" s="258">
        <v>248</v>
      </c>
      <c r="J3923" s="258">
        <v>122</v>
      </c>
      <c r="K3923" s="259">
        <v>40</v>
      </c>
      <c r="L3923" s="257">
        <v>99</v>
      </c>
      <c r="M3923" s="258">
        <v>212</v>
      </c>
      <c r="N3923" s="258">
        <v>807</v>
      </c>
      <c r="O3923" s="258">
        <v>639</v>
      </c>
      <c r="P3923" s="258">
        <v>270</v>
      </c>
      <c r="Q3923" s="258">
        <v>178</v>
      </c>
      <c r="R3923" s="259">
        <v>73</v>
      </c>
      <c r="S3923" s="267">
        <v>4600</v>
      </c>
      <c r="T3923" s="90"/>
      <c r="U3923" s="260">
        <v>2</v>
      </c>
      <c r="V3923" s="273">
        <v>92.061328489923895</v>
      </c>
      <c r="W3923" s="273">
        <v>82.961521739130404</v>
      </c>
      <c r="X3923" s="274">
        <v>1.220550078</v>
      </c>
      <c r="Z3923" s="257">
        <v>12465.679999999998</v>
      </c>
      <c r="AA3923" s="258">
        <v>4826.6523641811036</v>
      </c>
      <c r="AB3923" s="276">
        <v>1.0492722530828487</v>
      </c>
      <c r="AC3923" s="92"/>
      <c r="AD3923" s="257">
        <v>422296.49478166067</v>
      </c>
      <c r="AE3923" s="258">
        <v>4282.0826031749357</v>
      </c>
      <c r="AF3923" s="276">
        <v>0.93088752242933381</v>
      </c>
      <c r="AG3923" s="93"/>
      <c r="AH3923" s="257">
        <v>5614.5303588000006</v>
      </c>
      <c r="AI3923" s="258">
        <v>4762.4482671083542</v>
      </c>
      <c r="AJ3923" s="258">
        <v>4677.9751682120095</v>
      </c>
      <c r="AK3923" s="276">
        <v>1.0169511235243498</v>
      </c>
      <c r="AL3923" s="93"/>
      <c r="AM3923" s="257">
        <v>4600.8599999999997</v>
      </c>
      <c r="AN3923" s="258">
        <v>4590.6710609443171</v>
      </c>
      <c r="AO3923" s="276">
        <v>0.99797196977050373</v>
      </c>
      <c r="AQ3923" s="280">
        <v>4559.9665105491795</v>
      </c>
      <c r="AR3923" s="281">
        <v>4596.4202546303222</v>
      </c>
    </row>
    <row r="3924" spans="1:44" x14ac:dyDescent="0.2">
      <c r="A3924" s="260" t="s">
        <v>8401</v>
      </c>
      <c r="B3924" s="261" t="s">
        <v>1983</v>
      </c>
      <c r="C3924" s="261" t="s">
        <v>2013</v>
      </c>
      <c r="D3924" s="262" t="s">
        <v>10327</v>
      </c>
      <c r="E3924" s="257">
        <v>100</v>
      </c>
      <c r="F3924" s="258">
        <v>272</v>
      </c>
      <c r="G3924" s="258">
        <v>849</v>
      </c>
      <c r="H3924" s="258">
        <v>688</v>
      </c>
      <c r="I3924" s="258">
        <v>316</v>
      </c>
      <c r="J3924" s="258">
        <v>151</v>
      </c>
      <c r="K3924" s="259">
        <v>65</v>
      </c>
      <c r="L3924" s="257">
        <v>107</v>
      </c>
      <c r="M3924" s="258">
        <v>278</v>
      </c>
      <c r="N3924" s="258">
        <v>813</v>
      </c>
      <c r="O3924" s="258">
        <v>717</v>
      </c>
      <c r="P3924" s="258">
        <v>295</v>
      </c>
      <c r="Q3924" s="258">
        <v>186</v>
      </c>
      <c r="R3924" s="259">
        <v>93</v>
      </c>
      <c r="S3924" s="267">
        <v>4930</v>
      </c>
      <c r="T3924" s="90"/>
      <c r="U3924" s="260">
        <v>8</v>
      </c>
      <c r="V3924" s="273">
        <v>98.965796643511197</v>
      </c>
      <c r="W3924" s="273">
        <v>97.880251674446896</v>
      </c>
      <c r="X3924" s="274">
        <v>1.096393358</v>
      </c>
      <c r="Z3924" s="257">
        <v>13781.89</v>
      </c>
      <c r="AA3924" s="258">
        <v>5336.2826537648907</v>
      </c>
      <c r="AB3924" s="276">
        <v>1.082410274597341</v>
      </c>
      <c r="AC3924" s="92"/>
      <c r="AD3924" s="257">
        <v>478894.51166688232</v>
      </c>
      <c r="AE3924" s="258">
        <v>4855.9859778731197</v>
      </c>
      <c r="AF3924" s="276">
        <v>0.98498701376736708</v>
      </c>
      <c r="AG3924" s="93"/>
      <c r="AH3924" s="257">
        <v>5405.2192549400006</v>
      </c>
      <c r="AI3924" s="258">
        <v>4584.9029979297502</v>
      </c>
      <c r="AJ3924" s="258">
        <v>4764.3534390062796</v>
      </c>
      <c r="AK3924" s="276">
        <v>0.9664002918876835</v>
      </c>
      <c r="AL3924" s="93"/>
      <c r="AM3924" s="257">
        <v>4933.4399999999996</v>
      </c>
      <c r="AN3924" s="258">
        <v>4922.5145383482941</v>
      </c>
      <c r="AO3924" s="276">
        <v>0.99848165078058704</v>
      </c>
      <c r="AQ3924" s="280">
        <v>5071.8508165980274</v>
      </c>
      <c r="AR3924" s="281">
        <v>5112.3967178142475</v>
      </c>
    </row>
    <row r="3925" spans="1:44" x14ac:dyDescent="0.2">
      <c r="A3925" s="260" t="s">
        <v>8401</v>
      </c>
      <c r="B3925" s="261" t="s">
        <v>2080</v>
      </c>
      <c r="C3925" s="261" t="s">
        <v>2126</v>
      </c>
      <c r="D3925" s="262" t="s">
        <v>10435</v>
      </c>
      <c r="E3925" s="257">
        <v>152</v>
      </c>
      <c r="F3925" s="258">
        <v>351</v>
      </c>
      <c r="G3925" s="258">
        <v>1025</v>
      </c>
      <c r="H3925" s="258">
        <v>658</v>
      </c>
      <c r="I3925" s="258">
        <v>149</v>
      </c>
      <c r="J3925" s="258">
        <v>90</v>
      </c>
      <c r="K3925" s="259">
        <v>34</v>
      </c>
      <c r="L3925" s="257">
        <v>133</v>
      </c>
      <c r="M3925" s="258">
        <v>293</v>
      </c>
      <c r="N3925" s="258">
        <v>988</v>
      </c>
      <c r="O3925" s="258">
        <v>684</v>
      </c>
      <c r="P3925" s="258">
        <v>166</v>
      </c>
      <c r="Q3925" s="258">
        <v>128</v>
      </c>
      <c r="R3925" s="259">
        <v>57</v>
      </c>
      <c r="S3925" s="267">
        <v>4908</v>
      </c>
      <c r="T3925" s="90"/>
      <c r="U3925" s="260">
        <v>5</v>
      </c>
      <c r="V3925" s="273">
        <v>73.448216509081007</v>
      </c>
      <c r="W3925" s="273">
        <v>72.025876120619301</v>
      </c>
      <c r="X3925" s="274">
        <v>1.2014789829999999</v>
      </c>
      <c r="Z3925" s="257">
        <v>12061.95</v>
      </c>
      <c r="AA3925" s="258">
        <v>4670.330016824937</v>
      </c>
      <c r="AB3925" s="276">
        <v>0.95157498305316568</v>
      </c>
      <c r="AC3925" s="92"/>
      <c r="AD3925" s="257">
        <v>414007.70522652852</v>
      </c>
      <c r="AE3925" s="258">
        <v>4198.0343527300429</v>
      </c>
      <c r="AF3925" s="276">
        <v>0.85534522264263302</v>
      </c>
      <c r="AG3925" s="93"/>
      <c r="AH3925" s="257">
        <v>5896.8588485639993</v>
      </c>
      <c r="AI3925" s="258">
        <v>5001.9295310620591</v>
      </c>
      <c r="AJ3925" s="258">
        <v>4953.0861749097885</v>
      </c>
      <c r="AK3925" s="276">
        <v>1.0091862622065584</v>
      </c>
      <c r="AL3925" s="93"/>
      <c r="AM3925" s="257">
        <v>4910.1499999999996</v>
      </c>
      <c r="AN3925" s="258">
        <v>4899.2761157469986</v>
      </c>
      <c r="AO3925" s="276">
        <v>0.99822251747086366</v>
      </c>
      <c r="AQ3925" s="280">
        <v>4024.2754218193377</v>
      </c>
      <c r="AR3925" s="281">
        <v>4056.4466901827468</v>
      </c>
    </row>
    <row r="3926" spans="1:44" x14ac:dyDescent="0.2">
      <c r="A3926" s="260" t="s">
        <v>8401</v>
      </c>
      <c r="B3926" s="261" t="s">
        <v>1878</v>
      </c>
      <c r="C3926" s="261" t="s">
        <v>1912</v>
      </c>
      <c r="D3926" s="262" t="s">
        <v>10230</v>
      </c>
      <c r="E3926" s="257">
        <v>107</v>
      </c>
      <c r="F3926" s="258">
        <v>236</v>
      </c>
      <c r="G3926" s="258">
        <v>763</v>
      </c>
      <c r="H3926" s="258">
        <v>541</v>
      </c>
      <c r="I3926" s="258">
        <v>212</v>
      </c>
      <c r="J3926" s="258">
        <v>134</v>
      </c>
      <c r="K3926" s="259">
        <v>45</v>
      </c>
      <c r="L3926" s="257">
        <v>100</v>
      </c>
      <c r="M3926" s="258">
        <v>193</v>
      </c>
      <c r="N3926" s="258">
        <v>686</v>
      </c>
      <c r="O3926" s="258">
        <v>457</v>
      </c>
      <c r="P3926" s="258">
        <v>179</v>
      </c>
      <c r="Q3926" s="258">
        <v>121</v>
      </c>
      <c r="R3926" s="259">
        <v>71</v>
      </c>
      <c r="S3926" s="267">
        <v>3845</v>
      </c>
      <c r="T3926" s="90"/>
      <c r="U3926" s="260">
        <v>0</v>
      </c>
      <c r="V3926" s="273">
        <v>92.7033050443886</v>
      </c>
      <c r="W3926" s="273">
        <v>90.534339229968694</v>
      </c>
      <c r="X3926" s="274">
        <v>1.112610275</v>
      </c>
      <c r="Z3926" s="257">
        <v>10301.730000000001</v>
      </c>
      <c r="AA3926" s="258">
        <v>3988.7811543097064</v>
      </c>
      <c r="AB3926" s="276">
        <v>1.0373943184160486</v>
      </c>
      <c r="AC3926" s="92"/>
      <c r="AD3926" s="257">
        <v>360523.2654421113</v>
      </c>
      <c r="AE3926" s="258">
        <v>3655.7026214192661</v>
      </c>
      <c r="AF3926" s="276">
        <v>0.95076791194259191</v>
      </c>
      <c r="AG3926" s="93"/>
      <c r="AH3926" s="257">
        <v>4277.9865073749997</v>
      </c>
      <c r="AI3926" s="258">
        <v>3628.7433011788858</v>
      </c>
      <c r="AJ3926" s="258">
        <v>3741.1967845658655</v>
      </c>
      <c r="AK3926" s="276">
        <v>0.97300306490659705</v>
      </c>
      <c r="AL3926" s="93"/>
      <c r="AM3926" s="257">
        <v>3845</v>
      </c>
      <c r="AN3926" s="258">
        <v>3836.484967882287</v>
      </c>
      <c r="AO3926" s="276">
        <v>0.99778542727757791</v>
      </c>
      <c r="AQ3926" s="280">
        <v>3681.8499925011952</v>
      </c>
      <c r="AR3926" s="281">
        <v>3711.2838089692091</v>
      </c>
    </row>
    <row r="3927" spans="1:44" x14ac:dyDescent="0.2">
      <c r="A3927" s="260" t="s">
        <v>8401</v>
      </c>
      <c r="B3927" s="261" t="s">
        <v>1983</v>
      </c>
      <c r="C3927" s="261" t="s">
        <v>2014</v>
      </c>
      <c r="D3927" s="262" t="s">
        <v>10328</v>
      </c>
      <c r="E3927" s="257">
        <v>57</v>
      </c>
      <c r="F3927" s="258">
        <v>175</v>
      </c>
      <c r="G3927" s="258">
        <v>445</v>
      </c>
      <c r="H3927" s="258">
        <v>387</v>
      </c>
      <c r="I3927" s="258">
        <v>182</v>
      </c>
      <c r="J3927" s="258">
        <v>87</v>
      </c>
      <c r="K3927" s="259">
        <v>30</v>
      </c>
      <c r="L3927" s="257">
        <v>53</v>
      </c>
      <c r="M3927" s="258">
        <v>163</v>
      </c>
      <c r="N3927" s="258">
        <v>400</v>
      </c>
      <c r="O3927" s="258">
        <v>406</v>
      </c>
      <c r="P3927" s="258">
        <v>168</v>
      </c>
      <c r="Q3927" s="258">
        <v>102</v>
      </c>
      <c r="R3927" s="259">
        <v>25</v>
      </c>
      <c r="S3927" s="267">
        <v>2680</v>
      </c>
      <c r="T3927" s="90"/>
      <c r="U3927" s="260">
        <v>8</v>
      </c>
      <c r="V3927" s="273">
        <v>90.5510103279925</v>
      </c>
      <c r="W3927" s="273">
        <v>93.173507462686501</v>
      </c>
      <c r="X3927" s="274">
        <v>1.096393358</v>
      </c>
      <c r="Z3927" s="257">
        <v>7406.3099999999995</v>
      </c>
      <c r="AA3927" s="258">
        <v>2867.6882184813144</v>
      </c>
      <c r="AB3927" s="276">
        <v>1.0700329173437739</v>
      </c>
      <c r="AC3927" s="92"/>
      <c r="AD3927" s="257">
        <v>251456.24201037598</v>
      </c>
      <c r="AE3927" s="258">
        <v>2549.7639991757246</v>
      </c>
      <c r="AF3927" s="276">
        <v>0.95140447730437483</v>
      </c>
      <c r="AG3927" s="93"/>
      <c r="AH3927" s="257">
        <v>2938.3341994400002</v>
      </c>
      <c r="AI3927" s="258">
        <v>2492.4016297062331</v>
      </c>
      <c r="AJ3927" s="258">
        <v>2589.9527822589916</v>
      </c>
      <c r="AK3927" s="276">
        <v>0.9664002918876835</v>
      </c>
      <c r="AL3927" s="93"/>
      <c r="AM3927" s="257">
        <v>2683.44</v>
      </c>
      <c r="AN3927" s="258">
        <v>2677.4973269737434</v>
      </c>
      <c r="AO3927" s="276">
        <v>0.99906616678124749</v>
      </c>
      <c r="AQ3927" s="280">
        <v>2634.1980705989699</v>
      </c>
      <c r="AR3927" s="281">
        <v>2655.2566424333254</v>
      </c>
    </row>
    <row r="3928" spans="1:44" x14ac:dyDescent="0.2">
      <c r="A3928" s="260" t="s">
        <v>8401</v>
      </c>
      <c r="B3928" s="261" t="s">
        <v>1943</v>
      </c>
      <c r="C3928" s="261" t="s">
        <v>1976</v>
      </c>
      <c r="D3928" s="262" t="s">
        <v>10292</v>
      </c>
      <c r="E3928" s="257">
        <v>263</v>
      </c>
      <c r="F3928" s="258">
        <v>436</v>
      </c>
      <c r="G3928" s="258">
        <v>1326</v>
      </c>
      <c r="H3928" s="258">
        <v>929</v>
      </c>
      <c r="I3928" s="258">
        <v>334</v>
      </c>
      <c r="J3928" s="258">
        <v>191</v>
      </c>
      <c r="K3928" s="259">
        <v>59</v>
      </c>
      <c r="L3928" s="257">
        <v>241</v>
      </c>
      <c r="M3928" s="258">
        <v>399</v>
      </c>
      <c r="N3928" s="258">
        <v>1424</v>
      </c>
      <c r="O3928" s="258">
        <v>896</v>
      </c>
      <c r="P3928" s="258">
        <v>391</v>
      </c>
      <c r="Q3928" s="258">
        <v>217</v>
      </c>
      <c r="R3928" s="259">
        <v>103</v>
      </c>
      <c r="S3928" s="267">
        <v>7209</v>
      </c>
      <c r="T3928" s="90"/>
      <c r="U3928" s="260">
        <v>2</v>
      </c>
      <c r="V3928" s="273">
        <v>92.069627803123694</v>
      </c>
      <c r="W3928" s="273">
        <v>100.548015542603</v>
      </c>
      <c r="X3928" s="274">
        <v>1.226533401</v>
      </c>
      <c r="Z3928" s="257">
        <v>19161.98</v>
      </c>
      <c r="AA3928" s="258">
        <v>7419.428067252732</v>
      </c>
      <c r="AB3928" s="276">
        <v>1.0291896334100059</v>
      </c>
      <c r="AC3928" s="92"/>
      <c r="AD3928" s="257">
        <v>691844.35229984345</v>
      </c>
      <c r="AE3928" s="258">
        <v>7015.295418494311</v>
      </c>
      <c r="AF3928" s="276">
        <v>0.97313017318550576</v>
      </c>
      <c r="AG3928" s="93"/>
      <c r="AH3928" s="257">
        <v>8842.0792878089997</v>
      </c>
      <c r="AI3928" s="258">
        <v>7500.1723191075316</v>
      </c>
      <c r="AJ3928" s="258">
        <v>7348.7627131716154</v>
      </c>
      <c r="AK3928" s="276">
        <v>1.0193872538731608</v>
      </c>
      <c r="AL3928" s="93"/>
      <c r="AM3928" s="257">
        <v>7209.86</v>
      </c>
      <c r="AN3928" s="258">
        <v>7193.8932407115171</v>
      </c>
      <c r="AO3928" s="276">
        <v>0.99790445841469233</v>
      </c>
      <c r="AQ3928" s="280">
        <v>7344.6233531147072</v>
      </c>
      <c r="AR3928" s="281">
        <v>7403.3384817165133</v>
      </c>
    </row>
    <row r="3929" spans="1:44" x14ac:dyDescent="0.2">
      <c r="A3929" s="260" t="s">
        <v>8401</v>
      </c>
      <c r="B3929" s="261" t="s">
        <v>1878</v>
      </c>
      <c r="C3929" s="261" t="s">
        <v>1913</v>
      </c>
      <c r="D3929" s="262" t="s">
        <v>10231</v>
      </c>
      <c r="E3929" s="257">
        <v>222</v>
      </c>
      <c r="F3929" s="258">
        <v>489</v>
      </c>
      <c r="G3929" s="258">
        <v>1384</v>
      </c>
      <c r="H3929" s="258">
        <v>928</v>
      </c>
      <c r="I3929" s="258">
        <v>305</v>
      </c>
      <c r="J3929" s="258">
        <v>176</v>
      </c>
      <c r="K3929" s="259">
        <v>61</v>
      </c>
      <c r="L3929" s="257">
        <v>221</v>
      </c>
      <c r="M3929" s="258">
        <v>459</v>
      </c>
      <c r="N3929" s="258">
        <v>1375</v>
      </c>
      <c r="O3929" s="258">
        <v>917</v>
      </c>
      <c r="P3929" s="258">
        <v>340</v>
      </c>
      <c r="Q3929" s="258">
        <v>221</v>
      </c>
      <c r="R3929" s="259">
        <v>118</v>
      </c>
      <c r="S3929" s="267">
        <v>7216</v>
      </c>
      <c r="T3929" s="90"/>
      <c r="U3929" s="260">
        <v>5</v>
      </c>
      <c r="V3929" s="273">
        <v>102.350145507402</v>
      </c>
      <c r="W3929" s="273">
        <v>107.33883037694</v>
      </c>
      <c r="X3929" s="274">
        <v>1.112610275</v>
      </c>
      <c r="Z3929" s="257">
        <v>18743.089999999997</v>
      </c>
      <c r="AA3929" s="258">
        <v>7257.2358395658475</v>
      </c>
      <c r="AB3929" s="276">
        <v>1.0057145010484823</v>
      </c>
      <c r="AC3929" s="92"/>
      <c r="AD3929" s="257">
        <v>723491.18356264581</v>
      </c>
      <c r="AE3929" s="258">
        <v>7336.1939986876505</v>
      </c>
      <c r="AF3929" s="276">
        <v>1.0166565962704615</v>
      </c>
      <c r="AG3929" s="93"/>
      <c r="AH3929" s="257">
        <v>8028.5957443999996</v>
      </c>
      <c r="AI3929" s="258">
        <v>6810.1460757625073</v>
      </c>
      <c r="AJ3929" s="258">
        <v>7021.1901163660041</v>
      </c>
      <c r="AK3929" s="276">
        <v>0.97300306490659705</v>
      </c>
      <c r="AL3929" s="93"/>
      <c r="AM3929" s="257">
        <v>7218.15</v>
      </c>
      <c r="AN3929" s="258">
        <v>7202.1648819036482</v>
      </c>
      <c r="AO3929" s="276">
        <v>0.99808271645006208</v>
      </c>
      <c r="AQ3929" s="280">
        <v>7165.1661049928061</v>
      </c>
      <c r="AR3929" s="281">
        <v>7222.446598366173</v>
      </c>
    </row>
    <row r="3930" spans="1:44" x14ac:dyDescent="0.2">
      <c r="A3930" s="260" t="s">
        <v>8401</v>
      </c>
      <c r="B3930" s="261" t="s">
        <v>1876</v>
      </c>
      <c r="C3930" s="261" t="s">
        <v>1914</v>
      </c>
      <c r="D3930" s="262" t="s">
        <v>10232</v>
      </c>
      <c r="E3930" s="257">
        <v>134</v>
      </c>
      <c r="F3930" s="258">
        <v>208</v>
      </c>
      <c r="G3930" s="258">
        <v>640</v>
      </c>
      <c r="H3930" s="258">
        <v>520</v>
      </c>
      <c r="I3930" s="258">
        <v>217</v>
      </c>
      <c r="J3930" s="258">
        <v>120</v>
      </c>
      <c r="K3930" s="259">
        <v>38</v>
      </c>
      <c r="L3930" s="257">
        <v>105</v>
      </c>
      <c r="M3930" s="258">
        <v>217</v>
      </c>
      <c r="N3930" s="258">
        <v>697</v>
      </c>
      <c r="O3930" s="258">
        <v>469</v>
      </c>
      <c r="P3930" s="258">
        <v>217</v>
      </c>
      <c r="Q3930" s="258">
        <v>128</v>
      </c>
      <c r="R3930" s="259">
        <v>72</v>
      </c>
      <c r="S3930" s="267">
        <v>3782</v>
      </c>
      <c r="T3930" s="90"/>
      <c r="U3930" s="260">
        <v>49</v>
      </c>
      <c r="V3930" s="273">
        <v>80.042936860883103</v>
      </c>
      <c r="W3930" s="273">
        <v>66.010576414595405</v>
      </c>
      <c r="X3930" s="274">
        <v>1.138427608</v>
      </c>
      <c r="Z3930" s="257">
        <v>10452.440000000002</v>
      </c>
      <c r="AA3930" s="258">
        <v>4047.1353538243529</v>
      </c>
      <c r="AB3930" s="276">
        <v>1.0701045356489562</v>
      </c>
      <c r="AC3930" s="92"/>
      <c r="AD3930" s="257">
        <v>320152.64253933262</v>
      </c>
      <c r="AE3930" s="258">
        <v>3246.3448736105775</v>
      </c>
      <c r="AF3930" s="276">
        <v>0.85836723257815373</v>
      </c>
      <c r="AG3930" s="93"/>
      <c r="AH3930" s="257">
        <v>4305.5332134560003</v>
      </c>
      <c r="AI3930" s="258">
        <v>3652.1094162866939</v>
      </c>
      <c r="AJ3930" s="258">
        <v>3719.6525198176132</v>
      </c>
      <c r="AK3930" s="276">
        <v>0.98351468001523357</v>
      </c>
      <c r="AL3930" s="93"/>
      <c r="AM3930" s="257">
        <v>3803.07</v>
      </c>
      <c r="AN3930" s="258">
        <v>3794.6478249165384</v>
      </c>
      <c r="AO3930" s="276">
        <v>1.0033442160012001</v>
      </c>
      <c r="AQ3930" s="280">
        <v>3428.0856002363498</v>
      </c>
      <c r="AR3930" s="281">
        <v>3455.4907478114828</v>
      </c>
    </row>
    <row r="3931" spans="1:44" x14ac:dyDescent="0.2">
      <c r="A3931" s="260" t="s">
        <v>8401</v>
      </c>
      <c r="B3931" s="261" t="s">
        <v>1943</v>
      </c>
      <c r="C3931" s="261" t="s">
        <v>1977</v>
      </c>
      <c r="D3931" s="262" t="s">
        <v>10293</v>
      </c>
      <c r="E3931" s="257">
        <v>58</v>
      </c>
      <c r="F3931" s="258">
        <v>106</v>
      </c>
      <c r="G3931" s="258">
        <v>491</v>
      </c>
      <c r="H3931" s="258">
        <v>447</v>
      </c>
      <c r="I3931" s="258">
        <v>109</v>
      </c>
      <c r="J3931" s="258">
        <v>84</v>
      </c>
      <c r="K3931" s="259">
        <v>55</v>
      </c>
      <c r="L3931" s="257">
        <v>63</v>
      </c>
      <c r="M3931" s="258">
        <v>106</v>
      </c>
      <c r="N3931" s="258">
        <v>394</v>
      </c>
      <c r="O3931" s="258">
        <v>271</v>
      </c>
      <c r="P3931" s="258">
        <v>80</v>
      </c>
      <c r="Q3931" s="258">
        <v>142</v>
      </c>
      <c r="R3931" s="259">
        <v>78</v>
      </c>
      <c r="S3931" s="267">
        <v>2484</v>
      </c>
      <c r="T3931" s="90"/>
      <c r="U3931" s="260">
        <v>0</v>
      </c>
      <c r="V3931" s="273">
        <v>99.042097877536193</v>
      </c>
      <c r="W3931" s="273">
        <v>95.497987117552299</v>
      </c>
      <c r="X3931" s="274">
        <v>1.2674552800000001</v>
      </c>
      <c r="Z3931" s="257">
        <v>7048.3899999999994</v>
      </c>
      <c r="AA3931" s="258">
        <v>2729.1032865572079</v>
      </c>
      <c r="AB3931" s="276">
        <v>1.0986728206752046</v>
      </c>
      <c r="AC3931" s="92"/>
      <c r="AD3931" s="257">
        <v>239941.35227002492</v>
      </c>
      <c r="AE3931" s="258">
        <v>2433.0031222943562</v>
      </c>
      <c r="AF3931" s="276">
        <v>0.97946985599611769</v>
      </c>
      <c r="AG3931" s="93"/>
      <c r="AH3931" s="257">
        <v>3148.3589155200002</v>
      </c>
      <c r="AI3931" s="258">
        <v>2670.5522106497301</v>
      </c>
      <c r="AJ3931" s="258">
        <v>2573.5450611118704</v>
      </c>
      <c r="AK3931" s="276">
        <v>1.0360487363574358</v>
      </c>
      <c r="AL3931" s="93"/>
      <c r="AM3931" s="257">
        <v>2484</v>
      </c>
      <c r="AN3931" s="258">
        <v>2478.4990013575034</v>
      </c>
      <c r="AO3931" s="276">
        <v>0.99778542727757791</v>
      </c>
      <c r="AQ3931" s="280">
        <v>2763.3022415040218</v>
      </c>
      <c r="AR3931" s="281">
        <v>2785.3929109195969</v>
      </c>
    </row>
    <row r="3932" spans="1:44" x14ac:dyDescent="0.2">
      <c r="A3932" s="260" t="s">
        <v>8401</v>
      </c>
      <c r="B3932" s="261" t="s">
        <v>1878</v>
      </c>
      <c r="C3932" s="261" t="s">
        <v>1915</v>
      </c>
      <c r="D3932" s="262" t="s">
        <v>10233</v>
      </c>
      <c r="E3932" s="257">
        <v>88</v>
      </c>
      <c r="F3932" s="258">
        <v>165</v>
      </c>
      <c r="G3932" s="258">
        <v>540</v>
      </c>
      <c r="H3932" s="258">
        <v>336</v>
      </c>
      <c r="I3932" s="258">
        <v>132</v>
      </c>
      <c r="J3932" s="258">
        <v>48</v>
      </c>
      <c r="K3932" s="259">
        <v>11</v>
      </c>
      <c r="L3932" s="257">
        <v>72</v>
      </c>
      <c r="M3932" s="258">
        <v>184</v>
      </c>
      <c r="N3932" s="258">
        <v>550</v>
      </c>
      <c r="O3932" s="258">
        <v>332</v>
      </c>
      <c r="P3932" s="258">
        <v>101</v>
      </c>
      <c r="Q3932" s="258">
        <v>52</v>
      </c>
      <c r="R3932" s="259">
        <v>41</v>
      </c>
      <c r="S3932" s="267">
        <v>2652</v>
      </c>
      <c r="T3932" s="90"/>
      <c r="U3932" s="260">
        <v>1</v>
      </c>
      <c r="V3932" s="273">
        <v>100.570765196387</v>
      </c>
      <c r="W3932" s="273">
        <v>104.904600301659</v>
      </c>
      <c r="X3932" s="274">
        <v>1.112610275</v>
      </c>
      <c r="Z3932" s="257">
        <v>6573.49</v>
      </c>
      <c r="AA3932" s="258">
        <v>2545.2242516590227</v>
      </c>
      <c r="AB3932" s="276">
        <v>0.95973765145513679</v>
      </c>
      <c r="AC3932" s="92"/>
      <c r="AD3932" s="257">
        <v>263134.2736579086</v>
      </c>
      <c r="AE3932" s="258">
        <v>2668.1791335070675</v>
      </c>
      <c r="AF3932" s="276">
        <v>1.0061007290750632</v>
      </c>
      <c r="AG3932" s="93"/>
      <c r="AH3932" s="257">
        <v>2950.6424493</v>
      </c>
      <c r="AI3932" s="258">
        <v>2502.8419336089482</v>
      </c>
      <c r="AJ3932" s="258">
        <v>2580.4041281322952</v>
      </c>
      <c r="AK3932" s="276">
        <v>0.97300306490659705</v>
      </c>
      <c r="AL3932" s="93"/>
      <c r="AM3932" s="257">
        <v>2652.43</v>
      </c>
      <c r="AN3932" s="258">
        <v>2646.5560008738657</v>
      </c>
      <c r="AO3932" s="276">
        <v>0.997947209982604</v>
      </c>
      <c r="AQ3932" s="280">
        <v>2486.5047487088477</v>
      </c>
      <c r="AR3932" s="281">
        <v>2506.3826156967484</v>
      </c>
    </row>
    <row r="3933" spans="1:44" x14ac:dyDescent="0.2">
      <c r="A3933" s="260" t="s">
        <v>8401</v>
      </c>
      <c r="B3933" s="261" t="s">
        <v>2082</v>
      </c>
      <c r="C3933" s="261" t="s">
        <v>2127</v>
      </c>
      <c r="D3933" s="262" t="s">
        <v>10436</v>
      </c>
      <c r="E3933" s="257">
        <v>58</v>
      </c>
      <c r="F3933" s="258">
        <v>152</v>
      </c>
      <c r="G3933" s="258">
        <v>509</v>
      </c>
      <c r="H3933" s="258">
        <v>298</v>
      </c>
      <c r="I3933" s="258">
        <v>103</v>
      </c>
      <c r="J3933" s="258">
        <v>42</v>
      </c>
      <c r="K3933" s="259">
        <v>17</v>
      </c>
      <c r="L3933" s="257">
        <v>61</v>
      </c>
      <c r="M3933" s="258">
        <v>100</v>
      </c>
      <c r="N3933" s="258">
        <v>424</v>
      </c>
      <c r="O3933" s="258">
        <v>271</v>
      </c>
      <c r="P3933" s="258">
        <v>94</v>
      </c>
      <c r="Q3933" s="258">
        <v>44</v>
      </c>
      <c r="R3933" s="259">
        <v>25</v>
      </c>
      <c r="S3933" s="267">
        <v>2198</v>
      </c>
      <c r="T3933" s="90"/>
      <c r="U3933" s="260">
        <v>0</v>
      </c>
      <c r="V3933" s="273">
        <v>99.607148881778798</v>
      </c>
      <c r="W3933" s="273">
        <v>102.46178343949001</v>
      </c>
      <c r="X3933" s="274">
        <v>1.220550078</v>
      </c>
      <c r="Z3933" s="257">
        <v>5406.72</v>
      </c>
      <c r="AA3933" s="258">
        <v>2093.4564235938401</v>
      </c>
      <c r="AB3933" s="276">
        <v>0.95243695340939039</v>
      </c>
      <c r="AC3933" s="92"/>
      <c r="AD3933" s="257">
        <v>216263.54719318717</v>
      </c>
      <c r="AE3933" s="258">
        <v>2192.9103949007372</v>
      </c>
      <c r="AF3933" s="276">
        <v>0.99768443808040819</v>
      </c>
      <c r="AG3933" s="93"/>
      <c r="AH3933" s="257">
        <v>2682.769071444</v>
      </c>
      <c r="AI3933" s="258">
        <v>2275.6220198052524</v>
      </c>
      <c r="AJ3933" s="258">
        <v>2235.2585695065209</v>
      </c>
      <c r="AK3933" s="276">
        <v>1.0169511235243498</v>
      </c>
      <c r="AL3933" s="93"/>
      <c r="AM3933" s="257">
        <v>2198</v>
      </c>
      <c r="AN3933" s="258">
        <v>2193.1323691561165</v>
      </c>
      <c r="AO3933" s="276">
        <v>0.99778542727757802</v>
      </c>
      <c r="AQ3933" s="280">
        <v>2119.3093813898849</v>
      </c>
      <c r="AR3933" s="281">
        <v>2136.2517781463575</v>
      </c>
    </row>
    <row r="3934" spans="1:44" x14ac:dyDescent="0.2">
      <c r="A3934" s="260" t="s">
        <v>8401</v>
      </c>
      <c r="B3934" s="261" t="s">
        <v>2082</v>
      </c>
      <c r="C3934" s="261" t="s">
        <v>2128</v>
      </c>
      <c r="D3934" s="262" t="s">
        <v>10437</v>
      </c>
      <c r="E3934" s="257">
        <v>146</v>
      </c>
      <c r="F3934" s="258">
        <v>257</v>
      </c>
      <c r="G3934" s="258">
        <v>699</v>
      </c>
      <c r="H3934" s="258">
        <v>396</v>
      </c>
      <c r="I3934" s="258">
        <v>94</v>
      </c>
      <c r="J3934" s="258">
        <v>64</v>
      </c>
      <c r="K3934" s="259">
        <v>31</v>
      </c>
      <c r="L3934" s="257">
        <v>135</v>
      </c>
      <c r="M3934" s="258">
        <v>252</v>
      </c>
      <c r="N3934" s="258">
        <v>725</v>
      </c>
      <c r="O3934" s="258">
        <v>335</v>
      </c>
      <c r="P3934" s="258">
        <v>145</v>
      </c>
      <c r="Q3934" s="258">
        <v>92</v>
      </c>
      <c r="R3934" s="259">
        <v>74</v>
      </c>
      <c r="S3934" s="267">
        <v>3445</v>
      </c>
      <c r="T3934" s="90"/>
      <c r="U3934" s="260">
        <v>2</v>
      </c>
      <c r="V3934" s="273">
        <v>112.532088905599</v>
      </c>
      <c r="W3934" s="273">
        <v>119.699564586357</v>
      </c>
      <c r="X3934" s="274">
        <v>1.220550078</v>
      </c>
      <c r="Z3934" s="257">
        <v>8639.2000000000007</v>
      </c>
      <c r="AA3934" s="258">
        <v>3345.0573979625178</v>
      </c>
      <c r="AB3934" s="276">
        <v>0.9709890850399181</v>
      </c>
      <c r="AC3934" s="92"/>
      <c r="AD3934" s="257">
        <v>364645.06443596678</v>
      </c>
      <c r="AE3934" s="258">
        <v>3697.4976256010982</v>
      </c>
      <c r="AF3934" s="276">
        <v>1.0732939406679531</v>
      </c>
      <c r="AG3934" s="93"/>
      <c r="AH3934" s="257">
        <v>4204.7950187100005</v>
      </c>
      <c r="AI3934" s="258">
        <v>3566.6596261278869</v>
      </c>
      <c r="AJ3934" s="258">
        <v>3503.3966205413858</v>
      </c>
      <c r="AK3934" s="276">
        <v>1.01695112352435</v>
      </c>
      <c r="AL3934" s="93"/>
      <c r="AM3934" s="257">
        <v>3445.86</v>
      </c>
      <c r="AN3934" s="258">
        <v>3438.2288924387149</v>
      </c>
      <c r="AO3934" s="276">
        <v>0.99803451159324086</v>
      </c>
      <c r="AQ3934" s="280">
        <v>3643.91209419904</v>
      </c>
      <c r="AR3934" s="281">
        <v>3673.0426236949934</v>
      </c>
    </row>
    <row r="3935" spans="1:44" x14ac:dyDescent="0.2">
      <c r="A3935" s="260" t="s">
        <v>8401</v>
      </c>
      <c r="B3935" s="261" t="s">
        <v>1983</v>
      </c>
      <c r="C3935" s="261" t="s">
        <v>2015</v>
      </c>
      <c r="D3935" s="262" t="s">
        <v>10329</v>
      </c>
      <c r="E3935" s="257">
        <v>86</v>
      </c>
      <c r="F3935" s="258">
        <v>142</v>
      </c>
      <c r="G3935" s="258">
        <v>651</v>
      </c>
      <c r="H3935" s="258">
        <v>539</v>
      </c>
      <c r="I3935" s="258">
        <v>220</v>
      </c>
      <c r="J3935" s="258">
        <v>144</v>
      </c>
      <c r="K3935" s="259">
        <v>44</v>
      </c>
      <c r="L3935" s="257">
        <v>74</v>
      </c>
      <c r="M3935" s="258">
        <v>156</v>
      </c>
      <c r="N3935" s="258">
        <v>541</v>
      </c>
      <c r="O3935" s="258">
        <v>468</v>
      </c>
      <c r="P3935" s="258">
        <v>213</v>
      </c>
      <c r="Q3935" s="258">
        <v>156</v>
      </c>
      <c r="R3935" s="259">
        <v>63</v>
      </c>
      <c r="S3935" s="267">
        <v>3497</v>
      </c>
      <c r="T3935" s="90"/>
      <c r="U3935" s="260">
        <v>17</v>
      </c>
      <c r="V3935" s="273">
        <v>83.039259249779803</v>
      </c>
      <c r="W3935" s="273">
        <v>81.690020017157494</v>
      </c>
      <c r="X3935" s="274">
        <v>1.096393358</v>
      </c>
      <c r="Z3935" s="257">
        <v>10019.900000000001</v>
      </c>
      <c r="AA3935" s="258">
        <v>3879.6579106681907</v>
      </c>
      <c r="AB3935" s="276">
        <v>1.1094246241544725</v>
      </c>
      <c r="AC3935" s="92"/>
      <c r="AD3935" s="257">
        <v>311745.07162812061</v>
      </c>
      <c r="AE3935" s="258">
        <v>3161.0921812990432</v>
      </c>
      <c r="AF3935" s="276">
        <v>0.90394400380298634</v>
      </c>
      <c r="AG3935" s="93"/>
      <c r="AH3935" s="257">
        <v>3834.0875729260001</v>
      </c>
      <c r="AI3935" s="258">
        <v>3252.2121265233941</v>
      </c>
      <c r="AJ3935" s="258">
        <v>3379.5018207312291</v>
      </c>
      <c r="AK3935" s="276">
        <v>0.9664002918876835</v>
      </c>
      <c r="AL3935" s="93"/>
      <c r="AM3935" s="257">
        <v>3504.31</v>
      </c>
      <c r="AN3935" s="258">
        <v>3496.5494506630889</v>
      </c>
      <c r="AO3935" s="276">
        <v>0.99987116118475516</v>
      </c>
      <c r="AQ3935" s="280">
        <v>3388.7228917296084</v>
      </c>
      <c r="AR3935" s="281">
        <v>3415.8133619712735</v>
      </c>
    </row>
    <row r="3936" spans="1:44" x14ac:dyDescent="0.2">
      <c r="A3936" s="260" t="s">
        <v>8401</v>
      </c>
      <c r="B3936" s="261" t="s">
        <v>2029</v>
      </c>
      <c r="C3936" s="261" t="s">
        <v>2066</v>
      </c>
      <c r="D3936" s="262" t="s">
        <v>10378</v>
      </c>
      <c r="E3936" s="257">
        <v>54</v>
      </c>
      <c r="F3936" s="258">
        <v>80</v>
      </c>
      <c r="G3936" s="258">
        <v>382</v>
      </c>
      <c r="H3936" s="258">
        <v>280</v>
      </c>
      <c r="I3936" s="258">
        <v>90</v>
      </c>
      <c r="J3936" s="258">
        <v>27</v>
      </c>
      <c r="K3936" s="259">
        <v>18</v>
      </c>
      <c r="L3936" s="257">
        <v>48</v>
      </c>
      <c r="M3936" s="258">
        <v>78</v>
      </c>
      <c r="N3936" s="258">
        <v>331</v>
      </c>
      <c r="O3936" s="258">
        <v>247</v>
      </c>
      <c r="P3936" s="258">
        <v>92</v>
      </c>
      <c r="Q3936" s="258">
        <v>53</v>
      </c>
      <c r="R3936" s="259">
        <v>44</v>
      </c>
      <c r="S3936" s="267">
        <v>1824</v>
      </c>
      <c r="T3936" s="90"/>
      <c r="U3936" s="260">
        <v>4</v>
      </c>
      <c r="V3936" s="273">
        <v>95.651550791282801</v>
      </c>
      <c r="W3936" s="273">
        <v>88.079495614034997</v>
      </c>
      <c r="X3936" s="274">
        <v>1.1514011420000001</v>
      </c>
      <c r="Z3936" s="257">
        <v>4837.66</v>
      </c>
      <c r="AA3936" s="258">
        <v>1873.1190818394473</v>
      </c>
      <c r="AB3936" s="276">
        <v>1.0269293211839075</v>
      </c>
      <c r="AC3936" s="92"/>
      <c r="AD3936" s="257">
        <v>171370.09666019771</v>
      </c>
      <c r="AE3936" s="258">
        <v>1737.6912161973928</v>
      </c>
      <c r="AF3936" s="276">
        <v>0.95268158782751799</v>
      </c>
      <c r="AG3936" s="93"/>
      <c r="AH3936" s="257">
        <v>2100.1556830080003</v>
      </c>
      <c r="AI3936" s="258">
        <v>1781.4282146542573</v>
      </c>
      <c r="AJ3936" s="258">
        <v>1803.5655430340435</v>
      </c>
      <c r="AK3936" s="276">
        <v>0.98879689859322561</v>
      </c>
      <c r="AL3936" s="93"/>
      <c r="AM3936" s="257">
        <v>1825.72</v>
      </c>
      <c r="AN3936" s="258">
        <v>1821.6768102892197</v>
      </c>
      <c r="AO3936" s="276">
        <v>0.99872632143049322</v>
      </c>
      <c r="AQ3936" s="280">
        <v>1762.2468842216199</v>
      </c>
      <c r="AR3936" s="281">
        <v>1776.3348159589671</v>
      </c>
    </row>
    <row r="3937" spans="1:44" x14ac:dyDescent="0.2">
      <c r="A3937" s="260" t="s">
        <v>8401</v>
      </c>
      <c r="B3937" s="261" t="s">
        <v>1983</v>
      </c>
      <c r="C3937" s="261" t="s">
        <v>2016</v>
      </c>
      <c r="D3937" s="262" t="s">
        <v>9249</v>
      </c>
      <c r="E3937" s="257">
        <v>577</v>
      </c>
      <c r="F3937" s="258">
        <v>760</v>
      </c>
      <c r="G3937" s="258">
        <v>2507</v>
      </c>
      <c r="H3937" s="258">
        <v>1248</v>
      </c>
      <c r="I3937" s="258">
        <v>342</v>
      </c>
      <c r="J3937" s="258">
        <v>155</v>
      </c>
      <c r="K3937" s="259">
        <v>46</v>
      </c>
      <c r="L3937" s="257">
        <v>484</v>
      </c>
      <c r="M3937" s="258">
        <v>791</v>
      </c>
      <c r="N3937" s="258">
        <v>2674</v>
      </c>
      <c r="O3937" s="258">
        <v>1272</v>
      </c>
      <c r="P3937" s="258">
        <v>343</v>
      </c>
      <c r="Q3937" s="258">
        <v>201</v>
      </c>
      <c r="R3937" s="259">
        <v>88</v>
      </c>
      <c r="S3937" s="267">
        <v>11488</v>
      </c>
      <c r="T3937" s="90"/>
      <c r="U3937" s="260">
        <v>63</v>
      </c>
      <c r="V3937" s="273">
        <v>83.134855638338195</v>
      </c>
      <c r="W3937" s="273">
        <v>83.854108635097404</v>
      </c>
      <c r="X3937" s="274">
        <v>1.1338868710000001</v>
      </c>
      <c r="Z3937" s="257">
        <v>27217.979999999996</v>
      </c>
      <c r="AA3937" s="258">
        <v>10538.673182308064</v>
      </c>
      <c r="AB3937" s="276">
        <v>0.91736361266609201</v>
      </c>
      <c r="AC3937" s="92"/>
      <c r="AD3937" s="257">
        <v>1030287.1073738487</v>
      </c>
      <c r="AE3937" s="258">
        <v>10447.10186628946</v>
      </c>
      <c r="AF3937" s="276">
        <v>0.90939257192631096</v>
      </c>
      <c r="AG3937" s="93"/>
      <c r="AH3937" s="257">
        <v>13026.092374048001</v>
      </c>
      <c r="AI3937" s="258">
        <v>11049.203956435153</v>
      </c>
      <c r="AJ3937" s="258">
        <v>11277.377899088873</v>
      </c>
      <c r="AK3937" s="276">
        <v>0.98166590347222082</v>
      </c>
      <c r="AL3937" s="93"/>
      <c r="AM3937" s="257">
        <v>11515.09</v>
      </c>
      <c r="AN3937" s="258">
        <v>11489.588995789765</v>
      </c>
      <c r="AO3937" s="276">
        <v>1.0001383178786356</v>
      </c>
      <c r="AQ3937" s="280">
        <v>9409.3822644383072</v>
      </c>
      <c r="AR3937" s="281">
        <v>9484.6036969282068</v>
      </c>
    </row>
    <row r="3938" spans="1:44" x14ac:dyDescent="0.2">
      <c r="A3938" s="260" t="s">
        <v>8401</v>
      </c>
      <c r="B3938" s="261" t="s">
        <v>1878</v>
      </c>
      <c r="C3938" s="261" t="s">
        <v>1916</v>
      </c>
      <c r="D3938" s="262" t="s">
        <v>10234</v>
      </c>
      <c r="E3938" s="257">
        <v>11</v>
      </c>
      <c r="F3938" s="258">
        <v>47</v>
      </c>
      <c r="G3938" s="258">
        <v>245</v>
      </c>
      <c r="H3938" s="258">
        <v>225</v>
      </c>
      <c r="I3938" s="258">
        <v>66</v>
      </c>
      <c r="J3938" s="258">
        <v>36</v>
      </c>
      <c r="K3938" s="259">
        <v>13</v>
      </c>
      <c r="L3938" s="257">
        <v>15</v>
      </c>
      <c r="M3938" s="258">
        <v>36</v>
      </c>
      <c r="N3938" s="258">
        <v>158</v>
      </c>
      <c r="O3938" s="258">
        <v>159</v>
      </c>
      <c r="P3938" s="258">
        <v>57</v>
      </c>
      <c r="Q3938" s="258">
        <v>33</v>
      </c>
      <c r="R3938" s="259">
        <v>17</v>
      </c>
      <c r="S3938" s="267">
        <v>1118</v>
      </c>
      <c r="T3938" s="90"/>
      <c r="U3938" s="260">
        <v>2</v>
      </c>
      <c r="V3938" s="273">
        <v>100.94071001629101</v>
      </c>
      <c r="W3938" s="273">
        <v>94.907059874888205</v>
      </c>
      <c r="X3938" s="274">
        <v>1.112610275</v>
      </c>
      <c r="Z3938" s="257">
        <v>2973.85</v>
      </c>
      <c r="AA3938" s="258">
        <v>1151.4606610485732</v>
      </c>
      <c r="AB3938" s="276">
        <v>1.0299290349271675</v>
      </c>
      <c r="AC3938" s="92"/>
      <c r="AD3938" s="257">
        <v>108390.84002290742</v>
      </c>
      <c r="AE3938" s="258">
        <v>1099.0821286489302</v>
      </c>
      <c r="AF3938" s="276">
        <v>0.98307882705628813</v>
      </c>
      <c r="AG3938" s="93"/>
      <c r="AH3938" s="257">
        <v>1243.89828745</v>
      </c>
      <c r="AI3938" s="258">
        <v>1055.1196386782822</v>
      </c>
      <c r="AJ3938" s="258">
        <v>1087.8174265655755</v>
      </c>
      <c r="AK3938" s="276">
        <v>0.97300306490659705</v>
      </c>
      <c r="AL3938" s="93"/>
      <c r="AM3938" s="257">
        <v>1118.8599999999999</v>
      </c>
      <c r="AN3938" s="258">
        <v>1116.3822031637908</v>
      </c>
      <c r="AO3938" s="276">
        <v>0.99855295452932991</v>
      </c>
      <c r="AQ3938" s="280">
        <v>1099.8228973306138</v>
      </c>
      <c r="AR3938" s="281">
        <v>1108.6152124366831</v>
      </c>
    </row>
    <row r="3939" spans="1:44" x14ac:dyDescent="0.2">
      <c r="A3939" s="260" t="s">
        <v>8401</v>
      </c>
      <c r="B3939" s="261" t="s">
        <v>2080</v>
      </c>
      <c r="C3939" s="261" t="s">
        <v>2129</v>
      </c>
      <c r="D3939" s="262" t="s">
        <v>10438</v>
      </c>
      <c r="E3939" s="257">
        <v>118</v>
      </c>
      <c r="F3939" s="258">
        <v>226</v>
      </c>
      <c r="G3939" s="258">
        <v>689</v>
      </c>
      <c r="H3939" s="258">
        <v>401</v>
      </c>
      <c r="I3939" s="258">
        <v>90</v>
      </c>
      <c r="J3939" s="258">
        <v>32</v>
      </c>
      <c r="K3939" s="259">
        <v>9</v>
      </c>
      <c r="L3939" s="257">
        <v>120</v>
      </c>
      <c r="M3939" s="258">
        <v>194</v>
      </c>
      <c r="N3939" s="258">
        <v>663</v>
      </c>
      <c r="O3939" s="258">
        <v>359</v>
      </c>
      <c r="P3939" s="258">
        <v>81</v>
      </c>
      <c r="Q3939" s="258">
        <v>34</v>
      </c>
      <c r="R3939" s="259">
        <v>24</v>
      </c>
      <c r="S3939" s="267">
        <v>3040</v>
      </c>
      <c r="T3939" s="90"/>
      <c r="U3939" s="260">
        <v>0</v>
      </c>
      <c r="V3939" s="273">
        <v>115.797766317105</v>
      </c>
      <c r="W3939" s="273">
        <v>116.744407894736</v>
      </c>
      <c r="X3939" s="274">
        <v>1.22885314</v>
      </c>
      <c r="Z3939" s="257">
        <v>6956.829999999999</v>
      </c>
      <c r="AA3939" s="258">
        <v>2693.6516874094336</v>
      </c>
      <c r="AB3939" s="276">
        <v>0.88606963401626104</v>
      </c>
      <c r="AC3939" s="92"/>
      <c r="AD3939" s="257">
        <v>322242.40976808377</v>
      </c>
      <c r="AE3939" s="258">
        <v>3267.5350942387336</v>
      </c>
      <c r="AF3939" s="276">
        <v>1.0748470704732676</v>
      </c>
      <c r="AG3939" s="93"/>
      <c r="AH3939" s="257">
        <v>3735.7135456000001</v>
      </c>
      <c r="AI3939" s="258">
        <v>3168.7677089092176</v>
      </c>
      <c r="AJ3939" s="258">
        <v>3101.8085002764246</v>
      </c>
      <c r="AK3939" s="276">
        <v>1.0203317435119819</v>
      </c>
      <c r="AL3939" s="93"/>
      <c r="AM3939" s="257">
        <v>3040</v>
      </c>
      <c r="AN3939" s="258">
        <v>3033.2676989238366</v>
      </c>
      <c r="AO3939" s="276">
        <v>0.9977854272775778</v>
      </c>
      <c r="AQ3939" s="280">
        <v>2947.5872481632337</v>
      </c>
      <c r="AR3939" s="281">
        <v>2971.1511473613532</v>
      </c>
    </row>
    <row r="3940" spans="1:44" x14ac:dyDescent="0.2">
      <c r="A3940" s="260" t="s">
        <v>8401</v>
      </c>
      <c r="B3940" s="261" t="s">
        <v>2082</v>
      </c>
      <c r="C3940" s="261" t="s">
        <v>2130</v>
      </c>
      <c r="D3940" s="262" t="s">
        <v>10439</v>
      </c>
      <c r="E3940" s="257">
        <v>73</v>
      </c>
      <c r="F3940" s="258">
        <v>178</v>
      </c>
      <c r="G3940" s="258">
        <v>717</v>
      </c>
      <c r="H3940" s="258">
        <v>438</v>
      </c>
      <c r="I3940" s="258">
        <v>124</v>
      </c>
      <c r="J3940" s="258">
        <v>58</v>
      </c>
      <c r="K3940" s="259">
        <v>13</v>
      </c>
      <c r="L3940" s="257">
        <v>97</v>
      </c>
      <c r="M3940" s="258">
        <v>154</v>
      </c>
      <c r="N3940" s="258">
        <v>620</v>
      </c>
      <c r="O3940" s="258">
        <v>426</v>
      </c>
      <c r="P3940" s="258">
        <v>145</v>
      </c>
      <c r="Q3940" s="258">
        <v>70</v>
      </c>
      <c r="R3940" s="259">
        <v>33</v>
      </c>
      <c r="S3940" s="267">
        <v>3146</v>
      </c>
      <c r="T3940" s="90"/>
      <c r="U3940" s="260">
        <v>1</v>
      </c>
      <c r="V3940" s="273">
        <v>97.2529983346694</v>
      </c>
      <c r="W3940" s="273">
        <v>100.122695486331</v>
      </c>
      <c r="X3940" s="274">
        <v>1.220550078</v>
      </c>
      <c r="Z3940" s="257">
        <v>7772.7599999999993</v>
      </c>
      <c r="AA3940" s="258">
        <v>3009.5759260796294</v>
      </c>
      <c r="AB3940" s="276">
        <v>0.95663570441183388</v>
      </c>
      <c r="AC3940" s="92"/>
      <c r="AD3940" s="257">
        <v>305861.8903005005</v>
      </c>
      <c r="AE3940" s="258">
        <v>3101.4367763273513</v>
      </c>
      <c r="AF3940" s="276">
        <v>0.98583495751028327</v>
      </c>
      <c r="AG3940" s="93"/>
      <c r="AH3940" s="257">
        <v>3839.8505453880002</v>
      </c>
      <c r="AI3940" s="258">
        <v>3257.1004887658437</v>
      </c>
      <c r="AJ3940" s="258">
        <v>3199.3282346076048</v>
      </c>
      <c r="AK3940" s="276">
        <v>1.01695112352435</v>
      </c>
      <c r="AL3940" s="93"/>
      <c r="AM3940" s="257">
        <v>3146.43</v>
      </c>
      <c r="AN3940" s="258">
        <v>3139.4620019489894</v>
      </c>
      <c r="AO3940" s="276">
        <v>0.9979218060867735</v>
      </c>
      <c r="AQ3940" s="280">
        <v>3010.9678029458773</v>
      </c>
      <c r="AR3940" s="281">
        <v>3035.0383853659946</v>
      </c>
    </row>
    <row r="3941" spans="1:44" x14ac:dyDescent="0.2">
      <c r="A3941" s="260" t="s">
        <v>8401</v>
      </c>
      <c r="B3941" s="261" t="s">
        <v>2082</v>
      </c>
      <c r="C3941" s="261" t="s">
        <v>2131</v>
      </c>
      <c r="D3941" s="262" t="s">
        <v>10440</v>
      </c>
      <c r="E3941" s="257">
        <v>29</v>
      </c>
      <c r="F3941" s="258">
        <v>111</v>
      </c>
      <c r="G3941" s="258">
        <v>379</v>
      </c>
      <c r="H3941" s="258">
        <v>311</v>
      </c>
      <c r="I3941" s="258">
        <v>134</v>
      </c>
      <c r="J3941" s="258">
        <v>67</v>
      </c>
      <c r="K3941" s="259">
        <v>19</v>
      </c>
      <c r="L3941" s="257">
        <v>18</v>
      </c>
      <c r="M3941" s="258">
        <v>92</v>
      </c>
      <c r="N3941" s="258">
        <v>309</v>
      </c>
      <c r="O3941" s="258">
        <v>304</v>
      </c>
      <c r="P3941" s="258">
        <v>137</v>
      </c>
      <c r="Q3941" s="258">
        <v>91</v>
      </c>
      <c r="R3941" s="259">
        <v>25</v>
      </c>
      <c r="S3941" s="267">
        <v>2026</v>
      </c>
      <c r="T3941" s="90"/>
      <c r="U3941" s="260">
        <v>2</v>
      </c>
      <c r="V3941" s="273">
        <v>87.847680367912105</v>
      </c>
      <c r="W3941" s="273">
        <v>75.113030602171705</v>
      </c>
      <c r="X3941" s="274">
        <v>1.2205544610000001</v>
      </c>
      <c r="Z3941" s="257">
        <v>5646.83</v>
      </c>
      <c r="AA3941" s="258">
        <v>2186.4258804677152</v>
      </c>
      <c r="AB3941" s="276">
        <v>1.0791835540314487</v>
      </c>
      <c r="AC3941" s="92"/>
      <c r="AD3941" s="257">
        <v>179999.93526109055</v>
      </c>
      <c r="AE3941" s="258">
        <v>1825.1977008538586</v>
      </c>
      <c r="AF3941" s="276">
        <v>0.90088731532766964</v>
      </c>
      <c r="AG3941" s="93"/>
      <c r="AH3941" s="257">
        <v>2472.8433379860003</v>
      </c>
      <c r="AI3941" s="258">
        <v>2097.5553995114437</v>
      </c>
      <c r="AJ3941" s="258">
        <v>2060.346591765493</v>
      </c>
      <c r="AK3941" s="276">
        <v>1.016952908077736</v>
      </c>
      <c r="AL3941" s="93"/>
      <c r="AM3941" s="257">
        <v>2026.86</v>
      </c>
      <c r="AN3941" s="258">
        <v>2022.3713711318312</v>
      </c>
      <c r="AO3941" s="276">
        <v>0.99820896896931455</v>
      </c>
      <c r="AQ3941" s="280">
        <v>1999.5282376667135</v>
      </c>
      <c r="AR3941" s="281">
        <v>2015.5130679259478</v>
      </c>
    </row>
    <row r="3942" spans="1:44" x14ac:dyDescent="0.2">
      <c r="A3942" s="260" t="s">
        <v>8401</v>
      </c>
      <c r="B3942" s="261" t="s">
        <v>2080</v>
      </c>
      <c r="C3942" s="261" t="s">
        <v>2132</v>
      </c>
      <c r="D3942" s="262" t="s">
        <v>10441</v>
      </c>
      <c r="E3942" s="257">
        <v>119</v>
      </c>
      <c r="F3942" s="258">
        <v>201</v>
      </c>
      <c r="G3942" s="258">
        <v>735</v>
      </c>
      <c r="H3942" s="258">
        <v>493</v>
      </c>
      <c r="I3942" s="258">
        <v>171</v>
      </c>
      <c r="J3942" s="258">
        <v>47</v>
      </c>
      <c r="K3942" s="259">
        <v>10</v>
      </c>
      <c r="L3942" s="257">
        <v>125</v>
      </c>
      <c r="M3942" s="258">
        <v>232</v>
      </c>
      <c r="N3942" s="258">
        <v>704</v>
      </c>
      <c r="O3942" s="258">
        <v>532</v>
      </c>
      <c r="P3942" s="258">
        <v>160</v>
      </c>
      <c r="Q3942" s="258">
        <v>65</v>
      </c>
      <c r="R3942" s="259">
        <v>42</v>
      </c>
      <c r="S3942" s="267">
        <v>3636</v>
      </c>
      <c r="T3942" s="90"/>
      <c r="U3942" s="260">
        <v>1</v>
      </c>
      <c r="V3942" s="273">
        <v>114.770855350833</v>
      </c>
      <c r="W3942" s="273">
        <v>108.15209020902</v>
      </c>
      <c r="X3942" s="274">
        <v>1.22885314</v>
      </c>
      <c r="Z3942" s="257">
        <v>9053.5399999999991</v>
      </c>
      <c r="AA3942" s="258">
        <v>3505.4878871596406</v>
      </c>
      <c r="AB3942" s="276">
        <v>0.96410557952685383</v>
      </c>
      <c r="AC3942" s="92"/>
      <c r="AD3942" s="257">
        <v>377047.01062902668</v>
      </c>
      <c r="AE3942" s="258">
        <v>3823.2532468175868</v>
      </c>
      <c r="AF3942" s="276">
        <v>1.0514997928541219</v>
      </c>
      <c r="AG3942" s="93"/>
      <c r="AH3942" s="257">
        <v>4468.1100170400005</v>
      </c>
      <c r="AI3942" s="258">
        <v>3790.0129571032617</v>
      </c>
      <c r="AJ3942" s="258">
        <v>3709.9262194095654</v>
      </c>
      <c r="AK3942" s="276">
        <v>1.0203317435119816</v>
      </c>
      <c r="AL3942" s="93"/>
      <c r="AM3942" s="257">
        <v>3636.43</v>
      </c>
      <c r="AN3942" s="258">
        <v>3628.3768613150028</v>
      </c>
      <c r="AO3942" s="276">
        <v>0.99790342720434622</v>
      </c>
      <c r="AQ3942" s="280">
        <v>3753.0778633913833</v>
      </c>
      <c r="AR3942" s="281">
        <v>3783.0810968871037</v>
      </c>
    </row>
    <row r="3943" spans="1:44" x14ac:dyDescent="0.2">
      <c r="A3943" s="260" t="s">
        <v>8401</v>
      </c>
      <c r="B3943" s="261" t="s">
        <v>2080</v>
      </c>
      <c r="C3943" s="261" t="s">
        <v>2133</v>
      </c>
      <c r="D3943" s="262" t="s">
        <v>10442</v>
      </c>
      <c r="E3943" s="257">
        <v>8</v>
      </c>
      <c r="F3943" s="258">
        <v>35</v>
      </c>
      <c r="G3943" s="258">
        <v>165</v>
      </c>
      <c r="H3943" s="258">
        <v>145</v>
      </c>
      <c r="I3943" s="258">
        <v>89</v>
      </c>
      <c r="J3943" s="258">
        <v>60</v>
      </c>
      <c r="K3943" s="259">
        <v>16</v>
      </c>
      <c r="L3943" s="257">
        <v>12</v>
      </c>
      <c r="M3943" s="258">
        <v>44</v>
      </c>
      <c r="N3943" s="258">
        <v>100</v>
      </c>
      <c r="O3943" s="258">
        <v>131</v>
      </c>
      <c r="P3943" s="258">
        <v>90</v>
      </c>
      <c r="Q3943" s="258">
        <v>74</v>
      </c>
      <c r="R3943" s="259">
        <v>25</v>
      </c>
      <c r="S3943" s="267">
        <v>994</v>
      </c>
      <c r="T3943" s="90"/>
      <c r="U3943" s="260">
        <v>1</v>
      </c>
      <c r="V3943" s="273">
        <v>77.581164008681995</v>
      </c>
      <c r="W3943" s="273">
        <v>63.213279678068403</v>
      </c>
      <c r="X3943" s="274">
        <v>1.2014789829999999</v>
      </c>
      <c r="Z3943" s="257">
        <v>3211.68</v>
      </c>
      <c r="AA3943" s="258">
        <v>1243.547312701206</v>
      </c>
      <c r="AB3943" s="276">
        <v>1.2510536345082555</v>
      </c>
      <c r="AC3943" s="92"/>
      <c r="AD3943" s="257">
        <v>82846.418094982102</v>
      </c>
      <c r="AE3943" s="258">
        <v>840.06192342017584</v>
      </c>
      <c r="AF3943" s="276">
        <v>0.84513271973860749</v>
      </c>
      <c r="AG3943" s="93"/>
      <c r="AH3943" s="257">
        <v>1194.2701091019999</v>
      </c>
      <c r="AI3943" s="258">
        <v>1013.0232179860814</v>
      </c>
      <c r="AJ3943" s="258">
        <v>1003.1311446333191</v>
      </c>
      <c r="AK3943" s="276">
        <v>1.0091862622065584</v>
      </c>
      <c r="AL3943" s="93"/>
      <c r="AM3943" s="257">
        <v>994.43</v>
      </c>
      <c r="AN3943" s="258">
        <v>992.22776244764168</v>
      </c>
      <c r="AO3943" s="276">
        <v>0.99821706483666162</v>
      </c>
      <c r="AQ3943" s="280">
        <v>1058.7259285710047</v>
      </c>
      <c r="AR3943" s="281">
        <v>1067.1897021454186</v>
      </c>
    </row>
    <row r="3944" spans="1:44" x14ac:dyDescent="0.2">
      <c r="A3944" s="260" t="s">
        <v>8401</v>
      </c>
      <c r="B3944" s="261" t="s">
        <v>1878</v>
      </c>
      <c r="C3944" s="261" t="s">
        <v>1917</v>
      </c>
      <c r="D3944" s="262" t="s">
        <v>10235</v>
      </c>
      <c r="E3944" s="257">
        <v>78</v>
      </c>
      <c r="F3944" s="258">
        <v>147</v>
      </c>
      <c r="G3944" s="258">
        <v>607</v>
      </c>
      <c r="H3944" s="258">
        <v>418</v>
      </c>
      <c r="I3944" s="258">
        <v>152</v>
      </c>
      <c r="J3944" s="258">
        <v>74</v>
      </c>
      <c r="K3944" s="259">
        <v>24</v>
      </c>
      <c r="L3944" s="257">
        <v>73</v>
      </c>
      <c r="M3944" s="258">
        <v>123</v>
      </c>
      <c r="N3944" s="258">
        <v>550</v>
      </c>
      <c r="O3944" s="258">
        <v>434</v>
      </c>
      <c r="P3944" s="258">
        <v>173</v>
      </c>
      <c r="Q3944" s="258">
        <v>105</v>
      </c>
      <c r="R3944" s="259">
        <v>60</v>
      </c>
      <c r="S3944" s="267">
        <v>3018</v>
      </c>
      <c r="T3944" s="90"/>
      <c r="U3944" s="260">
        <v>8</v>
      </c>
      <c r="V3944" s="273">
        <v>101.493691145342</v>
      </c>
      <c r="W3944" s="273">
        <v>105.51341503809201</v>
      </c>
      <c r="X3944" s="274">
        <v>1.112610275</v>
      </c>
      <c r="Z3944" s="257">
        <v>8187.88</v>
      </c>
      <c r="AA3944" s="258">
        <v>3170.3084275892838</v>
      </c>
      <c r="AB3944" s="276">
        <v>1.050466675808245</v>
      </c>
      <c r="AC3944" s="92"/>
      <c r="AD3944" s="257">
        <v>300611.61296564061</v>
      </c>
      <c r="AE3944" s="258">
        <v>3048.1990120663172</v>
      </c>
      <c r="AF3944" s="276">
        <v>1.0100062995580905</v>
      </c>
      <c r="AG3944" s="93"/>
      <c r="AH3944" s="257">
        <v>3357.85780995</v>
      </c>
      <c r="AI3944" s="258">
        <v>2848.2567706002283</v>
      </c>
      <c r="AJ3944" s="258">
        <v>2936.5232498881096</v>
      </c>
      <c r="AK3944" s="276">
        <v>0.97300306490659694</v>
      </c>
      <c r="AL3944" s="93"/>
      <c r="AM3944" s="257">
        <v>3021.44</v>
      </c>
      <c r="AN3944" s="258">
        <v>3014.7488013935649</v>
      </c>
      <c r="AO3944" s="276">
        <v>0.99892273074670801</v>
      </c>
      <c r="AQ3944" s="280">
        <v>3112.2301217970703</v>
      </c>
      <c r="AR3944" s="281">
        <v>3137.1102256572958</v>
      </c>
    </row>
    <row r="3945" spans="1:44" x14ac:dyDescent="0.2">
      <c r="A3945" s="260" t="s">
        <v>8401</v>
      </c>
      <c r="B3945" s="261" t="s">
        <v>2080</v>
      </c>
      <c r="C3945" s="261" t="s">
        <v>2134</v>
      </c>
      <c r="D3945" s="262" t="s">
        <v>10443</v>
      </c>
      <c r="E3945" s="257">
        <v>72</v>
      </c>
      <c r="F3945" s="258">
        <v>162</v>
      </c>
      <c r="G3945" s="258">
        <v>606</v>
      </c>
      <c r="H3945" s="258">
        <v>434</v>
      </c>
      <c r="I3945" s="258">
        <v>169</v>
      </c>
      <c r="J3945" s="258">
        <v>99</v>
      </c>
      <c r="K3945" s="259">
        <v>28</v>
      </c>
      <c r="L3945" s="257">
        <v>63</v>
      </c>
      <c r="M3945" s="258">
        <v>168</v>
      </c>
      <c r="N3945" s="258">
        <v>558</v>
      </c>
      <c r="O3945" s="258">
        <v>429</v>
      </c>
      <c r="P3945" s="258">
        <v>162</v>
      </c>
      <c r="Q3945" s="258">
        <v>132</v>
      </c>
      <c r="R3945" s="259">
        <v>62</v>
      </c>
      <c r="S3945" s="267">
        <v>3144</v>
      </c>
      <c r="T3945" s="90"/>
      <c r="U3945" s="260">
        <v>4</v>
      </c>
      <c r="V3945" s="273">
        <v>82.057000030810997</v>
      </c>
      <c r="W3945" s="273">
        <v>65.592875318066106</v>
      </c>
      <c r="X3945" s="274">
        <v>1.2014789829999999</v>
      </c>
      <c r="Z3945" s="257">
        <v>8601.7800000000007</v>
      </c>
      <c r="AA3945" s="258">
        <v>3330.5685508665183</v>
      </c>
      <c r="AB3945" s="276">
        <v>1.0593411421331165</v>
      </c>
      <c r="AC3945" s="92"/>
      <c r="AD3945" s="257">
        <v>267487.60483449756</v>
      </c>
      <c r="AE3945" s="258">
        <v>2712.3218719088363</v>
      </c>
      <c r="AF3945" s="276">
        <v>0.86269779640866295</v>
      </c>
      <c r="AG3945" s="93"/>
      <c r="AH3945" s="257">
        <v>3777.4499225519999</v>
      </c>
      <c r="AI3945" s="258">
        <v>3204.1700174529578</v>
      </c>
      <c r="AJ3945" s="258">
        <v>3172.88160837742</v>
      </c>
      <c r="AK3945" s="276">
        <v>1.0091862622065586</v>
      </c>
      <c r="AL3945" s="93"/>
      <c r="AM3945" s="257">
        <v>3145.72</v>
      </c>
      <c r="AN3945" s="258">
        <v>3138.753574295622</v>
      </c>
      <c r="AO3945" s="276">
        <v>0.99833128953423089</v>
      </c>
      <c r="AQ3945" s="280">
        <v>2894.8300916775402</v>
      </c>
      <c r="AR3945" s="281">
        <v>2917.9722342955338</v>
      </c>
    </row>
    <row r="3946" spans="1:44" x14ac:dyDescent="0.2">
      <c r="A3946" s="260" t="s">
        <v>8401</v>
      </c>
      <c r="B3946" s="261" t="s">
        <v>2082</v>
      </c>
      <c r="C3946" s="261" t="s">
        <v>2135</v>
      </c>
      <c r="D3946" s="262" t="s">
        <v>10444</v>
      </c>
      <c r="E3946" s="257">
        <v>102</v>
      </c>
      <c r="F3946" s="258">
        <v>185</v>
      </c>
      <c r="G3946" s="258">
        <v>620</v>
      </c>
      <c r="H3946" s="258">
        <v>322</v>
      </c>
      <c r="I3946" s="258">
        <v>84</v>
      </c>
      <c r="J3946" s="258">
        <v>13</v>
      </c>
      <c r="K3946" s="259">
        <v>6</v>
      </c>
      <c r="L3946" s="257">
        <v>104</v>
      </c>
      <c r="M3946" s="258">
        <v>166</v>
      </c>
      <c r="N3946" s="258">
        <v>576</v>
      </c>
      <c r="O3946" s="258">
        <v>310</v>
      </c>
      <c r="P3946" s="258">
        <v>64</v>
      </c>
      <c r="Q3946" s="258">
        <v>27</v>
      </c>
      <c r="R3946" s="259">
        <v>14</v>
      </c>
      <c r="S3946" s="267">
        <v>2593</v>
      </c>
      <c r="T3946" s="90"/>
      <c r="U3946" s="260">
        <v>0</v>
      </c>
      <c r="V3946" s="273">
        <v>103.954253398707</v>
      </c>
      <c r="W3946" s="273">
        <v>110.262345679012</v>
      </c>
      <c r="X3946" s="274">
        <v>1.220550078</v>
      </c>
      <c r="Z3946" s="257">
        <v>5818.79</v>
      </c>
      <c r="AA3946" s="258">
        <v>2253.0079795224465</v>
      </c>
      <c r="AB3946" s="276">
        <v>0.86888082511471132</v>
      </c>
      <c r="AC3946" s="92"/>
      <c r="AD3946" s="257">
        <v>262860.62005522533</v>
      </c>
      <c r="AE3946" s="258">
        <v>2665.4042884732435</v>
      </c>
      <c r="AF3946" s="276">
        <v>1.0279229805141703</v>
      </c>
      <c r="AG3946" s="93"/>
      <c r="AH3946" s="257">
        <v>3164.886352254</v>
      </c>
      <c r="AI3946" s="258">
        <v>2684.5713818721656</v>
      </c>
      <c r="AJ3946" s="258">
        <v>2636.9542632986395</v>
      </c>
      <c r="AK3946" s="276">
        <v>1.01695112352435</v>
      </c>
      <c r="AL3946" s="93"/>
      <c r="AM3946" s="257">
        <v>2593</v>
      </c>
      <c r="AN3946" s="258">
        <v>2587.2576129307595</v>
      </c>
      <c r="AO3946" s="276">
        <v>0.99778542727757791</v>
      </c>
      <c r="AQ3946" s="280">
        <v>2349.9603922566471</v>
      </c>
      <c r="AR3946" s="281">
        <v>2368.7466825817987</v>
      </c>
    </row>
    <row r="3947" spans="1:44" x14ac:dyDescent="0.2">
      <c r="A3947" s="260" t="s">
        <v>8401</v>
      </c>
      <c r="B3947" s="261" t="s">
        <v>1878</v>
      </c>
      <c r="C3947" s="261" t="s">
        <v>1918</v>
      </c>
      <c r="D3947" s="262" t="s">
        <v>10236</v>
      </c>
      <c r="E3947" s="257">
        <v>108</v>
      </c>
      <c r="F3947" s="258">
        <v>191</v>
      </c>
      <c r="G3947" s="258">
        <v>664</v>
      </c>
      <c r="H3947" s="258">
        <v>383</v>
      </c>
      <c r="I3947" s="258">
        <v>87</v>
      </c>
      <c r="J3947" s="258">
        <v>50</v>
      </c>
      <c r="K3947" s="259">
        <v>12</v>
      </c>
      <c r="L3947" s="257">
        <v>103</v>
      </c>
      <c r="M3947" s="258">
        <v>180</v>
      </c>
      <c r="N3947" s="258">
        <v>623</v>
      </c>
      <c r="O3947" s="258">
        <v>306</v>
      </c>
      <c r="P3947" s="258">
        <v>87</v>
      </c>
      <c r="Q3947" s="258">
        <v>73</v>
      </c>
      <c r="R3947" s="259">
        <v>47</v>
      </c>
      <c r="S3947" s="267">
        <v>2914</v>
      </c>
      <c r="T3947" s="90"/>
      <c r="U3947" s="260">
        <v>32</v>
      </c>
      <c r="V3947" s="273">
        <v>105.813576397546</v>
      </c>
      <c r="W3947" s="273">
        <v>122.860329444063</v>
      </c>
      <c r="X3947" s="274">
        <v>1.112610275</v>
      </c>
      <c r="Z3947" s="257">
        <v>7026.43</v>
      </c>
      <c r="AA3947" s="258">
        <v>2720.6004783736657</v>
      </c>
      <c r="AB3947" s="276">
        <v>0.93363091227648098</v>
      </c>
      <c r="AC3947" s="92"/>
      <c r="AD3947" s="257">
        <v>305507.91849770246</v>
      </c>
      <c r="AE3947" s="258">
        <v>3097.8475054773539</v>
      </c>
      <c r="AF3947" s="276">
        <v>1.0630911137533816</v>
      </c>
      <c r="AG3947" s="93"/>
      <c r="AH3947" s="257">
        <v>3242.1463413500001</v>
      </c>
      <c r="AI3947" s="258">
        <v>2750.1061065371323</v>
      </c>
      <c r="AJ3947" s="258">
        <v>2835.3309311378234</v>
      </c>
      <c r="AK3947" s="276">
        <v>0.97300306490659694</v>
      </c>
      <c r="AL3947" s="93"/>
      <c r="AM3947" s="257">
        <v>2927.76</v>
      </c>
      <c r="AN3947" s="258">
        <v>2921.2762625662017</v>
      </c>
      <c r="AO3947" s="276">
        <v>1.0024970015669876</v>
      </c>
      <c r="AQ3947" s="280">
        <v>2821.1913828368783</v>
      </c>
      <c r="AR3947" s="281">
        <v>2843.7448354633266</v>
      </c>
    </row>
    <row r="3948" spans="1:44" x14ac:dyDescent="0.2">
      <c r="A3948" s="260" t="s">
        <v>8401</v>
      </c>
      <c r="B3948" s="261" t="s">
        <v>1876</v>
      </c>
      <c r="C3948" s="261" t="s">
        <v>1919</v>
      </c>
      <c r="D3948" s="262" t="s">
        <v>10237</v>
      </c>
      <c r="E3948" s="257">
        <v>41</v>
      </c>
      <c r="F3948" s="258">
        <v>76</v>
      </c>
      <c r="G3948" s="258">
        <v>373</v>
      </c>
      <c r="H3948" s="258">
        <v>296</v>
      </c>
      <c r="I3948" s="258">
        <v>116</v>
      </c>
      <c r="J3948" s="258">
        <v>72</v>
      </c>
      <c r="K3948" s="259">
        <v>19</v>
      </c>
      <c r="L3948" s="257">
        <v>32</v>
      </c>
      <c r="M3948" s="258">
        <v>90</v>
      </c>
      <c r="N3948" s="258">
        <v>285</v>
      </c>
      <c r="O3948" s="258">
        <v>232</v>
      </c>
      <c r="P3948" s="258">
        <v>142</v>
      </c>
      <c r="Q3948" s="258">
        <v>75</v>
      </c>
      <c r="R3948" s="259">
        <v>43</v>
      </c>
      <c r="S3948" s="267">
        <v>1892</v>
      </c>
      <c r="T3948" s="90"/>
      <c r="U3948" s="260">
        <v>7</v>
      </c>
      <c r="V3948" s="273">
        <v>96.750896846374204</v>
      </c>
      <c r="W3948" s="273">
        <v>88.225687103593998</v>
      </c>
      <c r="X3948" s="274">
        <v>1.138427608</v>
      </c>
      <c r="Z3948" s="257">
        <v>5369.63</v>
      </c>
      <c r="AA3948" s="258">
        <v>2079.0953509377573</v>
      </c>
      <c r="AB3948" s="276">
        <v>1.0988876062038886</v>
      </c>
      <c r="AC3948" s="92"/>
      <c r="AD3948" s="257">
        <v>178367.56285802668</v>
      </c>
      <c r="AE3948" s="258">
        <v>1808.6454595839505</v>
      </c>
      <c r="AF3948" s="276">
        <v>0.95594368899785964</v>
      </c>
      <c r="AG3948" s="93"/>
      <c r="AH3948" s="257">
        <v>2153.905034336</v>
      </c>
      <c r="AI3948" s="258">
        <v>1827.0203637267118</v>
      </c>
      <c r="AJ3948" s="258">
        <v>1860.8097745888217</v>
      </c>
      <c r="AK3948" s="276">
        <v>0.98351468001523346</v>
      </c>
      <c r="AL3948" s="93"/>
      <c r="AM3948" s="257">
        <v>1895.01</v>
      </c>
      <c r="AN3948" s="258">
        <v>1890.8133625452829</v>
      </c>
      <c r="AO3948" s="276">
        <v>0.99937281318461035</v>
      </c>
      <c r="AQ3948" s="280">
        <v>1953.5075546407143</v>
      </c>
      <c r="AR3948" s="281">
        <v>1969.1244817152237</v>
      </c>
    </row>
    <row r="3949" spans="1:44" x14ac:dyDescent="0.2">
      <c r="A3949" s="260" t="s">
        <v>8401</v>
      </c>
      <c r="B3949" s="261" t="s">
        <v>2029</v>
      </c>
      <c r="C3949" s="261" t="s">
        <v>2067</v>
      </c>
      <c r="D3949" s="262" t="s">
        <v>10379</v>
      </c>
      <c r="E3949" s="257">
        <v>196</v>
      </c>
      <c r="F3949" s="258">
        <v>286</v>
      </c>
      <c r="G3949" s="258">
        <v>1046</v>
      </c>
      <c r="H3949" s="258">
        <v>525</v>
      </c>
      <c r="I3949" s="258">
        <v>107</v>
      </c>
      <c r="J3949" s="258">
        <v>40</v>
      </c>
      <c r="K3949" s="259">
        <v>11</v>
      </c>
      <c r="L3949" s="257">
        <v>151</v>
      </c>
      <c r="M3949" s="258">
        <v>296</v>
      </c>
      <c r="N3949" s="258">
        <v>949</v>
      </c>
      <c r="O3949" s="258">
        <v>474</v>
      </c>
      <c r="P3949" s="258">
        <v>114</v>
      </c>
      <c r="Q3949" s="258">
        <v>76</v>
      </c>
      <c r="R3949" s="259">
        <v>42</v>
      </c>
      <c r="S3949" s="267">
        <v>4313</v>
      </c>
      <c r="T3949" s="90"/>
      <c r="U3949" s="260">
        <v>0</v>
      </c>
      <c r="V3949" s="273">
        <v>66.838572025981904</v>
      </c>
      <c r="W3949" s="273">
        <v>71.175515882216501</v>
      </c>
      <c r="X3949" s="274">
        <v>1.163855734</v>
      </c>
      <c r="Z3949" s="257">
        <v>9877.32</v>
      </c>
      <c r="AA3949" s="258">
        <v>3824.4516087187626</v>
      </c>
      <c r="AB3949" s="276">
        <v>0.88672654966815734</v>
      </c>
      <c r="AC3949" s="92"/>
      <c r="AD3949" s="257">
        <v>355504.23607381573</v>
      </c>
      <c r="AE3949" s="258">
        <v>3604.8097094288069</v>
      </c>
      <c r="AF3949" s="276">
        <v>0.83580099917199324</v>
      </c>
      <c r="AG3949" s="93"/>
      <c r="AH3949" s="257">
        <v>5019.7097807419996</v>
      </c>
      <c r="AI3949" s="258">
        <v>4257.899881013569</v>
      </c>
      <c r="AJ3949" s="258">
        <v>4286.5519428865136</v>
      </c>
      <c r="AK3949" s="276">
        <v>0.99386782816751995</v>
      </c>
      <c r="AL3949" s="93"/>
      <c r="AM3949" s="257">
        <v>4313</v>
      </c>
      <c r="AN3949" s="258">
        <v>4303.4485478481938</v>
      </c>
      <c r="AO3949" s="276">
        <v>0.99778542727757802</v>
      </c>
      <c r="AQ3949" s="280">
        <v>3169.8436784992791</v>
      </c>
      <c r="AR3949" s="281">
        <v>3195.184362463935</v>
      </c>
    </row>
    <row r="3950" spans="1:44" x14ac:dyDescent="0.2">
      <c r="A3950" s="260" t="s">
        <v>8401</v>
      </c>
      <c r="B3950" s="261" t="s">
        <v>2080</v>
      </c>
      <c r="C3950" s="261" t="s">
        <v>2136</v>
      </c>
      <c r="D3950" s="262" t="s">
        <v>10445</v>
      </c>
      <c r="E3950" s="257">
        <v>131</v>
      </c>
      <c r="F3950" s="258">
        <v>214</v>
      </c>
      <c r="G3950" s="258">
        <v>693</v>
      </c>
      <c r="H3950" s="258">
        <v>433</v>
      </c>
      <c r="I3950" s="258">
        <v>118</v>
      </c>
      <c r="J3950" s="258">
        <v>48</v>
      </c>
      <c r="K3950" s="259">
        <v>15</v>
      </c>
      <c r="L3950" s="257">
        <v>108</v>
      </c>
      <c r="M3950" s="258">
        <v>189</v>
      </c>
      <c r="N3950" s="258">
        <v>704</v>
      </c>
      <c r="O3950" s="258">
        <v>438</v>
      </c>
      <c r="P3950" s="258">
        <v>134</v>
      </c>
      <c r="Q3950" s="258">
        <v>71</v>
      </c>
      <c r="R3950" s="259">
        <v>29</v>
      </c>
      <c r="S3950" s="267">
        <v>3325</v>
      </c>
      <c r="T3950" s="90"/>
      <c r="U3950" s="260">
        <v>1</v>
      </c>
      <c r="V3950" s="273">
        <v>85.667132035990903</v>
      </c>
      <c r="W3950" s="273">
        <v>77.017744360902199</v>
      </c>
      <c r="X3950" s="274">
        <v>1.219967998</v>
      </c>
      <c r="Z3950" s="257">
        <v>8159.5900000000011</v>
      </c>
      <c r="AA3950" s="258">
        <v>3159.3546733309777</v>
      </c>
      <c r="AB3950" s="276">
        <v>0.95018185664089549</v>
      </c>
      <c r="AC3950" s="92"/>
      <c r="AD3950" s="257">
        <v>295015.5881812367</v>
      </c>
      <c r="AE3950" s="258">
        <v>2991.4553718222246</v>
      </c>
      <c r="AF3950" s="276">
        <v>0.89968582611194725</v>
      </c>
      <c r="AG3950" s="93"/>
      <c r="AH3950" s="257">
        <v>4056.3935933500002</v>
      </c>
      <c r="AI3950" s="258">
        <v>3440.7801552057276</v>
      </c>
      <c r="AJ3950" s="258">
        <v>3380.5744744987492</v>
      </c>
      <c r="AK3950" s="276">
        <v>1.0167141276687968</v>
      </c>
      <c r="AL3950" s="93"/>
      <c r="AM3950" s="257">
        <v>3325.43</v>
      </c>
      <c r="AN3950" s="258">
        <v>3318.0655934316756</v>
      </c>
      <c r="AO3950" s="276">
        <v>0.99791446418997765</v>
      </c>
      <c r="AQ3950" s="280">
        <v>2883.9082371016862</v>
      </c>
      <c r="AR3950" s="281">
        <v>2906.9630671285281</v>
      </c>
    </row>
    <row r="3951" spans="1:44" x14ac:dyDescent="0.2">
      <c r="A3951" s="260" t="s">
        <v>8401</v>
      </c>
      <c r="B3951" s="261" t="s">
        <v>1876</v>
      </c>
      <c r="C3951" s="261" t="s">
        <v>1920</v>
      </c>
      <c r="D3951" s="262" t="s">
        <v>10238</v>
      </c>
      <c r="E3951" s="257">
        <v>53</v>
      </c>
      <c r="F3951" s="258">
        <v>126</v>
      </c>
      <c r="G3951" s="258">
        <v>658</v>
      </c>
      <c r="H3951" s="258">
        <v>505</v>
      </c>
      <c r="I3951" s="258">
        <v>224</v>
      </c>
      <c r="J3951" s="258">
        <v>100</v>
      </c>
      <c r="K3951" s="259">
        <v>23</v>
      </c>
      <c r="L3951" s="257">
        <v>61</v>
      </c>
      <c r="M3951" s="258">
        <v>125</v>
      </c>
      <c r="N3951" s="258">
        <v>488</v>
      </c>
      <c r="O3951" s="258">
        <v>439</v>
      </c>
      <c r="P3951" s="258">
        <v>229</v>
      </c>
      <c r="Q3951" s="258">
        <v>86</v>
      </c>
      <c r="R3951" s="259">
        <v>33</v>
      </c>
      <c r="S3951" s="267">
        <v>3150</v>
      </c>
      <c r="T3951" s="90"/>
      <c r="U3951" s="260">
        <v>0</v>
      </c>
      <c r="V3951" s="273">
        <v>82.437789831139995</v>
      </c>
      <c r="W3951" s="273">
        <v>72.827564306128906</v>
      </c>
      <c r="X3951" s="274">
        <v>1.138427608</v>
      </c>
      <c r="Z3951" s="257">
        <v>8560.91</v>
      </c>
      <c r="AA3951" s="258">
        <v>3314.7438800804816</v>
      </c>
      <c r="AB3951" s="276">
        <v>1.0522996444699941</v>
      </c>
      <c r="AC3951" s="92"/>
      <c r="AD3951" s="257">
        <v>273706.91125949204</v>
      </c>
      <c r="AE3951" s="258">
        <v>2775.3855823003996</v>
      </c>
      <c r="AF3951" s="276">
        <v>0.88107478803187289</v>
      </c>
      <c r="AG3951" s="93"/>
      <c r="AH3951" s="257">
        <v>3586.0469652000002</v>
      </c>
      <c r="AI3951" s="258">
        <v>3041.81508759997</v>
      </c>
      <c r="AJ3951" s="258">
        <v>3098.0712420479858</v>
      </c>
      <c r="AK3951" s="276">
        <v>0.98351468001523357</v>
      </c>
      <c r="AL3951" s="93"/>
      <c r="AM3951" s="257">
        <v>3150</v>
      </c>
      <c r="AN3951" s="258">
        <v>3143.0240959243702</v>
      </c>
      <c r="AO3951" s="276">
        <v>0.9977854272775778</v>
      </c>
      <c r="AQ3951" s="280">
        <v>2866.0301508830439</v>
      </c>
      <c r="AR3951" s="281">
        <v>2888.9420581103068</v>
      </c>
    </row>
    <row r="3952" spans="1:44" x14ac:dyDescent="0.2">
      <c r="A3952" s="260" t="s">
        <v>8401</v>
      </c>
      <c r="B3952" s="261" t="s">
        <v>2082</v>
      </c>
      <c r="C3952" s="261" t="s">
        <v>2137</v>
      </c>
      <c r="D3952" s="262" t="s">
        <v>10446</v>
      </c>
      <c r="E3952" s="257">
        <v>172</v>
      </c>
      <c r="F3952" s="258">
        <v>324</v>
      </c>
      <c r="G3952" s="258">
        <v>937</v>
      </c>
      <c r="H3952" s="258">
        <v>471</v>
      </c>
      <c r="I3952" s="258">
        <v>82</v>
      </c>
      <c r="J3952" s="258">
        <v>33</v>
      </c>
      <c r="K3952" s="259">
        <v>10</v>
      </c>
      <c r="L3952" s="257">
        <v>154</v>
      </c>
      <c r="M3952" s="258">
        <v>318</v>
      </c>
      <c r="N3952" s="258">
        <v>1010</v>
      </c>
      <c r="O3952" s="258">
        <v>455</v>
      </c>
      <c r="P3952" s="258">
        <v>115</v>
      </c>
      <c r="Q3952" s="258">
        <v>57</v>
      </c>
      <c r="R3952" s="259">
        <v>30</v>
      </c>
      <c r="S3952" s="267">
        <v>4168</v>
      </c>
      <c r="T3952" s="90"/>
      <c r="U3952" s="260">
        <v>1</v>
      </c>
      <c r="V3952" s="273">
        <v>111.315395604331</v>
      </c>
      <c r="W3952" s="273">
        <v>116.82657711681399</v>
      </c>
      <c r="X3952" s="274">
        <v>1.220550078</v>
      </c>
      <c r="Z3952" s="257">
        <v>9344.24</v>
      </c>
      <c r="AA3952" s="258">
        <v>3618.0455528680054</v>
      </c>
      <c r="AB3952" s="276">
        <v>0.86805315567850416</v>
      </c>
      <c r="AC3952" s="92"/>
      <c r="AD3952" s="257">
        <v>437013.44940231327</v>
      </c>
      <c r="AE3952" s="258">
        <v>4431.3123887202655</v>
      </c>
      <c r="AF3952" s="276">
        <v>1.0631747573705053</v>
      </c>
      <c r="AG3952" s="93"/>
      <c r="AH3952" s="257">
        <v>5087.2527251040001</v>
      </c>
      <c r="AI3952" s="258">
        <v>4315.1922559364384</v>
      </c>
      <c r="AJ3952" s="258">
        <v>4238.6522828494908</v>
      </c>
      <c r="AK3952" s="276">
        <v>1.01695112352435</v>
      </c>
      <c r="AL3952" s="93"/>
      <c r="AM3952" s="257">
        <v>4168.43</v>
      </c>
      <c r="AN3952" s="258">
        <v>4159.1987086266745</v>
      </c>
      <c r="AO3952" s="276">
        <v>0.99788836579334805</v>
      </c>
      <c r="AQ3952" s="280">
        <v>3903.5588126897674</v>
      </c>
      <c r="AR3952" s="281">
        <v>3934.7650361640585</v>
      </c>
    </row>
    <row r="3953" spans="1:44" x14ac:dyDescent="0.2">
      <c r="A3953" s="260" t="s">
        <v>8401</v>
      </c>
      <c r="B3953" s="261" t="s">
        <v>1983</v>
      </c>
      <c r="C3953" s="261" t="s">
        <v>2017</v>
      </c>
      <c r="D3953" s="262" t="s">
        <v>10330</v>
      </c>
      <c r="E3953" s="257">
        <v>77</v>
      </c>
      <c r="F3953" s="258">
        <v>156</v>
      </c>
      <c r="G3953" s="258">
        <v>476</v>
      </c>
      <c r="H3953" s="258">
        <v>364</v>
      </c>
      <c r="I3953" s="258">
        <v>202</v>
      </c>
      <c r="J3953" s="258">
        <v>109</v>
      </c>
      <c r="K3953" s="259">
        <v>46</v>
      </c>
      <c r="L3953" s="257">
        <v>71</v>
      </c>
      <c r="M3953" s="258">
        <v>138</v>
      </c>
      <c r="N3953" s="258">
        <v>477</v>
      </c>
      <c r="O3953" s="258">
        <v>395</v>
      </c>
      <c r="P3953" s="258">
        <v>228</v>
      </c>
      <c r="Q3953" s="258">
        <v>151</v>
      </c>
      <c r="R3953" s="259">
        <v>66</v>
      </c>
      <c r="S3953" s="267">
        <v>2956</v>
      </c>
      <c r="T3953" s="90"/>
      <c r="U3953" s="260">
        <v>4</v>
      </c>
      <c r="V3953" s="273">
        <v>108.398245711238</v>
      </c>
      <c r="W3953" s="273">
        <v>113.076142131979</v>
      </c>
      <c r="X3953" s="274">
        <v>1.096393358</v>
      </c>
      <c r="Z3953" s="257">
        <v>8822.9699999999993</v>
      </c>
      <c r="AA3953" s="258">
        <v>3416.2122731851737</v>
      </c>
      <c r="AB3953" s="276">
        <v>1.1556875078434281</v>
      </c>
      <c r="AC3953" s="92"/>
      <c r="AD3953" s="257">
        <v>305058.93182771053</v>
      </c>
      <c r="AE3953" s="258">
        <v>3093.2947847411237</v>
      </c>
      <c r="AF3953" s="276">
        <v>1.0464461382750756</v>
      </c>
      <c r="AG3953" s="93"/>
      <c r="AH3953" s="257">
        <v>3240.9387662480003</v>
      </c>
      <c r="AI3953" s="258">
        <v>2749.0817975416512</v>
      </c>
      <c r="AJ3953" s="258">
        <v>2856.6792628199928</v>
      </c>
      <c r="AK3953" s="276">
        <v>0.96640029188768362</v>
      </c>
      <c r="AL3953" s="93"/>
      <c r="AM3953" s="257">
        <v>2957.72</v>
      </c>
      <c r="AN3953" s="258">
        <v>2951.1699139674374</v>
      </c>
      <c r="AO3953" s="276">
        <v>0.99836600607829418</v>
      </c>
      <c r="AQ3953" s="280">
        <v>3449.122075820891</v>
      </c>
      <c r="AR3953" s="281">
        <v>3476.6953953103475</v>
      </c>
    </row>
    <row r="3954" spans="1:44" x14ac:dyDescent="0.2">
      <c r="A3954" s="260" t="s">
        <v>8401</v>
      </c>
      <c r="B3954" s="261" t="s">
        <v>1983</v>
      </c>
      <c r="C3954" s="261" t="s">
        <v>2018</v>
      </c>
      <c r="D3954" s="262" t="s">
        <v>10331</v>
      </c>
      <c r="E3954" s="257">
        <v>86</v>
      </c>
      <c r="F3954" s="258">
        <v>154</v>
      </c>
      <c r="G3954" s="258">
        <v>587</v>
      </c>
      <c r="H3954" s="258">
        <v>347</v>
      </c>
      <c r="I3954" s="258">
        <v>146</v>
      </c>
      <c r="J3954" s="258">
        <v>64</v>
      </c>
      <c r="K3954" s="259">
        <v>31</v>
      </c>
      <c r="L3954" s="257">
        <v>70</v>
      </c>
      <c r="M3954" s="258">
        <v>116</v>
      </c>
      <c r="N3954" s="258">
        <v>474</v>
      </c>
      <c r="O3954" s="258">
        <v>308</v>
      </c>
      <c r="P3954" s="258">
        <v>144</v>
      </c>
      <c r="Q3954" s="258">
        <v>86</v>
      </c>
      <c r="R3954" s="259">
        <v>47</v>
      </c>
      <c r="S3954" s="267">
        <v>2660</v>
      </c>
      <c r="T3954" s="90"/>
      <c r="U3954" s="260">
        <v>2</v>
      </c>
      <c r="V3954" s="273">
        <v>94.293518019672902</v>
      </c>
      <c r="W3954" s="273">
        <v>97.209022556390906</v>
      </c>
      <c r="X3954" s="274">
        <v>1.1338868710000001</v>
      </c>
      <c r="Z3954" s="257">
        <v>7052.14</v>
      </c>
      <c r="AA3954" s="258">
        <v>2730.5552688289877</v>
      </c>
      <c r="AB3954" s="276">
        <v>1.0265245371537548</v>
      </c>
      <c r="AC3954" s="92"/>
      <c r="AD3954" s="257">
        <v>254720.9626940279</v>
      </c>
      <c r="AE3954" s="258">
        <v>2582.8682371138566</v>
      </c>
      <c r="AF3954" s="276">
        <v>0.97100309665934459</v>
      </c>
      <c r="AG3954" s="93"/>
      <c r="AH3954" s="257">
        <v>3016.1390768600004</v>
      </c>
      <c r="AI3954" s="258">
        <v>2558.3985484085579</v>
      </c>
      <c r="AJ3954" s="258">
        <v>2611.231303236108</v>
      </c>
      <c r="AK3954" s="276">
        <v>0.98166590347222105</v>
      </c>
      <c r="AL3954" s="93"/>
      <c r="AM3954" s="257">
        <v>2660.86</v>
      </c>
      <c r="AN3954" s="258">
        <v>2654.9673320258162</v>
      </c>
      <c r="AO3954" s="276">
        <v>0.99810801955857753</v>
      </c>
      <c r="AQ3954" s="280">
        <v>2597.8426241123884</v>
      </c>
      <c r="AR3954" s="281">
        <v>2618.6105595705531</v>
      </c>
    </row>
    <row r="3955" spans="1:44" x14ac:dyDescent="0.2">
      <c r="A3955" s="260" t="s">
        <v>8401</v>
      </c>
      <c r="B3955" s="261" t="s">
        <v>2029</v>
      </c>
      <c r="C3955" s="261" t="s">
        <v>2068</v>
      </c>
      <c r="D3955" s="262" t="s">
        <v>10380</v>
      </c>
      <c r="E3955" s="257">
        <v>59</v>
      </c>
      <c r="F3955" s="258">
        <v>128</v>
      </c>
      <c r="G3955" s="258">
        <v>425</v>
      </c>
      <c r="H3955" s="258">
        <v>362</v>
      </c>
      <c r="I3955" s="258">
        <v>90</v>
      </c>
      <c r="J3955" s="258">
        <v>39</v>
      </c>
      <c r="K3955" s="259">
        <v>11</v>
      </c>
      <c r="L3955" s="257">
        <v>59</v>
      </c>
      <c r="M3955" s="258">
        <v>146</v>
      </c>
      <c r="N3955" s="258">
        <v>424</v>
      </c>
      <c r="O3955" s="258">
        <v>319</v>
      </c>
      <c r="P3955" s="258">
        <v>74</v>
      </c>
      <c r="Q3955" s="258">
        <v>32</v>
      </c>
      <c r="R3955" s="259">
        <v>11</v>
      </c>
      <c r="S3955" s="267">
        <v>2179</v>
      </c>
      <c r="T3955" s="90"/>
      <c r="U3955" s="260">
        <v>0</v>
      </c>
      <c r="V3955" s="273">
        <v>74.247196063864095</v>
      </c>
      <c r="W3955" s="273">
        <v>70.217989903625494</v>
      </c>
      <c r="X3955" s="274">
        <v>1.130774518</v>
      </c>
      <c r="Z3955" s="257">
        <v>5260.130000000001</v>
      </c>
      <c r="AA3955" s="258">
        <v>2036.6974686017898</v>
      </c>
      <c r="AB3955" s="276">
        <v>0.93469365241018343</v>
      </c>
      <c r="AC3955" s="92"/>
      <c r="AD3955" s="257">
        <v>183328.56679427819</v>
      </c>
      <c r="AE3955" s="258">
        <v>1858.9499942230275</v>
      </c>
      <c r="AF3955" s="276">
        <v>0.85312069491648801</v>
      </c>
      <c r="AG3955" s="93"/>
      <c r="AH3955" s="257">
        <v>2463.9576747219999</v>
      </c>
      <c r="AI3955" s="258">
        <v>2090.0182576831126</v>
      </c>
      <c r="AJ3955" s="258">
        <v>2136.2887636878941</v>
      </c>
      <c r="AK3955" s="276">
        <v>0.9803986983423103</v>
      </c>
      <c r="AL3955" s="93"/>
      <c r="AM3955" s="257">
        <v>2179</v>
      </c>
      <c r="AN3955" s="258">
        <v>2174.1744460378422</v>
      </c>
      <c r="AO3955" s="276">
        <v>0.99778542727757791</v>
      </c>
      <c r="AQ3955" s="280">
        <v>1699.7180386754194</v>
      </c>
      <c r="AR3955" s="281">
        <v>1713.3060960106284</v>
      </c>
    </row>
    <row r="3956" spans="1:44" x14ac:dyDescent="0.2">
      <c r="A3956" s="260" t="s">
        <v>8401</v>
      </c>
      <c r="B3956" s="261" t="s">
        <v>1878</v>
      </c>
      <c r="C3956" s="261" t="s">
        <v>1921</v>
      </c>
      <c r="D3956" s="262" t="s">
        <v>10239</v>
      </c>
      <c r="E3956" s="257">
        <v>76</v>
      </c>
      <c r="F3956" s="258">
        <v>133</v>
      </c>
      <c r="G3956" s="258">
        <v>506</v>
      </c>
      <c r="H3956" s="258">
        <v>354</v>
      </c>
      <c r="I3956" s="258">
        <v>104</v>
      </c>
      <c r="J3956" s="258">
        <v>44</v>
      </c>
      <c r="K3956" s="259">
        <v>15</v>
      </c>
      <c r="L3956" s="257">
        <v>60</v>
      </c>
      <c r="M3956" s="258">
        <v>120</v>
      </c>
      <c r="N3956" s="258">
        <v>475</v>
      </c>
      <c r="O3956" s="258">
        <v>326</v>
      </c>
      <c r="P3956" s="258">
        <v>112</v>
      </c>
      <c r="Q3956" s="258">
        <v>66</v>
      </c>
      <c r="R3956" s="259">
        <v>22</v>
      </c>
      <c r="S3956" s="267">
        <v>2413</v>
      </c>
      <c r="T3956" s="90"/>
      <c r="U3956" s="260">
        <v>1</v>
      </c>
      <c r="V3956" s="273">
        <v>83.738949859846599</v>
      </c>
      <c r="W3956" s="273">
        <v>73.755905511810994</v>
      </c>
      <c r="X3956" s="274">
        <v>1.138427608</v>
      </c>
      <c r="Z3956" s="257">
        <v>6105.8000000000011</v>
      </c>
      <c r="AA3956" s="258">
        <v>2364.1368946753801</v>
      </c>
      <c r="AB3956" s="276">
        <v>0.97975005995664322</v>
      </c>
      <c r="AC3956" s="92"/>
      <c r="AD3956" s="257">
        <v>211018.47864198411</v>
      </c>
      <c r="AE3956" s="258">
        <v>2139.7254476584471</v>
      </c>
      <c r="AF3956" s="276">
        <v>0.88674904585928183</v>
      </c>
      <c r="AG3956" s="93"/>
      <c r="AH3956" s="257">
        <v>2747.0258181039999</v>
      </c>
      <c r="AI3956" s="258">
        <v>2330.1269226599134</v>
      </c>
      <c r="AJ3956" s="258">
        <v>2373.2209228767583</v>
      </c>
      <c r="AK3956" s="276">
        <v>0.98351468001523346</v>
      </c>
      <c r="AL3956" s="93"/>
      <c r="AM3956" s="257">
        <v>2413.4299999999998</v>
      </c>
      <c r="AN3956" s="258">
        <v>2408.0852837545249</v>
      </c>
      <c r="AO3956" s="276">
        <v>0.99796323404663279</v>
      </c>
      <c r="AQ3956" s="280">
        <v>2057.6368963943191</v>
      </c>
      <c r="AR3956" s="281">
        <v>2074.0862647525182</v>
      </c>
    </row>
    <row r="3957" spans="1:44" x14ac:dyDescent="0.2">
      <c r="A3957" s="260" t="s">
        <v>8401</v>
      </c>
      <c r="B3957" s="261" t="s">
        <v>1878</v>
      </c>
      <c r="C3957" s="261" t="s">
        <v>1922</v>
      </c>
      <c r="D3957" s="262" t="s">
        <v>10240</v>
      </c>
      <c r="E3957" s="257">
        <v>11</v>
      </c>
      <c r="F3957" s="258">
        <v>43</v>
      </c>
      <c r="G3957" s="258">
        <v>233</v>
      </c>
      <c r="H3957" s="258">
        <v>148</v>
      </c>
      <c r="I3957" s="258">
        <v>57</v>
      </c>
      <c r="J3957" s="258">
        <v>29</v>
      </c>
      <c r="K3957" s="259">
        <v>14</v>
      </c>
      <c r="L3957" s="257">
        <v>11</v>
      </c>
      <c r="M3957" s="258">
        <v>34</v>
      </c>
      <c r="N3957" s="258">
        <v>146</v>
      </c>
      <c r="O3957" s="258">
        <v>128</v>
      </c>
      <c r="P3957" s="258">
        <v>56</v>
      </c>
      <c r="Q3957" s="258">
        <v>39</v>
      </c>
      <c r="R3957" s="259">
        <v>42</v>
      </c>
      <c r="S3957" s="267">
        <v>991</v>
      </c>
      <c r="T3957" s="90"/>
      <c r="U3957" s="260">
        <v>41</v>
      </c>
      <c r="V3957" s="273">
        <v>92.630521438960599</v>
      </c>
      <c r="W3957" s="273">
        <v>91.344096871846602</v>
      </c>
      <c r="X3957" s="274">
        <v>1.112610275</v>
      </c>
      <c r="Z3957" s="257">
        <v>2775.33</v>
      </c>
      <c r="AA3957" s="258">
        <v>1074.5946555569167</v>
      </c>
      <c r="AB3957" s="276">
        <v>1.0843538401179784</v>
      </c>
      <c r="AC3957" s="92"/>
      <c r="AD3957" s="257">
        <v>93091.457047720483</v>
      </c>
      <c r="AE3957" s="258">
        <v>943.94652490390979</v>
      </c>
      <c r="AF3957" s="276">
        <v>0.95251919768305726</v>
      </c>
      <c r="AG3957" s="93"/>
      <c r="AH3957" s="257">
        <v>1102.596782525</v>
      </c>
      <c r="AI3957" s="258">
        <v>935.26257775507815</v>
      </c>
      <c r="AJ3957" s="258">
        <v>964.24603732243759</v>
      </c>
      <c r="AK3957" s="276">
        <v>0.97300306490659694</v>
      </c>
      <c r="AL3957" s="93"/>
      <c r="AM3957" s="257">
        <v>1008.63</v>
      </c>
      <c r="AN3957" s="258">
        <v>1006.3963155149833</v>
      </c>
      <c r="AO3957" s="276">
        <v>1.0155361407820214</v>
      </c>
      <c r="AQ3957" s="280">
        <v>1011.4117755801735</v>
      </c>
      <c r="AR3957" s="281">
        <v>1019.4973055818431</v>
      </c>
    </row>
    <row r="3958" spans="1:44" x14ac:dyDescent="0.2">
      <c r="A3958" s="260" t="s">
        <v>8401</v>
      </c>
      <c r="B3958" s="261" t="s">
        <v>2029</v>
      </c>
      <c r="C3958" s="261" t="s">
        <v>2069</v>
      </c>
      <c r="D3958" s="262" t="s">
        <v>10381</v>
      </c>
      <c r="E3958" s="257">
        <v>77</v>
      </c>
      <c r="F3958" s="258">
        <v>163</v>
      </c>
      <c r="G3958" s="258">
        <v>557</v>
      </c>
      <c r="H3958" s="258">
        <v>447</v>
      </c>
      <c r="I3958" s="258">
        <v>95</v>
      </c>
      <c r="J3958" s="258">
        <v>43</v>
      </c>
      <c r="K3958" s="259">
        <v>12</v>
      </c>
      <c r="L3958" s="257">
        <v>57</v>
      </c>
      <c r="M3958" s="258">
        <v>160</v>
      </c>
      <c r="N3958" s="258">
        <v>568</v>
      </c>
      <c r="O3958" s="258">
        <v>390</v>
      </c>
      <c r="P3958" s="258">
        <v>95</v>
      </c>
      <c r="Q3958" s="258">
        <v>54</v>
      </c>
      <c r="R3958" s="259">
        <v>15</v>
      </c>
      <c r="S3958" s="267">
        <v>2733</v>
      </c>
      <c r="T3958" s="90"/>
      <c r="U3958" s="260">
        <v>0</v>
      </c>
      <c r="V3958" s="273">
        <v>72.400924603599407</v>
      </c>
      <c r="W3958" s="273">
        <v>52.4467228121567</v>
      </c>
      <c r="X3958" s="274">
        <v>1.1306434869999999</v>
      </c>
      <c r="Z3958" s="257">
        <v>6569.7399999999989</v>
      </c>
      <c r="AA3958" s="258">
        <v>2543.7722693872429</v>
      </c>
      <c r="AB3958" s="276">
        <v>0.93076189878786786</v>
      </c>
      <c r="AC3958" s="92"/>
      <c r="AD3958" s="257">
        <v>217122.05778299455</v>
      </c>
      <c r="AE3958" s="258">
        <v>2201.6156844465486</v>
      </c>
      <c r="AF3958" s="276">
        <v>0.80556739277224609</v>
      </c>
      <c r="AG3958" s="93"/>
      <c r="AH3958" s="257">
        <v>3090.048649971</v>
      </c>
      <c r="AI3958" s="258">
        <v>2621.0913287287322</v>
      </c>
      <c r="AJ3958" s="258">
        <v>2679.2838377897915</v>
      </c>
      <c r="AK3958" s="276">
        <v>0.98034534862414613</v>
      </c>
      <c r="AL3958" s="93"/>
      <c r="AM3958" s="257">
        <v>2733</v>
      </c>
      <c r="AN3958" s="258">
        <v>2726.9475727496206</v>
      </c>
      <c r="AO3958" s="276">
        <v>0.99778542727757802</v>
      </c>
      <c r="AQ3958" s="280">
        <v>2004.4552122816685</v>
      </c>
      <c r="AR3958" s="281">
        <v>2020.479430258179</v>
      </c>
    </row>
    <row r="3959" spans="1:44" x14ac:dyDescent="0.2">
      <c r="A3959" s="260" t="s">
        <v>8401</v>
      </c>
      <c r="B3959" s="261" t="s">
        <v>1983</v>
      </c>
      <c r="C3959" s="261" t="s">
        <v>2019</v>
      </c>
      <c r="D3959" s="262" t="s">
        <v>10332</v>
      </c>
      <c r="E3959" s="257">
        <v>217</v>
      </c>
      <c r="F3959" s="258">
        <v>418</v>
      </c>
      <c r="G3959" s="258">
        <v>1467</v>
      </c>
      <c r="H3959" s="258">
        <v>774</v>
      </c>
      <c r="I3959" s="258">
        <v>179</v>
      </c>
      <c r="J3959" s="258">
        <v>79</v>
      </c>
      <c r="K3959" s="259">
        <v>24</v>
      </c>
      <c r="L3959" s="257">
        <v>238</v>
      </c>
      <c r="M3959" s="258">
        <v>390</v>
      </c>
      <c r="N3959" s="258">
        <v>1485</v>
      </c>
      <c r="O3959" s="258">
        <v>692</v>
      </c>
      <c r="P3959" s="258">
        <v>164</v>
      </c>
      <c r="Q3959" s="258">
        <v>106</v>
      </c>
      <c r="R3959" s="259">
        <v>72</v>
      </c>
      <c r="S3959" s="267">
        <v>6305</v>
      </c>
      <c r="T3959" s="90"/>
      <c r="U3959" s="260">
        <v>14</v>
      </c>
      <c r="V3959" s="273">
        <v>95.451045909225599</v>
      </c>
      <c r="W3959" s="273">
        <v>92.343859092351593</v>
      </c>
      <c r="X3959" s="274">
        <v>1.1338868710000001</v>
      </c>
      <c r="Z3959" s="257">
        <v>14631.4</v>
      </c>
      <c r="AA3959" s="258">
        <v>5665.2089096847831</v>
      </c>
      <c r="AB3959" s="276">
        <v>0.89852639328862538</v>
      </c>
      <c r="AC3959" s="92"/>
      <c r="AD3959" s="257">
        <v>598408.63898635586</v>
      </c>
      <c r="AE3959" s="258">
        <v>6067.8581381972335</v>
      </c>
      <c r="AF3959" s="276">
        <v>0.96238828520178166</v>
      </c>
      <c r="AG3959" s="93"/>
      <c r="AH3959" s="257">
        <v>7149.1567216550002</v>
      </c>
      <c r="AI3959" s="258">
        <v>6064.1740029007342</v>
      </c>
      <c r="AJ3959" s="258">
        <v>6189.4035213923526</v>
      </c>
      <c r="AK3959" s="276">
        <v>0.98166590347222082</v>
      </c>
      <c r="AL3959" s="93"/>
      <c r="AM3959" s="257">
        <v>6311.02</v>
      </c>
      <c r="AN3959" s="258">
        <v>6297.0437872573402</v>
      </c>
      <c r="AO3959" s="276">
        <v>0.99873811058799999</v>
      </c>
      <c r="AQ3959" s="280">
        <v>5345.4169499266509</v>
      </c>
      <c r="AR3959" s="281">
        <v>5388.1498211108647</v>
      </c>
    </row>
    <row r="3960" spans="1:44" x14ac:dyDescent="0.2">
      <c r="A3960" s="260" t="s">
        <v>8401</v>
      </c>
      <c r="B3960" s="261" t="s">
        <v>1983</v>
      </c>
      <c r="C3960" s="261" t="s">
        <v>2020</v>
      </c>
      <c r="D3960" s="262" t="s">
        <v>10333</v>
      </c>
      <c r="E3960" s="257">
        <v>147</v>
      </c>
      <c r="F3960" s="258">
        <v>327</v>
      </c>
      <c r="G3960" s="258">
        <v>944</v>
      </c>
      <c r="H3960" s="258">
        <v>863</v>
      </c>
      <c r="I3960" s="258">
        <v>504</v>
      </c>
      <c r="J3960" s="258">
        <v>258</v>
      </c>
      <c r="K3960" s="259">
        <v>66</v>
      </c>
      <c r="L3960" s="257">
        <v>153</v>
      </c>
      <c r="M3960" s="258">
        <v>317</v>
      </c>
      <c r="N3960" s="258">
        <v>854</v>
      </c>
      <c r="O3960" s="258">
        <v>830</v>
      </c>
      <c r="P3960" s="258">
        <v>546</v>
      </c>
      <c r="Q3960" s="258">
        <v>330</v>
      </c>
      <c r="R3960" s="259">
        <v>135</v>
      </c>
      <c r="S3960" s="267">
        <v>6274</v>
      </c>
      <c r="T3960" s="90"/>
      <c r="U3960" s="260">
        <v>30</v>
      </c>
      <c r="V3960" s="273">
        <v>129.00674879601399</v>
      </c>
      <c r="W3960" s="273">
        <v>131.09247448979499</v>
      </c>
      <c r="X3960" s="274">
        <v>1.096393358</v>
      </c>
      <c r="Z3960" s="257">
        <v>19046.54</v>
      </c>
      <c r="AA3960" s="258">
        <v>7374.7302449982662</v>
      </c>
      <c r="AB3960" s="276">
        <v>1.1754431375515249</v>
      </c>
      <c r="AC3960" s="92"/>
      <c r="AD3960" s="257">
        <v>708004.37872776692</v>
      </c>
      <c r="AE3960" s="258">
        <v>7179.1579389957806</v>
      </c>
      <c r="AF3960" s="276">
        <v>1.1442712685680236</v>
      </c>
      <c r="AG3960" s="93"/>
      <c r="AH3960" s="257">
        <v>6878.7719280920001</v>
      </c>
      <c r="AI3960" s="258">
        <v>5834.8238152152626</v>
      </c>
      <c r="AJ3960" s="258">
        <v>6063.1954313033257</v>
      </c>
      <c r="AK3960" s="276">
        <v>0.96640029188768339</v>
      </c>
      <c r="AL3960" s="93"/>
      <c r="AM3960" s="257">
        <v>6286.9</v>
      </c>
      <c r="AN3960" s="258">
        <v>6272.9772027514036</v>
      </c>
      <c r="AO3960" s="276">
        <v>0.99983697844300345</v>
      </c>
      <c r="AQ3960" s="280">
        <v>8153.8248810404002</v>
      </c>
      <c r="AR3960" s="281">
        <v>8219.0090100922826</v>
      </c>
    </row>
    <row r="3961" spans="1:44" x14ac:dyDescent="0.2">
      <c r="A3961" s="260" t="s">
        <v>8401</v>
      </c>
      <c r="B3961" s="261" t="s">
        <v>2029</v>
      </c>
      <c r="C3961" s="261" t="s">
        <v>2070</v>
      </c>
      <c r="D3961" s="262" t="s">
        <v>10382</v>
      </c>
      <c r="E3961" s="257">
        <v>398</v>
      </c>
      <c r="F3961" s="258">
        <v>776</v>
      </c>
      <c r="G3961" s="258">
        <v>2380</v>
      </c>
      <c r="H3961" s="258">
        <v>1286</v>
      </c>
      <c r="I3961" s="258">
        <v>270</v>
      </c>
      <c r="J3961" s="258">
        <v>129</v>
      </c>
      <c r="K3961" s="259">
        <v>44</v>
      </c>
      <c r="L3961" s="257">
        <v>375</v>
      </c>
      <c r="M3961" s="258">
        <v>743</v>
      </c>
      <c r="N3961" s="258">
        <v>2416</v>
      </c>
      <c r="O3961" s="258">
        <v>1187</v>
      </c>
      <c r="P3961" s="258">
        <v>275</v>
      </c>
      <c r="Q3961" s="258">
        <v>148</v>
      </c>
      <c r="R3961" s="259">
        <v>95</v>
      </c>
      <c r="S3961" s="267">
        <v>10522</v>
      </c>
      <c r="T3961" s="90"/>
      <c r="U3961" s="260">
        <v>55</v>
      </c>
      <c r="V3961" s="273">
        <v>91.918135324400794</v>
      </c>
      <c r="W3961" s="273">
        <v>81.378029079159901</v>
      </c>
      <c r="X3961" s="274">
        <v>1.1514011420000001</v>
      </c>
      <c r="Z3961" s="257">
        <v>24079.09</v>
      </c>
      <c r="AA3961" s="258">
        <v>9323.3098134902866</v>
      </c>
      <c r="AB3961" s="276">
        <v>0.88607772414847807</v>
      </c>
      <c r="AC3961" s="92"/>
      <c r="AD3961" s="257">
        <v>961619.08188037062</v>
      </c>
      <c r="AE3961" s="258">
        <v>9750.8087144554083</v>
      </c>
      <c r="AF3961" s="276">
        <v>0.92670677765210119</v>
      </c>
      <c r="AG3961" s="93"/>
      <c r="AH3961" s="257">
        <v>12115.042816124002</v>
      </c>
      <c r="AI3961" s="258">
        <v>10276.418681245668</v>
      </c>
      <c r="AJ3961" s="258">
        <v>10404.120966997922</v>
      </c>
      <c r="AK3961" s="276">
        <v>0.98879689859322573</v>
      </c>
      <c r="AL3961" s="93"/>
      <c r="AM3961" s="257">
        <v>10545.65</v>
      </c>
      <c r="AN3961" s="258">
        <v>10522.295891169788</v>
      </c>
      <c r="AO3961" s="276">
        <v>1.0000281211908182</v>
      </c>
      <c r="AQ3961" s="280">
        <v>8543.4201294121267</v>
      </c>
      <c r="AR3961" s="281">
        <v>8611.7188000832321</v>
      </c>
    </row>
    <row r="3962" spans="1:44" x14ac:dyDescent="0.2">
      <c r="A3962" s="260" t="s">
        <v>8401</v>
      </c>
      <c r="B3962" s="261" t="s">
        <v>1878</v>
      </c>
      <c r="C3962" s="261" t="s">
        <v>1923</v>
      </c>
      <c r="D3962" s="262" t="s">
        <v>10241</v>
      </c>
      <c r="E3962" s="257">
        <v>125</v>
      </c>
      <c r="F3962" s="258">
        <v>221</v>
      </c>
      <c r="G3962" s="258">
        <v>639</v>
      </c>
      <c r="H3962" s="258">
        <v>425</v>
      </c>
      <c r="I3962" s="258">
        <v>108</v>
      </c>
      <c r="J3962" s="258">
        <v>59</v>
      </c>
      <c r="K3962" s="259">
        <v>27</v>
      </c>
      <c r="L3962" s="257">
        <v>90</v>
      </c>
      <c r="M3962" s="258">
        <v>194</v>
      </c>
      <c r="N3962" s="258">
        <v>686</v>
      </c>
      <c r="O3962" s="258">
        <v>474</v>
      </c>
      <c r="P3962" s="258">
        <v>140</v>
      </c>
      <c r="Q3962" s="258">
        <v>84</v>
      </c>
      <c r="R3962" s="259">
        <v>38</v>
      </c>
      <c r="S3962" s="267">
        <v>3310</v>
      </c>
      <c r="T3962" s="90"/>
      <c r="U3962" s="260">
        <v>1</v>
      </c>
      <c r="V3962" s="273">
        <v>104.284831019072</v>
      </c>
      <c r="W3962" s="273">
        <v>109.418126888217</v>
      </c>
      <c r="X3962" s="274">
        <v>1.112610275</v>
      </c>
      <c r="Z3962" s="257">
        <v>8364.119999999999</v>
      </c>
      <c r="AA3962" s="258">
        <v>3238.547722410206</v>
      </c>
      <c r="AB3962" s="276">
        <v>0.9784132091873734</v>
      </c>
      <c r="AC3962" s="92"/>
      <c r="AD3962" s="257">
        <v>335169.34002428706</v>
      </c>
      <c r="AE3962" s="258">
        <v>3398.6140490644507</v>
      </c>
      <c r="AF3962" s="276">
        <v>1.0267716160315561</v>
      </c>
      <c r="AG3962" s="93"/>
      <c r="AH3962" s="257">
        <v>3682.7400102500001</v>
      </c>
      <c r="AI3962" s="258">
        <v>3123.8336350850745</v>
      </c>
      <c r="AJ3962" s="258">
        <v>3220.640144840836</v>
      </c>
      <c r="AK3962" s="276">
        <v>0.97300306490659694</v>
      </c>
      <c r="AL3962" s="93"/>
      <c r="AM3962" s="257">
        <v>3310.43</v>
      </c>
      <c r="AN3962" s="258">
        <v>3303.098812022512</v>
      </c>
      <c r="AO3962" s="276">
        <v>0.99791504894939942</v>
      </c>
      <c r="AQ3962" s="280">
        <v>3228.7315384903445</v>
      </c>
      <c r="AR3962" s="281">
        <v>3254.5429897232757</v>
      </c>
    </row>
    <row r="3963" spans="1:44" x14ac:dyDescent="0.2">
      <c r="A3963" s="260" t="s">
        <v>8401</v>
      </c>
      <c r="B3963" s="261" t="s">
        <v>1878</v>
      </c>
      <c r="C3963" s="261" t="s">
        <v>1924</v>
      </c>
      <c r="D3963" s="262" t="s">
        <v>10242</v>
      </c>
      <c r="E3963" s="257">
        <v>73</v>
      </c>
      <c r="F3963" s="258">
        <v>178</v>
      </c>
      <c r="G3963" s="258">
        <v>512</v>
      </c>
      <c r="H3963" s="258">
        <v>295</v>
      </c>
      <c r="I3963" s="258">
        <v>75</v>
      </c>
      <c r="J3963" s="258">
        <v>28</v>
      </c>
      <c r="K3963" s="259">
        <v>4</v>
      </c>
      <c r="L3963" s="257">
        <v>68</v>
      </c>
      <c r="M3963" s="258">
        <v>137</v>
      </c>
      <c r="N3963" s="258">
        <v>515</v>
      </c>
      <c r="O3963" s="258">
        <v>311</v>
      </c>
      <c r="P3963" s="258">
        <v>76</v>
      </c>
      <c r="Q3963" s="258">
        <v>52</v>
      </c>
      <c r="R3963" s="259">
        <v>19</v>
      </c>
      <c r="S3963" s="267">
        <v>2343</v>
      </c>
      <c r="T3963" s="90"/>
      <c r="U3963" s="260">
        <v>2</v>
      </c>
      <c r="V3963" s="273">
        <v>105.63036376143801</v>
      </c>
      <c r="W3963" s="273">
        <v>111.62057191634599</v>
      </c>
      <c r="X3963" s="274">
        <v>1.112610275</v>
      </c>
      <c r="Z3963" s="257">
        <v>5530.32</v>
      </c>
      <c r="AA3963" s="258">
        <v>2141.3137592716998</v>
      </c>
      <c r="AB3963" s="276">
        <v>0.91391965824656418</v>
      </c>
      <c r="AC3963" s="92"/>
      <c r="AD3963" s="257">
        <v>239296.34464982949</v>
      </c>
      <c r="AE3963" s="258">
        <v>2426.462750911965</v>
      </c>
      <c r="AF3963" s="276">
        <v>1.0356221728177402</v>
      </c>
      <c r="AG3963" s="93"/>
      <c r="AH3963" s="257">
        <v>2606.8458743249998</v>
      </c>
      <c r="AI3963" s="258">
        <v>2211.221210575326</v>
      </c>
      <c r="AJ3963" s="258">
        <v>2279.7461810761565</v>
      </c>
      <c r="AK3963" s="276">
        <v>0.97300306490659694</v>
      </c>
      <c r="AL3963" s="93"/>
      <c r="AM3963" s="257">
        <v>2343.86</v>
      </c>
      <c r="AN3963" s="258">
        <v>2338.6693515788238</v>
      </c>
      <c r="AO3963" s="276">
        <v>0.99815166520649756</v>
      </c>
      <c r="AQ3963" s="280">
        <v>2153.7356245438928</v>
      </c>
      <c r="AR3963" s="281">
        <v>2170.9532350447444</v>
      </c>
    </row>
    <row r="3964" spans="1:44" x14ac:dyDescent="0.2">
      <c r="A3964" s="260" t="s">
        <v>8401</v>
      </c>
      <c r="B3964" s="261" t="s">
        <v>1876</v>
      </c>
      <c r="C3964" s="261" t="s">
        <v>1925</v>
      </c>
      <c r="D3964" s="262" t="s">
        <v>10243</v>
      </c>
      <c r="E3964" s="257">
        <v>52</v>
      </c>
      <c r="F3964" s="258">
        <v>129</v>
      </c>
      <c r="G3964" s="258">
        <v>513</v>
      </c>
      <c r="H3964" s="258">
        <v>455</v>
      </c>
      <c r="I3964" s="258">
        <v>163</v>
      </c>
      <c r="J3964" s="258">
        <v>82</v>
      </c>
      <c r="K3964" s="259">
        <v>37</v>
      </c>
      <c r="L3964" s="257">
        <v>57</v>
      </c>
      <c r="M3964" s="258">
        <v>128</v>
      </c>
      <c r="N3964" s="258">
        <v>458</v>
      </c>
      <c r="O3964" s="258">
        <v>442</v>
      </c>
      <c r="P3964" s="258">
        <v>167</v>
      </c>
      <c r="Q3964" s="258">
        <v>87</v>
      </c>
      <c r="R3964" s="259">
        <v>44</v>
      </c>
      <c r="S3964" s="267">
        <v>2814</v>
      </c>
      <c r="T3964" s="90"/>
      <c r="U3964" s="260">
        <v>0</v>
      </c>
      <c r="V3964" s="273">
        <v>83.422188107423494</v>
      </c>
      <c r="W3964" s="273">
        <v>62.7700781805259</v>
      </c>
      <c r="X3964" s="274">
        <v>1.138427608</v>
      </c>
      <c r="Z3964" s="257">
        <v>7741.77</v>
      </c>
      <c r="AA3964" s="258">
        <v>2997.5767445856427</v>
      </c>
      <c r="AB3964" s="276">
        <v>1.0652369383744289</v>
      </c>
      <c r="AC3964" s="92"/>
      <c r="AD3964" s="257">
        <v>238534.19204984975</v>
      </c>
      <c r="AE3964" s="258">
        <v>2418.7345305036351</v>
      </c>
      <c r="AF3964" s="276">
        <v>0.85953608049169694</v>
      </c>
      <c r="AG3964" s="93"/>
      <c r="AH3964" s="257">
        <v>3203.5352889119999</v>
      </c>
      <c r="AI3964" s="258">
        <v>2717.3548115893059</v>
      </c>
      <c r="AJ3964" s="258">
        <v>2767.6103095628669</v>
      </c>
      <c r="AK3964" s="276">
        <v>0.98351468001523346</v>
      </c>
      <c r="AL3964" s="93"/>
      <c r="AM3964" s="257">
        <v>2814</v>
      </c>
      <c r="AN3964" s="258">
        <v>2807.768192359104</v>
      </c>
      <c r="AO3964" s="276">
        <v>0.9977854272775778</v>
      </c>
      <c r="AQ3964" s="280">
        <v>2528.4386817457521</v>
      </c>
      <c r="AR3964" s="281">
        <v>2548.6517812095285</v>
      </c>
    </row>
    <row r="3965" spans="1:44" x14ac:dyDescent="0.2">
      <c r="A3965" s="260" t="s">
        <v>8401</v>
      </c>
      <c r="B3965" s="261" t="s">
        <v>2082</v>
      </c>
      <c r="C3965" s="261" t="s">
        <v>2138</v>
      </c>
      <c r="D3965" s="262" t="s">
        <v>10447</v>
      </c>
      <c r="E3965" s="257">
        <v>122</v>
      </c>
      <c r="F3965" s="258">
        <v>245</v>
      </c>
      <c r="G3965" s="258">
        <v>785</v>
      </c>
      <c r="H3965" s="258">
        <v>488</v>
      </c>
      <c r="I3965" s="258">
        <v>138</v>
      </c>
      <c r="J3965" s="258">
        <v>46</v>
      </c>
      <c r="K3965" s="259">
        <v>7</v>
      </c>
      <c r="L3965" s="257">
        <v>155</v>
      </c>
      <c r="M3965" s="258">
        <v>254</v>
      </c>
      <c r="N3965" s="258">
        <v>836</v>
      </c>
      <c r="O3965" s="258">
        <v>575</v>
      </c>
      <c r="P3965" s="258">
        <v>145</v>
      </c>
      <c r="Q3965" s="258">
        <v>78</v>
      </c>
      <c r="R3965" s="259">
        <v>32</v>
      </c>
      <c r="S3965" s="267">
        <v>3906</v>
      </c>
      <c r="T3965" s="90"/>
      <c r="U3965" s="260">
        <v>0</v>
      </c>
      <c r="V3965" s="273">
        <v>86.921394440419704</v>
      </c>
      <c r="W3965" s="273">
        <v>83.964934732531304</v>
      </c>
      <c r="X3965" s="274">
        <v>1.220550078</v>
      </c>
      <c r="Z3965" s="257">
        <v>9497.0300000000025</v>
      </c>
      <c r="AA3965" s="258">
        <v>3677.2051185494001</v>
      </c>
      <c r="AB3965" s="276">
        <v>0.94142476153338461</v>
      </c>
      <c r="AC3965" s="92"/>
      <c r="AD3965" s="257">
        <v>354269.74757165223</v>
      </c>
      <c r="AE3965" s="258">
        <v>3592.2920072829083</v>
      </c>
      <c r="AF3965" s="276">
        <v>0.91968561374370417</v>
      </c>
      <c r="AG3965" s="93"/>
      <c r="AH3965" s="257">
        <v>4767.4686046679999</v>
      </c>
      <c r="AI3965" s="258">
        <v>4043.9397676793978</v>
      </c>
      <c r="AJ3965" s="258">
        <v>3972.2110884861113</v>
      </c>
      <c r="AK3965" s="276">
        <v>1.01695112352435</v>
      </c>
      <c r="AL3965" s="93"/>
      <c r="AM3965" s="257">
        <v>3906</v>
      </c>
      <c r="AN3965" s="258">
        <v>3897.3498789462196</v>
      </c>
      <c r="AO3965" s="276">
        <v>0.99778542727757802</v>
      </c>
      <c r="AQ3965" s="280">
        <v>3431.582830578755</v>
      </c>
      <c r="AR3965" s="281">
        <v>3459.0159360653333</v>
      </c>
    </row>
    <row r="3966" spans="1:44" x14ac:dyDescent="0.2">
      <c r="A3966" s="260" t="s">
        <v>8401</v>
      </c>
      <c r="B3966" s="261" t="s">
        <v>2029</v>
      </c>
      <c r="C3966" s="261" t="s">
        <v>2071</v>
      </c>
      <c r="D3966" s="262" t="s">
        <v>10383</v>
      </c>
      <c r="E3966" s="257">
        <v>75</v>
      </c>
      <c r="F3966" s="258">
        <v>78</v>
      </c>
      <c r="G3966" s="258">
        <v>326</v>
      </c>
      <c r="H3966" s="258">
        <v>175</v>
      </c>
      <c r="I3966" s="258">
        <v>48</v>
      </c>
      <c r="J3966" s="258">
        <v>23</v>
      </c>
      <c r="K3966" s="259">
        <v>5</v>
      </c>
      <c r="L3966" s="257">
        <v>77</v>
      </c>
      <c r="M3966" s="258">
        <v>91</v>
      </c>
      <c r="N3966" s="258">
        <v>344</v>
      </c>
      <c r="O3966" s="258">
        <v>142</v>
      </c>
      <c r="P3966" s="258">
        <v>54</v>
      </c>
      <c r="Q3966" s="258">
        <v>33</v>
      </c>
      <c r="R3966" s="259">
        <v>12</v>
      </c>
      <c r="S3966" s="267">
        <v>1483</v>
      </c>
      <c r="T3966" s="90"/>
      <c r="U3966" s="260">
        <v>0</v>
      </c>
      <c r="V3966" s="273">
        <v>78.793402106621699</v>
      </c>
      <c r="W3966" s="273">
        <v>75.457181389076098</v>
      </c>
      <c r="X3966" s="274">
        <v>1.163855734</v>
      </c>
      <c r="Z3966" s="257">
        <v>3617.74</v>
      </c>
      <c r="AA3966" s="258">
        <v>1400.7718250422397</v>
      </c>
      <c r="AB3966" s="276">
        <v>0.94455281526786228</v>
      </c>
      <c r="AC3966" s="92"/>
      <c r="AD3966" s="257">
        <v>128371.35587189389</v>
      </c>
      <c r="AE3966" s="258">
        <v>1301.6843770138903</v>
      </c>
      <c r="AF3966" s="276">
        <v>0.87773727377875277</v>
      </c>
      <c r="AG3966" s="93"/>
      <c r="AH3966" s="257">
        <v>1725.998053522</v>
      </c>
      <c r="AI3966" s="258">
        <v>1464.0541441092332</v>
      </c>
      <c r="AJ3966" s="258">
        <v>1473.9059891724319</v>
      </c>
      <c r="AK3966" s="276">
        <v>0.99386782816751984</v>
      </c>
      <c r="AL3966" s="93"/>
      <c r="AM3966" s="257">
        <v>1483</v>
      </c>
      <c r="AN3966" s="258">
        <v>1479.7157886526481</v>
      </c>
      <c r="AO3966" s="276">
        <v>0.99778542727757802</v>
      </c>
      <c r="AQ3966" s="280">
        <v>1219.2639368952584</v>
      </c>
      <c r="AR3966" s="281">
        <v>1229.0110996036076</v>
      </c>
    </row>
    <row r="3967" spans="1:44" x14ac:dyDescent="0.2">
      <c r="A3967" s="260" t="s">
        <v>8401</v>
      </c>
      <c r="B3967" s="261" t="s">
        <v>1878</v>
      </c>
      <c r="C3967" s="261" t="s">
        <v>1926</v>
      </c>
      <c r="D3967" s="262" t="s">
        <v>10244</v>
      </c>
      <c r="E3967" s="257">
        <v>31</v>
      </c>
      <c r="F3967" s="258">
        <v>68</v>
      </c>
      <c r="G3967" s="258">
        <v>240</v>
      </c>
      <c r="H3967" s="258">
        <v>215</v>
      </c>
      <c r="I3967" s="258">
        <v>65</v>
      </c>
      <c r="J3967" s="258">
        <v>44</v>
      </c>
      <c r="K3967" s="259">
        <v>13</v>
      </c>
      <c r="L3967" s="257">
        <v>24</v>
      </c>
      <c r="M3967" s="258">
        <v>48</v>
      </c>
      <c r="N3967" s="258">
        <v>214</v>
      </c>
      <c r="O3967" s="258">
        <v>143</v>
      </c>
      <c r="P3967" s="258">
        <v>69</v>
      </c>
      <c r="Q3967" s="258">
        <v>57</v>
      </c>
      <c r="R3967" s="259">
        <v>32</v>
      </c>
      <c r="S3967" s="267">
        <v>1263</v>
      </c>
      <c r="T3967" s="90"/>
      <c r="U3967" s="260">
        <v>4</v>
      </c>
      <c r="V3967" s="273">
        <v>93.717106881710194</v>
      </c>
      <c r="W3967" s="273">
        <v>86.202692003167002</v>
      </c>
      <c r="X3967" s="274">
        <v>1.112610275</v>
      </c>
      <c r="Z3967" s="257">
        <v>3521.1</v>
      </c>
      <c r="AA3967" s="258">
        <v>1363.353273910295</v>
      </c>
      <c r="AB3967" s="276">
        <v>1.0794562738798852</v>
      </c>
      <c r="AC3967" s="92"/>
      <c r="AD3967" s="257">
        <v>117463.25860970632</v>
      </c>
      <c r="AE3967" s="258">
        <v>1191.0763703234636</v>
      </c>
      <c r="AF3967" s="276">
        <v>0.94305334150709708</v>
      </c>
      <c r="AG3967" s="93"/>
      <c r="AH3967" s="257">
        <v>1405.2267773250001</v>
      </c>
      <c r="AI3967" s="258">
        <v>1191.9643145354833</v>
      </c>
      <c r="AJ3967" s="258">
        <v>1228.9028709770319</v>
      </c>
      <c r="AK3967" s="276">
        <v>0.97300306490659683</v>
      </c>
      <c r="AL3967" s="93"/>
      <c r="AM3967" s="257">
        <v>1264.72</v>
      </c>
      <c r="AN3967" s="258">
        <v>1261.9191855864983</v>
      </c>
      <c r="AO3967" s="276">
        <v>0.99914424828701376</v>
      </c>
      <c r="AQ3967" s="280">
        <v>1249.93395073127</v>
      </c>
      <c r="AR3967" s="281">
        <v>1259.9262987568263</v>
      </c>
    </row>
    <row r="3968" spans="1:44" x14ac:dyDescent="0.2">
      <c r="A3968" s="260" t="s">
        <v>8401</v>
      </c>
      <c r="B3968" s="261" t="s">
        <v>1878</v>
      </c>
      <c r="C3968" s="261" t="s">
        <v>1927</v>
      </c>
      <c r="D3968" s="262" t="s">
        <v>10245</v>
      </c>
      <c r="E3968" s="257">
        <v>22</v>
      </c>
      <c r="F3968" s="258">
        <v>57</v>
      </c>
      <c r="G3968" s="258">
        <v>347</v>
      </c>
      <c r="H3968" s="258">
        <v>335</v>
      </c>
      <c r="I3968" s="258">
        <v>114</v>
      </c>
      <c r="J3968" s="258">
        <v>62</v>
      </c>
      <c r="K3968" s="259">
        <v>17</v>
      </c>
      <c r="L3968" s="257">
        <v>11</v>
      </c>
      <c r="M3968" s="258">
        <v>50</v>
      </c>
      <c r="N3968" s="258">
        <v>279</v>
      </c>
      <c r="O3968" s="258">
        <v>331</v>
      </c>
      <c r="P3968" s="258">
        <v>120</v>
      </c>
      <c r="Q3968" s="258">
        <v>80</v>
      </c>
      <c r="R3968" s="259">
        <v>49</v>
      </c>
      <c r="S3968" s="267">
        <v>1874</v>
      </c>
      <c r="T3968" s="90"/>
      <c r="U3968" s="260">
        <v>3</v>
      </c>
      <c r="V3968" s="273">
        <v>94.741410565128007</v>
      </c>
      <c r="W3968" s="273">
        <v>86.859658484524999</v>
      </c>
      <c r="X3968" s="274">
        <v>1.112610275</v>
      </c>
      <c r="Z3968" s="257">
        <v>5420.29</v>
      </c>
      <c r="AA3968" s="258">
        <v>2098.7106634413203</v>
      </c>
      <c r="AB3968" s="276">
        <v>1.119909638976158</v>
      </c>
      <c r="AC3968" s="92"/>
      <c r="AD3968" s="257">
        <v>175081.0962976618</v>
      </c>
      <c r="AE3968" s="258">
        <v>1775.3207186544034</v>
      </c>
      <c r="AF3968" s="276">
        <v>0.9473429661976539</v>
      </c>
      <c r="AG3968" s="93"/>
      <c r="AH3968" s="257">
        <v>2085.0316553500002</v>
      </c>
      <c r="AI3968" s="258">
        <v>1768.5994659061726</v>
      </c>
      <c r="AJ3968" s="258">
        <v>1823.4077436349628</v>
      </c>
      <c r="AK3968" s="276">
        <v>0.97300306490659705</v>
      </c>
      <c r="AL3968" s="93"/>
      <c r="AM3968" s="257">
        <v>1875.29</v>
      </c>
      <c r="AN3968" s="258">
        <v>1871.1370339193688</v>
      </c>
      <c r="AO3968" s="276">
        <v>0.99847226996764615</v>
      </c>
      <c r="AQ3968" s="280">
        <v>1931.5680818742744</v>
      </c>
      <c r="AR3968" s="281">
        <v>1947.0096182033355</v>
      </c>
    </row>
    <row r="3969" spans="1:44" x14ac:dyDescent="0.2">
      <c r="A3969" s="260" t="s">
        <v>8401</v>
      </c>
      <c r="B3969" s="261" t="s">
        <v>2082</v>
      </c>
      <c r="C3969" s="261" t="s">
        <v>2139</v>
      </c>
      <c r="D3969" s="262" t="s">
        <v>10448</v>
      </c>
      <c r="E3969" s="257">
        <v>81</v>
      </c>
      <c r="F3969" s="258">
        <v>177</v>
      </c>
      <c r="G3969" s="258">
        <v>696</v>
      </c>
      <c r="H3969" s="258">
        <v>484</v>
      </c>
      <c r="I3969" s="258">
        <v>202</v>
      </c>
      <c r="J3969" s="258">
        <v>91</v>
      </c>
      <c r="K3969" s="259">
        <v>17</v>
      </c>
      <c r="L3969" s="257">
        <v>67</v>
      </c>
      <c r="M3969" s="258">
        <v>141</v>
      </c>
      <c r="N3969" s="258">
        <v>582</v>
      </c>
      <c r="O3969" s="258">
        <v>455</v>
      </c>
      <c r="P3969" s="258">
        <v>196</v>
      </c>
      <c r="Q3969" s="258">
        <v>78</v>
      </c>
      <c r="R3969" s="259">
        <v>34</v>
      </c>
      <c r="S3969" s="267">
        <v>3301</v>
      </c>
      <c r="T3969" s="90"/>
      <c r="U3969" s="260">
        <v>0</v>
      </c>
      <c r="V3969" s="273">
        <v>88.921664759733403</v>
      </c>
      <c r="W3969" s="273">
        <v>80.891245077249295</v>
      </c>
      <c r="X3969" s="274">
        <v>1.220550078</v>
      </c>
      <c r="Z3969" s="257">
        <v>8625.2300000000014</v>
      </c>
      <c r="AA3969" s="258">
        <v>3339.648280006048</v>
      </c>
      <c r="AB3969" s="276">
        <v>1.0117080521072548</v>
      </c>
      <c r="AC3969" s="92"/>
      <c r="AD3969" s="257">
        <v>298719.05649436644</v>
      </c>
      <c r="AE3969" s="258">
        <v>3029.0085067192167</v>
      </c>
      <c r="AF3969" s="276">
        <v>0.91760330406519741</v>
      </c>
      <c r="AG3969" s="93"/>
      <c r="AH3969" s="257">
        <v>4029.0358074780002</v>
      </c>
      <c r="AI3969" s="258">
        <v>3417.5742890705819</v>
      </c>
      <c r="AJ3969" s="258">
        <v>3356.9556587538791</v>
      </c>
      <c r="AK3969" s="276">
        <v>1.01695112352435</v>
      </c>
      <c r="AL3969" s="93"/>
      <c r="AM3969" s="257">
        <v>3301</v>
      </c>
      <c r="AN3969" s="258">
        <v>3293.6896954432846</v>
      </c>
      <c r="AO3969" s="276">
        <v>0.99778542727757791</v>
      </c>
      <c r="AQ3969" s="280">
        <v>3109.5170090777042</v>
      </c>
      <c r="AR3969" s="281">
        <v>3134.3754234986527</v>
      </c>
    </row>
    <row r="3970" spans="1:44" x14ac:dyDescent="0.2">
      <c r="A3970" s="260" t="s">
        <v>8401</v>
      </c>
      <c r="B3970" s="261" t="s">
        <v>2082</v>
      </c>
      <c r="C3970" s="261" t="s">
        <v>2140</v>
      </c>
      <c r="D3970" s="262" t="s">
        <v>10449</v>
      </c>
      <c r="E3970" s="257">
        <v>106</v>
      </c>
      <c r="F3970" s="258">
        <v>197</v>
      </c>
      <c r="G3970" s="258">
        <v>574</v>
      </c>
      <c r="H3970" s="258">
        <v>345</v>
      </c>
      <c r="I3970" s="258">
        <v>86</v>
      </c>
      <c r="J3970" s="258">
        <v>56</v>
      </c>
      <c r="K3970" s="259">
        <v>16</v>
      </c>
      <c r="L3970" s="257">
        <v>103</v>
      </c>
      <c r="M3970" s="258">
        <v>210</v>
      </c>
      <c r="N3970" s="258">
        <v>593</v>
      </c>
      <c r="O3970" s="258">
        <v>368</v>
      </c>
      <c r="P3970" s="258">
        <v>92</v>
      </c>
      <c r="Q3970" s="258">
        <v>96</v>
      </c>
      <c r="R3970" s="259">
        <v>24</v>
      </c>
      <c r="S3970" s="267">
        <v>2866</v>
      </c>
      <c r="T3970" s="90"/>
      <c r="U3970" s="260">
        <v>6</v>
      </c>
      <c r="V3970" s="273">
        <v>111.63651005375399</v>
      </c>
      <c r="W3970" s="273">
        <v>125.849267271458</v>
      </c>
      <c r="X3970" s="274">
        <v>1.220550078</v>
      </c>
      <c r="Z3970" s="257">
        <v>7101.380000000001</v>
      </c>
      <c r="AA3970" s="258">
        <v>2749.6207640456369</v>
      </c>
      <c r="AB3970" s="276">
        <v>0.95939314865514191</v>
      </c>
      <c r="AC3970" s="92"/>
      <c r="AD3970" s="257">
        <v>306861.89524514118</v>
      </c>
      <c r="AE3970" s="258">
        <v>3111.5768173398842</v>
      </c>
      <c r="AF3970" s="276">
        <v>1.0856862586670915</v>
      </c>
      <c r="AG3970" s="93"/>
      <c r="AH3970" s="257">
        <v>3498.0965235480003</v>
      </c>
      <c r="AI3970" s="258">
        <v>2967.2123333766394</v>
      </c>
      <c r="AJ3970" s="258">
        <v>2914.581920020787</v>
      </c>
      <c r="AK3970" s="276">
        <v>1.01695112352435</v>
      </c>
      <c r="AL3970" s="93"/>
      <c r="AM3970" s="257">
        <v>2868.58</v>
      </c>
      <c r="AN3970" s="258">
        <v>2862.2273209799146</v>
      </c>
      <c r="AO3970" s="276">
        <v>0.99868364304951662</v>
      </c>
      <c r="AQ3970" s="280">
        <v>3031.8321721081397</v>
      </c>
      <c r="AR3970" s="281">
        <v>3056.0695505720651</v>
      </c>
    </row>
    <row r="3971" spans="1:44" x14ac:dyDescent="0.2">
      <c r="A3971" s="260" t="s">
        <v>8401</v>
      </c>
      <c r="B3971" s="261" t="s">
        <v>1876</v>
      </c>
      <c r="C3971" s="261" t="s">
        <v>1928</v>
      </c>
      <c r="D3971" s="262" t="s">
        <v>10246</v>
      </c>
      <c r="E3971" s="257">
        <v>50</v>
      </c>
      <c r="F3971" s="258">
        <v>136</v>
      </c>
      <c r="G3971" s="258">
        <v>488</v>
      </c>
      <c r="H3971" s="258">
        <v>335</v>
      </c>
      <c r="I3971" s="258">
        <v>125</v>
      </c>
      <c r="J3971" s="258">
        <v>40</v>
      </c>
      <c r="K3971" s="259">
        <v>11</v>
      </c>
      <c r="L3971" s="257">
        <v>61</v>
      </c>
      <c r="M3971" s="258">
        <v>124</v>
      </c>
      <c r="N3971" s="258">
        <v>448</v>
      </c>
      <c r="O3971" s="258">
        <v>307</v>
      </c>
      <c r="P3971" s="258">
        <v>133</v>
      </c>
      <c r="Q3971" s="258">
        <v>64</v>
      </c>
      <c r="R3971" s="259">
        <v>23</v>
      </c>
      <c r="S3971" s="267">
        <v>2345</v>
      </c>
      <c r="T3971" s="90"/>
      <c r="U3971" s="260">
        <v>2</v>
      </c>
      <c r="V3971" s="273">
        <v>98.825334719206396</v>
      </c>
      <c r="W3971" s="273">
        <v>86.098122866894101</v>
      </c>
      <c r="X3971" s="274">
        <v>1.138427608</v>
      </c>
      <c r="Z3971" s="257">
        <v>5967.3700000000008</v>
      </c>
      <c r="AA3971" s="258">
        <v>2310.5374531067218</v>
      </c>
      <c r="AB3971" s="276">
        <v>0.98530381795595812</v>
      </c>
      <c r="AC3971" s="92"/>
      <c r="AD3971" s="257">
        <v>221163.11203127407</v>
      </c>
      <c r="AE3971" s="258">
        <v>2242.5919376451229</v>
      </c>
      <c r="AF3971" s="276">
        <v>0.95632918449685411</v>
      </c>
      <c r="AG3971" s="93"/>
      <c r="AH3971" s="257">
        <v>2669.6127407600002</v>
      </c>
      <c r="AI3971" s="258">
        <v>2264.4623429910885</v>
      </c>
      <c r="AJ3971" s="258">
        <v>2306.3419246357225</v>
      </c>
      <c r="AK3971" s="276">
        <v>0.98351468001523346</v>
      </c>
      <c r="AL3971" s="93"/>
      <c r="AM3971" s="257">
        <v>2345.86</v>
      </c>
      <c r="AN3971" s="258">
        <v>2340.6649224333792</v>
      </c>
      <c r="AO3971" s="276">
        <v>0.99815135285005507</v>
      </c>
      <c r="AQ3971" s="280">
        <v>2169.1903736422755</v>
      </c>
      <c r="AR3971" s="281">
        <v>2186.5315340567431</v>
      </c>
    </row>
    <row r="3972" spans="1:44" x14ac:dyDescent="0.2">
      <c r="A3972" s="260" t="s">
        <v>8401</v>
      </c>
      <c r="B3972" s="261" t="s">
        <v>1876</v>
      </c>
      <c r="C3972" s="261" t="s">
        <v>1929</v>
      </c>
      <c r="D3972" s="262" t="s">
        <v>10247</v>
      </c>
      <c r="E3972" s="257">
        <v>96</v>
      </c>
      <c r="F3972" s="258">
        <v>221</v>
      </c>
      <c r="G3972" s="258">
        <v>843</v>
      </c>
      <c r="H3972" s="258">
        <v>609</v>
      </c>
      <c r="I3972" s="258">
        <v>153</v>
      </c>
      <c r="J3972" s="258">
        <v>92</v>
      </c>
      <c r="K3972" s="259">
        <v>30</v>
      </c>
      <c r="L3972" s="257">
        <v>122</v>
      </c>
      <c r="M3972" s="258">
        <v>192</v>
      </c>
      <c r="N3972" s="258">
        <v>810</v>
      </c>
      <c r="O3972" s="258">
        <v>607</v>
      </c>
      <c r="P3972" s="258">
        <v>205</v>
      </c>
      <c r="Q3972" s="258">
        <v>117</v>
      </c>
      <c r="R3972" s="259">
        <v>40</v>
      </c>
      <c r="S3972" s="267">
        <v>4137</v>
      </c>
      <c r="T3972" s="90"/>
      <c r="U3972" s="260">
        <v>0</v>
      </c>
      <c r="V3972" s="273">
        <v>98.773398739132205</v>
      </c>
      <c r="W3972" s="273">
        <v>86.183466279912906</v>
      </c>
      <c r="X3972" s="274">
        <v>1.138427608</v>
      </c>
      <c r="Z3972" s="257">
        <v>10633.02</v>
      </c>
      <c r="AA3972" s="258">
        <v>4117.0550761278146</v>
      </c>
      <c r="AB3972" s="276">
        <v>0.99517889198158438</v>
      </c>
      <c r="AC3972" s="92"/>
      <c r="AD3972" s="257">
        <v>390198.82229495666</v>
      </c>
      <c r="AE3972" s="258">
        <v>3956.6124970856467</v>
      </c>
      <c r="AF3972" s="276">
        <v>0.95639654268446861</v>
      </c>
      <c r="AG3972" s="93"/>
      <c r="AH3972" s="257">
        <v>4709.675014296</v>
      </c>
      <c r="AI3972" s="258">
        <v>3994.9171483812934</v>
      </c>
      <c r="AJ3972" s="258">
        <v>4068.800231223021</v>
      </c>
      <c r="AK3972" s="276">
        <v>0.98351468001523346</v>
      </c>
      <c r="AL3972" s="93"/>
      <c r="AM3972" s="257">
        <v>4137</v>
      </c>
      <c r="AN3972" s="258">
        <v>4127.83831264734</v>
      </c>
      <c r="AO3972" s="276">
        <v>0.99778542727757791</v>
      </c>
      <c r="AQ3972" s="280">
        <v>3864.0494682888993</v>
      </c>
      <c r="AR3972" s="281">
        <v>3894.9398421782707</v>
      </c>
    </row>
    <row r="3973" spans="1:44" x14ac:dyDescent="0.2">
      <c r="A3973" s="260" t="s">
        <v>8401</v>
      </c>
      <c r="B3973" s="261" t="s">
        <v>1876</v>
      </c>
      <c r="C3973" s="261" t="s">
        <v>1930</v>
      </c>
      <c r="D3973" s="262" t="s">
        <v>10248</v>
      </c>
      <c r="E3973" s="257">
        <v>83</v>
      </c>
      <c r="F3973" s="258">
        <v>222</v>
      </c>
      <c r="G3973" s="258">
        <v>636</v>
      </c>
      <c r="H3973" s="258">
        <v>473</v>
      </c>
      <c r="I3973" s="258">
        <v>112</v>
      </c>
      <c r="J3973" s="258">
        <v>49</v>
      </c>
      <c r="K3973" s="259">
        <v>5</v>
      </c>
      <c r="L3973" s="257">
        <v>69</v>
      </c>
      <c r="M3973" s="258">
        <v>209</v>
      </c>
      <c r="N3973" s="258">
        <v>672</v>
      </c>
      <c r="O3973" s="258">
        <v>442</v>
      </c>
      <c r="P3973" s="258">
        <v>111</v>
      </c>
      <c r="Q3973" s="258">
        <v>61</v>
      </c>
      <c r="R3973" s="259">
        <v>14</v>
      </c>
      <c r="S3973" s="267">
        <v>3158</v>
      </c>
      <c r="T3973" s="90"/>
      <c r="U3973" s="260">
        <v>0</v>
      </c>
      <c r="V3973" s="273">
        <v>73.382052175364095</v>
      </c>
      <c r="W3973" s="273">
        <v>70.910386320455899</v>
      </c>
      <c r="X3973" s="274">
        <v>1.138427608</v>
      </c>
      <c r="Z3973" s="257">
        <v>7465.9599999999991</v>
      </c>
      <c r="AA3973" s="258">
        <v>2890.7844164844241</v>
      </c>
      <c r="AB3973" s="276">
        <v>0.91538455240165428</v>
      </c>
      <c r="AC3973" s="92"/>
      <c r="AD3973" s="257">
        <v>265500.21599903319</v>
      </c>
      <c r="AE3973" s="258">
        <v>2692.1697672542946</v>
      </c>
      <c r="AF3973" s="276">
        <v>0.85249200989686336</v>
      </c>
      <c r="AG3973" s="93"/>
      <c r="AH3973" s="257">
        <v>3595.1543860639999</v>
      </c>
      <c r="AI3973" s="258">
        <v>3049.5403322668899</v>
      </c>
      <c r="AJ3973" s="258">
        <v>3105.9393594881071</v>
      </c>
      <c r="AK3973" s="276">
        <v>0.98351468001523346</v>
      </c>
      <c r="AL3973" s="93"/>
      <c r="AM3973" s="257">
        <v>3158</v>
      </c>
      <c r="AN3973" s="258">
        <v>3151.0063793425907</v>
      </c>
      <c r="AO3973" s="276">
        <v>0.9977854272775778</v>
      </c>
      <c r="AQ3973" s="280">
        <v>2418.3771203459814</v>
      </c>
      <c r="AR3973" s="281">
        <v>2437.7103545775999</v>
      </c>
    </row>
    <row r="3974" spans="1:44" x14ac:dyDescent="0.2">
      <c r="A3974" s="260" t="s">
        <v>8401</v>
      </c>
      <c r="B3974" s="261" t="s">
        <v>2080</v>
      </c>
      <c r="C3974" s="261" t="s">
        <v>2141</v>
      </c>
      <c r="D3974" s="262" t="s">
        <v>10450</v>
      </c>
      <c r="E3974" s="257">
        <v>120</v>
      </c>
      <c r="F3974" s="258">
        <v>182</v>
      </c>
      <c r="G3974" s="258">
        <v>576</v>
      </c>
      <c r="H3974" s="258">
        <v>276</v>
      </c>
      <c r="I3974" s="258">
        <v>61</v>
      </c>
      <c r="J3974" s="258">
        <v>19</v>
      </c>
      <c r="K3974" s="259">
        <v>9</v>
      </c>
      <c r="L3974" s="257">
        <v>77</v>
      </c>
      <c r="M3974" s="258">
        <v>191</v>
      </c>
      <c r="N3974" s="258">
        <v>480</v>
      </c>
      <c r="O3974" s="258">
        <v>266</v>
      </c>
      <c r="P3974" s="258">
        <v>67</v>
      </c>
      <c r="Q3974" s="258">
        <v>29</v>
      </c>
      <c r="R3974" s="259">
        <v>17</v>
      </c>
      <c r="S3974" s="267">
        <v>2370</v>
      </c>
      <c r="T3974" s="90"/>
      <c r="U3974" s="260">
        <v>4</v>
      </c>
      <c r="V3974" s="273">
        <v>113.216175250679</v>
      </c>
      <c r="W3974" s="273">
        <v>115.914803880219</v>
      </c>
      <c r="X3974" s="274">
        <v>1.22885314</v>
      </c>
      <c r="Z3974" s="257">
        <v>5318.39</v>
      </c>
      <c r="AA3974" s="258">
        <v>2059.2554651761593</v>
      </c>
      <c r="AB3974" s="276">
        <v>0.86888416252158618</v>
      </c>
      <c r="AC3974" s="92"/>
      <c r="AD3974" s="257">
        <v>249158.55772614726</v>
      </c>
      <c r="AE3974" s="258">
        <v>2526.4655015024932</v>
      </c>
      <c r="AF3974" s="276">
        <v>1.0660191989461996</v>
      </c>
      <c r="AG3974" s="93"/>
      <c r="AH3974" s="257">
        <v>2912.3819417999998</v>
      </c>
      <c r="AI3974" s="258">
        <v>2470.3879835904095</v>
      </c>
      <c r="AJ3974" s="258">
        <v>2418.1862321233966</v>
      </c>
      <c r="AK3974" s="276">
        <v>1.0203317435119816</v>
      </c>
      <c r="AL3974" s="93"/>
      <c r="AM3974" s="257">
        <v>2371.7199999999998</v>
      </c>
      <c r="AN3974" s="258">
        <v>2366.4676535827771</v>
      </c>
      <c r="AO3974" s="276">
        <v>0.99850955847374556</v>
      </c>
      <c r="AQ3974" s="280">
        <v>2236.4998760418575</v>
      </c>
      <c r="AR3974" s="281">
        <v>2254.3791288675366</v>
      </c>
    </row>
    <row r="3975" spans="1:44" x14ac:dyDescent="0.2">
      <c r="A3975" s="260" t="s">
        <v>8401</v>
      </c>
      <c r="B3975" s="261" t="s">
        <v>2082</v>
      </c>
      <c r="C3975" s="261" t="s">
        <v>2142</v>
      </c>
      <c r="D3975" s="262" t="s">
        <v>10451</v>
      </c>
      <c r="E3975" s="257">
        <v>106</v>
      </c>
      <c r="F3975" s="258">
        <v>227</v>
      </c>
      <c r="G3975" s="258">
        <v>621</v>
      </c>
      <c r="H3975" s="258">
        <v>302</v>
      </c>
      <c r="I3975" s="258">
        <v>54</v>
      </c>
      <c r="J3975" s="258">
        <v>28</v>
      </c>
      <c r="K3975" s="259">
        <v>4</v>
      </c>
      <c r="L3975" s="257">
        <v>107</v>
      </c>
      <c r="M3975" s="258">
        <v>234</v>
      </c>
      <c r="N3975" s="258">
        <v>599</v>
      </c>
      <c r="O3975" s="258">
        <v>221</v>
      </c>
      <c r="P3975" s="258">
        <v>62</v>
      </c>
      <c r="Q3975" s="258">
        <v>29</v>
      </c>
      <c r="R3975" s="259">
        <v>9</v>
      </c>
      <c r="S3975" s="267">
        <v>2603</v>
      </c>
      <c r="T3975" s="90"/>
      <c r="U3975" s="260">
        <v>11</v>
      </c>
      <c r="V3975" s="273">
        <v>115.501771251913</v>
      </c>
      <c r="W3975" s="273">
        <v>117.961568024596</v>
      </c>
      <c r="X3975" s="274">
        <v>1.220550078</v>
      </c>
      <c r="Z3975" s="257">
        <v>5586.2899999999981</v>
      </c>
      <c r="AA3975" s="258">
        <v>2162.9850786721026</v>
      </c>
      <c r="AB3975" s="276">
        <v>0.83095853963584432</v>
      </c>
      <c r="AC3975" s="92"/>
      <c r="AD3975" s="257">
        <v>276468.97286586894</v>
      </c>
      <c r="AE3975" s="258">
        <v>2803.3928617822694</v>
      </c>
      <c r="AF3975" s="276">
        <v>1.076985348360457</v>
      </c>
      <c r="AG3975" s="93"/>
      <c r="AH3975" s="257">
        <v>3177.091853034</v>
      </c>
      <c r="AI3975" s="258">
        <v>2694.9245302789227</v>
      </c>
      <c r="AJ3975" s="258">
        <v>2647.1237745338831</v>
      </c>
      <c r="AK3975" s="276">
        <v>1.01695112352435</v>
      </c>
      <c r="AL3975" s="93"/>
      <c r="AM3975" s="257">
        <v>2607.73</v>
      </c>
      <c r="AN3975" s="258">
        <v>2601.9549922745582</v>
      </c>
      <c r="AO3975" s="276">
        <v>0.99959853717808611</v>
      </c>
      <c r="AQ3975" s="280">
        <v>2368.0398738114277</v>
      </c>
      <c r="AR3975" s="281">
        <v>2386.9706969510626</v>
      </c>
    </row>
    <row r="3976" spans="1:44" x14ac:dyDescent="0.2">
      <c r="A3976" s="260" t="s">
        <v>8401</v>
      </c>
      <c r="B3976" s="261" t="s">
        <v>2080</v>
      </c>
      <c r="C3976" s="261" t="s">
        <v>2143</v>
      </c>
      <c r="D3976" s="262" t="s">
        <v>10452</v>
      </c>
      <c r="E3976" s="257">
        <v>113</v>
      </c>
      <c r="F3976" s="258">
        <v>218</v>
      </c>
      <c r="G3976" s="258">
        <v>611</v>
      </c>
      <c r="H3976" s="258">
        <v>318</v>
      </c>
      <c r="I3976" s="258">
        <v>55</v>
      </c>
      <c r="J3976" s="258">
        <v>23</v>
      </c>
      <c r="K3976" s="259">
        <v>2</v>
      </c>
      <c r="L3976" s="257">
        <v>103</v>
      </c>
      <c r="M3976" s="258">
        <v>154</v>
      </c>
      <c r="N3976" s="258">
        <v>603</v>
      </c>
      <c r="O3976" s="258">
        <v>274</v>
      </c>
      <c r="P3976" s="258">
        <v>69</v>
      </c>
      <c r="Q3976" s="258">
        <v>31</v>
      </c>
      <c r="R3976" s="259">
        <v>6</v>
      </c>
      <c r="S3976" s="267">
        <v>2580</v>
      </c>
      <c r="T3976" s="90"/>
      <c r="U3976" s="260">
        <v>1</v>
      </c>
      <c r="V3976" s="273">
        <v>115.288430397965</v>
      </c>
      <c r="W3976" s="273">
        <v>113.478682170542</v>
      </c>
      <c r="X3976" s="274">
        <v>1.22885314</v>
      </c>
      <c r="Z3976" s="257">
        <v>5708.2199999999993</v>
      </c>
      <c r="AA3976" s="258">
        <v>2210.1957982449303</v>
      </c>
      <c r="AB3976" s="276">
        <v>0.8566650380794304</v>
      </c>
      <c r="AC3976" s="92"/>
      <c r="AD3976" s="257">
        <v>271144.03288394527</v>
      </c>
      <c r="AE3976" s="258">
        <v>2749.3980189613853</v>
      </c>
      <c r="AF3976" s="276">
        <v>1.0656581468842579</v>
      </c>
      <c r="AG3976" s="93"/>
      <c r="AH3976" s="257">
        <v>3170.4411012</v>
      </c>
      <c r="AI3976" s="258">
        <v>2689.2831213769018</v>
      </c>
      <c r="AJ3976" s="258">
        <v>2632.4558982609133</v>
      </c>
      <c r="AK3976" s="276">
        <v>1.0203317435119819</v>
      </c>
      <c r="AL3976" s="93"/>
      <c r="AM3976" s="257">
        <v>2580.4299999999998</v>
      </c>
      <c r="AN3976" s="258">
        <v>2574.7154501098798</v>
      </c>
      <c r="AO3976" s="276">
        <v>0.99795172484879069</v>
      </c>
      <c r="AQ3976" s="280">
        <v>2398.2783651958998</v>
      </c>
      <c r="AR3976" s="281">
        <v>2417.450923932447</v>
      </c>
    </row>
    <row r="3977" spans="1:44" x14ac:dyDescent="0.2">
      <c r="A3977" s="260" t="s">
        <v>8401</v>
      </c>
      <c r="B3977" s="261" t="s">
        <v>2080</v>
      </c>
      <c r="C3977" s="261" t="s">
        <v>2144</v>
      </c>
      <c r="D3977" s="262" t="s">
        <v>10453</v>
      </c>
      <c r="E3977" s="257">
        <v>43</v>
      </c>
      <c r="F3977" s="258">
        <v>80</v>
      </c>
      <c r="G3977" s="258">
        <v>299</v>
      </c>
      <c r="H3977" s="258">
        <v>232</v>
      </c>
      <c r="I3977" s="258">
        <v>82</v>
      </c>
      <c r="J3977" s="258">
        <v>58</v>
      </c>
      <c r="K3977" s="259">
        <v>17</v>
      </c>
      <c r="L3977" s="257">
        <v>33</v>
      </c>
      <c r="M3977" s="258">
        <v>62</v>
      </c>
      <c r="N3977" s="258">
        <v>279</v>
      </c>
      <c r="O3977" s="258">
        <v>222</v>
      </c>
      <c r="P3977" s="258">
        <v>101</v>
      </c>
      <c r="Q3977" s="258">
        <v>78</v>
      </c>
      <c r="R3977" s="259">
        <v>27</v>
      </c>
      <c r="S3977" s="267">
        <v>1613</v>
      </c>
      <c r="T3977" s="90"/>
      <c r="U3977" s="260">
        <v>0</v>
      </c>
      <c r="V3977" s="273">
        <v>111.41488444071901</v>
      </c>
      <c r="W3977" s="273">
        <v>122.85182889026601</v>
      </c>
      <c r="X3977" s="274">
        <v>1.22885314</v>
      </c>
      <c r="Z3977" s="257">
        <v>4571.1899999999996</v>
      </c>
      <c r="AA3977" s="258">
        <v>1769.943157583142</v>
      </c>
      <c r="AB3977" s="276">
        <v>1.0972989197663621</v>
      </c>
      <c r="AC3977" s="92"/>
      <c r="AD3977" s="257">
        <v>171465.44227664181</v>
      </c>
      <c r="AE3977" s="258">
        <v>1738.6580198780043</v>
      </c>
      <c r="AF3977" s="276">
        <v>1.0779032981264751</v>
      </c>
      <c r="AG3977" s="93"/>
      <c r="AH3977" s="257">
        <v>1982.14011482</v>
      </c>
      <c r="AI3977" s="258">
        <v>1681.3231297600553</v>
      </c>
      <c r="AJ3977" s="258">
        <v>1645.7951022848265</v>
      </c>
      <c r="AK3977" s="276">
        <v>1.0203317435119816</v>
      </c>
      <c r="AL3977" s="93"/>
      <c r="AM3977" s="257">
        <v>1613</v>
      </c>
      <c r="AN3977" s="258">
        <v>1609.4278941987332</v>
      </c>
      <c r="AO3977" s="276">
        <v>0.99778542727757791</v>
      </c>
      <c r="AQ3977" s="280">
        <v>1942.3061028429129</v>
      </c>
      <c r="AR3977" s="281">
        <v>1957.8334821419662</v>
      </c>
    </row>
    <row r="3978" spans="1:44" x14ac:dyDescent="0.2">
      <c r="A3978" s="260" t="s">
        <v>8401</v>
      </c>
      <c r="B3978" s="261" t="s">
        <v>1876</v>
      </c>
      <c r="C3978" s="261" t="s">
        <v>1931</v>
      </c>
      <c r="D3978" s="262" t="s">
        <v>10249</v>
      </c>
      <c r="E3978" s="257">
        <v>87</v>
      </c>
      <c r="F3978" s="258">
        <v>225</v>
      </c>
      <c r="G3978" s="258">
        <v>592</v>
      </c>
      <c r="H3978" s="258">
        <v>354</v>
      </c>
      <c r="I3978" s="258">
        <v>114</v>
      </c>
      <c r="J3978" s="258">
        <v>46</v>
      </c>
      <c r="K3978" s="259">
        <v>16</v>
      </c>
      <c r="L3978" s="257">
        <v>104</v>
      </c>
      <c r="M3978" s="258">
        <v>238</v>
      </c>
      <c r="N3978" s="258">
        <v>652</v>
      </c>
      <c r="O3978" s="258">
        <v>380</v>
      </c>
      <c r="P3978" s="258">
        <v>114</v>
      </c>
      <c r="Q3978" s="258">
        <v>48</v>
      </c>
      <c r="R3978" s="259">
        <v>25</v>
      </c>
      <c r="S3978" s="267">
        <v>2995</v>
      </c>
      <c r="T3978" s="90"/>
      <c r="U3978" s="260">
        <v>1</v>
      </c>
      <c r="V3978" s="273">
        <v>83.031466205786302</v>
      </c>
      <c r="W3978" s="273">
        <v>66.722537562604302</v>
      </c>
      <c r="X3978" s="274">
        <v>1.138427608</v>
      </c>
      <c r="Z3978" s="257">
        <v>7152.81</v>
      </c>
      <c r="AA3978" s="258">
        <v>2769.534216909005</v>
      </c>
      <c r="AB3978" s="276">
        <v>0.92471927108814855</v>
      </c>
      <c r="AC3978" s="92"/>
      <c r="AD3978" s="257">
        <v>256374.08270192504</v>
      </c>
      <c r="AE3978" s="258">
        <v>2599.6308589074301</v>
      </c>
      <c r="AF3978" s="276">
        <v>0.86799027008595331</v>
      </c>
      <c r="AG3978" s="93"/>
      <c r="AH3978" s="257">
        <v>3409.59068596</v>
      </c>
      <c r="AI3978" s="258">
        <v>2892.1384721783838</v>
      </c>
      <c r="AJ3978" s="258">
        <v>2945.6264666456245</v>
      </c>
      <c r="AK3978" s="276">
        <v>0.98351468001523357</v>
      </c>
      <c r="AL3978" s="93"/>
      <c r="AM3978" s="257">
        <v>2995.43</v>
      </c>
      <c r="AN3978" s="258">
        <v>2988.796402430075</v>
      </c>
      <c r="AO3978" s="276">
        <v>0.99792868194660267</v>
      </c>
      <c r="AQ3978" s="280">
        <v>2359.4020025798604</v>
      </c>
      <c r="AR3978" s="281">
        <v>2378.2637719782992</v>
      </c>
    </row>
    <row r="3979" spans="1:44" x14ac:dyDescent="0.2">
      <c r="A3979" s="260" t="s">
        <v>8401</v>
      </c>
      <c r="B3979" s="261" t="s">
        <v>1983</v>
      </c>
      <c r="C3979" s="261" t="s">
        <v>2021</v>
      </c>
      <c r="D3979" s="262" t="s">
        <v>10334</v>
      </c>
      <c r="E3979" s="257">
        <v>220</v>
      </c>
      <c r="F3979" s="258">
        <v>381</v>
      </c>
      <c r="G3979" s="258">
        <v>1091</v>
      </c>
      <c r="H3979" s="258">
        <v>680</v>
      </c>
      <c r="I3979" s="258">
        <v>208</v>
      </c>
      <c r="J3979" s="258">
        <v>102</v>
      </c>
      <c r="K3979" s="259">
        <v>39</v>
      </c>
      <c r="L3979" s="257">
        <v>183</v>
      </c>
      <c r="M3979" s="258">
        <v>398</v>
      </c>
      <c r="N3979" s="258">
        <v>1200</v>
      </c>
      <c r="O3979" s="258">
        <v>737</v>
      </c>
      <c r="P3979" s="258">
        <v>233</v>
      </c>
      <c r="Q3979" s="258">
        <v>151</v>
      </c>
      <c r="R3979" s="259">
        <v>105</v>
      </c>
      <c r="S3979" s="267">
        <v>5728</v>
      </c>
      <c r="T3979" s="90"/>
      <c r="U3979" s="260">
        <v>72</v>
      </c>
      <c r="V3979" s="273">
        <v>83.211109965926894</v>
      </c>
      <c r="W3979" s="273">
        <v>79.620828236938607</v>
      </c>
      <c r="X3979" s="274">
        <v>1.1338868710000001</v>
      </c>
      <c r="Z3979" s="257">
        <v>14560.11</v>
      </c>
      <c r="AA3979" s="258">
        <v>5637.6057587100695</v>
      </c>
      <c r="AB3979" s="276">
        <v>0.98421888245636691</v>
      </c>
      <c r="AC3979" s="92"/>
      <c r="AD3979" s="257">
        <v>508081.66881008999</v>
      </c>
      <c r="AE3979" s="258">
        <v>5151.943484940949</v>
      </c>
      <c r="AF3979" s="276">
        <v>0.89943147432628301</v>
      </c>
      <c r="AG3979" s="93"/>
      <c r="AH3979" s="257">
        <v>6494.9039970880003</v>
      </c>
      <c r="AI3979" s="258">
        <v>5509.2131147685022</v>
      </c>
      <c r="AJ3979" s="258">
        <v>5622.9822950888811</v>
      </c>
      <c r="AK3979" s="276">
        <v>0.98166590347222082</v>
      </c>
      <c r="AL3979" s="93"/>
      <c r="AM3979" s="257">
        <v>5758.96</v>
      </c>
      <c r="AN3979" s="258">
        <v>5746.2063642744797</v>
      </c>
      <c r="AO3979" s="276">
        <v>1.0031784853831145</v>
      </c>
      <c r="AQ3979" s="280">
        <v>4993.4959204203269</v>
      </c>
      <c r="AR3979" s="281">
        <v>5033.415429024637</v>
      </c>
    </row>
    <row r="3980" spans="1:44" x14ac:dyDescent="0.2">
      <c r="A3980" s="260" t="s">
        <v>8401</v>
      </c>
      <c r="B3980" s="261" t="s">
        <v>2029</v>
      </c>
      <c r="C3980" s="261" t="s">
        <v>2072</v>
      </c>
      <c r="D3980" s="262" t="s">
        <v>10384</v>
      </c>
      <c r="E3980" s="257">
        <v>26</v>
      </c>
      <c r="F3980" s="258">
        <v>89</v>
      </c>
      <c r="G3980" s="258">
        <v>342</v>
      </c>
      <c r="H3980" s="258">
        <v>334</v>
      </c>
      <c r="I3980" s="258">
        <v>101</v>
      </c>
      <c r="J3980" s="258">
        <v>47</v>
      </c>
      <c r="K3980" s="259">
        <v>5</v>
      </c>
      <c r="L3980" s="257">
        <v>18</v>
      </c>
      <c r="M3980" s="258">
        <v>90</v>
      </c>
      <c r="N3980" s="258">
        <v>265</v>
      </c>
      <c r="O3980" s="258">
        <v>296</v>
      </c>
      <c r="P3980" s="258">
        <v>89</v>
      </c>
      <c r="Q3980" s="258">
        <v>50</v>
      </c>
      <c r="R3980" s="259">
        <v>8</v>
      </c>
      <c r="S3980" s="267">
        <v>1760</v>
      </c>
      <c r="T3980" s="90"/>
      <c r="U3980" s="260">
        <v>0</v>
      </c>
      <c r="V3980" s="273">
        <v>89.197813436880594</v>
      </c>
      <c r="W3980" s="273">
        <v>65.706249999999997</v>
      </c>
      <c r="X3980" s="274">
        <v>1.1306434869999999</v>
      </c>
      <c r="Z3980" s="257">
        <v>4538.66</v>
      </c>
      <c r="AA3980" s="258">
        <v>1757.3476953695433</v>
      </c>
      <c r="AB3980" s="276">
        <v>0.99849300873269509</v>
      </c>
      <c r="AC3980" s="92"/>
      <c r="AD3980" s="257">
        <v>153067.94048311279</v>
      </c>
      <c r="AE3980" s="258">
        <v>1552.1075195886717</v>
      </c>
      <c r="AF3980" s="276">
        <v>0.88187927249356346</v>
      </c>
      <c r="AG3980" s="93"/>
      <c r="AH3980" s="257">
        <v>1989.93253712</v>
      </c>
      <c r="AI3980" s="258">
        <v>1687.9329449552026</v>
      </c>
      <c r="AJ3980" s="258">
        <v>1725.4078135784973</v>
      </c>
      <c r="AK3980" s="276">
        <v>0.98034534862414624</v>
      </c>
      <c r="AL3980" s="93"/>
      <c r="AM3980" s="257">
        <v>1760</v>
      </c>
      <c r="AN3980" s="258">
        <v>1756.1023520085371</v>
      </c>
      <c r="AO3980" s="276">
        <v>0.99778542727757791</v>
      </c>
      <c r="AQ3980" s="280">
        <v>1515.9437285671161</v>
      </c>
      <c r="AR3980" s="281">
        <v>1528.0626387816437</v>
      </c>
    </row>
    <row r="3981" spans="1:44" x14ac:dyDescent="0.2">
      <c r="A3981" s="260" t="s">
        <v>8401</v>
      </c>
      <c r="B3981" s="261" t="s">
        <v>1878</v>
      </c>
      <c r="C3981" s="261" t="s">
        <v>1932</v>
      </c>
      <c r="D3981" s="262" t="s">
        <v>10250</v>
      </c>
      <c r="E3981" s="257">
        <v>32</v>
      </c>
      <c r="F3981" s="258">
        <v>72</v>
      </c>
      <c r="G3981" s="258">
        <v>359</v>
      </c>
      <c r="H3981" s="258">
        <v>353</v>
      </c>
      <c r="I3981" s="258">
        <v>136</v>
      </c>
      <c r="J3981" s="258">
        <v>111</v>
      </c>
      <c r="K3981" s="259">
        <v>31</v>
      </c>
      <c r="L3981" s="257">
        <v>45</v>
      </c>
      <c r="M3981" s="258">
        <v>76</v>
      </c>
      <c r="N3981" s="258">
        <v>335</v>
      </c>
      <c r="O3981" s="258">
        <v>311</v>
      </c>
      <c r="P3981" s="258">
        <v>137</v>
      </c>
      <c r="Q3981" s="258">
        <v>119</v>
      </c>
      <c r="R3981" s="259">
        <v>40</v>
      </c>
      <c r="S3981" s="267">
        <v>2157</v>
      </c>
      <c r="T3981" s="90"/>
      <c r="U3981" s="260">
        <v>2</v>
      </c>
      <c r="V3981" s="273">
        <v>81.733198548970705</v>
      </c>
      <c r="W3981" s="273">
        <v>69.522948539638307</v>
      </c>
      <c r="X3981" s="274">
        <v>1.112610275</v>
      </c>
      <c r="Z3981" s="257">
        <v>6475.4800000000005</v>
      </c>
      <c r="AA3981" s="258">
        <v>2507.2752430037881</v>
      </c>
      <c r="AB3981" s="276">
        <v>1.1623900060286454</v>
      </c>
      <c r="AC3981" s="92"/>
      <c r="AD3981" s="257">
        <v>185339.53065589434</v>
      </c>
      <c r="AE3981" s="258">
        <v>1879.3411494276006</v>
      </c>
      <c r="AF3981" s="276">
        <v>0.87127545175132159</v>
      </c>
      <c r="AG3981" s="93"/>
      <c r="AH3981" s="257">
        <v>2399.9003631750002</v>
      </c>
      <c r="AI3981" s="258">
        <v>2035.6825229240203</v>
      </c>
      <c r="AJ3981" s="258">
        <v>2098.76761100353</v>
      </c>
      <c r="AK3981" s="276">
        <v>0.97300306490659716</v>
      </c>
      <c r="AL3981" s="93"/>
      <c r="AM3981" s="257">
        <v>2157.86</v>
      </c>
      <c r="AN3981" s="258">
        <v>2153.0812621051941</v>
      </c>
      <c r="AO3981" s="276">
        <v>0.99818324622401211</v>
      </c>
      <c r="AQ3981" s="280">
        <v>2121.6902220883649</v>
      </c>
      <c r="AR3981" s="281">
        <v>2138.6516520016203</v>
      </c>
    </row>
    <row r="3982" spans="1:44" x14ac:dyDescent="0.2">
      <c r="A3982" s="260" t="s">
        <v>8401</v>
      </c>
      <c r="B3982" s="261" t="s">
        <v>2082</v>
      </c>
      <c r="C3982" s="261" t="s">
        <v>2145</v>
      </c>
      <c r="D3982" s="262" t="s">
        <v>10454</v>
      </c>
      <c r="E3982" s="257">
        <v>86</v>
      </c>
      <c r="F3982" s="258">
        <v>210</v>
      </c>
      <c r="G3982" s="258">
        <v>550</v>
      </c>
      <c r="H3982" s="258">
        <v>355</v>
      </c>
      <c r="I3982" s="258">
        <v>126</v>
      </c>
      <c r="J3982" s="258">
        <v>78</v>
      </c>
      <c r="K3982" s="259">
        <v>8</v>
      </c>
      <c r="L3982" s="257">
        <v>97</v>
      </c>
      <c r="M3982" s="258">
        <v>195</v>
      </c>
      <c r="N3982" s="258">
        <v>508</v>
      </c>
      <c r="O3982" s="258">
        <v>326</v>
      </c>
      <c r="P3982" s="258">
        <v>151</v>
      </c>
      <c r="Q3982" s="258">
        <v>100</v>
      </c>
      <c r="R3982" s="259">
        <v>21</v>
      </c>
      <c r="S3982" s="267">
        <v>2811</v>
      </c>
      <c r="T3982" s="90"/>
      <c r="U3982" s="260">
        <v>0</v>
      </c>
      <c r="V3982" s="273">
        <v>115.111482021198</v>
      </c>
      <c r="W3982" s="273">
        <v>121.11561721807099</v>
      </c>
      <c r="X3982" s="274">
        <v>1.220550078</v>
      </c>
      <c r="Z3982" s="257">
        <v>7207.7300000000005</v>
      </c>
      <c r="AA3982" s="258">
        <v>2790.7989812733099</v>
      </c>
      <c r="AB3982" s="276">
        <v>0.9928135828080078</v>
      </c>
      <c r="AC3982" s="92"/>
      <c r="AD3982" s="257">
        <v>300373.61324236804</v>
      </c>
      <c r="AE3982" s="258">
        <v>3045.7856970443377</v>
      </c>
      <c r="AF3982" s="276">
        <v>1.0835239050317815</v>
      </c>
      <c r="AG3982" s="93"/>
      <c r="AH3982" s="257">
        <v>3430.966269258</v>
      </c>
      <c r="AI3982" s="258">
        <v>2910.270017139474</v>
      </c>
      <c r="AJ3982" s="258">
        <v>2858.6496082269477</v>
      </c>
      <c r="AK3982" s="276">
        <v>1.01695112352435</v>
      </c>
      <c r="AL3982" s="93"/>
      <c r="AM3982" s="257">
        <v>2811</v>
      </c>
      <c r="AN3982" s="258">
        <v>2804.7748360772716</v>
      </c>
      <c r="AO3982" s="276">
        <v>0.99778542727757791</v>
      </c>
      <c r="AQ3982" s="280">
        <v>3068.3457125713367</v>
      </c>
      <c r="AR3982" s="281">
        <v>3092.8749912622616</v>
      </c>
    </row>
    <row r="3983" spans="1:44" x14ac:dyDescent="0.2">
      <c r="A3983" s="260" t="s">
        <v>8401</v>
      </c>
      <c r="B3983" s="261" t="s">
        <v>2080</v>
      </c>
      <c r="C3983" s="261" t="s">
        <v>2146</v>
      </c>
      <c r="D3983" s="262" t="s">
        <v>10455</v>
      </c>
      <c r="E3983" s="257">
        <v>76</v>
      </c>
      <c r="F3983" s="258">
        <v>198</v>
      </c>
      <c r="G3983" s="258">
        <v>519</v>
      </c>
      <c r="H3983" s="258">
        <v>404</v>
      </c>
      <c r="I3983" s="258">
        <v>108</v>
      </c>
      <c r="J3983" s="258">
        <v>68</v>
      </c>
      <c r="K3983" s="259">
        <v>14</v>
      </c>
      <c r="L3983" s="257">
        <v>61</v>
      </c>
      <c r="M3983" s="258">
        <v>171</v>
      </c>
      <c r="N3983" s="258">
        <v>557</v>
      </c>
      <c r="O3983" s="258">
        <v>388</v>
      </c>
      <c r="P3983" s="258">
        <v>129</v>
      </c>
      <c r="Q3983" s="258">
        <v>87</v>
      </c>
      <c r="R3983" s="259">
        <v>27</v>
      </c>
      <c r="S3983" s="267">
        <v>2807</v>
      </c>
      <c r="T3983" s="90"/>
      <c r="U3983" s="260">
        <v>4</v>
      </c>
      <c r="V3983" s="273">
        <v>88.091421233373694</v>
      </c>
      <c r="W3983" s="273">
        <v>69.801923762023506</v>
      </c>
      <c r="X3983" s="274">
        <v>1.2014789829999999</v>
      </c>
      <c r="Z3983" s="257">
        <v>7140.7300000000005</v>
      </c>
      <c r="AA3983" s="258">
        <v>2764.8568980175119</v>
      </c>
      <c r="AB3983" s="276">
        <v>0.98498642608390163</v>
      </c>
      <c r="AC3983" s="92"/>
      <c r="AD3983" s="257">
        <v>246036.8569968532</v>
      </c>
      <c r="AE3983" s="258">
        <v>2494.8114845963382</v>
      </c>
      <c r="AF3983" s="276">
        <v>0.88878214627585972</v>
      </c>
      <c r="AG3983" s="93"/>
      <c r="AH3983" s="257">
        <v>3372.5515052809997</v>
      </c>
      <c r="AI3983" s="258">
        <v>2860.7204958621028</v>
      </c>
      <c r="AJ3983" s="258">
        <v>2832.7858380138096</v>
      </c>
      <c r="AK3983" s="276">
        <v>1.0091862622065584</v>
      </c>
      <c r="AL3983" s="93"/>
      <c r="AM3983" s="257">
        <v>2808.72</v>
      </c>
      <c r="AN3983" s="258">
        <v>2802.4998853030784</v>
      </c>
      <c r="AO3983" s="276">
        <v>0.99839682411937236</v>
      </c>
      <c r="AQ3983" s="280">
        <v>2475.9535965106238</v>
      </c>
      <c r="AR3983" s="281">
        <v>2495.7471144137003</v>
      </c>
    </row>
    <row r="3984" spans="1:44" x14ac:dyDescent="0.2">
      <c r="A3984" s="260" t="s">
        <v>8401</v>
      </c>
      <c r="B3984" s="261" t="s">
        <v>2029</v>
      </c>
      <c r="C3984" s="261" t="s">
        <v>2073</v>
      </c>
      <c r="D3984" s="262" t="s">
        <v>10385</v>
      </c>
      <c r="E3984" s="257">
        <v>184</v>
      </c>
      <c r="F3984" s="258">
        <v>377</v>
      </c>
      <c r="G3984" s="258">
        <v>1179</v>
      </c>
      <c r="H3984" s="258">
        <v>829</v>
      </c>
      <c r="I3984" s="258">
        <v>230</v>
      </c>
      <c r="J3984" s="258">
        <v>75</v>
      </c>
      <c r="K3984" s="259">
        <v>42</v>
      </c>
      <c r="L3984" s="257">
        <v>166</v>
      </c>
      <c r="M3984" s="258">
        <v>375</v>
      </c>
      <c r="N3984" s="258">
        <v>1243</v>
      </c>
      <c r="O3984" s="258">
        <v>849</v>
      </c>
      <c r="P3984" s="258">
        <v>248</v>
      </c>
      <c r="Q3984" s="258">
        <v>142</v>
      </c>
      <c r="R3984" s="259">
        <v>57</v>
      </c>
      <c r="S3984" s="267">
        <v>5996</v>
      </c>
      <c r="T3984" s="90"/>
      <c r="U3984" s="260">
        <v>3</v>
      </c>
      <c r="V3984" s="273">
        <v>70.724051268672397</v>
      </c>
      <c r="W3984" s="273">
        <v>49.334889926617699</v>
      </c>
      <c r="X3984" s="274">
        <v>1.1306434869999999</v>
      </c>
      <c r="Z3984" s="257">
        <v>14854.010000000002</v>
      </c>
      <c r="AA3984" s="258">
        <v>5751.4024492903536</v>
      </c>
      <c r="AB3984" s="276">
        <v>0.95920654591233379</v>
      </c>
      <c r="AC3984" s="92"/>
      <c r="AD3984" s="257">
        <v>469306.40750892746</v>
      </c>
      <c r="AE3984" s="258">
        <v>4758.7626892132512</v>
      </c>
      <c r="AF3984" s="276">
        <v>0.79365621901488514</v>
      </c>
      <c r="AG3984" s="93"/>
      <c r="AH3984" s="257">
        <v>6779.3383480519997</v>
      </c>
      <c r="AI3984" s="258">
        <v>5750.4806465632919</v>
      </c>
      <c r="AJ3984" s="258">
        <v>5878.15071035038</v>
      </c>
      <c r="AK3984" s="276">
        <v>0.98034534862414613</v>
      </c>
      <c r="AL3984" s="93"/>
      <c r="AM3984" s="257">
        <v>5997.29</v>
      </c>
      <c r="AN3984" s="258">
        <v>5984.0085651575455</v>
      </c>
      <c r="AO3984" s="276">
        <v>0.99800009425576142</v>
      </c>
      <c r="AQ3984" s="280">
        <v>4465.9705681857522</v>
      </c>
      <c r="AR3984" s="281">
        <v>4501.6728804264076</v>
      </c>
    </row>
    <row r="3985" spans="1:44" x14ac:dyDescent="0.2">
      <c r="A3985" s="260" t="s">
        <v>8401</v>
      </c>
      <c r="B3985" s="261" t="s">
        <v>1878</v>
      </c>
      <c r="C3985" s="261" t="s">
        <v>1933</v>
      </c>
      <c r="D3985" s="262" t="s">
        <v>10251</v>
      </c>
      <c r="E3985" s="257">
        <v>110</v>
      </c>
      <c r="F3985" s="258">
        <v>196</v>
      </c>
      <c r="G3985" s="258">
        <v>702</v>
      </c>
      <c r="H3985" s="258">
        <v>449</v>
      </c>
      <c r="I3985" s="258">
        <v>119</v>
      </c>
      <c r="J3985" s="258">
        <v>74</v>
      </c>
      <c r="K3985" s="259">
        <v>26</v>
      </c>
      <c r="L3985" s="257">
        <v>101</v>
      </c>
      <c r="M3985" s="258">
        <v>189</v>
      </c>
      <c r="N3985" s="258">
        <v>684</v>
      </c>
      <c r="O3985" s="258">
        <v>377</v>
      </c>
      <c r="P3985" s="258">
        <v>117</v>
      </c>
      <c r="Q3985" s="258">
        <v>92</v>
      </c>
      <c r="R3985" s="259">
        <v>68</v>
      </c>
      <c r="S3985" s="267">
        <v>3304</v>
      </c>
      <c r="T3985" s="90"/>
      <c r="U3985" s="260">
        <v>7</v>
      </c>
      <c r="V3985" s="273">
        <v>101.616147873789</v>
      </c>
      <c r="W3985" s="273">
        <v>102.39497578692399</v>
      </c>
      <c r="X3985" s="274">
        <v>1.112610275</v>
      </c>
      <c r="Z3985" s="257">
        <v>8368.32</v>
      </c>
      <c r="AA3985" s="258">
        <v>3240.1739425545993</v>
      </c>
      <c r="AB3985" s="276">
        <v>0.980682186003208</v>
      </c>
      <c r="AC3985" s="92"/>
      <c r="AD3985" s="257">
        <v>326765.24146496021</v>
      </c>
      <c r="AE3985" s="258">
        <v>3313.3965663693425</v>
      </c>
      <c r="AF3985" s="276">
        <v>1.0028439970851522</v>
      </c>
      <c r="AG3985" s="93"/>
      <c r="AH3985" s="257">
        <v>3676.0643485999999</v>
      </c>
      <c r="AI3985" s="258">
        <v>3118.1710967737422</v>
      </c>
      <c r="AJ3985" s="258">
        <v>3214.8021264513964</v>
      </c>
      <c r="AK3985" s="276">
        <v>0.97300306490659694</v>
      </c>
      <c r="AL3985" s="93"/>
      <c r="AM3985" s="257">
        <v>3307.01</v>
      </c>
      <c r="AN3985" s="258">
        <v>3299.6863858612228</v>
      </c>
      <c r="AO3985" s="276">
        <v>0.9986944267134451</v>
      </c>
      <c r="AQ3985" s="280">
        <v>3157.5376582607064</v>
      </c>
      <c r="AR3985" s="281">
        <v>3182.7799641974975</v>
      </c>
    </row>
    <row r="3986" spans="1:44" x14ac:dyDescent="0.2">
      <c r="A3986" s="260" t="s">
        <v>8401</v>
      </c>
      <c r="B3986" s="261" t="s">
        <v>1943</v>
      </c>
      <c r="C3986" s="261" t="s">
        <v>1978</v>
      </c>
      <c r="D3986" s="262" t="s">
        <v>10294</v>
      </c>
      <c r="E3986" s="257">
        <v>86</v>
      </c>
      <c r="F3986" s="258">
        <v>220</v>
      </c>
      <c r="G3986" s="258">
        <v>695</v>
      </c>
      <c r="H3986" s="258">
        <v>432</v>
      </c>
      <c r="I3986" s="258">
        <v>179</v>
      </c>
      <c r="J3986" s="258">
        <v>93</v>
      </c>
      <c r="K3986" s="259">
        <v>35</v>
      </c>
      <c r="L3986" s="257">
        <v>90</v>
      </c>
      <c r="M3986" s="258">
        <v>208</v>
      </c>
      <c r="N3986" s="258">
        <v>653</v>
      </c>
      <c r="O3986" s="258">
        <v>405</v>
      </c>
      <c r="P3986" s="258">
        <v>172</v>
      </c>
      <c r="Q3986" s="258">
        <v>139</v>
      </c>
      <c r="R3986" s="259">
        <v>126</v>
      </c>
      <c r="S3986" s="267">
        <v>3533</v>
      </c>
      <c r="T3986" s="90"/>
      <c r="U3986" s="260">
        <v>152</v>
      </c>
      <c r="V3986" s="273">
        <v>92.674002389043295</v>
      </c>
      <c r="W3986" s="273">
        <v>106.091706764789</v>
      </c>
      <c r="X3986" s="274">
        <v>1.226517903</v>
      </c>
      <c r="Z3986" s="257">
        <v>9645.06</v>
      </c>
      <c r="AA3986" s="258">
        <v>3734.5216347338132</v>
      </c>
      <c r="AB3986" s="276">
        <v>1.0570398060384414</v>
      </c>
      <c r="AC3986" s="92"/>
      <c r="AD3986" s="257">
        <v>344255.12507253379</v>
      </c>
      <c r="AE3986" s="258">
        <v>3490.743826536082</v>
      </c>
      <c r="AF3986" s="276">
        <v>0.98803957728165359</v>
      </c>
      <c r="AG3986" s="93"/>
      <c r="AH3986" s="257">
        <v>4333.2877512989999</v>
      </c>
      <c r="AI3986" s="258">
        <v>3675.651821832264</v>
      </c>
      <c r="AJ3986" s="258">
        <v>3601.4728744794866</v>
      </c>
      <c r="AK3986" s="276">
        <v>1.0193809438096479</v>
      </c>
      <c r="AL3986" s="93"/>
      <c r="AM3986" s="257">
        <v>3598.36</v>
      </c>
      <c r="AN3986" s="258">
        <v>3590.391170098545</v>
      </c>
      <c r="AO3986" s="276">
        <v>1.0162443164728403</v>
      </c>
      <c r="AQ3986" s="280">
        <v>3822.4689062160251</v>
      </c>
      <c r="AR3986" s="281">
        <v>3853.0268725833134</v>
      </c>
    </row>
    <row r="3987" spans="1:44" x14ac:dyDescent="0.2">
      <c r="A3987" s="260" t="s">
        <v>8401</v>
      </c>
      <c r="B3987" s="261" t="s">
        <v>1943</v>
      </c>
      <c r="C3987" s="261" t="s">
        <v>1979</v>
      </c>
      <c r="D3987" s="262" t="s">
        <v>10295</v>
      </c>
      <c r="E3987" s="257">
        <v>39</v>
      </c>
      <c r="F3987" s="258">
        <v>86</v>
      </c>
      <c r="G3987" s="258">
        <v>323</v>
      </c>
      <c r="H3987" s="258">
        <v>328</v>
      </c>
      <c r="I3987" s="258">
        <v>117</v>
      </c>
      <c r="J3987" s="258">
        <v>60</v>
      </c>
      <c r="K3987" s="259">
        <v>21</v>
      </c>
      <c r="L3987" s="257">
        <v>58</v>
      </c>
      <c r="M3987" s="258">
        <v>98</v>
      </c>
      <c r="N3987" s="258">
        <v>347</v>
      </c>
      <c r="O3987" s="258">
        <v>285</v>
      </c>
      <c r="P3987" s="258">
        <v>111</v>
      </c>
      <c r="Q3987" s="258">
        <v>83</v>
      </c>
      <c r="R3987" s="259">
        <v>30</v>
      </c>
      <c r="S3987" s="267">
        <v>1986</v>
      </c>
      <c r="T3987" s="90"/>
      <c r="U3987" s="260">
        <v>0</v>
      </c>
      <c r="V3987" s="273">
        <v>81.572352195383004</v>
      </c>
      <c r="W3987" s="273">
        <v>92.739415322580598</v>
      </c>
      <c r="X3987" s="274">
        <v>1.226517903</v>
      </c>
      <c r="Z3987" s="257">
        <v>5566.5399999999991</v>
      </c>
      <c r="AA3987" s="258">
        <v>2155.3379720407293</v>
      </c>
      <c r="AB3987" s="276">
        <v>1.0852658469490077</v>
      </c>
      <c r="AC3987" s="92"/>
      <c r="AD3987" s="257">
        <v>181479.49584273051</v>
      </c>
      <c r="AE3987" s="258">
        <v>1840.2004316491016</v>
      </c>
      <c r="AF3987" s="276">
        <v>0.92658632006500585</v>
      </c>
      <c r="AG3987" s="93"/>
      <c r="AH3987" s="257">
        <v>2435.864555358</v>
      </c>
      <c r="AI3987" s="258">
        <v>2066.1886550124195</v>
      </c>
      <c r="AJ3987" s="258">
        <v>2024.4905544059613</v>
      </c>
      <c r="AK3987" s="276">
        <v>1.0193809438096482</v>
      </c>
      <c r="AL3987" s="93"/>
      <c r="AM3987" s="257">
        <v>1986</v>
      </c>
      <c r="AN3987" s="258">
        <v>1981.6018585732697</v>
      </c>
      <c r="AO3987" s="276">
        <v>0.99778542727757791</v>
      </c>
      <c r="AQ3987" s="280">
        <v>2031.3040375431913</v>
      </c>
      <c r="AR3987" s="281">
        <v>2047.5428931058989</v>
      </c>
    </row>
    <row r="3988" spans="1:44" x14ac:dyDescent="0.2">
      <c r="A3988" s="260" t="s">
        <v>8401</v>
      </c>
      <c r="B3988" s="261" t="s">
        <v>2080</v>
      </c>
      <c r="C3988" s="261" t="s">
        <v>2147</v>
      </c>
      <c r="D3988" s="262" t="s">
        <v>10456</v>
      </c>
      <c r="E3988" s="257">
        <v>147</v>
      </c>
      <c r="F3988" s="258">
        <v>260</v>
      </c>
      <c r="G3988" s="258">
        <v>734</v>
      </c>
      <c r="H3988" s="258">
        <v>399</v>
      </c>
      <c r="I3988" s="258">
        <v>125</v>
      </c>
      <c r="J3988" s="258">
        <v>70</v>
      </c>
      <c r="K3988" s="259">
        <v>32</v>
      </c>
      <c r="L3988" s="257">
        <v>127</v>
      </c>
      <c r="M3988" s="258">
        <v>255</v>
      </c>
      <c r="N3988" s="258">
        <v>801</v>
      </c>
      <c r="O3988" s="258">
        <v>406</v>
      </c>
      <c r="P3988" s="258">
        <v>114</v>
      </c>
      <c r="Q3988" s="258">
        <v>101</v>
      </c>
      <c r="R3988" s="259">
        <v>44</v>
      </c>
      <c r="S3988" s="267">
        <v>3615</v>
      </c>
      <c r="T3988" s="90"/>
      <c r="U3988" s="260">
        <v>2</v>
      </c>
      <c r="V3988" s="273">
        <v>111.68490851344799</v>
      </c>
      <c r="W3988" s="273">
        <v>114.883476335455</v>
      </c>
      <c r="X3988" s="274">
        <v>1.22885314</v>
      </c>
      <c r="Z3988" s="257">
        <v>8943.8799999999992</v>
      </c>
      <c r="AA3988" s="258">
        <v>3463.0280535800766</v>
      </c>
      <c r="AB3988" s="276">
        <v>0.95796073404704751</v>
      </c>
      <c r="AC3988" s="92"/>
      <c r="AD3988" s="257">
        <v>377717.34446142142</v>
      </c>
      <c r="AE3988" s="258">
        <v>3830.0504257605508</v>
      </c>
      <c r="AF3988" s="276">
        <v>1.059488361206238</v>
      </c>
      <c r="AG3988" s="93"/>
      <c r="AH3988" s="257">
        <v>4442.3041011000005</v>
      </c>
      <c r="AI3988" s="258">
        <v>3768.1234433246132</v>
      </c>
      <c r="AJ3988" s="258">
        <v>3688.4992527958143</v>
      </c>
      <c r="AK3988" s="276">
        <v>1.0203317435119819</v>
      </c>
      <c r="AL3988" s="93"/>
      <c r="AM3988" s="257">
        <v>3615.86</v>
      </c>
      <c r="AN3988" s="258">
        <v>3607.8524150759026</v>
      </c>
      <c r="AO3988" s="276">
        <v>0.99802279808462036</v>
      </c>
      <c r="AQ3988" s="280">
        <v>3736.2339311857145</v>
      </c>
      <c r="AR3988" s="281">
        <v>3766.1025092201444</v>
      </c>
    </row>
    <row r="3989" spans="1:44" x14ac:dyDescent="0.2">
      <c r="A3989" s="260" t="s">
        <v>8401</v>
      </c>
      <c r="B3989" s="261" t="s">
        <v>2029</v>
      </c>
      <c r="C3989" s="261" t="s">
        <v>2074</v>
      </c>
      <c r="D3989" s="262" t="s">
        <v>10386</v>
      </c>
      <c r="E3989" s="257">
        <v>155</v>
      </c>
      <c r="F3989" s="258">
        <v>375</v>
      </c>
      <c r="G3989" s="258">
        <v>868</v>
      </c>
      <c r="H3989" s="258">
        <v>727</v>
      </c>
      <c r="I3989" s="258">
        <v>284</v>
      </c>
      <c r="J3989" s="258">
        <v>164</v>
      </c>
      <c r="K3989" s="259">
        <v>43</v>
      </c>
      <c r="L3989" s="257">
        <v>140</v>
      </c>
      <c r="M3989" s="258">
        <v>323</v>
      </c>
      <c r="N3989" s="258">
        <v>898</v>
      </c>
      <c r="O3989" s="258">
        <v>758</v>
      </c>
      <c r="P3989" s="258">
        <v>312</v>
      </c>
      <c r="Q3989" s="258">
        <v>200</v>
      </c>
      <c r="R3989" s="259">
        <v>83</v>
      </c>
      <c r="S3989" s="267">
        <v>5330</v>
      </c>
      <c r="T3989" s="90"/>
      <c r="U3989" s="260">
        <v>0</v>
      </c>
      <c r="V3989" s="273">
        <v>74.857593503288896</v>
      </c>
      <c r="W3989" s="273">
        <v>85.957598499061902</v>
      </c>
      <c r="X3989" s="274">
        <v>1.1514011420000001</v>
      </c>
      <c r="Z3989" s="257">
        <v>14608.750000000002</v>
      </c>
      <c r="AA3989" s="258">
        <v>5656.4389367632348</v>
      </c>
      <c r="AB3989" s="276">
        <v>1.0612455791300628</v>
      </c>
      <c r="AC3989" s="92"/>
      <c r="AD3989" s="257">
        <v>469147.56773623609</v>
      </c>
      <c r="AE3989" s="258">
        <v>4757.1520553677456</v>
      </c>
      <c r="AF3989" s="276">
        <v>0.89252383778006483</v>
      </c>
      <c r="AG3989" s="93"/>
      <c r="AH3989" s="257">
        <v>6136.9680868600008</v>
      </c>
      <c r="AI3989" s="258">
        <v>5205.5988947956102</v>
      </c>
      <c r="AJ3989" s="258">
        <v>5270.2874695018927</v>
      </c>
      <c r="AK3989" s="276">
        <v>0.98879689859322561</v>
      </c>
      <c r="AL3989" s="93"/>
      <c r="AM3989" s="257">
        <v>5330</v>
      </c>
      <c r="AN3989" s="258">
        <v>5318.1963273894899</v>
      </c>
      <c r="AO3989" s="276">
        <v>0.9977854272775778</v>
      </c>
      <c r="AQ3989" s="280">
        <v>4980.8926256378854</v>
      </c>
      <c r="AR3989" s="281">
        <v>5020.7113797121965</v>
      </c>
    </row>
    <row r="3990" spans="1:44" x14ac:dyDescent="0.2">
      <c r="A3990" s="260" t="s">
        <v>8401</v>
      </c>
      <c r="B3990" s="261" t="s">
        <v>2080</v>
      </c>
      <c r="C3990" s="261" t="s">
        <v>2148</v>
      </c>
      <c r="D3990" s="262" t="s">
        <v>10457</v>
      </c>
      <c r="E3990" s="257">
        <v>47</v>
      </c>
      <c r="F3990" s="258">
        <v>88</v>
      </c>
      <c r="G3990" s="258">
        <v>393</v>
      </c>
      <c r="H3990" s="258">
        <v>293</v>
      </c>
      <c r="I3990" s="258">
        <v>84</v>
      </c>
      <c r="J3990" s="258">
        <v>40</v>
      </c>
      <c r="K3990" s="259">
        <v>8</v>
      </c>
      <c r="L3990" s="257">
        <v>44</v>
      </c>
      <c r="M3990" s="258">
        <v>90</v>
      </c>
      <c r="N3990" s="258">
        <v>358</v>
      </c>
      <c r="O3990" s="258">
        <v>233</v>
      </c>
      <c r="P3990" s="258">
        <v>81</v>
      </c>
      <c r="Q3990" s="258">
        <v>43</v>
      </c>
      <c r="R3990" s="259">
        <v>19</v>
      </c>
      <c r="S3990" s="267">
        <v>1821</v>
      </c>
      <c r="T3990" s="90"/>
      <c r="U3990" s="260">
        <v>1</v>
      </c>
      <c r="V3990" s="273">
        <v>87.465451079522197</v>
      </c>
      <c r="W3990" s="273">
        <v>78.758923668314097</v>
      </c>
      <c r="X3990" s="274">
        <v>1.2014789829999999</v>
      </c>
      <c r="Z3990" s="257">
        <v>4567.2400000000007</v>
      </c>
      <c r="AA3990" s="258">
        <v>1768.4137362568677</v>
      </c>
      <c r="AB3990" s="276">
        <v>0.97112231535248084</v>
      </c>
      <c r="AC3990" s="92"/>
      <c r="AD3990" s="257">
        <v>163176.83324248876</v>
      </c>
      <c r="AE3990" s="258">
        <v>1654.6115999141919</v>
      </c>
      <c r="AF3990" s="276">
        <v>0.9086280065426644</v>
      </c>
      <c r="AG3990" s="93"/>
      <c r="AH3990" s="257">
        <v>2187.8932280429999</v>
      </c>
      <c r="AI3990" s="258">
        <v>1855.8503822461309</v>
      </c>
      <c r="AJ3990" s="258">
        <v>1837.7281834781429</v>
      </c>
      <c r="AK3990" s="276">
        <v>1.0091862622065584</v>
      </c>
      <c r="AL3990" s="93"/>
      <c r="AM3990" s="257">
        <v>1821.43</v>
      </c>
      <c r="AN3990" s="258">
        <v>1817.3963108061989</v>
      </c>
      <c r="AO3990" s="276">
        <v>0.99802103833399169</v>
      </c>
      <c r="AQ3990" s="280">
        <v>1618.3819454460574</v>
      </c>
      <c r="AR3990" s="281">
        <v>1631.319777583278</v>
      </c>
    </row>
    <row r="3991" spans="1:44" x14ac:dyDescent="0.2">
      <c r="A3991" s="260" t="s">
        <v>8401</v>
      </c>
      <c r="B3991" s="261" t="s">
        <v>1878</v>
      </c>
      <c r="C3991" s="261" t="s">
        <v>1934</v>
      </c>
      <c r="D3991" s="262" t="s">
        <v>10252</v>
      </c>
      <c r="E3991" s="257">
        <v>90</v>
      </c>
      <c r="F3991" s="258">
        <v>220</v>
      </c>
      <c r="G3991" s="258">
        <v>690</v>
      </c>
      <c r="H3991" s="258">
        <v>470</v>
      </c>
      <c r="I3991" s="258">
        <v>170</v>
      </c>
      <c r="J3991" s="258">
        <v>71</v>
      </c>
      <c r="K3991" s="259">
        <v>20</v>
      </c>
      <c r="L3991" s="257">
        <v>86</v>
      </c>
      <c r="M3991" s="258">
        <v>208</v>
      </c>
      <c r="N3991" s="258">
        <v>629</v>
      </c>
      <c r="O3991" s="258">
        <v>458</v>
      </c>
      <c r="P3991" s="258">
        <v>156</v>
      </c>
      <c r="Q3991" s="258">
        <v>76</v>
      </c>
      <c r="R3991" s="259">
        <v>50</v>
      </c>
      <c r="S3991" s="267">
        <v>3394</v>
      </c>
      <c r="T3991" s="90"/>
      <c r="U3991" s="260">
        <v>4</v>
      </c>
      <c r="V3991" s="273">
        <v>96.194608991225607</v>
      </c>
      <c r="W3991" s="273">
        <v>93.718326458456005</v>
      </c>
      <c r="X3991" s="274">
        <v>1.112610275</v>
      </c>
      <c r="Z3991" s="257">
        <v>8586.52</v>
      </c>
      <c r="AA3991" s="258">
        <v>3324.6599510085562</v>
      </c>
      <c r="AB3991" s="276">
        <v>0.97956981467547322</v>
      </c>
      <c r="AC3991" s="92"/>
      <c r="AD3991" s="257">
        <v>323888.64993657073</v>
      </c>
      <c r="AE3991" s="258">
        <v>3284.2279545234742</v>
      </c>
      <c r="AF3991" s="276">
        <v>0.96765702843944434</v>
      </c>
      <c r="AG3991" s="93"/>
      <c r="AH3991" s="257">
        <v>3776.1992733500001</v>
      </c>
      <c r="AI3991" s="258">
        <v>3203.1091714437293</v>
      </c>
      <c r="AJ3991" s="258">
        <v>3302.37240229299</v>
      </c>
      <c r="AK3991" s="276">
        <v>0.97300306490659694</v>
      </c>
      <c r="AL3991" s="93"/>
      <c r="AM3991" s="257">
        <v>3395.72</v>
      </c>
      <c r="AN3991" s="258">
        <v>3388.1999311150166</v>
      </c>
      <c r="AO3991" s="276">
        <v>0.99829108164850222</v>
      </c>
      <c r="AQ3991" s="280">
        <v>3124.9285142578565</v>
      </c>
      <c r="AR3991" s="281">
        <v>3149.9101328875295</v>
      </c>
    </row>
    <row r="3992" spans="1:44" x14ac:dyDescent="0.2">
      <c r="A3992" s="260" t="s">
        <v>8401</v>
      </c>
      <c r="B3992" s="261" t="s">
        <v>2082</v>
      </c>
      <c r="C3992" s="261" t="s">
        <v>2149</v>
      </c>
      <c r="D3992" s="262" t="s">
        <v>10458</v>
      </c>
      <c r="E3992" s="257">
        <v>43</v>
      </c>
      <c r="F3992" s="258">
        <v>88</v>
      </c>
      <c r="G3992" s="258">
        <v>240</v>
      </c>
      <c r="H3992" s="258">
        <v>103</v>
      </c>
      <c r="I3992" s="258">
        <v>24</v>
      </c>
      <c r="J3992" s="258">
        <v>12</v>
      </c>
      <c r="K3992" s="259">
        <v>7</v>
      </c>
      <c r="L3992" s="257">
        <v>53</v>
      </c>
      <c r="M3992" s="258">
        <v>106</v>
      </c>
      <c r="N3992" s="258">
        <v>218</v>
      </c>
      <c r="O3992" s="258">
        <v>88</v>
      </c>
      <c r="P3992" s="258">
        <v>38</v>
      </c>
      <c r="Q3992" s="258">
        <v>21</v>
      </c>
      <c r="R3992" s="259">
        <v>11</v>
      </c>
      <c r="S3992" s="267">
        <v>1052</v>
      </c>
      <c r="T3992" s="90"/>
      <c r="U3992" s="260">
        <v>9</v>
      </c>
      <c r="V3992" s="273">
        <v>118.623244230076</v>
      </c>
      <c r="W3992" s="273">
        <v>128.865969581749</v>
      </c>
      <c r="X3992" s="274">
        <v>1.220550078</v>
      </c>
      <c r="Z3992" s="257">
        <v>2413.2700000000004</v>
      </c>
      <c r="AA3992" s="258">
        <v>934.40673520476514</v>
      </c>
      <c r="AB3992" s="276">
        <v>0.88821933004255238</v>
      </c>
      <c r="AC3992" s="92"/>
      <c r="AD3992" s="257">
        <v>115308.21268267992</v>
      </c>
      <c r="AE3992" s="258">
        <v>1169.2242242905352</v>
      </c>
      <c r="AF3992" s="276">
        <v>1.1114298709986077</v>
      </c>
      <c r="AG3992" s="93"/>
      <c r="AH3992" s="257">
        <v>1284.018682056</v>
      </c>
      <c r="AI3992" s="258">
        <v>1089.1512123908669</v>
      </c>
      <c r="AJ3992" s="258">
        <v>1069.8325819476161</v>
      </c>
      <c r="AK3992" s="276">
        <v>1.0169511235243498</v>
      </c>
      <c r="AL3992" s="93"/>
      <c r="AM3992" s="257">
        <v>1055.8699999999999</v>
      </c>
      <c r="AN3992" s="258">
        <v>1053.5316990995761</v>
      </c>
      <c r="AO3992" s="276">
        <v>1.0014559877372398</v>
      </c>
      <c r="AQ3992" s="280">
        <v>1057.6694809741859</v>
      </c>
      <c r="AR3992" s="281">
        <v>1066.1248089886947</v>
      </c>
    </row>
    <row r="3993" spans="1:44" x14ac:dyDescent="0.2">
      <c r="A3993" s="260" t="s">
        <v>8401</v>
      </c>
      <c r="B3993" s="261" t="s">
        <v>1983</v>
      </c>
      <c r="C3993" s="261" t="s">
        <v>2022</v>
      </c>
      <c r="D3993" s="262" t="s">
        <v>10335</v>
      </c>
      <c r="E3993" s="257">
        <v>56</v>
      </c>
      <c r="F3993" s="258">
        <v>165</v>
      </c>
      <c r="G3993" s="258">
        <v>482</v>
      </c>
      <c r="H3993" s="258">
        <v>392</v>
      </c>
      <c r="I3993" s="258">
        <v>133</v>
      </c>
      <c r="J3993" s="258">
        <v>60</v>
      </c>
      <c r="K3993" s="259">
        <v>25</v>
      </c>
      <c r="L3993" s="257">
        <v>76</v>
      </c>
      <c r="M3993" s="258">
        <v>164</v>
      </c>
      <c r="N3993" s="258">
        <v>492</v>
      </c>
      <c r="O3993" s="258">
        <v>450</v>
      </c>
      <c r="P3993" s="258">
        <v>143</v>
      </c>
      <c r="Q3993" s="258">
        <v>75</v>
      </c>
      <c r="R3993" s="259">
        <v>49</v>
      </c>
      <c r="S3993" s="267">
        <v>2762</v>
      </c>
      <c r="T3993" s="90"/>
      <c r="U3993" s="260">
        <v>40</v>
      </c>
      <c r="V3993" s="273">
        <v>80.199723440412797</v>
      </c>
      <c r="W3993" s="273">
        <v>78.562839550887304</v>
      </c>
      <c r="X3993" s="274">
        <v>1.1338868710000001</v>
      </c>
      <c r="Z3993" s="257">
        <v>7343.0399999999991</v>
      </c>
      <c r="AA3993" s="258">
        <v>2843.1903735918468</v>
      </c>
      <c r="AB3993" s="276">
        <v>1.0293955009383948</v>
      </c>
      <c r="AC3993" s="92"/>
      <c r="AD3993" s="257">
        <v>242129.33703648503</v>
      </c>
      <c r="AE3993" s="258">
        <v>2455.1892678585405</v>
      </c>
      <c r="AF3993" s="276">
        <v>0.88891718604581482</v>
      </c>
      <c r="AG3993" s="93"/>
      <c r="AH3993" s="257">
        <v>3131.7955377020003</v>
      </c>
      <c r="AI3993" s="258">
        <v>2656.5025528964043</v>
      </c>
      <c r="AJ3993" s="258">
        <v>2711.3612253902738</v>
      </c>
      <c r="AK3993" s="276">
        <v>0.98166590347222082</v>
      </c>
      <c r="AL3993" s="93"/>
      <c r="AM3993" s="257">
        <v>2779.2</v>
      </c>
      <c r="AN3993" s="258">
        <v>2773.0452594898443</v>
      </c>
      <c r="AO3993" s="276">
        <v>1.0039990077805374</v>
      </c>
      <c r="AQ3993" s="280">
        <v>2490.9455435879927</v>
      </c>
      <c r="AR3993" s="281">
        <v>2510.8589116261023</v>
      </c>
    </row>
    <row r="3994" spans="1:44" x14ac:dyDescent="0.2">
      <c r="A3994" s="260" t="s">
        <v>8401</v>
      </c>
      <c r="B3994" s="261" t="s">
        <v>2080</v>
      </c>
      <c r="C3994" s="261" t="s">
        <v>2150</v>
      </c>
      <c r="D3994" s="262" t="s">
        <v>10459</v>
      </c>
      <c r="E3994" s="257">
        <v>70</v>
      </c>
      <c r="F3994" s="258">
        <v>173</v>
      </c>
      <c r="G3994" s="258">
        <v>464</v>
      </c>
      <c r="H3994" s="258">
        <v>243</v>
      </c>
      <c r="I3994" s="258">
        <v>72</v>
      </c>
      <c r="J3994" s="258">
        <v>28</v>
      </c>
      <c r="K3994" s="259">
        <v>4</v>
      </c>
      <c r="L3994" s="257">
        <v>75</v>
      </c>
      <c r="M3994" s="258">
        <v>146</v>
      </c>
      <c r="N3994" s="258">
        <v>492</v>
      </c>
      <c r="O3994" s="258">
        <v>287</v>
      </c>
      <c r="P3994" s="258">
        <v>82</v>
      </c>
      <c r="Q3994" s="258">
        <v>47</v>
      </c>
      <c r="R3994" s="259">
        <v>16</v>
      </c>
      <c r="S3994" s="267">
        <v>2199</v>
      </c>
      <c r="T3994" s="90"/>
      <c r="U3994" s="260">
        <v>13</v>
      </c>
      <c r="V3994" s="273">
        <v>81.136081590991296</v>
      </c>
      <c r="W3994" s="273">
        <v>88.492496589358694</v>
      </c>
      <c r="X3994" s="274">
        <v>1.2014789829999999</v>
      </c>
      <c r="Z3994" s="257">
        <v>5220.3500000000004</v>
      </c>
      <c r="AA3994" s="258">
        <v>2021.2948406627499</v>
      </c>
      <c r="AB3994" s="276">
        <v>0.91918819493531145</v>
      </c>
      <c r="AC3994" s="92"/>
      <c r="AD3994" s="257">
        <v>198481.67666876467</v>
      </c>
      <c r="AE3994" s="258">
        <v>2012.6023900618454</v>
      </c>
      <c r="AF3994" s="276">
        <v>0.91523528424822442</v>
      </c>
      <c r="AG3994" s="93"/>
      <c r="AH3994" s="257">
        <v>2642.0522836169998</v>
      </c>
      <c r="AI3994" s="258">
        <v>2241.0845637337957</v>
      </c>
      <c r="AJ3994" s="258">
        <v>2219.2005905922219</v>
      </c>
      <c r="AK3994" s="276">
        <v>1.0091862622065584</v>
      </c>
      <c r="AL3994" s="93"/>
      <c r="AM3994" s="257">
        <v>2204.59</v>
      </c>
      <c r="AN3994" s="258">
        <v>2199.7077751218758</v>
      </c>
      <c r="AO3994" s="276">
        <v>1.0003218622655188</v>
      </c>
      <c r="AQ3994" s="280">
        <v>1867.5554811945731</v>
      </c>
      <c r="AR3994" s="281">
        <v>1882.4852815365941</v>
      </c>
    </row>
    <row r="3995" spans="1:44" x14ac:dyDescent="0.2">
      <c r="A3995" s="260" t="s">
        <v>8401</v>
      </c>
      <c r="B3995" s="261" t="s">
        <v>2029</v>
      </c>
      <c r="C3995" s="261" t="s">
        <v>2075</v>
      </c>
      <c r="D3995" s="262" t="s">
        <v>10387</v>
      </c>
      <c r="E3995" s="257">
        <v>52</v>
      </c>
      <c r="F3995" s="258">
        <v>185</v>
      </c>
      <c r="G3995" s="258">
        <v>524</v>
      </c>
      <c r="H3995" s="258">
        <v>571</v>
      </c>
      <c r="I3995" s="258">
        <v>193</v>
      </c>
      <c r="J3995" s="258">
        <v>100</v>
      </c>
      <c r="K3995" s="259">
        <v>22</v>
      </c>
      <c r="L3995" s="257">
        <v>53</v>
      </c>
      <c r="M3995" s="258">
        <v>157</v>
      </c>
      <c r="N3995" s="258">
        <v>509</v>
      </c>
      <c r="O3995" s="258">
        <v>499</v>
      </c>
      <c r="P3995" s="258">
        <v>195</v>
      </c>
      <c r="Q3995" s="258">
        <v>92</v>
      </c>
      <c r="R3995" s="259">
        <v>48</v>
      </c>
      <c r="S3995" s="267">
        <v>3200</v>
      </c>
      <c r="T3995" s="90"/>
      <c r="U3995" s="260">
        <v>43</v>
      </c>
      <c r="V3995" s="273">
        <v>74.997261575349995</v>
      </c>
      <c r="W3995" s="273">
        <v>82.047187500000007</v>
      </c>
      <c r="X3995" s="274">
        <v>1.1514011420000001</v>
      </c>
      <c r="Z3995" s="257">
        <v>8710.31</v>
      </c>
      <c r="AA3995" s="258">
        <v>3372.590853788186</v>
      </c>
      <c r="AB3995" s="276">
        <v>1.053934641808808</v>
      </c>
      <c r="AC3995" s="92"/>
      <c r="AD3995" s="257">
        <v>278818.64631328842</v>
      </c>
      <c r="AE3995" s="258">
        <v>2827.2185290957977</v>
      </c>
      <c r="AF3995" s="276">
        <v>0.88350579034243681</v>
      </c>
      <c r="AG3995" s="93"/>
      <c r="AH3995" s="257">
        <v>3684.4836544000004</v>
      </c>
      <c r="AI3995" s="258">
        <v>3125.3126572881711</v>
      </c>
      <c r="AJ3995" s="258">
        <v>3164.1500754983222</v>
      </c>
      <c r="AK3995" s="276">
        <v>0.98879689859322573</v>
      </c>
      <c r="AL3995" s="93"/>
      <c r="AM3995" s="257">
        <v>3218.49</v>
      </c>
      <c r="AN3995" s="258">
        <v>3211.3624198386115</v>
      </c>
      <c r="AO3995" s="276">
        <v>1.003550756199566</v>
      </c>
      <c r="AQ3995" s="280">
        <v>2956.7832965520934</v>
      </c>
      <c r="AR3995" s="281">
        <v>2980.4207117275232</v>
      </c>
    </row>
    <row r="3996" spans="1:44" x14ac:dyDescent="0.2">
      <c r="A3996" s="260" t="s">
        <v>8401</v>
      </c>
      <c r="B3996" s="261" t="s">
        <v>1876</v>
      </c>
      <c r="C3996" s="261" t="s">
        <v>1935</v>
      </c>
      <c r="D3996" s="262" t="s">
        <v>10253</v>
      </c>
      <c r="E3996" s="257">
        <v>81</v>
      </c>
      <c r="F3996" s="258">
        <v>155</v>
      </c>
      <c r="G3996" s="258">
        <v>475</v>
      </c>
      <c r="H3996" s="258">
        <v>382</v>
      </c>
      <c r="I3996" s="258">
        <v>156</v>
      </c>
      <c r="J3996" s="258">
        <v>83</v>
      </c>
      <c r="K3996" s="259">
        <v>30</v>
      </c>
      <c r="L3996" s="257">
        <v>85</v>
      </c>
      <c r="M3996" s="258">
        <v>154</v>
      </c>
      <c r="N3996" s="258">
        <v>479</v>
      </c>
      <c r="O3996" s="258">
        <v>374</v>
      </c>
      <c r="P3996" s="258">
        <v>192</v>
      </c>
      <c r="Q3996" s="258">
        <v>96</v>
      </c>
      <c r="R3996" s="259">
        <v>43</v>
      </c>
      <c r="S3996" s="267">
        <v>2785</v>
      </c>
      <c r="T3996" s="90"/>
      <c r="U3996" s="260">
        <v>5</v>
      </c>
      <c r="V3996" s="273">
        <v>98.2792048872018</v>
      </c>
      <c r="W3996" s="273">
        <v>87.782686781609101</v>
      </c>
      <c r="X3996" s="274">
        <v>1.138427608</v>
      </c>
      <c r="Z3996" s="257">
        <v>7741.07</v>
      </c>
      <c r="AA3996" s="258">
        <v>2997.30570789491</v>
      </c>
      <c r="AB3996" s="276">
        <v>1.0762318520268976</v>
      </c>
      <c r="AC3996" s="92"/>
      <c r="AD3996" s="257">
        <v>263374.22853119764</v>
      </c>
      <c r="AE3996" s="258">
        <v>2670.6122737323717</v>
      </c>
      <c r="AF3996" s="276">
        <v>0.95892720780336504</v>
      </c>
      <c r="AG3996" s="93"/>
      <c r="AH3996" s="257">
        <v>3170.5208882799998</v>
      </c>
      <c r="AI3996" s="258">
        <v>2689.350799671719</v>
      </c>
      <c r="AJ3996" s="258">
        <v>2739.0883838424252</v>
      </c>
      <c r="AK3996" s="276">
        <v>0.98351468001523346</v>
      </c>
      <c r="AL3996" s="93"/>
      <c r="AM3996" s="257">
        <v>2787.15</v>
      </c>
      <c r="AN3996" s="258">
        <v>2780.9776536367012</v>
      </c>
      <c r="AO3996" s="276">
        <v>0.99855571046201119</v>
      </c>
      <c r="AQ3996" s="280">
        <v>2822.733179125139</v>
      </c>
      <c r="AR3996" s="281">
        <v>2845.298957334941</v>
      </c>
    </row>
    <row r="3997" spans="1:44" x14ac:dyDescent="0.2">
      <c r="A3997" s="260" t="s">
        <v>8401</v>
      </c>
      <c r="B3997" s="261" t="s">
        <v>1876</v>
      </c>
      <c r="C3997" s="261" t="s">
        <v>1936</v>
      </c>
      <c r="D3997" s="262" t="s">
        <v>10254</v>
      </c>
      <c r="E3997" s="257">
        <v>38</v>
      </c>
      <c r="F3997" s="258">
        <v>129</v>
      </c>
      <c r="G3997" s="258">
        <v>404</v>
      </c>
      <c r="H3997" s="258">
        <v>303</v>
      </c>
      <c r="I3997" s="258">
        <v>139</v>
      </c>
      <c r="J3997" s="258">
        <v>83</v>
      </c>
      <c r="K3997" s="259">
        <v>16</v>
      </c>
      <c r="L3997" s="257">
        <v>48</v>
      </c>
      <c r="M3997" s="258">
        <v>115</v>
      </c>
      <c r="N3997" s="258">
        <v>383</v>
      </c>
      <c r="O3997" s="258">
        <v>274</v>
      </c>
      <c r="P3997" s="258">
        <v>150</v>
      </c>
      <c r="Q3997" s="258">
        <v>91</v>
      </c>
      <c r="R3997" s="259">
        <v>36</v>
      </c>
      <c r="S3997" s="267">
        <v>2209</v>
      </c>
      <c r="T3997" s="90"/>
      <c r="U3997" s="260">
        <v>6</v>
      </c>
      <c r="V3997" s="273">
        <v>98.258117393075096</v>
      </c>
      <c r="W3997" s="273">
        <v>87.754528985507207</v>
      </c>
      <c r="X3997" s="274">
        <v>1.138427608</v>
      </c>
      <c r="Z3997" s="257">
        <v>6135.96</v>
      </c>
      <c r="AA3997" s="258">
        <v>2375.8147040932135</v>
      </c>
      <c r="AB3997" s="276">
        <v>1.0755159366651035</v>
      </c>
      <c r="AC3997" s="92"/>
      <c r="AD3997" s="257">
        <v>208875.6832343408</v>
      </c>
      <c r="AE3997" s="258">
        <v>2117.9975217802639</v>
      </c>
      <c r="AF3997" s="276">
        <v>0.95880376721605431</v>
      </c>
      <c r="AG3997" s="93"/>
      <c r="AH3997" s="257">
        <v>2514.7865860719999</v>
      </c>
      <c r="AI3997" s="258">
        <v>2133.1331836534387</v>
      </c>
      <c r="AJ3997" s="258">
        <v>2172.5839281536505</v>
      </c>
      <c r="AK3997" s="276">
        <v>0.98351468001523334</v>
      </c>
      <c r="AL3997" s="93"/>
      <c r="AM3997" s="257">
        <v>2211.58</v>
      </c>
      <c r="AN3997" s="258">
        <v>2206.6822952585458</v>
      </c>
      <c r="AO3997" s="276">
        <v>0.99895079006724574</v>
      </c>
      <c r="AQ3997" s="280">
        <v>2238.0368803906595</v>
      </c>
      <c r="AR3997" s="281">
        <v>2255.9284204914866</v>
      </c>
    </row>
    <row r="3998" spans="1:44" x14ac:dyDescent="0.2">
      <c r="A3998" s="260" t="s">
        <v>8401</v>
      </c>
      <c r="B3998" s="261" t="s">
        <v>1983</v>
      </c>
      <c r="C3998" s="261" t="s">
        <v>2023</v>
      </c>
      <c r="D3998" s="262" t="s">
        <v>10336</v>
      </c>
      <c r="E3998" s="257">
        <v>119</v>
      </c>
      <c r="F3998" s="258">
        <v>257</v>
      </c>
      <c r="G3998" s="258">
        <v>879</v>
      </c>
      <c r="H3998" s="258">
        <v>650</v>
      </c>
      <c r="I3998" s="258">
        <v>309</v>
      </c>
      <c r="J3998" s="258">
        <v>126</v>
      </c>
      <c r="K3998" s="259">
        <v>32</v>
      </c>
      <c r="L3998" s="257">
        <v>131</v>
      </c>
      <c r="M3998" s="258">
        <v>254</v>
      </c>
      <c r="N3998" s="258">
        <v>868</v>
      </c>
      <c r="O3998" s="258">
        <v>722</v>
      </c>
      <c r="P3998" s="258">
        <v>296</v>
      </c>
      <c r="Q3998" s="258">
        <v>170</v>
      </c>
      <c r="R3998" s="259">
        <v>57</v>
      </c>
      <c r="S3998" s="267">
        <v>4870</v>
      </c>
      <c r="T3998" s="90"/>
      <c r="U3998" s="260">
        <v>16</v>
      </c>
      <c r="V3998" s="273">
        <v>109.314370025721</v>
      </c>
      <c r="W3998" s="273">
        <v>114.71918652423901</v>
      </c>
      <c r="X3998" s="274">
        <v>1.096393358</v>
      </c>
      <c r="Z3998" s="257">
        <v>13267.400000000001</v>
      </c>
      <c r="AA3998" s="258">
        <v>5137.074558029437</v>
      </c>
      <c r="AB3998" s="276">
        <v>1.0548407716692889</v>
      </c>
      <c r="AC3998" s="92"/>
      <c r="AD3998" s="257">
        <v>505643.15056509885</v>
      </c>
      <c r="AE3998" s="258">
        <v>5127.2169321908477</v>
      </c>
      <c r="AF3998" s="276">
        <v>1.0528166185196812</v>
      </c>
      <c r="AG3998" s="93"/>
      <c r="AH3998" s="257">
        <v>5339.4356534600001</v>
      </c>
      <c r="AI3998" s="258">
        <v>4529.1029614437884</v>
      </c>
      <c r="AJ3998" s="258">
        <v>4706.3694214930183</v>
      </c>
      <c r="AK3998" s="276">
        <v>0.96640029188768339</v>
      </c>
      <c r="AL3998" s="93"/>
      <c r="AM3998" s="257">
        <v>4876.88</v>
      </c>
      <c r="AN3998" s="258">
        <v>4866.0797945814738</v>
      </c>
      <c r="AO3998" s="276">
        <v>0.99919502968818763</v>
      </c>
      <c r="AQ3998" s="280">
        <v>5222.4695693544945</v>
      </c>
      <c r="AR3998" s="281">
        <v>5264.2195621915853</v>
      </c>
    </row>
    <row r="3999" spans="1:44" x14ac:dyDescent="0.2">
      <c r="A3999" s="260" t="s">
        <v>8401</v>
      </c>
      <c r="B3999" s="261" t="s">
        <v>2082</v>
      </c>
      <c r="C3999" s="261" t="s">
        <v>2151</v>
      </c>
      <c r="D3999" s="262" t="s">
        <v>10460</v>
      </c>
      <c r="E3999" s="257">
        <v>212</v>
      </c>
      <c r="F3999" s="258">
        <v>241</v>
      </c>
      <c r="G3999" s="258">
        <v>804</v>
      </c>
      <c r="H3999" s="258">
        <v>178</v>
      </c>
      <c r="I3999" s="258">
        <v>17</v>
      </c>
      <c r="J3999" s="258">
        <v>7</v>
      </c>
      <c r="K3999" s="259">
        <v>0</v>
      </c>
      <c r="L3999" s="257">
        <v>196</v>
      </c>
      <c r="M3999" s="258">
        <v>249</v>
      </c>
      <c r="N3999" s="258">
        <v>875</v>
      </c>
      <c r="O3999" s="258">
        <v>153</v>
      </c>
      <c r="P3999" s="258">
        <v>32</v>
      </c>
      <c r="Q3999" s="258">
        <v>5</v>
      </c>
      <c r="R3999" s="259">
        <v>1</v>
      </c>
      <c r="S3999" s="267">
        <v>2970</v>
      </c>
      <c r="T3999" s="90"/>
      <c r="U3999" s="260">
        <v>0</v>
      </c>
      <c r="V3999" s="273">
        <v>101.518897666115</v>
      </c>
      <c r="W3999" s="273">
        <v>103.870283018867</v>
      </c>
      <c r="X3999" s="274">
        <v>1.220550078</v>
      </c>
      <c r="Z3999" s="257">
        <v>5996.37</v>
      </c>
      <c r="AA3999" s="258">
        <v>2321.7661160084845</v>
      </c>
      <c r="AB3999" s="276">
        <v>0.78173943299948967</v>
      </c>
      <c r="AC3999" s="92"/>
      <c r="AD3999" s="257">
        <v>294694.65134916705</v>
      </c>
      <c r="AE3999" s="258">
        <v>2988.2010752739334</v>
      </c>
      <c r="AF3999" s="276">
        <v>1.0061283081730414</v>
      </c>
      <c r="AG3999" s="93"/>
      <c r="AH3999" s="257">
        <v>3625.0337316600003</v>
      </c>
      <c r="AI3999" s="258">
        <v>3074.8850768069155</v>
      </c>
      <c r="AJ3999" s="258">
        <v>3020.3448368673198</v>
      </c>
      <c r="AK3999" s="276">
        <v>1.01695112352435</v>
      </c>
      <c r="AL3999" s="93"/>
      <c r="AM3999" s="257">
        <v>2970</v>
      </c>
      <c r="AN3999" s="258">
        <v>2963.4227190144065</v>
      </c>
      <c r="AO3999" s="276">
        <v>0.99778542727757791</v>
      </c>
      <c r="AQ3999" s="280">
        <v>2370.3314255194314</v>
      </c>
      <c r="AR3999" s="281">
        <v>2389.2805680127976</v>
      </c>
    </row>
    <row r="4000" spans="1:44" x14ac:dyDescent="0.2">
      <c r="A4000" s="260" t="s">
        <v>8401</v>
      </c>
      <c r="B4000" s="261" t="s">
        <v>2080</v>
      </c>
      <c r="C4000" s="261" t="s">
        <v>2152</v>
      </c>
      <c r="D4000" s="262" t="s">
        <v>10461</v>
      </c>
      <c r="E4000" s="257">
        <v>188</v>
      </c>
      <c r="F4000" s="258">
        <v>382</v>
      </c>
      <c r="G4000" s="258">
        <v>944</v>
      </c>
      <c r="H4000" s="258">
        <v>567</v>
      </c>
      <c r="I4000" s="258">
        <v>226</v>
      </c>
      <c r="J4000" s="258">
        <v>90</v>
      </c>
      <c r="K4000" s="259">
        <v>44</v>
      </c>
      <c r="L4000" s="257">
        <v>156</v>
      </c>
      <c r="M4000" s="258">
        <v>331</v>
      </c>
      <c r="N4000" s="258">
        <v>1015</v>
      </c>
      <c r="O4000" s="258">
        <v>601</v>
      </c>
      <c r="P4000" s="258">
        <v>224</v>
      </c>
      <c r="Q4000" s="258">
        <v>147</v>
      </c>
      <c r="R4000" s="259">
        <v>94</v>
      </c>
      <c r="S4000" s="267">
        <v>5009</v>
      </c>
      <c r="T4000" s="90"/>
      <c r="U4000" s="260">
        <v>20</v>
      </c>
      <c r="V4000" s="273">
        <v>86.156115139341296</v>
      </c>
      <c r="W4000" s="273">
        <v>76.905189620758406</v>
      </c>
      <c r="X4000" s="274">
        <v>1.2014789829999999</v>
      </c>
      <c r="Z4000" s="257">
        <v>12903.9</v>
      </c>
      <c r="AA4000" s="258">
        <v>4996.3290764849207</v>
      </c>
      <c r="AB4000" s="276">
        <v>0.99747036863344396</v>
      </c>
      <c r="AC4000" s="92"/>
      <c r="AD4000" s="257">
        <v>444937.15869571798</v>
      </c>
      <c r="AE4000" s="258">
        <v>4511.6587286429931</v>
      </c>
      <c r="AF4000" s="276">
        <v>0.90071046688819989</v>
      </c>
      <c r="AG4000" s="93"/>
      <c r="AH4000" s="257">
        <v>6018.2082258469991</v>
      </c>
      <c r="AI4000" s="258">
        <v>5104.862473734689</v>
      </c>
      <c r="AJ4000" s="258">
        <v>5055.013987392651</v>
      </c>
      <c r="AK4000" s="276">
        <v>1.0091862622065584</v>
      </c>
      <c r="AL4000" s="93"/>
      <c r="AM4000" s="257">
        <v>5017.6000000000004</v>
      </c>
      <c r="AN4000" s="258">
        <v>5006.4881599079745</v>
      </c>
      <c r="AO4000" s="276">
        <v>0.99949853461928018</v>
      </c>
      <c r="AQ4000" s="280">
        <v>4539.3088856751392</v>
      </c>
      <c r="AR4000" s="281">
        <v>4575.5974864885102</v>
      </c>
    </row>
    <row r="4001" spans="1:44" x14ac:dyDescent="0.2">
      <c r="A4001" s="260" t="s">
        <v>8401</v>
      </c>
      <c r="B4001" s="261" t="s">
        <v>1878</v>
      </c>
      <c r="C4001" s="261" t="s">
        <v>1937</v>
      </c>
      <c r="D4001" s="262" t="s">
        <v>10255</v>
      </c>
      <c r="E4001" s="257">
        <v>78</v>
      </c>
      <c r="F4001" s="258">
        <v>162</v>
      </c>
      <c r="G4001" s="258">
        <v>492</v>
      </c>
      <c r="H4001" s="258">
        <v>361</v>
      </c>
      <c r="I4001" s="258">
        <v>120</v>
      </c>
      <c r="J4001" s="258">
        <v>105</v>
      </c>
      <c r="K4001" s="259">
        <v>36</v>
      </c>
      <c r="L4001" s="257">
        <v>74</v>
      </c>
      <c r="M4001" s="258">
        <v>133</v>
      </c>
      <c r="N4001" s="258">
        <v>461</v>
      </c>
      <c r="O4001" s="258">
        <v>393</v>
      </c>
      <c r="P4001" s="258">
        <v>128</v>
      </c>
      <c r="Q4001" s="258">
        <v>119</v>
      </c>
      <c r="R4001" s="259">
        <v>54</v>
      </c>
      <c r="S4001" s="267">
        <v>2716</v>
      </c>
      <c r="T4001" s="90"/>
      <c r="U4001" s="260">
        <v>2</v>
      </c>
      <c r="V4001" s="273">
        <v>90.290543912607703</v>
      </c>
      <c r="W4001" s="273">
        <v>92.387108655616899</v>
      </c>
      <c r="X4001" s="274">
        <v>1.112610275</v>
      </c>
      <c r="Z4001" s="257">
        <v>7596.69</v>
      </c>
      <c r="AA4001" s="258">
        <v>2941.402454455028</v>
      </c>
      <c r="AB4001" s="276">
        <v>1.0829905944237952</v>
      </c>
      <c r="AC4001" s="92"/>
      <c r="AD4001" s="257">
        <v>254143.58190602897</v>
      </c>
      <c r="AE4001" s="258">
        <v>2577.0136011927698</v>
      </c>
      <c r="AF4001" s="276">
        <v>0.94882680456287549</v>
      </c>
      <c r="AG4001" s="93"/>
      <c r="AH4001" s="257">
        <v>3021.8495069000001</v>
      </c>
      <c r="AI4001" s="258">
        <v>2563.2423422631609</v>
      </c>
      <c r="AJ4001" s="258">
        <v>2642.6763242863171</v>
      </c>
      <c r="AK4001" s="276">
        <v>0.97300306490659694</v>
      </c>
      <c r="AL4001" s="93"/>
      <c r="AM4001" s="257">
        <v>2716.86</v>
      </c>
      <c r="AN4001" s="258">
        <v>2710.8433159533606</v>
      </c>
      <c r="AO4001" s="276">
        <v>0.99810136817134043</v>
      </c>
      <c r="AQ4001" s="280">
        <v>2710.3804417594033</v>
      </c>
      <c r="AR4001" s="281">
        <v>2732.04803838711</v>
      </c>
    </row>
    <row r="4002" spans="1:44" x14ac:dyDescent="0.2">
      <c r="A4002" s="260" t="s">
        <v>8401</v>
      </c>
      <c r="B4002" s="261" t="s">
        <v>1983</v>
      </c>
      <c r="C4002" s="261" t="s">
        <v>2024</v>
      </c>
      <c r="D4002" s="262" t="s">
        <v>10337</v>
      </c>
      <c r="E4002" s="257">
        <v>128</v>
      </c>
      <c r="F4002" s="258">
        <v>273</v>
      </c>
      <c r="G4002" s="258">
        <v>753</v>
      </c>
      <c r="H4002" s="258">
        <v>290</v>
      </c>
      <c r="I4002" s="258">
        <v>34</v>
      </c>
      <c r="J4002" s="258">
        <v>21</v>
      </c>
      <c r="K4002" s="259">
        <v>4</v>
      </c>
      <c r="L4002" s="257">
        <v>153</v>
      </c>
      <c r="M4002" s="258">
        <v>247</v>
      </c>
      <c r="N4002" s="258">
        <v>753</v>
      </c>
      <c r="O4002" s="258">
        <v>239</v>
      </c>
      <c r="P4002" s="258">
        <v>44</v>
      </c>
      <c r="Q4002" s="258">
        <v>35</v>
      </c>
      <c r="R4002" s="259">
        <v>9</v>
      </c>
      <c r="S4002" s="267">
        <v>2983</v>
      </c>
      <c r="T4002" s="90"/>
      <c r="U4002" s="260">
        <v>0</v>
      </c>
      <c r="V4002" s="273">
        <v>95.594075399486897</v>
      </c>
      <c r="W4002" s="273">
        <v>93.121059691482202</v>
      </c>
      <c r="X4002" s="274">
        <v>1.1338868710000001</v>
      </c>
      <c r="Z4002" s="257">
        <v>6233.8600000000006</v>
      </c>
      <c r="AA4002" s="258">
        <v>2413.7211212684765</v>
      </c>
      <c r="AB4002" s="276">
        <v>0.80915894108899644</v>
      </c>
      <c r="AC4002" s="92"/>
      <c r="AD4002" s="257">
        <v>283777.36855638074</v>
      </c>
      <c r="AE4002" s="258">
        <v>2877.4999273870635</v>
      </c>
      <c r="AF4002" s="276">
        <v>0.96463289553706455</v>
      </c>
      <c r="AG4002" s="93"/>
      <c r="AH4002" s="257">
        <v>3382.3845361930003</v>
      </c>
      <c r="AI4002" s="258">
        <v>2869.0612292867395</v>
      </c>
      <c r="AJ4002" s="258">
        <v>2928.309390057635</v>
      </c>
      <c r="AK4002" s="276">
        <v>0.98166590347222094</v>
      </c>
      <c r="AL4002" s="93"/>
      <c r="AM4002" s="257">
        <v>2983</v>
      </c>
      <c r="AN4002" s="258">
        <v>2976.3939295690152</v>
      </c>
      <c r="AO4002" s="276">
        <v>0.99778542727757802</v>
      </c>
      <c r="AQ4002" s="280">
        <v>2280.6047379683496</v>
      </c>
      <c r="AR4002" s="281">
        <v>2298.8365783285381</v>
      </c>
    </row>
    <row r="4003" spans="1:44" x14ac:dyDescent="0.2">
      <c r="A4003" s="260" t="s">
        <v>8401</v>
      </c>
      <c r="B4003" s="261" t="s">
        <v>1943</v>
      </c>
      <c r="C4003" s="261" t="s">
        <v>1980</v>
      </c>
      <c r="D4003" s="262" t="s">
        <v>10296</v>
      </c>
      <c r="E4003" s="257">
        <v>260</v>
      </c>
      <c r="F4003" s="258">
        <v>365</v>
      </c>
      <c r="G4003" s="258">
        <v>1266</v>
      </c>
      <c r="H4003" s="258">
        <v>828</v>
      </c>
      <c r="I4003" s="258">
        <v>214</v>
      </c>
      <c r="J4003" s="258">
        <v>118</v>
      </c>
      <c r="K4003" s="259">
        <v>29</v>
      </c>
      <c r="L4003" s="257">
        <v>198</v>
      </c>
      <c r="M4003" s="258">
        <v>322</v>
      </c>
      <c r="N4003" s="258">
        <v>1332</v>
      </c>
      <c r="O4003" s="258">
        <v>711</v>
      </c>
      <c r="P4003" s="258">
        <v>220</v>
      </c>
      <c r="Q4003" s="258">
        <v>139</v>
      </c>
      <c r="R4003" s="259">
        <v>65</v>
      </c>
      <c r="S4003" s="267">
        <v>6067</v>
      </c>
      <c r="T4003" s="90"/>
      <c r="U4003" s="260">
        <v>1</v>
      </c>
      <c r="V4003" s="273">
        <v>92.082264881314103</v>
      </c>
      <c r="W4003" s="273">
        <v>100.53921083044401</v>
      </c>
      <c r="X4003" s="274">
        <v>1.226533401</v>
      </c>
      <c r="Z4003" s="257">
        <v>15021.07</v>
      </c>
      <c r="AA4003" s="258">
        <v>5816.087291509959</v>
      </c>
      <c r="AB4003" s="276">
        <v>0.95864303469753731</v>
      </c>
      <c r="AC4003" s="92"/>
      <c r="AD4003" s="257">
        <v>582254.52223083458</v>
      </c>
      <c r="AE4003" s="258">
        <v>5904.0555417199903</v>
      </c>
      <c r="AF4003" s="276">
        <v>0.97314249904730354</v>
      </c>
      <c r="AG4003" s="93"/>
      <c r="AH4003" s="257">
        <v>7441.3781438669994</v>
      </c>
      <c r="AI4003" s="258">
        <v>6312.0468109343028</v>
      </c>
      <c r="AJ4003" s="258">
        <v>6184.6224692484648</v>
      </c>
      <c r="AK4003" s="276">
        <v>1.0193872538731605</v>
      </c>
      <c r="AL4003" s="93"/>
      <c r="AM4003" s="257">
        <v>6067.43</v>
      </c>
      <c r="AN4003" s="258">
        <v>6053.9932350267945</v>
      </c>
      <c r="AO4003" s="276">
        <v>0.99785614554587021</v>
      </c>
      <c r="AQ4003" s="280">
        <v>5757.2420785120412</v>
      </c>
      <c r="AR4003" s="281">
        <v>5803.2672036654239</v>
      </c>
    </row>
    <row r="4004" spans="1:44" x14ac:dyDescent="0.2">
      <c r="A4004" s="260" t="s">
        <v>8401</v>
      </c>
      <c r="B4004" s="261" t="s">
        <v>2029</v>
      </c>
      <c r="C4004" s="261" t="s">
        <v>2076</v>
      </c>
      <c r="D4004" s="262" t="s">
        <v>10388</v>
      </c>
      <c r="E4004" s="257">
        <v>78</v>
      </c>
      <c r="F4004" s="258">
        <v>167</v>
      </c>
      <c r="G4004" s="258">
        <v>479</v>
      </c>
      <c r="H4004" s="258">
        <v>403</v>
      </c>
      <c r="I4004" s="258">
        <v>146</v>
      </c>
      <c r="J4004" s="258">
        <v>56</v>
      </c>
      <c r="K4004" s="259">
        <v>11</v>
      </c>
      <c r="L4004" s="257">
        <v>81</v>
      </c>
      <c r="M4004" s="258">
        <v>154</v>
      </c>
      <c r="N4004" s="258">
        <v>424</v>
      </c>
      <c r="O4004" s="258">
        <v>379</v>
      </c>
      <c r="P4004" s="258">
        <v>137</v>
      </c>
      <c r="Q4004" s="258">
        <v>54</v>
      </c>
      <c r="R4004" s="259">
        <v>26</v>
      </c>
      <c r="S4004" s="267">
        <v>2595</v>
      </c>
      <c r="T4004" s="90"/>
      <c r="U4004" s="260">
        <v>0</v>
      </c>
      <c r="V4004" s="273">
        <v>88.229805531660801</v>
      </c>
      <c r="W4004" s="273">
        <v>65.318689788053902</v>
      </c>
      <c r="X4004" s="274">
        <v>1.1306434869999999</v>
      </c>
      <c r="Z4004" s="257">
        <v>6695.02</v>
      </c>
      <c r="AA4004" s="258">
        <v>2592.2800931228608</v>
      </c>
      <c r="AB4004" s="276">
        <v>0.9989518663286554</v>
      </c>
      <c r="AC4004" s="92"/>
      <c r="AD4004" s="257">
        <v>224794.12410936938</v>
      </c>
      <c r="AE4004" s="258">
        <v>2279.410366980107</v>
      </c>
      <c r="AF4004" s="276">
        <v>0.87838549787287357</v>
      </c>
      <c r="AG4004" s="93"/>
      <c r="AH4004" s="257">
        <v>2934.019848765</v>
      </c>
      <c r="AI4004" s="258">
        <v>2488.7420409992901</v>
      </c>
      <c r="AJ4004" s="258">
        <v>2543.9961796796592</v>
      </c>
      <c r="AK4004" s="276">
        <v>0.98034534862414613</v>
      </c>
      <c r="AL4004" s="93"/>
      <c r="AM4004" s="257">
        <v>2595</v>
      </c>
      <c r="AN4004" s="258">
        <v>2589.2531837853144</v>
      </c>
      <c r="AO4004" s="276">
        <v>0.9977854272775778</v>
      </c>
      <c r="AQ4004" s="280">
        <v>2227.3236635621856</v>
      </c>
      <c r="AR4004" s="281">
        <v>2245.1295589847796</v>
      </c>
    </row>
    <row r="4005" spans="1:44" x14ac:dyDescent="0.2">
      <c r="A4005" s="260" t="s">
        <v>8401</v>
      </c>
      <c r="B4005" s="261" t="s">
        <v>1878</v>
      </c>
      <c r="C4005" s="261" t="s">
        <v>1938</v>
      </c>
      <c r="D4005" s="262" t="s">
        <v>10256</v>
      </c>
      <c r="E4005" s="257">
        <v>9</v>
      </c>
      <c r="F4005" s="258">
        <v>15</v>
      </c>
      <c r="G4005" s="258">
        <v>37</v>
      </c>
      <c r="H4005" s="258">
        <v>15</v>
      </c>
      <c r="I4005" s="258">
        <v>8</v>
      </c>
      <c r="J4005" s="258">
        <v>11</v>
      </c>
      <c r="K4005" s="259">
        <v>22</v>
      </c>
      <c r="L4005" s="257">
        <v>5</v>
      </c>
      <c r="M4005" s="258">
        <v>11</v>
      </c>
      <c r="N4005" s="258">
        <v>22</v>
      </c>
      <c r="O4005" s="258">
        <v>7</v>
      </c>
      <c r="P4005" s="258">
        <v>9</v>
      </c>
      <c r="Q4005" s="258">
        <v>23</v>
      </c>
      <c r="R4005" s="259">
        <v>84</v>
      </c>
      <c r="S4005" s="267">
        <v>278</v>
      </c>
      <c r="T4005" s="90"/>
      <c r="U4005" s="260">
        <v>85</v>
      </c>
      <c r="V4005" s="273">
        <v>96.558274228381194</v>
      </c>
      <c r="W4005" s="273">
        <v>126.61510791366899</v>
      </c>
      <c r="X4005" s="274">
        <v>1.112610275</v>
      </c>
      <c r="Z4005" s="257">
        <v>1216.8900000000001</v>
      </c>
      <c r="AA4005" s="258">
        <v>471.17405512160946</v>
      </c>
      <c r="AB4005" s="276">
        <v>1.694870701876293</v>
      </c>
      <c r="AC4005" s="92"/>
      <c r="AD4005" s="257">
        <v>28721.1213814982</v>
      </c>
      <c r="AE4005" s="258">
        <v>291.23190869717376</v>
      </c>
      <c r="AF4005" s="276">
        <v>1.0475967938747257</v>
      </c>
      <c r="AG4005" s="93"/>
      <c r="AH4005" s="257">
        <v>309.30565645000001</v>
      </c>
      <c r="AI4005" s="258">
        <v>262.3642750917374</v>
      </c>
      <c r="AJ4005" s="258">
        <v>270.49485204403396</v>
      </c>
      <c r="AK4005" s="276">
        <v>0.97300306490659694</v>
      </c>
      <c r="AL4005" s="93"/>
      <c r="AM4005" s="257">
        <v>314.55</v>
      </c>
      <c r="AN4005" s="258">
        <v>313.85340615016213</v>
      </c>
      <c r="AO4005" s="276">
        <v>1.1289690868710869</v>
      </c>
      <c r="AQ4005" s="280">
        <v>542.21532421644031</v>
      </c>
      <c r="AR4005" s="281">
        <v>546.54995663536988</v>
      </c>
    </row>
    <row r="4006" spans="1:44" x14ac:dyDescent="0.2">
      <c r="A4006" s="260" t="s">
        <v>8401</v>
      </c>
      <c r="B4006" s="261" t="s">
        <v>1878</v>
      </c>
      <c r="C4006" s="261" t="s">
        <v>1939</v>
      </c>
      <c r="D4006" s="262" t="s">
        <v>10257</v>
      </c>
      <c r="E4006" s="257">
        <v>0</v>
      </c>
      <c r="F4006" s="258">
        <v>0</v>
      </c>
      <c r="G4006" s="258">
        <v>198</v>
      </c>
      <c r="H4006" s="258">
        <v>107</v>
      </c>
      <c r="I4006" s="258">
        <v>2</v>
      </c>
      <c r="J4006" s="258">
        <v>1</v>
      </c>
      <c r="K4006" s="259">
        <v>0</v>
      </c>
      <c r="L4006" s="257">
        <v>0</v>
      </c>
      <c r="M4006" s="258">
        <v>0</v>
      </c>
      <c r="N4006" s="258">
        <v>65</v>
      </c>
      <c r="O4006" s="258">
        <v>29</v>
      </c>
      <c r="P4006" s="258">
        <v>0</v>
      </c>
      <c r="Q4006" s="258">
        <v>0</v>
      </c>
      <c r="R4006" s="259">
        <v>1</v>
      </c>
      <c r="S4006" s="267">
        <v>403</v>
      </c>
      <c r="T4006" s="90"/>
      <c r="U4006" s="260">
        <v>1</v>
      </c>
      <c r="V4006" s="273">
        <v>101.687798344491</v>
      </c>
      <c r="W4006" s="273">
        <v>115.06203473945401</v>
      </c>
      <c r="X4006" s="274">
        <v>1.112610275</v>
      </c>
      <c r="Z4006" s="257">
        <v>692.71</v>
      </c>
      <c r="AA4006" s="258">
        <v>268.21403719587647</v>
      </c>
      <c r="AB4006" s="276">
        <v>0.66554351661507805</v>
      </c>
      <c r="AC4006" s="92"/>
      <c r="AD4006" s="257">
        <v>41072.815320678514</v>
      </c>
      <c r="AE4006" s="258">
        <v>416.47797251792952</v>
      </c>
      <c r="AF4006" s="276">
        <v>1.033444100540768</v>
      </c>
      <c r="AG4006" s="93"/>
      <c r="AH4006" s="257">
        <v>448.38194082500002</v>
      </c>
      <c r="AI4006" s="258">
        <v>380.33382324449701</v>
      </c>
      <c r="AJ4006" s="258">
        <v>392.12023515735859</v>
      </c>
      <c r="AK4006" s="276">
        <v>0.97300306490659705</v>
      </c>
      <c r="AL4006" s="93"/>
      <c r="AM4006" s="257">
        <v>403.43</v>
      </c>
      <c r="AN4006" s="258">
        <v>402.53657492659323</v>
      </c>
      <c r="AO4006" s="276">
        <v>0.99885006185258862</v>
      </c>
      <c r="AQ4006" s="280">
        <v>269.39095060463342</v>
      </c>
      <c r="AR4006" s="281">
        <v>271.54454290589229</v>
      </c>
    </row>
    <row r="4007" spans="1:44" x14ac:dyDescent="0.2">
      <c r="A4007" s="260" t="s">
        <v>8401</v>
      </c>
      <c r="B4007" s="261" t="s">
        <v>2080</v>
      </c>
      <c r="C4007" s="261" t="s">
        <v>2153</v>
      </c>
      <c r="D4007" s="262" t="s">
        <v>10462</v>
      </c>
      <c r="E4007" s="257">
        <v>90</v>
      </c>
      <c r="F4007" s="258">
        <v>132</v>
      </c>
      <c r="G4007" s="258">
        <v>436</v>
      </c>
      <c r="H4007" s="258">
        <v>192</v>
      </c>
      <c r="I4007" s="258">
        <v>53</v>
      </c>
      <c r="J4007" s="258">
        <v>56</v>
      </c>
      <c r="K4007" s="259">
        <v>21</v>
      </c>
      <c r="L4007" s="257">
        <v>78</v>
      </c>
      <c r="M4007" s="258">
        <v>132</v>
      </c>
      <c r="N4007" s="258">
        <v>423</v>
      </c>
      <c r="O4007" s="258">
        <v>197</v>
      </c>
      <c r="P4007" s="258">
        <v>69</v>
      </c>
      <c r="Q4007" s="258">
        <v>106</v>
      </c>
      <c r="R4007" s="259">
        <v>67</v>
      </c>
      <c r="S4007" s="267">
        <v>2052</v>
      </c>
      <c r="T4007" s="90"/>
      <c r="U4007" s="260">
        <v>40</v>
      </c>
      <c r="V4007" s="273">
        <v>111.80999156881499</v>
      </c>
      <c r="W4007" s="273">
        <v>128.46491228070099</v>
      </c>
      <c r="X4007" s="274">
        <v>1.22885314</v>
      </c>
      <c r="Z4007" s="257">
        <v>5519.11</v>
      </c>
      <c r="AA4007" s="258">
        <v>2136.9733002672597</v>
      </c>
      <c r="AB4007" s="276">
        <v>1.0414099903836549</v>
      </c>
      <c r="AC4007" s="92"/>
      <c r="AD4007" s="257">
        <v>221070.8491198979</v>
      </c>
      <c r="AE4007" s="258">
        <v>2241.6563925657674</v>
      </c>
      <c r="AF4007" s="276">
        <v>1.0924251425759099</v>
      </c>
      <c r="AG4007" s="93"/>
      <c r="AH4007" s="257">
        <v>2521.6066432799998</v>
      </c>
      <c r="AI4007" s="258">
        <v>2138.9182035137219</v>
      </c>
      <c r="AJ4007" s="258">
        <v>2093.7207376865863</v>
      </c>
      <c r="AK4007" s="276">
        <v>1.0203317435119816</v>
      </c>
      <c r="AL4007" s="93"/>
      <c r="AM4007" s="257">
        <v>2069.1999999999998</v>
      </c>
      <c r="AN4007" s="258">
        <v>2064.6176061227638</v>
      </c>
      <c r="AO4007" s="276">
        <v>1.0061489308590468</v>
      </c>
      <c r="AQ4007" s="280">
        <v>2396.5939095384824</v>
      </c>
      <c r="AR4007" s="281">
        <v>2415.7530022297619</v>
      </c>
    </row>
    <row r="4008" spans="1:44" x14ac:dyDescent="0.2">
      <c r="A4008" s="260" t="s">
        <v>8401</v>
      </c>
      <c r="B4008" s="261" t="s">
        <v>1983</v>
      </c>
      <c r="C4008" s="261" t="s">
        <v>2025</v>
      </c>
      <c r="D4008" s="262" t="s">
        <v>10338</v>
      </c>
      <c r="E4008" s="257">
        <v>144</v>
      </c>
      <c r="F4008" s="258">
        <v>230</v>
      </c>
      <c r="G4008" s="258">
        <v>864</v>
      </c>
      <c r="H4008" s="258">
        <v>723</v>
      </c>
      <c r="I4008" s="258">
        <v>209</v>
      </c>
      <c r="J4008" s="258">
        <v>114</v>
      </c>
      <c r="K4008" s="259">
        <v>23</v>
      </c>
      <c r="L4008" s="257">
        <v>161</v>
      </c>
      <c r="M4008" s="258">
        <v>254</v>
      </c>
      <c r="N4008" s="258">
        <v>896</v>
      </c>
      <c r="O4008" s="258">
        <v>749</v>
      </c>
      <c r="P4008" s="258">
        <v>234</v>
      </c>
      <c r="Q4008" s="258">
        <v>148</v>
      </c>
      <c r="R4008" s="259">
        <v>84</v>
      </c>
      <c r="S4008" s="267">
        <v>4833</v>
      </c>
      <c r="T4008" s="90"/>
      <c r="U4008" s="260">
        <v>34</v>
      </c>
      <c r="V4008" s="273">
        <v>82.156279311791806</v>
      </c>
      <c r="W4008" s="273">
        <v>82.891785640388903</v>
      </c>
      <c r="X4008" s="274">
        <v>1.096393358</v>
      </c>
      <c r="Z4008" s="257">
        <v>12930.71</v>
      </c>
      <c r="AA4008" s="258">
        <v>5006.7097817399645</v>
      </c>
      <c r="AB4008" s="276">
        <v>1.0359424336312775</v>
      </c>
      <c r="AC4008" s="92"/>
      <c r="AD4008" s="257">
        <v>431105.39551021223</v>
      </c>
      <c r="AE4008" s="258">
        <v>4371.4047761717266</v>
      </c>
      <c r="AF4008" s="276">
        <v>0.90449095306677563</v>
      </c>
      <c r="AG4008" s="93"/>
      <c r="AH4008" s="257">
        <v>5298.869099214</v>
      </c>
      <c r="AI4008" s="258">
        <v>4494.6929389441129</v>
      </c>
      <c r="AJ4008" s="258">
        <v>4670.6126106931742</v>
      </c>
      <c r="AK4008" s="276">
        <v>0.9664002918876835</v>
      </c>
      <c r="AL4008" s="93"/>
      <c r="AM4008" s="257">
        <v>4847.62</v>
      </c>
      <c r="AN4008" s="258">
        <v>4836.8845929793324</v>
      </c>
      <c r="AO4008" s="276">
        <v>1.000803764324298</v>
      </c>
      <c r="AQ4008" s="280">
        <v>4379.8841950059523</v>
      </c>
      <c r="AR4008" s="281">
        <v>4414.8983068816469</v>
      </c>
    </row>
    <row r="4009" spans="1:44" x14ac:dyDescent="0.2">
      <c r="A4009" s="260" t="s">
        <v>8401</v>
      </c>
      <c r="B4009" s="261" t="s">
        <v>1943</v>
      </c>
      <c r="C4009" s="261" t="s">
        <v>1981</v>
      </c>
      <c r="D4009" s="262" t="s">
        <v>10297</v>
      </c>
      <c r="E4009" s="257">
        <v>111</v>
      </c>
      <c r="F4009" s="258">
        <v>223</v>
      </c>
      <c r="G4009" s="258">
        <v>686</v>
      </c>
      <c r="H4009" s="258">
        <v>389</v>
      </c>
      <c r="I4009" s="258">
        <v>103</v>
      </c>
      <c r="J4009" s="258">
        <v>54</v>
      </c>
      <c r="K4009" s="259">
        <v>33</v>
      </c>
      <c r="L4009" s="257">
        <v>98</v>
      </c>
      <c r="M4009" s="258">
        <v>185</v>
      </c>
      <c r="N4009" s="258">
        <v>624</v>
      </c>
      <c r="O4009" s="258">
        <v>392</v>
      </c>
      <c r="P4009" s="258">
        <v>122</v>
      </c>
      <c r="Q4009" s="258">
        <v>102</v>
      </c>
      <c r="R4009" s="259">
        <v>60</v>
      </c>
      <c r="S4009" s="267">
        <v>3182</v>
      </c>
      <c r="T4009" s="90"/>
      <c r="U4009" s="260">
        <v>0</v>
      </c>
      <c r="V4009" s="273">
        <v>97.882952967781904</v>
      </c>
      <c r="W4009" s="273">
        <v>88.492302858938103</v>
      </c>
      <c r="X4009" s="274">
        <v>1.267616327</v>
      </c>
      <c r="Z4009" s="257">
        <v>8054.8799999999992</v>
      </c>
      <c r="AA4009" s="258">
        <v>3118.8114563501622</v>
      </c>
      <c r="AB4009" s="276">
        <v>0.98014187817415532</v>
      </c>
      <c r="AC4009" s="92"/>
      <c r="AD4009" s="257">
        <v>301123.38586147543</v>
      </c>
      <c r="AE4009" s="258">
        <v>3053.3883845596024</v>
      </c>
      <c r="AF4009" s="276">
        <v>0.9595815162035205</v>
      </c>
      <c r="AG4009" s="93"/>
      <c r="AH4009" s="257">
        <v>4033.5551525139999</v>
      </c>
      <c r="AI4009" s="258">
        <v>3421.4077614288581</v>
      </c>
      <c r="AJ4009" s="258">
        <v>3296.9157254858519</v>
      </c>
      <c r="AK4009" s="276">
        <v>1.0361143071922854</v>
      </c>
      <c r="AL4009" s="93"/>
      <c r="AM4009" s="257">
        <v>3182</v>
      </c>
      <c r="AN4009" s="258">
        <v>3174.9532295972531</v>
      </c>
      <c r="AO4009" s="276">
        <v>0.99778542727757802</v>
      </c>
      <c r="AQ4009" s="280">
        <v>3093.9680323277016</v>
      </c>
      <c r="AR4009" s="281">
        <v>3118.70214355084</v>
      </c>
    </row>
    <row r="4010" spans="1:44" x14ac:dyDescent="0.2">
      <c r="A4010" s="260" t="s">
        <v>8401</v>
      </c>
      <c r="B4010" s="261" t="s">
        <v>2082</v>
      </c>
      <c r="C4010" s="261" t="s">
        <v>2154</v>
      </c>
      <c r="D4010" s="262" t="s">
        <v>10463</v>
      </c>
      <c r="E4010" s="257">
        <v>363</v>
      </c>
      <c r="F4010" s="258">
        <v>372</v>
      </c>
      <c r="G4010" s="258">
        <v>1174</v>
      </c>
      <c r="H4010" s="258">
        <v>444</v>
      </c>
      <c r="I4010" s="258">
        <v>70</v>
      </c>
      <c r="J4010" s="258">
        <v>20</v>
      </c>
      <c r="K4010" s="259">
        <v>4</v>
      </c>
      <c r="L4010" s="257">
        <v>324</v>
      </c>
      <c r="M4010" s="258">
        <v>355</v>
      </c>
      <c r="N4010" s="258">
        <v>1409</v>
      </c>
      <c r="O4010" s="258">
        <v>418</v>
      </c>
      <c r="P4010" s="258">
        <v>67</v>
      </c>
      <c r="Q4010" s="258">
        <v>29</v>
      </c>
      <c r="R4010" s="259">
        <v>10</v>
      </c>
      <c r="S4010" s="267">
        <v>5059</v>
      </c>
      <c r="T4010" s="90"/>
      <c r="U4010" s="260">
        <v>0</v>
      </c>
      <c r="V4010" s="273">
        <v>113.536346570897</v>
      </c>
      <c r="W4010" s="273">
        <v>109.38940502075501</v>
      </c>
      <c r="X4010" s="274">
        <v>1.220550078</v>
      </c>
      <c r="Z4010" s="257">
        <v>11024.259999999998</v>
      </c>
      <c r="AA4010" s="258">
        <v>4268.5413545307729</v>
      </c>
      <c r="AB4010" s="276">
        <v>0.84375199733757122</v>
      </c>
      <c r="AC4010" s="92"/>
      <c r="AD4010" s="257">
        <v>524460.72449246095</v>
      </c>
      <c r="AE4010" s="258">
        <v>5318.0269600836364</v>
      </c>
      <c r="AF4010" s="276">
        <v>1.0512012176484753</v>
      </c>
      <c r="AG4010" s="93"/>
      <c r="AH4010" s="257">
        <v>6174.7628446019999</v>
      </c>
      <c r="AI4010" s="258">
        <v>5237.6577789785133</v>
      </c>
      <c r="AJ4010" s="258">
        <v>5144.7557339096866</v>
      </c>
      <c r="AK4010" s="276">
        <v>1.01695112352435</v>
      </c>
      <c r="AL4010" s="93"/>
      <c r="AM4010" s="257">
        <v>5059</v>
      </c>
      <c r="AN4010" s="258">
        <v>5047.7964765972665</v>
      </c>
      <c r="AO4010" s="276">
        <v>0.99778542727757791</v>
      </c>
      <c r="AQ4010" s="280">
        <v>4553.0517423827032</v>
      </c>
      <c r="AR4010" s="281">
        <v>4589.4502077269208</v>
      </c>
    </row>
    <row r="4011" spans="1:44" x14ac:dyDescent="0.2">
      <c r="A4011" s="260" t="s">
        <v>8401</v>
      </c>
      <c r="B4011" s="261" t="s">
        <v>1943</v>
      </c>
      <c r="C4011" s="261" t="s">
        <v>1982</v>
      </c>
      <c r="D4011" s="262" t="s">
        <v>10298</v>
      </c>
      <c r="E4011" s="257">
        <v>99</v>
      </c>
      <c r="F4011" s="258">
        <v>198</v>
      </c>
      <c r="G4011" s="258">
        <v>616</v>
      </c>
      <c r="H4011" s="258">
        <v>400</v>
      </c>
      <c r="I4011" s="258">
        <v>105</v>
      </c>
      <c r="J4011" s="258">
        <v>38</v>
      </c>
      <c r="K4011" s="259">
        <v>17</v>
      </c>
      <c r="L4011" s="257">
        <v>105</v>
      </c>
      <c r="M4011" s="258">
        <v>191</v>
      </c>
      <c r="N4011" s="258">
        <v>637</v>
      </c>
      <c r="O4011" s="258">
        <v>356</v>
      </c>
      <c r="P4011" s="258">
        <v>106</v>
      </c>
      <c r="Q4011" s="258">
        <v>61</v>
      </c>
      <c r="R4011" s="259">
        <v>29</v>
      </c>
      <c r="S4011" s="267">
        <v>2958</v>
      </c>
      <c r="T4011" s="90"/>
      <c r="U4011" s="260">
        <v>0</v>
      </c>
      <c r="V4011" s="273">
        <v>78.696030116276205</v>
      </c>
      <c r="W4011" s="273">
        <v>59.767095463777899</v>
      </c>
      <c r="X4011" s="274">
        <v>1.226517903</v>
      </c>
      <c r="Z4011" s="257">
        <v>7133.14</v>
      </c>
      <c r="AA4011" s="258">
        <v>2761.91808589943</v>
      </c>
      <c r="AB4011" s="276">
        <v>0.93371132045281613</v>
      </c>
      <c r="AC4011" s="92"/>
      <c r="AD4011" s="257">
        <v>244986.66487756025</v>
      </c>
      <c r="AE4011" s="258">
        <v>2484.162546090844</v>
      </c>
      <c r="AF4011" s="276">
        <v>0.83981154364125898</v>
      </c>
      <c r="AG4011" s="93"/>
      <c r="AH4011" s="257">
        <v>3628.0399570740001</v>
      </c>
      <c r="AI4011" s="258">
        <v>3077.4350662269567</v>
      </c>
      <c r="AJ4011" s="258">
        <v>3015.3288317889392</v>
      </c>
      <c r="AK4011" s="276">
        <v>1.0193809438096482</v>
      </c>
      <c r="AL4011" s="93"/>
      <c r="AM4011" s="257">
        <v>2958</v>
      </c>
      <c r="AN4011" s="258">
        <v>2951.4492938870753</v>
      </c>
      <c r="AO4011" s="276">
        <v>0.99778542727757791</v>
      </c>
      <c r="AQ4011" s="280">
        <v>2359.2083753449806</v>
      </c>
      <c r="AR4011" s="281">
        <v>2378.0685968290536</v>
      </c>
    </row>
    <row r="4012" spans="1:44" x14ac:dyDescent="0.2">
      <c r="A4012" s="260" t="s">
        <v>8401</v>
      </c>
      <c r="B4012" s="261" t="s">
        <v>2029</v>
      </c>
      <c r="C4012" s="261" t="s">
        <v>2077</v>
      </c>
      <c r="D4012" s="262" t="s">
        <v>10389</v>
      </c>
      <c r="E4012" s="257">
        <v>69</v>
      </c>
      <c r="F4012" s="258">
        <v>215</v>
      </c>
      <c r="G4012" s="258">
        <v>482</v>
      </c>
      <c r="H4012" s="258">
        <v>400</v>
      </c>
      <c r="I4012" s="258">
        <v>148</v>
      </c>
      <c r="J4012" s="258">
        <v>65</v>
      </c>
      <c r="K4012" s="259">
        <v>17</v>
      </c>
      <c r="L4012" s="257">
        <v>62</v>
      </c>
      <c r="M4012" s="258">
        <v>191</v>
      </c>
      <c r="N4012" s="258">
        <v>480</v>
      </c>
      <c r="O4012" s="258">
        <v>437</v>
      </c>
      <c r="P4012" s="258">
        <v>167</v>
      </c>
      <c r="Q4012" s="258">
        <v>72</v>
      </c>
      <c r="R4012" s="259">
        <v>32</v>
      </c>
      <c r="S4012" s="267">
        <v>2837</v>
      </c>
      <c r="T4012" s="90"/>
      <c r="U4012" s="260">
        <v>0</v>
      </c>
      <c r="V4012" s="273">
        <v>83.777439659435998</v>
      </c>
      <c r="W4012" s="273">
        <v>83.728939020091602</v>
      </c>
      <c r="X4012" s="274">
        <v>1.1514011420000001</v>
      </c>
      <c r="Z4012" s="257">
        <v>7394.4299999999994</v>
      </c>
      <c r="AA4012" s="258">
        <v>2863.0883386443165</v>
      </c>
      <c r="AB4012" s="276">
        <v>1.009195748552808</v>
      </c>
      <c r="AC4012" s="92"/>
      <c r="AD4012" s="257">
        <v>254824.84936735407</v>
      </c>
      <c r="AE4012" s="258">
        <v>2583.9216470333058</v>
      </c>
      <c r="AF4012" s="276">
        <v>0.91079367184818671</v>
      </c>
      <c r="AG4012" s="93"/>
      <c r="AH4012" s="257">
        <v>3266.5250398540002</v>
      </c>
      <c r="AI4012" s="258">
        <v>2770.7850027270442</v>
      </c>
      <c r="AJ4012" s="258">
        <v>2805.2168013089813</v>
      </c>
      <c r="AK4012" s="276">
        <v>0.98879689859322573</v>
      </c>
      <c r="AL4012" s="93"/>
      <c r="AM4012" s="257">
        <v>2837</v>
      </c>
      <c r="AN4012" s="258">
        <v>2830.7172571864885</v>
      </c>
      <c r="AO4012" s="276">
        <v>0.99778542727757791</v>
      </c>
      <c r="AQ4012" s="280">
        <v>2572.7584003561396</v>
      </c>
      <c r="AR4012" s="281">
        <v>2593.3258049833939</v>
      </c>
    </row>
    <row r="4013" spans="1:44" x14ac:dyDescent="0.2">
      <c r="A4013" s="260" t="s">
        <v>8401</v>
      </c>
      <c r="B4013" s="261" t="s">
        <v>2080</v>
      </c>
      <c r="C4013" s="261" t="s">
        <v>2155</v>
      </c>
      <c r="D4013" s="262" t="s">
        <v>10464</v>
      </c>
      <c r="E4013" s="257">
        <v>61</v>
      </c>
      <c r="F4013" s="258">
        <v>109</v>
      </c>
      <c r="G4013" s="258">
        <v>314</v>
      </c>
      <c r="H4013" s="258">
        <v>147</v>
      </c>
      <c r="I4013" s="258">
        <v>30</v>
      </c>
      <c r="J4013" s="258">
        <v>22</v>
      </c>
      <c r="K4013" s="259">
        <v>8</v>
      </c>
      <c r="L4013" s="257">
        <v>47</v>
      </c>
      <c r="M4013" s="258">
        <v>101</v>
      </c>
      <c r="N4013" s="258">
        <v>346</v>
      </c>
      <c r="O4013" s="258">
        <v>134</v>
      </c>
      <c r="P4013" s="258">
        <v>41</v>
      </c>
      <c r="Q4013" s="258">
        <v>24</v>
      </c>
      <c r="R4013" s="259">
        <v>25</v>
      </c>
      <c r="S4013" s="267">
        <v>1409</v>
      </c>
      <c r="T4013" s="90"/>
      <c r="U4013" s="260">
        <v>43</v>
      </c>
      <c r="V4013" s="273">
        <v>81.715909498168898</v>
      </c>
      <c r="W4013" s="273">
        <v>90.525904897090101</v>
      </c>
      <c r="X4013" s="274">
        <v>1.2014789829999999</v>
      </c>
      <c r="Z4013" s="257">
        <v>3301.62</v>
      </c>
      <c r="AA4013" s="258">
        <v>1278.3716555075709</v>
      </c>
      <c r="AB4013" s="276">
        <v>0.90729003229777927</v>
      </c>
      <c r="AC4013" s="92"/>
      <c r="AD4013" s="257">
        <v>128067.98761951455</v>
      </c>
      <c r="AE4013" s="258">
        <v>1298.6082257033263</v>
      </c>
      <c r="AF4013" s="276">
        <v>0.92165239581499381</v>
      </c>
      <c r="AG4013" s="93"/>
      <c r="AH4013" s="257">
        <v>1692.8838870469999</v>
      </c>
      <c r="AI4013" s="258">
        <v>1435.9655071855018</v>
      </c>
      <c r="AJ4013" s="258">
        <v>1421.9434434490408</v>
      </c>
      <c r="AK4013" s="276">
        <v>1.0091862622065584</v>
      </c>
      <c r="AL4013" s="93"/>
      <c r="AM4013" s="257">
        <v>1427.49</v>
      </c>
      <c r="AN4013" s="258">
        <v>1424.3287195844696</v>
      </c>
      <c r="AO4013" s="276">
        <v>1.0108791480372388</v>
      </c>
      <c r="AQ4013" s="280">
        <v>1201.9734015188608</v>
      </c>
      <c r="AR4013" s="281">
        <v>1211.5823384858193</v>
      </c>
    </row>
    <row r="4014" spans="1:44" x14ac:dyDescent="0.2">
      <c r="A4014" s="260" t="s">
        <v>8401</v>
      </c>
      <c r="B4014" s="261" t="s">
        <v>2080</v>
      </c>
      <c r="C4014" s="261" t="s">
        <v>2156</v>
      </c>
      <c r="D4014" s="262" t="s">
        <v>10465</v>
      </c>
      <c r="E4014" s="257">
        <v>198</v>
      </c>
      <c r="F4014" s="258">
        <v>287</v>
      </c>
      <c r="G4014" s="258">
        <v>1131</v>
      </c>
      <c r="H4014" s="258">
        <v>834</v>
      </c>
      <c r="I4014" s="258">
        <v>262</v>
      </c>
      <c r="J4014" s="258">
        <v>196</v>
      </c>
      <c r="K4014" s="259">
        <v>73</v>
      </c>
      <c r="L4014" s="257">
        <v>153</v>
      </c>
      <c r="M4014" s="258">
        <v>313</v>
      </c>
      <c r="N4014" s="258">
        <v>1139</v>
      </c>
      <c r="O4014" s="258">
        <v>845</v>
      </c>
      <c r="P4014" s="258">
        <v>364</v>
      </c>
      <c r="Q4014" s="258">
        <v>292</v>
      </c>
      <c r="R4014" s="259">
        <v>162</v>
      </c>
      <c r="S4014" s="267">
        <v>6249</v>
      </c>
      <c r="T4014" s="90"/>
      <c r="U4014" s="260">
        <v>35</v>
      </c>
      <c r="V4014" s="273">
        <v>114.66475791804601</v>
      </c>
      <c r="W4014" s="273">
        <v>111.87264</v>
      </c>
      <c r="X4014" s="274">
        <v>1.22885314</v>
      </c>
      <c r="Z4014" s="257">
        <v>17717.84</v>
      </c>
      <c r="AA4014" s="258">
        <v>6860.2638864612718</v>
      </c>
      <c r="AB4014" s="276">
        <v>1.0978178726934344</v>
      </c>
      <c r="AC4014" s="92"/>
      <c r="AD4014" s="257">
        <v>653342.12213658402</v>
      </c>
      <c r="AE4014" s="258">
        <v>6624.8831560132494</v>
      </c>
      <c r="AF4014" s="276">
        <v>1.0601509291107776</v>
      </c>
      <c r="AG4014" s="93"/>
      <c r="AH4014" s="257">
        <v>7679.1032718599999</v>
      </c>
      <c r="AI4014" s="258">
        <v>6513.6938858466119</v>
      </c>
      <c r="AJ4014" s="258">
        <v>6376.0530652063735</v>
      </c>
      <c r="AK4014" s="276">
        <v>1.0203317435119816</v>
      </c>
      <c r="AL4014" s="93"/>
      <c r="AM4014" s="257">
        <v>6264.05</v>
      </c>
      <c r="AN4014" s="258">
        <v>6250.1778057381116</v>
      </c>
      <c r="AO4014" s="276">
        <v>1.0001884790747497</v>
      </c>
      <c r="AQ4014" s="280">
        <v>7422.1848411619885</v>
      </c>
      <c r="AR4014" s="281">
        <v>7481.5200196324267</v>
      </c>
    </row>
    <row r="4015" spans="1:44" x14ac:dyDescent="0.2">
      <c r="A4015" s="260" t="s">
        <v>8401</v>
      </c>
      <c r="B4015" s="261" t="s">
        <v>1983</v>
      </c>
      <c r="C4015" s="261" t="s">
        <v>2026</v>
      </c>
      <c r="D4015" s="262" t="s">
        <v>10339</v>
      </c>
      <c r="E4015" s="257">
        <v>216</v>
      </c>
      <c r="F4015" s="258">
        <v>326</v>
      </c>
      <c r="G4015" s="258">
        <v>1054</v>
      </c>
      <c r="H4015" s="258">
        <v>369</v>
      </c>
      <c r="I4015" s="258">
        <v>128</v>
      </c>
      <c r="J4015" s="258">
        <v>45</v>
      </c>
      <c r="K4015" s="259">
        <v>10</v>
      </c>
      <c r="L4015" s="257">
        <v>240</v>
      </c>
      <c r="M4015" s="258">
        <v>353</v>
      </c>
      <c r="N4015" s="258">
        <v>1044</v>
      </c>
      <c r="O4015" s="258">
        <v>388</v>
      </c>
      <c r="P4015" s="258">
        <v>116</v>
      </c>
      <c r="Q4015" s="258">
        <v>79</v>
      </c>
      <c r="R4015" s="259">
        <v>47</v>
      </c>
      <c r="S4015" s="267">
        <v>4415</v>
      </c>
      <c r="T4015" s="90"/>
      <c r="U4015" s="260">
        <v>10</v>
      </c>
      <c r="V4015" s="273">
        <v>119.5183476935</v>
      </c>
      <c r="W4015" s="273">
        <v>100.596467391304</v>
      </c>
      <c r="X4015" s="274">
        <v>1.1338868710000001</v>
      </c>
      <c r="Z4015" s="257">
        <v>10145.66</v>
      </c>
      <c r="AA4015" s="258">
        <v>3928.3515881345957</v>
      </c>
      <c r="AB4015" s="276">
        <v>0.88977385914713381</v>
      </c>
      <c r="AC4015" s="92"/>
      <c r="AD4015" s="257">
        <v>455403.87746857555</v>
      </c>
      <c r="AE4015" s="258">
        <v>4617.7911614796685</v>
      </c>
      <c r="AF4015" s="276">
        <v>1.0459323129059273</v>
      </c>
      <c r="AG4015" s="93"/>
      <c r="AH4015" s="257">
        <v>5006.1105354649999</v>
      </c>
      <c r="AI4015" s="258">
        <v>4246.3645079788648</v>
      </c>
      <c r="AJ4015" s="258">
        <v>4334.0549638298553</v>
      </c>
      <c r="AK4015" s="276">
        <v>0.98166590347222094</v>
      </c>
      <c r="AL4015" s="93"/>
      <c r="AM4015" s="257">
        <v>4419.3</v>
      </c>
      <c r="AN4015" s="258">
        <v>4409.5131387678002</v>
      </c>
      <c r="AO4015" s="276">
        <v>0.99875722282396384</v>
      </c>
      <c r="AQ4015" s="280">
        <v>4028.4462218571484</v>
      </c>
      <c r="AR4015" s="281">
        <v>4060.6508328507807</v>
      </c>
    </row>
    <row r="4016" spans="1:44" x14ac:dyDescent="0.2">
      <c r="A4016" s="260" t="s">
        <v>8401</v>
      </c>
      <c r="B4016" s="261" t="s">
        <v>2029</v>
      </c>
      <c r="C4016" s="261" t="s">
        <v>2078</v>
      </c>
      <c r="D4016" s="262" t="s">
        <v>10390</v>
      </c>
      <c r="E4016" s="257">
        <v>73</v>
      </c>
      <c r="F4016" s="258">
        <v>106</v>
      </c>
      <c r="G4016" s="258">
        <v>566</v>
      </c>
      <c r="H4016" s="258">
        <v>489</v>
      </c>
      <c r="I4016" s="258">
        <v>123</v>
      </c>
      <c r="J4016" s="258">
        <v>46</v>
      </c>
      <c r="K4016" s="259">
        <v>20</v>
      </c>
      <c r="L4016" s="257">
        <v>59</v>
      </c>
      <c r="M4016" s="258">
        <v>95</v>
      </c>
      <c r="N4016" s="258">
        <v>496</v>
      </c>
      <c r="O4016" s="258">
        <v>485</v>
      </c>
      <c r="P4016" s="258">
        <v>91</v>
      </c>
      <c r="Q4016" s="258">
        <v>56</v>
      </c>
      <c r="R4016" s="259">
        <v>45</v>
      </c>
      <c r="S4016" s="267">
        <v>2750</v>
      </c>
      <c r="T4016" s="90"/>
      <c r="U4016" s="260">
        <v>13</v>
      </c>
      <c r="V4016" s="273">
        <v>70.499643583196203</v>
      </c>
      <c r="W4016" s="273">
        <v>48.507462686567102</v>
      </c>
      <c r="X4016" s="274">
        <v>1.1306434869999999</v>
      </c>
      <c r="Z4016" s="257">
        <v>7077.5699999999988</v>
      </c>
      <c r="AA4016" s="258">
        <v>2740.4016446080163</v>
      </c>
      <c r="AB4016" s="276">
        <v>0.99650968894836955</v>
      </c>
      <c r="AC4016" s="92"/>
      <c r="AD4016" s="257">
        <v>214542.3741654141</v>
      </c>
      <c r="AE4016" s="258">
        <v>2175.4577161066791</v>
      </c>
      <c r="AF4016" s="276">
        <v>0.79107553312970147</v>
      </c>
      <c r="AG4016" s="93"/>
      <c r="AH4016" s="257">
        <v>3109.2695892500001</v>
      </c>
      <c r="AI4016" s="258">
        <v>2637.3952264925038</v>
      </c>
      <c r="AJ4016" s="258">
        <v>2695.9497087164018</v>
      </c>
      <c r="AK4016" s="276">
        <v>0.98034534862414613</v>
      </c>
      <c r="AL4016" s="93"/>
      <c r="AM4016" s="257">
        <v>2755.59</v>
      </c>
      <c r="AN4016" s="258">
        <v>2749.4875455518209</v>
      </c>
      <c r="AO4016" s="276">
        <v>0.99981365292793489</v>
      </c>
      <c r="AQ4016" s="280">
        <v>2124.8600320010378</v>
      </c>
      <c r="AR4016" s="281">
        <v>2141.8468023283235</v>
      </c>
    </row>
    <row r="4017" spans="1:44" x14ac:dyDescent="0.2">
      <c r="A4017" s="260" t="s">
        <v>8401</v>
      </c>
      <c r="B4017" s="261" t="s">
        <v>2080</v>
      </c>
      <c r="C4017" s="261" t="s">
        <v>2157</v>
      </c>
      <c r="D4017" s="262" t="s">
        <v>10466</v>
      </c>
      <c r="E4017" s="257">
        <v>54</v>
      </c>
      <c r="F4017" s="258">
        <v>102</v>
      </c>
      <c r="G4017" s="258">
        <v>377</v>
      </c>
      <c r="H4017" s="258">
        <v>220</v>
      </c>
      <c r="I4017" s="258">
        <v>76</v>
      </c>
      <c r="J4017" s="258">
        <v>40</v>
      </c>
      <c r="K4017" s="259">
        <v>13</v>
      </c>
      <c r="L4017" s="257">
        <v>56</v>
      </c>
      <c r="M4017" s="258">
        <v>96</v>
      </c>
      <c r="N4017" s="258">
        <v>327</v>
      </c>
      <c r="O4017" s="258">
        <v>209</v>
      </c>
      <c r="P4017" s="258">
        <v>89</v>
      </c>
      <c r="Q4017" s="258">
        <v>51</v>
      </c>
      <c r="R4017" s="259">
        <v>30</v>
      </c>
      <c r="S4017" s="267">
        <v>1740</v>
      </c>
      <c r="T4017" s="90"/>
      <c r="U4017" s="260">
        <v>2</v>
      </c>
      <c r="V4017" s="273">
        <v>115.13586612726399</v>
      </c>
      <c r="W4017" s="273">
        <v>112.32701149425201</v>
      </c>
      <c r="X4017" s="274">
        <v>1.22885314</v>
      </c>
      <c r="Z4017" s="257">
        <v>4500.5800000000008</v>
      </c>
      <c r="AA4017" s="258">
        <v>1742.6032993937115</v>
      </c>
      <c r="AB4017" s="276">
        <v>1.0014961490768457</v>
      </c>
      <c r="AC4017" s="92"/>
      <c r="AD4017" s="257">
        <v>182320.80994409451</v>
      </c>
      <c r="AE4017" s="258">
        <v>1848.7313489590333</v>
      </c>
      <c r="AF4017" s="276">
        <v>1.0624892810109388</v>
      </c>
      <c r="AG4017" s="93"/>
      <c r="AH4017" s="257">
        <v>2138.2044636000001</v>
      </c>
      <c r="AI4017" s="258">
        <v>1813.7025702309336</v>
      </c>
      <c r="AJ4017" s="258">
        <v>1775.377233710848</v>
      </c>
      <c r="AK4017" s="276">
        <v>1.0203317435119816</v>
      </c>
      <c r="AL4017" s="93"/>
      <c r="AM4017" s="257">
        <v>1740.86</v>
      </c>
      <c r="AN4017" s="258">
        <v>1737.0047389304441</v>
      </c>
      <c r="AO4017" s="276">
        <v>0.99827858559220928</v>
      </c>
      <c r="AQ4017" s="280">
        <v>1885.8895000303178</v>
      </c>
      <c r="AR4017" s="281">
        <v>1900.9658680344196</v>
      </c>
    </row>
    <row r="4018" spans="1:44" x14ac:dyDescent="0.2">
      <c r="A4018" s="260" t="s">
        <v>8401</v>
      </c>
      <c r="B4018" s="261" t="s">
        <v>1876</v>
      </c>
      <c r="C4018" s="261" t="s">
        <v>1940</v>
      </c>
      <c r="D4018" s="262" t="s">
        <v>10258</v>
      </c>
      <c r="E4018" s="257">
        <v>298</v>
      </c>
      <c r="F4018" s="258">
        <v>511</v>
      </c>
      <c r="G4018" s="258">
        <v>1646</v>
      </c>
      <c r="H4018" s="258">
        <v>1142</v>
      </c>
      <c r="I4018" s="258">
        <v>374</v>
      </c>
      <c r="J4018" s="258">
        <v>217</v>
      </c>
      <c r="K4018" s="259">
        <v>56</v>
      </c>
      <c r="L4018" s="257">
        <v>270</v>
      </c>
      <c r="M4018" s="258">
        <v>499</v>
      </c>
      <c r="N4018" s="258">
        <v>1640</v>
      </c>
      <c r="O4018" s="258">
        <v>1060</v>
      </c>
      <c r="P4018" s="258">
        <v>383</v>
      </c>
      <c r="Q4018" s="258">
        <v>224</v>
      </c>
      <c r="R4018" s="259">
        <v>130</v>
      </c>
      <c r="S4018" s="267">
        <v>8450</v>
      </c>
      <c r="T4018" s="90"/>
      <c r="U4018" s="260">
        <v>16</v>
      </c>
      <c r="V4018" s="273">
        <v>92.3335307679869</v>
      </c>
      <c r="W4018" s="273">
        <v>75.935147928993999</v>
      </c>
      <c r="X4018" s="274">
        <v>1.138427608</v>
      </c>
      <c r="Z4018" s="257">
        <v>21881.93</v>
      </c>
      <c r="AA4018" s="258">
        <v>8472.5798486200056</v>
      </c>
      <c r="AB4018" s="276">
        <v>1.0026721714343201</v>
      </c>
      <c r="AC4018" s="92"/>
      <c r="AD4018" s="257">
        <v>762283.85570250498</v>
      </c>
      <c r="AE4018" s="258">
        <v>7729.5513401608387</v>
      </c>
      <c r="AF4018" s="276">
        <v>0.91473980356933005</v>
      </c>
      <c r="AG4018" s="93"/>
      <c r="AH4018" s="257">
        <v>9619.7132875999996</v>
      </c>
      <c r="AI4018" s="258">
        <v>8159.7896794348389</v>
      </c>
      <c r="AJ4018" s="258">
        <v>8310.6990461287223</v>
      </c>
      <c r="AK4018" s="276">
        <v>0.98351468001523346</v>
      </c>
      <c r="AL4018" s="93"/>
      <c r="AM4018" s="257">
        <v>8456.8799999999992</v>
      </c>
      <c r="AN4018" s="258">
        <v>8438.1516242352027</v>
      </c>
      <c r="AO4018" s="276">
        <v>0.99859782535327846</v>
      </c>
      <c r="AQ4018" s="280">
        <v>7611.7534060807757</v>
      </c>
      <c r="AR4018" s="281">
        <v>7672.6040526879633</v>
      </c>
    </row>
    <row r="4019" spans="1:44" x14ac:dyDescent="0.2">
      <c r="A4019" s="260" t="s">
        <v>8401</v>
      </c>
      <c r="B4019" s="261" t="s">
        <v>2082</v>
      </c>
      <c r="C4019" s="261" t="s">
        <v>2158</v>
      </c>
      <c r="D4019" s="262" t="s">
        <v>10467</v>
      </c>
      <c r="E4019" s="257">
        <v>192</v>
      </c>
      <c r="F4019" s="258">
        <v>270</v>
      </c>
      <c r="G4019" s="258">
        <v>739</v>
      </c>
      <c r="H4019" s="258">
        <v>275</v>
      </c>
      <c r="I4019" s="258">
        <v>52</v>
      </c>
      <c r="J4019" s="258">
        <v>22</v>
      </c>
      <c r="K4019" s="259">
        <v>6</v>
      </c>
      <c r="L4019" s="257">
        <v>184</v>
      </c>
      <c r="M4019" s="258">
        <v>258</v>
      </c>
      <c r="N4019" s="258">
        <v>824</v>
      </c>
      <c r="O4019" s="258">
        <v>265</v>
      </c>
      <c r="P4019" s="258">
        <v>60</v>
      </c>
      <c r="Q4019" s="258">
        <v>29</v>
      </c>
      <c r="R4019" s="259">
        <v>13</v>
      </c>
      <c r="S4019" s="267">
        <v>3189</v>
      </c>
      <c r="T4019" s="90"/>
      <c r="U4019" s="260">
        <v>0</v>
      </c>
      <c r="V4019" s="273">
        <v>113.2429099</v>
      </c>
      <c r="W4019" s="273">
        <v>111.35958581738301</v>
      </c>
      <c r="X4019" s="274">
        <v>1.220550078</v>
      </c>
      <c r="Z4019" s="257">
        <v>6965.23</v>
      </c>
      <c r="AA4019" s="258">
        <v>2696.9041276982202</v>
      </c>
      <c r="AB4019" s="276">
        <v>0.84568959789846987</v>
      </c>
      <c r="AC4019" s="92"/>
      <c r="AD4019" s="257">
        <v>331843.13517118391</v>
      </c>
      <c r="AE4019" s="258">
        <v>3364.8863622091922</v>
      </c>
      <c r="AF4019" s="276">
        <v>1.0551540803415467</v>
      </c>
      <c r="AG4019" s="93"/>
      <c r="AH4019" s="257">
        <v>3892.3341987419999</v>
      </c>
      <c r="AI4019" s="258">
        <v>3301.6190269148997</v>
      </c>
      <c r="AJ4019" s="258">
        <v>3243.0571329191516</v>
      </c>
      <c r="AK4019" s="276">
        <v>1.0169511235243498</v>
      </c>
      <c r="AL4019" s="93"/>
      <c r="AM4019" s="257">
        <v>3189</v>
      </c>
      <c r="AN4019" s="258">
        <v>3181.9377275881957</v>
      </c>
      <c r="AO4019" s="276">
        <v>0.9977854272775778</v>
      </c>
      <c r="AQ4019" s="280">
        <v>2887.4776272557706</v>
      </c>
      <c r="AR4019" s="281">
        <v>2910.560992061301</v>
      </c>
    </row>
    <row r="4020" spans="1:44" x14ac:dyDescent="0.2">
      <c r="A4020" s="260" t="s">
        <v>8401</v>
      </c>
      <c r="B4020" s="261" t="s">
        <v>1983</v>
      </c>
      <c r="C4020" s="261" t="s">
        <v>2027</v>
      </c>
      <c r="D4020" s="262" t="s">
        <v>10340</v>
      </c>
      <c r="E4020" s="257"/>
      <c r="F4020" s="258"/>
      <c r="G4020" s="258"/>
      <c r="H4020" s="258"/>
      <c r="I4020" s="258"/>
      <c r="J4020" s="258"/>
      <c r="K4020" s="259"/>
      <c r="L4020" s="257"/>
      <c r="M4020" s="258"/>
      <c r="N4020" s="258"/>
      <c r="O4020" s="258"/>
      <c r="P4020" s="258"/>
      <c r="Q4020" s="258"/>
      <c r="R4020" s="259"/>
      <c r="S4020" s="267"/>
      <c r="T4020" s="90"/>
      <c r="U4020" s="260"/>
      <c r="V4020" s="273"/>
      <c r="W4020" s="273"/>
      <c r="X4020" s="274"/>
      <c r="Z4020" s="257"/>
      <c r="AA4020" s="258"/>
      <c r="AB4020" s="276"/>
      <c r="AC4020" s="92"/>
      <c r="AD4020" s="257"/>
      <c r="AE4020" s="258"/>
      <c r="AF4020" s="276"/>
      <c r="AG4020" s="93"/>
      <c r="AH4020" s="257"/>
      <c r="AI4020" s="258"/>
      <c r="AJ4020" s="258"/>
      <c r="AK4020" s="276"/>
      <c r="AL4020" s="93"/>
      <c r="AM4020" s="257"/>
      <c r="AN4020" s="258"/>
      <c r="AO4020" s="276"/>
      <c r="AQ4020" s="280"/>
      <c r="AR4020" s="281">
        <v>5.8198924333821411</v>
      </c>
    </row>
    <row r="4021" spans="1:44" x14ac:dyDescent="0.2">
      <c r="A4021" s="260" t="s">
        <v>8401</v>
      </c>
      <c r="B4021" s="261" t="s">
        <v>1878</v>
      </c>
      <c r="C4021" s="261" t="s">
        <v>1941</v>
      </c>
      <c r="D4021" s="262" t="s">
        <v>10259</v>
      </c>
      <c r="E4021" s="257">
        <v>187</v>
      </c>
      <c r="F4021" s="258">
        <v>254</v>
      </c>
      <c r="G4021" s="258">
        <v>951</v>
      </c>
      <c r="H4021" s="258">
        <v>376</v>
      </c>
      <c r="I4021" s="258">
        <v>85</v>
      </c>
      <c r="J4021" s="258">
        <v>23</v>
      </c>
      <c r="K4021" s="259">
        <v>11</v>
      </c>
      <c r="L4021" s="257">
        <v>177</v>
      </c>
      <c r="M4021" s="258">
        <v>244</v>
      </c>
      <c r="N4021" s="258">
        <v>1151</v>
      </c>
      <c r="O4021" s="258">
        <v>343</v>
      </c>
      <c r="P4021" s="258">
        <v>69</v>
      </c>
      <c r="Q4021" s="258">
        <v>28</v>
      </c>
      <c r="R4021" s="259">
        <v>19</v>
      </c>
      <c r="S4021" s="267">
        <v>3918</v>
      </c>
      <c r="T4021" s="90"/>
      <c r="U4021" s="260">
        <v>46</v>
      </c>
      <c r="V4021" s="273">
        <v>105.56089371682999</v>
      </c>
      <c r="W4021" s="273">
        <v>127.80990048481701</v>
      </c>
      <c r="X4021" s="274">
        <v>1.112610275</v>
      </c>
      <c r="Z4021" s="257">
        <v>8554.2300000000014</v>
      </c>
      <c r="AA4021" s="258">
        <v>3312.1574156603519</v>
      </c>
      <c r="AB4021" s="276">
        <v>0.84536942717211638</v>
      </c>
      <c r="AC4021" s="92"/>
      <c r="AD4021" s="257">
        <v>415101.51917824097</v>
      </c>
      <c r="AE4021" s="258">
        <v>4209.1256162181744</v>
      </c>
      <c r="AF4021" s="276">
        <v>1.074304649366558</v>
      </c>
      <c r="AG4021" s="93"/>
      <c r="AH4021" s="257">
        <v>4359.2070574500003</v>
      </c>
      <c r="AI4021" s="258">
        <v>3697.6375173000979</v>
      </c>
      <c r="AJ4021" s="258">
        <v>3812.2260083040474</v>
      </c>
      <c r="AK4021" s="276">
        <v>0.97300306490659705</v>
      </c>
      <c r="AL4021" s="93"/>
      <c r="AM4021" s="257">
        <v>3937.78</v>
      </c>
      <c r="AN4021" s="258">
        <v>3929.0594998251004</v>
      </c>
      <c r="AO4021" s="276">
        <v>1.0028227411498469</v>
      </c>
      <c r="AQ4021" s="280">
        <v>3471.9767370572854</v>
      </c>
      <c r="AR4021" s="281">
        <v>3499.7327635841389</v>
      </c>
    </row>
    <row r="4022" spans="1:44" x14ac:dyDescent="0.2">
      <c r="A4022" s="260" t="s">
        <v>8401</v>
      </c>
      <c r="B4022" s="261" t="s">
        <v>2029</v>
      </c>
      <c r="C4022" s="261" t="s">
        <v>2079</v>
      </c>
      <c r="D4022" s="262" t="s">
        <v>10391</v>
      </c>
      <c r="E4022" s="257">
        <v>64</v>
      </c>
      <c r="F4022" s="258">
        <v>65</v>
      </c>
      <c r="G4022" s="258">
        <v>309</v>
      </c>
      <c r="H4022" s="258">
        <v>89</v>
      </c>
      <c r="I4022" s="258">
        <v>14</v>
      </c>
      <c r="J4022" s="258">
        <v>10</v>
      </c>
      <c r="K4022" s="259">
        <v>12</v>
      </c>
      <c r="L4022" s="257">
        <v>55</v>
      </c>
      <c r="M4022" s="258">
        <v>54</v>
      </c>
      <c r="N4022" s="258">
        <v>372</v>
      </c>
      <c r="O4022" s="258">
        <v>81</v>
      </c>
      <c r="P4022" s="258">
        <v>16</v>
      </c>
      <c r="Q4022" s="258">
        <v>33</v>
      </c>
      <c r="R4022" s="259">
        <v>61</v>
      </c>
      <c r="S4022" s="267">
        <v>1235</v>
      </c>
      <c r="T4022" s="90"/>
      <c r="U4022" s="260">
        <v>103</v>
      </c>
      <c r="V4022" s="273">
        <v>73.126929614963501</v>
      </c>
      <c r="W4022" s="273">
        <v>73.123076923076894</v>
      </c>
      <c r="X4022" s="274">
        <v>1.163855734</v>
      </c>
      <c r="Z4022" s="257">
        <v>3065.61</v>
      </c>
      <c r="AA4022" s="258">
        <v>1186.989699250842</v>
      </c>
      <c r="AB4022" s="276">
        <v>0.96112526255128905</v>
      </c>
      <c r="AC4022" s="92"/>
      <c r="AD4022" s="257">
        <v>104393.95394115044</v>
      </c>
      <c r="AE4022" s="258">
        <v>1058.5537402558118</v>
      </c>
      <c r="AF4022" s="276">
        <v>0.85712853462009053</v>
      </c>
      <c r="AG4022" s="93"/>
      <c r="AH4022" s="257">
        <v>1437.36183149</v>
      </c>
      <c r="AI4022" s="258">
        <v>1219.2224328893478</v>
      </c>
      <c r="AJ4022" s="258">
        <v>1227.426767786887</v>
      </c>
      <c r="AK4022" s="276">
        <v>0.99386782816751984</v>
      </c>
      <c r="AL4022" s="93"/>
      <c r="AM4022" s="257">
        <v>1279.29</v>
      </c>
      <c r="AN4022" s="258">
        <v>1276.4569192619326</v>
      </c>
      <c r="AO4022" s="276">
        <v>1.0335683556776782</v>
      </c>
      <c r="AQ4022" s="280">
        <v>1045.1069609632054</v>
      </c>
      <c r="AR4022" s="281">
        <v>1053.4618604135053</v>
      </c>
    </row>
    <row r="4023" spans="1:44" x14ac:dyDescent="0.2">
      <c r="A4023" s="260" t="s">
        <v>8401</v>
      </c>
      <c r="B4023" s="261" t="s">
        <v>1983</v>
      </c>
      <c r="C4023" s="261" t="s">
        <v>2028</v>
      </c>
      <c r="D4023" s="262" t="s">
        <v>10341</v>
      </c>
      <c r="E4023" s="257">
        <v>171</v>
      </c>
      <c r="F4023" s="258">
        <v>127</v>
      </c>
      <c r="G4023" s="258">
        <v>843</v>
      </c>
      <c r="H4023" s="258">
        <v>237</v>
      </c>
      <c r="I4023" s="258">
        <v>35</v>
      </c>
      <c r="J4023" s="258">
        <v>10</v>
      </c>
      <c r="K4023" s="259">
        <v>2</v>
      </c>
      <c r="L4023" s="257">
        <v>161</v>
      </c>
      <c r="M4023" s="258">
        <v>133</v>
      </c>
      <c r="N4023" s="258">
        <v>1065</v>
      </c>
      <c r="O4023" s="258">
        <v>186</v>
      </c>
      <c r="P4023" s="258">
        <v>30</v>
      </c>
      <c r="Q4023" s="258">
        <v>14</v>
      </c>
      <c r="R4023" s="259">
        <v>3</v>
      </c>
      <c r="S4023" s="267">
        <v>3017</v>
      </c>
      <c r="T4023" s="90"/>
      <c r="U4023" s="260">
        <v>0</v>
      </c>
      <c r="V4023" s="273">
        <v>91.611448678120595</v>
      </c>
      <c r="W4023" s="273">
        <v>91.789194564136494</v>
      </c>
      <c r="X4023" s="274">
        <v>1.1338868710000001</v>
      </c>
      <c r="Z4023" s="257">
        <v>6333.24</v>
      </c>
      <c r="AA4023" s="258">
        <v>2452.2005874470015</v>
      </c>
      <c r="AB4023" s="276">
        <v>0.81279436110275161</v>
      </c>
      <c r="AC4023" s="92"/>
      <c r="AD4023" s="257">
        <v>282922.61295385245</v>
      </c>
      <c r="AE4023" s="258">
        <v>2868.832713377994</v>
      </c>
      <c r="AF4023" s="276">
        <v>0.95088919899834068</v>
      </c>
      <c r="AG4023" s="93"/>
      <c r="AH4023" s="257">
        <v>3420.9366898070002</v>
      </c>
      <c r="AI4023" s="258">
        <v>2901.7625641160221</v>
      </c>
      <c r="AJ4023" s="258">
        <v>2961.6860307756906</v>
      </c>
      <c r="AK4023" s="276">
        <v>0.98166590347222094</v>
      </c>
      <c r="AL4023" s="93"/>
      <c r="AM4023" s="257">
        <v>3017</v>
      </c>
      <c r="AN4023" s="258">
        <v>3010.3186340964521</v>
      </c>
      <c r="AO4023" s="276">
        <v>0.9977854272775778</v>
      </c>
      <c r="AQ4023" s="280">
        <v>2283.9509352696205</v>
      </c>
      <c r="AR4023" s="281">
        <v>2302.2095261376876</v>
      </c>
    </row>
    <row r="4024" spans="1:44" x14ac:dyDescent="0.2">
      <c r="A4024" s="260" t="s">
        <v>8401</v>
      </c>
      <c r="B4024" s="261" t="s">
        <v>1878</v>
      </c>
      <c r="C4024" s="261" t="s">
        <v>1942</v>
      </c>
      <c r="D4024" s="262" t="s">
        <v>10260</v>
      </c>
      <c r="E4024" s="257">
        <v>250</v>
      </c>
      <c r="F4024" s="258">
        <v>405</v>
      </c>
      <c r="G4024" s="258">
        <v>1260</v>
      </c>
      <c r="H4024" s="258">
        <v>623</v>
      </c>
      <c r="I4024" s="258">
        <v>107</v>
      </c>
      <c r="J4024" s="258">
        <v>57</v>
      </c>
      <c r="K4024" s="259">
        <v>26</v>
      </c>
      <c r="L4024" s="257">
        <v>227</v>
      </c>
      <c r="M4024" s="258">
        <v>451</v>
      </c>
      <c r="N4024" s="258">
        <v>1295</v>
      </c>
      <c r="O4024" s="258">
        <v>537</v>
      </c>
      <c r="P4024" s="258">
        <v>129</v>
      </c>
      <c r="Q4024" s="258">
        <v>80</v>
      </c>
      <c r="R4024" s="259">
        <v>52</v>
      </c>
      <c r="S4024" s="267">
        <v>5499</v>
      </c>
      <c r="T4024" s="90"/>
      <c r="U4024" s="260">
        <v>18</v>
      </c>
      <c r="V4024" s="273">
        <v>104.10787997192401</v>
      </c>
      <c r="W4024" s="273">
        <v>108.381229538013</v>
      </c>
      <c r="X4024" s="274">
        <v>1.112610275</v>
      </c>
      <c r="Z4024" s="257">
        <v>12406.699999999999</v>
      </c>
      <c r="AA4024" s="258">
        <v>4803.815587010552</v>
      </c>
      <c r="AB4024" s="276">
        <v>0.87357984851983128</v>
      </c>
      <c r="AC4024" s="92"/>
      <c r="AD4024" s="257">
        <v>555222.55226772348</v>
      </c>
      <c r="AE4024" s="258">
        <v>5629.9516129899339</v>
      </c>
      <c r="AF4024" s="276">
        <v>1.0238137139461601</v>
      </c>
      <c r="AG4024" s="93"/>
      <c r="AH4024" s="257">
        <v>6118.2439022250001</v>
      </c>
      <c r="AI4024" s="258">
        <v>5189.7163623362012</v>
      </c>
      <c r="AJ4024" s="258">
        <v>5350.5438539213765</v>
      </c>
      <c r="AK4024" s="276">
        <v>0.97300306490659694</v>
      </c>
      <c r="AL4024" s="93"/>
      <c r="AM4024" s="257">
        <v>5506.74</v>
      </c>
      <c r="AN4024" s="258">
        <v>5494.5449238065285</v>
      </c>
      <c r="AO4024" s="276">
        <v>0.99918983884461332</v>
      </c>
      <c r="AQ4024" s="280">
        <v>4781.5586455746134</v>
      </c>
      <c r="AR4024" s="281">
        <v>4819.7838638457361</v>
      </c>
    </row>
    <row r="4025" spans="1:44" x14ac:dyDescent="0.2">
      <c r="A4025" s="260" t="s">
        <v>8401</v>
      </c>
      <c r="B4025" s="261" t="s">
        <v>2082</v>
      </c>
      <c r="C4025" s="261" t="s">
        <v>2159</v>
      </c>
      <c r="D4025" s="262" t="s">
        <v>10468</v>
      </c>
      <c r="E4025" s="257">
        <v>370</v>
      </c>
      <c r="F4025" s="258">
        <v>344</v>
      </c>
      <c r="G4025" s="258">
        <v>1574</v>
      </c>
      <c r="H4025" s="258">
        <v>459</v>
      </c>
      <c r="I4025" s="258">
        <v>50</v>
      </c>
      <c r="J4025" s="258">
        <v>25</v>
      </c>
      <c r="K4025" s="259">
        <v>10</v>
      </c>
      <c r="L4025" s="257">
        <v>323</v>
      </c>
      <c r="M4025" s="258">
        <v>309</v>
      </c>
      <c r="N4025" s="258">
        <v>1764</v>
      </c>
      <c r="O4025" s="258">
        <v>421</v>
      </c>
      <c r="P4025" s="258">
        <v>63</v>
      </c>
      <c r="Q4025" s="258">
        <v>43</v>
      </c>
      <c r="R4025" s="259">
        <v>45</v>
      </c>
      <c r="S4025" s="267">
        <v>5800</v>
      </c>
      <c r="T4025" s="90"/>
      <c r="U4025" s="260">
        <v>67</v>
      </c>
      <c r="V4025" s="273">
        <v>101.589958851654</v>
      </c>
      <c r="W4025" s="273">
        <v>103.707657813038</v>
      </c>
      <c r="X4025" s="274">
        <v>1.220550078</v>
      </c>
      <c r="Z4025" s="257">
        <v>12490.659999999998</v>
      </c>
      <c r="AA4025" s="258">
        <v>4836.3245020875192</v>
      </c>
      <c r="AB4025" s="276">
        <v>0.83384905208405502</v>
      </c>
      <c r="AC4025" s="92"/>
      <c r="AD4025" s="257">
        <v>575382.288343961</v>
      </c>
      <c r="AE4025" s="258">
        <v>5834.3711528236408</v>
      </c>
      <c r="AF4025" s="276">
        <v>1.0059260608316622</v>
      </c>
      <c r="AG4025" s="93"/>
      <c r="AH4025" s="257">
        <v>7079.1904524000001</v>
      </c>
      <c r="AI4025" s="258">
        <v>6004.826075919229</v>
      </c>
      <c r="AJ4025" s="258">
        <v>5898.3165164412294</v>
      </c>
      <c r="AK4025" s="276">
        <v>1.0169511235243498</v>
      </c>
      <c r="AL4025" s="93"/>
      <c r="AM4025" s="257">
        <v>5828.81</v>
      </c>
      <c r="AN4025" s="258">
        <v>5815.9016763698191</v>
      </c>
      <c r="AO4025" s="276">
        <v>1.002741668339624</v>
      </c>
      <c r="AQ4025" s="280">
        <v>4961.0160865163061</v>
      </c>
      <c r="AR4025" s="281">
        <v>5000.6759415573288</v>
      </c>
    </row>
    <row r="4026" spans="1:44" x14ac:dyDescent="0.2">
      <c r="A4026" s="260" t="s">
        <v>8401</v>
      </c>
      <c r="B4026" s="261" t="s">
        <v>2080</v>
      </c>
      <c r="C4026" s="261" t="s">
        <v>2160</v>
      </c>
      <c r="D4026" s="262" t="s">
        <v>10469</v>
      </c>
      <c r="E4026" s="257">
        <v>246</v>
      </c>
      <c r="F4026" s="258">
        <v>473</v>
      </c>
      <c r="G4026" s="258">
        <v>1293</v>
      </c>
      <c r="H4026" s="258">
        <v>822</v>
      </c>
      <c r="I4026" s="258">
        <v>198</v>
      </c>
      <c r="J4026" s="258">
        <v>118</v>
      </c>
      <c r="K4026" s="259">
        <v>24</v>
      </c>
      <c r="L4026" s="257">
        <v>241</v>
      </c>
      <c r="M4026" s="258">
        <v>440</v>
      </c>
      <c r="N4026" s="258">
        <v>1374</v>
      </c>
      <c r="O4026" s="258">
        <v>794</v>
      </c>
      <c r="P4026" s="258">
        <v>230</v>
      </c>
      <c r="Q4026" s="258">
        <v>110</v>
      </c>
      <c r="R4026" s="259">
        <v>55</v>
      </c>
      <c r="S4026" s="267">
        <v>6418</v>
      </c>
      <c r="T4026" s="90"/>
      <c r="U4026" s="260">
        <v>32</v>
      </c>
      <c r="V4026" s="273">
        <v>81.387833127890303</v>
      </c>
      <c r="W4026" s="273">
        <v>71.933468370208701</v>
      </c>
      <c r="X4026" s="274">
        <v>1.22885314</v>
      </c>
      <c r="Z4026" s="257">
        <v>15431.4</v>
      </c>
      <c r="AA4026" s="258">
        <v>5974.965127664459</v>
      </c>
      <c r="AB4026" s="276">
        <v>0.930969948218208</v>
      </c>
      <c r="AC4026" s="92"/>
      <c r="AD4026" s="257">
        <v>554548.57740381488</v>
      </c>
      <c r="AE4026" s="258">
        <v>5623.1175140206478</v>
      </c>
      <c r="AF4026" s="276">
        <v>0.87614794546909436</v>
      </c>
      <c r="AG4026" s="93"/>
      <c r="AH4026" s="257">
        <v>7886.7794525199997</v>
      </c>
      <c r="AI4026" s="258">
        <v>6689.8523538747886</v>
      </c>
      <c r="AJ4026" s="258">
        <v>6548.4891298598986</v>
      </c>
      <c r="AK4026" s="276">
        <v>1.0203317435119816</v>
      </c>
      <c r="AL4026" s="93"/>
      <c r="AM4026" s="257">
        <v>6431.76</v>
      </c>
      <c r="AN4026" s="258">
        <v>6417.5163997468344</v>
      </c>
      <c r="AO4026" s="276">
        <v>0.99992464938405023</v>
      </c>
      <c r="AQ4026" s="280">
        <v>5340.9866741400865</v>
      </c>
      <c r="AR4026" s="281">
        <v>5383.6841283668828</v>
      </c>
    </row>
    <row r="4027" spans="1:44" x14ac:dyDescent="0.2">
      <c r="A4027" s="260" t="s">
        <v>8387</v>
      </c>
      <c r="B4027" s="261" t="s">
        <v>2404</v>
      </c>
      <c r="C4027" s="261" t="s">
        <v>2405</v>
      </c>
      <c r="D4027" s="262" t="s">
        <v>10701</v>
      </c>
      <c r="E4027" s="257">
        <v>212</v>
      </c>
      <c r="F4027" s="258">
        <v>472</v>
      </c>
      <c r="G4027" s="258">
        <v>1228</v>
      </c>
      <c r="H4027" s="258">
        <v>1261</v>
      </c>
      <c r="I4027" s="258">
        <v>497</v>
      </c>
      <c r="J4027" s="258">
        <v>199</v>
      </c>
      <c r="K4027" s="259">
        <v>49</v>
      </c>
      <c r="L4027" s="257">
        <v>198</v>
      </c>
      <c r="M4027" s="258">
        <v>520</v>
      </c>
      <c r="N4027" s="258">
        <v>1266</v>
      </c>
      <c r="O4027" s="258">
        <v>1231</v>
      </c>
      <c r="P4027" s="258">
        <v>485</v>
      </c>
      <c r="Q4027" s="258">
        <v>231</v>
      </c>
      <c r="R4027" s="259">
        <v>97</v>
      </c>
      <c r="S4027" s="267">
        <v>7946</v>
      </c>
      <c r="T4027" s="90"/>
      <c r="U4027" s="260">
        <v>0</v>
      </c>
      <c r="V4027" s="273">
        <v>67.931222651785205</v>
      </c>
      <c r="W4027" s="273">
        <v>70.001888455243602</v>
      </c>
      <c r="X4027" s="274">
        <v>1.2280747279999999</v>
      </c>
      <c r="Z4027" s="257">
        <v>21537.119999999999</v>
      </c>
      <c r="AA4027" s="258">
        <v>8339.0710467180397</v>
      </c>
      <c r="AB4027" s="276">
        <v>1.0494677884115329</v>
      </c>
      <c r="AC4027" s="92"/>
      <c r="AD4027" s="257">
        <v>655018.06821048388</v>
      </c>
      <c r="AE4027" s="258">
        <v>6641.8772339077777</v>
      </c>
      <c r="AF4027" s="276">
        <v>0.83587682279232034</v>
      </c>
      <c r="AG4027" s="93"/>
      <c r="AH4027" s="257">
        <v>9758.2817886880002</v>
      </c>
      <c r="AI4027" s="258">
        <v>8277.3285073882762</v>
      </c>
      <c r="AJ4027" s="258">
        <v>8105.0376835463721</v>
      </c>
      <c r="AK4027" s="276">
        <v>1.0200148104135882</v>
      </c>
      <c r="AL4027" s="93"/>
      <c r="AM4027" s="257">
        <v>7946</v>
      </c>
      <c r="AN4027" s="258">
        <v>7928.4030051476348</v>
      </c>
      <c r="AO4027" s="276">
        <v>0.99778542727757802</v>
      </c>
      <c r="AQ4027" s="280">
        <v>7094.2026735677036</v>
      </c>
      <c r="AR4027" s="281">
        <v>7150.9158639219995</v>
      </c>
    </row>
    <row r="4028" spans="1:44" x14ac:dyDescent="0.2">
      <c r="A4028" s="260" t="s">
        <v>8387</v>
      </c>
      <c r="B4028" s="261" t="s">
        <v>55</v>
      </c>
      <c r="C4028" s="261" t="s">
        <v>56</v>
      </c>
      <c r="D4028" s="262" t="s">
        <v>8449</v>
      </c>
      <c r="E4028" s="257">
        <v>129</v>
      </c>
      <c r="F4028" s="258">
        <v>193</v>
      </c>
      <c r="G4028" s="258">
        <v>767</v>
      </c>
      <c r="H4028" s="258">
        <v>436</v>
      </c>
      <c r="I4028" s="258">
        <v>87</v>
      </c>
      <c r="J4028" s="258">
        <v>57</v>
      </c>
      <c r="K4028" s="259">
        <v>13</v>
      </c>
      <c r="L4028" s="257">
        <v>118</v>
      </c>
      <c r="M4028" s="258">
        <v>162</v>
      </c>
      <c r="N4028" s="258">
        <v>616</v>
      </c>
      <c r="O4028" s="258">
        <v>279</v>
      </c>
      <c r="P4028" s="258">
        <v>77</v>
      </c>
      <c r="Q4028" s="258">
        <v>49</v>
      </c>
      <c r="R4028" s="259">
        <v>14</v>
      </c>
      <c r="S4028" s="267">
        <v>2997</v>
      </c>
      <c r="T4028" s="90"/>
      <c r="U4028" s="260">
        <v>7</v>
      </c>
      <c r="V4028" s="273">
        <v>102.998421849652</v>
      </c>
      <c r="W4028" s="273">
        <v>113.723539232053</v>
      </c>
      <c r="X4028" s="274">
        <v>1.2317073169999999</v>
      </c>
      <c r="Z4028" s="257">
        <v>6879.3799999999992</v>
      </c>
      <c r="AA4028" s="258">
        <v>2663.6634135562763</v>
      </c>
      <c r="AB4028" s="276">
        <v>0.88877658109985858</v>
      </c>
      <c r="AC4028" s="92"/>
      <c r="AD4028" s="257">
        <v>305523.23997480859</v>
      </c>
      <c r="AE4028" s="258">
        <v>3098.0028651153852</v>
      </c>
      <c r="AF4028" s="276">
        <v>1.0337013230281566</v>
      </c>
      <c r="AG4028" s="93"/>
      <c r="AH4028" s="257">
        <v>3691.4268290489999</v>
      </c>
      <c r="AI4028" s="258">
        <v>3131.2021098268915</v>
      </c>
      <c r="AJ4028" s="258">
        <v>3061.4170127169082</v>
      </c>
      <c r="AK4028" s="276">
        <v>1.0214938314037065</v>
      </c>
      <c r="AL4028" s="93"/>
      <c r="AM4028" s="257">
        <v>3000.01</v>
      </c>
      <c r="AN4028" s="258">
        <v>2993.3662596870067</v>
      </c>
      <c r="AO4028" s="276">
        <v>0.99878754076977205</v>
      </c>
      <c r="AQ4028" s="280">
        <v>2809.2040263123122</v>
      </c>
      <c r="AR4028" s="281">
        <v>2831.6616484044907</v>
      </c>
    </row>
    <row r="4029" spans="1:44" x14ac:dyDescent="0.2">
      <c r="A4029" s="260" t="s">
        <v>8387</v>
      </c>
      <c r="B4029" s="261" t="s">
        <v>87</v>
      </c>
      <c r="C4029" s="261" t="s">
        <v>88</v>
      </c>
      <c r="D4029" s="262" t="s">
        <v>8480</v>
      </c>
      <c r="E4029" s="257">
        <v>167</v>
      </c>
      <c r="F4029" s="258">
        <v>404</v>
      </c>
      <c r="G4029" s="258">
        <v>1106</v>
      </c>
      <c r="H4029" s="258">
        <v>870</v>
      </c>
      <c r="I4029" s="258">
        <v>235</v>
      </c>
      <c r="J4029" s="258">
        <v>113</v>
      </c>
      <c r="K4029" s="259">
        <v>39</v>
      </c>
      <c r="L4029" s="257">
        <v>203</v>
      </c>
      <c r="M4029" s="258">
        <v>392</v>
      </c>
      <c r="N4029" s="258">
        <v>1202</v>
      </c>
      <c r="O4029" s="258">
        <v>957</v>
      </c>
      <c r="P4029" s="258">
        <v>289</v>
      </c>
      <c r="Q4029" s="258">
        <v>164</v>
      </c>
      <c r="R4029" s="259">
        <v>84</v>
      </c>
      <c r="S4029" s="267">
        <v>6225</v>
      </c>
      <c r="T4029" s="90"/>
      <c r="U4029" s="260">
        <v>42</v>
      </c>
      <c r="V4029" s="273">
        <v>74.191441246660702</v>
      </c>
      <c r="W4029" s="273">
        <v>76.395498392282903</v>
      </c>
      <c r="X4029" s="274">
        <v>1.231318111</v>
      </c>
      <c r="Z4029" s="257">
        <v>16002.24</v>
      </c>
      <c r="AA4029" s="258">
        <v>6195.9916770038562</v>
      </c>
      <c r="AB4029" s="276">
        <v>0.99534002843435443</v>
      </c>
      <c r="AC4029" s="92"/>
      <c r="AD4029" s="257">
        <v>532749.77442874154</v>
      </c>
      <c r="AE4029" s="258">
        <v>5402.077850790999</v>
      </c>
      <c r="AF4029" s="276">
        <v>0.86780367080979903</v>
      </c>
      <c r="AG4029" s="93"/>
      <c r="AH4029" s="257">
        <v>7664.9552409750004</v>
      </c>
      <c r="AI4029" s="258">
        <v>6501.6930129569228</v>
      </c>
      <c r="AJ4029" s="258">
        <v>6357.8126462193231</v>
      </c>
      <c r="AK4029" s="276">
        <v>1.0213353648545098</v>
      </c>
      <c r="AL4029" s="93"/>
      <c r="AM4029" s="257">
        <v>6243.06</v>
      </c>
      <c r="AN4029" s="258">
        <v>6229.2342896195551</v>
      </c>
      <c r="AO4029" s="276">
        <v>1.0006802071678</v>
      </c>
      <c r="AQ4029" s="280">
        <v>5495.3579781128565</v>
      </c>
      <c r="AR4029" s="281">
        <v>5539.2895229838432</v>
      </c>
    </row>
    <row r="4030" spans="1:44" x14ac:dyDescent="0.2">
      <c r="A4030" s="260" t="s">
        <v>8387</v>
      </c>
      <c r="B4030" s="261" t="s">
        <v>87</v>
      </c>
      <c r="C4030" s="261" t="s">
        <v>89</v>
      </c>
      <c r="D4030" s="262" t="s">
        <v>8481</v>
      </c>
      <c r="E4030" s="257">
        <v>430</v>
      </c>
      <c r="F4030" s="258">
        <v>741</v>
      </c>
      <c r="G4030" s="258">
        <v>2458</v>
      </c>
      <c r="H4030" s="258">
        <v>1815</v>
      </c>
      <c r="I4030" s="258">
        <v>726</v>
      </c>
      <c r="J4030" s="258">
        <v>374</v>
      </c>
      <c r="K4030" s="259">
        <v>118</v>
      </c>
      <c r="L4030" s="257">
        <v>417</v>
      </c>
      <c r="M4030" s="258">
        <v>715</v>
      </c>
      <c r="N4030" s="258">
        <v>2394</v>
      </c>
      <c r="O4030" s="258">
        <v>1866</v>
      </c>
      <c r="P4030" s="258">
        <v>719</v>
      </c>
      <c r="Q4030" s="258">
        <v>422</v>
      </c>
      <c r="R4030" s="259">
        <v>197</v>
      </c>
      <c r="S4030" s="267">
        <v>13392</v>
      </c>
      <c r="T4030" s="90"/>
      <c r="U4030" s="260">
        <v>51</v>
      </c>
      <c r="V4030" s="273">
        <v>77.362719895232502</v>
      </c>
      <c r="W4030" s="273">
        <v>78.726274919734095</v>
      </c>
      <c r="X4030" s="274">
        <v>1.231318111</v>
      </c>
      <c r="Z4030" s="257">
        <v>36201.609999999993</v>
      </c>
      <c r="AA4030" s="258">
        <v>14017.092247969005</v>
      </c>
      <c r="AB4030" s="276">
        <v>1.0466765418136952</v>
      </c>
      <c r="AC4030" s="92"/>
      <c r="AD4030" s="257">
        <v>1164599.2173613203</v>
      </c>
      <c r="AE4030" s="258">
        <v>11809.02543581952</v>
      </c>
      <c r="AF4030" s="276">
        <v>0.88179700088258062</v>
      </c>
      <c r="AG4030" s="93"/>
      <c r="AH4030" s="257">
        <v>16489.812142512001</v>
      </c>
      <c r="AI4030" s="258">
        <v>13987.256679440819</v>
      </c>
      <c r="AJ4030" s="258">
        <v>13677.723206131594</v>
      </c>
      <c r="AK4030" s="276">
        <v>1.0213353648545096</v>
      </c>
      <c r="AL4030" s="93"/>
      <c r="AM4030" s="257">
        <v>13413.93</v>
      </c>
      <c r="AN4030" s="258">
        <v>13384.223876521521</v>
      </c>
      <c r="AO4030" s="276">
        <v>0.99941934561839307</v>
      </c>
      <c r="AQ4030" s="280">
        <v>12616.609774042146</v>
      </c>
      <c r="AR4030" s="281">
        <v>12717.470748088903</v>
      </c>
    </row>
    <row r="4031" spans="1:44" x14ac:dyDescent="0.2">
      <c r="A4031" s="260" t="s">
        <v>8387</v>
      </c>
      <c r="B4031" s="261" t="s">
        <v>87</v>
      </c>
      <c r="C4031" s="261" t="s">
        <v>90</v>
      </c>
      <c r="D4031" s="262" t="s">
        <v>8482</v>
      </c>
      <c r="E4031" s="257">
        <v>365</v>
      </c>
      <c r="F4031" s="258">
        <v>629</v>
      </c>
      <c r="G4031" s="258">
        <v>2082</v>
      </c>
      <c r="H4031" s="258">
        <v>1505</v>
      </c>
      <c r="I4031" s="258">
        <v>476</v>
      </c>
      <c r="J4031" s="258">
        <v>254</v>
      </c>
      <c r="K4031" s="259">
        <v>80</v>
      </c>
      <c r="L4031" s="257">
        <v>358</v>
      </c>
      <c r="M4031" s="258">
        <v>614</v>
      </c>
      <c r="N4031" s="258">
        <v>2078</v>
      </c>
      <c r="O4031" s="258">
        <v>1485</v>
      </c>
      <c r="P4031" s="258">
        <v>521</v>
      </c>
      <c r="Q4031" s="258">
        <v>319</v>
      </c>
      <c r="R4031" s="259">
        <v>157</v>
      </c>
      <c r="S4031" s="267">
        <v>10923</v>
      </c>
      <c r="T4031" s="90"/>
      <c r="U4031" s="260">
        <v>68</v>
      </c>
      <c r="V4031" s="273">
        <v>77.1205881550013</v>
      </c>
      <c r="W4031" s="273">
        <v>79.694131648814405</v>
      </c>
      <c r="X4031" s="274">
        <v>1.231318111</v>
      </c>
      <c r="Z4031" s="257">
        <v>28591.9</v>
      </c>
      <c r="AA4031" s="258">
        <v>11070.648511066363</v>
      </c>
      <c r="AB4031" s="276">
        <v>1.0135172124019376</v>
      </c>
      <c r="AC4031" s="92"/>
      <c r="AD4031" s="257">
        <v>951701.59300052002</v>
      </c>
      <c r="AE4031" s="258">
        <v>9650.2454677215082</v>
      </c>
      <c r="AF4031" s="276">
        <v>0.88347939830829514</v>
      </c>
      <c r="AG4031" s="93"/>
      <c r="AH4031" s="257">
        <v>13449.687726452999</v>
      </c>
      <c r="AI4031" s="258">
        <v>11408.512896470436</v>
      </c>
      <c r="AJ4031" s="258">
        <v>11156.046190305809</v>
      </c>
      <c r="AK4031" s="276">
        <v>1.0213353648545096</v>
      </c>
      <c r="AL4031" s="93"/>
      <c r="AM4031" s="257">
        <v>10952.24</v>
      </c>
      <c r="AN4031" s="258">
        <v>10927.98546804658</v>
      </c>
      <c r="AO4031" s="276">
        <v>1.0004564193029919</v>
      </c>
      <c r="AQ4031" s="280">
        <v>9993.9238114441487</v>
      </c>
      <c r="AR4031" s="281">
        <v>10073.818244911148</v>
      </c>
    </row>
    <row r="4032" spans="1:44" x14ac:dyDescent="0.2">
      <c r="A4032" s="260" t="s">
        <v>8387</v>
      </c>
      <c r="B4032" s="261" t="s">
        <v>55</v>
      </c>
      <c r="C4032" s="261" t="s">
        <v>57</v>
      </c>
      <c r="D4032" s="262" t="s">
        <v>8450</v>
      </c>
      <c r="E4032" s="257">
        <v>303</v>
      </c>
      <c r="F4032" s="258">
        <v>563</v>
      </c>
      <c r="G4032" s="258">
        <v>2174</v>
      </c>
      <c r="H4032" s="258">
        <v>1188</v>
      </c>
      <c r="I4032" s="258">
        <v>389</v>
      </c>
      <c r="J4032" s="258">
        <v>275</v>
      </c>
      <c r="K4032" s="259">
        <v>86</v>
      </c>
      <c r="L4032" s="257">
        <v>311</v>
      </c>
      <c r="M4032" s="258">
        <v>525</v>
      </c>
      <c r="N4032" s="258">
        <v>1775</v>
      </c>
      <c r="O4032" s="258">
        <v>1026</v>
      </c>
      <c r="P4032" s="258">
        <v>372</v>
      </c>
      <c r="Q4032" s="258">
        <v>296</v>
      </c>
      <c r="R4032" s="259">
        <v>145</v>
      </c>
      <c r="S4032" s="267">
        <v>9428</v>
      </c>
      <c r="T4032" s="90"/>
      <c r="U4032" s="260">
        <v>46</v>
      </c>
      <c r="V4032" s="273">
        <v>103.30022643313799</v>
      </c>
      <c r="W4032" s="273">
        <v>116.73910276805501</v>
      </c>
      <c r="X4032" s="274">
        <v>1.2317073169999999</v>
      </c>
      <c r="Z4032" s="257">
        <v>24056.079999999998</v>
      </c>
      <c r="AA4032" s="258">
        <v>9314.4004502706448</v>
      </c>
      <c r="AB4032" s="276">
        <v>0.98795083265492623</v>
      </c>
      <c r="AC4032" s="92"/>
      <c r="AD4032" s="257">
        <v>968593.1610960823</v>
      </c>
      <c r="AE4032" s="258">
        <v>9821.5258140567257</v>
      </c>
      <c r="AF4032" s="276">
        <v>1.0417401160433524</v>
      </c>
      <c r="AG4032" s="93"/>
      <c r="AH4032" s="257">
        <v>11612.536584676</v>
      </c>
      <c r="AI4032" s="258">
        <v>9850.1746718211325</v>
      </c>
      <c r="AJ4032" s="258">
        <v>9630.6438424741427</v>
      </c>
      <c r="AK4032" s="276">
        <v>1.0214938314037063</v>
      </c>
      <c r="AL4032" s="93"/>
      <c r="AM4032" s="257">
        <v>9447.7800000000007</v>
      </c>
      <c r="AN4032" s="258">
        <v>9426.8572041245552</v>
      </c>
      <c r="AO4032" s="276">
        <v>0.99987878703060618</v>
      </c>
      <c r="AQ4032" s="280">
        <v>9910.5417881107333</v>
      </c>
      <c r="AR4032" s="281">
        <v>9989.7696405990064</v>
      </c>
    </row>
    <row r="4033" spans="1:44" x14ac:dyDescent="0.2">
      <c r="A4033" s="260" t="s">
        <v>8387</v>
      </c>
      <c r="B4033" s="261" t="s">
        <v>55</v>
      </c>
      <c r="C4033" s="261" t="s">
        <v>58</v>
      </c>
      <c r="D4033" s="262" t="s">
        <v>8451</v>
      </c>
      <c r="E4033" s="257">
        <v>357</v>
      </c>
      <c r="F4033" s="258">
        <v>659</v>
      </c>
      <c r="G4033" s="258">
        <v>1935</v>
      </c>
      <c r="H4033" s="258">
        <v>1381</v>
      </c>
      <c r="I4033" s="258">
        <v>415</v>
      </c>
      <c r="J4033" s="258">
        <v>291</v>
      </c>
      <c r="K4033" s="259">
        <v>86</v>
      </c>
      <c r="L4033" s="257">
        <v>280</v>
      </c>
      <c r="M4033" s="258">
        <v>637</v>
      </c>
      <c r="N4033" s="258">
        <v>1994</v>
      </c>
      <c r="O4033" s="258">
        <v>1312</v>
      </c>
      <c r="P4033" s="258">
        <v>462</v>
      </c>
      <c r="Q4033" s="258">
        <v>375</v>
      </c>
      <c r="R4033" s="259">
        <v>156</v>
      </c>
      <c r="S4033" s="267">
        <v>10340</v>
      </c>
      <c r="T4033" s="90"/>
      <c r="U4033" s="260">
        <v>12</v>
      </c>
      <c r="V4033" s="273">
        <v>85.702928561791694</v>
      </c>
      <c r="W4033" s="273">
        <v>95.683233417134005</v>
      </c>
      <c r="X4033" s="274">
        <v>1.231706985</v>
      </c>
      <c r="Z4033" s="257">
        <v>27216.899999999998</v>
      </c>
      <c r="AA4033" s="258">
        <v>10538.255011413794</v>
      </c>
      <c r="AB4033" s="276">
        <v>1.0191735987827655</v>
      </c>
      <c r="AC4033" s="92"/>
      <c r="AD4033" s="257">
        <v>963223.54930436134</v>
      </c>
      <c r="AE4033" s="258">
        <v>9767.0779994921777</v>
      </c>
      <c r="AF4033" s="276">
        <v>0.94459168273618743</v>
      </c>
      <c r="AG4033" s="93"/>
      <c r="AH4033" s="257">
        <v>12735.850224899999</v>
      </c>
      <c r="AI4033" s="258">
        <v>10803.010039594861</v>
      </c>
      <c r="AJ4033" s="258">
        <v>10562.244819005533</v>
      </c>
      <c r="AK4033" s="276">
        <v>1.0214936962287748</v>
      </c>
      <c r="AL4033" s="93"/>
      <c r="AM4033" s="257">
        <v>10345.16</v>
      </c>
      <c r="AN4033" s="258">
        <v>10322.249890854908</v>
      </c>
      <c r="AO4033" s="276">
        <v>0.99828335501498144</v>
      </c>
      <c r="AQ4033" s="280">
        <v>10150.848399471897</v>
      </c>
      <c r="AR4033" s="281">
        <v>10231.997335303942</v>
      </c>
    </row>
    <row r="4034" spans="1:44" x14ac:dyDescent="0.2">
      <c r="A4034" s="260" t="s">
        <v>8387</v>
      </c>
      <c r="B4034" s="261" t="s">
        <v>87</v>
      </c>
      <c r="C4034" s="261" t="s">
        <v>91</v>
      </c>
      <c r="D4034" s="262" t="s">
        <v>8483</v>
      </c>
      <c r="E4034" s="257">
        <v>142</v>
      </c>
      <c r="F4034" s="258">
        <v>396</v>
      </c>
      <c r="G4034" s="258">
        <v>998</v>
      </c>
      <c r="H4034" s="258">
        <v>983</v>
      </c>
      <c r="I4034" s="258">
        <v>351</v>
      </c>
      <c r="J4034" s="258">
        <v>192</v>
      </c>
      <c r="K4034" s="259">
        <v>67</v>
      </c>
      <c r="L4034" s="257">
        <v>168</v>
      </c>
      <c r="M4034" s="258">
        <v>371</v>
      </c>
      <c r="N4034" s="258">
        <v>999</v>
      </c>
      <c r="O4034" s="258">
        <v>928</v>
      </c>
      <c r="P4034" s="258">
        <v>358</v>
      </c>
      <c r="Q4034" s="258">
        <v>212</v>
      </c>
      <c r="R4034" s="259">
        <v>88</v>
      </c>
      <c r="S4034" s="267">
        <v>6253</v>
      </c>
      <c r="T4034" s="90"/>
      <c r="U4034" s="260">
        <v>45</v>
      </c>
      <c r="V4034" s="273">
        <v>70.516266286166001</v>
      </c>
      <c r="W4034" s="273">
        <v>80.322936660268695</v>
      </c>
      <c r="X4034" s="274">
        <v>1.1950893659999999</v>
      </c>
      <c r="Z4034" s="257">
        <v>17136.980000000003</v>
      </c>
      <c r="AA4034" s="258">
        <v>6635.3576404916794</v>
      </c>
      <c r="AB4034" s="276">
        <v>1.0611478715003486</v>
      </c>
      <c r="AC4034" s="92"/>
      <c r="AD4034" s="257">
        <v>534959.04104625713</v>
      </c>
      <c r="AE4034" s="258">
        <v>5424.4797941306651</v>
      </c>
      <c r="AF4034" s="276">
        <v>0.8675003668848017</v>
      </c>
      <c r="AG4034" s="93"/>
      <c r="AH4034" s="257">
        <v>7472.8938055979997</v>
      </c>
      <c r="AI4034" s="258">
        <v>6338.7795381627393</v>
      </c>
      <c r="AJ4034" s="258">
        <v>6294.1741783181151</v>
      </c>
      <c r="AK4034" s="276">
        <v>1.0065847078711203</v>
      </c>
      <c r="AL4034" s="93"/>
      <c r="AM4034" s="257">
        <v>6272.35</v>
      </c>
      <c r="AN4034" s="258">
        <v>6258.4594247845162</v>
      </c>
      <c r="AO4034" s="276">
        <v>1.0008730888828588</v>
      </c>
      <c r="AQ4034" s="280">
        <v>5799.1366646213592</v>
      </c>
      <c r="AR4034" s="281">
        <v>5845.4967076994426</v>
      </c>
    </row>
    <row r="4035" spans="1:44" x14ac:dyDescent="0.2">
      <c r="A4035" s="260" t="s">
        <v>8387</v>
      </c>
      <c r="B4035" s="261" t="s">
        <v>87</v>
      </c>
      <c r="C4035" s="261" t="s">
        <v>92</v>
      </c>
      <c r="D4035" s="262" t="s">
        <v>8484</v>
      </c>
      <c r="E4035" s="257">
        <v>457</v>
      </c>
      <c r="F4035" s="258">
        <v>955</v>
      </c>
      <c r="G4035" s="258">
        <v>2806</v>
      </c>
      <c r="H4035" s="258">
        <v>1662</v>
      </c>
      <c r="I4035" s="258">
        <v>473</v>
      </c>
      <c r="J4035" s="258">
        <v>251</v>
      </c>
      <c r="K4035" s="259">
        <v>59</v>
      </c>
      <c r="L4035" s="257">
        <v>456</v>
      </c>
      <c r="M4035" s="258">
        <v>885</v>
      </c>
      <c r="N4035" s="258">
        <v>2802</v>
      </c>
      <c r="O4035" s="258">
        <v>1707</v>
      </c>
      <c r="P4035" s="258">
        <v>534</v>
      </c>
      <c r="Q4035" s="258">
        <v>382</v>
      </c>
      <c r="R4035" s="259">
        <v>111</v>
      </c>
      <c r="S4035" s="267">
        <v>13540</v>
      </c>
      <c r="T4035" s="90"/>
      <c r="U4035" s="260">
        <v>29</v>
      </c>
      <c r="V4035" s="273">
        <v>97.913489062277506</v>
      </c>
      <c r="W4035" s="273">
        <v>115.018019348644</v>
      </c>
      <c r="X4035" s="274">
        <v>1.2317073169999999</v>
      </c>
      <c r="Z4035" s="257">
        <v>33335.399999999994</v>
      </c>
      <c r="AA4035" s="258">
        <v>12907.3092860496</v>
      </c>
      <c r="AB4035" s="276">
        <v>0.95327247312035446</v>
      </c>
      <c r="AC4035" s="92"/>
      <c r="AD4035" s="257">
        <v>1366478.1110067668</v>
      </c>
      <c r="AE4035" s="258">
        <v>13856.075575021647</v>
      </c>
      <c r="AF4035" s="276">
        <v>1.0233438386278912</v>
      </c>
      <c r="AG4035" s="93"/>
      <c r="AH4035" s="257">
        <v>16677.317072179998</v>
      </c>
      <c r="AI4035" s="258">
        <v>14146.305160846214</v>
      </c>
      <c r="AJ4035" s="258">
        <v>13831.026477206182</v>
      </c>
      <c r="AK4035" s="276">
        <v>1.0214938314037061</v>
      </c>
      <c r="AL4035" s="93"/>
      <c r="AM4035" s="257">
        <v>13552.47</v>
      </c>
      <c r="AN4035" s="258">
        <v>13522.457069616556</v>
      </c>
      <c r="AO4035" s="276">
        <v>0.99870436260092732</v>
      </c>
      <c r="AQ4035" s="280">
        <v>13475.03777183393</v>
      </c>
      <c r="AR4035" s="281">
        <v>13582.761277539897</v>
      </c>
    </row>
    <row r="4036" spans="1:44" x14ac:dyDescent="0.2">
      <c r="A4036" s="260" t="s">
        <v>8387</v>
      </c>
      <c r="B4036" s="261" t="s">
        <v>87</v>
      </c>
      <c r="C4036" s="261" t="s">
        <v>93</v>
      </c>
      <c r="D4036" s="262" t="s">
        <v>8485</v>
      </c>
      <c r="E4036" s="257">
        <v>339</v>
      </c>
      <c r="F4036" s="258">
        <v>661</v>
      </c>
      <c r="G4036" s="258">
        <v>2332</v>
      </c>
      <c r="H4036" s="258">
        <v>1720</v>
      </c>
      <c r="I4036" s="258">
        <v>630</v>
      </c>
      <c r="J4036" s="258">
        <v>372</v>
      </c>
      <c r="K4036" s="259">
        <v>74</v>
      </c>
      <c r="L4036" s="257">
        <v>328</v>
      </c>
      <c r="M4036" s="258">
        <v>631</v>
      </c>
      <c r="N4036" s="258">
        <v>2289</v>
      </c>
      <c r="O4036" s="258">
        <v>1714</v>
      </c>
      <c r="P4036" s="258">
        <v>672</v>
      </c>
      <c r="Q4036" s="258">
        <v>425</v>
      </c>
      <c r="R4036" s="259">
        <v>133</v>
      </c>
      <c r="S4036" s="267">
        <v>12320</v>
      </c>
      <c r="T4036" s="90"/>
      <c r="U4036" s="260">
        <v>33</v>
      </c>
      <c r="V4036" s="273">
        <v>82.761024669339903</v>
      </c>
      <c r="W4036" s="273">
        <v>95.9266114628998</v>
      </c>
      <c r="X4036" s="274">
        <v>1.231318111</v>
      </c>
      <c r="Z4036" s="257">
        <v>32945.14</v>
      </c>
      <c r="AA4036" s="258">
        <v>12756.202459013664</v>
      </c>
      <c r="AB4036" s="276">
        <v>1.0354060437511092</v>
      </c>
      <c r="AC4036" s="92"/>
      <c r="AD4036" s="257">
        <v>1138915.3298274046</v>
      </c>
      <c r="AE4036" s="258">
        <v>11548.591050618796</v>
      </c>
      <c r="AF4036" s="276">
        <v>0.93738563722555157</v>
      </c>
      <c r="AG4036" s="93"/>
      <c r="AH4036" s="257">
        <v>15169.839127519999</v>
      </c>
      <c r="AI4036" s="258">
        <v>12867.607697932413</v>
      </c>
      <c r="AJ4036" s="258">
        <v>12582.851695007559</v>
      </c>
      <c r="AK4036" s="276">
        <v>1.0213353648545096</v>
      </c>
      <c r="AL4036" s="93"/>
      <c r="AM4036" s="257">
        <v>12334.19</v>
      </c>
      <c r="AN4036" s="258">
        <v>12306.875039272829</v>
      </c>
      <c r="AO4036" s="276">
        <v>0.9989346622786387</v>
      </c>
      <c r="AQ4036" s="280">
        <v>12199.587648342223</v>
      </c>
      <c r="AR4036" s="281">
        <v>12297.11482206144</v>
      </c>
    </row>
    <row r="4037" spans="1:44" x14ac:dyDescent="0.2">
      <c r="A4037" s="260" t="s">
        <v>8387</v>
      </c>
      <c r="B4037" s="261" t="s">
        <v>55</v>
      </c>
      <c r="C4037" s="261" t="s">
        <v>59</v>
      </c>
      <c r="D4037" s="262" t="s">
        <v>8452</v>
      </c>
      <c r="E4037" s="257">
        <v>309</v>
      </c>
      <c r="F4037" s="258">
        <v>504</v>
      </c>
      <c r="G4037" s="258">
        <v>1490</v>
      </c>
      <c r="H4037" s="258">
        <v>857</v>
      </c>
      <c r="I4037" s="258">
        <v>293</v>
      </c>
      <c r="J4037" s="258">
        <v>197</v>
      </c>
      <c r="K4037" s="259">
        <v>46</v>
      </c>
      <c r="L4037" s="257">
        <v>288</v>
      </c>
      <c r="M4037" s="258">
        <v>484</v>
      </c>
      <c r="N4037" s="258">
        <v>1610</v>
      </c>
      <c r="O4037" s="258">
        <v>874</v>
      </c>
      <c r="P4037" s="258">
        <v>355</v>
      </c>
      <c r="Q4037" s="258">
        <v>251</v>
      </c>
      <c r="R4037" s="259">
        <v>106</v>
      </c>
      <c r="S4037" s="267">
        <v>7664</v>
      </c>
      <c r="T4037" s="90"/>
      <c r="U4037" s="260">
        <v>77</v>
      </c>
      <c r="V4037" s="273">
        <v>97.037027809419399</v>
      </c>
      <c r="W4037" s="273">
        <v>118.401043705153</v>
      </c>
      <c r="X4037" s="274">
        <v>1.2317073169999999</v>
      </c>
      <c r="Z4037" s="257">
        <v>19866.34</v>
      </c>
      <c r="AA4037" s="258">
        <v>7692.1529293729373</v>
      </c>
      <c r="AB4037" s="276">
        <v>1.0036733989265314</v>
      </c>
      <c r="AC4037" s="92"/>
      <c r="AD4037" s="257">
        <v>777847.3406513544</v>
      </c>
      <c r="AE4037" s="258">
        <v>7887.3649355085818</v>
      </c>
      <c r="AF4037" s="276">
        <v>1.0291446940903681</v>
      </c>
      <c r="AG4037" s="93"/>
      <c r="AH4037" s="257">
        <v>9439.804877487999</v>
      </c>
      <c r="AI4037" s="258">
        <v>8007.1848414125107</v>
      </c>
      <c r="AJ4037" s="258">
        <v>7828.7287238780045</v>
      </c>
      <c r="AK4037" s="276">
        <v>1.0214938314037063</v>
      </c>
      <c r="AL4037" s="93"/>
      <c r="AM4037" s="257">
        <v>7697.11</v>
      </c>
      <c r="AN4037" s="258">
        <v>7680.0641901525169</v>
      </c>
      <c r="AO4037" s="276">
        <v>1.002096058214055</v>
      </c>
      <c r="AQ4037" s="280">
        <v>8103.4405712254884</v>
      </c>
      <c r="AR4037" s="281">
        <v>8168.221912947366</v>
      </c>
    </row>
    <row r="4038" spans="1:44" x14ac:dyDescent="0.2">
      <c r="A4038" s="260" t="s">
        <v>8387</v>
      </c>
      <c r="B4038" s="261" t="s">
        <v>87</v>
      </c>
      <c r="C4038" s="261" t="s">
        <v>94</v>
      </c>
      <c r="D4038" s="262" t="s">
        <v>8486</v>
      </c>
      <c r="E4038" s="257">
        <v>369</v>
      </c>
      <c r="F4038" s="258">
        <v>745</v>
      </c>
      <c r="G4038" s="258">
        <v>2696</v>
      </c>
      <c r="H4038" s="258">
        <v>1624</v>
      </c>
      <c r="I4038" s="258">
        <v>499</v>
      </c>
      <c r="J4038" s="258">
        <v>252</v>
      </c>
      <c r="K4038" s="259">
        <v>112</v>
      </c>
      <c r="L4038" s="257">
        <v>340</v>
      </c>
      <c r="M4038" s="258">
        <v>637</v>
      </c>
      <c r="N4038" s="258">
        <v>2509</v>
      </c>
      <c r="O4038" s="258">
        <v>1662</v>
      </c>
      <c r="P4038" s="258">
        <v>539</v>
      </c>
      <c r="Q4038" s="258">
        <v>352</v>
      </c>
      <c r="R4038" s="259">
        <v>194</v>
      </c>
      <c r="S4038" s="267">
        <v>12530</v>
      </c>
      <c r="T4038" s="90"/>
      <c r="U4038" s="260">
        <v>124</v>
      </c>
      <c r="V4038" s="273">
        <v>89.874426686021394</v>
      </c>
      <c r="W4038" s="273">
        <v>100.053346110844</v>
      </c>
      <c r="X4038" s="274">
        <v>1.195121951</v>
      </c>
      <c r="Z4038" s="257">
        <v>31941.63</v>
      </c>
      <c r="AA4038" s="258">
        <v>12367.648131132686</v>
      </c>
      <c r="AB4038" s="276">
        <v>0.98704294741681453</v>
      </c>
      <c r="AC4038" s="92"/>
      <c r="AD4038" s="257">
        <v>1193847.5835308516</v>
      </c>
      <c r="AE4038" s="258">
        <v>12105.603601855672</v>
      </c>
      <c r="AF4038" s="276">
        <v>0.96612957716326187</v>
      </c>
      <c r="AG4038" s="93"/>
      <c r="AH4038" s="257">
        <v>14974.87804603</v>
      </c>
      <c r="AI4038" s="258">
        <v>12702.234638146509</v>
      </c>
      <c r="AJ4038" s="258">
        <v>12612.672626310325</v>
      </c>
      <c r="AK4038" s="276">
        <v>1.0065979749649101</v>
      </c>
      <c r="AL4038" s="93"/>
      <c r="AM4038" s="257">
        <v>12583.32</v>
      </c>
      <c r="AN4038" s="258">
        <v>12555.453322770491</v>
      </c>
      <c r="AO4038" s="276">
        <v>1.0020313904844764</v>
      </c>
      <c r="AQ4038" s="280">
        <v>12052.020945403649</v>
      </c>
      <c r="AR4038" s="281">
        <v>12148.368426506398</v>
      </c>
    </row>
    <row r="4039" spans="1:44" x14ac:dyDescent="0.2">
      <c r="A4039" s="260" t="s">
        <v>8387</v>
      </c>
      <c r="B4039" s="261" t="s">
        <v>87</v>
      </c>
      <c r="C4039" s="261" t="s">
        <v>95</v>
      </c>
      <c r="D4039" s="262" t="s">
        <v>8487</v>
      </c>
      <c r="E4039" s="257">
        <v>277</v>
      </c>
      <c r="F4039" s="258">
        <v>622</v>
      </c>
      <c r="G4039" s="258">
        <v>2017</v>
      </c>
      <c r="H4039" s="258">
        <v>1845</v>
      </c>
      <c r="I4039" s="258">
        <v>657</v>
      </c>
      <c r="J4039" s="258">
        <v>331</v>
      </c>
      <c r="K4039" s="259">
        <v>90</v>
      </c>
      <c r="L4039" s="257">
        <v>295</v>
      </c>
      <c r="M4039" s="258">
        <v>644</v>
      </c>
      <c r="N4039" s="258">
        <v>1931</v>
      </c>
      <c r="O4039" s="258">
        <v>1759</v>
      </c>
      <c r="P4039" s="258">
        <v>635</v>
      </c>
      <c r="Q4039" s="258">
        <v>361</v>
      </c>
      <c r="R4039" s="259">
        <v>169</v>
      </c>
      <c r="S4039" s="267">
        <v>11633</v>
      </c>
      <c r="T4039" s="90"/>
      <c r="U4039" s="260">
        <v>15</v>
      </c>
      <c r="V4039" s="273">
        <v>69.6409848235364</v>
      </c>
      <c r="W4039" s="273">
        <v>61.950915499011401</v>
      </c>
      <c r="X4039" s="274">
        <v>1.231383728</v>
      </c>
      <c r="Z4039" s="257">
        <v>31484.05</v>
      </c>
      <c r="AA4039" s="258">
        <v>12190.47531835376</v>
      </c>
      <c r="AB4039" s="276">
        <v>1.0479218875916583</v>
      </c>
      <c r="AC4039" s="92"/>
      <c r="AD4039" s="257">
        <v>941971.02989049174</v>
      </c>
      <c r="AE4039" s="258">
        <v>9551.5776465877061</v>
      </c>
      <c r="AF4039" s="276">
        <v>0.82107604629826414</v>
      </c>
      <c r="AG4039" s="93"/>
      <c r="AH4039" s="257">
        <v>14324.686907824</v>
      </c>
      <c r="AI4039" s="258">
        <v>12150.718934863324</v>
      </c>
      <c r="AJ4039" s="258">
        <v>11881.505088734395</v>
      </c>
      <c r="AK4039" s="276">
        <v>1.0213620810396626</v>
      </c>
      <c r="AL4039" s="93"/>
      <c r="AM4039" s="257">
        <v>11639.45</v>
      </c>
      <c r="AN4039" s="258">
        <v>11613.673591526005</v>
      </c>
      <c r="AO4039" s="276">
        <v>0.99833865653967202</v>
      </c>
      <c r="AQ4039" s="280">
        <v>10206.142785054115</v>
      </c>
      <c r="AR4039" s="281">
        <v>10287.73376083897</v>
      </c>
    </row>
    <row r="4040" spans="1:44" x14ac:dyDescent="0.2">
      <c r="A4040" s="260" t="s">
        <v>8387</v>
      </c>
      <c r="B4040" s="261" t="s">
        <v>55</v>
      </c>
      <c r="C4040" s="261" t="s">
        <v>60</v>
      </c>
      <c r="D4040" s="262" t="s">
        <v>8453</v>
      </c>
      <c r="E4040" s="257">
        <v>311</v>
      </c>
      <c r="F4040" s="258">
        <v>348</v>
      </c>
      <c r="G4040" s="258">
        <v>3842</v>
      </c>
      <c r="H4040" s="258">
        <v>1152</v>
      </c>
      <c r="I4040" s="258">
        <v>323</v>
      </c>
      <c r="J4040" s="258">
        <v>205</v>
      </c>
      <c r="K4040" s="259">
        <v>35</v>
      </c>
      <c r="L4040" s="257">
        <v>272</v>
      </c>
      <c r="M4040" s="258">
        <v>350</v>
      </c>
      <c r="N4040" s="258">
        <v>2979</v>
      </c>
      <c r="O4040" s="258">
        <v>1008</v>
      </c>
      <c r="P4040" s="258">
        <v>331</v>
      </c>
      <c r="Q4040" s="258">
        <v>243</v>
      </c>
      <c r="R4040" s="259">
        <v>81</v>
      </c>
      <c r="S4040" s="267">
        <v>11480</v>
      </c>
      <c r="T4040" s="90"/>
      <c r="U4040" s="260">
        <v>22</v>
      </c>
      <c r="V4040" s="273">
        <v>104.78527866389599</v>
      </c>
      <c r="W4040" s="273">
        <v>122.356215698231</v>
      </c>
      <c r="X4040" s="274">
        <v>1.2317073169999999</v>
      </c>
      <c r="Z4040" s="257">
        <v>25767.450000000004</v>
      </c>
      <c r="AA4040" s="258">
        <v>9977.034823725493</v>
      </c>
      <c r="AB4040" s="276">
        <v>0.86907968847783035</v>
      </c>
      <c r="AC4040" s="92"/>
      <c r="AD4040" s="257">
        <v>1199126.5605825447</v>
      </c>
      <c r="AE4040" s="258">
        <v>12159.132380983479</v>
      </c>
      <c r="AF4040" s="276">
        <v>1.0591578729079685</v>
      </c>
      <c r="AG4040" s="93"/>
      <c r="AH4040" s="257">
        <v>14139.99999916</v>
      </c>
      <c r="AI4040" s="258">
        <v>11994.060801071977</v>
      </c>
      <c r="AJ4040" s="258">
        <v>11726.749184514549</v>
      </c>
      <c r="AK4040" s="276">
        <v>1.0214938314037063</v>
      </c>
      <c r="AL4040" s="93"/>
      <c r="AM4040" s="257">
        <v>11489.46</v>
      </c>
      <c r="AN4040" s="258">
        <v>11464.015755288639</v>
      </c>
      <c r="AO4040" s="276">
        <v>0.99860764418890591</v>
      </c>
      <c r="AQ4040" s="280">
        <v>10779.356153038851</v>
      </c>
      <c r="AR4040" s="281">
        <v>10865.529568929802</v>
      </c>
    </row>
    <row r="4041" spans="1:44" x14ac:dyDescent="0.2">
      <c r="A4041" s="260" t="s">
        <v>8387</v>
      </c>
      <c r="B4041" s="261" t="s">
        <v>87</v>
      </c>
      <c r="C4041" s="261" t="s">
        <v>96</v>
      </c>
      <c r="D4041" s="262" t="s">
        <v>8488</v>
      </c>
      <c r="E4041" s="257">
        <v>319</v>
      </c>
      <c r="F4041" s="258">
        <v>482</v>
      </c>
      <c r="G4041" s="258">
        <v>1712</v>
      </c>
      <c r="H4041" s="258">
        <v>1244</v>
      </c>
      <c r="I4041" s="258">
        <v>393</v>
      </c>
      <c r="J4041" s="258">
        <v>199</v>
      </c>
      <c r="K4041" s="259">
        <v>58</v>
      </c>
      <c r="L4041" s="257">
        <v>289</v>
      </c>
      <c r="M4041" s="258">
        <v>483</v>
      </c>
      <c r="N4041" s="258">
        <v>1711</v>
      </c>
      <c r="O4041" s="258">
        <v>1177</v>
      </c>
      <c r="P4041" s="258">
        <v>356</v>
      </c>
      <c r="Q4041" s="258">
        <v>249</v>
      </c>
      <c r="R4041" s="259">
        <v>143</v>
      </c>
      <c r="S4041" s="267">
        <v>8815</v>
      </c>
      <c r="T4041" s="90"/>
      <c r="U4041" s="260">
        <v>27</v>
      </c>
      <c r="V4041" s="273">
        <v>84.603122892034193</v>
      </c>
      <c r="W4041" s="273">
        <v>99.161788064442902</v>
      </c>
      <c r="X4041" s="274">
        <v>1.231318111</v>
      </c>
      <c r="Z4041" s="257">
        <v>22930.68</v>
      </c>
      <c r="AA4041" s="258">
        <v>8878.6508906277377</v>
      </c>
      <c r="AB4041" s="276">
        <v>1.0072207476605488</v>
      </c>
      <c r="AC4041" s="92"/>
      <c r="AD4041" s="257">
        <v>825890.13602873241</v>
      </c>
      <c r="AE4041" s="258">
        <v>8374.518442192857</v>
      </c>
      <c r="AF4041" s="276">
        <v>0.95003045288631394</v>
      </c>
      <c r="AG4041" s="93"/>
      <c r="AH4041" s="257">
        <v>10854.069148465</v>
      </c>
      <c r="AI4041" s="258">
        <v>9206.8150858177141</v>
      </c>
      <c r="AJ4041" s="258">
        <v>9003.0712411925015</v>
      </c>
      <c r="AK4041" s="276">
        <v>1.0213353648545096</v>
      </c>
      <c r="AL4041" s="93"/>
      <c r="AM4041" s="257">
        <v>8826.61</v>
      </c>
      <c r="AN4041" s="258">
        <v>8807.062830262541</v>
      </c>
      <c r="AO4041" s="276">
        <v>0.99909958369399221</v>
      </c>
      <c r="AQ4041" s="280">
        <v>8607.1952451529432</v>
      </c>
      <c r="AR4041" s="281">
        <v>8676.0037532850438</v>
      </c>
    </row>
    <row r="4042" spans="1:44" x14ac:dyDescent="0.2">
      <c r="A4042" s="260" t="s">
        <v>8387</v>
      </c>
      <c r="B4042" s="261" t="s">
        <v>87</v>
      </c>
      <c r="C4042" s="261" t="s">
        <v>97</v>
      </c>
      <c r="D4042" s="262" t="s">
        <v>8489</v>
      </c>
      <c r="E4042" s="257">
        <v>481</v>
      </c>
      <c r="F4042" s="258">
        <v>958</v>
      </c>
      <c r="G4042" s="258">
        <v>3119</v>
      </c>
      <c r="H4042" s="258">
        <v>2460</v>
      </c>
      <c r="I4042" s="258">
        <v>679</v>
      </c>
      <c r="J4042" s="258">
        <v>343</v>
      </c>
      <c r="K4042" s="259">
        <v>106</v>
      </c>
      <c r="L4042" s="257">
        <v>426</v>
      </c>
      <c r="M4042" s="258">
        <v>909</v>
      </c>
      <c r="N4042" s="258">
        <v>2989</v>
      </c>
      <c r="O4042" s="258">
        <v>2387</v>
      </c>
      <c r="P4042" s="258">
        <v>697</v>
      </c>
      <c r="Q4042" s="258">
        <v>387</v>
      </c>
      <c r="R4042" s="259">
        <v>145</v>
      </c>
      <c r="S4042" s="267">
        <v>16086</v>
      </c>
      <c r="T4042" s="90"/>
      <c r="U4042" s="260">
        <v>20</v>
      </c>
      <c r="V4042" s="273">
        <v>70.929972531087202</v>
      </c>
      <c r="W4042" s="273">
        <v>77.121588860570597</v>
      </c>
      <c r="X4042" s="274">
        <v>1.231318111</v>
      </c>
      <c r="Z4042" s="257">
        <v>40831.060000000005</v>
      </c>
      <c r="AA4042" s="258">
        <v>15809.593402126522</v>
      </c>
      <c r="AB4042" s="276">
        <v>0.982816946545227</v>
      </c>
      <c r="AC4042" s="92"/>
      <c r="AD4042" s="257">
        <v>1365741.1276765943</v>
      </c>
      <c r="AE4042" s="258">
        <v>13848.602570779467</v>
      </c>
      <c r="AF4042" s="276">
        <v>0.86091026798330639</v>
      </c>
      <c r="AG4042" s="93"/>
      <c r="AH4042" s="257">
        <v>19806.983133546</v>
      </c>
      <c r="AI4042" s="258">
        <v>16801.001414686754</v>
      </c>
      <c r="AJ4042" s="258">
        <v>16429.200679049642</v>
      </c>
      <c r="AK4042" s="276">
        <v>1.0213353648545096</v>
      </c>
      <c r="AL4042" s="93"/>
      <c r="AM4042" s="257">
        <v>16094.6</v>
      </c>
      <c r="AN4042" s="258">
        <v>16058.957337861706</v>
      </c>
      <c r="AO4042" s="276">
        <v>0.99831886969176342</v>
      </c>
      <c r="AQ4042" s="280">
        <v>13877.659848756082</v>
      </c>
      <c r="AR4042" s="281">
        <v>13988.602036467626</v>
      </c>
    </row>
    <row r="4043" spans="1:44" x14ac:dyDescent="0.2">
      <c r="A4043" s="260" t="s">
        <v>8387</v>
      </c>
      <c r="B4043" s="261" t="s">
        <v>55</v>
      </c>
      <c r="C4043" s="261" t="s">
        <v>61</v>
      </c>
      <c r="D4043" s="262" t="s">
        <v>8454</v>
      </c>
      <c r="E4043" s="257">
        <v>263</v>
      </c>
      <c r="F4043" s="258">
        <v>547</v>
      </c>
      <c r="G4043" s="258">
        <v>1490</v>
      </c>
      <c r="H4043" s="258">
        <v>748</v>
      </c>
      <c r="I4043" s="258">
        <v>199</v>
      </c>
      <c r="J4043" s="258">
        <v>123</v>
      </c>
      <c r="K4043" s="259">
        <v>29</v>
      </c>
      <c r="L4043" s="257">
        <v>266</v>
      </c>
      <c r="M4043" s="258">
        <v>518</v>
      </c>
      <c r="N4043" s="258">
        <v>1530</v>
      </c>
      <c r="O4043" s="258">
        <v>678</v>
      </c>
      <c r="P4043" s="258">
        <v>189</v>
      </c>
      <c r="Q4043" s="258">
        <v>126</v>
      </c>
      <c r="R4043" s="259">
        <v>33</v>
      </c>
      <c r="S4043" s="267">
        <v>6739</v>
      </c>
      <c r="T4043" s="90"/>
      <c r="U4043" s="260">
        <v>31</v>
      </c>
      <c r="V4043" s="273">
        <v>103.516777491715</v>
      </c>
      <c r="W4043" s="273">
        <v>121.998515880083</v>
      </c>
      <c r="X4043" s="274">
        <v>1.2317073169999999</v>
      </c>
      <c r="Z4043" s="257">
        <v>15559.54</v>
      </c>
      <c r="AA4043" s="258">
        <v>6024.5803298793544</v>
      </c>
      <c r="AB4043" s="276">
        <v>0.893987287413467</v>
      </c>
      <c r="AC4043" s="92"/>
      <c r="AD4043" s="257">
        <v>701109.21834099723</v>
      </c>
      <c r="AE4043" s="258">
        <v>7109.2410755997134</v>
      </c>
      <c r="AF4043" s="276">
        <v>1.0549400616708284</v>
      </c>
      <c r="AG4043" s="93"/>
      <c r="AH4043" s="257">
        <v>8300.4756092629996</v>
      </c>
      <c r="AI4043" s="258">
        <v>7040.7644371449524</v>
      </c>
      <c r="AJ4043" s="258">
        <v>6883.8469298295768</v>
      </c>
      <c r="AK4043" s="276">
        <v>1.0214938314037063</v>
      </c>
      <c r="AL4043" s="93"/>
      <c r="AM4043" s="257">
        <v>6752.33</v>
      </c>
      <c r="AN4043" s="258">
        <v>6737.3764741692075</v>
      </c>
      <c r="AO4043" s="276">
        <v>0.99975908505256084</v>
      </c>
      <c r="AQ4043" s="280">
        <v>6490.6126569900489</v>
      </c>
      <c r="AR4043" s="281">
        <v>6542.5005671710487</v>
      </c>
    </row>
    <row r="4044" spans="1:44" x14ac:dyDescent="0.2">
      <c r="A4044" s="260" t="s">
        <v>8387</v>
      </c>
      <c r="B4044" s="261" t="s">
        <v>87</v>
      </c>
      <c r="C4044" s="261" t="s">
        <v>98</v>
      </c>
      <c r="D4044" s="262" t="s">
        <v>8490</v>
      </c>
      <c r="E4044" s="257">
        <v>274</v>
      </c>
      <c r="F4044" s="258">
        <v>493</v>
      </c>
      <c r="G4044" s="258">
        <v>1772</v>
      </c>
      <c r="H4044" s="258">
        <v>1351</v>
      </c>
      <c r="I4044" s="258">
        <v>447</v>
      </c>
      <c r="J4044" s="258">
        <v>298</v>
      </c>
      <c r="K4044" s="259">
        <v>119</v>
      </c>
      <c r="L4044" s="257">
        <v>252</v>
      </c>
      <c r="M4044" s="258">
        <v>498</v>
      </c>
      <c r="N4044" s="258">
        <v>1732</v>
      </c>
      <c r="O4044" s="258">
        <v>1358</v>
      </c>
      <c r="P4044" s="258">
        <v>468</v>
      </c>
      <c r="Q4044" s="258">
        <v>360</v>
      </c>
      <c r="R4044" s="259">
        <v>194</v>
      </c>
      <c r="S4044" s="267">
        <v>9616</v>
      </c>
      <c r="T4044" s="90"/>
      <c r="U4044" s="260">
        <v>119</v>
      </c>
      <c r="V4044" s="273">
        <v>86.7542625448704</v>
      </c>
      <c r="W4044" s="273">
        <v>95.788695742687594</v>
      </c>
      <c r="X4044" s="274">
        <v>1.195121951</v>
      </c>
      <c r="Z4044" s="257">
        <v>26392.95</v>
      </c>
      <c r="AA4044" s="258">
        <v>10219.225466658352</v>
      </c>
      <c r="AB4044" s="276">
        <v>1.0627314337207105</v>
      </c>
      <c r="AC4044" s="92"/>
      <c r="AD4044" s="257">
        <v>898659.50348554563</v>
      </c>
      <c r="AE4044" s="258">
        <v>9112.3991641059583</v>
      </c>
      <c r="AF4044" s="276">
        <v>0.94762886481967123</v>
      </c>
      <c r="AG4044" s="93"/>
      <c r="AH4044" s="257">
        <v>11492.292680815999</v>
      </c>
      <c r="AI4044" s="258">
        <v>9748.1794317970325</v>
      </c>
      <c r="AJ4044" s="258">
        <v>9679.4461272625758</v>
      </c>
      <c r="AK4044" s="276">
        <v>1.0065979749649101</v>
      </c>
      <c r="AL4044" s="93"/>
      <c r="AM4044" s="257">
        <v>9667.17</v>
      </c>
      <c r="AN4044" s="258">
        <v>9645.7613490149834</v>
      </c>
      <c r="AO4044" s="276">
        <v>1.0030949822186963</v>
      </c>
      <c r="AQ4044" s="280">
        <v>9778.0976997257421</v>
      </c>
      <c r="AR4044" s="281">
        <v>9856.2667543276984</v>
      </c>
    </row>
    <row r="4045" spans="1:44" x14ac:dyDescent="0.2">
      <c r="A4045" s="260" t="s">
        <v>8387</v>
      </c>
      <c r="B4045" s="261" t="s">
        <v>55</v>
      </c>
      <c r="C4045" s="261" t="s">
        <v>62</v>
      </c>
      <c r="D4045" s="262" t="s">
        <v>8455</v>
      </c>
      <c r="E4045" s="257">
        <v>455</v>
      </c>
      <c r="F4045" s="258">
        <v>933</v>
      </c>
      <c r="G4045" s="258">
        <v>2348</v>
      </c>
      <c r="H4045" s="258">
        <v>1437</v>
      </c>
      <c r="I4045" s="258">
        <v>495</v>
      </c>
      <c r="J4045" s="258">
        <v>237</v>
      </c>
      <c r="K4045" s="259">
        <v>86</v>
      </c>
      <c r="L4045" s="257">
        <v>424</v>
      </c>
      <c r="M4045" s="258">
        <v>815</v>
      </c>
      <c r="N4045" s="258">
        <v>2358</v>
      </c>
      <c r="O4045" s="258">
        <v>1369</v>
      </c>
      <c r="P4045" s="258">
        <v>526</v>
      </c>
      <c r="Q4045" s="258">
        <v>316</v>
      </c>
      <c r="R4045" s="259">
        <v>158</v>
      </c>
      <c r="S4045" s="267">
        <v>11957</v>
      </c>
      <c r="T4045" s="90"/>
      <c r="U4045" s="260">
        <v>82</v>
      </c>
      <c r="V4045" s="273">
        <v>96.206458382953898</v>
      </c>
      <c r="W4045" s="273">
        <v>105.453541858325</v>
      </c>
      <c r="X4045" s="274">
        <v>1.2317073169999999</v>
      </c>
      <c r="Z4045" s="257">
        <v>30081.039999999997</v>
      </c>
      <c r="AA4045" s="258">
        <v>11647.236479119179</v>
      </c>
      <c r="AB4045" s="276">
        <v>0.97409354178466001</v>
      </c>
      <c r="AC4045" s="92"/>
      <c r="AD4045" s="257">
        <v>1174312.4803464105</v>
      </c>
      <c r="AE4045" s="258">
        <v>11907.517833844329</v>
      </c>
      <c r="AF4045" s="276">
        <v>0.99586165709160568</v>
      </c>
      <c r="AG4045" s="93"/>
      <c r="AH4045" s="257">
        <v>14727.524389368999</v>
      </c>
      <c r="AI4045" s="258">
        <v>12492.42029602941</v>
      </c>
      <c r="AJ4045" s="258">
        <v>12214.001742094117</v>
      </c>
      <c r="AK4045" s="276">
        <v>1.0214938314037063</v>
      </c>
      <c r="AL4045" s="93"/>
      <c r="AM4045" s="257">
        <v>11992.26</v>
      </c>
      <c r="AN4045" s="258">
        <v>11965.702268123807</v>
      </c>
      <c r="AO4045" s="276">
        <v>1.000727796949386</v>
      </c>
      <c r="AQ4045" s="280">
        <v>11856.967138187001</v>
      </c>
      <c r="AR4045" s="281">
        <v>11951.755300475923</v>
      </c>
    </row>
    <row r="4046" spans="1:44" x14ac:dyDescent="0.2">
      <c r="A4046" s="260" t="s">
        <v>8387</v>
      </c>
      <c r="B4046" s="261" t="s">
        <v>87</v>
      </c>
      <c r="C4046" s="261" t="s">
        <v>99</v>
      </c>
      <c r="D4046" s="262" t="s">
        <v>8491</v>
      </c>
      <c r="E4046" s="257">
        <v>523</v>
      </c>
      <c r="F4046" s="258">
        <v>907</v>
      </c>
      <c r="G4046" s="258">
        <v>2623</v>
      </c>
      <c r="H4046" s="258">
        <v>1396</v>
      </c>
      <c r="I4046" s="258">
        <v>399</v>
      </c>
      <c r="J4046" s="258">
        <v>187</v>
      </c>
      <c r="K4046" s="259">
        <v>62</v>
      </c>
      <c r="L4046" s="257">
        <v>479</v>
      </c>
      <c r="M4046" s="258">
        <v>887</v>
      </c>
      <c r="N4046" s="258">
        <v>2871</v>
      </c>
      <c r="O4046" s="258">
        <v>1500</v>
      </c>
      <c r="P4046" s="258">
        <v>397</v>
      </c>
      <c r="Q4046" s="258">
        <v>306</v>
      </c>
      <c r="R4046" s="259">
        <v>135</v>
      </c>
      <c r="S4046" s="267">
        <v>12672</v>
      </c>
      <c r="T4046" s="90"/>
      <c r="U4046" s="260">
        <v>64</v>
      </c>
      <c r="V4046" s="273">
        <v>97.498625272881</v>
      </c>
      <c r="W4046" s="273">
        <v>107.064681724845</v>
      </c>
      <c r="X4046" s="274">
        <v>1.195121951</v>
      </c>
      <c r="Z4046" s="257">
        <v>30660.579999999998</v>
      </c>
      <c r="AA4046" s="258">
        <v>11871.631627329105</v>
      </c>
      <c r="AB4046" s="276">
        <v>0.93683961705564278</v>
      </c>
      <c r="AC4046" s="92"/>
      <c r="AD4046" s="257">
        <v>1253643.4948458921</v>
      </c>
      <c r="AE4046" s="258">
        <v>12711.93359688798</v>
      </c>
      <c r="AF4046" s="276">
        <v>1.0031513255119935</v>
      </c>
      <c r="AG4046" s="93"/>
      <c r="AH4046" s="257">
        <v>15144.585363071999</v>
      </c>
      <c r="AI4046" s="258">
        <v>12846.186539073628</v>
      </c>
      <c r="AJ4046" s="258">
        <v>12755.609538755341</v>
      </c>
      <c r="AK4046" s="276">
        <v>1.0065979749649101</v>
      </c>
      <c r="AL4046" s="93"/>
      <c r="AM4046" s="257">
        <v>12699.52</v>
      </c>
      <c r="AN4046" s="258">
        <v>12671.395989420147</v>
      </c>
      <c r="AO4046" s="276">
        <v>0.99995233502368586</v>
      </c>
      <c r="AQ4046" s="280">
        <v>11987.04718097954</v>
      </c>
      <c r="AR4046" s="281">
        <v>12082.875242263126</v>
      </c>
    </row>
    <row r="4047" spans="1:44" x14ac:dyDescent="0.2">
      <c r="A4047" s="260" t="s">
        <v>8387</v>
      </c>
      <c r="B4047" s="261" t="s">
        <v>87</v>
      </c>
      <c r="C4047" s="261" t="s">
        <v>100</v>
      </c>
      <c r="D4047" s="262" t="s">
        <v>8492</v>
      </c>
      <c r="E4047" s="257">
        <v>214</v>
      </c>
      <c r="F4047" s="258">
        <v>364</v>
      </c>
      <c r="G4047" s="258">
        <v>1530</v>
      </c>
      <c r="H4047" s="258">
        <v>1017</v>
      </c>
      <c r="I4047" s="258">
        <v>345</v>
      </c>
      <c r="J4047" s="258">
        <v>215</v>
      </c>
      <c r="K4047" s="259">
        <v>82</v>
      </c>
      <c r="L4047" s="257">
        <v>209</v>
      </c>
      <c r="M4047" s="258">
        <v>338</v>
      </c>
      <c r="N4047" s="258">
        <v>1495</v>
      </c>
      <c r="O4047" s="258">
        <v>984</v>
      </c>
      <c r="P4047" s="258">
        <v>390</v>
      </c>
      <c r="Q4047" s="258">
        <v>308</v>
      </c>
      <c r="R4047" s="259">
        <v>160</v>
      </c>
      <c r="S4047" s="267">
        <v>7651</v>
      </c>
      <c r="T4047" s="90"/>
      <c r="U4047" s="260">
        <v>85</v>
      </c>
      <c r="V4047" s="273">
        <v>92.031153513762206</v>
      </c>
      <c r="W4047" s="273">
        <v>102.860468157447</v>
      </c>
      <c r="X4047" s="274">
        <v>1.195121951</v>
      </c>
      <c r="Z4047" s="257">
        <v>20868.82</v>
      </c>
      <c r="AA4047" s="258">
        <v>8080.3084461232702</v>
      </c>
      <c r="AB4047" s="276">
        <v>1.0561114163015646</v>
      </c>
      <c r="AC4047" s="92"/>
      <c r="AD4047" s="257">
        <v>738374.90536541364</v>
      </c>
      <c r="AE4047" s="258">
        <v>7487.1148019376978</v>
      </c>
      <c r="AF4047" s="276">
        <v>0.97857989830580283</v>
      </c>
      <c r="AG4047" s="93"/>
      <c r="AH4047" s="257">
        <v>9143.8780471009995</v>
      </c>
      <c r="AI4047" s="258">
        <v>7756.168971784432</v>
      </c>
      <c r="AJ4047" s="258">
        <v>7701.4811064565274</v>
      </c>
      <c r="AK4047" s="276">
        <v>1.0065979749649101</v>
      </c>
      <c r="AL4047" s="93"/>
      <c r="AM4047" s="257">
        <v>7687.55</v>
      </c>
      <c r="AN4047" s="258">
        <v>7670.525361467744</v>
      </c>
      <c r="AO4047" s="276">
        <v>1.0025520012374518</v>
      </c>
      <c r="AQ4047" s="280">
        <v>7979.7115023972174</v>
      </c>
      <c r="AR4047" s="281">
        <v>8043.5037167208939</v>
      </c>
    </row>
    <row r="4048" spans="1:44" x14ac:dyDescent="0.2">
      <c r="A4048" s="260" t="s">
        <v>8387</v>
      </c>
      <c r="B4048" s="261" t="s">
        <v>87</v>
      </c>
      <c r="C4048" s="261" t="s">
        <v>101</v>
      </c>
      <c r="D4048" s="262" t="s">
        <v>8493</v>
      </c>
      <c r="E4048" s="257">
        <v>362</v>
      </c>
      <c r="F4048" s="258">
        <v>629</v>
      </c>
      <c r="G4048" s="258">
        <v>1914</v>
      </c>
      <c r="H4048" s="258">
        <v>840</v>
      </c>
      <c r="I4048" s="258">
        <v>203</v>
      </c>
      <c r="J4048" s="258">
        <v>122</v>
      </c>
      <c r="K4048" s="259">
        <v>49</v>
      </c>
      <c r="L4048" s="257">
        <v>333</v>
      </c>
      <c r="M4048" s="258">
        <v>599</v>
      </c>
      <c r="N4048" s="258">
        <v>1780</v>
      </c>
      <c r="O4048" s="258">
        <v>733</v>
      </c>
      <c r="P4048" s="258">
        <v>234</v>
      </c>
      <c r="Q4048" s="258">
        <v>173</v>
      </c>
      <c r="R4048" s="259">
        <v>55</v>
      </c>
      <c r="S4048" s="267">
        <v>8026</v>
      </c>
      <c r="T4048" s="90"/>
      <c r="U4048" s="260">
        <v>19</v>
      </c>
      <c r="V4048" s="273">
        <v>98.309115675512899</v>
      </c>
      <c r="W4048" s="273">
        <v>102.319207279072</v>
      </c>
      <c r="X4048" s="274">
        <v>1.195121951</v>
      </c>
      <c r="Z4048" s="257">
        <v>18538.28</v>
      </c>
      <c r="AA4048" s="258">
        <v>7177.9343758103269</v>
      </c>
      <c r="AB4048" s="276">
        <v>0.89433520755174767</v>
      </c>
      <c r="AC4048" s="92"/>
      <c r="AD4048" s="257">
        <v>786695.04494035174</v>
      </c>
      <c r="AE4048" s="258">
        <v>7977.0805762541677</v>
      </c>
      <c r="AF4048" s="276">
        <v>0.99390488116797504</v>
      </c>
      <c r="AG4048" s="93"/>
      <c r="AH4048" s="257">
        <v>9592.048778725999</v>
      </c>
      <c r="AI4048" s="258">
        <v>8136.3236397257679</v>
      </c>
      <c r="AJ4048" s="258">
        <v>8078.9553470683695</v>
      </c>
      <c r="AK4048" s="276">
        <v>1.0065979749649103</v>
      </c>
      <c r="AL4048" s="93"/>
      <c r="AM4048" s="257">
        <v>8034.17</v>
      </c>
      <c r="AN4048" s="258">
        <v>8016.3777462706976</v>
      </c>
      <c r="AO4048" s="276">
        <v>0.99880111466118837</v>
      </c>
      <c r="AQ4048" s="280">
        <v>7172.6456787829784</v>
      </c>
      <c r="AR4048" s="281">
        <v>7229.9859661193386</v>
      </c>
    </row>
    <row r="4049" spans="1:44" x14ac:dyDescent="0.2">
      <c r="A4049" s="260" t="s">
        <v>8387</v>
      </c>
      <c r="B4049" s="261" t="s">
        <v>87</v>
      </c>
      <c r="C4049" s="261" t="s">
        <v>102</v>
      </c>
      <c r="D4049" s="262" t="s">
        <v>8494</v>
      </c>
      <c r="E4049" s="257">
        <v>523</v>
      </c>
      <c r="F4049" s="258">
        <v>739</v>
      </c>
      <c r="G4049" s="258">
        <v>2467</v>
      </c>
      <c r="H4049" s="258">
        <v>1842</v>
      </c>
      <c r="I4049" s="258">
        <v>508</v>
      </c>
      <c r="J4049" s="258">
        <v>270</v>
      </c>
      <c r="K4049" s="259">
        <v>51</v>
      </c>
      <c r="L4049" s="257">
        <v>496</v>
      </c>
      <c r="M4049" s="258">
        <v>713</v>
      </c>
      <c r="N4049" s="258">
        <v>2629</v>
      </c>
      <c r="O4049" s="258">
        <v>1752</v>
      </c>
      <c r="P4049" s="258">
        <v>517</v>
      </c>
      <c r="Q4049" s="258">
        <v>285</v>
      </c>
      <c r="R4049" s="259">
        <v>81</v>
      </c>
      <c r="S4049" s="267">
        <v>12873</v>
      </c>
      <c r="T4049" s="90"/>
      <c r="U4049" s="260">
        <v>24</v>
      </c>
      <c r="V4049" s="273">
        <v>77.250769079358903</v>
      </c>
      <c r="W4049" s="273">
        <v>75.132012432012402</v>
      </c>
      <c r="X4049" s="274">
        <v>1.2313149800000001</v>
      </c>
      <c r="Z4049" s="257">
        <v>32447.349999999995</v>
      </c>
      <c r="AA4049" s="258">
        <v>12563.460524328535</v>
      </c>
      <c r="AB4049" s="276">
        <v>0.97595436373250488</v>
      </c>
      <c r="AC4049" s="92"/>
      <c r="AD4049" s="257">
        <v>1108134.7910219352</v>
      </c>
      <c r="AE4049" s="258">
        <v>11236.476668036961</v>
      </c>
      <c r="AF4049" s="276">
        <v>0.87287164359799274</v>
      </c>
      <c r="AG4049" s="93"/>
      <c r="AH4049" s="257">
        <v>15850.717737540001</v>
      </c>
      <c r="AI4049" s="258">
        <v>13445.153627721269</v>
      </c>
      <c r="AJ4049" s="258">
        <v>13147.63374130621</v>
      </c>
      <c r="AK4049" s="276">
        <v>1.0213340900571903</v>
      </c>
      <c r="AL4049" s="93"/>
      <c r="AM4049" s="257">
        <v>12883.32</v>
      </c>
      <c r="AN4049" s="258">
        <v>12854.788950953764</v>
      </c>
      <c r="AO4049" s="276">
        <v>0.9985853298340529</v>
      </c>
      <c r="AQ4049" s="280">
        <v>11184.399570907861</v>
      </c>
      <c r="AR4049" s="281">
        <v>11273.811025732342</v>
      </c>
    </row>
    <row r="4050" spans="1:44" x14ac:dyDescent="0.2">
      <c r="A4050" s="260" t="s">
        <v>8387</v>
      </c>
      <c r="B4050" s="261" t="s">
        <v>87</v>
      </c>
      <c r="C4050" s="261" t="s">
        <v>103</v>
      </c>
      <c r="D4050" s="262" t="s">
        <v>8495</v>
      </c>
      <c r="E4050" s="257">
        <v>113</v>
      </c>
      <c r="F4050" s="258">
        <v>263</v>
      </c>
      <c r="G4050" s="258">
        <v>990</v>
      </c>
      <c r="H4050" s="258">
        <v>618</v>
      </c>
      <c r="I4050" s="258">
        <v>208</v>
      </c>
      <c r="J4050" s="258">
        <v>109</v>
      </c>
      <c r="K4050" s="259">
        <v>36</v>
      </c>
      <c r="L4050" s="257">
        <v>144</v>
      </c>
      <c r="M4050" s="258">
        <v>245</v>
      </c>
      <c r="N4050" s="258">
        <v>871</v>
      </c>
      <c r="O4050" s="258">
        <v>603</v>
      </c>
      <c r="P4050" s="258">
        <v>193</v>
      </c>
      <c r="Q4050" s="258">
        <v>142</v>
      </c>
      <c r="R4050" s="259">
        <v>52</v>
      </c>
      <c r="S4050" s="267">
        <v>4587</v>
      </c>
      <c r="T4050" s="90"/>
      <c r="U4050" s="260">
        <v>4</v>
      </c>
      <c r="V4050" s="273">
        <v>91.028133223844307</v>
      </c>
      <c r="W4050" s="273">
        <v>96.242913214129899</v>
      </c>
      <c r="X4050" s="274">
        <v>1.195121951</v>
      </c>
      <c r="Z4050" s="257">
        <v>11719.830000000002</v>
      </c>
      <c r="AA4050" s="258">
        <v>4537.8627702059284</v>
      </c>
      <c r="AB4050" s="276">
        <v>0.98928771968736173</v>
      </c>
      <c r="AC4050" s="92"/>
      <c r="AD4050" s="257">
        <v>434289.22047171614</v>
      </c>
      <c r="AE4050" s="258">
        <v>4403.6887322255388</v>
      </c>
      <c r="AF4050" s="276">
        <v>0.9600367848758532</v>
      </c>
      <c r="AG4050" s="93"/>
      <c r="AH4050" s="257">
        <v>5482.0243892369999</v>
      </c>
      <c r="AI4050" s="258">
        <v>4650.0518982584226</v>
      </c>
      <c r="AJ4050" s="258">
        <v>4617.264911164043</v>
      </c>
      <c r="AK4050" s="276">
        <v>1.0065979749649101</v>
      </c>
      <c r="AL4050" s="93"/>
      <c r="AM4050" s="257">
        <v>4588.72</v>
      </c>
      <c r="AN4050" s="258">
        <v>4578.5579458571674</v>
      </c>
      <c r="AO4050" s="276">
        <v>0.99815956962222963</v>
      </c>
      <c r="AQ4050" s="280">
        <v>4377.1885976907224</v>
      </c>
      <c r="AR4050" s="281">
        <v>4412.1811601505497</v>
      </c>
    </row>
    <row r="4051" spans="1:44" x14ac:dyDescent="0.2">
      <c r="A4051" s="260" t="s">
        <v>8387</v>
      </c>
      <c r="B4051" s="261" t="s">
        <v>87</v>
      </c>
      <c r="C4051" s="261" t="s">
        <v>104</v>
      </c>
      <c r="D4051" s="262" t="s">
        <v>8496</v>
      </c>
      <c r="E4051" s="257">
        <v>112</v>
      </c>
      <c r="F4051" s="258">
        <v>342</v>
      </c>
      <c r="G4051" s="258">
        <v>850</v>
      </c>
      <c r="H4051" s="258">
        <v>871</v>
      </c>
      <c r="I4051" s="258">
        <v>345</v>
      </c>
      <c r="J4051" s="258">
        <v>198</v>
      </c>
      <c r="K4051" s="259">
        <v>51</v>
      </c>
      <c r="L4051" s="257">
        <v>96</v>
      </c>
      <c r="M4051" s="258">
        <v>304</v>
      </c>
      <c r="N4051" s="258">
        <v>800</v>
      </c>
      <c r="O4051" s="258">
        <v>907</v>
      </c>
      <c r="P4051" s="258">
        <v>349</v>
      </c>
      <c r="Q4051" s="258">
        <v>216</v>
      </c>
      <c r="R4051" s="259">
        <v>93</v>
      </c>
      <c r="S4051" s="267">
        <v>5534</v>
      </c>
      <c r="T4051" s="90"/>
      <c r="U4051" s="260">
        <v>49</v>
      </c>
      <c r="V4051" s="273">
        <v>71.848315832105499</v>
      </c>
      <c r="W4051" s="273">
        <v>85.519067413699602</v>
      </c>
      <c r="X4051" s="274">
        <v>1.195121951</v>
      </c>
      <c r="Z4051" s="257">
        <v>15659.13</v>
      </c>
      <c r="AA4051" s="258">
        <v>6063.1411070650984</v>
      </c>
      <c r="AB4051" s="276">
        <v>1.0956163908682865</v>
      </c>
      <c r="AC4051" s="92"/>
      <c r="AD4051" s="257">
        <v>482180.08783305465</v>
      </c>
      <c r="AE4051" s="258">
        <v>4889.3016902136796</v>
      </c>
      <c r="AF4051" s="276">
        <v>0.8835022931358294</v>
      </c>
      <c r="AG4051" s="93"/>
      <c r="AH4051" s="257">
        <v>6613.8048768339995</v>
      </c>
      <c r="AI4051" s="258">
        <v>5610.0691530329423</v>
      </c>
      <c r="AJ4051" s="258">
        <v>5570.5131934558121</v>
      </c>
      <c r="AK4051" s="276">
        <v>1.0065979749649101</v>
      </c>
      <c r="AL4051" s="93"/>
      <c r="AM4051" s="257">
        <v>5555.07</v>
      </c>
      <c r="AN4051" s="258">
        <v>5542.7678935068543</v>
      </c>
      <c r="AO4051" s="276">
        <v>1.0015843681797714</v>
      </c>
      <c r="AQ4051" s="280">
        <v>5400.6862378102742</v>
      </c>
      <c r="AR4051" s="281">
        <v>5443.8609483087457</v>
      </c>
    </row>
    <row r="4052" spans="1:44" x14ac:dyDescent="0.2">
      <c r="A4052" s="260" t="s">
        <v>8387</v>
      </c>
      <c r="B4052" s="261" t="s">
        <v>55</v>
      </c>
      <c r="C4052" s="261" t="s">
        <v>63</v>
      </c>
      <c r="D4052" s="262" t="s">
        <v>8456</v>
      </c>
      <c r="E4052" s="257">
        <v>122</v>
      </c>
      <c r="F4052" s="258">
        <v>257</v>
      </c>
      <c r="G4052" s="258">
        <v>877</v>
      </c>
      <c r="H4052" s="258">
        <v>600</v>
      </c>
      <c r="I4052" s="258">
        <v>227</v>
      </c>
      <c r="J4052" s="258">
        <v>194</v>
      </c>
      <c r="K4052" s="259">
        <v>55</v>
      </c>
      <c r="L4052" s="257">
        <v>133</v>
      </c>
      <c r="M4052" s="258">
        <v>216</v>
      </c>
      <c r="N4052" s="258">
        <v>770</v>
      </c>
      <c r="O4052" s="258">
        <v>533</v>
      </c>
      <c r="P4052" s="258">
        <v>226</v>
      </c>
      <c r="Q4052" s="258">
        <v>181</v>
      </c>
      <c r="R4052" s="259">
        <v>89</v>
      </c>
      <c r="S4052" s="267">
        <v>4480</v>
      </c>
      <c r="T4052" s="90"/>
      <c r="U4052" s="260">
        <v>9</v>
      </c>
      <c r="V4052" s="273">
        <v>96.455597646533505</v>
      </c>
      <c r="W4052" s="273">
        <v>115.742360026767</v>
      </c>
      <c r="X4052" s="274">
        <v>1.2317073169999999</v>
      </c>
      <c r="Z4052" s="257">
        <v>12427.78</v>
      </c>
      <c r="AA4052" s="258">
        <v>4811.977663354317</v>
      </c>
      <c r="AB4052" s="276">
        <v>1.0741021569987315</v>
      </c>
      <c r="AC4052" s="92"/>
      <c r="AD4052" s="257">
        <v>451191.28537427651</v>
      </c>
      <c r="AE4052" s="258">
        <v>4575.0755160879235</v>
      </c>
      <c r="AF4052" s="276">
        <v>1.0212222134124829</v>
      </c>
      <c r="AG4052" s="93"/>
      <c r="AH4052" s="257">
        <v>5518.0487801599993</v>
      </c>
      <c r="AI4052" s="258">
        <v>4680.6090931012586</v>
      </c>
      <c r="AJ4052" s="258">
        <v>4576.2923646886038</v>
      </c>
      <c r="AK4052" s="276">
        <v>1.0214938314037063</v>
      </c>
      <c r="AL4052" s="93"/>
      <c r="AM4052" s="257">
        <v>4483.87</v>
      </c>
      <c r="AN4052" s="258">
        <v>4473.9401438071136</v>
      </c>
      <c r="AO4052" s="276">
        <v>0.99864735352837353</v>
      </c>
      <c r="AQ4052" s="280">
        <v>5012.9313762140619</v>
      </c>
      <c r="AR4052" s="281">
        <v>5053.0062576988448</v>
      </c>
    </row>
    <row r="4053" spans="1:44" x14ac:dyDescent="0.2">
      <c r="A4053" s="260" t="s">
        <v>8387</v>
      </c>
      <c r="B4053" s="261" t="s">
        <v>55</v>
      </c>
      <c r="C4053" s="261" t="s">
        <v>64</v>
      </c>
      <c r="D4053" s="262" t="s">
        <v>8457</v>
      </c>
      <c r="E4053" s="257">
        <v>248</v>
      </c>
      <c r="F4053" s="258">
        <v>451</v>
      </c>
      <c r="G4053" s="258">
        <v>1341</v>
      </c>
      <c r="H4053" s="258">
        <v>885</v>
      </c>
      <c r="I4053" s="258">
        <v>203</v>
      </c>
      <c r="J4053" s="258">
        <v>90</v>
      </c>
      <c r="K4053" s="259">
        <v>30</v>
      </c>
      <c r="L4053" s="257">
        <v>212</v>
      </c>
      <c r="M4053" s="258">
        <v>413</v>
      </c>
      <c r="N4053" s="258">
        <v>1382</v>
      </c>
      <c r="O4053" s="258">
        <v>902</v>
      </c>
      <c r="P4053" s="258">
        <v>245</v>
      </c>
      <c r="Q4053" s="258">
        <v>166</v>
      </c>
      <c r="R4053" s="259">
        <v>68</v>
      </c>
      <c r="S4053" s="267">
        <v>6636</v>
      </c>
      <c r="T4053" s="90"/>
      <c r="U4053" s="260">
        <v>16</v>
      </c>
      <c r="V4053" s="273">
        <v>92.331192670278796</v>
      </c>
      <c r="W4053" s="273">
        <v>105.71032403918601</v>
      </c>
      <c r="X4053" s="274">
        <v>1.2317073169999999</v>
      </c>
      <c r="Z4053" s="257">
        <v>16272.619999999999</v>
      </c>
      <c r="AA4053" s="258">
        <v>6300.6815347755373</v>
      </c>
      <c r="AB4053" s="276">
        <v>0.94946979125610875</v>
      </c>
      <c r="AC4053" s="92"/>
      <c r="AD4053" s="257">
        <v>645417.8065056554</v>
      </c>
      <c r="AE4053" s="258">
        <v>6544.5306678335628</v>
      </c>
      <c r="AF4053" s="276">
        <v>0.9862161946705188</v>
      </c>
      <c r="AG4053" s="93"/>
      <c r="AH4053" s="257">
        <v>8173.6097556119994</v>
      </c>
      <c r="AI4053" s="258">
        <v>6933.152219156239</v>
      </c>
      <c r="AJ4053" s="258">
        <v>6778.6330651949947</v>
      </c>
      <c r="AK4053" s="276">
        <v>1.0214938314037063</v>
      </c>
      <c r="AL4053" s="93"/>
      <c r="AM4053" s="257">
        <v>6642.88</v>
      </c>
      <c r="AN4053" s="258">
        <v>6628.1688591536767</v>
      </c>
      <c r="AO4053" s="276">
        <v>0.99881990041496038</v>
      </c>
      <c r="AQ4053" s="280">
        <v>6339.9027148492423</v>
      </c>
      <c r="AR4053" s="281">
        <v>6390.5858044139986</v>
      </c>
    </row>
    <row r="4054" spans="1:44" x14ac:dyDescent="0.2">
      <c r="A4054" s="260" t="s">
        <v>8387</v>
      </c>
      <c r="B4054" s="261" t="s">
        <v>87</v>
      </c>
      <c r="C4054" s="261" t="s">
        <v>105</v>
      </c>
      <c r="D4054" s="262" t="s">
        <v>8497</v>
      </c>
      <c r="E4054" s="257">
        <v>378</v>
      </c>
      <c r="F4054" s="258">
        <v>750</v>
      </c>
      <c r="G4054" s="258">
        <v>2175</v>
      </c>
      <c r="H4054" s="258">
        <v>1377</v>
      </c>
      <c r="I4054" s="258">
        <v>279</v>
      </c>
      <c r="J4054" s="258">
        <v>189</v>
      </c>
      <c r="K4054" s="259">
        <v>54</v>
      </c>
      <c r="L4054" s="257">
        <v>359</v>
      </c>
      <c r="M4054" s="258">
        <v>704</v>
      </c>
      <c r="N4054" s="258">
        <v>2040</v>
      </c>
      <c r="O4054" s="258">
        <v>1209</v>
      </c>
      <c r="P4054" s="258">
        <v>284</v>
      </c>
      <c r="Q4054" s="258">
        <v>286</v>
      </c>
      <c r="R4054" s="259">
        <v>95</v>
      </c>
      <c r="S4054" s="267">
        <v>10179</v>
      </c>
      <c r="T4054" s="90"/>
      <c r="U4054" s="260">
        <v>60</v>
      </c>
      <c r="V4054" s="273">
        <v>95.381819785723806</v>
      </c>
      <c r="W4054" s="273">
        <v>111.82586918090701</v>
      </c>
      <c r="X4054" s="274">
        <v>1.231318111</v>
      </c>
      <c r="Z4054" s="257">
        <v>24510.31</v>
      </c>
      <c r="AA4054" s="258">
        <v>9490.2761588867816</v>
      </c>
      <c r="AB4054" s="276">
        <v>0.93233875222387086</v>
      </c>
      <c r="AC4054" s="92"/>
      <c r="AD4054" s="257">
        <v>1012857.8834924853</v>
      </c>
      <c r="AE4054" s="258">
        <v>10270.369695192909</v>
      </c>
      <c r="AF4054" s="276">
        <v>1.0089762938592111</v>
      </c>
      <c r="AG4054" s="93"/>
      <c r="AH4054" s="257">
        <v>12533.587051869001</v>
      </c>
      <c r="AI4054" s="258">
        <v>10631.443080945946</v>
      </c>
      <c r="AJ4054" s="258">
        <v>10396.172678854055</v>
      </c>
      <c r="AK4054" s="276">
        <v>1.0213353648545098</v>
      </c>
      <c r="AL4054" s="93"/>
      <c r="AM4054" s="257">
        <v>10204.799999999999</v>
      </c>
      <c r="AN4054" s="258">
        <v>10182.200728282227</v>
      </c>
      <c r="AO4054" s="276">
        <v>1.0003144442756879</v>
      </c>
      <c r="AQ4054" s="280">
        <v>9782.8348669179486</v>
      </c>
      <c r="AR4054" s="281">
        <v>9861.0417918595431</v>
      </c>
    </row>
    <row r="4055" spans="1:44" x14ac:dyDescent="0.2">
      <c r="A4055" s="260" t="s">
        <v>8387</v>
      </c>
      <c r="B4055" s="261" t="s">
        <v>55</v>
      </c>
      <c r="C4055" s="261" t="s">
        <v>65</v>
      </c>
      <c r="D4055" s="262" t="s">
        <v>8458</v>
      </c>
      <c r="E4055" s="257">
        <v>597</v>
      </c>
      <c r="F4055" s="258">
        <v>987</v>
      </c>
      <c r="G4055" s="258">
        <v>2654</v>
      </c>
      <c r="H4055" s="258">
        <v>1018</v>
      </c>
      <c r="I4055" s="258">
        <v>224</v>
      </c>
      <c r="J4055" s="258">
        <v>156</v>
      </c>
      <c r="K4055" s="259">
        <v>23</v>
      </c>
      <c r="L4055" s="257">
        <v>587</v>
      </c>
      <c r="M4055" s="258">
        <v>1011</v>
      </c>
      <c r="N4055" s="258">
        <v>2520</v>
      </c>
      <c r="O4055" s="258">
        <v>841</v>
      </c>
      <c r="P4055" s="258">
        <v>220</v>
      </c>
      <c r="Q4055" s="258">
        <v>145</v>
      </c>
      <c r="R4055" s="259">
        <v>35</v>
      </c>
      <c r="S4055" s="267">
        <v>11018</v>
      </c>
      <c r="T4055" s="90"/>
      <c r="U4055" s="260">
        <v>22</v>
      </c>
      <c r="V4055" s="273">
        <v>106.076740710278</v>
      </c>
      <c r="W4055" s="273">
        <v>122.29029328974801</v>
      </c>
      <c r="X4055" s="274">
        <v>1.2317073169999999</v>
      </c>
      <c r="Z4055" s="257">
        <v>24039.079999999998</v>
      </c>
      <c r="AA4055" s="258">
        <v>9307.8181306385759</v>
      </c>
      <c r="AB4055" s="276">
        <v>0.84478291256476457</v>
      </c>
      <c r="AC4055" s="92"/>
      <c r="AD4055" s="257">
        <v>1154413.050865632</v>
      </c>
      <c r="AE4055" s="258">
        <v>11705.737800512998</v>
      </c>
      <c r="AF4055" s="276">
        <v>1.0624194772656559</v>
      </c>
      <c r="AG4055" s="93"/>
      <c r="AH4055" s="257">
        <v>13570.951218705999</v>
      </c>
      <c r="AI4055" s="258">
        <v>11511.372988345909</v>
      </c>
      <c r="AJ4055" s="258">
        <v>11254.819034406037</v>
      </c>
      <c r="AK4055" s="276">
        <v>1.0214938314037063</v>
      </c>
      <c r="AL4055" s="93"/>
      <c r="AM4055" s="257">
        <v>11027.46</v>
      </c>
      <c r="AN4055" s="258">
        <v>11003.038887886398</v>
      </c>
      <c r="AO4055" s="276">
        <v>0.99864212088277349</v>
      </c>
      <c r="AQ4055" s="280">
        <v>10087.639209278437</v>
      </c>
      <c r="AR4055" s="281">
        <v>10168.282831828563</v>
      </c>
    </row>
    <row r="4056" spans="1:44" x14ac:dyDescent="0.2">
      <c r="A4056" s="260" t="s">
        <v>8387</v>
      </c>
      <c r="B4056" s="261" t="s">
        <v>87</v>
      </c>
      <c r="C4056" s="261" t="s">
        <v>106</v>
      </c>
      <c r="D4056" s="262" t="s">
        <v>8498</v>
      </c>
      <c r="E4056" s="257">
        <v>414</v>
      </c>
      <c r="F4056" s="258">
        <v>747</v>
      </c>
      <c r="G4056" s="258">
        <v>2271</v>
      </c>
      <c r="H4056" s="258">
        <v>1404</v>
      </c>
      <c r="I4056" s="258">
        <v>481</v>
      </c>
      <c r="J4056" s="258">
        <v>295</v>
      </c>
      <c r="K4056" s="259">
        <v>94</v>
      </c>
      <c r="L4056" s="257">
        <v>402</v>
      </c>
      <c r="M4056" s="258">
        <v>769</v>
      </c>
      <c r="N4056" s="258">
        <v>2369</v>
      </c>
      <c r="O4056" s="258">
        <v>1422</v>
      </c>
      <c r="P4056" s="258">
        <v>497</v>
      </c>
      <c r="Q4056" s="258">
        <v>415</v>
      </c>
      <c r="R4056" s="259">
        <v>196</v>
      </c>
      <c r="S4056" s="267">
        <v>11776</v>
      </c>
      <c r="T4056" s="90"/>
      <c r="U4056" s="260">
        <v>32</v>
      </c>
      <c r="V4056" s="273">
        <v>88.078799901238099</v>
      </c>
      <c r="W4056" s="273">
        <v>96.442085597825994</v>
      </c>
      <c r="X4056" s="274">
        <v>1.195121951</v>
      </c>
      <c r="Z4056" s="257">
        <v>30748.209999999995</v>
      </c>
      <c r="AA4056" s="258">
        <v>11905.561549056052</v>
      </c>
      <c r="AB4056" s="276">
        <v>1.0110021695869609</v>
      </c>
      <c r="AC4056" s="92"/>
      <c r="AD4056" s="257">
        <v>1106416.515045397</v>
      </c>
      <c r="AE4056" s="258">
        <v>11219.053365315986</v>
      </c>
      <c r="AF4056" s="276">
        <v>0.95270493931012101</v>
      </c>
      <c r="AG4056" s="93"/>
      <c r="AH4056" s="257">
        <v>14073.756094975999</v>
      </c>
      <c r="AI4056" s="258">
        <v>11937.870319139127</v>
      </c>
      <c r="AJ4056" s="258">
        <v>11853.697753186781</v>
      </c>
      <c r="AK4056" s="276">
        <v>1.0065979749649101</v>
      </c>
      <c r="AL4056" s="93"/>
      <c r="AM4056" s="257">
        <v>11789.76</v>
      </c>
      <c r="AN4056" s="258">
        <v>11763.650719100096</v>
      </c>
      <c r="AO4056" s="276">
        <v>0.99895131785836422</v>
      </c>
      <c r="AQ4056" s="280">
        <v>11405.351595685335</v>
      </c>
      <c r="AR4056" s="281">
        <v>11496.529407465907</v>
      </c>
    </row>
    <row r="4057" spans="1:44" x14ac:dyDescent="0.2">
      <c r="A4057" s="260" t="s">
        <v>8387</v>
      </c>
      <c r="B4057" s="261" t="s">
        <v>87</v>
      </c>
      <c r="C4057" s="261" t="s">
        <v>107</v>
      </c>
      <c r="D4057" s="262" t="s">
        <v>8499</v>
      </c>
      <c r="E4057" s="257">
        <v>99</v>
      </c>
      <c r="F4057" s="258">
        <v>218</v>
      </c>
      <c r="G4057" s="258">
        <v>586</v>
      </c>
      <c r="H4057" s="258">
        <v>348</v>
      </c>
      <c r="I4057" s="258">
        <v>85</v>
      </c>
      <c r="J4057" s="258">
        <v>92</v>
      </c>
      <c r="K4057" s="259">
        <v>26</v>
      </c>
      <c r="L4057" s="257">
        <v>106</v>
      </c>
      <c r="M4057" s="258">
        <v>206</v>
      </c>
      <c r="N4057" s="258">
        <v>582</v>
      </c>
      <c r="O4057" s="258">
        <v>361</v>
      </c>
      <c r="P4057" s="258">
        <v>98</v>
      </c>
      <c r="Q4057" s="258">
        <v>125</v>
      </c>
      <c r="R4057" s="259">
        <v>35</v>
      </c>
      <c r="S4057" s="267">
        <v>2967</v>
      </c>
      <c r="T4057" s="90"/>
      <c r="U4057" s="260">
        <v>19</v>
      </c>
      <c r="V4057" s="273">
        <v>97.124776382126697</v>
      </c>
      <c r="W4057" s="273">
        <v>107.298618132794</v>
      </c>
      <c r="X4057" s="274">
        <v>1.195121951</v>
      </c>
      <c r="Z4057" s="257">
        <v>7633.66</v>
      </c>
      <c r="AA4057" s="258">
        <v>2955.7170636784135</v>
      </c>
      <c r="AB4057" s="276">
        <v>0.99619719031965404</v>
      </c>
      <c r="AC4057" s="92"/>
      <c r="AD4057" s="257">
        <v>293400.5659899548</v>
      </c>
      <c r="AE4057" s="258">
        <v>2975.0790615414462</v>
      </c>
      <c r="AF4057" s="276">
        <v>1.0027229732192269</v>
      </c>
      <c r="AG4057" s="93"/>
      <c r="AH4057" s="257">
        <v>3545.926828617</v>
      </c>
      <c r="AI4057" s="258">
        <v>3007.7837327518505</v>
      </c>
      <c r="AJ4057" s="258">
        <v>2986.5761917208883</v>
      </c>
      <c r="AK4057" s="276">
        <v>1.0065979749649101</v>
      </c>
      <c r="AL4057" s="93"/>
      <c r="AM4057" s="257">
        <v>2975.17</v>
      </c>
      <c r="AN4057" s="258">
        <v>2968.5812696734315</v>
      </c>
      <c r="AO4057" s="276">
        <v>1.0005329523671829</v>
      </c>
      <c r="AQ4057" s="280">
        <v>2984.9102196016283</v>
      </c>
      <c r="AR4057" s="281">
        <v>3008.7724898614688</v>
      </c>
    </row>
    <row r="4058" spans="1:44" x14ac:dyDescent="0.2">
      <c r="A4058" s="260" t="s">
        <v>8387</v>
      </c>
      <c r="B4058" s="261" t="s">
        <v>87</v>
      </c>
      <c r="C4058" s="261" t="s">
        <v>108</v>
      </c>
      <c r="D4058" s="262" t="s">
        <v>8500</v>
      </c>
      <c r="E4058" s="257">
        <v>117</v>
      </c>
      <c r="F4058" s="258">
        <v>286</v>
      </c>
      <c r="G4058" s="258">
        <v>793</v>
      </c>
      <c r="H4058" s="258">
        <v>771</v>
      </c>
      <c r="I4058" s="258">
        <v>314</v>
      </c>
      <c r="J4058" s="258">
        <v>141</v>
      </c>
      <c r="K4058" s="259">
        <v>30</v>
      </c>
      <c r="L4058" s="257">
        <v>123</v>
      </c>
      <c r="M4058" s="258">
        <v>241</v>
      </c>
      <c r="N4058" s="258">
        <v>765</v>
      </c>
      <c r="O4058" s="258">
        <v>711</v>
      </c>
      <c r="P4058" s="258">
        <v>309</v>
      </c>
      <c r="Q4058" s="258">
        <v>133</v>
      </c>
      <c r="R4058" s="259">
        <v>60</v>
      </c>
      <c r="S4058" s="267">
        <v>4794</v>
      </c>
      <c r="T4058" s="90"/>
      <c r="U4058" s="260">
        <v>0</v>
      </c>
      <c r="V4058" s="273">
        <v>75.168235763447996</v>
      </c>
      <c r="W4058" s="273">
        <v>82.056737588652396</v>
      </c>
      <c r="X4058" s="274">
        <v>1.195121951</v>
      </c>
      <c r="Z4058" s="257">
        <v>13092.42</v>
      </c>
      <c r="AA4058" s="258">
        <v>5069.3231292518321</v>
      </c>
      <c r="AB4058" s="276">
        <v>1.0574307737279582</v>
      </c>
      <c r="AC4058" s="92"/>
      <c r="AD4058" s="257">
        <v>417930.07578557945</v>
      </c>
      <c r="AE4058" s="258">
        <v>4237.8071544029563</v>
      </c>
      <c r="AF4058" s="276">
        <v>0.88398146733478433</v>
      </c>
      <c r="AG4058" s="93"/>
      <c r="AH4058" s="257">
        <v>5729.4146330940002</v>
      </c>
      <c r="AI4058" s="258">
        <v>4859.8972749620398</v>
      </c>
      <c r="AJ4058" s="258">
        <v>4825.6306919817789</v>
      </c>
      <c r="AK4058" s="276">
        <v>1.0065979749649101</v>
      </c>
      <c r="AL4058" s="93"/>
      <c r="AM4058" s="257">
        <v>4794</v>
      </c>
      <c r="AN4058" s="258">
        <v>4783.3833383687088</v>
      </c>
      <c r="AO4058" s="276">
        <v>0.99778542727757802</v>
      </c>
      <c r="AQ4058" s="280">
        <v>4500.7650686458628</v>
      </c>
      <c r="AR4058" s="281">
        <v>4536.7455385905869</v>
      </c>
    </row>
    <row r="4059" spans="1:44" x14ac:dyDescent="0.2">
      <c r="A4059" s="260" t="s">
        <v>8387</v>
      </c>
      <c r="B4059" s="261" t="s">
        <v>55</v>
      </c>
      <c r="C4059" s="261" t="s">
        <v>66</v>
      </c>
      <c r="D4059" s="262" t="s">
        <v>8459</v>
      </c>
      <c r="E4059" s="257">
        <v>1061</v>
      </c>
      <c r="F4059" s="258">
        <v>1460</v>
      </c>
      <c r="G4059" s="258">
        <v>5177</v>
      </c>
      <c r="H4059" s="258">
        <v>2176</v>
      </c>
      <c r="I4059" s="258">
        <v>533</v>
      </c>
      <c r="J4059" s="258">
        <v>328</v>
      </c>
      <c r="K4059" s="259">
        <v>104</v>
      </c>
      <c r="L4059" s="257">
        <v>1008</v>
      </c>
      <c r="M4059" s="258">
        <v>1323</v>
      </c>
      <c r="N4059" s="258">
        <v>5076</v>
      </c>
      <c r="O4059" s="258">
        <v>1880</v>
      </c>
      <c r="P4059" s="258">
        <v>472</v>
      </c>
      <c r="Q4059" s="258">
        <v>412</v>
      </c>
      <c r="R4059" s="259">
        <v>215</v>
      </c>
      <c r="S4059" s="267">
        <v>21225</v>
      </c>
      <c r="T4059" s="90"/>
      <c r="U4059" s="260">
        <v>94</v>
      </c>
      <c r="V4059" s="273">
        <v>102.442124806644</v>
      </c>
      <c r="W4059" s="273">
        <v>115.147462180121</v>
      </c>
      <c r="X4059" s="274">
        <v>1.2317073169999999</v>
      </c>
      <c r="Z4059" s="257">
        <v>49360.740000000013</v>
      </c>
      <c r="AA4059" s="258">
        <v>19112.245173847623</v>
      </c>
      <c r="AB4059" s="276">
        <v>0.90045913657703758</v>
      </c>
      <c r="AC4059" s="92"/>
      <c r="AD4059" s="257">
        <v>2167812.7014782103</v>
      </c>
      <c r="AE4059" s="258">
        <v>21981.601009359438</v>
      </c>
      <c r="AF4059" s="276">
        <v>1.0356466906647557</v>
      </c>
      <c r="AG4059" s="93"/>
      <c r="AH4059" s="257">
        <v>26142.987803324999</v>
      </c>
      <c r="AI4059" s="258">
        <v>22175.43035738264</v>
      </c>
      <c r="AJ4059" s="258">
        <v>21681.206571543669</v>
      </c>
      <c r="AK4059" s="276">
        <v>1.0214938314037065</v>
      </c>
      <c r="AL4059" s="93"/>
      <c r="AM4059" s="257">
        <v>21265.42</v>
      </c>
      <c r="AN4059" s="258">
        <v>21218.326180937151</v>
      </c>
      <c r="AO4059" s="276">
        <v>0.9996855680064618</v>
      </c>
      <c r="AQ4059" s="280">
        <v>20212.614844880038</v>
      </c>
      <c r="AR4059" s="281">
        <v>20374.200568604403</v>
      </c>
    </row>
    <row r="4060" spans="1:44" x14ac:dyDescent="0.2">
      <c r="A4060" s="260" t="s">
        <v>8387</v>
      </c>
      <c r="B4060" s="261" t="s">
        <v>87</v>
      </c>
      <c r="C4060" s="261" t="s">
        <v>109</v>
      </c>
      <c r="D4060" s="262" t="s">
        <v>8501</v>
      </c>
      <c r="E4060" s="257">
        <v>535</v>
      </c>
      <c r="F4060" s="258">
        <v>1016</v>
      </c>
      <c r="G4060" s="258">
        <v>2768</v>
      </c>
      <c r="H4060" s="258">
        <v>2190</v>
      </c>
      <c r="I4060" s="258">
        <v>737</v>
      </c>
      <c r="J4060" s="258">
        <v>409</v>
      </c>
      <c r="K4060" s="259">
        <v>113</v>
      </c>
      <c r="L4060" s="257">
        <v>529</v>
      </c>
      <c r="M4060" s="258">
        <v>987</v>
      </c>
      <c r="N4060" s="258">
        <v>3028</v>
      </c>
      <c r="O4060" s="258">
        <v>2279</v>
      </c>
      <c r="P4060" s="258">
        <v>768</v>
      </c>
      <c r="Q4060" s="258">
        <v>482</v>
      </c>
      <c r="R4060" s="259">
        <v>219</v>
      </c>
      <c r="S4060" s="267">
        <v>16060</v>
      </c>
      <c r="T4060" s="90"/>
      <c r="U4060" s="260">
        <v>131</v>
      </c>
      <c r="V4060" s="273">
        <v>73.055874614585093</v>
      </c>
      <c r="W4060" s="273">
        <v>72.688577653283502</v>
      </c>
      <c r="X4060" s="274">
        <v>1.231318111</v>
      </c>
      <c r="Z4060" s="257">
        <v>42482.239999999998</v>
      </c>
      <c r="AA4060" s="258">
        <v>16448.922492131122</v>
      </c>
      <c r="AB4060" s="276">
        <v>1.0242168425984508</v>
      </c>
      <c r="AC4060" s="92"/>
      <c r="AD4060" s="257">
        <v>1355593.9141706922</v>
      </c>
      <c r="AE4060" s="258">
        <v>13745.709918433891</v>
      </c>
      <c r="AF4060" s="276">
        <v>0.85589725519513649</v>
      </c>
      <c r="AG4060" s="93"/>
      <c r="AH4060" s="257">
        <v>19774.96886266</v>
      </c>
      <c r="AI4060" s="258">
        <v>16773.845749090469</v>
      </c>
      <c r="AJ4060" s="258">
        <v>16402.645959563426</v>
      </c>
      <c r="AK4060" s="276">
        <v>1.0213353648545098</v>
      </c>
      <c r="AL4060" s="93"/>
      <c r="AM4060" s="257">
        <v>16116.33</v>
      </c>
      <c r="AN4060" s="258">
        <v>16080.639215196446</v>
      </c>
      <c r="AO4060" s="276">
        <v>1.0012851317058808</v>
      </c>
      <c r="AQ4060" s="280">
        <v>14397.438271911471</v>
      </c>
      <c r="AR4060" s="281">
        <v>14512.535724705067</v>
      </c>
    </row>
    <row r="4061" spans="1:44" x14ac:dyDescent="0.2">
      <c r="A4061" s="260" t="s">
        <v>8387</v>
      </c>
      <c r="B4061" s="261" t="s">
        <v>87</v>
      </c>
      <c r="C4061" s="261" t="s">
        <v>110</v>
      </c>
      <c r="D4061" s="262" t="s">
        <v>8502</v>
      </c>
      <c r="E4061" s="257">
        <v>185</v>
      </c>
      <c r="F4061" s="258">
        <v>462</v>
      </c>
      <c r="G4061" s="258">
        <v>1257</v>
      </c>
      <c r="H4061" s="258">
        <v>1088</v>
      </c>
      <c r="I4061" s="258">
        <v>353</v>
      </c>
      <c r="J4061" s="258">
        <v>197</v>
      </c>
      <c r="K4061" s="259">
        <v>45</v>
      </c>
      <c r="L4061" s="257">
        <v>143</v>
      </c>
      <c r="M4061" s="258">
        <v>433</v>
      </c>
      <c r="N4061" s="258">
        <v>1253</v>
      </c>
      <c r="O4061" s="258">
        <v>1109</v>
      </c>
      <c r="P4061" s="258">
        <v>373</v>
      </c>
      <c r="Q4061" s="258">
        <v>220</v>
      </c>
      <c r="R4061" s="259">
        <v>68</v>
      </c>
      <c r="S4061" s="267">
        <v>7186</v>
      </c>
      <c r="T4061" s="90"/>
      <c r="U4061" s="260">
        <v>0</v>
      </c>
      <c r="V4061" s="273">
        <v>72.353270319923396</v>
      </c>
      <c r="W4061" s="273">
        <v>80.247425549679903</v>
      </c>
      <c r="X4061" s="274">
        <v>1.231318111</v>
      </c>
      <c r="Z4061" s="257">
        <v>18892.59</v>
      </c>
      <c r="AA4061" s="258">
        <v>7315.1215328008011</v>
      </c>
      <c r="AB4061" s="276">
        <v>1.0179684849430561</v>
      </c>
      <c r="AC4061" s="92"/>
      <c r="AD4061" s="257">
        <v>618098.30720552872</v>
      </c>
      <c r="AE4061" s="258">
        <v>6267.5111942501817</v>
      </c>
      <c r="AF4061" s="276">
        <v>0.87218357838160054</v>
      </c>
      <c r="AG4061" s="93"/>
      <c r="AH4061" s="257">
        <v>8848.2519456459995</v>
      </c>
      <c r="AI4061" s="258">
        <v>7505.4081913427208</v>
      </c>
      <c r="AJ4061" s="258">
        <v>7339.3159318445059</v>
      </c>
      <c r="AK4061" s="276">
        <v>1.0213353648545096</v>
      </c>
      <c r="AL4061" s="93"/>
      <c r="AM4061" s="257">
        <v>7186</v>
      </c>
      <c r="AN4061" s="258">
        <v>7170.0860804166741</v>
      </c>
      <c r="AO4061" s="276">
        <v>0.9977854272775778</v>
      </c>
      <c r="AQ4061" s="280">
        <v>6501.8205398611753</v>
      </c>
      <c r="AR4061" s="281">
        <v>6553.7980492295655</v>
      </c>
    </row>
    <row r="4062" spans="1:44" x14ac:dyDescent="0.2">
      <c r="A4062" s="260" t="s">
        <v>8387</v>
      </c>
      <c r="B4062" s="261" t="s">
        <v>87</v>
      </c>
      <c r="C4062" s="261" t="s">
        <v>111</v>
      </c>
      <c r="D4062" s="262" t="s">
        <v>8503</v>
      </c>
      <c r="E4062" s="257">
        <v>279</v>
      </c>
      <c r="F4062" s="258">
        <v>592</v>
      </c>
      <c r="G4062" s="258">
        <v>1678</v>
      </c>
      <c r="H4062" s="258">
        <v>1208</v>
      </c>
      <c r="I4062" s="258">
        <v>394</v>
      </c>
      <c r="J4062" s="258">
        <v>185</v>
      </c>
      <c r="K4062" s="259">
        <v>58</v>
      </c>
      <c r="L4062" s="257">
        <v>293</v>
      </c>
      <c r="M4062" s="258">
        <v>555</v>
      </c>
      <c r="N4062" s="258">
        <v>1731</v>
      </c>
      <c r="O4062" s="258">
        <v>1138</v>
      </c>
      <c r="P4062" s="258">
        <v>431</v>
      </c>
      <c r="Q4062" s="258">
        <v>207</v>
      </c>
      <c r="R4062" s="259">
        <v>109</v>
      </c>
      <c r="S4062" s="267">
        <v>8858</v>
      </c>
      <c r="T4062" s="90"/>
      <c r="U4062" s="260">
        <v>36</v>
      </c>
      <c r="V4062" s="273">
        <v>82.415355730853406</v>
      </c>
      <c r="W4062" s="273">
        <v>90.200722510724702</v>
      </c>
      <c r="X4062" s="274">
        <v>1.231318111</v>
      </c>
      <c r="Z4062" s="257">
        <v>22558.35</v>
      </c>
      <c r="AA4062" s="258">
        <v>8734.4864748272703</v>
      </c>
      <c r="AB4062" s="276">
        <v>0.98605627397011408</v>
      </c>
      <c r="AC4062" s="92"/>
      <c r="AD4062" s="257">
        <v>806064.65286083717</v>
      </c>
      <c r="AE4062" s="258">
        <v>8173.4882237993215</v>
      </c>
      <c r="AF4062" s="276">
        <v>0.92272389069759786</v>
      </c>
      <c r="AG4062" s="93"/>
      <c r="AH4062" s="257">
        <v>10907.015827237999</v>
      </c>
      <c r="AI4062" s="258">
        <v>9251.7263789192639</v>
      </c>
      <c r="AJ4062" s="258">
        <v>9046.9886618812452</v>
      </c>
      <c r="AK4062" s="276">
        <v>1.0213353648545096</v>
      </c>
      <c r="AL4062" s="93"/>
      <c r="AM4062" s="257">
        <v>8873.48</v>
      </c>
      <c r="AN4062" s="258">
        <v>8853.8290332390407</v>
      </c>
      <c r="AO4062" s="276">
        <v>0.99952912996602405</v>
      </c>
      <c r="AQ4062" s="280">
        <v>8227.5961754783348</v>
      </c>
      <c r="AR4062" s="281">
        <v>8293.3700544509138</v>
      </c>
    </row>
    <row r="4063" spans="1:44" x14ac:dyDescent="0.2">
      <c r="A4063" s="260" t="s">
        <v>8387</v>
      </c>
      <c r="B4063" s="261" t="s">
        <v>87</v>
      </c>
      <c r="C4063" s="261" t="s">
        <v>112</v>
      </c>
      <c r="D4063" s="262" t="s">
        <v>8504</v>
      </c>
      <c r="E4063" s="257">
        <v>337</v>
      </c>
      <c r="F4063" s="258">
        <v>518</v>
      </c>
      <c r="G4063" s="258">
        <v>1928</v>
      </c>
      <c r="H4063" s="258">
        <v>1520</v>
      </c>
      <c r="I4063" s="258">
        <v>524</v>
      </c>
      <c r="J4063" s="258">
        <v>241</v>
      </c>
      <c r="K4063" s="259">
        <v>82</v>
      </c>
      <c r="L4063" s="257">
        <v>327</v>
      </c>
      <c r="M4063" s="258">
        <v>499</v>
      </c>
      <c r="N4063" s="258">
        <v>1836</v>
      </c>
      <c r="O4063" s="258">
        <v>1495</v>
      </c>
      <c r="P4063" s="258">
        <v>544</v>
      </c>
      <c r="Q4063" s="258">
        <v>325</v>
      </c>
      <c r="R4063" s="259">
        <v>168</v>
      </c>
      <c r="S4063" s="267">
        <v>10344</v>
      </c>
      <c r="T4063" s="90"/>
      <c r="U4063" s="260">
        <v>39</v>
      </c>
      <c r="V4063" s="273">
        <v>81.020759344779506</v>
      </c>
      <c r="W4063" s="273">
        <v>76.653035576179406</v>
      </c>
      <c r="X4063" s="274">
        <v>1.231318111</v>
      </c>
      <c r="Z4063" s="257">
        <v>27880.199999999997</v>
      </c>
      <c r="AA4063" s="258">
        <v>10795.081635646191</v>
      </c>
      <c r="AB4063" s="276">
        <v>1.0436080467562057</v>
      </c>
      <c r="AC4063" s="92"/>
      <c r="AD4063" s="257">
        <v>904342.23999708553</v>
      </c>
      <c r="AE4063" s="258">
        <v>9170.0220604718706</v>
      </c>
      <c r="AF4063" s="276">
        <v>0.88650638635652268</v>
      </c>
      <c r="AG4063" s="93"/>
      <c r="AH4063" s="257">
        <v>12736.754540184</v>
      </c>
      <c r="AI4063" s="258">
        <v>10803.777112614684</v>
      </c>
      <c r="AJ4063" s="258">
        <v>10564.693014055048</v>
      </c>
      <c r="AK4063" s="276">
        <v>1.0213353648545098</v>
      </c>
      <c r="AL4063" s="93"/>
      <c r="AM4063" s="257">
        <v>10360.77</v>
      </c>
      <c r="AN4063" s="258">
        <v>10337.825321374712</v>
      </c>
      <c r="AO4063" s="276">
        <v>0.99940306664488709</v>
      </c>
      <c r="AQ4063" s="280">
        <v>9768.2518292199547</v>
      </c>
      <c r="AR4063" s="281">
        <v>9846.3421729711081</v>
      </c>
    </row>
    <row r="4064" spans="1:44" x14ac:dyDescent="0.2">
      <c r="A4064" s="260" t="s">
        <v>8387</v>
      </c>
      <c r="B4064" s="261" t="s">
        <v>87</v>
      </c>
      <c r="C4064" s="261" t="s">
        <v>113</v>
      </c>
      <c r="D4064" s="262" t="s">
        <v>8505</v>
      </c>
      <c r="E4064" s="257">
        <v>336</v>
      </c>
      <c r="F4064" s="258">
        <v>843</v>
      </c>
      <c r="G4064" s="258">
        <v>2382</v>
      </c>
      <c r="H4064" s="258">
        <v>2095</v>
      </c>
      <c r="I4064" s="258">
        <v>706</v>
      </c>
      <c r="J4064" s="258">
        <v>453</v>
      </c>
      <c r="K4064" s="259">
        <v>170</v>
      </c>
      <c r="L4064" s="257">
        <v>305</v>
      </c>
      <c r="M4064" s="258">
        <v>709</v>
      </c>
      <c r="N4064" s="258">
        <v>2452</v>
      </c>
      <c r="O4064" s="258">
        <v>2137</v>
      </c>
      <c r="P4064" s="258">
        <v>783</v>
      </c>
      <c r="Q4064" s="258">
        <v>592</v>
      </c>
      <c r="R4064" s="259">
        <v>323</v>
      </c>
      <c r="S4064" s="267">
        <v>14286</v>
      </c>
      <c r="T4064" s="90"/>
      <c r="U4064" s="260">
        <v>153</v>
      </c>
      <c r="V4064" s="273">
        <v>83.822222084901995</v>
      </c>
      <c r="W4064" s="273">
        <v>90.313269876819703</v>
      </c>
      <c r="X4064" s="274">
        <v>1.195121951</v>
      </c>
      <c r="Z4064" s="257">
        <v>40055.319999999992</v>
      </c>
      <c r="AA4064" s="258">
        <v>15509.230541457076</v>
      </c>
      <c r="AB4064" s="276">
        <v>1.085624425413487</v>
      </c>
      <c r="AC4064" s="92"/>
      <c r="AD4064" s="257">
        <v>1305633.8703481352</v>
      </c>
      <c r="AE4064" s="258">
        <v>13239.115530012461</v>
      </c>
      <c r="AF4064" s="276">
        <v>0.9267195527098181</v>
      </c>
      <c r="AG4064" s="93"/>
      <c r="AH4064" s="257">
        <v>17073.512191985999</v>
      </c>
      <c r="AI4064" s="258">
        <v>14482.372229893137</v>
      </c>
      <c r="AJ4064" s="258">
        <v>14380.258670348707</v>
      </c>
      <c r="AK4064" s="276">
        <v>1.0065979749649101</v>
      </c>
      <c r="AL4064" s="93"/>
      <c r="AM4064" s="257">
        <v>14351.79</v>
      </c>
      <c r="AN4064" s="258">
        <v>14320.006917348072</v>
      </c>
      <c r="AO4064" s="276">
        <v>1.0023804366056328</v>
      </c>
      <c r="AQ4064" s="280">
        <v>14501.977009407266</v>
      </c>
      <c r="AR4064" s="281">
        <v>14617.910176317273</v>
      </c>
    </row>
    <row r="4065" spans="1:44" x14ac:dyDescent="0.2">
      <c r="A4065" s="260" t="s">
        <v>8387</v>
      </c>
      <c r="B4065" s="261" t="s">
        <v>87</v>
      </c>
      <c r="C4065" s="261" t="s">
        <v>114</v>
      </c>
      <c r="D4065" s="262" t="s">
        <v>8506</v>
      </c>
      <c r="E4065" s="257">
        <v>330</v>
      </c>
      <c r="F4065" s="258">
        <v>614</v>
      </c>
      <c r="G4065" s="258">
        <v>2027</v>
      </c>
      <c r="H4065" s="258">
        <v>1521</v>
      </c>
      <c r="I4065" s="258">
        <v>556</v>
      </c>
      <c r="J4065" s="258">
        <v>335</v>
      </c>
      <c r="K4065" s="259">
        <v>96</v>
      </c>
      <c r="L4065" s="257">
        <v>314</v>
      </c>
      <c r="M4065" s="258">
        <v>609</v>
      </c>
      <c r="N4065" s="258">
        <v>2145</v>
      </c>
      <c r="O4065" s="258">
        <v>1550</v>
      </c>
      <c r="P4065" s="258">
        <v>616</v>
      </c>
      <c r="Q4065" s="258">
        <v>413</v>
      </c>
      <c r="R4065" s="259">
        <v>189</v>
      </c>
      <c r="S4065" s="267">
        <v>11315</v>
      </c>
      <c r="T4065" s="90"/>
      <c r="U4065" s="260">
        <v>106</v>
      </c>
      <c r="V4065" s="273">
        <v>88.815623887357702</v>
      </c>
      <c r="W4065" s="273">
        <v>92.977878063888099</v>
      </c>
      <c r="X4065" s="274">
        <v>1.195121951</v>
      </c>
      <c r="Z4065" s="257">
        <v>30819.33</v>
      </c>
      <c r="AA4065" s="258">
        <v>11933.098876834447</v>
      </c>
      <c r="AB4065" s="276">
        <v>1.0546265025925274</v>
      </c>
      <c r="AC4065" s="92"/>
      <c r="AD4065" s="257">
        <v>1056000.0128898914</v>
      </c>
      <c r="AE4065" s="258">
        <v>10707.830493564132</v>
      </c>
      <c r="AF4065" s="276">
        <v>0.94633941613470007</v>
      </c>
      <c r="AG4065" s="93"/>
      <c r="AH4065" s="257">
        <v>13522.804875565</v>
      </c>
      <c r="AI4065" s="258">
        <v>11470.533514016579</v>
      </c>
      <c r="AJ4065" s="258">
        <v>11389.656086727959</v>
      </c>
      <c r="AK4065" s="276">
        <v>1.0065979749649101</v>
      </c>
      <c r="AL4065" s="93"/>
      <c r="AM4065" s="257">
        <v>11360.58</v>
      </c>
      <c r="AN4065" s="258">
        <v>11335.421169421106</v>
      </c>
      <c r="AO4065" s="276">
        <v>1.0018047873991256</v>
      </c>
      <c r="AQ4065" s="280">
        <v>11387.786691373725</v>
      </c>
      <c r="AR4065" s="281">
        <v>11478.824084025098</v>
      </c>
    </row>
    <row r="4066" spans="1:44" x14ac:dyDescent="0.2">
      <c r="A4066" s="260" t="s">
        <v>8387</v>
      </c>
      <c r="B4066" s="261" t="s">
        <v>55</v>
      </c>
      <c r="C4066" s="261" t="s">
        <v>67</v>
      </c>
      <c r="D4066" s="262" t="s">
        <v>8460</v>
      </c>
      <c r="E4066" s="257">
        <v>210</v>
      </c>
      <c r="F4066" s="258">
        <v>422</v>
      </c>
      <c r="G4066" s="258">
        <v>1434</v>
      </c>
      <c r="H4066" s="258">
        <v>1067</v>
      </c>
      <c r="I4066" s="258">
        <v>330</v>
      </c>
      <c r="J4066" s="258">
        <v>225</v>
      </c>
      <c r="K4066" s="259">
        <v>55</v>
      </c>
      <c r="L4066" s="257">
        <v>204</v>
      </c>
      <c r="M4066" s="258">
        <v>376</v>
      </c>
      <c r="N4066" s="258">
        <v>1359</v>
      </c>
      <c r="O4066" s="258">
        <v>1011</v>
      </c>
      <c r="P4066" s="258">
        <v>367</v>
      </c>
      <c r="Q4066" s="258">
        <v>284</v>
      </c>
      <c r="R4066" s="259">
        <v>66</v>
      </c>
      <c r="S4066" s="267">
        <v>7410</v>
      </c>
      <c r="T4066" s="90"/>
      <c r="U4066" s="260">
        <v>12</v>
      </c>
      <c r="V4066" s="273">
        <v>87.982220355305699</v>
      </c>
      <c r="W4066" s="273">
        <v>97.115805101903007</v>
      </c>
      <c r="X4066" s="274">
        <v>1.2317073169999999</v>
      </c>
      <c r="Z4066" s="257">
        <v>19658.86</v>
      </c>
      <c r="AA4066" s="258">
        <v>7611.8176542399096</v>
      </c>
      <c r="AB4066" s="276">
        <v>1.0272358507746167</v>
      </c>
      <c r="AC4066" s="92"/>
      <c r="AD4066" s="257">
        <v>697203.15692530537</v>
      </c>
      <c r="AE4066" s="258">
        <v>7069.6336484916228</v>
      </c>
      <c r="AF4066" s="276">
        <v>0.95406661922963876</v>
      </c>
      <c r="AG4066" s="93"/>
      <c r="AH4066" s="257">
        <v>9126.9512189699999</v>
      </c>
      <c r="AI4066" s="258">
        <v>7741.8110222947171</v>
      </c>
      <c r="AJ4066" s="258">
        <v>7569.2692907014643</v>
      </c>
      <c r="AK4066" s="276">
        <v>1.0214938314037063</v>
      </c>
      <c r="AL4066" s="93"/>
      <c r="AM4066" s="257">
        <v>7415.16</v>
      </c>
      <c r="AN4066" s="258">
        <v>7398.7385889316038</v>
      </c>
      <c r="AO4066" s="276">
        <v>0.99848024142126901</v>
      </c>
      <c r="AQ4066" s="280">
        <v>7406.9992481398358</v>
      </c>
      <c r="AR4066" s="281">
        <v>7466.2130284113027</v>
      </c>
    </row>
    <row r="4067" spans="1:44" x14ac:dyDescent="0.2">
      <c r="A4067" s="260" t="s">
        <v>8387</v>
      </c>
      <c r="B4067" s="261" t="s">
        <v>55</v>
      </c>
      <c r="C4067" s="261" t="s">
        <v>68</v>
      </c>
      <c r="D4067" s="262" t="s">
        <v>8461</v>
      </c>
      <c r="E4067" s="257">
        <v>368</v>
      </c>
      <c r="F4067" s="258">
        <v>757</v>
      </c>
      <c r="G4067" s="258">
        <v>2262</v>
      </c>
      <c r="H4067" s="258">
        <v>1294</v>
      </c>
      <c r="I4067" s="258">
        <v>374</v>
      </c>
      <c r="J4067" s="258">
        <v>242</v>
      </c>
      <c r="K4067" s="259">
        <v>54</v>
      </c>
      <c r="L4067" s="257">
        <v>369</v>
      </c>
      <c r="M4067" s="258">
        <v>749</v>
      </c>
      <c r="N4067" s="258">
        <v>2175</v>
      </c>
      <c r="O4067" s="258">
        <v>1157</v>
      </c>
      <c r="P4067" s="258">
        <v>426</v>
      </c>
      <c r="Q4067" s="258">
        <v>283</v>
      </c>
      <c r="R4067" s="259">
        <v>106</v>
      </c>
      <c r="S4067" s="267">
        <v>10616</v>
      </c>
      <c r="T4067" s="90"/>
      <c r="U4067" s="260">
        <v>88</v>
      </c>
      <c r="V4067" s="273">
        <v>100.161265424668</v>
      </c>
      <c r="W4067" s="273">
        <v>111.32962788506801</v>
      </c>
      <c r="X4067" s="274">
        <v>1.2317073169999999</v>
      </c>
      <c r="Z4067" s="257">
        <v>26048.050000000003</v>
      </c>
      <c r="AA4067" s="258">
        <v>10085.681817181865</v>
      </c>
      <c r="AB4067" s="276">
        <v>0.95004538594403398</v>
      </c>
      <c r="AC4067" s="92"/>
      <c r="AD4067" s="257">
        <v>1068344.5270100594</v>
      </c>
      <c r="AE4067" s="258">
        <v>10833.003754085626</v>
      </c>
      <c r="AF4067" s="276">
        <v>1.0204411976342904</v>
      </c>
      <c r="AG4067" s="93"/>
      <c r="AH4067" s="257">
        <v>13075.804877271999</v>
      </c>
      <c r="AI4067" s="258">
        <v>11091.371904545305</v>
      </c>
      <c r="AJ4067" s="258">
        <v>10844.178514181747</v>
      </c>
      <c r="AK4067" s="276">
        <v>1.0214938314037063</v>
      </c>
      <c r="AL4067" s="93"/>
      <c r="AM4067" s="257">
        <v>10653.84</v>
      </c>
      <c r="AN4067" s="258">
        <v>10630.246296546951</v>
      </c>
      <c r="AO4067" s="276">
        <v>1.0013419646332848</v>
      </c>
      <c r="AQ4067" s="280">
        <v>10527.164568645168</v>
      </c>
      <c r="AR4067" s="281">
        <v>10611.321889142517</v>
      </c>
    </row>
    <row r="4068" spans="1:44" x14ac:dyDescent="0.2">
      <c r="A4068" s="260" t="s">
        <v>8387</v>
      </c>
      <c r="B4068" s="261" t="s">
        <v>87</v>
      </c>
      <c r="C4068" s="261" t="s">
        <v>115</v>
      </c>
      <c r="D4068" s="262" t="s">
        <v>8507</v>
      </c>
      <c r="E4068" s="257">
        <v>328</v>
      </c>
      <c r="F4068" s="258">
        <v>619</v>
      </c>
      <c r="G4068" s="258">
        <v>2633</v>
      </c>
      <c r="H4068" s="258">
        <v>1171</v>
      </c>
      <c r="I4068" s="258">
        <v>338</v>
      </c>
      <c r="J4068" s="258">
        <v>142</v>
      </c>
      <c r="K4068" s="259">
        <v>42</v>
      </c>
      <c r="L4068" s="257">
        <v>290</v>
      </c>
      <c r="M4068" s="258">
        <v>548</v>
      </c>
      <c r="N4068" s="258">
        <v>2058</v>
      </c>
      <c r="O4068" s="258">
        <v>1055</v>
      </c>
      <c r="P4068" s="258">
        <v>343</v>
      </c>
      <c r="Q4068" s="258">
        <v>173</v>
      </c>
      <c r="R4068" s="259">
        <v>76</v>
      </c>
      <c r="S4068" s="267">
        <v>9816</v>
      </c>
      <c r="T4068" s="90"/>
      <c r="U4068" s="260">
        <v>2</v>
      </c>
      <c r="V4068" s="273">
        <v>75.509360406322202</v>
      </c>
      <c r="W4068" s="273">
        <v>89.587587893610504</v>
      </c>
      <c r="X4068" s="274">
        <v>1.231318111</v>
      </c>
      <c r="Z4068" s="257">
        <v>22632.690000000002</v>
      </c>
      <c r="AA4068" s="258">
        <v>8763.2705713830346</v>
      </c>
      <c r="AB4068" s="276">
        <v>0.89275372569101819</v>
      </c>
      <c r="AC4068" s="92"/>
      <c r="AD4068" s="257">
        <v>874113.09967053903</v>
      </c>
      <c r="AE4068" s="258">
        <v>8863.4988534342065</v>
      </c>
      <c r="AF4068" s="276">
        <v>0.90296443087145539</v>
      </c>
      <c r="AG4068" s="93"/>
      <c r="AH4068" s="257">
        <v>12086.618577576</v>
      </c>
      <c r="AI4068" s="258">
        <v>10252.308211274723</v>
      </c>
      <c r="AJ4068" s="258">
        <v>10025.427941411868</v>
      </c>
      <c r="AK4068" s="276">
        <v>1.0213353648545098</v>
      </c>
      <c r="AL4068" s="93"/>
      <c r="AM4068" s="257">
        <v>9816.86</v>
      </c>
      <c r="AN4068" s="258">
        <v>9795.1198496241632</v>
      </c>
      <c r="AO4068" s="276">
        <v>0.99787284531623499</v>
      </c>
      <c r="AQ4068" s="280">
        <v>8064.5555686428543</v>
      </c>
      <c r="AR4068" s="281">
        <v>8129.0260519561307</v>
      </c>
    </row>
    <row r="4069" spans="1:44" x14ac:dyDescent="0.2">
      <c r="A4069" s="260" t="s">
        <v>8387</v>
      </c>
      <c r="B4069" s="261" t="s">
        <v>87</v>
      </c>
      <c r="C4069" s="261" t="s">
        <v>116</v>
      </c>
      <c r="D4069" s="262" t="s">
        <v>8508</v>
      </c>
      <c r="E4069" s="257">
        <v>515</v>
      </c>
      <c r="F4069" s="258">
        <v>810</v>
      </c>
      <c r="G4069" s="258">
        <v>2905</v>
      </c>
      <c r="H4069" s="258">
        <v>1961</v>
      </c>
      <c r="I4069" s="258">
        <v>568</v>
      </c>
      <c r="J4069" s="258">
        <v>240</v>
      </c>
      <c r="K4069" s="259">
        <v>85</v>
      </c>
      <c r="L4069" s="257">
        <v>519</v>
      </c>
      <c r="M4069" s="258">
        <v>761</v>
      </c>
      <c r="N4069" s="258">
        <v>2979</v>
      </c>
      <c r="O4069" s="258">
        <v>1855</v>
      </c>
      <c r="P4069" s="258">
        <v>567</v>
      </c>
      <c r="Q4069" s="258">
        <v>303</v>
      </c>
      <c r="R4069" s="259">
        <v>151</v>
      </c>
      <c r="S4069" s="267">
        <v>14219</v>
      </c>
      <c r="T4069" s="90"/>
      <c r="U4069" s="260">
        <v>68</v>
      </c>
      <c r="V4069" s="273">
        <v>74.753713480687196</v>
      </c>
      <c r="W4069" s="273">
        <v>74.386157417176605</v>
      </c>
      <c r="X4069" s="274">
        <v>1.231318111</v>
      </c>
      <c r="Z4069" s="257">
        <v>35559.18</v>
      </c>
      <c r="AA4069" s="258">
        <v>13768.346389073155</v>
      </c>
      <c r="AB4069" s="276">
        <v>0.96830623736360888</v>
      </c>
      <c r="AC4069" s="92"/>
      <c r="AD4069" s="257">
        <v>1212218.0790383311</v>
      </c>
      <c r="AE4069" s="258">
        <v>12291.880258650923</v>
      </c>
      <c r="AF4069" s="276">
        <v>0.86446868687326273</v>
      </c>
      <c r="AG4069" s="93"/>
      <c r="AH4069" s="257">
        <v>17508.112220309002</v>
      </c>
      <c r="AI4069" s="258">
        <v>14851.015735138069</v>
      </c>
      <c r="AJ4069" s="258">
        <v>14522.367552866273</v>
      </c>
      <c r="AK4069" s="276">
        <v>1.0213353648545096</v>
      </c>
      <c r="AL4069" s="93"/>
      <c r="AM4069" s="257">
        <v>14248.24</v>
      </c>
      <c r="AN4069" s="258">
        <v>14216.686236353476</v>
      </c>
      <c r="AO4069" s="276">
        <v>0.9998372766265895</v>
      </c>
      <c r="AQ4069" s="280">
        <v>12154.266223641809</v>
      </c>
      <c r="AR4069" s="281">
        <v>12251.431084257714</v>
      </c>
    </row>
    <row r="4070" spans="1:44" x14ac:dyDescent="0.2">
      <c r="A4070" s="260" t="s">
        <v>8387</v>
      </c>
      <c r="B4070" s="261" t="s">
        <v>87</v>
      </c>
      <c r="C4070" s="261" t="s">
        <v>117</v>
      </c>
      <c r="D4070" s="262" t="s">
        <v>8509</v>
      </c>
      <c r="E4070" s="257">
        <v>233</v>
      </c>
      <c r="F4070" s="258">
        <v>425</v>
      </c>
      <c r="G4070" s="258">
        <v>1398</v>
      </c>
      <c r="H4070" s="258">
        <v>986</v>
      </c>
      <c r="I4070" s="258">
        <v>466</v>
      </c>
      <c r="J4070" s="258">
        <v>294</v>
      </c>
      <c r="K4070" s="259">
        <v>69</v>
      </c>
      <c r="L4070" s="257">
        <v>256</v>
      </c>
      <c r="M4070" s="258">
        <v>467</v>
      </c>
      <c r="N4070" s="258">
        <v>1456</v>
      </c>
      <c r="O4070" s="258">
        <v>994</v>
      </c>
      <c r="P4070" s="258">
        <v>521</v>
      </c>
      <c r="Q4070" s="258">
        <v>358</v>
      </c>
      <c r="R4070" s="259">
        <v>124</v>
      </c>
      <c r="S4070" s="267">
        <v>8047</v>
      </c>
      <c r="T4070" s="90"/>
      <c r="U4070" s="260">
        <v>28</v>
      </c>
      <c r="V4070" s="273">
        <v>84.043241543201106</v>
      </c>
      <c r="W4070" s="273">
        <v>96.495836957872399</v>
      </c>
      <c r="X4070" s="274">
        <v>1.231318111</v>
      </c>
      <c r="Z4070" s="257">
        <v>22669.84</v>
      </c>
      <c r="AA4070" s="258">
        <v>8777.6548757554647</v>
      </c>
      <c r="AB4070" s="276">
        <v>1.0907984187592226</v>
      </c>
      <c r="AC4070" s="92"/>
      <c r="AD4070" s="257">
        <v>747679.3353009189</v>
      </c>
      <c r="AE4070" s="258">
        <v>7581.4616365707607</v>
      </c>
      <c r="AF4070" s="276">
        <v>0.94214758749481309</v>
      </c>
      <c r="AG4070" s="93"/>
      <c r="AH4070" s="257">
        <v>9908.4168392169995</v>
      </c>
      <c r="AI4070" s="258">
        <v>8404.6785020504976</v>
      </c>
      <c r="AJ4070" s="258">
        <v>8218.6856809842393</v>
      </c>
      <c r="AK4070" s="276">
        <v>1.0213353648545096</v>
      </c>
      <c r="AL4070" s="93"/>
      <c r="AM4070" s="257">
        <v>8059.04</v>
      </c>
      <c r="AN4070" s="258">
        <v>8041.1926698470916</v>
      </c>
      <c r="AO4070" s="276">
        <v>0.9992783235798548</v>
      </c>
      <c r="AQ4070" s="280">
        <v>8440.1910687000818</v>
      </c>
      <c r="AR4070" s="281">
        <v>8507.6644952049792</v>
      </c>
    </row>
    <row r="4071" spans="1:44" x14ac:dyDescent="0.2">
      <c r="A4071" s="260" t="s">
        <v>8387</v>
      </c>
      <c r="B4071" s="261" t="s">
        <v>87</v>
      </c>
      <c r="C4071" s="261" t="s">
        <v>118</v>
      </c>
      <c r="D4071" s="262" t="s">
        <v>8510</v>
      </c>
      <c r="E4071" s="257">
        <v>261</v>
      </c>
      <c r="F4071" s="258">
        <v>581</v>
      </c>
      <c r="G4071" s="258">
        <v>1858</v>
      </c>
      <c r="H4071" s="258">
        <v>1573</v>
      </c>
      <c r="I4071" s="258">
        <v>642</v>
      </c>
      <c r="J4071" s="258">
        <v>341</v>
      </c>
      <c r="K4071" s="259">
        <v>86</v>
      </c>
      <c r="L4071" s="257">
        <v>241</v>
      </c>
      <c r="M4071" s="258">
        <v>593</v>
      </c>
      <c r="N4071" s="258">
        <v>1749</v>
      </c>
      <c r="O4071" s="258">
        <v>1617</v>
      </c>
      <c r="P4071" s="258">
        <v>705</v>
      </c>
      <c r="Q4071" s="258">
        <v>403</v>
      </c>
      <c r="R4071" s="259">
        <v>157</v>
      </c>
      <c r="S4071" s="267">
        <v>10807</v>
      </c>
      <c r="T4071" s="90"/>
      <c r="U4071" s="260">
        <v>45</v>
      </c>
      <c r="V4071" s="273">
        <v>71.544204256981502</v>
      </c>
      <c r="W4071" s="273">
        <v>80.048857222170795</v>
      </c>
      <c r="X4071" s="274">
        <v>1.231318111</v>
      </c>
      <c r="Z4071" s="257">
        <v>30015.3</v>
      </c>
      <c r="AA4071" s="258">
        <v>11621.782261906699</v>
      </c>
      <c r="AB4071" s="276">
        <v>1.0753939355886646</v>
      </c>
      <c r="AC4071" s="92"/>
      <c r="AD4071" s="257">
        <v>926764.40443306777</v>
      </c>
      <c r="AE4071" s="258">
        <v>9397.3826032262896</v>
      </c>
      <c r="AF4071" s="276">
        <v>0.86956441225375125</v>
      </c>
      <c r="AG4071" s="93"/>
      <c r="AH4071" s="257">
        <v>13306.854825577</v>
      </c>
      <c r="AI4071" s="258">
        <v>11287.35684996393</v>
      </c>
      <c r="AJ4071" s="258">
        <v>11037.571287982686</v>
      </c>
      <c r="AK4071" s="276">
        <v>1.0213353648545096</v>
      </c>
      <c r="AL4071" s="93"/>
      <c r="AM4071" s="257">
        <v>10826.35</v>
      </c>
      <c r="AN4071" s="258">
        <v>10802.374260606606</v>
      </c>
      <c r="AO4071" s="276">
        <v>0.99957196822491035</v>
      </c>
      <c r="AQ4071" s="280">
        <v>10317.083144736062</v>
      </c>
      <c r="AR4071" s="281">
        <v>10399.561011130914</v>
      </c>
    </row>
    <row r="4072" spans="1:44" x14ac:dyDescent="0.2">
      <c r="A4072" s="260" t="s">
        <v>8387</v>
      </c>
      <c r="B4072" s="261" t="s">
        <v>87</v>
      </c>
      <c r="C4072" s="261" t="s">
        <v>119</v>
      </c>
      <c r="D4072" s="262" t="s">
        <v>8511</v>
      </c>
      <c r="E4072" s="257">
        <v>253</v>
      </c>
      <c r="F4072" s="258">
        <v>409</v>
      </c>
      <c r="G4072" s="258">
        <v>2141</v>
      </c>
      <c r="H4072" s="258">
        <v>951</v>
      </c>
      <c r="I4072" s="258">
        <v>296</v>
      </c>
      <c r="J4072" s="258">
        <v>168</v>
      </c>
      <c r="K4072" s="259">
        <v>60</v>
      </c>
      <c r="L4072" s="257">
        <v>222</v>
      </c>
      <c r="M4072" s="258">
        <v>403</v>
      </c>
      <c r="N4072" s="258">
        <v>2474</v>
      </c>
      <c r="O4072" s="258">
        <v>919</v>
      </c>
      <c r="P4072" s="258">
        <v>339</v>
      </c>
      <c r="Q4072" s="258">
        <v>218</v>
      </c>
      <c r="R4072" s="259">
        <v>129</v>
      </c>
      <c r="S4072" s="267">
        <v>8982</v>
      </c>
      <c r="T4072" s="90"/>
      <c r="U4072" s="260">
        <v>82</v>
      </c>
      <c r="V4072" s="273">
        <v>88.270132491790704</v>
      </c>
      <c r="W4072" s="273">
        <v>96.735447968836894</v>
      </c>
      <c r="X4072" s="274">
        <v>1.195121951</v>
      </c>
      <c r="Z4072" s="257">
        <v>21925.56</v>
      </c>
      <c r="AA4072" s="258">
        <v>8489.4731783580737</v>
      </c>
      <c r="AB4072" s="276">
        <v>0.94516512785104356</v>
      </c>
      <c r="AC4072" s="92"/>
      <c r="AD4072" s="257">
        <v>844978.32451629278</v>
      </c>
      <c r="AE4072" s="258">
        <v>8568.0724992564046</v>
      </c>
      <c r="AF4072" s="276">
        <v>0.95391588724742871</v>
      </c>
      <c r="AG4072" s="93"/>
      <c r="AH4072" s="257">
        <v>10734.585363881999</v>
      </c>
      <c r="AI4072" s="258">
        <v>9105.4646065308789</v>
      </c>
      <c r="AJ4072" s="258">
        <v>9041.2630111348226</v>
      </c>
      <c r="AK4072" s="276">
        <v>1.0065979749649101</v>
      </c>
      <c r="AL4072" s="93"/>
      <c r="AM4072" s="257">
        <v>9017.26</v>
      </c>
      <c r="AN4072" s="258">
        <v>8997.2906219730121</v>
      </c>
      <c r="AO4072" s="276">
        <v>1.0017023627224462</v>
      </c>
      <c r="AQ4072" s="280">
        <v>8165.5524542429885</v>
      </c>
      <c r="AR4072" s="281">
        <v>8230.8303370431131</v>
      </c>
    </row>
    <row r="4073" spans="1:44" x14ac:dyDescent="0.2">
      <c r="A4073" s="260" t="s">
        <v>8387</v>
      </c>
      <c r="B4073" s="261" t="s">
        <v>55</v>
      </c>
      <c r="C4073" s="261" t="s">
        <v>69</v>
      </c>
      <c r="D4073" s="262" t="s">
        <v>8462</v>
      </c>
      <c r="E4073" s="257">
        <v>323</v>
      </c>
      <c r="F4073" s="258">
        <v>563</v>
      </c>
      <c r="G4073" s="258">
        <v>1910</v>
      </c>
      <c r="H4073" s="258">
        <v>925</v>
      </c>
      <c r="I4073" s="258">
        <v>233</v>
      </c>
      <c r="J4073" s="258">
        <v>152</v>
      </c>
      <c r="K4073" s="259">
        <v>41</v>
      </c>
      <c r="L4073" s="257">
        <v>310</v>
      </c>
      <c r="M4073" s="258">
        <v>488</v>
      </c>
      <c r="N4073" s="258">
        <v>1829</v>
      </c>
      <c r="O4073" s="258">
        <v>875</v>
      </c>
      <c r="P4073" s="258">
        <v>253</v>
      </c>
      <c r="Q4073" s="258">
        <v>153</v>
      </c>
      <c r="R4073" s="259">
        <v>59</v>
      </c>
      <c r="S4073" s="267">
        <v>8114</v>
      </c>
      <c r="T4073" s="90"/>
      <c r="U4073" s="260">
        <v>21</v>
      </c>
      <c r="V4073" s="273">
        <v>104.21669126416801</v>
      </c>
      <c r="W4073" s="273">
        <v>119.813509182793</v>
      </c>
      <c r="X4073" s="274">
        <v>1.2317073169999999</v>
      </c>
      <c r="Z4073" s="257">
        <v>19120.010000000002</v>
      </c>
      <c r="AA4073" s="258">
        <v>7403.1774816669749</v>
      </c>
      <c r="AB4073" s="276">
        <v>0.9123955486402483</v>
      </c>
      <c r="AC4073" s="92"/>
      <c r="AD4073" s="257">
        <v>841446.42889282841</v>
      </c>
      <c r="AE4073" s="258">
        <v>8532.2591098668345</v>
      </c>
      <c r="AF4073" s="276">
        <v>1.0515478321255649</v>
      </c>
      <c r="AG4073" s="93"/>
      <c r="AH4073" s="257">
        <v>9994.0731701379991</v>
      </c>
      <c r="AI4073" s="258">
        <v>8477.3353083534857</v>
      </c>
      <c r="AJ4073" s="258">
        <v>8288.400948009672</v>
      </c>
      <c r="AK4073" s="276">
        <v>1.0214938314037061</v>
      </c>
      <c r="AL4073" s="93"/>
      <c r="AM4073" s="257">
        <v>8123.03</v>
      </c>
      <c r="AN4073" s="258">
        <v>8105.040959338583</v>
      </c>
      <c r="AO4073" s="276">
        <v>0.99889585399785341</v>
      </c>
      <c r="AQ4073" s="280">
        <v>7943.3400060634094</v>
      </c>
      <c r="AR4073" s="281">
        <v>8006.8414557035876</v>
      </c>
    </row>
    <row r="4074" spans="1:44" x14ac:dyDescent="0.2">
      <c r="A4074" s="260" t="s">
        <v>8387</v>
      </c>
      <c r="B4074" s="261" t="s">
        <v>87</v>
      </c>
      <c r="C4074" s="261" t="s">
        <v>120</v>
      </c>
      <c r="D4074" s="262" t="s">
        <v>8512</v>
      </c>
      <c r="E4074" s="257">
        <v>175</v>
      </c>
      <c r="F4074" s="258">
        <v>342</v>
      </c>
      <c r="G4074" s="258">
        <v>1159</v>
      </c>
      <c r="H4074" s="258">
        <v>941</v>
      </c>
      <c r="I4074" s="258">
        <v>308</v>
      </c>
      <c r="J4074" s="258">
        <v>182</v>
      </c>
      <c r="K4074" s="259">
        <v>44</v>
      </c>
      <c r="L4074" s="257">
        <v>172</v>
      </c>
      <c r="M4074" s="258">
        <v>282</v>
      </c>
      <c r="N4074" s="258">
        <v>1090</v>
      </c>
      <c r="O4074" s="258">
        <v>783</v>
      </c>
      <c r="P4074" s="258">
        <v>342</v>
      </c>
      <c r="Q4074" s="258">
        <v>224</v>
      </c>
      <c r="R4074" s="259">
        <v>97</v>
      </c>
      <c r="S4074" s="267">
        <v>6141</v>
      </c>
      <c r="T4074" s="90"/>
      <c r="U4074" s="260">
        <v>44</v>
      </c>
      <c r="V4074" s="273">
        <v>87.410564988397596</v>
      </c>
      <c r="W4074" s="273">
        <v>100.575964826575</v>
      </c>
      <c r="X4074" s="274">
        <v>1.195121951</v>
      </c>
      <c r="Z4074" s="257">
        <v>16600.32</v>
      </c>
      <c r="AA4074" s="258">
        <v>6427.5654255654617</v>
      </c>
      <c r="AB4074" s="276">
        <v>1.0466642933667907</v>
      </c>
      <c r="AC4074" s="92"/>
      <c r="AD4074" s="257">
        <v>581917.68713590701</v>
      </c>
      <c r="AE4074" s="258">
        <v>5900.6400369314088</v>
      </c>
      <c r="AF4074" s="276">
        <v>0.96085980083559819</v>
      </c>
      <c r="AG4074" s="93"/>
      <c r="AH4074" s="257">
        <v>7339.2439010909993</v>
      </c>
      <c r="AI4074" s="258">
        <v>6225.4128422073181</v>
      </c>
      <c r="AJ4074" s="258">
        <v>6181.5181642595126</v>
      </c>
      <c r="AK4074" s="276">
        <v>1.0065979749649101</v>
      </c>
      <c r="AL4074" s="93"/>
      <c r="AM4074" s="257">
        <v>6159.92</v>
      </c>
      <c r="AN4074" s="258">
        <v>6146.2784091956973</v>
      </c>
      <c r="AO4074" s="276">
        <v>1.0008595357752317</v>
      </c>
      <c r="AQ4074" s="280">
        <v>6222.0817659576514</v>
      </c>
      <c r="AR4074" s="281">
        <v>6271.8229594123477</v>
      </c>
    </row>
    <row r="4075" spans="1:44" x14ac:dyDescent="0.2">
      <c r="A4075" s="260" t="s">
        <v>8387</v>
      </c>
      <c r="B4075" s="261" t="s">
        <v>87</v>
      </c>
      <c r="C4075" s="261" t="s">
        <v>121</v>
      </c>
      <c r="D4075" s="262" t="s">
        <v>8513</v>
      </c>
      <c r="E4075" s="257">
        <v>293</v>
      </c>
      <c r="F4075" s="258">
        <v>578</v>
      </c>
      <c r="G4075" s="258">
        <v>1892</v>
      </c>
      <c r="H4075" s="258">
        <v>1644</v>
      </c>
      <c r="I4075" s="258">
        <v>620</v>
      </c>
      <c r="J4075" s="258">
        <v>282</v>
      </c>
      <c r="K4075" s="259">
        <v>100</v>
      </c>
      <c r="L4075" s="257">
        <v>283</v>
      </c>
      <c r="M4075" s="258">
        <v>552</v>
      </c>
      <c r="N4075" s="258">
        <v>1791</v>
      </c>
      <c r="O4075" s="258">
        <v>1698</v>
      </c>
      <c r="P4075" s="258">
        <v>600</v>
      </c>
      <c r="Q4075" s="258">
        <v>349</v>
      </c>
      <c r="R4075" s="259">
        <v>198</v>
      </c>
      <c r="S4075" s="267">
        <v>10880</v>
      </c>
      <c r="T4075" s="90"/>
      <c r="U4075" s="260">
        <v>14</v>
      </c>
      <c r="V4075" s="273">
        <v>71.793357658217602</v>
      </c>
      <c r="W4075" s="273">
        <v>79.839507307656902</v>
      </c>
      <c r="X4075" s="274">
        <v>1.221587961</v>
      </c>
      <c r="Z4075" s="257">
        <v>29860.639999999999</v>
      </c>
      <c r="AA4075" s="258">
        <v>11561.898641065778</v>
      </c>
      <c r="AB4075" s="276">
        <v>1.0626745074508988</v>
      </c>
      <c r="AC4075" s="92"/>
      <c r="AD4075" s="257">
        <v>933193.23567633552</v>
      </c>
      <c r="AE4075" s="258">
        <v>9462.5708933630067</v>
      </c>
      <c r="AF4075" s="276">
        <v>0.86972158946351164</v>
      </c>
      <c r="AG4075" s="93"/>
      <c r="AH4075" s="257">
        <v>13290.87701568</v>
      </c>
      <c r="AI4075" s="258">
        <v>11273.803892157424</v>
      </c>
      <c r="AJ4075" s="258">
        <v>11069.025868235563</v>
      </c>
      <c r="AK4075" s="276">
        <v>1.0173737011245922</v>
      </c>
      <c r="AL4075" s="93"/>
      <c r="AM4075" s="257">
        <v>10886.02</v>
      </c>
      <c r="AN4075" s="258">
        <v>10861.912117052258</v>
      </c>
      <c r="AO4075" s="276">
        <v>0.99833751075847954</v>
      </c>
      <c r="AQ4075" s="280">
        <v>10213.328599068871</v>
      </c>
      <c r="AR4075" s="281">
        <v>10294.9770204127</v>
      </c>
    </row>
    <row r="4076" spans="1:44" x14ac:dyDescent="0.2">
      <c r="A4076" s="260" t="s">
        <v>8387</v>
      </c>
      <c r="B4076" s="261" t="s">
        <v>87</v>
      </c>
      <c r="C4076" s="261" t="s">
        <v>122</v>
      </c>
      <c r="D4076" s="262" t="s">
        <v>8514</v>
      </c>
      <c r="E4076" s="257">
        <v>251</v>
      </c>
      <c r="F4076" s="258">
        <v>534</v>
      </c>
      <c r="G4076" s="258">
        <v>1699</v>
      </c>
      <c r="H4076" s="258">
        <v>1224</v>
      </c>
      <c r="I4076" s="258">
        <v>369</v>
      </c>
      <c r="J4076" s="258">
        <v>209</v>
      </c>
      <c r="K4076" s="259">
        <v>69</v>
      </c>
      <c r="L4076" s="257">
        <v>238</v>
      </c>
      <c r="M4076" s="258">
        <v>482</v>
      </c>
      <c r="N4076" s="258">
        <v>1646</v>
      </c>
      <c r="O4076" s="258">
        <v>1235</v>
      </c>
      <c r="P4076" s="258">
        <v>433</v>
      </c>
      <c r="Q4076" s="258">
        <v>239</v>
      </c>
      <c r="R4076" s="259">
        <v>103</v>
      </c>
      <c r="S4076" s="267">
        <v>8731</v>
      </c>
      <c r="T4076" s="90"/>
      <c r="U4076" s="260">
        <v>29</v>
      </c>
      <c r="V4076" s="273">
        <v>82.861006010187793</v>
      </c>
      <c r="W4076" s="273">
        <v>97.060703241324006</v>
      </c>
      <c r="X4076" s="274">
        <v>1.231318111</v>
      </c>
      <c r="Z4076" s="257">
        <v>22591.72</v>
      </c>
      <c r="AA4076" s="258">
        <v>8747.4071810697496</v>
      </c>
      <c r="AB4076" s="276">
        <v>1.0018791869281582</v>
      </c>
      <c r="AC4076" s="92"/>
      <c r="AD4076" s="257">
        <v>809704.59158348304</v>
      </c>
      <c r="AE4076" s="258">
        <v>8210.3971692285832</v>
      </c>
      <c r="AF4076" s="276">
        <v>0.94037305798059589</v>
      </c>
      <c r="AG4076" s="93"/>
      <c r="AH4076" s="257">
        <v>10750.638427141001</v>
      </c>
      <c r="AI4076" s="258">
        <v>9119.0813969681749</v>
      </c>
      <c r="AJ4076" s="258">
        <v>8917.2790705447223</v>
      </c>
      <c r="AK4076" s="276">
        <v>1.0213353648545096</v>
      </c>
      <c r="AL4076" s="93"/>
      <c r="AM4076" s="257">
        <v>8743.4699999999993</v>
      </c>
      <c r="AN4076" s="258">
        <v>8724.1069498386823</v>
      </c>
      <c r="AO4076" s="276">
        <v>0.99921050851433768</v>
      </c>
      <c r="AQ4076" s="280">
        <v>8394.6942638963483</v>
      </c>
      <c r="AR4076" s="281">
        <v>8461.803975256631</v>
      </c>
    </row>
    <row r="4077" spans="1:44" x14ac:dyDescent="0.2">
      <c r="A4077" s="260" t="s">
        <v>8387</v>
      </c>
      <c r="B4077" s="261" t="s">
        <v>55</v>
      </c>
      <c r="C4077" s="261" t="s">
        <v>70</v>
      </c>
      <c r="D4077" s="262" t="s">
        <v>8463</v>
      </c>
      <c r="E4077" s="257">
        <v>90</v>
      </c>
      <c r="F4077" s="258">
        <v>194</v>
      </c>
      <c r="G4077" s="258">
        <v>737</v>
      </c>
      <c r="H4077" s="258">
        <v>397</v>
      </c>
      <c r="I4077" s="258">
        <v>116</v>
      </c>
      <c r="J4077" s="258">
        <v>58</v>
      </c>
      <c r="K4077" s="259">
        <v>12</v>
      </c>
      <c r="L4077" s="257">
        <v>84</v>
      </c>
      <c r="M4077" s="258">
        <v>173</v>
      </c>
      <c r="N4077" s="258">
        <v>591</v>
      </c>
      <c r="O4077" s="258">
        <v>335</v>
      </c>
      <c r="P4077" s="258">
        <v>127</v>
      </c>
      <c r="Q4077" s="258">
        <v>47</v>
      </c>
      <c r="R4077" s="259">
        <v>22</v>
      </c>
      <c r="S4077" s="267">
        <v>2983</v>
      </c>
      <c r="T4077" s="90"/>
      <c r="U4077" s="260">
        <v>5</v>
      </c>
      <c r="V4077" s="273">
        <v>93.434234768538303</v>
      </c>
      <c r="W4077" s="273">
        <v>107.865906805229</v>
      </c>
      <c r="X4077" s="274">
        <v>1.2317073169999999</v>
      </c>
      <c r="Z4077" s="257">
        <v>7038.88</v>
      </c>
      <c r="AA4077" s="258">
        <v>2725.4210595159743</v>
      </c>
      <c r="AB4077" s="276">
        <v>0.91365104241232797</v>
      </c>
      <c r="AC4077" s="92"/>
      <c r="AD4077" s="257">
        <v>292508.45331244421</v>
      </c>
      <c r="AE4077" s="258">
        <v>2966.0330471329794</v>
      </c>
      <c r="AF4077" s="276">
        <v>0.99431211771135752</v>
      </c>
      <c r="AG4077" s="93"/>
      <c r="AH4077" s="257">
        <v>3674.1829266109999</v>
      </c>
      <c r="AI4077" s="258">
        <v>3116.5752064109502</v>
      </c>
      <c r="AJ4077" s="258">
        <v>3047.116099077256</v>
      </c>
      <c r="AK4077" s="276">
        <v>1.0214938314037063</v>
      </c>
      <c r="AL4077" s="93"/>
      <c r="AM4077" s="257">
        <v>2985.15</v>
      </c>
      <c r="AN4077" s="258">
        <v>2978.5391682376617</v>
      </c>
      <c r="AO4077" s="276">
        <v>0.99850458204413739</v>
      </c>
      <c r="AQ4077" s="280">
        <v>2764.0261666902966</v>
      </c>
      <c r="AR4077" s="281">
        <v>2786.1226233815923</v>
      </c>
    </row>
    <row r="4078" spans="1:44" x14ac:dyDescent="0.2">
      <c r="A4078" s="260" t="s">
        <v>8387</v>
      </c>
      <c r="B4078" s="261" t="s">
        <v>87</v>
      </c>
      <c r="C4078" s="261" t="s">
        <v>123</v>
      </c>
      <c r="D4078" s="262" t="s">
        <v>8515</v>
      </c>
      <c r="E4078" s="257">
        <v>184</v>
      </c>
      <c r="F4078" s="258">
        <v>301</v>
      </c>
      <c r="G4078" s="258">
        <v>1092</v>
      </c>
      <c r="H4078" s="258">
        <v>687</v>
      </c>
      <c r="I4078" s="258">
        <v>198</v>
      </c>
      <c r="J4078" s="258">
        <v>85</v>
      </c>
      <c r="K4078" s="259">
        <v>39</v>
      </c>
      <c r="L4078" s="257">
        <v>169</v>
      </c>
      <c r="M4078" s="258">
        <v>292</v>
      </c>
      <c r="N4078" s="258">
        <v>999</v>
      </c>
      <c r="O4078" s="258">
        <v>622</v>
      </c>
      <c r="P4078" s="258">
        <v>188</v>
      </c>
      <c r="Q4078" s="258">
        <v>131</v>
      </c>
      <c r="R4078" s="259">
        <v>49</v>
      </c>
      <c r="S4078" s="267">
        <v>5036</v>
      </c>
      <c r="T4078" s="90"/>
      <c r="U4078" s="260">
        <v>10</v>
      </c>
      <c r="V4078" s="273">
        <v>90.595032551362394</v>
      </c>
      <c r="W4078" s="273">
        <v>98.154121151936394</v>
      </c>
      <c r="X4078" s="274">
        <v>1.195121951</v>
      </c>
      <c r="Z4078" s="257">
        <v>12496.780000000002</v>
      </c>
      <c r="AA4078" s="258">
        <v>4838.6941371550656</v>
      </c>
      <c r="AB4078" s="276">
        <v>0.96082091682983828</v>
      </c>
      <c r="AC4078" s="92"/>
      <c r="AD4078" s="257">
        <v>478508.94822269364</v>
      </c>
      <c r="AE4078" s="258">
        <v>4852.0763680677292</v>
      </c>
      <c r="AF4078" s="276">
        <v>0.96347823035498992</v>
      </c>
      <c r="AG4078" s="93"/>
      <c r="AH4078" s="257">
        <v>6018.6341452360002</v>
      </c>
      <c r="AI4078" s="258">
        <v>5105.2237540068481</v>
      </c>
      <c r="AJ4078" s="258">
        <v>5069.2274019232873</v>
      </c>
      <c r="AK4078" s="276">
        <v>1.0065979749649101</v>
      </c>
      <c r="AL4078" s="93"/>
      <c r="AM4078" s="257">
        <v>5040.3</v>
      </c>
      <c r="AN4078" s="258">
        <v>5029.1378891071763</v>
      </c>
      <c r="AO4078" s="276">
        <v>0.99863738862334717</v>
      </c>
      <c r="AQ4078" s="280">
        <v>4686.3416929404066</v>
      </c>
      <c r="AR4078" s="281">
        <v>4723.8057182476159</v>
      </c>
    </row>
    <row r="4079" spans="1:44" x14ac:dyDescent="0.2">
      <c r="A4079" s="260" t="s">
        <v>8387</v>
      </c>
      <c r="B4079" s="261" t="s">
        <v>87</v>
      </c>
      <c r="C4079" s="261" t="s">
        <v>124</v>
      </c>
      <c r="D4079" s="262" t="s">
        <v>8516</v>
      </c>
      <c r="E4079" s="257">
        <v>399</v>
      </c>
      <c r="F4079" s="258">
        <v>874</v>
      </c>
      <c r="G4079" s="258">
        <v>2393</v>
      </c>
      <c r="H4079" s="258">
        <v>1710</v>
      </c>
      <c r="I4079" s="258">
        <v>521</v>
      </c>
      <c r="J4079" s="258">
        <v>296</v>
      </c>
      <c r="K4079" s="259">
        <v>81</v>
      </c>
      <c r="L4079" s="257">
        <v>431</v>
      </c>
      <c r="M4079" s="258">
        <v>794</v>
      </c>
      <c r="N4079" s="258">
        <v>2532</v>
      </c>
      <c r="O4079" s="258">
        <v>1617</v>
      </c>
      <c r="P4079" s="258">
        <v>582</v>
      </c>
      <c r="Q4079" s="258">
        <v>344</v>
      </c>
      <c r="R4079" s="259">
        <v>135</v>
      </c>
      <c r="S4079" s="267">
        <v>12709</v>
      </c>
      <c r="T4079" s="90"/>
      <c r="U4079" s="260">
        <v>18</v>
      </c>
      <c r="V4079" s="273">
        <v>80.270219922740594</v>
      </c>
      <c r="W4079" s="273">
        <v>74.321369539551299</v>
      </c>
      <c r="X4079" s="274">
        <v>1.231318111</v>
      </c>
      <c r="Z4079" s="257">
        <v>32374.45</v>
      </c>
      <c r="AA4079" s="258">
        <v>12535.233988965139</v>
      </c>
      <c r="AB4079" s="276">
        <v>0.98632732622276653</v>
      </c>
      <c r="AC4079" s="92"/>
      <c r="AD4079" s="257">
        <v>1101599.5396480651</v>
      </c>
      <c r="AE4079" s="258">
        <v>11170.209278747137</v>
      </c>
      <c r="AF4079" s="276">
        <v>0.87892118016737253</v>
      </c>
      <c r="AG4079" s="93"/>
      <c r="AH4079" s="257">
        <v>15648.821872699</v>
      </c>
      <c r="AI4079" s="258">
        <v>13273.898233199923</v>
      </c>
      <c r="AJ4079" s="258">
        <v>12980.151151935963</v>
      </c>
      <c r="AK4079" s="276">
        <v>1.0213353648545096</v>
      </c>
      <c r="AL4079" s="93"/>
      <c r="AM4079" s="257">
        <v>12716.74</v>
      </c>
      <c r="AN4079" s="258">
        <v>12688.577854477866</v>
      </c>
      <c r="AO4079" s="276">
        <v>0.99839309579651159</v>
      </c>
      <c r="AQ4079" s="280">
        <v>11234.462902078609</v>
      </c>
      <c r="AR4079" s="281">
        <v>11324.274578233253</v>
      </c>
    </row>
    <row r="4080" spans="1:44" x14ac:dyDescent="0.2">
      <c r="A4080" s="260" t="s">
        <v>8387</v>
      </c>
      <c r="B4080" s="261" t="s">
        <v>87</v>
      </c>
      <c r="C4080" s="261" t="s">
        <v>125</v>
      </c>
      <c r="D4080" s="262" t="s">
        <v>8517</v>
      </c>
      <c r="E4080" s="257">
        <v>178</v>
      </c>
      <c r="F4080" s="258">
        <v>319</v>
      </c>
      <c r="G4080" s="258">
        <v>1009</v>
      </c>
      <c r="H4080" s="258">
        <v>798</v>
      </c>
      <c r="I4080" s="258">
        <v>293</v>
      </c>
      <c r="J4080" s="258">
        <v>131</v>
      </c>
      <c r="K4080" s="259">
        <v>42</v>
      </c>
      <c r="L4080" s="257">
        <v>149</v>
      </c>
      <c r="M4080" s="258">
        <v>299</v>
      </c>
      <c r="N4080" s="258">
        <v>1002</v>
      </c>
      <c r="O4080" s="258">
        <v>803</v>
      </c>
      <c r="P4080" s="258">
        <v>287</v>
      </c>
      <c r="Q4080" s="258">
        <v>147</v>
      </c>
      <c r="R4080" s="259">
        <v>67</v>
      </c>
      <c r="S4080" s="267">
        <v>5524</v>
      </c>
      <c r="T4080" s="90"/>
      <c r="U4080" s="260">
        <v>20</v>
      </c>
      <c r="V4080" s="273">
        <v>81.409162123746597</v>
      </c>
      <c r="W4080" s="273">
        <v>87.121447963800904</v>
      </c>
      <c r="X4080" s="274">
        <v>1.231318111</v>
      </c>
      <c r="Z4080" s="257">
        <v>14589.300000000001</v>
      </c>
      <c r="AA4080" s="258">
        <v>5648.9079887136031</v>
      </c>
      <c r="AB4080" s="276">
        <v>1.0226118734094141</v>
      </c>
      <c r="AC4080" s="92"/>
      <c r="AD4080" s="257">
        <v>497196.88213789725</v>
      </c>
      <c r="AE4080" s="258">
        <v>5041.571847420335</v>
      </c>
      <c r="AF4080" s="276">
        <v>0.91266688041642563</v>
      </c>
      <c r="AG4080" s="93"/>
      <c r="AH4080" s="257">
        <v>6801.8012451639997</v>
      </c>
      <c r="AI4080" s="258">
        <v>5769.5344905339816</v>
      </c>
      <c r="AJ4080" s="258">
        <v>5641.8565554563111</v>
      </c>
      <c r="AK4080" s="276">
        <v>1.0213353648545096</v>
      </c>
      <c r="AL4080" s="93"/>
      <c r="AM4080" s="257">
        <v>5532.6</v>
      </c>
      <c r="AN4080" s="258">
        <v>5520.3476549559273</v>
      </c>
      <c r="AO4080" s="276">
        <v>0.99933882240331773</v>
      </c>
      <c r="AQ4080" s="280">
        <v>5262.0857499998856</v>
      </c>
      <c r="AR4080" s="281">
        <v>5304.1524465029752</v>
      </c>
    </row>
    <row r="4081" spans="1:44" x14ac:dyDescent="0.2">
      <c r="A4081" s="260" t="s">
        <v>8387</v>
      </c>
      <c r="B4081" s="261" t="s">
        <v>87</v>
      </c>
      <c r="C4081" s="261" t="s">
        <v>126</v>
      </c>
      <c r="D4081" s="262" t="s">
        <v>8518</v>
      </c>
      <c r="E4081" s="257">
        <v>118</v>
      </c>
      <c r="F4081" s="258">
        <v>173</v>
      </c>
      <c r="G4081" s="258">
        <v>776</v>
      </c>
      <c r="H4081" s="258">
        <v>517</v>
      </c>
      <c r="I4081" s="258">
        <v>156</v>
      </c>
      <c r="J4081" s="258">
        <v>91</v>
      </c>
      <c r="K4081" s="259">
        <v>40</v>
      </c>
      <c r="L4081" s="257">
        <v>104</v>
      </c>
      <c r="M4081" s="258">
        <v>193</v>
      </c>
      <c r="N4081" s="258">
        <v>721</v>
      </c>
      <c r="O4081" s="258">
        <v>434</v>
      </c>
      <c r="P4081" s="258">
        <v>146</v>
      </c>
      <c r="Q4081" s="258">
        <v>122</v>
      </c>
      <c r="R4081" s="259">
        <v>77</v>
      </c>
      <c r="S4081" s="267">
        <v>3668</v>
      </c>
      <c r="T4081" s="90"/>
      <c r="U4081" s="260">
        <v>53</v>
      </c>
      <c r="V4081" s="273">
        <v>90.537000644512204</v>
      </c>
      <c r="W4081" s="273">
        <v>101.059400544959</v>
      </c>
      <c r="X4081" s="274">
        <v>1.195121951</v>
      </c>
      <c r="Z4081" s="257">
        <v>9627.35</v>
      </c>
      <c r="AA4081" s="258">
        <v>3727.6644064582888</v>
      </c>
      <c r="AB4081" s="276">
        <v>1.0162661958719434</v>
      </c>
      <c r="AC4081" s="92"/>
      <c r="AD4081" s="257">
        <v>350992.24558343092</v>
      </c>
      <c r="AE4081" s="258">
        <v>3559.0581670330857</v>
      </c>
      <c r="AF4081" s="276">
        <v>0.9702993912303941</v>
      </c>
      <c r="AG4081" s="93"/>
      <c r="AH4081" s="257">
        <v>4383.7073162679999</v>
      </c>
      <c r="AI4081" s="258">
        <v>3718.419525356855</v>
      </c>
      <c r="AJ4081" s="258">
        <v>3692.2013721712906</v>
      </c>
      <c r="AK4081" s="276">
        <v>1.0065979749649101</v>
      </c>
      <c r="AL4081" s="93"/>
      <c r="AM4081" s="257">
        <v>3690.79</v>
      </c>
      <c r="AN4081" s="258">
        <v>3682.6164771418121</v>
      </c>
      <c r="AO4081" s="276">
        <v>1.0039848629067099</v>
      </c>
      <c r="AQ4081" s="280">
        <v>3655.3232020299461</v>
      </c>
      <c r="AR4081" s="281">
        <v>3684.544955354756</v>
      </c>
    </row>
    <row r="4082" spans="1:44" x14ac:dyDescent="0.2">
      <c r="A4082" s="260" t="s">
        <v>8387</v>
      </c>
      <c r="B4082" s="261" t="s">
        <v>87</v>
      </c>
      <c r="C4082" s="261" t="s">
        <v>127</v>
      </c>
      <c r="D4082" s="262" t="s">
        <v>8519</v>
      </c>
      <c r="E4082" s="257">
        <v>196</v>
      </c>
      <c r="F4082" s="258">
        <v>352</v>
      </c>
      <c r="G4082" s="258">
        <v>869</v>
      </c>
      <c r="H4082" s="258">
        <v>804</v>
      </c>
      <c r="I4082" s="258">
        <v>214</v>
      </c>
      <c r="J4082" s="258">
        <v>124</v>
      </c>
      <c r="K4082" s="259">
        <v>38</v>
      </c>
      <c r="L4082" s="257">
        <v>155</v>
      </c>
      <c r="M4082" s="258">
        <v>312</v>
      </c>
      <c r="N4082" s="258">
        <v>975</v>
      </c>
      <c r="O4082" s="258">
        <v>788</v>
      </c>
      <c r="P4082" s="258">
        <v>210</v>
      </c>
      <c r="Q4082" s="258">
        <v>123</v>
      </c>
      <c r="R4082" s="259">
        <v>36</v>
      </c>
      <c r="S4082" s="267">
        <v>5196</v>
      </c>
      <c r="T4082" s="90"/>
      <c r="U4082" s="260">
        <v>0</v>
      </c>
      <c r="V4082" s="273">
        <v>73.021545119647897</v>
      </c>
      <c r="W4082" s="273">
        <v>65.386687187379707</v>
      </c>
      <c r="X4082" s="274">
        <v>1.231318111</v>
      </c>
      <c r="Z4082" s="257">
        <v>13349.869999999999</v>
      </c>
      <c r="AA4082" s="258">
        <v>5169.0065521504157</v>
      </c>
      <c r="AB4082" s="276">
        <v>0.99480495614904074</v>
      </c>
      <c r="AC4082" s="92"/>
      <c r="AD4082" s="257">
        <v>429555.0272314304</v>
      </c>
      <c r="AE4082" s="258">
        <v>4355.684055973662</v>
      </c>
      <c r="AF4082" s="276">
        <v>0.83827637720817205</v>
      </c>
      <c r="AG4082" s="93"/>
      <c r="AH4082" s="257">
        <v>6397.9289047559996</v>
      </c>
      <c r="AI4082" s="258">
        <v>5426.9553245500665</v>
      </c>
      <c r="AJ4082" s="258">
        <v>5306.8585557840324</v>
      </c>
      <c r="AK4082" s="276">
        <v>1.0213353648545096</v>
      </c>
      <c r="AL4082" s="93"/>
      <c r="AM4082" s="257">
        <v>5196</v>
      </c>
      <c r="AN4082" s="258">
        <v>5184.4930801342944</v>
      </c>
      <c r="AO4082" s="276">
        <v>0.9977854272775778</v>
      </c>
      <c r="AQ4082" s="280">
        <v>4415.7028196839155</v>
      </c>
      <c r="AR4082" s="281">
        <v>4451.0032764207681</v>
      </c>
    </row>
    <row r="4083" spans="1:44" x14ac:dyDescent="0.2">
      <c r="A4083" s="260" t="s">
        <v>8387</v>
      </c>
      <c r="B4083" s="261" t="s">
        <v>87</v>
      </c>
      <c r="C4083" s="261" t="s">
        <v>128</v>
      </c>
      <c r="D4083" s="262" t="s">
        <v>8520</v>
      </c>
      <c r="E4083" s="257">
        <v>156</v>
      </c>
      <c r="F4083" s="258">
        <v>225</v>
      </c>
      <c r="G4083" s="258">
        <v>834</v>
      </c>
      <c r="H4083" s="258">
        <v>417</v>
      </c>
      <c r="I4083" s="258">
        <v>98</v>
      </c>
      <c r="J4083" s="258">
        <v>60</v>
      </c>
      <c r="K4083" s="259">
        <v>27</v>
      </c>
      <c r="L4083" s="257">
        <v>138</v>
      </c>
      <c r="M4083" s="258">
        <v>202</v>
      </c>
      <c r="N4083" s="258">
        <v>775</v>
      </c>
      <c r="O4083" s="258">
        <v>359</v>
      </c>
      <c r="P4083" s="258">
        <v>95</v>
      </c>
      <c r="Q4083" s="258">
        <v>84</v>
      </c>
      <c r="R4083" s="259">
        <v>34</v>
      </c>
      <c r="S4083" s="267">
        <v>3504</v>
      </c>
      <c r="T4083" s="90"/>
      <c r="U4083" s="260">
        <v>33</v>
      </c>
      <c r="V4083" s="273">
        <v>97.089356085492398</v>
      </c>
      <c r="W4083" s="273">
        <v>109.920924921495</v>
      </c>
      <c r="X4083" s="274">
        <v>1.195121951</v>
      </c>
      <c r="Z4083" s="257">
        <v>8380.9699999999993</v>
      </c>
      <c r="AA4083" s="258">
        <v>3245.0719627514027</v>
      </c>
      <c r="AB4083" s="276">
        <v>0.92610501220074282</v>
      </c>
      <c r="AC4083" s="92"/>
      <c r="AD4083" s="257">
        <v>348646.47059559281</v>
      </c>
      <c r="AE4083" s="258">
        <v>3535.2720300641345</v>
      </c>
      <c r="AF4083" s="276">
        <v>1.0089246661141937</v>
      </c>
      <c r="AG4083" s="93"/>
      <c r="AH4083" s="257">
        <v>4187.7073163039995</v>
      </c>
      <c r="AI4083" s="258">
        <v>3552.1652172438435</v>
      </c>
      <c r="AJ4083" s="258">
        <v>3527.1193042770446</v>
      </c>
      <c r="AK4083" s="276">
        <v>1.0065979749649101</v>
      </c>
      <c r="AL4083" s="93"/>
      <c r="AM4083" s="257">
        <v>3518.19</v>
      </c>
      <c r="AN4083" s="258">
        <v>3510.3987123937018</v>
      </c>
      <c r="AO4083" s="276">
        <v>1.0018261165507141</v>
      </c>
      <c r="AQ4083" s="280">
        <v>3301.6533491362497</v>
      </c>
      <c r="AR4083" s="281">
        <v>3328.04775926089</v>
      </c>
    </row>
    <row r="4084" spans="1:44" x14ac:dyDescent="0.2">
      <c r="A4084" s="260" t="s">
        <v>8387</v>
      </c>
      <c r="B4084" s="261" t="s">
        <v>55</v>
      </c>
      <c r="C4084" s="261" t="s">
        <v>71</v>
      </c>
      <c r="D4084" s="262" t="s">
        <v>8464</v>
      </c>
      <c r="E4084" s="257">
        <v>378</v>
      </c>
      <c r="F4084" s="258">
        <v>874</v>
      </c>
      <c r="G4084" s="258">
        <v>2091</v>
      </c>
      <c r="H4084" s="258">
        <v>575</v>
      </c>
      <c r="I4084" s="258">
        <v>94</v>
      </c>
      <c r="J4084" s="258">
        <v>72</v>
      </c>
      <c r="K4084" s="259">
        <v>12</v>
      </c>
      <c r="L4084" s="257">
        <v>432</v>
      </c>
      <c r="M4084" s="258">
        <v>807</v>
      </c>
      <c r="N4084" s="258">
        <v>1980</v>
      </c>
      <c r="O4084" s="258">
        <v>516</v>
      </c>
      <c r="P4084" s="258">
        <v>95</v>
      </c>
      <c r="Q4084" s="258">
        <v>79</v>
      </c>
      <c r="R4084" s="259">
        <v>15</v>
      </c>
      <c r="S4084" s="267">
        <v>8020</v>
      </c>
      <c r="T4084" s="90"/>
      <c r="U4084" s="260">
        <v>0</v>
      </c>
      <c r="V4084" s="273">
        <v>110.071694358461</v>
      </c>
      <c r="W4084" s="273">
        <v>125.539775561097</v>
      </c>
      <c r="X4084" s="274">
        <v>1.2317073169999999</v>
      </c>
      <c r="Z4084" s="257">
        <v>16197.41</v>
      </c>
      <c r="AA4084" s="258">
        <v>6271.5605783327237</v>
      </c>
      <c r="AB4084" s="276">
        <v>0.78199009704896805</v>
      </c>
      <c r="AC4084" s="92"/>
      <c r="AD4084" s="257">
        <v>854834.31835333048</v>
      </c>
      <c r="AE4084" s="258">
        <v>8668.0121868173901</v>
      </c>
      <c r="AF4084" s="276">
        <v>1.0807995245408217</v>
      </c>
      <c r="AG4084" s="93"/>
      <c r="AH4084" s="257">
        <v>9878.2926823399994</v>
      </c>
      <c r="AI4084" s="258">
        <v>8379.1260997035934</v>
      </c>
      <c r="AJ4084" s="258">
        <v>8192.3805278577256</v>
      </c>
      <c r="AK4084" s="276">
        <v>1.0214938314037065</v>
      </c>
      <c r="AL4084" s="93"/>
      <c r="AM4084" s="257">
        <v>8020</v>
      </c>
      <c r="AN4084" s="258">
        <v>8002.2391267661742</v>
      </c>
      <c r="AO4084" s="276">
        <v>0.9977854272775778</v>
      </c>
      <c r="AQ4084" s="280">
        <v>6908.6576396453293</v>
      </c>
      <c r="AR4084" s="281">
        <v>6963.8875271800798</v>
      </c>
    </row>
    <row r="4085" spans="1:44" x14ac:dyDescent="0.2">
      <c r="A4085" s="260" t="s">
        <v>8387</v>
      </c>
      <c r="B4085" s="261" t="s">
        <v>55</v>
      </c>
      <c r="C4085" s="261" t="s">
        <v>72</v>
      </c>
      <c r="D4085" s="262" t="s">
        <v>8465</v>
      </c>
      <c r="E4085" s="257">
        <v>214</v>
      </c>
      <c r="F4085" s="258">
        <v>441</v>
      </c>
      <c r="G4085" s="258">
        <v>1437</v>
      </c>
      <c r="H4085" s="258">
        <v>931</v>
      </c>
      <c r="I4085" s="258">
        <v>242</v>
      </c>
      <c r="J4085" s="258">
        <v>113</v>
      </c>
      <c r="K4085" s="259">
        <v>19</v>
      </c>
      <c r="L4085" s="257">
        <v>237</v>
      </c>
      <c r="M4085" s="258">
        <v>487</v>
      </c>
      <c r="N4085" s="258">
        <v>1410</v>
      </c>
      <c r="O4085" s="258">
        <v>782</v>
      </c>
      <c r="P4085" s="258">
        <v>209</v>
      </c>
      <c r="Q4085" s="258">
        <v>132</v>
      </c>
      <c r="R4085" s="259">
        <v>59</v>
      </c>
      <c r="S4085" s="267">
        <v>6713</v>
      </c>
      <c r="T4085" s="90"/>
      <c r="U4085" s="260">
        <v>8</v>
      </c>
      <c r="V4085" s="273">
        <v>89.799629879968705</v>
      </c>
      <c r="W4085" s="273">
        <v>92.284522568151303</v>
      </c>
      <c r="X4085" s="274">
        <v>1.2317073169999999</v>
      </c>
      <c r="Z4085" s="257">
        <v>15918.69</v>
      </c>
      <c r="AA4085" s="258">
        <v>6163.6415119886042</v>
      </c>
      <c r="AB4085" s="276">
        <v>0.9181649801859979</v>
      </c>
      <c r="AC4085" s="92"/>
      <c r="AD4085" s="257">
        <v>627130.18461259152</v>
      </c>
      <c r="AE4085" s="258">
        <v>6359.0943487321738</v>
      </c>
      <c r="AF4085" s="276">
        <v>0.94728055247015852</v>
      </c>
      <c r="AG4085" s="93"/>
      <c r="AH4085" s="257">
        <v>8268.4512190209989</v>
      </c>
      <c r="AI4085" s="258">
        <v>7013.6001879439173</v>
      </c>
      <c r="AJ4085" s="258">
        <v>6857.2880902130801</v>
      </c>
      <c r="AK4085" s="276">
        <v>1.0214938314037063</v>
      </c>
      <c r="AL4085" s="93"/>
      <c r="AM4085" s="257">
        <v>6716.44</v>
      </c>
      <c r="AN4085" s="258">
        <v>6701.5659551842145</v>
      </c>
      <c r="AO4085" s="276">
        <v>0.99829673099720162</v>
      </c>
      <c r="AQ4085" s="280">
        <v>5954.0350951820255</v>
      </c>
      <c r="AR4085" s="281">
        <v>6001.6334429128219</v>
      </c>
    </row>
    <row r="4086" spans="1:44" x14ac:dyDescent="0.2">
      <c r="A4086" s="260" t="s">
        <v>8387</v>
      </c>
      <c r="B4086" s="261" t="s">
        <v>55</v>
      </c>
      <c r="C4086" s="261" t="s">
        <v>73</v>
      </c>
      <c r="D4086" s="262" t="s">
        <v>8466</v>
      </c>
      <c r="E4086" s="257">
        <v>307</v>
      </c>
      <c r="F4086" s="258">
        <v>532</v>
      </c>
      <c r="G4086" s="258">
        <v>1905</v>
      </c>
      <c r="H4086" s="258">
        <v>482</v>
      </c>
      <c r="I4086" s="258">
        <v>95</v>
      </c>
      <c r="J4086" s="258">
        <v>73</v>
      </c>
      <c r="K4086" s="259">
        <v>10</v>
      </c>
      <c r="L4086" s="257">
        <v>314</v>
      </c>
      <c r="M4086" s="258">
        <v>488</v>
      </c>
      <c r="N4086" s="258">
        <v>1282</v>
      </c>
      <c r="O4086" s="258">
        <v>387</v>
      </c>
      <c r="P4086" s="258">
        <v>85</v>
      </c>
      <c r="Q4086" s="258">
        <v>50</v>
      </c>
      <c r="R4086" s="259">
        <v>12</v>
      </c>
      <c r="S4086" s="267">
        <v>6022</v>
      </c>
      <c r="T4086" s="90"/>
      <c r="U4086" s="260">
        <v>3</v>
      </c>
      <c r="V4086" s="273">
        <v>110.209462847841</v>
      </c>
      <c r="W4086" s="273">
        <v>128.08831341301399</v>
      </c>
      <c r="X4086" s="274">
        <v>1.2317073169999999</v>
      </c>
      <c r="Z4086" s="257">
        <v>12198.59</v>
      </c>
      <c r="AA4086" s="258">
        <v>4723.236378855865</v>
      </c>
      <c r="AB4086" s="276">
        <v>0.78433018579473013</v>
      </c>
      <c r="AC4086" s="92"/>
      <c r="AD4086" s="257">
        <v>645722.14002501359</v>
      </c>
      <c r="AE4086" s="258">
        <v>6547.6166069424826</v>
      </c>
      <c r="AF4086" s="276">
        <v>1.0872827311428899</v>
      </c>
      <c r="AG4086" s="93"/>
      <c r="AH4086" s="257">
        <v>7417.3414629739991</v>
      </c>
      <c r="AI4086" s="258">
        <v>6291.6580264856657</v>
      </c>
      <c r="AJ4086" s="258">
        <v>6151.4358527131189</v>
      </c>
      <c r="AK4086" s="276">
        <v>1.0214938314037063</v>
      </c>
      <c r="AL4086" s="93"/>
      <c r="AM4086" s="257">
        <v>6023.29</v>
      </c>
      <c r="AN4086" s="258">
        <v>6009.9509862667619</v>
      </c>
      <c r="AO4086" s="276">
        <v>0.99799916743054828</v>
      </c>
      <c r="AQ4086" s="280">
        <v>5235.3786609608533</v>
      </c>
      <c r="AR4086" s="281">
        <v>5277.2318529597478</v>
      </c>
    </row>
    <row r="4087" spans="1:44" x14ac:dyDescent="0.2">
      <c r="A4087" s="260" t="s">
        <v>8387</v>
      </c>
      <c r="B4087" s="261" t="s">
        <v>87</v>
      </c>
      <c r="C4087" s="261" t="s">
        <v>129</v>
      </c>
      <c r="D4087" s="262" t="s">
        <v>8521</v>
      </c>
      <c r="E4087" s="257">
        <v>119</v>
      </c>
      <c r="F4087" s="258">
        <v>230</v>
      </c>
      <c r="G4087" s="258">
        <v>794</v>
      </c>
      <c r="H4087" s="258">
        <v>669</v>
      </c>
      <c r="I4087" s="258">
        <v>323</v>
      </c>
      <c r="J4087" s="258">
        <v>190</v>
      </c>
      <c r="K4087" s="259">
        <v>38</v>
      </c>
      <c r="L4087" s="257">
        <v>120</v>
      </c>
      <c r="M4087" s="258">
        <v>266</v>
      </c>
      <c r="N4087" s="258">
        <v>772</v>
      </c>
      <c r="O4087" s="258">
        <v>721</v>
      </c>
      <c r="P4087" s="258">
        <v>328</v>
      </c>
      <c r="Q4087" s="258">
        <v>216</v>
      </c>
      <c r="R4087" s="259">
        <v>83</v>
      </c>
      <c r="S4087" s="267">
        <v>4869</v>
      </c>
      <c r="T4087" s="90"/>
      <c r="U4087" s="260">
        <v>30</v>
      </c>
      <c r="V4087" s="273">
        <v>79.080799038952094</v>
      </c>
      <c r="W4087" s="273">
        <v>95.287856996096096</v>
      </c>
      <c r="X4087" s="274">
        <v>1.231318111</v>
      </c>
      <c r="Z4087" s="257">
        <v>14054.79</v>
      </c>
      <c r="AA4087" s="258">
        <v>5441.9482436232083</v>
      </c>
      <c r="AB4087" s="276">
        <v>1.1176726727507102</v>
      </c>
      <c r="AC4087" s="92"/>
      <c r="AD4087" s="257">
        <v>444696.0128735145</v>
      </c>
      <c r="AE4087" s="258">
        <v>4509.2135122065656</v>
      </c>
      <c r="AF4087" s="276">
        <v>0.92610669792700051</v>
      </c>
      <c r="AG4087" s="93"/>
      <c r="AH4087" s="257">
        <v>5995.2878824589998</v>
      </c>
      <c r="AI4087" s="258">
        <v>5085.4206072429324</v>
      </c>
      <c r="AJ4087" s="258">
        <v>4972.8818914766071</v>
      </c>
      <c r="AK4087" s="276">
        <v>1.0213353648545096</v>
      </c>
      <c r="AL4087" s="93"/>
      <c r="AM4087" s="257">
        <v>4881.8999999999996</v>
      </c>
      <c r="AN4087" s="258">
        <v>4871.0886774264063</v>
      </c>
      <c r="AO4087" s="276">
        <v>1.0004289746203341</v>
      </c>
      <c r="AQ4087" s="280">
        <v>5149.5593003911135</v>
      </c>
      <c r="AR4087" s="281">
        <v>5190.7264266041775</v>
      </c>
    </row>
    <row r="4088" spans="1:44" x14ac:dyDescent="0.2">
      <c r="A4088" s="260" t="s">
        <v>8387</v>
      </c>
      <c r="B4088" s="261" t="s">
        <v>87</v>
      </c>
      <c r="C4088" s="261" t="s">
        <v>130</v>
      </c>
      <c r="D4088" s="262" t="s">
        <v>8522</v>
      </c>
      <c r="E4088" s="257">
        <v>214</v>
      </c>
      <c r="F4088" s="258">
        <v>321</v>
      </c>
      <c r="G4088" s="258">
        <v>1262</v>
      </c>
      <c r="H4088" s="258">
        <v>944</v>
      </c>
      <c r="I4088" s="258">
        <v>263</v>
      </c>
      <c r="J4088" s="258">
        <v>128</v>
      </c>
      <c r="K4088" s="259">
        <v>38</v>
      </c>
      <c r="L4088" s="257">
        <v>201</v>
      </c>
      <c r="M4088" s="258">
        <v>293</v>
      </c>
      <c r="N4088" s="258">
        <v>1169</v>
      </c>
      <c r="O4088" s="258">
        <v>883</v>
      </c>
      <c r="P4088" s="258">
        <v>248</v>
      </c>
      <c r="Q4088" s="258">
        <v>164</v>
      </c>
      <c r="R4088" s="259">
        <v>79</v>
      </c>
      <c r="S4088" s="267">
        <v>6207</v>
      </c>
      <c r="T4088" s="90"/>
      <c r="U4088" s="260">
        <v>41</v>
      </c>
      <c r="V4088" s="273">
        <v>76.443287058450593</v>
      </c>
      <c r="W4088" s="273">
        <v>78.253019809953202</v>
      </c>
      <c r="X4088" s="274">
        <v>1.231318111</v>
      </c>
      <c r="Z4088" s="257">
        <v>15956.6</v>
      </c>
      <c r="AA4088" s="258">
        <v>6178.3200847681164</v>
      </c>
      <c r="AB4088" s="276">
        <v>0.99537942400001878</v>
      </c>
      <c r="AC4088" s="92"/>
      <c r="AD4088" s="257">
        <v>537589.19723591569</v>
      </c>
      <c r="AE4088" s="258">
        <v>5451.1495538907902</v>
      </c>
      <c r="AF4088" s="276">
        <v>0.87822612435811021</v>
      </c>
      <c r="AG4088" s="93"/>
      <c r="AH4088" s="257">
        <v>7642.7915149769997</v>
      </c>
      <c r="AI4088" s="258">
        <v>6482.8929367748779</v>
      </c>
      <c r="AJ4088" s="258">
        <v>6339.4286096519418</v>
      </c>
      <c r="AK4088" s="276">
        <v>1.0213353648545098</v>
      </c>
      <c r="AL4088" s="93"/>
      <c r="AM4088" s="257">
        <v>6224.63</v>
      </c>
      <c r="AN4088" s="258">
        <v>6210.8451041948301</v>
      </c>
      <c r="AO4088" s="276">
        <v>1.0006194786845224</v>
      </c>
      <c r="AQ4088" s="280">
        <v>5545.1599659881213</v>
      </c>
      <c r="AR4088" s="281">
        <v>5589.4896429323462</v>
      </c>
    </row>
    <row r="4089" spans="1:44" x14ac:dyDescent="0.2">
      <c r="A4089" s="260" t="s">
        <v>8387</v>
      </c>
      <c r="B4089" s="261" t="s">
        <v>55</v>
      </c>
      <c r="C4089" s="261" t="s">
        <v>74</v>
      </c>
      <c r="D4089" s="262" t="s">
        <v>8467</v>
      </c>
      <c r="E4089" s="257">
        <v>457</v>
      </c>
      <c r="F4089" s="258">
        <v>533</v>
      </c>
      <c r="G4089" s="258">
        <v>2486</v>
      </c>
      <c r="H4089" s="258">
        <v>1446</v>
      </c>
      <c r="I4089" s="258">
        <v>395</v>
      </c>
      <c r="J4089" s="258">
        <v>204</v>
      </c>
      <c r="K4089" s="259">
        <v>57</v>
      </c>
      <c r="L4089" s="257">
        <v>419</v>
      </c>
      <c r="M4089" s="258">
        <v>589</v>
      </c>
      <c r="N4089" s="258">
        <v>2467</v>
      </c>
      <c r="O4089" s="258">
        <v>1044</v>
      </c>
      <c r="P4089" s="258">
        <v>283</v>
      </c>
      <c r="Q4089" s="258">
        <v>217</v>
      </c>
      <c r="R4089" s="259">
        <v>91</v>
      </c>
      <c r="S4089" s="267">
        <v>10688</v>
      </c>
      <c r="T4089" s="90"/>
      <c r="U4089" s="260">
        <v>45</v>
      </c>
      <c r="V4089" s="273">
        <v>103.90813404217199</v>
      </c>
      <c r="W4089" s="273">
        <v>120.39198426818901</v>
      </c>
      <c r="X4089" s="274">
        <v>1.2317073169999999</v>
      </c>
      <c r="Z4089" s="257">
        <v>25659.62</v>
      </c>
      <c r="AA4089" s="258">
        <v>9935.2835574945566</v>
      </c>
      <c r="AB4089" s="276">
        <v>0.92957368614282898</v>
      </c>
      <c r="AC4089" s="92"/>
      <c r="AD4089" s="257">
        <v>1108980.6318000057</v>
      </c>
      <c r="AE4089" s="258">
        <v>11245.053485807386</v>
      </c>
      <c r="AF4089" s="276">
        <v>1.0521195252439546</v>
      </c>
      <c r="AG4089" s="93"/>
      <c r="AH4089" s="257">
        <v>13164.487804095999</v>
      </c>
      <c r="AI4089" s="258">
        <v>11166.595979255861</v>
      </c>
      <c r="AJ4089" s="258">
        <v>10917.726070042812</v>
      </c>
      <c r="AK4089" s="276">
        <v>1.0214938314037063</v>
      </c>
      <c r="AL4089" s="93"/>
      <c r="AM4089" s="257">
        <v>10707.35</v>
      </c>
      <c r="AN4089" s="258">
        <v>10683.637794760574</v>
      </c>
      <c r="AO4089" s="276">
        <v>0.9995918595397244</v>
      </c>
      <c r="AQ4089" s="280">
        <v>10673.425078493647</v>
      </c>
      <c r="AR4089" s="281">
        <v>10758.751649506949</v>
      </c>
    </row>
    <row r="4090" spans="1:44" x14ac:dyDescent="0.2">
      <c r="A4090" s="260" t="s">
        <v>8387</v>
      </c>
      <c r="B4090" s="261" t="s">
        <v>87</v>
      </c>
      <c r="C4090" s="261" t="s">
        <v>131</v>
      </c>
      <c r="D4090" s="262" t="s">
        <v>8523</v>
      </c>
      <c r="E4090" s="257">
        <v>263</v>
      </c>
      <c r="F4090" s="258">
        <v>649</v>
      </c>
      <c r="G4090" s="258">
        <v>1713</v>
      </c>
      <c r="H4090" s="258">
        <v>1475</v>
      </c>
      <c r="I4090" s="258">
        <v>528</v>
      </c>
      <c r="J4090" s="258">
        <v>288</v>
      </c>
      <c r="K4090" s="259">
        <v>75</v>
      </c>
      <c r="L4090" s="257">
        <v>290</v>
      </c>
      <c r="M4090" s="258">
        <v>610</v>
      </c>
      <c r="N4090" s="258">
        <v>1790</v>
      </c>
      <c r="O4090" s="258">
        <v>1475</v>
      </c>
      <c r="P4090" s="258">
        <v>574</v>
      </c>
      <c r="Q4090" s="258">
        <v>366</v>
      </c>
      <c r="R4090" s="259">
        <v>127</v>
      </c>
      <c r="S4090" s="267">
        <v>10223</v>
      </c>
      <c r="T4090" s="90"/>
      <c r="U4090" s="260">
        <v>7</v>
      </c>
      <c r="V4090" s="273">
        <v>71.463406243806304</v>
      </c>
      <c r="W4090" s="273">
        <v>74.351491442542695</v>
      </c>
      <c r="X4090" s="274">
        <v>1.231318111</v>
      </c>
      <c r="Z4090" s="257">
        <v>27600.569999999996</v>
      </c>
      <c r="AA4090" s="258">
        <v>10686.810221604119</v>
      </c>
      <c r="AB4090" s="276">
        <v>1.0453692870589963</v>
      </c>
      <c r="AC4090" s="92"/>
      <c r="AD4090" s="257">
        <v>862677.33841201931</v>
      </c>
      <c r="AE4090" s="258">
        <v>8747.540338636476</v>
      </c>
      <c r="AF4090" s="276">
        <v>0.85567253630406692</v>
      </c>
      <c r="AG4090" s="93"/>
      <c r="AH4090" s="257">
        <v>12587.765048752999</v>
      </c>
      <c r="AI4090" s="258">
        <v>10677.398822724275</v>
      </c>
      <c r="AJ4090" s="258">
        <v>10441.111434907652</v>
      </c>
      <c r="AK4090" s="276">
        <v>1.0213353648545096</v>
      </c>
      <c r="AL4090" s="93"/>
      <c r="AM4090" s="257">
        <v>10226.01</v>
      </c>
      <c r="AN4090" s="258">
        <v>10203.363757194784</v>
      </c>
      <c r="AO4090" s="276">
        <v>0.99807920935095218</v>
      </c>
      <c r="AQ4090" s="280">
        <v>9321.5700890155567</v>
      </c>
      <c r="AR4090" s="281">
        <v>9396.0895245581833</v>
      </c>
    </row>
    <row r="4091" spans="1:44" x14ac:dyDescent="0.2">
      <c r="A4091" s="260" t="s">
        <v>8387</v>
      </c>
      <c r="B4091" s="261" t="s">
        <v>55</v>
      </c>
      <c r="C4091" s="261" t="s">
        <v>75</v>
      </c>
      <c r="D4091" s="262" t="s">
        <v>8468</v>
      </c>
      <c r="E4091" s="257">
        <v>277</v>
      </c>
      <c r="F4091" s="258">
        <v>474</v>
      </c>
      <c r="G4091" s="258">
        <v>1639</v>
      </c>
      <c r="H4091" s="258">
        <v>1151</v>
      </c>
      <c r="I4091" s="258">
        <v>231</v>
      </c>
      <c r="J4091" s="258">
        <v>98</v>
      </c>
      <c r="K4091" s="259">
        <v>27</v>
      </c>
      <c r="L4091" s="257">
        <v>262</v>
      </c>
      <c r="M4091" s="258">
        <v>455</v>
      </c>
      <c r="N4091" s="258">
        <v>1751</v>
      </c>
      <c r="O4091" s="258">
        <v>1134</v>
      </c>
      <c r="P4091" s="258">
        <v>233</v>
      </c>
      <c r="Q4091" s="258">
        <v>141</v>
      </c>
      <c r="R4091" s="259">
        <v>39</v>
      </c>
      <c r="S4091" s="267">
        <v>7912</v>
      </c>
      <c r="T4091" s="90"/>
      <c r="U4091" s="260">
        <v>3</v>
      </c>
      <c r="V4091" s="273">
        <v>79.332306738637499</v>
      </c>
      <c r="W4091" s="273">
        <v>88.346183013144497</v>
      </c>
      <c r="X4091" s="274">
        <v>1.2317073169999999</v>
      </c>
      <c r="Z4091" s="257">
        <v>18827.230000000003</v>
      </c>
      <c r="AA4091" s="258">
        <v>7289.814449791862</v>
      </c>
      <c r="AB4091" s="276">
        <v>0.92136178586853668</v>
      </c>
      <c r="AC4091" s="92"/>
      <c r="AD4091" s="257">
        <v>710135.81743073929</v>
      </c>
      <c r="AE4091" s="258">
        <v>7200.7707079922429</v>
      </c>
      <c r="AF4091" s="276">
        <v>0.91010752123258887</v>
      </c>
      <c r="AG4091" s="93"/>
      <c r="AH4091" s="257">
        <v>9745.2682921039996</v>
      </c>
      <c r="AI4091" s="258">
        <v>8266.2899876377596</v>
      </c>
      <c r="AJ4091" s="258">
        <v>8082.0591940661243</v>
      </c>
      <c r="AK4091" s="276">
        <v>1.0214938314037063</v>
      </c>
      <c r="AL4091" s="93"/>
      <c r="AM4091" s="257">
        <v>7913.29</v>
      </c>
      <c r="AN4091" s="258">
        <v>7895.765443821384</v>
      </c>
      <c r="AO4091" s="276">
        <v>0.99794810968419922</v>
      </c>
      <c r="AQ4091" s="280">
        <v>6763.2102062176637</v>
      </c>
      <c r="AR4091" s="281">
        <v>6817.2773432139693</v>
      </c>
    </row>
    <row r="4092" spans="1:44" x14ac:dyDescent="0.2">
      <c r="A4092" s="260" t="s">
        <v>8387</v>
      </c>
      <c r="B4092" s="261" t="s">
        <v>55</v>
      </c>
      <c r="C4092" s="261" t="s">
        <v>76</v>
      </c>
      <c r="D4092" s="262" t="s">
        <v>8469</v>
      </c>
      <c r="E4092" s="257">
        <v>173</v>
      </c>
      <c r="F4092" s="258">
        <v>384</v>
      </c>
      <c r="G4092" s="258">
        <v>982</v>
      </c>
      <c r="H4092" s="258">
        <v>439</v>
      </c>
      <c r="I4092" s="258">
        <v>118</v>
      </c>
      <c r="J4092" s="258">
        <v>88</v>
      </c>
      <c r="K4092" s="259">
        <v>11</v>
      </c>
      <c r="L4092" s="257">
        <v>187</v>
      </c>
      <c r="M4092" s="258">
        <v>345</v>
      </c>
      <c r="N4092" s="258">
        <v>944</v>
      </c>
      <c r="O4092" s="258">
        <v>458</v>
      </c>
      <c r="P4092" s="258">
        <v>161</v>
      </c>
      <c r="Q4092" s="258">
        <v>72</v>
      </c>
      <c r="R4092" s="259">
        <v>18</v>
      </c>
      <c r="S4092" s="267">
        <v>4380</v>
      </c>
      <c r="T4092" s="90"/>
      <c r="U4092" s="260">
        <v>8</v>
      </c>
      <c r="V4092" s="273">
        <v>103.640300412817</v>
      </c>
      <c r="W4092" s="273">
        <v>125.35</v>
      </c>
      <c r="X4092" s="274">
        <v>1.2317073169999999</v>
      </c>
      <c r="Z4092" s="257">
        <v>10118.869999999997</v>
      </c>
      <c r="AA4092" s="258">
        <v>3917.9786267849995</v>
      </c>
      <c r="AB4092" s="276">
        <v>0.89451566821575335</v>
      </c>
      <c r="AC4092" s="92"/>
      <c r="AD4092" s="257">
        <v>459301.38738329528</v>
      </c>
      <c r="AE4092" s="258">
        <v>4657.3118764459441</v>
      </c>
      <c r="AF4092" s="276">
        <v>1.063313213800444</v>
      </c>
      <c r="AG4092" s="93"/>
      <c r="AH4092" s="257">
        <v>5394.8780484599993</v>
      </c>
      <c r="AI4092" s="258">
        <v>4576.1312115588198</v>
      </c>
      <c r="AJ4092" s="258">
        <v>4474.1429815482334</v>
      </c>
      <c r="AK4092" s="276">
        <v>1.0214938314037063</v>
      </c>
      <c r="AL4092" s="93"/>
      <c r="AM4092" s="257">
        <v>4383.4399999999996</v>
      </c>
      <c r="AN4092" s="258">
        <v>4373.732553345626</v>
      </c>
      <c r="AO4092" s="276">
        <v>0.9985690761063073</v>
      </c>
      <c r="AQ4092" s="280">
        <v>4249.4931584261403</v>
      </c>
      <c r="AR4092" s="281">
        <v>4283.4648851292768</v>
      </c>
    </row>
    <row r="4093" spans="1:44" x14ac:dyDescent="0.2">
      <c r="A4093" s="260" t="s">
        <v>8387</v>
      </c>
      <c r="B4093" s="261" t="s">
        <v>87</v>
      </c>
      <c r="C4093" s="261" t="s">
        <v>132</v>
      </c>
      <c r="D4093" s="262" t="s">
        <v>8524</v>
      </c>
      <c r="E4093" s="257">
        <v>114</v>
      </c>
      <c r="F4093" s="258">
        <v>186</v>
      </c>
      <c r="G4093" s="258">
        <v>658</v>
      </c>
      <c r="H4093" s="258">
        <v>578</v>
      </c>
      <c r="I4093" s="258">
        <v>186</v>
      </c>
      <c r="J4093" s="258">
        <v>83</v>
      </c>
      <c r="K4093" s="259">
        <v>18</v>
      </c>
      <c r="L4093" s="257">
        <v>110</v>
      </c>
      <c r="M4093" s="258">
        <v>166</v>
      </c>
      <c r="N4093" s="258">
        <v>614</v>
      </c>
      <c r="O4093" s="258">
        <v>423</v>
      </c>
      <c r="P4093" s="258">
        <v>123</v>
      </c>
      <c r="Q4093" s="258">
        <v>64</v>
      </c>
      <c r="R4093" s="259">
        <v>45</v>
      </c>
      <c r="S4093" s="267">
        <v>3368</v>
      </c>
      <c r="T4093" s="90"/>
      <c r="U4093" s="260">
        <v>24</v>
      </c>
      <c r="V4093" s="273">
        <v>74.548501082829105</v>
      </c>
      <c r="W4093" s="273">
        <v>76.930163447251104</v>
      </c>
      <c r="X4093" s="274">
        <v>1.231318111</v>
      </c>
      <c r="Z4093" s="257">
        <v>8590.7899999999991</v>
      </c>
      <c r="AA4093" s="258">
        <v>3326.3132748220219</v>
      </c>
      <c r="AB4093" s="276">
        <v>0.9876227063010754</v>
      </c>
      <c r="AC4093" s="92"/>
      <c r="AD4093" s="257">
        <v>288981.56223909912</v>
      </c>
      <c r="AE4093" s="258">
        <v>2930.2704038359461</v>
      </c>
      <c r="AF4093" s="276">
        <v>0.87003278023632602</v>
      </c>
      <c r="AG4093" s="93"/>
      <c r="AH4093" s="257">
        <v>4147.0793978479996</v>
      </c>
      <c r="AI4093" s="258">
        <v>3517.7031433958095</v>
      </c>
      <c r="AJ4093" s="258">
        <v>3439.8575088299885</v>
      </c>
      <c r="AK4093" s="276">
        <v>1.0213353648545096</v>
      </c>
      <c r="AL4093" s="93"/>
      <c r="AM4093" s="257">
        <v>3378.32</v>
      </c>
      <c r="AN4093" s="258">
        <v>3370.8384646803875</v>
      </c>
      <c r="AO4093" s="276">
        <v>1.0008427745488087</v>
      </c>
      <c r="AQ4093" s="280">
        <v>2958.2371938080082</v>
      </c>
      <c r="AR4093" s="281">
        <v>2981.8862318754846</v>
      </c>
    </row>
    <row r="4094" spans="1:44" x14ac:dyDescent="0.2">
      <c r="A4094" s="260" t="s">
        <v>8387</v>
      </c>
      <c r="B4094" s="261" t="s">
        <v>87</v>
      </c>
      <c r="C4094" s="261" t="s">
        <v>133</v>
      </c>
      <c r="D4094" s="262" t="s">
        <v>8525</v>
      </c>
      <c r="E4094" s="257">
        <v>96</v>
      </c>
      <c r="F4094" s="258">
        <v>149</v>
      </c>
      <c r="G4094" s="258">
        <v>677</v>
      </c>
      <c r="H4094" s="258">
        <v>479</v>
      </c>
      <c r="I4094" s="258">
        <v>118</v>
      </c>
      <c r="J4094" s="258">
        <v>70</v>
      </c>
      <c r="K4094" s="259">
        <v>31</v>
      </c>
      <c r="L4094" s="257">
        <v>117</v>
      </c>
      <c r="M4094" s="258">
        <v>146</v>
      </c>
      <c r="N4094" s="258">
        <v>603</v>
      </c>
      <c r="O4094" s="258">
        <v>342</v>
      </c>
      <c r="P4094" s="258">
        <v>106</v>
      </c>
      <c r="Q4094" s="258">
        <v>86</v>
      </c>
      <c r="R4094" s="259">
        <v>42</v>
      </c>
      <c r="S4094" s="267">
        <v>3062</v>
      </c>
      <c r="T4094" s="90"/>
      <c r="U4094" s="260">
        <v>19</v>
      </c>
      <c r="V4094" s="273">
        <v>91.347138651315703</v>
      </c>
      <c r="W4094" s="273">
        <v>103.412993796931</v>
      </c>
      <c r="X4094" s="274">
        <v>1.195121951</v>
      </c>
      <c r="Z4094" s="257">
        <v>7759.2099999999991</v>
      </c>
      <c r="AA4094" s="258">
        <v>3004.329430137599</v>
      </c>
      <c r="AB4094" s="276">
        <v>0.98116571852958823</v>
      </c>
      <c r="AC4094" s="92"/>
      <c r="AD4094" s="257">
        <v>295357.96528200689</v>
      </c>
      <c r="AE4094" s="258">
        <v>2994.927072499474</v>
      </c>
      <c r="AF4094" s="276">
        <v>0.97809505960139587</v>
      </c>
      <c r="AG4094" s="93"/>
      <c r="AH4094" s="257">
        <v>3659.4634139619998</v>
      </c>
      <c r="AI4094" s="258">
        <v>3104.0895819636553</v>
      </c>
      <c r="AJ4094" s="258">
        <v>3082.2029993425544</v>
      </c>
      <c r="AK4094" s="276">
        <v>1.0065979749649101</v>
      </c>
      <c r="AL4094" s="93"/>
      <c r="AM4094" s="257">
        <v>3070.17</v>
      </c>
      <c r="AN4094" s="258">
        <v>3063.3708852648015</v>
      </c>
      <c r="AO4094" s="276">
        <v>1.0004477091001964</v>
      </c>
      <c r="AQ4094" s="280">
        <v>2959.2323352818662</v>
      </c>
      <c r="AR4094" s="281">
        <v>2982.8893288096574</v>
      </c>
    </row>
    <row r="4095" spans="1:44" x14ac:dyDescent="0.2">
      <c r="A4095" s="260" t="s">
        <v>8387</v>
      </c>
      <c r="B4095" s="261" t="s">
        <v>55</v>
      </c>
      <c r="C4095" s="261" t="s">
        <v>77</v>
      </c>
      <c r="D4095" s="262" t="s">
        <v>8470</v>
      </c>
      <c r="E4095" s="257">
        <v>282</v>
      </c>
      <c r="F4095" s="258">
        <v>474</v>
      </c>
      <c r="G4095" s="258">
        <v>1379</v>
      </c>
      <c r="H4095" s="258">
        <v>598</v>
      </c>
      <c r="I4095" s="258">
        <v>144</v>
      </c>
      <c r="J4095" s="258">
        <v>65</v>
      </c>
      <c r="K4095" s="259">
        <v>14</v>
      </c>
      <c r="L4095" s="257">
        <v>244</v>
      </c>
      <c r="M4095" s="258">
        <v>413</v>
      </c>
      <c r="N4095" s="258">
        <v>1217</v>
      </c>
      <c r="O4095" s="258">
        <v>532</v>
      </c>
      <c r="P4095" s="258">
        <v>135</v>
      </c>
      <c r="Q4095" s="258">
        <v>72</v>
      </c>
      <c r="R4095" s="259">
        <v>29</v>
      </c>
      <c r="S4095" s="267">
        <v>5598</v>
      </c>
      <c r="T4095" s="90"/>
      <c r="U4095" s="260">
        <v>6</v>
      </c>
      <c r="V4095" s="273">
        <v>102.87435794941899</v>
      </c>
      <c r="W4095" s="273">
        <v>126.10432297249</v>
      </c>
      <c r="X4095" s="274">
        <v>1.2317073169999999</v>
      </c>
      <c r="Z4095" s="257">
        <v>12453.739999999998</v>
      </c>
      <c r="AA4095" s="258">
        <v>4822.0292526277572</v>
      </c>
      <c r="AB4095" s="276">
        <v>0.86138428950120705</v>
      </c>
      <c r="AC4095" s="92"/>
      <c r="AD4095" s="257">
        <v>586904.94548239105</v>
      </c>
      <c r="AE4095" s="258">
        <v>5951.2107910506447</v>
      </c>
      <c r="AF4095" s="276">
        <v>1.063095889791112</v>
      </c>
      <c r="AG4095" s="93"/>
      <c r="AH4095" s="257">
        <v>6895.0975605659996</v>
      </c>
      <c r="AI4095" s="258">
        <v>5848.6718087457257</v>
      </c>
      <c r="AJ4095" s="258">
        <v>5718.3224681979482</v>
      </c>
      <c r="AK4095" s="276">
        <v>1.0214938314037063</v>
      </c>
      <c r="AL4095" s="93"/>
      <c r="AM4095" s="257">
        <v>5600.58</v>
      </c>
      <c r="AN4095" s="258">
        <v>5588.1771083022568</v>
      </c>
      <c r="AO4095" s="276">
        <v>0.99824528551308622</v>
      </c>
      <c r="AQ4095" s="280">
        <v>5227.2743685185342</v>
      </c>
      <c r="AR4095" s="281">
        <v>5269.0627723655925</v>
      </c>
    </row>
    <row r="4096" spans="1:44" x14ac:dyDescent="0.2">
      <c r="A4096" s="260" t="s">
        <v>8387</v>
      </c>
      <c r="B4096" s="261" t="s">
        <v>87</v>
      </c>
      <c r="C4096" s="261" t="s">
        <v>134</v>
      </c>
      <c r="D4096" s="262" t="s">
        <v>8526</v>
      </c>
      <c r="E4096" s="257">
        <v>163</v>
      </c>
      <c r="F4096" s="258">
        <v>255</v>
      </c>
      <c r="G4096" s="258">
        <v>994</v>
      </c>
      <c r="H4096" s="258">
        <v>295</v>
      </c>
      <c r="I4096" s="258">
        <v>52</v>
      </c>
      <c r="J4096" s="258">
        <v>25</v>
      </c>
      <c r="K4096" s="259">
        <v>5</v>
      </c>
      <c r="L4096" s="257">
        <v>145</v>
      </c>
      <c r="M4096" s="258">
        <v>246</v>
      </c>
      <c r="N4096" s="258">
        <v>722</v>
      </c>
      <c r="O4096" s="258">
        <v>215</v>
      </c>
      <c r="P4096" s="258">
        <v>50</v>
      </c>
      <c r="Q4096" s="258">
        <v>29</v>
      </c>
      <c r="R4096" s="259">
        <v>9</v>
      </c>
      <c r="S4096" s="267">
        <v>3205</v>
      </c>
      <c r="T4096" s="90"/>
      <c r="U4096" s="260">
        <v>2</v>
      </c>
      <c r="V4096" s="273">
        <v>102.20792522718099</v>
      </c>
      <c r="W4096" s="273">
        <v>112.681633925787</v>
      </c>
      <c r="X4096" s="274">
        <v>1.195121951</v>
      </c>
      <c r="Z4096" s="257">
        <v>6527.6599999999989</v>
      </c>
      <c r="AA4096" s="258">
        <v>2527.4790923215114</v>
      </c>
      <c r="AB4096" s="276">
        <v>0.78860502100515173</v>
      </c>
      <c r="AC4096" s="92"/>
      <c r="AD4096" s="257">
        <v>325275.14014491916</v>
      </c>
      <c r="AE4096" s="258">
        <v>3298.2869525829083</v>
      </c>
      <c r="AF4096" s="276">
        <v>1.0291066934736064</v>
      </c>
      <c r="AG4096" s="93"/>
      <c r="AH4096" s="257">
        <v>3830.3658529549998</v>
      </c>
      <c r="AI4096" s="258">
        <v>3249.0552286719517</v>
      </c>
      <c r="AJ4096" s="258">
        <v>3226.1465097625369</v>
      </c>
      <c r="AK4096" s="276">
        <v>1.0065979749649101</v>
      </c>
      <c r="AL4096" s="93"/>
      <c r="AM4096" s="257">
        <v>3205.86</v>
      </c>
      <c r="AN4096" s="258">
        <v>3198.7603898920961</v>
      </c>
      <c r="AO4096" s="276">
        <v>0.99805316377288489</v>
      </c>
      <c r="AQ4096" s="280">
        <v>2613.1100648202669</v>
      </c>
      <c r="AR4096" s="281">
        <v>2634.0000527924249</v>
      </c>
    </row>
    <row r="4097" spans="1:44" x14ac:dyDescent="0.2">
      <c r="A4097" s="260" t="s">
        <v>8387</v>
      </c>
      <c r="B4097" s="261" t="s">
        <v>55</v>
      </c>
      <c r="C4097" s="261" t="s">
        <v>78</v>
      </c>
      <c r="D4097" s="262" t="s">
        <v>8471</v>
      </c>
      <c r="E4097" s="257">
        <v>157</v>
      </c>
      <c r="F4097" s="258">
        <v>302</v>
      </c>
      <c r="G4097" s="258">
        <v>1026</v>
      </c>
      <c r="H4097" s="258">
        <v>767</v>
      </c>
      <c r="I4097" s="258">
        <v>201</v>
      </c>
      <c r="J4097" s="258">
        <v>121</v>
      </c>
      <c r="K4097" s="259">
        <v>26</v>
      </c>
      <c r="L4097" s="257">
        <v>166</v>
      </c>
      <c r="M4097" s="258">
        <v>301</v>
      </c>
      <c r="N4097" s="258">
        <v>988</v>
      </c>
      <c r="O4097" s="258">
        <v>687</v>
      </c>
      <c r="P4097" s="258">
        <v>216</v>
      </c>
      <c r="Q4097" s="258">
        <v>150</v>
      </c>
      <c r="R4097" s="259">
        <v>52</v>
      </c>
      <c r="S4097" s="267">
        <v>5160</v>
      </c>
      <c r="T4097" s="90"/>
      <c r="U4097" s="260">
        <v>1</v>
      </c>
      <c r="V4097" s="273">
        <v>85.253497862416594</v>
      </c>
      <c r="W4097" s="273">
        <v>95.387403100775103</v>
      </c>
      <c r="X4097" s="274">
        <v>1.231706985</v>
      </c>
      <c r="Z4097" s="257">
        <v>13110.24</v>
      </c>
      <c r="AA4097" s="258">
        <v>5076.2229490073296</v>
      </c>
      <c r="AB4097" s="276">
        <v>0.98376413740452129</v>
      </c>
      <c r="AC4097" s="92"/>
      <c r="AD4097" s="257">
        <v>479713.19022853352</v>
      </c>
      <c r="AE4097" s="258">
        <v>4864.2873710169379</v>
      </c>
      <c r="AF4097" s="276">
        <v>0.94269135097227474</v>
      </c>
      <c r="AG4097" s="93"/>
      <c r="AH4097" s="257">
        <v>6355.6080425999999</v>
      </c>
      <c r="AI4097" s="258">
        <v>5391.0572344593311</v>
      </c>
      <c r="AJ4097" s="258">
        <v>5270.9074725404789</v>
      </c>
      <c r="AK4097" s="276">
        <v>1.0214936962287751</v>
      </c>
      <c r="AL4097" s="93"/>
      <c r="AM4097" s="257">
        <v>5160.43</v>
      </c>
      <c r="AN4097" s="258">
        <v>5149.0018524860316</v>
      </c>
      <c r="AO4097" s="276">
        <v>0.99786857606318446</v>
      </c>
      <c r="AQ4097" s="280">
        <v>4877.746747769258</v>
      </c>
      <c r="AR4097" s="281">
        <v>4916.7409226660357</v>
      </c>
    </row>
    <row r="4098" spans="1:44" x14ac:dyDescent="0.2">
      <c r="A4098" s="260" t="s">
        <v>8387</v>
      </c>
      <c r="B4098" s="261" t="s">
        <v>55</v>
      </c>
      <c r="C4098" s="261" t="s">
        <v>79</v>
      </c>
      <c r="D4098" s="262" t="s">
        <v>8472</v>
      </c>
      <c r="E4098" s="257">
        <v>69</v>
      </c>
      <c r="F4098" s="258">
        <v>179</v>
      </c>
      <c r="G4098" s="258">
        <v>487</v>
      </c>
      <c r="H4098" s="258">
        <v>178</v>
      </c>
      <c r="I4098" s="258">
        <v>35</v>
      </c>
      <c r="J4098" s="258">
        <v>26</v>
      </c>
      <c r="K4098" s="259">
        <v>12</v>
      </c>
      <c r="L4098" s="257">
        <v>69</v>
      </c>
      <c r="M4098" s="258">
        <v>130</v>
      </c>
      <c r="N4098" s="258">
        <v>336</v>
      </c>
      <c r="O4098" s="258">
        <v>100</v>
      </c>
      <c r="P4098" s="258">
        <v>16</v>
      </c>
      <c r="Q4098" s="258">
        <v>16</v>
      </c>
      <c r="R4098" s="259">
        <v>11</v>
      </c>
      <c r="S4098" s="267">
        <v>1664</v>
      </c>
      <c r="T4098" s="90"/>
      <c r="U4098" s="260">
        <v>0</v>
      </c>
      <c r="V4098" s="273">
        <v>111.92925788237901</v>
      </c>
      <c r="W4098" s="273">
        <v>128.180288461538</v>
      </c>
      <c r="X4098" s="274">
        <v>1.2317073169999999</v>
      </c>
      <c r="Z4098" s="257">
        <v>3420.8000000000006</v>
      </c>
      <c r="AA4098" s="258">
        <v>1324.5175880810934</v>
      </c>
      <c r="AB4098" s="276">
        <v>0.79598412745258018</v>
      </c>
      <c r="AC4098" s="92"/>
      <c r="AD4098" s="257">
        <v>179209.62307811598</v>
      </c>
      <c r="AE4098" s="258">
        <v>1817.1839425309481</v>
      </c>
      <c r="AF4098" s="276">
        <v>1.0920576577710024</v>
      </c>
      <c r="AG4098" s="93"/>
      <c r="AH4098" s="257">
        <v>2049.5609754879997</v>
      </c>
      <c r="AI4098" s="258">
        <v>1738.5119488661817</v>
      </c>
      <c r="AJ4098" s="258">
        <v>1699.7657354557673</v>
      </c>
      <c r="AK4098" s="276">
        <v>1.0214938314037063</v>
      </c>
      <c r="AL4098" s="93"/>
      <c r="AM4098" s="257">
        <v>1664</v>
      </c>
      <c r="AN4098" s="258">
        <v>1660.3149509898897</v>
      </c>
      <c r="AO4098" s="276">
        <v>0.99778542727757791</v>
      </c>
      <c r="AQ4098" s="280">
        <v>1474.2671999431288</v>
      </c>
      <c r="AR4098" s="281">
        <v>1486.0529354500936</v>
      </c>
    </row>
    <row r="4099" spans="1:44" x14ac:dyDescent="0.2">
      <c r="A4099" s="260" t="s">
        <v>8387</v>
      </c>
      <c r="B4099" s="261" t="s">
        <v>87</v>
      </c>
      <c r="C4099" s="261" t="s">
        <v>135</v>
      </c>
      <c r="D4099" s="262" t="s">
        <v>8527</v>
      </c>
      <c r="E4099" s="257">
        <v>294</v>
      </c>
      <c r="F4099" s="258">
        <v>488</v>
      </c>
      <c r="G4099" s="258">
        <v>1725</v>
      </c>
      <c r="H4099" s="258">
        <v>656</v>
      </c>
      <c r="I4099" s="258">
        <v>114</v>
      </c>
      <c r="J4099" s="258">
        <v>63</v>
      </c>
      <c r="K4099" s="259">
        <v>11</v>
      </c>
      <c r="L4099" s="257">
        <v>316</v>
      </c>
      <c r="M4099" s="258">
        <v>467</v>
      </c>
      <c r="N4099" s="258">
        <v>1527</v>
      </c>
      <c r="O4099" s="258">
        <v>486</v>
      </c>
      <c r="P4099" s="258">
        <v>85</v>
      </c>
      <c r="Q4099" s="258">
        <v>80</v>
      </c>
      <c r="R4099" s="259">
        <v>25</v>
      </c>
      <c r="S4099" s="267">
        <v>6337</v>
      </c>
      <c r="T4099" s="90"/>
      <c r="U4099" s="260">
        <v>3</v>
      </c>
      <c r="V4099" s="273">
        <v>103.504328583301</v>
      </c>
      <c r="W4099" s="273">
        <v>113.851349218873</v>
      </c>
      <c r="X4099" s="274">
        <v>1.195121951</v>
      </c>
      <c r="Z4099" s="257">
        <v>13460.05</v>
      </c>
      <c r="AA4099" s="258">
        <v>5211.6677272716661</v>
      </c>
      <c r="AB4099" s="276">
        <v>0.82241876712508544</v>
      </c>
      <c r="AC4099" s="92"/>
      <c r="AD4099" s="257">
        <v>647041.9251901852</v>
      </c>
      <c r="AE4099" s="258">
        <v>6560.9992164728583</v>
      </c>
      <c r="AF4099" s="276">
        <v>1.035347832803039</v>
      </c>
      <c r="AG4099" s="93"/>
      <c r="AH4099" s="257">
        <v>7573.4878034869998</v>
      </c>
      <c r="AI4099" s="258">
        <v>6424.1070153179908</v>
      </c>
      <c r="AJ4099" s="258">
        <v>6378.8113673526359</v>
      </c>
      <c r="AK4099" s="276">
        <v>1.0065979749649101</v>
      </c>
      <c r="AL4099" s="93"/>
      <c r="AM4099" s="257">
        <v>6338.29</v>
      </c>
      <c r="AN4099" s="258">
        <v>6324.2533958591994</v>
      </c>
      <c r="AO4099" s="276">
        <v>0.99798854282139804</v>
      </c>
      <c r="AQ4099" s="280">
        <v>5420.5656152947859</v>
      </c>
      <c r="AR4099" s="281">
        <v>5463.8992475172727</v>
      </c>
    </row>
    <row r="4100" spans="1:44" x14ac:dyDescent="0.2">
      <c r="A4100" s="260" t="s">
        <v>8387</v>
      </c>
      <c r="B4100" s="261" t="s">
        <v>55</v>
      </c>
      <c r="C4100" s="261" t="s">
        <v>80</v>
      </c>
      <c r="D4100" s="262" t="s">
        <v>8473</v>
      </c>
      <c r="E4100" s="257">
        <v>130</v>
      </c>
      <c r="F4100" s="258">
        <v>309</v>
      </c>
      <c r="G4100" s="258">
        <v>791</v>
      </c>
      <c r="H4100" s="258">
        <v>141</v>
      </c>
      <c r="I4100" s="258">
        <v>29</v>
      </c>
      <c r="J4100" s="258">
        <v>21</v>
      </c>
      <c r="K4100" s="259">
        <v>9</v>
      </c>
      <c r="L4100" s="257">
        <v>134</v>
      </c>
      <c r="M4100" s="258">
        <v>283</v>
      </c>
      <c r="N4100" s="258">
        <v>607</v>
      </c>
      <c r="O4100" s="258">
        <v>114</v>
      </c>
      <c r="P4100" s="258">
        <v>36</v>
      </c>
      <c r="Q4100" s="258">
        <v>19</v>
      </c>
      <c r="R4100" s="259">
        <v>14</v>
      </c>
      <c r="S4100" s="267">
        <v>2637</v>
      </c>
      <c r="T4100" s="90"/>
      <c r="U4100" s="260">
        <v>7</v>
      </c>
      <c r="V4100" s="273">
        <v>111.379961666947</v>
      </c>
      <c r="W4100" s="273">
        <v>124.47174819871</v>
      </c>
      <c r="X4100" s="274">
        <v>1.2317073169999999</v>
      </c>
      <c r="Z4100" s="257">
        <v>5124.59</v>
      </c>
      <c r="AA4100" s="258">
        <v>1984.2170213705826</v>
      </c>
      <c r="AB4100" s="276">
        <v>0.75245241614356562</v>
      </c>
      <c r="AC4100" s="92"/>
      <c r="AD4100" s="257">
        <v>281306.21554084483</v>
      </c>
      <c r="AE4100" s="258">
        <v>2852.4424583614668</v>
      </c>
      <c r="AF4100" s="276">
        <v>1.0816998325223612</v>
      </c>
      <c r="AG4100" s="93"/>
      <c r="AH4100" s="257">
        <v>3248.0121949289996</v>
      </c>
      <c r="AI4100" s="258">
        <v>2755.0817362741113</v>
      </c>
      <c r="AJ4100" s="258">
        <v>2693.6792334115735</v>
      </c>
      <c r="AK4100" s="276">
        <v>1.0214938314037063</v>
      </c>
      <c r="AL4100" s="93"/>
      <c r="AM4100" s="257">
        <v>2640.01</v>
      </c>
      <c r="AN4100" s="258">
        <v>2634.1635058670786</v>
      </c>
      <c r="AO4100" s="276">
        <v>0.99892434807246056</v>
      </c>
      <c r="AQ4100" s="280">
        <v>2190.1016912607961</v>
      </c>
      <c r="AR4100" s="281">
        <v>2207.6100230391548</v>
      </c>
    </row>
    <row r="4101" spans="1:44" x14ac:dyDescent="0.2">
      <c r="A4101" s="260" t="s">
        <v>8387</v>
      </c>
      <c r="B4101" s="261" t="s">
        <v>55</v>
      </c>
      <c r="C4101" s="261" t="s">
        <v>81</v>
      </c>
      <c r="D4101" s="262" t="s">
        <v>8474</v>
      </c>
      <c r="E4101" s="257">
        <v>186</v>
      </c>
      <c r="F4101" s="258">
        <v>365</v>
      </c>
      <c r="G4101" s="258">
        <v>1231</v>
      </c>
      <c r="H4101" s="258">
        <v>1013</v>
      </c>
      <c r="I4101" s="258">
        <v>266</v>
      </c>
      <c r="J4101" s="258">
        <v>157</v>
      </c>
      <c r="K4101" s="259">
        <v>44</v>
      </c>
      <c r="L4101" s="257">
        <v>194</v>
      </c>
      <c r="M4101" s="258">
        <v>329</v>
      </c>
      <c r="N4101" s="258">
        <v>1265</v>
      </c>
      <c r="O4101" s="258">
        <v>930</v>
      </c>
      <c r="P4101" s="258">
        <v>275</v>
      </c>
      <c r="Q4101" s="258">
        <v>228</v>
      </c>
      <c r="R4101" s="259">
        <v>85</v>
      </c>
      <c r="S4101" s="267">
        <v>6568</v>
      </c>
      <c r="T4101" s="90"/>
      <c r="U4101" s="260">
        <v>19</v>
      </c>
      <c r="V4101" s="273">
        <v>84.616745119824898</v>
      </c>
      <c r="W4101" s="273">
        <v>79.462861491628601</v>
      </c>
      <c r="X4101" s="274">
        <v>1.2317073169999999</v>
      </c>
      <c r="Z4101" s="257">
        <v>17197.43</v>
      </c>
      <c r="AA4101" s="258">
        <v>6658.7635947127674</v>
      </c>
      <c r="AB4101" s="276">
        <v>1.0138190613143678</v>
      </c>
      <c r="AC4101" s="92"/>
      <c r="AD4101" s="257">
        <v>584756.19961128815</v>
      </c>
      <c r="AE4101" s="258">
        <v>5929.4225275272847</v>
      </c>
      <c r="AF4101" s="276">
        <v>0.90277444085372793</v>
      </c>
      <c r="AG4101" s="93"/>
      <c r="AH4101" s="257">
        <v>8089.8536580559994</v>
      </c>
      <c r="AI4101" s="258">
        <v>6862.1072597073808</v>
      </c>
      <c r="AJ4101" s="258">
        <v>6709.1714846595423</v>
      </c>
      <c r="AK4101" s="276">
        <v>1.0214938314037063</v>
      </c>
      <c r="AL4101" s="93"/>
      <c r="AM4101" s="257">
        <v>6576.17</v>
      </c>
      <c r="AN4101" s="258">
        <v>6561.60659329999</v>
      </c>
      <c r="AO4101" s="276">
        <v>0.99902658241473663</v>
      </c>
      <c r="AQ4101" s="280">
        <v>6134.5914356951098</v>
      </c>
      <c r="AR4101" s="281">
        <v>6183.6332051295667</v>
      </c>
    </row>
    <row r="4102" spans="1:44" x14ac:dyDescent="0.2">
      <c r="A4102" s="260" t="s">
        <v>8387</v>
      </c>
      <c r="B4102" s="261" t="s">
        <v>55</v>
      </c>
      <c r="C4102" s="261" t="s">
        <v>82</v>
      </c>
      <c r="D4102" s="262" t="s">
        <v>8475</v>
      </c>
      <c r="E4102" s="257">
        <v>114</v>
      </c>
      <c r="F4102" s="258">
        <v>248</v>
      </c>
      <c r="G4102" s="258">
        <v>612</v>
      </c>
      <c r="H4102" s="258">
        <v>256</v>
      </c>
      <c r="I4102" s="258">
        <v>41</v>
      </c>
      <c r="J4102" s="258">
        <v>25</v>
      </c>
      <c r="K4102" s="259">
        <v>5</v>
      </c>
      <c r="L4102" s="257">
        <v>112</v>
      </c>
      <c r="M4102" s="258">
        <v>219</v>
      </c>
      <c r="N4102" s="258">
        <v>550</v>
      </c>
      <c r="O4102" s="258">
        <v>190</v>
      </c>
      <c r="P4102" s="258">
        <v>54</v>
      </c>
      <c r="Q4102" s="258">
        <v>39</v>
      </c>
      <c r="R4102" s="259">
        <v>7</v>
      </c>
      <c r="S4102" s="267">
        <v>2472</v>
      </c>
      <c r="T4102" s="90"/>
      <c r="U4102" s="260">
        <v>0</v>
      </c>
      <c r="V4102" s="273">
        <v>93.721527841549303</v>
      </c>
      <c r="W4102" s="273">
        <v>97.802184466019398</v>
      </c>
      <c r="X4102" s="274">
        <v>1.2317073169999999</v>
      </c>
      <c r="Z4102" s="257">
        <v>5269.43</v>
      </c>
      <c r="AA4102" s="258">
        <v>2040.2983846358029</v>
      </c>
      <c r="AB4102" s="276">
        <v>0.82536342420542186</v>
      </c>
      <c r="AC4102" s="92"/>
      <c r="AD4102" s="257">
        <v>236696.03245366851</v>
      </c>
      <c r="AE4102" s="258">
        <v>2400.0956089735464</v>
      </c>
      <c r="AF4102" s="276">
        <v>0.97091246317700097</v>
      </c>
      <c r="AG4102" s="93"/>
      <c r="AH4102" s="257">
        <v>3044.7804876239998</v>
      </c>
      <c r="AI4102" s="258">
        <v>2582.6932317290875</v>
      </c>
      <c r="AJ4102" s="258">
        <v>2525.1327512299622</v>
      </c>
      <c r="AK4102" s="276">
        <v>1.0214938314037063</v>
      </c>
      <c r="AL4102" s="93"/>
      <c r="AM4102" s="257">
        <v>2472</v>
      </c>
      <c r="AN4102" s="258">
        <v>2466.5255762301726</v>
      </c>
      <c r="AO4102" s="276">
        <v>0.99778542727757791</v>
      </c>
      <c r="AQ4102" s="280">
        <v>2019.0481069318682</v>
      </c>
      <c r="AR4102" s="281">
        <v>2035.1889848982605</v>
      </c>
    </row>
    <row r="4103" spans="1:44" x14ac:dyDescent="0.2">
      <c r="A4103" s="260" t="s">
        <v>8387</v>
      </c>
      <c r="B4103" s="261" t="s">
        <v>87</v>
      </c>
      <c r="C4103" s="261" t="s">
        <v>136</v>
      </c>
      <c r="D4103" s="262" t="s">
        <v>8528</v>
      </c>
      <c r="E4103" s="257">
        <v>88</v>
      </c>
      <c r="F4103" s="258">
        <v>155</v>
      </c>
      <c r="G4103" s="258">
        <v>523</v>
      </c>
      <c r="H4103" s="258">
        <v>336</v>
      </c>
      <c r="I4103" s="258">
        <v>119</v>
      </c>
      <c r="J4103" s="258">
        <v>71</v>
      </c>
      <c r="K4103" s="259">
        <v>19</v>
      </c>
      <c r="L4103" s="257">
        <v>61</v>
      </c>
      <c r="M4103" s="258">
        <v>178</v>
      </c>
      <c r="N4103" s="258">
        <v>513</v>
      </c>
      <c r="O4103" s="258">
        <v>340</v>
      </c>
      <c r="P4103" s="258">
        <v>122</v>
      </c>
      <c r="Q4103" s="258">
        <v>84</v>
      </c>
      <c r="R4103" s="259">
        <v>32</v>
      </c>
      <c r="S4103" s="267">
        <v>2641</v>
      </c>
      <c r="T4103" s="90"/>
      <c r="U4103" s="260">
        <v>10</v>
      </c>
      <c r="V4103" s="273">
        <v>83.131628355134495</v>
      </c>
      <c r="W4103" s="273">
        <v>97.732474422129499</v>
      </c>
      <c r="X4103" s="274">
        <v>1.231318111</v>
      </c>
      <c r="Z4103" s="257">
        <v>6827.38</v>
      </c>
      <c r="AA4103" s="258">
        <v>2643.5292593875979</v>
      </c>
      <c r="AB4103" s="276">
        <v>1.000957690036955</v>
      </c>
      <c r="AC4103" s="92"/>
      <c r="AD4103" s="257">
        <v>245530.50939268377</v>
      </c>
      <c r="AE4103" s="258">
        <v>2489.6771245110285</v>
      </c>
      <c r="AF4103" s="276">
        <v>0.94270243260546327</v>
      </c>
      <c r="AG4103" s="93"/>
      <c r="AH4103" s="257">
        <v>3251.9111311510001</v>
      </c>
      <c r="AI4103" s="258">
        <v>2758.3889553765835</v>
      </c>
      <c r="AJ4103" s="258">
        <v>2697.3466985807599</v>
      </c>
      <c r="AK4103" s="276">
        <v>1.0213353648545096</v>
      </c>
      <c r="AL4103" s="93"/>
      <c r="AM4103" s="257">
        <v>2645.3</v>
      </c>
      <c r="AN4103" s="258">
        <v>2639.4417907773773</v>
      </c>
      <c r="AO4103" s="276">
        <v>0.99940999272146058</v>
      </c>
      <c r="AQ4103" s="280">
        <v>2543.7287995288452</v>
      </c>
      <c r="AR4103" s="281">
        <v>2564.0641327939766</v>
      </c>
    </row>
    <row r="4104" spans="1:44" x14ac:dyDescent="0.2">
      <c r="A4104" s="260" t="s">
        <v>8387</v>
      </c>
      <c r="B4104" s="261" t="s">
        <v>87</v>
      </c>
      <c r="C4104" s="261" t="s">
        <v>137</v>
      </c>
      <c r="D4104" s="262" t="s">
        <v>8529</v>
      </c>
      <c r="E4104" s="257">
        <v>88</v>
      </c>
      <c r="F4104" s="258">
        <v>119</v>
      </c>
      <c r="G4104" s="258">
        <v>444</v>
      </c>
      <c r="H4104" s="258">
        <v>256</v>
      </c>
      <c r="I4104" s="258">
        <v>64</v>
      </c>
      <c r="J4104" s="258">
        <v>25</v>
      </c>
      <c r="K4104" s="259">
        <v>7</v>
      </c>
      <c r="L4104" s="257">
        <v>76</v>
      </c>
      <c r="M4104" s="258">
        <v>118</v>
      </c>
      <c r="N4104" s="258">
        <v>431</v>
      </c>
      <c r="O4104" s="258">
        <v>200</v>
      </c>
      <c r="P4104" s="258">
        <v>46</v>
      </c>
      <c r="Q4104" s="258">
        <v>38</v>
      </c>
      <c r="R4104" s="259">
        <v>33</v>
      </c>
      <c r="S4104" s="267">
        <v>1945</v>
      </c>
      <c r="T4104" s="90"/>
      <c r="U4104" s="260">
        <v>26</v>
      </c>
      <c r="V4104" s="273">
        <v>92.861819185154104</v>
      </c>
      <c r="W4104" s="273">
        <v>108.40390544707</v>
      </c>
      <c r="X4104" s="274">
        <v>1.231318111</v>
      </c>
      <c r="Z4104" s="257">
        <v>4640.6299999999992</v>
      </c>
      <c r="AA4104" s="258">
        <v>1796.8299973037776</v>
      </c>
      <c r="AB4104" s="276">
        <v>0.92382005002764922</v>
      </c>
      <c r="AC4104" s="92"/>
      <c r="AD4104" s="257">
        <v>190680.74496734075</v>
      </c>
      <c r="AE4104" s="258">
        <v>1933.5010138013242</v>
      </c>
      <c r="AF4104" s="276">
        <v>0.99408792483358577</v>
      </c>
      <c r="AG4104" s="93"/>
      <c r="AH4104" s="257">
        <v>2394.913725895</v>
      </c>
      <c r="AI4104" s="258">
        <v>2031.4526763375443</v>
      </c>
      <c r="AJ4104" s="258">
        <v>1986.4972846420214</v>
      </c>
      <c r="AK4104" s="276">
        <v>1.0213353648545098</v>
      </c>
      <c r="AL4104" s="93"/>
      <c r="AM4104" s="257">
        <v>1956.18</v>
      </c>
      <c r="AN4104" s="258">
        <v>1951.8478971318523</v>
      </c>
      <c r="AO4104" s="276">
        <v>1.0035207697336002</v>
      </c>
      <c r="AQ4104" s="280">
        <v>1830.7393793197155</v>
      </c>
      <c r="AR4104" s="281">
        <v>1845.3748606677909</v>
      </c>
    </row>
    <row r="4105" spans="1:44" x14ac:dyDescent="0.2">
      <c r="A4105" s="260" t="s">
        <v>8387</v>
      </c>
      <c r="B4105" s="261" t="s">
        <v>2406</v>
      </c>
      <c r="C4105" s="261" t="s">
        <v>2407</v>
      </c>
      <c r="D4105" s="262" t="s">
        <v>10702</v>
      </c>
      <c r="E4105" s="257">
        <v>525</v>
      </c>
      <c r="F4105" s="258">
        <v>1242</v>
      </c>
      <c r="G4105" s="258">
        <v>3177</v>
      </c>
      <c r="H4105" s="258">
        <v>2487</v>
      </c>
      <c r="I4105" s="258">
        <v>802</v>
      </c>
      <c r="J4105" s="258">
        <v>449</v>
      </c>
      <c r="K4105" s="259">
        <v>132</v>
      </c>
      <c r="L4105" s="257">
        <v>570</v>
      </c>
      <c r="M4105" s="258">
        <v>1167</v>
      </c>
      <c r="N4105" s="258">
        <v>3328</v>
      </c>
      <c r="O4105" s="258">
        <v>2541</v>
      </c>
      <c r="P4105" s="258">
        <v>873</v>
      </c>
      <c r="Q4105" s="258">
        <v>521</v>
      </c>
      <c r="R4105" s="259">
        <v>224</v>
      </c>
      <c r="S4105" s="267">
        <v>18038</v>
      </c>
      <c r="T4105" s="90"/>
      <c r="U4105" s="260">
        <v>57</v>
      </c>
      <c r="V4105" s="273">
        <v>68.690152436807395</v>
      </c>
      <c r="W4105" s="273">
        <v>72.271411940794906</v>
      </c>
      <c r="X4105" s="274">
        <v>1.2828230410000001</v>
      </c>
      <c r="Z4105" s="257">
        <v>47025.85</v>
      </c>
      <c r="AA4105" s="258">
        <v>18208.186804099412</v>
      </c>
      <c r="AB4105" s="276">
        <v>1.0094349043186279</v>
      </c>
      <c r="AC4105" s="92"/>
      <c r="AD4105" s="257">
        <v>1500206.2604859462</v>
      </c>
      <c r="AE4105" s="258">
        <v>15212.077790326892</v>
      </c>
      <c r="AF4105" s="276">
        <v>0.84333505878295223</v>
      </c>
      <c r="AG4105" s="93"/>
      <c r="AH4105" s="257">
        <v>23139.562013558003</v>
      </c>
      <c r="AI4105" s="258">
        <v>19627.815680146927</v>
      </c>
      <c r="AJ4105" s="258">
        <v>18801.111526470522</v>
      </c>
      <c r="AK4105" s="276">
        <v>1.0423057726172815</v>
      </c>
      <c r="AL4105" s="93"/>
      <c r="AM4105" s="257">
        <v>18062.509999999998</v>
      </c>
      <c r="AN4105" s="258">
        <v>18022.509258055521</v>
      </c>
      <c r="AO4105" s="276">
        <v>0.99914121621330088</v>
      </c>
      <c r="AQ4105" s="280">
        <v>15991.487873072714</v>
      </c>
      <c r="AR4105" s="281">
        <v>16119.328637923305</v>
      </c>
    </row>
    <row r="4106" spans="1:44" x14ac:dyDescent="0.2">
      <c r="A4106" s="260" t="s">
        <v>8387</v>
      </c>
      <c r="B4106" s="261" t="s">
        <v>2404</v>
      </c>
      <c r="C4106" s="261" t="s">
        <v>2408</v>
      </c>
      <c r="D4106" s="262" t="s">
        <v>10703</v>
      </c>
      <c r="E4106" s="257">
        <v>372</v>
      </c>
      <c r="F4106" s="258">
        <v>559</v>
      </c>
      <c r="G4106" s="258">
        <v>1886</v>
      </c>
      <c r="H4106" s="258">
        <v>1102</v>
      </c>
      <c r="I4106" s="258">
        <v>339</v>
      </c>
      <c r="J4106" s="258">
        <v>263</v>
      </c>
      <c r="K4106" s="259">
        <v>80</v>
      </c>
      <c r="L4106" s="257">
        <v>320</v>
      </c>
      <c r="M4106" s="258">
        <v>556</v>
      </c>
      <c r="N4106" s="258">
        <v>1913</v>
      </c>
      <c r="O4106" s="258">
        <v>1009</v>
      </c>
      <c r="P4106" s="258">
        <v>402</v>
      </c>
      <c r="Q4106" s="258">
        <v>325</v>
      </c>
      <c r="R4106" s="259">
        <v>177</v>
      </c>
      <c r="S4106" s="267">
        <v>9303</v>
      </c>
      <c r="T4106" s="90"/>
      <c r="U4106" s="260">
        <v>107</v>
      </c>
      <c r="V4106" s="273">
        <v>91.752203398928799</v>
      </c>
      <c r="W4106" s="273">
        <v>105.327567683712</v>
      </c>
      <c r="X4106" s="274">
        <v>1.2682926830000001</v>
      </c>
      <c r="Z4106" s="257">
        <v>24392.89</v>
      </c>
      <c r="AA4106" s="258">
        <v>9444.8116899928136</v>
      </c>
      <c r="AB4106" s="276">
        <v>1.0152436515094929</v>
      </c>
      <c r="AC4106" s="92"/>
      <c r="AD4106" s="257">
        <v>902560.71316308819</v>
      </c>
      <c r="AE4106" s="258">
        <v>9151.9573946334931</v>
      </c>
      <c r="AF4106" s="276">
        <v>0.98376409702606615</v>
      </c>
      <c r="AG4106" s="93"/>
      <c r="AH4106" s="257">
        <v>11798.926829949001</v>
      </c>
      <c r="AI4106" s="258">
        <v>10008.277637497504</v>
      </c>
      <c r="AJ4106" s="258">
        <v>9641.5332659988017</v>
      </c>
      <c r="AK4106" s="276">
        <v>1.0363896878425025</v>
      </c>
      <c r="AL4106" s="93"/>
      <c r="AM4106" s="257">
        <v>9349.01</v>
      </c>
      <c r="AN4106" s="258">
        <v>9328.3059374723489</v>
      </c>
      <c r="AO4106" s="276">
        <v>1.0027201910644252</v>
      </c>
      <c r="AQ4106" s="280">
        <v>9655.7745126072423</v>
      </c>
      <c r="AR4106" s="281">
        <v>9732.9656788523225</v>
      </c>
    </row>
    <row r="4107" spans="1:44" x14ac:dyDescent="0.2">
      <c r="A4107" s="260" t="s">
        <v>8387</v>
      </c>
      <c r="B4107" s="261" t="s">
        <v>2406</v>
      </c>
      <c r="C4107" s="261" t="s">
        <v>2409</v>
      </c>
      <c r="D4107" s="262" t="s">
        <v>10704</v>
      </c>
      <c r="E4107" s="257">
        <v>150</v>
      </c>
      <c r="F4107" s="258">
        <v>268</v>
      </c>
      <c r="G4107" s="258">
        <v>1167</v>
      </c>
      <c r="H4107" s="258">
        <v>378</v>
      </c>
      <c r="I4107" s="258">
        <v>112</v>
      </c>
      <c r="J4107" s="258">
        <v>62</v>
      </c>
      <c r="K4107" s="259">
        <v>21</v>
      </c>
      <c r="L4107" s="257">
        <v>149</v>
      </c>
      <c r="M4107" s="258">
        <v>212</v>
      </c>
      <c r="N4107" s="258">
        <v>864</v>
      </c>
      <c r="O4107" s="258">
        <v>338</v>
      </c>
      <c r="P4107" s="258">
        <v>107</v>
      </c>
      <c r="Q4107" s="258">
        <v>65</v>
      </c>
      <c r="R4107" s="259">
        <v>17</v>
      </c>
      <c r="S4107" s="267">
        <v>3910</v>
      </c>
      <c r="T4107" s="90"/>
      <c r="U4107" s="260">
        <v>15</v>
      </c>
      <c r="V4107" s="273">
        <v>77.559384223069799</v>
      </c>
      <c r="W4107" s="273">
        <v>81.566896904579096</v>
      </c>
      <c r="X4107" s="274">
        <v>1.2776336269999999</v>
      </c>
      <c r="Z4107" s="257">
        <v>8683.33</v>
      </c>
      <c r="AA4107" s="258">
        <v>3362.1443253368216</v>
      </c>
      <c r="AB4107" s="276">
        <v>0.85988345916542752</v>
      </c>
      <c r="AC4107" s="92"/>
      <c r="AD4107" s="257">
        <v>342853.08775084285</v>
      </c>
      <c r="AE4107" s="258">
        <v>3476.5271808892389</v>
      </c>
      <c r="AF4107" s="276">
        <v>0.88913738641668516</v>
      </c>
      <c r="AG4107" s="93"/>
      <c r="AH4107" s="257">
        <v>4995.5474815699999</v>
      </c>
      <c r="AI4107" s="258">
        <v>4237.4045425850063</v>
      </c>
      <c r="AJ4107" s="258">
        <v>4067.154180440803</v>
      </c>
      <c r="AK4107" s="276">
        <v>1.0401928850232232</v>
      </c>
      <c r="AL4107" s="93"/>
      <c r="AM4107" s="257">
        <v>3916.45</v>
      </c>
      <c r="AN4107" s="258">
        <v>3907.7767366612698</v>
      </c>
      <c r="AO4107" s="276">
        <v>0.99943139045045259</v>
      </c>
      <c r="AQ4107" s="280">
        <v>3107.793032816784</v>
      </c>
      <c r="AR4107" s="281">
        <v>3132.6376652528711</v>
      </c>
    </row>
    <row r="4108" spans="1:44" x14ac:dyDescent="0.2">
      <c r="A4108" s="260" t="s">
        <v>8387</v>
      </c>
      <c r="B4108" s="261" t="s">
        <v>2404</v>
      </c>
      <c r="C4108" s="261" t="s">
        <v>2410</v>
      </c>
      <c r="D4108" s="262" t="s">
        <v>10705</v>
      </c>
      <c r="E4108" s="257">
        <v>656</v>
      </c>
      <c r="F4108" s="258">
        <v>1044</v>
      </c>
      <c r="G4108" s="258">
        <v>3706</v>
      </c>
      <c r="H4108" s="258">
        <v>2620</v>
      </c>
      <c r="I4108" s="258">
        <v>720</v>
      </c>
      <c r="J4108" s="258">
        <v>442</v>
      </c>
      <c r="K4108" s="259">
        <v>150</v>
      </c>
      <c r="L4108" s="257">
        <v>614</v>
      </c>
      <c r="M4108" s="258">
        <v>963</v>
      </c>
      <c r="N4108" s="258">
        <v>3829</v>
      </c>
      <c r="O4108" s="258">
        <v>2508</v>
      </c>
      <c r="P4108" s="258">
        <v>788</v>
      </c>
      <c r="Q4108" s="258">
        <v>652</v>
      </c>
      <c r="R4108" s="259">
        <v>292</v>
      </c>
      <c r="S4108" s="267">
        <v>18984</v>
      </c>
      <c r="T4108" s="90"/>
      <c r="U4108" s="260">
        <v>136</v>
      </c>
      <c r="V4108" s="273">
        <v>86.746434886535297</v>
      </c>
      <c r="W4108" s="273">
        <v>96.399420442571099</v>
      </c>
      <c r="X4108" s="274">
        <v>1.2280747279999999</v>
      </c>
      <c r="Z4108" s="257">
        <v>49736.189999999995</v>
      </c>
      <c r="AA4108" s="258">
        <v>19257.617638898206</v>
      </c>
      <c r="AB4108" s="276">
        <v>1.0144130656815322</v>
      </c>
      <c r="AC4108" s="92"/>
      <c r="AD4108" s="257">
        <v>1776848.4523053609</v>
      </c>
      <c r="AE4108" s="258">
        <v>18017.227090717308</v>
      </c>
      <c r="AF4108" s="276">
        <v>0.9490743305266176</v>
      </c>
      <c r="AG4108" s="93"/>
      <c r="AH4108" s="257">
        <v>23313.770636351997</v>
      </c>
      <c r="AI4108" s="258">
        <v>19775.585751857419</v>
      </c>
      <c r="AJ4108" s="258">
        <v>19363.961160891562</v>
      </c>
      <c r="AK4108" s="276">
        <v>1.0200148104135884</v>
      </c>
      <c r="AL4108" s="93"/>
      <c r="AM4108" s="257">
        <v>19042.48</v>
      </c>
      <c r="AN4108" s="258">
        <v>19000.30904322473</v>
      </c>
      <c r="AO4108" s="276">
        <v>1.0008590941437383</v>
      </c>
      <c r="AQ4108" s="280">
        <v>18658.735319261468</v>
      </c>
      <c r="AR4108" s="281">
        <v>18807.898862597274</v>
      </c>
    </row>
    <row r="4109" spans="1:44" x14ac:dyDescent="0.2">
      <c r="A4109" s="260" t="s">
        <v>8387</v>
      </c>
      <c r="B4109" s="261" t="s">
        <v>2404</v>
      </c>
      <c r="C4109" s="261" t="s">
        <v>2411</v>
      </c>
      <c r="D4109" s="262" t="s">
        <v>10706</v>
      </c>
      <c r="E4109" s="257">
        <v>266</v>
      </c>
      <c r="F4109" s="258">
        <v>565</v>
      </c>
      <c r="G4109" s="258">
        <v>1896</v>
      </c>
      <c r="H4109" s="258">
        <v>1324</v>
      </c>
      <c r="I4109" s="258">
        <v>563</v>
      </c>
      <c r="J4109" s="258">
        <v>280</v>
      </c>
      <c r="K4109" s="259">
        <v>89</v>
      </c>
      <c r="L4109" s="257">
        <v>209</v>
      </c>
      <c r="M4109" s="258">
        <v>429</v>
      </c>
      <c r="N4109" s="258">
        <v>1712</v>
      </c>
      <c r="O4109" s="258">
        <v>1339</v>
      </c>
      <c r="P4109" s="258">
        <v>583</v>
      </c>
      <c r="Q4109" s="258">
        <v>374</v>
      </c>
      <c r="R4109" s="259">
        <v>172</v>
      </c>
      <c r="S4109" s="267">
        <v>9801</v>
      </c>
      <c r="T4109" s="90"/>
      <c r="U4109" s="260">
        <v>48</v>
      </c>
      <c r="V4109" s="273">
        <v>77.455356440694402</v>
      </c>
      <c r="W4109" s="273">
        <v>74.944852941176407</v>
      </c>
      <c r="X4109" s="274">
        <v>1.232615464</v>
      </c>
      <c r="Z4109" s="257">
        <v>26866.560000000001</v>
      </c>
      <c r="AA4109" s="258">
        <v>10402.605019655046</v>
      </c>
      <c r="AB4109" s="276">
        <v>1.0613820038419597</v>
      </c>
      <c r="AC4109" s="92"/>
      <c r="AD4109" s="257">
        <v>843779.9464347515</v>
      </c>
      <c r="AE4109" s="258">
        <v>8555.9209564460689</v>
      </c>
      <c r="AF4109" s="276">
        <v>0.87296408085359345</v>
      </c>
      <c r="AG4109" s="93"/>
      <c r="AH4109" s="257">
        <v>12080.864162664</v>
      </c>
      <c r="AI4109" s="258">
        <v>10247.427107856531</v>
      </c>
      <c r="AJ4109" s="258">
        <v>10015.285011771135</v>
      </c>
      <c r="AK4109" s="276">
        <v>1.0218635865494474</v>
      </c>
      <c r="AL4109" s="93"/>
      <c r="AM4109" s="257">
        <v>9821.64</v>
      </c>
      <c r="AN4109" s="258">
        <v>9799.8892639665501</v>
      </c>
      <c r="AO4109" s="276">
        <v>0.99988667115259156</v>
      </c>
      <c r="AQ4109" s="280">
        <v>9278.5943052757139</v>
      </c>
      <c r="AR4109" s="281">
        <v>9352.7701794745208</v>
      </c>
    </row>
    <row r="4110" spans="1:44" x14ac:dyDescent="0.2">
      <c r="A4110" s="260" t="s">
        <v>8387</v>
      </c>
      <c r="B4110" s="261" t="s">
        <v>2404</v>
      </c>
      <c r="C4110" s="261" t="s">
        <v>2412</v>
      </c>
      <c r="D4110" s="262" t="s">
        <v>10707</v>
      </c>
      <c r="E4110" s="257">
        <v>327</v>
      </c>
      <c r="F4110" s="258">
        <v>569</v>
      </c>
      <c r="G4110" s="258">
        <v>1824</v>
      </c>
      <c r="H4110" s="258">
        <v>1343</v>
      </c>
      <c r="I4110" s="258">
        <v>368</v>
      </c>
      <c r="J4110" s="258">
        <v>207</v>
      </c>
      <c r="K4110" s="259">
        <v>68</v>
      </c>
      <c r="L4110" s="257">
        <v>334</v>
      </c>
      <c r="M4110" s="258">
        <v>534</v>
      </c>
      <c r="N4110" s="258">
        <v>1815</v>
      </c>
      <c r="O4110" s="258">
        <v>1353</v>
      </c>
      <c r="P4110" s="258">
        <v>422</v>
      </c>
      <c r="Q4110" s="258">
        <v>281</v>
      </c>
      <c r="R4110" s="259">
        <v>151</v>
      </c>
      <c r="S4110" s="267">
        <v>9596</v>
      </c>
      <c r="T4110" s="90"/>
      <c r="U4110" s="260">
        <v>35</v>
      </c>
      <c r="V4110" s="273">
        <v>72.852734454046995</v>
      </c>
      <c r="W4110" s="273">
        <v>83.436594769198706</v>
      </c>
      <c r="X4110" s="274">
        <v>1.232615464</v>
      </c>
      <c r="Z4110" s="257">
        <v>25004.000000000004</v>
      </c>
      <c r="AA4110" s="258">
        <v>9681.4305929547645</v>
      </c>
      <c r="AB4110" s="276">
        <v>1.008902729570109</v>
      </c>
      <c r="AC4110" s="92"/>
      <c r="AD4110" s="257">
        <v>833889.90293108579</v>
      </c>
      <c r="AE4110" s="258">
        <v>8455.6360055762161</v>
      </c>
      <c r="AF4110" s="276">
        <v>0.88116256831765483</v>
      </c>
      <c r="AG4110" s="93"/>
      <c r="AH4110" s="257">
        <v>11828.177992544001</v>
      </c>
      <c r="AI4110" s="258">
        <v>10033.089534434372</v>
      </c>
      <c r="AJ4110" s="258">
        <v>9805.8029765284991</v>
      </c>
      <c r="AK4110" s="276">
        <v>1.0218635865494476</v>
      </c>
      <c r="AL4110" s="93"/>
      <c r="AM4110" s="257">
        <v>9611.0499999999993</v>
      </c>
      <c r="AN4110" s="258">
        <v>9589.7656308361638</v>
      </c>
      <c r="AO4110" s="276">
        <v>0.99935031584370193</v>
      </c>
      <c r="AQ4110" s="280">
        <v>8711.7670516837334</v>
      </c>
      <c r="AR4110" s="281">
        <v>8781.4115382960608</v>
      </c>
    </row>
    <row r="4111" spans="1:44" x14ac:dyDescent="0.2">
      <c r="A4111" s="260" t="s">
        <v>8387</v>
      </c>
      <c r="B4111" s="261" t="s">
        <v>2404</v>
      </c>
      <c r="C4111" s="261" t="s">
        <v>2413</v>
      </c>
      <c r="D4111" s="262" t="s">
        <v>10708</v>
      </c>
      <c r="E4111" s="257">
        <v>301</v>
      </c>
      <c r="F4111" s="258">
        <v>521</v>
      </c>
      <c r="G4111" s="258">
        <v>1680</v>
      </c>
      <c r="H4111" s="258">
        <v>1201</v>
      </c>
      <c r="I4111" s="258">
        <v>455</v>
      </c>
      <c r="J4111" s="258">
        <v>345</v>
      </c>
      <c r="K4111" s="259">
        <v>110</v>
      </c>
      <c r="L4111" s="257">
        <v>305</v>
      </c>
      <c r="M4111" s="258">
        <v>508</v>
      </c>
      <c r="N4111" s="258">
        <v>1692</v>
      </c>
      <c r="O4111" s="258">
        <v>1110</v>
      </c>
      <c r="P4111" s="258">
        <v>510</v>
      </c>
      <c r="Q4111" s="258">
        <v>378</v>
      </c>
      <c r="R4111" s="259">
        <v>197</v>
      </c>
      <c r="S4111" s="267">
        <v>9313</v>
      </c>
      <c r="T4111" s="90"/>
      <c r="U4111" s="260">
        <v>69</v>
      </c>
      <c r="V4111" s="273">
        <v>88.201474118742198</v>
      </c>
      <c r="W4111" s="273">
        <v>84.323845327604701</v>
      </c>
      <c r="X4111" s="274">
        <v>1.2280747279999999</v>
      </c>
      <c r="Z4111" s="257">
        <v>25988.44</v>
      </c>
      <c r="AA4111" s="258">
        <v>10062.601106989652</v>
      </c>
      <c r="AB4111" s="276">
        <v>1.0804897570052241</v>
      </c>
      <c r="AC4111" s="92"/>
      <c r="AD4111" s="257">
        <v>848583.13152023731</v>
      </c>
      <c r="AE4111" s="258">
        <v>8604.6252093786497</v>
      </c>
      <c r="AF4111" s="276">
        <v>0.92393699230952964</v>
      </c>
      <c r="AG4111" s="93"/>
      <c r="AH4111" s="257">
        <v>11437.059941863999</v>
      </c>
      <c r="AI4111" s="258">
        <v>9701.3290195453083</v>
      </c>
      <c r="AJ4111" s="258">
        <v>9499.3979293817483</v>
      </c>
      <c r="AK4111" s="276">
        <v>1.0200148104135884</v>
      </c>
      <c r="AL4111" s="93"/>
      <c r="AM4111" s="257">
        <v>9342.67</v>
      </c>
      <c r="AN4111" s="258">
        <v>9321.9799778634097</v>
      </c>
      <c r="AO4111" s="276">
        <v>1.0009642411535928</v>
      </c>
      <c r="AQ4111" s="280">
        <v>9492.4354648797216</v>
      </c>
      <c r="AR4111" s="281">
        <v>9568.320849639229</v>
      </c>
    </row>
    <row r="4112" spans="1:44" x14ac:dyDescent="0.2">
      <c r="A4112" s="260" t="s">
        <v>8387</v>
      </c>
      <c r="B4112" s="261" t="s">
        <v>2406</v>
      </c>
      <c r="C4112" s="261" t="s">
        <v>2414</v>
      </c>
      <c r="D4112" s="262" t="s">
        <v>10709</v>
      </c>
      <c r="E4112" s="257">
        <v>304</v>
      </c>
      <c r="F4112" s="258">
        <v>445</v>
      </c>
      <c r="G4112" s="258">
        <v>2192</v>
      </c>
      <c r="H4112" s="258">
        <v>1500</v>
      </c>
      <c r="I4112" s="258">
        <v>468</v>
      </c>
      <c r="J4112" s="258">
        <v>333</v>
      </c>
      <c r="K4112" s="259">
        <v>95</v>
      </c>
      <c r="L4112" s="257">
        <v>298</v>
      </c>
      <c r="M4112" s="258">
        <v>508</v>
      </c>
      <c r="N4112" s="258">
        <v>2138</v>
      </c>
      <c r="O4112" s="258">
        <v>1460</v>
      </c>
      <c r="P4112" s="258">
        <v>534</v>
      </c>
      <c r="Q4112" s="258">
        <v>359</v>
      </c>
      <c r="R4112" s="259">
        <v>171</v>
      </c>
      <c r="S4112" s="267">
        <v>10805</v>
      </c>
      <c r="T4112" s="90"/>
      <c r="U4112" s="260">
        <v>92</v>
      </c>
      <c r="V4112" s="273">
        <v>81.784183812148896</v>
      </c>
      <c r="W4112" s="273">
        <v>88.705909596146697</v>
      </c>
      <c r="X4112" s="274">
        <v>1.2828230410000001</v>
      </c>
      <c r="Z4112" s="257">
        <v>28925.639999999996</v>
      </c>
      <c r="AA4112" s="258">
        <v>11199.871061302032</v>
      </c>
      <c r="AB4112" s="276">
        <v>1.0365452162241584</v>
      </c>
      <c r="AC4112" s="92"/>
      <c r="AD4112" s="257">
        <v>977633.70694587752</v>
      </c>
      <c r="AE4112" s="258">
        <v>9913.1968664689175</v>
      </c>
      <c r="AF4112" s="276">
        <v>0.91746384696611916</v>
      </c>
      <c r="AG4112" s="93"/>
      <c r="AH4112" s="257">
        <v>13860.902958005001</v>
      </c>
      <c r="AI4112" s="258">
        <v>11757.320569020265</v>
      </c>
      <c r="AJ4112" s="258">
        <v>11262.113873129727</v>
      </c>
      <c r="AK4112" s="276">
        <v>1.0423057726172815</v>
      </c>
      <c r="AL4112" s="93"/>
      <c r="AM4112" s="257">
        <v>10844.56</v>
      </c>
      <c r="AN4112" s="258">
        <v>10820.54393323733</v>
      </c>
      <c r="AO4112" s="276">
        <v>1.0014385870650004</v>
      </c>
      <c r="AQ4112" s="280">
        <v>10725.596313048321</v>
      </c>
      <c r="AR4112" s="281">
        <v>10811.339956605569</v>
      </c>
    </row>
    <row r="4113" spans="1:44" x14ac:dyDescent="0.2">
      <c r="A4113" s="260" t="s">
        <v>8387</v>
      </c>
      <c r="B4113" s="261" t="s">
        <v>2406</v>
      </c>
      <c r="C4113" s="261" t="s">
        <v>2416</v>
      </c>
      <c r="D4113" s="262" t="s">
        <v>10711</v>
      </c>
      <c r="E4113" s="257">
        <v>515</v>
      </c>
      <c r="F4113" s="258">
        <v>868</v>
      </c>
      <c r="G4113" s="258">
        <v>2767</v>
      </c>
      <c r="H4113" s="258">
        <v>1641</v>
      </c>
      <c r="I4113" s="258">
        <v>465</v>
      </c>
      <c r="J4113" s="258">
        <v>261</v>
      </c>
      <c r="K4113" s="259">
        <v>96</v>
      </c>
      <c r="L4113" s="257">
        <v>475</v>
      </c>
      <c r="M4113" s="258">
        <v>836</v>
      </c>
      <c r="N4113" s="258">
        <v>2859</v>
      </c>
      <c r="O4113" s="258">
        <v>1593</v>
      </c>
      <c r="P4113" s="258">
        <v>539</v>
      </c>
      <c r="Q4113" s="258">
        <v>366</v>
      </c>
      <c r="R4113" s="259">
        <v>223</v>
      </c>
      <c r="S4113" s="267">
        <v>13504</v>
      </c>
      <c r="T4113" s="90"/>
      <c r="U4113" s="260">
        <v>281</v>
      </c>
      <c r="V4113" s="273">
        <v>93.018096296991004</v>
      </c>
      <c r="W4113" s="273">
        <v>111.604013922831</v>
      </c>
      <c r="X4113" s="274">
        <v>1.3159055529999999</v>
      </c>
      <c r="Z4113" s="257">
        <v>34082.47</v>
      </c>
      <c r="AA4113" s="258">
        <v>13196.571258257196</v>
      </c>
      <c r="AB4113" s="276">
        <v>0.97723424602023079</v>
      </c>
      <c r="AC4113" s="92"/>
      <c r="AD4113" s="257">
        <v>1334665.7088571743</v>
      </c>
      <c r="AE4113" s="258">
        <v>13533.49810754727</v>
      </c>
      <c r="AF4113" s="276">
        <v>1.0021843977745313</v>
      </c>
      <c r="AG4113" s="93"/>
      <c r="AH4113" s="257">
        <v>17769.988587712</v>
      </c>
      <c r="AI4113" s="258">
        <v>15073.148767187718</v>
      </c>
      <c r="AJ4113" s="258">
        <v>14257.191408250104</v>
      </c>
      <c r="AK4113" s="276">
        <v>1.0557754301133075</v>
      </c>
      <c r="AL4113" s="93"/>
      <c r="AM4113" s="257">
        <v>13624.83</v>
      </c>
      <c r="AN4113" s="258">
        <v>13594.656823134361</v>
      </c>
      <c r="AO4113" s="276">
        <v>1.0067133310970351</v>
      </c>
      <c r="AQ4113" s="280">
        <v>14056.788649178216</v>
      </c>
      <c r="AR4113" s="281">
        <v>14169.162846408479</v>
      </c>
    </row>
    <row r="4114" spans="1:44" x14ac:dyDescent="0.2">
      <c r="A4114" s="260" t="s">
        <v>8387</v>
      </c>
      <c r="B4114" s="261" t="s">
        <v>2406</v>
      </c>
      <c r="C4114" s="261" t="s">
        <v>2417</v>
      </c>
      <c r="D4114" s="262" t="s">
        <v>10712</v>
      </c>
      <c r="E4114" s="257">
        <v>413</v>
      </c>
      <c r="F4114" s="258">
        <v>689</v>
      </c>
      <c r="G4114" s="258">
        <v>2360</v>
      </c>
      <c r="H4114" s="258">
        <v>1169</v>
      </c>
      <c r="I4114" s="258">
        <v>310</v>
      </c>
      <c r="J4114" s="258">
        <v>175</v>
      </c>
      <c r="K4114" s="259">
        <v>57</v>
      </c>
      <c r="L4114" s="257">
        <v>409</v>
      </c>
      <c r="M4114" s="258">
        <v>621</v>
      </c>
      <c r="N4114" s="258">
        <v>2355</v>
      </c>
      <c r="O4114" s="258">
        <v>1068</v>
      </c>
      <c r="P4114" s="258">
        <v>323</v>
      </c>
      <c r="Q4114" s="258">
        <v>226</v>
      </c>
      <c r="R4114" s="259">
        <v>110</v>
      </c>
      <c r="S4114" s="267">
        <v>10285</v>
      </c>
      <c r="T4114" s="90"/>
      <c r="U4114" s="260">
        <v>108</v>
      </c>
      <c r="V4114" s="273">
        <v>83.367910172516503</v>
      </c>
      <c r="W4114" s="273">
        <v>96.446032672111997</v>
      </c>
      <c r="X4114" s="274">
        <v>1.3028022829999999</v>
      </c>
      <c r="Z4114" s="257">
        <v>24607.190000000002</v>
      </c>
      <c r="AA4114" s="258">
        <v>9527.7876368841207</v>
      </c>
      <c r="AB4114" s="276">
        <v>0.92637701865669619</v>
      </c>
      <c r="AC4114" s="92"/>
      <c r="AD4114" s="257">
        <v>953685.80371456477</v>
      </c>
      <c r="AE4114" s="258">
        <v>9670.3653462538587</v>
      </c>
      <c r="AF4114" s="276">
        <v>0.94023970308739513</v>
      </c>
      <c r="AG4114" s="93"/>
      <c r="AH4114" s="257">
        <v>13399.321480654999</v>
      </c>
      <c r="AI4114" s="258">
        <v>11365.790420200361</v>
      </c>
      <c r="AJ4114" s="258">
        <v>10803.779401696172</v>
      </c>
      <c r="AK4114" s="276">
        <v>1.0504403890808141</v>
      </c>
      <c r="AL4114" s="93"/>
      <c r="AM4114" s="257">
        <v>10331.44</v>
      </c>
      <c r="AN4114" s="258">
        <v>10308.56027479266</v>
      </c>
      <c r="AO4114" s="276">
        <v>1.0022907413507691</v>
      </c>
      <c r="AQ4114" s="280">
        <v>9431.8261068470001</v>
      </c>
      <c r="AR4114" s="281">
        <v>9507.2269621649993</v>
      </c>
    </row>
    <row r="4115" spans="1:44" x14ac:dyDescent="0.2">
      <c r="A4115" s="260" t="s">
        <v>8387</v>
      </c>
      <c r="B4115" s="261" t="s">
        <v>2406</v>
      </c>
      <c r="C4115" s="261" t="s">
        <v>2418</v>
      </c>
      <c r="D4115" s="262" t="s">
        <v>10713</v>
      </c>
      <c r="E4115" s="257">
        <v>483</v>
      </c>
      <c r="F4115" s="258">
        <v>793</v>
      </c>
      <c r="G4115" s="258">
        <v>2335</v>
      </c>
      <c r="H4115" s="258">
        <v>1473</v>
      </c>
      <c r="I4115" s="258">
        <v>361</v>
      </c>
      <c r="J4115" s="258">
        <v>243</v>
      </c>
      <c r="K4115" s="259">
        <v>79</v>
      </c>
      <c r="L4115" s="257">
        <v>472</v>
      </c>
      <c r="M4115" s="258">
        <v>821</v>
      </c>
      <c r="N4115" s="258">
        <v>2457</v>
      </c>
      <c r="O4115" s="258">
        <v>1411</v>
      </c>
      <c r="P4115" s="258">
        <v>407</v>
      </c>
      <c r="Q4115" s="258">
        <v>306</v>
      </c>
      <c r="R4115" s="259">
        <v>142</v>
      </c>
      <c r="S4115" s="267">
        <v>11783</v>
      </c>
      <c r="T4115" s="90"/>
      <c r="U4115" s="260">
        <v>86</v>
      </c>
      <c r="V4115" s="273">
        <v>78.136771979245495</v>
      </c>
      <c r="W4115" s="273">
        <v>82.1486039209029</v>
      </c>
      <c r="X4115" s="274">
        <v>1.2776336269999999</v>
      </c>
      <c r="Z4115" s="257">
        <v>29328.52</v>
      </c>
      <c r="AA4115" s="258">
        <v>11355.864292676597</v>
      </c>
      <c r="AB4115" s="276">
        <v>0.96374983388581825</v>
      </c>
      <c r="AC4115" s="92"/>
      <c r="AD4115" s="257">
        <v>1036606.1430420427</v>
      </c>
      <c r="AE4115" s="258">
        <v>10511.176830296932</v>
      </c>
      <c r="AF4115" s="276">
        <v>0.89206287280802277</v>
      </c>
      <c r="AG4115" s="93"/>
      <c r="AH4115" s="257">
        <v>15054.357026940999</v>
      </c>
      <c r="AI4115" s="258">
        <v>12769.651592143</v>
      </c>
      <c r="AJ4115" s="258">
        <v>12256.592764228641</v>
      </c>
      <c r="AK4115" s="276">
        <v>1.0401928850232234</v>
      </c>
      <c r="AL4115" s="93"/>
      <c r="AM4115" s="257">
        <v>11819.98</v>
      </c>
      <c r="AN4115" s="258">
        <v>11793.803794712425</v>
      </c>
      <c r="AO4115" s="276">
        <v>1.0009168967760693</v>
      </c>
      <c r="AQ4115" s="280">
        <v>10546.966295032176</v>
      </c>
      <c r="AR4115" s="281">
        <v>10631.281916487307</v>
      </c>
    </row>
    <row r="4116" spans="1:44" x14ac:dyDescent="0.2">
      <c r="A4116" s="260" t="s">
        <v>8387</v>
      </c>
      <c r="B4116" s="261" t="s">
        <v>2406</v>
      </c>
      <c r="C4116" s="261" t="s">
        <v>2419</v>
      </c>
      <c r="D4116" s="262" t="s">
        <v>10714</v>
      </c>
      <c r="E4116" s="257">
        <v>406</v>
      </c>
      <c r="F4116" s="258">
        <v>561</v>
      </c>
      <c r="G4116" s="258">
        <v>2810</v>
      </c>
      <c r="H4116" s="258">
        <v>1533</v>
      </c>
      <c r="I4116" s="258">
        <v>459</v>
      </c>
      <c r="J4116" s="258">
        <v>274</v>
      </c>
      <c r="K4116" s="259">
        <v>97</v>
      </c>
      <c r="L4116" s="257">
        <v>408</v>
      </c>
      <c r="M4116" s="258">
        <v>546</v>
      </c>
      <c r="N4116" s="258">
        <v>2779</v>
      </c>
      <c r="O4116" s="258">
        <v>1403</v>
      </c>
      <c r="P4116" s="258">
        <v>493</v>
      </c>
      <c r="Q4116" s="258">
        <v>344</v>
      </c>
      <c r="R4116" s="259">
        <v>187</v>
      </c>
      <c r="S4116" s="267">
        <v>12300</v>
      </c>
      <c r="T4116" s="90"/>
      <c r="U4116" s="260">
        <v>71</v>
      </c>
      <c r="V4116" s="273">
        <v>82.464092359905607</v>
      </c>
      <c r="W4116" s="273">
        <v>96.235915779204902</v>
      </c>
      <c r="X4116" s="274">
        <v>1.3028022829999999</v>
      </c>
      <c r="Z4116" s="257">
        <v>31240.340000000007</v>
      </c>
      <c r="AA4116" s="258">
        <v>12096.111958498979</v>
      </c>
      <c r="AB4116" s="276">
        <v>0.9834237364633317</v>
      </c>
      <c r="AC4116" s="92"/>
      <c r="AD4116" s="257">
        <v>1137013.3916179889</v>
      </c>
      <c r="AE4116" s="258">
        <v>11529.30541453256</v>
      </c>
      <c r="AF4116" s="276">
        <v>0.93734190362053338</v>
      </c>
      <c r="AG4116" s="93"/>
      <c r="AH4116" s="257">
        <v>16024.468080899998</v>
      </c>
      <c r="AI4116" s="258">
        <v>13592.534970195862</v>
      </c>
      <c r="AJ4116" s="258">
        <v>12920.416785694015</v>
      </c>
      <c r="AK4116" s="276">
        <v>1.0504403890808143</v>
      </c>
      <c r="AL4116" s="93"/>
      <c r="AM4116" s="257">
        <v>12330.53</v>
      </c>
      <c r="AN4116" s="258">
        <v>12303.223144608994</v>
      </c>
      <c r="AO4116" s="276">
        <v>1.0002620442771539</v>
      </c>
      <c r="AQ4116" s="280">
        <v>11913.216428641965</v>
      </c>
      <c r="AR4116" s="281">
        <v>12008.454264680518</v>
      </c>
    </row>
    <row r="4117" spans="1:44" x14ac:dyDescent="0.2">
      <c r="A4117" s="260" t="s">
        <v>8387</v>
      </c>
      <c r="B4117" s="261" t="s">
        <v>2406</v>
      </c>
      <c r="C4117" s="261" t="s">
        <v>2420</v>
      </c>
      <c r="D4117" s="262" t="s">
        <v>10715</v>
      </c>
      <c r="E4117" s="257">
        <v>392</v>
      </c>
      <c r="F4117" s="258">
        <v>686</v>
      </c>
      <c r="G4117" s="258">
        <v>2092</v>
      </c>
      <c r="H4117" s="258">
        <v>1192</v>
      </c>
      <c r="I4117" s="258">
        <v>330</v>
      </c>
      <c r="J4117" s="258">
        <v>211</v>
      </c>
      <c r="K4117" s="259">
        <v>49</v>
      </c>
      <c r="L4117" s="257">
        <v>376</v>
      </c>
      <c r="M4117" s="258">
        <v>629</v>
      </c>
      <c r="N4117" s="258">
        <v>2222</v>
      </c>
      <c r="O4117" s="258">
        <v>1096</v>
      </c>
      <c r="P4117" s="258">
        <v>366</v>
      </c>
      <c r="Q4117" s="258">
        <v>256</v>
      </c>
      <c r="R4117" s="259">
        <v>102</v>
      </c>
      <c r="S4117" s="267">
        <v>9999</v>
      </c>
      <c r="T4117" s="90"/>
      <c r="U4117" s="260">
        <v>4</v>
      </c>
      <c r="V4117" s="273">
        <v>84.467195268960694</v>
      </c>
      <c r="W4117" s="273">
        <v>93.357571514302805</v>
      </c>
      <c r="X4117" s="274">
        <v>1.3028022829999999</v>
      </c>
      <c r="Z4117" s="257">
        <v>24584.46</v>
      </c>
      <c r="AA4117" s="258">
        <v>9518.9866883407722</v>
      </c>
      <c r="AB4117" s="276">
        <v>0.95199386822089926</v>
      </c>
      <c r="AC4117" s="92"/>
      <c r="AD4117" s="257">
        <v>922725.18501547794</v>
      </c>
      <c r="AE4117" s="258">
        <v>9356.4249551941648</v>
      </c>
      <c r="AF4117" s="276">
        <v>0.93573606912632912</v>
      </c>
      <c r="AG4117" s="93"/>
      <c r="AH4117" s="257">
        <v>13026.720027717</v>
      </c>
      <c r="AI4117" s="258">
        <v>11049.736355039711</v>
      </c>
      <c r="AJ4117" s="258">
        <v>10503.353450419061</v>
      </c>
      <c r="AK4117" s="276">
        <v>1.0504403890808143</v>
      </c>
      <c r="AL4117" s="93"/>
      <c r="AM4117" s="257">
        <v>10000.719999999999</v>
      </c>
      <c r="AN4117" s="258">
        <v>9978.572678283419</v>
      </c>
      <c r="AO4117" s="276">
        <v>0.99795706353469538</v>
      </c>
      <c r="AQ4117" s="280">
        <v>9337.4299782189937</v>
      </c>
      <c r="AR4117" s="281">
        <v>9412.0762024871165</v>
      </c>
    </row>
    <row r="4118" spans="1:44" x14ac:dyDescent="0.2">
      <c r="A4118" s="260" t="s">
        <v>8387</v>
      </c>
      <c r="B4118" s="261" t="s">
        <v>2404</v>
      </c>
      <c r="C4118" s="261" t="s">
        <v>2421</v>
      </c>
      <c r="D4118" s="262" t="s">
        <v>8454</v>
      </c>
      <c r="E4118" s="257">
        <v>504</v>
      </c>
      <c r="F4118" s="258">
        <v>714</v>
      </c>
      <c r="G4118" s="258">
        <v>2552</v>
      </c>
      <c r="H4118" s="258">
        <v>1498</v>
      </c>
      <c r="I4118" s="258">
        <v>479</v>
      </c>
      <c r="J4118" s="258">
        <v>298</v>
      </c>
      <c r="K4118" s="259">
        <v>120</v>
      </c>
      <c r="L4118" s="257">
        <v>464</v>
      </c>
      <c r="M4118" s="258">
        <v>603</v>
      </c>
      <c r="N4118" s="258">
        <v>2529</v>
      </c>
      <c r="O4118" s="258">
        <v>1408</v>
      </c>
      <c r="P4118" s="258">
        <v>475</v>
      </c>
      <c r="Q4118" s="258">
        <v>409</v>
      </c>
      <c r="R4118" s="259">
        <v>233</v>
      </c>
      <c r="S4118" s="267">
        <v>12286</v>
      </c>
      <c r="T4118" s="90"/>
      <c r="U4118" s="260">
        <v>140</v>
      </c>
      <c r="V4118" s="273">
        <v>91.728748394615707</v>
      </c>
      <c r="W4118" s="273">
        <v>104.981602084011</v>
      </c>
      <c r="X4118" s="274">
        <v>1.2682926830000001</v>
      </c>
      <c r="Z4118" s="257">
        <v>32191.18</v>
      </c>
      <c r="AA4118" s="258">
        <v>12464.27271137872</v>
      </c>
      <c r="AB4118" s="276">
        <v>1.0145102320835684</v>
      </c>
      <c r="AC4118" s="92"/>
      <c r="AD4118" s="257">
        <v>1190884.5201632341</v>
      </c>
      <c r="AE4118" s="258">
        <v>12075.558166349179</v>
      </c>
      <c r="AF4118" s="276">
        <v>0.98287141187930815</v>
      </c>
      <c r="AG4118" s="93"/>
      <c r="AH4118" s="257">
        <v>15582.243903338001</v>
      </c>
      <c r="AI4118" s="258">
        <v>13217.424385068723</v>
      </c>
      <c r="AJ4118" s="258">
        <v>12733.083704832989</v>
      </c>
      <c r="AK4118" s="276">
        <v>1.0363896878425027</v>
      </c>
      <c r="AL4118" s="93"/>
      <c r="AM4118" s="257">
        <v>12346.2</v>
      </c>
      <c r="AN4118" s="258">
        <v>12318.858442254432</v>
      </c>
      <c r="AO4118" s="276">
        <v>1.0026744621727521</v>
      </c>
      <c r="AQ4118" s="280">
        <v>12730.535801315787</v>
      </c>
      <c r="AR4118" s="281">
        <v>12832.307534297461</v>
      </c>
    </row>
    <row r="4119" spans="1:44" x14ac:dyDescent="0.2">
      <c r="A4119" s="260" t="s">
        <v>8387</v>
      </c>
      <c r="B4119" s="261" t="s">
        <v>2404</v>
      </c>
      <c r="C4119" s="261" t="s">
        <v>2422</v>
      </c>
      <c r="D4119" s="262" t="s">
        <v>10716</v>
      </c>
      <c r="E4119" s="257">
        <v>384</v>
      </c>
      <c r="F4119" s="258">
        <v>940</v>
      </c>
      <c r="G4119" s="258">
        <v>2586</v>
      </c>
      <c r="H4119" s="258">
        <v>2464</v>
      </c>
      <c r="I4119" s="258">
        <v>879</v>
      </c>
      <c r="J4119" s="258">
        <v>528</v>
      </c>
      <c r="K4119" s="259">
        <v>140</v>
      </c>
      <c r="L4119" s="257">
        <v>355</v>
      </c>
      <c r="M4119" s="258">
        <v>931</v>
      </c>
      <c r="N4119" s="258">
        <v>2534</v>
      </c>
      <c r="O4119" s="258">
        <v>2413</v>
      </c>
      <c r="P4119" s="258">
        <v>911</v>
      </c>
      <c r="Q4119" s="258">
        <v>623</v>
      </c>
      <c r="R4119" s="259">
        <v>253</v>
      </c>
      <c r="S4119" s="267">
        <v>15941</v>
      </c>
      <c r="T4119" s="90"/>
      <c r="U4119" s="260">
        <v>53</v>
      </c>
      <c r="V4119" s="273">
        <v>67.666242323157405</v>
      </c>
      <c r="W4119" s="273">
        <v>68.236825595984897</v>
      </c>
      <c r="X4119" s="274">
        <v>1.2682707820000001</v>
      </c>
      <c r="Z4119" s="257">
        <v>44196.81</v>
      </c>
      <c r="AA4119" s="258">
        <v>17112.795890457885</v>
      </c>
      <c r="AB4119" s="276">
        <v>1.07350830502841</v>
      </c>
      <c r="AC4119" s="92"/>
      <c r="AD4119" s="257">
        <v>1306310.5913621299</v>
      </c>
      <c r="AE4119" s="258">
        <v>13245.977474918558</v>
      </c>
      <c r="AF4119" s="276">
        <v>0.83093767485845038</v>
      </c>
      <c r="AG4119" s="93"/>
      <c r="AH4119" s="257">
        <v>20217.504535862001</v>
      </c>
      <c r="AI4119" s="258">
        <v>17149.220556116172</v>
      </c>
      <c r="AJ4119" s="258">
        <v>16520.945866935763</v>
      </c>
      <c r="AK4119" s="276">
        <v>1.0363807707757207</v>
      </c>
      <c r="AL4119" s="93"/>
      <c r="AM4119" s="257">
        <v>15963.79</v>
      </c>
      <c r="AN4119" s="258">
        <v>15928.437026119525</v>
      </c>
      <c r="AO4119" s="276">
        <v>0.99921190804338034</v>
      </c>
      <c r="AQ4119" s="280">
        <v>14725.375164198289</v>
      </c>
      <c r="AR4119" s="281">
        <v>14843.094243163598</v>
      </c>
    </row>
    <row r="4120" spans="1:44" x14ac:dyDescent="0.2">
      <c r="A4120" s="260" t="s">
        <v>8387</v>
      </c>
      <c r="B4120" s="261" t="s">
        <v>2406</v>
      </c>
      <c r="C4120" s="261" t="s">
        <v>2423</v>
      </c>
      <c r="D4120" s="262" t="s">
        <v>10717</v>
      </c>
      <c r="E4120" s="257">
        <v>208</v>
      </c>
      <c r="F4120" s="258">
        <v>455</v>
      </c>
      <c r="G4120" s="258">
        <v>1577</v>
      </c>
      <c r="H4120" s="258">
        <v>1027</v>
      </c>
      <c r="I4120" s="258">
        <v>255</v>
      </c>
      <c r="J4120" s="258">
        <v>146</v>
      </c>
      <c r="K4120" s="259">
        <v>73</v>
      </c>
      <c r="L4120" s="257">
        <v>208</v>
      </c>
      <c r="M4120" s="258">
        <v>419</v>
      </c>
      <c r="N4120" s="258">
        <v>1422</v>
      </c>
      <c r="O4120" s="258">
        <v>783</v>
      </c>
      <c r="P4120" s="258">
        <v>260</v>
      </c>
      <c r="Q4120" s="258">
        <v>202</v>
      </c>
      <c r="R4120" s="259">
        <v>135</v>
      </c>
      <c r="S4120" s="267">
        <v>7170</v>
      </c>
      <c r="T4120" s="90"/>
      <c r="U4120" s="260">
        <v>82</v>
      </c>
      <c r="V4120" s="273">
        <v>100.55673943870799</v>
      </c>
      <c r="W4120" s="273">
        <v>106.793555586553</v>
      </c>
      <c r="X4120" s="274">
        <v>1.3028022829999999</v>
      </c>
      <c r="Z4120" s="257">
        <v>17916.030000000002</v>
      </c>
      <c r="AA4120" s="258">
        <v>6937.0021175130114</v>
      </c>
      <c r="AB4120" s="276">
        <v>0.96750378207991794</v>
      </c>
      <c r="AC4120" s="92"/>
      <c r="AD4120" s="257">
        <v>714595.43097890157</v>
      </c>
      <c r="AE4120" s="258">
        <v>7245.9911486718238</v>
      </c>
      <c r="AF4120" s="276">
        <v>1.0105984865651079</v>
      </c>
      <c r="AG4120" s="93"/>
      <c r="AH4120" s="257">
        <v>9341.0923691099997</v>
      </c>
      <c r="AI4120" s="258">
        <v>7923.453311894662</v>
      </c>
      <c r="AJ4120" s="258">
        <v>7531.6575897094372</v>
      </c>
      <c r="AK4120" s="276">
        <v>1.0504403890808141</v>
      </c>
      <c r="AL4120" s="93"/>
      <c r="AM4120" s="257">
        <v>7205.26</v>
      </c>
      <c r="AN4120" s="258">
        <v>7189.3034277460401</v>
      </c>
      <c r="AO4120" s="276">
        <v>1.0026922493369652</v>
      </c>
      <c r="AQ4120" s="280">
        <v>7383.9634854804635</v>
      </c>
      <c r="AR4120" s="281">
        <v>7442.9931109352756</v>
      </c>
    </row>
    <row r="4121" spans="1:44" x14ac:dyDescent="0.2">
      <c r="A4121" s="260" t="s">
        <v>8387</v>
      </c>
      <c r="B4121" s="261" t="s">
        <v>2404</v>
      </c>
      <c r="C4121" s="261" t="s">
        <v>2424</v>
      </c>
      <c r="D4121" s="262" t="s">
        <v>10718</v>
      </c>
      <c r="E4121" s="257">
        <v>136</v>
      </c>
      <c r="F4121" s="258">
        <v>395</v>
      </c>
      <c r="G4121" s="258">
        <v>1077</v>
      </c>
      <c r="H4121" s="258">
        <v>1004</v>
      </c>
      <c r="I4121" s="258">
        <v>334</v>
      </c>
      <c r="J4121" s="258">
        <v>190</v>
      </c>
      <c r="K4121" s="259">
        <v>49</v>
      </c>
      <c r="L4121" s="257">
        <v>140</v>
      </c>
      <c r="M4121" s="258">
        <v>385</v>
      </c>
      <c r="N4121" s="258">
        <v>1003</v>
      </c>
      <c r="O4121" s="258">
        <v>1011</v>
      </c>
      <c r="P4121" s="258">
        <v>337</v>
      </c>
      <c r="Q4121" s="258">
        <v>195</v>
      </c>
      <c r="R4121" s="259">
        <v>93</v>
      </c>
      <c r="S4121" s="267">
        <v>6349</v>
      </c>
      <c r="T4121" s="90"/>
      <c r="U4121" s="260">
        <v>116</v>
      </c>
      <c r="V4121" s="273">
        <v>69.934935845952694</v>
      </c>
      <c r="W4121" s="273">
        <v>79.405673758865206</v>
      </c>
      <c r="X4121" s="274">
        <v>1.232615464</v>
      </c>
      <c r="Z4121" s="257">
        <v>17061.64</v>
      </c>
      <c r="AA4121" s="258">
        <v>6606.186348663442</v>
      </c>
      <c r="AB4121" s="276">
        <v>1.0405081664299012</v>
      </c>
      <c r="AC4121" s="92"/>
      <c r="AD4121" s="257">
        <v>540829.38003146334</v>
      </c>
      <c r="AE4121" s="258">
        <v>5484.0049778674802</v>
      </c>
      <c r="AF4121" s="276">
        <v>0.86375885617695392</v>
      </c>
      <c r="AG4121" s="93"/>
      <c r="AH4121" s="257">
        <v>7825.875580936</v>
      </c>
      <c r="AI4121" s="258">
        <v>6638.1914812550876</v>
      </c>
      <c r="AJ4121" s="258">
        <v>6487.8119110024418</v>
      </c>
      <c r="AK4121" s="276">
        <v>1.0218635865494474</v>
      </c>
      <c r="AL4121" s="93"/>
      <c r="AM4121" s="257">
        <v>6398.88</v>
      </c>
      <c r="AN4121" s="258">
        <v>6384.7092148979473</v>
      </c>
      <c r="AO4121" s="276">
        <v>1.0056243841389112</v>
      </c>
      <c r="AQ4121" s="280">
        <v>5863.7041831447641</v>
      </c>
      <c r="AR4121" s="281">
        <v>5910.5803983900687</v>
      </c>
    </row>
    <row r="4122" spans="1:44" x14ac:dyDescent="0.2">
      <c r="A4122" s="260" t="s">
        <v>8387</v>
      </c>
      <c r="B4122" s="261" t="s">
        <v>2406</v>
      </c>
      <c r="C4122" s="261" t="s">
        <v>2425</v>
      </c>
      <c r="D4122" s="262" t="s">
        <v>10719</v>
      </c>
      <c r="E4122" s="257">
        <v>621</v>
      </c>
      <c r="F4122" s="258">
        <v>901</v>
      </c>
      <c r="G4122" s="258">
        <v>3281</v>
      </c>
      <c r="H4122" s="258">
        <v>1912</v>
      </c>
      <c r="I4122" s="258">
        <v>546</v>
      </c>
      <c r="J4122" s="258">
        <v>314</v>
      </c>
      <c r="K4122" s="259">
        <v>137</v>
      </c>
      <c r="L4122" s="257">
        <v>553</v>
      </c>
      <c r="M4122" s="258">
        <v>828</v>
      </c>
      <c r="N4122" s="258">
        <v>3424</v>
      </c>
      <c r="O4122" s="258">
        <v>1800</v>
      </c>
      <c r="P4122" s="258">
        <v>600</v>
      </c>
      <c r="Q4122" s="258">
        <v>460</v>
      </c>
      <c r="R4122" s="259">
        <v>257</v>
      </c>
      <c r="S4122" s="267">
        <v>15634</v>
      </c>
      <c r="T4122" s="90"/>
      <c r="U4122" s="260">
        <v>186</v>
      </c>
      <c r="V4122" s="273">
        <v>84.609181745777605</v>
      </c>
      <c r="W4122" s="273">
        <v>90.777557417951499</v>
      </c>
      <c r="X4122" s="274">
        <v>1.2828230410000001</v>
      </c>
      <c r="Z4122" s="257">
        <v>39900.1</v>
      </c>
      <c r="AA4122" s="258">
        <v>15449.130091263571</v>
      </c>
      <c r="AB4122" s="276">
        <v>0.98817513696197845</v>
      </c>
      <c r="AC4122" s="92"/>
      <c r="AD4122" s="257">
        <v>1433762.5953905149</v>
      </c>
      <c r="AE4122" s="258">
        <v>14538.339632629346</v>
      </c>
      <c r="AF4122" s="276">
        <v>0.92991810366056971</v>
      </c>
      <c r="AG4122" s="93"/>
      <c r="AH4122" s="257">
        <v>20055.655422994001</v>
      </c>
      <c r="AI4122" s="258">
        <v>17011.934268955374</v>
      </c>
      <c r="AJ4122" s="258">
        <v>16295.408449098581</v>
      </c>
      <c r="AK4122" s="276">
        <v>1.0423057726172815</v>
      </c>
      <c r="AL4122" s="93"/>
      <c r="AM4122" s="257">
        <v>15713.98</v>
      </c>
      <c r="AN4122" s="258">
        <v>15679.180248531313</v>
      </c>
      <c r="AO4122" s="276">
        <v>1.0028898713401122</v>
      </c>
      <c r="AQ4122" s="280">
        <v>15017.48203508286</v>
      </c>
      <c r="AR4122" s="281">
        <v>15137.536304249878</v>
      </c>
    </row>
    <row r="4123" spans="1:44" x14ac:dyDescent="0.2">
      <c r="A4123" s="260" t="s">
        <v>8387</v>
      </c>
      <c r="B4123" s="261" t="s">
        <v>2404</v>
      </c>
      <c r="C4123" s="261" t="s">
        <v>2426</v>
      </c>
      <c r="D4123" s="262" t="s">
        <v>10720</v>
      </c>
      <c r="E4123" s="257">
        <v>363</v>
      </c>
      <c r="F4123" s="258">
        <v>561</v>
      </c>
      <c r="G4123" s="258">
        <v>2189</v>
      </c>
      <c r="H4123" s="258">
        <v>1031</v>
      </c>
      <c r="I4123" s="258">
        <v>263</v>
      </c>
      <c r="J4123" s="258">
        <v>189</v>
      </c>
      <c r="K4123" s="259">
        <v>68</v>
      </c>
      <c r="L4123" s="257">
        <v>338</v>
      </c>
      <c r="M4123" s="258">
        <v>501</v>
      </c>
      <c r="N4123" s="258">
        <v>2086</v>
      </c>
      <c r="O4123" s="258">
        <v>1047</v>
      </c>
      <c r="P4123" s="258">
        <v>288</v>
      </c>
      <c r="Q4123" s="258">
        <v>244</v>
      </c>
      <c r="R4123" s="259">
        <v>130</v>
      </c>
      <c r="S4123" s="267">
        <v>9298</v>
      </c>
      <c r="T4123" s="90"/>
      <c r="U4123" s="260">
        <v>96</v>
      </c>
      <c r="V4123" s="273">
        <v>91.816379324207801</v>
      </c>
      <c r="W4123" s="273">
        <v>101.886737657308</v>
      </c>
      <c r="X4123" s="274">
        <v>1.2682926830000001</v>
      </c>
      <c r="Z4123" s="257">
        <v>22801.02</v>
      </c>
      <c r="AA4123" s="258">
        <v>8828.4471515986806</v>
      </c>
      <c r="AB4123" s="276">
        <v>0.94949958610439666</v>
      </c>
      <c r="AC4123" s="92"/>
      <c r="AD4123" s="257">
        <v>894656.82795189181</v>
      </c>
      <c r="AE4123" s="258">
        <v>9071.8120707234411</v>
      </c>
      <c r="AF4123" s="276">
        <v>0.97567348577365465</v>
      </c>
      <c r="AG4123" s="93"/>
      <c r="AH4123" s="257">
        <v>11792.585366534</v>
      </c>
      <c r="AI4123" s="258">
        <v>10002.898578249145</v>
      </c>
      <c r="AJ4123" s="258">
        <v>9636.3513175595908</v>
      </c>
      <c r="AK4123" s="276">
        <v>1.0363896878425027</v>
      </c>
      <c r="AL4123" s="93"/>
      <c r="AM4123" s="257">
        <v>9339.2800000000007</v>
      </c>
      <c r="AN4123" s="258">
        <v>9318.5974852649379</v>
      </c>
      <c r="AO4123" s="276">
        <v>1.0022152597617699</v>
      </c>
      <c r="AQ4123" s="280">
        <v>8946.9069125661572</v>
      </c>
      <c r="AR4123" s="281">
        <v>9018.4311779645905</v>
      </c>
    </row>
    <row r="4124" spans="1:44" x14ac:dyDescent="0.2">
      <c r="A4124" s="260" t="s">
        <v>8387</v>
      </c>
      <c r="B4124" s="261" t="s">
        <v>2404</v>
      </c>
      <c r="C4124" s="261" t="s">
        <v>2427</v>
      </c>
      <c r="D4124" s="262" t="s">
        <v>10721</v>
      </c>
      <c r="E4124" s="257">
        <v>438</v>
      </c>
      <c r="F4124" s="258">
        <v>869</v>
      </c>
      <c r="G4124" s="258">
        <v>2588</v>
      </c>
      <c r="H4124" s="258">
        <v>1891</v>
      </c>
      <c r="I4124" s="258">
        <v>564</v>
      </c>
      <c r="J4124" s="258">
        <v>345</v>
      </c>
      <c r="K4124" s="259">
        <v>107</v>
      </c>
      <c r="L4124" s="257">
        <v>423</v>
      </c>
      <c r="M4124" s="258">
        <v>811</v>
      </c>
      <c r="N4124" s="258">
        <v>2622</v>
      </c>
      <c r="O4124" s="258">
        <v>1803</v>
      </c>
      <c r="P4124" s="258">
        <v>602</v>
      </c>
      <c r="Q4124" s="258">
        <v>385</v>
      </c>
      <c r="R4124" s="259">
        <v>183</v>
      </c>
      <c r="S4124" s="267">
        <v>13631</v>
      </c>
      <c r="T4124" s="90"/>
      <c r="U4124" s="260">
        <v>91</v>
      </c>
      <c r="V4124" s="273">
        <v>73.358250765688894</v>
      </c>
      <c r="W4124" s="273">
        <v>85.280481538574406</v>
      </c>
      <c r="X4124" s="274">
        <v>1.232615464</v>
      </c>
      <c r="Z4124" s="257">
        <v>35240.350000000006</v>
      </c>
      <c r="AA4124" s="258">
        <v>13644.896920350082</v>
      </c>
      <c r="AB4124" s="276">
        <v>1.0010195084990157</v>
      </c>
      <c r="AC4124" s="92"/>
      <c r="AD4124" s="257">
        <v>1192280.588086735</v>
      </c>
      <c r="AE4124" s="258">
        <v>12089.714282352852</v>
      </c>
      <c r="AF4124" s="276">
        <v>0.88692790568211077</v>
      </c>
      <c r="AG4124" s="93"/>
      <c r="AH4124" s="257">
        <v>16801.781389783999</v>
      </c>
      <c r="AI4124" s="258">
        <v>14251.880308865664</v>
      </c>
      <c r="AJ4124" s="258">
        <v>13929.022548255518</v>
      </c>
      <c r="AK4124" s="276">
        <v>1.0218635865494474</v>
      </c>
      <c r="AL4124" s="93"/>
      <c r="AM4124" s="257">
        <v>13670.13</v>
      </c>
      <c r="AN4124" s="258">
        <v>13639.856502990035</v>
      </c>
      <c r="AO4124" s="276">
        <v>1.0006497324473651</v>
      </c>
      <c r="AQ4124" s="280">
        <v>12374.668847747236</v>
      </c>
      <c r="AR4124" s="281">
        <v>12473.595673244983</v>
      </c>
    </row>
    <row r="4125" spans="1:44" x14ac:dyDescent="0.2">
      <c r="A4125" s="260" t="s">
        <v>8387</v>
      </c>
      <c r="B4125" s="261" t="s">
        <v>2406</v>
      </c>
      <c r="C4125" s="261" t="s">
        <v>2428</v>
      </c>
      <c r="D4125" s="262" t="s">
        <v>10722</v>
      </c>
      <c r="E4125" s="257">
        <v>625</v>
      </c>
      <c r="F4125" s="258">
        <v>964</v>
      </c>
      <c r="G4125" s="258">
        <v>3327</v>
      </c>
      <c r="H4125" s="258">
        <v>1935</v>
      </c>
      <c r="I4125" s="258">
        <v>483</v>
      </c>
      <c r="J4125" s="258">
        <v>265</v>
      </c>
      <c r="K4125" s="259">
        <v>85</v>
      </c>
      <c r="L4125" s="257">
        <v>564</v>
      </c>
      <c r="M4125" s="258">
        <v>907</v>
      </c>
      <c r="N4125" s="258">
        <v>3485</v>
      </c>
      <c r="O4125" s="258">
        <v>1849</v>
      </c>
      <c r="P4125" s="258">
        <v>490</v>
      </c>
      <c r="Q4125" s="258">
        <v>377</v>
      </c>
      <c r="R4125" s="259">
        <v>185</v>
      </c>
      <c r="S4125" s="267">
        <v>15541</v>
      </c>
      <c r="T4125" s="90"/>
      <c r="U4125" s="260">
        <v>198</v>
      </c>
      <c r="V4125" s="273">
        <v>83.301358331583501</v>
      </c>
      <c r="W4125" s="273">
        <v>97.460894753781702</v>
      </c>
      <c r="X4125" s="274">
        <v>1.3028022829999999</v>
      </c>
      <c r="Z4125" s="257">
        <v>38053.760000000002</v>
      </c>
      <c r="AA4125" s="258">
        <v>14734.235971882828</v>
      </c>
      <c r="AB4125" s="276">
        <v>0.9480880234143767</v>
      </c>
      <c r="AC4125" s="92"/>
      <c r="AD4125" s="257">
        <v>1444517.163576053</v>
      </c>
      <c r="AE4125" s="258">
        <v>14647.390855883665</v>
      </c>
      <c r="AF4125" s="276">
        <v>0.94249989420781577</v>
      </c>
      <c r="AG4125" s="93"/>
      <c r="AH4125" s="257">
        <v>20246.850280102997</v>
      </c>
      <c r="AI4125" s="258">
        <v>17174.112680635273</v>
      </c>
      <c r="AJ4125" s="258">
        <v>16324.894086704931</v>
      </c>
      <c r="AK4125" s="276">
        <v>1.0504403890808141</v>
      </c>
      <c r="AL4125" s="93"/>
      <c r="AM4125" s="257">
        <v>15626.14</v>
      </c>
      <c r="AN4125" s="258">
        <v>15591.53477659925</v>
      </c>
      <c r="AO4125" s="276">
        <v>1.0032517068785309</v>
      </c>
      <c r="AQ4125" s="280">
        <v>14634.916543735819</v>
      </c>
      <c r="AR4125" s="281">
        <v>14751.912469276063</v>
      </c>
    </row>
    <row r="4126" spans="1:44" x14ac:dyDescent="0.2">
      <c r="A4126" s="260" t="s">
        <v>8387</v>
      </c>
      <c r="B4126" s="261" t="s">
        <v>2406</v>
      </c>
      <c r="C4126" s="261" t="s">
        <v>2429</v>
      </c>
      <c r="D4126" s="262" t="s">
        <v>10723</v>
      </c>
      <c r="E4126" s="257">
        <v>264</v>
      </c>
      <c r="F4126" s="258">
        <v>605</v>
      </c>
      <c r="G4126" s="258">
        <v>2176</v>
      </c>
      <c r="H4126" s="258">
        <v>1565</v>
      </c>
      <c r="I4126" s="258">
        <v>612</v>
      </c>
      <c r="J4126" s="258">
        <v>465</v>
      </c>
      <c r="K4126" s="259">
        <v>165</v>
      </c>
      <c r="L4126" s="257">
        <v>288</v>
      </c>
      <c r="M4126" s="258">
        <v>648</v>
      </c>
      <c r="N4126" s="258">
        <v>2306</v>
      </c>
      <c r="O4126" s="258">
        <v>1574</v>
      </c>
      <c r="P4126" s="258">
        <v>684</v>
      </c>
      <c r="Q4126" s="258">
        <v>543</v>
      </c>
      <c r="R4126" s="259">
        <v>287</v>
      </c>
      <c r="S4126" s="267">
        <v>12182</v>
      </c>
      <c r="T4126" s="90"/>
      <c r="U4126" s="260">
        <v>132</v>
      </c>
      <c r="V4126" s="273">
        <v>72.529807829297894</v>
      </c>
      <c r="W4126" s="273">
        <v>77.409755296436103</v>
      </c>
      <c r="X4126" s="274">
        <v>1.3159055529999999</v>
      </c>
      <c r="Z4126" s="257">
        <v>34441.17</v>
      </c>
      <c r="AA4126" s="258">
        <v>13335.458202493832</v>
      </c>
      <c r="AB4126" s="276">
        <v>1.094685454153163</v>
      </c>
      <c r="AC4126" s="92"/>
      <c r="AD4126" s="257">
        <v>1040202.6214653704</v>
      </c>
      <c r="AE4126" s="258">
        <v>10547.645088687728</v>
      </c>
      <c r="AF4126" s="276">
        <v>0.86583853954093981</v>
      </c>
      <c r="AG4126" s="93"/>
      <c r="AH4126" s="257">
        <v>16030.361446645999</v>
      </c>
      <c r="AI4126" s="258">
        <v>13597.533936750649</v>
      </c>
      <c r="AJ4126" s="258">
        <v>12861.456289640311</v>
      </c>
      <c r="AK4126" s="276">
        <v>1.0557754301133075</v>
      </c>
      <c r="AL4126" s="93"/>
      <c r="AM4126" s="257">
        <v>12238.76</v>
      </c>
      <c r="AN4126" s="258">
        <v>12211.65637594773</v>
      </c>
      <c r="AO4126" s="276">
        <v>1.0024344422876155</v>
      </c>
      <c r="AQ4126" s="280">
        <v>12220.033214811094</v>
      </c>
      <c r="AR4126" s="281">
        <v>12317.723836539397</v>
      </c>
    </row>
    <row r="4127" spans="1:44" x14ac:dyDescent="0.2">
      <c r="A4127" s="260" t="s">
        <v>8387</v>
      </c>
      <c r="B4127" s="261" t="s">
        <v>2406</v>
      </c>
      <c r="C4127" s="261" t="s">
        <v>2430</v>
      </c>
      <c r="D4127" s="262" t="s">
        <v>10724</v>
      </c>
      <c r="E4127" s="257">
        <v>250</v>
      </c>
      <c r="F4127" s="258">
        <v>533</v>
      </c>
      <c r="G4127" s="258">
        <v>1505</v>
      </c>
      <c r="H4127" s="258">
        <v>1294</v>
      </c>
      <c r="I4127" s="258">
        <v>383</v>
      </c>
      <c r="J4127" s="258">
        <v>243</v>
      </c>
      <c r="K4127" s="259">
        <v>74</v>
      </c>
      <c r="L4127" s="257">
        <v>236</v>
      </c>
      <c r="M4127" s="258">
        <v>530</v>
      </c>
      <c r="N4127" s="258">
        <v>1557</v>
      </c>
      <c r="O4127" s="258">
        <v>1379</v>
      </c>
      <c r="P4127" s="258">
        <v>469</v>
      </c>
      <c r="Q4127" s="258">
        <v>291</v>
      </c>
      <c r="R4127" s="259">
        <v>149</v>
      </c>
      <c r="S4127" s="267">
        <v>8893</v>
      </c>
      <c r="T4127" s="90"/>
      <c r="U4127" s="260">
        <v>40</v>
      </c>
      <c r="V4127" s="273">
        <v>63.982557015890599</v>
      </c>
      <c r="W4127" s="273">
        <v>67.122019793072397</v>
      </c>
      <c r="X4127" s="274">
        <v>1.2828230410000001</v>
      </c>
      <c r="Z4127" s="257">
        <v>23985.129999999997</v>
      </c>
      <c r="AA4127" s="258">
        <v>9286.9289456885708</v>
      </c>
      <c r="AB4127" s="276">
        <v>1.0442965192498113</v>
      </c>
      <c r="AC4127" s="92"/>
      <c r="AD4127" s="257">
        <v>717848.77754188178</v>
      </c>
      <c r="AE4127" s="258">
        <v>7278.9800531301462</v>
      </c>
      <c r="AF4127" s="276">
        <v>0.81850669662995013</v>
      </c>
      <c r="AG4127" s="93"/>
      <c r="AH4127" s="257">
        <v>11408.145303613001</v>
      </c>
      <c r="AI4127" s="258">
        <v>9676.8025747614265</v>
      </c>
      <c r="AJ4127" s="258">
        <v>9269.2252358854857</v>
      </c>
      <c r="AK4127" s="276">
        <v>1.0423057726172817</v>
      </c>
      <c r="AL4127" s="93"/>
      <c r="AM4127" s="257">
        <v>8910.2000000000007</v>
      </c>
      <c r="AN4127" s="258">
        <v>8890.4677141286757</v>
      </c>
      <c r="AO4127" s="276">
        <v>0.99971524953656532</v>
      </c>
      <c r="AQ4127" s="280">
        <v>7920.7411285508388</v>
      </c>
      <c r="AR4127" s="281">
        <v>7984.0619159656553</v>
      </c>
    </row>
    <row r="4128" spans="1:44" x14ac:dyDescent="0.2">
      <c r="A4128" s="260" t="s">
        <v>8387</v>
      </c>
      <c r="B4128" s="261" t="s">
        <v>2406</v>
      </c>
      <c r="C4128" s="261" t="s">
        <v>2431</v>
      </c>
      <c r="D4128" s="262" t="s">
        <v>10725</v>
      </c>
      <c r="E4128" s="257">
        <v>676</v>
      </c>
      <c r="F4128" s="258">
        <v>1041</v>
      </c>
      <c r="G4128" s="258">
        <v>4082</v>
      </c>
      <c r="H4128" s="258">
        <v>2249</v>
      </c>
      <c r="I4128" s="258">
        <v>425</v>
      </c>
      <c r="J4128" s="258">
        <v>335</v>
      </c>
      <c r="K4128" s="259">
        <v>114</v>
      </c>
      <c r="L4128" s="257">
        <v>667</v>
      </c>
      <c r="M4128" s="258">
        <v>990</v>
      </c>
      <c r="N4128" s="258">
        <v>4074</v>
      </c>
      <c r="O4128" s="258">
        <v>2018</v>
      </c>
      <c r="P4128" s="258">
        <v>506</v>
      </c>
      <c r="Q4128" s="258">
        <v>437</v>
      </c>
      <c r="R4128" s="259">
        <v>258</v>
      </c>
      <c r="S4128" s="267">
        <v>17872</v>
      </c>
      <c r="T4128" s="90"/>
      <c r="U4128" s="260">
        <v>118</v>
      </c>
      <c r="V4128" s="273">
        <v>77.991627539204401</v>
      </c>
      <c r="W4128" s="273">
        <v>89.605012867852693</v>
      </c>
      <c r="X4128" s="274">
        <v>1.2776336269999999</v>
      </c>
      <c r="Z4128" s="257">
        <v>43405.490000000005</v>
      </c>
      <c r="AA4128" s="258">
        <v>16806.400527443293</v>
      </c>
      <c r="AB4128" s="276">
        <v>0.94037603667431136</v>
      </c>
      <c r="AC4128" s="92"/>
      <c r="AD4128" s="257">
        <v>1603157.653675766</v>
      </c>
      <c r="AE4128" s="258">
        <v>16256.003977729135</v>
      </c>
      <c r="AF4128" s="276">
        <v>0.90957945264822826</v>
      </c>
      <c r="AG4128" s="93"/>
      <c r="AH4128" s="257">
        <v>22833.868181743997</v>
      </c>
      <c r="AI4128" s="258">
        <v>19368.515085698011</v>
      </c>
      <c r="AJ4128" s="258">
        <v>18590.327241135044</v>
      </c>
      <c r="AK4128" s="276">
        <v>1.0401928850232232</v>
      </c>
      <c r="AL4128" s="93"/>
      <c r="AM4128" s="257">
        <v>17922.740000000002</v>
      </c>
      <c r="AN4128" s="258">
        <v>17883.048788884938</v>
      </c>
      <c r="AO4128" s="276">
        <v>1.00061821782033</v>
      </c>
      <c r="AQ4128" s="280">
        <v>15911.005832871675</v>
      </c>
      <c r="AR4128" s="281">
        <v>16038.203200081116</v>
      </c>
    </row>
    <row r="4129" spans="1:44" x14ac:dyDescent="0.2">
      <c r="A4129" s="260" t="s">
        <v>8387</v>
      </c>
      <c r="B4129" s="261" t="s">
        <v>2406</v>
      </c>
      <c r="C4129" s="261" t="s">
        <v>2432</v>
      </c>
      <c r="D4129" s="262" t="s">
        <v>10726</v>
      </c>
      <c r="E4129" s="257">
        <v>608</v>
      </c>
      <c r="F4129" s="258">
        <v>1118</v>
      </c>
      <c r="G4129" s="258">
        <v>3669</v>
      </c>
      <c r="H4129" s="258">
        <v>2284</v>
      </c>
      <c r="I4129" s="258">
        <v>618</v>
      </c>
      <c r="J4129" s="258">
        <v>338</v>
      </c>
      <c r="K4129" s="259">
        <v>145</v>
      </c>
      <c r="L4129" s="257">
        <v>592</v>
      </c>
      <c r="M4129" s="258">
        <v>1104</v>
      </c>
      <c r="N4129" s="258">
        <v>3589</v>
      </c>
      <c r="O4129" s="258">
        <v>2224</v>
      </c>
      <c r="P4129" s="258">
        <v>646</v>
      </c>
      <c r="Q4129" s="258">
        <v>479</v>
      </c>
      <c r="R4129" s="259">
        <v>230</v>
      </c>
      <c r="S4129" s="267">
        <v>17644</v>
      </c>
      <c r="T4129" s="90"/>
      <c r="U4129" s="260">
        <v>123</v>
      </c>
      <c r="V4129" s="273">
        <v>86.038578792453194</v>
      </c>
      <c r="W4129" s="273">
        <v>85.702811472622102</v>
      </c>
      <c r="X4129" s="274">
        <v>1.2828230410000001</v>
      </c>
      <c r="Z4129" s="257">
        <v>44135.92</v>
      </c>
      <c r="AA4129" s="258">
        <v>17089.219570316909</v>
      </c>
      <c r="AB4129" s="276">
        <v>0.96855699219660563</v>
      </c>
      <c r="AC4129" s="92"/>
      <c r="AD4129" s="257">
        <v>1603482.7059177859</v>
      </c>
      <c r="AE4129" s="258">
        <v>16259.300004496765</v>
      </c>
      <c r="AF4129" s="276">
        <v>0.92152006373253026</v>
      </c>
      <c r="AG4129" s="93"/>
      <c r="AH4129" s="257">
        <v>22634.129735404003</v>
      </c>
      <c r="AI4129" s="258">
        <v>19199.089691790243</v>
      </c>
      <c r="AJ4129" s="258">
        <v>18390.443052059316</v>
      </c>
      <c r="AK4129" s="276">
        <v>1.0423057726172815</v>
      </c>
      <c r="AL4129" s="93"/>
      <c r="AM4129" s="257">
        <v>17696.89</v>
      </c>
      <c r="AN4129" s="258">
        <v>17657.698950134294</v>
      </c>
      <c r="AO4129" s="276">
        <v>1.0007764084184025</v>
      </c>
      <c r="AQ4129" s="280">
        <v>16427.036693301921</v>
      </c>
      <c r="AR4129" s="281">
        <v>16558.359366449589</v>
      </c>
    </row>
    <row r="4130" spans="1:44" x14ac:dyDescent="0.2">
      <c r="A4130" s="260" t="s">
        <v>8387</v>
      </c>
      <c r="B4130" s="261" t="s">
        <v>2406</v>
      </c>
      <c r="C4130" s="261" t="s">
        <v>2433</v>
      </c>
      <c r="D4130" s="262" t="s">
        <v>9416</v>
      </c>
      <c r="E4130" s="257">
        <v>203</v>
      </c>
      <c r="F4130" s="258">
        <v>432</v>
      </c>
      <c r="G4130" s="258">
        <v>1320</v>
      </c>
      <c r="H4130" s="258">
        <v>834</v>
      </c>
      <c r="I4130" s="258">
        <v>295</v>
      </c>
      <c r="J4130" s="258">
        <v>162</v>
      </c>
      <c r="K4130" s="259">
        <v>52</v>
      </c>
      <c r="L4130" s="257">
        <v>182</v>
      </c>
      <c r="M4130" s="258">
        <v>385</v>
      </c>
      <c r="N4130" s="258">
        <v>1276</v>
      </c>
      <c r="O4130" s="258">
        <v>848</v>
      </c>
      <c r="P4130" s="258">
        <v>309</v>
      </c>
      <c r="Q4130" s="258">
        <v>207</v>
      </c>
      <c r="R4130" s="259">
        <v>104</v>
      </c>
      <c r="S4130" s="267">
        <v>6609</v>
      </c>
      <c r="T4130" s="90"/>
      <c r="U4130" s="260">
        <v>63</v>
      </c>
      <c r="V4130" s="273">
        <v>78.977820530296597</v>
      </c>
      <c r="W4130" s="273">
        <v>85.812471621008001</v>
      </c>
      <c r="X4130" s="274">
        <v>1.3028022829999999</v>
      </c>
      <c r="Z4130" s="257">
        <v>17158.22</v>
      </c>
      <c r="AA4130" s="258">
        <v>6643.5816680790385</v>
      </c>
      <c r="AB4130" s="276">
        <v>1.0052325114357752</v>
      </c>
      <c r="AC4130" s="92"/>
      <c r="AD4130" s="257">
        <v>588609.55920985923</v>
      </c>
      <c r="AE4130" s="258">
        <v>5968.4955586907317</v>
      </c>
      <c r="AF4130" s="276">
        <v>0.90308602794533688</v>
      </c>
      <c r="AG4130" s="93"/>
      <c r="AH4130" s="257">
        <v>8610.220288347</v>
      </c>
      <c r="AI4130" s="258">
        <v>7303.5011071564604</v>
      </c>
      <c r="AJ4130" s="258">
        <v>6942.3605314351007</v>
      </c>
      <c r="AK4130" s="276">
        <v>1.0504403890808141</v>
      </c>
      <c r="AL4130" s="93"/>
      <c r="AM4130" s="257">
        <v>6636.09</v>
      </c>
      <c r="AN4130" s="258">
        <v>6621.3938961024623</v>
      </c>
      <c r="AO4130" s="276">
        <v>1.0018753058106313</v>
      </c>
      <c r="AQ4130" s="280">
        <v>6314.1731242820815</v>
      </c>
      <c r="AR4130" s="281">
        <v>6364.6505237594929</v>
      </c>
    </row>
    <row r="4131" spans="1:44" x14ac:dyDescent="0.2">
      <c r="A4131" s="260" t="s">
        <v>8387</v>
      </c>
      <c r="B4131" s="261" t="s">
        <v>2404</v>
      </c>
      <c r="C4131" s="261" t="s">
        <v>2434</v>
      </c>
      <c r="D4131" s="262" t="s">
        <v>10727</v>
      </c>
      <c r="E4131" s="257">
        <v>344</v>
      </c>
      <c r="F4131" s="258">
        <v>639</v>
      </c>
      <c r="G4131" s="258">
        <v>2134</v>
      </c>
      <c r="H4131" s="258">
        <v>1690</v>
      </c>
      <c r="I4131" s="258">
        <v>559</v>
      </c>
      <c r="J4131" s="258">
        <v>354</v>
      </c>
      <c r="K4131" s="259">
        <v>109</v>
      </c>
      <c r="L4131" s="257">
        <v>336</v>
      </c>
      <c r="M4131" s="258">
        <v>667</v>
      </c>
      <c r="N4131" s="258">
        <v>2104</v>
      </c>
      <c r="O4131" s="258">
        <v>1715</v>
      </c>
      <c r="P4131" s="258">
        <v>561</v>
      </c>
      <c r="Q4131" s="258">
        <v>459</v>
      </c>
      <c r="R4131" s="259">
        <v>214</v>
      </c>
      <c r="S4131" s="267">
        <v>11885</v>
      </c>
      <c r="T4131" s="90"/>
      <c r="U4131" s="260">
        <v>140</v>
      </c>
      <c r="V4131" s="273">
        <v>77.298404536825103</v>
      </c>
      <c r="W4131" s="273">
        <v>81.465079097946798</v>
      </c>
      <c r="X4131" s="274">
        <v>1.2280747279999999</v>
      </c>
      <c r="Z4131" s="257">
        <v>32382.140000000007</v>
      </c>
      <c r="AA4131" s="258">
        <v>12538.211520610472</v>
      </c>
      <c r="AB4131" s="276">
        <v>1.0549610029962535</v>
      </c>
      <c r="AC4131" s="92"/>
      <c r="AD4131" s="257">
        <v>1041054.1013599787</v>
      </c>
      <c r="AE4131" s="258">
        <v>10556.279087048384</v>
      </c>
      <c r="AF4131" s="276">
        <v>0.88820185839700327</v>
      </c>
      <c r="AG4131" s="93"/>
      <c r="AH4131" s="257">
        <v>14595.668142279999</v>
      </c>
      <c r="AI4131" s="258">
        <v>12380.575045344785</v>
      </c>
      <c r="AJ4131" s="258">
        <v>12122.876021765496</v>
      </c>
      <c r="AK4131" s="276">
        <v>1.0200148104135882</v>
      </c>
      <c r="AL4131" s="93"/>
      <c r="AM4131" s="257">
        <v>11945.2</v>
      </c>
      <c r="AN4131" s="258">
        <v>11918.746485916123</v>
      </c>
      <c r="AO4131" s="276">
        <v>1.0028394182512514</v>
      </c>
      <c r="AQ4131" s="280">
        <v>11391.610930160115</v>
      </c>
      <c r="AR4131" s="281">
        <v>11482.67889492681</v>
      </c>
    </row>
    <row r="4132" spans="1:44" x14ac:dyDescent="0.2">
      <c r="A4132" s="260" t="s">
        <v>8387</v>
      </c>
      <c r="B4132" s="261" t="s">
        <v>2406</v>
      </c>
      <c r="C4132" s="261" t="s">
        <v>2435</v>
      </c>
      <c r="D4132" s="262" t="s">
        <v>9778</v>
      </c>
      <c r="E4132" s="257">
        <v>542</v>
      </c>
      <c r="F4132" s="258">
        <v>1102</v>
      </c>
      <c r="G4132" s="258">
        <v>2856</v>
      </c>
      <c r="H4132" s="258">
        <v>2117</v>
      </c>
      <c r="I4132" s="258">
        <v>794</v>
      </c>
      <c r="J4132" s="258">
        <v>446</v>
      </c>
      <c r="K4132" s="259">
        <v>130</v>
      </c>
      <c r="L4132" s="257">
        <v>580</v>
      </c>
      <c r="M4132" s="258">
        <v>1072</v>
      </c>
      <c r="N4132" s="258">
        <v>2812</v>
      </c>
      <c r="O4132" s="258">
        <v>2119</v>
      </c>
      <c r="P4132" s="258">
        <v>829</v>
      </c>
      <c r="Q4132" s="258">
        <v>526</v>
      </c>
      <c r="R4132" s="259">
        <v>253</v>
      </c>
      <c r="S4132" s="267">
        <v>16178</v>
      </c>
      <c r="T4132" s="90"/>
      <c r="U4132" s="260">
        <v>39</v>
      </c>
      <c r="V4132" s="273">
        <v>62.183066806545497</v>
      </c>
      <c r="W4132" s="273">
        <v>55.569256443537903</v>
      </c>
      <c r="X4132" s="274">
        <v>1.2776336269999999</v>
      </c>
      <c r="Z4132" s="257">
        <v>43168.649999999994</v>
      </c>
      <c r="AA4132" s="258">
        <v>16714.697199110404</v>
      </c>
      <c r="AB4132" s="276">
        <v>1.0331745085369268</v>
      </c>
      <c r="AC4132" s="92"/>
      <c r="AD4132" s="257">
        <v>1254045.5171728963</v>
      </c>
      <c r="AE4132" s="258">
        <v>12716.010099614916</v>
      </c>
      <c r="AF4132" s="276">
        <v>0.78600631101588059</v>
      </c>
      <c r="AG4132" s="93"/>
      <c r="AH4132" s="257">
        <v>20669.556817606001</v>
      </c>
      <c r="AI4132" s="258">
        <v>17532.667695636886</v>
      </c>
      <c r="AJ4132" s="258">
        <v>16828.240493905705</v>
      </c>
      <c r="AK4132" s="276">
        <v>1.0401928850232232</v>
      </c>
      <c r="AL4132" s="93"/>
      <c r="AM4132" s="257">
        <v>16194.77</v>
      </c>
      <c r="AN4132" s="258">
        <v>16158.905504112101</v>
      </c>
      <c r="AO4132" s="276">
        <v>0.9988197245711522</v>
      </c>
      <c r="AQ4132" s="280">
        <v>13649.776347651399</v>
      </c>
      <c r="AR4132" s="281">
        <v>13758.896766099866</v>
      </c>
    </row>
    <row r="4133" spans="1:44" x14ac:dyDescent="0.2">
      <c r="A4133" s="260" t="s">
        <v>8387</v>
      </c>
      <c r="B4133" s="261" t="s">
        <v>2404</v>
      </c>
      <c r="C4133" s="261" t="s">
        <v>2436</v>
      </c>
      <c r="D4133" s="262" t="s">
        <v>10728</v>
      </c>
      <c r="E4133" s="257">
        <v>234</v>
      </c>
      <c r="F4133" s="258">
        <v>534</v>
      </c>
      <c r="G4133" s="258">
        <v>1355</v>
      </c>
      <c r="H4133" s="258">
        <v>1296</v>
      </c>
      <c r="I4133" s="258">
        <v>425</v>
      </c>
      <c r="J4133" s="258">
        <v>223</v>
      </c>
      <c r="K4133" s="259">
        <v>53</v>
      </c>
      <c r="L4133" s="257">
        <v>197</v>
      </c>
      <c r="M4133" s="258">
        <v>517</v>
      </c>
      <c r="N4133" s="258">
        <v>1373</v>
      </c>
      <c r="O4133" s="258">
        <v>1206</v>
      </c>
      <c r="P4133" s="258">
        <v>426</v>
      </c>
      <c r="Q4133" s="258">
        <v>238</v>
      </c>
      <c r="R4133" s="259">
        <v>101</v>
      </c>
      <c r="S4133" s="267">
        <v>8178</v>
      </c>
      <c r="T4133" s="90"/>
      <c r="U4133" s="260">
        <v>41</v>
      </c>
      <c r="V4133" s="273">
        <v>70.713601483771697</v>
      </c>
      <c r="W4133" s="273">
        <v>80.990212870075794</v>
      </c>
      <c r="X4133" s="274">
        <v>1.232615464</v>
      </c>
      <c r="Z4133" s="257">
        <v>21681.360000000001</v>
      </c>
      <c r="AA4133" s="258">
        <v>8394.920092819777</v>
      </c>
      <c r="AB4133" s="276">
        <v>1.0265248340449715</v>
      </c>
      <c r="AC4133" s="92"/>
      <c r="AD4133" s="257">
        <v>701360.81678198487</v>
      </c>
      <c r="AE4133" s="258">
        <v>7111.7922814952208</v>
      </c>
      <c r="AF4133" s="276">
        <v>0.86962488157192719</v>
      </c>
      <c r="AG4133" s="93"/>
      <c r="AH4133" s="257">
        <v>10080.329264591999</v>
      </c>
      <c r="AI4133" s="258">
        <v>8550.5008558362115</v>
      </c>
      <c r="AJ4133" s="258">
        <v>8356.8004108013811</v>
      </c>
      <c r="AK4133" s="276">
        <v>1.0218635865494474</v>
      </c>
      <c r="AL4133" s="93"/>
      <c r="AM4133" s="257">
        <v>8195.6299999999992</v>
      </c>
      <c r="AN4133" s="258">
        <v>8177.4801813589347</v>
      </c>
      <c r="AO4133" s="276">
        <v>0.99993643694777878</v>
      </c>
      <c r="AQ4133" s="280">
        <v>7459.5708218708514</v>
      </c>
      <c r="AR4133" s="281">
        <v>7519.2048751180728</v>
      </c>
    </row>
    <row r="4134" spans="1:44" x14ac:dyDescent="0.2">
      <c r="A4134" s="260" t="s">
        <v>8387</v>
      </c>
      <c r="B4134" s="261" t="s">
        <v>2404</v>
      </c>
      <c r="C4134" s="261" t="s">
        <v>2437</v>
      </c>
      <c r="D4134" s="262" t="s">
        <v>10729</v>
      </c>
      <c r="E4134" s="257">
        <v>475</v>
      </c>
      <c r="F4134" s="258">
        <v>895</v>
      </c>
      <c r="G4134" s="258">
        <v>2600</v>
      </c>
      <c r="H4134" s="258">
        <v>1314</v>
      </c>
      <c r="I4134" s="258">
        <v>336</v>
      </c>
      <c r="J4134" s="258">
        <v>136</v>
      </c>
      <c r="K4134" s="259">
        <v>36</v>
      </c>
      <c r="L4134" s="257">
        <v>455</v>
      </c>
      <c r="M4134" s="258">
        <v>823</v>
      </c>
      <c r="N4134" s="258">
        <v>2561</v>
      </c>
      <c r="O4134" s="258">
        <v>1227</v>
      </c>
      <c r="P4134" s="258">
        <v>341</v>
      </c>
      <c r="Q4134" s="258">
        <v>183</v>
      </c>
      <c r="R4134" s="259">
        <v>76</v>
      </c>
      <c r="S4134" s="267">
        <v>11458</v>
      </c>
      <c r="T4134" s="90"/>
      <c r="U4134" s="260">
        <v>28</v>
      </c>
      <c r="V4134" s="273">
        <v>87.461944971574795</v>
      </c>
      <c r="W4134" s="273">
        <v>92.6644260148406</v>
      </c>
      <c r="X4134" s="274">
        <v>1.2280747279999999</v>
      </c>
      <c r="Z4134" s="257">
        <v>26307.100000000002</v>
      </c>
      <c r="AA4134" s="258">
        <v>10185.98475251641</v>
      </c>
      <c r="AB4134" s="276">
        <v>0.88898453067868821</v>
      </c>
      <c r="AC4134" s="92"/>
      <c r="AD4134" s="257">
        <v>1064444.9508847354</v>
      </c>
      <c r="AE4134" s="258">
        <v>10793.46208776268</v>
      </c>
      <c r="AF4134" s="276">
        <v>0.94200227681643223</v>
      </c>
      <c r="AG4134" s="93"/>
      <c r="AH4134" s="257">
        <v>14071.280233423999</v>
      </c>
      <c r="AI4134" s="258">
        <v>11935.770203581031</v>
      </c>
      <c r="AJ4134" s="258">
        <v>11687.329697718895</v>
      </c>
      <c r="AK4134" s="276">
        <v>1.0200148104135882</v>
      </c>
      <c r="AL4134" s="93"/>
      <c r="AM4134" s="257">
        <v>11470.04</v>
      </c>
      <c r="AN4134" s="258">
        <v>11444.63876229091</v>
      </c>
      <c r="AO4134" s="276">
        <v>0.99883389442231718</v>
      </c>
      <c r="AQ4134" s="280">
        <v>9775.8543671945608</v>
      </c>
      <c r="AR4134" s="281">
        <v>9854.0054879213912</v>
      </c>
    </row>
    <row r="4135" spans="1:44" x14ac:dyDescent="0.2">
      <c r="A4135" s="260" t="s">
        <v>8387</v>
      </c>
      <c r="B4135" s="261" t="s">
        <v>2404</v>
      </c>
      <c r="C4135" s="261" t="s">
        <v>2438</v>
      </c>
      <c r="D4135" s="262" t="s">
        <v>10730</v>
      </c>
      <c r="E4135" s="257">
        <v>775</v>
      </c>
      <c r="F4135" s="258">
        <v>1365</v>
      </c>
      <c r="G4135" s="258">
        <v>4592</v>
      </c>
      <c r="H4135" s="258">
        <v>2944</v>
      </c>
      <c r="I4135" s="258">
        <v>731</v>
      </c>
      <c r="J4135" s="258">
        <v>471</v>
      </c>
      <c r="K4135" s="259">
        <v>185</v>
      </c>
      <c r="L4135" s="257">
        <v>785</v>
      </c>
      <c r="M4135" s="258">
        <v>1347</v>
      </c>
      <c r="N4135" s="258">
        <v>4538</v>
      </c>
      <c r="O4135" s="258">
        <v>2783</v>
      </c>
      <c r="P4135" s="258">
        <v>769</v>
      </c>
      <c r="Q4135" s="258">
        <v>718</v>
      </c>
      <c r="R4135" s="259">
        <v>339</v>
      </c>
      <c r="S4135" s="267">
        <v>22342</v>
      </c>
      <c r="T4135" s="90"/>
      <c r="U4135" s="260">
        <v>101</v>
      </c>
      <c r="V4135" s="273">
        <v>89.926469454617802</v>
      </c>
      <c r="W4135" s="273">
        <v>93.335048778304795</v>
      </c>
      <c r="X4135" s="274">
        <v>1.2682926830000001</v>
      </c>
      <c r="Z4135" s="257">
        <v>56718.18</v>
      </c>
      <c r="AA4135" s="258">
        <v>21961.011159363105</v>
      </c>
      <c r="AB4135" s="276">
        <v>0.98294741560124899</v>
      </c>
      <c r="AC4135" s="92"/>
      <c r="AD4135" s="257">
        <v>2093492.3996773611</v>
      </c>
      <c r="AE4135" s="258">
        <v>21227.993827351762</v>
      </c>
      <c r="AF4135" s="276">
        <v>0.95013847584601929</v>
      </c>
      <c r="AG4135" s="93"/>
      <c r="AH4135" s="257">
        <v>28336.195123586003</v>
      </c>
      <c r="AI4135" s="258">
        <v>24035.788345369154</v>
      </c>
      <c r="AJ4135" s="258">
        <v>23155.018405777191</v>
      </c>
      <c r="AK4135" s="276">
        <v>1.0363896878425025</v>
      </c>
      <c r="AL4135" s="93"/>
      <c r="AM4135" s="257">
        <v>22385.43</v>
      </c>
      <c r="AN4135" s="258">
        <v>22335.855837342311</v>
      </c>
      <c r="AO4135" s="276">
        <v>0.9997249949575826</v>
      </c>
      <c r="AQ4135" s="280">
        <v>21619.36188931594</v>
      </c>
      <c r="AR4135" s="281">
        <v>21792.193572111744</v>
      </c>
    </row>
    <row r="4136" spans="1:44" x14ac:dyDescent="0.2">
      <c r="A4136" s="260" t="s">
        <v>8387</v>
      </c>
      <c r="B4136" s="261" t="s">
        <v>2404</v>
      </c>
      <c r="C4136" s="261" t="s">
        <v>2439</v>
      </c>
      <c r="D4136" s="262" t="s">
        <v>10731</v>
      </c>
      <c r="E4136" s="257">
        <v>327</v>
      </c>
      <c r="F4136" s="258">
        <v>643</v>
      </c>
      <c r="G4136" s="258">
        <v>1805</v>
      </c>
      <c r="H4136" s="258">
        <v>1138</v>
      </c>
      <c r="I4136" s="258">
        <v>294</v>
      </c>
      <c r="J4136" s="258">
        <v>287</v>
      </c>
      <c r="K4136" s="259">
        <v>100</v>
      </c>
      <c r="L4136" s="257">
        <v>344</v>
      </c>
      <c r="M4136" s="258">
        <v>648</v>
      </c>
      <c r="N4136" s="258">
        <v>1790</v>
      </c>
      <c r="O4136" s="258">
        <v>1082</v>
      </c>
      <c r="P4136" s="258">
        <v>413</v>
      </c>
      <c r="Q4136" s="258">
        <v>390</v>
      </c>
      <c r="R4136" s="259">
        <v>184</v>
      </c>
      <c r="S4136" s="267">
        <v>9445</v>
      </c>
      <c r="T4136" s="90"/>
      <c r="U4136" s="260">
        <v>32</v>
      </c>
      <c r="V4136" s="273">
        <v>81.391784576375798</v>
      </c>
      <c r="W4136" s="273">
        <v>79.492112228692406</v>
      </c>
      <c r="X4136" s="274">
        <v>1.2682926830000001</v>
      </c>
      <c r="Z4136" s="257">
        <v>25055.600000000002</v>
      </c>
      <c r="AA4136" s="258">
        <v>9701.4098690144529</v>
      </c>
      <c r="AB4136" s="276">
        <v>1.0271476833260405</v>
      </c>
      <c r="AC4136" s="92"/>
      <c r="AD4136" s="257">
        <v>833009.49188032839</v>
      </c>
      <c r="AE4136" s="258">
        <v>8446.7086455562367</v>
      </c>
      <c r="AF4136" s="276">
        <v>0.89430477983655232</v>
      </c>
      <c r="AG4136" s="93"/>
      <c r="AH4136" s="257">
        <v>11979.024390935001</v>
      </c>
      <c r="AI4136" s="258">
        <v>10161.042920150912</v>
      </c>
      <c r="AJ4136" s="258">
        <v>9788.7006016724372</v>
      </c>
      <c r="AK4136" s="276">
        <v>1.0363896878425025</v>
      </c>
      <c r="AL4136" s="93"/>
      <c r="AM4136" s="257">
        <v>9458.76</v>
      </c>
      <c r="AN4136" s="258">
        <v>9437.8128881160628</v>
      </c>
      <c r="AO4136" s="276">
        <v>0.99923905644426292</v>
      </c>
      <c r="AQ4136" s="280">
        <v>8984.8925726242833</v>
      </c>
      <c r="AR4136" s="281">
        <v>9056.720506816624</v>
      </c>
    </row>
    <row r="4137" spans="1:44" x14ac:dyDescent="0.2">
      <c r="A4137" s="260" t="s">
        <v>8387</v>
      </c>
      <c r="B4137" s="261" t="s">
        <v>2404</v>
      </c>
      <c r="C4137" s="261" t="s">
        <v>2440</v>
      </c>
      <c r="D4137" s="262" t="s">
        <v>9565</v>
      </c>
      <c r="E4137" s="257">
        <v>276</v>
      </c>
      <c r="F4137" s="258">
        <v>558</v>
      </c>
      <c r="G4137" s="258">
        <v>1730</v>
      </c>
      <c r="H4137" s="258">
        <v>1093</v>
      </c>
      <c r="I4137" s="258">
        <v>300</v>
      </c>
      <c r="J4137" s="258">
        <v>180</v>
      </c>
      <c r="K4137" s="259">
        <v>48</v>
      </c>
      <c r="L4137" s="257">
        <v>286</v>
      </c>
      <c r="M4137" s="258">
        <v>515</v>
      </c>
      <c r="N4137" s="258">
        <v>1809</v>
      </c>
      <c r="O4137" s="258">
        <v>1066</v>
      </c>
      <c r="P4137" s="258">
        <v>352</v>
      </c>
      <c r="Q4137" s="258">
        <v>251</v>
      </c>
      <c r="R4137" s="259">
        <v>135</v>
      </c>
      <c r="S4137" s="267">
        <v>8599</v>
      </c>
      <c r="T4137" s="90"/>
      <c r="U4137" s="260">
        <v>71</v>
      </c>
      <c r="V4137" s="273">
        <v>95.898224492189399</v>
      </c>
      <c r="W4137" s="273">
        <v>97.161301568855293</v>
      </c>
      <c r="X4137" s="274">
        <v>1.232615464</v>
      </c>
      <c r="Z4137" s="257">
        <v>21770.7</v>
      </c>
      <c r="AA4137" s="258">
        <v>8429.5121184626569</v>
      </c>
      <c r="AB4137" s="276">
        <v>0.98028981491599687</v>
      </c>
      <c r="AC4137" s="92"/>
      <c r="AD4137" s="257">
        <v>826944.59980488033</v>
      </c>
      <c r="AE4137" s="258">
        <v>8385.210695259877</v>
      </c>
      <c r="AF4137" s="276">
        <v>0.97513788757528519</v>
      </c>
      <c r="AG4137" s="93"/>
      <c r="AH4137" s="257">
        <v>10599.260374936001</v>
      </c>
      <c r="AI4137" s="258">
        <v>8990.6770432056237</v>
      </c>
      <c r="AJ4137" s="258">
        <v>8787.0049807387004</v>
      </c>
      <c r="AK4137" s="276">
        <v>1.0218635865494476</v>
      </c>
      <c r="AL4137" s="93"/>
      <c r="AM4137" s="257">
        <v>8629.5300000000007</v>
      </c>
      <c r="AN4137" s="258">
        <v>8610.4192782546779</v>
      </c>
      <c r="AO4137" s="276">
        <v>1.0013279774688544</v>
      </c>
      <c r="AQ4137" s="280">
        <v>8410.8084878322825</v>
      </c>
      <c r="AR4137" s="281">
        <v>8478.0470211464271</v>
      </c>
    </row>
    <row r="4138" spans="1:44" x14ac:dyDescent="0.2">
      <c r="A4138" s="260" t="s">
        <v>8387</v>
      </c>
      <c r="B4138" s="261" t="s">
        <v>2406</v>
      </c>
      <c r="C4138" s="261" t="s">
        <v>2441</v>
      </c>
      <c r="D4138" s="262" t="s">
        <v>10732</v>
      </c>
      <c r="E4138" s="257">
        <v>405</v>
      </c>
      <c r="F4138" s="258">
        <v>763</v>
      </c>
      <c r="G4138" s="258">
        <v>2408</v>
      </c>
      <c r="H4138" s="258">
        <v>1702</v>
      </c>
      <c r="I4138" s="258">
        <v>536</v>
      </c>
      <c r="J4138" s="258">
        <v>337</v>
      </c>
      <c r="K4138" s="259">
        <v>134</v>
      </c>
      <c r="L4138" s="257">
        <v>387</v>
      </c>
      <c r="M4138" s="258">
        <v>686</v>
      </c>
      <c r="N4138" s="258">
        <v>2476</v>
      </c>
      <c r="O4138" s="258">
        <v>1682</v>
      </c>
      <c r="P4138" s="258">
        <v>602</v>
      </c>
      <c r="Q4138" s="258">
        <v>437</v>
      </c>
      <c r="R4138" s="259">
        <v>267</v>
      </c>
      <c r="S4138" s="267">
        <v>12822</v>
      </c>
      <c r="T4138" s="90"/>
      <c r="U4138" s="260">
        <v>253</v>
      </c>
      <c r="V4138" s="273">
        <v>72.450379742576402</v>
      </c>
      <c r="W4138" s="273">
        <v>78.535101404056107</v>
      </c>
      <c r="X4138" s="274">
        <v>1.3159055529999999</v>
      </c>
      <c r="Z4138" s="257">
        <v>34337.14</v>
      </c>
      <c r="AA4138" s="258">
        <v>13295.178278298301</v>
      </c>
      <c r="AB4138" s="276">
        <v>1.0369036248867807</v>
      </c>
      <c r="AC4138" s="92"/>
      <c r="AD4138" s="257">
        <v>1098001.5492810567</v>
      </c>
      <c r="AE4138" s="258">
        <v>11133.725689261217</v>
      </c>
      <c r="AF4138" s="276">
        <v>0.8683298774965853</v>
      </c>
      <c r="AG4138" s="93"/>
      <c r="AH4138" s="257">
        <v>16872.541000565998</v>
      </c>
      <c r="AI4138" s="258">
        <v>14311.901176901725</v>
      </c>
      <c r="AJ4138" s="258">
        <v>13537.152564912827</v>
      </c>
      <c r="AK4138" s="276">
        <v>1.0557754301133073</v>
      </c>
      <c r="AL4138" s="93"/>
      <c r="AM4138" s="257">
        <v>12930.79</v>
      </c>
      <c r="AN4138" s="258">
        <v>12902.153825186631</v>
      </c>
      <c r="AO4138" s="276">
        <v>1.006251273216864</v>
      </c>
      <c r="AQ4138" s="280">
        <v>12264.699264016914</v>
      </c>
      <c r="AR4138" s="281">
        <v>12362.746959579661</v>
      </c>
    </row>
    <row r="4139" spans="1:44" x14ac:dyDescent="0.2">
      <c r="A4139" s="260" t="s">
        <v>8387</v>
      </c>
      <c r="B4139" s="261" t="s">
        <v>2404</v>
      </c>
      <c r="C4139" s="261" t="s">
        <v>2442</v>
      </c>
      <c r="D4139" s="262" t="s">
        <v>10733</v>
      </c>
      <c r="E4139" s="257">
        <v>447</v>
      </c>
      <c r="F4139" s="258">
        <v>812</v>
      </c>
      <c r="G4139" s="258">
        <v>2731</v>
      </c>
      <c r="H4139" s="258">
        <v>1981</v>
      </c>
      <c r="I4139" s="258">
        <v>585</v>
      </c>
      <c r="J4139" s="258">
        <v>344</v>
      </c>
      <c r="K4139" s="259">
        <v>128</v>
      </c>
      <c r="L4139" s="257">
        <v>434</v>
      </c>
      <c r="M4139" s="258">
        <v>876</v>
      </c>
      <c r="N4139" s="258">
        <v>2828</v>
      </c>
      <c r="O4139" s="258">
        <v>1973</v>
      </c>
      <c r="P4139" s="258">
        <v>652</v>
      </c>
      <c r="Q4139" s="258">
        <v>442</v>
      </c>
      <c r="R4139" s="259">
        <v>245</v>
      </c>
      <c r="S4139" s="267">
        <v>14478</v>
      </c>
      <c r="T4139" s="90"/>
      <c r="U4139" s="260">
        <v>93</v>
      </c>
      <c r="V4139" s="273">
        <v>76.285901393219106</v>
      </c>
      <c r="W4139" s="273">
        <v>93.204476374689094</v>
      </c>
      <c r="X4139" s="274">
        <v>1.2280747279999999</v>
      </c>
      <c r="Z4139" s="257">
        <v>37937.829999999994</v>
      </c>
      <c r="AA4139" s="258">
        <v>14689.348423944846</v>
      </c>
      <c r="AB4139" s="276">
        <v>1.0145979019163451</v>
      </c>
      <c r="AC4139" s="92"/>
      <c r="AD4139" s="257">
        <v>1304597.4501325462</v>
      </c>
      <c r="AE4139" s="258">
        <v>13228.606238484841</v>
      </c>
      <c r="AF4139" s="276">
        <v>0.91370398110822215</v>
      </c>
      <c r="AG4139" s="93"/>
      <c r="AH4139" s="257">
        <v>17780.065911983998</v>
      </c>
      <c r="AI4139" s="258">
        <v>15081.696719099857</v>
      </c>
      <c r="AJ4139" s="258">
        <v>14767.774425167932</v>
      </c>
      <c r="AK4139" s="276">
        <v>1.0200148104135884</v>
      </c>
      <c r="AL4139" s="93"/>
      <c r="AM4139" s="257">
        <v>14517.99</v>
      </c>
      <c r="AN4139" s="258">
        <v>14485.838855361601</v>
      </c>
      <c r="AO4139" s="276">
        <v>1.000541432197928</v>
      </c>
      <c r="AQ4139" s="280">
        <v>13697.761634586815</v>
      </c>
      <c r="AR4139" s="281">
        <v>13807.265661854677</v>
      </c>
    </row>
    <row r="4140" spans="1:44" x14ac:dyDescent="0.2">
      <c r="A4140" s="260" t="s">
        <v>8387</v>
      </c>
      <c r="B4140" s="261" t="s">
        <v>2406</v>
      </c>
      <c r="C4140" s="261" t="s">
        <v>2443</v>
      </c>
      <c r="D4140" s="262" t="s">
        <v>10734</v>
      </c>
      <c r="E4140" s="257">
        <v>237</v>
      </c>
      <c r="F4140" s="258">
        <v>387</v>
      </c>
      <c r="G4140" s="258">
        <v>1809</v>
      </c>
      <c r="H4140" s="258">
        <v>857</v>
      </c>
      <c r="I4140" s="258">
        <v>178</v>
      </c>
      <c r="J4140" s="258">
        <v>109</v>
      </c>
      <c r="K4140" s="259">
        <v>36</v>
      </c>
      <c r="L4140" s="257">
        <v>265</v>
      </c>
      <c r="M4140" s="258">
        <v>393</v>
      </c>
      <c r="N4140" s="258">
        <v>1421</v>
      </c>
      <c r="O4140" s="258">
        <v>576</v>
      </c>
      <c r="P4140" s="258">
        <v>199</v>
      </c>
      <c r="Q4140" s="258">
        <v>127</v>
      </c>
      <c r="R4140" s="259">
        <v>88</v>
      </c>
      <c r="S4140" s="267">
        <v>6682</v>
      </c>
      <c r="T4140" s="90"/>
      <c r="U4140" s="260">
        <v>65</v>
      </c>
      <c r="V4140" s="273">
        <v>87.680915081823997</v>
      </c>
      <c r="W4140" s="273">
        <v>102.56965434685</v>
      </c>
      <c r="X4140" s="274">
        <v>1.3028022829999999</v>
      </c>
      <c r="Z4140" s="257">
        <v>15440.700000000003</v>
      </c>
      <c r="AA4140" s="258">
        <v>5978.5660436984735</v>
      </c>
      <c r="AB4140" s="276">
        <v>0.89472703437570689</v>
      </c>
      <c r="AC4140" s="92"/>
      <c r="AD4140" s="257">
        <v>636808.38053435425</v>
      </c>
      <c r="AE4140" s="258">
        <v>6457.2311670548679</v>
      </c>
      <c r="AF4140" s="276">
        <v>0.96636204236080037</v>
      </c>
      <c r="AG4140" s="93"/>
      <c r="AH4140" s="257">
        <v>8705.3248550059998</v>
      </c>
      <c r="AI4140" s="258">
        <v>7384.1722496625007</v>
      </c>
      <c r="AJ4140" s="258">
        <v>7019.0426798380004</v>
      </c>
      <c r="AK4140" s="276">
        <v>1.0504403890808143</v>
      </c>
      <c r="AL4140" s="93"/>
      <c r="AM4140" s="257">
        <v>6709.95</v>
      </c>
      <c r="AN4140" s="258">
        <v>6695.0903277611842</v>
      </c>
      <c r="AO4140" s="276">
        <v>1.0019590433644394</v>
      </c>
      <c r="AQ4140" s="280">
        <v>6080.7657793908002</v>
      </c>
      <c r="AR4140" s="281">
        <v>6129.3772503361397</v>
      </c>
    </row>
    <row r="4141" spans="1:44" x14ac:dyDescent="0.2">
      <c r="A4141" s="260" t="s">
        <v>8387</v>
      </c>
      <c r="B4141" s="261" t="s">
        <v>2406</v>
      </c>
      <c r="C4141" s="261" t="s">
        <v>2444</v>
      </c>
      <c r="D4141" s="262" t="s">
        <v>10735</v>
      </c>
      <c r="E4141" s="257">
        <v>397</v>
      </c>
      <c r="F4141" s="258">
        <v>754</v>
      </c>
      <c r="G4141" s="258">
        <v>2195</v>
      </c>
      <c r="H4141" s="258">
        <v>1612</v>
      </c>
      <c r="I4141" s="258">
        <v>515</v>
      </c>
      <c r="J4141" s="258">
        <v>304</v>
      </c>
      <c r="K4141" s="259">
        <v>97</v>
      </c>
      <c r="L4141" s="257">
        <v>333</v>
      </c>
      <c r="M4141" s="258">
        <v>693</v>
      </c>
      <c r="N4141" s="258">
        <v>2152</v>
      </c>
      <c r="O4141" s="258">
        <v>1631</v>
      </c>
      <c r="P4141" s="258">
        <v>548</v>
      </c>
      <c r="Q4141" s="258">
        <v>432</v>
      </c>
      <c r="R4141" s="259">
        <v>215</v>
      </c>
      <c r="S4141" s="267">
        <v>11878</v>
      </c>
      <c r="T4141" s="90"/>
      <c r="U4141" s="260">
        <v>85</v>
      </c>
      <c r="V4141" s="273">
        <v>80.682033270627201</v>
      </c>
      <c r="W4141" s="273">
        <v>75.287253746421896</v>
      </c>
      <c r="X4141" s="274">
        <v>1.3028022829999999</v>
      </c>
      <c r="Z4141" s="257">
        <v>31656.87</v>
      </c>
      <c r="AA4141" s="258">
        <v>12257.39040534282</v>
      </c>
      <c r="AB4141" s="276">
        <v>1.0319405965097508</v>
      </c>
      <c r="AC4141" s="92"/>
      <c r="AD4141" s="257">
        <v>1033563.2575988792</v>
      </c>
      <c r="AE4141" s="258">
        <v>10480.321999672866</v>
      </c>
      <c r="AF4141" s="276">
        <v>0.88233052699721048</v>
      </c>
      <c r="AG4141" s="93"/>
      <c r="AH4141" s="257">
        <v>15474.685517473999</v>
      </c>
      <c r="AI4141" s="258">
        <v>13126.189461462314</v>
      </c>
      <c r="AJ4141" s="258">
        <v>12477.130941501911</v>
      </c>
      <c r="AK4141" s="276">
        <v>1.0504403890808143</v>
      </c>
      <c r="AL4141" s="93"/>
      <c r="AM4141" s="257">
        <v>11914.55</v>
      </c>
      <c r="AN4141" s="258">
        <v>11888.164362570065</v>
      </c>
      <c r="AO4141" s="276">
        <v>1.0008557301372341</v>
      </c>
      <c r="AQ4141" s="280">
        <v>11370.307657243837</v>
      </c>
      <c r="AR4141" s="281">
        <v>11461.205317238077</v>
      </c>
    </row>
    <row r="4142" spans="1:44" x14ac:dyDescent="0.2">
      <c r="A4142" s="260" t="s">
        <v>8387</v>
      </c>
      <c r="B4142" s="261" t="s">
        <v>2406</v>
      </c>
      <c r="C4142" s="261" t="s">
        <v>2445</v>
      </c>
      <c r="D4142" s="262" t="s">
        <v>10736</v>
      </c>
      <c r="E4142" s="257">
        <v>272</v>
      </c>
      <c r="F4142" s="258">
        <v>454</v>
      </c>
      <c r="G4142" s="258">
        <v>1940</v>
      </c>
      <c r="H4142" s="258">
        <v>1267</v>
      </c>
      <c r="I4142" s="258">
        <v>345</v>
      </c>
      <c r="J4142" s="258">
        <v>193</v>
      </c>
      <c r="K4142" s="259">
        <v>94</v>
      </c>
      <c r="L4142" s="257">
        <v>235</v>
      </c>
      <c r="M4142" s="258">
        <v>440</v>
      </c>
      <c r="N4142" s="258">
        <v>1742</v>
      </c>
      <c r="O4142" s="258">
        <v>1183</v>
      </c>
      <c r="P4142" s="258">
        <v>365</v>
      </c>
      <c r="Q4142" s="258">
        <v>251</v>
      </c>
      <c r="R4142" s="259">
        <v>174</v>
      </c>
      <c r="S4142" s="267">
        <v>8955</v>
      </c>
      <c r="T4142" s="90"/>
      <c r="U4142" s="260">
        <v>44</v>
      </c>
      <c r="V4142" s="273">
        <v>92.398571328347998</v>
      </c>
      <c r="W4142" s="273">
        <v>115.24639785546699</v>
      </c>
      <c r="X4142" s="274">
        <v>1.3159055529999999</v>
      </c>
      <c r="Z4142" s="257">
        <v>23100.149999999998</v>
      </c>
      <c r="AA4142" s="258">
        <v>8944.2688734540043</v>
      </c>
      <c r="AB4142" s="276">
        <v>0.99880166091055322</v>
      </c>
      <c r="AC4142" s="92"/>
      <c r="AD4142" s="257">
        <v>891339.72244528646</v>
      </c>
      <c r="AE4142" s="258">
        <v>9038.1766511586284</v>
      </c>
      <c r="AF4142" s="276">
        <v>1.0092882915866699</v>
      </c>
      <c r="AG4142" s="93"/>
      <c r="AH4142" s="257">
        <v>11783.934227115</v>
      </c>
      <c r="AI4142" s="258">
        <v>9995.5603680513941</v>
      </c>
      <c r="AJ4142" s="258">
        <v>9454.4689766646698</v>
      </c>
      <c r="AK4142" s="276">
        <v>1.0557754301133075</v>
      </c>
      <c r="AL4142" s="93"/>
      <c r="AM4142" s="257">
        <v>8973.92</v>
      </c>
      <c r="AN4142" s="258">
        <v>8954.0466015548009</v>
      </c>
      <c r="AO4142" s="276">
        <v>0.99989353451198226</v>
      </c>
      <c r="AQ4142" s="280">
        <v>9529.8352417980914</v>
      </c>
      <c r="AR4142" s="281">
        <v>9606.0196116254301</v>
      </c>
    </row>
    <row r="4143" spans="1:44" x14ac:dyDescent="0.2">
      <c r="A4143" s="260" t="s">
        <v>8387</v>
      </c>
      <c r="B4143" s="261" t="s">
        <v>2406</v>
      </c>
      <c r="C4143" s="261" t="s">
        <v>2446</v>
      </c>
      <c r="D4143" s="262" t="s">
        <v>8736</v>
      </c>
      <c r="E4143" s="257">
        <v>86</v>
      </c>
      <c r="F4143" s="258">
        <v>224</v>
      </c>
      <c r="G4143" s="258">
        <v>686</v>
      </c>
      <c r="H4143" s="258">
        <v>568</v>
      </c>
      <c r="I4143" s="258">
        <v>206</v>
      </c>
      <c r="J4143" s="258">
        <v>134</v>
      </c>
      <c r="K4143" s="259">
        <v>43</v>
      </c>
      <c r="L4143" s="257">
        <v>115</v>
      </c>
      <c r="M4143" s="258">
        <v>240</v>
      </c>
      <c r="N4143" s="258">
        <v>650</v>
      </c>
      <c r="O4143" s="258">
        <v>561</v>
      </c>
      <c r="P4143" s="258">
        <v>204</v>
      </c>
      <c r="Q4143" s="258">
        <v>180</v>
      </c>
      <c r="R4143" s="259">
        <v>86</v>
      </c>
      <c r="S4143" s="267">
        <v>3983</v>
      </c>
      <c r="T4143" s="90"/>
      <c r="U4143" s="260">
        <v>24</v>
      </c>
      <c r="V4143" s="273">
        <v>71.836894546786297</v>
      </c>
      <c r="W4143" s="273">
        <v>63.470750690434301</v>
      </c>
      <c r="X4143" s="274">
        <v>1.3028022829999999</v>
      </c>
      <c r="Z4143" s="257">
        <v>11132.61</v>
      </c>
      <c r="AA4143" s="258">
        <v>4310.493962303397</v>
      </c>
      <c r="AB4143" s="276">
        <v>1.0822229380626154</v>
      </c>
      <c r="AC4143" s="92"/>
      <c r="AD4143" s="257">
        <v>326236.93499838776</v>
      </c>
      <c r="AE4143" s="258">
        <v>3308.0395436196641</v>
      </c>
      <c r="AF4143" s="276">
        <v>0.8305396795429737</v>
      </c>
      <c r="AG4143" s="93"/>
      <c r="AH4143" s="257">
        <v>5189.0614931889995</v>
      </c>
      <c r="AI4143" s="258">
        <v>4401.550145226839</v>
      </c>
      <c r="AJ4143" s="258">
        <v>4183.9040697088822</v>
      </c>
      <c r="AK4143" s="276">
        <v>1.0504403890808141</v>
      </c>
      <c r="AL4143" s="93"/>
      <c r="AM4143" s="257">
        <v>3993.32</v>
      </c>
      <c r="AN4143" s="258">
        <v>3984.4765024560975</v>
      </c>
      <c r="AO4143" s="276">
        <v>1.0003707010936724</v>
      </c>
      <c r="AQ4143" s="280">
        <v>3762.0087606945503</v>
      </c>
      <c r="AR4143" s="281">
        <v>3792.0833904700348</v>
      </c>
    </row>
    <row r="4144" spans="1:44" x14ac:dyDescent="0.2">
      <c r="A4144" s="260" t="s">
        <v>8387</v>
      </c>
      <c r="B4144" s="261" t="s">
        <v>2406</v>
      </c>
      <c r="C4144" s="261" t="s">
        <v>2447</v>
      </c>
      <c r="D4144" s="262" t="s">
        <v>10737</v>
      </c>
      <c r="E4144" s="257">
        <v>152</v>
      </c>
      <c r="F4144" s="258">
        <v>245</v>
      </c>
      <c r="G4144" s="258">
        <v>919</v>
      </c>
      <c r="H4144" s="258">
        <v>583</v>
      </c>
      <c r="I4144" s="258">
        <v>143</v>
      </c>
      <c r="J4144" s="258">
        <v>62</v>
      </c>
      <c r="K4144" s="259">
        <v>19</v>
      </c>
      <c r="L4144" s="257">
        <v>150</v>
      </c>
      <c r="M4144" s="258">
        <v>256</v>
      </c>
      <c r="N4144" s="258">
        <v>821</v>
      </c>
      <c r="O4144" s="258">
        <v>627</v>
      </c>
      <c r="P4144" s="258">
        <v>159</v>
      </c>
      <c r="Q4144" s="258">
        <v>74</v>
      </c>
      <c r="R4144" s="259">
        <v>39</v>
      </c>
      <c r="S4144" s="267">
        <v>4249</v>
      </c>
      <c r="T4144" s="90"/>
      <c r="U4144" s="260">
        <v>11</v>
      </c>
      <c r="V4144" s="273">
        <v>92.499229956087007</v>
      </c>
      <c r="W4144" s="273">
        <v>83.409176470588207</v>
      </c>
      <c r="X4144" s="274">
        <v>1.2828230410000001</v>
      </c>
      <c r="Z4144" s="257">
        <v>10361.36</v>
      </c>
      <c r="AA4144" s="258">
        <v>4011.8696084073654</v>
      </c>
      <c r="AB4144" s="276">
        <v>0.94419148232698646</v>
      </c>
      <c r="AC4144" s="92"/>
      <c r="AD4144" s="257">
        <v>391009.68079736229</v>
      </c>
      <c r="AE4144" s="258">
        <v>3964.8345949000814</v>
      </c>
      <c r="AF4144" s="276">
        <v>0.93312181569783037</v>
      </c>
      <c r="AG4144" s="93"/>
      <c r="AH4144" s="257">
        <v>5450.7151012090007</v>
      </c>
      <c r="AI4144" s="258">
        <v>4623.4942246892278</v>
      </c>
      <c r="AJ4144" s="258">
        <v>4428.7572278508287</v>
      </c>
      <c r="AK4144" s="276">
        <v>1.0423057726172813</v>
      </c>
      <c r="AL4144" s="93"/>
      <c r="AM4144" s="257">
        <v>4253.7299999999996</v>
      </c>
      <c r="AN4144" s="258">
        <v>4244.3098055734508</v>
      </c>
      <c r="AO4144" s="276">
        <v>0.9988961651149566</v>
      </c>
      <c r="AQ4144" s="280">
        <v>3897.6302860530632</v>
      </c>
      <c r="AR4144" s="281">
        <v>3928.7891151019144</v>
      </c>
    </row>
    <row r="4145" spans="1:44" x14ac:dyDescent="0.2">
      <c r="A4145" s="260" t="s">
        <v>8387</v>
      </c>
      <c r="B4145" s="261" t="s">
        <v>2406</v>
      </c>
      <c r="C4145" s="261" t="s">
        <v>2448</v>
      </c>
      <c r="D4145" s="262" t="s">
        <v>10738</v>
      </c>
      <c r="E4145" s="257">
        <v>498</v>
      </c>
      <c r="F4145" s="258">
        <v>730</v>
      </c>
      <c r="G4145" s="258">
        <v>2659</v>
      </c>
      <c r="H4145" s="258">
        <v>1774</v>
      </c>
      <c r="I4145" s="258">
        <v>524</v>
      </c>
      <c r="J4145" s="258">
        <v>351</v>
      </c>
      <c r="K4145" s="259">
        <v>138</v>
      </c>
      <c r="L4145" s="257">
        <v>470</v>
      </c>
      <c r="M4145" s="258">
        <v>719</v>
      </c>
      <c r="N4145" s="258">
        <v>2547</v>
      </c>
      <c r="O4145" s="258">
        <v>1652</v>
      </c>
      <c r="P4145" s="258">
        <v>524</v>
      </c>
      <c r="Q4145" s="258">
        <v>456</v>
      </c>
      <c r="R4145" s="259">
        <v>272</v>
      </c>
      <c r="S4145" s="267">
        <v>13314</v>
      </c>
      <c r="T4145" s="90"/>
      <c r="U4145" s="260">
        <v>116</v>
      </c>
      <c r="V4145" s="273">
        <v>86.267344559456802</v>
      </c>
      <c r="W4145" s="273">
        <v>85.376906318082703</v>
      </c>
      <c r="X4145" s="274">
        <v>1.2828230410000001</v>
      </c>
      <c r="Z4145" s="257">
        <v>35307.479999999996</v>
      </c>
      <c r="AA4145" s="258">
        <v>13670.889338991297</v>
      </c>
      <c r="AB4145" s="276">
        <v>1.0268055684986703</v>
      </c>
      <c r="AC4145" s="92"/>
      <c r="AD4145" s="257">
        <v>1209741.3727891017</v>
      </c>
      <c r="AE4145" s="258">
        <v>12266.766479886353</v>
      </c>
      <c r="AF4145" s="276">
        <v>0.92134343397073404</v>
      </c>
      <c r="AG4145" s="93"/>
      <c r="AH4145" s="257">
        <v>17079.505967874</v>
      </c>
      <c r="AI4145" s="258">
        <v>14487.456367971847</v>
      </c>
      <c r="AJ4145" s="258">
        <v>13877.259056626488</v>
      </c>
      <c r="AK4145" s="276">
        <v>1.0423057726172817</v>
      </c>
      <c r="AL4145" s="93"/>
      <c r="AM4145" s="257">
        <v>13363.88</v>
      </c>
      <c r="AN4145" s="258">
        <v>13334.284715886277</v>
      </c>
      <c r="AO4145" s="276">
        <v>1.0015235628576142</v>
      </c>
      <c r="AQ4145" s="280">
        <v>13148.452066034213</v>
      </c>
      <c r="AR4145" s="281">
        <v>13253.564747359729</v>
      </c>
    </row>
    <row r="4146" spans="1:44" x14ac:dyDescent="0.2">
      <c r="A4146" s="260" t="s">
        <v>8387</v>
      </c>
      <c r="B4146" s="261" t="s">
        <v>2404</v>
      </c>
      <c r="C4146" s="261" t="s">
        <v>2449</v>
      </c>
      <c r="D4146" s="262" t="s">
        <v>10739</v>
      </c>
      <c r="E4146" s="257">
        <v>203</v>
      </c>
      <c r="F4146" s="258">
        <v>367</v>
      </c>
      <c r="G4146" s="258">
        <v>1315</v>
      </c>
      <c r="H4146" s="258">
        <v>890</v>
      </c>
      <c r="I4146" s="258">
        <v>319</v>
      </c>
      <c r="J4146" s="258">
        <v>134</v>
      </c>
      <c r="K4146" s="259">
        <v>36</v>
      </c>
      <c r="L4146" s="257">
        <v>216</v>
      </c>
      <c r="M4146" s="258">
        <v>343</v>
      </c>
      <c r="N4146" s="258">
        <v>1283</v>
      </c>
      <c r="O4146" s="258">
        <v>822</v>
      </c>
      <c r="P4146" s="258">
        <v>293</v>
      </c>
      <c r="Q4146" s="258">
        <v>160</v>
      </c>
      <c r="R4146" s="259">
        <v>101</v>
      </c>
      <c r="S4146" s="267">
        <v>6482</v>
      </c>
      <c r="T4146" s="90"/>
      <c r="U4146" s="260">
        <v>28</v>
      </c>
      <c r="V4146" s="273">
        <v>78.268018726629094</v>
      </c>
      <c r="W4146" s="273">
        <v>93.534402962048702</v>
      </c>
      <c r="X4146" s="274">
        <v>1.2280747279999999</v>
      </c>
      <c r="Z4146" s="257">
        <v>16647.25</v>
      </c>
      <c r="AA4146" s="258">
        <v>6445.7364997026953</v>
      </c>
      <c r="AB4146" s="276">
        <v>0.99440550751352907</v>
      </c>
      <c r="AC4146" s="92"/>
      <c r="AD4146" s="257">
        <v>587947.85461235628</v>
      </c>
      <c r="AE4146" s="258">
        <v>5961.7858801108214</v>
      </c>
      <c r="AF4146" s="276">
        <v>0.91974481334631619</v>
      </c>
      <c r="AG4146" s="93"/>
      <c r="AH4146" s="257">
        <v>7960.3803868959994</v>
      </c>
      <c r="AI4146" s="258">
        <v>6752.283335626832</v>
      </c>
      <c r="AJ4146" s="258">
        <v>6611.7360011008795</v>
      </c>
      <c r="AK4146" s="276">
        <v>1.0200148104135884</v>
      </c>
      <c r="AL4146" s="93"/>
      <c r="AM4146" s="257">
        <v>6494.04</v>
      </c>
      <c r="AN4146" s="258">
        <v>6479.6584761576814</v>
      </c>
      <c r="AO4146" s="276">
        <v>0.99963876522025319</v>
      </c>
      <c r="AQ4146" s="280">
        <v>6044.9047516903302</v>
      </c>
      <c r="AR4146" s="281">
        <v>6093.229538791993</v>
      </c>
    </row>
    <row r="4147" spans="1:44" x14ac:dyDescent="0.2">
      <c r="A4147" s="260" t="s">
        <v>8387</v>
      </c>
      <c r="B4147" s="261" t="s">
        <v>2406</v>
      </c>
      <c r="C4147" s="261" t="s">
        <v>2450</v>
      </c>
      <c r="D4147" s="262" t="s">
        <v>10740</v>
      </c>
      <c r="E4147" s="257">
        <v>463</v>
      </c>
      <c r="F4147" s="258">
        <v>728</v>
      </c>
      <c r="G4147" s="258">
        <v>2798</v>
      </c>
      <c r="H4147" s="258">
        <v>1358</v>
      </c>
      <c r="I4147" s="258">
        <v>275</v>
      </c>
      <c r="J4147" s="258">
        <v>150</v>
      </c>
      <c r="K4147" s="259">
        <v>36</v>
      </c>
      <c r="L4147" s="257">
        <v>461</v>
      </c>
      <c r="M4147" s="258">
        <v>635</v>
      </c>
      <c r="N4147" s="258">
        <v>2795</v>
      </c>
      <c r="O4147" s="258">
        <v>1256</v>
      </c>
      <c r="P4147" s="258">
        <v>283</v>
      </c>
      <c r="Q4147" s="258">
        <v>186</v>
      </c>
      <c r="R4147" s="259">
        <v>91</v>
      </c>
      <c r="S4147" s="267">
        <v>11515</v>
      </c>
      <c r="T4147" s="90"/>
      <c r="U4147" s="260">
        <v>26</v>
      </c>
      <c r="V4147" s="273">
        <v>83.902989828178704</v>
      </c>
      <c r="W4147" s="273">
        <v>87.443981240229206</v>
      </c>
      <c r="X4147" s="274">
        <v>1.3028022829999999</v>
      </c>
      <c r="Z4147" s="257">
        <v>26487.27</v>
      </c>
      <c r="AA4147" s="258">
        <v>10255.745724758155</v>
      </c>
      <c r="AB4147" s="276">
        <v>0.89064226875884978</v>
      </c>
      <c r="AC4147" s="92"/>
      <c r="AD4147" s="257">
        <v>1044805.4966506347</v>
      </c>
      <c r="AE4147" s="258">
        <v>10594.318201060105</v>
      </c>
      <c r="AF4147" s="276">
        <v>0.92004500226314412</v>
      </c>
      <c r="AG4147" s="93"/>
      <c r="AH4147" s="257">
        <v>15001.768288744999</v>
      </c>
      <c r="AI4147" s="258">
        <v>12725.043917219948</v>
      </c>
      <c r="AJ4147" s="258">
        <v>12095.821080265574</v>
      </c>
      <c r="AK4147" s="276">
        <v>1.0504403890808141</v>
      </c>
      <c r="AL4147" s="93"/>
      <c r="AM4147" s="257">
        <v>11526.18</v>
      </c>
      <c r="AN4147" s="258">
        <v>11500.654436178273</v>
      </c>
      <c r="AO4147" s="276">
        <v>0.99875418464422694</v>
      </c>
      <c r="AQ4147" s="280">
        <v>9899.3422426089001</v>
      </c>
      <c r="AR4147" s="281">
        <v>9978.4805625612207</v>
      </c>
    </row>
    <row r="4148" spans="1:44" x14ac:dyDescent="0.2">
      <c r="A4148" s="260" t="s">
        <v>8387</v>
      </c>
      <c r="B4148" s="261" t="s">
        <v>2406</v>
      </c>
      <c r="C4148" s="261" t="s">
        <v>2451</v>
      </c>
      <c r="D4148" s="262" t="s">
        <v>10741</v>
      </c>
      <c r="E4148" s="257">
        <v>395</v>
      </c>
      <c r="F4148" s="258">
        <v>769</v>
      </c>
      <c r="G4148" s="258">
        <v>2046</v>
      </c>
      <c r="H4148" s="258">
        <v>1595</v>
      </c>
      <c r="I4148" s="258">
        <v>605</v>
      </c>
      <c r="J4148" s="258">
        <v>378</v>
      </c>
      <c r="K4148" s="259">
        <v>114</v>
      </c>
      <c r="L4148" s="257">
        <v>356</v>
      </c>
      <c r="M4148" s="258">
        <v>702</v>
      </c>
      <c r="N4148" s="258">
        <v>2111</v>
      </c>
      <c r="O4148" s="258">
        <v>1605</v>
      </c>
      <c r="P4148" s="258">
        <v>684</v>
      </c>
      <c r="Q4148" s="258">
        <v>403</v>
      </c>
      <c r="R4148" s="259">
        <v>179</v>
      </c>
      <c r="S4148" s="267">
        <v>11942</v>
      </c>
      <c r="T4148" s="90"/>
      <c r="U4148" s="260">
        <v>92</v>
      </c>
      <c r="V4148" s="273">
        <v>73.582446818171903</v>
      </c>
      <c r="W4148" s="273">
        <v>91.601574275665698</v>
      </c>
      <c r="X4148" s="274">
        <v>1.2776336269999999</v>
      </c>
      <c r="Z4148" s="257">
        <v>32539.200000000001</v>
      </c>
      <c r="AA4148" s="258">
        <v>12599.024410105329</v>
      </c>
      <c r="AB4148" s="276">
        <v>1.0550179542878353</v>
      </c>
      <c r="AC4148" s="92"/>
      <c r="AD4148" s="257">
        <v>1063117.9767515662</v>
      </c>
      <c r="AE4148" s="258">
        <v>10780.006582162414</v>
      </c>
      <c r="AF4148" s="276">
        <v>0.90269691694543741</v>
      </c>
      <c r="AG4148" s="93"/>
      <c r="AH4148" s="257">
        <v>15257.500773633999</v>
      </c>
      <c r="AI4148" s="258">
        <v>12941.965485306942</v>
      </c>
      <c r="AJ4148" s="258">
        <v>12421.983432947332</v>
      </c>
      <c r="AK4148" s="276">
        <v>1.0401928850232234</v>
      </c>
      <c r="AL4148" s="93"/>
      <c r="AM4148" s="257">
        <v>11981.56</v>
      </c>
      <c r="AN4148" s="258">
        <v>11955.025964051936</v>
      </c>
      <c r="AO4148" s="276">
        <v>1.0010907690547592</v>
      </c>
      <c r="AQ4148" s="280">
        <v>11843.122247872341</v>
      </c>
      <c r="AR4148" s="281">
        <v>11937.799729943064</v>
      </c>
    </row>
    <row r="4149" spans="1:44" x14ac:dyDescent="0.2">
      <c r="A4149" s="260" t="s">
        <v>8387</v>
      </c>
      <c r="B4149" s="261" t="s">
        <v>2404</v>
      </c>
      <c r="C4149" s="261" t="s">
        <v>2452</v>
      </c>
      <c r="D4149" s="262" t="s">
        <v>10742</v>
      </c>
      <c r="E4149" s="257">
        <v>271</v>
      </c>
      <c r="F4149" s="258">
        <v>480</v>
      </c>
      <c r="G4149" s="258">
        <v>1568</v>
      </c>
      <c r="H4149" s="258">
        <v>1080</v>
      </c>
      <c r="I4149" s="258">
        <v>280</v>
      </c>
      <c r="J4149" s="258">
        <v>228</v>
      </c>
      <c r="K4149" s="259">
        <v>67</v>
      </c>
      <c r="L4149" s="257">
        <v>221</v>
      </c>
      <c r="M4149" s="258">
        <v>424</v>
      </c>
      <c r="N4149" s="258">
        <v>1445</v>
      </c>
      <c r="O4149" s="258">
        <v>1041</v>
      </c>
      <c r="P4149" s="258">
        <v>312</v>
      </c>
      <c r="Q4149" s="258">
        <v>372</v>
      </c>
      <c r="R4149" s="259">
        <v>117</v>
      </c>
      <c r="S4149" s="267">
        <v>7906</v>
      </c>
      <c r="T4149" s="90"/>
      <c r="U4149" s="260">
        <v>9</v>
      </c>
      <c r="V4149" s="273">
        <v>91.148767247951398</v>
      </c>
      <c r="W4149" s="273">
        <v>91.121396054628207</v>
      </c>
      <c r="X4149" s="274">
        <v>1.2280747279999999</v>
      </c>
      <c r="Z4149" s="257">
        <v>21058.270000000004</v>
      </c>
      <c r="AA4149" s="258">
        <v>8153.6625904935836</v>
      </c>
      <c r="AB4149" s="276">
        <v>1.0313259031739923</v>
      </c>
      <c r="AC4149" s="92"/>
      <c r="AD4149" s="257">
        <v>739188.88135768089</v>
      </c>
      <c r="AE4149" s="258">
        <v>7495.3685110708784</v>
      </c>
      <c r="AF4149" s="276">
        <v>0.94806077802566135</v>
      </c>
      <c r="AG4149" s="93"/>
      <c r="AH4149" s="257">
        <v>9709.1587995680002</v>
      </c>
      <c r="AI4149" s="258">
        <v>8235.6606065204778</v>
      </c>
      <c r="AJ4149" s="258">
        <v>8064.2370911298294</v>
      </c>
      <c r="AK4149" s="276">
        <v>1.0200148104135884</v>
      </c>
      <c r="AL4149" s="93"/>
      <c r="AM4149" s="257">
        <v>7909.87</v>
      </c>
      <c r="AN4149" s="258">
        <v>7892.3530176600943</v>
      </c>
      <c r="AO4149" s="276">
        <v>0.99827384488490944</v>
      </c>
      <c r="AQ4149" s="280">
        <v>7871.2750047616137</v>
      </c>
      <c r="AR4149" s="281">
        <v>7934.2003451017372</v>
      </c>
    </row>
    <row r="4150" spans="1:44" x14ac:dyDescent="0.2">
      <c r="A4150" s="260" t="s">
        <v>8387</v>
      </c>
      <c r="B4150" s="261" t="s">
        <v>2404</v>
      </c>
      <c r="C4150" s="261" t="s">
        <v>2453</v>
      </c>
      <c r="D4150" s="262" t="s">
        <v>10743</v>
      </c>
      <c r="E4150" s="257">
        <v>196</v>
      </c>
      <c r="F4150" s="258">
        <v>322</v>
      </c>
      <c r="G4150" s="258">
        <v>1185</v>
      </c>
      <c r="H4150" s="258">
        <v>690</v>
      </c>
      <c r="I4150" s="258">
        <v>198</v>
      </c>
      <c r="J4150" s="258">
        <v>140</v>
      </c>
      <c r="K4150" s="259">
        <v>30</v>
      </c>
      <c r="L4150" s="257">
        <v>163</v>
      </c>
      <c r="M4150" s="258">
        <v>329</v>
      </c>
      <c r="N4150" s="258">
        <v>1160</v>
      </c>
      <c r="O4150" s="258">
        <v>674</v>
      </c>
      <c r="P4150" s="258">
        <v>228</v>
      </c>
      <c r="Q4150" s="258">
        <v>161</v>
      </c>
      <c r="R4150" s="259">
        <v>62</v>
      </c>
      <c r="S4150" s="267">
        <v>5538</v>
      </c>
      <c r="T4150" s="90"/>
      <c r="U4150" s="260">
        <v>4</v>
      </c>
      <c r="V4150" s="273">
        <v>72.034812153294794</v>
      </c>
      <c r="W4150" s="273">
        <v>75.482939158692901</v>
      </c>
      <c r="X4150" s="274">
        <v>1.232615464</v>
      </c>
      <c r="Z4150" s="257">
        <v>13953.96</v>
      </c>
      <c r="AA4150" s="258">
        <v>5402.9073442995941</v>
      </c>
      <c r="AB4150" s="276">
        <v>0.97560623768501153</v>
      </c>
      <c r="AC4150" s="92"/>
      <c r="AD4150" s="257">
        <v>469639.19049077161</v>
      </c>
      <c r="AE4150" s="258">
        <v>4762.1371056121479</v>
      </c>
      <c r="AF4150" s="276">
        <v>0.8599019692329628</v>
      </c>
      <c r="AG4150" s="93"/>
      <c r="AH4150" s="257">
        <v>6826.2244396320002</v>
      </c>
      <c r="AI4150" s="258">
        <v>5790.2511298142508</v>
      </c>
      <c r="AJ4150" s="258">
        <v>5659.0805423108404</v>
      </c>
      <c r="AK4150" s="276">
        <v>1.0218635865494474</v>
      </c>
      <c r="AL4150" s="93"/>
      <c r="AM4150" s="257">
        <v>5539.72</v>
      </c>
      <c r="AN4150" s="258">
        <v>5527.4518871981445</v>
      </c>
      <c r="AO4150" s="276">
        <v>0.99809532090974085</v>
      </c>
      <c r="AQ4150" s="280">
        <v>4738.5056908102506</v>
      </c>
      <c r="AR4150" s="281">
        <v>4776.3867308091676</v>
      </c>
    </row>
    <row r="4151" spans="1:44" x14ac:dyDescent="0.2">
      <c r="A4151" s="260" t="s">
        <v>8387</v>
      </c>
      <c r="B4151" s="261" t="s">
        <v>2404</v>
      </c>
      <c r="C4151" s="261" t="s">
        <v>2454</v>
      </c>
      <c r="D4151" s="262" t="s">
        <v>10744</v>
      </c>
      <c r="E4151" s="257">
        <v>200</v>
      </c>
      <c r="F4151" s="258">
        <v>444</v>
      </c>
      <c r="G4151" s="258">
        <v>5217</v>
      </c>
      <c r="H4151" s="258">
        <v>1264</v>
      </c>
      <c r="I4151" s="258">
        <v>398</v>
      </c>
      <c r="J4151" s="258">
        <v>240</v>
      </c>
      <c r="K4151" s="259">
        <v>85</v>
      </c>
      <c r="L4151" s="257">
        <v>164</v>
      </c>
      <c r="M4151" s="258">
        <v>481</v>
      </c>
      <c r="N4151" s="258">
        <v>4721</v>
      </c>
      <c r="O4151" s="258">
        <v>1125</v>
      </c>
      <c r="P4151" s="258">
        <v>395</v>
      </c>
      <c r="Q4151" s="258">
        <v>299</v>
      </c>
      <c r="R4151" s="259">
        <v>142</v>
      </c>
      <c r="S4151" s="267">
        <v>15175</v>
      </c>
      <c r="T4151" s="90"/>
      <c r="U4151" s="260">
        <v>60</v>
      </c>
      <c r="V4151" s="273">
        <v>80.969773825595794</v>
      </c>
      <c r="W4151" s="273">
        <v>87.541185781177802</v>
      </c>
      <c r="X4151" s="274">
        <v>1.2683081060000001</v>
      </c>
      <c r="Z4151" s="257">
        <v>32939.279999999999</v>
      </c>
      <c r="AA4151" s="258">
        <v>12753.933494716963</v>
      </c>
      <c r="AB4151" s="276">
        <v>0.84045690245251814</v>
      </c>
      <c r="AC4151" s="92"/>
      <c r="AD4151" s="257">
        <v>1365618.0925281085</v>
      </c>
      <c r="AE4151" s="258">
        <v>13847.354995496649</v>
      </c>
      <c r="AF4151" s="276">
        <v>0.91251103759450736</v>
      </c>
      <c r="AG4151" s="93"/>
      <c r="AH4151" s="257">
        <v>19246.575508550002</v>
      </c>
      <c r="AI4151" s="258">
        <v>16325.643343400641</v>
      </c>
      <c r="AJ4151" s="258">
        <v>15727.308804832308</v>
      </c>
      <c r="AK4151" s="276">
        <v>1.0363959673695096</v>
      </c>
      <c r="AL4151" s="93"/>
      <c r="AM4151" s="257">
        <v>15200.8</v>
      </c>
      <c r="AN4151" s="258">
        <v>15167.136722961006</v>
      </c>
      <c r="AO4151" s="276">
        <v>0.99948182688375653</v>
      </c>
      <c r="AQ4151" s="280">
        <v>12055.435138656394</v>
      </c>
      <c r="AR4151" s="281">
        <v>12151.809913847115</v>
      </c>
    </row>
    <row r="4152" spans="1:44" x14ac:dyDescent="0.2">
      <c r="A4152" s="260" t="s">
        <v>8387</v>
      </c>
      <c r="B4152" s="261" t="s">
        <v>2406</v>
      </c>
      <c r="C4152" s="261" t="s">
        <v>2455</v>
      </c>
      <c r="D4152" s="262" t="s">
        <v>10745</v>
      </c>
      <c r="E4152" s="257">
        <v>350</v>
      </c>
      <c r="F4152" s="258">
        <v>590</v>
      </c>
      <c r="G4152" s="258">
        <v>1832</v>
      </c>
      <c r="H4152" s="258">
        <v>1212</v>
      </c>
      <c r="I4152" s="258">
        <v>399</v>
      </c>
      <c r="J4152" s="258">
        <v>242</v>
      </c>
      <c r="K4152" s="259">
        <v>98</v>
      </c>
      <c r="L4152" s="257">
        <v>320</v>
      </c>
      <c r="M4152" s="258">
        <v>585</v>
      </c>
      <c r="N4152" s="258">
        <v>1889</v>
      </c>
      <c r="O4152" s="258">
        <v>1169</v>
      </c>
      <c r="P4152" s="258">
        <v>422</v>
      </c>
      <c r="Q4152" s="258">
        <v>338</v>
      </c>
      <c r="R4152" s="259">
        <v>154</v>
      </c>
      <c r="S4152" s="267">
        <v>9600</v>
      </c>
      <c r="T4152" s="90"/>
      <c r="U4152" s="260">
        <v>50</v>
      </c>
      <c r="V4152" s="273">
        <v>75.819144010181205</v>
      </c>
      <c r="W4152" s="273">
        <v>83.295030732367906</v>
      </c>
      <c r="X4152" s="274">
        <v>1.2776336269999999</v>
      </c>
      <c r="Z4152" s="257">
        <v>25304.139999999996</v>
      </c>
      <c r="AA4152" s="258">
        <v>9797.6433820352868</v>
      </c>
      <c r="AB4152" s="276">
        <v>1.0205878522953424</v>
      </c>
      <c r="AC4152" s="92"/>
      <c r="AD4152" s="257">
        <v>841352.64897076064</v>
      </c>
      <c r="AE4152" s="258">
        <v>8531.3081823129105</v>
      </c>
      <c r="AF4152" s="276">
        <v>0.8886779356575949</v>
      </c>
      <c r="AG4152" s="93"/>
      <c r="AH4152" s="257">
        <v>12265.2828192</v>
      </c>
      <c r="AI4152" s="258">
        <v>10403.857700464465</v>
      </c>
      <c r="AJ4152" s="258">
        <v>9985.8516962229442</v>
      </c>
      <c r="AK4152" s="276">
        <v>1.0401928850232234</v>
      </c>
      <c r="AL4152" s="93"/>
      <c r="AM4152" s="257">
        <v>9621.5</v>
      </c>
      <c r="AN4152" s="258">
        <v>9600.1924885512162</v>
      </c>
      <c r="AO4152" s="276">
        <v>1.0000200508907517</v>
      </c>
      <c r="AQ4152" s="280">
        <v>9057.0885140653318</v>
      </c>
      <c r="AR4152" s="281">
        <v>9129.4936043325924</v>
      </c>
    </row>
    <row r="4153" spans="1:44" x14ac:dyDescent="0.2">
      <c r="A4153" s="260" t="s">
        <v>8387</v>
      </c>
      <c r="B4153" s="261" t="s">
        <v>2406</v>
      </c>
      <c r="C4153" s="261" t="s">
        <v>2456</v>
      </c>
      <c r="D4153" s="262" t="s">
        <v>10746</v>
      </c>
      <c r="E4153" s="257">
        <v>619</v>
      </c>
      <c r="F4153" s="258">
        <v>1072</v>
      </c>
      <c r="G4153" s="258">
        <v>3740</v>
      </c>
      <c r="H4153" s="258">
        <v>2343</v>
      </c>
      <c r="I4153" s="258">
        <v>603</v>
      </c>
      <c r="J4153" s="258">
        <v>257</v>
      </c>
      <c r="K4153" s="259">
        <v>75</v>
      </c>
      <c r="L4153" s="257">
        <v>574</v>
      </c>
      <c r="M4153" s="258">
        <v>1097</v>
      </c>
      <c r="N4153" s="258">
        <v>3616</v>
      </c>
      <c r="O4153" s="258">
        <v>2361</v>
      </c>
      <c r="P4153" s="258">
        <v>632</v>
      </c>
      <c r="Q4153" s="258">
        <v>366</v>
      </c>
      <c r="R4153" s="259">
        <v>228</v>
      </c>
      <c r="S4153" s="267">
        <v>17583</v>
      </c>
      <c r="T4153" s="90"/>
      <c r="U4153" s="260">
        <v>108</v>
      </c>
      <c r="V4153" s="273">
        <v>74.311201884785703</v>
      </c>
      <c r="W4153" s="273">
        <v>78.361381350628605</v>
      </c>
      <c r="X4153" s="274">
        <v>1.2776336269999999</v>
      </c>
      <c r="Z4153" s="257">
        <v>42983.83</v>
      </c>
      <c r="AA4153" s="258">
        <v>16643.135768851655</v>
      </c>
      <c r="AB4153" s="276">
        <v>0.94654699248431184</v>
      </c>
      <c r="AC4153" s="92"/>
      <c r="AD4153" s="257">
        <v>1513527.2507784909</v>
      </c>
      <c r="AE4153" s="258">
        <v>15347.152510324888</v>
      </c>
      <c r="AF4153" s="276">
        <v>0.8728403861869356</v>
      </c>
      <c r="AG4153" s="93"/>
      <c r="AH4153" s="257">
        <v>22464.632063540997</v>
      </c>
      <c r="AI4153" s="258">
        <v>19055.315619506946</v>
      </c>
      <c r="AJ4153" s="258">
        <v>18289.711497363336</v>
      </c>
      <c r="AK4153" s="276">
        <v>1.0401928850232234</v>
      </c>
      <c r="AL4153" s="93"/>
      <c r="AM4153" s="257">
        <v>17629.439999999999</v>
      </c>
      <c r="AN4153" s="258">
        <v>17590.398323064423</v>
      </c>
      <c r="AO4153" s="276">
        <v>1.0004207656864257</v>
      </c>
      <c r="AQ4153" s="280">
        <v>15117.033149857411</v>
      </c>
      <c r="AR4153" s="281">
        <v>15237.883260584358</v>
      </c>
    </row>
    <row r="4154" spans="1:44" x14ac:dyDescent="0.2">
      <c r="A4154" s="260" t="s">
        <v>8387</v>
      </c>
      <c r="B4154" s="261" t="s">
        <v>2404</v>
      </c>
      <c r="C4154" s="261" t="s">
        <v>2457</v>
      </c>
      <c r="D4154" s="262" t="s">
        <v>10747</v>
      </c>
      <c r="E4154" s="257">
        <v>363</v>
      </c>
      <c r="F4154" s="258">
        <v>727</v>
      </c>
      <c r="G4154" s="258">
        <v>2325</v>
      </c>
      <c r="H4154" s="258">
        <v>1574</v>
      </c>
      <c r="I4154" s="258">
        <v>525</v>
      </c>
      <c r="J4154" s="258">
        <v>325</v>
      </c>
      <c r="K4154" s="259">
        <v>67</v>
      </c>
      <c r="L4154" s="257">
        <v>330</v>
      </c>
      <c r="M4154" s="258">
        <v>687</v>
      </c>
      <c r="N4154" s="258">
        <v>2252</v>
      </c>
      <c r="O4154" s="258">
        <v>1568</v>
      </c>
      <c r="P4154" s="258">
        <v>590</v>
      </c>
      <c r="Q4154" s="258">
        <v>359</v>
      </c>
      <c r="R4154" s="259">
        <v>159</v>
      </c>
      <c r="S4154" s="267">
        <v>11851</v>
      </c>
      <c r="T4154" s="90"/>
      <c r="U4154" s="260">
        <v>42</v>
      </c>
      <c r="V4154" s="273">
        <v>78.123044346826603</v>
      </c>
      <c r="W4154" s="273">
        <v>78.882973337833207</v>
      </c>
      <c r="X4154" s="274">
        <v>1.232615464</v>
      </c>
      <c r="Z4154" s="257">
        <v>30862.36</v>
      </c>
      <c r="AA4154" s="258">
        <v>11949.75988940903</v>
      </c>
      <c r="AB4154" s="276">
        <v>1.0083334646366577</v>
      </c>
      <c r="AC4154" s="92"/>
      <c r="AD4154" s="257">
        <v>1033383.0926796726</v>
      </c>
      <c r="AE4154" s="258">
        <v>10478.49512903631</v>
      </c>
      <c r="AF4154" s="276">
        <v>0.88418657742269091</v>
      </c>
      <c r="AG4154" s="93"/>
      <c r="AH4154" s="257">
        <v>14607.725863864</v>
      </c>
      <c r="AI4154" s="258">
        <v>12390.80284207813</v>
      </c>
      <c r="AJ4154" s="258">
        <v>12110.105364197503</v>
      </c>
      <c r="AK4154" s="276">
        <v>1.0218635865494476</v>
      </c>
      <c r="AL4154" s="93"/>
      <c r="AM4154" s="257">
        <v>11869.06</v>
      </c>
      <c r="AN4154" s="258">
        <v>11842.775103483209</v>
      </c>
      <c r="AO4154" s="276">
        <v>0.99930597447331104</v>
      </c>
      <c r="AQ4154" s="280">
        <v>10789.330687157688</v>
      </c>
      <c r="AR4154" s="281">
        <v>10875.583842475071</v>
      </c>
    </row>
    <row r="4155" spans="1:44" x14ac:dyDescent="0.2">
      <c r="A4155" s="260" t="s">
        <v>8387</v>
      </c>
      <c r="B4155" s="261" t="s">
        <v>2404</v>
      </c>
      <c r="C4155" s="261" t="s">
        <v>2458</v>
      </c>
      <c r="D4155" s="262" t="s">
        <v>10748</v>
      </c>
      <c r="E4155" s="257">
        <v>458</v>
      </c>
      <c r="F4155" s="258">
        <v>992</v>
      </c>
      <c r="G4155" s="258">
        <v>3063</v>
      </c>
      <c r="H4155" s="258">
        <v>2164</v>
      </c>
      <c r="I4155" s="258">
        <v>640</v>
      </c>
      <c r="J4155" s="258">
        <v>412</v>
      </c>
      <c r="K4155" s="259">
        <v>126</v>
      </c>
      <c r="L4155" s="257">
        <v>444</v>
      </c>
      <c r="M4155" s="258">
        <v>919</v>
      </c>
      <c r="N4155" s="258">
        <v>3027</v>
      </c>
      <c r="O4155" s="258">
        <v>2078</v>
      </c>
      <c r="P4155" s="258">
        <v>718</v>
      </c>
      <c r="Q4155" s="258">
        <v>568</v>
      </c>
      <c r="R4155" s="259">
        <v>307</v>
      </c>
      <c r="S4155" s="267">
        <v>15916</v>
      </c>
      <c r="T4155" s="90"/>
      <c r="U4155" s="260">
        <v>79</v>
      </c>
      <c r="V4155" s="273">
        <v>86.211887626729407</v>
      </c>
      <c r="W4155" s="273">
        <v>86.718871717552403</v>
      </c>
      <c r="X4155" s="274">
        <v>1.2682926830000001</v>
      </c>
      <c r="Z4155" s="257">
        <v>41942.909999999996</v>
      </c>
      <c r="AA4155" s="258">
        <v>16240.096465827397</v>
      </c>
      <c r="AB4155" s="276">
        <v>1.0203629345204446</v>
      </c>
      <c r="AC4155" s="92"/>
      <c r="AD4155" s="257">
        <v>1450991.6024052775</v>
      </c>
      <c r="AE4155" s="258">
        <v>14713.041606525761</v>
      </c>
      <c r="AF4155" s="276">
        <v>0.92441829646429763</v>
      </c>
      <c r="AG4155" s="93"/>
      <c r="AH4155" s="257">
        <v>20186.146342628002</v>
      </c>
      <c r="AI4155" s="258">
        <v>17122.621399377651</v>
      </c>
      <c r="AJ4155" s="258">
        <v>16495.178271701272</v>
      </c>
      <c r="AK4155" s="276">
        <v>1.0363896878425027</v>
      </c>
      <c r="AL4155" s="93"/>
      <c r="AM4155" s="257">
        <v>15949.97</v>
      </c>
      <c r="AN4155" s="258">
        <v>15914.647631514546</v>
      </c>
      <c r="AO4155" s="276">
        <v>0.99991503088178857</v>
      </c>
      <c r="AQ4155" s="280">
        <v>15557.62564662025</v>
      </c>
      <c r="AR4155" s="281">
        <v>15681.997986311801</v>
      </c>
    </row>
    <row r="4156" spans="1:44" x14ac:dyDescent="0.2">
      <c r="A4156" s="260" t="s">
        <v>8387</v>
      </c>
      <c r="B4156" s="261" t="s">
        <v>2404</v>
      </c>
      <c r="C4156" s="261" t="s">
        <v>2459</v>
      </c>
      <c r="D4156" s="262" t="s">
        <v>10749</v>
      </c>
      <c r="E4156" s="257">
        <v>420</v>
      </c>
      <c r="F4156" s="258">
        <v>700</v>
      </c>
      <c r="G4156" s="258">
        <v>2048</v>
      </c>
      <c r="H4156" s="258">
        <v>1163</v>
      </c>
      <c r="I4156" s="258">
        <v>360</v>
      </c>
      <c r="J4156" s="258">
        <v>236</v>
      </c>
      <c r="K4156" s="259">
        <v>72</v>
      </c>
      <c r="L4156" s="257">
        <v>443</v>
      </c>
      <c r="M4156" s="258">
        <v>666</v>
      </c>
      <c r="N4156" s="258">
        <v>2281</v>
      </c>
      <c r="O4156" s="258">
        <v>1177</v>
      </c>
      <c r="P4156" s="258">
        <v>430</v>
      </c>
      <c r="Q4156" s="258">
        <v>257</v>
      </c>
      <c r="R4156" s="259">
        <v>82</v>
      </c>
      <c r="S4156" s="267">
        <v>10335</v>
      </c>
      <c r="T4156" s="90"/>
      <c r="U4156" s="260">
        <v>11</v>
      </c>
      <c r="V4156" s="273">
        <v>83.001122186408793</v>
      </c>
      <c r="W4156" s="273">
        <v>76.166489207240303</v>
      </c>
      <c r="X4156" s="274">
        <v>1.2326132089999999</v>
      </c>
      <c r="Z4156" s="257">
        <v>25887.040000000001</v>
      </c>
      <c r="AA4156" s="258">
        <v>10023.339506360731</v>
      </c>
      <c r="AB4156" s="276">
        <v>0.96984417091056907</v>
      </c>
      <c r="AC4156" s="92"/>
      <c r="AD4156" s="257">
        <v>907709.83198650379</v>
      </c>
      <c r="AE4156" s="258">
        <v>9204.1694125116628</v>
      </c>
      <c r="AF4156" s="276">
        <v>0.89058242985115266</v>
      </c>
      <c r="AG4156" s="93"/>
      <c r="AH4156" s="257">
        <v>12739.057515015</v>
      </c>
      <c r="AI4156" s="258">
        <v>10805.730579386111</v>
      </c>
      <c r="AJ4156" s="258">
        <v>10560.950678105331</v>
      </c>
      <c r="AK4156" s="276">
        <v>1.021862668418513</v>
      </c>
      <c r="AL4156" s="93"/>
      <c r="AM4156" s="257">
        <v>10339.73</v>
      </c>
      <c r="AN4156" s="258">
        <v>10316.831915984789</v>
      </c>
      <c r="AO4156" s="276">
        <v>0.99824208185629304</v>
      </c>
      <c r="AQ4156" s="280">
        <v>9105.7342442563258</v>
      </c>
      <c r="AR4156" s="281">
        <v>9178.5282231250512</v>
      </c>
    </row>
    <row r="4157" spans="1:44" x14ac:dyDescent="0.2">
      <c r="A4157" s="260" t="s">
        <v>8387</v>
      </c>
      <c r="B4157" s="261" t="s">
        <v>2406</v>
      </c>
      <c r="C4157" s="261" t="s">
        <v>2460</v>
      </c>
      <c r="D4157" s="262" t="s">
        <v>10750</v>
      </c>
      <c r="E4157" s="257">
        <v>210</v>
      </c>
      <c r="F4157" s="258">
        <v>434</v>
      </c>
      <c r="G4157" s="258">
        <v>1173</v>
      </c>
      <c r="H4157" s="258">
        <v>871</v>
      </c>
      <c r="I4157" s="258">
        <v>285</v>
      </c>
      <c r="J4157" s="258">
        <v>178</v>
      </c>
      <c r="K4157" s="259">
        <v>74</v>
      </c>
      <c r="L4157" s="257">
        <v>177</v>
      </c>
      <c r="M4157" s="258">
        <v>452</v>
      </c>
      <c r="N4157" s="258">
        <v>1177</v>
      </c>
      <c r="O4157" s="258">
        <v>856</v>
      </c>
      <c r="P4157" s="258">
        <v>294</v>
      </c>
      <c r="Q4157" s="258">
        <v>221</v>
      </c>
      <c r="R4157" s="259">
        <v>158</v>
      </c>
      <c r="S4157" s="267">
        <v>6560</v>
      </c>
      <c r="T4157" s="90"/>
      <c r="U4157" s="260">
        <v>70</v>
      </c>
      <c r="V4157" s="273">
        <v>62.200423594334197</v>
      </c>
      <c r="W4157" s="273">
        <v>64.700472777184601</v>
      </c>
      <c r="X4157" s="274">
        <v>1.3028022829999999</v>
      </c>
      <c r="Z4157" s="257">
        <v>17549.389999999996</v>
      </c>
      <c r="AA4157" s="258">
        <v>6795.040842812924</v>
      </c>
      <c r="AB4157" s="276">
        <v>1.0358293967702628</v>
      </c>
      <c r="AC4157" s="92"/>
      <c r="AD4157" s="257">
        <v>522713.42508989613</v>
      </c>
      <c r="AE4157" s="258">
        <v>5300.3093600876218</v>
      </c>
      <c r="AF4157" s="276">
        <v>0.80797398781823504</v>
      </c>
      <c r="AG4157" s="93"/>
      <c r="AH4157" s="257">
        <v>8546.3829764799993</v>
      </c>
      <c r="AI4157" s="258">
        <v>7249.3519841044599</v>
      </c>
      <c r="AJ4157" s="258">
        <v>6890.8889523701409</v>
      </c>
      <c r="AK4157" s="276">
        <v>1.0504403890808143</v>
      </c>
      <c r="AL4157" s="93"/>
      <c r="AM4157" s="257">
        <v>6590.1</v>
      </c>
      <c r="AN4157" s="258">
        <v>6575.5057443019659</v>
      </c>
      <c r="AO4157" s="276">
        <v>1.0023636805338363</v>
      </c>
      <c r="AQ4157" s="280">
        <v>5780.7765789138593</v>
      </c>
      <c r="AR4157" s="281">
        <v>5826.989845943448</v>
      </c>
    </row>
    <row r="4158" spans="1:44" x14ac:dyDescent="0.2">
      <c r="A4158" s="260" t="s">
        <v>8387</v>
      </c>
      <c r="B4158" s="261" t="s">
        <v>2406</v>
      </c>
      <c r="C4158" s="261" t="s">
        <v>2461</v>
      </c>
      <c r="D4158" s="262" t="s">
        <v>10751</v>
      </c>
      <c r="E4158" s="257">
        <v>118</v>
      </c>
      <c r="F4158" s="258">
        <v>204</v>
      </c>
      <c r="G4158" s="258">
        <v>673</v>
      </c>
      <c r="H4158" s="258">
        <v>500</v>
      </c>
      <c r="I4158" s="258">
        <v>149</v>
      </c>
      <c r="J4158" s="258">
        <v>82</v>
      </c>
      <c r="K4158" s="259">
        <v>22</v>
      </c>
      <c r="L4158" s="257">
        <v>101</v>
      </c>
      <c r="M4158" s="258">
        <v>171</v>
      </c>
      <c r="N4158" s="258">
        <v>635</v>
      </c>
      <c r="O4158" s="258">
        <v>417</v>
      </c>
      <c r="P4158" s="258">
        <v>161</v>
      </c>
      <c r="Q4158" s="258">
        <v>93</v>
      </c>
      <c r="R4158" s="259">
        <v>39</v>
      </c>
      <c r="S4158" s="267">
        <v>3365</v>
      </c>
      <c r="T4158" s="90"/>
      <c r="U4158" s="260">
        <v>1</v>
      </c>
      <c r="V4158" s="273">
        <v>72.800359554163407</v>
      </c>
      <c r="W4158" s="273">
        <v>83.647548291233207</v>
      </c>
      <c r="X4158" s="274">
        <v>1.2828230410000001</v>
      </c>
      <c r="Z4158" s="257">
        <v>8670.9</v>
      </c>
      <c r="AA4158" s="258">
        <v>3357.3314880999624</v>
      </c>
      <c r="AB4158" s="276">
        <v>0.99772109601781944</v>
      </c>
      <c r="AC4158" s="92"/>
      <c r="AD4158" s="257">
        <v>292539.6650053222</v>
      </c>
      <c r="AE4158" s="258">
        <v>2966.3495334139216</v>
      </c>
      <c r="AF4158" s="276">
        <v>0.88153032196550418</v>
      </c>
      <c r="AG4158" s="93"/>
      <c r="AH4158" s="257">
        <v>4316.6995329650008</v>
      </c>
      <c r="AI4158" s="258">
        <v>3661.5810934524011</v>
      </c>
      <c r="AJ4158" s="258">
        <v>3507.3589248571525</v>
      </c>
      <c r="AK4158" s="276">
        <v>1.0423057726172815</v>
      </c>
      <c r="AL4158" s="93"/>
      <c r="AM4158" s="257">
        <v>3365.43</v>
      </c>
      <c r="AN4158" s="258">
        <v>3357.9770105227785</v>
      </c>
      <c r="AO4158" s="276">
        <v>0.9979129303188049</v>
      </c>
      <c r="AQ4158" s="280">
        <v>3078.3590416327747</v>
      </c>
      <c r="AR4158" s="281">
        <v>3102.9683698885733</v>
      </c>
    </row>
    <row r="4159" spans="1:44" x14ac:dyDescent="0.2">
      <c r="A4159" s="260" t="s">
        <v>8387</v>
      </c>
      <c r="B4159" s="261" t="s">
        <v>2404</v>
      </c>
      <c r="C4159" s="261" t="s">
        <v>2462</v>
      </c>
      <c r="D4159" s="262" t="s">
        <v>10752</v>
      </c>
      <c r="E4159" s="257">
        <v>512</v>
      </c>
      <c r="F4159" s="258">
        <v>1117</v>
      </c>
      <c r="G4159" s="258">
        <v>3347</v>
      </c>
      <c r="H4159" s="258">
        <v>2322</v>
      </c>
      <c r="I4159" s="258">
        <v>559</v>
      </c>
      <c r="J4159" s="258">
        <v>366</v>
      </c>
      <c r="K4159" s="259">
        <v>98</v>
      </c>
      <c r="L4159" s="257">
        <v>508</v>
      </c>
      <c r="M4159" s="258">
        <v>1084</v>
      </c>
      <c r="N4159" s="258">
        <v>3353</v>
      </c>
      <c r="O4159" s="258">
        <v>2258</v>
      </c>
      <c r="P4159" s="258">
        <v>700</v>
      </c>
      <c r="Q4159" s="258">
        <v>500</v>
      </c>
      <c r="R4159" s="259">
        <v>188</v>
      </c>
      <c r="S4159" s="267">
        <v>16912</v>
      </c>
      <c r="T4159" s="90"/>
      <c r="U4159" s="260">
        <v>19</v>
      </c>
      <c r="V4159" s="273">
        <v>69.086816162138703</v>
      </c>
      <c r="W4159" s="273">
        <v>70.449636245342106</v>
      </c>
      <c r="X4159" s="274">
        <v>1.254281266</v>
      </c>
      <c r="Z4159" s="257">
        <v>42518.799999999996</v>
      </c>
      <c r="AA4159" s="258">
        <v>16463.078351292792</v>
      </c>
      <c r="AB4159" s="276">
        <v>0.97345543704427573</v>
      </c>
      <c r="AC4159" s="92"/>
      <c r="AD4159" s="257">
        <v>1401015.0745524247</v>
      </c>
      <c r="AE4159" s="258">
        <v>14206.280070187566</v>
      </c>
      <c r="AF4159" s="276">
        <v>0.84001183007258551</v>
      </c>
      <c r="AG4159" s="93"/>
      <c r="AH4159" s="257">
        <v>21212.404770591998</v>
      </c>
      <c r="AI4159" s="258">
        <v>17993.131016304378</v>
      </c>
      <c r="AJ4159" s="258">
        <v>17430.942887826102</v>
      </c>
      <c r="AK4159" s="276">
        <v>1.0306848916642681</v>
      </c>
      <c r="AL4159" s="93"/>
      <c r="AM4159" s="257">
        <v>16920.169999999998</v>
      </c>
      <c r="AN4159" s="258">
        <v>16882.699053059252</v>
      </c>
      <c r="AO4159" s="276">
        <v>0.9982674463729454</v>
      </c>
      <c r="AQ4159" s="280">
        <v>14228.832481494226</v>
      </c>
      <c r="AR4159" s="281">
        <v>14342.582048876766</v>
      </c>
    </row>
    <row r="4160" spans="1:44" x14ac:dyDescent="0.2">
      <c r="A4160" s="260" t="s">
        <v>8387</v>
      </c>
      <c r="B4160" s="261" t="s">
        <v>2406</v>
      </c>
      <c r="C4160" s="261" t="s">
        <v>2463</v>
      </c>
      <c r="D4160" s="262" t="s">
        <v>10753</v>
      </c>
      <c r="E4160" s="257">
        <v>328</v>
      </c>
      <c r="F4160" s="258">
        <v>738</v>
      </c>
      <c r="G4160" s="258">
        <v>2183</v>
      </c>
      <c r="H4160" s="258">
        <v>1716</v>
      </c>
      <c r="I4160" s="258">
        <v>519</v>
      </c>
      <c r="J4160" s="258">
        <v>295</v>
      </c>
      <c r="K4160" s="259">
        <v>82</v>
      </c>
      <c r="L4160" s="257">
        <v>280</v>
      </c>
      <c r="M4160" s="258">
        <v>645</v>
      </c>
      <c r="N4160" s="258">
        <v>2085</v>
      </c>
      <c r="O4160" s="258">
        <v>1631</v>
      </c>
      <c r="P4160" s="258">
        <v>556</v>
      </c>
      <c r="Q4160" s="258">
        <v>379</v>
      </c>
      <c r="R4160" s="259">
        <v>208</v>
      </c>
      <c r="S4160" s="267">
        <v>11645</v>
      </c>
      <c r="T4160" s="90"/>
      <c r="U4160" s="260">
        <v>85</v>
      </c>
      <c r="V4160" s="273">
        <v>68.663993886984699</v>
      </c>
      <c r="W4160" s="273">
        <v>77.685417382342806</v>
      </c>
      <c r="X4160" s="274">
        <v>1.3028022829999999</v>
      </c>
      <c r="Z4160" s="257">
        <v>30703.63</v>
      </c>
      <c r="AA4160" s="258">
        <v>11888.300383809137</v>
      </c>
      <c r="AB4160" s="276">
        <v>1.0208931201210079</v>
      </c>
      <c r="AC4160" s="92"/>
      <c r="AD4160" s="257">
        <v>983352.72557117883</v>
      </c>
      <c r="AE4160" s="258">
        <v>9971.1876631372561</v>
      </c>
      <c r="AF4160" s="276">
        <v>0.85626343178507991</v>
      </c>
      <c r="AG4160" s="93"/>
      <c r="AH4160" s="257">
        <v>15171.132585534999</v>
      </c>
      <c r="AI4160" s="258">
        <v>12868.704855929334</v>
      </c>
      <c r="AJ4160" s="258">
        <v>12232.378330846081</v>
      </c>
      <c r="AK4160" s="276">
        <v>1.0504403890808141</v>
      </c>
      <c r="AL4160" s="93"/>
      <c r="AM4160" s="257">
        <v>11681.55</v>
      </c>
      <c r="AN4160" s="258">
        <v>11655.68035801439</v>
      </c>
      <c r="AO4160" s="276">
        <v>1.000917162560274</v>
      </c>
      <c r="AQ4160" s="280">
        <v>10702.782874001821</v>
      </c>
      <c r="AR4160" s="281">
        <v>10788.344140064257</v>
      </c>
    </row>
    <row r="4161" spans="1:44" x14ac:dyDescent="0.2">
      <c r="A4161" s="260" t="s">
        <v>8387</v>
      </c>
      <c r="B4161" s="261" t="s">
        <v>2406</v>
      </c>
      <c r="C4161" s="261" t="s">
        <v>2464</v>
      </c>
      <c r="D4161" s="262" t="s">
        <v>10754</v>
      </c>
      <c r="E4161" s="257">
        <v>69</v>
      </c>
      <c r="F4161" s="258">
        <v>141</v>
      </c>
      <c r="G4161" s="258">
        <v>581</v>
      </c>
      <c r="H4161" s="258">
        <v>353</v>
      </c>
      <c r="I4161" s="258">
        <v>115</v>
      </c>
      <c r="J4161" s="258">
        <v>81</v>
      </c>
      <c r="K4161" s="259">
        <v>26</v>
      </c>
      <c r="L4161" s="257">
        <v>72</v>
      </c>
      <c r="M4161" s="258">
        <v>111</v>
      </c>
      <c r="N4161" s="258">
        <v>503</v>
      </c>
      <c r="O4161" s="258">
        <v>291</v>
      </c>
      <c r="P4161" s="258">
        <v>119</v>
      </c>
      <c r="Q4161" s="258">
        <v>97</v>
      </c>
      <c r="R4161" s="259">
        <v>58</v>
      </c>
      <c r="S4161" s="267">
        <v>2617</v>
      </c>
      <c r="T4161" s="90"/>
      <c r="U4161" s="260">
        <v>22</v>
      </c>
      <c r="V4161" s="273">
        <v>78.338727448532097</v>
      </c>
      <c r="W4161" s="273">
        <v>88.043577981651296</v>
      </c>
      <c r="X4161" s="274">
        <v>1.3028022829999999</v>
      </c>
      <c r="Z4161" s="257">
        <v>6948.01</v>
      </c>
      <c r="AA4161" s="258">
        <v>2690.2366251062081</v>
      </c>
      <c r="AB4161" s="276">
        <v>1.0279849541865527</v>
      </c>
      <c r="AC4161" s="92"/>
      <c r="AD4161" s="257">
        <v>234020.39976524582</v>
      </c>
      <c r="AE4161" s="258">
        <v>2372.9647179309754</v>
      </c>
      <c r="AF4161" s="276">
        <v>0.90674998774588289</v>
      </c>
      <c r="AG4161" s="93"/>
      <c r="AH4161" s="257">
        <v>3409.4335746109996</v>
      </c>
      <c r="AI4161" s="258">
        <v>2892.0052046343553</v>
      </c>
      <c r="AJ4161" s="258">
        <v>2749.0024982244904</v>
      </c>
      <c r="AK4161" s="276">
        <v>1.0504403890808141</v>
      </c>
      <c r="AL4161" s="93"/>
      <c r="AM4161" s="257">
        <v>2626.46</v>
      </c>
      <c r="AN4161" s="258">
        <v>2620.6435133274672</v>
      </c>
      <c r="AO4161" s="276">
        <v>1.0013922481190169</v>
      </c>
      <c r="AQ4161" s="280">
        <v>2565.9824183217288</v>
      </c>
      <c r="AR4161" s="281">
        <v>2586.4956537101498</v>
      </c>
    </row>
    <row r="4162" spans="1:44" x14ac:dyDescent="0.2">
      <c r="A4162" s="260" t="s">
        <v>8387</v>
      </c>
      <c r="B4162" s="261" t="s">
        <v>2406</v>
      </c>
      <c r="C4162" s="261" t="s">
        <v>2465</v>
      </c>
      <c r="D4162" s="262" t="s">
        <v>10755</v>
      </c>
      <c r="E4162" s="257">
        <v>124</v>
      </c>
      <c r="F4162" s="258">
        <v>178</v>
      </c>
      <c r="G4162" s="258">
        <v>625</v>
      </c>
      <c r="H4162" s="258">
        <v>389</v>
      </c>
      <c r="I4162" s="258">
        <v>66</v>
      </c>
      <c r="J4162" s="258">
        <v>24</v>
      </c>
      <c r="K4162" s="259">
        <v>6</v>
      </c>
      <c r="L4162" s="257">
        <v>120</v>
      </c>
      <c r="M4162" s="258">
        <v>166</v>
      </c>
      <c r="N4162" s="258">
        <v>594</v>
      </c>
      <c r="O4162" s="258">
        <v>267</v>
      </c>
      <c r="P4162" s="258">
        <v>57</v>
      </c>
      <c r="Q4162" s="258">
        <v>31</v>
      </c>
      <c r="R4162" s="259">
        <v>14</v>
      </c>
      <c r="S4162" s="267">
        <v>2661</v>
      </c>
      <c r="T4162" s="90"/>
      <c r="U4162" s="260">
        <v>16</v>
      </c>
      <c r="V4162" s="273">
        <v>81.881321234489107</v>
      </c>
      <c r="W4162" s="273">
        <v>88.374906085649798</v>
      </c>
      <c r="X4162" s="274">
        <v>1.2828230410000001</v>
      </c>
      <c r="Z4162" s="257">
        <v>5981.8899999999994</v>
      </c>
      <c r="AA4162" s="258">
        <v>2316.1595284630525</v>
      </c>
      <c r="AB4162" s="276">
        <v>0.87040944324053082</v>
      </c>
      <c r="AC4162" s="92"/>
      <c r="AD4162" s="257">
        <v>240625.58123170445</v>
      </c>
      <c r="AE4162" s="258">
        <v>2439.941197721459</v>
      </c>
      <c r="AF4162" s="276">
        <v>0.91692641778333672</v>
      </c>
      <c r="AG4162" s="93"/>
      <c r="AH4162" s="257">
        <v>3413.5921121010001</v>
      </c>
      <c r="AI4162" s="258">
        <v>2895.5326269470547</v>
      </c>
      <c r="AJ4162" s="258">
        <v>2773.5756609345863</v>
      </c>
      <c r="AK4162" s="276">
        <v>1.0423057726172815</v>
      </c>
      <c r="AL4162" s="93"/>
      <c r="AM4162" s="257">
        <v>2667.88</v>
      </c>
      <c r="AN4162" s="258">
        <v>2661.9717857253045</v>
      </c>
      <c r="AO4162" s="276">
        <v>1.0003651956878259</v>
      </c>
      <c r="AQ4162" s="280">
        <v>2214.4030487086779</v>
      </c>
      <c r="AR4162" s="281">
        <v>2232.1056528491645</v>
      </c>
    </row>
    <row r="4163" spans="1:44" x14ac:dyDescent="0.2">
      <c r="A4163" s="260" t="s">
        <v>8387</v>
      </c>
      <c r="B4163" s="261" t="s">
        <v>2406</v>
      </c>
      <c r="C4163" s="261" t="s">
        <v>2466</v>
      </c>
      <c r="D4163" s="262" t="s">
        <v>10756</v>
      </c>
      <c r="E4163" s="257">
        <v>456</v>
      </c>
      <c r="F4163" s="258">
        <v>1041</v>
      </c>
      <c r="G4163" s="258">
        <v>2463</v>
      </c>
      <c r="H4163" s="258">
        <v>2094</v>
      </c>
      <c r="I4163" s="258">
        <v>555</v>
      </c>
      <c r="J4163" s="258">
        <v>344</v>
      </c>
      <c r="K4163" s="259">
        <v>110</v>
      </c>
      <c r="L4163" s="257">
        <v>479</v>
      </c>
      <c r="M4163" s="258">
        <v>971</v>
      </c>
      <c r="N4163" s="258">
        <v>2458</v>
      </c>
      <c r="O4163" s="258">
        <v>1886</v>
      </c>
      <c r="P4163" s="258">
        <v>589</v>
      </c>
      <c r="Q4163" s="258">
        <v>407</v>
      </c>
      <c r="R4163" s="259">
        <v>227</v>
      </c>
      <c r="S4163" s="267">
        <v>14080</v>
      </c>
      <c r="T4163" s="90"/>
      <c r="U4163" s="260">
        <v>76</v>
      </c>
      <c r="V4163" s="273">
        <v>64.668955059369793</v>
      </c>
      <c r="W4163" s="273">
        <v>60.1705619094977</v>
      </c>
      <c r="X4163" s="274">
        <v>1.2776336269999999</v>
      </c>
      <c r="Z4163" s="257">
        <v>36434.310000000005</v>
      </c>
      <c r="AA4163" s="258">
        <v>14107.192587873849</v>
      </c>
      <c r="AB4163" s="276">
        <v>1.0019312917524041</v>
      </c>
      <c r="AC4163" s="92"/>
      <c r="AD4163" s="257">
        <v>1115897.444308375</v>
      </c>
      <c r="AE4163" s="258">
        <v>11315.189901518874</v>
      </c>
      <c r="AF4163" s="276">
        <v>0.80363564641469276</v>
      </c>
      <c r="AG4163" s="93"/>
      <c r="AH4163" s="257">
        <v>17989.081468159999</v>
      </c>
      <c r="AI4163" s="258">
        <v>15258.991294014548</v>
      </c>
      <c r="AJ4163" s="258">
        <v>14645.915821126982</v>
      </c>
      <c r="AK4163" s="276">
        <v>1.0401928850232232</v>
      </c>
      <c r="AL4163" s="93"/>
      <c r="AM4163" s="257">
        <v>14112.68</v>
      </c>
      <c r="AN4163" s="258">
        <v>14081.42644383173</v>
      </c>
      <c r="AO4163" s="276">
        <v>1.0001013099312308</v>
      </c>
      <c r="AQ4163" s="280">
        <v>11793.906012371252</v>
      </c>
      <c r="AR4163" s="281">
        <v>11888.190045049432</v>
      </c>
    </row>
    <row r="4164" spans="1:44" x14ac:dyDescent="0.2">
      <c r="A4164" s="260" t="s">
        <v>8387</v>
      </c>
      <c r="B4164" s="261" t="s">
        <v>2406</v>
      </c>
      <c r="C4164" s="261" t="s">
        <v>2468</v>
      </c>
      <c r="D4164" s="262" t="s">
        <v>10758</v>
      </c>
      <c r="E4164" s="257">
        <v>397</v>
      </c>
      <c r="F4164" s="258">
        <v>750</v>
      </c>
      <c r="G4164" s="258">
        <v>2392</v>
      </c>
      <c r="H4164" s="258">
        <v>1585</v>
      </c>
      <c r="I4164" s="258">
        <v>491</v>
      </c>
      <c r="J4164" s="258">
        <v>278</v>
      </c>
      <c r="K4164" s="259">
        <v>74</v>
      </c>
      <c r="L4164" s="257">
        <v>365</v>
      </c>
      <c r="M4164" s="258">
        <v>639</v>
      </c>
      <c r="N4164" s="258">
        <v>2447</v>
      </c>
      <c r="O4164" s="258">
        <v>1588</v>
      </c>
      <c r="P4164" s="258">
        <v>539</v>
      </c>
      <c r="Q4164" s="258">
        <v>370</v>
      </c>
      <c r="R4164" s="259">
        <v>185</v>
      </c>
      <c r="S4164" s="267">
        <v>12100</v>
      </c>
      <c r="T4164" s="90"/>
      <c r="U4164" s="260">
        <v>144</v>
      </c>
      <c r="V4164" s="273">
        <v>75.202372323743404</v>
      </c>
      <c r="W4164" s="273">
        <v>83.657135773902894</v>
      </c>
      <c r="X4164" s="274">
        <v>1.3159055529999999</v>
      </c>
      <c r="Z4164" s="257">
        <v>31309.4</v>
      </c>
      <c r="AA4164" s="258">
        <v>12122.851664016072</v>
      </c>
      <c r="AB4164" s="276">
        <v>1.0018885672740556</v>
      </c>
      <c r="AC4164" s="92"/>
      <c r="AD4164" s="257">
        <v>1059543.3122779157</v>
      </c>
      <c r="AE4164" s="258">
        <v>10743.759517022267</v>
      </c>
      <c r="AF4164" s="276">
        <v>0.88791400967126166</v>
      </c>
      <c r="AG4164" s="93"/>
      <c r="AH4164" s="257">
        <v>15922.457191299998</v>
      </c>
      <c r="AI4164" s="258">
        <v>13506.005634106292</v>
      </c>
      <c r="AJ4164" s="258">
        <v>12774.882704371019</v>
      </c>
      <c r="AK4164" s="276">
        <v>1.0557754301133073</v>
      </c>
      <c r="AL4164" s="93"/>
      <c r="AM4164" s="257">
        <v>12161.92</v>
      </c>
      <c r="AN4164" s="258">
        <v>12134.98654371572</v>
      </c>
      <c r="AO4164" s="276">
        <v>1.0028914498938613</v>
      </c>
      <c r="AQ4164" s="280">
        <v>11397.278987746591</v>
      </c>
      <c r="AR4164" s="281">
        <v>11488.392264670782</v>
      </c>
    </row>
    <row r="4165" spans="1:44" x14ac:dyDescent="0.2">
      <c r="A4165" s="260" t="s">
        <v>8387</v>
      </c>
      <c r="B4165" s="261" t="s">
        <v>2404</v>
      </c>
      <c r="C4165" s="261" t="s">
        <v>2469</v>
      </c>
      <c r="D4165" s="262" t="s">
        <v>10759</v>
      </c>
      <c r="E4165" s="257">
        <v>567</v>
      </c>
      <c r="F4165" s="258">
        <v>1300</v>
      </c>
      <c r="G4165" s="258">
        <v>4071</v>
      </c>
      <c r="H4165" s="258">
        <v>2661</v>
      </c>
      <c r="I4165" s="258">
        <v>714</v>
      </c>
      <c r="J4165" s="258">
        <v>424</v>
      </c>
      <c r="K4165" s="259">
        <v>125</v>
      </c>
      <c r="L4165" s="257">
        <v>531</v>
      </c>
      <c r="M4165" s="258">
        <v>1260</v>
      </c>
      <c r="N4165" s="258">
        <v>4310</v>
      </c>
      <c r="O4165" s="258">
        <v>2598</v>
      </c>
      <c r="P4165" s="258">
        <v>772</v>
      </c>
      <c r="Q4165" s="258">
        <v>571</v>
      </c>
      <c r="R4165" s="259">
        <v>281</v>
      </c>
      <c r="S4165" s="267">
        <v>20185</v>
      </c>
      <c r="T4165" s="90"/>
      <c r="U4165" s="260">
        <v>91</v>
      </c>
      <c r="V4165" s="273">
        <v>69.051744857873004</v>
      </c>
      <c r="W4165" s="273">
        <v>70.392736821244497</v>
      </c>
      <c r="X4165" s="274">
        <v>1.254281266</v>
      </c>
      <c r="Z4165" s="257">
        <v>50491.710000000006</v>
      </c>
      <c r="AA4165" s="258">
        <v>19550.151411158215</v>
      </c>
      <c r="AB4165" s="276">
        <v>0.9685484969610213</v>
      </c>
      <c r="AC4165" s="92"/>
      <c r="AD4165" s="257">
        <v>1671698.4375834223</v>
      </c>
      <c r="AE4165" s="258">
        <v>16951.006901044173</v>
      </c>
      <c r="AF4165" s="276">
        <v>0.83978235823850245</v>
      </c>
      <c r="AG4165" s="93"/>
      <c r="AH4165" s="257">
        <v>25317.66735421</v>
      </c>
      <c r="AI4165" s="258">
        <v>21475.363621340108</v>
      </c>
      <c r="AJ4165" s="258">
        <v>20804.374538243253</v>
      </c>
      <c r="AK4165" s="276">
        <v>1.0306848916642681</v>
      </c>
      <c r="AL4165" s="93"/>
      <c r="AM4165" s="257">
        <v>20224.13</v>
      </c>
      <c r="AN4165" s="258">
        <v>20179.342193367283</v>
      </c>
      <c r="AO4165" s="276">
        <v>0.99971970242097019</v>
      </c>
      <c r="AQ4165" s="280">
        <v>16916.909789177287</v>
      </c>
      <c r="AR4165" s="281">
        <v>17052.148655224173</v>
      </c>
    </row>
    <row r="4166" spans="1:44" x14ac:dyDescent="0.2">
      <c r="A4166" s="260" t="s">
        <v>8387</v>
      </c>
      <c r="B4166" s="261" t="s">
        <v>2404</v>
      </c>
      <c r="C4166" s="261" t="s">
        <v>2470</v>
      </c>
      <c r="D4166" s="262" t="s">
        <v>10760</v>
      </c>
      <c r="E4166" s="257">
        <v>414</v>
      </c>
      <c r="F4166" s="258">
        <v>715</v>
      </c>
      <c r="G4166" s="258">
        <v>2311</v>
      </c>
      <c r="H4166" s="258">
        <v>1610</v>
      </c>
      <c r="I4166" s="258">
        <v>493</v>
      </c>
      <c r="J4166" s="258">
        <v>349</v>
      </c>
      <c r="K4166" s="259">
        <v>93</v>
      </c>
      <c r="L4166" s="257">
        <v>393</v>
      </c>
      <c r="M4166" s="258">
        <v>696</v>
      </c>
      <c r="N4166" s="258">
        <v>2432</v>
      </c>
      <c r="O4166" s="258">
        <v>1582</v>
      </c>
      <c r="P4166" s="258">
        <v>531</v>
      </c>
      <c r="Q4166" s="258">
        <v>419</v>
      </c>
      <c r="R4166" s="259">
        <v>218</v>
      </c>
      <c r="S4166" s="267">
        <v>12256</v>
      </c>
      <c r="T4166" s="90"/>
      <c r="U4166" s="260">
        <v>125</v>
      </c>
      <c r="V4166" s="273">
        <v>78.604707137174998</v>
      </c>
      <c r="W4166" s="273">
        <v>96.079232966136203</v>
      </c>
      <c r="X4166" s="274">
        <v>1.2280747279999999</v>
      </c>
      <c r="Z4166" s="257">
        <v>32465.230000000003</v>
      </c>
      <c r="AA4166" s="258">
        <v>12570.383575800384</v>
      </c>
      <c r="AB4166" s="276">
        <v>1.0256514014197442</v>
      </c>
      <c r="AC4166" s="92"/>
      <c r="AD4166" s="257">
        <v>1120138.8170385074</v>
      </c>
      <c r="AE4166" s="258">
        <v>11358.197382295315</v>
      </c>
      <c r="AF4166" s="276">
        <v>0.9267458699653488</v>
      </c>
      <c r="AG4166" s="93"/>
      <c r="AH4166" s="257">
        <v>15051.283866368</v>
      </c>
      <c r="AI4166" s="258">
        <v>12767.044825893621</v>
      </c>
      <c r="AJ4166" s="258">
        <v>12501.301516428939</v>
      </c>
      <c r="AK4166" s="276">
        <v>1.0200148104135884</v>
      </c>
      <c r="AL4166" s="93"/>
      <c r="AM4166" s="257">
        <v>12309.75</v>
      </c>
      <c r="AN4166" s="258">
        <v>12282.489163430166</v>
      </c>
      <c r="AO4166" s="276">
        <v>1.0021613220814429</v>
      </c>
      <c r="AQ4166" s="280">
        <v>11908.396992170516</v>
      </c>
      <c r="AR4166" s="281">
        <v>12003.596300184063</v>
      </c>
    </row>
    <row r="4167" spans="1:44" x14ac:dyDescent="0.2">
      <c r="A4167" s="260" t="s">
        <v>8387</v>
      </c>
      <c r="B4167" s="261" t="s">
        <v>2406</v>
      </c>
      <c r="C4167" s="261" t="s">
        <v>2471</v>
      </c>
      <c r="D4167" s="262" t="s">
        <v>10761</v>
      </c>
      <c r="E4167" s="257">
        <v>198</v>
      </c>
      <c r="F4167" s="258">
        <v>351</v>
      </c>
      <c r="G4167" s="258">
        <v>936</v>
      </c>
      <c r="H4167" s="258">
        <v>838</v>
      </c>
      <c r="I4167" s="258">
        <v>265</v>
      </c>
      <c r="J4167" s="258">
        <v>174</v>
      </c>
      <c r="K4167" s="259">
        <v>61</v>
      </c>
      <c r="L4167" s="257">
        <v>202</v>
      </c>
      <c r="M4167" s="258">
        <v>333</v>
      </c>
      <c r="N4167" s="258">
        <v>960</v>
      </c>
      <c r="O4167" s="258">
        <v>831</v>
      </c>
      <c r="P4167" s="258">
        <v>276</v>
      </c>
      <c r="Q4167" s="258">
        <v>215</v>
      </c>
      <c r="R4167" s="259">
        <v>95</v>
      </c>
      <c r="S4167" s="267">
        <v>5735</v>
      </c>
      <c r="T4167" s="90"/>
      <c r="U4167" s="260">
        <v>24</v>
      </c>
      <c r="V4167" s="273">
        <v>64.470616380395697</v>
      </c>
      <c r="W4167" s="273">
        <v>68.072350069734995</v>
      </c>
      <c r="X4167" s="274">
        <v>1.2828230410000001</v>
      </c>
      <c r="Z4167" s="257">
        <v>15774.599999999999</v>
      </c>
      <c r="AA4167" s="258">
        <v>6107.8505451777391</v>
      </c>
      <c r="AB4167" s="276">
        <v>1.0650131726552292</v>
      </c>
      <c r="AC4167" s="92"/>
      <c r="AD4167" s="257">
        <v>464954.29198788828</v>
      </c>
      <c r="AE4167" s="258">
        <v>4714.6322775476638</v>
      </c>
      <c r="AF4167" s="276">
        <v>0.82208060637273994</v>
      </c>
      <c r="AG4167" s="93"/>
      <c r="AH4167" s="257">
        <v>7356.9901401350007</v>
      </c>
      <c r="AI4167" s="258">
        <v>6240.4658457502292</v>
      </c>
      <c r="AJ4167" s="258">
        <v>5977.6236059601106</v>
      </c>
      <c r="AK4167" s="276">
        <v>1.0423057726172817</v>
      </c>
      <c r="AL4167" s="93"/>
      <c r="AM4167" s="257">
        <v>5745.32</v>
      </c>
      <c r="AN4167" s="258">
        <v>5732.5965710464134</v>
      </c>
      <c r="AO4167" s="276">
        <v>0.99958091910137981</v>
      </c>
      <c r="AQ4167" s="280">
        <v>5231.3756299956149</v>
      </c>
      <c r="AR4167" s="281">
        <v>5273.1968205607227</v>
      </c>
    </row>
    <row r="4168" spans="1:44" x14ac:dyDescent="0.2">
      <c r="A4168" s="260" t="s">
        <v>8387</v>
      </c>
      <c r="B4168" s="261" t="s">
        <v>2406</v>
      </c>
      <c r="C4168" s="261" t="s">
        <v>2472</v>
      </c>
      <c r="D4168" s="262" t="s">
        <v>10762</v>
      </c>
      <c r="E4168" s="257">
        <v>432</v>
      </c>
      <c r="F4168" s="258">
        <v>850</v>
      </c>
      <c r="G4168" s="258">
        <v>2203</v>
      </c>
      <c r="H4168" s="258">
        <v>1683</v>
      </c>
      <c r="I4168" s="258">
        <v>499</v>
      </c>
      <c r="J4168" s="258">
        <v>331</v>
      </c>
      <c r="K4168" s="259">
        <v>117</v>
      </c>
      <c r="L4168" s="257">
        <v>447</v>
      </c>
      <c r="M4168" s="258">
        <v>818</v>
      </c>
      <c r="N4168" s="258">
        <v>2159</v>
      </c>
      <c r="O4168" s="258">
        <v>1654</v>
      </c>
      <c r="P4168" s="258">
        <v>518</v>
      </c>
      <c r="Q4168" s="258">
        <v>420</v>
      </c>
      <c r="R4168" s="259">
        <v>199</v>
      </c>
      <c r="S4168" s="267">
        <v>12330</v>
      </c>
      <c r="T4168" s="90"/>
      <c r="U4168" s="260">
        <v>36</v>
      </c>
      <c r="V4168" s="273">
        <v>62.9816279679346</v>
      </c>
      <c r="W4168" s="273">
        <v>56.5890322057272</v>
      </c>
      <c r="X4168" s="274">
        <v>1.2776336269999999</v>
      </c>
      <c r="Z4168" s="257">
        <v>32572.19</v>
      </c>
      <c r="AA4168" s="258">
        <v>12611.797982144264</v>
      </c>
      <c r="AB4168" s="276">
        <v>1.0228546619743928</v>
      </c>
      <c r="AC4168" s="92"/>
      <c r="AD4168" s="257">
        <v>961314.26247117086</v>
      </c>
      <c r="AE4168" s="258">
        <v>9747.7178484279284</v>
      </c>
      <c r="AF4168" s="276">
        <v>0.79056916856674198</v>
      </c>
      <c r="AG4168" s="93"/>
      <c r="AH4168" s="257">
        <v>15753.222620909999</v>
      </c>
      <c r="AI4168" s="258">
        <v>13362.454734034049</v>
      </c>
      <c r="AJ4168" s="258">
        <v>12825.578272336345</v>
      </c>
      <c r="AK4168" s="276">
        <v>1.0401928850232234</v>
      </c>
      <c r="AL4168" s="93"/>
      <c r="AM4168" s="257">
        <v>12345.48</v>
      </c>
      <c r="AN4168" s="258">
        <v>12318.140036746792</v>
      </c>
      <c r="AO4168" s="276">
        <v>0.99903812139065629</v>
      </c>
      <c r="AQ4168" s="280">
        <v>10361.26587494102</v>
      </c>
      <c r="AR4168" s="281">
        <v>10444.096951372827</v>
      </c>
    </row>
    <row r="4169" spans="1:44" x14ac:dyDescent="0.2">
      <c r="A4169" s="260" t="s">
        <v>8387</v>
      </c>
      <c r="B4169" s="261" t="s">
        <v>2406</v>
      </c>
      <c r="C4169" s="261" t="s">
        <v>2473</v>
      </c>
      <c r="D4169" s="262" t="s">
        <v>10763</v>
      </c>
      <c r="E4169" s="257">
        <v>195</v>
      </c>
      <c r="F4169" s="258">
        <v>447</v>
      </c>
      <c r="G4169" s="258">
        <v>1570</v>
      </c>
      <c r="H4169" s="258">
        <v>1194</v>
      </c>
      <c r="I4169" s="258">
        <v>330</v>
      </c>
      <c r="J4169" s="258">
        <v>185</v>
      </c>
      <c r="K4169" s="259">
        <v>78</v>
      </c>
      <c r="L4169" s="257">
        <v>195</v>
      </c>
      <c r="M4169" s="258">
        <v>512</v>
      </c>
      <c r="N4169" s="258">
        <v>1680</v>
      </c>
      <c r="O4169" s="258">
        <v>1239</v>
      </c>
      <c r="P4169" s="258">
        <v>376</v>
      </c>
      <c r="Q4169" s="258">
        <v>270</v>
      </c>
      <c r="R4169" s="259">
        <v>177</v>
      </c>
      <c r="S4169" s="267">
        <v>8448</v>
      </c>
      <c r="T4169" s="90"/>
      <c r="U4169" s="260">
        <v>108</v>
      </c>
      <c r="V4169" s="273">
        <v>74.592071944837798</v>
      </c>
      <c r="W4169" s="273">
        <v>87.711479289940797</v>
      </c>
      <c r="X4169" s="274">
        <v>1.3159055529999999</v>
      </c>
      <c r="Z4169" s="257">
        <v>22223.82</v>
      </c>
      <c r="AA4169" s="258">
        <v>8604.9580403263444</v>
      </c>
      <c r="AB4169" s="276">
        <v>1.0185793134855994</v>
      </c>
      <c r="AC4169" s="92"/>
      <c r="AD4169" s="257">
        <v>746516.72346308234</v>
      </c>
      <c r="AE4169" s="258">
        <v>7569.6727631451849</v>
      </c>
      <c r="AF4169" s="276">
        <v>0.89603134033442056</v>
      </c>
      <c r="AG4169" s="93"/>
      <c r="AH4169" s="257">
        <v>11116.770111743999</v>
      </c>
      <c r="AI4169" s="258">
        <v>9429.6475699942112</v>
      </c>
      <c r="AJ4169" s="258">
        <v>8919.1908335972221</v>
      </c>
      <c r="AK4169" s="276">
        <v>1.0557754301133075</v>
      </c>
      <c r="AL4169" s="93"/>
      <c r="AM4169" s="257">
        <v>8494.44</v>
      </c>
      <c r="AN4169" s="258">
        <v>8475.6284448837505</v>
      </c>
      <c r="AO4169" s="276">
        <v>1.0032704125099137</v>
      </c>
      <c r="AQ4169" s="280">
        <v>8166.9803881539638</v>
      </c>
      <c r="AR4169" s="281">
        <v>8232.2696862873436</v>
      </c>
    </row>
    <row r="4170" spans="1:44" x14ac:dyDescent="0.2">
      <c r="A4170" s="260" t="s">
        <v>8387</v>
      </c>
      <c r="B4170" s="261" t="s">
        <v>2404</v>
      </c>
      <c r="C4170" s="261" t="s">
        <v>2474</v>
      </c>
      <c r="D4170" s="262" t="s">
        <v>10764</v>
      </c>
      <c r="E4170" s="257">
        <v>235</v>
      </c>
      <c r="F4170" s="258">
        <v>493</v>
      </c>
      <c r="G4170" s="258">
        <v>1350</v>
      </c>
      <c r="H4170" s="258">
        <v>819</v>
      </c>
      <c r="I4170" s="258">
        <v>254</v>
      </c>
      <c r="J4170" s="258">
        <v>129</v>
      </c>
      <c r="K4170" s="259">
        <v>36</v>
      </c>
      <c r="L4170" s="257">
        <v>218</v>
      </c>
      <c r="M4170" s="258">
        <v>451</v>
      </c>
      <c r="N4170" s="258">
        <v>1368</v>
      </c>
      <c r="O4170" s="258">
        <v>763</v>
      </c>
      <c r="P4170" s="258">
        <v>271</v>
      </c>
      <c r="Q4170" s="258">
        <v>174</v>
      </c>
      <c r="R4170" s="259">
        <v>87</v>
      </c>
      <c r="S4170" s="267">
        <v>6648</v>
      </c>
      <c r="T4170" s="90"/>
      <c r="U4170" s="260">
        <v>20</v>
      </c>
      <c r="V4170" s="273">
        <v>85.767548067118696</v>
      </c>
      <c r="W4170" s="273">
        <v>84.413984962406005</v>
      </c>
      <c r="X4170" s="274">
        <v>1.23264273</v>
      </c>
      <c r="Z4170" s="257">
        <v>16479.41</v>
      </c>
      <c r="AA4170" s="258">
        <v>6380.7496451705592</v>
      </c>
      <c r="AB4170" s="276">
        <v>0.95979988645766534</v>
      </c>
      <c r="AC4170" s="92"/>
      <c r="AD4170" s="257">
        <v>601669.59651137656</v>
      </c>
      <c r="AE4170" s="258">
        <v>6100.9242177411879</v>
      </c>
      <c r="AF4170" s="276">
        <v>0.91770821566504035</v>
      </c>
      <c r="AG4170" s="93"/>
      <c r="AH4170" s="257">
        <v>8194.6088690399993</v>
      </c>
      <c r="AI4170" s="258">
        <v>6950.9644287205256</v>
      </c>
      <c r="AJ4170" s="258">
        <v>6793.4229257858524</v>
      </c>
      <c r="AK4170" s="276">
        <v>1.0218746879942617</v>
      </c>
      <c r="AL4170" s="93"/>
      <c r="AM4170" s="257">
        <v>6656.6</v>
      </c>
      <c r="AN4170" s="258">
        <v>6641.858475215925</v>
      </c>
      <c r="AO4170" s="276">
        <v>0.99907618459926673</v>
      </c>
      <c r="AQ4170" s="280">
        <v>5978.2293592508886</v>
      </c>
      <c r="AR4170" s="281">
        <v>6026.0211232071233</v>
      </c>
    </row>
    <row r="4171" spans="1:44" x14ac:dyDescent="0.2">
      <c r="A4171" s="260" t="s">
        <v>8387</v>
      </c>
      <c r="B4171" s="261" t="s">
        <v>2404</v>
      </c>
      <c r="C4171" s="261" t="s">
        <v>2475</v>
      </c>
      <c r="D4171" s="262" t="s">
        <v>10765</v>
      </c>
      <c r="E4171" s="257">
        <v>261</v>
      </c>
      <c r="F4171" s="258">
        <v>438</v>
      </c>
      <c r="G4171" s="258">
        <v>1802</v>
      </c>
      <c r="H4171" s="258">
        <v>1171</v>
      </c>
      <c r="I4171" s="258">
        <v>362</v>
      </c>
      <c r="J4171" s="258">
        <v>250</v>
      </c>
      <c r="K4171" s="259">
        <v>91</v>
      </c>
      <c r="L4171" s="257">
        <v>291</v>
      </c>
      <c r="M4171" s="258">
        <v>442</v>
      </c>
      <c r="N4171" s="258">
        <v>1745</v>
      </c>
      <c r="O4171" s="258">
        <v>1096</v>
      </c>
      <c r="P4171" s="258">
        <v>378</v>
      </c>
      <c r="Q4171" s="258">
        <v>346</v>
      </c>
      <c r="R4171" s="259">
        <v>196</v>
      </c>
      <c r="S4171" s="267">
        <v>8869</v>
      </c>
      <c r="T4171" s="90"/>
      <c r="U4171" s="260">
        <v>111</v>
      </c>
      <c r="V4171" s="273">
        <v>79.077489941956202</v>
      </c>
      <c r="W4171" s="273">
        <v>96.597136092005798</v>
      </c>
      <c r="X4171" s="274">
        <v>1.2280747279999999</v>
      </c>
      <c r="Z4171" s="257">
        <v>23831.82</v>
      </c>
      <c r="AA4171" s="258">
        <v>9227.5680384654934</v>
      </c>
      <c r="AB4171" s="276">
        <v>1.0404293650316263</v>
      </c>
      <c r="AC4171" s="92"/>
      <c r="AD4171" s="257">
        <v>812766.01955379383</v>
      </c>
      <c r="AE4171" s="258">
        <v>8241.4400209087016</v>
      </c>
      <c r="AF4171" s="276">
        <v>0.92924117949134077</v>
      </c>
      <c r="AG4171" s="93"/>
      <c r="AH4171" s="257">
        <v>10891.794762632</v>
      </c>
      <c r="AI4171" s="258">
        <v>9238.8153199127391</v>
      </c>
      <c r="AJ4171" s="258">
        <v>9046.5113535581149</v>
      </c>
      <c r="AK4171" s="276">
        <v>1.0200148104135884</v>
      </c>
      <c r="AL4171" s="93"/>
      <c r="AM4171" s="257">
        <v>8916.73</v>
      </c>
      <c r="AN4171" s="258">
        <v>8896.9832529687974</v>
      </c>
      <c r="AO4171" s="276">
        <v>1.0031551756645392</v>
      </c>
      <c r="AQ4171" s="280">
        <v>8773.851899820329</v>
      </c>
      <c r="AR4171" s="281">
        <v>8843.9927113859339</v>
      </c>
    </row>
    <row r="4172" spans="1:44" x14ac:dyDescent="0.2">
      <c r="A4172" s="260" t="s">
        <v>8387</v>
      </c>
      <c r="B4172" s="261" t="s">
        <v>2404</v>
      </c>
      <c r="C4172" s="261" t="s">
        <v>2476</v>
      </c>
      <c r="D4172" s="262" t="s">
        <v>10766</v>
      </c>
      <c r="E4172" s="257">
        <v>311</v>
      </c>
      <c r="F4172" s="258">
        <v>793</v>
      </c>
      <c r="G4172" s="258">
        <v>2040</v>
      </c>
      <c r="H4172" s="258">
        <v>1721</v>
      </c>
      <c r="I4172" s="258">
        <v>636</v>
      </c>
      <c r="J4172" s="258">
        <v>406</v>
      </c>
      <c r="K4172" s="259">
        <v>103</v>
      </c>
      <c r="L4172" s="257">
        <v>309</v>
      </c>
      <c r="M4172" s="258">
        <v>753</v>
      </c>
      <c r="N4172" s="258">
        <v>2086</v>
      </c>
      <c r="O4172" s="258">
        <v>1803</v>
      </c>
      <c r="P4172" s="258">
        <v>669</v>
      </c>
      <c r="Q4172" s="258">
        <v>457</v>
      </c>
      <c r="R4172" s="259">
        <v>149</v>
      </c>
      <c r="S4172" s="267">
        <v>12236</v>
      </c>
      <c r="T4172" s="90"/>
      <c r="U4172" s="260">
        <v>0</v>
      </c>
      <c r="V4172" s="273">
        <v>69.075021561323297</v>
      </c>
      <c r="W4172" s="273">
        <v>65.470165113617696</v>
      </c>
      <c r="X4172" s="274">
        <v>1.268283987</v>
      </c>
      <c r="Z4172" s="257">
        <v>33289.729999999996</v>
      </c>
      <c r="AA4172" s="258">
        <v>12889.626077955685</v>
      </c>
      <c r="AB4172" s="276">
        <v>1.0534182803167444</v>
      </c>
      <c r="AC4172" s="92"/>
      <c r="AD4172" s="257">
        <v>999185.13020531368</v>
      </c>
      <c r="AE4172" s="258">
        <v>10131.728101639612</v>
      </c>
      <c r="AF4172" s="276">
        <v>0.82802616064396961</v>
      </c>
      <c r="AG4172" s="93"/>
      <c r="AH4172" s="257">
        <v>15518.722864932</v>
      </c>
      <c r="AI4172" s="258">
        <v>13163.543536636329</v>
      </c>
      <c r="AJ4172" s="258">
        <v>12681.220897585437</v>
      </c>
      <c r="AK4172" s="276">
        <v>1.0363861472364693</v>
      </c>
      <c r="AL4172" s="93"/>
      <c r="AM4172" s="257">
        <v>12236</v>
      </c>
      <c r="AN4172" s="258">
        <v>12208.902488168442</v>
      </c>
      <c r="AO4172" s="276">
        <v>0.9977854272775778</v>
      </c>
      <c r="AQ4172" s="280">
        <v>11036.798993787512</v>
      </c>
      <c r="AR4172" s="281">
        <v>11125.030485195128</v>
      </c>
    </row>
    <row r="4173" spans="1:44" x14ac:dyDescent="0.2">
      <c r="A4173" s="260" t="s">
        <v>8387</v>
      </c>
      <c r="B4173" s="261" t="s">
        <v>2404</v>
      </c>
      <c r="C4173" s="261" t="s">
        <v>2477</v>
      </c>
      <c r="D4173" s="262" t="s">
        <v>10767</v>
      </c>
      <c r="E4173" s="257">
        <v>420</v>
      </c>
      <c r="F4173" s="258">
        <v>838</v>
      </c>
      <c r="G4173" s="258">
        <v>2526</v>
      </c>
      <c r="H4173" s="258">
        <v>1844</v>
      </c>
      <c r="I4173" s="258">
        <v>614</v>
      </c>
      <c r="J4173" s="258">
        <v>416</v>
      </c>
      <c r="K4173" s="259">
        <v>135</v>
      </c>
      <c r="L4173" s="257">
        <v>403</v>
      </c>
      <c r="M4173" s="258">
        <v>763</v>
      </c>
      <c r="N4173" s="258">
        <v>2657</v>
      </c>
      <c r="O4173" s="258">
        <v>1882</v>
      </c>
      <c r="P4173" s="258">
        <v>707</v>
      </c>
      <c r="Q4173" s="258">
        <v>520</v>
      </c>
      <c r="R4173" s="259">
        <v>265</v>
      </c>
      <c r="S4173" s="267">
        <v>13990</v>
      </c>
      <c r="T4173" s="90"/>
      <c r="U4173" s="260">
        <v>91</v>
      </c>
      <c r="V4173" s="273">
        <v>87.914687866523394</v>
      </c>
      <c r="W4173" s="273">
        <v>84.543063397898607</v>
      </c>
      <c r="X4173" s="274">
        <v>1.2280747279999999</v>
      </c>
      <c r="Z4173" s="257">
        <v>37941.68</v>
      </c>
      <c r="AA4173" s="258">
        <v>14690.839125743876</v>
      </c>
      <c r="AB4173" s="276">
        <v>1.0500957202104271</v>
      </c>
      <c r="AC4173" s="92"/>
      <c r="AD4173" s="257">
        <v>1274420.9586057423</v>
      </c>
      <c r="AE4173" s="258">
        <v>12922.616889796089</v>
      </c>
      <c r="AF4173" s="276">
        <v>0.92370385202259386</v>
      </c>
      <c r="AG4173" s="93"/>
      <c r="AH4173" s="257">
        <v>17180.76544472</v>
      </c>
      <c r="AI4173" s="258">
        <v>14573.348328512711</v>
      </c>
      <c r="AJ4173" s="258">
        <v>14270.007197686102</v>
      </c>
      <c r="AK4173" s="276">
        <v>1.0200148104135884</v>
      </c>
      <c r="AL4173" s="93"/>
      <c r="AM4173" s="257">
        <v>14029.13</v>
      </c>
      <c r="AN4173" s="258">
        <v>13998.061471382685</v>
      </c>
      <c r="AO4173" s="276">
        <v>1.0005762309780333</v>
      </c>
      <c r="AQ4173" s="280">
        <v>13849.561311047348</v>
      </c>
      <c r="AR4173" s="281">
        <v>13960.278870595437</v>
      </c>
    </row>
    <row r="4174" spans="1:44" x14ac:dyDescent="0.2">
      <c r="A4174" s="260" t="s">
        <v>8387</v>
      </c>
      <c r="B4174" s="261" t="s">
        <v>2406</v>
      </c>
      <c r="C4174" s="261" t="s">
        <v>2478</v>
      </c>
      <c r="D4174" s="262" t="s">
        <v>10768</v>
      </c>
      <c r="E4174" s="257">
        <v>298</v>
      </c>
      <c r="F4174" s="258">
        <v>520</v>
      </c>
      <c r="G4174" s="258">
        <v>1830</v>
      </c>
      <c r="H4174" s="258">
        <v>1351</v>
      </c>
      <c r="I4174" s="258">
        <v>446</v>
      </c>
      <c r="J4174" s="258">
        <v>295</v>
      </c>
      <c r="K4174" s="259">
        <v>99</v>
      </c>
      <c r="L4174" s="257">
        <v>298</v>
      </c>
      <c r="M4174" s="258">
        <v>627</v>
      </c>
      <c r="N4174" s="258">
        <v>1938</v>
      </c>
      <c r="O4174" s="258">
        <v>1308</v>
      </c>
      <c r="P4174" s="258">
        <v>506</v>
      </c>
      <c r="Q4174" s="258">
        <v>404</v>
      </c>
      <c r="R4174" s="259">
        <v>176</v>
      </c>
      <c r="S4174" s="267">
        <v>10096</v>
      </c>
      <c r="T4174" s="90"/>
      <c r="U4174" s="260">
        <v>67</v>
      </c>
      <c r="V4174" s="273">
        <v>70.813026921479704</v>
      </c>
      <c r="W4174" s="273">
        <v>82.388102543798794</v>
      </c>
      <c r="X4174" s="274">
        <v>1.3028022829999999</v>
      </c>
      <c r="Z4174" s="257">
        <v>27365.990000000005</v>
      </c>
      <c r="AA4174" s="258">
        <v>10595.981954587034</v>
      </c>
      <c r="AB4174" s="276">
        <v>1.0495227768014099</v>
      </c>
      <c r="AC4174" s="92"/>
      <c r="AD4174" s="257">
        <v>869455.69898546836</v>
      </c>
      <c r="AE4174" s="258">
        <v>8816.2728529913966</v>
      </c>
      <c r="AF4174" s="276">
        <v>0.87324414154035224</v>
      </c>
      <c r="AG4174" s="93"/>
      <c r="AH4174" s="257">
        <v>13153.091849167999</v>
      </c>
      <c r="AI4174" s="258">
        <v>11156.929516999789</v>
      </c>
      <c r="AJ4174" s="258">
        <v>10605.246168159898</v>
      </c>
      <c r="AK4174" s="276">
        <v>1.0504403890808141</v>
      </c>
      <c r="AL4174" s="93"/>
      <c r="AM4174" s="257">
        <v>10124.81</v>
      </c>
      <c r="AN4174" s="258">
        <v>10102.387871954294</v>
      </c>
      <c r="AO4174" s="276">
        <v>1.000632713149197</v>
      </c>
      <c r="AQ4174" s="280">
        <v>9725.7477084003895</v>
      </c>
      <c r="AR4174" s="281">
        <v>9803.4982614230012</v>
      </c>
    </row>
    <row r="4175" spans="1:44" x14ac:dyDescent="0.2">
      <c r="A4175" s="260" t="s">
        <v>8387</v>
      </c>
      <c r="B4175" s="261" t="s">
        <v>2406</v>
      </c>
      <c r="C4175" s="261" t="s">
        <v>2479</v>
      </c>
      <c r="D4175" s="262" t="s">
        <v>10769</v>
      </c>
      <c r="E4175" s="257">
        <v>448</v>
      </c>
      <c r="F4175" s="258">
        <v>810</v>
      </c>
      <c r="G4175" s="258">
        <v>2625</v>
      </c>
      <c r="H4175" s="258">
        <v>1614</v>
      </c>
      <c r="I4175" s="258">
        <v>444</v>
      </c>
      <c r="J4175" s="258">
        <v>289</v>
      </c>
      <c r="K4175" s="259">
        <v>91</v>
      </c>
      <c r="L4175" s="257">
        <v>455</v>
      </c>
      <c r="M4175" s="258">
        <v>770</v>
      </c>
      <c r="N4175" s="258">
        <v>2609</v>
      </c>
      <c r="O4175" s="258">
        <v>1588</v>
      </c>
      <c r="P4175" s="258">
        <v>502</v>
      </c>
      <c r="Q4175" s="258">
        <v>384</v>
      </c>
      <c r="R4175" s="259">
        <v>180</v>
      </c>
      <c r="S4175" s="267">
        <v>12809</v>
      </c>
      <c r="T4175" s="90"/>
      <c r="U4175" s="260">
        <v>85</v>
      </c>
      <c r="V4175" s="273">
        <v>75.011110882000096</v>
      </c>
      <c r="W4175" s="273">
        <v>81.243812944023702</v>
      </c>
      <c r="X4175" s="274">
        <v>1.2776336269999999</v>
      </c>
      <c r="Z4175" s="257">
        <v>32541.01</v>
      </c>
      <c r="AA4175" s="258">
        <v>12599.725233548506</v>
      </c>
      <c r="AB4175" s="276">
        <v>0.9836618965999302</v>
      </c>
      <c r="AC4175" s="92"/>
      <c r="AD4175" s="257">
        <v>1113668.7286519408</v>
      </c>
      <c r="AE4175" s="258">
        <v>11292.590745102067</v>
      </c>
      <c r="AF4175" s="276">
        <v>0.88161376728097951</v>
      </c>
      <c r="AG4175" s="93"/>
      <c r="AH4175" s="257">
        <v>16365.209128242999</v>
      </c>
      <c r="AI4175" s="258">
        <v>13881.563883880139</v>
      </c>
      <c r="AJ4175" s="258">
        <v>13323.830664262467</v>
      </c>
      <c r="AK4175" s="276">
        <v>1.0401928850232232</v>
      </c>
      <c r="AL4175" s="93"/>
      <c r="AM4175" s="257">
        <v>12845.55</v>
      </c>
      <c r="AN4175" s="258">
        <v>12817.10259536549</v>
      </c>
      <c r="AO4175" s="276">
        <v>1.0006325704868053</v>
      </c>
      <c r="AQ4175" s="280">
        <v>11561.866535522406</v>
      </c>
      <c r="AR4175" s="281">
        <v>11654.295574817148</v>
      </c>
    </row>
    <row r="4176" spans="1:44" x14ac:dyDescent="0.2">
      <c r="A4176" s="260" t="s">
        <v>8387</v>
      </c>
      <c r="B4176" s="261" t="s">
        <v>2406</v>
      </c>
      <c r="C4176" s="261" t="s">
        <v>2480</v>
      </c>
      <c r="D4176" s="262" t="s">
        <v>10770</v>
      </c>
      <c r="E4176" s="257">
        <v>637</v>
      </c>
      <c r="F4176" s="258">
        <v>1366</v>
      </c>
      <c r="G4176" s="258">
        <v>3639</v>
      </c>
      <c r="H4176" s="258">
        <v>2659</v>
      </c>
      <c r="I4176" s="258">
        <v>828</v>
      </c>
      <c r="J4176" s="258">
        <v>529</v>
      </c>
      <c r="K4176" s="259">
        <v>144</v>
      </c>
      <c r="L4176" s="257">
        <v>560</v>
      </c>
      <c r="M4176" s="258">
        <v>1220</v>
      </c>
      <c r="N4176" s="258">
        <v>3846</v>
      </c>
      <c r="O4176" s="258">
        <v>2592</v>
      </c>
      <c r="P4176" s="258">
        <v>864</v>
      </c>
      <c r="Q4176" s="258">
        <v>556</v>
      </c>
      <c r="R4176" s="259">
        <v>271</v>
      </c>
      <c r="S4176" s="267">
        <v>19711</v>
      </c>
      <c r="T4176" s="90"/>
      <c r="U4176" s="260">
        <v>102</v>
      </c>
      <c r="V4176" s="273">
        <v>66.927186592330202</v>
      </c>
      <c r="W4176" s="273">
        <v>70.509895463310599</v>
      </c>
      <c r="X4176" s="274">
        <v>1.3159055529999999</v>
      </c>
      <c r="Z4176" s="257">
        <v>50910.350000000006</v>
      </c>
      <c r="AA4176" s="258">
        <v>19712.246840026979</v>
      </c>
      <c r="AB4176" s="276">
        <v>1.0000632560512901</v>
      </c>
      <c r="AC4176" s="92"/>
      <c r="AD4176" s="257">
        <v>1622052.8346149779</v>
      </c>
      <c r="AE4176" s="258">
        <v>16447.600940013832</v>
      </c>
      <c r="AF4176" s="276">
        <v>0.83443767135172398</v>
      </c>
      <c r="AG4176" s="93"/>
      <c r="AH4176" s="257">
        <v>25937.814355182996</v>
      </c>
      <c r="AI4176" s="258">
        <v>22001.394797840421</v>
      </c>
      <c r="AJ4176" s="258">
        <v>20810.3895029634</v>
      </c>
      <c r="AK4176" s="276">
        <v>1.0557754301133073</v>
      </c>
      <c r="AL4176" s="93"/>
      <c r="AM4176" s="257">
        <v>19754.86</v>
      </c>
      <c r="AN4176" s="258">
        <v>19711.111425908734</v>
      </c>
      <c r="AO4176" s="276">
        <v>1.0000056529810124</v>
      </c>
      <c r="AQ4176" s="280">
        <v>17366.169566467008</v>
      </c>
      <c r="AR4176" s="281">
        <v>17504.999950326444</v>
      </c>
    </row>
    <row r="4177" spans="1:44" x14ac:dyDescent="0.2">
      <c r="A4177" s="260" t="s">
        <v>8387</v>
      </c>
      <c r="B4177" s="261" t="s">
        <v>2404</v>
      </c>
      <c r="C4177" s="261" t="s">
        <v>2481</v>
      </c>
      <c r="D4177" s="262" t="s">
        <v>10771</v>
      </c>
      <c r="E4177" s="257">
        <v>600</v>
      </c>
      <c r="F4177" s="258">
        <v>883</v>
      </c>
      <c r="G4177" s="258">
        <v>3380</v>
      </c>
      <c r="H4177" s="258">
        <v>1915</v>
      </c>
      <c r="I4177" s="258">
        <v>535</v>
      </c>
      <c r="J4177" s="258">
        <v>285</v>
      </c>
      <c r="K4177" s="259">
        <v>119</v>
      </c>
      <c r="L4177" s="257">
        <v>562</v>
      </c>
      <c r="M4177" s="258">
        <v>841</v>
      </c>
      <c r="N4177" s="258">
        <v>3414</v>
      </c>
      <c r="O4177" s="258">
        <v>1688</v>
      </c>
      <c r="P4177" s="258">
        <v>589</v>
      </c>
      <c r="Q4177" s="258">
        <v>418</v>
      </c>
      <c r="R4177" s="259">
        <v>208</v>
      </c>
      <c r="S4177" s="267">
        <v>15437</v>
      </c>
      <c r="T4177" s="90"/>
      <c r="U4177" s="260">
        <v>43</v>
      </c>
      <c r="V4177" s="273">
        <v>85.129884710992201</v>
      </c>
      <c r="W4177" s="273">
        <v>96.929339378238296</v>
      </c>
      <c r="X4177" s="274">
        <v>1.2280747279999999</v>
      </c>
      <c r="Z4177" s="257">
        <v>38568.080000000002</v>
      </c>
      <c r="AA4177" s="258">
        <v>14933.378244421961</v>
      </c>
      <c r="AB4177" s="276">
        <v>0.96737567172520322</v>
      </c>
      <c r="AC4177" s="92"/>
      <c r="AD4177" s="257">
        <v>1440279.1976773851</v>
      </c>
      <c r="AE4177" s="258">
        <v>14604.417920347181</v>
      </c>
      <c r="AF4177" s="276">
        <v>0.94606581073700724</v>
      </c>
      <c r="AG4177" s="93"/>
      <c r="AH4177" s="257">
        <v>18957.789576135998</v>
      </c>
      <c r="AI4177" s="258">
        <v>16080.684642405336</v>
      </c>
      <c r="AJ4177" s="258">
        <v>15745.968628354562</v>
      </c>
      <c r="AK4177" s="276">
        <v>1.0200148104135882</v>
      </c>
      <c r="AL4177" s="93"/>
      <c r="AM4177" s="257">
        <v>15455.49</v>
      </c>
      <c r="AN4177" s="258">
        <v>15421.262693434332</v>
      </c>
      <c r="AO4177" s="276">
        <v>0.99898054631303568</v>
      </c>
      <c r="AQ4177" s="280">
        <v>14396.035939897605</v>
      </c>
      <c r="AR4177" s="281">
        <v>14511.122182027211</v>
      </c>
    </row>
    <row r="4178" spans="1:44" x14ac:dyDescent="0.2">
      <c r="A4178" s="260" t="s">
        <v>8387</v>
      </c>
      <c r="B4178" s="261" t="s">
        <v>2404</v>
      </c>
      <c r="C4178" s="261" t="s">
        <v>2482</v>
      </c>
      <c r="D4178" s="262" t="s">
        <v>10772</v>
      </c>
      <c r="E4178" s="257">
        <v>271</v>
      </c>
      <c r="F4178" s="258">
        <v>547</v>
      </c>
      <c r="G4178" s="258">
        <v>1694</v>
      </c>
      <c r="H4178" s="258">
        <v>1125</v>
      </c>
      <c r="I4178" s="258">
        <v>486</v>
      </c>
      <c r="J4178" s="258">
        <v>220</v>
      </c>
      <c r="K4178" s="259">
        <v>47</v>
      </c>
      <c r="L4178" s="257">
        <v>271</v>
      </c>
      <c r="M4178" s="258">
        <v>494</v>
      </c>
      <c r="N4178" s="258">
        <v>1665</v>
      </c>
      <c r="O4178" s="258">
        <v>1150</v>
      </c>
      <c r="P4178" s="258">
        <v>498</v>
      </c>
      <c r="Q4178" s="258">
        <v>227</v>
      </c>
      <c r="R4178" s="259">
        <v>87</v>
      </c>
      <c r="S4178" s="267">
        <v>8782</v>
      </c>
      <c r="T4178" s="90"/>
      <c r="U4178" s="260">
        <v>26</v>
      </c>
      <c r="V4178" s="273">
        <v>76.481298215697805</v>
      </c>
      <c r="W4178" s="273">
        <v>73.102572859744896</v>
      </c>
      <c r="X4178" s="274">
        <v>1.232615464</v>
      </c>
      <c r="Z4178" s="257">
        <v>22903.24</v>
      </c>
      <c r="AA4178" s="258">
        <v>8868.0262523510337</v>
      </c>
      <c r="AB4178" s="276">
        <v>1.0097957472501746</v>
      </c>
      <c r="AC4178" s="92"/>
      <c r="AD4178" s="257">
        <v>749988.56256663625</v>
      </c>
      <c r="AE4178" s="258">
        <v>7604.8771799709439</v>
      </c>
      <c r="AF4178" s="276">
        <v>0.86596187428500837</v>
      </c>
      <c r="AG4178" s="93"/>
      <c r="AH4178" s="257">
        <v>10824.829004847999</v>
      </c>
      <c r="AI4178" s="258">
        <v>9182.0125355775999</v>
      </c>
      <c r="AJ4178" s="258">
        <v>8974.0060170772485</v>
      </c>
      <c r="AK4178" s="276">
        <v>1.0218635865494476</v>
      </c>
      <c r="AL4178" s="93"/>
      <c r="AM4178" s="257">
        <v>8793.18</v>
      </c>
      <c r="AN4178" s="258">
        <v>8773.7068634286516</v>
      </c>
      <c r="AO4178" s="276">
        <v>0.99905566652569477</v>
      </c>
      <c r="AQ4178" s="280">
        <v>7839.8608220031174</v>
      </c>
      <c r="AR4178" s="281">
        <v>7902.5350279157956</v>
      </c>
    </row>
    <row r="4179" spans="1:44" x14ac:dyDescent="0.2">
      <c r="A4179" s="260" t="s">
        <v>8387</v>
      </c>
      <c r="B4179" s="261" t="s">
        <v>2404</v>
      </c>
      <c r="C4179" s="261" t="s">
        <v>2483</v>
      </c>
      <c r="D4179" s="262" t="s">
        <v>10773</v>
      </c>
      <c r="E4179" s="257">
        <v>396</v>
      </c>
      <c r="F4179" s="258">
        <v>840</v>
      </c>
      <c r="G4179" s="258">
        <v>2746</v>
      </c>
      <c r="H4179" s="258">
        <v>1935</v>
      </c>
      <c r="I4179" s="258">
        <v>542</v>
      </c>
      <c r="J4179" s="258">
        <v>330</v>
      </c>
      <c r="K4179" s="259">
        <v>72</v>
      </c>
      <c r="L4179" s="257">
        <v>386</v>
      </c>
      <c r="M4179" s="258">
        <v>755</v>
      </c>
      <c r="N4179" s="258">
        <v>2682</v>
      </c>
      <c r="O4179" s="258">
        <v>1678</v>
      </c>
      <c r="P4179" s="258">
        <v>674</v>
      </c>
      <c r="Q4179" s="258">
        <v>381</v>
      </c>
      <c r="R4179" s="259">
        <v>110</v>
      </c>
      <c r="S4179" s="267">
        <v>13527</v>
      </c>
      <c r="T4179" s="90"/>
      <c r="U4179" s="260">
        <v>43</v>
      </c>
      <c r="V4179" s="273">
        <v>87.205471954043304</v>
      </c>
      <c r="W4179" s="273">
        <v>96.565133816353594</v>
      </c>
      <c r="X4179" s="274">
        <v>1.2280747279999999</v>
      </c>
      <c r="Z4179" s="257">
        <v>34256.07</v>
      </c>
      <c r="AA4179" s="258">
        <v>13263.788357558786</v>
      </c>
      <c r="AB4179" s="276">
        <v>0.98054175778508068</v>
      </c>
      <c r="AC4179" s="92"/>
      <c r="AD4179" s="257">
        <v>1268241.065414882</v>
      </c>
      <c r="AE4179" s="258">
        <v>12859.952829238959</v>
      </c>
      <c r="AF4179" s="276">
        <v>0.95068772301611282</v>
      </c>
      <c r="AG4179" s="93"/>
      <c r="AH4179" s="257">
        <v>16612.166845656</v>
      </c>
      <c r="AI4179" s="258">
        <v>14091.042375967936</v>
      </c>
      <c r="AJ4179" s="258">
        <v>13797.74034046461</v>
      </c>
      <c r="AK4179" s="276">
        <v>1.0200148104135884</v>
      </c>
      <c r="AL4179" s="93"/>
      <c r="AM4179" s="257">
        <v>13545.49</v>
      </c>
      <c r="AN4179" s="258">
        <v>13515.492527334158</v>
      </c>
      <c r="AO4179" s="276">
        <v>0.99914929602529445</v>
      </c>
      <c r="AQ4179" s="280">
        <v>12851.160081210581</v>
      </c>
      <c r="AR4179" s="281">
        <v>12953.896120973694</v>
      </c>
    </row>
    <row r="4180" spans="1:44" x14ac:dyDescent="0.2">
      <c r="A4180" s="260" t="s">
        <v>8387</v>
      </c>
      <c r="B4180" s="261" t="s">
        <v>2404</v>
      </c>
      <c r="C4180" s="261" t="s">
        <v>2484</v>
      </c>
      <c r="D4180" s="262" t="s">
        <v>9780</v>
      </c>
      <c r="E4180" s="257">
        <v>240</v>
      </c>
      <c r="F4180" s="258">
        <v>609</v>
      </c>
      <c r="G4180" s="258">
        <v>1941</v>
      </c>
      <c r="H4180" s="258">
        <v>1574</v>
      </c>
      <c r="I4180" s="258">
        <v>556</v>
      </c>
      <c r="J4180" s="258">
        <v>368</v>
      </c>
      <c r="K4180" s="259">
        <v>82</v>
      </c>
      <c r="L4180" s="257">
        <v>234</v>
      </c>
      <c r="M4180" s="258">
        <v>616</v>
      </c>
      <c r="N4180" s="258">
        <v>1864</v>
      </c>
      <c r="O4180" s="258">
        <v>1562</v>
      </c>
      <c r="P4180" s="258">
        <v>601</v>
      </c>
      <c r="Q4180" s="258">
        <v>451</v>
      </c>
      <c r="R4180" s="259">
        <v>178</v>
      </c>
      <c r="S4180" s="267">
        <v>10876</v>
      </c>
      <c r="T4180" s="90"/>
      <c r="U4180" s="260">
        <v>50</v>
      </c>
      <c r="V4180" s="273">
        <v>71.684012137518096</v>
      </c>
      <c r="W4180" s="273">
        <v>56.687264367815999</v>
      </c>
      <c r="X4180" s="274">
        <v>1.232615464</v>
      </c>
      <c r="Z4180" s="257">
        <v>29830.080000000002</v>
      </c>
      <c r="AA4180" s="258">
        <v>11550.065953538957</v>
      </c>
      <c r="AB4180" s="276">
        <v>1.0619773771183301</v>
      </c>
      <c r="AC4180" s="92"/>
      <c r="AD4180" s="257">
        <v>872922.51309210842</v>
      </c>
      <c r="AE4180" s="258">
        <v>8851.4263163943087</v>
      </c>
      <c r="AF4180" s="276">
        <v>0.81384942225030421</v>
      </c>
      <c r="AG4180" s="93"/>
      <c r="AH4180" s="257">
        <v>13405.925786464</v>
      </c>
      <c r="AI4180" s="258">
        <v>11371.392431899565</v>
      </c>
      <c r="AJ4180" s="258">
        <v>11113.78836731179</v>
      </c>
      <c r="AK4180" s="276">
        <v>1.0218635865494474</v>
      </c>
      <c r="AL4180" s="93"/>
      <c r="AM4180" s="257">
        <v>10897.5</v>
      </c>
      <c r="AN4180" s="258">
        <v>10873.366693757405</v>
      </c>
      <c r="AO4180" s="276">
        <v>0.99975787916121783</v>
      </c>
      <c r="AQ4180" s="280">
        <v>9603.2068343041956</v>
      </c>
      <c r="AR4180" s="281">
        <v>9679.9777587147437</v>
      </c>
    </row>
    <row r="4181" spans="1:44" x14ac:dyDescent="0.2">
      <c r="A4181" s="260" t="s">
        <v>8387</v>
      </c>
      <c r="B4181" s="261" t="s">
        <v>2406</v>
      </c>
      <c r="C4181" s="261" t="s">
        <v>2485</v>
      </c>
      <c r="D4181" s="262" t="s">
        <v>10774</v>
      </c>
      <c r="E4181" s="257">
        <v>565</v>
      </c>
      <c r="F4181" s="258">
        <v>961</v>
      </c>
      <c r="G4181" s="258">
        <v>3321</v>
      </c>
      <c r="H4181" s="258">
        <v>2396</v>
      </c>
      <c r="I4181" s="258">
        <v>609</v>
      </c>
      <c r="J4181" s="258">
        <v>484</v>
      </c>
      <c r="K4181" s="259">
        <v>189</v>
      </c>
      <c r="L4181" s="257">
        <v>480</v>
      </c>
      <c r="M4181" s="258">
        <v>949</v>
      </c>
      <c r="N4181" s="258">
        <v>3243</v>
      </c>
      <c r="O4181" s="258">
        <v>2268</v>
      </c>
      <c r="P4181" s="258">
        <v>752</v>
      </c>
      <c r="Q4181" s="258">
        <v>683</v>
      </c>
      <c r="R4181" s="259">
        <v>324</v>
      </c>
      <c r="S4181" s="267">
        <v>17224</v>
      </c>
      <c r="T4181" s="90"/>
      <c r="U4181" s="260">
        <v>132</v>
      </c>
      <c r="V4181" s="273">
        <v>81.031881883368698</v>
      </c>
      <c r="W4181" s="273">
        <v>78.129303837891101</v>
      </c>
      <c r="X4181" s="274">
        <v>1.2828230410000001</v>
      </c>
      <c r="Z4181" s="257">
        <v>46091.01999999999</v>
      </c>
      <c r="AA4181" s="258">
        <v>17846.225047531985</v>
      </c>
      <c r="AB4181" s="276">
        <v>1.0361254672278208</v>
      </c>
      <c r="AC4181" s="92"/>
      <c r="AD4181" s="257">
        <v>1511908.4228829462</v>
      </c>
      <c r="AE4181" s="258">
        <v>15330.737610237615</v>
      </c>
      <c r="AF4181" s="276">
        <v>0.89007998201565341</v>
      </c>
      <c r="AG4181" s="93"/>
      <c r="AH4181" s="257">
        <v>22095.344058184</v>
      </c>
      <c r="AI4181" s="258">
        <v>18742.072140750119</v>
      </c>
      <c r="AJ4181" s="258">
        <v>17952.674627560056</v>
      </c>
      <c r="AK4181" s="276">
        <v>1.0423057726172815</v>
      </c>
      <c r="AL4181" s="93"/>
      <c r="AM4181" s="257">
        <v>17280.759999999998</v>
      </c>
      <c r="AN4181" s="258">
        <v>17242.490500281274</v>
      </c>
      <c r="AO4181" s="276">
        <v>1.0010735311356986</v>
      </c>
      <c r="AQ4181" s="280">
        <v>16574.350577754416</v>
      </c>
      <c r="AR4181" s="281">
        <v>16706.850922411515</v>
      </c>
    </row>
    <row r="4182" spans="1:44" x14ac:dyDescent="0.2">
      <c r="A4182" s="260" t="s">
        <v>8387</v>
      </c>
      <c r="B4182" s="261" t="s">
        <v>2404</v>
      </c>
      <c r="C4182" s="261" t="s">
        <v>2486</v>
      </c>
      <c r="D4182" s="262" t="s">
        <v>10775</v>
      </c>
      <c r="E4182" s="257">
        <v>361</v>
      </c>
      <c r="F4182" s="258">
        <v>603</v>
      </c>
      <c r="G4182" s="258">
        <v>2132</v>
      </c>
      <c r="H4182" s="258">
        <v>1392</v>
      </c>
      <c r="I4182" s="258">
        <v>403</v>
      </c>
      <c r="J4182" s="258">
        <v>287</v>
      </c>
      <c r="K4182" s="259">
        <v>68</v>
      </c>
      <c r="L4182" s="257">
        <v>350</v>
      </c>
      <c r="M4182" s="258">
        <v>548</v>
      </c>
      <c r="N4182" s="258">
        <v>2184</v>
      </c>
      <c r="O4182" s="258">
        <v>1377</v>
      </c>
      <c r="P4182" s="258">
        <v>490</v>
      </c>
      <c r="Q4182" s="258">
        <v>323</v>
      </c>
      <c r="R4182" s="259">
        <v>167</v>
      </c>
      <c r="S4182" s="267">
        <v>10685</v>
      </c>
      <c r="T4182" s="90"/>
      <c r="U4182" s="260">
        <v>113</v>
      </c>
      <c r="V4182" s="273">
        <v>74.229628279357897</v>
      </c>
      <c r="W4182" s="273">
        <v>75.774730931211906</v>
      </c>
      <c r="X4182" s="274">
        <v>1.232615464</v>
      </c>
      <c r="Z4182" s="257">
        <v>27881.730000000003</v>
      </c>
      <c r="AA4182" s="258">
        <v>10795.674044413079</v>
      </c>
      <c r="AB4182" s="276">
        <v>1.0103578890419354</v>
      </c>
      <c r="AC4182" s="92"/>
      <c r="AD4182" s="257">
        <v>912982.95271777362</v>
      </c>
      <c r="AE4182" s="258">
        <v>9257.6388086038223</v>
      </c>
      <c r="AF4182" s="276">
        <v>0.86641448840466284</v>
      </c>
      <c r="AG4182" s="93"/>
      <c r="AH4182" s="257">
        <v>13170.49623284</v>
      </c>
      <c r="AI4182" s="258">
        <v>11171.69254641843</v>
      </c>
      <c r="AJ4182" s="258">
        <v>10918.612422280847</v>
      </c>
      <c r="AK4182" s="276">
        <v>1.0218635865494474</v>
      </c>
      <c r="AL4182" s="93"/>
      <c r="AM4182" s="257">
        <v>10733.59</v>
      </c>
      <c r="AN4182" s="258">
        <v>10709.819684372338</v>
      </c>
      <c r="AO4182" s="276">
        <v>1.0023228530063022</v>
      </c>
      <c r="AQ4182" s="280">
        <v>9580.231980891278</v>
      </c>
      <c r="AR4182" s="281">
        <v>9656.8192374120117</v>
      </c>
    </row>
    <row r="4183" spans="1:44" x14ac:dyDescent="0.2">
      <c r="A4183" s="260" t="s">
        <v>8387</v>
      </c>
      <c r="B4183" s="261" t="s">
        <v>2404</v>
      </c>
      <c r="C4183" s="261" t="s">
        <v>2487</v>
      </c>
      <c r="D4183" s="262" t="s">
        <v>10776</v>
      </c>
      <c r="E4183" s="257">
        <v>471</v>
      </c>
      <c r="F4183" s="258">
        <v>814</v>
      </c>
      <c r="G4183" s="258">
        <v>2422</v>
      </c>
      <c r="H4183" s="258">
        <v>1678</v>
      </c>
      <c r="I4183" s="258">
        <v>430</v>
      </c>
      <c r="J4183" s="258">
        <v>281</v>
      </c>
      <c r="K4183" s="259">
        <v>140</v>
      </c>
      <c r="L4183" s="257">
        <v>423</v>
      </c>
      <c r="M4183" s="258">
        <v>715</v>
      </c>
      <c r="N4183" s="258">
        <v>2475</v>
      </c>
      <c r="O4183" s="258">
        <v>1538</v>
      </c>
      <c r="P4183" s="258">
        <v>475</v>
      </c>
      <c r="Q4183" s="258">
        <v>443</v>
      </c>
      <c r="R4183" s="259">
        <v>205</v>
      </c>
      <c r="S4183" s="267">
        <v>12510</v>
      </c>
      <c r="T4183" s="90"/>
      <c r="U4183" s="260">
        <v>89</v>
      </c>
      <c r="V4183" s="273">
        <v>94.640701134135</v>
      </c>
      <c r="W4183" s="273">
        <v>106.83661071143</v>
      </c>
      <c r="X4183" s="274">
        <v>1.2280747279999999</v>
      </c>
      <c r="Z4183" s="257">
        <v>32556.549999999996</v>
      </c>
      <c r="AA4183" s="258">
        <v>12605.742248082761</v>
      </c>
      <c r="AB4183" s="276">
        <v>1.0076532572408281</v>
      </c>
      <c r="AC4183" s="92"/>
      <c r="AD4183" s="257">
        <v>1227604.486715751</v>
      </c>
      <c r="AE4183" s="258">
        <v>12447.898292082391</v>
      </c>
      <c r="AF4183" s="276">
        <v>0.99503583469883217</v>
      </c>
      <c r="AG4183" s="93"/>
      <c r="AH4183" s="257">
        <v>15363.21484728</v>
      </c>
      <c r="AI4183" s="258">
        <v>13031.635996404146</v>
      </c>
      <c r="AJ4183" s="258">
        <v>12760.385278273989</v>
      </c>
      <c r="AK4183" s="276">
        <v>1.0200148104135882</v>
      </c>
      <c r="AL4183" s="93"/>
      <c r="AM4183" s="257">
        <v>12548.27</v>
      </c>
      <c r="AN4183" s="258">
        <v>12520.480943544413</v>
      </c>
      <c r="AO4183" s="276">
        <v>1.0008378052393616</v>
      </c>
      <c r="AQ4183" s="280">
        <v>12804.933394283895</v>
      </c>
      <c r="AR4183" s="281">
        <v>12907.299884005128</v>
      </c>
    </row>
    <row r="4184" spans="1:44" x14ac:dyDescent="0.2">
      <c r="A4184" s="260" t="s">
        <v>8387</v>
      </c>
      <c r="B4184" s="261" t="s">
        <v>2406</v>
      </c>
      <c r="C4184" s="261" t="s">
        <v>2488</v>
      </c>
      <c r="D4184" s="262" t="s">
        <v>10777</v>
      </c>
      <c r="E4184" s="257">
        <v>356</v>
      </c>
      <c r="F4184" s="258">
        <v>573</v>
      </c>
      <c r="G4184" s="258">
        <v>1738</v>
      </c>
      <c r="H4184" s="258">
        <v>1313</v>
      </c>
      <c r="I4184" s="258">
        <v>362</v>
      </c>
      <c r="J4184" s="258">
        <v>263</v>
      </c>
      <c r="K4184" s="259">
        <v>88</v>
      </c>
      <c r="L4184" s="257">
        <v>342</v>
      </c>
      <c r="M4184" s="258">
        <v>525</v>
      </c>
      <c r="N4184" s="258">
        <v>1691</v>
      </c>
      <c r="O4184" s="258">
        <v>1253</v>
      </c>
      <c r="P4184" s="258">
        <v>413</v>
      </c>
      <c r="Q4184" s="258">
        <v>369</v>
      </c>
      <c r="R4184" s="259">
        <v>180</v>
      </c>
      <c r="S4184" s="267">
        <v>9466</v>
      </c>
      <c r="T4184" s="90"/>
      <c r="U4184" s="260">
        <v>44</v>
      </c>
      <c r="V4184" s="273">
        <v>63.206762124910703</v>
      </c>
      <c r="W4184" s="273">
        <v>64.498468040147898</v>
      </c>
      <c r="X4184" s="274">
        <v>1.2828230410000001</v>
      </c>
      <c r="Z4184" s="257">
        <v>25536.789999999997</v>
      </c>
      <c r="AA4184" s="258">
        <v>9887.724362176501</v>
      </c>
      <c r="AB4184" s="276">
        <v>1.0445514855457956</v>
      </c>
      <c r="AC4184" s="92"/>
      <c r="AD4184" s="257">
        <v>756304.08590045385</v>
      </c>
      <c r="AE4184" s="258">
        <v>7668.9165289398907</v>
      </c>
      <c r="AF4184" s="276">
        <v>0.81015386952671564</v>
      </c>
      <c r="AG4184" s="93"/>
      <c r="AH4184" s="257">
        <v>12143.202906106</v>
      </c>
      <c r="AI4184" s="258">
        <v>10300.305090823307</v>
      </c>
      <c r="AJ4184" s="258">
        <v>9866.466443595189</v>
      </c>
      <c r="AK4184" s="276">
        <v>1.0423057726172817</v>
      </c>
      <c r="AL4184" s="93"/>
      <c r="AM4184" s="257">
        <v>9484.92</v>
      </c>
      <c r="AN4184" s="258">
        <v>9463.9149548936457</v>
      </c>
      <c r="AO4184" s="276">
        <v>0.99977973324462766</v>
      </c>
      <c r="AQ4184" s="280">
        <v>8347.6327396238703</v>
      </c>
      <c r="AR4184" s="281">
        <v>8414.3662270013829</v>
      </c>
    </row>
    <row r="4185" spans="1:44" x14ac:dyDescent="0.2">
      <c r="A4185" s="260" t="s">
        <v>8387</v>
      </c>
      <c r="B4185" s="261" t="s">
        <v>2406</v>
      </c>
      <c r="C4185" s="261" t="s">
        <v>2489</v>
      </c>
      <c r="D4185" s="262" t="s">
        <v>10778</v>
      </c>
      <c r="E4185" s="257">
        <v>286</v>
      </c>
      <c r="F4185" s="258">
        <v>457</v>
      </c>
      <c r="G4185" s="258">
        <v>1236</v>
      </c>
      <c r="H4185" s="258">
        <v>971</v>
      </c>
      <c r="I4185" s="258">
        <v>308</v>
      </c>
      <c r="J4185" s="258">
        <v>174</v>
      </c>
      <c r="K4185" s="259">
        <v>74</v>
      </c>
      <c r="L4185" s="257">
        <v>228</v>
      </c>
      <c r="M4185" s="258">
        <v>488</v>
      </c>
      <c r="N4185" s="258">
        <v>1337</v>
      </c>
      <c r="O4185" s="258">
        <v>981</v>
      </c>
      <c r="P4185" s="258">
        <v>367</v>
      </c>
      <c r="Q4185" s="258">
        <v>221</v>
      </c>
      <c r="R4185" s="259">
        <v>107</v>
      </c>
      <c r="S4185" s="267">
        <v>7235</v>
      </c>
      <c r="T4185" s="90"/>
      <c r="U4185" s="260">
        <v>51</v>
      </c>
      <c r="V4185" s="273">
        <v>68.101117578831506</v>
      </c>
      <c r="W4185" s="273">
        <v>80.616980088495495</v>
      </c>
      <c r="X4185" s="274">
        <v>1.2776493390000001</v>
      </c>
      <c r="Z4185" s="257">
        <v>19234.96</v>
      </c>
      <c r="AA4185" s="258">
        <v>7447.685578237928</v>
      </c>
      <c r="AB4185" s="276">
        <v>1.0293967627142955</v>
      </c>
      <c r="AC4185" s="92"/>
      <c r="AD4185" s="257">
        <v>614911.93294969224</v>
      </c>
      <c r="AE4185" s="258">
        <v>6235.2013883751024</v>
      </c>
      <c r="AF4185" s="276">
        <v>0.86181083460609575</v>
      </c>
      <c r="AG4185" s="93"/>
      <c r="AH4185" s="257">
        <v>9243.7929676650001</v>
      </c>
      <c r="AI4185" s="258">
        <v>7840.9204309251736</v>
      </c>
      <c r="AJ4185" s="258">
        <v>7525.8418068440833</v>
      </c>
      <c r="AK4185" s="276">
        <v>1.040199282217565</v>
      </c>
      <c r="AL4185" s="93"/>
      <c r="AM4185" s="257">
        <v>7256.93</v>
      </c>
      <c r="AN4185" s="258">
        <v>7240.8590007734738</v>
      </c>
      <c r="AO4185" s="276">
        <v>1.0008098135139563</v>
      </c>
      <c r="AQ4185" s="280">
        <v>6681.9217932913152</v>
      </c>
      <c r="AR4185" s="281">
        <v>6735.3390862603192</v>
      </c>
    </row>
    <row r="4186" spans="1:44" x14ac:dyDescent="0.2">
      <c r="A4186" s="260" t="s">
        <v>8387</v>
      </c>
      <c r="B4186" s="261" t="s">
        <v>2406</v>
      </c>
      <c r="C4186" s="261" t="s">
        <v>2490</v>
      </c>
      <c r="D4186" s="262" t="s">
        <v>10779</v>
      </c>
      <c r="E4186" s="257">
        <v>261</v>
      </c>
      <c r="F4186" s="258">
        <v>554</v>
      </c>
      <c r="G4186" s="258">
        <v>1861</v>
      </c>
      <c r="H4186" s="258">
        <v>1386</v>
      </c>
      <c r="I4186" s="258">
        <v>419</v>
      </c>
      <c r="J4186" s="258">
        <v>243</v>
      </c>
      <c r="K4186" s="259">
        <v>79</v>
      </c>
      <c r="L4186" s="257">
        <v>246</v>
      </c>
      <c r="M4186" s="258">
        <v>568</v>
      </c>
      <c r="N4186" s="258">
        <v>1926</v>
      </c>
      <c r="O4186" s="258">
        <v>1403</v>
      </c>
      <c r="P4186" s="258">
        <v>484</v>
      </c>
      <c r="Q4186" s="258">
        <v>294</v>
      </c>
      <c r="R4186" s="259">
        <v>128</v>
      </c>
      <c r="S4186" s="267">
        <v>9852</v>
      </c>
      <c r="T4186" s="90"/>
      <c r="U4186" s="260">
        <v>32</v>
      </c>
      <c r="V4186" s="273">
        <v>82.988427997857301</v>
      </c>
      <c r="W4186" s="273">
        <v>89.177384943614697</v>
      </c>
      <c r="X4186" s="274">
        <v>1.3028022829999999</v>
      </c>
      <c r="Z4186" s="257">
        <v>25709.639999999996</v>
      </c>
      <c r="AA4186" s="258">
        <v>9954.651065023736</v>
      </c>
      <c r="AB4186" s="276">
        <v>1.0104193123247804</v>
      </c>
      <c r="AC4186" s="92"/>
      <c r="AD4186" s="257">
        <v>895604.58819553466</v>
      </c>
      <c r="AE4186" s="258">
        <v>9081.4223509446438</v>
      </c>
      <c r="AF4186" s="276">
        <v>0.92178464788313474</v>
      </c>
      <c r="AG4186" s="93"/>
      <c r="AH4186" s="257">
        <v>12835.208092116</v>
      </c>
      <c r="AI4186" s="258">
        <v>10887.288985883712</v>
      </c>
      <c r="AJ4186" s="258">
        <v>10348.938713224181</v>
      </c>
      <c r="AK4186" s="276">
        <v>1.0504403890808141</v>
      </c>
      <c r="AL4186" s="93"/>
      <c r="AM4186" s="257">
        <v>9865.76</v>
      </c>
      <c r="AN4186" s="258">
        <v>9843.9115570180384</v>
      </c>
      <c r="AO4186" s="276">
        <v>0.99917900497544032</v>
      </c>
      <c r="AQ4186" s="280">
        <v>9630.97430401358</v>
      </c>
      <c r="AR4186" s="281">
        <v>9707.9672099304025</v>
      </c>
    </row>
    <row r="4187" spans="1:44" x14ac:dyDescent="0.2">
      <c r="A4187" s="260" t="s">
        <v>8387</v>
      </c>
      <c r="B4187" s="261" t="s">
        <v>2406</v>
      </c>
      <c r="C4187" s="261" t="s">
        <v>2491</v>
      </c>
      <c r="D4187" s="262" t="s">
        <v>10780</v>
      </c>
      <c r="E4187" s="257">
        <v>175</v>
      </c>
      <c r="F4187" s="258">
        <v>465</v>
      </c>
      <c r="G4187" s="258">
        <v>1251</v>
      </c>
      <c r="H4187" s="258">
        <v>1025</v>
      </c>
      <c r="I4187" s="258">
        <v>327</v>
      </c>
      <c r="J4187" s="258">
        <v>215</v>
      </c>
      <c r="K4187" s="259">
        <v>101</v>
      </c>
      <c r="L4187" s="257">
        <v>168</v>
      </c>
      <c r="M4187" s="258">
        <v>401</v>
      </c>
      <c r="N4187" s="258">
        <v>1353</v>
      </c>
      <c r="O4187" s="258">
        <v>1034</v>
      </c>
      <c r="P4187" s="258">
        <v>404</v>
      </c>
      <c r="Q4187" s="258">
        <v>301</v>
      </c>
      <c r="R4187" s="259">
        <v>178</v>
      </c>
      <c r="S4187" s="267">
        <v>7398</v>
      </c>
      <c r="T4187" s="90"/>
      <c r="U4187" s="260">
        <v>48</v>
      </c>
      <c r="V4187" s="273">
        <v>73.271100360547393</v>
      </c>
      <c r="W4187" s="273">
        <v>73.412814274128095</v>
      </c>
      <c r="X4187" s="274">
        <v>1.3159055529999999</v>
      </c>
      <c r="Z4187" s="257">
        <v>20508.260000000002</v>
      </c>
      <c r="AA4187" s="258">
        <v>7940.7013186798295</v>
      </c>
      <c r="AB4187" s="276">
        <v>1.0733578424817287</v>
      </c>
      <c r="AC4187" s="92"/>
      <c r="AD4187" s="257">
        <v>626135.39514204301</v>
      </c>
      <c r="AE4187" s="258">
        <v>6349.0071925793391</v>
      </c>
      <c r="AF4187" s="276">
        <v>0.85820589248166246</v>
      </c>
      <c r="AG4187" s="93"/>
      <c r="AH4187" s="257">
        <v>9735.069281094</v>
      </c>
      <c r="AI4187" s="258">
        <v>8257.6388166213528</v>
      </c>
      <c r="AJ4187" s="258">
        <v>7810.6266319782499</v>
      </c>
      <c r="AK4187" s="276">
        <v>1.0557754301133075</v>
      </c>
      <c r="AL4187" s="93"/>
      <c r="AM4187" s="257">
        <v>7418.64</v>
      </c>
      <c r="AN4187" s="258">
        <v>7402.2108822185301</v>
      </c>
      <c r="AO4187" s="276">
        <v>1.0005691919733077</v>
      </c>
      <c r="AQ4187" s="280">
        <v>7198.9478984509287</v>
      </c>
      <c r="AR4187" s="281">
        <v>7256.4984536439324</v>
      </c>
    </row>
    <row r="4188" spans="1:44" x14ac:dyDescent="0.2">
      <c r="A4188" s="260" t="s">
        <v>8387</v>
      </c>
      <c r="B4188" s="261" t="s">
        <v>2404</v>
      </c>
      <c r="C4188" s="261" t="s">
        <v>2492</v>
      </c>
      <c r="D4188" s="262" t="s">
        <v>10781</v>
      </c>
      <c r="E4188" s="257">
        <v>365</v>
      </c>
      <c r="F4188" s="258">
        <v>820</v>
      </c>
      <c r="G4188" s="258">
        <v>2409</v>
      </c>
      <c r="H4188" s="258">
        <v>1782</v>
      </c>
      <c r="I4188" s="258">
        <v>491</v>
      </c>
      <c r="J4188" s="258">
        <v>335</v>
      </c>
      <c r="K4188" s="259">
        <v>124</v>
      </c>
      <c r="L4188" s="257">
        <v>340</v>
      </c>
      <c r="M4188" s="258">
        <v>731</v>
      </c>
      <c r="N4188" s="258">
        <v>2419</v>
      </c>
      <c r="O4188" s="258">
        <v>1722</v>
      </c>
      <c r="P4188" s="258">
        <v>551</v>
      </c>
      <c r="Q4188" s="258">
        <v>440</v>
      </c>
      <c r="R4188" s="259">
        <v>236</v>
      </c>
      <c r="S4188" s="267">
        <v>12765</v>
      </c>
      <c r="T4188" s="90"/>
      <c r="U4188" s="260">
        <v>149</v>
      </c>
      <c r="V4188" s="273">
        <v>76.863679331120494</v>
      </c>
      <c r="W4188" s="273">
        <v>92.424776680771004</v>
      </c>
      <c r="X4188" s="274">
        <v>1.2280747279999999</v>
      </c>
      <c r="Z4188" s="257">
        <v>33592.239999999998</v>
      </c>
      <c r="AA4188" s="258">
        <v>13006.756519831975</v>
      </c>
      <c r="AB4188" s="276">
        <v>1.0189390144795907</v>
      </c>
      <c r="AC4188" s="92"/>
      <c r="AD4188" s="257">
        <v>1149810.4383990974</v>
      </c>
      <c r="AE4188" s="258">
        <v>11659.067352106142</v>
      </c>
      <c r="AF4188" s="276">
        <v>0.9133621114066699</v>
      </c>
      <c r="AG4188" s="93"/>
      <c r="AH4188" s="257">
        <v>15676.373902919999</v>
      </c>
      <c r="AI4188" s="258">
        <v>13297.268864436364</v>
      </c>
      <c r="AJ4188" s="258">
        <v>13020.489054929454</v>
      </c>
      <c r="AK4188" s="276">
        <v>1.0200148104135882</v>
      </c>
      <c r="AL4188" s="93"/>
      <c r="AM4188" s="257">
        <v>12829.07</v>
      </c>
      <c r="AN4188" s="258">
        <v>12800.659091523956</v>
      </c>
      <c r="AO4188" s="276">
        <v>1.0027935050155861</v>
      </c>
      <c r="AQ4188" s="280">
        <v>12151.502837333152</v>
      </c>
      <c r="AR4188" s="281">
        <v>12248.645606607584</v>
      </c>
    </row>
    <row r="4189" spans="1:44" x14ac:dyDescent="0.2">
      <c r="A4189" s="260" t="s">
        <v>8387</v>
      </c>
      <c r="B4189" s="261" t="s">
        <v>2404</v>
      </c>
      <c r="C4189" s="261" t="s">
        <v>2493</v>
      </c>
      <c r="D4189" s="262" t="s">
        <v>10515</v>
      </c>
      <c r="E4189" s="257">
        <v>337</v>
      </c>
      <c r="F4189" s="258">
        <v>635</v>
      </c>
      <c r="G4189" s="258">
        <v>2112</v>
      </c>
      <c r="H4189" s="258">
        <v>1728</v>
      </c>
      <c r="I4189" s="258">
        <v>555</v>
      </c>
      <c r="J4189" s="258">
        <v>334</v>
      </c>
      <c r="K4189" s="259">
        <v>88</v>
      </c>
      <c r="L4189" s="257">
        <v>315</v>
      </c>
      <c r="M4189" s="258">
        <v>627</v>
      </c>
      <c r="N4189" s="258">
        <v>2105</v>
      </c>
      <c r="O4189" s="258">
        <v>1630</v>
      </c>
      <c r="P4189" s="258">
        <v>617</v>
      </c>
      <c r="Q4189" s="258">
        <v>361</v>
      </c>
      <c r="R4189" s="259">
        <v>157</v>
      </c>
      <c r="S4189" s="267">
        <v>11601</v>
      </c>
      <c r="T4189" s="90"/>
      <c r="U4189" s="260">
        <v>0</v>
      </c>
      <c r="V4189" s="273">
        <v>71.978841448879606</v>
      </c>
      <c r="W4189" s="273">
        <v>87.241920193053502</v>
      </c>
      <c r="X4189" s="274">
        <v>1.254281266</v>
      </c>
      <c r="Z4189" s="257">
        <v>30992.01</v>
      </c>
      <c r="AA4189" s="258">
        <v>11999.959756485359</v>
      </c>
      <c r="AB4189" s="276">
        <v>1.0343901177903077</v>
      </c>
      <c r="AC4189" s="92"/>
      <c r="AD4189" s="257">
        <v>1015928.2415151434</v>
      </c>
      <c r="AE4189" s="258">
        <v>10301.503097522333</v>
      </c>
      <c r="AF4189" s="276">
        <v>0.88798406150524378</v>
      </c>
      <c r="AG4189" s="93"/>
      <c r="AH4189" s="257">
        <v>14550.916966866</v>
      </c>
      <c r="AI4189" s="258">
        <v>12342.615475410781</v>
      </c>
      <c r="AJ4189" s="258">
        <v>11956.975428197176</v>
      </c>
      <c r="AK4189" s="276">
        <v>1.0306848916642684</v>
      </c>
      <c r="AL4189" s="93"/>
      <c r="AM4189" s="257">
        <v>11601</v>
      </c>
      <c r="AN4189" s="258">
        <v>11575.308741847182</v>
      </c>
      <c r="AO4189" s="276">
        <v>0.99778542727757802</v>
      </c>
      <c r="AQ4189" s="280">
        <v>10958.422156825876</v>
      </c>
      <c r="AR4189" s="281">
        <v>11046.027080220356</v>
      </c>
    </row>
    <row r="4190" spans="1:44" x14ac:dyDescent="0.2">
      <c r="A4190" s="260" t="s">
        <v>8387</v>
      </c>
      <c r="B4190" s="261" t="s">
        <v>2404</v>
      </c>
      <c r="C4190" s="261" t="s">
        <v>2494</v>
      </c>
      <c r="D4190" s="262" t="s">
        <v>10782</v>
      </c>
      <c r="E4190" s="257">
        <v>305</v>
      </c>
      <c r="F4190" s="258">
        <v>444</v>
      </c>
      <c r="G4190" s="258">
        <v>1730</v>
      </c>
      <c r="H4190" s="258">
        <v>1194</v>
      </c>
      <c r="I4190" s="258">
        <v>388</v>
      </c>
      <c r="J4190" s="258">
        <v>251</v>
      </c>
      <c r="K4190" s="259">
        <v>94</v>
      </c>
      <c r="L4190" s="257">
        <v>284</v>
      </c>
      <c r="M4190" s="258">
        <v>436</v>
      </c>
      <c r="N4190" s="258">
        <v>1792</v>
      </c>
      <c r="O4190" s="258">
        <v>1093</v>
      </c>
      <c r="P4190" s="258">
        <v>403</v>
      </c>
      <c r="Q4190" s="258">
        <v>301</v>
      </c>
      <c r="R4190" s="259">
        <v>168</v>
      </c>
      <c r="S4190" s="267">
        <v>8883</v>
      </c>
      <c r="T4190" s="90"/>
      <c r="U4190" s="260">
        <v>79</v>
      </c>
      <c r="V4190" s="273">
        <v>73.754142042016596</v>
      </c>
      <c r="W4190" s="273">
        <v>73.808805314716807</v>
      </c>
      <c r="X4190" s="274">
        <v>1.232615464</v>
      </c>
      <c r="Z4190" s="257">
        <v>23822.34</v>
      </c>
      <c r="AA4190" s="258">
        <v>9223.8974272824325</v>
      </c>
      <c r="AB4190" s="276">
        <v>1.038376384924286</v>
      </c>
      <c r="AC4190" s="92"/>
      <c r="AD4190" s="257">
        <v>753772.88943321642</v>
      </c>
      <c r="AE4190" s="258">
        <v>7643.2502198620023</v>
      </c>
      <c r="AF4190" s="276">
        <v>0.86043568837802564</v>
      </c>
      <c r="AG4190" s="93"/>
      <c r="AH4190" s="257">
        <v>10949.323166712</v>
      </c>
      <c r="AI4190" s="258">
        <v>9287.6129985807129</v>
      </c>
      <c r="AJ4190" s="258">
        <v>9077.2142393187423</v>
      </c>
      <c r="AK4190" s="276">
        <v>1.0218635865494474</v>
      </c>
      <c r="AL4190" s="93"/>
      <c r="AM4190" s="257">
        <v>8916.9699999999993</v>
      </c>
      <c r="AN4190" s="258">
        <v>8897.2227214713421</v>
      </c>
      <c r="AO4190" s="276">
        <v>1.0016011169054759</v>
      </c>
      <c r="AQ4190" s="280">
        <v>8123.0776352055946</v>
      </c>
      <c r="AR4190" s="281">
        <v>8188.0159615244384</v>
      </c>
    </row>
    <row r="4191" spans="1:44" x14ac:dyDescent="0.2">
      <c r="A4191" s="260" t="s">
        <v>8387</v>
      </c>
      <c r="B4191" s="261" t="s">
        <v>2404</v>
      </c>
      <c r="C4191" s="261" t="s">
        <v>2495</v>
      </c>
      <c r="D4191" s="262" t="s">
        <v>10783</v>
      </c>
      <c r="E4191" s="257">
        <v>154</v>
      </c>
      <c r="F4191" s="258">
        <v>363</v>
      </c>
      <c r="G4191" s="258">
        <v>1057</v>
      </c>
      <c r="H4191" s="258">
        <v>722</v>
      </c>
      <c r="I4191" s="258">
        <v>279</v>
      </c>
      <c r="J4191" s="258">
        <v>147</v>
      </c>
      <c r="K4191" s="259">
        <v>51</v>
      </c>
      <c r="L4191" s="257">
        <v>153</v>
      </c>
      <c r="M4191" s="258">
        <v>335</v>
      </c>
      <c r="N4191" s="258">
        <v>980</v>
      </c>
      <c r="O4191" s="258">
        <v>777</v>
      </c>
      <c r="P4191" s="258">
        <v>303</v>
      </c>
      <c r="Q4191" s="258">
        <v>189</v>
      </c>
      <c r="R4191" s="259">
        <v>84</v>
      </c>
      <c r="S4191" s="267">
        <v>5594</v>
      </c>
      <c r="T4191" s="90"/>
      <c r="U4191" s="260">
        <v>30</v>
      </c>
      <c r="V4191" s="273">
        <v>84.044028437856596</v>
      </c>
      <c r="W4191" s="273">
        <v>74.496782266714305</v>
      </c>
      <c r="X4191" s="274">
        <v>1.2280747279999999</v>
      </c>
      <c r="Z4191" s="257">
        <v>14898.929999999998</v>
      </c>
      <c r="AA4191" s="258">
        <v>5768.7952609299109</v>
      </c>
      <c r="AB4191" s="276">
        <v>1.0312469182927979</v>
      </c>
      <c r="AC4191" s="92"/>
      <c r="AD4191" s="257">
        <v>490626.00016049965</v>
      </c>
      <c r="AE4191" s="258">
        <v>4974.9431641359106</v>
      </c>
      <c r="AF4191" s="276">
        <v>0.88933556741793185</v>
      </c>
      <c r="AG4191" s="93"/>
      <c r="AH4191" s="257">
        <v>6869.8500284319998</v>
      </c>
      <c r="AI4191" s="258">
        <v>5827.2559363616938</v>
      </c>
      <c r="AJ4191" s="258">
        <v>5705.9628494536137</v>
      </c>
      <c r="AK4191" s="276">
        <v>1.0200148104135884</v>
      </c>
      <c r="AL4191" s="93"/>
      <c r="AM4191" s="257">
        <v>5606.9</v>
      </c>
      <c r="AN4191" s="258">
        <v>5594.4831122026508</v>
      </c>
      <c r="AO4191" s="276">
        <v>1.00008636256751</v>
      </c>
      <c r="AQ4191" s="280">
        <v>5233.5306282111924</v>
      </c>
      <c r="AR4191" s="281">
        <v>5275.3690464803331</v>
      </c>
    </row>
    <row r="4192" spans="1:44" x14ac:dyDescent="0.2">
      <c r="A4192" s="260" t="s">
        <v>8387</v>
      </c>
      <c r="B4192" s="261" t="s">
        <v>2406</v>
      </c>
      <c r="C4192" s="261" t="s">
        <v>2496</v>
      </c>
      <c r="D4192" s="262" t="s">
        <v>10784</v>
      </c>
      <c r="E4192" s="257">
        <v>110</v>
      </c>
      <c r="F4192" s="258">
        <v>260</v>
      </c>
      <c r="G4192" s="258">
        <v>885</v>
      </c>
      <c r="H4192" s="258">
        <v>582</v>
      </c>
      <c r="I4192" s="258">
        <v>148</v>
      </c>
      <c r="J4192" s="258">
        <v>79</v>
      </c>
      <c r="K4192" s="259">
        <v>17</v>
      </c>
      <c r="L4192" s="257">
        <v>118</v>
      </c>
      <c r="M4192" s="258">
        <v>240</v>
      </c>
      <c r="N4192" s="258">
        <v>862</v>
      </c>
      <c r="O4192" s="258">
        <v>467</v>
      </c>
      <c r="P4192" s="258">
        <v>139</v>
      </c>
      <c r="Q4192" s="258">
        <v>99</v>
      </c>
      <c r="R4192" s="259">
        <v>51</v>
      </c>
      <c r="S4192" s="267">
        <v>4057</v>
      </c>
      <c r="T4192" s="90"/>
      <c r="U4192" s="260">
        <v>35</v>
      </c>
      <c r="V4192" s="273">
        <v>84.1843332047915</v>
      </c>
      <c r="W4192" s="273">
        <v>83.376757957068804</v>
      </c>
      <c r="X4192" s="274">
        <v>1.3028022829999999</v>
      </c>
      <c r="Z4192" s="257">
        <v>9845.68</v>
      </c>
      <c r="AA4192" s="258">
        <v>3812.2007502976671</v>
      </c>
      <c r="AB4192" s="276">
        <v>0.93966003211675309</v>
      </c>
      <c r="AC4192" s="92"/>
      <c r="AD4192" s="257">
        <v>364500.4340517174</v>
      </c>
      <c r="AE4192" s="258">
        <v>3696.031074824718</v>
      </c>
      <c r="AF4192" s="276">
        <v>0.91102565314880901</v>
      </c>
      <c r="AG4192" s="93"/>
      <c r="AH4192" s="257">
        <v>5285.4688621309997</v>
      </c>
      <c r="AI4192" s="258">
        <v>4483.3263718767976</v>
      </c>
      <c r="AJ4192" s="258">
        <v>4261.6366585008627</v>
      </c>
      <c r="AK4192" s="276">
        <v>1.0504403890808141</v>
      </c>
      <c r="AL4192" s="93"/>
      <c r="AM4192" s="257">
        <v>4072.05</v>
      </c>
      <c r="AN4192" s="258">
        <v>4063.0321491456612</v>
      </c>
      <c r="AO4192" s="276">
        <v>1.0014868496784968</v>
      </c>
      <c r="AQ4192" s="280">
        <v>3653.6171035349607</v>
      </c>
      <c r="AR4192" s="281">
        <v>3682.8252177951481</v>
      </c>
    </row>
    <row r="4193" spans="1:44" x14ac:dyDescent="0.2">
      <c r="A4193" s="260" t="s">
        <v>8387</v>
      </c>
      <c r="B4193" s="261" t="s">
        <v>2406</v>
      </c>
      <c r="C4193" s="261" t="s">
        <v>2497</v>
      </c>
      <c r="D4193" s="262" t="s">
        <v>10785</v>
      </c>
      <c r="E4193" s="257">
        <v>281</v>
      </c>
      <c r="F4193" s="258">
        <v>615</v>
      </c>
      <c r="G4193" s="258">
        <v>1737</v>
      </c>
      <c r="H4193" s="258">
        <v>1335</v>
      </c>
      <c r="I4193" s="258">
        <v>377</v>
      </c>
      <c r="J4193" s="258">
        <v>280</v>
      </c>
      <c r="K4193" s="259">
        <v>85</v>
      </c>
      <c r="L4193" s="257">
        <v>258</v>
      </c>
      <c r="M4193" s="258">
        <v>608</v>
      </c>
      <c r="N4193" s="258">
        <v>1735</v>
      </c>
      <c r="O4193" s="258">
        <v>1320</v>
      </c>
      <c r="P4193" s="258">
        <v>438</v>
      </c>
      <c r="Q4193" s="258">
        <v>381</v>
      </c>
      <c r="R4193" s="259">
        <v>217</v>
      </c>
      <c r="S4193" s="267">
        <v>9667</v>
      </c>
      <c r="T4193" s="90"/>
      <c r="U4193" s="260">
        <v>54</v>
      </c>
      <c r="V4193" s="273">
        <v>71.084875541024303</v>
      </c>
      <c r="W4193" s="273">
        <v>68.215933781686402</v>
      </c>
      <c r="X4193" s="274">
        <v>1.3028022829999999</v>
      </c>
      <c r="Z4193" s="257">
        <v>26022.030000000002</v>
      </c>
      <c r="AA4193" s="258">
        <v>10075.606996192077</v>
      </c>
      <c r="AB4193" s="276">
        <v>1.042268231736017</v>
      </c>
      <c r="AC4193" s="92"/>
      <c r="AD4193" s="257">
        <v>800760.33552691876</v>
      </c>
      <c r="AE4193" s="258">
        <v>8119.7024944410068</v>
      </c>
      <c r="AF4193" s="276">
        <v>0.83994026010561773</v>
      </c>
      <c r="AG4193" s="93"/>
      <c r="AH4193" s="257">
        <v>12594.189669760999</v>
      </c>
      <c r="AI4193" s="258">
        <v>10682.848419258813</v>
      </c>
      <c r="AJ4193" s="258">
        <v>10154.60724124423</v>
      </c>
      <c r="AK4193" s="276">
        <v>1.0504403890808141</v>
      </c>
      <c r="AL4193" s="93"/>
      <c r="AM4193" s="257">
        <v>9690.2199999999993</v>
      </c>
      <c r="AN4193" s="258">
        <v>9668.7603031137296</v>
      </c>
      <c r="AO4193" s="276">
        <v>1.0001820940430051</v>
      </c>
      <c r="AQ4193" s="280">
        <v>8891.3991074587102</v>
      </c>
      <c r="AR4193" s="281">
        <v>8962.4796267644451</v>
      </c>
    </row>
    <row r="4194" spans="1:44" x14ac:dyDescent="0.2">
      <c r="A4194" s="260" t="s">
        <v>8387</v>
      </c>
      <c r="B4194" s="261" t="s">
        <v>2406</v>
      </c>
      <c r="C4194" s="261" t="s">
        <v>2498</v>
      </c>
      <c r="D4194" s="262" t="s">
        <v>10786</v>
      </c>
      <c r="E4194" s="257">
        <v>329</v>
      </c>
      <c r="F4194" s="258">
        <v>573</v>
      </c>
      <c r="G4194" s="258">
        <v>1821</v>
      </c>
      <c r="H4194" s="258">
        <v>1123</v>
      </c>
      <c r="I4194" s="258">
        <v>336</v>
      </c>
      <c r="J4194" s="258">
        <v>187</v>
      </c>
      <c r="K4194" s="259">
        <v>61</v>
      </c>
      <c r="L4194" s="257">
        <v>294</v>
      </c>
      <c r="M4194" s="258">
        <v>510</v>
      </c>
      <c r="N4194" s="258">
        <v>1721</v>
      </c>
      <c r="O4194" s="258">
        <v>1032</v>
      </c>
      <c r="P4194" s="258">
        <v>338</v>
      </c>
      <c r="Q4194" s="258">
        <v>196</v>
      </c>
      <c r="R4194" s="259">
        <v>113</v>
      </c>
      <c r="S4194" s="267">
        <v>8634</v>
      </c>
      <c r="T4194" s="90"/>
      <c r="U4194" s="260">
        <v>29</v>
      </c>
      <c r="V4194" s="273">
        <v>84.672741561387497</v>
      </c>
      <c r="W4194" s="273">
        <v>88.687746119990706</v>
      </c>
      <c r="X4194" s="274">
        <v>1.2776336269999999</v>
      </c>
      <c r="Z4194" s="257">
        <v>21566.17</v>
      </c>
      <c r="AA4194" s="258">
        <v>8350.3190693834276</v>
      </c>
      <c r="AB4194" s="276">
        <v>0.96714374211065879</v>
      </c>
      <c r="AC4194" s="92"/>
      <c r="AD4194" s="257">
        <v>787678.06928490219</v>
      </c>
      <c r="AE4194" s="258">
        <v>7987.048434136751</v>
      </c>
      <c r="AF4194" s="276">
        <v>0.92506931134314929</v>
      </c>
      <c r="AG4194" s="93"/>
      <c r="AH4194" s="257">
        <v>11031.088735518</v>
      </c>
      <c r="AI4194" s="258">
        <v>9356.9695193552288</v>
      </c>
      <c r="AJ4194" s="258">
        <v>8981.0253692905098</v>
      </c>
      <c r="AK4194" s="276">
        <v>1.0401928850232234</v>
      </c>
      <c r="AL4194" s="93"/>
      <c r="AM4194" s="257">
        <v>8646.4699999999993</v>
      </c>
      <c r="AN4194" s="258">
        <v>8627.3217633927579</v>
      </c>
      <c r="AO4194" s="276">
        <v>0.99922651880851954</v>
      </c>
      <c r="AQ4194" s="280">
        <v>8028.883833894949</v>
      </c>
      <c r="AR4194" s="281">
        <v>8093.0691466293574</v>
      </c>
    </row>
    <row r="4195" spans="1:44" x14ac:dyDescent="0.2">
      <c r="A4195" s="260" t="s">
        <v>8387</v>
      </c>
      <c r="B4195" s="261" t="s">
        <v>2404</v>
      </c>
      <c r="C4195" s="261" t="s">
        <v>2499</v>
      </c>
      <c r="D4195" s="262" t="s">
        <v>9576</v>
      </c>
      <c r="E4195" s="257">
        <v>270</v>
      </c>
      <c r="F4195" s="258">
        <v>438</v>
      </c>
      <c r="G4195" s="258">
        <v>1461</v>
      </c>
      <c r="H4195" s="258">
        <v>895</v>
      </c>
      <c r="I4195" s="258">
        <v>268</v>
      </c>
      <c r="J4195" s="258">
        <v>122</v>
      </c>
      <c r="K4195" s="259">
        <v>49</v>
      </c>
      <c r="L4195" s="257">
        <v>249</v>
      </c>
      <c r="M4195" s="258">
        <v>367</v>
      </c>
      <c r="N4195" s="258">
        <v>1429</v>
      </c>
      <c r="O4195" s="258">
        <v>865</v>
      </c>
      <c r="P4195" s="258">
        <v>274</v>
      </c>
      <c r="Q4195" s="258">
        <v>154</v>
      </c>
      <c r="R4195" s="259">
        <v>120</v>
      </c>
      <c r="S4195" s="267">
        <v>6961</v>
      </c>
      <c r="T4195" s="90"/>
      <c r="U4195" s="260">
        <v>35</v>
      </c>
      <c r="V4195" s="273">
        <v>72.654017697819995</v>
      </c>
      <c r="W4195" s="273">
        <v>81.601523207357303</v>
      </c>
      <c r="X4195" s="274">
        <v>1.232615464</v>
      </c>
      <c r="Z4195" s="257">
        <v>17546.530000000002</v>
      </c>
      <c r="AA4195" s="258">
        <v>6793.9334643336488</v>
      </c>
      <c r="AB4195" s="276">
        <v>0.97599963573245929</v>
      </c>
      <c r="AC4195" s="92"/>
      <c r="AD4195" s="257">
        <v>601523.49193361925</v>
      </c>
      <c r="AE4195" s="258">
        <v>6099.4427186560906</v>
      </c>
      <c r="AF4195" s="276">
        <v>0.87623081721822882</v>
      </c>
      <c r="AG4195" s="93"/>
      <c r="AH4195" s="257">
        <v>8580.2362449039992</v>
      </c>
      <c r="AI4195" s="258">
        <v>7278.0675541056335</v>
      </c>
      <c r="AJ4195" s="258">
        <v>7113.1924259707048</v>
      </c>
      <c r="AK4195" s="276">
        <v>1.0218635865494476</v>
      </c>
      <c r="AL4195" s="93"/>
      <c r="AM4195" s="257">
        <v>6976.05</v>
      </c>
      <c r="AN4195" s="258">
        <v>6960.6010299597474</v>
      </c>
      <c r="AO4195" s="276">
        <v>0.99994268495327499</v>
      </c>
      <c r="AQ4195" s="280">
        <v>6082.8603207272099</v>
      </c>
      <c r="AR4195" s="281">
        <v>6131.4885360661028</v>
      </c>
    </row>
    <row r="4196" spans="1:44" x14ac:dyDescent="0.2">
      <c r="A4196" s="260" t="s">
        <v>8387</v>
      </c>
      <c r="B4196" s="261" t="s">
        <v>2404</v>
      </c>
      <c r="C4196" s="261" t="s">
        <v>2500</v>
      </c>
      <c r="D4196" s="262" t="s">
        <v>10787</v>
      </c>
      <c r="E4196" s="257">
        <v>159</v>
      </c>
      <c r="F4196" s="258">
        <v>254</v>
      </c>
      <c r="G4196" s="258">
        <v>973</v>
      </c>
      <c r="H4196" s="258">
        <v>582</v>
      </c>
      <c r="I4196" s="258">
        <v>149</v>
      </c>
      <c r="J4196" s="258">
        <v>71</v>
      </c>
      <c r="K4196" s="259">
        <v>22</v>
      </c>
      <c r="L4196" s="257">
        <v>149</v>
      </c>
      <c r="M4196" s="258">
        <v>220</v>
      </c>
      <c r="N4196" s="258">
        <v>870</v>
      </c>
      <c r="O4196" s="258">
        <v>531</v>
      </c>
      <c r="P4196" s="258">
        <v>133</v>
      </c>
      <c r="Q4196" s="258">
        <v>94</v>
      </c>
      <c r="R4196" s="259">
        <v>41</v>
      </c>
      <c r="S4196" s="267">
        <v>4248</v>
      </c>
      <c r="T4196" s="90"/>
      <c r="U4196" s="260">
        <v>6</v>
      </c>
      <c r="V4196" s="273">
        <v>91.138615209129</v>
      </c>
      <c r="W4196" s="273">
        <v>104.554613935969</v>
      </c>
      <c r="X4196" s="274">
        <v>1.2280747279999999</v>
      </c>
      <c r="Z4196" s="257">
        <v>10308.23</v>
      </c>
      <c r="AA4196" s="258">
        <v>3991.2979235807902</v>
      </c>
      <c r="AB4196" s="276">
        <v>0.93957107428926323</v>
      </c>
      <c r="AC4196" s="92"/>
      <c r="AD4196" s="257">
        <v>410675.39896919753</v>
      </c>
      <c r="AE4196" s="258">
        <v>4164.2447976915964</v>
      </c>
      <c r="AF4196" s="276">
        <v>0.98028361527579955</v>
      </c>
      <c r="AG4196" s="93"/>
      <c r="AH4196" s="257">
        <v>5216.8614445439998</v>
      </c>
      <c r="AI4196" s="258">
        <v>4425.1310721602567</v>
      </c>
      <c r="AJ4196" s="258">
        <v>4333.0229146369238</v>
      </c>
      <c r="AK4196" s="276">
        <v>1.0200148104135884</v>
      </c>
      <c r="AL4196" s="93"/>
      <c r="AM4196" s="257">
        <v>4250.58</v>
      </c>
      <c r="AN4196" s="258">
        <v>4241.1667814775274</v>
      </c>
      <c r="AO4196" s="276">
        <v>0.99839142690148952</v>
      </c>
      <c r="AQ4196" s="280">
        <v>3984.4943077426847</v>
      </c>
      <c r="AR4196" s="281">
        <v>4016.347553912628</v>
      </c>
    </row>
    <row r="4197" spans="1:44" x14ac:dyDescent="0.2">
      <c r="A4197" s="260" t="s">
        <v>8387</v>
      </c>
      <c r="B4197" s="261" t="s">
        <v>2406</v>
      </c>
      <c r="C4197" s="261" t="s">
        <v>2501</v>
      </c>
      <c r="D4197" s="262" t="s">
        <v>10788</v>
      </c>
      <c r="E4197" s="257">
        <v>118</v>
      </c>
      <c r="F4197" s="258">
        <v>235</v>
      </c>
      <c r="G4197" s="258">
        <v>878</v>
      </c>
      <c r="H4197" s="258">
        <v>614</v>
      </c>
      <c r="I4197" s="258">
        <v>196</v>
      </c>
      <c r="J4197" s="258">
        <v>121</v>
      </c>
      <c r="K4197" s="259">
        <v>39</v>
      </c>
      <c r="L4197" s="257">
        <v>111</v>
      </c>
      <c r="M4197" s="258">
        <v>248</v>
      </c>
      <c r="N4197" s="258">
        <v>796</v>
      </c>
      <c r="O4197" s="258">
        <v>516</v>
      </c>
      <c r="P4197" s="258">
        <v>181</v>
      </c>
      <c r="Q4197" s="258">
        <v>131</v>
      </c>
      <c r="R4197" s="259">
        <v>59</v>
      </c>
      <c r="S4197" s="267">
        <v>4243</v>
      </c>
      <c r="T4197" s="90"/>
      <c r="U4197" s="260">
        <v>7</v>
      </c>
      <c r="V4197" s="273">
        <v>81.992355814922206</v>
      </c>
      <c r="W4197" s="273">
        <v>91.412818096135695</v>
      </c>
      <c r="X4197" s="274">
        <v>1.2776336269999999</v>
      </c>
      <c r="Z4197" s="257">
        <v>10969.599999999999</v>
      </c>
      <c r="AA4197" s="258">
        <v>4247.3772609373127</v>
      </c>
      <c r="AB4197" s="276">
        <v>1.0010316429265409</v>
      </c>
      <c r="AC4197" s="92"/>
      <c r="AD4197" s="257">
        <v>386855.53574967454</v>
      </c>
      <c r="AE4197" s="258">
        <v>3922.7116020275826</v>
      </c>
      <c r="AF4197" s="276">
        <v>0.92451369361951041</v>
      </c>
      <c r="AG4197" s="93"/>
      <c r="AH4197" s="257">
        <v>5420.9994793609994</v>
      </c>
      <c r="AI4197" s="258">
        <v>4598.2883565698676</v>
      </c>
      <c r="AJ4197" s="258">
        <v>4413.5384111535368</v>
      </c>
      <c r="AK4197" s="276">
        <v>1.0401928850232234</v>
      </c>
      <c r="AL4197" s="93"/>
      <c r="AM4197" s="257">
        <v>4246.01</v>
      </c>
      <c r="AN4197" s="258">
        <v>4236.6069020748691</v>
      </c>
      <c r="AO4197" s="276">
        <v>0.99849325997522254</v>
      </c>
      <c r="AQ4197" s="280">
        <v>4078.43178068829</v>
      </c>
      <c r="AR4197" s="281">
        <v>4111.0359912766053</v>
      </c>
    </row>
    <row r="4198" spans="1:44" x14ac:dyDescent="0.2">
      <c r="A4198" s="260" t="s">
        <v>8387</v>
      </c>
      <c r="B4198" s="261" t="s">
        <v>2404</v>
      </c>
      <c r="C4198" s="261" t="s">
        <v>2502</v>
      </c>
      <c r="D4198" s="262" t="s">
        <v>10789</v>
      </c>
      <c r="E4198" s="257">
        <v>385</v>
      </c>
      <c r="F4198" s="258">
        <v>765</v>
      </c>
      <c r="G4198" s="258">
        <v>2792</v>
      </c>
      <c r="H4198" s="258">
        <v>1859</v>
      </c>
      <c r="I4198" s="258">
        <v>560</v>
      </c>
      <c r="J4198" s="258">
        <v>266</v>
      </c>
      <c r="K4198" s="259">
        <v>77</v>
      </c>
      <c r="L4198" s="257">
        <v>414</v>
      </c>
      <c r="M4198" s="258">
        <v>737</v>
      </c>
      <c r="N4198" s="258">
        <v>2732</v>
      </c>
      <c r="O4198" s="258">
        <v>1970</v>
      </c>
      <c r="P4198" s="258">
        <v>611</v>
      </c>
      <c r="Q4198" s="258">
        <v>376</v>
      </c>
      <c r="R4198" s="259">
        <v>173</v>
      </c>
      <c r="S4198" s="267">
        <v>13717</v>
      </c>
      <c r="T4198" s="90"/>
      <c r="U4198" s="260">
        <v>42</v>
      </c>
      <c r="V4198" s="273">
        <v>83.800777029100502</v>
      </c>
      <c r="W4198" s="273">
        <v>79.836868576426795</v>
      </c>
      <c r="X4198" s="274">
        <v>1.232615464</v>
      </c>
      <c r="Z4198" s="257">
        <v>35011.53</v>
      </c>
      <c r="AA4198" s="258">
        <v>13556.298898102443</v>
      </c>
      <c r="AB4198" s="276">
        <v>0.98828453000673933</v>
      </c>
      <c r="AC4198" s="92"/>
      <c r="AD4198" s="257">
        <v>1219531.1453254004</v>
      </c>
      <c r="AE4198" s="258">
        <v>12366.034684062186</v>
      </c>
      <c r="AF4198" s="276">
        <v>0.90151160487440296</v>
      </c>
      <c r="AG4198" s="93"/>
      <c r="AH4198" s="257">
        <v>16907.786319687999</v>
      </c>
      <c r="AI4198" s="258">
        <v>14341.797534789106</v>
      </c>
      <c r="AJ4198" s="258">
        <v>14016.90281669877</v>
      </c>
      <c r="AK4198" s="276">
        <v>1.0218635865494474</v>
      </c>
      <c r="AL4198" s="93"/>
      <c r="AM4198" s="257">
        <v>13735.06</v>
      </c>
      <c r="AN4198" s="258">
        <v>13704.642710783168</v>
      </c>
      <c r="AO4198" s="276">
        <v>0.99909912595925987</v>
      </c>
      <c r="AQ4198" s="280">
        <v>12477.108743542902</v>
      </c>
      <c r="AR4198" s="281">
        <v>12576.854504385106</v>
      </c>
    </row>
    <row r="4199" spans="1:44" x14ac:dyDescent="0.2">
      <c r="A4199" s="260" t="s">
        <v>8387</v>
      </c>
      <c r="B4199" s="261" t="s">
        <v>2406</v>
      </c>
      <c r="C4199" s="261" t="s">
        <v>2503</v>
      </c>
      <c r="D4199" s="262" t="s">
        <v>10790</v>
      </c>
      <c r="E4199" s="257">
        <v>578</v>
      </c>
      <c r="F4199" s="258">
        <v>749</v>
      </c>
      <c r="G4199" s="258">
        <v>2845</v>
      </c>
      <c r="H4199" s="258">
        <v>1353</v>
      </c>
      <c r="I4199" s="258">
        <v>330</v>
      </c>
      <c r="J4199" s="258">
        <v>133</v>
      </c>
      <c r="K4199" s="259">
        <v>85</v>
      </c>
      <c r="L4199" s="257">
        <v>587</v>
      </c>
      <c r="M4199" s="258">
        <v>730</v>
      </c>
      <c r="N4199" s="258">
        <v>2997</v>
      </c>
      <c r="O4199" s="258">
        <v>1265</v>
      </c>
      <c r="P4199" s="258">
        <v>343</v>
      </c>
      <c r="Q4199" s="258">
        <v>230</v>
      </c>
      <c r="R4199" s="259">
        <v>203</v>
      </c>
      <c r="S4199" s="267">
        <v>12428</v>
      </c>
      <c r="T4199" s="90"/>
      <c r="U4199" s="260">
        <v>146</v>
      </c>
      <c r="V4199" s="273">
        <v>91.614254155812205</v>
      </c>
      <c r="W4199" s="273">
        <v>110.83609724682</v>
      </c>
      <c r="X4199" s="274">
        <v>1.3159055529999999</v>
      </c>
      <c r="Z4199" s="257">
        <v>29806.260000000006</v>
      </c>
      <c r="AA4199" s="258">
        <v>11540.842962148612</v>
      </c>
      <c r="AB4199" s="276">
        <v>0.9286162666678961</v>
      </c>
      <c r="AC4199" s="92"/>
      <c r="AD4199" s="257">
        <v>1221503.5886981429</v>
      </c>
      <c r="AE4199" s="258">
        <v>12386.035241861122</v>
      </c>
      <c r="AF4199" s="276">
        <v>0.99662336995985856</v>
      </c>
      <c r="AG4199" s="93"/>
      <c r="AH4199" s="257">
        <v>16354.074212684</v>
      </c>
      <c r="AI4199" s="258">
        <v>13872.11884468372</v>
      </c>
      <c r="AJ4199" s="258">
        <v>13121.177045448185</v>
      </c>
      <c r="AK4199" s="276">
        <v>1.0557754301133075</v>
      </c>
      <c r="AL4199" s="93"/>
      <c r="AM4199" s="257">
        <v>12490.78</v>
      </c>
      <c r="AN4199" s="258">
        <v>12463.118259330226</v>
      </c>
      <c r="AO4199" s="276">
        <v>1.002825736991489</v>
      </c>
      <c r="AQ4199" s="280">
        <v>12177.709806315077</v>
      </c>
      <c r="AR4199" s="281">
        <v>12275.062081983515</v>
      </c>
    </row>
    <row r="4200" spans="1:44" x14ac:dyDescent="0.2">
      <c r="A4200" s="260" t="s">
        <v>8387</v>
      </c>
      <c r="B4200" s="261" t="s">
        <v>2404</v>
      </c>
      <c r="C4200" s="261" t="s">
        <v>2504</v>
      </c>
      <c r="D4200" s="262" t="s">
        <v>10791</v>
      </c>
      <c r="E4200" s="257">
        <v>113</v>
      </c>
      <c r="F4200" s="258">
        <v>309</v>
      </c>
      <c r="G4200" s="258">
        <v>814</v>
      </c>
      <c r="H4200" s="258">
        <v>721</v>
      </c>
      <c r="I4200" s="258">
        <v>232</v>
      </c>
      <c r="J4200" s="258">
        <v>108</v>
      </c>
      <c r="K4200" s="259">
        <v>27</v>
      </c>
      <c r="L4200" s="257">
        <v>111</v>
      </c>
      <c r="M4200" s="258">
        <v>309</v>
      </c>
      <c r="N4200" s="258">
        <v>796</v>
      </c>
      <c r="O4200" s="258">
        <v>681</v>
      </c>
      <c r="P4200" s="258">
        <v>234</v>
      </c>
      <c r="Q4200" s="258">
        <v>121</v>
      </c>
      <c r="R4200" s="259">
        <v>49</v>
      </c>
      <c r="S4200" s="267">
        <v>4625</v>
      </c>
      <c r="T4200" s="90"/>
      <c r="U4200" s="260">
        <v>0</v>
      </c>
      <c r="V4200" s="273">
        <v>71.419634662392198</v>
      </c>
      <c r="W4200" s="273">
        <v>72.341848885039994</v>
      </c>
      <c r="X4200" s="274">
        <v>1.232615464</v>
      </c>
      <c r="Z4200" s="257">
        <v>11933.33</v>
      </c>
      <c r="AA4200" s="258">
        <v>4620.5289608792546</v>
      </c>
      <c r="AB4200" s="276">
        <v>0.99903328883875775</v>
      </c>
      <c r="AC4200" s="92"/>
      <c r="AD4200" s="257">
        <v>388031.45852023928</v>
      </c>
      <c r="AE4200" s="258">
        <v>3934.6354481895455</v>
      </c>
      <c r="AF4200" s="276">
        <v>0.85073198879773959</v>
      </c>
      <c r="AG4200" s="93"/>
      <c r="AH4200" s="257">
        <v>5700.8465210000004</v>
      </c>
      <c r="AI4200" s="258">
        <v>4835.6647662316564</v>
      </c>
      <c r="AJ4200" s="258">
        <v>4726.1190877911949</v>
      </c>
      <c r="AK4200" s="276">
        <v>1.0218635865494476</v>
      </c>
      <c r="AL4200" s="93"/>
      <c r="AM4200" s="257">
        <v>4625</v>
      </c>
      <c r="AN4200" s="258">
        <v>4614.757601158798</v>
      </c>
      <c r="AO4200" s="276">
        <v>0.99778542727757791</v>
      </c>
      <c r="AQ4200" s="280">
        <v>4007.8784354342306</v>
      </c>
      <c r="AR4200" s="281">
        <v>4039.9186213556959</v>
      </c>
    </row>
    <row r="4201" spans="1:44" x14ac:dyDescent="0.2">
      <c r="A4201" s="260" t="s">
        <v>8387</v>
      </c>
      <c r="B4201" s="261" t="s">
        <v>2404</v>
      </c>
      <c r="C4201" s="261" t="s">
        <v>2505</v>
      </c>
      <c r="D4201" s="262" t="s">
        <v>10792</v>
      </c>
      <c r="E4201" s="257">
        <v>328</v>
      </c>
      <c r="F4201" s="258">
        <v>567</v>
      </c>
      <c r="G4201" s="258">
        <v>1943</v>
      </c>
      <c r="H4201" s="258">
        <v>1290</v>
      </c>
      <c r="I4201" s="258">
        <v>434</v>
      </c>
      <c r="J4201" s="258">
        <v>317</v>
      </c>
      <c r="K4201" s="259">
        <v>112</v>
      </c>
      <c r="L4201" s="257">
        <v>288</v>
      </c>
      <c r="M4201" s="258">
        <v>547</v>
      </c>
      <c r="N4201" s="258">
        <v>2020</v>
      </c>
      <c r="O4201" s="258">
        <v>1350</v>
      </c>
      <c r="P4201" s="258">
        <v>554</v>
      </c>
      <c r="Q4201" s="258">
        <v>480</v>
      </c>
      <c r="R4201" s="259">
        <v>229</v>
      </c>
      <c r="S4201" s="267">
        <v>10459</v>
      </c>
      <c r="T4201" s="90"/>
      <c r="U4201" s="260">
        <v>14</v>
      </c>
      <c r="V4201" s="273">
        <v>84.636279938560904</v>
      </c>
      <c r="W4201" s="273">
        <v>76.7106496985934</v>
      </c>
      <c r="X4201" s="274">
        <v>1.232615464</v>
      </c>
      <c r="Z4201" s="257">
        <v>28966.270000000004</v>
      </c>
      <c r="AA4201" s="258">
        <v>11215.602805222677</v>
      </c>
      <c r="AB4201" s="276">
        <v>1.0723398800289394</v>
      </c>
      <c r="AC4201" s="92"/>
      <c r="AD4201" s="257">
        <v>924414.30055516621</v>
      </c>
      <c r="AE4201" s="258">
        <v>9373.5525713516017</v>
      </c>
      <c r="AF4201" s="276">
        <v>0.89621881359131861</v>
      </c>
      <c r="AG4201" s="93"/>
      <c r="AH4201" s="257">
        <v>12891.925137976001</v>
      </c>
      <c r="AI4201" s="258">
        <v>10935.398441084733</v>
      </c>
      <c r="AJ4201" s="258">
        <v>10687.671251720672</v>
      </c>
      <c r="AK4201" s="276">
        <v>1.0218635865494476</v>
      </c>
      <c r="AL4201" s="93"/>
      <c r="AM4201" s="257">
        <v>10465.02</v>
      </c>
      <c r="AN4201" s="258">
        <v>10441.8444521684</v>
      </c>
      <c r="AO4201" s="276">
        <v>0.99835973345141982</v>
      </c>
      <c r="AQ4201" s="280">
        <v>10254.551182762189</v>
      </c>
      <c r="AR4201" s="281">
        <v>10336.529149841244</v>
      </c>
    </row>
    <row r="4202" spans="1:44" x14ac:dyDescent="0.2">
      <c r="A4202" s="260" t="s">
        <v>8387</v>
      </c>
      <c r="B4202" s="261" t="s">
        <v>2406</v>
      </c>
      <c r="C4202" s="261" t="s">
        <v>2506</v>
      </c>
      <c r="D4202" s="262" t="s">
        <v>10793</v>
      </c>
      <c r="E4202" s="257">
        <v>412</v>
      </c>
      <c r="F4202" s="258">
        <v>780</v>
      </c>
      <c r="G4202" s="258">
        <v>2477</v>
      </c>
      <c r="H4202" s="258">
        <v>1777</v>
      </c>
      <c r="I4202" s="258">
        <v>618</v>
      </c>
      <c r="J4202" s="258">
        <v>339</v>
      </c>
      <c r="K4202" s="259">
        <v>112</v>
      </c>
      <c r="L4202" s="257">
        <v>397</v>
      </c>
      <c r="M4202" s="258">
        <v>754</v>
      </c>
      <c r="N4202" s="258">
        <v>2770</v>
      </c>
      <c r="O4202" s="258">
        <v>1777</v>
      </c>
      <c r="P4202" s="258">
        <v>688</v>
      </c>
      <c r="Q4202" s="258">
        <v>489</v>
      </c>
      <c r="R4202" s="259">
        <v>254</v>
      </c>
      <c r="S4202" s="267">
        <v>13644</v>
      </c>
      <c r="T4202" s="90"/>
      <c r="U4202" s="260">
        <v>79</v>
      </c>
      <c r="V4202" s="273">
        <v>78.312614077515406</v>
      </c>
      <c r="W4202" s="273">
        <v>84.273393957172104</v>
      </c>
      <c r="X4202" s="274">
        <v>1.3159055529999999</v>
      </c>
      <c r="Z4202" s="257">
        <v>36576.159999999996</v>
      </c>
      <c r="AA4202" s="258">
        <v>14162.116237274366</v>
      </c>
      <c r="AB4202" s="276">
        <v>1.0379739253352658</v>
      </c>
      <c r="AC4202" s="92"/>
      <c r="AD4202" s="257">
        <v>1207817.4708556121</v>
      </c>
      <c r="AE4202" s="258">
        <v>12247.258131838449</v>
      </c>
      <c r="AF4202" s="276">
        <v>0.897629590430845</v>
      </c>
      <c r="AG4202" s="93"/>
      <c r="AH4202" s="257">
        <v>17954.215365131997</v>
      </c>
      <c r="AI4202" s="258">
        <v>15229.416600970762</v>
      </c>
      <c r="AJ4202" s="258">
        <v>14404.999968465967</v>
      </c>
      <c r="AK4202" s="276">
        <v>1.0557754301133075</v>
      </c>
      <c r="AL4202" s="93"/>
      <c r="AM4202" s="257">
        <v>13677.97</v>
      </c>
      <c r="AN4202" s="258">
        <v>13647.679140739892</v>
      </c>
      <c r="AO4202" s="276">
        <v>1.0002696526487755</v>
      </c>
      <c r="AQ4202" s="280">
        <v>13424.989635742502</v>
      </c>
      <c r="AR4202" s="281">
        <v>13532.313041592342</v>
      </c>
    </row>
    <row r="4203" spans="1:44" x14ac:dyDescent="0.2">
      <c r="A4203" s="260" t="s">
        <v>8387</v>
      </c>
      <c r="B4203" s="261" t="s">
        <v>2404</v>
      </c>
      <c r="C4203" s="261" t="s">
        <v>2507</v>
      </c>
      <c r="D4203" s="262" t="s">
        <v>10794</v>
      </c>
      <c r="E4203" s="257">
        <v>60</v>
      </c>
      <c r="F4203" s="258">
        <v>185</v>
      </c>
      <c r="G4203" s="258">
        <v>446</v>
      </c>
      <c r="H4203" s="258">
        <v>417</v>
      </c>
      <c r="I4203" s="258">
        <v>145</v>
      </c>
      <c r="J4203" s="258">
        <v>65</v>
      </c>
      <c r="K4203" s="259">
        <v>18</v>
      </c>
      <c r="L4203" s="257">
        <v>61</v>
      </c>
      <c r="M4203" s="258">
        <v>149</v>
      </c>
      <c r="N4203" s="258">
        <v>408</v>
      </c>
      <c r="O4203" s="258">
        <v>393</v>
      </c>
      <c r="P4203" s="258">
        <v>130</v>
      </c>
      <c r="Q4203" s="258">
        <v>85</v>
      </c>
      <c r="R4203" s="259">
        <v>41</v>
      </c>
      <c r="S4203" s="267">
        <v>2603</v>
      </c>
      <c r="T4203" s="90"/>
      <c r="U4203" s="260">
        <v>20</v>
      </c>
      <c r="V4203" s="273">
        <v>67.656349022787296</v>
      </c>
      <c r="W4203" s="273">
        <v>72.680507497116395</v>
      </c>
      <c r="X4203" s="274">
        <v>1.254281266</v>
      </c>
      <c r="Z4203" s="257">
        <v>6933.85</v>
      </c>
      <c r="AA4203" s="258">
        <v>2684.7539400479677</v>
      </c>
      <c r="AB4203" s="276">
        <v>1.0314075835758616</v>
      </c>
      <c r="AC4203" s="92"/>
      <c r="AD4203" s="257">
        <v>216038.82878353426</v>
      </c>
      <c r="AE4203" s="258">
        <v>2190.6317522776544</v>
      </c>
      <c r="AF4203" s="276">
        <v>0.84157962054462332</v>
      </c>
      <c r="AG4203" s="93"/>
      <c r="AH4203" s="257">
        <v>3264.8941353979999</v>
      </c>
      <c r="AI4203" s="258">
        <v>2769.4016104210209</v>
      </c>
      <c r="AJ4203" s="258">
        <v>2682.8727730020901</v>
      </c>
      <c r="AK4203" s="276">
        <v>1.0306848916642681</v>
      </c>
      <c r="AL4203" s="93"/>
      <c r="AM4203" s="257">
        <v>2611.6</v>
      </c>
      <c r="AN4203" s="258">
        <v>2605.8164218781221</v>
      </c>
      <c r="AO4203" s="276">
        <v>1.0010819907330473</v>
      </c>
      <c r="AQ4203" s="280">
        <v>2331.2843976562258</v>
      </c>
      <c r="AR4203" s="281">
        <v>2349.9213864621556</v>
      </c>
    </row>
    <row r="4204" spans="1:44" x14ac:dyDescent="0.2">
      <c r="A4204" s="260" t="s">
        <v>8387</v>
      </c>
      <c r="B4204" s="261" t="s">
        <v>2406</v>
      </c>
      <c r="C4204" s="261" t="s">
        <v>2508</v>
      </c>
      <c r="D4204" s="262" t="s">
        <v>10795</v>
      </c>
      <c r="E4204" s="257">
        <v>402</v>
      </c>
      <c r="F4204" s="258">
        <v>826</v>
      </c>
      <c r="G4204" s="258">
        <v>2426</v>
      </c>
      <c r="H4204" s="258">
        <v>1952</v>
      </c>
      <c r="I4204" s="258">
        <v>595</v>
      </c>
      <c r="J4204" s="258">
        <v>315</v>
      </c>
      <c r="K4204" s="259">
        <v>79</v>
      </c>
      <c r="L4204" s="257">
        <v>330</v>
      </c>
      <c r="M4204" s="258">
        <v>817</v>
      </c>
      <c r="N4204" s="258">
        <v>2434</v>
      </c>
      <c r="O4204" s="258">
        <v>1917</v>
      </c>
      <c r="P4204" s="258">
        <v>604</v>
      </c>
      <c r="Q4204" s="258">
        <v>391</v>
      </c>
      <c r="R4204" s="259">
        <v>171</v>
      </c>
      <c r="S4204" s="267">
        <v>13259</v>
      </c>
      <c r="T4204" s="90"/>
      <c r="U4204" s="260">
        <v>49</v>
      </c>
      <c r="V4204" s="273">
        <v>69.142013014949796</v>
      </c>
      <c r="W4204" s="273">
        <v>84.090408271073798</v>
      </c>
      <c r="X4204" s="274">
        <v>1.2828230410000001</v>
      </c>
      <c r="Z4204" s="257">
        <v>34407.93</v>
      </c>
      <c r="AA4204" s="258">
        <v>13322.587831636778</v>
      </c>
      <c r="AB4204" s="276">
        <v>1.0047958240920716</v>
      </c>
      <c r="AC4204" s="92"/>
      <c r="AD4204" s="257">
        <v>1141407.4026706049</v>
      </c>
      <c r="AE4204" s="258">
        <v>11573.860646505995</v>
      </c>
      <c r="AF4204" s="276">
        <v>0.87290599943479863</v>
      </c>
      <c r="AG4204" s="93"/>
      <c r="AH4204" s="257">
        <v>17008.950700619</v>
      </c>
      <c r="AI4204" s="258">
        <v>14427.608831526117</v>
      </c>
      <c r="AJ4204" s="258">
        <v>13819.932239132537</v>
      </c>
      <c r="AK4204" s="276">
        <v>1.0423057726172815</v>
      </c>
      <c r="AL4204" s="93"/>
      <c r="AM4204" s="257">
        <v>13280.07</v>
      </c>
      <c r="AN4204" s="258">
        <v>13250.660319226143</v>
      </c>
      <c r="AO4204" s="276">
        <v>0.99937101736376366</v>
      </c>
      <c r="AQ4204" s="280">
        <v>12113.732073137724</v>
      </c>
      <c r="AR4204" s="281">
        <v>12210.572891560425</v>
      </c>
    </row>
    <row r="4205" spans="1:44" x14ac:dyDescent="0.2">
      <c r="A4205" s="260" t="s">
        <v>8387</v>
      </c>
      <c r="B4205" s="261" t="s">
        <v>2404</v>
      </c>
      <c r="C4205" s="261" t="s">
        <v>2509</v>
      </c>
      <c r="D4205" s="262" t="s">
        <v>10796</v>
      </c>
      <c r="E4205" s="257">
        <v>132</v>
      </c>
      <c r="F4205" s="258">
        <v>377</v>
      </c>
      <c r="G4205" s="258">
        <v>929</v>
      </c>
      <c r="H4205" s="258">
        <v>820</v>
      </c>
      <c r="I4205" s="258">
        <v>341</v>
      </c>
      <c r="J4205" s="258">
        <v>171</v>
      </c>
      <c r="K4205" s="259">
        <v>38</v>
      </c>
      <c r="L4205" s="257">
        <v>154</v>
      </c>
      <c r="M4205" s="258">
        <v>318</v>
      </c>
      <c r="N4205" s="258">
        <v>957</v>
      </c>
      <c r="O4205" s="258">
        <v>854</v>
      </c>
      <c r="P4205" s="258">
        <v>337</v>
      </c>
      <c r="Q4205" s="258">
        <v>177</v>
      </c>
      <c r="R4205" s="259">
        <v>88</v>
      </c>
      <c r="S4205" s="267">
        <v>5693</v>
      </c>
      <c r="T4205" s="90"/>
      <c r="U4205" s="260">
        <v>42</v>
      </c>
      <c r="V4205" s="273">
        <v>67.447888542805103</v>
      </c>
      <c r="W4205" s="273">
        <v>72.058668540312595</v>
      </c>
      <c r="X4205" s="274">
        <v>1.254281266</v>
      </c>
      <c r="Z4205" s="257">
        <v>15532.510000000002</v>
      </c>
      <c r="AA4205" s="258">
        <v>6014.1144416643665</v>
      </c>
      <c r="AB4205" s="276">
        <v>1.0564051364244451</v>
      </c>
      <c r="AC4205" s="92"/>
      <c r="AD4205" s="257">
        <v>471348.66981718445</v>
      </c>
      <c r="AE4205" s="258">
        <v>4779.4712103811307</v>
      </c>
      <c r="AF4205" s="276">
        <v>0.83953472868103474</v>
      </c>
      <c r="AG4205" s="93"/>
      <c r="AH4205" s="257">
        <v>7140.6232473379996</v>
      </c>
      <c r="AI4205" s="258">
        <v>6056.935600509747</v>
      </c>
      <c r="AJ4205" s="258">
        <v>5867.6890882446787</v>
      </c>
      <c r="AK4205" s="276">
        <v>1.0306848916642681</v>
      </c>
      <c r="AL4205" s="93"/>
      <c r="AM4205" s="257">
        <v>5711.06</v>
      </c>
      <c r="AN4205" s="258">
        <v>5698.4124423078847</v>
      </c>
      <c r="AO4205" s="276">
        <v>1.0009507188315272</v>
      </c>
      <c r="AQ4205" s="280">
        <v>5208.9352609490388</v>
      </c>
      <c r="AR4205" s="281">
        <v>5250.5770564531476</v>
      </c>
    </row>
    <row r="4206" spans="1:44" x14ac:dyDescent="0.2">
      <c r="A4206" s="260" t="s">
        <v>8387</v>
      </c>
      <c r="B4206" s="261" t="s">
        <v>2406</v>
      </c>
      <c r="C4206" s="261" t="s">
        <v>2510</v>
      </c>
      <c r="D4206" s="262" t="s">
        <v>8571</v>
      </c>
      <c r="E4206" s="257">
        <v>66</v>
      </c>
      <c r="F4206" s="258">
        <v>167</v>
      </c>
      <c r="G4206" s="258">
        <v>519</v>
      </c>
      <c r="H4206" s="258">
        <v>472</v>
      </c>
      <c r="I4206" s="258">
        <v>144</v>
      </c>
      <c r="J4206" s="258">
        <v>69</v>
      </c>
      <c r="K4206" s="259">
        <v>26</v>
      </c>
      <c r="L4206" s="257">
        <v>59</v>
      </c>
      <c r="M4206" s="258">
        <v>149</v>
      </c>
      <c r="N4206" s="258">
        <v>467</v>
      </c>
      <c r="O4206" s="258">
        <v>416</v>
      </c>
      <c r="P4206" s="258">
        <v>148</v>
      </c>
      <c r="Q4206" s="258">
        <v>86</v>
      </c>
      <c r="R4206" s="259">
        <v>31</v>
      </c>
      <c r="S4206" s="267">
        <v>2819</v>
      </c>
      <c r="T4206" s="90"/>
      <c r="U4206" s="260">
        <v>1</v>
      </c>
      <c r="V4206" s="273">
        <v>68.840682591731095</v>
      </c>
      <c r="W4206" s="273">
        <v>70.3845335225257</v>
      </c>
      <c r="X4206" s="274">
        <v>1.2827683940000001</v>
      </c>
      <c r="Z4206" s="257">
        <v>7428.36</v>
      </c>
      <c r="AA4206" s="258">
        <v>2876.2258742393792</v>
      </c>
      <c r="AB4206" s="276">
        <v>1.020300061808932</v>
      </c>
      <c r="AC4206" s="92"/>
      <c r="AD4206" s="257">
        <v>233305.47590564337</v>
      </c>
      <c r="AE4206" s="258">
        <v>2365.7153965190578</v>
      </c>
      <c r="AF4206" s="276">
        <v>0.83920375896383748</v>
      </c>
      <c r="AG4206" s="93"/>
      <c r="AH4206" s="257">
        <v>3616.1241026860002</v>
      </c>
      <c r="AI4206" s="258">
        <v>3067.3276063942212</v>
      </c>
      <c r="AJ4206" s="258">
        <v>2938.1972510692262</v>
      </c>
      <c r="AK4206" s="276">
        <v>1.0422835229050111</v>
      </c>
      <c r="AL4206" s="93"/>
      <c r="AM4206" s="257">
        <v>2819.43</v>
      </c>
      <c r="AN4206" s="258">
        <v>2813.1861672292212</v>
      </c>
      <c r="AO4206" s="276">
        <v>0.99793762583512635</v>
      </c>
      <c r="AQ4206" s="280">
        <v>2510.6124545465073</v>
      </c>
      <c r="AR4206" s="281">
        <v>2530.6830457873066</v>
      </c>
    </row>
    <row r="4207" spans="1:44" x14ac:dyDescent="0.2">
      <c r="A4207" s="260" t="s">
        <v>8387</v>
      </c>
      <c r="B4207" s="261" t="s">
        <v>2404</v>
      </c>
      <c r="C4207" s="261" t="s">
        <v>2512</v>
      </c>
      <c r="D4207" s="262" t="s">
        <v>9378</v>
      </c>
      <c r="E4207" s="257">
        <v>163</v>
      </c>
      <c r="F4207" s="258">
        <v>361</v>
      </c>
      <c r="G4207" s="258">
        <v>1163</v>
      </c>
      <c r="H4207" s="258">
        <v>789</v>
      </c>
      <c r="I4207" s="258">
        <v>300</v>
      </c>
      <c r="J4207" s="258">
        <v>214</v>
      </c>
      <c r="K4207" s="259">
        <v>54</v>
      </c>
      <c r="L4207" s="257">
        <v>171</v>
      </c>
      <c r="M4207" s="258">
        <v>304</v>
      </c>
      <c r="N4207" s="258">
        <v>1061</v>
      </c>
      <c r="O4207" s="258">
        <v>726</v>
      </c>
      <c r="P4207" s="258">
        <v>320</v>
      </c>
      <c r="Q4207" s="258">
        <v>256</v>
      </c>
      <c r="R4207" s="259">
        <v>91</v>
      </c>
      <c r="S4207" s="267">
        <v>5973</v>
      </c>
      <c r="T4207" s="90"/>
      <c r="U4207" s="260">
        <v>1</v>
      </c>
      <c r="V4207" s="273">
        <v>86.327943474517397</v>
      </c>
      <c r="W4207" s="273">
        <v>84.814175603217095</v>
      </c>
      <c r="X4207" s="274">
        <v>1.232615464</v>
      </c>
      <c r="Z4207" s="257">
        <v>16290.070000000002</v>
      </c>
      <c r="AA4207" s="258">
        <v>6307.4380922802193</v>
      </c>
      <c r="AB4207" s="276">
        <v>1.0559916444467135</v>
      </c>
      <c r="AC4207" s="92"/>
      <c r="AD4207" s="257">
        <v>542019.56636546424</v>
      </c>
      <c r="AE4207" s="258">
        <v>5496.0734564325148</v>
      </c>
      <c r="AF4207" s="276">
        <v>0.92015293092792816</v>
      </c>
      <c r="AG4207" s="93"/>
      <c r="AH4207" s="257">
        <v>7362.4121664719996</v>
      </c>
      <c r="AI4207" s="258">
        <v>6245.0650051246876</v>
      </c>
      <c r="AJ4207" s="258">
        <v>6103.5912024598501</v>
      </c>
      <c r="AK4207" s="276">
        <v>1.0218635865494476</v>
      </c>
      <c r="AL4207" s="93"/>
      <c r="AM4207" s="257">
        <v>5973.43</v>
      </c>
      <c r="AN4207" s="258">
        <v>5960.2014048627025</v>
      </c>
      <c r="AO4207" s="276">
        <v>0.99785725847358153</v>
      </c>
      <c r="AQ4207" s="280">
        <v>5917.9917415465043</v>
      </c>
      <c r="AR4207" s="281">
        <v>5965.3019478652495</v>
      </c>
    </row>
    <row r="4208" spans="1:44" x14ac:dyDescent="0.2">
      <c r="A4208" s="260" t="s">
        <v>8387</v>
      </c>
      <c r="B4208" s="261" t="s">
        <v>2406</v>
      </c>
      <c r="C4208" s="261" t="s">
        <v>2513</v>
      </c>
      <c r="D4208" s="262" t="s">
        <v>10798</v>
      </c>
      <c r="E4208" s="257">
        <v>92</v>
      </c>
      <c r="F4208" s="258">
        <v>128</v>
      </c>
      <c r="G4208" s="258">
        <v>710</v>
      </c>
      <c r="H4208" s="258">
        <v>263</v>
      </c>
      <c r="I4208" s="258">
        <v>84</v>
      </c>
      <c r="J4208" s="258">
        <v>55</v>
      </c>
      <c r="K4208" s="259">
        <v>14</v>
      </c>
      <c r="L4208" s="257">
        <v>95</v>
      </c>
      <c r="M4208" s="258">
        <v>134</v>
      </c>
      <c r="N4208" s="258">
        <v>603</v>
      </c>
      <c r="O4208" s="258">
        <v>214</v>
      </c>
      <c r="P4208" s="258">
        <v>111</v>
      </c>
      <c r="Q4208" s="258">
        <v>43</v>
      </c>
      <c r="R4208" s="259">
        <v>12</v>
      </c>
      <c r="S4208" s="267">
        <v>2558</v>
      </c>
      <c r="T4208" s="90"/>
      <c r="U4208" s="260">
        <v>5</v>
      </c>
      <c r="V4208" s="273">
        <v>88.687013731266603</v>
      </c>
      <c r="W4208" s="273">
        <v>104.13174354964799</v>
      </c>
      <c r="X4208" s="274">
        <v>1.3028022829999999</v>
      </c>
      <c r="Z4208" s="257">
        <v>5973.5700000000006</v>
      </c>
      <c r="AA4208" s="258">
        <v>2312.9380637960644</v>
      </c>
      <c r="AB4208" s="276">
        <v>0.9041978357295013</v>
      </c>
      <c r="AC4208" s="92"/>
      <c r="AD4208" s="257">
        <v>245400.82252068396</v>
      </c>
      <c r="AE4208" s="258">
        <v>2488.3621008124828</v>
      </c>
      <c r="AF4208" s="276">
        <v>0.97277642721363677</v>
      </c>
      <c r="AG4208" s="93"/>
      <c r="AH4208" s="257">
        <v>3332.5682399139996</v>
      </c>
      <c r="AI4208" s="258">
        <v>2826.8052401431719</v>
      </c>
      <c r="AJ4208" s="258">
        <v>2687.0265152687225</v>
      </c>
      <c r="AK4208" s="276">
        <v>1.0504403890808141</v>
      </c>
      <c r="AL4208" s="93"/>
      <c r="AM4208" s="257">
        <v>2560.15</v>
      </c>
      <c r="AN4208" s="258">
        <v>2554.4803616446911</v>
      </c>
      <c r="AO4208" s="276">
        <v>0.99862406631926937</v>
      </c>
      <c r="AQ4208" s="280">
        <v>2360.2091046157921</v>
      </c>
      <c r="AR4208" s="281">
        <v>2379.0773262307102</v>
      </c>
    </row>
    <row r="4209" spans="1:44" x14ac:dyDescent="0.2">
      <c r="A4209" s="260" t="s">
        <v>8387</v>
      </c>
      <c r="B4209" s="261" t="s">
        <v>2406</v>
      </c>
      <c r="C4209" s="261" t="s">
        <v>2514</v>
      </c>
      <c r="D4209" s="262" t="s">
        <v>10799</v>
      </c>
      <c r="E4209" s="257">
        <v>114</v>
      </c>
      <c r="F4209" s="258">
        <v>210</v>
      </c>
      <c r="G4209" s="258">
        <v>540</v>
      </c>
      <c r="H4209" s="258">
        <v>176</v>
      </c>
      <c r="I4209" s="258">
        <v>62</v>
      </c>
      <c r="J4209" s="258">
        <v>35</v>
      </c>
      <c r="K4209" s="259">
        <v>9</v>
      </c>
      <c r="L4209" s="257">
        <v>101</v>
      </c>
      <c r="M4209" s="258">
        <v>189</v>
      </c>
      <c r="N4209" s="258">
        <v>587</v>
      </c>
      <c r="O4209" s="258">
        <v>237</v>
      </c>
      <c r="P4209" s="258">
        <v>76</v>
      </c>
      <c r="Q4209" s="258">
        <v>43</v>
      </c>
      <c r="R4209" s="259">
        <v>15</v>
      </c>
      <c r="S4209" s="267">
        <v>2394</v>
      </c>
      <c r="T4209" s="90"/>
      <c r="U4209" s="260">
        <v>2</v>
      </c>
      <c r="V4209" s="273">
        <v>86.233638027724794</v>
      </c>
      <c r="W4209" s="273">
        <v>100.996654119615</v>
      </c>
      <c r="X4209" s="274">
        <v>1.3028022829999999</v>
      </c>
      <c r="Z4209" s="257">
        <v>5512.6699999999992</v>
      </c>
      <c r="AA4209" s="258">
        <v>2134.4797627125231</v>
      </c>
      <c r="AB4209" s="276">
        <v>0.89159555668860613</v>
      </c>
      <c r="AC4209" s="92"/>
      <c r="AD4209" s="257">
        <v>226356.72766631912</v>
      </c>
      <c r="AE4209" s="258">
        <v>2295.2551527871346</v>
      </c>
      <c r="AF4209" s="276">
        <v>0.95875319665293846</v>
      </c>
      <c r="AG4209" s="93"/>
      <c r="AH4209" s="257">
        <v>3118.9086655019996</v>
      </c>
      <c r="AI4209" s="258">
        <v>2645.5714405405606</v>
      </c>
      <c r="AJ4209" s="258">
        <v>2514.7542914594692</v>
      </c>
      <c r="AK4209" s="276">
        <v>1.0504403890808143</v>
      </c>
      <c r="AL4209" s="93"/>
      <c r="AM4209" s="257">
        <v>2394.86</v>
      </c>
      <c r="AN4209" s="258">
        <v>2389.5564083699801</v>
      </c>
      <c r="AO4209" s="276">
        <v>0.99814386314535508</v>
      </c>
      <c r="AQ4209" s="280">
        <v>2145.6724222238599</v>
      </c>
      <c r="AR4209" s="281">
        <v>2162.8255730596748</v>
      </c>
    </row>
    <row r="4210" spans="1:44" x14ac:dyDescent="0.2">
      <c r="A4210" s="260" t="s">
        <v>8387</v>
      </c>
      <c r="B4210" s="261" t="s">
        <v>2404</v>
      </c>
      <c r="C4210" s="261" t="s">
        <v>2515</v>
      </c>
      <c r="D4210" s="262" t="s">
        <v>10800</v>
      </c>
      <c r="E4210" s="257">
        <v>7</v>
      </c>
      <c r="F4210" s="258">
        <v>92</v>
      </c>
      <c r="G4210" s="258">
        <v>352</v>
      </c>
      <c r="H4210" s="258">
        <v>46</v>
      </c>
      <c r="I4210" s="258">
        <v>6</v>
      </c>
      <c r="J4210" s="258">
        <v>9</v>
      </c>
      <c r="K4210" s="259">
        <v>1</v>
      </c>
      <c r="L4210" s="257">
        <v>8</v>
      </c>
      <c r="M4210" s="258">
        <v>70</v>
      </c>
      <c r="N4210" s="258">
        <v>252</v>
      </c>
      <c r="O4210" s="258">
        <v>32</v>
      </c>
      <c r="P4210" s="258">
        <v>3</v>
      </c>
      <c r="Q4210" s="258">
        <v>0</v>
      </c>
      <c r="R4210" s="259">
        <v>1</v>
      </c>
      <c r="S4210" s="267">
        <v>879</v>
      </c>
      <c r="T4210" s="90"/>
      <c r="U4210" s="260">
        <v>0</v>
      </c>
      <c r="V4210" s="273">
        <v>68.496569989112601</v>
      </c>
      <c r="W4210" s="273">
        <v>89.3333333333333</v>
      </c>
      <c r="X4210" s="274">
        <v>1.232615464</v>
      </c>
      <c r="Z4210" s="257">
        <v>1444.17</v>
      </c>
      <c r="AA4210" s="258">
        <v>559.17579664963534</v>
      </c>
      <c r="AB4210" s="276">
        <v>0.6361499393056147</v>
      </c>
      <c r="AC4210" s="92"/>
      <c r="AD4210" s="257">
        <v>76612.092303085286</v>
      </c>
      <c r="AE4210" s="258">
        <v>776.8459167852908</v>
      </c>
      <c r="AF4210" s="276">
        <v>0.88378375060897707</v>
      </c>
      <c r="AG4210" s="93"/>
      <c r="AH4210" s="257">
        <v>1083.4689928559999</v>
      </c>
      <c r="AI4210" s="258">
        <v>919.03769286867566</v>
      </c>
      <c r="AJ4210" s="258">
        <v>898.21809257696441</v>
      </c>
      <c r="AK4210" s="276">
        <v>1.0218635865494476</v>
      </c>
      <c r="AL4210" s="93"/>
      <c r="AM4210" s="257">
        <v>879</v>
      </c>
      <c r="AN4210" s="258">
        <v>877.05339057699109</v>
      </c>
      <c r="AO4210" s="276">
        <v>0.99778542727757802</v>
      </c>
      <c r="AQ4210" s="280">
        <v>503.8769104796786</v>
      </c>
      <c r="AR4210" s="281">
        <v>507.90505408567424</v>
      </c>
    </row>
    <row r="4211" spans="1:44" x14ac:dyDescent="0.2">
      <c r="A4211" s="260" t="s">
        <v>8387</v>
      </c>
      <c r="B4211" s="261" t="s">
        <v>2404</v>
      </c>
      <c r="C4211" s="261" t="s">
        <v>2516</v>
      </c>
      <c r="D4211" s="262" t="s">
        <v>10801</v>
      </c>
      <c r="E4211" s="257">
        <v>107</v>
      </c>
      <c r="F4211" s="258">
        <v>163</v>
      </c>
      <c r="G4211" s="258">
        <v>580</v>
      </c>
      <c r="H4211" s="258">
        <v>251</v>
      </c>
      <c r="I4211" s="258">
        <v>42</v>
      </c>
      <c r="J4211" s="258">
        <v>18</v>
      </c>
      <c r="K4211" s="259">
        <v>4</v>
      </c>
      <c r="L4211" s="257">
        <v>98</v>
      </c>
      <c r="M4211" s="258">
        <v>172</v>
      </c>
      <c r="N4211" s="258">
        <v>616</v>
      </c>
      <c r="O4211" s="258">
        <v>265</v>
      </c>
      <c r="P4211" s="258">
        <v>63</v>
      </c>
      <c r="Q4211" s="258">
        <v>25</v>
      </c>
      <c r="R4211" s="259">
        <v>15</v>
      </c>
      <c r="S4211" s="267">
        <v>2419</v>
      </c>
      <c r="T4211" s="90"/>
      <c r="U4211" s="260">
        <v>0</v>
      </c>
      <c r="V4211" s="273">
        <v>86.307538721214797</v>
      </c>
      <c r="W4211" s="273">
        <v>92.4661157024793</v>
      </c>
      <c r="X4211" s="274">
        <v>1.2280747279999999</v>
      </c>
      <c r="Z4211" s="257">
        <v>5373.2199999999993</v>
      </c>
      <c r="AA4211" s="258">
        <v>2080.4853819659411</v>
      </c>
      <c r="AB4211" s="276">
        <v>0.86006010002725963</v>
      </c>
      <c r="AC4211" s="92"/>
      <c r="AD4211" s="257">
        <v>223881.57363235869</v>
      </c>
      <c r="AE4211" s="258">
        <v>2270.1571134712262</v>
      </c>
      <c r="AF4211" s="276">
        <v>0.93846924905796869</v>
      </c>
      <c r="AG4211" s="93"/>
      <c r="AH4211" s="257">
        <v>2970.7127670320001</v>
      </c>
      <c r="AI4211" s="258">
        <v>2519.8663049801462</v>
      </c>
      <c r="AJ4211" s="258">
        <v>2467.4158263904701</v>
      </c>
      <c r="AK4211" s="276">
        <v>1.0200148104135882</v>
      </c>
      <c r="AL4211" s="93"/>
      <c r="AM4211" s="257">
        <v>2419</v>
      </c>
      <c r="AN4211" s="258">
        <v>2413.6429485844606</v>
      </c>
      <c r="AO4211" s="276">
        <v>0.99778542727757769</v>
      </c>
      <c r="AQ4211" s="280">
        <v>1987.1394699941914</v>
      </c>
      <c r="AR4211" s="281">
        <v>2003.025260717681</v>
      </c>
    </row>
    <row r="4212" spans="1:44" x14ac:dyDescent="0.2">
      <c r="A4212" s="260" t="s">
        <v>8387</v>
      </c>
      <c r="B4212" s="261" t="s">
        <v>2404</v>
      </c>
      <c r="C4212" s="261" t="s">
        <v>2517</v>
      </c>
      <c r="D4212" s="262" t="s">
        <v>10802</v>
      </c>
      <c r="E4212" s="257">
        <v>77</v>
      </c>
      <c r="F4212" s="258">
        <v>162</v>
      </c>
      <c r="G4212" s="258">
        <v>418</v>
      </c>
      <c r="H4212" s="258">
        <v>404</v>
      </c>
      <c r="I4212" s="258">
        <v>121</v>
      </c>
      <c r="J4212" s="258">
        <v>72</v>
      </c>
      <c r="K4212" s="259">
        <v>18</v>
      </c>
      <c r="L4212" s="257">
        <v>59</v>
      </c>
      <c r="M4212" s="258">
        <v>181</v>
      </c>
      <c r="N4212" s="258">
        <v>403</v>
      </c>
      <c r="O4212" s="258">
        <v>362</v>
      </c>
      <c r="P4212" s="258">
        <v>126</v>
      </c>
      <c r="Q4212" s="258">
        <v>66</v>
      </c>
      <c r="R4212" s="259">
        <v>30</v>
      </c>
      <c r="S4212" s="267">
        <v>2499</v>
      </c>
      <c r="T4212" s="90"/>
      <c r="U4212" s="260">
        <v>1</v>
      </c>
      <c r="V4212" s="273">
        <v>75.3697903674949</v>
      </c>
      <c r="W4212" s="273">
        <v>112.466986794717</v>
      </c>
      <c r="X4212" s="274">
        <v>1.2280747279999999</v>
      </c>
      <c r="Z4212" s="257">
        <v>6554.670000000001</v>
      </c>
      <c r="AA4212" s="258">
        <v>2537.9372366310517</v>
      </c>
      <c r="AB4212" s="276">
        <v>1.015581127103262</v>
      </c>
      <c r="AC4212" s="92"/>
      <c r="AD4212" s="257">
        <v>235981.33106542323</v>
      </c>
      <c r="AE4212" s="258">
        <v>2392.8485434191607</v>
      </c>
      <c r="AF4212" s="276">
        <v>0.95752242633819962</v>
      </c>
      <c r="AG4212" s="93"/>
      <c r="AH4212" s="257">
        <v>3068.9587452719998</v>
      </c>
      <c r="AI4212" s="258">
        <v>2603.2021067157439</v>
      </c>
      <c r="AJ4212" s="258">
        <v>2549.0170112235573</v>
      </c>
      <c r="AK4212" s="276">
        <v>1.0200148104135884</v>
      </c>
      <c r="AL4212" s="93"/>
      <c r="AM4212" s="257">
        <v>2499.4299999999998</v>
      </c>
      <c r="AN4212" s="258">
        <v>2493.8948305003964</v>
      </c>
      <c r="AO4212" s="276">
        <v>0.99795711504617701</v>
      </c>
      <c r="AQ4212" s="280">
        <v>2473.7066055316441</v>
      </c>
      <c r="AR4212" s="281">
        <v>2493.4821603128617</v>
      </c>
    </row>
    <row r="4213" spans="1:44" x14ac:dyDescent="0.2">
      <c r="A4213" s="260" t="s">
        <v>8387</v>
      </c>
      <c r="B4213" s="261" t="s">
        <v>2404</v>
      </c>
      <c r="C4213" s="261" t="s">
        <v>2518</v>
      </c>
      <c r="D4213" s="262" t="s">
        <v>10803</v>
      </c>
      <c r="E4213" s="257">
        <v>93</v>
      </c>
      <c r="F4213" s="258">
        <v>195</v>
      </c>
      <c r="G4213" s="258">
        <v>641</v>
      </c>
      <c r="H4213" s="258">
        <v>456</v>
      </c>
      <c r="I4213" s="258">
        <v>100</v>
      </c>
      <c r="J4213" s="258">
        <v>51</v>
      </c>
      <c r="K4213" s="259">
        <v>14</v>
      </c>
      <c r="L4213" s="257">
        <v>86</v>
      </c>
      <c r="M4213" s="258">
        <v>191</v>
      </c>
      <c r="N4213" s="258">
        <v>631</v>
      </c>
      <c r="O4213" s="258">
        <v>345</v>
      </c>
      <c r="P4213" s="258">
        <v>110</v>
      </c>
      <c r="Q4213" s="258">
        <v>73</v>
      </c>
      <c r="R4213" s="259">
        <v>18</v>
      </c>
      <c r="S4213" s="267">
        <v>3004</v>
      </c>
      <c r="T4213" s="90"/>
      <c r="U4213" s="260">
        <v>5</v>
      </c>
      <c r="V4213" s="273">
        <v>73.944788090179799</v>
      </c>
      <c r="W4213" s="273">
        <v>77.493506493506402</v>
      </c>
      <c r="X4213" s="274">
        <v>1.232615464</v>
      </c>
      <c r="Z4213" s="257">
        <v>7193.13</v>
      </c>
      <c r="AA4213" s="258">
        <v>2785.1459302951807</v>
      </c>
      <c r="AB4213" s="276">
        <v>0.92714578238854217</v>
      </c>
      <c r="AC4213" s="92"/>
      <c r="AD4213" s="257">
        <v>257676.64339748773</v>
      </c>
      <c r="AE4213" s="258">
        <v>2612.8388124731641</v>
      </c>
      <c r="AF4213" s="276">
        <v>0.86978655541716521</v>
      </c>
      <c r="AG4213" s="93"/>
      <c r="AH4213" s="257">
        <v>3702.7768538559999</v>
      </c>
      <c r="AI4213" s="258">
        <v>3140.8296124886256</v>
      </c>
      <c r="AJ4213" s="258">
        <v>3069.6782139945403</v>
      </c>
      <c r="AK4213" s="276">
        <v>1.0218635865494474</v>
      </c>
      <c r="AL4213" s="93"/>
      <c r="AM4213" s="257">
        <v>3006.15</v>
      </c>
      <c r="AN4213" s="258">
        <v>2999.4926622104908</v>
      </c>
      <c r="AO4213" s="276">
        <v>0.99849955466394502</v>
      </c>
      <c r="AQ4213" s="280">
        <v>2471.7323681554712</v>
      </c>
      <c r="AR4213" s="281">
        <v>2491.4921402891846</v>
      </c>
    </row>
    <row r="4214" spans="1:44" x14ac:dyDescent="0.2">
      <c r="A4214" s="260" t="s">
        <v>8387</v>
      </c>
      <c r="B4214" s="261" t="s">
        <v>2406</v>
      </c>
      <c r="C4214" s="261" t="s">
        <v>2519</v>
      </c>
      <c r="D4214" s="262" t="s">
        <v>10804</v>
      </c>
      <c r="E4214" s="257">
        <v>98</v>
      </c>
      <c r="F4214" s="258">
        <v>121</v>
      </c>
      <c r="G4214" s="258">
        <v>758</v>
      </c>
      <c r="H4214" s="258">
        <v>309</v>
      </c>
      <c r="I4214" s="258">
        <v>50</v>
      </c>
      <c r="J4214" s="258">
        <v>35</v>
      </c>
      <c r="K4214" s="259">
        <v>11</v>
      </c>
      <c r="L4214" s="257">
        <v>91</v>
      </c>
      <c r="M4214" s="258">
        <v>141</v>
      </c>
      <c r="N4214" s="258">
        <v>610</v>
      </c>
      <c r="O4214" s="258">
        <v>232</v>
      </c>
      <c r="P4214" s="258">
        <v>59</v>
      </c>
      <c r="Q4214" s="258">
        <v>35</v>
      </c>
      <c r="R4214" s="259">
        <v>16</v>
      </c>
      <c r="S4214" s="267">
        <v>2566</v>
      </c>
      <c r="T4214" s="90"/>
      <c r="U4214" s="260">
        <v>5</v>
      </c>
      <c r="V4214" s="273">
        <v>88.484524195505799</v>
      </c>
      <c r="W4214" s="273">
        <v>104.070428015564</v>
      </c>
      <c r="X4214" s="274">
        <v>1.3028022829999999</v>
      </c>
      <c r="Z4214" s="257">
        <v>5648.9100000000017</v>
      </c>
      <c r="AA4214" s="258">
        <v>2187.2312466344629</v>
      </c>
      <c r="AB4214" s="276">
        <v>0.85238941801810708</v>
      </c>
      <c r="AC4214" s="92"/>
      <c r="AD4214" s="257">
        <v>245995.35844657419</v>
      </c>
      <c r="AE4214" s="258">
        <v>2494.3906896752283</v>
      </c>
      <c r="AF4214" s="276">
        <v>0.97209302013843657</v>
      </c>
      <c r="AG4214" s="93"/>
      <c r="AH4214" s="257">
        <v>3342.9906581779996</v>
      </c>
      <c r="AI4214" s="258">
        <v>2835.6459132945188</v>
      </c>
      <c r="AJ4214" s="258">
        <v>2695.4300383813688</v>
      </c>
      <c r="AK4214" s="276">
        <v>1.0504403890808141</v>
      </c>
      <c r="AL4214" s="93"/>
      <c r="AM4214" s="257">
        <v>2568.15</v>
      </c>
      <c r="AN4214" s="258">
        <v>2562.4626450629116</v>
      </c>
      <c r="AO4214" s="276">
        <v>0.99862145170027738</v>
      </c>
      <c r="AQ4214" s="280">
        <v>2230.3592891157236</v>
      </c>
      <c r="AR4214" s="281">
        <v>2248.1894522422135</v>
      </c>
    </row>
    <row r="4215" spans="1:44" x14ac:dyDescent="0.2">
      <c r="A4215" s="260" t="s">
        <v>8387</v>
      </c>
      <c r="B4215" s="261" t="s">
        <v>2404</v>
      </c>
      <c r="C4215" s="261" t="s">
        <v>2520</v>
      </c>
      <c r="D4215" s="262" t="s">
        <v>10805</v>
      </c>
      <c r="E4215" s="257">
        <v>300</v>
      </c>
      <c r="F4215" s="258">
        <v>424</v>
      </c>
      <c r="G4215" s="258">
        <v>1438</v>
      </c>
      <c r="H4215" s="258">
        <v>707</v>
      </c>
      <c r="I4215" s="258">
        <v>153</v>
      </c>
      <c r="J4215" s="258">
        <v>126</v>
      </c>
      <c r="K4215" s="259">
        <v>28</v>
      </c>
      <c r="L4215" s="257">
        <v>265</v>
      </c>
      <c r="M4215" s="258">
        <v>368</v>
      </c>
      <c r="N4215" s="258">
        <v>1497</v>
      </c>
      <c r="O4215" s="258">
        <v>658</v>
      </c>
      <c r="P4215" s="258">
        <v>158</v>
      </c>
      <c r="Q4215" s="258">
        <v>160</v>
      </c>
      <c r="R4215" s="259">
        <v>55</v>
      </c>
      <c r="S4215" s="267">
        <v>6337</v>
      </c>
      <c r="T4215" s="90"/>
      <c r="U4215" s="260">
        <v>0</v>
      </c>
      <c r="V4215" s="273">
        <v>94.231932641737401</v>
      </c>
      <c r="W4215" s="273">
        <v>99.161906264793998</v>
      </c>
      <c r="X4215" s="274">
        <v>1.232615464</v>
      </c>
      <c r="Z4215" s="257">
        <v>15180.530000000002</v>
      </c>
      <c r="AA4215" s="258">
        <v>5877.8294496587587</v>
      </c>
      <c r="AB4215" s="276">
        <v>0.9275413365407541</v>
      </c>
      <c r="AC4215" s="92"/>
      <c r="AD4215" s="257">
        <v>609657.68901990249</v>
      </c>
      <c r="AE4215" s="258">
        <v>6181.9234028776791</v>
      </c>
      <c r="AF4215" s="276">
        <v>0.97552838928162844</v>
      </c>
      <c r="AG4215" s="93"/>
      <c r="AH4215" s="257">
        <v>7811.0841953680001</v>
      </c>
      <c r="AI4215" s="258">
        <v>6625.6448915913525</v>
      </c>
      <c r="AJ4215" s="258">
        <v>6475.5495479638494</v>
      </c>
      <c r="AK4215" s="276">
        <v>1.0218635865494476</v>
      </c>
      <c r="AL4215" s="93"/>
      <c r="AM4215" s="257">
        <v>6337</v>
      </c>
      <c r="AN4215" s="258">
        <v>6322.9662526580114</v>
      </c>
      <c r="AO4215" s="276">
        <v>0.99778542727757791</v>
      </c>
      <c r="AQ4215" s="280">
        <v>5846.3791031947094</v>
      </c>
      <c r="AR4215" s="281">
        <v>5893.1168165389099</v>
      </c>
    </row>
    <row r="4216" spans="1:44" x14ac:dyDescent="0.2">
      <c r="A4216" s="260" t="s">
        <v>8387</v>
      </c>
      <c r="B4216" s="261" t="s">
        <v>2406</v>
      </c>
      <c r="C4216" s="261" t="s">
        <v>2521</v>
      </c>
      <c r="D4216" s="262" t="s">
        <v>9161</v>
      </c>
      <c r="E4216" s="257">
        <v>165</v>
      </c>
      <c r="F4216" s="258">
        <v>323</v>
      </c>
      <c r="G4216" s="258">
        <v>1043</v>
      </c>
      <c r="H4216" s="258">
        <v>538</v>
      </c>
      <c r="I4216" s="258">
        <v>124</v>
      </c>
      <c r="J4216" s="258">
        <v>77</v>
      </c>
      <c r="K4216" s="259">
        <v>28</v>
      </c>
      <c r="L4216" s="257">
        <v>168</v>
      </c>
      <c r="M4216" s="258">
        <v>305</v>
      </c>
      <c r="N4216" s="258">
        <v>990</v>
      </c>
      <c r="O4216" s="258">
        <v>548</v>
      </c>
      <c r="P4216" s="258">
        <v>137</v>
      </c>
      <c r="Q4216" s="258">
        <v>114</v>
      </c>
      <c r="R4216" s="259">
        <v>41</v>
      </c>
      <c r="S4216" s="267">
        <v>4601</v>
      </c>
      <c r="T4216" s="90"/>
      <c r="U4216" s="260">
        <v>23</v>
      </c>
      <c r="V4216" s="273">
        <v>90.209414755207504</v>
      </c>
      <c r="W4216" s="273">
        <v>105.868289502282</v>
      </c>
      <c r="X4216" s="274">
        <v>1.2828230410000001</v>
      </c>
      <c r="Z4216" s="257">
        <v>10973.86</v>
      </c>
      <c r="AA4216" s="258">
        <v>4249.0267127980551</v>
      </c>
      <c r="AB4216" s="276">
        <v>0.92350069828255921</v>
      </c>
      <c r="AC4216" s="92"/>
      <c r="AD4216" s="257">
        <v>445116.2218399464</v>
      </c>
      <c r="AE4216" s="258">
        <v>4513.4744272913249</v>
      </c>
      <c r="AF4216" s="276">
        <v>0.98097683705527605</v>
      </c>
      <c r="AG4216" s="93"/>
      <c r="AH4216" s="257">
        <v>5902.2688116410009</v>
      </c>
      <c r="AI4216" s="258">
        <v>5006.518457941901</v>
      </c>
      <c r="AJ4216" s="258">
        <v>4795.6488598121123</v>
      </c>
      <c r="AK4216" s="276">
        <v>1.0423057726172815</v>
      </c>
      <c r="AL4216" s="93"/>
      <c r="AM4216" s="257">
        <v>4610.8900000000003</v>
      </c>
      <c r="AN4216" s="258">
        <v>4600.6788487799113</v>
      </c>
      <c r="AO4216" s="276">
        <v>0.99993019969135211</v>
      </c>
      <c r="AQ4216" s="280">
        <v>4344.2323207825548</v>
      </c>
      <c r="AR4216" s="281">
        <v>4378.961420850389</v>
      </c>
    </row>
    <row r="4217" spans="1:44" x14ac:dyDescent="0.2">
      <c r="A4217" s="260" t="s">
        <v>8387</v>
      </c>
      <c r="B4217" s="261" t="s">
        <v>2404</v>
      </c>
      <c r="C4217" s="261" t="s">
        <v>2522</v>
      </c>
      <c r="D4217" s="262" t="s">
        <v>10662</v>
      </c>
      <c r="E4217" s="257">
        <v>229</v>
      </c>
      <c r="F4217" s="258">
        <v>326</v>
      </c>
      <c r="G4217" s="258">
        <v>1057</v>
      </c>
      <c r="H4217" s="258">
        <v>700</v>
      </c>
      <c r="I4217" s="258">
        <v>106</v>
      </c>
      <c r="J4217" s="258">
        <v>56</v>
      </c>
      <c r="K4217" s="259">
        <v>13</v>
      </c>
      <c r="L4217" s="257">
        <v>189</v>
      </c>
      <c r="M4217" s="258">
        <v>291</v>
      </c>
      <c r="N4217" s="258">
        <v>1101</v>
      </c>
      <c r="O4217" s="258">
        <v>599</v>
      </c>
      <c r="P4217" s="258">
        <v>118</v>
      </c>
      <c r="Q4217" s="258">
        <v>62</v>
      </c>
      <c r="R4217" s="259">
        <v>21</v>
      </c>
      <c r="S4217" s="267">
        <v>4868</v>
      </c>
      <c r="T4217" s="90"/>
      <c r="U4217" s="260">
        <v>3</v>
      </c>
      <c r="V4217" s="273">
        <v>79.859288065818404</v>
      </c>
      <c r="W4217" s="273">
        <v>85.6416101868966</v>
      </c>
      <c r="X4217" s="274">
        <v>1.2280747279999999</v>
      </c>
      <c r="Z4217" s="257">
        <v>11209.750000000002</v>
      </c>
      <c r="AA4217" s="258">
        <v>4340.3622056220875</v>
      </c>
      <c r="AB4217" s="276">
        <v>0.89161097075227758</v>
      </c>
      <c r="AC4217" s="92"/>
      <c r="AD4217" s="257">
        <v>434476.59751796711</v>
      </c>
      <c r="AE4217" s="258">
        <v>4405.5887337645054</v>
      </c>
      <c r="AF4217" s="276">
        <v>0.9050100110444752</v>
      </c>
      <c r="AG4217" s="93"/>
      <c r="AH4217" s="257">
        <v>5978.2677759039998</v>
      </c>
      <c r="AI4217" s="258">
        <v>5070.9835356111416</v>
      </c>
      <c r="AJ4217" s="258">
        <v>4965.4320970933477</v>
      </c>
      <c r="AK4217" s="276">
        <v>1.0200148104135882</v>
      </c>
      <c r="AL4217" s="93"/>
      <c r="AM4217" s="257">
        <v>4869.29</v>
      </c>
      <c r="AN4217" s="258">
        <v>4858.5066031884371</v>
      </c>
      <c r="AO4217" s="276">
        <v>0.99804983631644151</v>
      </c>
      <c r="AQ4217" s="280">
        <v>3998.8771459749032</v>
      </c>
      <c r="AR4217" s="281">
        <v>4030.8453728805307</v>
      </c>
    </row>
    <row r="4218" spans="1:44" x14ac:dyDescent="0.2">
      <c r="A4218" s="260" t="s">
        <v>8387</v>
      </c>
      <c r="B4218" s="261" t="s">
        <v>2406</v>
      </c>
      <c r="C4218" s="261" t="s">
        <v>2523</v>
      </c>
      <c r="D4218" s="262" t="s">
        <v>10806</v>
      </c>
      <c r="E4218" s="257">
        <v>54</v>
      </c>
      <c r="F4218" s="258">
        <v>132</v>
      </c>
      <c r="G4218" s="258">
        <v>458</v>
      </c>
      <c r="H4218" s="258">
        <v>342</v>
      </c>
      <c r="I4218" s="258">
        <v>132</v>
      </c>
      <c r="J4218" s="258">
        <v>77</v>
      </c>
      <c r="K4218" s="259">
        <v>13</v>
      </c>
      <c r="L4218" s="257">
        <v>63</v>
      </c>
      <c r="M4218" s="258">
        <v>152</v>
      </c>
      <c r="N4218" s="258">
        <v>433</v>
      </c>
      <c r="O4218" s="258">
        <v>332</v>
      </c>
      <c r="P4218" s="258">
        <v>149</v>
      </c>
      <c r="Q4218" s="258">
        <v>80</v>
      </c>
      <c r="R4218" s="259">
        <v>33</v>
      </c>
      <c r="S4218" s="267">
        <v>2450</v>
      </c>
      <c r="T4218" s="90"/>
      <c r="U4218" s="260">
        <v>1</v>
      </c>
      <c r="V4218" s="273">
        <v>66.518759743504901</v>
      </c>
      <c r="W4218" s="273">
        <v>82.082924836601293</v>
      </c>
      <c r="X4218" s="274">
        <v>1.282841629</v>
      </c>
      <c r="Z4218" s="257">
        <v>6558.6500000000005</v>
      </c>
      <c r="AA4218" s="258">
        <v>2539.4782738155</v>
      </c>
      <c r="AB4218" s="276">
        <v>1.0365217444144899</v>
      </c>
      <c r="AC4218" s="92"/>
      <c r="AD4218" s="257">
        <v>208066.56210875855</v>
      </c>
      <c r="AE4218" s="258">
        <v>2109.7930409509627</v>
      </c>
      <c r="AF4218" s="276">
        <v>0.86114001671467866</v>
      </c>
      <c r="AG4218" s="93"/>
      <c r="AH4218" s="257">
        <v>3142.9619910500001</v>
      </c>
      <c r="AI4218" s="258">
        <v>2665.9743435892046</v>
      </c>
      <c r="AJ4218" s="258">
        <v>2553.6676849228179</v>
      </c>
      <c r="AK4218" s="276">
        <v>1.0423133407848237</v>
      </c>
      <c r="AL4218" s="93"/>
      <c r="AM4218" s="257">
        <v>2450.4299999999998</v>
      </c>
      <c r="AN4218" s="258">
        <v>2445.0033445637951</v>
      </c>
      <c r="AO4218" s="276">
        <v>0.99796054880154905</v>
      </c>
      <c r="AQ4218" s="280">
        <v>2274.7304560526086</v>
      </c>
      <c r="AR4218" s="281">
        <v>2292.9153356359752</v>
      </c>
    </row>
    <row r="4219" spans="1:44" x14ac:dyDescent="0.2">
      <c r="A4219" s="260" t="s">
        <v>8387</v>
      </c>
      <c r="B4219" s="261" t="s">
        <v>2406</v>
      </c>
      <c r="C4219" s="261" t="s">
        <v>2524</v>
      </c>
      <c r="D4219" s="262" t="s">
        <v>10807</v>
      </c>
      <c r="E4219" s="257">
        <v>69</v>
      </c>
      <c r="F4219" s="258">
        <v>128</v>
      </c>
      <c r="G4219" s="258">
        <v>472</v>
      </c>
      <c r="H4219" s="258">
        <v>234</v>
      </c>
      <c r="I4219" s="258">
        <v>43</v>
      </c>
      <c r="J4219" s="258">
        <v>14</v>
      </c>
      <c r="K4219" s="259">
        <v>2</v>
      </c>
      <c r="L4219" s="257">
        <v>83</v>
      </c>
      <c r="M4219" s="258">
        <v>121</v>
      </c>
      <c r="N4219" s="258">
        <v>461</v>
      </c>
      <c r="O4219" s="258">
        <v>195</v>
      </c>
      <c r="P4219" s="258">
        <v>41</v>
      </c>
      <c r="Q4219" s="258">
        <v>11</v>
      </c>
      <c r="R4219" s="259">
        <v>7</v>
      </c>
      <c r="S4219" s="267">
        <v>1881</v>
      </c>
      <c r="T4219" s="90"/>
      <c r="U4219" s="260">
        <v>0</v>
      </c>
      <c r="V4219" s="273">
        <v>81.498372701398097</v>
      </c>
      <c r="W4219" s="273">
        <v>87.915470494417804</v>
      </c>
      <c r="X4219" s="274">
        <v>1.2828230410000001</v>
      </c>
      <c r="Z4219" s="257">
        <v>4073.37</v>
      </c>
      <c r="AA4219" s="258">
        <v>1577.1896070398393</v>
      </c>
      <c r="AB4219" s="276">
        <v>0.83848463957460884</v>
      </c>
      <c r="AC4219" s="92"/>
      <c r="AD4219" s="257">
        <v>169699.99559825475</v>
      </c>
      <c r="AE4219" s="258">
        <v>1720.756406670765</v>
      </c>
      <c r="AF4219" s="276">
        <v>0.91480936027153914</v>
      </c>
      <c r="AG4219" s="93"/>
      <c r="AH4219" s="257">
        <v>2412.9901401210004</v>
      </c>
      <c r="AI4219" s="258">
        <v>2046.7857464439726</v>
      </c>
      <c r="AJ4219" s="258">
        <v>1960.5771582931068</v>
      </c>
      <c r="AK4219" s="276">
        <v>1.0423057726172817</v>
      </c>
      <c r="AL4219" s="93"/>
      <c r="AM4219" s="257">
        <v>1881</v>
      </c>
      <c r="AN4219" s="258">
        <v>1876.8343887091239</v>
      </c>
      <c r="AO4219" s="276">
        <v>0.9977854272775778</v>
      </c>
      <c r="AQ4219" s="280">
        <v>1500.5373364075745</v>
      </c>
      <c r="AR4219" s="281">
        <v>1512.5330832884026</v>
      </c>
    </row>
    <row r="4220" spans="1:44" x14ac:dyDescent="0.2">
      <c r="A4220" s="260" t="s">
        <v>8387</v>
      </c>
      <c r="B4220" s="261" t="s">
        <v>2406</v>
      </c>
      <c r="C4220" s="261" t="s">
        <v>2525</v>
      </c>
      <c r="D4220" s="262" t="s">
        <v>10808</v>
      </c>
      <c r="E4220" s="257">
        <v>81</v>
      </c>
      <c r="F4220" s="258">
        <v>109</v>
      </c>
      <c r="G4220" s="258">
        <v>466</v>
      </c>
      <c r="H4220" s="258">
        <v>368</v>
      </c>
      <c r="I4220" s="258">
        <v>129</v>
      </c>
      <c r="J4220" s="258">
        <v>65</v>
      </c>
      <c r="K4220" s="259">
        <v>22</v>
      </c>
      <c r="L4220" s="257">
        <v>69</v>
      </c>
      <c r="M4220" s="258">
        <v>109</v>
      </c>
      <c r="N4220" s="258">
        <v>409</v>
      </c>
      <c r="O4220" s="258">
        <v>288</v>
      </c>
      <c r="P4220" s="258">
        <v>113</v>
      </c>
      <c r="Q4220" s="258">
        <v>73</v>
      </c>
      <c r="R4220" s="259">
        <v>41</v>
      </c>
      <c r="S4220" s="267">
        <v>2342</v>
      </c>
      <c r="T4220" s="90"/>
      <c r="U4220" s="260">
        <v>3</v>
      </c>
      <c r="V4220" s="273">
        <v>66.130035168329698</v>
      </c>
      <c r="W4220" s="273">
        <v>70.609995728321195</v>
      </c>
      <c r="X4220" s="274">
        <v>1.2828230410000001</v>
      </c>
      <c r="Z4220" s="257">
        <v>6289.2000000000007</v>
      </c>
      <c r="AA4220" s="258">
        <v>2435.1485076472209</v>
      </c>
      <c r="AB4220" s="276">
        <v>1.0397730604813069</v>
      </c>
      <c r="AC4220" s="92"/>
      <c r="AD4220" s="257">
        <v>192295.25274100679</v>
      </c>
      <c r="AE4220" s="258">
        <v>1949.8721078921726</v>
      </c>
      <c r="AF4220" s="276">
        <v>0.83256708278914282</v>
      </c>
      <c r="AG4220" s="93"/>
      <c r="AH4220" s="257">
        <v>3004.371562022</v>
      </c>
      <c r="AI4220" s="258">
        <v>2548.4169155618197</v>
      </c>
      <c r="AJ4220" s="258">
        <v>2441.0801194696733</v>
      </c>
      <c r="AK4220" s="276">
        <v>1.0423057726172815</v>
      </c>
      <c r="AL4220" s="93"/>
      <c r="AM4220" s="257">
        <v>2343.29</v>
      </c>
      <c r="AN4220" s="258">
        <v>2338.1006138852758</v>
      </c>
      <c r="AO4220" s="276">
        <v>0.99833501873837571</v>
      </c>
      <c r="AQ4220" s="280">
        <v>2109.6778164516568</v>
      </c>
      <c r="AR4220" s="281">
        <v>2126.5432155805047</v>
      </c>
    </row>
    <row r="4221" spans="1:44" x14ac:dyDescent="0.2">
      <c r="A4221" s="260" t="s">
        <v>8387</v>
      </c>
      <c r="B4221" s="261" t="s">
        <v>2406</v>
      </c>
      <c r="C4221" s="261" t="s">
        <v>2526</v>
      </c>
      <c r="D4221" s="262" t="s">
        <v>10809</v>
      </c>
      <c r="E4221" s="257">
        <v>55</v>
      </c>
      <c r="F4221" s="258">
        <v>132</v>
      </c>
      <c r="G4221" s="258">
        <v>457</v>
      </c>
      <c r="H4221" s="258">
        <v>301</v>
      </c>
      <c r="I4221" s="258">
        <v>80</v>
      </c>
      <c r="J4221" s="258">
        <v>24</v>
      </c>
      <c r="K4221" s="259">
        <v>15</v>
      </c>
      <c r="L4221" s="257">
        <v>45</v>
      </c>
      <c r="M4221" s="258">
        <v>109</v>
      </c>
      <c r="N4221" s="258">
        <v>462</v>
      </c>
      <c r="O4221" s="258">
        <v>300</v>
      </c>
      <c r="P4221" s="258">
        <v>91</v>
      </c>
      <c r="Q4221" s="258">
        <v>52</v>
      </c>
      <c r="R4221" s="259">
        <v>24</v>
      </c>
      <c r="S4221" s="267">
        <v>2147</v>
      </c>
      <c r="T4221" s="90"/>
      <c r="U4221" s="260">
        <v>3</v>
      </c>
      <c r="V4221" s="273">
        <v>98.994148659427097</v>
      </c>
      <c r="W4221" s="273">
        <v>96.944573823940303</v>
      </c>
      <c r="X4221" s="274">
        <v>1.3028022829999999</v>
      </c>
      <c r="Z4221" s="257">
        <v>5277.57</v>
      </c>
      <c r="AA4221" s="258">
        <v>2043.4501541537463</v>
      </c>
      <c r="AB4221" s="276">
        <v>0.95176998330402718</v>
      </c>
      <c r="AC4221" s="92"/>
      <c r="AD4221" s="257">
        <v>208097.37216741292</v>
      </c>
      <c r="AE4221" s="258">
        <v>2110.1054546645432</v>
      </c>
      <c r="AF4221" s="276">
        <v>0.98281576835796147</v>
      </c>
      <c r="AG4221" s="93"/>
      <c r="AH4221" s="257">
        <v>2797.116501601</v>
      </c>
      <c r="AI4221" s="258">
        <v>2372.6156569927252</v>
      </c>
      <c r="AJ4221" s="258">
        <v>2255.2955153565081</v>
      </c>
      <c r="AK4221" s="276">
        <v>1.0504403890808143</v>
      </c>
      <c r="AL4221" s="93"/>
      <c r="AM4221" s="257">
        <v>2148.29</v>
      </c>
      <c r="AN4221" s="258">
        <v>2143.5324555661477</v>
      </c>
      <c r="AO4221" s="276">
        <v>0.99838493505642656</v>
      </c>
      <c r="AQ4221" s="280">
        <v>2106.2290343179343</v>
      </c>
      <c r="AR4221" s="281">
        <v>2123.0668628448925</v>
      </c>
    </row>
    <row r="4222" spans="1:44" x14ac:dyDescent="0.2">
      <c r="A4222" s="260" t="s">
        <v>8387</v>
      </c>
      <c r="B4222" s="261" t="s">
        <v>2404</v>
      </c>
      <c r="C4222" s="261" t="s">
        <v>2527</v>
      </c>
      <c r="D4222" s="262" t="s">
        <v>10810</v>
      </c>
      <c r="E4222" s="257">
        <v>139</v>
      </c>
      <c r="F4222" s="258">
        <v>228</v>
      </c>
      <c r="G4222" s="258">
        <v>801</v>
      </c>
      <c r="H4222" s="258">
        <v>469</v>
      </c>
      <c r="I4222" s="258">
        <v>119</v>
      </c>
      <c r="J4222" s="258">
        <v>58</v>
      </c>
      <c r="K4222" s="259">
        <v>20</v>
      </c>
      <c r="L4222" s="257">
        <v>124</v>
      </c>
      <c r="M4222" s="258">
        <v>248</v>
      </c>
      <c r="N4222" s="258">
        <v>821</v>
      </c>
      <c r="O4222" s="258">
        <v>422</v>
      </c>
      <c r="P4222" s="258">
        <v>115</v>
      </c>
      <c r="Q4222" s="258">
        <v>80</v>
      </c>
      <c r="R4222" s="259">
        <v>29</v>
      </c>
      <c r="S4222" s="267">
        <v>3673</v>
      </c>
      <c r="T4222" s="90"/>
      <c r="U4222" s="260">
        <v>0</v>
      </c>
      <c r="V4222" s="273">
        <v>72.296663182681698</v>
      </c>
      <c r="W4222" s="273">
        <v>74.499591614484004</v>
      </c>
      <c r="X4222" s="274">
        <v>1.254281266</v>
      </c>
      <c r="Z4222" s="257">
        <v>8774.56</v>
      </c>
      <c r="AA4222" s="258">
        <v>3397.4681500446786</v>
      </c>
      <c r="AB4222" s="276">
        <v>0.92498452220111038</v>
      </c>
      <c r="AC4222" s="92"/>
      <c r="AD4222" s="257">
        <v>310877.56641664781</v>
      </c>
      <c r="AE4222" s="258">
        <v>3152.2956863716295</v>
      </c>
      <c r="AF4222" s="276">
        <v>0.85823460015563013</v>
      </c>
      <c r="AG4222" s="93"/>
      <c r="AH4222" s="257">
        <v>4606.9750900179997</v>
      </c>
      <c r="AI4222" s="258">
        <v>3907.8033480892855</v>
      </c>
      <c r="AJ4222" s="258">
        <v>3785.7056070828567</v>
      </c>
      <c r="AK4222" s="276">
        <v>1.0306848916642681</v>
      </c>
      <c r="AL4222" s="93"/>
      <c r="AM4222" s="257">
        <v>3673</v>
      </c>
      <c r="AN4222" s="258">
        <v>3664.8658743905439</v>
      </c>
      <c r="AO4222" s="276">
        <v>0.99778542727757802</v>
      </c>
      <c r="AQ4222" s="280">
        <v>2998.6410373003564</v>
      </c>
      <c r="AR4222" s="281">
        <v>3022.6130758475856</v>
      </c>
    </row>
    <row r="4223" spans="1:44" x14ac:dyDescent="0.2">
      <c r="A4223" s="260" t="s">
        <v>8387</v>
      </c>
      <c r="B4223" s="261" t="s">
        <v>2406</v>
      </c>
      <c r="C4223" s="261" t="s">
        <v>2528</v>
      </c>
      <c r="D4223" s="262" t="s">
        <v>10811</v>
      </c>
      <c r="E4223" s="257">
        <v>89</v>
      </c>
      <c r="F4223" s="258">
        <v>222</v>
      </c>
      <c r="G4223" s="258">
        <v>517</v>
      </c>
      <c r="H4223" s="258">
        <v>322</v>
      </c>
      <c r="I4223" s="258">
        <v>94</v>
      </c>
      <c r="J4223" s="258">
        <v>51</v>
      </c>
      <c r="K4223" s="259">
        <v>13</v>
      </c>
      <c r="L4223" s="257">
        <v>87</v>
      </c>
      <c r="M4223" s="258">
        <v>217</v>
      </c>
      <c r="N4223" s="258">
        <v>605</v>
      </c>
      <c r="O4223" s="258">
        <v>351</v>
      </c>
      <c r="P4223" s="258">
        <v>115</v>
      </c>
      <c r="Q4223" s="258">
        <v>80</v>
      </c>
      <c r="R4223" s="259">
        <v>37</v>
      </c>
      <c r="S4223" s="267">
        <v>2800</v>
      </c>
      <c r="T4223" s="90"/>
      <c r="U4223" s="260">
        <v>2</v>
      </c>
      <c r="V4223" s="273">
        <v>100.518383627044</v>
      </c>
      <c r="W4223" s="273">
        <v>106.18191565403799</v>
      </c>
      <c r="X4223" s="274">
        <v>1.3028022829999999</v>
      </c>
      <c r="Z4223" s="257">
        <v>6950.2599999999993</v>
      </c>
      <c r="AA4223" s="258">
        <v>2691.1078144692756</v>
      </c>
      <c r="AB4223" s="276">
        <v>0.96110993373902698</v>
      </c>
      <c r="AC4223" s="92"/>
      <c r="AD4223" s="257">
        <v>278627.45745646721</v>
      </c>
      <c r="AE4223" s="258">
        <v>2825.2798758324352</v>
      </c>
      <c r="AF4223" s="276">
        <v>1.0090285270830126</v>
      </c>
      <c r="AG4223" s="93"/>
      <c r="AH4223" s="257">
        <v>3647.8463923999998</v>
      </c>
      <c r="AI4223" s="258">
        <v>3094.235602971416</v>
      </c>
      <c r="AJ4223" s="258">
        <v>2941.2330894262795</v>
      </c>
      <c r="AK4223" s="276">
        <v>1.0504403890808141</v>
      </c>
      <c r="AL4223" s="93"/>
      <c r="AM4223" s="257">
        <v>2800.86</v>
      </c>
      <c r="AN4223" s="258">
        <v>2794.6572918446768</v>
      </c>
      <c r="AO4223" s="276">
        <v>0.99809188994452747</v>
      </c>
      <c r="AQ4223" s="280">
        <v>2846.9279794287336</v>
      </c>
      <c r="AR4223" s="281">
        <v>2869.6871781507962</v>
      </c>
    </row>
    <row r="4224" spans="1:44" x14ac:dyDescent="0.2">
      <c r="A4224" s="260" t="s">
        <v>8387</v>
      </c>
      <c r="B4224" s="261" t="s">
        <v>2406</v>
      </c>
      <c r="C4224" s="261" t="s">
        <v>2529</v>
      </c>
      <c r="D4224" s="262" t="s">
        <v>10812</v>
      </c>
      <c r="E4224" s="257">
        <v>87</v>
      </c>
      <c r="F4224" s="258">
        <v>139</v>
      </c>
      <c r="G4224" s="258">
        <v>753</v>
      </c>
      <c r="H4224" s="258">
        <v>281</v>
      </c>
      <c r="I4224" s="258">
        <v>59</v>
      </c>
      <c r="J4224" s="258">
        <v>25</v>
      </c>
      <c r="K4224" s="259">
        <v>10</v>
      </c>
      <c r="L4224" s="257">
        <v>93</v>
      </c>
      <c r="M4224" s="258">
        <v>133</v>
      </c>
      <c r="N4224" s="258">
        <v>600</v>
      </c>
      <c r="O4224" s="258">
        <v>210</v>
      </c>
      <c r="P4224" s="258">
        <v>54</v>
      </c>
      <c r="Q4224" s="258">
        <v>38</v>
      </c>
      <c r="R4224" s="259">
        <v>22</v>
      </c>
      <c r="S4224" s="267">
        <v>2504</v>
      </c>
      <c r="T4224" s="90"/>
      <c r="U4224" s="260">
        <v>13</v>
      </c>
      <c r="V4224" s="273">
        <v>89.470551165131695</v>
      </c>
      <c r="W4224" s="273">
        <v>106.400559105431</v>
      </c>
      <c r="X4224" s="274">
        <v>1.3028022829999999</v>
      </c>
      <c r="Z4224" s="257">
        <v>5469.920000000001</v>
      </c>
      <c r="AA4224" s="258">
        <v>2117.9271648142349</v>
      </c>
      <c r="AB4224" s="276">
        <v>0.84581755783316093</v>
      </c>
      <c r="AC4224" s="92"/>
      <c r="AD4224" s="257">
        <v>242077.78274968229</v>
      </c>
      <c r="AE4224" s="258">
        <v>2454.6665078608485</v>
      </c>
      <c r="AF4224" s="276">
        <v>0.98029812614251133</v>
      </c>
      <c r="AG4224" s="93"/>
      <c r="AH4224" s="257">
        <v>3262.2169166319995</v>
      </c>
      <c r="AI4224" s="258">
        <v>2767.1306963715801</v>
      </c>
      <c r="AJ4224" s="258">
        <v>2630.3027342583587</v>
      </c>
      <c r="AK4224" s="276">
        <v>1.0504403890808143</v>
      </c>
      <c r="AL4224" s="93"/>
      <c r="AM4224" s="257">
        <v>2509.59</v>
      </c>
      <c r="AN4224" s="258">
        <v>2504.0323304415369</v>
      </c>
      <c r="AO4224" s="276">
        <v>1.0000129115181857</v>
      </c>
      <c r="AQ4224" s="280">
        <v>2180.9525273902727</v>
      </c>
      <c r="AR4224" s="281">
        <v>2198.3877180002651</v>
      </c>
    </row>
    <row r="4225" spans="1:44" x14ac:dyDescent="0.2">
      <c r="A4225" s="260" t="s">
        <v>8387</v>
      </c>
      <c r="B4225" s="261" t="s">
        <v>2406</v>
      </c>
      <c r="C4225" s="261" t="s">
        <v>2530</v>
      </c>
      <c r="D4225" s="262" t="s">
        <v>10813</v>
      </c>
      <c r="E4225" s="257">
        <v>191</v>
      </c>
      <c r="F4225" s="258">
        <v>411</v>
      </c>
      <c r="G4225" s="258">
        <v>985</v>
      </c>
      <c r="H4225" s="258">
        <v>678</v>
      </c>
      <c r="I4225" s="258">
        <v>281</v>
      </c>
      <c r="J4225" s="258">
        <v>195</v>
      </c>
      <c r="K4225" s="259">
        <v>60</v>
      </c>
      <c r="L4225" s="257">
        <v>177</v>
      </c>
      <c r="M4225" s="258">
        <v>402</v>
      </c>
      <c r="N4225" s="258">
        <v>1141</v>
      </c>
      <c r="O4225" s="258">
        <v>788</v>
      </c>
      <c r="P4225" s="258">
        <v>348</v>
      </c>
      <c r="Q4225" s="258">
        <v>206</v>
      </c>
      <c r="R4225" s="259">
        <v>114</v>
      </c>
      <c r="S4225" s="267">
        <v>5977</v>
      </c>
      <c r="T4225" s="90"/>
      <c r="U4225" s="260">
        <v>28</v>
      </c>
      <c r="V4225" s="273">
        <v>71.243181274187705</v>
      </c>
      <c r="W4225" s="273">
        <v>72.759243767776397</v>
      </c>
      <c r="X4225" s="274">
        <v>1.3159055529999999</v>
      </c>
      <c r="Z4225" s="257">
        <v>16349.680000000002</v>
      </c>
      <c r="AA4225" s="258">
        <v>6330.5188024724303</v>
      </c>
      <c r="AB4225" s="276">
        <v>1.0591465287723658</v>
      </c>
      <c r="AC4225" s="92"/>
      <c r="AD4225" s="257">
        <v>501777.72905236023</v>
      </c>
      <c r="AE4225" s="258">
        <v>5088.0215933278196</v>
      </c>
      <c r="AF4225" s="276">
        <v>0.85126678824290103</v>
      </c>
      <c r="AG4225" s="93"/>
      <c r="AH4225" s="257">
        <v>7865.1674902809991</v>
      </c>
      <c r="AI4225" s="258">
        <v>6671.5203037234141</v>
      </c>
      <c r="AJ4225" s="258">
        <v>6310.3697457872386</v>
      </c>
      <c r="AK4225" s="276">
        <v>1.0557754301133075</v>
      </c>
      <c r="AL4225" s="93"/>
      <c r="AM4225" s="257">
        <v>5989.04</v>
      </c>
      <c r="AN4225" s="258">
        <v>5975.7768353825049</v>
      </c>
      <c r="AO4225" s="276">
        <v>0.99979535475698589</v>
      </c>
      <c r="AQ4225" s="280">
        <v>5688.3676579040803</v>
      </c>
      <c r="AR4225" s="281">
        <v>5733.8421802193134</v>
      </c>
    </row>
    <row r="4226" spans="1:44" x14ac:dyDescent="0.2">
      <c r="A4226" s="260" t="s">
        <v>8387</v>
      </c>
      <c r="B4226" s="261" t="s">
        <v>2406</v>
      </c>
      <c r="C4226" s="261" t="s">
        <v>2531</v>
      </c>
      <c r="D4226" s="262" t="s">
        <v>10814</v>
      </c>
      <c r="E4226" s="257">
        <v>207</v>
      </c>
      <c r="F4226" s="258">
        <v>288</v>
      </c>
      <c r="G4226" s="258">
        <v>1032</v>
      </c>
      <c r="H4226" s="258">
        <v>279</v>
      </c>
      <c r="I4226" s="258">
        <v>58</v>
      </c>
      <c r="J4226" s="258">
        <v>34</v>
      </c>
      <c r="K4226" s="259">
        <v>15</v>
      </c>
      <c r="L4226" s="257">
        <v>189</v>
      </c>
      <c r="M4226" s="258">
        <v>240</v>
      </c>
      <c r="N4226" s="258">
        <v>1086</v>
      </c>
      <c r="O4226" s="258">
        <v>234</v>
      </c>
      <c r="P4226" s="258">
        <v>50</v>
      </c>
      <c r="Q4226" s="258">
        <v>52</v>
      </c>
      <c r="R4226" s="259">
        <v>44</v>
      </c>
      <c r="S4226" s="267">
        <v>3808</v>
      </c>
      <c r="T4226" s="90"/>
      <c r="U4226" s="260">
        <v>68</v>
      </c>
      <c r="V4226" s="273">
        <v>89.740242703306095</v>
      </c>
      <c r="W4226" s="273">
        <v>113.861498028909</v>
      </c>
      <c r="X4226" s="274">
        <v>1.3028022829999999</v>
      </c>
      <c r="Z4226" s="257">
        <v>8280.83</v>
      </c>
      <c r="AA4226" s="258">
        <v>3206.2982281657974</v>
      </c>
      <c r="AB4226" s="276">
        <v>0.84199008092589211</v>
      </c>
      <c r="AC4226" s="92"/>
      <c r="AD4226" s="257">
        <v>375138.69459135528</v>
      </c>
      <c r="AE4226" s="258">
        <v>3803.9029396110413</v>
      </c>
      <c r="AF4226" s="276">
        <v>0.99892409128441206</v>
      </c>
      <c r="AG4226" s="93"/>
      <c r="AH4226" s="257">
        <v>4961.0710936639998</v>
      </c>
      <c r="AI4226" s="258">
        <v>4208.1604200411257</v>
      </c>
      <c r="AJ4226" s="258">
        <v>4000.0770016197403</v>
      </c>
      <c r="AK4226" s="276">
        <v>1.0504403890808141</v>
      </c>
      <c r="AL4226" s="93"/>
      <c r="AM4226" s="257">
        <v>3837.24</v>
      </c>
      <c r="AN4226" s="258">
        <v>3828.742152966613</v>
      </c>
      <c r="AO4226" s="276">
        <v>1.0054469939513164</v>
      </c>
      <c r="AQ4226" s="280">
        <v>3382.7273451420683</v>
      </c>
      <c r="AR4226" s="281">
        <v>3409.7698851806445</v>
      </c>
    </row>
    <row r="4227" spans="1:44" x14ac:dyDescent="0.2">
      <c r="A4227" s="260" t="s">
        <v>8387</v>
      </c>
      <c r="B4227" s="261" t="s">
        <v>2404</v>
      </c>
      <c r="C4227" s="261" t="s">
        <v>2532</v>
      </c>
      <c r="D4227" s="262" t="s">
        <v>10815</v>
      </c>
      <c r="E4227" s="257">
        <v>224</v>
      </c>
      <c r="F4227" s="258">
        <v>382</v>
      </c>
      <c r="G4227" s="258">
        <v>1316</v>
      </c>
      <c r="H4227" s="258">
        <v>774</v>
      </c>
      <c r="I4227" s="258">
        <v>228</v>
      </c>
      <c r="J4227" s="258">
        <v>135</v>
      </c>
      <c r="K4227" s="259">
        <v>39</v>
      </c>
      <c r="L4227" s="257">
        <v>225</v>
      </c>
      <c r="M4227" s="258">
        <v>418</v>
      </c>
      <c r="N4227" s="258">
        <v>1301</v>
      </c>
      <c r="O4227" s="258">
        <v>690</v>
      </c>
      <c r="P4227" s="258">
        <v>288</v>
      </c>
      <c r="Q4227" s="258">
        <v>162</v>
      </c>
      <c r="R4227" s="259">
        <v>98</v>
      </c>
      <c r="S4227" s="267">
        <v>6280</v>
      </c>
      <c r="T4227" s="90"/>
      <c r="U4227" s="260">
        <v>47</v>
      </c>
      <c r="V4227" s="273">
        <v>88.353844807322005</v>
      </c>
      <c r="W4227" s="273">
        <v>83.398821843655398</v>
      </c>
      <c r="X4227" s="274">
        <v>1.2280747279999999</v>
      </c>
      <c r="Z4227" s="257">
        <v>15815.69</v>
      </c>
      <c r="AA4227" s="258">
        <v>6123.7603989237214</v>
      </c>
      <c r="AB4227" s="276">
        <v>0.97512108263116581</v>
      </c>
      <c r="AC4227" s="92"/>
      <c r="AD4227" s="257">
        <v>571096.36504353408</v>
      </c>
      <c r="AE4227" s="258">
        <v>5790.911929670986</v>
      </c>
      <c r="AF4227" s="276">
        <v>0.92211973402404235</v>
      </c>
      <c r="AG4227" s="93"/>
      <c r="AH4227" s="257">
        <v>7712.3092918399998</v>
      </c>
      <c r="AI4227" s="258">
        <v>6541.8604362444476</v>
      </c>
      <c r="AJ4227" s="258">
        <v>6405.6930093973351</v>
      </c>
      <c r="AK4227" s="276">
        <v>1.0200148104135884</v>
      </c>
      <c r="AL4227" s="93"/>
      <c r="AM4227" s="257">
        <v>6300.21</v>
      </c>
      <c r="AN4227" s="258">
        <v>6286.257726788469</v>
      </c>
      <c r="AO4227" s="276">
        <v>1.0009964533102658</v>
      </c>
      <c r="AQ4227" s="280">
        <v>5765.6001808381598</v>
      </c>
      <c r="AR4227" s="281">
        <v>5811.6921231759452</v>
      </c>
    </row>
    <row r="4228" spans="1:44" x14ac:dyDescent="0.2">
      <c r="A4228" s="260" t="s">
        <v>8387</v>
      </c>
      <c r="B4228" s="261" t="s">
        <v>2406</v>
      </c>
      <c r="C4228" s="261" t="s">
        <v>2533</v>
      </c>
      <c r="D4228" s="262" t="s">
        <v>10816</v>
      </c>
      <c r="E4228" s="257">
        <v>137</v>
      </c>
      <c r="F4228" s="258">
        <v>236</v>
      </c>
      <c r="G4228" s="258">
        <v>705</v>
      </c>
      <c r="H4228" s="258">
        <v>625</v>
      </c>
      <c r="I4228" s="258">
        <v>200</v>
      </c>
      <c r="J4228" s="258">
        <v>118</v>
      </c>
      <c r="K4228" s="259">
        <v>30</v>
      </c>
      <c r="L4228" s="257">
        <v>96</v>
      </c>
      <c r="M4228" s="258">
        <v>213</v>
      </c>
      <c r="N4228" s="258">
        <v>742</v>
      </c>
      <c r="O4228" s="258">
        <v>556</v>
      </c>
      <c r="P4228" s="258">
        <v>169</v>
      </c>
      <c r="Q4228" s="258">
        <v>120</v>
      </c>
      <c r="R4228" s="259">
        <v>59</v>
      </c>
      <c r="S4228" s="267">
        <v>4006</v>
      </c>
      <c r="T4228" s="90"/>
      <c r="U4228" s="260">
        <v>29</v>
      </c>
      <c r="V4228" s="273">
        <v>69.007089737631006</v>
      </c>
      <c r="W4228" s="273">
        <v>72.872690963554604</v>
      </c>
      <c r="X4228" s="274">
        <v>1.2826764429999999</v>
      </c>
      <c r="Z4228" s="257">
        <v>10630.300000000001</v>
      </c>
      <c r="AA4228" s="258">
        <v>4116.0019049866833</v>
      </c>
      <c r="AB4228" s="276">
        <v>1.0274592873156974</v>
      </c>
      <c r="AC4228" s="92"/>
      <c r="AD4228" s="257">
        <v>334077.7252288392</v>
      </c>
      <c r="AE4228" s="258">
        <v>3387.5450850007719</v>
      </c>
      <c r="AF4228" s="276">
        <v>0.84561784448346777</v>
      </c>
      <c r="AG4228" s="93"/>
      <c r="AH4228" s="257">
        <v>5138.4018306580001</v>
      </c>
      <c r="AI4228" s="258">
        <v>4358.5787822427728</v>
      </c>
      <c r="AJ4228" s="258">
        <v>4175.2378154765302</v>
      </c>
      <c r="AK4228" s="276">
        <v>1.0422460847420194</v>
      </c>
      <c r="AL4228" s="93"/>
      <c r="AM4228" s="257">
        <v>4018.47</v>
      </c>
      <c r="AN4228" s="258">
        <v>4009.570805952128</v>
      </c>
      <c r="AO4228" s="276">
        <v>1.0008913644413699</v>
      </c>
      <c r="AQ4228" s="280">
        <v>3630.8384063145609</v>
      </c>
      <c r="AR4228" s="281">
        <v>3659.8644208165479</v>
      </c>
    </row>
    <row r="4229" spans="1:44" x14ac:dyDescent="0.2">
      <c r="A4229" s="260" t="s">
        <v>8387</v>
      </c>
      <c r="B4229" s="261" t="s">
        <v>758</v>
      </c>
      <c r="C4229" s="261" t="s">
        <v>759</v>
      </c>
      <c r="D4229" s="262" t="s">
        <v>9125</v>
      </c>
      <c r="E4229" s="257">
        <v>691</v>
      </c>
      <c r="F4229" s="258">
        <v>1112</v>
      </c>
      <c r="G4229" s="258">
        <v>3420</v>
      </c>
      <c r="H4229" s="258">
        <v>1611</v>
      </c>
      <c r="I4229" s="258">
        <v>390</v>
      </c>
      <c r="J4229" s="258">
        <v>196</v>
      </c>
      <c r="K4229" s="259">
        <v>58</v>
      </c>
      <c r="L4229" s="257">
        <v>643</v>
      </c>
      <c r="M4229" s="258">
        <v>1027</v>
      </c>
      <c r="N4229" s="258">
        <v>3223</v>
      </c>
      <c r="O4229" s="258">
        <v>1465</v>
      </c>
      <c r="P4229" s="258">
        <v>385</v>
      </c>
      <c r="Q4229" s="258">
        <v>198</v>
      </c>
      <c r="R4229" s="259">
        <v>99</v>
      </c>
      <c r="S4229" s="267">
        <v>14518</v>
      </c>
      <c r="T4229" s="90"/>
      <c r="U4229" s="260">
        <v>0</v>
      </c>
      <c r="V4229" s="273">
        <v>95.791125583053201</v>
      </c>
      <c r="W4229" s="273">
        <v>107.880294786142</v>
      </c>
      <c r="X4229" s="274">
        <v>1.221587961</v>
      </c>
      <c r="Z4229" s="257">
        <v>33183.870000000003</v>
      </c>
      <c r="AA4229" s="258">
        <v>12848.637586411527</v>
      </c>
      <c r="AB4229" s="276">
        <v>0.88501429855431379</v>
      </c>
      <c r="AC4229" s="92"/>
      <c r="AD4229" s="257">
        <v>1432598.3631126417</v>
      </c>
      <c r="AE4229" s="258">
        <v>14526.534327956588</v>
      </c>
      <c r="AF4229" s="276">
        <v>1.0005878446037049</v>
      </c>
      <c r="AG4229" s="93"/>
      <c r="AH4229" s="257">
        <v>17735.014017797999</v>
      </c>
      <c r="AI4229" s="258">
        <v>15043.482068597565</v>
      </c>
      <c r="AJ4229" s="258">
        <v>14770.231392926831</v>
      </c>
      <c r="AK4229" s="276">
        <v>1.0173737011245922</v>
      </c>
      <c r="AL4229" s="93"/>
      <c r="AM4229" s="257">
        <v>14518</v>
      </c>
      <c r="AN4229" s="258">
        <v>14485.848833215876</v>
      </c>
      <c r="AO4229" s="276">
        <v>0.99778542727757791</v>
      </c>
      <c r="AQ4229" s="280">
        <v>13050.584586472261</v>
      </c>
      <c r="AR4229" s="281">
        <v>13154.914885724233</v>
      </c>
    </row>
    <row r="4230" spans="1:44" x14ac:dyDescent="0.2">
      <c r="A4230" s="260" t="s">
        <v>8387</v>
      </c>
      <c r="B4230" s="261" t="s">
        <v>758</v>
      </c>
      <c r="C4230" s="261" t="s">
        <v>760</v>
      </c>
      <c r="D4230" s="262" t="s">
        <v>9126</v>
      </c>
      <c r="E4230" s="257">
        <v>295</v>
      </c>
      <c r="F4230" s="258">
        <v>599</v>
      </c>
      <c r="G4230" s="258">
        <v>1990</v>
      </c>
      <c r="H4230" s="258">
        <v>1668</v>
      </c>
      <c r="I4230" s="258">
        <v>698</v>
      </c>
      <c r="J4230" s="258">
        <v>316</v>
      </c>
      <c r="K4230" s="259">
        <v>90</v>
      </c>
      <c r="L4230" s="257">
        <v>313</v>
      </c>
      <c r="M4230" s="258">
        <v>585</v>
      </c>
      <c r="N4230" s="258">
        <v>1993</v>
      </c>
      <c r="O4230" s="258">
        <v>1687</v>
      </c>
      <c r="P4230" s="258">
        <v>727</v>
      </c>
      <c r="Q4230" s="258">
        <v>325</v>
      </c>
      <c r="R4230" s="259">
        <v>184</v>
      </c>
      <c r="S4230" s="267">
        <v>11470</v>
      </c>
      <c r="T4230" s="90"/>
      <c r="U4230" s="260">
        <v>31</v>
      </c>
      <c r="V4230" s="273">
        <v>81.992556954326602</v>
      </c>
      <c r="W4230" s="273">
        <v>82.465266277346799</v>
      </c>
      <c r="X4230" s="274">
        <v>1.221587961</v>
      </c>
      <c r="Z4230" s="257">
        <v>31422.519999999997</v>
      </c>
      <c r="AA4230" s="258">
        <v>12166.651193238396</v>
      </c>
      <c r="AB4230" s="276">
        <v>1.0607368084776283</v>
      </c>
      <c r="AC4230" s="92"/>
      <c r="AD4230" s="257">
        <v>1021479.5769823672</v>
      </c>
      <c r="AE4230" s="258">
        <v>10357.793588498056</v>
      </c>
      <c r="AF4230" s="276">
        <v>0.90303344276356201</v>
      </c>
      <c r="AG4230" s="93"/>
      <c r="AH4230" s="257">
        <v>14011.61391267</v>
      </c>
      <c r="AI4230" s="258">
        <v>11885.159066456403</v>
      </c>
      <c r="AJ4230" s="258">
        <v>11669.276351899072</v>
      </c>
      <c r="AK4230" s="276">
        <v>1.0173737011245922</v>
      </c>
      <c r="AL4230" s="93"/>
      <c r="AM4230" s="257">
        <v>11483.33</v>
      </c>
      <c r="AN4230" s="258">
        <v>11457.899330619428</v>
      </c>
      <c r="AO4230" s="276">
        <v>0.99894501574711669</v>
      </c>
      <c r="AQ4230" s="280">
        <v>11165.983530143159</v>
      </c>
      <c r="AR4230" s="281">
        <v>11255.247761597584</v>
      </c>
    </row>
    <row r="4231" spans="1:44" x14ac:dyDescent="0.2">
      <c r="A4231" s="260" t="s">
        <v>8387</v>
      </c>
      <c r="B4231" s="261" t="s">
        <v>758</v>
      </c>
      <c r="C4231" s="261" t="s">
        <v>761</v>
      </c>
      <c r="D4231" s="262" t="s">
        <v>9127</v>
      </c>
      <c r="E4231" s="257">
        <v>392</v>
      </c>
      <c r="F4231" s="258">
        <v>704</v>
      </c>
      <c r="G4231" s="258">
        <v>2463</v>
      </c>
      <c r="H4231" s="258">
        <v>1764</v>
      </c>
      <c r="I4231" s="258">
        <v>685</v>
      </c>
      <c r="J4231" s="258">
        <v>350</v>
      </c>
      <c r="K4231" s="259">
        <v>92</v>
      </c>
      <c r="L4231" s="257">
        <v>383</v>
      </c>
      <c r="M4231" s="258">
        <v>708</v>
      </c>
      <c r="N4231" s="258">
        <v>2467</v>
      </c>
      <c r="O4231" s="258">
        <v>1804</v>
      </c>
      <c r="P4231" s="258">
        <v>747</v>
      </c>
      <c r="Q4231" s="258">
        <v>460</v>
      </c>
      <c r="R4231" s="259">
        <v>205</v>
      </c>
      <c r="S4231" s="267">
        <v>13224</v>
      </c>
      <c r="T4231" s="90"/>
      <c r="U4231" s="260">
        <v>82</v>
      </c>
      <c r="V4231" s="273">
        <v>91.387068752453601</v>
      </c>
      <c r="W4231" s="273">
        <v>97.205897920604897</v>
      </c>
      <c r="X4231" s="274">
        <v>1.221587961</v>
      </c>
      <c r="Z4231" s="257">
        <v>35695.699999999997</v>
      </c>
      <c r="AA4231" s="258">
        <v>13821.206287671384</v>
      </c>
      <c r="AB4231" s="276">
        <v>1.0451607900537949</v>
      </c>
      <c r="AC4231" s="92"/>
      <c r="AD4231" s="257">
        <v>1256280.0184658042</v>
      </c>
      <c r="AE4231" s="258">
        <v>12738.667922332768</v>
      </c>
      <c r="AF4231" s="276">
        <v>0.96329914718184884</v>
      </c>
      <c r="AG4231" s="93"/>
      <c r="AH4231" s="257">
        <v>16154.279196264</v>
      </c>
      <c r="AI4231" s="258">
        <v>13702.645465982516</v>
      </c>
      <c r="AJ4231" s="258">
        <v>13453.749823671607</v>
      </c>
      <c r="AK4231" s="276">
        <v>1.0173737011245922</v>
      </c>
      <c r="AL4231" s="93"/>
      <c r="AM4231" s="257">
        <v>13259.26</v>
      </c>
      <c r="AN4231" s="258">
        <v>13229.896404484498</v>
      </c>
      <c r="AO4231" s="276">
        <v>1.0004458866065107</v>
      </c>
      <c r="AQ4231" s="280">
        <v>13551.308580258908</v>
      </c>
      <c r="AR4231" s="281">
        <v>13659.641817752325</v>
      </c>
    </row>
    <row r="4232" spans="1:44" x14ac:dyDescent="0.2">
      <c r="A4232" s="260" t="s">
        <v>8387</v>
      </c>
      <c r="B4232" s="261" t="s">
        <v>758</v>
      </c>
      <c r="C4232" s="261" t="s">
        <v>762</v>
      </c>
      <c r="D4232" s="262" t="s">
        <v>9128</v>
      </c>
      <c r="E4232" s="257">
        <v>341</v>
      </c>
      <c r="F4232" s="258">
        <v>547</v>
      </c>
      <c r="G4232" s="258">
        <v>1954</v>
      </c>
      <c r="H4232" s="258">
        <v>1307</v>
      </c>
      <c r="I4232" s="258">
        <v>472</v>
      </c>
      <c r="J4232" s="258">
        <v>236</v>
      </c>
      <c r="K4232" s="259">
        <v>46</v>
      </c>
      <c r="L4232" s="257">
        <v>344</v>
      </c>
      <c r="M4232" s="258">
        <v>546</v>
      </c>
      <c r="N4232" s="258">
        <v>1990</v>
      </c>
      <c r="O4232" s="258">
        <v>1283</v>
      </c>
      <c r="P4232" s="258">
        <v>506</v>
      </c>
      <c r="Q4232" s="258">
        <v>270</v>
      </c>
      <c r="R4232" s="259">
        <v>110</v>
      </c>
      <c r="S4232" s="267">
        <v>9952</v>
      </c>
      <c r="T4232" s="90"/>
      <c r="U4232" s="260">
        <v>19</v>
      </c>
      <c r="V4232" s="273">
        <v>91.250856609940698</v>
      </c>
      <c r="W4232" s="273">
        <v>95.708731035868496</v>
      </c>
      <c r="X4232" s="274">
        <v>1.221587961</v>
      </c>
      <c r="Z4232" s="257">
        <v>25819.940000000002</v>
      </c>
      <c r="AA4232" s="258">
        <v>9997.3587035776854</v>
      </c>
      <c r="AB4232" s="276">
        <v>1.0045577475459893</v>
      </c>
      <c r="AC4232" s="92"/>
      <c r="AD4232" s="257">
        <v>941558.32553992292</v>
      </c>
      <c r="AE4232" s="258">
        <v>9547.3928282393117</v>
      </c>
      <c r="AF4232" s="276">
        <v>0.95934413467034885</v>
      </c>
      <c r="AG4232" s="93"/>
      <c r="AH4232" s="257">
        <v>12157.243387872</v>
      </c>
      <c r="AI4232" s="258">
        <v>10312.214736649879</v>
      </c>
      <c r="AJ4232" s="258">
        <v>10124.903073591942</v>
      </c>
      <c r="AK4232" s="276">
        <v>1.0173737011245922</v>
      </c>
      <c r="AL4232" s="93"/>
      <c r="AM4232" s="257">
        <v>9960.17</v>
      </c>
      <c r="AN4232" s="258">
        <v>9938.1124792073133</v>
      </c>
      <c r="AO4232" s="276">
        <v>0.99860454975957735</v>
      </c>
      <c r="AQ4232" s="280">
        <v>9743.9208364091101</v>
      </c>
      <c r="AR4232" s="281">
        <v>9821.8166708841291</v>
      </c>
    </row>
    <row r="4233" spans="1:44" x14ac:dyDescent="0.2">
      <c r="A4233" s="260" t="s">
        <v>8387</v>
      </c>
      <c r="B4233" s="261" t="s">
        <v>758</v>
      </c>
      <c r="C4233" s="261" t="s">
        <v>763</v>
      </c>
      <c r="D4233" s="262" t="s">
        <v>9129</v>
      </c>
      <c r="E4233" s="257">
        <v>508</v>
      </c>
      <c r="F4233" s="258">
        <v>919</v>
      </c>
      <c r="G4233" s="258">
        <v>3396</v>
      </c>
      <c r="H4233" s="258">
        <v>2395</v>
      </c>
      <c r="I4233" s="258">
        <v>880</v>
      </c>
      <c r="J4233" s="258">
        <v>387</v>
      </c>
      <c r="K4233" s="259">
        <v>119</v>
      </c>
      <c r="L4233" s="257">
        <v>487</v>
      </c>
      <c r="M4233" s="258">
        <v>911</v>
      </c>
      <c r="N4233" s="258">
        <v>3205</v>
      </c>
      <c r="O4233" s="258">
        <v>2488</v>
      </c>
      <c r="P4233" s="258">
        <v>864</v>
      </c>
      <c r="Q4233" s="258">
        <v>514</v>
      </c>
      <c r="R4233" s="259">
        <v>296</v>
      </c>
      <c r="S4233" s="267">
        <v>17369</v>
      </c>
      <c r="T4233" s="90"/>
      <c r="U4233" s="260">
        <v>78</v>
      </c>
      <c r="V4233" s="273">
        <v>74.392419890532494</v>
      </c>
      <c r="W4233" s="273">
        <v>72.451321319592296</v>
      </c>
      <c r="X4233" s="274">
        <v>1.221587961</v>
      </c>
      <c r="Z4233" s="257">
        <v>45924.04</v>
      </c>
      <c r="AA4233" s="258">
        <v>17781.571180934185</v>
      </c>
      <c r="AB4233" s="276">
        <v>1.0237533065193267</v>
      </c>
      <c r="AC4233" s="92"/>
      <c r="AD4233" s="257">
        <v>1471170.8924326915</v>
      </c>
      <c r="AE4233" s="258">
        <v>14917.659423245948</v>
      </c>
      <c r="AF4233" s="276">
        <v>0.85886691365340251</v>
      </c>
      <c r="AG4233" s="93"/>
      <c r="AH4233" s="257">
        <v>21217.761294609001</v>
      </c>
      <c r="AI4233" s="258">
        <v>17997.674614235508</v>
      </c>
      <c r="AJ4233" s="258">
        <v>17670.763814833044</v>
      </c>
      <c r="AK4233" s="276">
        <v>1.0173737011245922</v>
      </c>
      <c r="AL4233" s="93"/>
      <c r="AM4233" s="257">
        <v>17402.54</v>
      </c>
      <c r="AN4233" s="258">
        <v>17364.00080961514</v>
      </c>
      <c r="AO4233" s="276">
        <v>0.99971217742041218</v>
      </c>
      <c r="AQ4233" s="280">
        <v>15532.862382893487</v>
      </c>
      <c r="AR4233" s="281">
        <v>15657.036757605158</v>
      </c>
    </row>
    <row r="4234" spans="1:44" x14ac:dyDescent="0.2">
      <c r="A4234" s="260" t="s">
        <v>8387</v>
      </c>
      <c r="B4234" s="261" t="s">
        <v>758</v>
      </c>
      <c r="C4234" s="261" t="s">
        <v>764</v>
      </c>
      <c r="D4234" s="262" t="s">
        <v>9130</v>
      </c>
      <c r="E4234" s="257">
        <v>356</v>
      </c>
      <c r="F4234" s="258">
        <v>663</v>
      </c>
      <c r="G4234" s="258">
        <v>2313</v>
      </c>
      <c r="H4234" s="258">
        <v>1335</v>
      </c>
      <c r="I4234" s="258">
        <v>404</v>
      </c>
      <c r="J4234" s="258">
        <v>187</v>
      </c>
      <c r="K4234" s="259">
        <v>53</v>
      </c>
      <c r="L4234" s="257">
        <v>338</v>
      </c>
      <c r="M4234" s="258">
        <v>574</v>
      </c>
      <c r="N4234" s="258">
        <v>2114</v>
      </c>
      <c r="O4234" s="258">
        <v>1453</v>
      </c>
      <c r="P4234" s="258">
        <v>468</v>
      </c>
      <c r="Q4234" s="258">
        <v>248</v>
      </c>
      <c r="R4234" s="259">
        <v>138</v>
      </c>
      <c r="S4234" s="267">
        <v>10644</v>
      </c>
      <c r="T4234" s="90"/>
      <c r="U4234" s="260">
        <v>12</v>
      </c>
      <c r="V4234" s="273">
        <v>97.123248565858603</v>
      </c>
      <c r="W4234" s="273">
        <v>80.465990229237093</v>
      </c>
      <c r="X4234" s="274">
        <v>1.221587961</v>
      </c>
      <c r="Z4234" s="257">
        <v>26603.83</v>
      </c>
      <c r="AA4234" s="258">
        <v>10300.877205717796</v>
      </c>
      <c r="AB4234" s="276">
        <v>0.96776373597499021</v>
      </c>
      <c r="AC4234" s="92"/>
      <c r="AD4234" s="257">
        <v>984938.96584749501</v>
      </c>
      <c r="AE4234" s="258">
        <v>9987.2721250629493</v>
      </c>
      <c r="AF4234" s="276">
        <v>0.93830065060719181</v>
      </c>
      <c r="AG4234" s="93"/>
      <c r="AH4234" s="257">
        <v>13002.582256883999</v>
      </c>
      <c r="AI4234" s="258">
        <v>11029.261822437833</v>
      </c>
      <c r="AJ4234" s="258">
        <v>10828.92567477016</v>
      </c>
      <c r="AK4234" s="276">
        <v>1.0173737011245922</v>
      </c>
      <c r="AL4234" s="93"/>
      <c r="AM4234" s="257">
        <v>10649.16</v>
      </c>
      <c r="AN4234" s="258">
        <v>10625.576660747292</v>
      </c>
      <c r="AO4234" s="276">
        <v>0.99826913385449945</v>
      </c>
      <c r="AQ4234" s="280">
        <v>9816.2221351925091</v>
      </c>
      <c r="AR4234" s="281">
        <v>9894.6959680007367</v>
      </c>
    </row>
    <row r="4235" spans="1:44" x14ac:dyDescent="0.2">
      <c r="A4235" s="260" t="s">
        <v>8387</v>
      </c>
      <c r="B4235" s="261" t="s">
        <v>758</v>
      </c>
      <c r="C4235" s="261" t="s">
        <v>765</v>
      </c>
      <c r="D4235" s="262" t="s">
        <v>9131</v>
      </c>
      <c r="E4235" s="257">
        <v>373</v>
      </c>
      <c r="F4235" s="258">
        <v>640</v>
      </c>
      <c r="G4235" s="258">
        <v>2032</v>
      </c>
      <c r="H4235" s="258">
        <v>1569</v>
      </c>
      <c r="I4235" s="258">
        <v>495</v>
      </c>
      <c r="J4235" s="258">
        <v>293</v>
      </c>
      <c r="K4235" s="259">
        <v>82</v>
      </c>
      <c r="L4235" s="257">
        <v>319</v>
      </c>
      <c r="M4235" s="258">
        <v>603</v>
      </c>
      <c r="N4235" s="258">
        <v>2142</v>
      </c>
      <c r="O4235" s="258">
        <v>1501</v>
      </c>
      <c r="P4235" s="258">
        <v>549</v>
      </c>
      <c r="Q4235" s="258">
        <v>357</v>
      </c>
      <c r="R4235" s="259">
        <v>123</v>
      </c>
      <c r="S4235" s="267">
        <v>11078</v>
      </c>
      <c r="T4235" s="90"/>
      <c r="U4235" s="260">
        <v>13</v>
      </c>
      <c r="V4235" s="273">
        <v>89.330055428369704</v>
      </c>
      <c r="W4235" s="273">
        <v>91.023921285430504</v>
      </c>
      <c r="X4235" s="274">
        <v>1.221587961</v>
      </c>
      <c r="Z4235" s="257">
        <v>29238.52</v>
      </c>
      <c r="AA4235" s="258">
        <v>11321.016718153885</v>
      </c>
      <c r="AB4235" s="276">
        <v>1.0219368765258969</v>
      </c>
      <c r="AC4235" s="92"/>
      <c r="AD4235" s="257">
        <v>1030244.7784363653</v>
      </c>
      <c r="AE4235" s="258">
        <v>10446.672651249677</v>
      </c>
      <c r="AF4235" s="276">
        <v>0.94301071052984986</v>
      </c>
      <c r="AG4235" s="93"/>
      <c r="AH4235" s="257">
        <v>13532.751431958</v>
      </c>
      <c r="AI4235" s="258">
        <v>11478.970543871321</v>
      </c>
      <c r="AJ4235" s="258">
        <v>11270.465861058234</v>
      </c>
      <c r="AK4235" s="276">
        <v>1.0173737011245922</v>
      </c>
      <c r="AL4235" s="93"/>
      <c r="AM4235" s="257">
        <v>11083.59</v>
      </c>
      <c r="AN4235" s="258">
        <v>11059.044583919491</v>
      </c>
      <c r="AO4235" s="276">
        <v>0.99828891351502891</v>
      </c>
      <c r="AQ4235" s="280">
        <v>10842.73421712335</v>
      </c>
      <c r="AR4235" s="281">
        <v>10929.414296324909</v>
      </c>
    </row>
    <row r="4236" spans="1:44" x14ac:dyDescent="0.2">
      <c r="A4236" s="260" t="s">
        <v>8387</v>
      </c>
      <c r="B4236" s="261" t="s">
        <v>758</v>
      </c>
      <c r="C4236" s="261" t="s">
        <v>766</v>
      </c>
      <c r="D4236" s="262" t="s">
        <v>9132</v>
      </c>
      <c r="E4236" s="257">
        <v>221</v>
      </c>
      <c r="F4236" s="258">
        <v>429</v>
      </c>
      <c r="G4236" s="258">
        <v>1459</v>
      </c>
      <c r="H4236" s="258">
        <v>862</v>
      </c>
      <c r="I4236" s="258">
        <v>246</v>
      </c>
      <c r="J4236" s="258">
        <v>111</v>
      </c>
      <c r="K4236" s="259">
        <v>25</v>
      </c>
      <c r="L4236" s="257">
        <v>232</v>
      </c>
      <c r="M4236" s="258">
        <v>418</v>
      </c>
      <c r="N4236" s="258">
        <v>1335</v>
      </c>
      <c r="O4236" s="258">
        <v>790</v>
      </c>
      <c r="P4236" s="258">
        <v>256</v>
      </c>
      <c r="Q4236" s="258">
        <v>144</v>
      </c>
      <c r="R4236" s="259">
        <v>72</v>
      </c>
      <c r="S4236" s="267">
        <v>6600</v>
      </c>
      <c r="T4236" s="90"/>
      <c r="U4236" s="260">
        <v>0</v>
      </c>
      <c r="V4236" s="273">
        <v>98.712295411005996</v>
      </c>
      <c r="W4236" s="273">
        <v>89.0327272727272</v>
      </c>
      <c r="X4236" s="274">
        <v>1.221587961</v>
      </c>
      <c r="Z4236" s="257">
        <v>16020.38</v>
      </c>
      <c r="AA4236" s="258">
        <v>6203.0153992465457</v>
      </c>
      <c r="AB4236" s="276">
        <v>0.93985081806765847</v>
      </c>
      <c r="AC4236" s="92"/>
      <c r="AD4236" s="257">
        <v>626854.16940745572</v>
      </c>
      <c r="AE4236" s="258">
        <v>6356.2955570710328</v>
      </c>
      <c r="AF4236" s="276">
        <v>0.96307508440470191</v>
      </c>
      <c r="AG4236" s="93"/>
      <c r="AH4236" s="257">
        <v>8062.4805426000003</v>
      </c>
      <c r="AI4236" s="258">
        <v>6838.888390463143</v>
      </c>
      <c r="AJ4236" s="258">
        <v>6714.6664274223085</v>
      </c>
      <c r="AK4236" s="276">
        <v>1.0173737011245922</v>
      </c>
      <c r="AL4236" s="93"/>
      <c r="AM4236" s="257">
        <v>6600</v>
      </c>
      <c r="AN4236" s="258">
        <v>6585.3838200320142</v>
      </c>
      <c r="AO4236" s="276">
        <v>0.99778542727757791</v>
      </c>
      <c r="AQ4236" s="280">
        <v>6064.2999006959799</v>
      </c>
      <c r="AR4236" s="281">
        <v>6112.7797384535261</v>
      </c>
    </row>
    <row r="4237" spans="1:44" x14ac:dyDescent="0.2">
      <c r="A4237" s="260" t="s">
        <v>8387</v>
      </c>
      <c r="B4237" s="261" t="s">
        <v>758</v>
      </c>
      <c r="C4237" s="261" t="s">
        <v>767</v>
      </c>
      <c r="D4237" s="262" t="s">
        <v>9133</v>
      </c>
      <c r="E4237" s="257">
        <v>412</v>
      </c>
      <c r="F4237" s="258">
        <v>562</v>
      </c>
      <c r="G4237" s="258">
        <v>2183</v>
      </c>
      <c r="H4237" s="258">
        <v>1241</v>
      </c>
      <c r="I4237" s="258">
        <v>321</v>
      </c>
      <c r="J4237" s="258">
        <v>128</v>
      </c>
      <c r="K4237" s="259">
        <v>38</v>
      </c>
      <c r="L4237" s="257">
        <v>330</v>
      </c>
      <c r="M4237" s="258">
        <v>535</v>
      </c>
      <c r="N4237" s="258">
        <v>2059</v>
      </c>
      <c r="O4237" s="258">
        <v>1196</v>
      </c>
      <c r="P4237" s="258">
        <v>317</v>
      </c>
      <c r="Q4237" s="258">
        <v>166</v>
      </c>
      <c r="R4237" s="259">
        <v>78</v>
      </c>
      <c r="S4237" s="267">
        <v>9566</v>
      </c>
      <c r="T4237" s="90"/>
      <c r="U4237" s="260">
        <v>10</v>
      </c>
      <c r="V4237" s="273">
        <v>96.589856711615894</v>
      </c>
      <c r="W4237" s="273">
        <v>87.653809971777903</v>
      </c>
      <c r="X4237" s="274">
        <v>1.221587961</v>
      </c>
      <c r="Z4237" s="257">
        <v>22871.170000000002</v>
      </c>
      <c r="AA4237" s="258">
        <v>8855.6088999627736</v>
      </c>
      <c r="AB4237" s="276">
        <v>0.92573791553029205</v>
      </c>
      <c r="AC4237" s="92"/>
      <c r="AD4237" s="257">
        <v>900133.4050975123</v>
      </c>
      <c r="AE4237" s="258">
        <v>9127.3445130003583</v>
      </c>
      <c r="AF4237" s="276">
        <v>0.95414431455157411</v>
      </c>
      <c r="AG4237" s="93"/>
      <c r="AH4237" s="257">
        <v>11685.710434926001</v>
      </c>
      <c r="AI4237" s="258">
        <v>9912.2433853288549</v>
      </c>
      <c r="AJ4237" s="258">
        <v>9732.1968249578495</v>
      </c>
      <c r="AK4237" s="276">
        <v>1.0173737011245922</v>
      </c>
      <c r="AL4237" s="93"/>
      <c r="AM4237" s="257">
        <v>9570.2999999999993</v>
      </c>
      <c r="AN4237" s="258">
        <v>9549.1058746746039</v>
      </c>
      <c r="AO4237" s="276">
        <v>0.9982339404844871</v>
      </c>
      <c r="AQ4237" s="280">
        <v>8581.1468455637296</v>
      </c>
      <c r="AR4237" s="281">
        <v>8649.7471149532539</v>
      </c>
    </row>
    <row r="4238" spans="1:44" x14ac:dyDescent="0.2">
      <c r="A4238" s="260" t="s">
        <v>8387</v>
      </c>
      <c r="B4238" s="261" t="s">
        <v>758</v>
      </c>
      <c r="C4238" s="261" t="s">
        <v>768</v>
      </c>
      <c r="D4238" s="262" t="s">
        <v>9134</v>
      </c>
      <c r="E4238" s="257">
        <v>401</v>
      </c>
      <c r="F4238" s="258">
        <v>723</v>
      </c>
      <c r="G4238" s="258">
        <v>2310</v>
      </c>
      <c r="H4238" s="258">
        <v>1411</v>
      </c>
      <c r="I4238" s="258">
        <v>395</v>
      </c>
      <c r="J4238" s="258">
        <v>193</v>
      </c>
      <c r="K4238" s="259">
        <v>60</v>
      </c>
      <c r="L4238" s="257">
        <v>337</v>
      </c>
      <c r="M4238" s="258">
        <v>679</v>
      </c>
      <c r="N4238" s="258">
        <v>2253</v>
      </c>
      <c r="O4238" s="258">
        <v>1241</v>
      </c>
      <c r="P4238" s="258">
        <v>419</v>
      </c>
      <c r="Q4238" s="258">
        <v>243</v>
      </c>
      <c r="R4238" s="259">
        <v>100</v>
      </c>
      <c r="S4238" s="267">
        <v>10765</v>
      </c>
      <c r="T4238" s="90"/>
      <c r="U4238" s="260">
        <v>4</v>
      </c>
      <c r="V4238" s="273">
        <v>86.778850962308098</v>
      </c>
      <c r="W4238" s="273">
        <v>89.721334324474995</v>
      </c>
      <c r="X4238" s="274">
        <v>1.221587961</v>
      </c>
      <c r="Z4238" s="257">
        <v>26213.25</v>
      </c>
      <c r="AA4238" s="258">
        <v>10149.646476194666</v>
      </c>
      <c r="AB4238" s="276">
        <v>0.94283757326471584</v>
      </c>
      <c r="AC4238" s="92"/>
      <c r="AD4238" s="257">
        <v>990643.95826794882</v>
      </c>
      <c r="AE4238" s="258">
        <v>10045.120696142141</v>
      </c>
      <c r="AF4238" s="276">
        <v>0.93312779341775576</v>
      </c>
      <c r="AG4238" s="93"/>
      <c r="AH4238" s="257">
        <v>13150.394400165</v>
      </c>
      <c r="AI4238" s="258">
        <v>11154.641442929656</v>
      </c>
      <c r="AJ4238" s="258">
        <v>10952.027892606235</v>
      </c>
      <c r="AK4238" s="276">
        <v>1.0173737011245922</v>
      </c>
      <c r="AL4238" s="93"/>
      <c r="AM4238" s="257">
        <v>10766.72</v>
      </c>
      <c r="AN4238" s="258">
        <v>10742.876315578043</v>
      </c>
      <c r="AO4238" s="276">
        <v>0.9979448504949413</v>
      </c>
      <c r="AQ4238" s="280">
        <v>9615.659790286054</v>
      </c>
      <c r="AR4238" s="281">
        <v>9692.5302673730021</v>
      </c>
    </row>
    <row r="4239" spans="1:44" x14ac:dyDescent="0.2">
      <c r="A4239" s="260" t="s">
        <v>8387</v>
      </c>
      <c r="B4239" s="261" t="s">
        <v>758</v>
      </c>
      <c r="C4239" s="261" t="s">
        <v>769</v>
      </c>
      <c r="D4239" s="262" t="s">
        <v>9135</v>
      </c>
      <c r="E4239" s="257">
        <v>318</v>
      </c>
      <c r="F4239" s="258">
        <v>563</v>
      </c>
      <c r="G4239" s="258">
        <v>1361</v>
      </c>
      <c r="H4239" s="258">
        <v>533</v>
      </c>
      <c r="I4239" s="258">
        <v>183</v>
      </c>
      <c r="J4239" s="258">
        <v>38</v>
      </c>
      <c r="K4239" s="259">
        <v>17</v>
      </c>
      <c r="L4239" s="257">
        <v>299</v>
      </c>
      <c r="M4239" s="258">
        <v>484</v>
      </c>
      <c r="N4239" s="258">
        <v>1353</v>
      </c>
      <c r="O4239" s="258">
        <v>611</v>
      </c>
      <c r="P4239" s="258">
        <v>167</v>
      </c>
      <c r="Q4239" s="258">
        <v>66</v>
      </c>
      <c r="R4239" s="259">
        <v>39</v>
      </c>
      <c r="S4239" s="267">
        <v>6032</v>
      </c>
      <c r="T4239" s="90"/>
      <c r="U4239" s="260">
        <v>6</v>
      </c>
      <c r="V4239" s="273">
        <v>112.653401190324</v>
      </c>
      <c r="W4239" s="273">
        <v>103.62011265738801</v>
      </c>
      <c r="X4239" s="274">
        <v>1.221587961</v>
      </c>
      <c r="Z4239" s="257">
        <v>13574.859999999999</v>
      </c>
      <c r="AA4239" s="258">
        <v>5256.1216165044752</v>
      </c>
      <c r="AB4239" s="276">
        <v>0.87137294703323531</v>
      </c>
      <c r="AC4239" s="92"/>
      <c r="AD4239" s="257">
        <v>615700.31623669353</v>
      </c>
      <c r="AE4239" s="258">
        <v>6243.1955877104474</v>
      </c>
      <c r="AF4239" s="276">
        <v>1.0350125311191061</v>
      </c>
      <c r="AG4239" s="93"/>
      <c r="AH4239" s="257">
        <v>7368.6185807519996</v>
      </c>
      <c r="AI4239" s="258">
        <v>6250.3295107990425</v>
      </c>
      <c r="AJ4239" s="258">
        <v>6136.7981651835407</v>
      </c>
      <c r="AK4239" s="276">
        <v>1.0173737011245922</v>
      </c>
      <c r="AL4239" s="93"/>
      <c r="AM4239" s="257">
        <v>6034.58</v>
      </c>
      <c r="AN4239" s="258">
        <v>6021.2159837407262</v>
      </c>
      <c r="AO4239" s="276">
        <v>0.99821219889600898</v>
      </c>
      <c r="AQ4239" s="280">
        <v>5524.7724242150789</v>
      </c>
      <c r="AR4239" s="281">
        <v>5568.9391170170911</v>
      </c>
    </row>
    <row r="4240" spans="1:44" x14ac:dyDescent="0.2">
      <c r="A4240" s="260" t="s">
        <v>8387</v>
      </c>
      <c r="B4240" s="261" t="s">
        <v>758</v>
      </c>
      <c r="C4240" s="261" t="s">
        <v>770</v>
      </c>
      <c r="D4240" s="262" t="s">
        <v>9136</v>
      </c>
      <c r="E4240" s="257">
        <v>519</v>
      </c>
      <c r="F4240" s="258">
        <v>831</v>
      </c>
      <c r="G4240" s="258">
        <v>2894</v>
      </c>
      <c r="H4240" s="258">
        <v>1423</v>
      </c>
      <c r="I4240" s="258">
        <v>376</v>
      </c>
      <c r="J4240" s="258">
        <v>146</v>
      </c>
      <c r="K4240" s="259">
        <v>48</v>
      </c>
      <c r="L4240" s="257">
        <v>504</v>
      </c>
      <c r="M4240" s="258">
        <v>834</v>
      </c>
      <c r="N4240" s="258">
        <v>2582</v>
      </c>
      <c r="O4240" s="258">
        <v>1355</v>
      </c>
      <c r="P4240" s="258">
        <v>380</v>
      </c>
      <c r="Q4240" s="258">
        <v>186</v>
      </c>
      <c r="R4240" s="259">
        <v>89</v>
      </c>
      <c r="S4240" s="267">
        <v>12167</v>
      </c>
      <c r="T4240" s="90"/>
      <c r="U4240" s="260">
        <v>18</v>
      </c>
      <c r="V4240" s="273">
        <v>127.52739051547999</v>
      </c>
      <c r="W4240" s="273">
        <v>144.610700197238</v>
      </c>
      <c r="X4240" s="274">
        <v>1.221587961</v>
      </c>
      <c r="Z4240" s="257">
        <v>28216.959999999999</v>
      </c>
      <c r="AA4240" s="258">
        <v>10925.473515604737</v>
      </c>
      <c r="AB4240" s="276">
        <v>0.89795952293948689</v>
      </c>
      <c r="AC4240" s="92"/>
      <c r="AD4240" s="257">
        <v>1407254.7773795612</v>
      </c>
      <c r="AE4240" s="258">
        <v>14269.550599910712</v>
      </c>
      <c r="AF4240" s="276">
        <v>1.1728076436188635</v>
      </c>
      <c r="AG4240" s="93"/>
      <c r="AH4240" s="257">
        <v>14863.060721487</v>
      </c>
      <c r="AI4240" s="258">
        <v>12607.387128297738</v>
      </c>
      <c r="AJ4240" s="258">
        <v>12378.385821582913</v>
      </c>
      <c r="AK4240" s="276">
        <v>1.0173737011245922</v>
      </c>
      <c r="AL4240" s="93"/>
      <c r="AM4240" s="257">
        <v>12174.74</v>
      </c>
      <c r="AN4240" s="258">
        <v>12147.778152893419</v>
      </c>
      <c r="AO4240" s="276">
        <v>0.99842016543876211</v>
      </c>
      <c r="AQ4240" s="280">
        <v>13015.501525511796</v>
      </c>
      <c r="AR4240" s="281">
        <v>13119.55136022025</v>
      </c>
    </row>
    <row r="4241" spans="1:44" x14ac:dyDescent="0.2">
      <c r="A4241" s="260" t="s">
        <v>8387</v>
      </c>
      <c r="B4241" s="261" t="s">
        <v>758</v>
      </c>
      <c r="C4241" s="261" t="s">
        <v>771</v>
      </c>
      <c r="D4241" s="262" t="s">
        <v>9137</v>
      </c>
      <c r="E4241" s="257">
        <v>263</v>
      </c>
      <c r="F4241" s="258">
        <v>548</v>
      </c>
      <c r="G4241" s="258">
        <v>1402</v>
      </c>
      <c r="H4241" s="258">
        <v>1308</v>
      </c>
      <c r="I4241" s="258">
        <v>385</v>
      </c>
      <c r="J4241" s="258">
        <v>199</v>
      </c>
      <c r="K4241" s="259">
        <v>73</v>
      </c>
      <c r="L4241" s="257">
        <v>246</v>
      </c>
      <c r="M4241" s="258">
        <v>505</v>
      </c>
      <c r="N4241" s="258">
        <v>1407</v>
      </c>
      <c r="O4241" s="258">
        <v>1260</v>
      </c>
      <c r="P4241" s="258">
        <v>410</v>
      </c>
      <c r="Q4241" s="258">
        <v>295</v>
      </c>
      <c r="R4241" s="259">
        <v>174</v>
      </c>
      <c r="S4241" s="267">
        <v>8475</v>
      </c>
      <c r="T4241" s="90"/>
      <c r="U4241" s="260">
        <v>31</v>
      </c>
      <c r="V4241" s="273">
        <v>64.078075870320802</v>
      </c>
      <c r="W4241" s="273">
        <v>61.691790516631201</v>
      </c>
      <c r="X4241" s="274">
        <v>1.221587961</v>
      </c>
      <c r="Z4241" s="257">
        <v>22910.45</v>
      </c>
      <c r="AA4241" s="258">
        <v>8870.8179302655753</v>
      </c>
      <c r="AB4241" s="276">
        <v>1.0467041805623098</v>
      </c>
      <c r="AC4241" s="92"/>
      <c r="AD4241" s="257">
        <v>673422.97316223464</v>
      </c>
      <c r="AE4241" s="258">
        <v>6828.5028021539165</v>
      </c>
      <c r="AF4241" s="276">
        <v>0.8057230445019371</v>
      </c>
      <c r="AG4241" s="93"/>
      <c r="AH4241" s="257">
        <v>10352.957969474999</v>
      </c>
      <c r="AI4241" s="258">
        <v>8781.7544104810822</v>
      </c>
      <c r="AJ4241" s="258">
        <v>8622.242117030919</v>
      </c>
      <c r="AK4241" s="276">
        <v>1.0173737011245922</v>
      </c>
      <c r="AL4241" s="93"/>
      <c r="AM4241" s="257">
        <v>8488.33</v>
      </c>
      <c r="AN4241" s="258">
        <v>8469.5319759230824</v>
      </c>
      <c r="AO4241" s="276">
        <v>0.99935480541865285</v>
      </c>
      <c r="AQ4241" s="280">
        <v>7266.9080144390964</v>
      </c>
      <c r="AR4241" s="281">
        <v>7325.0018632440651</v>
      </c>
    </row>
    <row r="4242" spans="1:44" x14ac:dyDescent="0.2">
      <c r="A4242" s="260" t="s">
        <v>8387</v>
      </c>
      <c r="B4242" s="261" t="s">
        <v>758</v>
      </c>
      <c r="C4242" s="261" t="s">
        <v>772</v>
      </c>
      <c r="D4242" s="262" t="s">
        <v>9138</v>
      </c>
      <c r="E4242" s="257">
        <v>177</v>
      </c>
      <c r="F4242" s="258">
        <v>329</v>
      </c>
      <c r="G4242" s="258">
        <v>1168</v>
      </c>
      <c r="H4242" s="258">
        <v>745</v>
      </c>
      <c r="I4242" s="258">
        <v>196</v>
      </c>
      <c r="J4242" s="258">
        <v>103</v>
      </c>
      <c r="K4242" s="259">
        <v>48</v>
      </c>
      <c r="L4242" s="257">
        <v>181</v>
      </c>
      <c r="M4242" s="258">
        <v>336</v>
      </c>
      <c r="N4242" s="258">
        <v>1121</v>
      </c>
      <c r="O4242" s="258">
        <v>727</v>
      </c>
      <c r="P4242" s="258">
        <v>194</v>
      </c>
      <c r="Q4242" s="258">
        <v>134</v>
      </c>
      <c r="R4242" s="259">
        <v>89</v>
      </c>
      <c r="S4242" s="267">
        <v>5548</v>
      </c>
      <c r="T4242" s="90"/>
      <c r="U4242" s="260">
        <v>14</v>
      </c>
      <c r="V4242" s="273">
        <v>99.628896239480795</v>
      </c>
      <c r="W4242" s="273">
        <v>103.000720980533</v>
      </c>
      <c r="X4242" s="274">
        <v>1.221587961</v>
      </c>
      <c r="Z4242" s="257">
        <v>13879.140000000001</v>
      </c>
      <c r="AA4242" s="258">
        <v>5373.9373940130454</v>
      </c>
      <c r="AB4242" s="276">
        <v>0.96862606236716753</v>
      </c>
      <c r="AC4242" s="92"/>
      <c r="AD4242" s="257">
        <v>546613.02141131274</v>
      </c>
      <c r="AE4242" s="258">
        <v>5542.6510486771858</v>
      </c>
      <c r="AF4242" s="276">
        <v>0.99903587755536871</v>
      </c>
      <c r="AG4242" s="93"/>
      <c r="AH4242" s="257">
        <v>6777.3700076280002</v>
      </c>
      <c r="AI4242" s="258">
        <v>5748.8110288317457</v>
      </c>
      <c r="AJ4242" s="258">
        <v>5644.3892938392382</v>
      </c>
      <c r="AK4242" s="276">
        <v>1.0173737011245922</v>
      </c>
      <c r="AL4242" s="93"/>
      <c r="AM4242" s="257">
        <v>5554.02</v>
      </c>
      <c r="AN4242" s="258">
        <v>5541.7202188082138</v>
      </c>
      <c r="AO4242" s="276">
        <v>0.99886810000148052</v>
      </c>
      <c r="AQ4242" s="280">
        <v>5455.8489536694606</v>
      </c>
      <c r="AR4242" s="281">
        <v>5499.4646515133654</v>
      </c>
    </row>
    <row r="4243" spans="1:44" x14ac:dyDescent="0.2">
      <c r="A4243" s="260" t="s">
        <v>8387</v>
      </c>
      <c r="B4243" s="261" t="s">
        <v>758</v>
      </c>
      <c r="C4243" s="261" t="s">
        <v>773</v>
      </c>
      <c r="D4243" s="262" t="s">
        <v>9139</v>
      </c>
      <c r="E4243" s="257">
        <v>125</v>
      </c>
      <c r="F4243" s="258">
        <v>231</v>
      </c>
      <c r="G4243" s="258">
        <v>944</v>
      </c>
      <c r="H4243" s="258">
        <v>581</v>
      </c>
      <c r="I4243" s="258">
        <v>126</v>
      </c>
      <c r="J4243" s="258">
        <v>49</v>
      </c>
      <c r="K4243" s="259">
        <v>19</v>
      </c>
      <c r="L4243" s="257">
        <v>92</v>
      </c>
      <c r="M4243" s="258">
        <v>233</v>
      </c>
      <c r="N4243" s="258">
        <v>802</v>
      </c>
      <c r="O4243" s="258">
        <v>501</v>
      </c>
      <c r="P4243" s="258">
        <v>109</v>
      </c>
      <c r="Q4243" s="258">
        <v>38</v>
      </c>
      <c r="R4243" s="259">
        <v>23</v>
      </c>
      <c r="S4243" s="267">
        <v>3873</v>
      </c>
      <c r="T4243" s="90"/>
      <c r="U4243" s="260">
        <v>2</v>
      </c>
      <c r="V4243" s="273">
        <v>96.044416917797506</v>
      </c>
      <c r="W4243" s="273">
        <v>80.015491866769906</v>
      </c>
      <c r="X4243" s="274">
        <v>1.221587961</v>
      </c>
      <c r="Z4243" s="257">
        <v>8825.92</v>
      </c>
      <c r="AA4243" s="258">
        <v>3417.3544992389739</v>
      </c>
      <c r="AB4243" s="276">
        <v>0.88235334346474925</v>
      </c>
      <c r="AC4243" s="92"/>
      <c r="AD4243" s="257">
        <v>356882.49337861472</v>
      </c>
      <c r="AE4243" s="258">
        <v>3618.7852259213842</v>
      </c>
      <c r="AF4243" s="276">
        <v>0.93436230981703694</v>
      </c>
      <c r="AG4243" s="93"/>
      <c r="AH4243" s="257">
        <v>4731.2101729530004</v>
      </c>
      <c r="AI4243" s="258">
        <v>4013.1840509490544</v>
      </c>
      <c r="AJ4243" s="258">
        <v>3940.2883444555464</v>
      </c>
      <c r="AK4243" s="276">
        <v>1.0173737011245925</v>
      </c>
      <c r="AL4243" s="93"/>
      <c r="AM4243" s="257">
        <v>3873.86</v>
      </c>
      <c r="AN4243" s="258">
        <v>3865.2810553135182</v>
      </c>
      <c r="AO4243" s="276">
        <v>0.99800698562187407</v>
      </c>
      <c r="AQ4243" s="280">
        <v>3242.0479402202991</v>
      </c>
      <c r="AR4243" s="281">
        <v>3267.9658467746945</v>
      </c>
    </row>
    <row r="4244" spans="1:44" x14ac:dyDescent="0.2">
      <c r="A4244" s="260" t="s">
        <v>8387</v>
      </c>
      <c r="B4244" s="261" t="s">
        <v>758</v>
      </c>
      <c r="C4244" s="261" t="s">
        <v>774</v>
      </c>
      <c r="D4244" s="262" t="s">
        <v>9140</v>
      </c>
      <c r="E4244" s="257">
        <v>90</v>
      </c>
      <c r="F4244" s="258">
        <v>220</v>
      </c>
      <c r="G4244" s="258">
        <v>689</v>
      </c>
      <c r="H4244" s="258">
        <v>387</v>
      </c>
      <c r="I4244" s="258">
        <v>129</v>
      </c>
      <c r="J4244" s="258">
        <v>30</v>
      </c>
      <c r="K4244" s="259">
        <v>5</v>
      </c>
      <c r="L4244" s="257">
        <v>87</v>
      </c>
      <c r="M4244" s="258">
        <v>202</v>
      </c>
      <c r="N4244" s="258">
        <v>596</v>
      </c>
      <c r="O4244" s="258">
        <v>327</v>
      </c>
      <c r="P4244" s="258">
        <v>125</v>
      </c>
      <c r="Q4244" s="258">
        <v>44</v>
      </c>
      <c r="R4244" s="259">
        <v>9</v>
      </c>
      <c r="S4244" s="267">
        <v>2940</v>
      </c>
      <c r="T4244" s="90"/>
      <c r="U4244" s="260">
        <v>0</v>
      </c>
      <c r="V4244" s="273">
        <v>107.20506924015601</v>
      </c>
      <c r="W4244" s="273">
        <v>101.25850340136</v>
      </c>
      <c r="X4244" s="274">
        <v>1.221587961</v>
      </c>
      <c r="Z4244" s="257">
        <v>6750.63</v>
      </c>
      <c r="AA4244" s="258">
        <v>2613.8120222251723</v>
      </c>
      <c r="AB4244" s="276">
        <v>0.88905170823985458</v>
      </c>
      <c r="AC4244" s="92"/>
      <c r="AD4244" s="257">
        <v>294265.67926627584</v>
      </c>
      <c r="AE4244" s="258">
        <v>2983.8513022682496</v>
      </c>
      <c r="AF4244" s="276">
        <v>1.0149154089347787</v>
      </c>
      <c r="AG4244" s="93"/>
      <c r="AH4244" s="257">
        <v>3591.4686053400001</v>
      </c>
      <c r="AI4244" s="258">
        <v>3046.4139193881279</v>
      </c>
      <c r="AJ4244" s="258">
        <v>2991.0786813063014</v>
      </c>
      <c r="AK4244" s="276">
        <v>1.0173737011245922</v>
      </c>
      <c r="AL4244" s="93"/>
      <c r="AM4244" s="257">
        <v>2940</v>
      </c>
      <c r="AN4244" s="258">
        <v>2933.489156196079</v>
      </c>
      <c r="AO4244" s="276">
        <v>0.99778542727757791</v>
      </c>
      <c r="AQ4244" s="280">
        <v>2692.9101371311617</v>
      </c>
      <c r="AR4244" s="281">
        <v>2714.438070887998</v>
      </c>
    </row>
    <row r="4245" spans="1:44" x14ac:dyDescent="0.2">
      <c r="A4245" s="260" t="s">
        <v>8387</v>
      </c>
      <c r="B4245" s="261" t="s">
        <v>758</v>
      </c>
      <c r="C4245" s="261" t="s">
        <v>775</v>
      </c>
      <c r="D4245" s="262" t="s">
        <v>9141</v>
      </c>
      <c r="E4245" s="257">
        <v>281</v>
      </c>
      <c r="F4245" s="258">
        <v>474</v>
      </c>
      <c r="G4245" s="258">
        <v>1774</v>
      </c>
      <c r="H4245" s="258">
        <v>726</v>
      </c>
      <c r="I4245" s="258">
        <v>107</v>
      </c>
      <c r="J4245" s="258">
        <v>47</v>
      </c>
      <c r="K4245" s="259">
        <v>6</v>
      </c>
      <c r="L4245" s="257">
        <v>275</v>
      </c>
      <c r="M4245" s="258">
        <v>412</v>
      </c>
      <c r="N4245" s="258">
        <v>1486</v>
      </c>
      <c r="O4245" s="258">
        <v>616</v>
      </c>
      <c r="P4245" s="258">
        <v>86</v>
      </c>
      <c r="Q4245" s="258">
        <v>62</v>
      </c>
      <c r="R4245" s="259">
        <v>20</v>
      </c>
      <c r="S4245" s="267">
        <v>6372</v>
      </c>
      <c r="T4245" s="90"/>
      <c r="U4245" s="260">
        <v>6</v>
      </c>
      <c r="V4245" s="273">
        <v>107.429524361101</v>
      </c>
      <c r="W4245" s="273">
        <v>106.67372881355899</v>
      </c>
      <c r="X4245" s="274">
        <v>1.221587961</v>
      </c>
      <c r="Z4245" s="257">
        <v>13435.069999999998</v>
      </c>
      <c r="AA4245" s="258">
        <v>5201.9955893652505</v>
      </c>
      <c r="AB4245" s="276">
        <v>0.81638348860094956</v>
      </c>
      <c r="AC4245" s="92"/>
      <c r="AD4245" s="257">
        <v>646318.92026813608</v>
      </c>
      <c r="AE4245" s="258">
        <v>6553.6679531614809</v>
      </c>
      <c r="AF4245" s="276">
        <v>1.0285103504647648</v>
      </c>
      <c r="AG4245" s="93"/>
      <c r="AH4245" s="257">
        <v>7783.9584874920001</v>
      </c>
      <c r="AI4245" s="258">
        <v>6602.6358824289628</v>
      </c>
      <c r="AJ4245" s="258">
        <v>6482.7052235659021</v>
      </c>
      <c r="AK4245" s="276">
        <v>1.0173737011245922</v>
      </c>
      <c r="AL4245" s="93"/>
      <c r="AM4245" s="257">
        <v>6374.58</v>
      </c>
      <c r="AN4245" s="258">
        <v>6360.4630290151026</v>
      </c>
      <c r="AO4245" s="276">
        <v>0.99818942702685232</v>
      </c>
      <c r="AQ4245" s="280">
        <v>5433.4055083078147</v>
      </c>
      <c r="AR4245" s="281">
        <v>5476.8417864977318</v>
      </c>
    </row>
    <row r="4246" spans="1:44" x14ac:dyDescent="0.2">
      <c r="A4246" s="260" t="s">
        <v>8387</v>
      </c>
      <c r="B4246" s="261" t="s">
        <v>758</v>
      </c>
      <c r="C4246" s="261" t="s">
        <v>776</v>
      </c>
      <c r="D4246" s="262" t="s">
        <v>9142</v>
      </c>
      <c r="E4246" s="257">
        <v>612</v>
      </c>
      <c r="F4246" s="258">
        <v>900</v>
      </c>
      <c r="G4246" s="258">
        <v>4489</v>
      </c>
      <c r="H4246" s="258">
        <v>1815</v>
      </c>
      <c r="I4246" s="258">
        <v>358</v>
      </c>
      <c r="J4246" s="258">
        <v>140</v>
      </c>
      <c r="K4246" s="259">
        <v>41</v>
      </c>
      <c r="L4246" s="257">
        <v>561</v>
      </c>
      <c r="M4246" s="258">
        <v>840</v>
      </c>
      <c r="N4246" s="258">
        <v>3838</v>
      </c>
      <c r="O4246" s="258">
        <v>1674</v>
      </c>
      <c r="P4246" s="258">
        <v>390</v>
      </c>
      <c r="Q4246" s="258">
        <v>213</v>
      </c>
      <c r="R4246" s="259">
        <v>71</v>
      </c>
      <c r="S4246" s="267">
        <v>15942</v>
      </c>
      <c r="T4246" s="90"/>
      <c r="U4246" s="260">
        <v>0</v>
      </c>
      <c r="V4246" s="273">
        <v>102.31803574285399</v>
      </c>
      <c r="W4246" s="273">
        <v>99.4218946047678</v>
      </c>
      <c r="X4246" s="274">
        <v>1.221587961</v>
      </c>
      <c r="Z4246" s="257">
        <v>35112.06</v>
      </c>
      <c r="AA4246" s="258">
        <v>13595.223638844313</v>
      </c>
      <c r="AB4246" s="276">
        <v>0.85279285151450968</v>
      </c>
      <c r="AC4246" s="92"/>
      <c r="AD4246" s="257">
        <v>1568362.526411488</v>
      </c>
      <c r="AE4246" s="258">
        <v>15903.18170481243</v>
      </c>
      <c r="AF4246" s="276">
        <v>0.99756502978374295</v>
      </c>
      <c r="AG4246" s="93"/>
      <c r="AH4246" s="257">
        <v>19474.555274261998</v>
      </c>
      <c r="AI4246" s="258">
        <v>16519.024048600517</v>
      </c>
      <c r="AJ4246" s="258">
        <v>16218.971543328247</v>
      </c>
      <c r="AK4246" s="276">
        <v>1.017373701124592</v>
      </c>
      <c r="AL4246" s="93"/>
      <c r="AM4246" s="257">
        <v>15942</v>
      </c>
      <c r="AN4246" s="258">
        <v>15906.695281659146</v>
      </c>
      <c r="AO4246" s="276">
        <v>0.9977854272775778</v>
      </c>
      <c r="AQ4246" s="280">
        <v>13767.187780790468</v>
      </c>
      <c r="AR4246" s="281">
        <v>13877.24682155687</v>
      </c>
    </row>
    <row r="4247" spans="1:44" x14ac:dyDescent="0.2">
      <c r="A4247" s="260" t="s">
        <v>8387</v>
      </c>
      <c r="B4247" s="261" t="s">
        <v>758</v>
      </c>
      <c r="C4247" s="261" t="s">
        <v>777</v>
      </c>
      <c r="D4247" s="262" t="s">
        <v>9143</v>
      </c>
      <c r="E4247" s="257">
        <v>580</v>
      </c>
      <c r="F4247" s="258">
        <v>1123</v>
      </c>
      <c r="G4247" s="258">
        <v>3305</v>
      </c>
      <c r="H4247" s="258">
        <v>2234</v>
      </c>
      <c r="I4247" s="258">
        <v>399</v>
      </c>
      <c r="J4247" s="258">
        <v>172</v>
      </c>
      <c r="K4247" s="259">
        <v>51</v>
      </c>
      <c r="L4247" s="257">
        <v>548</v>
      </c>
      <c r="M4247" s="258">
        <v>1073</v>
      </c>
      <c r="N4247" s="258">
        <v>3541</v>
      </c>
      <c r="O4247" s="258">
        <v>2087</v>
      </c>
      <c r="P4247" s="258">
        <v>452</v>
      </c>
      <c r="Q4247" s="258">
        <v>245</v>
      </c>
      <c r="R4247" s="259">
        <v>123</v>
      </c>
      <c r="S4247" s="267">
        <v>15933</v>
      </c>
      <c r="T4247" s="90"/>
      <c r="U4247" s="260">
        <v>172</v>
      </c>
      <c r="V4247" s="273">
        <v>84.185348599067495</v>
      </c>
      <c r="W4247" s="273">
        <v>82.969818660977495</v>
      </c>
      <c r="X4247" s="274">
        <v>1.221587961</v>
      </c>
      <c r="Z4247" s="257">
        <v>37117.009999999995</v>
      </c>
      <c r="AA4247" s="258">
        <v>14371.530800392251</v>
      </c>
      <c r="AB4247" s="276">
        <v>0.90199779077337916</v>
      </c>
      <c r="AC4247" s="92"/>
      <c r="AD4247" s="257">
        <v>1429966.6433955731</v>
      </c>
      <c r="AE4247" s="258">
        <v>14499.848714042793</v>
      </c>
      <c r="AF4247" s="276">
        <v>0.91005138480153103</v>
      </c>
      <c r="AG4247" s="93"/>
      <c r="AH4247" s="257">
        <v>19463.560982612998</v>
      </c>
      <c r="AI4247" s="258">
        <v>16509.698291704433</v>
      </c>
      <c r="AJ4247" s="258">
        <v>16209.815180018128</v>
      </c>
      <c r="AK4247" s="276">
        <v>1.0173737011245922</v>
      </c>
      <c r="AL4247" s="93"/>
      <c r="AM4247" s="257">
        <v>16006.96</v>
      </c>
      <c r="AN4247" s="258">
        <v>15971.511423015098</v>
      </c>
      <c r="AO4247" s="276">
        <v>1.0024170854839074</v>
      </c>
      <c r="AQ4247" s="280">
        <v>13338.221098849308</v>
      </c>
      <c r="AR4247" s="281">
        <v>13444.850850912244</v>
      </c>
    </row>
    <row r="4248" spans="1:44" x14ac:dyDescent="0.2">
      <c r="A4248" s="260" t="s">
        <v>8387</v>
      </c>
      <c r="B4248" s="261" t="s">
        <v>758</v>
      </c>
      <c r="C4248" s="261" t="s">
        <v>778</v>
      </c>
      <c r="D4248" s="262" t="s">
        <v>9144</v>
      </c>
      <c r="E4248" s="257">
        <v>120</v>
      </c>
      <c r="F4248" s="258">
        <v>289</v>
      </c>
      <c r="G4248" s="258">
        <v>1202</v>
      </c>
      <c r="H4248" s="258">
        <v>922</v>
      </c>
      <c r="I4248" s="258">
        <v>199</v>
      </c>
      <c r="J4248" s="258">
        <v>93</v>
      </c>
      <c r="K4248" s="259">
        <v>43</v>
      </c>
      <c r="L4248" s="257">
        <v>149</v>
      </c>
      <c r="M4248" s="258">
        <v>299</v>
      </c>
      <c r="N4248" s="258">
        <v>1179</v>
      </c>
      <c r="O4248" s="258">
        <v>904</v>
      </c>
      <c r="P4248" s="258">
        <v>179</v>
      </c>
      <c r="Q4248" s="258">
        <v>134</v>
      </c>
      <c r="R4248" s="259">
        <v>90</v>
      </c>
      <c r="S4248" s="267">
        <v>5802</v>
      </c>
      <c r="T4248" s="90"/>
      <c r="U4248" s="260">
        <v>90</v>
      </c>
      <c r="V4248" s="273">
        <v>78.899605028551903</v>
      </c>
      <c r="W4248" s="273">
        <v>75.122220306843602</v>
      </c>
      <c r="X4248" s="274">
        <v>1.221587961</v>
      </c>
      <c r="Z4248" s="257">
        <v>14451.2</v>
      </c>
      <c r="AA4248" s="258">
        <v>5595.4363215848616</v>
      </c>
      <c r="AB4248" s="276">
        <v>0.96439784929073791</v>
      </c>
      <c r="AC4248" s="92"/>
      <c r="AD4248" s="257">
        <v>501933.15938918293</v>
      </c>
      <c r="AE4248" s="258">
        <v>5089.5976555247325</v>
      </c>
      <c r="AF4248" s="276">
        <v>0.8772143494527288</v>
      </c>
      <c r="AG4248" s="93"/>
      <c r="AH4248" s="257">
        <v>7087.6533497219998</v>
      </c>
      <c r="AI4248" s="258">
        <v>6012.0046123435086</v>
      </c>
      <c r="AJ4248" s="258">
        <v>5902.8022139248842</v>
      </c>
      <c r="AK4248" s="276">
        <v>1.0173737011245922</v>
      </c>
      <c r="AL4248" s="93"/>
      <c r="AM4248" s="257">
        <v>5840.7</v>
      </c>
      <c r="AN4248" s="258">
        <v>5827.7653451001488</v>
      </c>
      <c r="AO4248" s="276">
        <v>1.004440769579481</v>
      </c>
      <c r="AQ4248" s="280">
        <v>5015.8498116277506</v>
      </c>
      <c r="AR4248" s="281">
        <v>5055.9480239631966</v>
      </c>
    </row>
    <row r="4249" spans="1:44" x14ac:dyDescent="0.2">
      <c r="A4249" s="260" t="s">
        <v>8387</v>
      </c>
      <c r="B4249" s="261" t="s">
        <v>758</v>
      </c>
      <c r="C4249" s="261" t="s">
        <v>779</v>
      </c>
      <c r="D4249" s="262" t="s">
        <v>9145</v>
      </c>
      <c r="E4249" s="257">
        <v>409</v>
      </c>
      <c r="F4249" s="258">
        <v>923</v>
      </c>
      <c r="G4249" s="258">
        <v>2532</v>
      </c>
      <c r="H4249" s="258">
        <v>1671</v>
      </c>
      <c r="I4249" s="258">
        <v>287</v>
      </c>
      <c r="J4249" s="258">
        <v>119</v>
      </c>
      <c r="K4249" s="259">
        <v>42</v>
      </c>
      <c r="L4249" s="257">
        <v>395</v>
      </c>
      <c r="M4249" s="258">
        <v>938</v>
      </c>
      <c r="N4249" s="258">
        <v>2631</v>
      </c>
      <c r="O4249" s="258">
        <v>1632</v>
      </c>
      <c r="P4249" s="258">
        <v>307</v>
      </c>
      <c r="Q4249" s="258">
        <v>189</v>
      </c>
      <c r="R4249" s="259">
        <v>90</v>
      </c>
      <c r="S4249" s="267">
        <v>12165</v>
      </c>
      <c r="T4249" s="90"/>
      <c r="U4249" s="260">
        <v>6</v>
      </c>
      <c r="V4249" s="273">
        <v>78.861285080063297</v>
      </c>
      <c r="W4249" s="273">
        <v>76.275402828016993</v>
      </c>
      <c r="X4249" s="274">
        <v>1.221587961</v>
      </c>
      <c r="Z4249" s="257">
        <v>27886.949999999997</v>
      </c>
      <c r="AA4249" s="258">
        <v>10797.695203735395</v>
      </c>
      <c r="AB4249" s="276">
        <v>0.88760338707237119</v>
      </c>
      <c r="AC4249" s="92"/>
      <c r="AD4249" s="257">
        <v>1055598.2768470543</v>
      </c>
      <c r="AE4249" s="258">
        <v>10703.756893756037</v>
      </c>
      <c r="AF4249" s="276">
        <v>0.8798813722775205</v>
      </c>
      <c r="AG4249" s="93"/>
      <c r="AH4249" s="257">
        <v>14860.617545564999</v>
      </c>
      <c r="AI4249" s="258">
        <v>12605.314737876384</v>
      </c>
      <c r="AJ4249" s="258">
        <v>12376.351074180664</v>
      </c>
      <c r="AK4249" s="276">
        <v>1.0173737011245922</v>
      </c>
      <c r="AL4249" s="93"/>
      <c r="AM4249" s="257">
        <v>12167.58</v>
      </c>
      <c r="AN4249" s="258">
        <v>12140.634009234111</v>
      </c>
      <c r="AO4249" s="276">
        <v>0.99799704144957757</v>
      </c>
      <c r="AQ4249" s="280">
        <v>9646.3929343151613</v>
      </c>
      <c r="AR4249" s="281">
        <v>9723.5091014010723</v>
      </c>
    </row>
    <row r="4250" spans="1:44" x14ac:dyDescent="0.2">
      <c r="A4250" s="260" t="s">
        <v>8387</v>
      </c>
      <c r="B4250" s="261" t="s">
        <v>758</v>
      </c>
      <c r="C4250" s="261" t="s">
        <v>780</v>
      </c>
      <c r="D4250" s="262" t="s">
        <v>9146</v>
      </c>
      <c r="E4250" s="257">
        <v>282</v>
      </c>
      <c r="F4250" s="258">
        <v>443</v>
      </c>
      <c r="G4250" s="258">
        <v>1414</v>
      </c>
      <c r="H4250" s="258">
        <v>653</v>
      </c>
      <c r="I4250" s="258">
        <v>115</v>
      </c>
      <c r="J4250" s="258">
        <v>34</v>
      </c>
      <c r="K4250" s="259">
        <v>10</v>
      </c>
      <c r="L4250" s="257">
        <v>284</v>
      </c>
      <c r="M4250" s="258">
        <v>410</v>
      </c>
      <c r="N4250" s="258">
        <v>1370</v>
      </c>
      <c r="O4250" s="258">
        <v>625</v>
      </c>
      <c r="P4250" s="258">
        <v>97</v>
      </c>
      <c r="Q4250" s="258">
        <v>42</v>
      </c>
      <c r="R4250" s="259">
        <v>15</v>
      </c>
      <c r="S4250" s="267">
        <v>5794</v>
      </c>
      <c r="T4250" s="90"/>
      <c r="U4250" s="260">
        <v>6</v>
      </c>
      <c r="V4250" s="273">
        <v>130.10429707745899</v>
      </c>
      <c r="W4250" s="273">
        <v>149.32326544701399</v>
      </c>
      <c r="X4250" s="274">
        <v>1.221587961</v>
      </c>
      <c r="Z4250" s="257">
        <v>12562.939999999999</v>
      </c>
      <c r="AA4250" s="258">
        <v>4864.310976381983</v>
      </c>
      <c r="AB4250" s="276">
        <v>0.83954279882326255</v>
      </c>
      <c r="AC4250" s="92"/>
      <c r="AD4250" s="257">
        <v>680507.116471224</v>
      </c>
      <c r="AE4250" s="258">
        <v>6900.3359506566185</v>
      </c>
      <c r="AF4250" s="276">
        <v>1.1909451071205761</v>
      </c>
      <c r="AG4250" s="93"/>
      <c r="AH4250" s="257">
        <v>7077.8806460340002</v>
      </c>
      <c r="AI4250" s="258">
        <v>6003.7150506580992</v>
      </c>
      <c r="AJ4250" s="258">
        <v>5894.6632243158874</v>
      </c>
      <c r="AK4250" s="276">
        <v>1.0173737011245922</v>
      </c>
      <c r="AL4250" s="93"/>
      <c r="AM4250" s="257">
        <v>5796.58</v>
      </c>
      <c r="AN4250" s="258">
        <v>5783.7430520486623</v>
      </c>
      <c r="AO4250" s="276">
        <v>0.99822972938361454</v>
      </c>
      <c r="AQ4250" s="280">
        <v>5883.3418426635917</v>
      </c>
      <c r="AR4250" s="281">
        <v>5930.375047266778</v>
      </c>
    </row>
    <row r="4251" spans="1:44" x14ac:dyDescent="0.2">
      <c r="A4251" s="260" t="s">
        <v>8387</v>
      </c>
      <c r="B4251" s="261" t="s">
        <v>758</v>
      </c>
      <c r="C4251" s="261" t="s">
        <v>781</v>
      </c>
      <c r="D4251" s="262" t="s">
        <v>9147</v>
      </c>
      <c r="E4251" s="257">
        <v>372</v>
      </c>
      <c r="F4251" s="258">
        <v>787</v>
      </c>
      <c r="G4251" s="258">
        <v>2295</v>
      </c>
      <c r="H4251" s="258">
        <v>1419</v>
      </c>
      <c r="I4251" s="258">
        <v>204</v>
      </c>
      <c r="J4251" s="258">
        <v>81</v>
      </c>
      <c r="K4251" s="259">
        <v>21</v>
      </c>
      <c r="L4251" s="257">
        <v>385</v>
      </c>
      <c r="M4251" s="258">
        <v>697</v>
      </c>
      <c r="N4251" s="258">
        <v>2461</v>
      </c>
      <c r="O4251" s="258">
        <v>1364</v>
      </c>
      <c r="P4251" s="258">
        <v>223</v>
      </c>
      <c r="Q4251" s="258">
        <v>96</v>
      </c>
      <c r="R4251" s="259">
        <v>25</v>
      </c>
      <c r="S4251" s="267">
        <v>10430</v>
      </c>
      <c r="T4251" s="90"/>
      <c r="U4251" s="260">
        <v>3</v>
      </c>
      <c r="V4251" s="273">
        <v>75.584134331555106</v>
      </c>
      <c r="W4251" s="273">
        <v>65.475838926174404</v>
      </c>
      <c r="X4251" s="274">
        <v>1.221587961</v>
      </c>
      <c r="Z4251" s="257">
        <v>23102</v>
      </c>
      <c r="AA4251" s="258">
        <v>8944.9851847080845</v>
      </c>
      <c r="AB4251" s="276">
        <v>0.85762082307843568</v>
      </c>
      <c r="AC4251" s="92"/>
      <c r="AD4251" s="257">
        <v>869451.64525955077</v>
      </c>
      <c r="AE4251" s="258">
        <v>8816.2317482475864</v>
      </c>
      <c r="AF4251" s="276">
        <v>0.84527629417522399</v>
      </c>
      <c r="AG4251" s="93"/>
      <c r="AH4251" s="257">
        <v>12741.16243323</v>
      </c>
      <c r="AI4251" s="258">
        <v>10807.51604735312</v>
      </c>
      <c r="AJ4251" s="258">
        <v>10611.207702729498</v>
      </c>
      <c r="AK4251" s="276">
        <v>1.0173737011245922</v>
      </c>
      <c r="AL4251" s="93"/>
      <c r="AM4251" s="257">
        <v>10431.290000000001</v>
      </c>
      <c r="AN4251" s="258">
        <v>10408.189149706326</v>
      </c>
      <c r="AO4251" s="276">
        <v>0.99790883506292671</v>
      </c>
      <c r="AQ4251" s="280">
        <v>7676.2602386975923</v>
      </c>
      <c r="AR4251" s="281">
        <v>7737.6265723306069</v>
      </c>
    </row>
    <row r="4252" spans="1:44" x14ac:dyDescent="0.2">
      <c r="A4252" s="260" t="s">
        <v>8387</v>
      </c>
      <c r="B4252" s="261" t="s">
        <v>758</v>
      </c>
      <c r="C4252" s="261" t="s">
        <v>782</v>
      </c>
      <c r="D4252" s="262" t="s">
        <v>9148</v>
      </c>
      <c r="E4252" s="257">
        <v>141</v>
      </c>
      <c r="F4252" s="258">
        <v>270</v>
      </c>
      <c r="G4252" s="258">
        <v>1135</v>
      </c>
      <c r="H4252" s="258">
        <v>808</v>
      </c>
      <c r="I4252" s="258">
        <v>176</v>
      </c>
      <c r="J4252" s="258">
        <v>101</v>
      </c>
      <c r="K4252" s="259">
        <v>36</v>
      </c>
      <c r="L4252" s="257">
        <v>136</v>
      </c>
      <c r="M4252" s="258">
        <v>255</v>
      </c>
      <c r="N4252" s="258">
        <v>987</v>
      </c>
      <c r="O4252" s="258">
        <v>732</v>
      </c>
      <c r="P4252" s="258">
        <v>178</v>
      </c>
      <c r="Q4252" s="258">
        <v>139</v>
      </c>
      <c r="R4252" s="259">
        <v>98</v>
      </c>
      <c r="S4252" s="267">
        <v>5192</v>
      </c>
      <c r="T4252" s="90"/>
      <c r="U4252" s="260">
        <v>41</v>
      </c>
      <c r="V4252" s="273">
        <v>94.877152579221999</v>
      </c>
      <c r="W4252" s="273">
        <v>77.5859811284421</v>
      </c>
      <c r="X4252" s="274">
        <v>1.221587961</v>
      </c>
      <c r="Z4252" s="257">
        <v>13098.53</v>
      </c>
      <c r="AA4252" s="258">
        <v>5071.688892366652</v>
      </c>
      <c r="AB4252" s="276">
        <v>0.97682759868386981</v>
      </c>
      <c r="AC4252" s="92"/>
      <c r="AD4252" s="257">
        <v>473854.2416954714</v>
      </c>
      <c r="AE4252" s="258">
        <v>4804.8776863609137</v>
      </c>
      <c r="AF4252" s="276">
        <v>0.9254386915178956</v>
      </c>
      <c r="AG4252" s="93"/>
      <c r="AH4252" s="257">
        <v>6342.4846935120004</v>
      </c>
      <c r="AI4252" s="258">
        <v>5379.9255338310068</v>
      </c>
      <c r="AJ4252" s="258">
        <v>5282.2042562388833</v>
      </c>
      <c r="AK4252" s="276">
        <v>1.0173737011245922</v>
      </c>
      <c r="AL4252" s="93"/>
      <c r="AM4252" s="257">
        <v>5209.63</v>
      </c>
      <c r="AN4252" s="258">
        <v>5198.0928955080881</v>
      </c>
      <c r="AO4252" s="276">
        <v>1.0011735160839923</v>
      </c>
      <c r="AQ4252" s="280">
        <v>4780.6848783338919</v>
      </c>
      <c r="AR4252" s="281">
        <v>4818.9031114468326</v>
      </c>
    </row>
    <row r="4253" spans="1:44" x14ac:dyDescent="0.2">
      <c r="A4253" s="260" t="s">
        <v>8387</v>
      </c>
      <c r="B4253" s="261" t="s">
        <v>758</v>
      </c>
      <c r="C4253" s="261" t="s">
        <v>783</v>
      </c>
      <c r="D4253" s="262" t="s">
        <v>9149</v>
      </c>
      <c r="E4253" s="257">
        <v>214</v>
      </c>
      <c r="F4253" s="258">
        <v>377</v>
      </c>
      <c r="G4253" s="258">
        <v>1227</v>
      </c>
      <c r="H4253" s="258">
        <v>788</v>
      </c>
      <c r="I4253" s="258">
        <v>235</v>
      </c>
      <c r="J4253" s="258">
        <v>101</v>
      </c>
      <c r="K4253" s="259">
        <v>22</v>
      </c>
      <c r="L4253" s="257">
        <v>222</v>
      </c>
      <c r="M4253" s="258">
        <v>352</v>
      </c>
      <c r="N4253" s="258">
        <v>1291</v>
      </c>
      <c r="O4253" s="258">
        <v>750</v>
      </c>
      <c r="P4253" s="258">
        <v>235</v>
      </c>
      <c r="Q4253" s="258">
        <v>114</v>
      </c>
      <c r="R4253" s="259">
        <v>49</v>
      </c>
      <c r="S4253" s="267">
        <v>5977</v>
      </c>
      <c r="T4253" s="90"/>
      <c r="U4253" s="260">
        <v>0</v>
      </c>
      <c r="V4253" s="273">
        <v>83.880404797392401</v>
      </c>
      <c r="W4253" s="273">
        <v>83.297238493723796</v>
      </c>
      <c r="X4253" s="274">
        <v>1.221587961</v>
      </c>
      <c r="Z4253" s="257">
        <v>14631.789999999999</v>
      </c>
      <c r="AA4253" s="258">
        <v>5665.3599158410489</v>
      </c>
      <c r="AB4253" s="276">
        <v>0.94786011641978396</v>
      </c>
      <c r="AC4253" s="92"/>
      <c r="AD4253" s="257">
        <v>536415.55908801034</v>
      </c>
      <c r="AE4253" s="258">
        <v>5439.2488737817448</v>
      </c>
      <c r="AF4253" s="276">
        <v>0.91002992701718999</v>
      </c>
      <c r="AG4253" s="93"/>
      <c r="AH4253" s="257">
        <v>7301.4312428969997</v>
      </c>
      <c r="AI4253" s="258">
        <v>6193.3387742118493</v>
      </c>
      <c r="AJ4253" s="258">
        <v>6080.842611621687</v>
      </c>
      <c r="AK4253" s="276">
        <v>1.017373701124592</v>
      </c>
      <c r="AL4253" s="93"/>
      <c r="AM4253" s="257">
        <v>5977</v>
      </c>
      <c r="AN4253" s="258">
        <v>5963.7634988380833</v>
      </c>
      <c r="AO4253" s="276">
        <v>0.99778542727757791</v>
      </c>
      <c r="AQ4253" s="280">
        <v>5233.6038214859873</v>
      </c>
      <c r="AR4253" s="281">
        <v>5275.4428248841859</v>
      </c>
    </row>
    <row r="4254" spans="1:44" x14ac:dyDescent="0.2">
      <c r="A4254" s="260" t="s">
        <v>8387</v>
      </c>
      <c r="B4254" s="261" t="s">
        <v>758</v>
      </c>
      <c r="C4254" s="261" t="s">
        <v>784</v>
      </c>
      <c r="D4254" s="262" t="s">
        <v>9150</v>
      </c>
      <c r="E4254" s="257">
        <v>698</v>
      </c>
      <c r="F4254" s="258">
        <v>1245</v>
      </c>
      <c r="G4254" s="258">
        <v>3278</v>
      </c>
      <c r="H4254" s="258">
        <v>1429</v>
      </c>
      <c r="I4254" s="258">
        <v>189</v>
      </c>
      <c r="J4254" s="258">
        <v>71</v>
      </c>
      <c r="K4254" s="259">
        <v>16</v>
      </c>
      <c r="L4254" s="257">
        <v>670</v>
      </c>
      <c r="M4254" s="258">
        <v>1190</v>
      </c>
      <c r="N4254" s="258">
        <v>3567</v>
      </c>
      <c r="O4254" s="258">
        <v>1348</v>
      </c>
      <c r="P4254" s="258">
        <v>207</v>
      </c>
      <c r="Q4254" s="258">
        <v>82</v>
      </c>
      <c r="R4254" s="259">
        <v>26</v>
      </c>
      <c r="S4254" s="267">
        <v>14016</v>
      </c>
      <c r="T4254" s="90"/>
      <c r="U4254" s="260">
        <v>25</v>
      </c>
      <c r="V4254" s="273">
        <v>76.601019510850506</v>
      </c>
      <c r="W4254" s="273">
        <v>73.340635033892198</v>
      </c>
      <c r="X4254" s="274">
        <v>1.221587961</v>
      </c>
      <c r="Z4254" s="257">
        <v>29481.059999999994</v>
      </c>
      <c r="AA4254" s="258">
        <v>11414.927059539868</v>
      </c>
      <c r="AB4254" s="276">
        <v>0.81442116577767321</v>
      </c>
      <c r="AC4254" s="92"/>
      <c r="AD4254" s="257">
        <v>1198203.802502295</v>
      </c>
      <c r="AE4254" s="258">
        <v>12149.77562247091</v>
      </c>
      <c r="AF4254" s="276">
        <v>0.86685042968542447</v>
      </c>
      <c r="AG4254" s="93"/>
      <c r="AH4254" s="257">
        <v>17121.776861376002</v>
      </c>
      <c r="AI4254" s="258">
        <v>14523.312072838096</v>
      </c>
      <c r="AJ4254" s="258">
        <v>14259.509794962287</v>
      </c>
      <c r="AK4254" s="276">
        <v>1.0173737011245925</v>
      </c>
      <c r="AL4254" s="93"/>
      <c r="AM4254" s="257">
        <v>14026.75</v>
      </c>
      <c r="AN4254" s="258">
        <v>13995.686742065765</v>
      </c>
      <c r="AO4254" s="276">
        <v>0.99855070933688395</v>
      </c>
      <c r="AQ4254" s="280">
        <v>10052.357863683104</v>
      </c>
      <c r="AR4254" s="281">
        <v>10132.719436542689</v>
      </c>
    </row>
    <row r="4255" spans="1:44" x14ac:dyDescent="0.2">
      <c r="A4255" s="260" t="s">
        <v>8387</v>
      </c>
      <c r="B4255" s="261" t="s">
        <v>758</v>
      </c>
      <c r="C4255" s="261" t="s">
        <v>785</v>
      </c>
      <c r="D4255" s="262" t="s">
        <v>9151</v>
      </c>
      <c r="E4255" s="257">
        <v>634</v>
      </c>
      <c r="F4255" s="258">
        <v>1183</v>
      </c>
      <c r="G4255" s="258">
        <v>2957</v>
      </c>
      <c r="H4255" s="258">
        <v>1190</v>
      </c>
      <c r="I4255" s="258">
        <v>160</v>
      </c>
      <c r="J4255" s="258">
        <v>81</v>
      </c>
      <c r="K4255" s="259">
        <v>17</v>
      </c>
      <c r="L4255" s="257">
        <v>591</v>
      </c>
      <c r="M4255" s="258">
        <v>1172</v>
      </c>
      <c r="N4255" s="258">
        <v>3289</v>
      </c>
      <c r="O4255" s="258">
        <v>1114</v>
      </c>
      <c r="P4255" s="258">
        <v>203</v>
      </c>
      <c r="Q4255" s="258">
        <v>112</v>
      </c>
      <c r="R4255" s="259">
        <v>41</v>
      </c>
      <c r="S4255" s="267">
        <v>12744</v>
      </c>
      <c r="T4255" s="90"/>
      <c r="U4255" s="260">
        <v>0</v>
      </c>
      <c r="V4255" s="273">
        <v>74.714261965136899</v>
      </c>
      <c r="W4255" s="273">
        <v>73.795698924731099</v>
      </c>
      <c r="X4255" s="274">
        <v>1.221587961</v>
      </c>
      <c r="Z4255" s="257">
        <v>26843.230000000003</v>
      </c>
      <c r="AA4255" s="258">
        <v>10393.571753948212</v>
      </c>
      <c r="AB4255" s="276">
        <v>0.81556589406373292</v>
      </c>
      <c r="AC4255" s="92"/>
      <c r="AD4255" s="257">
        <v>1084556.4448724515</v>
      </c>
      <c r="AE4255" s="258">
        <v>10997.392453259041</v>
      </c>
      <c r="AF4255" s="276">
        <v>0.86294667712327688</v>
      </c>
      <c r="AG4255" s="93"/>
      <c r="AH4255" s="257">
        <v>15567.916974984</v>
      </c>
      <c r="AI4255" s="258">
        <v>13205.271764857926</v>
      </c>
      <c r="AJ4255" s="258">
        <v>12965.410447131804</v>
      </c>
      <c r="AK4255" s="276">
        <v>1.0173737011245922</v>
      </c>
      <c r="AL4255" s="93"/>
      <c r="AM4255" s="257">
        <v>12744</v>
      </c>
      <c r="AN4255" s="258">
        <v>12715.777485225453</v>
      </c>
      <c r="AO4255" s="276">
        <v>0.99778542727757791</v>
      </c>
      <c r="AQ4255" s="280">
        <v>9104.7168309415392</v>
      </c>
      <c r="AR4255" s="281">
        <v>9177.5026763021542</v>
      </c>
    </row>
    <row r="4256" spans="1:44" x14ac:dyDescent="0.2">
      <c r="A4256" s="260" t="s">
        <v>8387</v>
      </c>
      <c r="B4256" s="261" t="s">
        <v>5770</v>
      </c>
      <c r="C4256" s="261" t="s">
        <v>5771</v>
      </c>
      <c r="D4256" s="262" t="s">
        <v>13772</v>
      </c>
      <c r="E4256" s="257">
        <v>1575</v>
      </c>
      <c r="F4256" s="258">
        <v>2682</v>
      </c>
      <c r="G4256" s="258">
        <v>9500</v>
      </c>
      <c r="H4256" s="258">
        <v>6134</v>
      </c>
      <c r="I4256" s="258">
        <v>1769</v>
      </c>
      <c r="J4256" s="258">
        <v>967</v>
      </c>
      <c r="K4256" s="259">
        <v>305</v>
      </c>
      <c r="L4256" s="257">
        <v>1519</v>
      </c>
      <c r="M4256" s="258">
        <v>2601</v>
      </c>
      <c r="N4256" s="258">
        <v>9285</v>
      </c>
      <c r="O4256" s="258">
        <v>5954</v>
      </c>
      <c r="P4256" s="258">
        <v>1907</v>
      </c>
      <c r="Q4256" s="258">
        <v>1217</v>
      </c>
      <c r="R4256" s="259">
        <v>465</v>
      </c>
      <c r="S4256" s="267">
        <v>45880</v>
      </c>
      <c r="T4256" s="90"/>
      <c r="U4256" s="260">
        <v>105</v>
      </c>
      <c r="V4256" s="273">
        <v>106.033607880855</v>
      </c>
      <c r="W4256" s="273">
        <v>123.706214442967</v>
      </c>
      <c r="X4256" s="274">
        <v>1.1648936169999999</v>
      </c>
      <c r="Z4256" s="257">
        <v>115781.99</v>
      </c>
      <c r="AA4256" s="258">
        <v>44830.23916570079</v>
      </c>
      <c r="AB4256" s="276">
        <v>0.97711942383829098</v>
      </c>
      <c r="AC4256" s="92"/>
      <c r="AD4256" s="257">
        <v>4821949.4621581463</v>
      </c>
      <c r="AE4256" s="258">
        <v>48894.523540792674</v>
      </c>
      <c r="AF4256" s="276">
        <v>1.0657045235569458</v>
      </c>
      <c r="AG4256" s="93"/>
      <c r="AH4256" s="257">
        <v>53445.319147959999</v>
      </c>
      <c r="AI4256" s="258">
        <v>45334.257951301937</v>
      </c>
      <c r="AJ4256" s="258">
        <v>45618.04381662493</v>
      </c>
      <c r="AK4256" s="276">
        <v>0.99429040576776218</v>
      </c>
      <c r="AL4256" s="93"/>
      <c r="AM4256" s="257">
        <v>45925.15</v>
      </c>
      <c r="AN4256" s="258">
        <v>45823.445415536858</v>
      </c>
      <c r="AO4256" s="276">
        <v>0.99876733686871966</v>
      </c>
      <c r="AQ4256" s="280">
        <v>47444.453096629644</v>
      </c>
      <c r="AR4256" s="281">
        <v>47823.738327618325</v>
      </c>
    </row>
    <row r="4257" spans="1:44" x14ac:dyDescent="0.2">
      <c r="A4257" s="260" t="s">
        <v>8387</v>
      </c>
      <c r="B4257" s="261" t="s">
        <v>5772</v>
      </c>
      <c r="C4257" s="261" t="s">
        <v>5773</v>
      </c>
      <c r="D4257" s="262" t="s">
        <v>13773</v>
      </c>
      <c r="E4257" s="257">
        <v>265</v>
      </c>
      <c r="F4257" s="258">
        <v>444</v>
      </c>
      <c r="G4257" s="258">
        <v>1863</v>
      </c>
      <c r="H4257" s="258">
        <v>1125</v>
      </c>
      <c r="I4257" s="258">
        <v>395</v>
      </c>
      <c r="J4257" s="258">
        <v>196</v>
      </c>
      <c r="K4257" s="259">
        <v>44</v>
      </c>
      <c r="L4257" s="257">
        <v>242</v>
      </c>
      <c r="M4257" s="258">
        <v>471</v>
      </c>
      <c r="N4257" s="258">
        <v>1692</v>
      </c>
      <c r="O4257" s="258">
        <v>1079</v>
      </c>
      <c r="P4257" s="258">
        <v>383</v>
      </c>
      <c r="Q4257" s="258">
        <v>263</v>
      </c>
      <c r="R4257" s="259">
        <v>125</v>
      </c>
      <c r="S4257" s="267">
        <v>8587</v>
      </c>
      <c r="T4257" s="90"/>
      <c r="U4257" s="260">
        <v>58</v>
      </c>
      <c r="V4257" s="273">
        <v>94.329854898223999</v>
      </c>
      <c r="W4257" s="273">
        <v>119.38185629439801</v>
      </c>
      <c r="X4257" s="274">
        <v>1.1983653350000001</v>
      </c>
      <c r="Z4257" s="257">
        <v>22028.369999999995</v>
      </c>
      <c r="AA4257" s="258">
        <v>8529.2807243211846</v>
      </c>
      <c r="AB4257" s="276">
        <v>0.99327829560046399</v>
      </c>
      <c r="AC4257" s="92"/>
      <c r="AD4257" s="257">
        <v>867449.20759648457</v>
      </c>
      <c r="AE4257" s="258">
        <v>8795.9270486184996</v>
      </c>
      <c r="AF4257" s="276">
        <v>1.0243306217093862</v>
      </c>
      <c r="AG4257" s="93"/>
      <c r="AH4257" s="257">
        <v>10290.363131645001</v>
      </c>
      <c r="AI4257" s="258">
        <v>8728.6591989668777</v>
      </c>
      <c r="AJ4257" s="258">
        <v>8654.9964155041016</v>
      </c>
      <c r="AK4257" s="276">
        <v>1.0079185298129849</v>
      </c>
      <c r="AL4257" s="93"/>
      <c r="AM4257" s="257">
        <v>8611.94</v>
      </c>
      <c r="AN4257" s="258">
        <v>8592.868232588864</v>
      </c>
      <c r="AO4257" s="276">
        <v>1.0006833856514341</v>
      </c>
      <c r="AQ4257" s="280">
        <v>8812.003950009188</v>
      </c>
      <c r="AR4257" s="281">
        <v>8882.4497605414599</v>
      </c>
    </row>
    <row r="4258" spans="1:44" x14ac:dyDescent="0.2">
      <c r="A4258" s="260" t="s">
        <v>8387</v>
      </c>
      <c r="B4258" s="261" t="s">
        <v>5772</v>
      </c>
      <c r="C4258" s="261" t="s">
        <v>5774</v>
      </c>
      <c r="D4258" s="262" t="s">
        <v>13774</v>
      </c>
      <c r="E4258" s="257">
        <v>121</v>
      </c>
      <c r="F4258" s="258">
        <v>237</v>
      </c>
      <c r="G4258" s="258">
        <v>923</v>
      </c>
      <c r="H4258" s="258">
        <v>697</v>
      </c>
      <c r="I4258" s="258">
        <v>191</v>
      </c>
      <c r="J4258" s="258">
        <v>105</v>
      </c>
      <c r="K4258" s="259">
        <v>25</v>
      </c>
      <c r="L4258" s="257">
        <v>116</v>
      </c>
      <c r="M4258" s="258">
        <v>266</v>
      </c>
      <c r="N4258" s="258">
        <v>779</v>
      </c>
      <c r="O4258" s="258">
        <v>611</v>
      </c>
      <c r="P4258" s="258">
        <v>164</v>
      </c>
      <c r="Q4258" s="258">
        <v>154</v>
      </c>
      <c r="R4258" s="259">
        <v>84</v>
      </c>
      <c r="S4258" s="267">
        <v>4473</v>
      </c>
      <c r="T4258" s="90"/>
      <c r="U4258" s="260">
        <v>30</v>
      </c>
      <c r="V4258" s="273">
        <v>71.406399347960601</v>
      </c>
      <c r="W4258" s="273">
        <v>71.383497316636806</v>
      </c>
      <c r="X4258" s="274">
        <v>1.200700571</v>
      </c>
      <c r="Z4258" s="257">
        <v>11560.64</v>
      </c>
      <c r="AA4258" s="258">
        <v>4476.2251547806973</v>
      </c>
      <c r="AB4258" s="276">
        <v>1.0007210272257316</v>
      </c>
      <c r="AC4258" s="92"/>
      <c r="AD4258" s="257">
        <v>374248.47593844176</v>
      </c>
      <c r="AE4258" s="258">
        <v>3794.8761305947041</v>
      </c>
      <c r="AF4258" s="276">
        <v>0.84839618390223659</v>
      </c>
      <c r="AG4258" s="93"/>
      <c r="AH4258" s="257">
        <v>5370.7336540830001</v>
      </c>
      <c r="AI4258" s="258">
        <v>4555.6510606267129</v>
      </c>
      <c r="AJ4258" s="258">
        <v>4512.672509100822</v>
      </c>
      <c r="AK4258" s="276">
        <v>1.008869329108165</v>
      </c>
      <c r="AL4258" s="93"/>
      <c r="AM4258" s="257">
        <v>4485.8999999999996</v>
      </c>
      <c r="AN4258" s="258">
        <v>4475.9656482244864</v>
      </c>
      <c r="AO4258" s="276">
        <v>1.0006630110048036</v>
      </c>
      <c r="AQ4258" s="280">
        <v>3833.8348037595515</v>
      </c>
      <c r="AR4258" s="281">
        <v>3864.4836325310584</v>
      </c>
    </row>
    <row r="4259" spans="1:44" x14ac:dyDescent="0.2">
      <c r="A4259" s="260" t="s">
        <v>8387</v>
      </c>
      <c r="B4259" s="261" t="s">
        <v>5772</v>
      </c>
      <c r="C4259" s="261" t="s">
        <v>5775</v>
      </c>
      <c r="D4259" s="262" t="s">
        <v>13775</v>
      </c>
      <c r="E4259" s="257">
        <v>442</v>
      </c>
      <c r="F4259" s="258">
        <v>824</v>
      </c>
      <c r="G4259" s="258">
        <v>2450</v>
      </c>
      <c r="H4259" s="258">
        <v>1400</v>
      </c>
      <c r="I4259" s="258">
        <v>483</v>
      </c>
      <c r="J4259" s="258">
        <v>193</v>
      </c>
      <c r="K4259" s="259">
        <v>59</v>
      </c>
      <c r="L4259" s="257">
        <v>443</v>
      </c>
      <c r="M4259" s="258">
        <v>802</v>
      </c>
      <c r="N4259" s="258">
        <v>2376</v>
      </c>
      <c r="O4259" s="258">
        <v>1419</v>
      </c>
      <c r="P4259" s="258">
        <v>473</v>
      </c>
      <c r="Q4259" s="258">
        <v>250</v>
      </c>
      <c r="R4259" s="259">
        <v>133</v>
      </c>
      <c r="S4259" s="267">
        <v>11747</v>
      </c>
      <c r="T4259" s="90"/>
      <c r="U4259" s="260">
        <v>51</v>
      </c>
      <c r="V4259" s="273">
        <v>101.196088562054</v>
      </c>
      <c r="W4259" s="273">
        <v>108.239124882948</v>
      </c>
      <c r="X4259" s="274">
        <v>1.1648936169999999</v>
      </c>
      <c r="Z4259" s="257">
        <v>28872.11</v>
      </c>
      <c r="AA4259" s="258">
        <v>11179.144498366468</v>
      </c>
      <c r="AB4259" s="276">
        <v>0.95165952995373015</v>
      </c>
      <c r="AC4259" s="92"/>
      <c r="AD4259" s="257">
        <v>1176742.2598281836</v>
      </c>
      <c r="AE4259" s="258">
        <v>11932.155775615151</v>
      </c>
      <c r="AF4259" s="276">
        <v>1.015761962681123</v>
      </c>
      <c r="AG4259" s="93"/>
      <c r="AH4259" s="257">
        <v>13684.005318898999</v>
      </c>
      <c r="AI4259" s="258">
        <v>11607.269576153963</v>
      </c>
      <c r="AJ4259" s="258">
        <v>11679.929396553904</v>
      </c>
      <c r="AK4259" s="276">
        <v>0.99429040576776229</v>
      </c>
      <c r="AL4259" s="93"/>
      <c r="AM4259" s="257">
        <v>11768.93</v>
      </c>
      <c r="AN4259" s="258">
        <v>11742.866848649905</v>
      </c>
      <c r="AO4259" s="276">
        <v>0.99964815260491224</v>
      </c>
      <c r="AQ4259" s="280">
        <v>11286.542778876799</v>
      </c>
      <c r="AR4259" s="281">
        <v>11376.770797233999</v>
      </c>
    </row>
    <row r="4260" spans="1:44" x14ac:dyDescent="0.2">
      <c r="A4260" s="260" t="s">
        <v>8387</v>
      </c>
      <c r="B4260" s="261" t="s">
        <v>5772</v>
      </c>
      <c r="C4260" s="261" t="s">
        <v>5776</v>
      </c>
      <c r="D4260" s="262" t="s">
        <v>13776</v>
      </c>
      <c r="E4260" s="257">
        <v>343</v>
      </c>
      <c r="F4260" s="258">
        <v>657</v>
      </c>
      <c r="G4260" s="258">
        <v>1990</v>
      </c>
      <c r="H4260" s="258">
        <v>1374</v>
      </c>
      <c r="I4260" s="258">
        <v>400</v>
      </c>
      <c r="J4260" s="258">
        <v>224</v>
      </c>
      <c r="K4260" s="259">
        <v>80</v>
      </c>
      <c r="L4260" s="257">
        <v>314</v>
      </c>
      <c r="M4260" s="258">
        <v>641</v>
      </c>
      <c r="N4260" s="258">
        <v>1888</v>
      </c>
      <c r="O4260" s="258">
        <v>1294</v>
      </c>
      <c r="P4260" s="258">
        <v>442</v>
      </c>
      <c r="Q4260" s="258">
        <v>279</v>
      </c>
      <c r="R4260" s="259">
        <v>215</v>
      </c>
      <c r="S4260" s="267">
        <v>10141</v>
      </c>
      <c r="T4260" s="90"/>
      <c r="U4260" s="260">
        <v>151</v>
      </c>
      <c r="V4260" s="273">
        <v>89.182870751760106</v>
      </c>
      <c r="W4260" s="273">
        <v>104.990336258751</v>
      </c>
      <c r="X4260" s="274">
        <v>1.1648936169999999</v>
      </c>
      <c r="Z4260" s="257">
        <v>26214.649999999998</v>
      </c>
      <c r="AA4260" s="258">
        <v>10150.188549576131</v>
      </c>
      <c r="AB4260" s="276">
        <v>1.0009060792403246</v>
      </c>
      <c r="AC4260" s="92"/>
      <c r="AD4260" s="257">
        <v>976247.89313247195</v>
      </c>
      <c r="AE4260" s="258">
        <v>9899.1447270480294</v>
      </c>
      <c r="AF4260" s="276">
        <v>0.97615074716971006</v>
      </c>
      <c r="AG4260" s="93"/>
      <c r="AH4260" s="257">
        <v>11813.186169997</v>
      </c>
      <c r="AI4260" s="258">
        <v>10020.372926855993</v>
      </c>
      <c r="AJ4260" s="258">
        <v>10083.099004890877</v>
      </c>
      <c r="AK4260" s="276">
        <v>0.99429040576776229</v>
      </c>
      <c r="AL4260" s="93"/>
      <c r="AM4260" s="257">
        <v>10205.93</v>
      </c>
      <c r="AN4260" s="258">
        <v>10183.32822581505</v>
      </c>
      <c r="AO4260" s="276">
        <v>1.004173969610004</v>
      </c>
      <c r="AQ4260" s="280">
        <v>9892.6628656198645</v>
      </c>
      <c r="AR4260" s="281">
        <v>9971.7477886231482</v>
      </c>
    </row>
    <row r="4261" spans="1:44" x14ac:dyDescent="0.2">
      <c r="A4261" s="260" t="s">
        <v>8387</v>
      </c>
      <c r="B4261" s="261" t="s">
        <v>5772</v>
      </c>
      <c r="C4261" s="261" t="s">
        <v>5777</v>
      </c>
      <c r="D4261" s="262" t="s">
        <v>13777</v>
      </c>
      <c r="E4261" s="257">
        <v>411</v>
      </c>
      <c r="F4261" s="258">
        <v>697</v>
      </c>
      <c r="G4261" s="258">
        <v>2143</v>
      </c>
      <c r="H4261" s="258">
        <v>1423</v>
      </c>
      <c r="I4261" s="258">
        <v>468</v>
      </c>
      <c r="J4261" s="258">
        <v>232</v>
      </c>
      <c r="K4261" s="259">
        <v>73</v>
      </c>
      <c r="L4261" s="257">
        <v>395</v>
      </c>
      <c r="M4261" s="258">
        <v>653</v>
      </c>
      <c r="N4261" s="258">
        <v>2254</v>
      </c>
      <c r="O4261" s="258">
        <v>1400</v>
      </c>
      <c r="P4261" s="258">
        <v>468</v>
      </c>
      <c r="Q4261" s="258">
        <v>281</v>
      </c>
      <c r="R4261" s="259">
        <v>151</v>
      </c>
      <c r="S4261" s="267">
        <v>11049</v>
      </c>
      <c r="T4261" s="90"/>
      <c r="U4261" s="260">
        <v>63</v>
      </c>
      <c r="V4261" s="273">
        <v>89.991444313452206</v>
      </c>
      <c r="W4261" s="273">
        <v>88.090785662563306</v>
      </c>
      <c r="X4261" s="274">
        <v>1.1648936169999999</v>
      </c>
      <c r="Z4261" s="257">
        <v>28248.99</v>
      </c>
      <c r="AA4261" s="258">
        <v>10937.875380182099</v>
      </c>
      <c r="AB4261" s="276">
        <v>0.98994256314436591</v>
      </c>
      <c r="AC4261" s="92"/>
      <c r="AD4261" s="257">
        <v>1021783.2356198921</v>
      </c>
      <c r="AE4261" s="258">
        <v>10360.872684311345</v>
      </c>
      <c r="AF4261" s="276">
        <v>0.93772039861628609</v>
      </c>
      <c r="AG4261" s="93"/>
      <c r="AH4261" s="257">
        <v>12870.909574232999</v>
      </c>
      <c r="AI4261" s="258">
        <v>10917.572277766676</v>
      </c>
      <c r="AJ4261" s="258">
        <v>10985.914693328004</v>
      </c>
      <c r="AK4261" s="276">
        <v>0.99429040576776218</v>
      </c>
      <c r="AL4261" s="93"/>
      <c r="AM4261" s="257">
        <v>11076.09</v>
      </c>
      <c r="AN4261" s="258">
        <v>11051.561193214908</v>
      </c>
      <c r="AO4261" s="276">
        <v>1.0002318031690567</v>
      </c>
      <c r="AQ4261" s="280">
        <v>10200.471397769848</v>
      </c>
      <c r="AR4261" s="281">
        <v>10282.017034778602</v>
      </c>
    </row>
    <row r="4262" spans="1:44" x14ac:dyDescent="0.2">
      <c r="A4262" s="260" t="s">
        <v>8387</v>
      </c>
      <c r="B4262" s="261" t="s">
        <v>5772</v>
      </c>
      <c r="C4262" s="261" t="s">
        <v>5778</v>
      </c>
      <c r="D4262" s="262" t="s">
        <v>13778</v>
      </c>
      <c r="E4262" s="257">
        <v>260</v>
      </c>
      <c r="F4262" s="258">
        <v>423</v>
      </c>
      <c r="G4262" s="258">
        <v>1439</v>
      </c>
      <c r="H4262" s="258">
        <v>1126</v>
      </c>
      <c r="I4262" s="258">
        <v>498</v>
      </c>
      <c r="J4262" s="258">
        <v>248</v>
      </c>
      <c r="K4262" s="259">
        <v>92</v>
      </c>
      <c r="L4262" s="257">
        <v>206</v>
      </c>
      <c r="M4262" s="258">
        <v>421</v>
      </c>
      <c r="N4262" s="258">
        <v>1506</v>
      </c>
      <c r="O4262" s="258">
        <v>1198</v>
      </c>
      <c r="P4262" s="258">
        <v>483</v>
      </c>
      <c r="Q4262" s="258">
        <v>283</v>
      </c>
      <c r="R4262" s="259">
        <v>137</v>
      </c>
      <c r="S4262" s="267">
        <v>8320</v>
      </c>
      <c r="T4262" s="90"/>
      <c r="U4262" s="260">
        <v>68</v>
      </c>
      <c r="V4262" s="273">
        <v>85.182658430906102</v>
      </c>
      <c r="W4262" s="273">
        <v>91.962865040259501</v>
      </c>
      <c r="X4262" s="274">
        <v>1.1983653350000001</v>
      </c>
      <c r="Z4262" s="257">
        <v>23103.14</v>
      </c>
      <c r="AA4262" s="258">
        <v>8945.4265873187051</v>
      </c>
      <c r="AB4262" s="276">
        <v>1.0751714648219597</v>
      </c>
      <c r="AC4262" s="92"/>
      <c r="AD4262" s="257">
        <v>766591.31474567577</v>
      </c>
      <c r="AE4262" s="258">
        <v>7773.2289355483799</v>
      </c>
      <c r="AF4262" s="276">
        <v>0.93428232398418032</v>
      </c>
      <c r="AG4262" s="93"/>
      <c r="AH4262" s="257">
        <v>9970.3995872000014</v>
      </c>
      <c r="AI4262" s="258">
        <v>8457.2545167584049</v>
      </c>
      <c r="AJ4262" s="258">
        <v>8385.8821680440342</v>
      </c>
      <c r="AK4262" s="276">
        <v>1.0079185298129849</v>
      </c>
      <c r="AL4262" s="93"/>
      <c r="AM4262" s="257">
        <v>8349.24</v>
      </c>
      <c r="AN4262" s="258">
        <v>8330.7500008430452</v>
      </c>
      <c r="AO4262" s="276">
        <v>1.0012920674090198</v>
      </c>
      <c r="AQ4262" s="280">
        <v>8434.6175125688369</v>
      </c>
      <c r="AR4262" s="281">
        <v>8502.0463823893042</v>
      </c>
    </row>
    <row r="4263" spans="1:44" x14ac:dyDescent="0.2">
      <c r="A4263" s="260" t="s">
        <v>8387</v>
      </c>
      <c r="B4263" s="261" t="s">
        <v>5772</v>
      </c>
      <c r="C4263" s="261" t="s">
        <v>5779</v>
      </c>
      <c r="D4263" s="262" t="s">
        <v>13779</v>
      </c>
      <c r="E4263" s="257">
        <v>149</v>
      </c>
      <c r="F4263" s="258">
        <v>356</v>
      </c>
      <c r="G4263" s="258">
        <v>2005</v>
      </c>
      <c r="H4263" s="258">
        <v>1101</v>
      </c>
      <c r="I4263" s="258">
        <v>396</v>
      </c>
      <c r="J4263" s="258">
        <v>240</v>
      </c>
      <c r="K4263" s="259">
        <v>75</v>
      </c>
      <c r="L4263" s="257">
        <v>156</v>
      </c>
      <c r="M4263" s="258">
        <v>373</v>
      </c>
      <c r="N4263" s="258">
        <v>2341</v>
      </c>
      <c r="O4263" s="258">
        <v>1140</v>
      </c>
      <c r="P4263" s="258">
        <v>443</v>
      </c>
      <c r="Q4263" s="258">
        <v>288</v>
      </c>
      <c r="R4263" s="259">
        <v>143</v>
      </c>
      <c r="S4263" s="267">
        <v>9206</v>
      </c>
      <c r="T4263" s="90"/>
      <c r="U4263" s="260">
        <v>54</v>
      </c>
      <c r="V4263" s="273">
        <v>82.154357255093799</v>
      </c>
      <c r="W4263" s="273">
        <v>90.187343970476505</v>
      </c>
      <c r="X4263" s="274">
        <v>1.1983653350000001</v>
      </c>
      <c r="Z4263" s="257">
        <v>23817.56</v>
      </c>
      <c r="AA4263" s="258">
        <v>9222.046633880007</v>
      </c>
      <c r="AB4263" s="276">
        <v>1.0017430625548562</v>
      </c>
      <c r="AC4263" s="92"/>
      <c r="AD4263" s="257">
        <v>837075.489787417</v>
      </c>
      <c r="AE4263" s="258">
        <v>8487.9378272274989</v>
      </c>
      <c r="AF4263" s="276">
        <v>0.92200063298147938</v>
      </c>
      <c r="AG4263" s="93"/>
      <c r="AH4263" s="257">
        <v>11032.151274010001</v>
      </c>
      <c r="AI4263" s="258">
        <v>9357.8708030382058</v>
      </c>
      <c r="AJ4263" s="258">
        <v>9278.8979854583376</v>
      </c>
      <c r="AK4263" s="276">
        <v>1.0079185298129847</v>
      </c>
      <c r="AL4263" s="93"/>
      <c r="AM4263" s="257">
        <v>9229.2199999999993</v>
      </c>
      <c r="AN4263" s="258">
        <v>9208.7812211387663</v>
      </c>
      <c r="AO4263" s="276">
        <v>1.0003021096175067</v>
      </c>
      <c r="AQ4263" s="280">
        <v>8572.6510754045084</v>
      </c>
      <c r="AR4263" s="281">
        <v>8641.1834270515574</v>
      </c>
    </row>
    <row r="4264" spans="1:44" x14ac:dyDescent="0.2">
      <c r="A4264" s="260" t="s">
        <v>8387</v>
      </c>
      <c r="B4264" s="261" t="s">
        <v>5772</v>
      </c>
      <c r="C4264" s="261" t="s">
        <v>5780</v>
      </c>
      <c r="D4264" s="262" t="s">
        <v>13780</v>
      </c>
      <c r="E4264" s="257">
        <v>619</v>
      </c>
      <c r="F4264" s="258">
        <v>1102</v>
      </c>
      <c r="G4264" s="258">
        <v>3500</v>
      </c>
      <c r="H4264" s="258">
        <v>2024</v>
      </c>
      <c r="I4264" s="258">
        <v>620</v>
      </c>
      <c r="J4264" s="258">
        <v>306</v>
      </c>
      <c r="K4264" s="259">
        <v>84</v>
      </c>
      <c r="L4264" s="257">
        <v>655</v>
      </c>
      <c r="M4264" s="258">
        <v>1113</v>
      </c>
      <c r="N4264" s="258">
        <v>3578</v>
      </c>
      <c r="O4264" s="258">
        <v>2095</v>
      </c>
      <c r="P4264" s="258">
        <v>687</v>
      </c>
      <c r="Q4264" s="258">
        <v>343</v>
      </c>
      <c r="R4264" s="259">
        <v>161</v>
      </c>
      <c r="S4264" s="267">
        <v>16887</v>
      </c>
      <c r="T4264" s="90"/>
      <c r="U4264" s="260">
        <v>12</v>
      </c>
      <c r="V4264" s="273">
        <v>88.006008902001398</v>
      </c>
      <c r="W4264" s="273">
        <v>101.958846518237</v>
      </c>
      <c r="X4264" s="274">
        <v>1.1983653350000001</v>
      </c>
      <c r="Z4264" s="257">
        <v>41498.410000000003</v>
      </c>
      <c r="AA4264" s="258">
        <v>16067.988167212441</v>
      </c>
      <c r="AB4264" s="276">
        <v>0.95150045403046368</v>
      </c>
      <c r="AC4264" s="92"/>
      <c r="AD4264" s="257">
        <v>1608357.4922819778</v>
      </c>
      <c r="AE4264" s="258">
        <v>16308.730293741984</v>
      </c>
      <c r="AF4264" s="276">
        <v>0.96575651647669714</v>
      </c>
      <c r="AG4264" s="93"/>
      <c r="AH4264" s="257">
        <v>20236.795412145002</v>
      </c>
      <c r="AI4264" s="258">
        <v>17165.583776983072</v>
      </c>
      <c r="AJ4264" s="258">
        <v>17020.720212951874</v>
      </c>
      <c r="AK4264" s="276">
        <v>1.0079185298129847</v>
      </c>
      <c r="AL4264" s="93"/>
      <c r="AM4264" s="257">
        <v>16892.16</v>
      </c>
      <c r="AN4264" s="258">
        <v>16854.751083241212</v>
      </c>
      <c r="AO4264" s="276">
        <v>0.99809031108196911</v>
      </c>
      <c r="AQ4264" s="280">
        <v>15610.77339723078</v>
      </c>
      <c r="AR4264" s="281">
        <v>15735.570616029394</v>
      </c>
    </row>
    <row r="4265" spans="1:44" x14ac:dyDescent="0.2">
      <c r="A4265" s="260" t="s">
        <v>8387</v>
      </c>
      <c r="B4265" s="261" t="s">
        <v>5772</v>
      </c>
      <c r="C4265" s="261" t="s">
        <v>5781</v>
      </c>
      <c r="D4265" s="262" t="s">
        <v>13781</v>
      </c>
      <c r="E4265" s="257">
        <v>349</v>
      </c>
      <c r="F4265" s="258">
        <v>742</v>
      </c>
      <c r="G4265" s="258">
        <v>2318</v>
      </c>
      <c r="H4265" s="258">
        <v>1684</v>
      </c>
      <c r="I4265" s="258">
        <v>633</v>
      </c>
      <c r="J4265" s="258">
        <v>323</v>
      </c>
      <c r="K4265" s="259">
        <v>91</v>
      </c>
      <c r="L4265" s="257">
        <v>336</v>
      </c>
      <c r="M4265" s="258">
        <v>656</v>
      </c>
      <c r="N4265" s="258">
        <v>2348</v>
      </c>
      <c r="O4265" s="258">
        <v>1634</v>
      </c>
      <c r="P4265" s="258">
        <v>693</v>
      </c>
      <c r="Q4265" s="258">
        <v>386</v>
      </c>
      <c r="R4265" s="259">
        <v>186</v>
      </c>
      <c r="S4265" s="267">
        <v>12379</v>
      </c>
      <c r="T4265" s="90"/>
      <c r="U4265" s="260">
        <v>58</v>
      </c>
      <c r="V4265" s="273">
        <v>96.193996267214004</v>
      </c>
      <c r="W4265" s="273">
        <v>103.969466882067</v>
      </c>
      <c r="X4265" s="274">
        <v>1.1648936169999999</v>
      </c>
      <c r="Z4265" s="257">
        <v>32927.379999999997</v>
      </c>
      <c r="AA4265" s="258">
        <v>12749.325870974515</v>
      </c>
      <c r="AB4265" s="276">
        <v>1.0299156532009464</v>
      </c>
      <c r="AC4265" s="92"/>
      <c r="AD4265" s="257">
        <v>1211367.7563566579</v>
      </c>
      <c r="AE4265" s="258">
        <v>12283.257994418869</v>
      </c>
      <c r="AF4265" s="276">
        <v>0.99226577222868317</v>
      </c>
      <c r="AG4265" s="93"/>
      <c r="AH4265" s="257">
        <v>14420.218084843</v>
      </c>
      <c r="AI4265" s="258">
        <v>12231.751943748184</v>
      </c>
      <c r="AJ4265" s="258">
        <v>12308.320932999128</v>
      </c>
      <c r="AK4265" s="276">
        <v>0.99429040576776218</v>
      </c>
      <c r="AL4265" s="93"/>
      <c r="AM4265" s="257">
        <v>12403.94</v>
      </c>
      <c r="AN4265" s="258">
        <v>12376.470572825441</v>
      </c>
      <c r="AO4265" s="276">
        <v>0.99979566789122232</v>
      </c>
      <c r="AQ4265" s="280">
        <v>12575.919015410325</v>
      </c>
      <c r="AR4265" s="281">
        <v>12676.454695291388</v>
      </c>
    </row>
    <row r="4266" spans="1:44" x14ac:dyDescent="0.2">
      <c r="A4266" s="260" t="s">
        <v>8387</v>
      </c>
      <c r="B4266" s="261" t="s">
        <v>5772</v>
      </c>
      <c r="C4266" s="261" t="s">
        <v>5782</v>
      </c>
      <c r="D4266" s="262" t="s">
        <v>13782</v>
      </c>
      <c r="E4266" s="257">
        <v>415</v>
      </c>
      <c r="F4266" s="258">
        <v>620</v>
      </c>
      <c r="G4266" s="258">
        <v>2360</v>
      </c>
      <c r="H4266" s="258">
        <v>1279</v>
      </c>
      <c r="I4266" s="258">
        <v>390</v>
      </c>
      <c r="J4266" s="258">
        <v>220</v>
      </c>
      <c r="K4266" s="259">
        <v>92</v>
      </c>
      <c r="L4266" s="257">
        <v>386</v>
      </c>
      <c r="M4266" s="258">
        <v>548</v>
      </c>
      <c r="N4266" s="258">
        <v>2302</v>
      </c>
      <c r="O4266" s="258">
        <v>1273</v>
      </c>
      <c r="P4266" s="258">
        <v>458</v>
      </c>
      <c r="Q4266" s="258">
        <v>283</v>
      </c>
      <c r="R4266" s="259">
        <v>185</v>
      </c>
      <c r="S4266" s="267">
        <v>10811</v>
      </c>
      <c r="T4266" s="90"/>
      <c r="U4266" s="260">
        <v>81</v>
      </c>
      <c r="V4266" s="273">
        <v>90.502068460267296</v>
      </c>
      <c r="W4266" s="273">
        <v>106.944870964758</v>
      </c>
      <c r="X4266" s="274">
        <v>1.1983653350000001</v>
      </c>
      <c r="Z4266" s="257">
        <v>27551.24</v>
      </c>
      <c r="AA4266" s="258">
        <v>10667.709878812952</v>
      </c>
      <c r="AB4266" s="276">
        <v>0.98674589573702265</v>
      </c>
      <c r="AC4266" s="92"/>
      <c r="AD4266" s="257">
        <v>1049474.396053669</v>
      </c>
      <c r="AE4266" s="258">
        <v>10641.66079839813</v>
      </c>
      <c r="AF4266" s="276">
        <v>0.98433639796486272</v>
      </c>
      <c r="AG4266" s="93"/>
      <c r="AH4266" s="257">
        <v>12955.527636685001</v>
      </c>
      <c r="AI4266" s="258">
        <v>10989.348387100375</v>
      </c>
      <c r="AJ4266" s="258">
        <v>10896.60722580818</v>
      </c>
      <c r="AK4266" s="276">
        <v>1.0079185298129849</v>
      </c>
      <c r="AL4266" s="93"/>
      <c r="AM4266" s="257">
        <v>10845.83</v>
      </c>
      <c r="AN4266" s="258">
        <v>10821.811120729972</v>
      </c>
      <c r="AO4266" s="276">
        <v>1.001000011167327</v>
      </c>
      <c r="AQ4266" s="280">
        <v>10594.348433243616</v>
      </c>
      <c r="AR4266" s="281">
        <v>10679.042841765797</v>
      </c>
    </row>
    <row r="4267" spans="1:44" x14ac:dyDescent="0.2">
      <c r="A4267" s="260" t="s">
        <v>8387</v>
      </c>
      <c r="B4267" s="261" t="s">
        <v>5772</v>
      </c>
      <c r="C4267" s="261" t="s">
        <v>5783</v>
      </c>
      <c r="D4267" s="262" t="s">
        <v>13783</v>
      </c>
      <c r="E4267" s="257">
        <v>399</v>
      </c>
      <c r="F4267" s="258">
        <v>713</v>
      </c>
      <c r="G4267" s="258">
        <v>2486</v>
      </c>
      <c r="H4267" s="258">
        <v>1458</v>
      </c>
      <c r="I4267" s="258">
        <v>487</v>
      </c>
      <c r="J4267" s="258">
        <v>217</v>
      </c>
      <c r="K4267" s="259">
        <v>76</v>
      </c>
      <c r="L4267" s="257">
        <v>388</v>
      </c>
      <c r="M4267" s="258">
        <v>675</v>
      </c>
      <c r="N4267" s="258">
        <v>2526</v>
      </c>
      <c r="O4267" s="258">
        <v>1380</v>
      </c>
      <c r="P4267" s="258">
        <v>496</v>
      </c>
      <c r="Q4267" s="258">
        <v>314</v>
      </c>
      <c r="R4267" s="259">
        <v>185</v>
      </c>
      <c r="S4267" s="267">
        <v>11800</v>
      </c>
      <c r="T4267" s="90"/>
      <c r="U4267" s="260">
        <v>88</v>
      </c>
      <c r="V4267" s="273">
        <v>93.255082461603493</v>
      </c>
      <c r="W4267" s="273">
        <v>110.614035087719</v>
      </c>
      <c r="X4267" s="274">
        <v>1.1648936169999999</v>
      </c>
      <c r="Z4267" s="257">
        <v>29761.77</v>
      </c>
      <c r="AA4267" s="258">
        <v>11523.616644476217</v>
      </c>
      <c r="AB4267" s="276">
        <v>0.9765776817352726</v>
      </c>
      <c r="AC4267" s="92"/>
      <c r="AD4267" s="257">
        <v>1164215.65604015</v>
      </c>
      <c r="AE4267" s="258">
        <v>11805.136127523263</v>
      </c>
      <c r="AF4267" s="276">
        <v>1.0004352650443442</v>
      </c>
      <c r="AG4267" s="93"/>
      <c r="AH4267" s="257">
        <v>13745.744680599999</v>
      </c>
      <c r="AI4267" s="258">
        <v>11659.63914179082</v>
      </c>
      <c r="AJ4267" s="258">
        <v>11732.626788059593</v>
      </c>
      <c r="AK4267" s="276">
        <v>0.99429040576776218</v>
      </c>
      <c r="AL4267" s="93"/>
      <c r="AM4267" s="257">
        <v>11837.84</v>
      </c>
      <c r="AN4267" s="258">
        <v>11811.624242443602</v>
      </c>
      <c r="AO4267" s="276">
        <v>1.0009851052918306</v>
      </c>
      <c r="AQ4267" s="280">
        <v>11474.100731987088</v>
      </c>
      <c r="AR4267" s="281">
        <v>11565.828145045376</v>
      </c>
    </row>
    <row r="4268" spans="1:44" x14ac:dyDescent="0.2">
      <c r="A4268" s="260" t="s">
        <v>8387</v>
      </c>
      <c r="B4268" s="261" t="s">
        <v>5772</v>
      </c>
      <c r="C4268" s="261" t="s">
        <v>5784</v>
      </c>
      <c r="D4268" s="262" t="s">
        <v>13784</v>
      </c>
      <c r="E4268" s="257">
        <v>462</v>
      </c>
      <c r="F4268" s="258">
        <v>670</v>
      </c>
      <c r="G4268" s="258">
        <v>2902</v>
      </c>
      <c r="H4268" s="258">
        <v>1575</v>
      </c>
      <c r="I4268" s="258">
        <v>515</v>
      </c>
      <c r="J4268" s="258">
        <v>289</v>
      </c>
      <c r="K4268" s="259">
        <v>110</v>
      </c>
      <c r="L4268" s="257">
        <v>422</v>
      </c>
      <c r="M4268" s="258">
        <v>663</v>
      </c>
      <c r="N4268" s="258">
        <v>2784</v>
      </c>
      <c r="O4268" s="258">
        <v>1413</v>
      </c>
      <c r="P4268" s="258">
        <v>494</v>
      </c>
      <c r="Q4268" s="258">
        <v>312</v>
      </c>
      <c r="R4268" s="259">
        <v>195</v>
      </c>
      <c r="S4268" s="267">
        <v>12806</v>
      </c>
      <c r="T4268" s="90"/>
      <c r="U4268" s="260">
        <v>46</v>
      </c>
      <c r="V4268" s="273">
        <v>97.471075126048802</v>
      </c>
      <c r="W4268" s="273">
        <v>130.983605277539</v>
      </c>
      <c r="X4268" s="274">
        <v>1.1983653350000001</v>
      </c>
      <c r="Z4268" s="257">
        <v>32225.030000000006</v>
      </c>
      <c r="AA4268" s="258">
        <v>12477.379271351987</v>
      </c>
      <c r="AB4268" s="276">
        <v>0.97433853438638041</v>
      </c>
      <c r="AC4268" s="92"/>
      <c r="AD4268" s="257">
        <v>1339328.9518778035</v>
      </c>
      <c r="AE4268" s="258">
        <v>13580.783349219328</v>
      </c>
      <c r="AF4268" s="276">
        <v>1.0605015890378984</v>
      </c>
      <c r="AG4268" s="93"/>
      <c r="AH4268" s="257">
        <v>15346.266480010001</v>
      </c>
      <c r="AI4268" s="258">
        <v>13017.259776635594</v>
      </c>
      <c r="AJ4268" s="258">
        <v>12907.404692785085</v>
      </c>
      <c r="AK4268" s="276">
        <v>1.0079185298129849</v>
      </c>
      <c r="AL4268" s="93"/>
      <c r="AM4268" s="257">
        <v>12825.78</v>
      </c>
      <c r="AN4268" s="258">
        <v>12797.376377468214</v>
      </c>
      <c r="AO4268" s="276">
        <v>0.99932659514822852</v>
      </c>
      <c r="AQ4268" s="280">
        <v>13328.079510862159</v>
      </c>
      <c r="AR4268" s="281">
        <v>13434.628188019786</v>
      </c>
    </row>
    <row r="4269" spans="1:44" x14ac:dyDescent="0.2">
      <c r="A4269" s="260" t="s">
        <v>8387</v>
      </c>
      <c r="B4269" s="261" t="s">
        <v>5772</v>
      </c>
      <c r="C4269" s="261" t="s">
        <v>5785</v>
      </c>
      <c r="D4269" s="262" t="s">
        <v>13785</v>
      </c>
      <c r="E4269" s="257">
        <v>373</v>
      </c>
      <c r="F4269" s="258">
        <v>713</v>
      </c>
      <c r="G4269" s="258">
        <v>2480</v>
      </c>
      <c r="H4269" s="258">
        <v>1737</v>
      </c>
      <c r="I4269" s="258">
        <v>658</v>
      </c>
      <c r="J4269" s="258">
        <v>319</v>
      </c>
      <c r="K4269" s="259">
        <v>74</v>
      </c>
      <c r="L4269" s="257">
        <v>372</v>
      </c>
      <c r="M4269" s="258">
        <v>696</v>
      </c>
      <c r="N4269" s="258">
        <v>2314</v>
      </c>
      <c r="O4269" s="258">
        <v>1693</v>
      </c>
      <c r="P4269" s="258">
        <v>645</v>
      </c>
      <c r="Q4269" s="258">
        <v>349</v>
      </c>
      <c r="R4269" s="259">
        <v>171</v>
      </c>
      <c r="S4269" s="267">
        <v>12594</v>
      </c>
      <c r="T4269" s="90"/>
      <c r="U4269" s="260">
        <v>60</v>
      </c>
      <c r="V4269" s="273">
        <v>88.063203728453601</v>
      </c>
      <c r="W4269" s="273">
        <v>100.400047653085</v>
      </c>
      <c r="X4269" s="274">
        <v>1.1913596259999999</v>
      </c>
      <c r="Z4269" s="257">
        <v>32965.47</v>
      </c>
      <c r="AA4269" s="258">
        <v>12764.074138903075</v>
      </c>
      <c r="AB4269" s="276">
        <v>1.0135043781882702</v>
      </c>
      <c r="AC4269" s="92"/>
      <c r="AD4269" s="257">
        <v>1195022.2544683625</v>
      </c>
      <c r="AE4269" s="258">
        <v>12117.514754441892</v>
      </c>
      <c r="AF4269" s="276">
        <v>0.96216569433396004</v>
      </c>
      <c r="AG4269" s="93"/>
      <c r="AH4269" s="257">
        <v>15003.983129843999</v>
      </c>
      <c r="AI4269" s="258">
        <v>12726.922625763631</v>
      </c>
      <c r="AJ4269" s="258">
        <v>12657.802860366543</v>
      </c>
      <c r="AK4269" s="276">
        <v>1.0050661315202909</v>
      </c>
      <c r="AL4269" s="93"/>
      <c r="AM4269" s="257">
        <v>12619.8</v>
      </c>
      <c r="AN4269" s="258">
        <v>12591.852535157577</v>
      </c>
      <c r="AO4269" s="276">
        <v>0.99982948508476877</v>
      </c>
      <c r="AQ4269" s="280">
        <v>12341.267470007469</v>
      </c>
      <c r="AR4269" s="281">
        <v>12439.927274843272</v>
      </c>
    </row>
    <row r="4270" spans="1:44" x14ac:dyDescent="0.2">
      <c r="A4270" s="260" t="s">
        <v>8387</v>
      </c>
      <c r="B4270" s="261" t="s">
        <v>5772</v>
      </c>
      <c r="C4270" s="261" t="s">
        <v>5787</v>
      </c>
      <c r="D4270" s="262" t="s">
        <v>8815</v>
      </c>
      <c r="E4270" s="257">
        <v>248</v>
      </c>
      <c r="F4270" s="258">
        <v>566</v>
      </c>
      <c r="G4270" s="258">
        <v>1621</v>
      </c>
      <c r="H4270" s="258">
        <v>1305</v>
      </c>
      <c r="I4270" s="258">
        <v>444</v>
      </c>
      <c r="J4270" s="258">
        <v>209</v>
      </c>
      <c r="K4270" s="259">
        <v>85</v>
      </c>
      <c r="L4270" s="257">
        <v>244</v>
      </c>
      <c r="M4270" s="258">
        <v>592</v>
      </c>
      <c r="N4270" s="258">
        <v>1664</v>
      </c>
      <c r="O4270" s="258">
        <v>1199</v>
      </c>
      <c r="P4270" s="258">
        <v>459</v>
      </c>
      <c r="Q4270" s="258">
        <v>257</v>
      </c>
      <c r="R4270" s="259">
        <v>129</v>
      </c>
      <c r="S4270" s="267">
        <v>9022</v>
      </c>
      <c r="T4270" s="90"/>
      <c r="U4270" s="260">
        <v>34</v>
      </c>
      <c r="V4270" s="273">
        <v>69.165693355447203</v>
      </c>
      <c r="W4270" s="273">
        <v>71.834386431659397</v>
      </c>
      <c r="X4270" s="274">
        <v>1.200700571</v>
      </c>
      <c r="Z4270" s="257">
        <v>23595.87</v>
      </c>
      <c r="AA4270" s="258">
        <v>9136.2093139251119</v>
      </c>
      <c r="AB4270" s="276">
        <v>1.0126589795971084</v>
      </c>
      <c r="AC4270" s="92"/>
      <c r="AD4270" s="257">
        <v>750539.54982534167</v>
      </c>
      <c r="AE4270" s="258">
        <v>7610.4641857458646</v>
      </c>
      <c r="AF4270" s="276">
        <v>0.84354513253667307</v>
      </c>
      <c r="AG4270" s="93"/>
      <c r="AH4270" s="257">
        <v>10832.720551562001</v>
      </c>
      <c r="AI4270" s="258">
        <v>9188.7064316955511</v>
      </c>
      <c r="AJ4270" s="258">
        <v>9102.0190872138646</v>
      </c>
      <c r="AK4270" s="276">
        <v>1.008869329108165</v>
      </c>
      <c r="AL4270" s="93"/>
      <c r="AM4270" s="257">
        <v>9036.6200000000008</v>
      </c>
      <c r="AN4270" s="258">
        <v>9016.607747845108</v>
      </c>
      <c r="AO4270" s="276">
        <v>0.99940232186268096</v>
      </c>
      <c r="AQ4270" s="280">
        <v>7770.5120429984481</v>
      </c>
      <c r="AR4270" s="281">
        <v>7832.631853909249</v>
      </c>
    </row>
    <row r="4271" spans="1:44" x14ac:dyDescent="0.2">
      <c r="A4271" s="260" t="s">
        <v>8387</v>
      </c>
      <c r="B4271" s="261" t="s">
        <v>5772</v>
      </c>
      <c r="C4271" s="261" t="s">
        <v>5788</v>
      </c>
      <c r="D4271" s="262" t="s">
        <v>13787</v>
      </c>
      <c r="E4271" s="257">
        <v>167</v>
      </c>
      <c r="F4271" s="258">
        <v>312</v>
      </c>
      <c r="G4271" s="258">
        <v>940</v>
      </c>
      <c r="H4271" s="258">
        <v>912</v>
      </c>
      <c r="I4271" s="258">
        <v>327</v>
      </c>
      <c r="J4271" s="258">
        <v>182</v>
      </c>
      <c r="K4271" s="259">
        <v>57</v>
      </c>
      <c r="L4271" s="257">
        <v>136</v>
      </c>
      <c r="M4271" s="258">
        <v>322</v>
      </c>
      <c r="N4271" s="258">
        <v>915</v>
      </c>
      <c r="O4271" s="258">
        <v>907</v>
      </c>
      <c r="P4271" s="258">
        <v>308</v>
      </c>
      <c r="Q4271" s="258">
        <v>196</v>
      </c>
      <c r="R4271" s="259">
        <v>84</v>
      </c>
      <c r="S4271" s="267">
        <v>5765</v>
      </c>
      <c r="T4271" s="90"/>
      <c r="U4271" s="260">
        <v>28</v>
      </c>
      <c r="V4271" s="273">
        <v>73.956452828043695</v>
      </c>
      <c r="W4271" s="273">
        <v>69.560353798126897</v>
      </c>
      <c r="X4271" s="274">
        <v>1.1913596259999999</v>
      </c>
      <c r="Z4271" s="257">
        <v>15920.260000000002</v>
      </c>
      <c r="AA4271" s="258">
        <v>6164.2494085663902</v>
      </c>
      <c r="AB4271" s="276">
        <v>1.069254017097379</v>
      </c>
      <c r="AC4271" s="92"/>
      <c r="AD4271" s="257">
        <v>483698.70242772606</v>
      </c>
      <c r="AE4271" s="258">
        <v>4904.7004283446513</v>
      </c>
      <c r="AF4271" s="276">
        <v>0.85077197369378166</v>
      </c>
      <c r="AG4271" s="93"/>
      <c r="AH4271" s="257">
        <v>6868.1882438899993</v>
      </c>
      <c r="AI4271" s="258">
        <v>5825.8463504468273</v>
      </c>
      <c r="AJ4271" s="258">
        <v>5794.2062482144775</v>
      </c>
      <c r="AK4271" s="276">
        <v>1.0050661315202909</v>
      </c>
      <c r="AL4271" s="93"/>
      <c r="AM4271" s="257">
        <v>5777.04</v>
      </c>
      <c r="AN4271" s="258">
        <v>5764.2463247996584</v>
      </c>
      <c r="AO4271" s="276">
        <v>0.99986926709447677</v>
      </c>
      <c r="AQ4271" s="280">
        <v>5270.2502218377467</v>
      </c>
      <c r="AR4271" s="281">
        <v>5312.3821875848635</v>
      </c>
    </row>
    <row r="4272" spans="1:44" x14ac:dyDescent="0.2">
      <c r="A4272" s="260" t="s">
        <v>8387</v>
      </c>
      <c r="B4272" s="261" t="s">
        <v>5772</v>
      </c>
      <c r="C4272" s="261" t="s">
        <v>5789</v>
      </c>
      <c r="D4272" s="262" t="s">
        <v>13788</v>
      </c>
      <c r="E4272" s="257">
        <v>134</v>
      </c>
      <c r="F4272" s="258">
        <v>304</v>
      </c>
      <c r="G4272" s="258">
        <v>819</v>
      </c>
      <c r="H4272" s="258">
        <v>385</v>
      </c>
      <c r="I4272" s="258">
        <v>84</v>
      </c>
      <c r="J4272" s="258">
        <v>27</v>
      </c>
      <c r="K4272" s="259">
        <v>6</v>
      </c>
      <c r="L4272" s="257">
        <v>136</v>
      </c>
      <c r="M4272" s="258">
        <v>280</v>
      </c>
      <c r="N4272" s="258">
        <v>774</v>
      </c>
      <c r="O4272" s="258">
        <v>375</v>
      </c>
      <c r="P4272" s="258">
        <v>84</v>
      </c>
      <c r="Q4272" s="258">
        <v>28</v>
      </c>
      <c r="R4272" s="259">
        <v>15</v>
      </c>
      <c r="S4272" s="267">
        <v>3451</v>
      </c>
      <c r="T4272" s="90"/>
      <c r="U4272" s="260">
        <v>0</v>
      </c>
      <c r="V4272" s="273">
        <v>108.77647038664701</v>
      </c>
      <c r="W4272" s="273">
        <v>112.939148073022</v>
      </c>
      <c r="X4272" s="274">
        <v>1.1983653350000001</v>
      </c>
      <c r="Z4272" s="257">
        <v>7482.9400000000005</v>
      </c>
      <c r="AA4272" s="258">
        <v>2897.3589922110432</v>
      </c>
      <c r="AB4272" s="276">
        <v>0.83957084677225247</v>
      </c>
      <c r="AC4272" s="92"/>
      <c r="AD4272" s="257">
        <v>356371.82163832261</v>
      </c>
      <c r="AE4272" s="258">
        <v>3613.6070191352524</v>
      </c>
      <c r="AF4272" s="276">
        <v>1.0471188116879897</v>
      </c>
      <c r="AG4272" s="93"/>
      <c r="AH4272" s="257">
        <v>4135.5587710850004</v>
      </c>
      <c r="AI4272" s="258">
        <v>3507.9309299679394</v>
      </c>
      <c r="AJ4272" s="258">
        <v>3478.3268463846107</v>
      </c>
      <c r="AK4272" s="276">
        <v>1.0079185298129849</v>
      </c>
      <c r="AL4272" s="93"/>
      <c r="AM4272" s="257">
        <v>3451</v>
      </c>
      <c r="AN4272" s="258">
        <v>3443.3575095349211</v>
      </c>
      <c r="AO4272" s="276">
        <v>0.9977854272775778</v>
      </c>
      <c r="AQ4272" s="280">
        <v>3051.1310186003857</v>
      </c>
      <c r="AR4272" s="281">
        <v>3075.5226778489309</v>
      </c>
    </row>
    <row r="4273" spans="1:44" x14ac:dyDescent="0.2">
      <c r="A4273" s="260" t="s">
        <v>8387</v>
      </c>
      <c r="B4273" s="261" t="s">
        <v>5772</v>
      </c>
      <c r="C4273" s="261" t="s">
        <v>5790</v>
      </c>
      <c r="D4273" s="262" t="s">
        <v>13789</v>
      </c>
      <c r="E4273" s="257">
        <v>627</v>
      </c>
      <c r="F4273" s="258">
        <v>1179</v>
      </c>
      <c r="G4273" s="258">
        <v>3771</v>
      </c>
      <c r="H4273" s="258">
        <v>2692</v>
      </c>
      <c r="I4273" s="258">
        <v>1058</v>
      </c>
      <c r="J4273" s="258">
        <v>457</v>
      </c>
      <c r="K4273" s="259">
        <v>153</v>
      </c>
      <c r="L4273" s="257">
        <v>638</v>
      </c>
      <c r="M4273" s="258">
        <v>1160</v>
      </c>
      <c r="N4273" s="258">
        <v>3722</v>
      </c>
      <c r="O4273" s="258">
        <v>2689</v>
      </c>
      <c r="P4273" s="258">
        <v>998</v>
      </c>
      <c r="Q4273" s="258">
        <v>538</v>
      </c>
      <c r="R4273" s="259">
        <v>329</v>
      </c>
      <c r="S4273" s="267">
        <v>20011</v>
      </c>
      <c r="T4273" s="90"/>
      <c r="U4273" s="260">
        <v>109</v>
      </c>
      <c r="V4273" s="273">
        <v>84.103820009004906</v>
      </c>
      <c r="W4273" s="273">
        <v>85.742857142857105</v>
      </c>
      <c r="X4273" s="274">
        <v>1.1648936169999999</v>
      </c>
      <c r="Z4273" s="257">
        <v>52695.21</v>
      </c>
      <c r="AA4273" s="258">
        <v>20403.336194055981</v>
      </c>
      <c r="AB4273" s="276">
        <v>1.0196060263882856</v>
      </c>
      <c r="AC4273" s="92"/>
      <c r="AD4273" s="257">
        <v>1808674.052955867</v>
      </c>
      <c r="AE4273" s="258">
        <v>18339.938390870499</v>
      </c>
      <c r="AF4273" s="276">
        <v>0.91649284847686263</v>
      </c>
      <c r="AG4273" s="93"/>
      <c r="AH4273" s="257">
        <v>23310.686169786997</v>
      </c>
      <c r="AI4273" s="258">
        <v>19772.969395455599</v>
      </c>
      <c r="AJ4273" s="258">
        <v>19896.745309818689</v>
      </c>
      <c r="AK4273" s="276">
        <v>0.99429040576776218</v>
      </c>
      <c r="AL4273" s="93"/>
      <c r="AM4273" s="257">
        <v>20057.87</v>
      </c>
      <c r="AN4273" s="258">
        <v>20013.45038822811</v>
      </c>
      <c r="AO4273" s="276">
        <v>1.000122452062771</v>
      </c>
      <c r="AQ4273" s="280">
        <v>18595.021802721891</v>
      </c>
      <c r="AR4273" s="281">
        <v>18743.67600103925</v>
      </c>
    </row>
    <row r="4274" spans="1:44" x14ac:dyDescent="0.2">
      <c r="A4274" s="260" t="s">
        <v>8387</v>
      </c>
      <c r="B4274" s="261" t="s">
        <v>5772</v>
      </c>
      <c r="C4274" s="261" t="s">
        <v>5791</v>
      </c>
      <c r="D4274" s="262" t="s">
        <v>13790</v>
      </c>
      <c r="E4274" s="257">
        <v>208</v>
      </c>
      <c r="F4274" s="258">
        <v>521</v>
      </c>
      <c r="G4274" s="258">
        <v>1461</v>
      </c>
      <c r="H4274" s="258">
        <v>1243</v>
      </c>
      <c r="I4274" s="258">
        <v>348</v>
      </c>
      <c r="J4274" s="258">
        <v>187</v>
      </c>
      <c r="K4274" s="259">
        <v>43</v>
      </c>
      <c r="L4274" s="257">
        <v>208</v>
      </c>
      <c r="M4274" s="258">
        <v>471</v>
      </c>
      <c r="N4274" s="258">
        <v>1544</v>
      </c>
      <c r="O4274" s="258">
        <v>1215</v>
      </c>
      <c r="P4274" s="258">
        <v>343</v>
      </c>
      <c r="Q4274" s="258">
        <v>221</v>
      </c>
      <c r="R4274" s="259">
        <v>111</v>
      </c>
      <c r="S4274" s="267">
        <v>8124</v>
      </c>
      <c r="T4274" s="90"/>
      <c r="U4274" s="260">
        <v>26</v>
      </c>
      <c r="V4274" s="273">
        <v>75.807909640387706</v>
      </c>
      <c r="W4274" s="273">
        <v>77.966765140324895</v>
      </c>
      <c r="X4274" s="274">
        <v>1.1913596259999999</v>
      </c>
      <c r="Z4274" s="257">
        <v>20910.73</v>
      </c>
      <c r="AA4274" s="258">
        <v>8096.53579999268</v>
      </c>
      <c r="AB4274" s="276">
        <v>0.99661937469136874</v>
      </c>
      <c r="AC4274" s="92"/>
      <c r="AD4274" s="257">
        <v>701722.25475541863</v>
      </c>
      <c r="AE4274" s="258">
        <v>7115.4572592473287</v>
      </c>
      <c r="AF4274" s="276">
        <v>0.87585638346225114</v>
      </c>
      <c r="AG4274" s="93"/>
      <c r="AH4274" s="257">
        <v>9678.605601624</v>
      </c>
      <c r="AI4274" s="258">
        <v>8209.7442759809237</v>
      </c>
      <c r="AJ4274" s="258">
        <v>8165.1572524708436</v>
      </c>
      <c r="AK4274" s="276">
        <v>1.0050661315202909</v>
      </c>
      <c r="AL4274" s="93"/>
      <c r="AM4274" s="257">
        <v>8135.18</v>
      </c>
      <c r="AN4274" s="258">
        <v>8117.1640522800062</v>
      </c>
      <c r="AO4274" s="276">
        <v>0.99915854902511159</v>
      </c>
      <c r="AQ4274" s="280">
        <v>7121.3312448582201</v>
      </c>
      <c r="AR4274" s="281">
        <v>7178.2613091726271</v>
      </c>
    </row>
    <row r="4275" spans="1:44" x14ac:dyDescent="0.2">
      <c r="A4275" s="260" t="s">
        <v>8387</v>
      </c>
      <c r="B4275" s="261" t="s">
        <v>5772</v>
      </c>
      <c r="C4275" s="261" t="s">
        <v>5793</v>
      </c>
      <c r="D4275" s="262" t="s">
        <v>13792</v>
      </c>
      <c r="E4275" s="257">
        <v>397</v>
      </c>
      <c r="F4275" s="258">
        <v>707</v>
      </c>
      <c r="G4275" s="258">
        <v>2115</v>
      </c>
      <c r="H4275" s="258">
        <v>1480</v>
      </c>
      <c r="I4275" s="258">
        <v>460</v>
      </c>
      <c r="J4275" s="258">
        <v>248</v>
      </c>
      <c r="K4275" s="259">
        <v>82</v>
      </c>
      <c r="L4275" s="257">
        <v>313</v>
      </c>
      <c r="M4275" s="258">
        <v>713</v>
      </c>
      <c r="N4275" s="258">
        <v>2097</v>
      </c>
      <c r="O4275" s="258">
        <v>1381</v>
      </c>
      <c r="P4275" s="258">
        <v>503</v>
      </c>
      <c r="Q4275" s="258">
        <v>306</v>
      </c>
      <c r="R4275" s="259">
        <v>174</v>
      </c>
      <c r="S4275" s="267">
        <v>10976</v>
      </c>
      <c r="T4275" s="90"/>
      <c r="U4275" s="260">
        <v>52</v>
      </c>
      <c r="V4275" s="273">
        <v>89.789227332989697</v>
      </c>
      <c r="W4275" s="273">
        <v>87.251321304902405</v>
      </c>
      <c r="X4275" s="274">
        <v>1.1648936169999999</v>
      </c>
      <c r="Z4275" s="257">
        <v>28259.58</v>
      </c>
      <c r="AA4275" s="258">
        <v>10941.975778117605</v>
      </c>
      <c r="AB4275" s="276">
        <v>0.99690012555736196</v>
      </c>
      <c r="AC4275" s="92"/>
      <c r="AD4275" s="257">
        <v>1012271.2539425447</v>
      </c>
      <c r="AE4275" s="258">
        <v>10264.421276910138</v>
      </c>
      <c r="AF4275" s="276">
        <v>0.93516957697796443</v>
      </c>
      <c r="AG4275" s="93"/>
      <c r="AH4275" s="257">
        <v>12785.872340192</v>
      </c>
      <c r="AI4275" s="258">
        <v>10845.440611889495</v>
      </c>
      <c r="AJ4275" s="258">
        <v>10913.331493706959</v>
      </c>
      <c r="AK4275" s="276">
        <v>0.99429040576776229</v>
      </c>
      <c r="AL4275" s="93"/>
      <c r="AM4275" s="257">
        <v>10998.36</v>
      </c>
      <c r="AN4275" s="258">
        <v>10974.003331952621</v>
      </c>
      <c r="AO4275" s="276">
        <v>0.99981808782367176</v>
      </c>
      <c r="AQ4275" s="280">
        <v>10172.328042439849</v>
      </c>
      <c r="AR4275" s="281">
        <v>10253.648692999599</v>
      </c>
    </row>
    <row r="4276" spans="1:44" x14ac:dyDescent="0.2">
      <c r="A4276" s="260" t="s">
        <v>8387</v>
      </c>
      <c r="B4276" s="261" t="s">
        <v>5772</v>
      </c>
      <c r="C4276" s="261" t="s">
        <v>5794</v>
      </c>
      <c r="D4276" s="262" t="s">
        <v>13793</v>
      </c>
      <c r="E4276" s="257">
        <v>597</v>
      </c>
      <c r="F4276" s="258">
        <v>729</v>
      </c>
      <c r="G4276" s="258">
        <v>3757</v>
      </c>
      <c r="H4276" s="258">
        <v>1662</v>
      </c>
      <c r="I4276" s="258">
        <v>406</v>
      </c>
      <c r="J4276" s="258">
        <v>245</v>
      </c>
      <c r="K4276" s="259">
        <v>68</v>
      </c>
      <c r="L4276" s="257">
        <v>570</v>
      </c>
      <c r="M4276" s="258">
        <v>743</v>
      </c>
      <c r="N4276" s="258">
        <v>3583</v>
      </c>
      <c r="O4276" s="258">
        <v>1476</v>
      </c>
      <c r="P4276" s="258">
        <v>452</v>
      </c>
      <c r="Q4276" s="258">
        <v>276</v>
      </c>
      <c r="R4276" s="259">
        <v>131</v>
      </c>
      <c r="S4276" s="267">
        <v>14695</v>
      </c>
      <c r="T4276" s="90"/>
      <c r="U4276" s="260">
        <v>47</v>
      </c>
      <c r="V4276" s="273">
        <v>102.02574902592001</v>
      </c>
      <c r="W4276" s="273">
        <v>145.292148591645</v>
      </c>
      <c r="X4276" s="274">
        <v>1.1983653350000001</v>
      </c>
      <c r="Z4276" s="257">
        <v>34614.81</v>
      </c>
      <c r="AA4276" s="258">
        <v>13402.69078960632</v>
      </c>
      <c r="AB4276" s="276">
        <v>0.91205789653666691</v>
      </c>
      <c r="AC4276" s="92"/>
      <c r="AD4276" s="257">
        <v>1604153.1278752568</v>
      </c>
      <c r="AE4276" s="258">
        <v>16266.098077027194</v>
      </c>
      <c r="AF4276" s="276">
        <v>1.106913785439074</v>
      </c>
      <c r="AG4276" s="93"/>
      <c r="AH4276" s="257">
        <v>17609.978597825</v>
      </c>
      <c r="AI4276" s="258">
        <v>14937.422490837109</v>
      </c>
      <c r="AJ4276" s="258">
        <v>14811.362795601814</v>
      </c>
      <c r="AK4276" s="276">
        <v>1.0079185298129849</v>
      </c>
      <c r="AL4276" s="93"/>
      <c r="AM4276" s="257">
        <v>14715.21</v>
      </c>
      <c r="AN4276" s="258">
        <v>14682.622097329287</v>
      </c>
      <c r="AO4276" s="276">
        <v>0.99915767930107435</v>
      </c>
      <c r="AQ4276" s="280">
        <v>14940.504216332027</v>
      </c>
      <c r="AR4276" s="281">
        <v>15059.943101658359</v>
      </c>
    </row>
    <row r="4277" spans="1:44" x14ac:dyDescent="0.2">
      <c r="A4277" s="260" t="s">
        <v>8387</v>
      </c>
      <c r="B4277" s="261" t="s">
        <v>5772</v>
      </c>
      <c r="C4277" s="261" t="s">
        <v>5795</v>
      </c>
      <c r="D4277" s="262" t="s">
        <v>13794</v>
      </c>
      <c r="E4277" s="257">
        <v>634</v>
      </c>
      <c r="F4277" s="258">
        <v>953</v>
      </c>
      <c r="G4277" s="258">
        <v>3472</v>
      </c>
      <c r="H4277" s="258">
        <v>1888</v>
      </c>
      <c r="I4277" s="258">
        <v>599</v>
      </c>
      <c r="J4277" s="258">
        <v>312</v>
      </c>
      <c r="K4277" s="259">
        <v>112</v>
      </c>
      <c r="L4277" s="257">
        <v>587</v>
      </c>
      <c r="M4277" s="258">
        <v>937</v>
      </c>
      <c r="N4277" s="258">
        <v>3391</v>
      </c>
      <c r="O4277" s="258">
        <v>1933</v>
      </c>
      <c r="P4277" s="258">
        <v>672</v>
      </c>
      <c r="Q4277" s="258">
        <v>444</v>
      </c>
      <c r="R4277" s="259">
        <v>203</v>
      </c>
      <c r="S4277" s="267">
        <v>16137</v>
      </c>
      <c r="T4277" s="90"/>
      <c r="U4277" s="260">
        <v>55</v>
      </c>
      <c r="V4277" s="273">
        <v>99.530720387332494</v>
      </c>
      <c r="W4277" s="273">
        <v>110.13526240783099</v>
      </c>
      <c r="X4277" s="274">
        <v>1.1648936169999999</v>
      </c>
      <c r="Z4277" s="257">
        <v>40697.320000000007</v>
      </c>
      <c r="AA4277" s="258">
        <v>15757.809906385772</v>
      </c>
      <c r="AB4277" s="276">
        <v>0.97650182229570381</v>
      </c>
      <c r="AC4277" s="92"/>
      <c r="AD4277" s="257">
        <v>1616731.6962221647</v>
      </c>
      <c r="AE4277" s="258">
        <v>16393.644645271834</v>
      </c>
      <c r="AF4277" s="276">
        <v>1.015904111375834</v>
      </c>
      <c r="AG4277" s="93"/>
      <c r="AH4277" s="257">
        <v>18797.888297529</v>
      </c>
      <c r="AI4277" s="258">
        <v>15945.050578904957</v>
      </c>
      <c r="AJ4277" s="258">
        <v>16044.864277874378</v>
      </c>
      <c r="AK4277" s="276">
        <v>0.99429040576776218</v>
      </c>
      <c r="AL4277" s="93"/>
      <c r="AM4277" s="257">
        <v>16160.65</v>
      </c>
      <c r="AN4277" s="258">
        <v>16124.861065333389</v>
      </c>
      <c r="AO4277" s="276">
        <v>0.99924775765838691</v>
      </c>
      <c r="AQ4277" s="280">
        <v>15905.048807479208</v>
      </c>
      <c r="AR4277" s="281">
        <v>16032.19855243558</v>
      </c>
    </row>
    <row r="4278" spans="1:44" x14ac:dyDescent="0.2">
      <c r="A4278" s="260" t="s">
        <v>8387</v>
      </c>
      <c r="B4278" s="261" t="s">
        <v>5772</v>
      </c>
      <c r="C4278" s="261" t="s">
        <v>5796</v>
      </c>
      <c r="D4278" s="262" t="s">
        <v>13795</v>
      </c>
      <c r="E4278" s="257">
        <v>282</v>
      </c>
      <c r="F4278" s="258">
        <v>446</v>
      </c>
      <c r="G4278" s="258">
        <v>2112</v>
      </c>
      <c r="H4278" s="258">
        <v>971</v>
      </c>
      <c r="I4278" s="258">
        <v>318</v>
      </c>
      <c r="J4278" s="258">
        <v>176</v>
      </c>
      <c r="K4278" s="259">
        <v>38</v>
      </c>
      <c r="L4278" s="257">
        <v>279</v>
      </c>
      <c r="M4278" s="258">
        <v>411</v>
      </c>
      <c r="N4278" s="258">
        <v>2350</v>
      </c>
      <c r="O4278" s="258">
        <v>919</v>
      </c>
      <c r="P4278" s="258">
        <v>330</v>
      </c>
      <c r="Q4278" s="258">
        <v>216</v>
      </c>
      <c r="R4278" s="259">
        <v>110</v>
      </c>
      <c r="S4278" s="267">
        <v>8958</v>
      </c>
      <c r="T4278" s="90"/>
      <c r="U4278" s="260">
        <v>47</v>
      </c>
      <c r="V4278" s="273">
        <v>98.349777822460297</v>
      </c>
      <c r="W4278" s="273">
        <v>133.069546773833</v>
      </c>
      <c r="X4278" s="274">
        <v>1.1983653350000001</v>
      </c>
      <c r="Z4278" s="257">
        <v>21851.17</v>
      </c>
      <c r="AA4278" s="258">
        <v>8460.6697220386868</v>
      </c>
      <c r="AB4278" s="276">
        <v>0.94448199620882867</v>
      </c>
      <c r="AC4278" s="92"/>
      <c r="AD4278" s="257">
        <v>943361.51895692851</v>
      </c>
      <c r="AE4278" s="258">
        <v>9565.6771930316627</v>
      </c>
      <c r="AF4278" s="276">
        <v>1.0678362573154345</v>
      </c>
      <c r="AG4278" s="93"/>
      <c r="AH4278" s="257">
        <v>10734.956670930002</v>
      </c>
      <c r="AI4278" s="258">
        <v>9105.7795626348307</v>
      </c>
      <c r="AJ4278" s="258">
        <v>9028.9341900647196</v>
      </c>
      <c r="AK4278" s="276">
        <v>1.0079185298129849</v>
      </c>
      <c r="AL4278" s="93"/>
      <c r="AM4278" s="257">
        <v>8978.2099999999991</v>
      </c>
      <c r="AN4278" s="258">
        <v>8958.3271010378212</v>
      </c>
      <c r="AO4278" s="276">
        <v>1.0000365149629182</v>
      </c>
      <c r="AQ4278" s="280">
        <v>9106.483228885143</v>
      </c>
      <c r="AR4278" s="281">
        <v>9179.2831953623136</v>
      </c>
    </row>
    <row r="4279" spans="1:44" x14ac:dyDescent="0.2">
      <c r="A4279" s="260" t="s">
        <v>8387</v>
      </c>
      <c r="B4279" s="261" t="s">
        <v>5772</v>
      </c>
      <c r="C4279" s="261" t="s">
        <v>5797</v>
      </c>
      <c r="D4279" s="262" t="s">
        <v>13796</v>
      </c>
      <c r="E4279" s="257">
        <v>337</v>
      </c>
      <c r="F4279" s="258">
        <v>649</v>
      </c>
      <c r="G4279" s="258">
        <v>2021</v>
      </c>
      <c r="H4279" s="258">
        <v>1492</v>
      </c>
      <c r="I4279" s="258">
        <v>533</v>
      </c>
      <c r="J4279" s="258">
        <v>254</v>
      </c>
      <c r="K4279" s="259">
        <v>90</v>
      </c>
      <c r="L4279" s="257">
        <v>328</v>
      </c>
      <c r="M4279" s="258">
        <v>598</v>
      </c>
      <c r="N4279" s="258">
        <v>1976</v>
      </c>
      <c r="O4279" s="258">
        <v>1416</v>
      </c>
      <c r="P4279" s="258">
        <v>505</v>
      </c>
      <c r="Q4279" s="258">
        <v>306</v>
      </c>
      <c r="R4279" s="259">
        <v>180</v>
      </c>
      <c r="S4279" s="267">
        <v>10685</v>
      </c>
      <c r="T4279" s="90"/>
      <c r="U4279" s="260">
        <v>112</v>
      </c>
      <c r="V4279" s="273">
        <v>86.446398219566703</v>
      </c>
      <c r="W4279" s="273">
        <v>104.277840164701</v>
      </c>
      <c r="X4279" s="274">
        <v>1.1648936169999999</v>
      </c>
      <c r="Z4279" s="257">
        <v>28121.919999999998</v>
      </c>
      <c r="AA4279" s="258">
        <v>10888.674476908751</v>
      </c>
      <c r="AB4279" s="276">
        <v>1.0190617198791532</v>
      </c>
      <c r="AC4279" s="92"/>
      <c r="AD4279" s="257">
        <v>1019179.0906820621</v>
      </c>
      <c r="AE4279" s="258">
        <v>10334.46667840738</v>
      </c>
      <c r="AF4279" s="276">
        <v>0.96719388660808425</v>
      </c>
      <c r="AG4279" s="93"/>
      <c r="AH4279" s="257">
        <v>12446.888297644999</v>
      </c>
      <c r="AI4279" s="258">
        <v>10557.902053392789</v>
      </c>
      <c r="AJ4279" s="258">
        <v>10623.992985628538</v>
      </c>
      <c r="AK4279" s="276">
        <v>0.99429040576776206</v>
      </c>
      <c r="AL4279" s="93"/>
      <c r="AM4279" s="257">
        <v>10733.16</v>
      </c>
      <c r="AN4279" s="258">
        <v>10709.390636638609</v>
      </c>
      <c r="AO4279" s="276">
        <v>1.0022826987963134</v>
      </c>
      <c r="AQ4279" s="280">
        <v>10495.231917723671</v>
      </c>
      <c r="AR4279" s="281">
        <v>10579.133959003108</v>
      </c>
    </row>
    <row r="4280" spans="1:44" x14ac:dyDescent="0.2">
      <c r="A4280" s="260" t="s">
        <v>8387</v>
      </c>
      <c r="B4280" s="261" t="s">
        <v>5772</v>
      </c>
      <c r="C4280" s="261" t="s">
        <v>5798</v>
      </c>
      <c r="D4280" s="262" t="s">
        <v>13797</v>
      </c>
      <c r="E4280" s="257">
        <v>464</v>
      </c>
      <c r="F4280" s="258">
        <v>702</v>
      </c>
      <c r="G4280" s="258">
        <v>2625</v>
      </c>
      <c r="H4280" s="258">
        <v>1473</v>
      </c>
      <c r="I4280" s="258">
        <v>436</v>
      </c>
      <c r="J4280" s="258">
        <v>236</v>
      </c>
      <c r="K4280" s="259">
        <v>111</v>
      </c>
      <c r="L4280" s="257">
        <v>367</v>
      </c>
      <c r="M4280" s="258">
        <v>654</v>
      </c>
      <c r="N4280" s="258">
        <v>2593</v>
      </c>
      <c r="O4280" s="258">
        <v>1435</v>
      </c>
      <c r="P4280" s="258">
        <v>475</v>
      </c>
      <c r="Q4280" s="258">
        <v>316</v>
      </c>
      <c r="R4280" s="259">
        <v>185</v>
      </c>
      <c r="S4280" s="267">
        <v>12072</v>
      </c>
      <c r="T4280" s="90"/>
      <c r="U4280" s="260">
        <v>71</v>
      </c>
      <c r="V4280" s="273">
        <v>90.776573509020494</v>
      </c>
      <c r="W4280" s="273">
        <v>103.870483924428</v>
      </c>
      <c r="X4280" s="274">
        <v>1.1983653350000001</v>
      </c>
      <c r="Z4280" s="257">
        <v>30442.469999999998</v>
      </c>
      <c r="AA4280" s="258">
        <v>11787.18046644967</v>
      </c>
      <c r="AB4280" s="276">
        <v>0.97640659927515494</v>
      </c>
      <c r="AC4280" s="92"/>
      <c r="AD4280" s="257">
        <v>1163963.8657620389</v>
      </c>
      <c r="AE4280" s="258">
        <v>11802.582976401074</v>
      </c>
      <c r="AF4280" s="276">
        <v>0.97768248644806777</v>
      </c>
      <c r="AG4280" s="93"/>
      <c r="AH4280" s="257">
        <v>14466.66632412</v>
      </c>
      <c r="AI4280" s="258">
        <v>12271.151024796571</v>
      </c>
      <c r="AJ4280" s="258">
        <v>12167.592491902355</v>
      </c>
      <c r="AK4280" s="276">
        <v>1.0079185298129849</v>
      </c>
      <c r="AL4280" s="93"/>
      <c r="AM4280" s="257">
        <v>12102.53</v>
      </c>
      <c r="AN4280" s="258">
        <v>12075.728067189706</v>
      </c>
      <c r="AO4280" s="276">
        <v>1.0003088193497105</v>
      </c>
      <c r="AQ4280" s="280">
        <v>11618.961045943212</v>
      </c>
      <c r="AR4280" s="281">
        <v>11711.846515930263</v>
      </c>
    </row>
    <row r="4281" spans="1:44" x14ac:dyDescent="0.2">
      <c r="A4281" s="260" t="s">
        <v>8387</v>
      </c>
      <c r="B4281" s="261" t="s">
        <v>5772</v>
      </c>
      <c r="C4281" s="261" t="s">
        <v>5799</v>
      </c>
      <c r="D4281" s="262" t="s">
        <v>13798</v>
      </c>
      <c r="E4281" s="257">
        <v>257</v>
      </c>
      <c r="F4281" s="258">
        <v>555</v>
      </c>
      <c r="G4281" s="258">
        <v>1603</v>
      </c>
      <c r="H4281" s="258">
        <v>1394</v>
      </c>
      <c r="I4281" s="258">
        <v>477</v>
      </c>
      <c r="J4281" s="258">
        <v>222</v>
      </c>
      <c r="K4281" s="259">
        <v>82</v>
      </c>
      <c r="L4281" s="257">
        <v>254</v>
      </c>
      <c r="M4281" s="258">
        <v>508</v>
      </c>
      <c r="N4281" s="258">
        <v>1700</v>
      </c>
      <c r="O4281" s="258">
        <v>1378</v>
      </c>
      <c r="P4281" s="258">
        <v>468</v>
      </c>
      <c r="Q4281" s="258">
        <v>244</v>
      </c>
      <c r="R4281" s="259">
        <v>179</v>
      </c>
      <c r="S4281" s="267">
        <v>9321</v>
      </c>
      <c r="T4281" s="90"/>
      <c r="U4281" s="260">
        <v>188</v>
      </c>
      <c r="V4281" s="273">
        <v>79.2584927920349</v>
      </c>
      <c r="W4281" s="273">
        <v>79.789530143745907</v>
      </c>
      <c r="X4281" s="274">
        <v>1.1648936169999999</v>
      </c>
      <c r="Z4281" s="257">
        <v>24912.720000000001</v>
      </c>
      <c r="AA4281" s="258">
        <v>9646.0874084832831</v>
      </c>
      <c r="AB4281" s="276">
        <v>1.0348768810731985</v>
      </c>
      <c r="AC4281" s="92"/>
      <c r="AD4281" s="257">
        <v>817536.7499256396</v>
      </c>
      <c r="AE4281" s="258">
        <v>8289.8151833411557</v>
      </c>
      <c r="AF4281" s="276">
        <v>0.889369722491273</v>
      </c>
      <c r="AG4281" s="93"/>
      <c r="AH4281" s="257">
        <v>10857.973404057</v>
      </c>
      <c r="AI4281" s="258">
        <v>9210.1268170027324</v>
      </c>
      <c r="AJ4281" s="258">
        <v>9267.780872161311</v>
      </c>
      <c r="AK4281" s="276">
        <v>0.99429040576776218</v>
      </c>
      <c r="AL4281" s="93"/>
      <c r="AM4281" s="257">
        <v>9401.84</v>
      </c>
      <c r="AN4281" s="258">
        <v>9381.0189415954228</v>
      </c>
      <c r="AO4281" s="276">
        <v>1.0064391097087677</v>
      </c>
      <c r="AQ4281" s="280">
        <v>8584.8811475958282</v>
      </c>
      <c r="AR4281" s="281">
        <v>8653.5112701192047</v>
      </c>
    </row>
    <row r="4282" spans="1:44" x14ac:dyDescent="0.2">
      <c r="A4282" s="260" t="s">
        <v>8387</v>
      </c>
      <c r="B4282" s="261" t="s">
        <v>5772</v>
      </c>
      <c r="C4282" s="261" t="s">
        <v>5800</v>
      </c>
      <c r="D4282" s="262" t="s">
        <v>13799</v>
      </c>
      <c r="E4282" s="257">
        <v>222</v>
      </c>
      <c r="F4282" s="258">
        <v>490</v>
      </c>
      <c r="G4282" s="258">
        <v>1306</v>
      </c>
      <c r="H4282" s="258">
        <v>1250</v>
      </c>
      <c r="I4282" s="258">
        <v>442</v>
      </c>
      <c r="J4282" s="258">
        <v>190</v>
      </c>
      <c r="K4282" s="259">
        <v>57</v>
      </c>
      <c r="L4282" s="257">
        <v>177</v>
      </c>
      <c r="M4282" s="258">
        <v>441</v>
      </c>
      <c r="N4282" s="258">
        <v>1338</v>
      </c>
      <c r="O4282" s="258">
        <v>1168</v>
      </c>
      <c r="P4282" s="258">
        <v>421</v>
      </c>
      <c r="Q4282" s="258">
        <v>219</v>
      </c>
      <c r="R4282" s="259">
        <v>95</v>
      </c>
      <c r="S4282" s="267">
        <v>7816</v>
      </c>
      <c r="T4282" s="90"/>
      <c r="U4282" s="260">
        <v>55</v>
      </c>
      <c r="V4282" s="273">
        <v>67.173020799483496</v>
      </c>
      <c r="W4282" s="273">
        <v>88.911316160451094</v>
      </c>
      <c r="X4282" s="274">
        <v>1.200621366</v>
      </c>
      <c r="Z4282" s="257">
        <v>20799.79</v>
      </c>
      <c r="AA4282" s="258">
        <v>8053.5803564643475</v>
      </c>
      <c r="AB4282" s="276">
        <v>1.0303966679202081</v>
      </c>
      <c r="AC4282" s="92"/>
      <c r="AD4282" s="257">
        <v>677746.28808981634</v>
      </c>
      <c r="AE4282" s="258">
        <v>6872.3411760646832</v>
      </c>
      <c r="AF4282" s="276">
        <v>0.87926575947603414</v>
      </c>
      <c r="AG4282" s="93"/>
      <c r="AH4282" s="257">
        <v>9384.0565966560007</v>
      </c>
      <c r="AI4282" s="258">
        <v>7959.8971278415111</v>
      </c>
      <c r="AJ4282" s="258">
        <v>7885.070621363926</v>
      </c>
      <c r="AK4282" s="276">
        <v>1.0088370805225084</v>
      </c>
      <c r="AL4282" s="93"/>
      <c r="AM4282" s="257">
        <v>7839.65</v>
      </c>
      <c r="AN4282" s="258">
        <v>7822.2885249566625</v>
      </c>
      <c r="AO4282" s="276">
        <v>1.0008045707467583</v>
      </c>
      <c r="AQ4282" s="280">
        <v>7149.5626186606096</v>
      </c>
      <c r="AR4282" s="281">
        <v>7206.7183730701672</v>
      </c>
    </row>
    <row r="4283" spans="1:44" x14ac:dyDescent="0.2">
      <c r="A4283" s="260" t="s">
        <v>8387</v>
      </c>
      <c r="B4283" s="261" t="s">
        <v>5772</v>
      </c>
      <c r="C4283" s="261" t="s">
        <v>5801</v>
      </c>
      <c r="D4283" s="262" t="s">
        <v>13800</v>
      </c>
      <c r="E4283" s="257">
        <v>626</v>
      </c>
      <c r="F4283" s="258">
        <v>1234</v>
      </c>
      <c r="G4283" s="258">
        <v>3992</v>
      </c>
      <c r="H4283" s="258">
        <v>2598</v>
      </c>
      <c r="I4283" s="258">
        <v>819</v>
      </c>
      <c r="J4283" s="258">
        <v>375</v>
      </c>
      <c r="K4283" s="259">
        <v>85</v>
      </c>
      <c r="L4283" s="257">
        <v>602</v>
      </c>
      <c r="M4283" s="258">
        <v>1145</v>
      </c>
      <c r="N4283" s="258">
        <v>3862</v>
      </c>
      <c r="O4283" s="258">
        <v>2498</v>
      </c>
      <c r="P4283" s="258">
        <v>856</v>
      </c>
      <c r="Q4283" s="258">
        <v>469</v>
      </c>
      <c r="R4283" s="259">
        <v>191</v>
      </c>
      <c r="S4283" s="267">
        <v>19352</v>
      </c>
      <c r="T4283" s="90"/>
      <c r="U4283" s="260">
        <v>108</v>
      </c>
      <c r="V4283" s="273">
        <v>89.572372538981497</v>
      </c>
      <c r="W4283" s="273">
        <v>102.85096153846099</v>
      </c>
      <c r="X4283" s="274">
        <v>1.1913596259999999</v>
      </c>
      <c r="Z4283" s="257">
        <v>48307.77</v>
      </c>
      <c r="AA4283" s="258">
        <v>18704.540167790045</v>
      </c>
      <c r="AB4283" s="276">
        <v>0.96654300164272655</v>
      </c>
      <c r="AC4283" s="92"/>
      <c r="AD4283" s="257">
        <v>1855133.3979029446</v>
      </c>
      <c r="AE4283" s="258">
        <v>18811.035724642221</v>
      </c>
      <c r="AF4283" s="276">
        <v>0.97204607919813046</v>
      </c>
      <c r="AG4283" s="93"/>
      <c r="AH4283" s="257">
        <v>23055.191482351998</v>
      </c>
      <c r="AI4283" s="258">
        <v>19556.24953579306</v>
      </c>
      <c r="AJ4283" s="258">
        <v>19450.039777180667</v>
      </c>
      <c r="AK4283" s="276">
        <v>1.0050661315202909</v>
      </c>
      <c r="AL4283" s="93"/>
      <c r="AM4283" s="257">
        <v>19398.439999999999</v>
      </c>
      <c r="AN4283" s="258">
        <v>19355.480743918455</v>
      </c>
      <c r="AO4283" s="276">
        <v>1.0001798648159599</v>
      </c>
      <c r="AQ4283" s="280">
        <v>18277.072500875529</v>
      </c>
      <c r="AR4283" s="281">
        <v>18423.184916823768</v>
      </c>
    </row>
    <row r="4284" spans="1:44" x14ac:dyDescent="0.2">
      <c r="A4284" s="260" t="s">
        <v>8387</v>
      </c>
      <c r="B4284" s="261" t="s">
        <v>5772</v>
      </c>
      <c r="C4284" s="261" t="s">
        <v>5802</v>
      </c>
      <c r="D4284" s="262" t="s">
        <v>13801</v>
      </c>
      <c r="E4284" s="257">
        <v>126</v>
      </c>
      <c r="F4284" s="258">
        <v>262</v>
      </c>
      <c r="G4284" s="258">
        <v>813</v>
      </c>
      <c r="H4284" s="258">
        <v>462</v>
      </c>
      <c r="I4284" s="258">
        <v>132</v>
      </c>
      <c r="J4284" s="258">
        <v>92</v>
      </c>
      <c r="K4284" s="259">
        <v>17</v>
      </c>
      <c r="L4284" s="257">
        <v>132</v>
      </c>
      <c r="M4284" s="258">
        <v>248</v>
      </c>
      <c r="N4284" s="258">
        <v>735</v>
      </c>
      <c r="O4284" s="258">
        <v>423</v>
      </c>
      <c r="P4284" s="258">
        <v>124</v>
      </c>
      <c r="Q4284" s="258">
        <v>66</v>
      </c>
      <c r="R4284" s="259">
        <v>39</v>
      </c>
      <c r="S4284" s="267">
        <v>3671</v>
      </c>
      <c r="T4284" s="90"/>
      <c r="U4284" s="260">
        <v>1</v>
      </c>
      <c r="V4284" s="273">
        <v>101.30912030190601</v>
      </c>
      <c r="W4284" s="273">
        <v>109.481340234268</v>
      </c>
      <c r="X4284" s="274">
        <v>1.1983653350000001</v>
      </c>
      <c r="Z4284" s="257">
        <v>8850.9399999999987</v>
      </c>
      <c r="AA4284" s="258">
        <v>3427.0421249562883</v>
      </c>
      <c r="AB4284" s="276">
        <v>0.93354457231171029</v>
      </c>
      <c r="AC4284" s="92"/>
      <c r="AD4284" s="257">
        <v>368926.24497107923</v>
      </c>
      <c r="AE4284" s="258">
        <v>3740.9087571567479</v>
      </c>
      <c r="AF4284" s="276">
        <v>1.0190435187024647</v>
      </c>
      <c r="AG4284" s="93"/>
      <c r="AH4284" s="257">
        <v>4399.1991447850005</v>
      </c>
      <c r="AI4284" s="258">
        <v>3731.5602561322239</v>
      </c>
      <c r="AJ4284" s="258">
        <v>3700.0689229434674</v>
      </c>
      <c r="AK4284" s="276">
        <v>1.0079185298129849</v>
      </c>
      <c r="AL4284" s="93"/>
      <c r="AM4284" s="257">
        <v>3671.43</v>
      </c>
      <c r="AN4284" s="258">
        <v>3663.2993512697171</v>
      </c>
      <c r="AO4284" s="276">
        <v>0.99790230217099352</v>
      </c>
      <c r="AQ4284" s="280">
        <v>3512.5751772099161</v>
      </c>
      <c r="AR4284" s="281">
        <v>3540.6557598807658</v>
      </c>
    </row>
    <row r="4285" spans="1:44" x14ac:dyDescent="0.2">
      <c r="A4285" s="260" t="s">
        <v>8387</v>
      </c>
      <c r="B4285" s="261" t="s">
        <v>5772</v>
      </c>
      <c r="C4285" s="261" t="s">
        <v>5803</v>
      </c>
      <c r="D4285" s="262" t="s">
        <v>13802</v>
      </c>
      <c r="E4285" s="257">
        <v>176</v>
      </c>
      <c r="F4285" s="258">
        <v>319</v>
      </c>
      <c r="G4285" s="258">
        <v>1209</v>
      </c>
      <c r="H4285" s="258">
        <v>719</v>
      </c>
      <c r="I4285" s="258">
        <v>235</v>
      </c>
      <c r="J4285" s="258">
        <v>147</v>
      </c>
      <c r="K4285" s="259">
        <v>32</v>
      </c>
      <c r="L4285" s="257">
        <v>165</v>
      </c>
      <c r="M4285" s="258">
        <v>299</v>
      </c>
      <c r="N4285" s="258">
        <v>1181</v>
      </c>
      <c r="O4285" s="258">
        <v>686</v>
      </c>
      <c r="P4285" s="258">
        <v>216</v>
      </c>
      <c r="Q4285" s="258">
        <v>168</v>
      </c>
      <c r="R4285" s="259">
        <v>76</v>
      </c>
      <c r="S4285" s="267">
        <v>5628</v>
      </c>
      <c r="T4285" s="90"/>
      <c r="U4285" s="260">
        <v>51</v>
      </c>
      <c r="V4285" s="273">
        <v>92.216041802315203</v>
      </c>
      <c r="W4285" s="273">
        <v>108.69171997157</v>
      </c>
      <c r="X4285" s="274">
        <v>1.1983653350000001</v>
      </c>
      <c r="Z4285" s="257">
        <v>14310.22</v>
      </c>
      <c r="AA4285" s="258">
        <v>5540.8495320713928</v>
      </c>
      <c r="AB4285" s="276">
        <v>0.98451484223016927</v>
      </c>
      <c r="AC4285" s="92"/>
      <c r="AD4285" s="257">
        <v>551183.08163424372</v>
      </c>
      <c r="AE4285" s="258">
        <v>5588.9914176309758</v>
      </c>
      <c r="AF4285" s="276">
        <v>0.99306883753215636</v>
      </c>
      <c r="AG4285" s="93"/>
      <c r="AH4285" s="257">
        <v>6744.4001053800002</v>
      </c>
      <c r="AI4285" s="258">
        <v>5720.8447620572479</v>
      </c>
      <c r="AJ4285" s="258">
        <v>5672.5654857874788</v>
      </c>
      <c r="AK4285" s="276">
        <v>1.0079185298129849</v>
      </c>
      <c r="AL4285" s="93"/>
      <c r="AM4285" s="257">
        <v>5649.93</v>
      </c>
      <c r="AN4285" s="258">
        <v>5637.4178191384062</v>
      </c>
      <c r="AO4285" s="276">
        <v>1.0016733864851468</v>
      </c>
      <c r="AQ4285" s="280">
        <v>5555.296907248221</v>
      </c>
      <c r="AR4285" s="281">
        <v>5599.7076219504215</v>
      </c>
    </row>
    <row r="4286" spans="1:44" x14ac:dyDescent="0.2">
      <c r="A4286" s="260" t="s">
        <v>8387</v>
      </c>
      <c r="B4286" s="261" t="s">
        <v>5772</v>
      </c>
      <c r="C4286" s="261" t="s">
        <v>5804</v>
      </c>
      <c r="D4286" s="262" t="s">
        <v>13803</v>
      </c>
      <c r="E4286" s="257">
        <v>432</v>
      </c>
      <c r="F4286" s="258">
        <v>828</v>
      </c>
      <c r="G4286" s="258">
        <v>2679</v>
      </c>
      <c r="H4286" s="258">
        <v>1760</v>
      </c>
      <c r="I4286" s="258">
        <v>636</v>
      </c>
      <c r="J4286" s="258">
        <v>320</v>
      </c>
      <c r="K4286" s="259">
        <v>101</v>
      </c>
      <c r="L4286" s="257">
        <v>412</v>
      </c>
      <c r="M4286" s="258">
        <v>811</v>
      </c>
      <c r="N4286" s="258">
        <v>2655</v>
      </c>
      <c r="O4286" s="258">
        <v>1781</v>
      </c>
      <c r="P4286" s="258">
        <v>705</v>
      </c>
      <c r="Q4286" s="258">
        <v>404</v>
      </c>
      <c r="R4286" s="259">
        <v>240</v>
      </c>
      <c r="S4286" s="267">
        <v>13764</v>
      </c>
      <c r="T4286" s="90"/>
      <c r="U4286" s="260">
        <v>109</v>
      </c>
      <c r="V4286" s="273">
        <v>91.772111364084495</v>
      </c>
      <c r="W4286" s="273">
        <v>104.98473726288201</v>
      </c>
      <c r="X4286" s="274">
        <v>1.1648936169999999</v>
      </c>
      <c r="Z4286" s="257">
        <v>36076.200000000004</v>
      </c>
      <c r="AA4286" s="258">
        <v>13968.534088847971</v>
      </c>
      <c r="AB4286" s="276">
        <v>1.0148600762022646</v>
      </c>
      <c r="AC4286" s="92"/>
      <c r="AD4286" s="257">
        <v>1334313.4493858751</v>
      </c>
      <c r="AE4286" s="258">
        <v>13529.926199723044</v>
      </c>
      <c r="AF4286" s="276">
        <v>0.98299376632687041</v>
      </c>
      <c r="AG4286" s="93"/>
      <c r="AH4286" s="257">
        <v>16033.595744388</v>
      </c>
      <c r="AI4286" s="258">
        <v>13600.277385390582</v>
      </c>
      <c r="AJ4286" s="258">
        <v>13685.41314498748</v>
      </c>
      <c r="AK4286" s="276">
        <v>0.99429040576776229</v>
      </c>
      <c r="AL4286" s="93"/>
      <c r="AM4286" s="257">
        <v>13810.87</v>
      </c>
      <c r="AN4286" s="258">
        <v>13780.284824025084</v>
      </c>
      <c r="AO4286" s="276">
        <v>1.0011831461802589</v>
      </c>
      <c r="AQ4286" s="280">
        <v>13668.736600943861</v>
      </c>
      <c r="AR4286" s="281">
        <v>13778.008593361048</v>
      </c>
    </row>
    <row r="4287" spans="1:44" x14ac:dyDescent="0.2">
      <c r="A4287" s="260" t="s">
        <v>8387</v>
      </c>
      <c r="B4287" s="261" t="s">
        <v>5772</v>
      </c>
      <c r="C4287" s="261" t="s">
        <v>5805</v>
      </c>
      <c r="D4287" s="262" t="s">
        <v>13804</v>
      </c>
      <c r="E4287" s="257">
        <v>375</v>
      </c>
      <c r="F4287" s="258">
        <v>735</v>
      </c>
      <c r="G4287" s="258">
        <v>2139</v>
      </c>
      <c r="H4287" s="258">
        <v>1644</v>
      </c>
      <c r="I4287" s="258">
        <v>653</v>
      </c>
      <c r="J4287" s="258">
        <v>287</v>
      </c>
      <c r="K4287" s="259">
        <v>78</v>
      </c>
      <c r="L4287" s="257">
        <v>352</v>
      </c>
      <c r="M4287" s="258">
        <v>696</v>
      </c>
      <c r="N4287" s="258">
        <v>2201</v>
      </c>
      <c r="O4287" s="258">
        <v>1636</v>
      </c>
      <c r="P4287" s="258">
        <v>674</v>
      </c>
      <c r="Q4287" s="258">
        <v>338</v>
      </c>
      <c r="R4287" s="259">
        <v>182</v>
      </c>
      <c r="S4287" s="267">
        <v>11990</v>
      </c>
      <c r="T4287" s="90"/>
      <c r="U4287" s="260">
        <v>47</v>
      </c>
      <c r="V4287" s="273">
        <v>83.820376220460304</v>
      </c>
      <c r="W4287" s="273">
        <v>89.175562969140898</v>
      </c>
      <c r="X4287" s="274">
        <v>1.1648936169999999</v>
      </c>
      <c r="Z4287" s="257">
        <v>31897.919999999998</v>
      </c>
      <c r="AA4287" s="258">
        <v>12350.72382577282</v>
      </c>
      <c r="AB4287" s="276">
        <v>1.0300853899727123</v>
      </c>
      <c r="AC4287" s="92"/>
      <c r="AD4287" s="257">
        <v>1092561.1434871787</v>
      </c>
      <c r="AE4287" s="258">
        <v>11078.560024160864</v>
      </c>
      <c r="AF4287" s="276">
        <v>0.92398332144794537</v>
      </c>
      <c r="AG4287" s="93"/>
      <c r="AH4287" s="257">
        <v>13967.07446783</v>
      </c>
      <c r="AI4287" s="258">
        <v>11847.379094073893</v>
      </c>
      <c r="AJ4287" s="258">
        <v>11921.541965155469</v>
      </c>
      <c r="AK4287" s="276">
        <v>0.99429040576776229</v>
      </c>
      <c r="AL4287" s="93"/>
      <c r="AM4287" s="257">
        <v>12010.21</v>
      </c>
      <c r="AN4287" s="258">
        <v>11983.612516543437</v>
      </c>
      <c r="AO4287" s="276">
        <v>0.99946726576675871</v>
      </c>
      <c r="AQ4287" s="280">
        <v>11340.660938101777</v>
      </c>
      <c r="AR4287" s="281">
        <v>11431.321593304436</v>
      </c>
    </row>
    <row r="4288" spans="1:44" x14ac:dyDescent="0.2">
      <c r="A4288" s="260" t="s">
        <v>8387</v>
      </c>
      <c r="B4288" s="261" t="s">
        <v>5772</v>
      </c>
      <c r="C4288" s="261" t="s">
        <v>5806</v>
      </c>
      <c r="D4288" s="262" t="s">
        <v>13805</v>
      </c>
      <c r="E4288" s="257">
        <v>348</v>
      </c>
      <c r="F4288" s="258">
        <v>696</v>
      </c>
      <c r="G4288" s="258">
        <v>2466</v>
      </c>
      <c r="H4288" s="258">
        <v>1694</v>
      </c>
      <c r="I4288" s="258">
        <v>682</v>
      </c>
      <c r="J4288" s="258">
        <v>405</v>
      </c>
      <c r="K4288" s="259">
        <v>127</v>
      </c>
      <c r="L4288" s="257">
        <v>316</v>
      </c>
      <c r="M4288" s="258">
        <v>735</v>
      </c>
      <c r="N4288" s="258">
        <v>2281</v>
      </c>
      <c r="O4288" s="258">
        <v>1587</v>
      </c>
      <c r="P4288" s="258">
        <v>687</v>
      </c>
      <c r="Q4288" s="258">
        <v>480</v>
      </c>
      <c r="R4288" s="259">
        <v>220</v>
      </c>
      <c r="S4288" s="267">
        <v>12724</v>
      </c>
      <c r="T4288" s="90"/>
      <c r="U4288" s="260">
        <v>41</v>
      </c>
      <c r="V4288" s="273">
        <v>90.997028162181707</v>
      </c>
      <c r="W4288" s="273">
        <v>106.445318028146</v>
      </c>
      <c r="X4288" s="274">
        <v>1.1648936169999999</v>
      </c>
      <c r="Z4288" s="257">
        <v>34477.75</v>
      </c>
      <c r="AA4288" s="258">
        <v>13349.621805560955</v>
      </c>
      <c r="AB4288" s="276">
        <v>1.0491686423735425</v>
      </c>
      <c r="AC4288" s="92"/>
      <c r="AD4288" s="257">
        <v>1235318.0320090209</v>
      </c>
      <c r="AE4288" s="258">
        <v>12526.113570961725</v>
      </c>
      <c r="AF4288" s="276">
        <v>0.98444778143364697</v>
      </c>
      <c r="AG4288" s="93"/>
      <c r="AH4288" s="257">
        <v>14822.106382708</v>
      </c>
      <c r="AI4288" s="258">
        <v>12572.648172893763</v>
      </c>
      <c r="AJ4288" s="258">
        <v>12651.351122989006</v>
      </c>
      <c r="AK4288" s="276">
        <v>0.99429040576776218</v>
      </c>
      <c r="AL4288" s="93"/>
      <c r="AM4288" s="257">
        <v>12741.63</v>
      </c>
      <c r="AN4288" s="258">
        <v>12713.412733762803</v>
      </c>
      <c r="AO4288" s="276">
        <v>0.99916792940606758</v>
      </c>
      <c r="AQ4288" s="280">
        <v>13056.097408732656</v>
      </c>
      <c r="AR4288" s="281">
        <v>13160.471779144225</v>
      </c>
    </row>
    <row r="4289" spans="1:44" x14ac:dyDescent="0.2">
      <c r="A4289" s="260" t="s">
        <v>8387</v>
      </c>
      <c r="B4289" s="261" t="s">
        <v>5772</v>
      </c>
      <c r="C4289" s="261" t="s">
        <v>5807</v>
      </c>
      <c r="D4289" s="262" t="s">
        <v>13806</v>
      </c>
      <c r="E4289" s="257">
        <v>388</v>
      </c>
      <c r="F4289" s="258">
        <v>657</v>
      </c>
      <c r="G4289" s="258">
        <v>2031</v>
      </c>
      <c r="H4289" s="258">
        <v>1234</v>
      </c>
      <c r="I4289" s="258">
        <v>431</v>
      </c>
      <c r="J4289" s="258">
        <v>170</v>
      </c>
      <c r="K4289" s="259">
        <v>47</v>
      </c>
      <c r="L4289" s="257">
        <v>328</v>
      </c>
      <c r="M4289" s="258">
        <v>611</v>
      </c>
      <c r="N4289" s="258">
        <v>2001</v>
      </c>
      <c r="O4289" s="258">
        <v>1355</v>
      </c>
      <c r="P4289" s="258">
        <v>410</v>
      </c>
      <c r="Q4289" s="258">
        <v>200</v>
      </c>
      <c r="R4289" s="259">
        <v>105</v>
      </c>
      <c r="S4289" s="267">
        <v>9968</v>
      </c>
      <c r="T4289" s="90"/>
      <c r="U4289" s="260">
        <v>38</v>
      </c>
      <c r="V4289" s="273">
        <v>102.909504760247</v>
      </c>
      <c r="W4289" s="273">
        <v>104.566971004314</v>
      </c>
      <c r="X4289" s="274">
        <v>1.1983653350000001</v>
      </c>
      <c r="Z4289" s="257">
        <v>24801.309999999998</v>
      </c>
      <c r="AA4289" s="258">
        <v>9602.9499831768881</v>
      </c>
      <c r="AB4289" s="276">
        <v>0.96337780730105216</v>
      </c>
      <c r="AC4289" s="92"/>
      <c r="AD4289" s="257">
        <v>994326.87164805899</v>
      </c>
      <c r="AE4289" s="258">
        <v>10082.465404205901</v>
      </c>
      <c r="AF4289" s="276">
        <v>1.0114832869387942</v>
      </c>
      <c r="AG4289" s="93"/>
      <c r="AH4289" s="257">
        <v>11945.30565928</v>
      </c>
      <c r="AI4289" s="258">
        <v>10132.44146911632</v>
      </c>
      <c r="AJ4289" s="258">
        <v>10046.931905175834</v>
      </c>
      <c r="AK4289" s="276">
        <v>1.0079185298129849</v>
      </c>
      <c r="AL4289" s="93"/>
      <c r="AM4289" s="257">
        <v>9984.34</v>
      </c>
      <c r="AN4289" s="258">
        <v>9962.228952984613</v>
      </c>
      <c r="AO4289" s="276">
        <v>0.99942104263489295</v>
      </c>
      <c r="AQ4289" s="280">
        <v>9784.4697900500469</v>
      </c>
      <c r="AR4289" s="281">
        <v>9862.6897850590012</v>
      </c>
    </row>
    <row r="4290" spans="1:44" x14ac:dyDescent="0.2">
      <c r="A4290" s="260" t="s">
        <v>8387</v>
      </c>
      <c r="B4290" s="261" t="s">
        <v>5772</v>
      </c>
      <c r="C4290" s="261" t="s">
        <v>5808</v>
      </c>
      <c r="D4290" s="262" t="s">
        <v>13807</v>
      </c>
      <c r="E4290" s="257">
        <v>829</v>
      </c>
      <c r="F4290" s="258">
        <v>1135</v>
      </c>
      <c r="G4290" s="258">
        <v>4139</v>
      </c>
      <c r="H4290" s="258">
        <v>2373</v>
      </c>
      <c r="I4290" s="258">
        <v>848</v>
      </c>
      <c r="J4290" s="258">
        <v>460</v>
      </c>
      <c r="K4290" s="259">
        <v>141</v>
      </c>
      <c r="L4290" s="257">
        <v>768</v>
      </c>
      <c r="M4290" s="258">
        <v>1206</v>
      </c>
      <c r="N4290" s="258">
        <v>4227</v>
      </c>
      <c r="O4290" s="258">
        <v>2377</v>
      </c>
      <c r="P4290" s="258">
        <v>902</v>
      </c>
      <c r="Q4290" s="258">
        <v>625</v>
      </c>
      <c r="R4290" s="259">
        <v>308</v>
      </c>
      <c r="S4290" s="267">
        <v>20338</v>
      </c>
      <c r="T4290" s="90"/>
      <c r="U4290" s="260">
        <v>110</v>
      </c>
      <c r="V4290" s="273">
        <v>89.253757786807398</v>
      </c>
      <c r="W4290" s="273">
        <v>102.364628391663</v>
      </c>
      <c r="X4290" s="274">
        <v>1.1983653350000001</v>
      </c>
      <c r="Z4290" s="257">
        <v>52742.820000000007</v>
      </c>
      <c r="AA4290" s="258">
        <v>20421.770560978501</v>
      </c>
      <c r="AB4290" s="276">
        <v>1.0041189183291621</v>
      </c>
      <c r="AC4290" s="92"/>
      <c r="AD4290" s="257">
        <v>1945619.8879539415</v>
      </c>
      <c r="AE4290" s="258">
        <v>19728.567907972483</v>
      </c>
      <c r="AF4290" s="276">
        <v>0.97003480715765966</v>
      </c>
      <c r="AG4290" s="93"/>
      <c r="AH4290" s="257">
        <v>24372.354183230003</v>
      </c>
      <c r="AI4290" s="258">
        <v>20673.514706951013</v>
      </c>
      <c r="AJ4290" s="258">
        <v>20499.047059336488</v>
      </c>
      <c r="AK4290" s="276">
        <v>1.0079185298129849</v>
      </c>
      <c r="AL4290" s="93"/>
      <c r="AM4290" s="257">
        <v>20385.3</v>
      </c>
      <c r="AN4290" s="258">
        <v>20340.155270681607</v>
      </c>
      <c r="AO4290" s="276">
        <v>1.0001059725971879</v>
      </c>
      <c r="AQ4290" s="280">
        <v>19968.808905979251</v>
      </c>
      <c r="AR4290" s="281">
        <v>20128.445571682776</v>
      </c>
    </row>
    <row r="4291" spans="1:44" x14ac:dyDescent="0.2">
      <c r="A4291" s="260" t="s">
        <v>8387</v>
      </c>
      <c r="B4291" s="261" t="s">
        <v>5772</v>
      </c>
      <c r="C4291" s="261" t="s">
        <v>5809</v>
      </c>
      <c r="D4291" s="262" t="s">
        <v>13808</v>
      </c>
      <c r="E4291" s="257">
        <v>336</v>
      </c>
      <c r="F4291" s="258">
        <v>558</v>
      </c>
      <c r="G4291" s="258">
        <v>1992</v>
      </c>
      <c r="H4291" s="258">
        <v>1306</v>
      </c>
      <c r="I4291" s="258">
        <v>505</v>
      </c>
      <c r="J4291" s="258">
        <v>255</v>
      </c>
      <c r="K4291" s="259">
        <v>119</v>
      </c>
      <c r="L4291" s="257">
        <v>308</v>
      </c>
      <c r="M4291" s="258">
        <v>494</v>
      </c>
      <c r="N4291" s="258">
        <v>1833</v>
      </c>
      <c r="O4291" s="258">
        <v>1323</v>
      </c>
      <c r="P4291" s="258">
        <v>557</v>
      </c>
      <c r="Q4291" s="258">
        <v>376</v>
      </c>
      <c r="R4291" s="259">
        <v>208</v>
      </c>
      <c r="S4291" s="267">
        <v>10170</v>
      </c>
      <c r="T4291" s="90"/>
      <c r="U4291" s="260">
        <v>108</v>
      </c>
      <c r="V4291" s="273">
        <v>92.411626429391802</v>
      </c>
      <c r="W4291" s="273">
        <v>102.4382000393</v>
      </c>
      <c r="X4291" s="274">
        <v>1.1983653350000001</v>
      </c>
      <c r="Z4291" s="257">
        <v>27763.339999999997</v>
      </c>
      <c r="AA4291" s="258">
        <v>10749.83399610481</v>
      </c>
      <c r="AB4291" s="276">
        <v>1.0570141589090274</v>
      </c>
      <c r="AC4291" s="92"/>
      <c r="AD4291" s="257">
        <v>981469.72679557116</v>
      </c>
      <c r="AE4291" s="258">
        <v>9952.0940727369907</v>
      </c>
      <c r="AF4291" s="276">
        <v>0.97857365513638062</v>
      </c>
      <c r="AG4291" s="93"/>
      <c r="AH4291" s="257">
        <v>12187.375456950002</v>
      </c>
      <c r="AI4291" s="258">
        <v>10337.773850412619</v>
      </c>
      <c r="AJ4291" s="258">
        <v>10250.531448198057</v>
      </c>
      <c r="AK4291" s="276">
        <v>1.0079185298129849</v>
      </c>
      <c r="AL4291" s="93"/>
      <c r="AM4291" s="257">
        <v>10216.44</v>
      </c>
      <c r="AN4291" s="258">
        <v>10193.814950655738</v>
      </c>
      <c r="AO4291" s="276">
        <v>1.0023416863968277</v>
      </c>
      <c r="AQ4291" s="280">
        <v>10627.63179484005</v>
      </c>
      <c r="AR4291" s="281">
        <v>10712.59228056762</v>
      </c>
    </row>
    <row r="4292" spans="1:44" x14ac:dyDescent="0.2">
      <c r="A4292" s="260" t="s">
        <v>8387</v>
      </c>
      <c r="B4292" s="261" t="s">
        <v>5772</v>
      </c>
      <c r="C4292" s="261" t="s">
        <v>5810</v>
      </c>
      <c r="D4292" s="262" t="s">
        <v>13809</v>
      </c>
      <c r="E4292" s="257">
        <v>500</v>
      </c>
      <c r="F4292" s="258">
        <v>852</v>
      </c>
      <c r="G4292" s="258">
        <v>2784</v>
      </c>
      <c r="H4292" s="258">
        <v>1786</v>
      </c>
      <c r="I4292" s="258">
        <v>477</v>
      </c>
      <c r="J4292" s="258">
        <v>345</v>
      </c>
      <c r="K4292" s="259">
        <v>104</v>
      </c>
      <c r="L4292" s="257">
        <v>449</v>
      </c>
      <c r="M4292" s="258">
        <v>754</v>
      </c>
      <c r="N4292" s="258">
        <v>2725</v>
      </c>
      <c r="O4292" s="258">
        <v>1730</v>
      </c>
      <c r="P4292" s="258">
        <v>592</v>
      </c>
      <c r="Q4292" s="258">
        <v>456</v>
      </c>
      <c r="R4292" s="259">
        <v>194</v>
      </c>
      <c r="S4292" s="267">
        <v>13748</v>
      </c>
      <c r="T4292" s="90"/>
      <c r="U4292" s="260">
        <v>94</v>
      </c>
      <c r="V4292" s="273">
        <v>93.022030434651199</v>
      </c>
      <c r="W4292" s="273">
        <v>104.199723616263</v>
      </c>
      <c r="X4292" s="274">
        <v>1.1983653350000001</v>
      </c>
      <c r="Z4292" s="257">
        <v>35566.65</v>
      </c>
      <c r="AA4292" s="258">
        <v>13771.23873775854</v>
      </c>
      <c r="AB4292" s="276">
        <v>1.0016903358858409</v>
      </c>
      <c r="AC4292" s="92"/>
      <c r="AD4292" s="257">
        <v>1334694.7442470666</v>
      </c>
      <c r="AE4292" s="258">
        <v>13533.792526135798</v>
      </c>
      <c r="AF4292" s="276">
        <v>0.9844190083019928</v>
      </c>
      <c r="AG4292" s="93"/>
      <c r="AH4292" s="257">
        <v>16475.12662558</v>
      </c>
      <c r="AI4292" s="258">
        <v>13974.799891393575</v>
      </c>
      <c r="AJ4292" s="258">
        <v>13856.863947868915</v>
      </c>
      <c r="AK4292" s="276">
        <v>1.0079185298129847</v>
      </c>
      <c r="AL4292" s="93"/>
      <c r="AM4292" s="257">
        <v>13788.42</v>
      </c>
      <c r="AN4292" s="258">
        <v>13757.884541182701</v>
      </c>
      <c r="AO4292" s="276">
        <v>1.0007189803013312</v>
      </c>
      <c r="AQ4292" s="280">
        <v>13673.842230220902</v>
      </c>
      <c r="AR4292" s="281">
        <v>13783.155038574479</v>
      </c>
    </row>
    <row r="4293" spans="1:44" x14ac:dyDescent="0.2">
      <c r="A4293" s="260" t="s">
        <v>8387</v>
      </c>
      <c r="B4293" s="261" t="s">
        <v>5772</v>
      </c>
      <c r="C4293" s="261" t="s">
        <v>5811</v>
      </c>
      <c r="D4293" s="262" t="s">
        <v>13810</v>
      </c>
      <c r="E4293" s="257">
        <v>295</v>
      </c>
      <c r="F4293" s="258">
        <v>679</v>
      </c>
      <c r="G4293" s="258">
        <v>2184</v>
      </c>
      <c r="H4293" s="258">
        <v>1635</v>
      </c>
      <c r="I4293" s="258">
        <v>616</v>
      </c>
      <c r="J4293" s="258">
        <v>353</v>
      </c>
      <c r="K4293" s="259">
        <v>108</v>
      </c>
      <c r="L4293" s="257">
        <v>301</v>
      </c>
      <c r="M4293" s="258">
        <v>702</v>
      </c>
      <c r="N4293" s="258">
        <v>2110</v>
      </c>
      <c r="O4293" s="258">
        <v>1630</v>
      </c>
      <c r="P4293" s="258">
        <v>684</v>
      </c>
      <c r="Q4293" s="258">
        <v>431</v>
      </c>
      <c r="R4293" s="259">
        <v>192</v>
      </c>
      <c r="S4293" s="267">
        <v>11920</v>
      </c>
      <c r="T4293" s="90"/>
      <c r="U4293" s="260">
        <v>74</v>
      </c>
      <c r="V4293" s="273">
        <v>88.431844792801101</v>
      </c>
      <c r="W4293" s="273">
        <v>86.794714765100593</v>
      </c>
      <c r="X4293" s="274">
        <v>1.1648936169999999</v>
      </c>
      <c r="Z4293" s="257">
        <v>32294.830000000005</v>
      </c>
      <c r="AA4293" s="258">
        <v>12504.405501370715</v>
      </c>
      <c r="AB4293" s="276">
        <v>1.0490273071619727</v>
      </c>
      <c r="AC4293" s="92"/>
      <c r="AD4293" s="257">
        <v>1093818.4517902685</v>
      </c>
      <c r="AE4293" s="258">
        <v>11091.309118879901</v>
      </c>
      <c r="AF4293" s="276">
        <v>0.93047895292616623</v>
      </c>
      <c r="AG4293" s="93"/>
      <c r="AH4293" s="257">
        <v>13885.53191464</v>
      </c>
      <c r="AI4293" s="258">
        <v>11778.211743232761</v>
      </c>
      <c r="AJ4293" s="258">
        <v>11851.941636751726</v>
      </c>
      <c r="AK4293" s="276">
        <v>0.99429040576776229</v>
      </c>
      <c r="AL4293" s="93"/>
      <c r="AM4293" s="257">
        <v>11951.82</v>
      </c>
      <c r="AN4293" s="258">
        <v>11925.351825444701</v>
      </c>
      <c r="AO4293" s="276">
        <v>1.0004489786446897</v>
      </c>
      <c r="AQ4293" s="280">
        <v>11573.848596001193</v>
      </c>
      <c r="AR4293" s="281">
        <v>11666.373423492021</v>
      </c>
    </row>
    <row r="4294" spans="1:44" x14ac:dyDescent="0.2">
      <c r="A4294" s="260" t="s">
        <v>8387</v>
      </c>
      <c r="B4294" s="261" t="s">
        <v>5772</v>
      </c>
      <c r="C4294" s="261" t="s">
        <v>5812</v>
      </c>
      <c r="D4294" s="262" t="s">
        <v>11818</v>
      </c>
      <c r="E4294" s="257">
        <v>518</v>
      </c>
      <c r="F4294" s="258">
        <v>942</v>
      </c>
      <c r="G4294" s="258">
        <v>2959</v>
      </c>
      <c r="H4294" s="258">
        <v>1970</v>
      </c>
      <c r="I4294" s="258">
        <v>759</v>
      </c>
      <c r="J4294" s="258">
        <v>388</v>
      </c>
      <c r="K4294" s="259">
        <v>130</v>
      </c>
      <c r="L4294" s="257">
        <v>468</v>
      </c>
      <c r="M4294" s="258">
        <v>940</v>
      </c>
      <c r="N4294" s="258">
        <v>2923</v>
      </c>
      <c r="O4294" s="258">
        <v>1901</v>
      </c>
      <c r="P4294" s="258">
        <v>730</v>
      </c>
      <c r="Q4294" s="258">
        <v>487</v>
      </c>
      <c r="R4294" s="259">
        <v>279</v>
      </c>
      <c r="S4294" s="267">
        <v>15394</v>
      </c>
      <c r="T4294" s="90"/>
      <c r="U4294" s="260">
        <v>99</v>
      </c>
      <c r="V4294" s="273">
        <v>95.670417035497493</v>
      </c>
      <c r="W4294" s="273">
        <v>104.536438035853</v>
      </c>
      <c r="X4294" s="274">
        <v>1.1648936169999999</v>
      </c>
      <c r="Z4294" s="257">
        <v>40618.18</v>
      </c>
      <c r="AA4294" s="258">
        <v>15727.167272522129</v>
      </c>
      <c r="AB4294" s="276">
        <v>1.0216426706848207</v>
      </c>
      <c r="AC4294" s="92"/>
      <c r="AD4294" s="257">
        <v>1506367.1927052371</v>
      </c>
      <c r="AE4294" s="258">
        <v>15274.549586805349</v>
      </c>
      <c r="AF4294" s="276">
        <v>0.99224045646390469</v>
      </c>
      <c r="AG4294" s="93"/>
      <c r="AH4294" s="257">
        <v>17932.372340097998</v>
      </c>
      <c r="AI4294" s="258">
        <v>15210.888554976938</v>
      </c>
      <c r="AJ4294" s="258">
        <v>15306.106506388929</v>
      </c>
      <c r="AK4294" s="276">
        <v>0.99429040576776206</v>
      </c>
      <c r="AL4294" s="93"/>
      <c r="AM4294" s="257">
        <v>15436.57</v>
      </c>
      <c r="AN4294" s="258">
        <v>15402.38459315024</v>
      </c>
      <c r="AO4294" s="276">
        <v>1.0005446663083175</v>
      </c>
      <c r="AQ4294" s="280">
        <v>15524.483724035057</v>
      </c>
      <c r="AR4294" s="281">
        <v>15648.591117227223</v>
      </c>
    </row>
    <row r="4295" spans="1:44" x14ac:dyDescent="0.2">
      <c r="A4295" s="260" t="s">
        <v>8387</v>
      </c>
      <c r="B4295" s="261" t="s">
        <v>5772</v>
      </c>
      <c r="C4295" s="261" t="s">
        <v>5813</v>
      </c>
      <c r="D4295" s="262" t="s">
        <v>9797</v>
      </c>
      <c r="E4295" s="257">
        <v>258</v>
      </c>
      <c r="F4295" s="258">
        <v>444</v>
      </c>
      <c r="G4295" s="258">
        <v>1346</v>
      </c>
      <c r="H4295" s="258">
        <v>836</v>
      </c>
      <c r="I4295" s="258">
        <v>278</v>
      </c>
      <c r="J4295" s="258">
        <v>89</v>
      </c>
      <c r="K4295" s="259">
        <v>33</v>
      </c>
      <c r="L4295" s="257">
        <v>228</v>
      </c>
      <c r="M4295" s="258">
        <v>460</v>
      </c>
      <c r="N4295" s="258">
        <v>1334</v>
      </c>
      <c r="O4295" s="258">
        <v>902</v>
      </c>
      <c r="P4295" s="258">
        <v>228</v>
      </c>
      <c r="Q4295" s="258">
        <v>123</v>
      </c>
      <c r="R4295" s="259">
        <v>57</v>
      </c>
      <c r="S4295" s="267">
        <v>6616</v>
      </c>
      <c r="T4295" s="90"/>
      <c r="U4295" s="260">
        <v>37</v>
      </c>
      <c r="V4295" s="273">
        <v>102.482856060872</v>
      </c>
      <c r="W4295" s="273">
        <v>107.869407496977</v>
      </c>
      <c r="X4295" s="274">
        <v>1.1983653350000001</v>
      </c>
      <c r="Z4295" s="257">
        <v>16095.02</v>
      </c>
      <c r="AA4295" s="258">
        <v>6231.915654384049</v>
      </c>
      <c r="AB4295" s="276">
        <v>0.94194613881258293</v>
      </c>
      <c r="AC4295" s="92"/>
      <c r="AD4295" s="257">
        <v>664394.32568372309</v>
      </c>
      <c r="AE4295" s="258">
        <v>6736.9523991179585</v>
      </c>
      <c r="AF4295" s="276">
        <v>1.0182818015595463</v>
      </c>
      <c r="AG4295" s="93"/>
      <c r="AH4295" s="257">
        <v>7928.3850563600008</v>
      </c>
      <c r="AI4295" s="258">
        <v>6725.1437359223082</v>
      </c>
      <c r="AJ4295" s="258">
        <v>6668.3889932427082</v>
      </c>
      <c r="AK4295" s="276">
        <v>1.0079185298129849</v>
      </c>
      <c r="AL4295" s="93"/>
      <c r="AM4295" s="257">
        <v>6631.91</v>
      </c>
      <c r="AN4295" s="258">
        <v>6617.2231530164418</v>
      </c>
      <c r="AO4295" s="276">
        <v>1.0001848780254599</v>
      </c>
      <c r="AQ4295" s="280">
        <v>6397.2785704388234</v>
      </c>
      <c r="AR4295" s="281">
        <v>6448.4203398538075</v>
      </c>
    </row>
    <row r="4296" spans="1:44" x14ac:dyDescent="0.2">
      <c r="A4296" s="260" t="s">
        <v>8387</v>
      </c>
      <c r="B4296" s="261" t="s">
        <v>5772</v>
      </c>
      <c r="C4296" s="261" t="s">
        <v>5814</v>
      </c>
      <c r="D4296" s="262" t="s">
        <v>13811</v>
      </c>
      <c r="E4296" s="257">
        <v>253</v>
      </c>
      <c r="F4296" s="258">
        <v>550</v>
      </c>
      <c r="G4296" s="258">
        <v>1623</v>
      </c>
      <c r="H4296" s="258">
        <v>1357</v>
      </c>
      <c r="I4296" s="258">
        <v>370</v>
      </c>
      <c r="J4296" s="258">
        <v>175</v>
      </c>
      <c r="K4296" s="259">
        <v>53</v>
      </c>
      <c r="L4296" s="257">
        <v>214</v>
      </c>
      <c r="M4296" s="258">
        <v>543</v>
      </c>
      <c r="N4296" s="258">
        <v>1507</v>
      </c>
      <c r="O4296" s="258">
        <v>1329</v>
      </c>
      <c r="P4296" s="258">
        <v>405</v>
      </c>
      <c r="Q4296" s="258">
        <v>225</v>
      </c>
      <c r="R4296" s="259">
        <v>107</v>
      </c>
      <c r="S4296" s="267">
        <v>8711</v>
      </c>
      <c r="T4296" s="90"/>
      <c r="U4296" s="260">
        <v>28</v>
      </c>
      <c r="V4296" s="273">
        <v>70.421394349032198</v>
      </c>
      <c r="W4296" s="273">
        <v>72.668465158994294</v>
      </c>
      <c r="X4296" s="274">
        <v>1.200700571</v>
      </c>
      <c r="Z4296" s="257">
        <v>22315.769999999997</v>
      </c>
      <c r="AA4296" s="258">
        <v>8640.5606456303831</v>
      </c>
      <c r="AB4296" s="276">
        <v>0.99191374648494812</v>
      </c>
      <c r="AC4296" s="92"/>
      <c r="AD4296" s="257">
        <v>729244.26528644946</v>
      </c>
      <c r="AE4296" s="258">
        <v>7394.5301948639435</v>
      </c>
      <c r="AF4296" s="276">
        <v>0.84887271207254544</v>
      </c>
      <c r="AG4296" s="93"/>
      <c r="AH4296" s="257">
        <v>10459.302673981001</v>
      </c>
      <c r="AI4296" s="258">
        <v>8871.959845544221</v>
      </c>
      <c r="AJ4296" s="258">
        <v>8788.2607258612261</v>
      </c>
      <c r="AK4296" s="276">
        <v>1.0088693291081652</v>
      </c>
      <c r="AL4296" s="93"/>
      <c r="AM4296" s="257">
        <v>8723.0400000000009</v>
      </c>
      <c r="AN4296" s="258">
        <v>8703.7221935594043</v>
      </c>
      <c r="AO4296" s="276">
        <v>0.99916452686940704</v>
      </c>
      <c r="AQ4296" s="280">
        <v>7393.6080119119997</v>
      </c>
      <c r="AR4296" s="281">
        <v>7452.7147386125134</v>
      </c>
    </row>
    <row r="4297" spans="1:44" x14ac:dyDescent="0.2">
      <c r="A4297" s="260" t="s">
        <v>8387</v>
      </c>
      <c r="B4297" s="261" t="s">
        <v>5772</v>
      </c>
      <c r="C4297" s="261" t="s">
        <v>5815</v>
      </c>
      <c r="D4297" s="262" t="s">
        <v>13812</v>
      </c>
      <c r="E4297" s="257">
        <v>101</v>
      </c>
      <c r="F4297" s="258">
        <v>147</v>
      </c>
      <c r="G4297" s="258">
        <v>835</v>
      </c>
      <c r="H4297" s="258">
        <v>484</v>
      </c>
      <c r="I4297" s="258">
        <v>193</v>
      </c>
      <c r="J4297" s="258">
        <v>108</v>
      </c>
      <c r="K4297" s="259">
        <v>41</v>
      </c>
      <c r="L4297" s="257">
        <v>98</v>
      </c>
      <c r="M4297" s="258">
        <v>151</v>
      </c>
      <c r="N4297" s="258">
        <v>717</v>
      </c>
      <c r="O4297" s="258">
        <v>416</v>
      </c>
      <c r="P4297" s="258">
        <v>176</v>
      </c>
      <c r="Q4297" s="258">
        <v>114</v>
      </c>
      <c r="R4297" s="259">
        <v>79</v>
      </c>
      <c r="S4297" s="267">
        <v>3660</v>
      </c>
      <c r="T4297" s="90"/>
      <c r="U4297" s="260">
        <v>16</v>
      </c>
      <c r="V4297" s="273">
        <v>93.838336538639993</v>
      </c>
      <c r="W4297" s="273">
        <v>110.340524303659</v>
      </c>
      <c r="X4297" s="274">
        <v>1.1983653350000001</v>
      </c>
      <c r="Z4297" s="257">
        <v>9756.3599999999988</v>
      </c>
      <c r="AA4297" s="258">
        <v>3777.6164685602353</v>
      </c>
      <c r="AB4297" s="276">
        <v>1.0321356471476053</v>
      </c>
      <c r="AC4297" s="92"/>
      <c r="AD4297" s="257">
        <v>361424.64908359246</v>
      </c>
      <c r="AE4297" s="258">
        <v>3664.8426433177874</v>
      </c>
      <c r="AF4297" s="276">
        <v>1.0013231265895595</v>
      </c>
      <c r="AG4297" s="93"/>
      <c r="AH4297" s="257">
        <v>4386.0171261000005</v>
      </c>
      <c r="AI4297" s="258">
        <v>3720.3787898240098</v>
      </c>
      <c r="AJ4297" s="258">
        <v>3688.9818191155246</v>
      </c>
      <c r="AK4297" s="276">
        <v>1.0079185298129849</v>
      </c>
      <c r="AL4297" s="93"/>
      <c r="AM4297" s="257">
        <v>3666.88</v>
      </c>
      <c r="AN4297" s="258">
        <v>3658.7594275756046</v>
      </c>
      <c r="AO4297" s="276">
        <v>0.99966104578568427</v>
      </c>
      <c r="AQ4297" s="280">
        <v>3811.2751950770407</v>
      </c>
      <c r="AR4297" s="281">
        <v>3841.743675550028</v>
      </c>
    </row>
    <row r="4298" spans="1:44" x14ac:dyDescent="0.2">
      <c r="A4298" s="260" t="s">
        <v>8387</v>
      </c>
      <c r="B4298" s="261" t="s">
        <v>5772</v>
      </c>
      <c r="C4298" s="261" t="s">
        <v>5816</v>
      </c>
      <c r="D4298" s="262" t="s">
        <v>13813</v>
      </c>
      <c r="E4298" s="257">
        <v>559</v>
      </c>
      <c r="F4298" s="258">
        <v>912</v>
      </c>
      <c r="G4298" s="258">
        <v>3302</v>
      </c>
      <c r="H4298" s="258">
        <v>2086</v>
      </c>
      <c r="I4298" s="258">
        <v>660</v>
      </c>
      <c r="J4298" s="258">
        <v>341</v>
      </c>
      <c r="K4298" s="259">
        <v>114</v>
      </c>
      <c r="L4298" s="257">
        <v>505</v>
      </c>
      <c r="M4298" s="258">
        <v>891</v>
      </c>
      <c r="N4298" s="258">
        <v>3295</v>
      </c>
      <c r="O4298" s="258">
        <v>2030</v>
      </c>
      <c r="P4298" s="258">
        <v>663</v>
      </c>
      <c r="Q4298" s="258">
        <v>443</v>
      </c>
      <c r="R4298" s="259">
        <v>267</v>
      </c>
      <c r="S4298" s="267">
        <v>16068</v>
      </c>
      <c r="T4298" s="90"/>
      <c r="U4298" s="260">
        <v>128</v>
      </c>
      <c r="V4298" s="273">
        <v>92.305648044982505</v>
      </c>
      <c r="W4298" s="273">
        <v>109.230927193528</v>
      </c>
      <c r="X4298" s="274">
        <v>1.1648936169999999</v>
      </c>
      <c r="Z4298" s="257">
        <v>41196.269999999997</v>
      </c>
      <c r="AA4298" s="258">
        <v>15951.000987586967</v>
      </c>
      <c r="AB4298" s="276">
        <v>0.99271850806490958</v>
      </c>
      <c r="AC4298" s="92"/>
      <c r="AD4298" s="257">
        <v>1576060.8604816212</v>
      </c>
      <c r="AE4298" s="258">
        <v>15981.242742027978</v>
      </c>
      <c r="AF4298" s="276">
        <v>0.99460061874707362</v>
      </c>
      <c r="AG4298" s="93"/>
      <c r="AH4298" s="257">
        <v>18717.510637955998</v>
      </c>
      <c r="AI4298" s="258">
        <v>15876.871333075838</v>
      </c>
      <c r="AJ4298" s="258">
        <v>15976.258239876403</v>
      </c>
      <c r="AK4298" s="276">
        <v>0.99429040576776218</v>
      </c>
      <c r="AL4298" s="93"/>
      <c r="AM4298" s="257">
        <v>16123.04</v>
      </c>
      <c r="AN4298" s="258">
        <v>16087.334355413481</v>
      </c>
      <c r="AO4298" s="276">
        <v>1.0012032832594897</v>
      </c>
      <c r="AQ4298" s="280">
        <v>15793.274393753183</v>
      </c>
      <c r="AR4298" s="281">
        <v>15919.530580420615</v>
      </c>
    </row>
    <row r="4299" spans="1:44" x14ac:dyDescent="0.2">
      <c r="A4299" s="260" t="s">
        <v>8387</v>
      </c>
      <c r="B4299" s="261" t="s">
        <v>5772</v>
      </c>
      <c r="C4299" s="261" t="s">
        <v>5817</v>
      </c>
      <c r="D4299" s="262" t="s">
        <v>13814</v>
      </c>
      <c r="E4299" s="257">
        <v>600</v>
      </c>
      <c r="F4299" s="258">
        <v>1244</v>
      </c>
      <c r="G4299" s="258">
        <v>3540</v>
      </c>
      <c r="H4299" s="258">
        <v>2604</v>
      </c>
      <c r="I4299" s="258">
        <v>929</v>
      </c>
      <c r="J4299" s="258">
        <v>445</v>
      </c>
      <c r="K4299" s="259">
        <v>141</v>
      </c>
      <c r="L4299" s="257">
        <v>589</v>
      </c>
      <c r="M4299" s="258">
        <v>1218</v>
      </c>
      <c r="N4299" s="258">
        <v>3661</v>
      </c>
      <c r="O4299" s="258">
        <v>2555</v>
      </c>
      <c r="P4299" s="258">
        <v>894</v>
      </c>
      <c r="Q4299" s="258">
        <v>476</v>
      </c>
      <c r="R4299" s="259">
        <v>269</v>
      </c>
      <c r="S4299" s="267">
        <v>19165</v>
      </c>
      <c r="T4299" s="90"/>
      <c r="U4299" s="260">
        <v>73</v>
      </c>
      <c r="V4299" s="273">
        <v>72.682230096471798</v>
      </c>
      <c r="W4299" s="273">
        <v>71.736721277261793</v>
      </c>
      <c r="X4299" s="274">
        <v>1.1913596259999999</v>
      </c>
      <c r="Z4299" s="257">
        <v>49521.34</v>
      </c>
      <c r="AA4299" s="258">
        <v>19174.428734607038</v>
      </c>
      <c r="AB4299" s="276">
        <v>1.0004919767600855</v>
      </c>
      <c r="AC4299" s="92"/>
      <c r="AD4299" s="257">
        <v>1611491.9097023483</v>
      </c>
      <c r="AE4299" s="258">
        <v>16340.513257779603</v>
      </c>
      <c r="AF4299" s="276">
        <v>0.8526226588979704</v>
      </c>
      <c r="AG4299" s="93"/>
      <c r="AH4299" s="257">
        <v>22832.407232289999</v>
      </c>
      <c r="AI4299" s="258">
        <v>19367.275855388281</v>
      </c>
      <c r="AJ4299" s="258">
        <v>19262.092410586374</v>
      </c>
      <c r="AK4299" s="276">
        <v>1.0050661315202909</v>
      </c>
      <c r="AL4299" s="93"/>
      <c r="AM4299" s="257">
        <v>19196.39</v>
      </c>
      <c r="AN4299" s="258">
        <v>19153.878198337025</v>
      </c>
      <c r="AO4299" s="276">
        <v>0.99941968162468164</v>
      </c>
      <c r="AQ4299" s="280">
        <v>16421.840897614053</v>
      </c>
      <c r="AR4299" s="281">
        <v>16553.12203400792</v>
      </c>
    </row>
    <row r="4300" spans="1:44" x14ac:dyDescent="0.2">
      <c r="A4300" s="260" t="s">
        <v>8387</v>
      </c>
      <c r="B4300" s="261" t="s">
        <v>5772</v>
      </c>
      <c r="C4300" s="261" t="s">
        <v>5818</v>
      </c>
      <c r="D4300" s="262" t="s">
        <v>13815</v>
      </c>
      <c r="E4300" s="257">
        <v>91</v>
      </c>
      <c r="F4300" s="258">
        <v>291</v>
      </c>
      <c r="G4300" s="258">
        <v>727</v>
      </c>
      <c r="H4300" s="258">
        <v>764</v>
      </c>
      <c r="I4300" s="258">
        <v>262</v>
      </c>
      <c r="J4300" s="258">
        <v>120</v>
      </c>
      <c r="K4300" s="259">
        <v>29</v>
      </c>
      <c r="L4300" s="257">
        <v>89</v>
      </c>
      <c r="M4300" s="258">
        <v>244</v>
      </c>
      <c r="N4300" s="258">
        <v>667</v>
      </c>
      <c r="O4300" s="258">
        <v>762</v>
      </c>
      <c r="P4300" s="258">
        <v>287</v>
      </c>
      <c r="Q4300" s="258">
        <v>157</v>
      </c>
      <c r="R4300" s="259">
        <v>57</v>
      </c>
      <c r="S4300" s="267">
        <v>4547</v>
      </c>
      <c r="T4300" s="90"/>
      <c r="U4300" s="260">
        <v>2</v>
      </c>
      <c r="V4300" s="273">
        <v>67.353734076327797</v>
      </c>
      <c r="W4300" s="273">
        <v>68.664466446644596</v>
      </c>
      <c r="X4300" s="274">
        <v>1.1913596259999999</v>
      </c>
      <c r="Z4300" s="257">
        <v>12431.25</v>
      </c>
      <c r="AA4300" s="258">
        <v>4813.321230949804</v>
      </c>
      <c r="AB4300" s="276">
        <v>1.0585707567516613</v>
      </c>
      <c r="AC4300" s="92"/>
      <c r="AD4300" s="257">
        <v>372700.43294103979</v>
      </c>
      <c r="AE4300" s="258">
        <v>3779.1789887286109</v>
      </c>
      <c r="AF4300" s="276">
        <v>0.83113679101135052</v>
      </c>
      <c r="AG4300" s="93"/>
      <c r="AH4300" s="257">
        <v>5417.1122194219997</v>
      </c>
      <c r="AI4300" s="258">
        <v>4594.9910417140891</v>
      </c>
      <c r="AJ4300" s="258">
        <v>4570.0357000227632</v>
      </c>
      <c r="AK4300" s="276">
        <v>1.0050661315202909</v>
      </c>
      <c r="AL4300" s="93"/>
      <c r="AM4300" s="257">
        <v>4547.8599999999997</v>
      </c>
      <c r="AN4300" s="258">
        <v>4537.788433298605</v>
      </c>
      <c r="AO4300" s="276">
        <v>0.99797414411669338</v>
      </c>
      <c r="AQ4300" s="280">
        <v>4012.6500124803756</v>
      </c>
      <c r="AR4300" s="281">
        <v>4044.7283438242034</v>
      </c>
    </row>
    <row r="4301" spans="1:44" x14ac:dyDescent="0.2">
      <c r="A4301" s="260" t="s">
        <v>8387</v>
      </c>
      <c r="B4301" s="261" t="s">
        <v>5772</v>
      </c>
      <c r="C4301" s="261" t="s">
        <v>5819</v>
      </c>
      <c r="D4301" s="262" t="s">
        <v>13816</v>
      </c>
      <c r="E4301" s="257">
        <v>150</v>
      </c>
      <c r="F4301" s="258">
        <v>470</v>
      </c>
      <c r="G4301" s="258">
        <v>950</v>
      </c>
      <c r="H4301" s="258">
        <v>768</v>
      </c>
      <c r="I4301" s="258">
        <v>191</v>
      </c>
      <c r="J4301" s="258">
        <v>134</v>
      </c>
      <c r="K4301" s="259">
        <v>41</v>
      </c>
      <c r="L4301" s="257">
        <v>142</v>
      </c>
      <c r="M4301" s="258">
        <v>422</v>
      </c>
      <c r="N4301" s="258">
        <v>1095</v>
      </c>
      <c r="O4301" s="258">
        <v>744</v>
      </c>
      <c r="P4301" s="258">
        <v>247</v>
      </c>
      <c r="Q4301" s="258">
        <v>139</v>
      </c>
      <c r="R4301" s="259">
        <v>81</v>
      </c>
      <c r="S4301" s="267">
        <v>5574</v>
      </c>
      <c r="T4301" s="90"/>
      <c r="U4301" s="260">
        <v>30</v>
      </c>
      <c r="V4301" s="273">
        <v>75.985332097483393</v>
      </c>
      <c r="W4301" s="273">
        <v>78.045381165919196</v>
      </c>
      <c r="X4301" s="274">
        <v>1.1983653350000001</v>
      </c>
      <c r="Z4301" s="257">
        <v>14041.71</v>
      </c>
      <c r="AA4301" s="258">
        <v>5436.8837294592395</v>
      </c>
      <c r="AB4301" s="276">
        <v>0.97540074084306416</v>
      </c>
      <c r="AC4301" s="92"/>
      <c r="AD4301" s="257">
        <v>481824.32972178992</v>
      </c>
      <c r="AE4301" s="258">
        <v>4885.6943062121318</v>
      </c>
      <c r="AF4301" s="276">
        <v>0.87651494549912667</v>
      </c>
      <c r="AG4301" s="93"/>
      <c r="AH4301" s="257">
        <v>6679.6883772900001</v>
      </c>
      <c r="AI4301" s="258">
        <v>5665.9539274532872</v>
      </c>
      <c r="AJ4301" s="258">
        <v>5618.1378851775771</v>
      </c>
      <c r="AK4301" s="276">
        <v>1.0079185298129847</v>
      </c>
      <c r="AL4301" s="93"/>
      <c r="AM4301" s="257">
        <v>5586.9</v>
      </c>
      <c r="AN4301" s="258">
        <v>5574.5274036571</v>
      </c>
      <c r="AO4301" s="276">
        <v>1.0000946185247757</v>
      </c>
      <c r="AQ4301" s="280">
        <v>4803.7001536203379</v>
      </c>
      <c r="AR4301" s="281">
        <v>4842.1023777677101</v>
      </c>
    </row>
    <row r="4302" spans="1:44" x14ac:dyDescent="0.2">
      <c r="A4302" s="260" t="s">
        <v>8387</v>
      </c>
      <c r="B4302" s="261" t="s">
        <v>5772</v>
      </c>
      <c r="C4302" s="261" t="s">
        <v>5820</v>
      </c>
      <c r="D4302" s="262" t="s">
        <v>13817</v>
      </c>
      <c r="E4302" s="257">
        <v>120</v>
      </c>
      <c r="F4302" s="258">
        <v>180</v>
      </c>
      <c r="G4302" s="258">
        <v>847</v>
      </c>
      <c r="H4302" s="258">
        <v>644</v>
      </c>
      <c r="I4302" s="258">
        <v>170</v>
      </c>
      <c r="J4302" s="258">
        <v>97</v>
      </c>
      <c r="K4302" s="259">
        <v>31</v>
      </c>
      <c r="L4302" s="257">
        <v>117</v>
      </c>
      <c r="M4302" s="258">
        <v>215</v>
      </c>
      <c r="N4302" s="258">
        <v>770</v>
      </c>
      <c r="O4302" s="258">
        <v>451</v>
      </c>
      <c r="P4302" s="258">
        <v>130</v>
      </c>
      <c r="Q4302" s="258">
        <v>87</v>
      </c>
      <c r="R4302" s="259">
        <v>62</v>
      </c>
      <c r="S4302" s="267">
        <v>3921</v>
      </c>
      <c r="T4302" s="90"/>
      <c r="U4302" s="260">
        <v>12</v>
      </c>
      <c r="V4302" s="273">
        <v>93.317702677980606</v>
      </c>
      <c r="W4302" s="273">
        <v>111.315145334013</v>
      </c>
      <c r="X4302" s="274">
        <v>1.1983653350000001</v>
      </c>
      <c r="Z4302" s="257">
        <v>9850.68</v>
      </c>
      <c r="AA4302" s="258">
        <v>3814.13672666004</v>
      </c>
      <c r="AB4302" s="276">
        <v>0.97274591345576134</v>
      </c>
      <c r="AC4302" s="92"/>
      <c r="AD4302" s="257">
        <v>387570.036797315</v>
      </c>
      <c r="AE4302" s="258">
        <v>3929.956636130064</v>
      </c>
      <c r="AF4302" s="276">
        <v>1.0022842734328141</v>
      </c>
      <c r="AG4302" s="93"/>
      <c r="AH4302" s="257">
        <v>4698.7904785350001</v>
      </c>
      <c r="AI4302" s="258">
        <v>3985.6844904098202</v>
      </c>
      <c r="AJ4302" s="258">
        <v>3952.0485553967137</v>
      </c>
      <c r="AK4302" s="276">
        <v>1.0079185298129849</v>
      </c>
      <c r="AL4302" s="93"/>
      <c r="AM4302" s="257">
        <v>3926.16</v>
      </c>
      <c r="AN4302" s="258">
        <v>3917.4652331601351</v>
      </c>
      <c r="AO4302" s="276">
        <v>0.99909850373887654</v>
      </c>
      <c r="AQ4302" s="280">
        <v>3849.6470298548647</v>
      </c>
      <c r="AR4302" s="281">
        <v>3880.4222663186429</v>
      </c>
    </row>
    <row r="4303" spans="1:44" x14ac:dyDescent="0.2">
      <c r="A4303" s="260" t="s">
        <v>8387</v>
      </c>
      <c r="B4303" s="261" t="s">
        <v>5772</v>
      </c>
      <c r="C4303" s="261" t="s">
        <v>5821</v>
      </c>
      <c r="D4303" s="262" t="s">
        <v>13818</v>
      </c>
      <c r="E4303" s="257">
        <v>155</v>
      </c>
      <c r="F4303" s="258">
        <v>242</v>
      </c>
      <c r="G4303" s="258">
        <v>960</v>
      </c>
      <c r="H4303" s="258">
        <v>638</v>
      </c>
      <c r="I4303" s="258">
        <v>224</v>
      </c>
      <c r="J4303" s="258">
        <v>117</v>
      </c>
      <c r="K4303" s="259">
        <v>42</v>
      </c>
      <c r="L4303" s="257">
        <v>111</v>
      </c>
      <c r="M4303" s="258">
        <v>226</v>
      </c>
      <c r="N4303" s="258">
        <v>889</v>
      </c>
      <c r="O4303" s="258">
        <v>592</v>
      </c>
      <c r="P4303" s="258">
        <v>212</v>
      </c>
      <c r="Q4303" s="258">
        <v>140</v>
      </c>
      <c r="R4303" s="259">
        <v>58</v>
      </c>
      <c r="S4303" s="267">
        <v>4606</v>
      </c>
      <c r="T4303" s="90"/>
      <c r="U4303" s="260">
        <v>30</v>
      </c>
      <c r="V4303" s="273">
        <v>88.990225759604797</v>
      </c>
      <c r="W4303" s="273">
        <v>102.759009986973</v>
      </c>
      <c r="X4303" s="274">
        <v>1.1983653350000001</v>
      </c>
      <c r="Z4303" s="257">
        <v>12011.989999999998</v>
      </c>
      <c r="AA4303" s="258">
        <v>4650.9857410121049</v>
      </c>
      <c r="AB4303" s="276">
        <v>1.0097667696509129</v>
      </c>
      <c r="AC4303" s="92"/>
      <c r="AD4303" s="257">
        <v>440742.70796749782</v>
      </c>
      <c r="AE4303" s="258">
        <v>4469.1270365377286</v>
      </c>
      <c r="AF4303" s="276">
        <v>0.97028376824527329</v>
      </c>
      <c r="AG4303" s="93"/>
      <c r="AH4303" s="257">
        <v>5519.6707330100007</v>
      </c>
      <c r="AI4303" s="258">
        <v>4681.9848923304344</v>
      </c>
      <c r="AJ4303" s="258">
        <v>4642.4727483186089</v>
      </c>
      <c r="AK4303" s="276">
        <v>1.0079185298129849</v>
      </c>
      <c r="AL4303" s="93"/>
      <c r="AM4303" s="257">
        <v>4618.8999999999996</v>
      </c>
      <c r="AN4303" s="258">
        <v>4608.6711100524044</v>
      </c>
      <c r="AO4303" s="276">
        <v>1.0005799196813732</v>
      </c>
      <c r="AQ4303" s="280">
        <v>4551.1482926812996</v>
      </c>
      <c r="AR4303" s="281">
        <v>4587.531541275981</v>
      </c>
    </row>
    <row r="4304" spans="1:44" x14ac:dyDescent="0.2">
      <c r="A4304" s="260" t="s">
        <v>8387</v>
      </c>
      <c r="B4304" s="261" t="s">
        <v>5770</v>
      </c>
      <c r="C4304" s="261" t="s">
        <v>5822</v>
      </c>
      <c r="D4304" s="262" t="s">
        <v>13819</v>
      </c>
      <c r="E4304" s="257">
        <v>338</v>
      </c>
      <c r="F4304" s="258">
        <v>592</v>
      </c>
      <c r="G4304" s="258">
        <v>1911</v>
      </c>
      <c r="H4304" s="258">
        <v>1092</v>
      </c>
      <c r="I4304" s="258">
        <v>327</v>
      </c>
      <c r="J4304" s="258">
        <v>155</v>
      </c>
      <c r="K4304" s="259">
        <v>33</v>
      </c>
      <c r="L4304" s="257">
        <v>333</v>
      </c>
      <c r="M4304" s="258">
        <v>572</v>
      </c>
      <c r="N4304" s="258">
        <v>1902</v>
      </c>
      <c r="O4304" s="258">
        <v>1071</v>
      </c>
      <c r="P4304" s="258">
        <v>371</v>
      </c>
      <c r="Q4304" s="258">
        <v>195</v>
      </c>
      <c r="R4304" s="259">
        <v>75</v>
      </c>
      <c r="S4304" s="267">
        <v>8967</v>
      </c>
      <c r="T4304" s="90"/>
      <c r="U4304" s="260">
        <v>17</v>
      </c>
      <c r="V4304" s="273">
        <v>109.295319815433</v>
      </c>
      <c r="W4304" s="273">
        <v>124.391701985277</v>
      </c>
      <c r="X4304" s="274">
        <v>1.1648936169999999</v>
      </c>
      <c r="Z4304" s="257">
        <v>21880.510000000002</v>
      </c>
      <c r="AA4304" s="258">
        <v>8472.0300313330918</v>
      </c>
      <c r="AB4304" s="276">
        <v>0.94480094026241679</v>
      </c>
      <c r="AC4304" s="92"/>
      <c r="AD4304" s="257">
        <v>951517.5318661601</v>
      </c>
      <c r="AE4304" s="258">
        <v>9648.3790894988542</v>
      </c>
      <c r="AF4304" s="276">
        <v>1.0759874082188976</v>
      </c>
      <c r="AG4304" s="93"/>
      <c r="AH4304" s="257">
        <v>10445.601063639</v>
      </c>
      <c r="AI4304" s="258">
        <v>8860.3376427490075</v>
      </c>
      <c r="AJ4304" s="258">
        <v>8915.8020685195224</v>
      </c>
      <c r="AK4304" s="276">
        <v>0.99429040576776206</v>
      </c>
      <c r="AL4304" s="93"/>
      <c r="AM4304" s="257">
        <v>8974.31</v>
      </c>
      <c r="AN4304" s="258">
        <v>8954.4357378714394</v>
      </c>
      <c r="AO4304" s="276">
        <v>0.99859883326323629</v>
      </c>
      <c r="AQ4304" s="280">
        <v>9051.0503049706131</v>
      </c>
      <c r="AR4304" s="281">
        <v>9123.4071239778677</v>
      </c>
    </row>
    <row r="4305" spans="1:44" x14ac:dyDescent="0.2">
      <c r="A4305" s="260" t="s">
        <v>8387</v>
      </c>
      <c r="B4305" s="261" t="s">
        <v>5772</v>
      </c>
      <c r="C4305" s="261" t="s">
        <v>5823</v>
      </c>
      <c r="D4305" s="262" t="s">
        <v>13820</v>
      </c>
      <c r="E4305" s="257">
        <v>348</v>
      </c>
      <c r="F4305" s="258">
        <v>1086</v>
      </c>
      <c r="G4305" s="258">
        <v>2365</v>
      </c>
      <c r="H4305" s="258">
        <v>2234</v>
      </c>
      <c r="I4305" s="258">
        <v>717</v>
      </c>
      <c r="J4305" s="258">
        <v>304</v>
      </c>
      <c r="K4305" s="259">
        <v>98</v>
      </c>
      <c r="L4305" s="257">
        <v>352</v>
      </c>
      <c r="M4305" s="258">
        <v>937</v>
      </c>
      <c r="N4305" s="258">
        <v>2437</v>
      </c>
      <c r="O4305" s="258">
        <v>2266</v>
      </c>
      <c r="P4305" s="258">
        <v>694</v>
      </c>
      <c r="Q4305" s="258">
        <v>326</v>
      </c>
      <c r="R4305" s="259">
        <v>228</v>
      </c>
      <c r="S4305" s="267">
        <v>14392</v>
      </c>
      <c r="T4305" s="90"/>
      <c r="U4305" s="260">
        <v>122</v>
      </c>
      <c r="V4305" s="273">
        <v>68.958199829077202</v>
      </c>
      <c r="W4305" s="273">
        <v>70.715397443023903</v>
      </c>
      <c r="X4305" s="274">
        <v>1.1913596259999999</v>
      </c>
      <c r="Z4305" s="257">
        <v>37345.759999999995</v>
      </c>
      <c r="AA4305" s="258">
        <v>14460.101718970813</v>
      </c>
      <c r="AB4305" s="276">
        <v>1.0047319148812404</v>
      </c>
      <c r="AC4305" s="92"/>
      <c r="AD4305" s="257">
        <v>1192676.7174381518</v>
      </c>
      <c r="AE4305" s="258">
        <v>12093.73103036111</v>
      </c>
      <c r="AF4305" s="276">
        <v>0.84030927114793708</v>
      </c>
      <c r="AG4305" s="93"/>
      <c r="AH4305" s="257">
        <v>17146.047737392</v>
      </c>
      <c r="AI4305" s="258">
        <v>14543.899510083391</v>
      </c>
      <c r="AJ4305" s="258">
        <v>14464.911764840028</v>
      </c>
      <c r="AK4305" s="276">
        <v>1.0050661315202909</v>
      </c>
      <c r="AL4305" s="93"/>
      <c r="AM4305" s="257">
        <v>14444.46</v>
      </c>
      <c r="AN4305" s="258">
        <v>14412.471692893883</v>
      </c>
      <c r="AO4305" s="276">
        <v>1.0014224355818429</v>
      </c>
      <c r="AQ4305" s="280">
        <v>12229.887402308106</v>
      </c>
      <c r="AR4305" s="281">
        <v>12327.656801375741</v>
      </c>
    </row>
    <row r="4306" spans="1:44" x14ac:dyDescent="0.2">
      <c r="A4306" s="260" t="s">
        <v>8387</v>
      </c>
      <c r="B4306" s="261" t="s">
        <v>5772</v>
      </c>
      <c r="C4306" s="261" t="s">
        <v>5824</v>
      </c>
      <c r="D4306" s="262" t="s">
        <v>13821</v>
      </c>
      <c r="E4306" s="257">
        <v>152</v>
      </c>
      <c r="F4306" s="258">
        <v>388</v>
      </c>
      <c r="G4306" s="258">
        <v>952</v>
      </c>
      <c r="H4306" s="258">
        <v>853</v>
      </c>
      <c r="I4306" s="258">
        <v>287</v>
      </c>
      <c r="J4306" s="258">
        <v>133</v>
      </c>
      <c r="K4306" s="259">
        <v>40</v>
      </c>
      <c r="L4306" s="257">
        <v>148</v>
      </c>
      <c r="M4306" s="258">
        <v>381</v>
      </c>
      <c r="N4306" s="258">
        <v>1015</v>
      </c>
      <c r="O4306" s="258">
        <v>847</v>
      </c>
      <c r="P4306" s="258">
        <v>277</v>
      </c>
      <c r="Q4306" s="258">
        <v>145</v>
      </c>
      <c r="R4306" s="259">
        <v>62</v>
      </c>
      <c r="S4306" s="267">
        <v>5680</v>
      </c>
      <c r="T4306" s="90"/>
      <c r="U4306" s="260">
        <v>14</v>
      </c>
      <c r="V4306" s="273">
        <v>77.280094291725305</v>
      </c>
      <c r="W4306" s="273">
        <v>66.014436619718296</v>
      </c>
      <c r="X4306" s="274">
        <v>1.1648936169999999</v>
      </c>
      <c r="Z4306" s="257">
        <v>14751.36</v>
      </c>
      <c r="AA4306" s="258">
        <v>5711.656854570836</v>
      </c>
      <c r="AB4306" s="276">
        <v>1.0055733898892316</v>
      </c>
      <c r="AC4306" s="92"/>
      <c r="AD4306" s="257">
        <v>476728.50394593342</v>
      </c>
      <c r="AE4306" s="258">
        <v>4834.022679349855</v>
      </c>
      <c r="AF4306" s="276">
        <v>0.85106033087145339</v>
      </c>
      <c r="AG4306" s="93"/>
      <c r="AH4306" s="257">
        <v>6616.5957445599997</v>
      </c>
      <c r="AI4306" s="258">
        <v>5612.4364682518526</v>
      </c>
      <c r="AJ4306" s="258">
        <v>5647.5695047608897</v>
      </c>
      <c r="AK4306" s="276">
        <v>0.99429040576776229</v>
      </c>
      <c r="AL4306" s="93"/>
      <c r="AM4306" s="257">
        <v>5686.02</v>
      </c>
      <c r="AN4306" s="258">
        <v>5673.4278952088534</v>
      </c>
      <c r="AO4306" s="276">
        <v>0.99884293929733337</v>
      </c>
      <c r="AQ4306" s="280">
        <v>4827.6181193245538</v>
      </c>
      <c r="AR4306" s="281">
        <v>4866.2115508851184</v>
      </c>
    </row>
    <row r="4307" spans="1:44" x14ac:dyDescent="0.2">
      <c r="A4307" s="260" t="s">
        <v>8387</v>
      </c>
      <c r="B4307" s="261" t="s">
        <v>5772</v>
      </c>
      <c r="C4307" s="261" t="s">
        <v>5825</v>
      </c>
      <c r="D4307" s="262" t="s">
        <v>13822</v>
      </c>
      <c r="E4307" s="257">
        <v>303</v>
      </c>
      <c r="F4307" s="258">
        <v>650</v>
      </c>
      <c r="G4307" s="258">
        <v>1902</v>
      </c>
      <c r="H4307" s="258">
        <v>1892</v>
      </c>
      <c r="I4307" s="258">
        <v>818</v>
      </c>
      <c r="J4307" s="258">
        <v>351</v>
      </c>
      <c r="K4307" s="259">
        <v>96</v>
      </c>
      <c r="L4307" s="257">
        <v>304</v>
      </c>
      <c r="M4307" s="258">
        <v>643</v>
      </c>
      <c r="N4307" s="258">
        <v>1822</v>
      </c>
      <c r="O4307" s="258">
        <v>1917</v>
      </c>
      <c r="P4307" s="258">
        <v>793</v>
      </c>
      <c r="Q4307" s="258">
        <v>384</v>
      </c>
      <c r="R4307" s="259">
        <v>191</v>
      </c>
      <c r="S4307" s="267">
        <v>12066</v>
      </c>
      <c r="T4307" s="90"/>
      <c r="U4307" s="260">
        <v>58</v>
      </c>
      <c r="V4307" s="273">
        <v>76.337763622175004</v>
      </c>
      <c r="W4307" s="273">
        <v>69.790948275861993</v>
      </c>
      <c r="X4307" s="274">
        <v>1.1913596259999999</v>
      </c>
      <c r="Z4307" s="257">
        <v>33824.239999999998</v>
      </c>
      <c r="AA4307" s="258">
        <v>13096.585823046082</v>
      </c>
      <c r="AB4307" s="276">
        <v>1.0854123838095542</v>
      </c>
      <c r="AC4307" s="92"/>
      <c r="AD4307" s="257">
        <v>1020531.5639890147</v>
      </c>
      <c r="AE4307" s="258">
        <v>10348.180745397103</v>
      </c>
      <c r="AF4307" s="276">
        <v>0.85763142262531933</v>
      </c>
      <c r="AG4307" s="93"/>
      <c r="AH4307" s="257">
        <v>14374.945247315998</v>
      </c>
      <c r="AI4307" s="258">
        <v>12193.349881091312</v>
      </c>
      <c r="AJ4307" s="258">
        <v>12127.127942923831</v>
      </c>
      <c r="AK4307" s="276">
        <v>1.0050661315202909</v>
      </c>
      <c r="AL4307" s="93"/>
      <c r="AM4307" s="257">
        <v>12090.94</v>
      </c>
      <c r="AN4307" s="258">
        <v>12064.163734087559</v>
      </c>
      <c r="AO4307" s="276">
        <v>0.99984781485890595</v>
      </c>
      <c r="AQ4307" s="280">
        <v>11287.22853080094</v>
      </c>
      <c r="AR4307" s="281">
        <v>11377.462031265317</v>
      </c>
    </row>
    <row r="4308" spans="1:44" x14ac:dyDescent="0.2">
      <c r="A4308" s="260" t="s">
        <v>8387</v>
      </c>
      <c r="B4308" s="261" t="s">
        <v>5772</v>
      </c>
      <c r="C4308" s="261" t="s">
        <v>5826</v>
      </c>
      <c r="D4308" s="262" t="s">
        <v>13823</v>
      </c>
      <c r="E4308" s="257">
        <v>125</v>
      </c>
      <c r="F4308" s="258">
        <v>368</v>
      </c>
      <c r="G4308" s="258">
        <v>928</v>
      </c>
      <c r="H4308" s="258">
        <v>932</v>
      </c>
      <c r="I4308" s="258">
        <v>336</v>
      </c>
      <c r="J4308" s="258">
        <v>187</v>
      </c>
      <c r="K4308" s="259">
        <v>42</v>
      </c>
      <c r="L4308" s="257">
        <v>123</v>
      </c>
      <c r="M4308" s="258">
        <v>348</v>
      </c>
      <c r="N4308" s="258">
        <v>955</v>
      </c>
      <c r="O4308" s="258">
        <v>958</v>
      </c>
      <c r="P4308" s="258">
        <v>350</v>
      </c>
      <c r="Q4308" s="258">
        <v>203</v>
      </c>
      <c r="R4308" s="259">
        <v>78</v>
      </c>
      <c r="S4308" s="267">
        <v>5933</v>
      </c>
      <c r="T4308" s="90"/>
      <c r="U4308" s="260">
        <v>18</v>
      </c>
      <c r="V4308" s="273">
        <v>71.252483126671095</v>
      </c>
      <c r="W4308" s="273">
        <v>76.931232091690504</v>
      </c>
      <c r="X4308" s="274">
        <v>1.1983653350000001</v>
      </c>
      <c r="Z4308" s="257">
        <v>16263.07</v>
      </c>
      <c r="AA4308" s="258">
        <v>6296.9838199234055</v>
      </c>
      <c r="AB4308" s="276">
        <v>1.0613490342024954</v>
      </c>
      <c r="AC4308" s="92"/>
      <c r="AD4308" s="257">
        <v>503958.65803128935</v>
      </c>
      <c r="AE4308" s="258">
        <v>5110.1361932708314</v>
      </c>
      <c r="AF4308" s="276">
        <v>0.86130729702862485</v>
      </c>
      <c r="AG4308" s="93"/>
      <c r="AH4308" s="257">
        <v>7109.9015325550008</v>
      </c>
      <c r="AI4308" s="258">
        <v>6030.8763278759161</v>
      </c>
      <c r="AJ4308" s="258">
        <v>5979.9806373804404</v>
      </c>
      <c r="AK4308" s="276">
        <v>1.0079185298129851</v>
      </c>
      <c r="AL4308" s="93"/>
      <c r="AM4308" s="257">
        <v>5940.74</v>
      </c>
      <c r="AN4308" s="258">
        <v>5927.5837992449979</v>
      </c>
      <c r="AO4308" s="276">
        <v>0.99908710588993732</v>
      </c>
      <c r="AQ4308" s="280">
        <v>5461.5949398954499</v>
      </c>
      <c r="AR4308" s="281">
        <v>5505.2565728818363</v>
      </c>
    </row>
    <row r="4309" spans="1:44" x14ac:dyDescent="0.2">
      <c r="A4309" s="260" t="s">
        <v>8387</v>
      </c>
      <c r="B4309" s="261" t="s">
        <v>5772</v>
      </c>
      <c r="C4309" s="261" t="s">
        <v>5827</v>
      </c>
      <c r="D4309" s="262" t="s">
        <v>13824</v>
      </c>
      <c r="E4309" s="257">
        <v>50</v>
      </c>
      <c r="F4309" s="258">
        <v>113</v>
      </c>
      <c r="G4309" s="258">
        <v>450</v>
      </c>
      <c r="H4309" s="258">
        <v>368</v>
      </c>
      <c r="I4309" s="258">
        <v>180</v>
      </c>
      <c r="J4309" s="258">
        <v>88</v>
      </c>
      <c r="K4309" s="259">
        <v>18</v>
      </c>
      <c r="L4309" s="257">
        <v>41</v>
      </c>
      <c r="M4309" s="258">
        <v>93</v>
      </c>
      <c r="N4309" s="258">
        <v>354</v>
      </c>
      <c r="O4309" s="258">
        <v>333</v>
      </c>
      <c r="P4309" s="258">
        <v>178</v>
      </c>
      <c r="Q4309" s="258">
        <v>79</v>
      </c>
      <c r="R4309" s="259">
        <v>32</v>
      </c>
      <c r="S4309" s="267">
        <v>2377</v>
      </c>
      <c r="T4309" s="90"/>
      <c r="U4309" s="260">
        <v>4</v>
      </c>
      <c r="V4309" s="273">
        <v>80.6034294729659</v>
      </c>
      <c r="W4309" s="273">
        <v>79.550273453933499</v>
      </c>
      <c r="X4309" s="274">
        <v>1.1648936169999999</v>
      </c>
      <c r="Z4309" s="257">
        <v>6685.619999999999</v>
      </c>
      <c r="AA4309" s="258">
        <v>2588.6404575615989</v>
      </c>
      <c r="AB4309" s="276">
        <v>1.089036793252671</v>
      </c>
      <c r="AC4309" s="92"/>
      <c r="AD4309" s="257">
        <v>209184.81474751816</v>
      </c>
      <c r="AE4309" s="258">
        <v>2121.1321125027234</v>
      </c>
      <c r="AF4309" s="276">
        <v>0.89235679953837754</v>
      </c>
      <c r="AG4309" s="93"/>
      <c r="AH4309" s="257">
        <v>2768.9521276089999</v>
      </c>
      <c r="AI4309" s="258">
        <v>2348.7256135624389</v>
      </c>
      <c r="AJ4309" s="258">
        <v>2363.4282945099703</v>
      </c>
      <c r="AK4309" s="276">
        <v>0.99429040576776206</v>
      </c>
      <c r="AL4309" s="93"/>
      <c r="AM4309" s="257">
        <v>2378.7199999999998</v>
      </c>
      <c r="AN4309" s="258">
        <v>2373.4521515737201</v>
      </c>
      <c r="AO4309" s="276">
        <v>0.99850742598810271</v>
      </c>
      <c r="AQ4309" s="280">
        <v>2293.3736563851662</v>
      </c>
      <c r="AR4309" s="281">
        <v>2311.7075753205118</v>
      </c>
    </row>
    <row r="4310" spans="1:44" x14ac:dyDescent="0.2">
      <c r="A4310" s="260" t="s">
        <v>8387</v>
      </c>
      <c r="B4310" s="261" t="s">
        <v>5772</v>
      </c>
      <c r="C4310" s="261" t="s">
        <v>5828</v>
      </c>
      <c r="D4310" s="262" t="s">
        <v>13825</v>
      </c>
      <c r="E4310" s="257">
        <v>261</v>
      </c>
      <c r="F4310" s="258">
        <v>634</v>
      </c>
      <c r="G4310" s="258">
        <v>1847</v>
      </c>
      <c r="H4310" s="258">
        <v>1391</v>
      </c>
      <c r="I4310" s="258">
        <v>422</v>
      </c>
      <c r="J4310" s="258">
        <v>204</v>
      </c>
      <c r="K4310" s="259">
        <v>64</v>
      </c>
      <c r="L4310" s="257">
        <v>217</v>
      </c>
      <c r="M4310" s="258">
        <v>646</v>
      </c>
      <c r="N4310" s="258">
        <v>1805</v>
      </c>
      <c r="O4310" s="258">
        <v>1339</v>
      </c>
      <c r="P4310" s="258">
        <v>426</v>
      </c>
      <c r="Q4310" s="258">
        <v>255</v>
      </c>
      <c r="R4310" s="259">
        <v>136</v>
      </c>
      <c r="S4310" s="267">
        <v>9647</v>
      </c>
      <c r="T4310" s="90"/>
      <c r="U4310" s="260">
        <v>35</v>
      </c>
      <c r="V4310" s="273">
        <v>77.106818779906703</v>
      </c>
      <c r="W4310" s="273">
        <v>74.493211731785607</v>
      </c>
      <c r="X4310" s="274">
        <v>1.1913596259999999</v>
      </c>
      <c r="Z4310" s="257">
        <v>24487.29</v>
      </c>
      <c r="AA4310" s="258">
        <v>9481.362923714416</v>
      </c>
      <c r="AB4310" s="276">
        <v>0.98283019837404539</v>
      </c>
      <c r="AC4310" s="92"/>
      <c r="AD4310" s="257">
        <v>828612.2650774034</v>
      </c>
      <c r="AE4310" s="258">
        <v>8402.1208059040164</v>
      </c>
      <c r="AF4310" s="276">
        <v>0.87095685766601183</v>
      </c>
      <c r="AG4310" s="93"/>
      <c r="AH4310" s="257">
        <v>11493.046312021999</v>
      </c>
      <c r="AI4310" s="258">
        <v>9748.818689117179</v>
      </c>
      <c r="AJ4310" s="258">
        <v>9695.8729707762468</v>
      </c>
      <c r="AK4310" s="276">
        <v>1.0050661315202909</v>
      </c>
      <c r="AL4310" s="93"/>
      <c r="AM4310" s="257">
        <v>9662.0499999999993</v>
      </c>
      <c r="AN4310" s="258">
        <v>9640.6526876273201</v>
      </c>
      <c r="AO4310" s="276">
        <v>0.99934204287626416</v>
      </c>
      <c r="AQ4310" s="280">
        <v>8294.2326109967271</v>
      </c>
      <c r="AR4310" s="281">
        <v>8360.5392016813857</v>
      </c>
    </row>
    <row r="4311" spans="1:44" x14ac:dyDescent="0.2">
      <c r="A4311" s="260" t="s">
        <v>8387</v>
      </c>
      <c r="B4311" s="261" t="s">
        <v>5772</v>
      </c>
      <c r="C4311" s="261" t="s">
        <v>5829</v>
      </c>
      <c r="D4311" s="262" t="s">
        <v>13826</v>
      </c>
      <c r="E4311" s="257">
        <v>85</v>
      </c>
      <c r="F4311" s="258">
        <v>208</v>
      </c>
      <c r="G4311" s="258">
        <v>628</v>
      </c>
      <c r="H4311" s="258">
        <v>332</v>
      </c>
      <c r="I4311" s="258">
        <v>53</v>
      </c>
      <c r="J4311" s="258">
        <v>14</v>
      </c>
      <c r="K4311" s="259">
        <v>5</v>
      </c>
      <c r="L4311" s="257">
        <v>95</v>
      </c>
      <c r="M4311" s="258">
        <v>191</v>
      </c>
      <c r="N4311" s="258">
        <v>621</v>
      </c>
      <c r="O4311" s="258">
        <v>329</v>
      </c>
      <c r="P4311" s="258">
        <v>67</v>
      </c>
      <c r="Q4311" s="258">
        <v>27</v>
      </c>
      <c r="R4311" s="259">
        <v>13</v>
      </c>
      <c r="S4311" s="267">
        <v>2668</v>
      </c>
      <c r="T4311" s="90"/>
      <c r="U4311" s="260">
        <v>1</v>
      </c>
      <c r="V4311" s="273">
        <v>104.037512738552</v>
      </c>
      <c r="W4311" s="273">
        <v>106.058867641544</v>
      </c>
      <c r="X4311" s="274">
        <v>1.1983653350000001</v>
      </c>
      <c r="Z4311" s="257">
        <v>5837.22</v>
      </c>
      <c r="AA4311" s="258">
        <v>2260.1439883941534</v>
      </c>
      <c r="AB4311" s="276">
        <v>0.84713043043259129</v>
      </c>
      <c r="AC4311" s="92"/>
      <c r="AD4311" s="257">
        <v>267866.38347056543</v>
      </c>
      <c r="AE4311" s="258">
        <v>2716.1626838218008</v>
      </c>
      <c r="AF4311" s="276">
        <v>1.0180519804429538</v>
      </c>
      <c r="AG4311" s="93"/>
      <c r="AH4311" s="257">
        <v>3197.2387137800001</v>
      </c>
      <c r="AI4311" s="258">
        <v>2712.0138282105077</v>
      </c>
      <c r="AJ4311" s="258">
        <v>2689.1266375410437</v>
      </c>
      <c r="AK4311" s="276">
        <v>1.0079185298129849</v>
      </c>
      <c r="AL4311" s="93"/>
      <c r="AM4311" s="257">
        <v>2668.43</v>
      </c>
      <c r="AN4311" s="258">
        <v>2662.5205677103068</v>
      </c>
      <c r="AO4311" s="276">
        <v>0.99794623977147934</v>
      </c>
      <c r="AQ4311" s="280">
        <v>2314.4011505251465</v>
      </c>
      <c r="AR4311" s="281">
        <v>2332.9031695744457</v>
      </c>
    </row>
    <row r="4312" spans="1:44" x14ac:dyDescent="0.2">
      <c r="A4312" s="260" t="s">
        <v>8387</v>
      </c>
      <c r="B4312" s="261" t="s">
        <v>5772</v>
      </c>
      <c r="C4312" s="261" t="s">
        <v>5830</v>
      </c>
      <c r="D4312" s="262" t="s">
        <v>13827</v>
      </c>
      <c r="E4312" s="257">
        <v>120</v>
      </c>
      <c r="F4312" s="258">
        <v>253</v>
      </c>
      <c r="G4312" s="258">
        <v>826</v>
      </c>
      <c r="H4312" s="258">
        <v>476</v>
      </c>
      <c r="I4312" s="258">
        <v>155</v>
      </c>
      <c r="J4312" s="258">
        <v>45</v>
      </c>
      <c r="K4312" s="259">
        <v>11</v>
      </c>
      <c r="L4312" s="257">
        <v>116</v>
      </c>
      <c r="M4312" s="258">
        <v>246</v>
      </c>
      <c r="N4312" s="258">
        <v>722</v>
      </c>
      <c r="O4312" s="258">
        <v>448</v>
      </c>
      <c r="P4312" s="258">
        <v>128</v>
      </c>
      <c r="Q4312" s="258">
        <v>43</v>
      </c>
      <c r="R4312" s="259">
        <v>21</v>
      </c>
      <c r="S4312" s="267">
        <v>3610</v>
      </c>
      <c r="T4312" s="90"/>
      <c r="U4312" s="260">
        <v>1</v>
      </c>
      <c r="V4312" s="273">
        <v>102.097934564022</v>
      </c>
      <c r="W4312" s="273">
        <v>108.718559556786</v>
      </c>
      <c r="X4312" s="274">
        <v>1.1983653350000001</v>
      </c>
      <c r="Z4312" s="257">
        <v>8390.130000000001</v>
      </c>
      <c r="AA4312" s="258">
        <v>3248.618671447271</v>
      </c>
      <c r="AB4312" s="276">
        <v>0.89989436882195872</v>
      </c>
      <c r="AC4312" s="92"/>
      <c r="AD4312" s="257">
        <v>362887.60319713299</v>
      </c>
      <c r="AE4312" s="258">
        <v>3679.6769846780535</v>
      </c>
      <c r="AF4312" s="276">
        <v>1.0193011037889346</v>
      </c>
      <c r="AG4312" s="93"/>
      <c r="AH4312" s="257">
        <v>4326.0988593500006</v>
      </c>
      <c r="AI4312" s="258">
        <v>3669.5539429684909</v>
      </c>
      <c r="AJ4312" s="258">
        <v>3638.5858926248757</v>
      </c>
      <c r="AK4312" s="276">
        <v>1.0079185298129849</v>
      </c>
      <c r="AL4312" s="93"/>
      <c r="AM4312" s="257">
        <v>3610.43</v>
      </c>
      <c r="AN4312" s="258">
        <v>3602.4344402057854</v>
      </c>
      <c r="AO4312" s="276">
        <v>0.99790427706531448</v>
      </c>
      <c r="AQ4312" s="280">
        <v>3330.5468264346823</v>
      </c>
      <c r="AR4312" s="281">
        <v>3357.1722197090048</v>
      </c>
    </row>
    <row r="4313" spans="1:44" x14ac:dyDescent="0.2">
      <c r="A4313" s="260" t="s">
        <v>8387</v>
      </c>
      <c r="B4313" s="261" t="s">
        <v>5772</v>
      </c>
      <c r="C4313" s="261" t="s">
        <v>5831</v>
      </c>
      <c r="D4313" s="262" t="s">
        <v>13828</v>
      </c>
      <c r="E4313" s="257">
        <v>189</v>
      </c>
      <c r="F4313" s="258">
        <v>410</v>
      </c>
      <c r="G4313" s="258">
        <v>1288</v>
      </c>
      <c r="H4313" s="258">
        <v>896</v>
      </c>
      <c r="I4313" s="258">
        <v>325</v>
      </c>
      <c r="J4313" s="258">
        <v>227</v>
      </c>
      <c r="K4313" s="259">
        <v>71</v>
      </c>
      <c r="L4313" s="257">
        <v>188</v>
      </c>
      <c r="M4313" s="258">
        <v>409</v>
      </c>
      <c r="N4313" s="258">
        <v>1279</v>
      </c>
      <c r="O4313" s="258">
        <v>912</v>
      </c>
      <c r="P4313" s="258">
        <v>394</v>
      </c>
      <c r="Q4313" s="258">
        <v>263</v>
      </c>
      <c r="R4313" s="259">
        <v>143</v>
      </c>
      <c r="S4313" s="267">
        <v>6994</v>
      </c>
      <c r="T4313" s="90"/>
      <c r="U4313" s="260">
        <v>145</v>
      </c>
      <c r="V4313" s="273">
        <v>91.914640475258693</v>
      </c>
      <c r="W4313" s="273">
        <v>101.654132113239</v>
      </c>
      <c r="X4313" s="274">
        <v>1.1983653350000001</v>
      </c>
      <c r="Z4313" s="257">
        <v>19118.129999999997</v>
      </c>
      <c r="AA4313" s="258">
        <v>7402.4495545547206</v>
      </c>
      <c r="AB4313" s="276">
        <v>1.0583999935022477</v>
      </c>
      <c r="AC4313" s="92"/>
      <c r="AD4313" s="257">
        <v>672759.4391106345</v>
      </c>
      <c r="AE4313" s="258">
        <v>6821.774572926156</v>
      </c>
      <c r="AF4313" s="276">
        <v>0.97537526064142921</v>
      </c>
      <c r="AG4313" s="93"/>
      <c r="AH4313" s="257">
        <v>8381.3671529900002</v>
      </c>
      <c r="AI4313" s="258">
        <v>7109.3795781500339</v>
      </c>
      <c r="AJ4313" s="258">
        <v>7049.3821975120163</v>
      </c>
      <c r="AK4313" s="276">
        <v>1.0079185298129849</v>
      </c>
      <c r="AL4313" s="93"/>
      <c r="AM4313" s="257">
        <v>7056.35</v>
      </c>
      <c r="AN4313" s="258">
        <v>7040.7231997701374</v>
      </c>
      <c r="AO4313" s="276">
        <v>1.0066804689405402</v>
      </c>
      <c r="AQ4313" s="280">
        <v>7325.9553036079515</v>
      </c>
      <c r="AR4313" s="281">
        <v>7384.521194206005</v>
      </c>
    </row>
    <row r="4314" spans="1:44" x14ac:dyDescent="0.2">
      <c r="A4314" s="260" t="s">
        <v>8387</v>
      </c>
      <c r="B4314" s="261" t="s">
        <v>5772</v>
      </c>
      <c r="C4314" s="261" t="s">
        <v>5832</v>
      </c>
      <c r="D4314" s="262" t="s">
        <v>13829</v>
      </c>
      <c r="E4314" s="257">
        <v>148</v>
      </c>
      <c r="F4314" s="258">
        <v>311</v>
      </c>
      <c r="G4314" s="258">
        <v>863</v>
      </c>
      <c r="H4314" s="258">
        <v>735</v>
      </c>
      <c r="I4314" s="258">
        <v>246</v>
      </c>
      <c r="J4314" s="258">
        <v>117</v>
      </c>
      <c r="K4314" s="259">
        <v>38</v>
      </c>
      <c r="L4314" s="257">
        <v>143</v>
      </c>
      <c r="M4314" s="258">
        <v>291</v>
      </c>
      <c r="N4314" s="258">
        <v>839</v>
      </c>
      <c r="O4314" s="258">
        <v>666</v>
      </c>
      <c r="P4314" s="258">
        <v>270</v>
      </c>
      <c r="Q4314" s="258">
        <v>127</v>
      </c>
      <c r="R4314" s="259">
        <v>61</v>
      </c>
      <c r="S4314" s="267">
        <v>4855</v>
      </c>
      <c r="T4314" s="90"/>
      <c r="U4314" s="260">
        <v>0</v>
      </c>
      <c r="V4314" s="273">
        <v>76.551425159157901</v>
      </c>
      <c r="W4314" s="273">
        <v>79.521927115503303</v>
      </c>
      <c r="X4314" s="274">
        <v>1.1648936169999999</v>
      </c>
      <c r="Z4314" s="257">
        <v>12772.210000000001</v>
      </c>
      <c r="AA4314" s="258">
        <v>4945.3393310527426</v>
      </c>
      <c r="AB4314" s="276">
        <v>1.0186074832240459</v>
      </c>
      <c r="AC4314" s="92"/>
      <c r="AD4314" s="257">
        <v>422087.95237999706</v>
      </c>
      <c r="AE4314" s="258">
        <v>4279.9679851252413</v>
      </c>
      <c r="AF4314" s="276">
        <v>0.88155880229150185</v>
      </c>
      <c r="AG4314" s="93"/>
      <c r="AH4314" s="257">
        <v>5655.5585105350001</v>
      </c>
      <c r="AI4314" s="258">
        <v>4797.2498333385111</v>
      </c>
      <c r="AJ4314" s="258">
        <v>4827.2799200024856</v>
      </c>
      <c r="AK4314" s="276">
        <v>0.99429040576776218</v>
      </c>
      <c r="AL4314" s="93"/>
      <c r="AM4314" s="257">
        <v>4855</v>
      </c>
      <c r="AN4314" s="258">
        <v>4844.2482494326405</v>
      </c>
      <c r="AO4314" s="276">
        <v>0.99778542727757791</v>
      </c>
      <c r="AQ4314" s="280">
        <v>4325.1162848088425</v>
      </c>
      <c r="AR4314" s="281">
        <v>4359.6925655343375</v>
      </c>
    </row>
    <row r="4315" spans="1:44" x14ac:dyDescent="0.2">
      <c r="A4315" s="260" t="s">
        <v>8387</v>
      </c>
      <c r="B4315" s="261" t="s">
        <v>5772</v>
      </c>
      <c r="C4315" s="261" t="s">
        <v>5833</v>
      </c>
      <c r="D4315" s="262" t="s">
        <v>13830</v>
      </c>
      <c r="E4315" s="257">
        <v>180</v>
      </c>
      <c r="F4315" s="258">
        <v>346</v>
      </c>
      <c r="G4315" s="258">
        <v>971</v>
      </c>
      <c r="H4315" s="258">
        <v>651</v>
      </c>
      <c r="I4315" s="258">
        <v>235</v>
      </c>
      <c r="J4315" s="258">
        <v>139</v>
      </c>
      <c r="K4315" s="259">
        <v>37</v>
      </c>
      <c r="L4315" s="257">
        <v>193</v>
      </c>
      <c r="M4315" s="258">
        <v>367</v>
      </c>
      <c r="N4315" s="258">
        <v>1046</v>
      </c>
      <c r="O4315" s="258">
        <v>633</v>
      </c>
      <c r="P4315" s="258">
        <v>266</v>
      </c>
      <c r="Q4315" s="258">
        <v>147</v>
      </c>
      <c r="R4315" s="259">
        <v>96</v>
      </c>
      <c r="S4315" s="267">
        <v>5307</v>
      </c>
      <c r="T4315" s="90"/>
      <c r="U4315" s="260">
        <v>25</v>
      </c>
      <c r="V4315" s="273">
        <v>86.791178081921103</v>
      </c>
      <c r="W4315" s="273">
        <v>83.400263951734502</v>
      </c>
      <c r="X4315" s="274">
        <v>1.1648936169999999</v>
      </c>
      <c r="Z4315" s="257">
        <v>13889.560000000001</v>
      </c>
      <c r="AA4315" s="258">
        <v>5377.9719687522302</v>
      </c>
      <c r="AB4315" s="276">
        <v>1.0133732746847994</v>
      </c>
      <c r="AC4315" s="92"/>
      <c r="AD4315" s="257">
        <v>480448.88017986889</v>
      </c>
      <c r="AE4315" s="258">
        <v>4871.7472604095137</v>
      </c>
      <c r="AF4315" s="276">
        <v>0.91798516306943923</v>
      </c>
      <c r="AG4315" s="93"/>
      <c r="AH4315" s="257">
        <v>6182.090425419</v>
      </c>
      <c r="AI4315" s="258">
        <v>5243.8732987698204</v>
      </c>
      <c r="AJ4315" s="258">
        <v>5276.6991834095134</v>
      </c>
      <c r="AK4315" s="276">
        <v>0.99429040576776206</v>
      </c>
      <c r="AL4315" s="93"/>
      <c r="AM4315" s="257">
        <v>5317.75</v>
      </c>
      <c r="AN4315" s="258">
        <v>5305.9734559053395</v>
      </c>
      <c r="AO4315" s="276">
        <v>0.99980656791131328</v>
      </c>
      <c r="AQ4315" s="280">
        <v>4907.7612854810795</v>
      </c>
      <c r="AR4315" s="281">
        <v>4946.9954056217384</v>
      </c>
    </row>
    <row r="4316" spans="1:44" x14ac:dyDescent="0.2">
      <c r="A4316" s="260" t="s">
        <v>8387</v>
      </c>
      <c r="B4316" s="261" t="s">
        <v>5772</v>
      </c>
      <c r="C4316" s="261" t="s">
        <v>5834</v>
      </c>
      <c r="D4316" s="262" t="s">
        <v>13831</v>
      </c>
      <c r="E4316" s="257">
        <v>33</v>
      </c>
      <c r="F4316" s="258">
        <v>66</v>
      </c>
      <c r="G4316" s="258">
        <v>240</v>
      </c>
      <c r="H4316" s="258">
        <v>204</v>
      </c>
      <c r="I4316" s="258">
        <v>62</v>
      </c>
      <c r="J4316" s="258">
        <v>25</v>
      </c>
      <c r="K4316" s="259">
        <v>10</v>
      </c>
      <c r="L4316" s="257">
        <v>21</v>
      </c>
      <c r="M4316" s="258">
        <v>50</v>
      </c>
      <c r="N4316" s="258">
        <v>215</v>
      </c>
      <c r="O4316" s="258">
        <v>122</v>
      </c>
      <c r="P4316" s="258">
        <v>47</v>
      </c>
      <c r="Q4316" s="258">
        <v>27</v>
      </c>
      <c r="R4316" s="259">
        <v>12</v>
      </c>
      <c r="S4316" s="267">
        <v>1134</v>
      </c>
      <c r="T4316" s="90"/>
      <c r="U4316" s="260">
        <v>0</v>
      </c>
      <c r="V4316" s="273">
        <v>91.237549991728301</v>
      </c>
      <c r="W4316" s="273">
        <v>110.08112874779501</v>
      </c>
      <c r="X4316" s="274">
        <v>1.1648936169999999</v>
      </c>
      <c r="Z4316" s="257">
        <v>2845.41</v>
      </c>
      <c r="AA4316" s="258">
        <v>1101.7293002519361</v>
      </c>
      <c r="AB4316" s="276">
        <v>0.97154259281475852</v>
      </c>
      <c r="AC4316" s="92"/>
      <c r="AD4316" s="257">
        <v>111142.53964850528</v>
      </c>
      <c r="AE4316" s="258">
        <v>1126.9843377402649</v>
      </c>
      <c r="AF4316" s="276">
        <v>0.99381334897730589</v>
      </c>
      <c r="AG4316" s="93"/>
      <c r="AH4316" s="257">
        <v>1320.989361678</v>
      </c>
      <c r="AI4316" s="258">
        <v>1120.5110836263382</v>
      </c>
      <c r="AJ4316" s="258">
        <v>1127.5253201406424</v>
      </c>
      <c r="AK4316" s="276">
        <v>0.99429040576776229</v>
      </c>
      <c r="AL4316" s="93"/>
      <c r="AM4316" s="257">
        <v>1134</v>
      </c>
      <c r="AN4316" s="258">
        <v>1131.4886745327733</v>
      </c>
      <c r="AO4316" s="276">
        <v>0.99778542727757791</v>
      </c>
      <c r="AQ4316" s="280">
        <v>1086.2508542990331</v>
      </c>
      <c r="AR4316" s="281">
        <v>1094.9346704101672</v>
      </c>
    </row>
    <row r="4317" spans="1:44" x14ac:dyDescent="0.2">
      <c r="A4317" s="260" t="s">
        <v>8387</v>
      </c>
      <c r="B4317" s="261" t="s">
        <v>5772</v>
      </c>
      <c r="C4317" s="261" t="s">
        <v>5835</v>
      </c>
      <c r="D4317" s="262" t="s">
        <v>13832</v>
      </c>
      <c r="E4317" s="257">
        <v>150</v>
      </c>
      <c r="F4317" s="258">
        <v>300</v>
      </c>
      <c r="G4317" s="258">
        <v>811</v>
      </c>
      <c r="H4317" s="258">
        <v>751</v>
      </c>
      <c r="I4317" s="258">
        <v>276</v>
      </c>
      <c r="J4317" s="258">
        <v>102</v>
      </c>
      <c r="K4317" s="259">
        <v>33</v>
      </c>
      <c r="L4317" s="257">
        <v>143</v>
      </c>
      <c r="M4317" s="258">
        <v>283</v>
      </c>
      <c r="N4317" s="258">
        <v>854</v>
      </c>
      <c r="O4317" s="258">
        <v>751</v>
      </c>
      <c r="P4317" s="258">
        <v>271</v>
      </c>
      <c r="Q4317" s="258">
        <v>140</v>
      </c>
      <c r="R4317" s="259">
        <v>74</v>
      </c>
      <c r="S4317" s="267">
        <v>4939</v>
      </c>
      <c r="T4317" s="90"/>
      <c r="U4317" s="260">
        <v>17</v>
      </c>
      <c r="V4317" s="273">
        <v>73.972847292126303</v>
      </c>
      <c r="W4317" s="273">
        <v>71.341028756581593</v>
      </c>
      <c r="X4317" s="274">
        <v>1.1648936169999999</v>
      </c>
      <c r="Z4317" s="257">
        <v>13245.38</v>
      </c>
      <c r="AA4317" s="258">
        <v>5128.5485181295453</v>
      </c>
      <c r="AB4317" s="276">
        <v>1.0383779141788916</v>
      </c>
      <c r="AC4317" s="92"/>
      <c r="AD4317" s="257">
        <v>416498.51602037158</v>
      </c>
      <c r="AE4317" s="258">
        <v>4223.2911514482757</v>
      </c>
      <c r="AF4317" s="276">
        <v>0.85509033234425502</v>
      </c>
      <c r="AG4317" s="93"/>
      <c r="AH4317" s="257">
        <v>5753.4095743629996</v>
      </c>
      <c r="AI4317" s="258">
        <v>4880.2506543478694</v>
      </c>
      <c r="AJ4317" s="258">
        <v>4910.8003140869769</v>
      </c>
      <c r="AK4317" s="276">
        <v>0.99429040576776206</v>
      </c>
      <c r="AL4317" s="93"/>
      <c r="AM4317" s="257">
        <v>4946.3100000000004</v>
      </c>
      <c r="AN4317" s="258">
        <v>4935.3560367973569</v>
      </c>
      <c r="AO4317" s="276">
        <v>0.99926220627603901</v>
      </c>
      <c r="AQ4317" s="280">
        <v>4357.1165339318886</v>
      </c>
      <c r="AR4317" s="281">
        <v>4391.9486342756554</v>
      </c>
    </row>
    <row r="4318" spans="1:44" x14ac:dyDescent="0.2">
      <c r="A4318" s="260" t="s">
        <v>8387</v>
      </c>
      <c r="B4318" s="261" t="s">
        <v>5770</v>
      </c>
      <c r="C4318" s="261" t="s">
        <v>5836</v>
      </c>
      <c r="D4318" s="262" t="s">
        <v>13833</v>
      </c>
      <c r="E4318" s="257">
        <v>52</v>
      </c>
      <c r="F4318" s="258">
        <v>72</v>
      </c>
      <c r="G4318" s="258">
        <v>340</v>
      </c>
      <c r="H4318" s="258">
        <v>312</v>
      </c>
      <c r="I4318" s="258">
        <v>98</v>
      </c>
      <c r="J4318" s="258">
        <v>43</v>
      </c>
      <c r="K4318" s="259">
        <v>23</v>
      </c>
      <c r="L4318" s="257">
        <v>41</v>
      </c>
      <c r="M4318" s="258">
        <v>100</v>
      </c>
      <c r="N4318" s="258">
        <v>274</v>
      </c>
      <c r="O4318" s="258">
        <v>227</v>
      </c>
      <c r="P4318" s="258">
        <v>86</v>
      </c>
      <c r="Q4318" s="258">
        <v>60</v>
      </c>
      <c r="R4318" s="259">
        <v>33</v>
      </c>
      <c r="S4318" s="267">
        <v>1761</v>
      </c>
      <c r="T4318" s="90"/>
      <c r="U4318" s="260">
        <v>1</v>
      </c>
      <c r="V4318" s="273">
        <v>102.785258476377</v>
      </c>
      <c r="W4318" s="273">
        <v>116.08404315729599</v>
      </c>
      <c r="X4318" s="274">
        <v>1.1648936169999999</v>
      </c>
      <c r="Z4318" s="257">
        <v>4753.4799999999996</v>
      </c>
      <c r="AA4318" s="258">
        <v>1840.5249838025356</v>
      </c>
      <c r="AB4318" s="276">
        <v>1.0451589913699806</v>
      </c>
      <c r="AC4318" s="92"/>
      <c r="AD4318" s="257">
        <v>180407.80805219698</v>
      </c>
      <c r="AE4318" s="258">
        <v>1829.3335272333989</v>
      </c>
      <c r="AF4318" s="276">
        <v>1.0388038201211804</v>
      </c>
      <c r="AG4318" s="93"/>
      <c r="AH4318" s="257">
        <v>2051.377659537</v>
      </c>
      <c r="AI4318" s="258">
        <v>1740.0529261604777</v>
      </c>
      <c r="AJ4318" s="258">
        <v>1750.9454045570292</v>
      </c>
      <c r="AK4318" s="276">
        <v>0.99429040576776218</v>
      </c>
      <c r="AL4318" s="93"/>
      <c r="AM4318" s="257">
        <v>1761.43</v>
      </c>
      <c r="AN4318" s="258">
        <v>1757.529185169544</v>
      </c>
      <c r="AO4318" s="276">
        <v>0.99802906596794094</v>
      </c>
      <c r="AQ4318" s="280">
        <v>1897.281156876667</v>
      </c>
      <c r="AR4318" s="281">
        <v>1912.4485932126031</v>
      </c>
    </row>
    <row r="4319" spans="1:44" x14ac:dyDescent="0.2">
      <c r="A4319" s="260" t="s">
        <v>8387</v>
      </c>
      <c r="B4319" s="261" t="s">
        <v>5772</v>
      </c>
      <c r="C4319" s="261" t="s">
        <v>5837</v>
      </c>
      <c r="D4319" s="262" t="s">
        <v>13834</v>
      </c>
      <c r="E4319" s="257">
        <v>290</v>
      </c>
      <c r="F4319" s="258">
        <v>550</v>
      </c>
      <c r="G4319" s="258">
        <v>1732</v>
      </c>
      <c r="H4319" s="258">
        <v>1108</v>
      </c>
      <c r="I4319" s="258">
        <v>266</v>
      </c>
      <c r="J4319" s="258">
        <v>104</v>
      </c>
      <c r="K4319" s="259">
        <v>44</v>
      </c>
      <c r="L4319" s="257">
        <v>306</v>
      </c>
      <c r="M4319" s="258">
        <v>554</v>
      </c>
      <c r="N4319" s="258">
        <v>1799</v>
      </c>
      <c r="O4319" s="258">
        <v>1095</v>
      </c>
      <c r="P4319" s="258">
        <v>237</v>
      </c>
      <c r="Q4319" s="258">
        <v>164</v>
      </c>
      <c r="R4319" s="259">
        <v>76</v>
      </c>
      <c r="S4319" s="267">
        <v>8325</v>
      </c>
      <c r="T4319" s="90"/>
      <c r="U4319" s="260">
        <v>64</v>
      </c>
      <c r="V4319" s="273">
        <v>72.447376820416693</v>
      </c>
      <c r="W4319" s="273">
        <v>65.350108095123701</v>
      </c>
      <c r="X4319" s="274">
        <v>1.1983653350000001</v>
      </c>
      <c r="Z4319" s="257">
        <v>19901.669999999998</v>
      </c>
      <c r="AA4319" s="258">
        <v>7705.8325383494648</v>
      </c>
      <c r="AB4319" s="276">
        <v>0.92562553013206783</v>
      </c>
      <c r="AC4319" s="92"/>
      <c r="AD4319" s="257">
        <v>686910.10271003377</v>
      </c>
      <c r="AE4319" s="258">
        <v>6965.2621726839925</v>
      </c>
      <c r="AF4319" s="276">
        <v>0.83666812885093</v>
      </c>
      <c r="AG4319" s="93"/>
      <c r="AH4319" s="257">
        <v>9976.3914138750006</v>
      </c>
      <c r="AI4319" s="258">
        <v>8462.337001443957</v>
      </c>
      <c r="AJ4319" s="258">
        <v>8390.9217606930997</v>
      </c>
      <c r="AK4319" s="276">
        <v>1.0079185298129849</v>
      </c>
      <c r="AL4319" s="93"/>
      <c r="AM4319" s="257">
        <v>8352.52</v>
      </c>
      <c r="AN4319" s="258">
        <v>8334.0227370445155</v>
      </c>
      <c r="AO4319" s="276">
        <v>1.0010838122575993</v>
      </c>
      <c r="AQ4319" s="280">
        <v>6505.3199427421068</v>
      </c>
      <c r="AR4319" s="281">
        <v>6557.3254273898683</v>
      </c>
    </row>
    <row r="4320" spans="1:44" x14ac:dyDescent="0.2">
      <c r="A4320" s="260" t="s">
        <v>8387</v>
      </c>
      <c r="B4320" s="261" t="s">
        <v>5770</v>
      </c>
      <c r="C4320" s="261" t="s">
        <v>5838</v>
      </c>
      <c r="D4320" s="262" t="s">
        <v>13835</v>
      </c>
      <c r="E4320" s="257">
        <v>154</v>
      </c>
      <c r="F4320" s="258">
        <v>259</v>
      </c>
      <c r="G4320" s="258">
        <v>879</v>
      </c>
      <c r="H4320" s="258">
        <v>594</v>
      </c>
      <c r="I4320" s="258">
        <v>196</v>
      </c>
      <c r="J4320" s="258">
        <v>110</v>
      </c>
      <c r="K4320" s="259">
        <v>32</v>
      </c>
      <c r="L4320" s="257">
        <v>130</v>
      </c>
      <c r="M4320" s="258">
        <v>244</v>
      </c>
      <c r="N4320" s="258">
        <v>832</v>
      </c>
      <c r="O4320" s="258">
        <v>584</v>
      </c>
      <c r="P4320" s="258">
        <v>210</v>
      </c>
      <c r="Q4320" s="258">
        <v>132</v>
      </c>
      <c r="R4320" s="259">
        <v>63</v>
      </c>
      <c r="S4320" s="267">
        <v>4419</v>
      </c>
      <c r="T4320" s="90"/>
      <c r="U4320" s="260">
        <v>11</v>
      </c>
      <c r="V4320" s="273">
        <v>106.137007411547</v>
      </c>
      <c r="W4320" s="273">
        <v>124.840914233989</v>
      </c>
      <c r="X4320" s="274">
        <v>1.1648936169999999</v>
      </c>
      <c r="Z4320" s="257">
        <v>11534.6</v>
      </c>
      <c r="AA4320" s="258">
        <v>4466.1425898854595</v>
      </c>
      <c r="AB4320" s="276">
        <v>1.0106681579283683</v>
      </c>
      <c r="AC4320" s="92"/>
      <c r="AD4320" s="257">
        <v>465739.68456653657</v>
      </c>
      <c r="AE4320" s="258">
        <v>4722.5961511276028</v>
      </c>
      <c r="AF4320" s="276">
        <v>1.0687024555618019</v>
      </c>
      <c r="AG4320" s="93"/>
      <c r="AH4320" s="257">
        <v>5147.6648935229996</v>
      </c>
      <c r="AI4320" s="258">
        <v>4366.4360480994601</v>
      </c>
      <c r="AJ4320" s="258">
        <v>4393.7693030877408</v>
      </c>
      <c r="AK4320" s="276">
        <v>0.99429040576776218</v>
      </c>
      <c r="AL4320" s="93"/>
      <c r="AM4320" s="257">
        <v>4423.7299999999996</v>
      </c>
      <c r="AN4320" s="258">
        <v>4413.933328210639</v>
      </c>
      <c r="AO4320" s="276">
        <v>0.99885343476140287</v>
      </c>
      <c r="AQ4320" s="280">
        <v>4740.2845033742715</v>
      </c>
      <c r="AR4320" s="281">
        <v>4778.1797637359541</v>
      </c>
    </row>
    <row r="4321" spans="1:44" x14ac:dyDescent="0.2">
      <c r="A4321" s="260" t="s">
        <v>8387</v>
      </c>
      <c r="B4321" s="261" t="s">
        <v>5772</v>
      </c>
      <c r="C4321" s="261" t="s">
        <v>5839</v>
      </c>
      <c r="D4321" s="262" t="s">
        <v>13836</v>
      </c>
      <c r="E4321" s="257">
        <v>157</v>
      </c>
      <c r="F4321" s="258">
        <v>368</v>
      </c>
      <c r="G4321" s="258">
        <v>998</v>
      </c>
      <c r="H4321" s="258">
        <v>757</v>
      </c>
      <c r="I4321" s="258">
        <v>246</v>
      </c>
      <c r="J4321" s="258">
        <v>103</v>
      </c>
      <c r="K4321" s="259">
        <v>18</v>
      </c>
      <c r="L4321" s="257">
        <v>138</v>
      </c>
      <c r="M4321" s="258">
        <v>342</v>
      </c>
      <c r="N4321" s="258">
        <v>1016</v>
      </c>
      <c r="O4321" s="258">
        <v>716</v>
      </c>
      <c r="P4321" s="258">
        <v>220</v>
      </c>
      <c r="Q4321" s="258">
        <v>95</v>
      </c>
      <c r="R4321" s="259">
        <v>47</v>
      </c>
      <c r="S4321" s="267">
        <v>5221</v>
      </c>
      <c r="T4321" s="90"/>
      <c r="U4321" s="260">
        <v>9</v>
      </c>
      <c r="V4321" s="273">
        <v>78.012194535180896</v>
      </c>
      <c r="W4321" s="273">
        <v>64.541850220264294</v>
      </c>
      <c r="X4321" s="274">
        <v>1.1648936169999999</v>
      </c>
      <c r="Z4321" s="257">
        <v>12884.67</v>
      </c>
      <c r="AA4321" s="258">
        <v>4988.8833113952351</v>
      </c>
      <c r="AB4321" s="276">
        <v>0.95554171832890922</v>
      </c>
      <c r="AC4321" s="92"/>
      <c r="AD4321" s="257">
        <v>437382.03379154496</v>
      </c>
      <c r="AE4321" s="258">
        <v>4435.0498310633448</v>
      </c>
      <c r="AF4321" s="276">
        <v>0.84946367191406713</v>
      </c>
      <c r="AG4321" s="93"/>
      <c r="AH4321" s="257">
        <v>6081.9095743569997</v>
      </c>
      <c r="AI4321" s="258">
        <v>5158.8962677364298</v>
      </c>
      <c r="AJ4321" s="258">
        <v>5191.1902085134861</v>
      </c>
      <c r="AK4321" s="276">
        <v>0.99429040576776218</v>
      </c>
      <c r="AL4321" s="93"/>
      <c r="AM4321" s="257">
        <v>5224.87</v>
      </c>
      <c r="AN4321" s="258">
        <v>5213.2991454197982</v>
      </c>
      <c r="AO4321" s="276">
        <v>0.99852502306450841</v>
      </c>
      <c r="AQ4321" s="280">
        <v>4207.4635102802276</v>
      </c>
      <c r="AR4321" s="281">
        <v>4241.0992393321121</v>
      </c>
    </row>
    <row r="4322" spans="1:44" x14ac:dyDescent="0.2">
      <c r="A4322" s="260" t="s">
        <v>8387</v>
      </c>
      <c r="B4322" s="261" t="s">
        <v>5772</v>
      </c>
      <c r="C4322" s="261" t="s">
        <v>5840</v>
      </c>
      <c r="D4322" s="262" t="s">
        <v>13837</v>
      </c>
      <c r="E4322" s="257">
        <v>264</v>
      </c>
      <c r="F4322" s="258">
        <v>428</v>
      </c>
      <c r="G4322" s="258">
        <v>1317</v>
      </c>
      <c r="H4322" s="258">
        <v>619</v>
      </c>
      <c r="I4322" s="258">
        <v>170</v>
      </c>
      <c r="J4322" s="258">
        <v>68</v>
      </c>
      <c r="K4322" s="259">
        <v>17</v>
      </c>
      <c r="L4322" s="257">
        <v>260</v>
      </c>
      <c r="M4322" s="258">
        <v>469</v>
      </c>
      <c r="N4322" s="258">
        <v>1364</v>
      </c>
      <c r="O4322" s="258">
        <v>616</v>
      </c>
      <c r="P4322" s="258">
        <v>180</v>
      </c>
      <c r="Q4322" s="258">
        <v>80</v>
      </c>
      <c r="R4322" s="259">
        <v>36</v>
      </c>
      <c r="S4322" s="267">
        <v>5888</v>
      </c>
      <c r="T4322" s="90"/>
      <c r="U4322" s="260">
        <v>21</v>
      </c>
      <c r="V4322" s="273">
        <v>103.29272282388401</v>
      </c>
      <c r="W4322" s="273">
        <v>106.124660326086</v>
      </c>
      <c r="X4322" s="274">
        <v>1.1983653350000001</v>
      </c>
      <c r="Z4322" s="257">
        <v>13504.04</v>
      </c>
      <c r="AA4322" s="258">
        <v>5228.7004473078241</v>
      </c>
      <c r="AB4322" s="276">
        <v>0.88802657053461687</v>
      </c>
      <c r="AC4322" s="92"/>
      <c r="AD4322" s="257">
        <v>590099.88872141123</v>
      </c>
      <c r="AE4322" s="258">
        <v>5983.607486337005</v>
      </c>
      <c r="AF4322" s="276">
        <v>1.0162376845001706</v>
      </c>
      <c r="AG4322" s="93"/>
      <c r="AH4322" s="257">
        <v>7055.975092480001</v>
      </c>
      <c r="AI4322" s="258">
        <v>5985.1339657059489</v>
      </c>
      <c r="AJ4322" s="258">
        <v>5934.6243035388561</v>
      </c>
      <c r="AK4322" s="276">
        <v>1.0079185298129851</v>
      </c>
      <c r="AL4322" s="93"/>
      <c r="AM4322" s="257">
        <v>5897.03</v>
      </c>
      <c r="AN4322" s="258">
        <v>5883.9705982186942</v>
      </c>
      <c r="AO4322" s="276">
        <v>0.99931565866485972</v>
      </c>
      <c r="AQ4322" s="280">
        <v>5352.0132427411854</v>
      </c>
      <c r="AR4322" s="281">
        <v>5394.7988466745519</v>
      </c>
    </row>
    <row r="4323" spans="1:44" x14ac:dyDescent="0.2">
      <c r="A4323" s="260" t="s">
        <v>8387</v>
      </c>
      <c r="B4323" s="261" t="s">
        <v>5772</v>
      </c>
      <c r="C4323" s="261" t="s">
        <v>5841</v>
      </c>
      <c r="D4323" s="262" t="s">
        <v>13838</v>
      </c>
      <c r="E4323" s="257">
        <v>122</v>
      </c>
      <c r="F4323" s="258">
        <v>285</v>
      </c>
      <c r="G4323" s="258">
        <v>927</v>
      </c>
      <c r="H4323" s="258">
        <v>589</v>
      </c>
      <c r="I4323" s="258">
        <v>115</v>
      </c>
      <c r="J4323" s="258">
        <v>39</v>
      </c>
      <c r="K4323" s="259">
        <v>6</v>
      </c>
      <c r="L4323" s="257">
        <v>122</v>
      </c>
      <c r="M4323" s="258">
        <v>291</v>
      </c>
      <c r="N4323" s="258">
        <v>887</v>
      </c>
      <c r="O4323" s="258">
        <v>545</v>
      </c>
      <c r="P4323" s="258">
        <v>107</v>
      </c>
      <c r="Q4323" s="258">
        <v>54</v>
      </c>
      <c r="R4323" s="259">
        <v>9</v>
      </c>
      <c r="S4323" s="267">
        <v>4098</v>
      </c>
      <c r="T4323" s="90"/>
      <c r="U4323" s="260">
        <v>0</v>
      </c>
      <c r="V4323" s="273">
        <v>75.775646590282904</v>
      </c>
      <c r="W4323" s="273">
        <v>73.234935350085294</v>
      </c>
      <c r="X4323" s="274">
        <v>1.1983653350000001</v>
      </c>
      <c r="Z4323" s="257">
        <v>9186.7599999999984</v>
      </c>
      <c r="AA4323" s="258">
        <v>3557.070041358706</v>
      </c>
      <c r="AB4323" s="276">
        <v>0.86800147422125573</v>
      </c>
      <c r="AC4323" s="92"/>
      <c r="AD4323" s="257">
        <v>349345.12951540708</v>
      </c>
      <c r="AE4323" s="258">
        <v>3542.3564251350354</v>
      </c>
      <c r="AF4323" s="276">
        <v>0.86441103590410817</v>
      </c>
      <c r="AG4323" s="93"/>
      <c r="AH4323" s="257">
        <v>4910.90114283</v>
      </c>
      <c r="AI4323" s="258">
        <v>4165.6044482783582</v>
      </c>
      <c r="AJ4323" s="258">
        <v>4130.4501351736117</v>
      </c>
      <c r="AK4323" s="276">
        <v>1.0079185298129847</v>
      </c>
      <c r="AL4323" s="93"/>
      <c r="AM4323" s="257">
        <v>4098</v>
      </c>
      <c r="AN4323" s="258">
        <v>4088.9246809835145</v>
      </c>
      <c r="AO4323" s="276">
        <v>0.99778542727757791</v>
      </c>
      <c r="AQ4323" s="280">
        <v>3092.2550391261266</v>
      </c>
      <c r="AR4323" s="281">
        <v>3116.9754561662839</v>
      </c>
    </row>
    <row r="4324" spans="1:44" x14ac:dyDescent="0.2">
      <c r="A4324" s="260" t="s">
        <v>8387</v>
      </c>
      <c r="B4324" s="261" t="s">
        <v>5772</v>
      </c>
      <c r="C4324" s="261" t="s">
        <v>5842</v>
      </c>
      <c r="D4324" s="262" t="s">
        <v>13839</v>
      </c>
      <c r="E4324" s="257">
        <v>275</v>
      </c>
      <c r="F4324" s="258">
        <v>496</v>
      </c>
      <c r="G4324" s="258">
        <v>1588</v>
      </c>
      <c r="H4324" s="258">
        <v>1262</v>
      </c>
      <c r="I4324" s="258">
        <v>425</v>
      </c>
      <c r="J4324" s="258">
        <v>169</v>
      </c>
      <c r="K4324" s="259">
        <v>72</v>
      </c>
      <c r="L4324" s="257">
        <v>230</v>
      </c>
      <c r="M4324" s="258">
        <v>431</v>
      </c>
      <c r="N4324" s="258">
        <v>1497</v>
      </c>
      <c r="O4324" s="258">
        <v>1193</v>
      </c>
      <c r="P4324" s="258">
        <v>374</v>
      </c>
      <c r="Q4324" s="258">
        <v>199</v>
      </c>
      <c r="R4324" s="259">
        <v>77</v>
      </c>
      <c r="S4324" s="267">
        <v>8288</v>
      </c>
      <c r="T4324" s="90"/>
      <c r="U4324" s="260">
        <v>4</v>
      </c>
      <c r="V4324" s="273">
        <v>73.152327370742</v>
      </c>
      <c r="W4324" s="273">
        <v>75.729247104247094</v>
      </c>
      <c r="X4324" s="274">
        <v>1.1913596259999999</v>
      </c>
      <c r="Z4324" s="257">
        <v>21362.719999999998</v>
      </c>
      <c r="AA4324" s="258">
        <v>8271.5441911984708</v>
      </c>
      <c r="AB4324" s="276">
        <v>0.99801450183379237</v>
      </c>
      <c r="AC4324" s="92"/>
      <c r="AD4324" s="257">
        <v>705749.61250730045</v>
      </c>
      <c r="AE4324" s="258">
        <v>7156.2946300974254</v>
      </c>
      <c r="AF4324" s="276">
        <v>0.86345253741522987</v>
      </c>
      <c r="AG4324" s="93"/>
      <c r="AH4324" s="257">
        <v>9873.9885802879999</v>
      </c>
      <c r="AI4324" s="258">
        <v>8375.4752042503569</v>
      </c>
      <c r="AJ4324" s="258">
        <v>8329.9880980401722</v>
      </c>
      <c r="AK4324" s="276">
        <v>1.0050661315202911</v>
      </c>
      <c r="AL4324" s="93"/>
      <c r="AM4324" s="257">
        <v>8289.7199999999993</v>
      </c>
      <c r="AN4324" s="258">
        <v>8271.3618122114822</v>
      </c>
      <c r="AO4324" s="276">
        <v>0.99799249664713829</v>
      </c>
      <c r="AQ4324" s="280">
        <v>7163.858168112386</v>
      </c>
      <c r="AR4324" s="281">
        <v>7221.1282054448575</v>
      </c>
    </row>
    <row r="4325" spans="1:44" x14ac:dyDescent="0.2">
      <c r="A4325" s="260" t="s">
        <v>8387</v>
      </c>
      <c r="B4325" s="261" t="s">
        <v>5772</v>
      </c>
      <c r="C4325" s="261" t="s">
        <v>5843</v>
      </c>
      <c r="D4325" s="262" t="s">
        <v>13840</v>
      </c>
      <c r="E4325" s="257">
        <v>287</v>
      </c>
      <c r="F4325" s="258">
        <v>255</v>
      </c>
      <c r="G4325" s="258">
        <v>2031</v>
      </c>
      <c r="H4325" s="258">
        <v>509</v>
      </c>
      <c r="I4325" s="258">
        <v>30</v>
      </c>
      <c r="J4325" s="258">
        <v>14</v>
      </c>
      <c r="K4325" s="259">
        <v>3</v>
      </c>
      <c r="L4325" s="257">
        <v>266</v>
      </c>
      <c r="M4325" s="258">
        <v>234</v>
      </c>
      <c r="N4325" s="258">
        <v>1496</v>
      </c>
      <c r="O4325" s="258">
        <v>277</v>
      </c>
      <c r="P4325" s="258">
        <v>32</v>
      </c>
      <c r="Q4325" s="258">
        <v>24</v>
      </c>
      <c r="R4325" s="259">
        <v>12</v>
      </c>
      <c r="S4325" s="267">
        <v>5470</v>
      </c>
      <c r="T4325" s="90"/>
      <c r="U4325" s="260">
        <v>0</v>
      </c>
      <c r="V4325" s="273">
        <v>106.79146221715401</v>
      </c>
      <c r="W4325" s="273">
        <v>158.46326754385899</v>
      </c>
      <c r="X4325" s="274">
        <v>1.1983653350000001</v>
      </c>
      <c r="Z4325" s="257">
        <v>10599.649999999998</v>
      </c>
      <c r="AA4325" s="258">
        <v>4104.1343698853361</v>
      </c>
      <c r="AB4325" s="276">
        <v>0.75029878791322413</v>
      </c>
      <c r="AC4325" s="92"/>
      <c r="AD4325" s="257">
        <v>620988.06009186525</v>
      </c>
      <c r="AE4325" s="258">
        <v>6296.8132621455215</v>
      </c>
      <c r="AF4325" s="276">
        <v>1.151154161269748</v>
      </c>
      <c r="AG4325" s="93"/>
      <c r="AH4325" s="257">
        <v>6555.0583824500009</v>
      </c>
      <c r="AI4325" s="258">
        <v>5560.2382459938071</v>
      </c>
      <c r="AJ4325" s="258">
        <v>5513.3143580770275</v>
      </c>
      <c r="AK4325" s="276">
        <v>1.0079185298129849</v>
      </c>
      <c r="AL4325" s="93"/>
      <c r="AM4325" s="257">
        <v>5470</v>
      </c>
      <c r="AN4325" s="258">
        <v>5457.886287208351</v>
      </c>
      <c r="AO4325" s="276">
        <v>0.99778542727757791</v>
      </c>
      <c r="AQ4325" s="280">
        <v>4751.356804849228</v>
      </c>
      <c r="AR4325" s="281">
        <v>4789.3405805198327</v>
      </c>
    </row>
    <row r="4326" spans="1:44" x14ac:dyDescent="0.2">
      <c r="A4326" s="260" t="s">
        <v>8387</v>
      </c>
      <c r="B4326" s="261" t="s">
        <v>5770</v>
      </c>
      <c r="C4326" s="261" t="s">
        <v>5844</v>
      </c>
      <c r="D4326" s="262" t="s">
        <v>13841</v>
      </c>
      <c r="E4326" s="257">
        <v>412</v>
      </c>
      <c r="F4326" s="258">
        <v>644</v>
      </c>
      <c r="G4326" s="258">
        <v>1967</v>
      </c>
      <c r="H4326" s="258">
        <v>1062</v>
      </c>
      <c r="I4326" s="258">
        <v>233</v>
      </c>
      <c r="J4326" s="258">
        <v>113</v>
      </c>
      <c r="K4326" s="259">
        <v>14</v>
      </c>
      <c r="L4326" s="257">
        <v>415</v>
      </c>
      <c r="M4326" s="258">
        <v>635</v>
      </c>
      <c r="N4326" s="258">
        <v>2131</v>
      </c>
      <c r="O4326" s="258">
        <v>1021</v>
      </c>
      <c r="P4326" s="258">
        <v>270</v>
      </c>
      <c r="Q4326" s="258">
        <v>124</v>
      </c>
      <c r="R4326" s="259">
        <v>37</v>
      </c>
      <c r="S4326" s="267">
        <v>9078</v>
      </c>
      <c r="T4326" s="90"/>
      <c r="U4326" s="260">
        <v>9</v>
      </c>
      <c r="V4326" s="273">
        <v>103.550360830928</v>
      </c>
      <c r="W4326" s="273">
        <v>103.451321585903</v>
      </c>
      <c r="X4326" s="274">
        <v>1.1648936169999999</v>
      </c>
      <c r="Z4326" s="257">
        <v>20943.390000000003</v>
      </c>
      <c r="AA4326" s="258">
        <v>8109.1815975917016</v>
      </c>
      <c r="AB4326" s="276">
        <v>0.89327843110725946</v>
      </c>
      <c r="AC4326" s="92"/>
      <c r="AD4326" s="257">
        <v>904669.10337419179</v>
      </c>
      <c r="AE4326" s="258">
        <v>9173.3364521327476</v>
      </c>
      <c r="AF4326" s="276">
        <v>1.0105019224645018</v>
      </c>
      <c r="AG4326" s="93"/>
      <c r="AH4326" s="257">
        <v>10574.904255125999</v>
      </c>
      <c r="AI4326" s="258">
        <v>8970.0172990828014</v>
      </c>
      <c r="AJ4326" s="258">
        <v>9026.1683035597453</v>
      </c>
      <c r="AK4326" s="276">
        <v>0.99429040576776218</v>
      </c>
      <c r="AL4326" s="93"/>
      <c r="AM4326" s="257">
        <v>9081.8700000000008</v>
      </c>
      <c r="AN4326" s="258">
        <v>9061.7575384294159</v>
      </c>
      <c r="AO4326" s="276">
        <v>0.99821078854697243</v>
      </c>
      <c r="AQ4326" s="280">
        <v>8132.9795143720512</v>
      </c>
      <c r="AR4326" s="281">
        <v>8197.9969992917777</v>
      </c>
    </row>
    <row r="4327" spans="1:44" x14ac:dyDescent="0.2">
      <c r="A4327" s="260" t="s">
        <v>8387</v>
      </c>
      <c r="B4327" s="261" t="s">
        <v>5772</v>
      </c>
      <c r="C4327" s="261" t="s">
        <v>5845</v>
      </c>
      <c r="D4327" s="262" t="s">
        <v>13842</v>
      </c>
      <c r="E4327" s="257">
        <v>231</v>
      </c>
      <c r="F4327" s="258">
        <v>355</v>
      </c>
      <c r="G4327" s="258">
        <v>891</v>
      </c>
      <c r="H4327" s="258">
        <v>526</v>
      </c>
      <c r="I4327" s="258">
        <v>119</v>
      </c>
      <c r="J4327" s="258">
        <v>32</v>
      </c>
      <c r="K4327" s="259">
        <v>6</v>
      </c>
      <c r="L4327" s="257">
        <v>216</v>
      </c>
      <c r="M4327" s="258">
        <v>383</v>
      </c>
      <c r="N4327" s="258">
        <v>1033</v>
      </c>
      <c r="O4327" s="258">
        <v>538</v>
      </c>
      <c r="P4327" s="258">
        <v>122</v>
      </c>
      <c r="Q4327" s="258">
        <v>38</v>
      </c>
      <c r="R4327" s="259">
        <v>21</v>
      </c>
      <c r="S4327" s="267">
        <v>4511</v>
      </c>
      <c r="T4327" s="90"/>
      <c r="U4327" s="260">
        <v>1</v>
      </c>
      <c r="V4327" s="273">
        <v>82.837033848935903</v>
      </c>
      <c r="W4327" s="273">
        <v>92.066725781423102</v>
      </c>
      <c r="X4327" s="274">
        <v>1.1648936169999999</v>
      </c>
      <c r="Z4327" s="257">
        <v>10276.650000000001</v>
      </c>
      <c r="AA4327" s="258">
        <v>3979.0702968760434</v>
      </c>
      <c r="AB4327" s="276">
        <v>0.88208164417558044</v>
      </c>
      <c r="AC4327" s="92"/>
      <c r="AD4327" s="257">
        <v>412983.8967387093</v>
      </c>
      <c r="AE4327" s="258">
        <v>4187.6529440069135</v>
      </c>
      <c r="AF4327" s="276">
        <v>0.92832031567433237</v>
      </c>
      <c r="AG4327" s="93"/>
      <c r="AH4327" s="257">
        <v>5254.8351062869997</v>
      </c>
      <c r="AI4327" s="258">
        <v>4457.3417092049476</v>
      </c>
      <c r="AJ4327" s="258">
        <v>4485.2440204183749</v>
      </c>
      <c r="AK4327" s="276">
        <v>0.99429040576776218</v>
      </c>
      <c r="AL4327" s="93"/>
      <c r="AM4327" s="257">
        <v>4511.43</v>
      </c>
      <c r="AN4327" s="258">
        <v>4501.4391101828833</v>
      </c>
      <c r="AO4327" s="276">
        <v>0.99788053872376037</v>
      </c>
      <c r="AQ4327" s="280">
        <v>3664.9771236256242</v>
      </c>
      <c r="AR4327" s="281">
        <v>3694.2760533039041</v>
      </c>
    </row>
    <row r="4328" spans="1:44" x14ac:dyDescent="0.2">
      <c r="A4328" s="260" t="s">
        <v>8387</v>
      </c>
      <c r="B4328" s="261" t="s">
        <v>5772</v>
      </c>
      <c r="C4328" s="261" t="s">
        <v>5846</v>
      </c>
      <c r="D4328" s="262" t="s">
        <v>13843</v>
      </c>
      <c r="E4328" s="257">
        <v>265</v>
      </c>
      <c r="F4328" s="258">
        <v>373</v>
      </c>
      <c r="G4328" s="258">
        <v>825</v>
      </c>
      <c r="H4328" s="258">
        <v>248</v>
      </c>
      <c r="I4328" s="258">
        <v>60</v>
      </c>
      <c r="J4328" s="258">
        <v>31</v>
      </c>
      <c r="K4328" s="259">
        <v>12</v>
      </c>
      <c r="L4328" s="257">
        <v>245</v>
      </c>
      <c r="M4328" s="258">
        <v>328</v>
      </c>
      <c r="N4328" s="258">
        <v>995</v>
      </c>
      <c r="O4328" s="258">
        <v>264</v>
      </c>
      <c r="P4328" s="258">
        <v>80</v>
      </c>
      <c r="Q4328" s="258">
        <v>57</v>
      </c>
      <c r="R4328" s="259">
        <v>33</v>
      </c>
      <c r="S4328" s="267">
        <v>3816</v>
      </c>
      <c r="T4328" s="90"/>
      <c r="U4328" s="260">
        <v>7</v>
      </c>
      <c r="V4328" s="273">
        <v>109.36591149816999</v>
      </c>
      <c r="W4328" s="273">
        <v>134.59357870007801</v>
      </c>
      <c r="X4328" s="274">
        <v>1.1983653350000001</v>
      </c>
      <c r="Z4328" s="257">
        <v>8593.1899999999987</v>
      </c>
      <c r="AA4328" s="258">
        <v>3327.2425434759607</v>
      </c>
      <c r="AB4328" s="276">
        <v>0.87191890552305051</v>
      </c>
      <c r="AC4328" s="92"/>
      <c r="AD4328" s="257">
        <v>414215.67056264717</v>
      </c>
      <c r="AE4328" s="258">
        <v>4200.1431193403778</v>
      </c>
      <c r="AF4328" s="276">
        <v>1.1006664358858433</v>
      </c>
      <c r="AG4328" s="93"/>
      <c r="AH4328" s="257">
        <v>4572.9621183600002</v>
      </c>
      <c r="AI4328" s="258">
        <v>3878.9523120132299</v>
      </c>
      <c r="AJ4328" s="258">
        <v>3846.2171097663504</v>
      </c>
      <c r="AK4328" s="276">
        <v>1.0079185298129849</v>
      </c>
      <c r="AL4328" s="93"/>
      <c r="AM4328" s="257">
        <v>3819.01</v>
      </c>
      <c r="AN4328" s="258">
        <v>3810.5525246273428</v>
      </c>
      <c r="AO4328" s="276">
        <v>0.99857246452498505</v>
      </c>
      <c r="AQ4328" s="280">
        <v>3685.914011243091</v>
      </c>
      <c r="AR4328" s="281">
        <v>3715.3803166995253</v>
      </c>
    </row>
    <row r="4329" spans="1:44" x14ac:dyDescent="0.2">
      <c r="A4329" s="260" t="s">
        <v>8387</v>
      </c>
      <c r="B4329" s="261" t="s">
        <v>2406</v>
      </c>
      <c r="C4329" s="261" t="s">
        <v>2534</v>
      </c>
      <c r="D4329" s="262" t="s">
        <v>10817</v>
      </c>
      <c r="E4329" s="257">
        <v>0</v>
      </c>
      <c r="F4329" s="258">
        <v>2</v>
      </c>
      <c r="G4329" s="258">
        <v>319</v>
      </c>
      <c r="H4329" s="258">
        <v>150</v>
      </c>
      <c r="I4329" s="258">
        <v>7</v>
      </c>
      <c r="J4329" s="258">
        <v>3</v>
      </c>
      <c r="K4329" s="259">
        <v>0</v>
      </c>
      <c r="L4329" s="257">
        <v>2</v>
      </c>
      <c r="M4329" s="258">
        <v>0</v>
      </c>
      <c r="N4329" s="258">
        <v>82</v>
      </c>
      <c r="O4329" s="258">
        <v>32</v>
      </c>
      <c r="P4329" s="258">
        <v>1</v>
      </c>
      <c r="Q4329" s="258">
        <v>0</v>
      </c>
      <c r="R4329" s="259">
        <v>0</v>
      </c>
      <c r="S4329" s="267">
        <v>598</v>
      </c>
      <c r="T4329" s="90"/>
      <c r="U4329" s="260">
        <v>1</v>
      </c>
      <c r="V4329" s="273">
        <v>89.963996469680595</v>
      </c>
      <c r="W4329" s="273">
        <v>106.702521008403</v>
      </c>
      <c r="X4329" s="274">
        <v>1.3028022829999999</v>
      </c>
      <c r="Z4329" s="257">
        <v>995.92</v>
      </c>
      <c r="AA4329" s="258">
        <v>385.61551576289821</v>
      </c>
      <c r="AB4329" s="276">
        <v>0.64484199960350874</v>
      </c>
      <c r="AC4329" s="92"/>
      <c r="AD4329" s="257">
        <v>57932.318358099932</v>
      </c>
      <c r="AE4329" s="258">
        <v>587.43317945622891</v>
      </c>
      <c r="AF4329" s="276">
        <v>0.98232973153215541</v>
      </c>
      <c r="AG4329" s="93"/>
      <c r="AH4329" s="257">
        <v>779.07576523399996</v>
      </c>
      <c r="AI4329" s="258">
        <v>660.84031806318103</v>
      </c>
      <c r="AJ4329" s="258">
        <v>628.16335267032696</v>
      </c>
      <c r="AK4329" s="276">
        <v>1.0504403890808143</v>
      </c>
      <c r="AL4329" s="93"/>
      <c r="AM4329" s="257">
        <v>598.42999999999995</v>
      </c>
      <c r="AN4329" s="258">
        <v>597.10473324572081</v>
      </c>
      <c r="AO4329" s="276">
        <v>0.99850289840421536</v>
      </c>
      <c r="AQ4329" s="280">
        <v>397.31277603144514</v>
      </c>
      <c r="AR4329" s="281">
        <v>400.48901388848026</v>
      </c>
    </row>
    <row r="4330" spans="1:44" x14ac:dyDescent="0.2">
      <c r="A4330" s="260" t="s">
        <v>8387</v>
      </c>
      <c r="B4330" s="261" t="s">
        <v>87</v>
      </c>
      <c r="C4330" s="261" t="s">
        <v>138</v>
      </c>
      <c r="D4330" s="262" t="s">
        <v>8530</v>
      </c>
      <c r="E4330" s="257">
        <v>176</v>
      </c>
      <c r="F4330" s="258">
        <v>192</v>
      </c>
      <c r="G4330" s="258">
        <v>688</v>
      </c>
      <c r="H4330" s="258">
        <v>323</v>
      </c>
      <c r="I4330" s="258">
        <v>85</v>
      </c>
      <c r="J4330" s="258">
        <v>57</v>
      </c>
      <c r="K4330" s="259">
        <v>13</v>
      </c>
      <c r="L4330" s="257">
        <v>159</v>
      </c>
      <c r="M4330" s="258">
        <v>200</v>
      </c>
      <c r="N4330" s="258">
        <v>736</v>
      </c>
      <c r="O4330" s="258">
        <v>328</v>
      </c>
      <c r="P4330" s="258">
        <v>89</v>
      </c>
      <c r="Q4330" s="258">
        <v>75</v>
      </c>
      <c r="R4330" s="259">
        <v>43</v>
      </c>
      <c r="S4330" s="267">
        <v>3164</v>
      </c>
      <c r="T4330" s="90"/>
      <c r="U4330" s="260">
        <v>47</v>
      </c>
      <c r="V4330" s="273">
        <v>84.518227516733006</v>
      </c>
      <c r="W4330" s="273">
        <v>106.587602783048</v>
      </c>
      <c r="X4330" s="274">
        <v>1.231318111</v>
      </c>
      <c r="Z4330" s="257">
        <v>7773.5000000000009</v>
      </c>
      <c r="AA4330" s="258">
        <v>3009.8624505812613</v>
      </c>
      <c r="AB4330" s="276">
        <v>0.95128396036070206</v>
      </c>
      <c r="AC4330" s="92"/>
      <c r="AD4330" s="257">
        <v>301932.34406867693</v>
      </c>
      <c r="AE4330" s="258">
        <v>3061.5912133980091</v>
      </c>
      <c r="AF4330" s="276">
        <v>0.96763312686409897</v>
      </c>
      <c r="AG4330" s="93"/>
      <c r="AH4330" s="257">
        <v>3895.8905032040002</v>
      </c>
      <c r="AI4330" s="258">
        <v>3304.6356133326431</v>
      </c>
      <c r="AJ4330" s="258">
        <v>3231.5050943996685</v>
      </c>
      <c r="AK4330" s="276">
        <v>1.0213353648545096</v>
      </c>
      <c r="AL4330" s="93"/>
      <c r="AM4330" s="257">
        <v>3184.21</v>
      </c>
      <c r="AN4330" s="258">
        <v>3177.1583353915362</v>
      </c>
      <c r="AO4330" s="276">
        <v>1.0041587659265285</v>
      </c>
      <c r="AQ4330" s="280">
        <v>2986.9512248972101</v>
      </c>
      <c r="AR4330" s="281">
        <v>3010.8298115673879</v>
      </c>
    </row>
    <row r="4331" spans="1:44" x14ac:dyDescent="0.2">
      <c r="A4331" s="260" t="s">
        <v>8387</v>
      </c>
      <c r="B4331" s="261" t="s">
        <v>87</v>
      </c>
      <c r="C4331" s="261" t="s">
        <v>139</v>
      </c>
      <c r="D4331" s="262" t="s">
        <v>8531</v>
      </c>
      <c r="E4331" s="257">
        <v>120</v>
      </c>
      <c r="F4331" s="258">
        <v>170</v>
      </c>
      <c r="G4331" s="258">
        <v>726</v>
      </c>
      <c r="H4331" s="258">
        <v>336</v>
      </c>
      <c r="I4331" s="258">
        <v>75</v>
      </c>
      <c r="J4331" s="258">
        <v>58</v>
      </c>
      <c r="K4331" s="259">
        <v>23</v>
      </c>
      <c r="L4331" s="257">
        <v>97</v>
      </c>
      <c r="M4331" s="258">
        <v>172</v>
      </c>
      <c r="N4331" s="258">
        <v>619</v>
      </c>
      <c r="O4331" s="258">
        <v>246</v>
      </c>
      <c r="P4331" s="258">
        <v>51</v>
      </c>
      <c r="Q4331" s="258">
        <v>48</v>
      </c>
      <c r="R4331" s="259">
        <v>23</v>
      </c>
      <c r="S4331" s="267">
        <v>2764</v>
      </c>
      <c r="T4331" s="90"/>
      <c r="U4331" s="260">
        <v>2</v>
      </c>
      <c r="V4331" s="273">
        <v>96.545579848617905</v>
      </c>
      <c r="W4331" s="273">
        <v>107.300651230101</v>
      </c>
      <c r="X4331" s="274">
        <v>1.195121951</v>
      </c>
      <c r="Z4331" s="257">
        <v>6338.23</v>
      </c>
      <c r="AA4331" s="258">
        <v>2454.1326918566497</v>
      </c>
      <c r="AB4331" s="276">
        <v>0.88789171195971406</v>
      </c>
      <c r="AC4331" s="92"/>
      <c r="AD4331" s="257">
        <v>272909.56652251736</v>
      </c>
      <c r="AE4331" s="258">
        <v>2767.300513944107</v>
      </c>
      <c r="AF4331" s="276">
        <v>1.0011941077945394</v>
      </c>
      <c r="AG4331" s="93"/>
      <c r="AH4331" s="257">
        <v>3303.3170725639998</v>
      </c>
      <c r="AI4331" s="258">
        <v>2801.9933391729405</v>
      </c>
      <c r="AJ4331" s="258">
        <v>2782.2368028030114</v>
      </c>
      <c r="AK4331" s="276">
        <v>1.0065979749649101</v>
      </c>
      <c r="AL4331" s="93"/>
      <c r="AM4331" s="257">
        <v>2764.86</v>
      </c>
      <c r="AN4331" s="258">
        <v>2758.7370164626841</v>
      </c>
      <c r="AO4331" s="276">
        <v>0.99809588149880035</v>
      </c>
      <c r="AQ4331" s="280">
        <v>2468.5654238865018</v>
      </c>
      <c r="AR4331" s="281">
        <v>2488.2998785150025</v>
      </c>
    </row>
    <row r="4332" spans="1:44" x14ac:dyDescent="0.2">
      <c r="A4332" s="260" t="s">
        <v>8387</v>
      </c>
      <c r="B4332" s="261" t="s">
        <v>5772</v>
      </c>
      <c r="C4332" s="261" t="s">
        <v>5847</v>
      </c>
      <c r="D4332" s="262" t="s">
        <v>13844</v>
      </c>
      <c r="E4332" s="257">
        <v>123</v>
      </c>
      <c r="F4332" s="258">
        <v>226</v>
      </c>
      <c r="G4332" s="258">
        <v>792</v>
      </c>
      <c r="H4332" s="258">
        <v>574</v>
      </c>
      <c r="I4332" s="258">
        <v>241</v>
      </c>
      <c r="J4332" s="258">
        <v>138</v>
      </c>
      <c r="K4332" s="259">
        <v>49</v>
      </c>
      <c r="L4332" s="257">
        <v>100</v>
      </c>
      <c r="M4332" s="258">
        <v>216</v>
      </c>
      <c r="N4332" s="258">
        <v>719</v>
      </c>
      <c r="O4332" s="258">
        <v>562</v>
      </c>
      <c r="P4332" s="258">
        <v>259</v>
      </c>
      <c r="Q4332" s="258">
        <v>163</v>
      </c>
      <c r="R4332" s="259">
        <v>81</v>
      </c>
      <c r="S4332" s="267">
        <v>4243</v>
      </c>
      <c r="T4332" s="90"/>
      <c r="U4332" s="260">
        <v>37</v>
      </c>
      <c r="V4332" s="273">
        <v>88.639555272616505</v>
      </c>
      <c r="W4332" s="273">
        <v>94.754592557701301</v>
      </c>
      <c r="X4332" s="274">
        <v>1.1648936169999999</v>
      </c>
      <c r="Z4332" s="257">
        <v>11809.32</v>
      </c>
      <c r="AA4332" s="258">
        <v>4572.5128751396796</v>
      </c>
      <c r="AB4332" s="276">
        <v>1.0776603523779589</v>
      </c>
      <c r="AC4332" s="92"/>
      <c r="AD4332" s="257">
        <v>397578.08325161808</v>
      </c>
      <c r="AE4332" s="258">
        <v>4031.4381358424762</v>
      </c>
      <c r="AF4332" s="276">
        <v>0.95013861320821968</v>
      </c>
      <c r="AG4332" s="93"/>
      <c r="AH4332" s="257">
        <v>4942.643616931</v>
      </c>
      <c r="AI4332" s="258">
        <v>4192.5295659846151</v>
      </c>
      <c r="AJ4332" s="258">
        <v>4218.7741916726154</v>
      </c>
      <c r="AK4332" s="276">
        <v>0.99429040576776229</v>
      </c>
      <c r="AL4332" s="93"/>
      <c r="AM4332" s="257">
        <v>4258.91</v>
      </c>
      <c r="AN4332" s="258">
        <v>4249.4783340867489</v>
      </c>
      <c r="AO4332" s="276">
        <v>1.0015268286794128</v>
      </c>
      <c r="AQ4332" s="280">
        <v>4326.3110554277328</v>
      </c>
      <c r="AR4332" s="281">
        <v>4360.8968875089831</v>
      </c>
    </row>
    <row r="4333" spans="1:44" x14ac:dyDescent="0.2">
      <c r="A4333" s="260" t="s">
        <v>8387</v>
      </c>
      <c r="B4333" s="261" t="s">
        <v>87</v>
      </c>
      <c r="C4333" s="261" t="s">
        <v>140</v>
      </c>
      <c r="D4333" s="262" t="s">
        <v>8532</v>
      </c>
      <c r="E4333" s="257">
        <v>196</v>
      </c>
      <c r="F4333" s="258">
        <v>365</v>
      </c>
      <c r="G4333" s="258">
        <v>869</v>
      </c>
      <c r="H4333" s="258">
        <v>566</v>
      </c>
      <c r="I4333" s="258">
        <v>138</v>
      </c>
      <c r="J4333" s="258">
        <v>65</v>
      </c>
      <c r="K4333" s="259">
        <v>22</v>
      </c>
      <c r="L4333" s="257">
        <v>230</v>
      </c>
      <c r="M4333" s="258">
        <v>316</v>
      </c>
      <c r="N4333" s="258">
        <v>1004</v>
      </c>
      <c r="O4333" s="258">
        <v>581</v>
      </c>
      <c r="P4333" s="258">
        <v>176</v>
      </c>
      <c r="Q4333" s="258">
        <v>68</v>
      </c>
      <c r="R4333" s="259">
        <v>25</v>
      </c>
      <c r="S4333" s="267">
        <v>4621</v>
      </c>
      <c r="T4333" s="90"/>
      <c r="U4333" s="260">
        <v>9</v>
      </c>
      <c r="V4333" s="273">
        <v>72.142475922022498</v>
      </c>
      <c r="W4333" s="273">
        <v>73.608921611086998</v>
      </c>
      <c r="X4333" s="274">
        <v>1.195121951</v>
      </c>
      <c r="Z4333" s="257">
        <v>11133.449999999999</v>
      </c>
      <c r="AA4333" s="258">
        <v>4310.8192063322749</v>
      </c>
      <c r="AB4333" s="276">
        <v>0.93287582911323841</v>
      </c>
      <c r="AC4333" s="92"/>
      <c r="AD4333" s="257">
        <v>389954.4335645361</v>
      </c>
      <c r="AE4333" s="258">
        <v>3954.1343975894929</v>
      </c>
      <c r="AF4333" s="276">
        <v>0.85568803237167124</v>
      </c>
      <c r="AG4333" s="93"/>
      <c r="AH4333" s="257">
        <v>5522.6585355709994</v>
      </c>
      <c r="AI4333" s="258">
        <v>4684.5192548184359</v>
      </c>
      <c r="AJ4333" s="258">
        <v>4651.4892423128495</v>
      </c>
      <c r="AK4333" s="276">
        <v>1.0065979749649101</v>
      </c>
      <c r="AL4333" s="93"/>
      <c r="AM4333" s="257">
        <v>4624.87</v>
      </c>
      <c r="AN4333" s="258">
        <v>4614.6278890532512</v>
      </c>
      <c r="AO4333" s="276">
        <v>0.998621053679561</v>
      </c>
      <c r="AQ4333" s="280">
        <v>3707.9343602770873</v>
      </c>
      <c r="AR4333" s="281">
        <v>3737.5767030281827</v>
      </c>
    </row>
    <row r="4334" spans="1:44" x14ac:dyDescent="0.2">
      <c r="A4334" s="260" t="s">
        <v>8387</v>
      </c>
      <c r="B4334" s="261" t="s">
        <v>87</v>
      </c>
      <c r="C4334" s="261" t="s">
        <v>141</v>
      </c>
      <c r="D4334" s="262" t="s">
        <v>8533</v>
      </c>
      <c r="E4334" s="257">
        <v>126</v>
      </c>
      <c r="F4334" s="258">
        <v>267</v>
      </c>
      <c r="G4334" s="258">
        <v>646</v>
      </c>
      <c r="H4334" s="258">
        <v>419</v>
      </c>
      <c r="I4334" s="258">
        <v>140</v>
      </c>
      <c r="J4334" s="258">
        <v>56</v>
      </c>
      <c r="K4334" s="259">
        <v>10</v>
      </c>
      <c r="L4334" s="257">
        <v>126</v>
      </c>
      <c r="M4334" s="258">
        <v>232</v>
      </c>
      <c r="N4334" s="258">
        <v>748</v>
      </c>
      <c r="O4334" s="258">
        <v>434</v>
      </c>
      <c r="P4334" s="258">
        <v>173</v>
      </c>
      <c r="Q4334" s="258">
        <v>77</v>
      </c>
      <c r="R4334" s="259">
        <v>27</v>
      </c>
      <c r="S4334" s="267">
        <v>3481</v>
      </c>
      <c r="T4334" s="90"/>
      <c r="U4334" s="260">
        <v>0</v>
      </c>
      <c r="V4334" s="273">
        <v>80.920635579296103</v>
      </c>
      <c r="W4334" s="273">
        <v>82.668198793450102</v>
      </c>
      <c r="X4334" s="274">
        <v>1.1953671020000001</v>
      </c>
      <c r="Z4334" s="257">
        <v>8632.19</v>
      </c>
      <c r="AA4334" s="258">
        <v>3342.343159102471</v>
      </c>
      <c r="AB4334" s="276">
        <v>0.96016752631498736</v>
      </c>
      <c r="AC4334" s="92"/>
      <c r="AD4334" s="257">
        <v>309198.94335971691</v>
      </c>
      <c r="AE4334" s="258">
        <v>3135.2744638935965</v>
      </c>
      <c r="AF4334" s="276">
        <v>0.90068212119896485</v>
      </c>
      <c r="AG4334" s="93"/>
      <c r="AH4334" s="257">
        <v>4161.0728820620006</v>
      </c>
      <c r="AI4334" s="258">
        <v>3529.5729241943623</v>
      </c>
      <c r="AJ4334" s="258">
        <v>3504.3150036132938</v>
      </c>
      <c r="AK4334" s="276">
        <v>1.0066977890299609</v>
      </c>
      <c r="AL4334" s="93"/>
      <c r="AM4334" s="257">
        <v>3481</v>
      </c>
      <c r="AN4334" s="258">
        <v>3473.2910723532486</v>
      </c>
      <c r="AO4334" s="276">
        <v>0.99778542727757791</v>
      </c>
      <c r="AQ4334" s="280">
        <v>3023.8402978291656</v>
      </c>
      <c r="AR4334" s="281">
        <v>3048.0137868458719</v>
      </c>
    </row>
    <row r="4335" spans="1:44" x14ac:dyDescent="0.2">
      <c r="A4335" s="260" t="s">
        <v>8387</v>
      </c>
      <c r="B4335" s="261" t="s">
        <v>87</v>
      </c>
      <c r="C4335" s="261" t="s">
        <v>142</v>
      </c>
      <c r="D4335" s="262" t="s">
        <v>8534</v>
      </c>
      <c r="E4335" s="257">
        <v>154</v>
      </c>
      <c r="F4335" s="258">
        <v>183</v>
      </c>
      <c r="G4335" s="258">
        <v>510</v>
      </c>
      <c r="H4335" s="258">
        <v>219</v>
      </c>
      <c r="I4335" s="258">
        <v>56</v>
      </c>
      <c r="J4335" s="258">
        <v>17</v>
      </c>
      <c r="K4335" s="259">
        <v>2</v>
      </c>
      <c r="L4335" s="257">
        <v>149</v>
      </c>
      <c r="M4335" s="258">
        <v>153</v>
      </c>
      <c r="N4335" s="258">
        <v>644</v>
      </c>
      <c r="O4335" s="258">
        <v>242</v>
      </c>
      <c r="P4335" s="258">
        <v>59</v>
      </c>
      <c r="Q4335" s="258">
        <v>29</v>
      </c>
      <c r="R4335" s="259">
        <v>17</v>
      </c>
      <c r="S4335" s="267">
        <v>2434</v>
      </c>
      <c r="T4335" s="90"/>
      <c r="U4335" s="260">
        <v>2</v>
      </c>
      <c r="V4335" s="273">
        <v>94.268107617988406</v>
      </c>
      <c r="W4335" s="273">
        <v>90.758946935417498</v>
      </c>
      <c r="X4335" s="274">
        <v>1.195121951</v>
      </c>
      <c r="Z4335" s="257">
        <v>5649.92</v>
      </c>
      <c r="AA4335" s="258">
        <v>2187.6223138596615</v>
      </c>
      <c r="AB4335" s="276">
        <v>0.89877662853724793</v>
      </c>
      <c r="AC4335" s="92"/>
      <c r="AD4335" s="257">
        <v>229346.09514983059</v>
      </c>
      <c r="AE4335" s="258">
        <v>2325.5673117887372</v>
      </c>
      <c r="AF4335" s="276">
        <v>0.95545082653604652</v>
      </c>
      <c r="AG4335" s="93"/>
      <c r="AH4335" s="257">
        <v>2908.9268287340001</v>
      </c>
      <c r="AI4335" s="258">
        <v>2467.4572313845651</v>
      </c>
      <c r="AJ4335" s="258">
        <v>2450.059471064591</v>
      </c>
      <c r="AK4335" s="276">
        <v>1.0065979749649101</v>
      </c>
      <c r="AL4335" s="93"/>
      <c r="AM4335" s="257">
        <v>2434.86</v>
      </c>
      <c r="AN4335" s="258">
        <v>2429.4678254610835</v>
      </c>
      <c r="AO4335" s="276">
        <v>0.99813797266272941</v>
      </c>
      <c r="AQ4335" s="280">
        <v>2100.0387835357396</v>
      </c>
      <c r="AR4335" s="281">
        <v>2116.8271253357034</v>
      </c>
    </row>
    <row r="4336" spans="1:44" x14ac:dyDescent="0.2">
      <c r="A4336" s="260" t="s">
        <v>8387</v>
      </c>
      <c r="B4336" s="261" t="s">
        <v>5772</v>
      </c>
      <c r="C4336" s="261" t="s">
        <v>5848</v>
      </c>
      <c r="D4336" s="262" t="s">
        <v>13845</v>
      </c>
      <c r="E4336" s="257">
        <v>126</v>
      </c>
      <c r="F4336" s="258">
        <v>236</v>
      </c>
      <c r="G4336" s="258">
        <v>807</v>
      </c>
      <c r="H4336" s="258">
        <v>514</v>
      </c>
      <c r="I4336" s="258">
        <v>150</v>
      </c>
      <c r="J4336" s="258">
        <v>62</v>
      </c>
      <c r="K4336" s="259">
        <v>14</v>
      </c>
      <c r="L4336" s="257">
        <v>130</v>
      </c>
      <c r="M4336" s="258">
        <v>223</v>
      </c>
      <c r="N4336" s="258">
        <v>784</v>
      </c>
      <c r="O4336" s="258">
        <v>485</v>
      </c>
      <c r="P4336" s="258">
        <v>162</v>
      </c>
      <c r="Q4336" s="258">
        <v>80</v>
      </c>
      <c r="R4336" s="259">
        <v>25</v>
      </c>
      <c r="S4336" s="267">
        <v>3798</v>
      </c>
      <c r="T4336" s="90"/>
      <c r="U4336" s="260">
        <v>12</v>
      </c>
      <c r="V4336" s="273">
        <v>100.49396108722399</v>
      </c>
      <c r="W4336" s="273">
        <v>113.426915986304</v>
      </c>
      <c r="X4336" s="274">
        <v>1.1648936169999999</v>
      </c>
      <c r="Z4336" s="257">
        <v>9279.239999999998</v>
      </c>
      <c r="AA4336" s="258">
        <v>3592.8778601571562</v>
      </c>
      <c r="AB4336" s="276">
        <v>0.9459920642857178</v>
      </c>
      <c r="AC4336" s="92"/>
      <c r="AD4336" s="257">
        <v>384428.82984488062</v>
      </c>
      <c r="AE4336" s="258">
        <v>3898.1048262992822</v>
      </c>
      <c r="AF4336" s="276">
        <v>1.0263572475774834</v>
      </c>
      <c r="AG4336" s="93"/>
      <c r="AH4336" s="257">
        <v>4424.2659573659994</v>
      </c>
      <c r="AI4336" s="258">
        <v>3752.8228356374175</v>
      </c>
      <c r="AJ4336" s="258">
        <v>3776.3149611059603</v>
      </c>
      <c r="AK4336" s="276">
        <v>0.99429040576776206</v>
      </c>
      <c r="AL4336" s="93"/>
      <c r="AM4336" s="257">
        <v>3803.16</v>
      </c>
      <c r="AN4336" s="258">
        <v>3794.7376256049934</v>
      </c>
      <c r="AO4336" s="276">
        <v>0.99914102833201512</v>
      </c>
      <c r="AQ4336" s="280">
        <v>3663.3722292186567</v>
      </c>
      <c r="AR4336" s="281">
        <v>3692.6583288882389</v>
      </c>
    </row>
    <row r="4337" spans="1:44" x14ac:dyDescent="0.2">
      <c r="A4337" s="260" t="s">
        <v>8387</v>
      </c>
      <c r="B4337" s="261" t="s">
        <v>2406</v>
      </c>
      <c r="C4337" s="261" t="s">
        <v>2535</v>
      </c>
      <c r="D4337" s="262" t="s">
        <v>10818</v>
      </c>
      <c r="E4337" s="257">
        <v>199</v>
      </c>
      <c r="F4337" s="258">
        <v>276</v>
      </c>
      <c r="G4337" s="258">
        <v>619</v>
      </c>
      <c r="H4337" s="258">
        <v>194</v>
      </c>
      <c r="I4337" s="258">
        <v>36</v>
      </c>
      <c r="J4337" s="258">
        <v>24</v>
      </c>
      <c r="K4337" s="259">
        <v>17</v>
      </c>
      <c r="L4337" s="257">
        <v>191</v>
      </c>
      <c r="M4337" s="258">
        <v>252</v>
      </c>
      <c r="N4337" s="258">
        <v>808</v>
      </c>
      <c r="O4337" s="258">
        <v>283</v>
      </c>
      <c r="P4337" s="258">
        <v>70</v>
      </c>
      <c r="Q4337" s="258">
        <v>53</v>
      </c>
      <c r="R4337" s="259">
        <v>66</v>
      </c>
      <c r="S4337" s="267">
        <v>3088</v>
      </c>
      <c r="T4337" s="90"/>
      <c r="U4337" s="260">
        <v>122</v>
      </c>
      <c r="V4337" s="273">
        <v>100.84089132602099</v>
      </c>
      <c r="W4337" s="273">
        <v>108.26977950713299</v>
      </c>
      <c r="X4337" s="274">
        <v>1.3028022829999999</v>
      </c>
      <c r="Z4337" s="257">
        <v>7323.3000000000011</v>
      </c>
      <c r="AA4337" s="258">
        <v>2835.547138913199</v>
      </c>
      <c r="AB4337" s="276">
        <v>0.91824713047707218</v>
      </c>
      <c r="AC4337" s="92"/>
      <c r="AD4337" s="257">
        <v>309072.83025309665</v>
      </c>
      <c r="AE4337" s="258">
        <v>3133.9956781433852</v>
      </c>
      <c r="AF4337" s="276">
        <v>1.014894973492029</v>
      </c>
      <c r="AG4337" s="93"/>
      <c r="AH4337" s="257">
        <v>4023.0534499039995</v>
      </c>
      <c r="AI4337" s="258">
        <v>3412.4998364199041</v>
      </c>
      <c r="AJ4337" s="258">
        <v>3243.7599214815536</v>
      </c>
      <c r="AK4337" s="276">
        <v>1.0504403890808141</v>
      </c>
      <c r="AL4337" s="93"/>
      <c r="AM4337" s="257">
        <v>3140.46</v>
      </c>
      <c r="AN4337" s="258">
        <v>3133.5052229481425</v>
      </c>
      <c r="AO4337" s="276">
        <v>1.0147361473277663</v>
      </c>
      <c r="AQ4337" s="280">
        <v>3067.4854839127306</v>
      </c>
      <c r="AR4337" s="281">
        <v>3092.0078856769724</v>
      </c>
    </row>
    <row r="4338" spans="1:44" x14ac:dyDescent="0.2">
      <c r="A4338" s="260" t="s">
        <v>8387</v>
      </c>
      <c r="B4338" s="261" t="s">
        <v>2404</v>
      </c>
      <c r="C4338" s="261" t="s">
        <v>2536</v>
      </c>
      <c r="D4338" s="262" t="s">
        <v>10819</v>
      </c>
      <c r="E4338" s="257">
        <v>0</v>
      </c>
      <c r="F4338" s="258">
        <v>0</v>
      </c>
      <c r="G4338" s="258">
        <v>28</v>
      </c>
      <c r="H4338" s="258">
        <v>27</v>
      </c>
      <c r="I4338" s="258">
        <v>6</v>
      </c>
      <c r="J4338" s="258">
        <v>2</v>
      </c>
      <c r="K4338" s="259">
        <v>2</v>
      </c>
      <c r="L4338" s="257">
        <v>0</v>
      </c>
      <c r="M4338" s="258">
        <v>0</v>
      </c>
      <c r="N4338" s="258">
        <v>8</v>
      </c>
      <c r="O4338" s="258">
        <v>22</v>
      </c>
      <c r="P4338" s="258">
        <v>6</v>
      </c>
      <c r="Q4338" s="258">
        <v>2</v>
      </c>
      <c r="R4338" s="259">
        <v>0</v>
      </c>
      <c r="S4338" s="267">
        <v>103</v>
      </c>
      <c r="T4338" s="90"/>
      <c r="U4338" s="260">
        <v>102</v>
      </c>
      <c r="V4338" s="273">
        <v>72.496603759999999</v>
      </c>
      <c r="W4338" s="273">
        <v>84</v>
      </c>
      <c r="X4338" s="274">
        <v>1.254281266</v>
      </c>
      <c r="Z4338" s="257">
        <v>269.87</v>
      </c>
      <c r="AA4338" s="258">
        <v>104.49238818271884</v>
      </c>
      <c r="AB4338" s="276">
        <v>1.0144892056574644</v>
      </c>
      <c r="AC4338" s="92"/>
      <c r="AD4338" s="257">
        <v>8954.8331914081718</v>
      </c>
      <c r="AE4338" s="258">
        <v>90.801926838365205</v>
      </c>
      <c r="AF4338" s="276">
        <v>0.8815721052268467</v>
      </c>
      <c r="AG4338" s="93"/>
      <c r="AH4338" s="257">
        <v>129.19097039799999</v>
      </c>
      <c r="AI4338" s="258">
        <v>109.58446633629086</v>
      </c>
      <c r="AJ4338" s="258">
        <v>106.16054384141961</v>
      </c>
      <c r="AK4338" s="276">
        <v>1.0306848916642681</v>
      </c>
      <c r="AL4338" s="93"/>
      <c r="AM4338" s="257">
        <v>146.85999999999999</v>
      </c>
      <c r="AN4338" s="258">
        <v>146.53476784998509</v>
      </c>
      <c r="AO4338" s="276">
        <v>1.4226676490289814</v>
      </c>
      <c r="AQ4338" s="280">
        <v>135.07403103096732</v>
      </c>
      <c r="AR4338" s="281">
        <v>136.15385346997425</v>
      </c>
    </row>
    <row r="4339" spans="1:44" x14ac:dyDescent="0.2">
      <c r="A4339" s="260" t="s">
        <v>8387</v>
      </c>
      <c r="B4339" s="261" t="s">
        <v>55</v>
      </c>
      <c r="C4339" s="261" t="s">
        <v>83</v>
      </c>
      <c r="D4339" s="262" t="s">
        <v>8476</v>
      </c>
      <c r="E4339" s="257">
        <v>413</v>
      </c>
      <c r="F4339" s="258">
        <v>718</v>
      </c>
      <c r="G4339" s="258">
        <v>2367</v>
      </c>
      <c r="H4339" s="258">
        <v>610</v>
      </c>
      <c r="I4339" s="258">
        <v>146</v>
      </c>
      <c r="J4339" s="258">
        <v>84</v>
      </c>
      <c r="K4339" s="259">
        <v>10</v>
      </c>
      <c r="L4339" s="257">
        <v>386</v>
      </c>
      <c r="M4339" s="258">
        <v>663</v>
      </c>
      <c r="N4339" s="258">
        <v>1821</v>
      </c>
      <c r="O4339" s="258">
        <v>478</v>
      </c>
      <c r="P4339" s="258">
        <v>147</v>
      </c>
      <c r="Q4339" s="258">
        <v>78</v>
      </c>
      <c r="R4339" s="259">
        <v>13</v>
      </c>
      <c r="S4339" s="267">
        <v>7934</v>
      </c>
      <c r="T4339" s="90"/>
      <c r="U4339" s="260">
        <v>0</v>
      </c>
      <c r="V4339" s="273">
        <v>110.15642106396101</v>
      </c>
      <c r="W4339" s="273">
        <v>126.970273334173</v>
      </c>
      <c r="X4339" s="274">
        <v>1.2317073169999999</v>
      </c>
      <c r="Z4339" s="257">
        <v>16253.900000000001</v>
      </c>
      <c r="AA4339" s="258">
        <v>6293.4332392748138</v>
      </c>
      <c r="AB4339" s="276">
        <v>0.793223246694582</v>
      </c>
      <c r="AC4339" s="92"/>
      <c r="AD4339" s="257">
        <v>848530.44053943793</v>
      </c>
      <c r="AE4339" s="258">
        <v>8604.0909233142065</v>
      </c>
      <c r="AF4339" s="276">
        <v>1.0844581451114452</v>
      </c>
      <c r="AG4339" s="93"/>
      <c r="AH4339" s="257">
        <v>9772.3658530779994</v>
      </c>
      <c r="AI4339" s="258">
        <v>8289.275121577095</v>
      </c>
      <c r="AJ4339" s="258">
        <v>8104.5320583570056</v>
      </c>
      <c r="AK4339" s="276">
        <v>1.0214938314037063</v>
      </c>
      <c r="AL4339" s="93"/>
      <c r="AM4339" s="257">
        <v>7934</v>
      </c>
      <c r="AN4339" s="258">
        <v>7916.4295800203026</v>
      </c>
      <c r="AO4339" s="276">
        <v>0.9977854272775778</v>
      </c>
      <c r="AQ4339" s="280">
        <v>6956.2203355978181</v>
      </c>
      <c r="AR4339" s="281">
        <v>7011.8304536325186</v>
      </c>
    </row>
    <row r="4340" spans="1:44" x14ac:dyDescent="0.2">
      <c r="A4340" s="260" t="s">
        <v>8387</v>
      </c>
      <c r="B4340" s="261" t="s">
        <v>5770</v>
      </c>
      <c r="C4340" s="261" t="s">
        <v>5849</v>
      </c>
      <c r="D4340" s="262" t="s">
        <v>13846</v>
      </c>
      <c r="E4340" s="257"/>
      <c r="F4340" s="258"/>
      <c r="G4340" s="258"/>
      <c r="H4340" s="258"/>
      <c r="I4340" s="258"/>
      <c r="J4340" s="258"/>
      <c r="K4340" s="259"/>
      <c r="L4340" s="257"/>
      <c r="M4340" s="258"/>
      <c r="N4340" s="258"/>
      <c r="O4340" s="258"/>
      <c r="P4340" s="258"/>
      <c r="Q4340" s="258"/>
      <c r="R4340" s="259"/>
      <c r="S4340" s="267"/>
      <c r="T4340" s="90"/>
      <c r="U4340" s="260"/>
      <c r="V4340" s="273"/>
      <c r="W4340" s="273"/>
      <c r="X4340" s="274"/>
      <c r="Z4340" s="257"/>
      <c r="AA4340" s="258"/>
      <c r="AB4340" s="276"/>
      <c r="AC4340" s="92"/>
      <c r="AD4340" s="257"/>
      <c r="AE4340" s="258"/>
      <c r="AF4340" s="276"/>
      <c r="AG4340" s="93"/>
      <c r="AH4340" s="257"/>
      <c r="AI4340" s="258"/>
      <c r="AJ4340" s="258"/>
      <c r="AK4340" s="276"/>
      <c r="AL4340" s="93"/>
      <c r="AM4340" s="257"/>
      <c r="AN4340" s="258"/>
      <c r="AO4340" s="276"/>
      <c r="AQ4340" s="280"/>
      <c r="AR4340" s="281">
        <v>0.38674211634888822</v>
      </c>
    </row>
    <row r="4341" spans="1:44" x14ac:dyDescent="0.2">
      <c r="A4341" s="260" t="s">
        <v>8387</v>
      </c>
      <c r="B4341" s="261" t="s">
        <v>55</v>
      </c>
      <c r="C4341" s="261" t="s">
        <v>84</v>
      </c>
      <c r="D4341" s="262" t="s">
        <v>8477</v>
      </c>
      <c r="E4341" s="257">
        <v>162</v>
      </c>
      <c r="F4341" s="258">
        <v>107</v>
      </c>
      <c r="G4341" s="258">
        <v>1202</v>
      </c>
      <c r="H4341" s="258">
        <v>173</v>
      </c>
      <c r="I4341" s="258">
        <v>12</v>
      </c>
      <c r="J4341" s="258">
        <v>6</v>
      </c>
      <c r="K4341" s="259">
        <v>1</v>
      </c>
      <c r="L4341" s="257">
        <v>143</v>
      </c>
      <c r="M4341" s="258">
        <v>134</v>
      </c>
      <c r="N4341" s="258">
        <v>1119</v>
      </c>
      <c r="O4341" s="258">
        <v>134</v>
      </c>
      <c r="P4341" s="258">
        <v>18</v>
      </c>
      <c r="Q4341" s="258">
        <v>6</v>
      </c>
      <c r="R4341" s="259">
        <v>3</v>
      </c>
      <c r="S4341" s="267">
        <v>3220</v>
      </c>
      <c r="T4341" s="90"/>
      <c r="U4341" s="260">
        <v>0</v>
      </c>
      <c r="V4341" s="273">
        <v>107.522393130046</v>
      </c>
      <c r="W4341" s="273">
        <v>125.954658385093</v>
      </c>
      <c r="X4341" s="274">
        <v>1.2317073169999999</v>
      </c>
      <c r="Z4341" s="257">
        <v>6147.99</v>
      </c>
      <c r="AA4341" s="258">
        <v>2380.4726632210827</v>
      </c>
      <c r="AB4341" s="276">
        <v>0.73927722460282075</v>
      </c>
      <c r="AC4341" s="92"/>
      <c r="AD4341" s="257">
        <v>341385.35919023497</v>
      </c>
      <c r="AE4341" s="258">
        <v>3461.6444266792819</v>
      </c>
      <c r="AF4341" s="276">
        <v>1.0750448530059882</v>
      </c>
      <c r="AG4341" s="93"/>
      <c r="AH4341" s="257">
        <v>3966.0975607399996</v>
      </c>
      <c r="AI4341" s="258">
        <v>3364.1877856665296</v>
      </c>
      <c r="AJ4341" s="258">
        <v>3289.2101371199342</v>
      </c>
      <c r="AK4341" s="276">
        <v>1.0214938314037063</v>
      </c>
      <c r="AL4341" s="93"/>
      <c r="AM4341" s="257">
        <v>3220</v>
      </c>
      <c r="AN4341" s="258">
        <v>3212.8690758338012</v>
      </c>
      <c r="AO4341" s="276">
        <v>0.99778542727757802</v>
      </c>
      <c r="AQ4341" s="280">
        <v>2608.330909187378</v>
      </c>
      <c r="AR4341" s="281">
        <v>2629.182691151671</v>
      </c>
    </row>
    <row r="4342" spans="1:44" x14ac:dyDescent="0.2">
      <c r="A4342" s="260" t="s">
        <v>8387</v>
      </c>
      <c r="B4342" s="261" t="s">
        <v>55</v>
      </c>
      <c r="C4342" s="261" t="s">
        <v>85</v>
      </c>
      <c r="D4342" s="262" t="s">
        <v>8478</v>
      </c>
      <c r="E4342" s="257">
        <v>141</v>
      </c>
      <c r="F4342" s="258">
        <v>174</v>
      </c>
      <c r="G4342" s="258">
        <v>457</v>
      </c>
      <c r="H4342" s="258">
        <v>134</v>
      </c>
      <c r="I4342" s="258">
        <v>29</v>
      </c>
      <c r="J4342" s="258">
        <v>8</v>
      </c>
      <c r="K4342" s="259">
        <v>7</v>
      </c>
      <c r="L4342" s="257">
        <v>120</v>
      </c>
      <c r="M4342" s="258">
        <v>173</v>
      </c>
      <c r="N4342" s="258">
        <v>554</v>
      </c>
      <c r="O4342" s="258">
        <v>157</v>
      </c>
      <c r="P4342" s="258">
        <v>27</v>
      </c>
      <c r="Q4342" s="258">
        <v>15</v>
      </c>
      <c r="R4342" s="259">
        <v>10</v>
      </c>
      <c r="S4342" s="267">
        <v>2006</v>
      </c>
      <c r="T4342" s="90"/>
      <c r="U4342" s="260">
        <v>18</v>
      </c>
      <c r="V4342" s="273">
        <v>109.902924209541</v>
      </c>
      <c r="W4342" s="273">
        <v>123.641575274177</v>
      </c>
      <c r="X4342" s="274">
        <v>1.2317073169999999</v>
      </c>
      <c r="Z4342" s="257">
        <v>4355.2899999999991</v>
      </c>
      <c r="AA4342" s="258">
        <v>1686.3476982558768</v>
      </c>
      <c r="AB4342" s="276">
        <v>0.84065189344759561</v>
      </c>
      <c r="AC4342" s="92"/>
      <c r="AD4342" s="257">
        <v>212825.22200658696</v>
      </c>
      <c r="AE4342" s="258">
        <v>2158.0458088870378</v>
      </c>
      <c r="AF4342" s="276">
        <v>1.0757955178898493</v>
      </c>
      <c r="AG4342" s="93"/>
      <c r="AH4342" s="257">
        <v>2470.804877902</v>
      </c>
      <c r="AI4342" s="258">
        <v>2095.826303741323</v>
      </c>
      <c r="AJ4342" s="258">
        <v>2049.1166257958353</v>
      </c>
      <c r="AK4342" s="276">
        <v>1.0214938314037065</v>
      </c>
      <c r="AL4342" s="93"/>
      <c r="AM4342" s="257">
        <v>2013.74</v>
      </c>
      <c r="AN4342" s="258">
        <v>2009.2804263259497</v>
      </c>
      <c r="AO4342" s="276">
        <v>1.0016353072412512</v>
      </c>
      <c r="AQ4342" s="280">
        <v>1856.1891421582959</v>
      </c>
      <c r="AR4342" s="281">
        <v>1871.0280765666728</v>
      </c>
    </row>
    <row r="4343" spans="1:44" x14ac:dyDescent="0.2">
      <c r="A4343" s="260" t="s">
        <v>8387</v>
      </c>
      <c r="B4343" s="261" t="s">
        <v>55</v>
      </c>
      <c r="C4343" s="261" t="s">
        <v>86</v>
      </c>
      <c r="D4343" s="262" t="s">
        <v>8479</v>
      </c>
      <c r="E4343" s="257">
        <v>116</v>
      </c>
      <c r="F4343" s="258">
        <v>184</v>
      </c>
      <c r="G4343" s="258">
        <v>423</v>
      </c>
      <c r="H4343" s="258">
        <v>135</v>
      </c>
      <c r="I4343" s="258">
        <v>21</v>
      </c>
      <c r="J4343" s="258">
        <v>23</v>
      </c>
      <c r="K4343" s="259">
        <v>14</v>
      </c>
      <c r="L4343" s="257">
        <v>109</v>
      </c>
      <c r="M4343" s="258">
        <v>206</v>
      </c>
      <c r="N4343" s="258">
        <v>487</v>
      </c>
      <c r="O4343" s="258">
        <v>125</v>
      </c>
      <c r="P4343" s="258">
        <v>30</v>
      </c>
      <c r="Q4343" s="258">
        <v>37</v>
      </c>
      <c r="R4343" s="259">
        <v>22</v>
      </c>
      <c r="S4343" s="267">
        <v>1932</v>
      </c>
      <c r="T4343" s="90"/>
      <c r="U4343" s="260">
        <v>12</v>
      </c>
      <c r="V4343" s="273">
        <v>109.254999986857</v>
      </c>
      <c r="W4343" s="273">
        <v>116.853506493506</v>
      </c>
      <c r="X4343" s="274">
        <v>1.2317073169999999</v>
      </c>
      <c r="Z4343" s="257">
        <v>4310.72</v>
      </c>
      <c r="AA4343" s="258">
        <v>1669.0904049616845</v>
      </c>
      <c r="AB4343" s="276">
        <v>0.86391842906919492</v>
      </c>
      <c r="AC4343" s="92"/>
      <c r="AD4343" s="257">
        <v>201542.33628575041</v>
      </c>
      <c r="AE4343" s="258">
        <v>2043.6374506462596</v>
      </c>
      <c r="AF4343" s="276">
        <v>1.0577833595477535</v>
      </c>
      <c r="AG4343" s="93"/>
      <c r="AH4343" s="257">
        <v>2379.6585364439998</v>
      </c>
      <c r="AI4343" s="258">
        <v>2018.5126713999177</v>
      </c>
      <c r="AJ4343" s="258">
        <v>1973.5260822719606</v>
      </c>
      <c r="AK4343" s="276">
        <v>1.0214938314037063</v>
      </c>
      <c r="AL4343" s="93"/>
      <c r="AM4343" s="257">
        <v>1937.16</v>
      </c>
      <c r="AN4343" s="258">
        <v>1932.870018305033</v>
      </c>
      <c r="AO4343" s="276">
        <v>1.000450320033661</v>
      </c>
      <c r="AQ4343" s="280">
        <v>1804.2963353343005</v>
      </c>
      <c r="AR4343" s="281">
        <v>1818.7204230337734</v>
      </c>
    </row>
    <row r="4344" spans="1:44" x14ac:dyDescent="0.2">
      <c r="A4344" s="260" t="s">
        <v>8387</v>
      </c>
      <c r="B4344" s="261" t="s">
        <v>2406</v>
      </c>
      <c r="C4344" s="261" t="s">
        <v>2537</v>
      </c>
      <c r="D4344" s="262" t="s">
        <v>10820</v>
      </c>
      <c r="E4344" s="257">
        <v>41</v>
      </c>
      <c r="F4344" s="258">
        <v>57</v>
      </c>
      <c r="G4344" s="258">
        <v>334</v>
      </c>
      <c r="H4344" s="258">
        <v>90</v>
      </c>
      <c r="I4344" s="258">
        <v>10</v>
      </c>
      <c r="J4344" s="258">
        <v>4</v>
      </c>
      <c r="K4344" s="259">
        <v>1</v>
      </c>
      <c r="L4344" s="257">
        <v>49</v>
      </c>
      <c r="M4344" s="258">
        <v>45</v>
      </c>
      <c r="N4344" s="258">
        <v>317</v>
      </c>
      <c r="O4344" s="258">
        <v>69</v>
      </c>
      <c r="P4344" s="258">
        <v>10</v>
      </c>
      <c r="Q4344" s="258">
        <v>2</v>
      </c>
      <c r="R4344" s="259">
        <v>0</v>
      </c>
      <c r="S4344" s="267">
        <v>1029</v>
      </c>
      <c r="T4344" s="90"/>
      <c r="U4344" s="260">
        <v>1</v>
      </c>
      <c r="V4344" s="273">
        <v>83.156810490961107</v>
      </c>
      <c r="W4344" s="273">
        <v>89.890291262135904</v>
      </c>
      <c r="X4344" s="274">
        <v>1.2828230410000001</v>
      </c>
      <c r="Z4344" s="257">
        <v>2038.7099999999998</v>
      </c>
      <c r="AA4344" s="258">
        <v>789.37887394668076</v>
      </c>
      <c r="AB4344" s="276">
        <v>0.7671320446517792</v>
      </c>
      <c r="AC4344" s="92"/>
      <c r="AD4344" s="257">
        <v>93761.06658508697</v>
      </c>
      <c r="AE4344" s="258">
        <v>950.73635950189646</v>
      </c>
      <c r="AF4344" s="276">
        <v>0.92394204033226091</v>
      </c>
      <c r="AG4344" s="93"/>
      <c r="AH4344" s="257">
        <v>1320.024909189</v>
      </c>
      <c r="AI4344" s="258">
        <v>1119.6930000482973</v>
      </c>
      <c r="AJ4344" s="258">
        <v>1072.5326400231827</v>
      </c>
      <c r="AK4344" s="276">
        <v>1.0423057726172815</v>
      </c>
      <c r="AL4344" s="93"/>
      <c r="AM4344" s="257">
        <v>1029.43</v>
      </c>
      <c r="AN4344" s="258">
        <v>1027.150252402357</v>
      </c>
      <c r="AO4344" s="276">
        <v>0.99820238328703303</v>
      </c>
      <c r="AQ4344" s="280">
        <v>758.82909306483441</v>
      </c>
      <c r="AR4344" s="281">
        <v>764.89540111685983</v>
      </c>
    </row>
    <row r="4345" spans="1:44" x14ac:dyDescent="0.2">
      <c r="A4345" s="260" t="s">
        <v>8387</v>
      </c>
      <c r="B4345" s="261" t="s">
        <v>2404</v>
      </c>
      <c r="C4345" s="261" t="s">
        <v>2538</v>
      </c>
      <c r="D4345" s="262" t="s">
        <v>10821</v>
      </c>
      <c r="E4345" s="257">
        <v>215</v>
      </c>
      <c r="F4345" s="258">
        <v>201</v>
      </c>
      <c r="G4345" s="258">
        <v>1213</v>
      </c>
      <c r="H4345" s="258">
        <v>274</v>
      </c>
      <c r="I4345" s="258">
        <v>29</v>
      </c>
      <c r="J4345" s="258">
        <v>8</v>
      </c>
      <c r="K4345" s="259">
        <v>0</v>
      </c>
      <c r="L4345" s="257">
        <v>212</v>
      </c>
      <c r="M4345" s="258">
        <v>207</v>
      </c>
      <c r="N4345" s="258">
        <v>1282</v>
      </c>
      <c r="O4345" s="258">
        <v>227</v>
      </c>
      <c r="P4345" s="258">
        <v>27</v>
      </c>
      <c r="Q4345" s="258">
        <v>9</v>
      </c>
      <c r="R4345" s="259">
        <v>2</v>
      </c>
      <c r="S4345" s="267">
        <v>3906</v>
      </c>
      <c r="T4345" s="90"/>
      <c r="U4345" s="260">
        <v>0</v>
      </c>
      <c r="V4345" s="273">
        <v>89.895635621014605</v>
      </c>
      <c r="W4345" s="273">
        <v>95.926466820394495</v>
      </c>
      <c r="X4345" s="274">
        <v>1.2682926830000001</v>
      </c>
      <c r="Z4345" s="257">
        <v>7810.9400000000005</v>
      </c>
      <c r="AA4345" s="258">
        <v>3024.3590415827102</v>
      </c>
      <c r="AB4345" s="276">
        <v>0.77428546891518435</v>
      </c>
      <c r="AC4345" s="92"/>
      <c r="AD4345" s="257">
        <v>368365.46812777675</v>
      </c>
      <c r="AE4345" s="258">
        <v>3735.2224850833541</v>
      </c>
      <c r="AF4345" s="276">
        <v>0.95627815798344962</v>
      </c>
      <c r="AG4345" s="93"/>
      <c r="AH4345" s="257">
        <v>4953.9512197980002</v>
      </c>
      <c r="AI4345" s="258">
        <v>4202.1210848183646</v>
      </c>
      <c r="AJ4345" s="258">
        <v>4048.1381207128152</v>
      </c>
      <c r="AK4345" s="276">
        <v>1.0363896878425025</v>
      </c>
      <c r="AL4345" s="93"/>
      <c r="AM4345" s="257">
        <v>3906</v>
      </c>
      <c r="AN4345" s="258">
        <v>3897.3498789462196</v>
      </c>
      <c r="AO4345" s="276">
        <v>0.99778542727757802</v>
      </c>
      <c r="AQ4345" s="280">
        <v>2990.7342478448236</v>
      </c>
      <c r="AR4345" s="281">
        <v>3014.6430771385094</v>
      </c>
    </row>
    <row r="4346" spans="1:44" x14ac:dyDescent="0.2">
      <c r="A4346" s="260" t="s">
        <v>8387</v>
      </c>
      <c r="B4346" s="261" t="s">
        <v>758</v>
      </c>
      <c r="C4346" s="261" t="s">
        <v>786</v>
      </c>
      <c r="D4346" s="262" t="s">
        <v>9152</v>
      </c>
      <c r="E4346" s="257">
        <v>318</v>
      </c>
      <c r="F4346" s="258">
        <v>304</v>
      </c>
      <c r="G4346" s="258">
        <v>1089</v>
      </c>
      <c r="H4346" s="258">
        <v>267</v>
      </c>
      <c r="I4346" s="258">
        <v>43</v>
      </c>
      <c r="J4346" s="258">
        <v>13</v>
      </c>
      <c r="K4346" s="259">
        <v>19</v>
      </c>
      <c r="L4346" s="257">
        <v>306</v>
      </c>
      <c r="M4346" s="258">
        <v>302</v>
      </c>
      <c r="N4346" s="258">
        <v>1370</v>
      </c>
      <c r="O4346" s="258">
        <v>283</v>
      </c>
      <c r="P4346" s="258">
        <v>33</v>
      </c>
      <c r="Q4346" s="258">
        <v>32</v>
      </c>
      <c r="R4346" s="259">
        <v>36</v>
      </c>
      <c r="S4346" s="267">
        <v>4415</v>
      </c>
      <c r="T4346" s="90"/>
      <c r="U4346" s="260">
        <v>66</v>
      </c>
      <c r="V4346" s="273">
        <v>78.500543851613401</v>
      </c>
      <c r="W4346" s="273">
        <v>76.050532517561706</v>
      </c>
      <c r="X4346" s="274">
        <v>1.221587961</v>
      </c>
      <c r="Z4346" s="257">
        <v>9618.76</v>
      </c>
      <c r="AA4346" s="258">
        <v>3724.3383990677316</v>
      </c>
      <c r="AB4346" s="276">
        <v>0.84356475630073202</v>
      </c>
      <c r="AC4346" s="92"/>
      <c r="AD4346" s="257">
        <v>382453.52998169529</v>
      </c>
      <c r="AE4346" s="258">
        <v>3878.0753037133254</v>
      </c>
      <c r="AF4346" s="276">
        <v>0.87838625225669886</v>
      </c>
      <c r="AG4346" s="93"/>
      <c r="AH4346" s="257">
        <v>5393.3108478149998</v>
      </c>
      <c r="AI4346" s="258">
        <v>4574.8018551355717</v>
      </c>
      <c r="AJ4346" s="258">
        <v>4491.7048904650746</v>
      </c>
      <c r="AK4346" s="276">
        <v>1.0173737011245922</v>
      </c>
      <c r="AL4346" s="93"/>
      <c r="AM4346" s="257">
        <v>4443.38</v>
      </c>
      <c r="AN4346" s="258">
        <v>4433.5398118566445</v>
      </c>
      <c r="AO4346" s="276">
        <v>1.0041992778837248</v>
      </c>
      <c r="AQ4346" s="280">
        <v>3342.2203291055853</v>
      </c>
      <c r="AR4346" s="281">
        <v>3368.9390438720529</v>
      </c>
    </row>
    <row r="4347" spans="1:44" x14ac:dyDescent="0.2">
      <c r="A4347" s="260" t="s">
        <v>8387</v>
      </c>
      <c r="B4347" s="261" t="s">
        <v>2404</v>
      </c>
      <c r="C4347" s="261" t="s">
        <v>2539</v>
      </c>
      <c r="D4347" s="262" t="s">
        <v>10822</v>
      </c>
      <c r="E4347" s="257"/>
      <c r="F4347" s="258"/>
      <c r="G4347" s="258"/>
      <c r="H4347" s="258"/>
      <c r="I4347" s="258"/>
      <c r="J4347" s="258"/>
      <c r="K4347" s="259"/>
      <c r="L4347" s="257"/>
      <c r="M4347" s="258"/>
      <c r="N4347" s="258"/>
      <c r="O4347" s="258"/>
      <c r="P4347" s="258"/>
      <c r="Q4347" s="258"/>
      <c r="R4347" s="259"/>
      <c r="S4347" s="267"/>
      <c r="T4347" s="90"/>
      <c r="U4347" s="260"/>
      <c r="V4347" s="273"/>
      <c r="W4347" s="273"/>
      <c r="X4347" s="274"/>
      <c r="Z4347" s="257"/>
      <c r="AA4347" s="258"/>
      <c r="AB4347" s="276"/>
      <c r="AC4347" s="92"/>
      <c r="AD4347" s="257"/>
      <c r="AE4347" s="258"/>
      <c r="AF4347" s="276"/>
      <c r="AG4347" s="93"/>
      <c r="AH4347" s="257"/>
      <c r="AI4347" s="258"/>
      <c r="AJ4347" s="258"/>
      <c r="AK4347" s="276"/>
      <c r="AL4347" s="93"/>
      <c r="AM4347" s="257"/>
      <c r="AN4347" s="258"/>
      <c r="AO4347" s="276"/>
      <c r="AQ4347" s="280"/>
      <c r="AR4347" s="281">
        <v>23.791979436977979</v>
      </c>
    </row>
    <row r="4348" spans="1:44" x14ac:dyDescent="0.2">
      <c r="A4348" s="260" t="s">
        <v>8406</v>
      </c>
      <c r="B4348" s="261" t="s">
        <v>3218</v>
      </c>
      <c r="C4348" s="261" t="s">
        <v>3219</v>
      </c>
      <c r="D4348" s="262" t="s">
        <v>11441</v>
      </c>
      <c r="E4348" s="257">
        <v>228</v>
      </c>
      <c r="F4348" s="258">
        <v>549</v>
      </c>
      <c r="G4348" s="258">
        <v>1440</v>
      </c>
      <c r="H4348" s="258">
        <v>1325</v>
      </c>
      <c r="I4348" s="258">
        <v>463</v>
      </c>
      <c r="J4348" s="258">
        <v>222</v>
      </c>
      <c r="K4348" s="259">
        <v>62</v>
      </c>
      <c r="L4348" s="257">
        <v>227</v>
      </c>
      <c r="M4348" s="258">
        <v>533</v>
      </c>
      <c r="N4348" s="258">
        <v>1488</v>
      </c>
      <c r="O4348" s="258">
        <v>1362</v>
      </c>
      <c r="P4348" s="258">
        <v>466</v>
      </c>
      <c r="Q4348" s="258">
        <v>288</v>
      </c>
      <c r="R4348" s="259">
        <v>126</v>
      </c>
      <c r="S4348" s="267">
        <v>8779</v>
      </c>
      <c r="T4348" s="90"/>
      <c r="U4348" s="260">
        <v>27</v>
      </c>
      <c r="V4348" s="273">
        <v>70.244933370232303</v>
      </c>
      <c r="W4348" s="273">
        <v>66.156833712983996</v>
      </c>
      <c r="X4348" s="274">
        <v>1.1315516349999999</v>
      </c>
      <c r="Z4348" s="257">
        <v>23625.279999999999</v>
      </c>
      <c r="AA4348" s="258">
        <v>9147.5967268885888</v>
      </c>
      <c r="AB4348" s="276">
        <v>1.0419861859993835</v>
      </c>
      <c r="AC4348" s="92"/>
      <c r="AD4348" s="257">
        <v>720997.81675350585</v>
      </c>
      <c r="AE4348" s="258">
        <v>7310.9112819976335</v>
      </c>
      <c r="AF4348" s="276">
        <v>0.83277267137460231</v>
      </c>
      <c r="AG4348" s="93"/>
      <c r="AH4348" s="257">
        <v>9933.8918036649993</v>
      </c>
      <c r="AI4348" s="258">
        <v>8426.2872907713336</v>
      </c>
      <c r="AJ4348" s="258">
        <v>8609.6978995702393</v>
      </c>
      <c r="AK4348" s="276">
        <v>0.98071510417704055</v>
      </c>
      <c r="AL4348" s="93"/>
      <c r="AM4348" s="257">
        <v>8790.61</v>
      </c>
      <c r="AN4348" s="258">
        <v>8771.142554880551</v>
      </c>
      <c r="AO4348" s="276">
        <v>0.99910497264842812</v>
      </c>
      <c r="AQ4348" s="280">
        <v>7464.2720488460773</v>
      </c>
      <c r="AR4348" s="281">
        <v>7523.9436851160317</v>
      </c>
    </row>
    <row r="4349" spans="1:44" x14ac:dyDescent="0.2">
      <c r="A4349" s="260" t="s">
        <v>8406</v>
      </c>
      <c r="B4349" s="261" t="s">
        <v>3218</v>
      </c>
      <c r="C4349" s="261" t="s">
        <v>3220</v>
      </c>
      <c r="D4349" s="262" t="s">
        <v>11442</v>
      </c>
      <c r="E4349" s="257">
        <v>267</v>
      </c>
      <c r="F4349" s="258">
        <v>541</v>
      </c>
      <c r="G4349" s="258">
        <v>1719</v>
      </c>
      <c r="H4349" s="258">
        <v>1448</v>
      </c>
      <c r="I4349" s="258">
        <v>511</v>
      </c>
      <c r="J4349" s="258">
        <v>266</v>
      </c>
      <c r="K4349" s="259">
        <v>85</v>
      </c>
      <c r="L4349" s="257">
        <v>231</v>
      </c>
      <c r="M4349" s="258">
        <v>553</v>
      </c>
      <c r="N4349" s="258">
        <v>1664</v>
      </c>
      <c r="O4349" s="258">
        <v>1497</v>
      </c>
      <c r="P4349" s="258">
        <v>518</v>
      </c>
      <c r="Q4349" s="258">
        <v>289</v>
      </c>
      <c r="R4349" s="259">
        <v>141</v>
      </c>
      <c r="S4349" s="267">
        <v>9730</v>
      </c>
      <c r="T4349" s="90"/>
      <c r="U4349" s="260">
        <v>29</v>
      </c>
      <c r="V4349" s="273">
        <v>77.283211052513806</v>
      </c>
      <c r="W4349" s="273">
        <v>75.283556012332895</v>
      </c>
      <c r="X4349" s="274">
        <v>1.138427608</v>
      </c>
      <c r="Z4349" s="257">
        <v>26158.670000000002</v>
      </c>
      <c r="AA4349" s="258">
        <v>10128.513358223005</v>
      </c>
      <c r="AB4349" s="276">
        <v>1.0409571796734844</v>
      </c>
      <c r="AC4349" s="92"/>
      <c r="AD4349" s="257">
        <v>838010.3126507214</v>
      </c>
      <c r="AE4349" s="258">
        <v>8497.4169225301375</v>
      </c>
      <c r="AF4349" s="276">
        <v>0.87332136922200798</v>
      </c>
      <c r="AG4349" s="93"/>
      <c r="AH4349" s="257">
        <v>11076.90062584</v>
      </c>
      <c r="AI4349" s="258">
        <v>9395.8288261421276</v>
      </c>
      <c r="AJ4349" s="258">
        <v>9569.5978365482224</v>
      </c>
      <c r="AK4349" s="276">
        <v>0.98351468001523357</v>
      </c>
      <c r="AL4349" s="93"/>
      <c r="AM4349" s="257">
        <v>9742.4699999999993</v>
      </c>
      <c r="AN4349" s="258">
        <v>9720.8945916889843</v>
      </c>
      <c r="AO4349" s="276">
        <v>0.99906419236269106</v>
      </c>
      <c r="AQ4349" s="280">
        <v>8691.4859499340018</v>
      </c>
      <c r="AR4349" s="281">
        <v>8760.9683033176861</v>
      </c>
    </row>
    <row r="4350" spans="1:44" x14ac:dyDescent="0.2">
      <c r="A4350" s="260" t="s">
        <v>8406</v>
      </c>
      <c r="B4350" s="261" t="s">
        <v>3221</v>
      </c>
      <c r="C4350" s="261" t="s">
        <v>3222</v>
      </c>
      <c r="D4350" s="262" t="s">
        <v>11443</v>
      </c>
      <c r="E4350" s="257">
        <v>291</v>
      </c>
      <c r="F4350" s="258">
        <v>608</v>
      </c>
      <c r="G4350" s="258">
        <v>1984</v>
      </c>
      <c r="H4350" s="258">
        <v>1453</v>
      </c>
      <c r="I4350" s="258">
        <v>496</v>
      </c>
      <c r="J4350" s="258">
        <v>344</v>
      </c>
      <c r="K4350" s="259">
        <v>89</v>
      </c>
      <c r="L4350" s="257">
        <v>278</v>
      </c>
      <c r="M4350" s="258">
        <v>622</v>
      </c>
      <c r="N4350" s="258">
        <v>1941</v>
      </c>
      <c r="O4350" s="258">
        <v>1430</v>
      </c>
      <c r="P4350" s="258">
        <v>538</v>
      </c>
      <c r="Q4350" s="258">
        <v>412</v>
      </c>
      <c r="R4350" s="259">
        <v>142</v>
      </c>
      <c r="S4350" s="267">
        <v>10628</v>
      </c>
      <c r="T4350" s="90"/>
      <c r="U4350" s="260">
        <v>1</v>
      </c>
      <c r="V4350" s="273">
        <v>82.084487739695106</v>
      </c>
      <c r="W4350" s="273">
        <v>74.719070467588594</v>
      </c>
      <c r="X4350" s="274">
        <v>1.1268811620000001</v>
      </c>
      <c r="Z4350" s="257">
        <v>28553.360000000001</v>
      </c>
      <c r="AA4350" s="258">
        <v>11055.726005265191</v>
      </c>
      <c r="AB4350" s="276">
        <v>1.040245201850319</v>
      </c>
      <c r="AC4350" s="92"/>
      <c r="AD4350" s="257">
        <v>927257.40786027268</v>
      </c>
      <c r="AE4350" s="258">
        <v>9402.3816534789603</v>
      </c>
      <c r="AF4350" s="276">
        <v>0.88468024590505834</v>
      </c>
      <c r="AG4350" s="93"/>
      <c r="AH4350" s="257">
        <v>11976.492989736002</v>
      </c>
      <c r="AI4350" s="258">
        <v>10158.895693850027</v>
      </c>
      <c r="AJ4350" s="258">
        <v>10402.829933048013</v>
      </c>
      <c r="AK4350" s="276">
        <v>0.97881350517952703</v>
      </c>
      <c r="AL4350" s="93"/>
      <c r="AM4350" s="257">
        <v>10628.43</v>
      </c>
      <c r="AN4350" s="258">
        <v>10604.892568839827</v>
      </c>
      <c r="AO4350" s="276">
        <v>0.99782579684228701</v>
      </c>
      <c r="AQ4350" s="280">
        <v>9552.7470367929582</v>
      </c>
      <c r="AR4350" s="281">
        <v>9629.1145704021492</v>
      </c>
    </row>
    <row r="4351" spans="1:44" x14ac:dyDescent="0.2">
      <c r="A4351" s="260" t="s">
        <v>8406</v>
      </c>
      <c r="B4351" s="261" t="s">
        <v>3304</v>
      </c>
      <c r="C4351" s="261" t="s">
        <v>3305</v>
      </c>
      <c r="D4351" s="262" t="s">
        <v>11519</v>
      </c>
      <c r="E4351" s="257">
        <v>298</v>
      </c>
      <c r="F4351" s="258">
        <v>544</v>
      </c>
      <c r="G4351" s="258">
        <v>1808</v>
      </c>
      <c r="H4351" s="258">
        <v>1036</v>
      </c>
      <c r="I4351" s="258">
        <v>315</v>
      </c>
      <c r="J4351" s="258">
        <v>182</v>
      </c>
      <c r="K4351" s="259">
        <v>53</v>
      </c>
      <c r="L4351" s="257">
        <v>326</v>
      </c>
      <c r="M4351" s="258">
        <v>529</v>
      </c>
      <c r="N4351" s="258">
        <v>1898</v>
      </c>
      <c r="O4351" s="258">
        <v>1081</v>
      </c>
      <c r="P4351" s="258">
        <v>342</v>
      </c>
      <c r="Q4351" s="258">
        <v>259</v>
      </c>
      <c r="R4351" s="259">
        <v>111</v>
      </c>
      <c r="S4351" s="267">
        <v>8782</v>
      </c>
      <c r="T4351" s="90"/>
      <c r="U4351" s="260">
        <v>17</v>
      </c>
      <c r="V4351" s="273">
        <v>111.078712929378</v>
      </c>
      <c r="W4351" s="273">
        <v>121.475518105215</v>
      </c>
      <c r="X4351" s="274">
        <v>1.122078444</v>
      </c>
      <c r="Z4351" s="257">
        <v>22154.539999999997</v>
      </c>
      <c r="AA4351" s="258">
        <v>8578.1331518493043</v>
      </c>
      <c r="AB4351" s="276">
        <v>0.97678582917892331</v>
      </c>
      <c r="AC4351" s="92"/>
      <c r="AD4351" s="257">
        <v>929913.24213139457</v>
      </c>
      <c r="AE4351" s="258">
        <v>9429.3117887507833</v>
      </c>
      <c r="AF4351" s="276">
        <v>1.0737089260704604</v>
      </c>
      <c r="AG4351" s="93"/>
      <c r="AH4351" s="257">
        <v>9854.0928952079994</v>
      </c>
      <c r="AI4351" s="258">
        <v>8358.5989626278188</v>
      </c>
      <c r="AJ4351" s="258">
        <v>8578.7675020613533</v>
      </c>
      <c r="AK4351" s="276">
        <v>0.97685806217961213</v>
      </c>
      <c r="AL4351" s="93"/>
      <c r="AM4351" s="257">
        <v>8789.31</v>
      </c>
      <c r="AN4351" s="258">
        <v>8769.8454338250885</v>
      </c>
      <c r="AO4351" s="276">
        <v>0.99861596832442368</v>
      </c>
      <c r="AQ4351" s="280">
        <v>8984.8187020520454</v>
      </c>
      <c r="AR4351" s="281">
        <v>9056.6460457008088</v>
      </c>
    </row>
    <row r="4352" spans="1:44" x14ac:dyDescent="0.2">
      <c r="A4352" s="260" t="s">
        <v>8406</v>
      </c>
      <c r="B4352" s="261" t="s">
        <v>3221</v>
      </c>
      <c r="C4352" s="261" t="s">
        <v>3223</v>
      </c>
      <c r="D4352" s="262" t="s">
        <v>11444</v>
      </c>
      <c r="E4352" s="257">
        <v>205</v>
      </c>
      <c r="F4352" s="258">
        <v>500</v>
      </c>
      <c r="G4352" s="258">
        <v>1563</v>
      </c>
      <c r="H4352" s="258">
        <v>1410</v>
      </c>
      <c r="I4352" s="258">
        <v>572</v>
      </c>
      <c r="J4352" s="258">
        <v>239</v>
      </c>
      <c r="K4352" s="259">
        <v>58</v>
      </c>
      <c r="L4352" s="257">
        <v>175</v>
      </c>
      <c r="M4352" s="258">
        <v>451</v>
      </c>
      <c r="N4352" s="258">
        <v>1482</v>
      </c>
      <c r="O4352" s="258">
        <v>1296</v>
      </c>
      <c r="P4352" s="258">
        <v>561</v>
      </c>
      <c r="Q4352" s="258">
        <v>256</v>
      </c>
      <c r="R4352" s="259">
        <v>125</v>
      </c>
      <c r="S4352" s="267">
        <v>8893</v>
      </c>
      <c r="T4352" s="90"/>
      <c r="U4352" s="260">
        <v>69</v>
      </c>
      <c r="V4352" s="273">
        <v>88.382646340913197</v>
      </c>
      <c r="W4352" s="273">
        <v>84.153785666142397</v>
      </c>
      <c r="X4352" s="274">
        <v>1.1268811620000001</v>
      </c>
      <c r="Z4352" s="257">
        <v>24062.980000000003</v>
      </c>
      <c r="AA4352" s="258">
        <v>9317.0720976507218</v>
      </c>
      <c r="AB4352" s="276">
        <v>1.0476860561847208</v>
      </c>
      <c r="AC4352" s="92"/>
      <c r="AD4352" s="257">
        <v>810376.21138887992</v>
      </c>
      <c r="AE4352" s="258">
        <v>8217.2073879260515</v>
      </c>
      <c r="AF4352" s="276">
        <v>0.92400847722096613</v>
      </c>
      <c r="AG4352" s="93"/>
      <c r="AH4352" s="257">
        <v>10021.354173666001</v>
      </c>
      <c r="AI4352" s="258">
        <v>8500.4760449198602</v>
      </c>
      <c r="AJ4352" s="258">
        <v>8704.5885015615331</v>
      </c>
      <c r="AK4352" s="276">
        <v>0.97881350517952692</v>
      </c>
      <c r="AL4352" s="93"/>
      <c r="AM4352" s="257">
        <v>8922.67</v>
      </c>
      <c r="AN4352" s="258">
        <v>8902.9100984068264</v>
      </c>
      <c r="AO4352" s="276">
        <v>1.0011143706743311</v>
      </c>
      <c r="AQ4352" s="280">
        <v>8436.048352060714</v>
      </c>
      <c r="AR4352" s="281">
        <v>8503.4886604425246</v>
      </c>
    </row>
    <row r="4353" spans="1:44" x14ac:dyDescent="0.2">
      <c r="A4353" s="260" t="s">
        <v>8406</v>
      </c>
      <c r="B4353" s="261" t="s">
        <v>3304</v>
      </c>
      <c r="C4353" s="261" t="s">
        <v>3306</v>
      </c>
      <c r="D4353" s="262" t="s">
        <v>11520</v>
      </c>
      <c r="E4353" s="257">
        <v>346</v>
      </c>
      <c r="F4353" s="258">
        <v>615</v>
      </c>
      <c r="G4353" s="258">
        <v>1764</v>
      </c>
      <c r="H4353" s="258">
        <v>981</v>
      </c>
      <c r="I4353" s="258">
        <v>346</v>
      </c>
      <c r="J4353" s="258">
        <v>194</v>
      </c>
      <c r="K4353" s="259">
        <v>57</v>
      </c>
      <c r="L4353" s="257">
        <v>327</v>
      </c>
      <c r="M4353" s="258">
        <v>582</v>
      </c>
      <c r="N4353" s="258">
        <v>1797</v>
      </c>
      <c r="O4353" s="258">
        <v>995</v>
      </c>
      <c r="P4353" s="258">
        <v>361</v>
      </c>
      <c r="Q4353" s="258">
        <v>246</v>
      </c>
      <c r="R4353" s="259">
        <v>151</v>
      </c>
      <c r="S4353" s="267">
        <v>8762</v>
      </c>
      <c r="T4353" s="90"/>
      <c r="U4353" s="260">
        <v>2</v>
      </c>
      <c r="V4353" s="273">
        <v>114.498679144544</v>
      </c>
      <c r="W4353" s="273">
        <v>128.569439689604</v>
      </c>
      <c r="X4353" s="274">
        <v>1.1219512199999999</v>
      </c>
      <c r="Z4353" s="257">
        <v>22302.890000000003</v>
      </c>
      <c r="AA4353" s="258">
        <v>8635.5735705209117</v>
      </c>
      <c r="AB4353" s="276">
        <v>0.98557105347191409</v>
      </c>
      <c r="AC4353" s="92"/>
      <c r="AD4353" s="257">
        <v>950337.30251289171</v>
      </c>
      <c r="AE4353" s="258">
        <v>9636.4115746275784</v>
      </c>
      <c r="AF4353" s="276">
        <v>1.099795888453273</v>
      </c>
      <c r="AG4353" s="93"/>
      <c r="AH4353" s="257">
        <v>9830.5365896399999</v>
      </c>
      <c r="AI4353" s="258">
        <v>8338.6176499511566</v>
      </c>
      <c r="AJ4353" s="258">
        <v>8558.7764719765546</v>
      </c>
      <c r="AK4353" s="276">
        <v>0.976806262494471</v>
      </c>
      <c r="AL4353" s="93"/>
      <c r="AM4353" s="257">
        <v>8762.86</v>
      </c>
      <c r="AN4353" s="258">
        <v>8743.454009273597</v>
      </c>
      <c r="AO4353" s="276">
        <v>0.99788336102186681</v>
      </c>
      <c r="AQ4353" s="280">
        <v>9257.4525919400403</v>
      </c>
      <c r="AR4353" s="281">
        <v>9331.4594529222813</v>
      </c>
    </row>
    <row r="4354" spans="1:44" x14ac:dyDescent="0.2">
      <c r="A4354" s="260" t="s">
        <v>8406</v>
      </c>
      <c r="B4354" s="261" t="s">
        <v>3218</v>
      </c>
      <c r="C4354" s="261" t="s">
        <v>3224</v>
      </c>
      <c r="D4354" s="262" t="s">
        <v>11445</v>
      </c>
      <c r="E4354" s="257">
        <v>607</v>
      </c>
      <c r="F4354" s="258">
        <v>1422</v>
      </c>
      <c r="G4354" s="258">
        <v>4276</v>
      </c>
      <c r="H4354" s="258">
        <v>3386</v>
      </c>
      <c r="I4354" s="258">
        <v>1206</v>
      </c>
      <c r="J4354" s="258">
        <v>684</v>
      </c>
      <c r="K4354" s="259">
        <v>230</v>
      </c>
      <c r="L4354" s="257">
        <v>609</v>
      </c>
      <c r="M4354" s="258">
        <v>1216</v>
      </c>
      <c r="N4354" s="258">
        <v>4095</v>
      </c>
      <c r="O4354" s="258">
        <v>3260</v>
      </c>
      <c r="P4354" s="258">
        <v>1317</v>
      </c>
      <c r="Q4354" s="258">
        <v>916</v>
      </c>
      <c r="R4354" s="259">
        <v>472</v>
      </c>
      <c r="S4354" s="267">
        <v>23696</v>
      </c>
      <c r="T4354" s="90"/>
      <c r="U4354" s="260">
        <v>137</v>
      </c>
      <c r="V4354" s="273">
        <v>75.855483172329997</v>
      </c>
      <c r="W4354" s="273">
        <v>88.911078286558293</v>
      </c>
      <c r="X4354" s="274">
        <v>1.1315516349999999</v>
      </c>
      <c r="Z4354" s="257">
        <v>64979.64</v>
      </c>
      <c r="AA4354" s="258">
        <v>25159.809415101066</v>
      </c>
      <c r="AB4354" s="276">
        <v>1.061774536423914</v>
      </c>
      <c r="AC4354" s="92"/>
      <c r="AD4354" s="257">
        <v>2108471.1777309319</v>
      </c>
      <c r="AE4354" s="258">
        <v>21379.878500117462</v>
      </c>
      <c r="AF4354" s="276">
        <v>0.90225685770245867</v>
      </c>
      <c r="AG4354" s="93"/>
      <c r="AH4354" s="257">
        <v>26813.247542959998</v>
      </c>
      <c r="AI4354" s="258">
        <v>22743.968976206575</v>
      </c>
      <c r="AJ4354" s="258">
        <v>23239.025108579153</v>
      </c>
      <c r="AK4354" s="276">
        <v>0.98071510417704055</v>
      </c>
      <c r="AL4354" s="93"/>
      <c r="AM4354" s="257">
        <v>23754.91</v>
      </c>
      <c r="AN4354" s="258">
        <v>23702.30302429041</v>
      </c>
      <c r="AO4354" s="276">
        <v>1.0002659952857196</v>
      </c>
      <c r="AQ4354" s="280">
        <v>22268.753481317846</v>
      </c>
      <c r="AR4354" s="281">
        <v>22446.776595859592</v>
      </c>
    </row>
    <row r="4355" spans="1:44" x14ac:dyDescent="0.2">
      <c r="A4355" s="260" t="s">
        <v>8406</v>
      </c>
      <c r="B4355" s="261" t="s">
        <v>3218</v>
      </c>
      <c r="C4355" s="261" t="s">
        <v>3225</v>
      </c>
      <c r="D4355" s="262" t="s">
        <v>11446</v>
      </c>
      <c r="E4355" s="257">
        <v>394</v>
      </c>
      <c r="F4355" s="258">
        <v>957</v>
      </c>
      <c r="G4355" s="258">
        <v>2829</v>
      </c>
      <c r="H4355" s="258">
        <v>2091</v>
      </c>
      <c r="I4355" s="258">
        <v>961</v>
      </c>
      <c r="J4355" s="258">
        <v>588</v>
      </c>
      <c r="K4355" s="259">
        <v>164</v>
      </c>
      <c r="L4355" s="257">
        <v>373</v>
      </c>
      <c r="M4355" s="258">
        <v>876</v>
      </c>
      <c r="N4355" s="258">
        <v>2720</v>
      </c>
      <c r="O4355" s="258">
        <v>2207</v>
      </c>
      <c r="P4355" s="258">
        <v>1043</v>
      </c>
      <c r="Q4355" s="258">
        <v>654</v>
      </c>
      <c r="R4355" s="259">
        <v>336</v>
      </c>
      <c r="S4355" s="267">
        <v>16193</v>
      </c>
      <c r="T4355" s="90"/>
      <c r="U4355" s="260">
        <v>30</v>
      </c>
      <c r="V4355" s="273">
        <v>74.040474959235496</v>
      </c>
      <c r="W4355" s="273">
        <v>71.074776165483101</v>
      </c>
      <c r="X4355" s="274">
        <v>1.1315516349999999</v>
      </c>
      <c r="Z4355" s="257">
        <v>45673.499999999993</v>
      </c>
      <c r="AA4355" s="258">
        <v>17684.563277368394</v>
      </c>
      <c r="AB4355" s="276">
        <v>1.0921116085573022</v>
      </c>
      <c r="AC4355" s="92"/>
      <c r="AD4355" s="257">
        <v>1364796.7895185309</v>
      </c>
      <c r="AE4355" s="258">
        <v>13839.026990474809</v>
      </c>
      <c r="AF4355" s="276">
        <v>0.85463020999659167</v>
      </c>
      <c r="AG4355" s="93"/>
      <c r="AH4355" s="257">
        <v>18323.215625555</v>
      </c>
      <c r="AI4355" s="258">
        <v>15542.416004039209</v>
      </c>
      <c r="AJ4355" s="258">
        <v>15880.719681938821</v>
      </c>
      <c r="AK4355" s="276">
        <v>0.98071510417704078</v>
      </c>
      <c r="AL4355" s="93"/>
      <c r="AM4355" s="257">
        <v>16205.9</v>
      </c>
      <c r="AN4355" s="258">
        <v>16170.010855917699</v>
      </c>
      <c r="AO4355" s="276">
        <v>0.99858030358288763</v>
      </c>
      <c r="AQ4355" s="280">
        <v>14801.251542562535</v>
      </c>
      <c r="AR4355" s="281">
        <v>14919.577200122729</v>
      </c>
    </row>
    <row r="4356" spans="1:44" x14ac:dyDescent="0.2">
      <c r="A4356" s="260" t="s">
        <v>8406</v>
      </c>
      <c r="B4356" s="261" t="s">
        <v>3221</v>
      </c>
      <c r="C4356" s="261" t="s">
        <v>3226</v>
      </c>
      <c r="D4356" s="262" t="s">
        <v>10116</v>
      </c>
      <c r="E4356" s="257">
        <v>343</v>
      </c>
      <c r="F4356" s="258">
        <v>650</v>
      </c>
      <c r="G4356" s="258">
        <v>2342</v>
      </c>
      <c r="H4356" s="258">
        <v>1394</v>
      </c>
      <c r="I4356" s="258">
        <v>453</v>
      </c>
      <c r="J4356" s="258">
        <v>273</v>
      </c>
      <c r="K4356" s="259">
        <v>104</v>
      </c>
      <c r="L4356" s="257">
        <v>341</v>
      </c>
      <c r="M4356" s="258">
        <v>572</v>
      </c>
      <c r="N4356" s="258">
        <v>2157</v>
      </c>
      <c r="O4356" s="258">
        <v>1285</v>
      </c>
      <c r="P4356" s="258">
        <v>510</v>
      </c>
      <c r="Q4356" s="258">
        <v>349</v>
      </c>
      <c r="R4356" s="259">
        <v>194</v>
      </c>
      <c r="S4356" s="267">
        <v>10967</v>
      </c>
      <c r="T4356" s="90"/>
      <c r="U4356" s="260">
        <v>42</v>
      </c>
      <c r="V4356" s="273">
        <v>94.750838514259698</v>
      </c>
      <c r="W4356" s="273">
        <v>102.09805710115801</v>
      </c>
      <c r="X4356" s="274">
        <v>1.1268811620000001</v>
      </c>
      <c r="Z4356" s="257">
        <v>28503.599999999995</v>
      </c>
      <c r="AA4356" s="258">
        <v>11036.459168506852</v>
      </c>
      <c r="AB4356" s="276">
        <v>1.0063334702750846</v>
      </c>
      <c r="AC4356" s="92"/>
      <c r="AD4356" s="257">
        <v>1064201.6805732101</v>
      </c>
      <c r="AE4356" s="258">
        <v>10790.995329023917</v>
      </c>
      <c r="AF4356" s="276">
        <v>0.983951429654775</v>
      </c>
      <c r="AG4356" s="93"/>
      <c r="AH4356" s="257">
        <v>12358.505703654002</v>
      </c>
      <c r="AI4356" s="258">
        <v>10482.932731883069</v>
      </c>
      <c r="AJ4356" s="258">
        <v>10734.647711303875</v>
      </c>
      <c r="AK4356" s="276">
        <v>0.97881350517952714</v>
      </c>
      <c r="AL4356" s="93"/>
      <c r="AM4356" s="257">
        <v>10985.06</v>
      </c>
      <c r="AN4356" s="258">
        <v>10960.732785769829</v>
      </c>
      <c r="AO4356" s="276">
        <v>0.99942853886840788</v>
      </c>
      <c r="AQ4356" s="280">
        <v>10623.1942174702</v>
      </c>
      <c r="AR4356" s="281">
        <v>10708.1192278693</v>
      </c>
    </row>
    <row r="4357" spans="1:44" x14ac:dyDescent="0.2">
      <c r="A4357" s="260" t="s">
        <v>8406</v>
      </c>
      <c r="B4357" s="261" t="s">
        <v>3221</v>
      </c>
      <c r="C4357" s="261" t="s">
        <v>3227</v>
      </c>
      <c r="D4357" s="262" t="s">
        <v>11447</v>
      </c>
      <c r="E4357" s="257">
        <v>286</v>
      </c>
      <c r="F4357" s="258">
        <v>629</v>
      </c>
      <c r="G4357" s="258">
        <v>1796</v>
      </c>
      <c r="H4357" s="258">
        <v>1408</v>
      </c>
      <c r="I4357" s="258">
        <v>532</v>
      </c>
      <c r="J4357" s="258">
        <v>270</v>
      </c>
      <c r="K4357" s="259">
        <v>60</v>
      </c>
      <c r="L4357" s="257">
        <v>279</v>
      </c>
      <c r="M4357" s="258">
        <v>538</v>
      </c>
      <c r="N4357" s="258">
        <v>1800</v>
      </c>
      <c r="O4357" s="258">
        <v>1296</v>
      </c>
      <c r="P4357" s="258">
        <v>549</v>
      </c>
      <c r="Q4357" s="258">
        <v>311</v>
      </c>
      <c r="R4357" s="259">
        <v>160</v>
      </c>
      <c r="S4357" s="267">
        <v>9914</v>
      </c>
      <c r="T4357" s="90"/>
      <c r="U4357" s="260">
        <v>8</v>
      </c>
      <c r="V4357" s="273">
        <v>99.4078057608573</v>
      </c>
      <c r="W4357" s="273">
        <v>98.701201656063802</v>
      </c>
      <c r="X4357" s="274">
        <v>1.1268811620000001</v>
      </c>
      <c r="Z4357" s="257">
        <v>26474.620000000003</v>
      </c>
      <c r="AA4357" s="258">
        <v>10250.847704561353</v>
      </c>
      <c r="AB4357" s="276">
        <v>1.033976972418938</v>
      </c>
      <c r="AC4357" s="92"/>
      <c r="AD4357" s="257">
        <v>966105.8663172212</v>
      </c>
      <c r="AE4357" s="258">
        <v>9796.3046676983231</v>
      </c>
      <c r="AF4357" s="276">
        <v>0.98812837075835414</v>
      </c>
      <c r="AG4357" s="93"/>
      <c r="AH4357" s="257">
        <v>11171.899840068001</v>
      </c>
      <c r="AI4357" s="258">
        <v>9476.41060489548</v>
      </c>
      <c r="AJ4357" s="258">
        <v>9703.9570903498297</v>
      </c>
      <c r="AK4357" s="276">
        <v>0.97881350517952692</v>
      </c>
      <c r="AL4357" s="93"/>
      <c r="AM4357" s="257">
        <v>9917.44</v>
      </c>
      <c r="AN4357" s="258">
        <v>9895.4771078997419</v>
      </c>
      <c r="AO4357" s="276">
        <v>0.9981316429190783</v>
      </c>
      <c r="AQ4357" s="280">
        <v>9896.0282605047869</v>
      </c>
      <c r="AR4357" s="281">
        <v>9975.140087487207</v>
      </c>
    </row>
    <row r="4358" spans="1:44" x14ac:dyDescent="0.2">
      <c r="A4358" s="260" t="s">
        <v>8406</v>
      </c>
      <c r="B4358" s="261" t="s">
        <v>3218</v>
      </c>
      <c r="C4358" s="261" t="s">
        <v>3228</v>
      </c>
      <c r="D4358" s="262" t="s">
        <v>11448</v>
      </c>
      <c r="E4358" s="257">
        <v>228</v>
      </c>
      <c r="F4358" s="258">
        <v>498</v>
      </c>
      <c r="G4358" s="258">
        <v>1785</v>
      </c>
      <c r="H4358" s="258">
        <v>1316</v>
      </c>
      <c r="I4358" s="258">
        <v>531</v>
      </c>
      <c r="J4358" s="258">
        <v>346</v>
      </c>
      <c r="K4358" s="259">
        <v>86</v>
      </c>
      <c r="L4358" s="257">
        <v>231</v>
      </c>
      <c r="M4358" s="258">
        <v>461</v>
      </c>
      <c r="N4358" s="258">
        <v>1655</v>
      </c>
      <c r="O4358" s="258">
        <v>1385</v>
      </c>
      <c r="P4358" s="258">
        <v>585</v>
      </c>
      <c r="Q4358" s="258">
        <v>429</v>
      </c>
      <c r="R4358" s="259">
        <v>170</v>
      </c>
      <c r="S4358" s="267">
        <v>9706</v>
      </c>
      <c r="T4358" s="90"/>
      <c r="U4358" s="260">
        <v>68</v>
      </c>
      <c r="V4358" s="273">
        <v>84.833109048784195</v>
      </c>
      <c r="W4358" s="273">
        <v>78.086029260251294</v>
      </c>
      <c r="X4358" s="274">
        <v>1.138427608</v>
      </c>
      <c r="Z4358" s="257">
        <v>27249.1</v>
      </c>
      <c r="AA4358" s="258">
        <v>10550.722699187476</v>
      </c>
      <c r="AB4358" s="276">
        <v>1.0870309807528824</v>
      </c>
      <c r="AC4358" s="92"/>
      <c r="AD4358" s="257">
        <v>861520.23243104119</v>
      </c>
      <c r="AE4358" s="258">
        <v>8735.8072945491986</v>
      </c>
      <c r="AF4358" s="276">
        <v>0.90004196317218199</v>
      </c>
      <c r="AG4358" s="93"/>
      <c r="AH4358" s="257">
        <v>11049.578363248</v>
      </c>
      <c r="AI4358" s="258">
        <v>9372.6530921413669</v>
      </c>
      <c r="AJ4358" s="258">
        <v>9545.9934842278562</v>
      </c>
      <c r="AK4358" s="276">
        <v>0.98351468001523346</v>
      </c>
      <c r="AL4358" s="93"/>
      <c r="AM4358" s="257">
        <v>9735.24</v>
      </c>
      <c r="AN4358" s="258">
        <v>9713.6806030497664</v>
      </c>
      <c r="AO4358" s="276">
        <v>1.0007913252678515</v>
      </c>
      <c r="AQ4358" s="280">
        <v>9346.937656092181</v>
      </c>
      <c r="AR4358" s="281">
        <v>9421.6598875974614</v>
      </c>
    </row>
    <row r="4359" spans="1:44" x14ac:dyDescent="0.2">
      <c r="A4359" s="260" t="s">
        <v>8406</v>
      </c>
      <c r="B4359" s="261" t="s">
        <v>3221</v>
      </c>
      <c r="C4359" s="261" t="s">
        <v>3229</v>
      </c>
      <c r="D4359" s="262" t="s">
        <v>11449</v>
      </c>
      <c r="E4359" s="257">
        <v>425</v>
      </c>
      <c r="F4359" s="258">
        <v>905</v>
      </c>
      <c r="G4359" s="258">
        <v>2664</v>
      </c>
      <c r="H4359" s="258">
        <v>1897</v>
      </c>
      <c r="I4359" s="258">
        <v>699</v>
      </c>
      <c r="J4359" s="258">
        <v>315</v>
      </c>
      <c r="K4359" s="259">
        <v>103</v>
      </c>
      <c r="L4359" s="257">
        <v>432</v>
      </c>
      <c r="M4359" s="258">
        <v>863</v>
      </c>
      <c r="N4359" s="258">
        <v>2548</v>
      </c>
      <c r="O4359" s="258">
        <v>1997</v>
      </c>
      <c r="P4359" s="258">
        <v>713</v>
      </c>
      <c r="Q4359" s="258">
        <v>403</v>
      </c>
      <c r="R4359" s="259">
        <v>228</v>
      </c>
      <c r="S4359" s="267">
        <v>14192</v>
      </c>
      <c r="T4359" s="90"/>
      <c r="U4359" s="260">
        <v>44</v>
      </c>
      <c r="V4359" s="273">
        <v>89.435107882376698</v>
      </c>
      <c r="W4359" s="273">
        <v>81.810791772330205</v>
      </c>
      <c r="X4359" s="274">
        <v>1.1268811620000001</v>
      </c>
      <c r="Z4359" s="257">
        <v>37222.429999999993</v>
      </c>
      <c r="AA4359" s="258">
        <v>14412.348926016522</v>
      </c>
      <c r="AB4359" s="276">
        <v>1.0155262771995859</v>
      </c>
      <c r="AC4359" s="92"/>
      <c r="AD4359" s="257">
        <v>1289276.5186538259</v>
      </c>
      <c r="AE4359" s="258">
        <v>13073.252133110645</v>
      </c>
      <c r="AF4359" s="276">
        <v>0.9211705279813025</v>
      </c>
      <c r="AG4359" s="93"/>
      <c r="AH4359" s="257">
        <v>15992.697451104001</v>
      </c>
      <c r="AI4359" s="258">
        <v>13565.585969808013</v>
      </c>
      <c r="AJ4359" s="258">
        <v>13891.321265507846</v>
      </c>
      <c r="AK4359" s="276">
        <v>0.97881350517952692</v>
      </c>
      <c r="AL4359" s="93"/>
      <c r="AM4359" s="257">
        <v>14210.92</v>
      </c>
      <c r="AN4359" s="258">
        <v>14179.448884207475</v>
      </c>
      <c r="AO4359" s="276">
        <v>0.99911562036411183</v>
      </c>
      <c r="AQ4359" s="280">
        <v>12983.461795912634</v>
      </c>
      <c r="AR4359" s="281">
        <v>13087.255495384012</v>
      </c>
    </row>
    <row r="4360" spans="1:44" x14ac:dyDescent="0.2">
      <c r="A4360" s="260" t="s">
        <v>8406</v>
      </c>
      <c r="B4360" s="261" t="s">
        <v>3304</v>
      </c>
      <c r="C4360" s="261" t="s">
        <v>3307</v>
      </c>
      <c r="D4360" s="262" t="s">
        <v>11521</v>
      </c>
      <c r="E4360" s="257">
        <v>64</v>
      </c>
      <c r="F4360" s="258">
        <v>124</v>
      </c>
      <c r="G4360" s="258">
        <v>508</v>
      </c>
      <c r="H4360" s="258">
        <v>370</v>
      </c>
      <c r="I4360" s="258">
        <v>187</v>
      </c>
      <c r="J4360" s="258">
        <v>93</v>
      </c>
      <c r="K4360" s="259">
        <v>27</v>
      </c>
      <c r="L4360" s="257">
        <v>69</v>
      </c>
      <c r="M4360" s="258">
        <v>112</v>
      </c>
      <c r="N4360" s="258">
        <v>394</v>
      </c>
      <c r="O4360" s="258">
        <v>318</v>
      </c>
      <c r="P4360" s="258">
        <v>147</v>
      </c>
      <c r="Q4360" s="258">
        <v>106</v>
      </c>
      <c r="R4360" s="259">
        <v>42</v>
      </c>
      <c r="S4360" s="267">
        <v>2561</v>
      </c>
      <c r="T4360" s="90"/>
      <c r="U4360" s="260">
        <v>1</v>
      </c>
      <c r="V4360" s="273">
        <v>113.277584072694</v>
      </c>
      <c r="W4360" s="273">
        <v>110.464662241311</v>
      </c>
      <c r="X4360" s="274">
        <v>1.123508044</v>
      </c>
      <c r="Z4360" s="257">
        <v>7181.7699999999986</v>
      </c>
      <c r="AA4360" s="258">
        <v>2780.7473919998688</v>
      </c>
      <c r="AB4360" s="276">
        <v>1.0858053073017839</v>
      </c>
      <c r="AC4360" s="92"/>
      <c r="AD4360" s="257">
        <v>265974.8434073751</v>
      </c>
      <c r="AE4360" s="258">
        <v>2696.9824848433946</v>
      </c>
      <c r="AF4360" s="276">
        <v>1.0530974169634497</v>
      </c>
      <c r="AG4360" s="93"/>
      <c r="AH4360" s="257">
        <v>2877.3041006839999</v>
      </c>
      <c r="AI4360" s="258">
        <v>2440.633686621482</v>
      </c>
      <c r="AJ4360" s="258">
        <v>2503.2241695783114</v>
      </c>
      <c r="AK4360" s="276">
        <v>0.97744012869125785</v>
      </c>
      <c r="AL4360" s="93"/>
      <c r="AM4360" s="257">
        <v>2561.4299999999998</v>
      </c>
      <c r="AN4360" s="258">
        <v>2555.757526991606</v>
      </c>
      <c r="AO4360" s="276">
        <v>0.99795295860664035</v>
      </c>
      <c r="AQ4360" s="280">
        <v>2856.4743006804515</v>
      </c>
      <c r="AR4360" s="281">
        <v>2879.3098155664647</v>
      </c>
    </row>
    <row r="4361" spans="1:44" x14ac:dyDescent="0.2">
      <c r="A4361" s="260" t="s">
        <v>8406</v>
      </c>
      <c r="B4361" s="261" t="s">
        <v>3218</v>
      </c>
      <c r="C4361" s="261" t="s">
        <v>3230</v>
      </c>
      <c r="D4361" s="262" t="s">
        <v>11450</v>
      </c>
      <c r="E4361" s="257">
        <v>168</v>
      </c>
      <c r="F4361" s="258">
        <v>378</v>
      </c>
      <c r="G4361" s="258">
        <v>959</v>
      </c>
      <c r="H4361" s="258">
        <v>974</v>
      </c>
      <c r="I4361" s="258">
        <v>325</v>
      </c>
      <c r="J4361" s="258">
        <v>169</v>
      </c>
      <c r="K4361" s="259">
        <v>53</v>
      </c>
      <c r="L4361" s="257">
        <v>155</v>
      </c>
      <c r="M4361" s="258">
        <v>361</v>
      </c>
      <c r="N4361" s="258">
        <v>1036</v>
      </c>
      <c r="O4361" s="258">
        <v>955</v>
      </c>
      <c r="P4361" s="258">
        <v>343</v>
      </c>
      <c r="Q4361" s="258">
        <v>198</v>
      </c>
      <c r="R4361" s="259">
        <v>102</v>
      </c>
      <c r="S4361" s="267">
        <v>6176</v>
      </c>
      <c r="T4361" s="90"/>
      <c r="U4361" s="260">
        <v>45</v>
      </c>
      <c r="V4361" s="273">
        <v>75.352592544196298</v>
      </c>
      <c r="W4361" s="273">
        <v>74.033214517174301</v>
      </c>
      <c r="X4361" s="274">
        <v>1.1315516349999999</v>
      </c>
      <c r="Z4361" s="257">
        <v>16875.489999999998</v>
      </c>
      <c r="AA4361" s="258">
        <v>6534.1099486922958</v>
      </c>
      <c r="AB4361" s="276">
        <v>1.0579841238167578</v>
      </c>
      <c r="AC4361" s="92"/>
      <c r="AD4361" s="257">
        <v>526974.81755253079</v>
      </c>
      <c r="AE4361" s="258">
        <v>5343.5198407689331</v>
      </c>
      <c r="AF4361" s="276">
        <v>0.86520722810377804</v>
      </c>
      <c r="AG4361" s="93"/>
      <c r="AH4361" s="257">
        <v>6988.4628977599996</v>
      </c>
      <c r="AI4361" s="258">
        <v>5927.8676737445903</v>
      </c>
      <c r="AJ4361" s="258">
        <v>6056.8964833974032</v>
      </c>
      <c r="AK4361" s="276">
        <v>0.98071510417704066</v>
      </c>
      <c r="AL4361" s="93"/>
      <c r="AM4361" s="257">
        <v>6195.35</v>
      </c>
      <c r="AN4361" s="258">
        <v>6181.6299468841426</v>
      </c>
      <c r="AO4361" s="276">
        <v>1.0009115846638832</v>
      </c>
      <c r="AQ4361" s="280">
        <v>5549.3888449411979</v>
      </c>
      <c r="AR4361" s="281">
        <v>5593.7523288159673</v>
      </c>
    </row>
    <row r="4362" spans="1:44" x14ac:dyDescent="0.2">
      <c r="A4362" s="260" t="s">
        <v>8406</v>
      </c>
      <c r="B4362" s="261" t="s">
        <v>3221</v>
      </c>
      <c r="C4362" s="261" t="s">
        <v>3231</v>
      </c>
      <c r="D4362" s="262" t="s">
        <v>11451</v>
      </c>
      <c r="E4362" s="257">
        <v>329</v>
      </c>
      <c r="F4362" s="258">
        <v>804</v>
      </c>
      <c r="G4362" s="258">
        <v>2198</v>
      </c>
      <c r="H4362" s="258">
        <v>1970</v>
      </c>
      <c r="I4362" s="258">
        <v>749</v>
      </c>
      <c r="J4362" s="258">
        <v>328</v>
      </c>
      <c r="K4362" s="259">
        <v>96</v>
      </c>
      <c r="L4362" s="257">
        <v>328</v>
      </c>
      <c r="M4362" s="258">
        <v>736</v>
      </c>
      <c r="N4362" s="258">
        <v>2151</v>
      </c>
      <c r="O4362" s="258">
        <v>1943</v>
      </c>
      <c r="P4362" s="258">
        <v>722</v>
      </c>
      <c r="Q4362" s="258">
        <v>364</v>
      </c>
      <c r="R4362" s="259">
        <v>196</v>
      </c>
      <c r="S4362" s="267">
        <v>12914</v>
      </c>
      <c r="T4362" s="90"/>
      <c r="U4362" s="260">
        <v>49</v>
      </c>
      <c r="V4362" s="273">
        <v>93.942470860284402</v>
      </c>
      <c r="W4362" s="273">
        <v>82.178449612403099</v>
      </c>
      <c r="X4362" s="274">
        <v>1.1268811620000001</v>
      </c>
      <c r="Z4362" s="257">
        <v>34674.79</v>
      </c>
      <c r="AA4362" s="258">
        <v>13425.914762049348</v>
      </c>
      <c r="AB4362" s="276">
        <v>1.0396402944129897</v>
      </c>
      <c r="AC4362" s="92"/>
      <c r="AD4362" s="257">
        <v>1189501.3855845418</v>
      </c>
      <c r="AE4362" s="258">
        <v>12061.533194343836</v>
      </c>
      <c r="AF4362" s="276">
        <v>0.93398894179524827</v>
      </c>
      <c r="AG4362" s="93"/>
      <c r="AH4362" s="257">
        <v>14552.543326068002</v>
      </c>
      <c r="AI4362" s="258">
        <v>12343.995012267524</v>
      </c>
      <c r="AJ4362" s="258">
        <v>12640.397605888411</v>
      </c>
      <c r="AK4362" s="276">
        <v>0.97881350517952692</v>
      </c>
      <c r="AL4362" s="93"/>
      <c r="AM4362" s="257">
        <v>12935.07</v>
      </c>
      <c r="AN4362" s="258">
        <v>12906.42434681538</v>
      </c>
      <c r="AO4362" s="276">
        <v>0.99941337670864028</v>
      </c>
      <c r="AQ4362" s="280">
        <v>12266.784360789601</v>
      </c>
      <c r="AR4362" s="281">
        <v>12364.848725243219</v>
      </c>
    </row>
    <row r="4363" spans="1:44" x14ac:dyDescent="0.2">
      <c r="A4363" s="260" t="s">
        <v>8406</v>
      </c>
      <c r="B4363" s="261" t="s">
        <v>3304</v>
      </c>
      <c r="C4363" s="261" t="s">
        <v>3308</v>
      </c>
      <c r="D4363" s="262" t="s">
        <v>11522</v>
      </c>
      <c r="E4363" s="257">
        <v>546</v>
      </c>
      <c r="F4363" s="258">
        <v>876</v>
      </c>
      <c r="G4363" s="258">
        <v>3253</v>
      </c>
      <c r="H4363" s="258">
        <v>2063</v>
      </c>
      <c r="I4363" s="258">
        <v>511</v>
      </c>
      <c r="J4363" s="258">
        <v>349</v>
      </c>
      <c r="K4363" s="259">
        <v>95</v>
      </c>
      <c r="L4363" s="257">
        <v>493</v>
      </c>
      <c r="M4363" s="258">
        <v>859</v>
      </c>
      <c r="N4363" s="258">
        <v>3246</v>
      </c>
      <c r="O4363" s="258">
        <v>1881</v>
      </c>
      <c r="P4363" s="258">
        <v>541</v>
      </c>
      <c r="Q4363" s="258">
        <v>412</v>
      </c>
      <c r="R4363" s="259">
        <v>163</v>
      </c>
      <c r="S4363" s="267">
        <v>15288</v>
      </c>
      <c r="T4363" s="90"/>
      <c r="U4363" s="260">
        <v>4</v>
      </c>
      <c r="V4363" s="273">
        <v>112.00154345951201</v>
      </c>
      <c r="W4363" s="273">
        <v>113.76277061939901</v>
      </c>
      <c r="X4363" s="274">
        <v>1.1226973280000001</v>
      </c>
      <c r="Z4363" s="257">
        <v>38127.32</v>
      </c>
      <c r="AA4363" s="258">
        <v>14762.718056126061</v>
      </c>
      <c r="AB4363" s="276">
        <v>0.96564089849071566</v>
      </c>
      <c r="AC4363" s="92"/>
      <c r="AD4363" s="257">
        <v>1594591.5509686416</v>
      </c>
      <c r="AE4363" s="258">
        <v>16169.143774453822</v>
      </c>
      <c r="AF4363" s="276">
        <v>1.057636301311736</v>
      </c>
      <c r="AG4363" s="93"/>
      <c r="AH4363" s="257">
        <v>17163.796750464</v>
      </c>
      <c r="AI4363" s="258">
        <v>14558.954866657452</v>
      </c>
      <c r="AJ4363" s="258">
        <v>14938.058335995578</v>
      </c>
      <c r="AK4363" s="276">
        <v>0.97711004290918224</v>
      </c>
      <c r="AL4363" s="93"/>
      <c r="AM4363" s="257">
        <v>15289.72</v>
      </c>
      <c r="AN4363" s="258">
        <v>15255.859803154526</v>
      </c>
      <c r="AO4363" s="276">
        <v>0.99789768466473872</v>
      </c>
      <c r="AQ4363" s="280">
        <v>15224.118869849732</v>
      </c>
      <c r="AR4363" s="281">
        <v>15345.825056037393</v>
      </c>
    </row>
    <row r="4364" spans="1:44" x14ac:dyDescent="0.2">
      <c r="A4364" s="260" t="s">
        <v>8406</v>
      </c>
      <c r="B4364" s="261" t="s">
        <v>3304</v>
      </c>
      <c r="C4364" s="261" t="s">
        <v>3309</v>
      </c>
      <c r="D4364" s="262" t="s">
        <v>11523</v>
      </c>
      <c r="E4364" s="257">
        <v>176</v>
      </c>
      <c r="F4364" s="258">
        <v>324</v>
      </c>
      <c r="G4364" s="258">
        <v>984</v>
      </c>
      <c r="H4364" s="258">
        <v>638</v>
      </c>
      <c r="I4364" s="258">
        <v>169</v>
      </c>
      <c r="J4364" s="258">
        <v>145</v>
      </c>
      <c r="K4364" s="259">
        <v>52</v>
      </c>
      <c r="L4364" s="257">
        <v>162</v>
      </c>
      <c r="M4364" s="258">
        <v>252</v>
      </c>
      <c r="N4364" s="258">
        <v>915</v>
      </c>
      <c r="O4364" s="258">
        <v>593</v>
      </c>
      <c r="P4364" s="258">
        <v>182</v>
      </c>
      <c r="Q4364" s="258">
        <v>166</v>
      </c>
      <c r="R4364" s="259">
        <v>72</v>
      </c>
      <c r="S4364" s="267">
        <v>4830</v>
      </c>
      <c r="T4364" s="90"/>
      <c r="U4364" s="260">
        <v>9</v>
      </c>
      <c r="V4364" s="273">
        <v>114.818586434057</v>
      </c>
      <c r="W4364" s="273">
        <v>124.777639751552</v>
      </c>
      <c r="X4364" s="274">
        <v>1.1219512199999999</v>
      </c>
      <c r="Z4364" s="257">
        <v>12587.39</v>
      </c>
      <c r="AA4364" s="258">
        <v>4873.7779007939871</v>
      </c>
      <c r="AB4364" s="276">
        <v>1.0090637475763948</v>
      </c>
      <c r="AC4364" s="92"/>
      <c r="AD4364" s="257">
        <v>519935.14444223582</v>
      </c>
      <c r="AE4364" s="258">
        <v>5272.1376196751544</v>
      </c>
      <c r="AF4364" s="276">
        <v>1.0915398798499285</v>
      </c>
      <c r="AG4364" s="93"/>
      <c r="AH4364" s="257">
        <v>5419.0243925999994</v>
      </c>
      <c r="AI4364" s="258">
        <v>4596.6130163506141</v>
      </c>
      <c r="AJ4364" s="258">
        <v>4717.9742478482949</v>
      </c>
      <c r="AK4364" s="276">
        <v>0.976806262494471</v>
      </c>
      <c r="AL4364" s="93"/>
      <c r="AM4364" s="257">
        <v>4833.87</v>
      </c>
      <c r="AN4364" s="258">
        <v>4823.1650433542654</v>
      </c>
      <c r="AO4364" s="276">
        <v>0.99858489510440274</v>
      </c>
      <c r="AQ4364" s="280">
        <v>5189.1804071580154</v>
      </c>
      <c r="AR4364" s="281">
        <v>5230.6642764179751</v>
      </c>
    </row>
    <row r="4365" spans="1:44" x14ac:dyDescent="0.2">
      <c r="A4365" s="260" t="s">
        <v>8406</v>
      </c>
      <c r="B4365" s="261" t="s">
        <v>3304</v>
      </c>
      <c r="C4365" s="261" t="s">
        <v>3310</v>
      </c>
      <c r="D4365" s="262" t="s">
        <v>11524</v>
      </c>
      <c r="E4365" s="257">
        <v>219</v>
      </c>
      <c r="F4365" s="258">
        <v>228</v>
      </c>
      <c r="G4365" s="258">
        <v>7427</v>
      </c>
      <c r="H4365" s="258">
        <v>558</v>
      </c>
      <c r="I4365" s="258">
        <v>56</v>
      </c>
      <c r="J4365" s="258">
        <v>20</v>
      </c>
      <c r="K4365" s="259">
        <v>9</v>
      </c>
      <c r="L4365" s="257">
        <v>228</v>
      </c>
      <c r="M4365" s="258">
        <v>262</v>
      </c>
      <c r="N4365" s="258">
        <v>6458</v>
      </c>
      <c r="O4365" s="258">
        <v>376</v>
      </c>
      <c r="P4365" s="258">
        <v>57</v>
      </c>
      <c r="Q4365" s="258">
        <v>25</v>
      </c>
      <c r="R4365" s="259">
        <v>29</v>
      </c>
      <c r="S4365" s="267">
        <v>15952</v>
      </c>
      <c r="T4365" s="90"/>
      <c r="U4365" s="260">
        <v>38</v>
      </c>
      <c r="V4365" s="273">
        <v>107.250801203753</v>
      </c>
      <c r="W4365" s="273">
        <v>150.827245434075</v>
      </c>
      <c r="X4365" s="274">
        <v>1.123508044</v>
      </c>
      <c r="Z4365" s="257">
        <v>27426.9</v>
      </c>
      <c r="AA4365" s="258">
        <v>10619.566018633459</v>
      </c>
      <c r="AB4365" s="276">
        <v>0.66572003627341136</v>
      </c>
      <c r="AC4365" s="92"/>
      <c r="AD4365" s="257">
        <v>1784043.0519558673</v>
      </c>
      <c r="AE4365" s="258">
        <v>18090.180265514959</v>
      </c>
      <c r="AF4365" s="276">
        <v>1.1340383817399047</v>
      </c>
      <c r="AG4365" s="93"/>
      <c r="AH4365" s="257">
        <v>17922.200317888</v>
      </c>
      <c r="AI4365" s="258">
        <v>15202.260276839468</v>
      </c>
      <c r="AJ4365" s="258">
        <v>15592.124932882945</v>
      </c>
      <c r="AK4365" s="276">
        <v>0.97744012869125785</v>
      </c>
      <c r="AL4365" s="93"/>
      <c r="AM4365" s="257">
        <v>15968.34</v>
      </c>
      <c r="AN4365" s="258">
        <v>15932.976949813637</v>
      </c>
      <c r="AO4365" s="276">
        <v>0.99880748180877865</v>
      </c>
      <c r="AQ4365" s="280">
        <v>11757.269536970867</v>
      </c>
      <c r="AR4365" s="281">
        <v>11851.260686643178</v>
      </c>
    </row>
    <row r="4366" spans="1:44" x14ac:dyDescent="0.2">
      <c r="A4366" s="260" t="s">
        <v>8406</v>
      </c>
      <c r="B4366" s="261" t="s">
        <v>3218</v>
      </c>
      <c r="C4366" s="261" t="s">
        <v>3232</v>
      </c>
      <c r="D4366" s="262" t="s">
        <v>11452</v>
      </c>
      <c r="E4366" s="257">
        <v>194</v>
      </c>
      <c r="F4366" s="258">
        <v>481</v>
      </c>
      <c r="G4366" s="258">
        <v>1516</v>
      </c>
      <c r="H4366" s="258">
        <v>1153</v>
      </c>
      <c r="I4366" s="258">
        <v>388</v>
      </c>
      <c r="J4366" s="258">
        <v>264</v>
      </c>
      <c r="K4366" s="259">
        <v>110</v>
      </c>
      <c r="L4366" s="257">
        <v>215</v>
      </c>
      <c r="M4366" s="258">
        <v>472</v>
      </c>
      <c r="N4366" s="258">
        <v>1546</v>
      </c>
      <c r="O4366" s="258">
        <v>1173</v>
      </c>
      <c r="P4366" s="258">
        <v>455</v>
      </c>
      <c r="Q4366" s="258">
        <v>402</v>
      </c>
      <c r="R4366" s="259">
        <v>216</v>
      </c>
      <c r="S4366" s="267">
        <v>8585</v>
      </c>
      <c r="T4366" s="90"/>
      <c r="U4366" s="260">
        <v>0</v>
      </c>
      <c r="V4366" s="273">
        <v>79.024095234883504</v>
      </c>
      <c r="W4366" s="273">
        <v>71.196994408201306</v>
      </c>
      <c r="X4366" s="274">
        <v>1.138427608</v>
      </c>
      <c r="Z4366" s="257">
        <v>24044.35</v>
      </c>
      <c r="AA4366" s="258">
        <v>9309.8586497245196</v>
      </c>
      <c r="AB4366" s="276">
        <v>1.0844331566365195</v>
      </c>
      <c r="AC4366" s="92"/>
      <c r="AD4366" s="257">
        <v>734992.26551040972</v>
      </c>
      <c r="AE4366" s="258">
        <v>7452.8148646781965</v>
      </c>
      <c r="AF4366" s="276">
        <v>0.86812054335214872</v>
      </c>
      <c r="AG4366" s="93"/>
      <c r="AH4366" s="257">
        <v>9773.4010146799992</v>
      </c>
      <c r="AI4366" s="258">
        <v>8290.1531831891225</v>
      </c>
      <c r="AJ4366" s="258">
        <v>8443.4735279307788</v>
      </c>
      <c r="AK4366" s="276">
        <v>0.98351468001523346</v>
      </c>
      <c r="AL4366" s="93"/>
      <c r="AM4366" s="257">
        <v>8585</v>
      </c>
      <c r="AN4366" s="258">
        <v>8565.9878931780058</v>
      </c>
      <c r="AO4366" s="276">
        <v>0.9977854272775778</v>
      </c>
      <c r="AQ4366" s="280">
        <v>7931.2405891783019</v>
      </c>
      <c r="AR4366" s="281">
        <v>7994.6453124399777</v>
      </c>
    </row>
    <row r="4367" spans="1:44" x14ac:dyDescent="0.2">
      <c r="A4367" s="260" t="s">
        <v>8406</v>
      </c>
      <c r="B4367" s="261" t="s">
        <v>3218</v>
      </c>
      <c r="C4367" s="261" t="s">
        <v>3233</v>
      </c>
      <c r="D4367" s="262" t="s">
        <v>11453</v>
      </c>
      <c r="E4367" s="257">
        <v>144</v>
      </c>
      <c r="F4367" s="258">
        <v>399</v>
      </c>
      <c r="G4367" s="258">
        <v>1040</v>
      </c>
      <c r="H4367" s="258">
        <v>1050</v>
      </c>
      <c r="I4367" s="258">
        <v>487</v>
      </c>
      <c r="J4367" s="258">
        <v>275</v>
      </c>
      <c r="K4367" s="259">
        <v>63</v>
      </c>
      <c r="L4367" s="257">
        <v>182</v>
      </c>
      <c r="M4367" s="258">
        <v>370</v>
      </c>
      <c r="N4367" s="258">
        <v>1031</v>
      </c>
      <c r="O4367" s="258">
        <v>1027</v>
      </c>
      <c r="P4367" s="258">
        <v>465</v>
      </c>
      <c r="Q4367" s="258">
        <v>310</v>
      </c>
      <c r="R4367" s="259">
        <v>129</v>
      </c>
      <c r="S4367" s="267">
        <v>6972</v>
      </c>
      <c r="T4367" s="90"/>
      <c r="U4367" s="260">
        <v>57</v>
      </c>
      <c r="V4367" s="273">
        <v>71.115924934480702</v>
      </c>
      <c r="W4367" s="273">
        <v>69.319850831899004</v>
      </c>
      <c r="X4367" s="274">
        <v>1.1315516349999999</v>
      </c>
      <c r="Z4367" s="257">
        <v>20257.139999999996</v>
      </c>
      <c r="AA4367" s="258">
        <v>7843.4688418560072</v>
      </c>
      <c r="AB4367" s="276">
        <v>1.124995530960414</v>
      </c>
      <c r="AC4367" s="92"/>
      <c r="AD4367" s="257">
        <v>579400.33279017149</v>
      </c>
      <c r="AE4367" s="258">
        <v>5875.1140868392249</v>
      </c>
      <c r="AF4367" s="276">
        <v>0.84267270321847743</v>
      </c>
      <c r="AG4367" s="93"/>
      <c r="AH4367" s="257">
        <v>7889.177999219999</v>
      </c>
      <c r="AI4367" s="258">
        <v>6691.8868881715152</v>
      </c>
      <c r="AJ4367" s="258">
        <v>6837.5457063223275</v>
      </c>
      <c r="AK4367" s="276">
        <v>0.98071510417704066</v>
      </c>
      <c r="AL4367" s="93"/>
      <c r="AM4367" s="257">
        <v>6996.51</v>
      </c>
      <c r="AN4367" s="258">
        <v>6981.015719801846</v>
      </c>
      <c r="AO4367" s="276">
        <v>1.0012931325016992</v>
      </c>
      <c r="AQ4367" s="280">
        <v>6490.3961174199258</v>
      </c>
      <c r="AR4367" s="281">
        <v>6542.2822965184587</v>
      </c>
    </row>
    <row r="4368" spans="1:44" x14ac:dyDescent="0.2">
      <c r="A4368" s="260" t="s">
        <v>8406</v>
      </c>
      <c r="B4368" s="261" t="s">
        <v>3304</v>
      </c>
      <c r="C4368" s="261" t="s">
        <v>3311</v>
      </c>
      <c r="D4368" s="262" t="s">
        <v>11525</v>
      </c>
      <c r="E4368" s="257">
        <v>236</v>
      </c>
      <c r="F4368" s="258">
        <v>395</v>
      </c>
      <c r="G4368" s="258">
        <v>779</v>
      </c>
      <c r="H4368" s="258">
        <v>339</v>
      </c>
      <c r="I4368" s="258">
        <v>94</v>
      </c>
      <c r="J4368" s="258">
        <v>50</v>
      </c>
      <c r="K4368" s="259">
        <v>30</v>
      </c>
      <c r="L4368" s="257">
        <v>204</v>
      </c>
      <c r="M4368" s="258">
        <v>392</v>
      </c>
      <c r="N4368" s="258">
        <v>750</v>
      </c>
      <c r="O4368" s="258">
        <v>339</v>
      </c>
      <c r="P4368" s="258">
        <v>121</v>
      </c>
      <c r="Q4368" s="258">
        <v>76</v>
      </c>
      <c r="R4368" s="259">
        <v>42</v>
      </c>
      <c r="S4368" s="267">
        <v>3847</v>
      </c>
      <c r="T4368" s="90"/>
      <c r="U4368" s="260">
        <v>1</v>
      </c>
      <c r="V4368" s="273">
        <v>132.65431348414799</v>
      </c>
      <c r="W4368" s="273">
        <v>138.41486872887899</v>
      </c>
      <c r="X4368" s="274">
        <v>1.123508044</v>
      </c>
      <c r="Z4368" s="257">
        <v>9033.2899999999991</v>
      </c>
      <c r="AA4368" s="258">
        <v>3497.6471828920307</v>
      </c>
      <c r="AB4368" s="276">
        <v>0.90918824613777771</v>
      </c>
      <c r="AC4368" s="92"/>
      <c r="AD4368" s="257">
        <v>444457.67566868337</v>
      </c>
      <c r="AE4368" s="258">
        <v>4506.7967751246624</v>
      </c>
      <c r="AF4368" s="276">
        <v>1.1715094294579316</v>
      </c>
      <c r="AG4368" s="93"/>
      <c r="AH4368" s="257">
        <v>4322.1354452679998</v>
      </c>
      <c r="AI4368" s="258">
        <v>3666.1920314068102</v>
      </c>
      <c r="AJ4368" s="258">
        <v>3760.212175075269</v>
      </c>
      <c r="AK4368" s="276">
        <v>0.97744012869125785</v>
      </c>
      <c r="AL4368" s="93"/>
      <c r="AM4368" s="257">
        <v>3847.43</v>
      </c>
      <c r="AN4368" s="258">
        <v>3838.9095864705714</v>
      </c>
      <c r="AO4368" s="276">
        <v>0.9978969551522151</v>
      </c>
      <c r="AQ4368" s="280">
        <v>3996.6641040971508</v>
      </c>
      <c r="AR4368" s="281">
        <v>4028.6146392802475</v>
      </c>
    </row>
    <row r="4369" spans="1:44" x14ac:dyDescent="0.2">
      <c r="A4369" s="260" t="s">
        <v>8406</v>
      </c>
      <c r="B4369" s="261" t="s">
        <v>3304</v>
      </c>
      <c r="C4369" s="261" t="s">
        <v>3312</v>
      </c>
      <c r="D4369" s="262" t="s">
        <v>11526</v>
      </c>
      <c r="E4369" s="257">
        <v>519</v>
      </c>
      <c r="F4369" s="258">
        <v>1085</v>
      </c>
      <c r="G4369" s="258">
        <v>4354</v>
      </c>
      <c r="H4369" s="258">
        <v>2390</v>
      </c>
      <c r="I4369" s="258">
        <v>452</v>
      </c>
      <c r="J4369" s="258">
        <v>269</v>
      </c>
      <c r="K4369" s="259">
        <v>114</v>
      </c>
      <c r="L4369" s="257">
        <v>516</v>
      </c>
      <c r="M4369" s="258">
        <v>1031</v>
      </c>
      <c r="N4369" s="258">
        <v>3770</v>
      </c>
      <c r="O4369" s="258">
        <v>2207</v>
      </c>
      <c r="P4369" s="258">
        <v>496</v>
      </c>
      <c r="Q4369" s="258">
        <v>329</v>
      </c>
      <c r="R4369" s="259">
        <v>149</v>
      </c>
      <c r="S4369" s="267">
        <v>17681</v>
      </c>
      <c r="T4369" s="90"/>
      <c r="U4369" s="260">
        <v>7</v>
      </c>
      <c r="V4369" s="273">
        <v>126.390790091605</v>
      </c>
      <c r="W4369" s="273">
        <v>125.567695961995</v>
      </c>
      <c r="X4369" s="274">
        <v>1.123508044</v>
      </c>
      <c r="Z4369" s="257">
        <v>41108.78</v>
      </c>
      <c r="AA4369" s="258">
        <v>15917.125273198166</v>
      </c>
      <c r="AB4369" s="276">
        <v>0.90023897252407481</v>
      </c>
      <c r="AC4369" s="92"/>
      <c r="AD4369" s="257">
        <v>1960047.8096643679</v>
      </c>
      <c r="AE4369" s="258">
        <v>19874.866902445861</v>
      </c>
      <c r="AF4369" s="276">
        <v>1.1240804763557413</v>
      </c>
      <c r="AG4369" s="93"/>
      <c r="AH4369" s="257">
        <v>19864.745725964</v>
      </c>
      <c r="AI4369" s="258">
        <v>16849.997740396102</v>
      </c>
      <c r="AJ4369" s="258">
        <v>17282.118915390129</v>
      </c>
      <c r="AK4369" s="276">
        <v>0.97744012869125774</v>
      </c>
      <c r="AL4369" s="93"/>
      <c r="AM4369" s="257">
        <v>17684.009999999998</v>
      </c>
      <c r="AN4369" s="258">
        <v>17644.84747383096</v>
      </c>
      <c r="AO4369" s="276">
        <v>0.99795528951026302</v>
      </c>
      <c r="AQ4369" s="280">
        <v>17452.726724515654</v>
      </c>
      <c r="AR4369" s="281">
        <v>17592.249072335922</v>
      </c>
    </row>
    <row r="4370" spans="1:44" x14ac:dyDescent="0.2">
      <c r="A4370" s="260" t="s">
        <v>8406</v>
      </c>
      <c r="B4370" s="261" t="s">
        <v>3218</v>
      </c>
      <c r="C4370" s="261" t="s">
        <v>3234</v>
      </c>
      <c r="D4370" s="262" t="s">
        <v>11454</v>
      </c>
      <c r="E4370" s="257">
        <v>214</v>
      </c>
      <c r="F4370" s="258">
        <v>658</v>
      </c>
      <c r="G4370" s="258">
        <v>1830</v>
      </c>
      <c r="H4370" s="258">
        <v>1631</v>
      </c>
      <c r="I4370" s="258">
        <v>654</v>
      </c>
      <c r="J4370" s="258">
        <v>313</v>
      </c>
      <c r="K4370" s="259">
        <v>115</v>
      </c>
      <c r="L4370" s="257">
        <v>210</v>
      </c>
      <c r="M4370" s="258">
        <v>567</v>
      </c>
      <c r="N4370" s="258">
        <v>1659</v>
      </c>
      <c r="O4370" s="258">
        <v>1584</v>
      </c>
      <c r="P4370" s="258">
        <v>645</v>
      </c>
      <c r="Q4370" s="258">
        <v>349</v>
      </c>
      <c r="R4370" s="259">
        <v>175</v>
      </c>
      <c r="S4370" s="267">
        <v>10604</v>
      </c>
      <c r="T4370" s="90"/>
      <c r="U4370" s="260">
        <v>32</v>
      </c>
      <c r="V4370" s="273">
        <v>73.418062154735097</v>
      </c>
      <c r="W4370" s="273">
        <v>68.825164938737004</v>
      </c>
      <c r="X4370" s="274">
        <v>1.138427608</v>
      </c>
      <c r="Z4370" s="257">
        <v>29096.139999999996</v>
      </c>
      <c r="AA4370" s="258">
        <v>11265.88785525895</v>
      </c>
      <c r="AB4370" s="276">
        <v>1.0624186962711195</v>
      </c>
      <c r="AC4370" s="92"/>
      <c r="AD4370" s="257">
        <v>886366.8655075375</v>
      </c>
      <c r="AE4370" s="258">
        <v>8987.7519271925394</v>
      </c>
      <c r="AF4370" s="276">
        <v>0.84758128321317794</v>
      </c>
      <c r="AG4370" s="93"/>
      <c r="AH4370" s="257">
        <v>12071.886355232</v>
      </c>
      <c r="AI4370" s="258">
        <v>10239.811806003199</v>
      </c>
      <c r="AJ4370" s="258">
        <v>10429.189666881535</v>
      </c>
      <c r="AK4370" s="276">
        <v>0.98351468001523346</v>
      </c>
      <c r="AL4370" s="93"/>
      <c r="AM4370" s="257">
        <v>10617.76</v>
      </c>
      <c r="AN4370" s="258">
        <v>10594.246198330775</v>
      </c>
      <c r="AO4370" s="276">
        <v>0.99908017713417341</v>
      </c>
      <c r="AQ4370" s="280">
        <v>9382.7030214211463</v>
      </c>
      <c r="AR4370" s="281">
        <v>9457.7111720163266</v>
      </c>
    </row>
    <row r="4371" spans="1:44" x14ac:dyDescent="0.2">
      <c r="A4371" s="260" t="s">
        <v>8406</v>
      </c>
      <c r="B4371" s="261" t="s">
        <v>3221</v>
      </c>
      <c r="C4371" s="261" t="s">
        <v>3235</v>
      </c>
      <c r="D4371" s="262" t="s">
        <v>11455</v>
      </c>
      <c r="E4371" s="257">
        <v>174</v>
      </c>
      <c r="F4371" s="258">
        <v>420</v>
      </c>
      <c r="G4371" s="258">
        <v>1731</v>
      </c>
      <c r="H4371" s="258">
        <v>1309</v>
      </c>
      <c r="I4371" s="258">
        <v>406</v>
      </c>
      <c r="J4371" s="258">
        <v>288</v>
      </c>
      <c r="K4371" s="259">
        <v>81</v>
      </c>
      <c r="L4371" s="257">
        <v>196</v>
      </c>
      <c r="M4371" s="258">
        <v>394</v>
      </c>
      <c r="N4371" s="258">
        <v>1453</v>
      </c>
      <c r="O4371" s="258">
        <v>1080</v>
      </c>
      <c r="P4371" s="258">
        <v>446</v>
      </c>
      <c r="Q4371" s="258">
        <v>314</v>
      </c>
      <c r="R4371" s="259">
        <v>152</v>
      </c>
      <c r="S4371" s="267">
        <v>8444</v>
      </c>
      <c r="T4371" s="90"/>
      <c r="U4371" s="260">
        <v>40</v>
      </c>
      <c r="V4371" s="273">
        <v>91.422714623822102</v>
      </c>
      <c r="W4371" s="273">
        <v>99.3300959374629</v>
      </c>
      <c r="X4371" s="274">
        <v>1.1268811620000001</v>
      </c>
      <c r="Z4371" s="257">
        <v>22773.79</v>
      </c>
      <c r="AA4371" s="258">
        <v>8817.903824329198</v>
      </c>
      <c r="AB4371" s="276">
        <v>1.044280415008195</v>
      </c>
      <c r="AC4371" s="92"/>
      <c r="AD4371" s="257">
        <v>806505.31603986397</v>
      </c>
      <c r="AE4371" s="258">
        <v>8177.9565444131249</v>
      </c>
      <c r="AF4371" s="276">
        <v>0.96849319569080117</v>
      </c>
      <c r="AG4371" s="93"/>
      <c r="AH4371" s="257">
        <v>9515.3845319280008</v>
      </c>
      <c r="AI4371" s="258">
        <v>8071.2942452831785</v>
      </c>
      <c r="AJ4371" s="258">
        <v>8265.1012377359257</v>
      </c>
      <c r="AK4371" s="276">
        <v>0.97881350517952692</v>
      </c>
      <c r="AL4371" s="93"/>
      <c r="AM4371" s="257">
        <v>8461.2000000000007</v>
      </c>
      <c r="AN4371" s="258">
        <v>8442.4620572810418</v>
      </c>
      <c r="AO4371" s="276">
        <v>0.99981786561831376</v>
      </c>
      <c r="AQ4371" s="280">
        <v>8357.623008726574</v>
      </c>
      <c r="AR4371" s="281">
        <v>8424.4363613207115</v>
      </c>
    </row>
    <row r="4372" spans="1:44" x14ac:dyDescent="0.2">
      <c r="A4372" s="260" t="s">
        <v>8406</v>
      </c>
      <c r="B4372" s="261" t="s">
        <v>3221</v>
      </c>
      <c r="C4372" s="261" t="s">
        <v>3236</v>
      </c>
      <c r="D4372" s="262" t="s">
        <v>9091</v>
      </c>
      <c r="E4372" s="257">
        <v>182</v>
      </c>
      <c r="F4372" s="258">
        <v>366</v>
      </c>
      <c r="G4372" s="258">
        <v>1166</v>
      </c>
      <c r="H4372" s="258">
        <v>959</v>
      </c>
      <c r="I4372" s="258">
        <v>383</v>
      </c>
      <c r="J4372" s="258">
        <v>183</v>
      </c>
      <c r="K4372" s="259">
        <v>55</v>
      </c>
      <c r="L4372" s="257">
        <v>176</v>
      </c>
      <c r="M4372" s="258">
        <v>342</v>
      </c>
      <c r="N4372" s="258">
        <v>1102</v>
      </c>
      <c r="O4372" s="258">
        <v>950</v>
      </c>
      <c r="P4372" s="258">
        <v>410</v>
      </c>
      <c r="Q4372" s="258">
        <v>187</v>
      </c>
      <c r="R4372" s="259">
        <v>90</v>
      </c>
      <c r="S4372" s="267">
        <v>6551</v>
      </c>
      <c r="T4372" s="90"/>
      <c r="U4372" s="260">
        <v>32</v>
      </c>
      <c r="V4372" s="273">
        <v>80.668031903652803</v>
      </c>
      <c r="W4372" s="273">
        <v>76.997404976339396</v>
      </c>
      <c r="X4372" s="274">
        <v>1.136222107</v>
      </c>
      <c r="Z4372" s="257">
        <v>17794.78</v>
      </c>
      <c r="AA4372" s="258">
        <v>6890.0546907254657</v>
      </c>
      <c r="AB4372" s="276">
        <v>1.0517561732140841</v>
      </c>
      <c r="AC4372" s="92"/>
      <c r="AD4372" s="257">
        <v>572663.27813876653</v>
      </c>
      <c r="AE4372" s="258">
        <v>5806.8004141568708</v>
      </c>
      <c r="AF4372" s="276">
        <v>0.88639908627032071</v>
      </c>
      <c r="AG4372" s="93"/>
      <c r="AH4372" s="257">
        <v>7443.3910229570001</v>
      </c>
      <c r="AI4372" s="258">
        <v>6313.7542079775922</v>
      </c>
      <c r="AJ4372" s="258">
        <v>6437.122019829244</v>
      </c>
      <c r="AK4372" s="276">
        <v>0.98261670276740098</v>
      </c>
      <c r="AL4372" s="93"/>
      <c r="AM4372" s="257">
        <v>6564.76</v>
      </c>
      <c r="AN4372" s="258">
        <v>6550.2218615747524</v>
      </c>
      <c r="AO4372" s="276">
        <v>0.99988121837501942</v>
      </c>
      <c r="AQ4372" s="280">
        <v>6000.4596782679992</v>
      </c>
      <c r="AR4372" s="281">
        <v>6048.4291580821064</v>
      </c>
    </row>
    <row r="4373" spans="1:44" x14ac:dyDescent="0.2">
      <c r="A4373" s="260" t="s">
        <v>8406</v>
      </c>
      <c r="B4373" s="261" t="s">
        <v>3221</v>
      </c>
      <c r="C4373" s="261" t="s">
        <v>3237</v>
      </c>
      <c r="D4373" s="262" t="s">
        <v>11456</v>
      </c>
      <c r="E4373" s="257">
        <v>158</v>
      </c>
      <c r="F4373" s="258">
        <v>357</v>
      </c>
      <c r="G4373" s="258">
        <v>1112</v>
      </c>
      <c r="H4373" s="258">
        <v>1017</v>
      </c>
      <c r="I4373" s="258">
        <v>404</v>
      </c>
      <c r="J4373" s="258">
        <v>246</v>
      </c>
      <c r="K4373" s="259">
        <v>70</v>
      </c>
      <c r="L4373" s="257">
        <v>132</v>
      </c>
      <c r="M4373" s="258">
        <v>342</v>
      </c>
      <c r="N4373" s="258">
        <v>1108</v>
      </c>
      <c r="O4373" s="258">
        <v>1028</v>
      </c>
      <c r="P4373" s="258">
        <v>413</v>
      </c>
      <c r="Q4373" s="258">
        <v>268</v>
      </c>
      <c r="R4373" s="259">
        <v>158</v>
      </c>
      <c r="S4373" s="267">
        <v>6813</v>
      </c>
      <c r="T4373" s="90"/>
      <c r="U4373" s="260">
        <v>23</v>
      </c>
      <c r="V4373" s="273">
        <v>85.0895231402788</v>
      </c>
      <c r="W4373" s="273">
        <v>85.634669015118106</v>
      </c>
      <c r="X4373" s="274">
        <v>1.127607754</v>
      </c>
      <c r="Z4373" s="257">
        <v>19426.27</v>
      </c>
      <c r="AA4373" s="258">
        <v>7521.7599058150427</v>
      </c>
      <c r="AB4373" s="276">
        <v>1.1040305160450672</v>
      </c>
      <c r="AC4373" s="92"/>
      <c r="AD4373" s="257">
        <v>617365.39909955487</v>
      </c>
      <c r="AE4373" s="258">
        <v>6260.0795127441843</v>
      </c>
      <c r="AF4373" s="276">
        <v>0.91884331612273362</v>
      </c>
      <c r="AG4373" s="93"/>
      <c r="AH4373" s="257">
        <v>7682.3916280020003</v>
      </c>
      <c r="AI4373" s="258">
        <v>6516.4831887819073</v>
      </c>
      <c r="AJ4373" s="258">
        <v>6670.6719306153154</v>
      </c>
      <c r="AK4373" s="276">
        <v>0.97910933958833335</v>
      </c>
      <c r="AL4373" s="93"/>
      <c r="AM4373" s="257">
        <v>6822.89</v>
      </c>
      <c r="AN4373" s="258">
        <v>6807.7802139179139</v>
      </c>
      <c r="AO4373" s="276">
        <v>0.99923384909994328</v>
      </c>
      <c r="AQ4373" s="280">
        <v>6761.7523058580891</v>
      </c>
      <c r="AR4373" s="281">
        <v>6815.8077879603343</v>
      </c>
    </row>
    <row r="4374" spans="1:44" x14ac:dyDescent="0.2">
      <c r="A4374" s="260" t="s">
        <v>8406</v>
      </c>
      <c r="B4374" s="261" t="s">
        <v>3304</v>
      </c>
      <c r="C4374" s="261" t="s">
        <v>3313</v>
      </c>
      <c r="D4374" s="262" t="s">
        <v>11527</v>
      </c>
      <c r="E4374" s="257">
        <v>292</v>
      </c>
      <c r="F4374" s="258">
        <v>595</v>
      </c>
      <c r="G4374" s="258">
        <v>1635</v>
      </c>
      <c r="H4374" s="258">
        <v>1202</v>
      </c>
      <c r="I4374" s="258">
        <v>372</v>
      </c>
      <c r="J4374" s="258">
        <v>300</v>
      </c>
      <c r="K4374" s="259">
        <v>133</v>
      </c>
      <c r="L4374" s="257">
        <v>265</v>
      </c>
      <c r="M4374" s="258">
        <v>592</v>
      </c>
      <c r="N4374" s="258">
        <v>1698</v>
      </c>
      <c r="O4374" s="258">
        <v>1176</v>
      </c>
      <c r="P4374" s="258">
        <v>407</v>
      </c>
      <c r="Q4374" s="258">
        <v>421</v>
      </c>
      <c r="R4374" s="259">
        <v>215</v>
      </c>
      <c r="S4374" s="267">
        <v>9303</v>
      </c>
      <c r="T4374" s="90"/>
      <c r="U4374" s="260">
        <v>71</v>
      </c>
      <c r="V4374" s="273">
        <v>101.608325121872</v>
      </c>
      <c r="W4374" s="273">
        <v>108.011716650542</v>
      </c>
      <c r="X4374" s="274">
        <v>1.123508044</v>
      </c>
      <c r="Z4374" s="257">
        <v>25592.949999999997</v>
      </c>
      <c r="AA4374" s="258">
        <v>9909.4692486786735</v>
      </c>
      <c r="AB4374" s="276">
        <v>1.0651907179059092</v>
      </c>
      <c r="AC4374" s="92"/>
      <c r="AD4374" s="257">
        <v>932417.99670417968</v>
      </c>
      <c r="AE4374" s="258">
        <v>9454.7099772602378</v>
      </c>
      <c r="AF4374" s="276">
        <v>1.0163076402515574</v>
      </c>
      <c r="AG4374" s="93"/>
      <c r="AH4374" s="257">
        <v>10451.995333332001</v>
      </c>
      <c r="AI4374" s="258">
        <v>8865.7614941974407</v>
      </c>
      <c r="AJ4374" s="258">
        <v>9093.1255172147721</v>
      </c>
      <c r="AK4374" s="276">
        <v>0.97744012869125785</v>
      </c>
      <c r="AL4374" s="93"/>
      <c r="AM4374" s="257">
        <v>9333.5300000000007</v>
      </c>
      <c r="AN4374" s="258">
        <v>9312.8602190580914</v>
      </c>
      <c r="AO4374" s="276">
        <v>1.0010598967062336</v>
      </c>
      <c r="AQ4374" s="280">
        <v>9854.3007632414538</v>
      </c>
      <c r="AR4374" s="281">
        <v>9933.0790080576753</v>
      </c>
    </row>
    <row r="4375" spans="1:44" x14ac:dyDescent="0.2">
      <c r="A4375" s="260" t="s">
        <v>8406</v>
      </c>
      <c r="B4375" s="261" t="s">
        <v>3304</v>
      </c>
      <c r="C4375" s="261" t="s">
        <v>3314</v>
      </c>
      <c r="D4375" s="262" t="s">
        <v>11528</v>
      </c>
      <c r="E4375" s="257">
        <v>139</v>
      </c>
      <c r="F4375" s="258">
        <v>371</v>
      </c>
      <c r="G4375" s="258">
        <v>1138</v>
      </c>
      <c r="H4375" s="258">
        <v>923</v>
      </c>
      <c r="I4375" s="258">
        <v>341</v>
      </c>
      <c r="J4375" s="258">
        <v>276</v>
      </c>
      <c r="K4375" s="259">
        <v>97</v>
      </c>
      <c r="L4375" s="257">
        <v>138</v>
      </c>
      <c r="M4375" s="258">
        <v>368</v>
      </c>
      <c r="N4375" s="258">
        <v>1155</v>
      </c>
      <c r="O4375" s="258">
        <v>958</v>
      </c>
      <c r="P4375" s="258">
        <v>402</v>
      </c>
      <c r="Q4375" s="258">
        <v>365</v>
      </c>
      <c r="R4375" s="259">
        <v>161</v>
      </c>
      <c r="S4375" s="267">
        <v>6832</v>
      </c>
      <c r="T4375" s="90"/>
      <c r="U4375" s="260">
        <v>11</v>
      </c>
      <c r="V4375" s="273">
        <v>92.753506374534496</v>
      </c>
      <c r="W4375" s="273">
        <v>88.794789227166206</v>
      </c>
      <c r="X4375" s="274">
        <v>1.123508044</v>
      </c>
      <c r="Z4375" s="257">
        <v>19788.07</v>
      </c>
      <c r="AA4375" s="258">
        <v>7661.8471553963509</v>
      </c>
      <c r="AB4375" s="276">
        <v>1.1214647475697235</v>
      </c>
      <c r="AC4375" s="92"/>
      <c r="AD4375" s="257">
        <v>637872.63475209638</v>
      </c>
      <c r="AE4375" s="258">
        <v>6468.0226951103059</v>
      </c>
      <c r="AF4375" s="276">
        <v>0.94672463335923684</v>
      </c>
      <c r="AG4375" s="93"/>
      <c r="AH4375" s="257">
        <v>7675.8069566080003</v>
      </c>
      <c r="AI4375" s="258">
        <v>6510.8978317055708</v>
      </c>
      <c r="AJ4375" s="258">
        <v>6677.8709592186742</v>
      </c>
      <c r="AK4375" s="276">
        <v>0.97744012869125796</v>
      </c>
      <c r="AL4375" s="93"/>
      <c r="AM4375" s="257">
        <v>6836.73</v>
      </c>
      <c r="AN4375" s="258">
        <v>6821.5895642314345</v>
      </c>
      <c r="AO4375" s="276">
        <v>0.99847622427275096</v>
      </c>
      <c r="AQ4375" s="280">
        <v>7079.2142185316261</v>
      </c>
      <c r="AR4375" s="281">
        <v>7135.807586667318</v>
      </c>
    </row>
    <row r="4376" spans="1:44" x14ac:dyDescent="0.2">
      <c r="A4376" s="260" t="s">
        <v>8406</v>
      </c>
      <c r="B4376" s="261" t="s">
        <v>3304</v>
      </c>
      <c r="C4376" s="261" t="s">
        <v>3315</v>
      </c>
      <c r="D4376" s="262" t="s">
        <v>11529</v>
      </c>
      <c r="E4376" s="257">
        <v>478</v>
      </c>
      <c r="F4376" s="258">
        <v>874</v>
      </c>
      <c r="G4376" s="258">
        <v>2482</v>
      </c>
      <c r="H4376" s="258">
        <v>1152</v>
      </c>
      <c r="I4376" s="258">
        <v>265</v>
      </c>
      <c r="J4376" s="258">
        <v>142</v>
      </c>
      <c r="K4376" s="259">
        <v>53</v>
      </c>
      <c r="L4376" s="257">
        <v>460</v>
      </c>
      <c r="M4376" s="258">
        <v>831</v>
      </c>
      <c r="N4376" s="258">
        <v>2534</v>
      </c>
      <c r="O4376" s="258">
        <v>1107</v>
      </c>
      <c r="P4376" s="258">
        <v>306</v>
      </c>
      <c r="Q4376" s="258">
        <v>203</v>
      </c>
      <c r="R4376" s="259">
        <v>79</v>
      </c>
      <c r="S4376" s="267">
        <v>10966</v>
      </c>
      <c r="T4376" s="90"/>
      <c r="U4376" s="260">
        <v>20</v>
      </c>
      <c r="V4376" s="273">
        <v>106.647636002276</v>
      </c>
      <c r="W4376" s="273">
        <v>107.24001459055199</v>
      </c>
      <c r="X4376" s="274">
        <v>1.123508044</v>
      </c>
      <c r="Z4376" s="257">
        <v>25217.360000000001</v>
      </c>
      <c r="AA4376" s="258">
        <v>9764.0425762899431</v>
      </c>
      <c r="AB4376" s="276">
        <v>0.89039235603592404</v>
      </c>
      <c r="AC4376" s="92"/>
      <c r="AD4376" s="257">
        <v>1111524.4627771089</v>
      </c>
      <c r="AE4376" s="258">
        <v>11270.847908700009</v>
      </c>
      <c r="AF4376" s="276">
        <v>1.0277993715757805</v>
      </c>
      <c r="AG4376" s="93"/>
      <c r="AH4376" s="257">
        <v>12320.389210504001</v>
      </c>
      <c r="AI4376" s="258">
        <v>10450.600940059028</v>
      </c>
      <c r="AJ4376" s="258">
        <v>10718.608451228334</v>
      </c>
      <c r="AK4376" s="276">
        <v>0.97744012869125785</v>
      </c>
      <c r="AL4376" s="93"/>
      <c r="AM4376" s="257">
        <v>10974.6</v>
      </c>
      <c r="AN4376" s="258">
        <v>10950.295950200507</v>
      </c>
      <c r="AO4376" s="276">
        <v>0.99856793271936051</v>
      </c>
      <c r="AQ4376" s="280">
        <v>9795.0304989689121</v>
      </c>
      <c r="AR4376" s="281">
        <v>9873.3349194619914</v>
      </c>
    </row>
    <row r="4377" spans="1:44" x14ac:dyDescent="0.2">
      <c r="A4377" s="260" t="s">
        <v>8406</v>
      </c>
      <c r="B4377" s="261" t="s">
        <v>3221</v>
      </c>
      <c r="C4377" s="261" t="s">
        <v>3238</v>
      </c>
      <c r="D4377" s="262" t="s">
        <v>11457</v>
      </c>
      <c r="E4377" s="257">
        <v>211</v>
      </c>
      <c r="F4377" s="258">
        <v>380</v>
      </c>
      <c r="G4377" s="258">
        <v>1199</v>
      </c>
      <c r="H4377" s="258">
        <v>898</v>
      </c>
      <c r="I4377" s="258">
        <v>348</v>
      </c>
      <c r="J4377" s="258">
        <v>212</v>
      </c>
      <c r="K4377" s="259">
        <v>62</v>
      </c>
      <c r="L4377" s="257">
        <v>192</v>
      </c>
      <c r="M4377" s="258">
        <v>363</v>
      </c>
      <c r="N4377" s="258">
        <v>1297</v>
      </c>
      <c r="O4377" s="258">
        <v>930</v>
      </c>
      <c r="P4377" s="258">
        <v>392</v>
      </c>
      <c r="Q4377" s="258">
        <v>246</v>
      </c>
      <c r="R4377" s="259">
        <v>134</v>
      </c>
      <c r="S4377" s="267">
        <v>6864</v>
      </c>
      <c r="T4377" s="90"/>
      <c r="U4377" s="260">
        <v>14</v>
      </c>
      <c r="V4377" s="273">
        <v>80.087884895937293</v>
      </c>
      <c r="W4377" s="273">
        <v>94.128186453022494</v>
      </c>
      <c r="X4377" s="274">
        <v>1.1268811620000001</v>
      </c>
      <c r="Z4377" s="257">
        <v>18926.599999999999</v>
      </c>
      <c r="AA4377" s="258">
        <v>7328.2900440176609</v>
      </c>
      <c r="AB4377" s="276">
        <v>1.0676413234291464</v>
      </c>
      <c r="AC4377" s="92"/>
      <c r="AD4377" s="257">
        <v>626824.19043947523</v>
      </c>
      <c r="AE4377" s="258">
        <v>6355.9915706093016</v>
      </c>
      <c r="AF4377" s="276">
        <v>0.92598944793259053</v>
      </c>
      <c r="AG4377" s="93"/>
      <c r="AH4377" s="257">
        <v>7734.9122959680008</v>
      </c>
      <c r="AI4377" s="258">
        <v>6561.0331240672358</v>
      </c>
      <c r="AJ4377" s="258">
        <v>6718.5758995522738</v>
      </c>
      <c r="AK4377" s="276">
        <v>0.97881350517952703</v>
      </c>
      <c r="AL4377" s="93"/>
      <c r="AM4377" s="257">
        <v>6870.02</v>
      </c>
      <c r="AN4377" s="258">
        <v>6854.8058411055054</v>
      </c>
      <c r="AO4377" s="276">
        <v>0.99866052463658295</v>
      </c>
      <c r="AQ4377" s="280">
        <v>6633.2524135684198</v>
      </c>
      <c r="AR4377" s="281">
        <v>6686.2806288744841</v>
      </c>
    </row>
    <row r="4378" spans="1:44" x14ac:dyDescent="0.2">
      <c r="A4378" s="260" t="s">
        <v>8406</v>
      </c>
      <c r="B4378" s="261" t="s">
        <v>3304</v>
      </c>
      <c r="C4378" s="261" t="s">
        <v>3316</v>
      </c>
      <c r="D4378" s="262" t="s">
        <v>11530</v>
      </c>
      <c r="E4378" s="257">
        <v>326</v>
      </c>
      <c r="F4378" s="258">
        <v>736</v>
      </c>
      <c r="G4378" s="258">
        <v>1792</v>
      </c>
      <c r="H4378" s="258">
        <v>985</v>
      </c>
      <c r="I4378" s="258">
        <v>278</v>
      </c>
      <c r="J4378" s="258">
        <v>162</v>
      </c>
      <c r="K4378" s="259">
        <v>63</v>
      </c>
      <c r="L4378" s="257">
        <v>334</v>
      </c>
      <c r="M4378" s="258">
        <v>638</v>
      </c>
      <c r="N4378" s="258">
        <v>1898</v>
      </c>
      <c r="O4378" s="258">
        <v>1075</v>
      </c>
      <c r="P4378" s="258">
        <v>357</v>
      </c>
      <c r="Q4378" s="258">
        <v>265</v>
      </c>
      <c r="R4378" s="259">
        <v>134</v>
      </c>
      <c r="S4378" s="267">
        <v>9043</v>
      </c>
      <c r="T4378" s="90"/>
      <c r="U4378" s="260">
        <v>76</v>
      </c>
      <c r="V4378" s="273">
        <v>108.12840164819301</v>
      </c>
      <c r="W4378" s="273">
        <v>108.728187548379</v>
      </c>
      <c r="X4378" s="274">
        <v>1.123508044</v>
      </c>
      <c r="Z4378" s="257">
        <v>22512.940000000002</v>
      </c>
      <c r="AA4378" s="258">
        <v>8716.9039375041993</v>
      </c>
      <c r="AB4378" s="276">
        <v>0.96393939373042126</v>
      </c>
      <c r="AC4378" s="92"/>
      <c r="AD4378" s="257">
        <v>923290.46073371661</v>
      </c>
      <c r="AE4378" s="258">
        <v>9362.1568458183538</v>
      </c>
      <c r="AF4378" s="276">
        <v>1.0352932484594</v>
      </c>
      <c r="AG4378" s="93"/>
      <c r="AH4378" s="257">
        <v>10159.883241892001</v>
      </c>
      <c r="AI4378" s="258">
        <v>8617.981424489677</v>
      </c>
      <c r="AJ4378" s="258">
        <v>8838.9910837550451</v>
      </c>
      <c r="AK4378" s="276">
        <v>0.97744012869125785</v>
      </c>
      <c r="AL4378" s="93"/>
      <c r="AM4378" s="257">
        <v>9075.68</v>
      </c>
      <c r="AN4378" s="258">
        <v>9055.5812466345687</v>
      </c>
      <c r="AO4378" s="276">
        <v>1.0013912691180546</v>
      </c>
      <c r="AQ4378" s="280">
        <v>8833.231394817647</v>
      </c>
      <c r="AR4378" s="281">
        <v>8903.8469039296688</v>
      </c>
    </row>
    <row r="4379" spans="1:44" x14ac:dyDescent="0.2">
      <c r="A4379" s="260" t="s">
        <v>8406</v>
      </c>
      <c r="B4379" s="261" t="s">
        <v>3221</v>
      </c>
      <c r="C4379" s="261" t="s">
        <v>3239</v>
      </c>
      <c r="D4379" s="262" t="s">
        <v>11458</v>
      </c>
      <c r="E4379" s="257">
        <v>230</v>
      </c>
      <c r="F4379" s="258">
        <v>501</v>
      </c>
      <c r="G4379" s="258">
        <v>1769</v>
      </c>
      <c r="H4379" s="258">
        <v>1134</v>
      </c>
      <c r="I4379" s="258">
        <v>404</v>
      </c>
      <c r="J4379" s="258">
        <v>195</v>
      </c>
      <c r="K4379" s="259">
        <v>67</v>
      </c>
      <c r="L4379" s="257">
        <v>224</v>
      </c>
      <c r="M4379" s="258">
        <v>428</v>
      </c>
      <c r="N4379" s="258">
        <v>1563</v>
      </c>
      <c r="O4379" s="258">
        <v>1143</v>
      </c>
      <c r="P4379" s="258">
        <v>425</v>
      </c>
      <c r="Q4379" s="258">
        <v>255</v>
      </c>
      <c r="R4379" s="259">
        <v>142</v>
      </c>
      <c r="S4379" s="267">
        <v>8480</v>
      </c>
      <c r="T4379" s="90"/>
      <c r="U4379" s="260">
        <v>31</v>
      </c>
      <c r="V4379" s="273">
        <v>74.513293945588202</v>
      </c>
      <c r="W4379" s="273">
        <v>77.2045830380344</v>
      </c>
      <c r="X4379" s="274">
        <v>1.1268811620000001</v>
      </c>
      <c r="Z4379" s="257">
        <v>22135.850000000002</v>
      </c>
      <c r="AA4379" s="258">
        <v>8570.8964722067558</v>
      </c>
      <c r="AB4379" s="276">
        <v>1.0107189236092873</v>
      </c>
      <c r="AC4379" s="92"/>
      <c r="AD4379" s="257">
        <v>728075.02417291119</v>
      </c>
      <c r="AE4379" s="258">
        <v>7382.6741006432512</v>
      </c>
      <c r="AF4379" s="276">
        <v>0.87059836092491172</v>
      </c>
      <c r="AG4379" s="93"/>
      <c r="AH4379" s="257">
        <v>9555.9522537600005</v>
      </c>
      <c r="AI4379" s="258">
        <v>8105.7052581716425</v>
      </c>
      <c r="AJ4379" s="258">
        <v>8300.338523922388</v>
      </c>
      <c r="AK4379" s="276">
        <v>0.97881350517952692</v>
      </c>
      <c r="AL4379" s="93"/>
      <c r="AM4379" s="257">
        <v>8493.33</v>
      </c>
      <c r="AN4379" s="258">
        <v>8474.5209030594706</v>
      </c>
      <c r="AO4379" s="276">
        <v>0.99935388007776771</v>
      </c>
      <c r="AQ4379" s="280">
        <v>7298.9997766524421</v>
      </c>
      <c r="AR4379" s="281">
        <v>7357.3501766588579</v>
      </c>
    </row>
    <row r="4380" spans="1:44" x14ac:dyDescent="0.2">
      <c r="A4380" s="260" t="s">
        <v>8406</v>
      </c>
      <c r="B4380" s="261" t="s">
        <v>3221</v>
      </c>
      <c r="C4380" s="261" t="s">
        <v>3240</v>
      </c>
      <c r="D4380" s="262" t="s">
        <v>9637</v>
      </c>
      <c r="E4380" s="257">
        <v>223</v>
      </c>
      <c r="F4380" s="258">
        <v>479</v>
      </c>
      <c r="G4380" s="258">
        <v>1703</v>
      </c>
      <c r="H4380" s="258">
        <v>1025</v>
      </c>
      <c r="I4380" s="258">
        <v>369</v>
      </c>
      <c r="J4380" s="258">
        <v>199</v>
      </c>
      <c r="K4380" s="259">
        <v>62</v>
      </c>
      <c r="L4380" s="257">
        <v>216</v>
      </c>
      <c r="M4380" s="258">
        <v>458</v>
      </c>
      <c r="N4380" s="258">
        <v>1526</v>
      </c>
      <c r="O4380" s="258">
        <v>968</v>
      </c>
      <c r="P4380" s="258">
        <v>341</v>
      </c>
      <c r="Q4380" s="258">
        <v>248</v>
      </c>
      <c r="R4380" s="259">
        <v>126</v>
      </c>
      <c r="S4380" s="267">
        <v>7943</v>
      </c>
      <c r="T4380" s="90"/>
      <c r="U4380" s="260">
        <v>101</v>
      </c>
      <c r="V4380" s="273">
        <v>94.732112534086298</v>
      </c>
      <c r="W4380" s="273">
        <v>101.878555247923</v>
      </c>
      <c r="X4380" s="274">
        <v>1.1268811620000001</v>
      </c>
      <c r="Z4380" s="257">
        <v>20397.640000000003</v>
      </c>
      <c r="AA4380" s="258">
        <v>7897.8697776386907</v>
      </c>
      <c r="AB4380" s="276">
        <v>0.99431823966243116</v>
      </c>
      <c r="AC4380" s="92"/>
      <c r="AD4380" s="257">
        <v>770311.01152825891</v>
      </c>
      <c r="AE4380" s="258">
        <v>7810.9466269775266</v>
      </c>
      <c r="AF4380" s="276">
        <v>0.98337487435194848</v>
      </c>
      <c r="AG4380" s="93"/>
      <c r="AH4380" s="257">
        <v>8950.8170697660007</v>
      </c>
      <c r="AI4380" s="258">
        <v>7592.4076492520471</v>
      </c>
      <c r="AJ4380" s="258">
        <v>7774.7156716409827</v>
      </c>
      <c r="AK4380" s="276">
        <v>0.97881350517952692</v>
      </c>
      <c r="AL4380" s="93"/>
      <c r="AM4380" s="257">
        <v>7986.43</v>
      </c>
      <c r="AN4380" s="258">
        <v>7968.7434699724663</v>
      </c>
      <c r="AO4380" s="276">
        <v>1.003241026057216</v>
      </c>
      <c r="AQ4380" s="280">
        <v>7626.6587211892192</v>
      </c>
      <c r="AR4380" s="281">
        <v>7687.6285253694177</v>
      </c>
    </row>
    <row r="4381" spans="1:44" x14ac:dyDescent="0.2">
      <c r="A4381" s="260" t="s">
        <v>8406</v>
      </c>
      <c r="B4381" s="261" t="s">
        <v>3218</v>
      </c>
      <c r="C4381" s="261" t="s">
        <v>3241</v>
      </c>
      <c r="D4381" s="262" t="s">
        <v>11459</v>
      </c>
      <c r="E4381" s="257">
        <v>384</v>
      </c>
      <c r="F4381" s="258">
        <v>850</v>
      </c>
      <c r="G4381" s="258">
        <v>2351</v>
      </c>
      <c r="H4381" s="258">
        <v>1913</v>
      </c>
      <c r="I4381" s="258">
        <v>668</v>
      </c>
      <c r="J4381" s="258">
        <v>343</v>
      </c>
      <c r="K4381" s="259">
        <v>122</v>
      </c>
      <c r="L4381" s="257">
        <v>344</v>
      </c>
      <c r="M4381" s="258">
        <v>815</v>
      </c>
      <c r="N4381" s="258">
        <v>2455</v>
      </c>
      <c r="O4381" s="258">
        <v>1968</v>
      </c>
      <c r="P4381" s="258">
        <v>767</v>
      </c>
      <c r="Q4381" s="258">
        <v>427</v>
      </c>
      <c r="R4381" s="259">
        <v>204</v>
      </c>
      <c r="S4381" s="267">
        <v>13611</v>
      </c>
      <c r="T4381" s="90"/>
      <c r="U4381" s="260">
        <v>127</v>
      </c>
      <c r="V4381" s="273">
        <v>73.332172645472298</v>
      </c>
      <c r="W4381" s="273">
        <v>82.175727299441604</v>
      </c>
      <c r="X4381" s="274">
        <v>1.1315516349999999</v>
      </c>
      <c r="Z4381" s="257">
        <v>36461.129999999997</v>
      </c>
      <c r="AA4381" s="258">
        <v>14117.577165081615</v>
      </c>
      <c r="AB4381" s="276">
        <v>1.0372182179914491</v>
      </c>
      <c r="AC4381" s="92"/>
      <c r="AD4381" s="257">
        <v>1180433.3309551198</v>
      </c>
      <c r="AE4381" s="258">
        <v>11969.583203157277</v>
      </c>
      <c r="AF4381" s="276">
        <v>0.87940512843709329</v>
      </c>
      <c r="AG4381" s="93"/>
      <c r="AH4381" s="257">
        <v>15401.549303984999</v>
      </c>
      <c r="AI4381" s="258">
        <v>13064.15267282021</v>
      </c>
      <c r="AJ4381" s="258">
        <v>13348.5132829537</v>
      </c>
      <c r="AK4381" s="276">
        <v>0.98071510417704055</v>
      </c>
      <c r="AL4381" s="93"/>
      <c r="AM4381" s="257">
        <v>13665.61</v>
      </c>
      <c r="AN4381" s="258">
        <v>13635.346512858741</v>
      </c>
      <c r="AO4381" s="276">
        <v>1.0017887379956463</v>
      </c>
      <c r="AQ4381" s="280">
        <v>12197.42547451775</v>
      </c>
      <c r="AR4381" s="281">
        <v>12294.935363168956</v>
      </c>
    </row>
    <row r="4382" spans="1:44" x14ac:dyDescent="0.2">
      <c r="A4382" s="260" t="s">
        <v>8406</v>
      </c>
      <c r="B4382" s="261" t="s">
        <v>3304</v>
      </c>
      <c r="C4382" s="261" t="s">
        <v>3317</v>
      </c>
      <c r="D4382" s="262" t="s">
        <v>11531</v>
      </c>
      <c r="E4382" s="257">
        <v>237</v>
      </c>
      <c r="F4382" s="258">
        <v>504</v>
      </c>
      <c r="G4382" s="258">
        <v>2455</v>
      </c>
      <c r="H4382" s="258">
        <v>1552</v>
      </c>
      <c r="I4382" s="258">
        <v>357</v>
      </c>
      <c r="J4382" s="258">
        <v>229</v>
      </c>
      <c r="K4382" s="259">
        <v>89</v>
      </c>
      <c r="L4382" s="257">
        <v>243</v>
      </c>
      <c r="M4382" s="258">
        <v>456</v>
      </c>
      <c r="N4382" s="258">
        <v>2029</v>
      </c>
      <c r="O4382" s="258">
        <v>1405</v>
      </c>
      <c r="P4382" s="258">
        <v>382</v>
      </c>
      <c r="Q4382" s="258">
        <v>272</v>
      </c>
      <c r="R4382" s="259">
        <v>133</v>
      </c>
      <c r="S4382" s="267">
        <v>10343</v>
      </c>
      <c r="T4382" s="90"/>
      <c r="U4382" s="260">
        <v>22</v>
      </c>
      <c r="V4382" s="273">
        <v>123.49588898629401</v>
      </c>
      <c r="W4382" s="273">
        <v>121.166553890768</v>
      </c>
      <c r="X4382" s="274">
        <v>1.123508044</v>
      </c>
      <c r="Z4382" s="257">
        <v>25743.089999999997</v>
      </c>
      <c r="AA4382" s="258">
        <v>9967.6027468880093</v>
      </c>
      <c r="AB4382" s="276">
        <v>0.96370518678217243</v>
      </c>
      <c r="AC4382" s="92"/>
      <c r="AD4382" s="257">
        <v>1127988.3907143157</v>
      </c>
      <c r="AE4382" s="258">
        <v>11437.791987732182</v>
      </c>
      <c r="AF4382" s="276">
        <v>1.1058485920653758</v>
      </c>
      <c r="AG4382" s="93"/>
      <c r="AH4382" s="257">
        <v>11620.443699092</v>
      </c>
      <c r="AI4382" s="258">
        <v>9856.8817730285009</v>
      </c>
      <c r="AJ4382" s="258">
        <v>10109.66325105368</v>
      </c>
      <c r="AK4382" s="276">
        <v>0.97744012869125785</v>
      </c>
      <c r="AL4382" s="93"/>
      <c r="AM4382" s="257">
        <v>10352.459999999999</v>
      </c>
      <c r="AN4382" s="258">
        <v>10329.533724474033</v>
      </c>
      <c r="AO4382" s="276">
        <v>0.998698030017793</v>
      </c>
      <c r="AQ4382" s="280">
        <v>10759.962273768728</v>
      </c>
      <c r="AR4382" s="281">
        <v>10845.980649154444</v>
      </c>
    </row>
    <row r="4383" spans="1:44" x14ac:dyDescent="0.2">
      <c r="A4383" s="260" t="s">
        <v>8406</v>
      </c>
      <c r="B4383" s="261" t="s">
        <v>3218</v>
      </c>
      <c r="C4383" s="261" t="s">
        <v>3242</v>
      </c>
      <c r="D4383" s="262" t="s">
        <v>11460</v>
      </c>
      <c r="E4383" s="257">
        <v>1017</v>
      </c>
      <c r="F4383" s="258">
        <v>1864</v>
      </c>
      <c r="G4383" s="258">
        <v>6691</v>
      </c>
      <c r="H4383" s="258">
        <v>5046</v>
      </c>
      <c r="I4383" s="258">
        <v>1867</v>
      </c>
      <c r="J4383" s="258">
        <v>880</v>
      </c>
      <c r="K4383" s="259">
        <v>292</v>
      </c>
      <c r="L4383" s="257">
        <v>1015</v>
      </c>
      <c r="M4383" s="258">
        <v>1865</v>
      </c>
      <c r="N4383" s="258">
        <v>6556</v>
      </c>
      <c r="O4383" s="258">
        <v>4999</v>
      </c>
      <c r="P4383" s="258">
        <v>1802</v>
      </c>
      <c r="Q4383" s="258">
        <v>1194</v>
      </c>
      <c r="R4383" s="259">
        <v>567</v>
      </c>
      <c r="S4383" s="267">
        <v>35655</v>
      </c>
      <c r="T4383" s="90"/>
      <c r="U4383" s="260">
        <v>164</v>
      </c>
      <c r="V4383" s="273">
        <v>78.1785961243462</v>
      </c>
      <c r="W4383" s="273">
        <v>80.122234373685501</v>
      </c>
      <c r="X4383" s="274">
        <v>1.1315516349999999</v>
      </c>
      <c r="Z4383" s="257">
        <v>95602.74</v>
      </c>
      <c r="AA4383" s="258">
        <v>37016.928963617822</v>
      </c>
      <c r="AB4383" s="276">
        <v>1.038197418696335</v>
      </c>
      <c r="AC4383" s="92"/>
      <c r="AD4383" s="257">
        <v>3120022.1723717996</v>
      </c>
      <c r="AE4383" s="258">
        <v>31636.996354281735</v>
      </c>
      <c r="AF4383" s="276">
        <v>0.88730883057864918</v>
      </c>
      <c r="AG4383" s="93"/>
      <c r="AH4383" s="257">
        <v>40345.473545924993</v>
      </c>
      <c r="AI4383" s="258">
        <v>34222.493832150802</v>
      </c>
      <c r="AJ4383" s="258">
        <v>34967.397039432384</v>
      </c>
      <c r="AK4383" s="276">
        <v>0.98071510417704066</v>
      </c>
      <c r="AL4383" s="93"/>
      <c r="AM4383" s="257">
        <v>35725.519999999997</v>
      </c>
      <c r="AN4383" s="258">
        <v>35646.403237913655</v>
      </c>
      <c r="AO4383" s="276">
        <v>0.99975889041967902</v>
      </c>
      <c r="AQ4383" s="280">
        <v>32204.260280051134</v>
      </c>
      <c r="AR4383" s="281">
        <v>32461.710824886406</v>
      </c>
    </row>
    <row r="4384" spans="1:44" x14ac:dyDescent="0.2">
      <c r="A4384" s="260" t="s">
        <v>8406</v>
      </c>
      <c r="B4384" s="261" t="s">
        <v>3218</v>
      </c>
      <c r="C4384" s="261" t="s">
        <v>3243</v>
      </c>
      <c r="D4384" s="262" t="s">
        <v>10372</v>
      </c>
      <c r="E4384" s="257">
        <v>388</v>
      </c>
      <c r="F4384" s="258">
        <v>669</v>
      </c>
      <c r="G4384" s="258">
        <v>2318</v>
      </c>
      <c r="H4384" s="258">
        <v>1260</v>
      </c>
      <c r="I4384" s="258">
        <v>423</v>
      </c>
      <c r="J4384" s="258">
        <v>294</v>
      </c>
      <c r="K4384" s="259">
        <v>83</v>
      </c>
      <c r="L4384" s="257">
        <v>365</v>
      </c>
      <c r="M4384" s="258">
        <v>625</v>
      </c>
      <c r="N4384" s="258">
        <v>2324</v>
      </c>
      <c r="O4384" s="258">
        <v>1275</v>
      </c>
      <c r="P4384" s="258">
        <v>449</v>
      </c>
      <c r="Q4384" s="258">
        <v>389</v>
      </c>
      <c r="R4384" s="259">
        <v>124</v>
      </c>
      <c r="S4384" s="267">
        <v>10986</v>
      </c>
      <c r="T4384" s="90"/>
      <c r="U4384" s="260">
        <v>11</v>
      </c>
      <c r="V4384" s="273">
        <v>91.354966818787801</v>
      </c>
      <c r="W4384" s="273">
        <v>91.179725179725096</v>
      </c>
      <c r="X4384" s="274">
        <v>1.138427608</v>
      </c>
      <c r="Z4384" s="257">
        <v>28221.02</v>
      </c>
      <c r="AA4384" s="258">
        <v>10927.045528410985</v>
      </c>
      <c r="AB4384" s="276">
        <v>0.99463367271172265</v>
      </c>
      <c r="AC4384" s="92"/>
      <c r="AD4384" s="257">
        <v>1027903.5664426037</v>
      </c>
      <c r="AE4384" s="258">
        <v>10422.93278299902</v>
      </c>
      <c r="AF4384" s="276">
        <v>0.94874683988703989</v>
      </c>
      <c r="AG4384" s="93"/>
      <c r="AH4384" s="257">
        <v>12506.765701488001</v>
      </c>
      <c r="AI4384" s="258">
        <v>10608.692238848656</v>
      </c>
      <c r="AJ4384" s="258">
        <v>10804.892274647354</v>
      </c>
      <c r="AK4384" s="276">
        <v>0.98351468001523346</v>
      </c>
      <c r="AL4384" s="93"/>
      <c r="AM4384" s="257">
        <v>10990.73</v>
      </c>
      <c r="AN4384" s="258">
        <v>10966.390229142493</v>
      </c>
      <c r="AO4384" s="276">
        <v>0.99821502176793131</v>
      </c>
      <c r="AQ4384" s="280">
        <v>10177.896793021764</v>
      </c>
      <c r="AR4384" s="281">
        <v>10259.261961848939</v>
      </c>
    </row>
    <row r="4385" spans="1:44" x14ac:dyDescent="0.2">
      <c r="A4385" s="260" t="s">
        <v>8406</v>
      </c>
      <c r="B4385" s="261" t="s">
        <v>3221</v>
      </c>
      <c r="C4385" s="261" t="s">
        <v>3244</v>
      </c>
      <c r="D4385" s="262" t="s">
        <v>11461</v>
      </c>
      <c r="E4385" s="257">
        <v>328</v>
      </c>
      <c r="F4385" s="258">
        <v>631</v>
      </c>
      <c r="G4385" s="258">
        <v>2376</v>
      </c>
      <c r="H4385" s="258">
        <v>1395</v>
      </c>
      <c r="I4385" s="258">
        <v>459</v>
      </c>
      <c r="J4385" s="258">
        <v>244</v>
      </c>
      <c r="K4385" s="259">
        <v>91</v>
      </c>
      <c r="L4385" s="257">
        <v>289</v>
      </c>
      <c r="M4385" s="258">
        <v>553</v>
      </c>
      <c r="N4385" s="258">
        <v>2087</v>
      </c>
      <c r="O4385" s="258">
        <v>1318</v>
      </c>
      <c r="P4385" s="258">
        <v>474</v>
      </c>
      <c r="Q4385" s="258">
        <v>324</v>
      </c>
      <c r="R4385" s="259">
        <v>152</v>
      </c>
      <c r="S4385" s="267">
        <v>10721</v>
      </c>
      <c r="T4385" s="90"/>
      <c r="U4385" s="260">
        <v>34</v>
      </c>
      <c r="V4385" s="273">
        <v>91.301947619945906</v>
      </c>
      <c r="W4385" s="273">
        <v>95.677918687057002</v>
      </c>
      <c r="X4385" s="274">
        <v>1.1268811620000001</v>
      </c>
      <c r="Z4385" s="257">
        <v>27362.92</v>
      </c>
      <c r="AA4385" s="258">
        <v>10594.793265100532</v>
      </c>
      <c r="AB4385" s="276">
        <v>0.98822808181144783</v>
      </c>
      <c r="AC4385" s="92"/>
      <c r="AD4385" s="257">
        <v>1014378.2180081075</v>
      </c>
      <c r="AE4385" s="258">
        <v>10285.785873306624</v>
      </c>
      <c r="AF4385" s="276">
        <v>0.95940545409072142</v>
      </c>
      <c r="AG4385" s="93"/>
      <c r="AH4385" s="257">
        <v>12081.292937802002</v>
      </c>
      <c r="AI4385" s="258">
        <v>10247.79081047856</v>
      </c>
      <c r="AJ4385" s="258">
        <v>10493.859589029707</v>
      </c>
      <c r="AK4385" s="276">
        <v>0.97881350517952681</v>
      </c>
      <c r="AL4385" s="93"/>
      <c r="AM4385" s="257">
        <v>10735.62</v>
      </c>
      <c r="AN4385" s="258">
        <v>10711.845188789712</v>
      </c>
      <c r="AO4385" s="276">
        <v>0.99914608607310063</v>
      </c>
      <c r="AQ4385" s="280">
        <v>9940.852140985673</v>
      </c>
      <c r="AR4385" s="281">
        <v>10020.322303553232</v>
      </c>
    </row>
    <row r="4386" spans="1:44" x14ac:dyDescent="0.2">
      <c r="A4386" s="260" t="s">
        <v>8406</v>
      </c>
      <c r="B4386" s="261" t="s">
        <v>3218</v>
      </c>
      <c r="C4386" s="261" t="s">
        <v>3245</v>
      </c>
      <c r="D4386" s="262" t="s">
        <v>11462</v>
      </c>
      <c r="E4386" s="257">
        <v>322</v>
      </c>
      <c r="F4386" s="258">
        <v>620</v>
      </c>
      <c r="G4386" s="258">
        <v>2101</v>
      </c>
      <c r="H4386" s="258">
        <v>1591</v>
      </c>
      <c r="I4386" s="258">
        <v>636</v>
      </c>
      <c r="J4386" s="258">
        <v>338</v>
      </c>
      <c r="K4386" s="259">
        <v>73</v>
      </c>
      <c r="L4386" s="257">
        <v>254</v>
      </c>
      <c r="M4386" s="258">
        <v>518</v>
      </c>
      <c r="N4386" s="258">
        <v>2070</v>
      </c>
      <c r="O4386" s="258">
        <v>1617</v>
      </c>
      <c r="P4386" s="258">
        <v>656</v>
      </c>
      <c r="Q4386" s="258">
        <v>419</v>
      </c>
      <c r="R4386" s="259">
        <v>200</v>
      </c>
      <c r="S4386" s="267">
        <v>11415</v>
      </c>
      <c r="T4386" s="90"/>
      <c r="U4386" s="260">
        <v>55</v>
      </c>
      <c r="V4386" s="273">
        <v>80.441886182639493</v>
      </c>
      <c r="W4386" s="273">
        <v>81.275427069645204</v>
      </c>
      <c r="X4386" s="274">
        <v>1.1315516349999999</v>
      </c>
      <c r="Z4386" s="257">
        <v>31285.079999999998</v>
      </c>
      <c r="AA4386" s="258">
        <v>12113.435074989489</v>
      </c>
      <c r="AB4386" s="276">
        <v>1.0611857271125265</v>
      </c>
      <c r="AC4386" s="92"/>
      <c r="AD4386" s="257">
        <v>1008743.1925918468</v>
      </c>
      <c r="AE4386" s="258">
        <v>10228.646767011427</v>
      </c>
      <c r="AF4386" s="276">
        <v>0.89607067604129886</v>
      </c>
      <c r="AG4386" s="93"/>
      <c r="AH4386" s="257">
        <v>12916.661913524998</v>
      </c>
      <c r="AI4386" s="258">
        <v>10956.381071210248</v>
      </c>
      <c r="AJ4386" s="258">
        <v>11194.862914180918</v>
      </c>
      <c r="AK4386" s="276">
        <v>0.98071510417704055</v>
      </c>
      <c r="AL4386" s="93"/>
      <c r="AM4386" s="257">
        <v>11438.65</v>
      </c>
      <c r="AN4386" s="258">
        <v>11413.318277728666</v>
      </c>
      <c r="AO4386" s="276">
        <v>0.99985267435205127</v>
      </c>
      <c r="AQ4386" s="280">
        <v>10643.597865656078</v>
      </c>
      <c r="AR4386" s="281">
        <v>10728.685988956899</v>
      </c>
    </row>
    <row r="4387" spans="1:44" x14ac:dyDescent="0.2">
      <c r="A4387" s="260" t="s">
        <v>8406</v>
      </c>
      <c r="B4387" s="261" t="s">
        <v>3221</v>
      </c>
      <c r="C4387" s="261" t="s">
        <v>3246</v>
      </c>
      <c r="D4387" s="262" t="s">
        <v>11463</v>
      </c>
      <c r="E4387" s="257">
        <v>355</v>
      </c>
      <c r="F4387" s="258">
        <v>685</v>
      </c>
      <c r="G4387" s="258">
        <v>2441</v>
      </c>
      <c r="H4387" s="258">
        <v>1731</v>
      </c>
      <c r="I4387" s="258">
        <v>741</v>
      </c>
      <c r="J4387" s="258">
        <v>429</v>
      </c>
      <c r="K4387" s="259">
        <v>125</v>
      </c>
      <c r="L4387" s="257">
        <v>333</v>
      </c>
      <c r="M4387" s="258">
        <v>650</v>
      </c>
      <c r="N4387" s="258">
        <v>2335</v>
      </c>
      <c r="O4387" s="258">
        <v>1710</v>
      </c>
      <c r="P4387" s="258">
        <v>795</v>
      </c>
      <c r="Q4387" s="258">
        <v>469</v>
      </c>
      <c r="R4387" s="259">
        <v>215</v>
      </c>
      <c r="S4387" s="267">
        <v>13014</v>
      </c>
      <c r="T4387" s="90"/>
      <c r="U4387" s="260">
        <v>47</v>
      </c>
      <c r="V4387" s="273">
        <v>89.075543390008406</v>
      </c>
      <c r="W4387" s="273">
        <v>85.780928231135704</v>
      </c>
      <c r="X4387" s="274">
        <v>1.136222107</v>
      </c>
      <c r="Z4387" s="257">
        <v>35851.160000000003</v>
      </c>
      <c r="AA4387" s="258">
        <v>13881.399664730288</v>
      </c>
      <c r="AB4387" s="276">
        <v>1.0666512728392723</v>
      </c>
      <c r="AC4387" s="92"/>
      <c r="AD4387" s="257">
        <v>1193271.4986060974</v>
      </c>
      <c r="AE4387" s="258">
        <v>12099.76210597606</v>
      </c>
      <c r="AF4387" s="276">
        <v>0.92974966236176892</v>
      </c>
      <c r="AG4387" s="93"/>
      <c r="AH4387" s="257">
        <v>14786.794500498001</v>
      </c>
      <c r="AI4387" s="258">
        <v>12542.695353781162</v>
      </c>
      <c r="AJ4387" s="258">
        <v>12787.773769814958</v>
      </c>
      <c r="AK4387" s="276">
        <v>0.9826167027674011</v>
      </c>
      <c r="AL4387" s="93"/>
      <c r="AM4387" s="257">
        <v>13034.21</v>
      </c>
      <c r="AN4387" s="258">
        <v>13005.344794075678</v>
      </c>
      <c r="AO4387" s="276">
        <v>0.99933493115688321</v>
      </c>
      <c r="AQ4387" s="280">
        <v>12673.439558171158</v>
      </c>
      <c r="AR4387" s="281">
        <v>12774.754846608608</v>
      </c>
    </row>
    <row r="4388" spans="1:44" x14ac:dyDescent="0.2">
      <c r="A4388" s="260" t="s">
        <v>8406</v>
      </c>
      <c r="B4388" s="261" t="s">
        <v>3218</v>
      </c>
      <c r="C4388" s="261" t="s">
        <v>3247</v>
      </c>
      <c r="D4388" s="262" t="s">
        <v>11464</v>
      </c>
      <c r="E4388" s="257">
        <v>171</v>
      </c>
      <c r="F4388" s="258">
        <v>387</v>
      </c>
      <c r="G4388" s="258">
        <v>850</v>
      </c>
      <c r="H4388" s="258">
        <v>844</v>
      </c>
      <c r="I4388" s="258">
        <v>370</v>
      </c>
      <c r="J4388" s="258">
        <v>182</v>
      </c>
      <c r="K4388" s="259">
        <v>52</v>
      </c>
      <c r="L4388" s="257">
        <v>170</v>
      </c>
      <c r="M4388" s="258">
        <v>315</v>
      </c>
      <c r="N4388" s="258">
        <v>1003</v>
      </c>
      <c r="O4388" s="258">
        <v>920</v>
      </c>
      <c r="P4388" s="258">
        <v>407</v>
      </c>
      <c r="Q4388" s="258">
        <v>206</v>
      </c>
      <c r="R4388" s="259">
        <v>89</v>
      </c>
      <c r="S4388" s="267">
        <v>5966</v>
      </c>
      <c r="T4388" s="90"/>
      <c r="U4388" s="260">
        <v>2</v>
      </c>
      <c r="V4388" s="273">
        <v>73.273418697378403</v>
      </c>
      <c r="W4388" s="273">
        <v>66.047938317130402</v>
      </c>
      <c r="X4388" s="274">
        <v>1.1315516349999999</v>
      </c>
      <c r="Z4388" s="257">
        <v>16859.14</v>
      </c>
      <c r="AA4388" s="258">
        <v>6527.7793059873366</v>
      </c>
      <c r="AB4388" s="276">
        <v>1.0941634773696507</v>
      </c>
      <c r="AC4388" s="92"/>
      <c r="AD4388" s="257">
        <v>494537.62846496637</v>
      </c>
      <c r="AE4388" s="258">
        <v>5014.6070394453745</v>
      </c>
      <c r="AF4388" s="276">
        <v>0.84053084804649258</v>
      </c>
      <c r="AG4388" s="93"/>
      <c r="AH4388" s="257">
        <v>6750.8370544099989</v>
      </c>
      <c r="AI4388" s="258">
        <v>5726.3048156671339</v>
      </c>
      <c r="AJ4388" s="258">
        <v>5850.9463115202243</v>
      </c>
      <c r="AK4388" s="276">
        <v>0.98071510417704066</v>
      </c>
      <c r="AL4388" s="93"/>
      <c r="AM4388" s="257">
        <v>5966.86</v>
      </c>
      <c r="AN4388" s="258">
        <v>5953.6459546054875</v>
      </c>
      <c r="AO4388" s="276">
        <v>0.99792925823088963</v>
      </c>
      <c r="AQ4388" s="280">
        <v>5369.8448763133201</v>
      </c>
      <c r="AR4388" s="281">
        <v>5412.7730316898351</v>
      </c>
    </row>
    <row r="4389" spans="1:44" x14ac:dyDescent="0.2">
      <c r="A4389" s="260" t="s">
        <v>8406</v>
      </c>
      <c r="B4389" s="261" t="s">
        <v>3221</v>
      </c>
      <c r="C4389" s="261" t="s">
        <v>3248</v>
      </c>
      <c r="D4389" s="262" t="s">
        <v>11465</v>
      </c>
      <c r="E4389" s="257">
        <v>182</v>
      </c>
      <c r="F4389" s="258">
        <v>356</v>
      </c>
      <c r="G4389" s="258">
        <v>1067</v>
      </c>
      <c r="H4389" s="258">
        <v>743</v>
      </c>
      <c r="I4389" s="258">
        <v>250</v>
      </c>
      <c r="J4389" s="258">
        <v>125</v>
      </c>
      <c r="K4389" s="259">
        <v>36</v>
      </c>
      <c r="L4389" s="257">
        <v>159</v>
      </c>
      <c r="M4389" s="258">
        <v>304</v>
      </c>
      <c r="N4389" s="258">
        <v>1094</v>
      </c>
      <c r="O4389" s="258">
        <v>738</v>
      </c>
      <c r="P4389" s="258">
        <v>280</v>
      </c>
      <c r="Q4389" s="258">
        <v>191</v>
      </c>
      <c r="R4389" s="259">
        <v>81</v>
      </c>
      <c r="S4389" s="267">
        <v>5606</v>
      </c>
      <c r="T4389" s="90"/>
      <c r="U4389" s="260">
        <v>1</v>
      </c>
      <c r="V4389" s="273">
        <v>102.857167977714</v>
      </c>
      <c r="W4389" s="273">
        <v>89.102605281941393</v>
      </c>
      <c r="X4389" s="274">
        <v>1.1268811620000001</v>
      </c>
      <c r="Z4389" s="257">
        <v>14703.54</v>
      </c>
      <c r="AA4389" s="258">
        <v>5693.1411766411011</v>
      </c>
      <c r="AB4389" s="276">
        <v>1.0155442698253838</v>
      </c>
      <c r="AC4389" s="92"/>
      <c r="AD4389" s="257">
        <v>538607.00185948529</v>
      </c>
      <c r="AE4389" s="258">
        <v>5461.470083485221</v>
      </c>
      <c r="AF4389" s="276">
        <v>0.97421870914827347</v>
      </c>
      <c r="AG4389" s="93"/>
      <c r="AH4389" s="257">
        <v>6317.2957941720006</v>
      </c>
      <c r="AI4389" s="258">
        <v>5358.5593959092257</v>
      </c>
      <c r="AJ4389" s="258">
        <v>5487.2285100364279</v>
      </c>
      <c r="AK4389" s="276">
        <v>0.97881350517952692</v>
      </c>
      <c r="AL4389" s="93"/>
      <c r="AM4389" s="257">
        <v>5606.43</v>
      </c>
      <c r="AN4389" s="258">
        <v>5594.0141530518313</v>
      </c>
      <c r="AO4389" s="276">
        <v>0.99786196094395851</v>
      </c>
      <c r="AQ4389" s="280">
        <v>5417.2495147286718</v>
      </c>
      <c r="AR4389" s="281">
        <v>5460.5566370456363</v>
      </c>
    </row>
    <row r="4390" spans="1:44" x14ac:dyDescent="0.2">
      <c r="A4390" s="260" t="s">
        <v>8406</v>
      </c>
      <c r="B4390" s="261" t="s">
        <v>3304</v>
      </c>
      <c r="C4390" s="261" t="s">
        <v>3318</v>
      </c>
      <c r="D4390" s="262" t="s">
        <v>11532</v>
      </c>
      <c r="E4390" s="257">
        <v>573</v>
      </c>
      <c r="F4390" s="258">
        <v>839</v>
      </c>
      <c r="G4390" s="258">
        <v>2709</v>
      </c>
      <c r="H4390" s="258">
        <v>1347</v>
      </c>
      <c r="I4390" s="258">
        <v>365</v>
      </c>
      <c r="J4390" s="258">
        <v>226</v>
      </c>
      <c r="K4390" s="259">
        <v>62</v>
      </c>
      <c r="L4390" s="257">
        <v>547</v>
      </c>
      <c r="M4390" s="258">
        <v>848</v>
      </c>
      <c r="N4390" s="258">
        <v>2810</v>
      </c>
      <c r="O4390" s="258">
        <v>1361</v>
      </c>
      <c r="P4390" s="258">
        <v>373</v>
      </c>
      <c r="Q4390" s="258">
        <v>286</v>
      </c>
      <c r="R4390" s="259">
        <v>147</v>
      </c>
      <c r="S4390" s="267">
        <v>12493</v>
      </c>
      <c r="T4390" s="90"/>
      <c r="U4390" s="260">
        <v>89</v>
      </c>
      <c r="V4390" s="273">
        <v>119.383777025067</v>
      </c>
      <c r="W4390" s="273">
        <v>130.34114916773299</v>
      </c>
      <c r="X4390" s="274">
        <v>1.1219512199999999</v>
      </c>
      <c r="Z4390" s="257">
        <v>30295.749999999996</v>
      </c>
      <c r="AA4390" s="258">
        <v>11730.371176072198</v>
      </c>
      <c r="AB4390" s="276">
        <v>0.93895550917091153</v>
      </c>
      <c r="AC4390" s="92"/>
      <c r="AD4390" s="257">
        <v>1376184.4529811796</v>
      </c>
      <c r="AE4390" s="258">
        <v>13954.497794061353</v>
      </c>
      <c r="AF4390" s="276">
        <v>1.1169853353126833</v>
      </c>
      <c r="AG4390" s="93"/>
      <c r="AH4390" s="257">
        <v>14016.536591459999</v>
      </c>
      <c r="AI4390" s="258">
        <v>11889.334661132138</v>
      </c>
      <c r="AJ4390" s="258">
        <v>12203.240637343426</v>
      </c>
      <c r="AK4390" s="276">
        <v>0.976806262494471</v>
      </c>
      <c r="AL4390" s="93"/>
      <c r="AM4390" s="257">
        <v>12531.27</v>
      </c>
      <c r="AN4390" s="258">
        <v>12503.518591280694</v>
      </c>
      <c r="AO4390" s="276">
        <v>1.0008419587993831</v>
      </c>
      <c r="AQ4390" s="280">
        <v>12809.529119638031</v>
      </c>
      <c r="AR4390" s="281">
        <v>12911.932348970298</v>
      </c>
    </row>
    <row r="4391" spans="1:44" x14ac:dyDescent="0.2">
      <c r="A4391" s="260" t="s">
        <v>8406</v>
      </c>
      <c r="B4391" s="261" t="s">
        <v>3221</v>
      </c>
      <c r="C4391" s="261" t="s">
        <v>3249</v>
      </c>
      <c r="D4391" s="262" t="s">
        <v>11466</v>
      </c>
      <c r="E4391" s="257">
        <v>299</v>
      </c>
      <c r="F4391" s="258">
        <v>680</v>
      </c>
      <c r="G4391" s="258">
        <v>2020</v>
      </c>
      <c r="H4391" s="258">
        <v>1618</v>
      </c>
      <c r="I4391" s="258">
        <v>444</v>
      </c>
      <c r="J4391" s="258">
        <v>256</v>
      </c>
      <c r="K4391" s="259">
        <v>62</v>
      </c>
      <c r="L4391" s="257">
        <v>243</v>
      </c>
      <c r="M4391" s="258">
        <v>626</v>
      </c>
      <c r="N4391" s="258">
        <v>2087</v>
      </c>
      <c r="O4391" s="258">
        <v>1578</v>
      </c>
      <c r="P4391" s="258">
        <v>483</v>
      </c>
      <c r="Q4391" s="258">
        <v>266</v>
      </c>
      <c r="R4391" s="259">
        <v>117</v>
      </c>
      <c r="S4391" s="267">
        <v>10779</v>
      </c>
      <c r="T4391" s="90"/>
      <c r="U4391" s="260">
        <v>19</v>
      </c>
      <c r="V4391" s="273">
        <v>89.262338133923507</v>
      </c>
      <c r="W4391" s="273">
        <v>85.680270846860196</v>
      </c>
      <c r="X4391" s="274">
        <v>1.136222107</v>
      </c>
      <c r="Z4391" s="257">
        <v>27448.660000000003</v>
      </c>
      <c r="AA4391" s="258">
        <v>10627.991387762508</v>
      </c>
      <c r="AB4391" s="276">
        <v>0.98599048035648096</v>
      </c>
      <c r="AC4391" s="92"/>
      <c r="AD4391" s="257">
        <v>988610.21898615174</v>
      </c>
      <c r="AE4391" s="258">
        <v>10024.498598384784</v>
      </c>
      <c r="AF4391" s="276">
        <v>0.93000265315750841</v>
      </c>
      <c r="AG4391" s="93"/>
      <c r="AH4391" s="257">
        <v>12247.338091353</v>
      </c>
      <c r="AI4391" s="258">
        <v>10388.636331520449</v>
      </c>
      <c r="AJ4391" s="258">
        <v>10591.625439129815</v>
      </c>
      <c r="AK4391" s="276">
        <v>0.98261670276740098</v>
      </c>
      <c r="AL4391" s="93"/>
      <c r="AM4391" s="257">
        <v>10787.17</v>
      </c>
      <c r="AN4391" s="258">
        <v>10763.281027565868</v>
      </c>
      <c r="AO4391" s="276">
        <v>0.99854170401390374</v>
      </c>
      <c r="AQ4391" s="280">
        <v>9698.0793077886392</v>
      </c>
      <c r="AR4391" s="281">
        <v>9775.6086712931465</v>
      </c>
    </row>
    <row r="4392" spans="1:44" x14ac:dyDescent="0.2">
      <c r="A4392" s="260" t="s">
        <v>8406</v>
      </c>
      <c r="B4392" s="261" t="s">
        <v>3218</v>
      </c>
      <c r="C4392" s="261" t="s">
        <v>3250</v>
      </c>
      <c r="D4392" s="262" t="s">
        <v>11467</v>
      </c>
      <c r="E4392" s="257">
        <v>89</v>
      </c>
      <c r="F4392" s="258">
        <v>169</v>
      </c>
      <c r="G4392" s="258">
        <v>669</v>
      </c>
      <c r="H4392" s="258">
        <v>529</v>
      </c>
      <c r="I4392" s="258">
        <v>202</v>
      </c>
      <c r="J4392" s="258">
        <v>165</v>
      </c>
      <c r="K4392" s="259">
        <v>48</v>
      </c>
      <c r="L4392" s="257">
        <v>63</v>
      </c>
      <c r="M4392" s="258">
        <v>155</v>
      </c>
      <c r="N4392" s="258">
        <v>563</v>
      </c>
      <c r="O4392" s="258">
        <v>481</v>
      </c>
      <c r="P4392" s="258">
        <v>243</v>
      </c>
      <c r="Q4392" s="258">
        <v>224</v>
      </c>
      <c r="R4392" s="259">
        <v>87</v>
      </c>
      <c r="S4392" s="267">
        <v>3687</v>
      </c>
      <c r="T4392" s="90"/>
      <c r="U4392" s="260">
        <v>17</v>
      </c>
      <c r="V4392" s="273">
        <v>80.086689576862696</v>
      </c>
      <c r="W4392" s="273">
        <v>73.179501084598598</v>
      </c>
      <c r="X4392" s="274">
        <v>1.138427608</v>
      </c>
      <c r="Z4392" s="257">
        <v>10932.48</v>
      </c>
      <c r="AA4392" s="258">
        <v>4233.0045724230558</v>
      </c>
      <c r="AB4392" s="276">
        <v>1.1480891164695026</v>
      </c>
      <c r="AC4392" s="92"/>
      <c r="AD4392" s="257">
        <v>318410.85991163563</v>
      </c>
      <c r="AE4392" s="258">
        <v>3228.6832136613757</v>
      </c>
      <c r="AF4392" s="276">
        <v>0.87569384693826302</v>
      </c>
      <c r="AG4392" s="93"/>
      <c r="AH4392" s="257">
        <v>4197.3825906960001</v>
      </c>
      <c r="AI4392" s="258">
        <v>3560.3721358670118</v>
      </c>
      <c r="AJ4392" s="258">
        <v>3626.2186252161655</v>
      </c>
      <c r="AK4392" s="276">
        <v>0.98351468001523334</v>
      </c>
      <c r="AL4392" s="93"/>
      <c r="AM4392" s="257">
        <v>3694.31</v>
      </c>
      <c r="AN4392" s="258">
        <v>3686.1286818458284</v>
      </c>
      <c r="AO4392" s="276">
        <v>0.99976367828745005</v>
      </c>
      <c r="AQ4392" s="280">
        <v>3644.8464493292067</v>
      </c>
      <c r="AR4392" s="281">
        <v>3673.9844483411571</v>
      </c>
    </row>
    <row r="4393" spans="1:44" x14ac:dyDescent="0.2">
      <c r="A4393" s="260" t="s">
        <v>8406</v>
      </c>
      <c r="B4393" s="261" t="s">
        <v>3221</v>
      </c>
      <c r="C4393" s="261" t="s">
        <v>3251</v>
      </c>
      <c r="D4393" s="262" t="s">
        <v>11468</v>
      </c>
      <c r="E4393" s="257">
        <v>303</v>
      </c>
      <c r="F4393" s="258">
        <v>573</v>
      </c>
      <c r="G4393" s="258">
        <v>1911</v>
      </c>
      <c r="H4393" s="258">
        <v>1256</v>
      </c>
      <c r="I4393" s="258">
        <v>499</v>
      </c>
      <c r="J4393" s="258">
        <v>278</v>
      </c>
      <c r="K4393" s="259">
        <v>78</v>
      </c>
      <c r="L4393" s="257">
        <v>328</v>
      </c>
      <c r="M4393" s="258">
        <v>601</v>
      </c>
      <c r="N4393" s="258">
        <v>1897</v>
      </c>
      <c r="O4393" s="258">
        <v>1203</v>
      </c>
      <c r="P4393" s="258">
        <v>500</v>
      </c>
      <c r="Q4393" s="258">
        <v>323</v>
      </c>
      <c r="R4393" s="259">
        <v>157</v>
      </c>
      <c r="S4393" s="267">
        <v>9907</v>
      </c>
      <c r="T4393" s="90"/>
      <c r="U4393" s="260">
        <v>11</v>
      </c>
      <c r="V4393" s="273">
        <v>103.00648962394</v>
      </c>
      <c r="W4393" s="273">
        <v>87.639043100837696</v>
      </c>
      <c r="X4393" s="274">
        <v>1.1268811620000001</v>
      </c>
      <c r="Z4393" s="257">
        <v>26259.970000000005</v>
      </c>
      <c r="AA4393" s="258">
        <v>10167.736239324682</v>
      </c>
      <c r="AB4393" s="276">
        <v>1.0263183849121513</v>
      </c>
      <c r="AC4393" s="92"/>
      <c r="AD4393" s="257">
        <v>948787.09518974693</v>
      </c>
      <c r="AE4393" s="258">
        <v>9620.6924865182045</v>
      </c>
      <c r="AF4393" s="276">
        <v>0.97110048314506958</v>
      </c>
      <c r="AG4393" s="93"/>
      <c r="AH4393" s="257">
        <v>11164.011671934</v>
      </c>
      <c r="AI4393" s="258">
        <v>9469.7195746116122</v>
      </c>
      <c r="AJ4393" s="258">
        <v>9697.1053958135744</v>
      </c>
      <c r="AK4393" s="276">
        <v>0.97881350517952703</v>
      </c>
      <c r="AL4393" s="93"/>
      <c r="AM4393" s="257">
        <v>9911.73</v>
      </c>
      <c r="AN4393" s="258">
        <v>9889.7797531099859</v>
      </c>
      <c r="AO4393" s="276">
        <v>0.99826181014535031</v>
      </c>
      <c r="AQ4393" s="280">
        <v>9647.9012952780449</v>
      </c>
      <c r="AR4393" s="281">
        <v>9725.0295206552601</v>
      </c>
    </row>
    <row r="4394" spans="1:44" x14ac:dyDescent="0.2">
      <c r="A4394" s="260" t="s">
        <v>8406</v>
      </c>
      <c r="B4394" s="261" t="s">
        <v>3221</v>
      </c>
      <c r="C4394" s="261" t="s">
        <v>3252</v>
      </c>
      <c r="D4394" s="262" t="s">
        <v>11469</v>
      </c>
      <c r="E4394" s="257">
        <v>225</v>
      </c>
      <c r="F4394" s="258">
        <v>544</v>
      </c>
      <c r="G4394" s="258">
        <v>1718</v>
      </c>
      <c r="H4394" s="258">
        <v>1647</v>
      </c>
      <c r="I4394" s="258">
        <v>667</v>
      </c>
      <c r="J4394" s="258">
        <v>306</v>
      </c>
      <c r="K4394" s="259">
        <v>104</v>
      </c>
      <c r="L4394" s="257">
        <v>233</v>
      </c>
      <c r="M4394" s="258">
        <v>507</v>
      </c>
      <c r="N4394" s="258">
        <v>1630</v>
      </c>
      <c r="O4394" s="258">
        <v>1688</v>
      </c>
      <c r="P4394" s="258">
        <v>670</v>
      </c>
      <c r="Q4394" s="258">
        <v>334</v>
      </c>
      <c r="R4394" s="259">
        <v>203</v>
      </c>
      <c r="S4394" s="267">
        <v>10476</v>
      </c>
      <c r="T4394" s="90"/>
      <c r="U4394" s="260">
        <v>49</v>
      </c>
      <c r="V4394" s="273">
        <v>85.382599565182304</v>
      </c>
      <c r="W4394" s="273">
        <v>65.312523864070201</v>
      </c>
      <c r="X4394" s="274">
        <v>1.136222107</v>
      </c>
      <c r="Z4394" s="257">
        <v>29410.31</v>
      </c>
      <c r="AA4394" s="258">
        <v>11387.532994012294</v>
      </c>
      <c r="AB4394" s="276">
        <v>1.0870115496384396</v>
      </c>
      <c r="AC4394" s="92"/>
      <c r="AD4394" s="257">
        <v>899687.87916166231</v>
      </c>
      <c r="AE4394" s="258">
        <v>9122.826884076745</v>
      </c>
      <c r="AF4394" s="276">
        <v>0.87083112677326702</v>
      </c>
      <c r="AG4394" s="93"/>
      <c r="AH4394" s="257">
        <v>11903.062792932</v>
      </c>
      <c r="AI4394" s="258">
        <v>10096.609537898526</v>
      </c>
      <c r="AJ4394" s="258">
        <v>10293.892578191293</v>
      </c>
      <c r="AK4394" s="276">
        <v>0.98261670276740098</v>
      </c>
      <c r="AL4394" s="93"/>
      <c r="AM4394" s="257">
        <v>10497.07</v>
      </c>
      <c r="AN4394" s="258">
        <v>10473.823475112644</v>
      </c>
      <c r="AO4394" s="276">
        <v>0.99979223702869835</v>
      </c>
      <c r="AQ4394" s="280">
        <v>9742.2101756858665</v>
      </c>
      <c r="AR4394" s="281">
        <v>9820.0923346244381</v>
      </c>
    </row>
    <row r="4395" spans="1:44" x14ac:dyDescent="0.2">
      <c r="A4395" s="260" t="s">
        <v>8406</v>
      </c>
      <c r="B4395" s="261" t="s">
        <v>3221</v>
      </c>
      <c r="C4395" s="261" t="s">
        <v>3253</v>
      </c>
      <c r="D4395" s="262" t="s">
        <v>11470</v>
      </c>
      <c r="E4395" s="257">
        <v>103</v>
      </c>
      <c r="F4395" s="258">
        <v>200</v>
      </c>
      <c r="G4395" s="258">
        <v>779</v>
      </c>
      <c r="H4395" s="258">
        <v>631</v>
      </c>
      <c r="I4395" s="258">
        <v>224</v>
      </c>
      <c r="J4395" s="258">
        <v>125</v>
      </c>
      <c r="K4395" s="259">
        <v>33</v>
      </c>
      <c r="L4395" s="257">
        <v>109</v>
      </c>
      <c r="M4395" s="258">
        <v>208</v>
      </c>
      <c r="N4395" s="258">
        <v>671</v>
      </c>
      <c r="O4395" s="258">
        <v>497</v>
      </c>
      <c r="P4395" s="258">
        <v>210</v>
      </c>
      <c r="Q4395" s="258">
        <v>136</v>
      </c>
      <c r="R4395" s="259">
        <v>60</v>
      </c>
      <c r="S4395" s="267">
        <v>3986</v>
      </c>
      <c r="T4395" s="90"/>
      <c r="U4395" s="260">
        <v>3</v>
      </c>
      <c r="V4395" s="273">
        <v>98.6255329012819</v>
      </c>
      <c r="W4395" s="273">
        <v>84.215504264927205</v>
      </c>
      <c r="X4395" s="274">
        <v>1.1268811620000001</v>
      </c>
      <c r="Z4395" s="257">
        <v>10708.710000000001</v>
      </c>
      <c r="AA4395" s="258">
        <v>4146.3618863014162</v>
      </c>
      <c r="AB4395" s="276">
        <v>1.0402312810590608</v>
      </c>
      <c r="AC4395" s="92"/>
      <c r="AD4395" s="257">
        <v>373945.4767378387</v>
      </c>
      <c r="AE4395" s="258">
        <v>3791.8037214657838</v>
      </c>
      <c r="AF4395" s="276">
        <v>0.95128041180777312</v>
      </c>
      <c r="AG4395" s="93"/>
      <c r="AH4395" s="257">
        <v>4491.7483117320007</v>
      </c>
      <c r="AI4395" s="258">
        <v>3810.0638159283221</v>
      </c>
      <c r="AJ4395" s="258">
        <v>3901.5506316455949</v>
      </c>
      <c r="AK4395" s="276">
        <v>0.97881350517952703</v>
      </c>
      <c r="AL4395" s="93"/>
      <c r="AM4395" s="257">
        <v>3987.29</v>
      </c>
      <c r="AN4395" s="258">
        <v>3978.4598563296136</v>
      </c>
      <c r="AO4395" s="276">
        <v>0.99810834328389708</v>
      </c>
      <c r="AQ4395" s="280">
        <v>3853.4825501849386</v>
      </c>
      <c r="AR4395" s="281">
        <v>3884.2884489520925</v>
      </c>
    </row>
    <row r="4396" spans="1:44" x14ac:dyDescent="0.2">
      <c r="A4396" s="260" t="s">
        <v>8406</v>
      </c>
      <c r="B4396" s="261" t="s">
        <v>3304</v>
      </c>
      <c r="C4396" s="261" t="s">
        <v>3319</v>
      </c>
      <c r="D4396" s="262" t="s">
        <v>11533</v>
      </c>
      <c r="E4396" s="257">
        <v>461</v>
      </c>
      <c r="F4396" s="258">
        <v>826</v>
      </c>
      <c r="G4396" s="258">
        <v>2111</v>
      </c>
      <c r="H4396" s="258">
        <v>1135</v>
      </c>
      <c r="I4396" s="258">
        <v>329</v>
      </c>
      <c r="J4396" s="258">
        <v>204</v>
      </c>
      <c r="K4396" s="259">
        <v>57</v>
      </c>
      <c r="L4396" s="257">
        <v>457</v>
      </c>
      <c r="M4396" s="258">
        <v>761</v>
      </c>
      <c r="N4396" s="258">
        <v>2157</v>
      </c>
      <c r="O4396" s="258">
        <v>1097</v>
      </c>
      <c r="P4396" s="258">
        <v>303</v>
      </c>
      <c r="Q4396" s="258">
        <v>253</v>
      </c>
      <c r="R4396" s="259">
        <v>103</v>
      </c>
      <c r="S4396" s="267">
        <v>10254</v>
      </c>
      <c r="T4396" s="90"/>
      <c r="U4396" s="260">
        <v>31</v>
      </c>
      <c r="V4396" s="273">
        <v>122.00714901771499</v>
      </c>
      <c r="W4396" s="273">
        <v>141.09040374488001</v>
      </c>
      <c r="X4396" s="274">
        <v>1.1219512199999999</v>
      </c>
      <c r="Z4396" s="257">
        <v>24871.989999999998</v>
      </c>
      <c r="AA4396" s="258">
        <v>9630.3169450353907</v>
      </c>
      <c r="AB4396" s="276">
        <v>0.93917660864398189</v>
      </c>
      <c r="AC4396" s="92"/>
      <c r="AD4396" s="257">
        <v>1162665.4884291205</v>
      </c>
      <c r="AE4396" s="258">
        <v>11789.417442094376</v>
      </c>
      <c r="AF4396" s="276">
        <v>1.1497383891256463</v>
      </c>
      <c r="AG4396" s="93"/>
      <c r="AH4396" s="257">
        <v>11504.48780988</v>
      </c>
      <c r="AI4396" s="258">
        <v>9758.5237825381373</v>
      </c>
      <c r="AJ4396" s="258">
        <v>10016.171415618304</v>
      </c>
      <c r="AK4396" s="276">
        <v>0.97680626249447089</v>
      </c>
      <c r="AL4396" s="93"/>
      <c r="AM4396" s="257">
        <v>10267.33</v>
      </c>
      <c r="AN4396" s="258">
        <v>10244.592251049895</v>
      </c>
      <c r="AO4396" s="276">
        <v>0.99908252887164961</v>
      </c>
      <c r="AQ4396" s="280">
        <v>10805.613083498471</v>
      </c>
      <c r="AR4396" s="281">
        <v>10891.996405190512</v>
      </c>
    </row>
    <row r="4397" spans="1:44" x14ac:dyDescent="0.2">
      <c r="A4397" s="260" t="s">
        <v>8406</v>
      </c>
      <c r="B4397" s="261" t="s">
        <v>3221</v>
      </c>
      <c r="C4397" s="261" t="s">
        <v>3254</v>
      </c>
      <c r="D4397" s="262" t="s">
        <v>11471</v>
      </c>
      <c r="E4397" s="257">
        <v>221</v>
      </c>
      <c r="F4397" s="258">
        <v>516</v>
      </c>
      <c r="G4397" s="258">
        <v>1739</v>
      </c>
      <c r="H4397" s="258">
        <v>1437</v>
      </c>
      <c r="I4397" s="258">
        <v>581</v>
      </c>
      <c r="J4397" s="258">
        <v>298</v>
      </c>
      <c r="K4397" s="259">
        <v>103</v>
      </c>
      <c r="L4397" s="257">
        <v>249</v>
      </c>
      <c r="M4397" s="258">
        <v>527</v>
      </c>
      <c r="N4397" s="258">
        <v>1679</v>
      </c>
      <c r="O4397" s="258">
        <v>1382</v>
      </c>
      <c r="P4397" s="258">
        <v>575</v>
      </c>
      <c r="Q4397" s="258">
        <v>341</v>
      </c>
      <c r="R4397" s="259">
        <v>196</v>
      </c>
      <c r="S4397" s="267">
        <v>9844</v>
      </c>
      <c r="T4397" s="90"/>
      <c r="U4397" s="260">
        <v>16</v>
      </c>
      <c r="V4397" s="273">
        <v>82.456996541798603</v>
      </c>
      <c r="W4397" s="273">
        <v>79.4322318251143</v>
      </c>
      <c r="X4397" s="274">
        <v>1.136304851</v>
      </c>
      <c r="Z4397" s="257">
        <v>27214.829999999998</v>
      </c>
      <c r="AA4397" s="258">
        <v>10537.45351719977</v>
      </c>
      <c r="AB4397" s="276">
        <v>1.0704442825274045</v>
      </c>
      <c r="AC4397" s="92"/>
      <c r="AD4397" s="257">
        <v>870798.46664085402</v>
      </c>
      <c r="AE4397" s="258">
        <v>8829.8885047628046</v>
      </c>
      <c r="AF4397" s="276">
        <v>0.89698176602629054</v>
      </c>
      <c r="AG4397" s="93"/>
      <c r="AH4397" s="257">
        <v>11185.784953244</v>
      </c>
      <c r="AI4397" s="258">
        <v>9488.1884614494102</v>
      </c>
      <c r="AJ4397" s="258">
        <v>9673.210461495717</v>
      </c>
      <c r="AK4397" s="276">
        <v>0.98265039226896755</v>
      </c>
      <c r="AL4397" s="93"/>
      <c r="AM4397" s="257">
        <v>9850.8799999999992</v>
      </c>
      <c r="AN4397" s="258">
        <v>9829.0645098601453</v>
      </c>
      <c r="AO4397" s="276">
        <v>0.99848278239131916</v>
      </c>
      <c r="AQ4397" s="280">
        <v>9273.8250533894716</v>
      </c>
      <c r="AR4397" s="281">
        <v>9347.9628007539432</v>
      </c>
    </row>
    <row r="4398" spans="1:44" x14ac:dyDescent="0.2">
      <c r="A4398" s="260" t="s">
        <v>8406</v>
      </c>
      <c r="B4398" s="261" t="s">
        <v>3218</v>
      </c>
      <c r="C4398" s="261" t="s">
        <v>3255</v>
      </c>
      <c r="D4398" s="262" t="s">
        <v>8765</v>
      </c>
      <c r="E4398" s="257">
        <v>342</v>
      </c>
      <c r="F4398" s="258">
        <v>857</v>
      </c>
      <c r="G4398" s="258">
        <v>2699</v>
      </c>
      <c r="H4398" s="258">
        <v>2087</v>
      </c>
      <c r="I4398" s="258">
        <v>726</v>
      </c>
      <c r="J4398" s="258">
        <v>336</v>
      </c>
      <c r="K4398" s="259">
        <v>116</v>
      </c>
      <c r="L4398" s="257">
        <v>329</v>
      </c>
      <c r="M4398" s="258">
        <v>841</v>
      </c>
      <c r="N4398" s="258">
        <v>2591</v>
      </c>
      <c r="O4398" s="258">
        <v>2121</v>
      </c>
      <c r="P4398" s="258">
        <v>762</v>
      </c>
      <c r="Q4398" s="258">
        <v>416</v>
      </c>
      <c r="R4398" s="259">
        <v>187</v>
      </c>
      <c r="S4398" s="267">
        <v>14410</v>
      </c>
      <c r="T4398" s="90"/>
      <c r="U4398" s="260">
        <v>16</v>
      </c>
      <c r="V4398" s="273">
        <v>78.2878106754101</v>
      </c>
      <c r="W4398" s="273">
        <v>79.495975017348997</v>
      </c>
      <c r="X4398" s="274">
        <v>1.138427608</v>
      </c>
      <c r="Z4398" s="257">
        <v>37768.639999999999</v>
      </c>
      <c r="AA4398" s="258">
        <v>14623.838855794873</v>
      </c>
      <c r="AB4398" s="276">
        <v>1.0148396152529404</v>
      </c>
      <c r="AC4398" s="92"/>
      <c r="AD4398" s="257">
        <v>1259234.1160510988</v>
      </c>
      <c r="AE4398" s="258">
        <v>12768.622444888326</v>
      </c>
      <c r="AF4398" s="276">
        <v>0.88609454856962711</v>
      </c>
      <c r="AG4398" s="93"/>
      <c r="AH4398" s="257">
        <v>16404.74183128</v>
      </c>
      <c r="AI4398" s="258">
        <v>13915.096956290654</v>
      </c>
      <c r="AJ4398" s="258">
        <v>14172.446539019515</v>
      </c>
      <c r="AK4398" s="276">
        <v>0.98351468001523346</v>
      </c>
      <c r="AL4398" s="93"/>
      <c r="AM4398" s="257">
        <v>14416.88</v>
      </c>
      <c r="AN4398" s="258">
        <v>14384.952770809565</v>
      </c>
      <c r="AO4398" s="276">
        <v>0.99826181615611131</v>
      </c>
      <c r="AQ4398" s="280">
        <v>12722.333141648465</v>
      </c>
      <c r="AR4398" s="281">
        <v>12824.039300101114</v>
      </c>
    </row>
    <row r="4399" spans="1:44" x14ac:dyDescent="0.2">
      <c r="A4399" s="260" t="s">
        <v>8406</v>
      </c>
      <c r="B4399" s="261" t="s">
        <v>3218</v>
      </c>
      <c r="C4399" s="261" t="s">
        <v>3256</v>
      </c>
      <c r="D4399" s="262" t="s">
        <v>11472</v>
      </c>
      <c r="E4399" s="257">
        <v>368</v>
      </c>
      <c r="F4399" s="258">
        <v>733</v>
      </c>
      <c r="G4399" s="258">
        <v>2138</v>
      </c>
      <c r="H4399" s="258">
        <v>1869</v>
      </c>
      <c r="I4399" s="258">
        <v>769</v>
      </c>
      <c r="J4399" s="258">
        <v>479</v>
      </c>
      <c r="K4399" s="259">
        <v>132</v>
      </c>
      <c r="L4399" s="257">
        <v>310</v>
      </c>
      <c r="M4399" s="258">
        <v>694</v>
      </c>
      <c r="N4399" s="258">
        <v>2180</v>
      </c>
      <c r="O4399" s="258">
        <v>1879</v>
      </c>
      <c r="P4399" s="258">
        <v>811</v>
      </c>
      <c r="Q4399" s="258">
        <v>566</v>
      </c>
      <c r="R4399" s="259">
        <v>203</v>
      </c>
      <c r="S4399" s="267">
        <v>13131</v>
      </c>
      <c r="T4399" s="90"/>
      <c r="U4399" s="260">
        <v>11</v>
      </c>
      <c r="V4399" s="273">
        <v>80.813046227875205</v>
      </c>
      <c r="W4399" s="273">
        <v>74.943873276978096</v>
      </c>
      <c r="X4399" s="274">
        <v>1.138427608</v>
      </c>
      <c r="Z4399" s="257">
        <v>37214.630000000005</v>
      </c>
      <c r="AA4399" s="258">
        <v>14409.328802891225</v>
      </c>
      <c r="AB4399" s="276">
        <v>1.0973519764596165</v>
      </c>
      <c r="AC4399" s="92"/>
      <c r="AD4399" s="257">
        <v>1141974.6868112604</v>
      </c>
      <c r="AE4399" s="258">
        <v>11579.612902515162</v>
      </c>
      <c r="AF4399" s="276">
        <v>0.88185308830364495</v>
      </c>
      <c r="AG4399" s="93"/>
      <c r="AH4399" s="257">
        <v>14948.692920648</v>
      </c>
      <c r="AI4399" s="258">
        <v>12680.023465166729</v>
      </c>
      <c r="AJ4399" s="258">
        <v>12914.531263280031</v>
      </c>
      <c r="AK4399" s="276">
        <v>0.98351468001523346</v>
      </c>
      <c r="AL4399" s="93"/>
      <c r="AM4399" s="257">
        <v>13135.73</v>
      </c>
      <c r="AN4399" s="258">
        <v>13106.639970652897</v>
      </c>
      <c r="AO4399" s="276">
        <v>0.99814484583450591</v>
      </c>
      <c r="AQ4399" s="280">
        <v>12474.248943605999</v>
      </c>
      <c r="AR4399" s="281">
        <v>12573.97184234718</v>
      </c>
    </row>
    <row r="4400" spans="1:44" x14ac:dyDescent="0.2">
      <c r="A4400" s="260" t="s">
        <v>8406</v>
      </c>
      <c r="B4400" s="261" t="s">
        <v>3304</v>
      </c>
      <c r="C4400" s="261" t="s">
        <v>3320</v>
      </c>
      <c r="D4400" s="262" t="s">
        <v>11534</v>
      </c>
      <c r="E4400" s="257">
        <v>165</v>
      </c>
      <c r="F4400" s="258">
        <v>346</v>
      </c>
      <c r="G4400" s="258">
        <v>1101</v>
      </c>
      <c r="H4400" s="258">
        <v>685</v>
      </c>
      <c r="I4400" s="258">
        <v>245</v>
      </c>
      <c r="J4400" s="258">
        <v>155</v>
      </c>
      <c r="K4400" s="259">
        <v>54</v>
      </c>
      <c r="L4400" s="257">
        <v>161</v>
      </c>
      <c r="M4400" s="258">
        <v>332</v>
      </c>
      <c r="N4400" s="258">
        <v>1065</v>
      </c>
      <c r="O4400" s="258">
        <v>662</v>
      </c>
      <c r="P4400" s="258">
        <v>281</v>
      </c>
      <c r="Q4400" s="258">
        <v>188</v>
      </c>
      <c r="R4400" s="259">
        <v>95</v>
      </c>
      <c r="S4400" s="267">
        <v>5535</v>
      </c>
      <c r="T4400" s="90"/>
      <c r="U4400" s="260">
        <v>15</v>
      </c>
      <c r="V4400" s="273">
        <v>112.627558840126</v>
      </c>
      <c r="W4400" s="273">
        <v>121.809033423667</v>
      </c>
      <c r="X4400" s="274">
        <v>1.1219512199999999</v>
      </c>
      <c r="Z4400" s="257">
        <v>14599.07</v>
      </c>
      <c r="AA4400" s="258">
        <v>5652.6908865256792</v>
      </c>
      <c r="AB4400" s="276">
        <v>1.0212630327959673</v>
      </c>
      <c r="AC4400" s="92"/>
      <c r="AD4400" s="257">
        <v>588768.98537573172</v>
      </c>
      <c r="AE4400" s="258">
        <v>5970.1121385577435</v>
      </c>
      <c r="AF4400" s="276">
        <v>1.0786110458098905</v>
      </c>
      <c r="AG4400" s="93"/>
      <c r="AH4400" s="257">
        <v>6210.0000026999996</v>
      </c>
      <c r="AI4400" s="258">
        <v>5267.5472143893694</v>
      </c>
      <c r="AJ4400" s="258">
        <v>5406.6226629068969</v>
      </c>
      <c r="AK4400" s="276">
        <v>0.976806262494471</v>
      </c>
      <c r="AL4400" s="93"/>
      <c r="AM4400" s="257">
        <v>5541.45</v>
      </c>
      <c r="AN4400" s="258">
        <v>5529.1780559873332</v>
      </c>
      <c r="AO4400" s="276">
        <v>0.99894815826329419</v>
      </c>
      <c r="AQ4400" s="280">
        <v>5949.3769473707907</v>
      </c>
      <c r="AR4400" s="281">
        <v>5996.9380564666517</v>
      </c>
    </row>
    <row r="4401" spans="1:44" x14ac:dyDescent="0.2">
      <c r="A4401" s="260" t="s">
        <v>8406</v>
      </c>
      <c r="B4401" s="261" t="s">
        <v>3304</v>
      </c>
      <c r="C4401" s="261" t="s">
        <v>3321</v>
      </c>
      <c r="D4401" s="262" t="s">
        <v>11535</v>
      </c>
      <c r="E4401" s="257">
        <v>55</v>
      </c>
      <c r="F4401" s="258">
        <v>80</v>
      </c>
      <c r="G4401" s="258">
        <v>359</v>
      </c>
      <c r="H4401" s="258">
        <v>164</v>
      </c>
      <c r="I4401" s="258">
        <v>63</v>
      </c>
      <c r="J4401" s="258">
        <v>45</v>
      </c>
      <c r="K4401" s="259">
        <v>12</v>
      </c>
      <c r="L4401" s="257">
        <v>60</v>
      </c>
      <c r="M4401" s="258">
        <v>55</v>
      </c>
      <c r="N4401" s="258">
        <v>337</v>
      </c>
      <c r="O4401" s="258">
        <v>131</v>
      </c>
      <c r="P4401" s="258">
        <v>62</v>
      </c>
      <c r="Q4401" s="258">
        <v>49</v>
      </c>
      <c r="R4401" s="259">
        <v>29</v>
      </c>
      <c r="S4401" s="267">
        <v>1501</v>
      </c>
      <c r="T4401" s="90"/>
      <c r="U4401" s="260">
        <v>8</v>
      </c>
      <c r="V4401" s="273">
        <v>109.16611533223799</v>
      </c>
      <c r="W4401" s="273">
        <v>118.28647568287801</v>
      </c>
      <c r="X4401" s="274">
        <v>1.1219512199999999</v>
      </c>
      <c r="Z4401" s="257">
        <v>3891.7000000000003</v>
      </c>
      <c r="AA4401" s="258">
        <v>1506.8478418893799</v>
      </c>
      <c r="AB4401" s="276">
        <v>1.0038959639502865</v>
      </c>
      <c r="AC4401" s="92"/>
      <c r="AD4401" s="257">
        <v>157055.68953953992</v>
      </c>
      <c r="AE4401" s="258">
        <v>1592.5432586283305</v>
      </c>
      <c r="AF4401" s="276">
        <v>1.0609881802986878</v>
      </c>
      <c r="AG4401" s="93"/>
      <c r="AH4401" s="257">
        <v>1684.0487812199999</v>
      </c>
      <c r="AI4401" s="258">
        <v>1428.4712500087521</v>
      </c>
      <c r="AJ4401" s="258">
        <v>1466.1862000042011</v>
      </c>
      <c r="AK4401" s="276">
        <v>0.97680626249447111</v>
      </c>
      <c r="AL4401" s="93"/>
      <c r="AM4401" s="257">
        <v>1504.44</v>
      </c>
      <c r="AN4401" s="258">
        <v>1501.1083082134794</v>
      </c>
      <c r="AO4401" s="276">
        <v>1.0000721573707392</v>
      </c>
      <c r="AQ4401" s="280">
        <v>1561.7794998791633</v>
      </c>
      <c r="AR4401" s="281">
        <v>1574.2648350385464</v>
      </c>
    </row>
    <row r="4402" spans="1:44" x14ac:dyDescent="0.2">
      <c r="A4402" s="260" t="s">
        <v>8406</v>
      </c>
      <c r="B4402" s="261" t="s">
        <v>3304</v>
      </c>
      <c r="C4402" s="261" t="s">
        <v>3322</v>
      </c>
      <c r="D4402" s="262" t="s">
        <v>11536</v>
      </c>
      <c r="E4402" s="257">
        <v>151</v>
      </c>
      <c r="F4402" s="258">
        <v>321</v>
      </c>
      <c r="G4402" s="258">
        <v>952</v>
      </c>
      <c r="H4402" s="258">
        <v>316</v>
      </c>
      <c r="I4402" s="258">
        <v>66</v>
      </c>
      <c r="J4402" s="258">
        <v>33</v>
      </c>
      <c r="K4402" s="259">
        <v>4</v>
      </c>
      <c r="L4402" s="257">
        <v>143</v>
      </c>
      <c r="M4402" s="258">
        <v>322</v>
      </c>
      <c r="N4402" s="258">
        <v>778</v>
      </c>
      <c r="O4402" s="258">
        <v>278</v>
      </c>
      <c r="P4402" s="258">
        <v>59</v>
      </c>
      <c r="Q4402" s="258">
        <v>35</v>
      </c>
      <c r="R4402" s="259">
        <v>7</v>
      </c>
      <c r="S4402" s="267">
        <v>3465</v>
      </c>
      <c r="T4402" s="90"/>
      <c r="U4402" s="260">
        <v>0</v>
      </c>
      <c r="V4402" s="273">
        <v>124.784306941365</v>
      </c>
      <c r="W4402" s="273">
        <v>124.367099567099</v>
      </c>
      <c r="X4402" s="274">
        <v>1.123508044</v>
      </c>
      <c r="Z4402" s="257">
        <v>7123.3</v>
      </c>
      <c r="AA4402" s="258">
        <v>2758.1080844182798</v>
      </c>
      <c r="AB4402" s="276">
        <v>0.79599078915390464</v>
      </c>
      <c r="AC4402" s="92"/>
      <c r="AD4402" s="257">
        <v>381677.9837105599</v>
      </c>
      <c r="AE4402" s="258">
        <v>3870.2112716017082</v>
      </c>
      <c r="AF4402" s="276">
        <v>1.1169440899283429</v>
      </c>
      <c r="AG4402" s="93"/>
      <c r="AH4402" s="257">
        <v>3892.95537246</v>
      </c>
      <c r="AI4402" s="258">
        <v>3302.1459289900176</v>
      </c>
      <c r="AJ4402" s="258">
        <v>3386.8300459152083</v>
      </c>
      <c r="AK4402" s="276">
        <v>0.97744012869125785</v>
      </c>
      <c r="AL4402" s="93"/>
      <c r="AM4402" s="257">
        <v>3465</v>
      </c>
      <c r="AN4402" s="258">
        <v>3457.3265055168076</v>
      </c>
      <c r="AO4402" s="276">
        <v>0.99778542727757791</v>
      </c>
      <c r="AQ4402" s="280">
        <v>3004.4849815978127</v>
      </c>
      <c r="AR4402" s="281">
        <v>3028.5037383938165</v>
      </c>
    </row>
    <row r="4403" spans="1:44" x14ac:dyDescent="0.2">
      <c r="A4403" s="260" t="s">
        <v>8406</v>
      </c>
      <c r="B4403" s="261" t="s">
        <v>3221</v>
      </c>
      <c r="C4403" s="261" t="s">
        <v>3257</v>
      </c>
      <c r="D4403" s="262" t="s">
        <v>11473</v>
      </c>
      <c r="E4403" s="257">
        <v>357</v>
      </c>
      <c r="F4403" s="258">
        <v>618</v>
      </c>
      <c r="G4403" s="258">
        <v>2243</v>
      </c>
      <c r="H4403" s="258">
        <v>1422</v>
      </c>
      <c r="I4403" s="258">
        <v>439</v>
      </c>
      <c r="J4403" s="258">
        <v>199</v>
      </c>
      <c r="K4403" s="259">
        <v>58</v>
      </c>
      <c r="L4403" s="257">
        <v>344</v>
      </c>
      <c r="M4403" s="258">
        <v>532</v>
      </c>
      <c r="N4403" s="258">
        <v>2146</v>
      </c>
      <c r="O4403" s="258">
        <v>1295</v>
      </c>
      <c r="P4403" s="258">
        <v>407</v>
      </c>
      <c r="Q4403" s="258">
        <v>233</v>
      </c>
      <c r="R4403" s="259">
        <v>137</v>
      </c>
      <c r="S4403" s="267">
        <v>10430</v>
      </c>
      <c r="T4403" s="90"/>
      <c r="U4403" s="260">
        <v>32</v>
      </c>
      <c r="V4403" s="273">
        <v>93.744050135860405</v>
      </c>
      <c r="W4403" s="273">
        <v>90.836257309941502</v>
      </c>
      <c r="X4403" s="274">
        <v>1.136222107</v>
      </c>
      <c r="Z4403" s="257">
        <v>26039.51</v>
      </c>
      <c r="AA4403" s="258">
        <v>10082.375169554929</v>
      </c>
      <c r="AB4403" s="276">
        <v>0.96667067780967675</v>
      </c>
      <c r="AC4403" s="92"/>
      <c r="AD4403" s="257">
        <v>981540.71365550009</v>
      </c>
      <c r="AE4403" s="258">
        <v>9952.8138788488377</v>
      </c>
      <c r="AF4403" s="276">
        <v>0.95424869404111579</v>
      </c>
      <c r="AG4403" s="93"/>
      <c r="AH4403" s="257">
        <v>11850.79657601</v>
      </c>
      <c r="AI4403" s="258">
        <v>10052.275437216653</v>
      </c>
      <c r="AJ4403" s="258">
        <v>10248.692209863993</v>
      </c>
      <c r="AK4403" s="276">
        <v>0.9826167027674011</v>
      </c>
      <c r="AL4403" s="93"/>
      <c r="AM4403" s="257">
        <v>10443.76</v>
      </c>
      <c r="AN4403" s="258">
        <v>10420.631533984477</v>
      </c>
      <c r="AO4403" s="276">
        <v>0.99910177698796521</v>
      </c>
      <c r="AQ4403" s="280">
        <v>9445.3553502372288</v>
      </c>
      <c r="AR4403" s="281">
        <v>9520.8643623969547</v>
      </c>
    </row>
    <row r="4404" spans="1:44" x14ac:dyDescent="0.2">
      <c r="A4404" s="260" t="s">
        <v>8406</v>
      </c>
      <c r="B4404" s="261" t="s">
        <v>3221</v>
      </c>
      <c r="C4404" s="261" t="s">
        <v>3258</v>
      </c>
      <c r="D4404" s="262" t="s">
        <v>11474</v>
      </c>
      <c r="E4404" s="257">
        <v>260</v>
      </c>
      <c r="F4404" s="258">
        <v>485</v>
      </c>
      <c r="G4404" s="258">
        <v>1452</v>
      </c>
      <c r="H4404" s="258">
        <v>1302</v>
      </c>
      <c r="I4404" s="258">
        <v>478</v>
      </c>
      <c r="J4404" s="258">
        <v>242</v>
      </c>
      <c r="K4404" s="259">
        <v>54</v>
      </c>
      <c r="L4404" s="257">
        <v>241</v>
      </c>
      <c r="M4404" s="258">
        <v>492</v>
      </c>
      <c r="N4404" s="258">
        <v>1536</v>
      </c>
      <c r="O4404" s="258">
        <v>1276</v>
      </c>
      <c r="P4404" s="258">
        <v>503</v>
      </c>
      <c r="Q4404" s="258">
        <v>268</v>
      </c>
      <c r="R4404" s="259">
        <v>132</v>
      </c>
      <c r="S4404" s="267">
        <v>8721</v>
      </c>
      <c r="T4404" s="90"/>
      <c r="U4404" s="260">
        <v>11</v>
      </c>
      <c r="V4404" s="273">
        <v>77.211069299612305</v>
      </c>
      <c r="W4404" s="273">
        <v>63.1839449541284</v>
      </c>
      <c r="X4404" s="274">
        <v>1.1268811620000001</v>
      </c>
      <c r="Z4404" s="257">
        <v>23694.9</v>
      </c>
      <c r="AA4404" s="258">
        <v>9174.5532617582721</v>
      </c>
      <c r="AB4404" s="276">
        <v>1.0520070246254183</v>
      </c>
      <c r="AC4404" s="92"/>
      <c r="AD4404" s="257">
        <v>725961.34446057247</v>
      </c>
      <c r="AE4404" s="258">
        <v>7361.2414076497435</v>
      </c>
      <c r="AF4404" s="276">
        <v>0.84408226208574055</v>
      </c>
      <c r="AG4404" s="93"/>
      <c r="AH4404" s="257">
        <v>9827.5306138020005</v>
      </c>
      <c r="AI4404" s="258">
        <v>8336.0678722305311</v>
      </c>
      <c r="AJ4404" s="258">
        <v>8536.2325786706551</v>
      </c>
      <c r="AK4404" s="276">
        <v>0.97881350517952703</v>
      </c>
      <c r="AL4404" s="93"/>
      <c r="AM4404" s="257">
        <v>8725.73</v>
      </c>
      <c r="AN4404" s="258">
        <v>8706.4062363587782</v>
      </c>
      <c r="AO4404" s="276">
        <v>0.99832659515637867</v>
      </c>
      <c r="AQ4404" s="280">
        <v>7567.3233875662008</v>
      </c>
      <c r="AR4404" s="281">
        <v>7627.818847239294</v>
      </c>
    </row>
    <row r="4405" spans="1:44" x14ac:dyDescent="0.2">
      <c r="A4405" s="260" t="s">
        <v>8406</v>
      </c>
      <c r="B4405" s="261" t="s">
        <v>3304</v>
      </c>
      <c r="C4405" s="261" t="s">
        <v>3323</v>
      </c>
      <c r="D4405" s="262" t="s">
        <v>11537</v>
      </c>
      <c r="E4405" s="257">
        <v>501</v>
      </c>
      <c r="F4405" s="258">
        <v>1043</v>
      </c>
      <c r="G4405" s="258">
        <v>2803</v>
      </c>
      <c r="H4405" s="258">
        <v>1493</v>
      </c>
      <c r="I4405" s="258">
        <v>441</v>
      </c>
      <c r="J4405" s="258">
        <v>255</v>
      </c>
      <c r="K4405" s="259">
        <v>79</v>
      </c>
      <c r="L4405" s="257">
        <v>460</v>
      </c>
      <c r="M4405" s="258">
        <v>933</v>
      </c>
      <c r="N4405" s="258">
        <v>2761</v>
      </c>
      <c r="O4405" s="258">
        <v>1425</v>
      </c>
      <c r="P4405" s="258">
        <v>411</v>
      </c>
      <c r="Q4405" s="258">
        <v>358</v>
      </c>
      <c r="R4405" s="259">
        <v>149</v>
      </c>
      <c r="S4405" s="267">
        <v>13112</v>
      </c>
      <c r="T4405" s="90"/>
      <c r="U4405" s="260">
        <v>59</v>
      </c>
      <c r="V4405" s="273">
        <v>116.682227914721</v>
      </c>
      <c r="W4405" s="273">
        <v>117.67553759341099</v>
      </c>
      <c r="X4405" s="274">
        <v>1.123508044</v>
      </c>
      <c r="Z4405" s="257">
        <v>31768.62</v>
      </c>
      <c r="AA4405" s="258">
        <v>12300.659477041854</v>
      </c>
      <c r="AB4405" s="276">
        <v>0.93812229080551057</v>
      </c>
      <c r="AC4405" s="92"/>
      <c r="AD4405" s="257">
        <v>1395801.5624063511</v>
      </c>
      <c r="AE4405" s="258">
        <v>14153.415104605303</v>
      </c>
      <c r="AF4405" s="276">
        <v>1.0794245808881409</v>
      </c>
      <c r="AG4405" s="93"/>
      <c r="AH4405" s="257">
        <v>14731.437472928001</v>
      </c>
      <c r="AI4405" s="258">
        <v>12495.739515416193</v>
      </c>
      <c r="AJ4405" s="258">
        <v>12816.194967399773</v>
      </c>
      <c r="AK4405" s="276">
        <v>0.97744012869125785</v>
      </c>
      <c r="AL4405" s="93"/>
      <c r="AM4405" s="257">
        <v>13137.37</v>
      </c>
      <c r="AN4405" s="258">
        <v>13108.276338753634</v>
      </c>
      <c r="AO4405" s="276">
        <v>0.99971601119231501</v>
      </c>
      <c r="AQ4405" s="280">
        <v>12974.406848792409</v>
      </c>
      <c r="AR4405" s="281">
        <v>13078.128160292466</v>
      </c>
    </row>
    <row r="4406" spans="1:44" x14ac:dyDescent="0.2">
      <c r="A4406" s="260" t="s">
        <v>8406</v>
      </c>
      <c r="B4406" s="261" t="s">
        <v>3221</v>
      </c>
      <c r="C4406" s="261" t="s">
        <v>3259</v>
      </c>
      <c r="D4406" s="262" t="s">
        <v>11475</v>
      </c>
      <c r="E4406" s="257">
        <v>290</v>
      </c>
      <c r="F4406" s="258">
        <v>612</v>
      </c>
      <c r="G4406" s="258">
        <v>2221</v>
      </c>
      <c r="H4406" s="258">
        <v>1663</v>
      </c>
      <c r="I4406" s="258">
        <v>594</v>
      </c>
      <c r="J4406" s="258">
        <v>328</v>
      </c>
      <c r="K4406" s="259">
        <v>88</v>
      </c>
      <c r="L4406" s="257">
        <v>309</v>
      </c>
      <c r="M4406" s="258">
        <v>585</v>
      </c>
      <c r="N4406" s="258">
        <v>2074</v>
      </c>
      <c r="O4406" s="258">
        <v>1634</v>
      </c>
      <c r="P4406" s="258">
        <v>606</v>
      </c>
      <c r="Q4406" s="258">
        <v>382</v>
      </c>
      <c r="R4406" s="259">
        <v>210</v>
      </c>
      <c r="S4406" s="267">
        <v>11596</v>
      </c>
      <c r="T4406" s="90"/>
      <c r="U4406" s="260">
        <v>246</v>
      </c>
      <c r="V4406" s="273">
        <v>87.7949889137452</v>
      </c>
      <c r="W4406" s="273">
        <v>78.409279061745394</v>
      </c>
      <c r="X4406" s="274">
        <v>1.1268811620000001</v>
      </c>
      <c r="Z4406" s="257">
        <v>31202.45</v>
      </c>
      <c r="AA4406" s="258">
        <v>12081.441129624915</v>
      </c>
      <c r="AB4406" s="276">
        <v>1.0418628086948012</v>
      </c>
      <c r="AC4406" s="92"/>
      <c r="AD4406" s="257">
        <v>1039136.6037105455</v>
      </c>
      <c r="AE4406" s="258">
        <v>10536.835678382364</v>
      </c>
      <c r="AF4406" s="276">
        <v>0.90866123476908967</v>
      </c>
      <c r="AG4406" s="93"/>
      <c r="AH4406" s="257">
        <v>13067.313954552001</v>
      </c>
      <c r="AI4406" s="258">
        <v>11084.169595962072</v>
      </c>
      <c r="AJ4406" s="258">
        <v>11350.321406061794</v>
      </c>
      <c r="AK4406" s="276">
        <v>0.97881350517952692</v>
      </c>
      <c r="AL4406" s="93"/>
      <c r="AM4406" s="257">
        <v>11701.78</v>
      </c>
      <c r="AN4406" s="258">
        <v>11675.865557208215</v>
      </c>
      <c r="AO4406" s="276">
        <v>1.0068873367720088</v>
      </c>
      <c r="AQ4406" s="280">
        <v>10819.360070952633</v>
      </c>
      <c r="AR4406" s="281">
        <v>10905.853290197951</v>
      </c>
    </row>
    <row r="4407" spans="1:44" x14ac:dyDescent="0.2">
      <c r="A4407" s="260" t="s">
        <v>8406</v>
      </c>
      <c r="B4407" s="261" t="s">
        <v>3304</v>
      </c>
      <c r="C4407" s="261" t="s">
        <v>3324</v>
      </c>
      <c r="D4407" s="262" t="s">
        <v>11538</v>
      </c>
      <c r="E4407" s="257">
        <v>90</v>
      </c>
      <c r="F4407" s="258">
        <v>180</v>
      </c>
      <c r="G4407" s="258">
        <v>770</v>
      </c>
      <c r="H4407" s="258">
        <v>382</v>
      </c>
      <c r="I4407" s="258">
        <v>85</v>
      </c>
      <c r="J4407" s="258">
        <v>51</v>
      </c>
      <c r="K4407" s="259">
        <v>16</v>
      </c>
      <c r="L4407" s="257">
        <v>94</v>
      </c>
      <c r="M4407" s="258">
        <v>147</v>
      </c>
      <c r="N4407" s="258">
        <v>535</v>
      </c>
      <c r="O4407" s="258">
        <v>263</v>
      </c>
      <c r="P4407" s="258">
        <v>78</v>
      </c>
      <c r="Q4407" s="258">
        <v>56</v>
      </c>
      <c r="R4407" s="259">
        <v>22</v>
      </c>
      <c r="S4407" s="267">
        <v>2769</v>
      </c>
      <c r="T4407" s="90"/>
      <c r="U4407" s="260">
        <v>11</v>
      </c>
      <c r="V4407" s="273">
        <v>113.949276186924</v>
      </c>
      <c r="W4407" s="273">
        <v>109.763537906137</v>
      </c>
      <c r="X4407" s="274">
        <v>1.123508044</v>
      </c>
      <c r="Z4407" s="257">
        <v>6344.55</v>
      </c>
      <c r="AA4407" s="258">
        <v>2456.579765978689</v>
      </c>
      <c r="AB4407" s="276">
        <v>0.88717217984062446</v>
      </c>
      <c r="AC4407" s="92"/>
      <c r="AD4407" s="257">
        <v>287602.92906040512</v>
      </c>
      <c r="AE4407" s="258">
        <v>2916.291075985504</v>
      </c>
      <c r="AF4407" s="276">
        <v>1.0531928768456136</v>
      </c>
      <c r="AG4407" s="93"/>
      <c r="AH4407" s="257">
        <v>3110.9937738359999</v>
      </c>
      <c r="AI4407" s="258">
        <v>2638.8577423876936</v>
      </c>
      <c r="AJ4407" s="258">
        <v>2706.5317163460932</v>
      </c>
      <c r="AK4407" s="276">
        <v>0.97744012869125796</v>
      </c>
      <c r="AL4407" s="93"/>
      <c r="AM4407" s="257">
        <v>2773.73</v>
      </c>
      <c r="AN4407" s="258">
        <v>2767.5873732026362</v>
      </c>
      <c r="AO4407" s="276">
        <v>0.99948984225447313</v>
      </c>
      <c r="AQ4407" s="280">
        <v>2527.5941018755821</v>
      </c>
      <c r="AR4407" s="281">
        <v>2547.8004495137975</v>
      </c>
    </row>
    <row r="4408" spans="1:44" x14ac:dyDescent="0.2">
      <c r="A4408" s="260" t="s">
        <v>8406</v>
      </c>
      <c r="B4408" s="261" t="s">
        <v>3218</v>
      </c>
      <c r="C4408" s="261" t="s">
        <v>3260</v>
      </c>
      <c r="D4408" s="262" t="s">
        <v>11476</v>
      </c>
      <c r="E4408" s="257">
        <v>330</v>
      </c>
      <c r="F4408" s="258">
        <v>589</v>
      </c>
      <c r="G4408" s="258">
        <v>2162</v>
      </c>
      <c r="H4408" s="258">
        <v>1671</v>
      </c>
      <c r="I4408" s="258">
        <v>663</v>
      </c>
      <c r="J4408" s="258">
        <v>453</v>
      </c>
      <c r="K4408" s="259">
        <v>133</v>
      </c>
      <c r="L4408" s="257">
        <v>335</v>
      </c>
      <c r="M4408" s="258">
        <v>526</v>
      </c>
      <c r="N4408" s="258">
        <v>2139</v>
      </c>
      <c r="O4408" s="258">
        <v>1576</v>
      </c>
      <c r="P4408" s="258">
        <v>727</v>
      </c>
      <c r="Q4408" s="258">
        <v>530</v>
      </c>
      <c r="R4408" s="259">
        <v>257</v>
      </c>
      <c r="S4408" s="267">
        <v>12091</v>
      </c>
      <c r="T4408" s="90"/>
      <c r="U4408" s="260">
        <v>179</v>
      </c>
      <c r="V4408" s="273">
        <v>80.232473071532496</v>
      </c>
      <c r="W4408" s="273">
        <v>67.667686709122407</v>
      </c>
      <c r="X4408" s="274">
        <v>1.138427608</v>
      </c>
      <c r="Z4408" s="257">
        <v>34453.149999999994</v>
      </c>
      <c r="AA4408" s="258">
        <v>13340.096801858077</v>
      </c>
      <c r="AB4408" s="276">
        <v>1.1033079812966733</v>
      </c>
      <c r="AC4408" s="92"/>
      <c r="AD4408" s="257">
        <v>1028865.6517527476</v>
      </c>
      <c r="AE4408" s="258">
        <v>10432.688319263812</v>
      </c>
      <c r="AF4408" s="276">
        <v>0.86284743356743132</v>
      </c>
      <c r="AG4408" s="93"/>
      <c r="AH4408" s="257">
        <v>13764.728208328001</v>
      </c>
      <c r="AI4408" s="258">
        <v>11675.741658467057</v>
      </c>
      <c r="AJ4408" s="258">
        <v>11891.675996064187</v>
      </c>
      <c r="AK4408" s="276">
        <v>0.98351468001523334</v>
      </c>
      <c r="AL4408" s="93"/>
      <c r="AM4408" s="257">
        <v>12167.97</v>
      </c>
      <c r="AN4408" s="258">
        <v>12141.023145550749</v>
      </c>
      <c r="AO4408" s="276">
        <v>1.0041372215326068</v>
      </c>
      <c r="AQ4408" s="280">
        <v>11367.550840048534</v>
      </c>
      <c r="AR4408" s="281">
        <v>11458.42646121677</v>
      </c>
    </row>
    <row r="4409" spans="1:44" x14ac:dyDescent="0.2">
      <c r="A4409" s="260" t="s">
        <v>8406</v>
      </c>
      <c r="B4409" s="261" t="s">
        <v>3218</v>
      </c>
      <c r="C4409" s="261" t="s">
        <v>3261</v>
      </c>
      <c r="D4409" s="262" t="s">
        <v>11477</v>
      </c>
      <c r="E4409" s="257">
        <v>168</v>
      </c>
      <c r="F4409" s="258">
        <v>541</v>
      </c>
      <c r="G4409" s="258">
        <v>1396</v>
      </c>
      <c r="H4409" s="258">
        <v>1136</v>
      </c>
      <c r="I4409" s="258">
        <v>422</v>
      </c>
      <c r="J4409" s="258">
        <v>315</v>
      </c>
      <c r="K4409" s="259">
        <v>116</v>
      </c>
      <c r="L4409" s="257">
        <v>171</v>
      </c>
      <c r="M4409" s="258">
        <v>519</v>
      </c>
      <c r="N4409" s="258">
        <v>1438</v>
      </c>
      <c r="O4409" s="258">
        <v>1208</v>
      </c>
      <c r="P4409" s="258">
        <v>456</v>
      </c>
      <c r="Q4409" s="258">
        <v>414</v>
      </c>
      <c r="R4409" s="259">
        <v>199</v>
      </c>
      <c r="S4409" s="267">
        <v>8499</v>
      </c>
      <c r="T4409" s="90"/>
      <c r="U4409" s="260">
        <v>33</v>
      </c>
      <c r="V4409" s="273">
        <v>77.4643639816464</v>
      </c>
      <c r="W4409" s="273">
        <v>69.571327766670507</v>
      </c>
      <c r="X4409" s="274">
        <v>1.138427608</v>
      </c>
      <c r="Z4409" s="257">
        <v>24057.75</v>
      </c>
      <c r="AA4409" s="258">
        <v>9315.0470663756769</v>
      </c>
      <c r="AB4409" s="276">
        <v>1.0960168333187053</v>
      </c>
      <c r="AC4409" s="92"/>
      <c r="AD4409" s="257">
        <v>720896.45150845707</v>
      </c>
      <c r="AE4409" s="258">
        <v>7309.8834393379066</v>
      </c>
      <c r="AF4409" s="276">
        <v>0.8600874737425469</v>
      </c>
      <c r="AG4409" s="93"/>
      <c r="AH4409" s="257">
        <v>9675.4962403919999</v>
      </c>
      <c r="AI4409" s="258">
        <v>8207.1068030197275</v>
      </c>
      <c r="AJ4409" s="258">
        <v>8358.8912654494707</v>
      </c>
      <c r="AK4409" s="276">
        <v>0.98351468001523368</v>
      </c>
      <c r="AL4409" s="93"/>
      <c r="AM4409" s="257">
        <v>8513.19</v>
      </c>
      <c r="AN4409" s="258">
        <v>8494.3369216452029</v>
      </c>
      <c r="AO4409" s="276">
        <v>0.99945133799802366</v>
      </c>
      <c r="AQ4409" s="280">
        <v>7875.3556689391789</v>
      </c>
      <c r="AR4409" s="281">
        <v>7938.313631336343</v>
      </c>
    </row>
    <row r="4410" spans="1:44" x14ac:dyDescent="0.2">
      <c r="A4410" s="260" t="s">
        <v>8406</v>
      </c>
      <c r="B4410" s="261" t="s">
        <v>3218</v>
      </c>
      <c r="C4410" s="261" t="s">
        <v>3262</v>
      </c>
      <c r="D4410" s="262" t="s">
        <v>11478</v>
      </c>
      <c r="E4410" s="257">
        <v>267</v>
      </c>
      <c r="F4410" s="258">
        <v>588</v>
      </c>
      <c r="G4410" s="258">
        <v>1987</v>
      </c>
      <c r="H4410" s="258">
        <v>1562</v>
      </c>
      <c r="I4410" s="258">
        <v>650</v>
      </c>
      <c r="J4410" s="258">
        <v>334</v>
      </c>
      <c r="K4410" s="259">
        <v>107</v>
      </c>
      <c r="L4410" s="257">
        <v>284</v>
      </c>
      <c r="M4410" s="258">
        <v>621</v>
      </c>
      <c r="N4410" s="258">
        <v>1931</v>
      </c>
      <c r="O4410" s="258">
        <v>1595</v>
      </c>
      <c r="P4410" s="258">
        <v>702</v>
      </c>
      <c r="Q4410" s="258">
        <v>435</v>
      </c>
      <c r="R4410" s="259">
        <v>211</v>
      </c>
      <c r="S4410" s="267">
        <v>11274</v>
      </c>
      <c r="T4410" s="90"/>
      <c r="U4410" s="260">
        <v>36</v>
      </c>
      <c r="V4410" s="273">
        <v>81.120424108443402</v>
      </c>
      <c r="W4410" s="273">
        <v>73.957073170731704</v>
      </c>
      <c r="X4410" s="274">
        <v>1.138427608</v>
      </c>
      <c r="Z4410" s="257">
        <v>31346.969999999998</v>
      </c>
      <c r="AA4410" s="258">
        <v>12137.398590402943</v>
      </c>
      <c r="AB4410" s="276">
        <v>1.0765831639527181</v>
      </c>
      <c r="AC4410" s="92"/>
      <c r="AD4410" s="257">
        <v>978746.39565759804</v>
      </c>
      <c r="AE4410" s="258">
        <v>9924.4795198512784</v>
      </c>
      <c r="AF4410" s="276">
        <v>0.88029798827845296</v>
      </c>
      <c r="AG4410" s="93"/>
      <c r="AH4410" s="257">
        <v>12834.632852592</v>
      </c>
      <c r="AI4410" s="258">
        <v>10886.801046857796</v>
      </c>
      <c r="AJ4410" s="258">
        <v>11088.144502491741</v>
      </c>
      <c r="AK4410" s="276">
        <v>0.98351468001523334</v>
      </c>
      <c r="AL4410" s="93"/>
      <c r="AM4410" s="257">
        <v>11289.48</v>
      </c>
      <c r="AN4410" s="258">
        <v>11264.478625541669</v>
      </c>
      <c r="AO4410" s="276">
        <v>0.99915545729480837</v>
      </c>
      <c r="AQ4410" s="280">
        <v>10499.514922448954</v>
      </c>
      <c r="AR4410" s="281">
        <v>10583.451203356639</v>
      </c>
    </row>
    <row r="4411" spans="1:44" x14ac:dyDescent="0.2">
      <c r="A4411" s="260" t="s">
        <v>8406</v>
      </c>
      <c r="B4411" s="261" t="s">
        <v>3221</v>
      </c>
      <c r="C4411" s="261" t="s">
        <v>3263</v>
      </c>
      <c r="D4411" s="262" t="s">
        <v>11479</v>
      </c>
      <c r="E4411" s="257">
        <v>246</v>
      </c>
      <c r="F4411" s="258">
        <v>457</v>
      </c>
      <c r="G4411" s="258">
        <v>1904</v>
      </c>
      <c r="H4411" s="258">
        <v>1286</v>
      </c>
      <c r="I4411" s="258">
        <v>391</v>
      </c>
      <c r="J4411" s="258">
        <v>216</v>
      </c>
      <c r="K4411" s="259">
        <v>69</v>
      </c>
      <c r="L4411" s="257">
        <v>271</v>
      </c>
      <c r="M4411" s="258">
        <v>477</v>
      </c>
      <c r="N4411" s="258">
        <v>1806</v>
      </c>
      <c r="O4411" s="258">
        <v>1082</v>
      </c>
      <c r="P4411" s="258">
        <v>421</v>
      </c>
      <c r="Q4411" s="258">
        <v>269</v>
      </c>
      <c r="R4411" s="259">
        <v>125</v>
      </c>
      <c r="S4411" s="267">
        <v>9020</v>
      </c>
      <c r="T4411" s="90"/>
      <c r="U4411" s="260">
        <v>28</v>
      </c>
      <c r="V4411" s="273">
        <v>93.511654333844604</v>
      </c>
      <c r="W4411" s="273">
        <v>102.613764823229</v>
      </c>
      <c r="X4411" s="274">
        <v>1.1268811620000001</v>
      </c>
      <c r="Z4411" s="257">
        <v>23207.200000000001</v>
      </c>
      <c r="AA4411" s="258">
        <v>8985.7181273724127</v>
      </c>
      <c r="AB4411" s="276">
        <v>0.99619934893263995</v>
      </c>
      <c r="AC4411" s="92"/>
      <c r="AD4411" s="257">
        <v>873453.53546925751</v>
      </c>
      <c r="AE4411" s="258">
        <v>8856.8108784524484</v>
      </c>
      <c r="AF4411" s="276">
        <v>0.98190807965104754</v>
      </c>
      <c r="AG4411" s="93"/>
      <c r="AH4411" s="257">
        <v>10164.46808124</v>
      </c>
      <c r="AI4411" s="258">
        <v>8621.8704514986111</v>
      </c>
      <c r="AJ4411" s="258">
        <v>8828.8978167193345</v>
      </c>
      <c r="AK4411" s="276">
        <v>0.97881350517952714</v>
      </c>
      <c r="AL4411" s="93"/>
      <c r="AM4411" s="257">
        <v>9032.0400000000009</v>
      </c>
      <c r="AN4411" s="258">
        <v>9012.0378905881753</v>
      </c>
      <c r="AO4411" s="276">
        <v>0.99911728277030765</v>
      </c>
      <c r="AQ4411" s="280">
        <v>8628.5942871594634</v>
      </c>
      <c r="AR4411" s="281">
        <v>8697.5738656709382</v>
      </c>
    </row>
    <row r="4412" spans="1:44" x14ac:dyDescent="0.2">
      <c r="A4412" s="260" t="s">
        <v>8406</v>
      </c>
      <c r="B4412" s="261" t="s">
        <v>3218</v>
      </c>
      <c r="C4412" s="261" t="s">
        <v>3264</v>
      </c>
      <c r="D4412" s="262" t="s">
        <v>11480</v>
      </c>
      <c r="E4412" s="257">
        <v>246</v>
      </c>
      <c r="F4412" s="258">
        <v>474</v>
      </c>
      <c r="G4412" s="258">
        <v>1487</v>
      </c>
      <c r="H4412" s="258">
        <v>1061</v>
      </c>
      <c r="I4412" s="258">
        <v>373</v>
      </c>
      <c r="J4412" s="258">
        <v>283</v>
      </c>
      <c r="K4412" s="259">
        <v>83</v>
      </c>
      <c r="L4412" s="257">
        <v>218</v>
      </c>
      <c r="M4412" s="258">
        <v>423</v>
      </c>
      <c r="N4412" s="258">
        <v>1482</v>
      </c>
      <c r="O4412" s="258">
        <v>1086</v>
      </c>
      <c r="P4412" s="258">
        <v>471</v>
      </c>
      <c r="Q4412" s="258">
        <v>383</v>
      </c>
      <c r="R4412" s="259">
        <v>169</v>
      </c>
      <c r="S4412" s="267">
        <v>8239</v>
      </c>
      <c r="T4412" s="90"/>
      <c r="U4412" s="260">
        <v>34</v>
      </c>
      <c r="V4412" s="273">
        <v>85.266843474529594</v>
      </c>
      <c r="W4412" s="273">
        <v>83.082170166282296</v>
      </c>
      <c r="X4412" s="274">
        <v>1.138427608</v>
      </c>
      <c r="Z4412" s="257">
        <v>23060.06</v>
      </c>
      <c r="AA4412" s="258">
        <v>8928.7462149805015</v>
      </c>
      <c r="AB4412" s="276">
        <v>1.0837172247821947</v>
      </c>
      <c r="AC4412" s="92"/>
      <c r="AD4412" s="257">
        <v>741985.97347242339</v>
      </c>
      <c r="AE4412" s="258">
        <v>7523.730999587885</v>
      </c>
      <c r="AF4412" s="276">
        <v>0.91318497385458008</v>
      </c>
      <c r="AG4412" s="93"/>
      <c r="AH4412" s="257">
        <v>9379.5050623120005</v>
      </c>
      <c r="AI4412" s="258">
        <v>7956.0363513448092</v>
      </c>
      <c r="AJ4412" s="258">
        <v>8103.1774486455079</v>
      </c>
      <c r="AK4412" s="276">
        <v>0.98351468001523334</v>
      </c>
      <c r="AL4412" s="93"/>
      <c r="AM4412" s="257">
        <v>8253.6200000000008</v>
      </c>
      <c r="AN4412" s="258">
        <v>8235.3417582867642</v>
      </c>
      <c r="AO4412" s="276">
        <v>0.99955598474168761</v>
      </c>
      <c r="AQ4412" s="280">
        <v>8015.6215860387756</v>
      </c>
      <c r="AR4412" s="281">
        <v>8079.7008763740787</v>
      </c>
    </row>
    <row r="4413" spans="1:44" x14ac:dyDescent="0.2">
      <c r="A4413" s="260" t="s">
        <v>8406</v>
      </c>
      <c r="B4413" s="261" t="s">
        <v>3221</v>
      </c>
      <c r="C4413" s="261" t="s">
        <v>3265</v>
      </c>
      <c r="D4413" s="262" t="s">
        <v>11481</v>
      </c>
      <c r="E4413" s="257">
        <v>270</v>
      </c>
      <c r="F4413" s="258">
        <v>571</v>
      </c>
      <c r="G4413" s="258">
        <v>1571</v>
      </c>
      <c r="H4413" s="258">
        <v>1080</v>
      </c>
      <c r="I4413" s="258">
        <v>393</v>
      </c>
      <c r="J4413" s="258">
        <v>192</v>
      </c>
      <c r="K4413" s="259">
        <v>48</v>
      </c>
      <c r="L4413" s="257">
        <v>236</v>
      </c>
      <c r="M4413" s="258">
        <v>508</v>
      </c>
      <c r="N4413" s="258">
        <v>1544</v>
      </c>
      <c r="O4413" s="258">
        <v>1092</v>
      </c>
      <c r="P4413" s="258">
        <v>433</v>
      </c>
      <c r="Q4413" s="258">
        <v>266</v>
      </c>
      <c r="R4413" s="259">
        <v>96</v>
      </c>
      <c r="S4413" s="267">
        <v>8300</v>
      </c>
      <c r="T4413" s="90"/>
      <c r="U4413" s="260">
        <v>2</v>
      </c>
      <c r="V4413" s="273">
        <v>103.749202894661</v>
      </c>
      <c r="W4413" s="273">
        <v>88.993493975903604</v>
      </c>
      <c r="X4413" s="274">
        <v>1.1268811620000001</v>
      </c>
      <c r="Z4413" s="257">
        <v>21580.09</v>
      </c>
      <c r="AA4413" s="258">
        <v>8355.7088275762744</v>
      </c>
      <c r="AB4413" s="276">
        <v>1.0067119069369006</v>
      </c>
      <c r="AC4413" s="92"/>
      <c r="AD4413" s="257">
        <v>799157.23294830788</v>
      </c>
      <c r="AE4413" s="258">
        <v>8103.4470489239329</v>
      </c>
      <c r="AF4413" s="276">
        <v>0.97631892155710032</v>
      </c>
      <c r="AG4413" s="93"/>
      <c r="AH4413" s="257">
        <v>9353.1136446</v>
      </c>
      <c r="AI4413" s="258">
        <v>7933.6501937293206</v>
      </c>
      <c r="AJ4413" s="258">
        <v>8124.1520929900744</v>
      </c>
      <c r="AK4413" s="276">
        <v>0.97881350517952703</v>
      </c>
      <c r="AL4413" s="93"/>
      <c r="AM4413" s="257">
        <v>8300.86</v>
      </c>
      <c r="AN4413" s="258">
        <v>8282.4771418713553</v>
      </c>
      <c r="AO4413" s="276">
        <v>0.99788881227365722</v>
      </c>
      <c r="AQ4413" s="280">
        <v>7968.1428324425233</v>
      </c>
      <c r="AR4413" s="281">
        <v>8031.8425633383249</v>
      </c>
    </row>
    <row r="4414" spans="1:44" x14ac:dyDescent="0.2">
      <c r="A4414" s="260" t="s">
        <v>8406</v>
      </c>
      <c r="B4414" s="261" t="s">
        <v>3304</v>
      </c>
      <c r="C4414" s="261" t="s">
        <v>3325</v>
      </c>
      <c r="D4414" s="262" t="s">
        <v>11539</v>
      </c>
      <c r="E4414" s="257">
        <v>559</v>
      </c>
      <c r="F4414" s="258">
        <v>911</v>
      </c>
      <c r="G4414" s="258">
        <v>3357</v>
      </c>
      <c r="H4414" s="258">
        <v>1673</v>
      </c>
      <c r="I4414" s="258">
        <v>428</v>
      </c>
      <c r="J4414" s="258">
        <v>244</v>
      </c>
      <c r="K4414" s="259">
        <v>79</v>
      </c>
      <c r="L4414" s="257">
        <v>529</v>
      </c>
      <c r="M4414" s="258">
        <v>834</v>
      </c>
      <c r="N4414" s="258">
        <v>3170</v>
      </c>
      <c r="O4414" s="258">
        <v>1455</v>
      </c>
      <c r="P4414" s="258">
        <v>440</v>
      </c>
      <c r="Q4414" s="258">
        <v>315</v>
      </c>
      <c r="R4414" s="259">
        <v>179</v>
      </c>
      <c r="S4414" s="267">
        <v>14173</v>
      </c>
      <c r="T4414" s="90"/>
      <c r="U4414" s="260">
        <v>94</v>
      </c>
      <c r="V4414" s="273">
        <v>114.21575551099301</v>
      </c>
      <c r="W4414" s="273">
        <v>127.604938271604</v>
      </c>
      <c r="X4414" s="274">
        <v>1.1219512199999999</v>
      </c>
      <c r="Z4414" s="257">
        <v>33906.909999999996</v>
      </c>
      <c r="AA4414" s="258">
        <v>13128.595256221555</v>
      </c>
      <c r="AB4414" s="276">
        <v>0.92631025585419846</v>
      </c>
      <c r="AC4414" s="92"/>
      <c r="AD4414" s="257">
        <v>1532937.3615408114</v>
      </c>
      <c r="AE4414" s="258">
        <v>15543.970856316617</v>
      </c>
      <c r="AF4414" s="276">
        <v>1.0967311688645041</v>
      </c>
      <c r="AG4414" s="93"/>
      <c r="AH4414" s="257">
        <v>15901.414641059999</v>
      </c>
      <c r="AI4414" s="258">
        <v>13488.156579862787</v>
      </c>
      <c r="AJ4414" s="258">
        <v>13844.275158334138</v>
      </c>
      <c r="AK4414" s="276">
        <v>0.976806262494471</v>
      </c>
      <c r="AL4414" s="93"/>
      <c r="AM4414" s="257">
        <v>14213.42</v>
      </c>
      <c r="AN4414" s="258">
        <v>14181.943347775672</v>
      </c>
      <c r="AO4414" s="276">
        <v>1.0006310130371603</v>
      </c>
      <c r="AQ4414" s="280">
        <v>14073.458608134186</v>
      </c>
      <c r="AR4414" s="281">
        <v>14185.966070031245</v>
      </c>
    </row>
    <row r="4415" spans="1:44" x14ac:dyDescent="0.2">
      <c r="A4415" s="260" t="s">
        <v>8406</v>
      </c>
      <c r="B4415" s="261" t="s">
        <v>3221</v>
      </c>
      <c r="C4415" s="261" t="s">
        <v>3266</v>
      </c>
      <c r="D4415" s="262" t="s">
        <v>11482</v>
      </c>
      <c r="E4415" s="257">
        <v>238</v>
      </c>
      <c r="F4415" s="258">
        <v>524</v>
      </c>
      <c r="G4415" s="258">
        <v>1677</v>
      </c>
      <c r="H4415" s="258">
        <v>1378</v>
      </c>
      <c r="I4415" s="258">
        <v>489</v>
      </c>
      <c r="J4415" s="258">
        <v>272</v>
      </c>
      <c r="K4415" s="259">
        <v>75</v>
      </c>
      <c r="L4415" s="257">
        <v>219</v>
      </c>
      <c r="M4415" s="258">
        <v>454</v>
      </c>
      <c r="N4415" s="258">
        <v>1637</v>
      </c>
      <c r="O4415" s="258">
        <v>1366</v>
      </c>
      <c r="P4415" s="258">
        <v>509</v>
      </c>
      <c r="Q4415" s="258">
        <v>328</v>
      </c>
      <c r="R4415" s="259">
        <v>164</v>
      </c>
      <c r="S4415" s="267">
        <v>9330</v>
      </c>
      <c r="T4415" s="90"/>
      <c r="U4415" s="260">
        <v>10</v>
      </c>
      <c r="V4415" s="273">
        <v>88.700920806186403</v>
      </c>
      <c r="W4415" s="273">
        <v>83.430868167202505</v>
      </c>
      <c r="X4415" s="274">
        <v>1.136222107</v>
      </c>
      <c r="Z4415" s="257">
        <v>25433.550000000003</v>
      </c>
      <c r="AA4415" s="258">
        <v>9847.7503222462274</v>
      </c>
      <c r="AB4415" s="276">
        <v>1.0554930677648691</v>
      </c>
      <c r="AC4415" s="92"/>
      <c r="AD4415" s="257">
        <v>849376.49582143687</v>
      </c>
      <c r="AE4415" s="258">
        <v>8612.6699161525084</v>
      </c>
      <c r="AF4415" s="276">
        <v>0.92311574664014029</v>
      </c>
      <c r="AG4415" s="93"/>
      <c r="AH4415" s="257">
        <v>10600.952258310001</v>
      </c>
      <c r="AI4415" s="258">
        <v>8992.1121600413571</v>
      </c>
      <c r="AJ4415" s="258">
        <v>9167.8138368198524</v>
      </c>
      <c r="AK4415" s="276">
        <v>0.9826167027674011</v>
      </c>
      <c r="AL4415" s="93"/>
      <c r="AM4415" s="257">
        <v>9334.2999999999993</v>
      </c>
      <c r="AN4415" s="258">
        <v>9313.6285138370949</v>
      </c>
      <c r="AO4415" s="276">
        <v>0.99824528551308622</v>
      </c>
      <c r="AQ4415" s="280">
        <v>8916.9144142895384</v>
      </c>
      <c r="AR4415" s="281">
        <v>8988.1989106339679</v>
      </c>
    </row>
    <row r="4416" spans="1:44" x14ac:dyDescent="0.2">
      <c r="A4416" s="260" t="s">
        <v>8406</v>
      </c>
      <c r="B4416" s="261" t="s">
        <v>3581</v>
      </c>
      <c r="C4416" s="261" t="s">
        <v>3582</v>
      </c>
      <c r="D4416" s="262" t="s">
        <v>11772</v>
      </c>
      <c r="E4416" s="257">
        <v>121</v>
      </c>
      <c r="F4416" s="258">
        <v>258</v>
      </c>
      <c r="G4416" s="258">
        <v>759</v>
      </c>
      <c r="H4416" s="258">
        <v>836</v>
      </c>
      <c r="I4416" s="258">
        <v>298</v>
      </c>
      <c r="J4416" s="258">
        <v>152</v>
      </c>
      <c r="K4416" s="259">
        <v>51</v>
      </c>
      <c r="L4416" s="257">
        <v>132</v>
      </c>
      <c r="M4416" s="258">
        <v>256</v>
      </c>
      <c r="N4416" s="258">
        <v>718</v>
      </c>
      <c r="O4416" s="258">
        <v>736</v>
      </c>
      <c r="P4416" s="258">
        <v>283</v>
      </c>
      <c r="Q4416" s="258">
        <v>160</v>
      </c>
      <c r="R4416" s="259">
        <v>86</v>
      </c>
      <c r="S4416" s="267">
        <v>4846</v>
      </c>
      <c r="T4416" s="90"/>
      <c r="U4416" s="260">
        <v>12</v>
      </c>
      <c r="V4416" s="273">
        <v>77.190209424146005</v>
      </c>
      <c r="W4416" s="273">
        <v>79.286097359735905</v>
      </c>
      <c r="X4416" s="274">
        <v>1.1315516349999999</v>
      </c>
      <c r="Z4416" s="257">
        <v>13567.779999999999</v>
      </c>
      <c r="AA4416" s="258">
        <v>5253.3802739753546</v>
      </c>
      <c r="AB4416" s="276">
        <v>1.0840652649557068</v>
      </c>
      <c r="AC4416" s="92"/>
      <c r="AD4416" s="257">
        <v>421843.32887132495</v>
      </c>
      <c r="AE4416" s="258">
        <v>4277.4875049797593</v>
      </c>
      <c r="AF4416" s="276">
        <v>0.88268417354101514</v>
      </c>
      <c r="AG4416" s="93"/>
      <c r="AH4416" s="257">
        <v>5483.4992232099994</v>
      </c>
      <c r="AI4416" s="258">
        <v>4651.3029059207065</v>
      </c>
      <c r="AJ4416" s="258">
        <v>4752.545394841939</v>
      </c>
      <c r="AK4416" s="276">
        <v>0.98071510417704066</v>
      </c>
      <c r="AL4416" s="93"/>
      <c r="AM4416" s="257">
        <v>4851.16</v>
      </c>
      <c r="AN4416" s="258">
        <v>4840.4167533918953</v>
      </c>
      <c r="AO4416" s="276">
        <v>0.99884786491784883</v>
      </c>
      <c r="AQ4416" s="280">
        <v>4542.4105978435937</v>
      </c>
      <c r="AR4416" s="281">
        <v>4578.7239946771415</v>
      </c>
    </row>
    <row r="4417" spans="1:44" x14ac:dyDescent="0.2">
      <c r="A4417" s="260" t="s">
        <v>8406</v>
      </c>
      <c r="B4417" s="261" t="s">
        <v>3218</v>
      </c>
      <c r="C4417" s="261" t="s">
        <v>3267</v>
      </c>
      <c r="D4417" s="262" t="s">
        <v>11483</v>
      </c>
      <c r="E4417" s="257">
        <v>225</v>
      </c>
      <c r="F4417" s="258">
        <v>697</v>
      </c>
      <c r="G4417" s="258">
        <v>1728</v>
      </c>
      <c r="H4417" s="258">
        <v>1477</v>
      </c>
      <c r="I4417" s="258">
        <v>546</v>
      </c>
      <c r="J4417" s="258">
        <v>329</v>
      </c>
      <c r="K4417" s="259">
        <v>119</v>
      </c>
      <c r="L4417" s="257">
        <v>222</v>
      </c>
      <c r="M4417" s="258">
        <v>639</v>
      </c>
      <c r="N4417" s="258">
        <v>1750</v>
      </c>
      <c r="O4417" s="258">
        <v>1469</v>
      </c>
      <c r="P4417" s="258">
        <v>631</v>
      </c>
      <c r="Q4417" s="258">
        <v>375</v>
      </c>
      <c r="R4417" s="259">
        <v>189</v>
      </c>
      <c r="S4417" s="267">
        <v>10396</v>
      </c>
      <c r="T4417" s="90"/>
      <c r="U4417" s="260">
        <v>43</v>
      </c>
      <c r="V4417" s="273">
        <v>75.824532651623699</v>
      </c>
      <c r="W4417" s="273">
        <v>86.539438245479005</v>
      </c>
      <c r="X4417" s="274">
        <v>1.1315516349999999</v>
      </c>
      <c r="Z4417" s="257">
        <v>28536.68</v>
      </c>
      <c r="AA4417" s="258">
        <v>11049.267588120314</v>
      </c>
      <c r="AB4417" s="276">
        <v>1.0628383597653246</v>
      </c>
      <c r="AC4417" s="92"/>
      <c r="AD4417" s="257">
        <v>919115.08083369595</v>
      </c>
      <c r="AE4417" s="258">
        <v>9319.8185317369898</v>
      </c>
      <c r="AF4417" s="276">
        <v>0.89648119774307333</v>
      </c>
      <c r="AG4417" s="93"/>
      <c r="AH4417" s="257">
        <v>11763.610797459998</v>
      </c>
      <c r="AI4417" s="258">
        <v>9978.3212979677373</v>
      </c>
      <c r="AJ4417" s="258">
        <v>10195.514223024515</v>
      </c>
      <c r="AK4417" s="276">
        <v>0.98071510417704066</v>
      </c>
      <c r="AL4417" s="93"/>
      <c r="AM4417" s="257">
        <v>10414.49</v>
      </c>
      <c r="AN4417" s="258">
        <v>10391.426354528063</v>
      </c>
      <c r="AO4417" s="276">
        <v>0.99956005718815533</v>
      </c>
      <c r="AQ4417" s="280">
        <v>9710.1610692404865</v>
      </c>
      <c r="AR4417" s="281">
        <v>9787.7870179806523</v>
      </c>
    </row>
    <row r="4418" spans="1:44" x14ac:dyDescent="0.2">
      <c r="A4418" s="260" t="s">
        <v>8406</v>
      </c>
      <c r="B4418" s="261" t="s">
        <v>3218</v>
      </c>
      <c r="C4418" s="261" t="s">
        <v>3268</v>
      </c>
      <c r="D4418" s="262" t="s">
        <v>11484</v>
      </c>
      <c r="E4418" s="257">
        <v>328</v>
      </c>
      <c r="F4418" s="258">
        <v>624</v>
      </c>
      <c r="G4418" s="258">
        <v>1982</v>
      </c>
      <c r="H4418" s="258">
        <v>1546</v>
      </c>
      <c r="I4418" s="258">
        <v>571</v>
      </c>
      <c r="J4418" s="258">
        <v>294</v>
      </c>
      <c r="K4418" s="259">
        <v>84</v>
      </c>
      <c r="L4418" s="257">
        <v>301</v>
      </c>
      <c r="M4418" s="258">
        <v>608</v>
      </c>
      <c r="N4418" s="258">
        <v>2063</v>
      </c>
      <c r="O4418" s="258">
        <v>1585</v>
      </c>
      <c r="P4418" s="258">
        <v>582</v>
      </c>
      <c r="Q4418" s="258">
        <v>364</v>
      </c>
      <c r="R4418" s="259">
        <v>161</v>
      </c>
      <c r="S4418" s="267">
        <v>11093</v>
      </c>
      <c r="T4418" s="90"/>
      <c r="U4418" s="260">
        <v>52</v>
      </c>
      <c r="V4418" s="273">
        <v>81.653569086089902</v>
      </c>
      <c r="W4418" s="273">
        <v>81.841236927515297</v>
      </c>
      <c r="X4418" s="274">
        <v>1.1315516349999999</v>
      </c>
      <c r="Z4418" s="257">
        <v>29792.1</v>
      </c>
      <c r="AA4418" s="258">
        <v>11535.360277090369</v>
      </c>
      <c r="AB4418" s="276">
        <v>1.0398774251411131</v>
      </c>
      <c r="AC4418" s="92"/>
      <c r="AD4418" s="257">
        <v>985284.26259612641</v>
      </c>
      <c r="AE4418" s="258">
        <v>9990.7734309428652</v>
      </c>
      <c r="AF4418" s="276">
        <v>0.90063764815134451</v>
      </c>
      <c r="AG4418" s="93"/>
      <c r="AH4418" s="257">
        <v>12552.302287054999</v>
      </c>
      <c r="AI4418" s="258">
        <v>10647.31802215815</v>
      </c>
      <c r="AJ4418" s="258">
        <v>10879.072650635913</v>
      </c>
      <c r="AK4418" s="276">
        <v>0.98071510417704078</v>
      </c>
      <c r="AL4418" s="93"/>
      <c r="AM4418" s="257">
        <v>11115.36</v>
      </c>
      <c r="AN4418" s="258">
        <v>11090.744226944098</v>
      </c>
      <c r="AO4418" s="276">
        <v>0.9997966489627782</v>
      </c>
      <c r="AQ4418" s="280">
        <v>10186.753593128233</v>
      </c>
      <c r="AR4418" s="281">
        <v>10268.189565879891</v>
      </c>
    </row>
    <row r="4419" spans="1:44" x14ac:dyDescent="0.2">
      <c r="A4419" s="260" t="s">
        <v>8406</v>
      </c>
      <c r="B4419" s="261" t="s">
        <v>3218</v>
      </c>
      <c r="C4419" s="261" t="s">
        <v>3269</v>
      </c>
      <c r="D4419" s="262" t="s">
        <v>11485</v>
      </c>
      <c r="E4419" s="257">
        <v>303</v>
      </c>
      <c r="F4419" s="258">
        <v>501</v>
      </c>
      <c r="G4419" s="258">
        <v>1703</v>
      </c>
      <c r="H4419" s="258">
        <v>1212</v>
      </c>
      <c r="I4419" s="258">
        <v>397</v>
      </c>
      <c r="J4419" s="258">
        <v>255</v>
      </c>
      <c r="K4419" s="259">
        <v>56</v>
      </c>
      <c r="L4419" s="257">
        <v>295</v>
      </c>
      <c r="M4419" s="258">
        <v>529</v>
      </c>
      <c r="N4419" s="258">
        <v>1830</v>
      </c>
      <c r="O4419" s="258">
        <v>1155</v>
      </c>
      <c r="P4419" s="258">
        <v>415</v>
      </c>
      <c r="Q4419" s="258">
        <v>338</v>
      </c>
      <c r="R4419" s="259">
        <v>143</v>
      </c>
      <c r="S4419" s="267">
        <v>9132</v>
      </c>
      <c r="T4419" s="90"/>
      <c r="U4419" s="260">
        <v>47</v>
      </c>
      <c r="V4419" s="273">
        <v>91.324127869704299</v>
      </c>
      <c r="W4419" s="273">
        <v>102.00383267630301</v>
      </c>
      <c r="X4419" s="274">
        <v>1.138427608</v>
      </c>
      <c r="Z4419" s="257">
        <v>24267.069999999996</v>
      </c>
      <c r="AA4419" s="258">
        <v>9396.0947808100591</v>
      </c>
      <c r="AB4419" s="276">
        <v>1.0289197088053066</v>
      </c>
      <c r="AC4419" s="92"/>
      <c r="AD4419" s="257">
        <v>877763.48784965824</v>
      </c>
      <c r="AE4419" s="258">
        <v>8900.513756256747</v>
      </c>
      <c r="AF4419" s="276">
        <v>0.97465109026026575</v>
      </c>
      <c r="AG4419" s="93"/>
      <c r="AH4419" s="257">
        <v>10396.120916255999</v>
      </c>
      <c r="AI4419" s="258">
        <v>8818.366787289815</v>
      </c>
      <c r="AJ4419" s="258">
        <v>8981.4560578991113</v>
      </c>
      <c r="AK4419" s="276">
        <v>0.98351468001523334</v>
      </c>
      <c r="AL4419" s="93"/>
      <c r="AM4419" s="257">
        <v>9152.2099999999991</v>
      </c>
      <c r="AN4419" s="258">
        <v>9131.9417653841192</v>
      </c>
      <c r="AO4419" s="276">
        <v>0.99999362301621975</v>
      </c>
      <c r="AQ4419" s="280">
        <v>9006.8854421259803</v>
      </c>
      <c r="AR4419" s="281">
        <v>9078.8891939333353</v>
      </c>
    </row>
    <row r="4420" spans="1:44" x14ac:dyDescent="0.2">
      <c r="A4420" s="260" t="s">
        <v>8406</v>
      </c>
      <c r="B4420" s="261" t="s">
        <v>3304</v>
      </c>
      <c r="C4420" s="261" t="s">
        <v>3326</v>
      </c>
      <c r="D4420" s="262" t="s">
        <v>11540</v>
      </c>
      <c r="E4420" s="257">
        <v>168</v>
      </c>
      <c r="F4420" s="258">
        <v>306</v>
      </c>
      <c r="G4420" s="258">
        <v>1057</v>
      </c>
      <c r="H4420" s="258">
        <v>510</v>
      </c>
      <c r="I4420" s="258">
        <v>133</v>
      </c>
      <c r="J4420" s="258">
        <v>63</v>
      </c>
      <c r="K4420" s="259">
        <v>22</v>
      </c>
      <c r="L4420" s="257">
        <v>169</v>
      </c>
      <c r="M4420" s="258">
        <v>296</v>
      </c>
      <c r="N4420" s="258">
        <v>879</v>
      </c>
      <c r="O4420" s="258">
        <v>338</v>
      </c>
      <c r="P4420" s="258">
        <v>100</v>
      </c>
      <c r="Q4420" s="258">
        <v>65</v>
      </c>
      <c r="R4420" s="259">
        <v>29</v>
      </c>
      <c r="S4420" s="267">
        <v>4135</v>
      </c>
      <c r="T4420" s="90"/>
      <c r="U4420" s="260">
        <v>8</v>
      </c>
      <c r="V4420" s="273">
        <v>121.045291658696</v>
      </c>
      <c r="W4420" s="273">
        <v>124.81620314389301</v>
      </c>
      <c r="X4420" s="274">
        <v>1.123508044</v>
      </c>
      <c r="Z4420" s="257">
        <v>9303.81</v>
      </c>
      <c r="AA4420" s="258">
        <v>3602.391248001858</v>
      </c>
      <c r="AB4420" s="276">
        <v>0.8711949813789257</v>
      </c>
      <c r="AC4420" s="92"/>
      <c r="AD4420" s="257">
        <v>451882.15408542351</v>
      </c>
      <c r="AE4420" s="258">
        <v>4582.0809185140324</v>
      </c>
      <c r="AF4420" s="276">
        <v>1.1081211411158483</v>
      </c>
      <c r="AG4420" s="93"/>
      <c r="AH4420" s="257">
        <v>4645.7057619400002</v>
      </c>
      <c r="AI4420" s="258">
        <v>3940.6561086215652</v>
      </c>
      <c r="AJ4420" s="258">
        <v>4041.7149321383513</v>
      </c>
      <c r="AK4420" s="276">
        <v>0.97744012869125785</v>
      </c>
      <c r="AL4420" s="93"/>
      <c r="AM4420" s="257">
        <v>4138.4399999999996</v>
      </c>
      <c r="AN4420" s="258">
        <v>4129.2751236626191</v>
      </c>
      <c r="AO4420" s="276">
        <v>0.99861550753630446</v>
      </c>
      <c r="AQ4420" s="280">
        <v>3896.4274147940478</v>
      </c>
      <c r="AR4420" s="281">
        <v>3927.5766277281891</v>
      </c>
    </row>
    <row r="4421" spans="1:44" x14ac:dyDescent="0.2">
      <c r="A4421" s="260" t="s">
        <v>8406</v>
      </c>
      <c r="B4421" s="261" t="s">
        <v>3304</v>
      </c>
      <c r="C4421" s="261" t="s">
        <v>3327</v>
      </c>
      <c r="D4421" s="262" t="s">
        <v>11541</v>
      </c>
      <c r="E4421" s="257">
        <v>60</v>
      </c>
      <c r="F4421" s="258">
        <v>112</v>
      </c>
      <c r="G4421" s="258">
        <v>435</v>
      </c>
      <c r="H4421" s="258">
        <v>396</v>
      </c>
      <c r="I4421" s="258">
        <v>125</v>
      </c>
      <c r="J4421" s="258">
        <v>76</v>
      </c>
      <c r="K4421" s="259">
        <v>20</v>
      </c>
      <c r="L4421" s="257">
        <v>56</v>
      </c>
      <c r="M4421" s="258">
        <v>137</v>
      </c>
      <c r="N4421" s="258">
        <v>446</v>
      </c>
      <c r="O4421" s="258">
        <v>337</v>
      </c>
      <c r="P4421" s="258">
        <v>132</v>
      </c>
      <c r="Q4421" s="258">
        <v>107</v>
      </c>
      <c r="R4421" s="259">
        <v>62</v>
      </c>
      <c r="S4421" s="267">
        <v>2501</v>
      </c>
      <c r="T4421" s="90"/>
      <c r="U4421" s="260">
        <v>17</v>
      </c>
      <c r="V4421" s="273">
        <v>93.5329063210675</v>
      </c>
      <c r="W4421" s="273">
        <v>108.616953218712</v>
      </c>
      <c r="X4421" s="274">
        <v>1.123508044</v>
      </c>
      <c r="Z4421" s="257">
        <v>6956.7500000000009</v>
      </c>
      <c r="AA4421" s="258">
        <v>2693.6207117876365</v>
      </c>
      <c r="AB4421" s="276">
        <v>1.0770174777239649</v>
      </c>
      <c r="AC4421" s="92"/>
      <c r="AD4421" s="257">
        <v>245753.43289285235</v>
      </c>
      <c r="AE4421" s="258">
        <v>2491.9375667683203</v>
      </c>
      <c r="AF4421" s="276">
        <v>0.9963764761168814</v>
      </c>
      <c r="AG4421" s="93"/>
      <c r="AH4421" s="257">
        <v>2809.893618044</v>
      </c>
      <c r="AI4421" s="258">
        <v>2383.4536705350747</v>
      </c>
      <c r="AJ4421" s="258">
        <v>2444.5777618568359</v>
      </c>
      <c r="AK4421" s="276">
        <v>0.97744012869125785</v>
      </c>
      <c r="AL4421" s="93"/>
      <c r="AM4421" s="257">
        <v>2508.31</v>
      </c>
      <c r="AN4421" s="258">
        <v>2502.7551650946211</v>
      </c>
      <c r="AO4421" s="276">
        <v>1.000701785323719</v>
      </c>
      <c r="AQ4421" s="280">
        <v>2625.1537719400449</v>
      </c>
      <c r="AR4421" s="281">
        <v>2646.1400409300827</v>
      </c>
    </row>
    <row r="4422" spans="1:44" x14ac:dyDescent="0.2">
      <c r="A4422" s="260" t="s">
        <v>8406</v>
      </c>
      <c r="B4422" s="261" t="s">
        <v>3221</v>
      </c>
      <c r="C4422" s="261" t="s">
        <v>3270</v>
      </c>
      <c r="D4422" s="262" t="s">
        <v>11486</v>
      </c>
      <c r="E4422" s="257">
        <v>175</v>
      </c>
      <c r="F4422" s="258">
        <v>249</v>
      </c>
      <c r="G4422" s="258">
        <v>1190</v>
      </c>
      <c r="H4422" s="258">
        <v>852</v>
      </c>
      <c r="I4422" s="258">
        <v>346</v>
      </c>
      <c r="J4422" s="258">
        <v>183</v>
      </c>
      <c r="K4422" s="259">
        <v>43</v>
      </c>
      <c r="L4422" s="257">
        <v>147</v>
      </c>
      <c r="M4422" s="258">
        <v>258</v>
      </c>
      <c r="N4422" s="258">
        <v>1002</v>
      </c>
      <c r="O4422" s="258">
        <v>754</v>
      </c>
      <c r="P4422" s="258">
        <v>395</v>
      </c>
      <c r="Q4422" s="258">
        <v>233</v>
      </c>
      <c r="R4422" s="259">
        <v>87</v>
      </c>
      <c r="S4422" s="267">
        <v>5914</v>
      </c>
      <c r="T4422" s="90"/>
      <c r="U4422" s="260">
        <v>26</v>
      </c>
      <c r="V4422" s="273">
        <v>90.065153959961094</v>
      </c>
      <c r="W4422" s="273">
        <v>86.996787284409805</v>
      </c>
      <c r="X4422" s="274">
        <v>1.136222107</v>
      </c>
      <c r="Z4422" s="257">
        <v>16351.769999999999</v>
      </c>
      <c r="AA4422" s="258">
        <v>6331.3280405919013</v>
      </c>
      <c r="AB4422" s="276">
        <v>1.0705661211687354</v>
      </c>
      <c r="AC4422" s="92"/>
      <c r="AD4422" s="257">
        <v>545493.60589359154</v>
      </c>
      <c r="AE4422" s="258">
        <v>5531.3001855433668</v>
      </c>
      <c r="AF4422" s="276">
        <v>0.93528917577669368</v>
      </c>
      <c r="AG4422" s="93"/>
      <c r="AH4422" s="257">
        <v>6719.6175407979999</v>
      </c>
      <c r="AI4422" s="258">
        <v>5699.8232920133532</v>
      </c>
      <c r="AJ4422" s="258">
        <v>5811.195180166409</v>
      </c>
      <c r="AK4422" s="276">
        <v>0.98261670276740087</v>
      </c>
      <c r="AL4422" s="93"/>
      <c r="AM4422" s="257">
        <v>5925.18</v>
      </c>
      <c r="AN4422" s="258">
        <v>5912.0582579965594</v>
      </c>
      <c r="AO4422" s="276">
        <v>0.99967167027334447</v>
      </c>
      <c r="AQ4422" s="280">
        <v>5816.7748118280651</v>
      </c>
      <c r="AR4422" s="281">
        <v>5863.275859561084</v>
      </c>
    </row>
    <row r="4423" spans="1:44" x14ac:dyDescent="0.2">
      <c r="A4423" s="260" t="s">
        <v>8406</v>
      </c>
      <c r="B4423" s="261" t="s">
        <v>3304</v>
      </c>
      <c r="C4423" s="261" t="s">
        <v>3328</v>
      </c>
      <c r="D4423" s="262" t="s">
        <v>11542</v>
      </c>
      <c r="E4423" s="257">
        <v>127</v>
      </c>
      <c r="F4423" s="258">
        <v>194</v>
      </c>
      <c r="G4423" s="258">
        <v>850</v>
      </c>
      <c r="H4423" s="258">
        <v>388</v>
      </c>
      <c r="I4423" s="258">
        <v>100</v>
      </c>
      <c r="J4423" s="258">
        <v>57</v>
      </c>
      <c r="K4423" s="259">
        <v>16</v>
      </c>
      <c r="L4423" s="257">
        <v>98</v>
      </c>
      <c r="M4423" s="258">
        <v>208</v>
      </c>
      <c r="N4423" s="258">
        <v>726</v>
      </c>
      <c r="O4423" s="258">
        <v>373</v>
      </c>
      <c r="P4423" s="258">
        <v>107</v>
      </c>
      <c r="Q4423" s="258">
        <v>70</v>
      </c>
      <c r="R4423" s="259">
        <v>32</v>
      </c>
      <c r="S4423" s="267">
        <v>3346</v>
      </c>
      <c r="T4423" s="90"/>
      <c r="U4423" s="260">
        <v>1</v>
      </c>
      <c r="V4423" s="273">
        <v>121.710478216936</v>
      </c>
      <c r="W4423" s="273">
        <v>123.116258218768</v>
      </c>
      <c r="X4423" s="274">
        <v>1.123508044</v>
      </c>
      <c r="Z4423" s="257">
        <v>7864.68</v>
      </c>
      <c r="AA4423" s="258">
        <v>3045.1669155254949</v>
      </c>
      <c r="AB4423" s="276">
        <v>0.91009172609847422</v>
      </c>
      <c r="AC4423" s="92"/>
      <c r="AD4423" s="257">
        <v>364892.99989873602</v>
      </c>
      <c r="AE4423" s="258">
        <v>3700.0116889308993</v>
      </c>
      <c r="AF4423" s="276">
        <v>1.1058014611269873</v>
      </c>
      <c r="AG4423" s="93"/>
      <c r="AH4423" s="257">
        <v>3759.257915224</v>
      </c>
      <c r="AI4423" s="258">
        <v>3188.7388970853099</v>
      </c>
      <c r="AJ4423" s="258">
        <v>3270.5146706009486</v>
      </c>
      <c r="AK4423" s="276">
        <v>0.97744012869125785</v>
      </c>
      <c r="AL4423" s="93"/>
      <c r="AM4423" s="257">
        <v>3346.43</v>
      </c>
      <c r="AN4423" s="258">
        <v>3339.0190874045047</v>
      </c>
      <c r="AO4423" s="276">
        <v>0.99791365433487889</v>
      </c>
      <c r="AQ4423" s="280">
        <v>3284.5160786174174</v>
      </c>
      <c r="AR4423" s="281">
        <v>3310.7734882460459</v>
      </c>
    </row>
    <row r="4424" spans="1:44" x14ac:dyDescent="0.2">
      <c r="A4424" s="260" t="s">
        <v>8406</v>
      </c>
      <c r="B4424" s="261" t="s">
        <v>3304</v>
      </c>
      <c r="C4424" s="261" t="s">
        <v>3329</v>
      </c>
      <c r="D4424" s="262" t="s">
        <v>11543</v>
      </c>
      <c r="E4424" s="257">
        <v>303</v>
      </c>
      <c r="F4424" s="258">
        <v>539</v>
      </c>
      <c r="G4424" s="258">
        <v>2019</v>
      </c>
      <c r="H4424" s="258">
        <v>1218</v>
      </c>
      <c r="I4424" s="258">
        <v>297</v>
      </c>
      <c r="J4424" s="258">
        <v>177</v>
      </c>
      <c r="K4424" s="259">
        <v>57</v>
      </c>
      <c r="L4424" s="257">
        <v>247</v>
      </c>
      <c r="M4424" s="258">
        <v>504</v>
      </c>
      <c r="N4424" s="258">
        <v>1858</v>
      </c>
      <c r="O4424" s="258">
        <v>953</v>
      </c>
      <c r="P4424" s="258">
        <v>297</v>
      </c>
      <c r="Q4424" s="258">
        <v>185</v>
      </c>
      <c r="R4424" s="259">
        <v>113</v>
      </c>
      <c r="S4424" s="267">
        <v>8767</v>
      </c>
      <c r="T4424" s="90"/>
      <c r="U4424" s="260">
        <v>41</v>
      </c>
      <c r="V4424" s="273">
        <v>94.657907752558103</v>
      </c>
      <c r="W4424" s="273">
        <v>91.827098540145897</v>
      </c>
      <c r="X4424" s="274">
        <v>1.138427608</v>
      </c>
      <c r="Z4424" s="257">
        <v>21172.78</v>
      </c>
      <c r="AA4424" s="258">
        <v>8198.0003211446456</v>
      </c>
      <c r="AB4424" s="276">
        <v>0.93509756144001888</v>
      </c>
      <c r="AC4424" s="92"/>
      <c r="AD4424" s="257">
        <v>829188.96586434206</v>
      </c>
      <c r="AE4424" s="258">
        <v>8407.9685466205574</v>
      </c>
      <c r="AF4424" s="276">
        <v>0.9590473989529551</v>
      </c>
      <c r="AG4424" s="93"/>
      <c r="AH4424" s="257">
        <v>9980.5948393359995</v>
      </c>
      <c r="AI4424" s="258">
        <v>8465.9024993615658</v>
      </c>
      <c r="AJ4424" s="258">
        <v>8622.4731996935516</v>
      </c>
      <c r="AK4424" s="276">
        <v>0.98351468001523346</v>
      </c>
      <c r="AL4424" s="93"/>
      <c r="AM4424" s="257">
        <v>8784.6299999999992</v>
      </c>
      <c r="AN4424" s="258">
        <v>8765.1757980254297</v>
      </c>
      <c r="AO4424" s="276">
        <v>0.99979192403620731</v>
      </c>
      <c r="AQ4424" s="280">
        <v>7731.0498528301532</v>
      </c>
      <c r="AR4424" s="281">
        <v>7792.854191121156</v>
      </c>
    </row>
    <row r="4425" spans="1:44" x14ac:dyDescent="0.2">
      <c r="A4425" s="260" t="s">
        <v>8406</v>
      </c>
      <c r="B4425" s="261" t="s">
        <v>3304</v>
      </c>
      <c r="C4425" s="261" t="s">
        <v>3330</v>
      </c>
      <c r="D4425" s="262" t="s">
        <v>11544</v>
      </c>
      <c r="E4425" s="257">
        <v>317</v>
      </c>
      <c r="F4425" s="258">
        <v>439</v>
      </c>
      <c r="G4425" s="258">
        <v>1903</v>
      </c>
      <c r="H4425" s="258">
        <v>870</v>
      </c>
      <c r="I4425" s="258">
        <v>208</v>
      </c>
      <c r="J4425" s="258">
        <v>121</v>
      </c>
      <c r="K4425" s="259">
        <v>36</v>
      </c>
      <c r="L4425" s="257">
        <v>297</v>
      </c>
      <c r="M4425" s="258">
        <v>393</v>
      </c>
      <c r="N4425" s="258">
        <v>1830</v>
      </c>
      <c r="O4425" s="258">
        <v>816</v>
      </c>
      <c r="P4425" s="258">
        <v>210</v>
      </c>
      <c r="Q4425" s="258">
        <v>167</v>
      </c>
      <c r="R4425" s="259">
        <v>82</v>
      </c>
      <c r="S4425" s="267">
        <v>7689</v>
      </c>
      <c r="T4425" s="90"/>
      <c r="U4425" s="260">
        <v>36</v>
      </c>
      <c r="V4425" s="273">
        <v>103.84264497923201</v>
      </c>
      <c r="W4425" s="273">
        <v>110.158476339053</v>
      </c>
      <c r="X4425" s="274">
        <v>1.122078444</v>
      </c>
      <c r="Z4425" s="257">
        <v>18224.12</v>
      </c>
      <c r="AA4425" s="258">
        <v>7056.293109009709</v>
      </c>
      <c r="AB4425" s="276">
        <v>0.91771272064113785</v>
      </c>
      <c r="AC4425" s="92"/>
      <c r="AD4425" s="257">
        <v>779045.07877303881</v>
      </c>
      <c r="AE4425" s="258">
        <v>7899.5099891318077</v>
      </c>
      <c r="AF4425" s="276">
        <v>1.0273780711577329</v>
      </c>
      <c r="AG4425" s="93"/>
      <c r="AH4425" s="257">
        <v>8627.6611559159992</v>
      </c>
      <c r="AI4425" s="258">
        <v>7318.2950835396614</v>
      </c>
      <c r="AJ4425" s="258">
        <v>7511.0616400990375</v>
      </c>
      <c r="AK4425" s="276">
        <v>0.97685806217961213</v>
      </c>
      <c r="AL4425" s="93"/>
      <c r="AM4425" s="257">
        <v>7704.48</v>
      </c>
      <c r="AN4425" s="258">
        <v>7687.4178687515532</v>
      </c>
      <c r="AO4425" s="276">
        <v>0.99979423445851912</v>
      </c>
      <c r="AQ4425" s="280">
        <v>7080.2565971965514</v>
      </c>
      <c r="AR4425" s="281">
        <v>7136.8582984208751</v>
      </c>
    </row>
    <row r="4426" spans="1:44" x14ac:dyDescent="0.2">
      <c r="A4426" s="260" t="s">
        <v>8406</v>
      </c>
      <c r="B4426" s="261" t="s">
        <v>3304</v>
      </c>
      <c r="C4426" s="261" t="s">
        <v>3331</v>
      </c>
      <c r="D4426" s="262" t="s">
        <v>11545</v>
      </c>
      <c r="E4426" s="257">
        <v>293</v>
      </c>
      <c r="F4426" s="258">
        <v>680</v>
      </c>
      <c r="G4426" s="258">
        <v>2375</v>
      </c>
      <c r="H4426" s="258">
        <v>1420</v>
      </c>
      <c r="I4426" s="258">
        <v>312</v>
      </c>
      <c r="J4426" s="258">
        <v>166</v>
      </c>
      <c r="K4426" s="259">
        <v>56</v>
      </c>
      <c r="L4426" s="257">
        <v>273</v>
      </c>
      <c r="M4426" s="258">
        <v>561</v>
      </c>
      <c r="N4426" s="258">
        <v>2168</v>
      </c>
      <c r="O4426" s="258">
        <v>1361</v>
      </c>
      <c r="P4426" s="258">
        <v>332</v>
      </c>
      <c r="Q4426" s="258">
        <v>219</v>
      </c>
      <c r="R4426" s="259">
        <v>82</v>
      </c>
      <c r="S4426" s="267">
        <v>10298</v>
      </c>
      <c r="T4426" s="90"/>
      <c r="U4426" s="260">
        <v>1</v>
      </c>
      <c r="V4426" s="273">
        <v>117.46786986247101</v>
      </c>
      <c r="W4426" s="273">
        <v>114.038155339805</v>
      </c>
      <c r="X4426" s="274">
        <v>1.123508044</v>
      </c>
      <c r="Z4426" s="257">
        <v>24454.09</v>
      </c>
      <c r="AA4426" s="258">
        <v>9468.5080406682591</v>
      </c>
      <c r="AB4426" s="276">
        <v>0.91945115951332868</v>
      </c>
      <c r="AC4426" s="92"/>
      <c r="AD4426" s="257">
        <v>1089489.3486744706</v>
      </c>
      <c r="AE4426" s="258">
        <v>11047.412052793445</v>
      </c>
      <c r="AF4426" s="276">
        <v>1.0727725823260288</v>
      </c>
      <c r="AG4426" s="93"/>
      <c r="AH4426" s="257">
        <v>11569.885837112</v>
      </c>
      <c r="AI4426" s="258">
        <v>9813.9967609636951</v>
      </c>
      <c r="AJ4426" s="258">
        <v>10065.678445262572</v>
      </c>
      <c r="AK4426" s="276">
        <v>0.97744012869125774</v>
      </c>
      <c r="AL4426" s="93"/>
      <c r="AM4426" s="257">
        <v>10298.43</v>
      </c>
      <c r="AN4426" s="258">
        <v>10275.623377838227</v>
      </c>
      <c r="AO4426" s="276">
        <v>0.99782709048730112</v>
      </c>
      <c r="AQ4426" s="280">
        <v>9906.8291488103605</v>
      </c>
      <c r="AR4426" s="281">
        <v>9986.0273213431774</v>
      </c>
    </row>
    <row r="4427" spans="1:44" x14ac:dyDescent="0.2">
      <c r="A4427" s="260" t="s">
        <v>8406</v>
      </c>
      <c r="B4427" s="261" t="s">
        <v>3221</v>
      </c>
      <c r="C4427" s="261" t="s">
        <v>3271</v>
      </c>
      <c r="D4427" s="262" t="s">
        <v>11487</v>
      </c>
      <c r="E4427" s="257">
        <v>221</v>
      </c>
      <c r="F4427" s="258">
        <v>396</v>
      </c>
      <c r="G4427" s="258">
        <v>1436</v>
      </c>
      <c r="H4427" s="258">
        <v>939</v>
      </c>
      <c r="I4427" s="258">
        <v>307</v>
      </c>
      <c r="J4427" s="258">
        <v>206</v>
      </c>
      <c r="K4427" s="259">
        <v>87</v>
      </c>
      <c r="L4427" s="257">
        <v>233</v>
      </c>
      <c r="M4427" s="258">
        <v>353</v>
      </c>
      <c r="N4427" s="258">
        <v>1360</v>
      </c>
      <c r="O4427" s="258">
        <v>893</v>
      </c>
      <c r="P4427" s="258">
        <v>354</v>
      </c>
      <c r="Q4427" s="258">
        <v>280</v>
      </c>
      <c r="R4427" s="259">
        <v>130</v>
      </c>
      <c r="S4427" s="267">
        <v>7195</v>
      </c>
      <c r="T4427" s="90"/>
      <c r="U4427" s="260">
        <v>16</v>
      </c>
      <c r="V4427" s="273">
        <v>98.524036873887397</v>
      </c>
      <c r="W4427" s="273">
        <v>98.968450312717096</v>
      </c>
      <c r="X4427" s="274">
        <v>1.1268811620000001</v>
      </c>
      <c r="Z4427" s="257">
        <v>19424.739999999998</v>
      </c>
      <c r="AA4427" s="258">
        <v>7521.1674970481563</v>
      </c>
      <c r="AB4427" s="276">
        <v>1.0453325221748653</v>
      </c>
      <c r="AC4427" s="92"/>
      <c r="AD4427" s="257">
        <v>699937.67657208466</v>
      </c>
      <c r="AE4427" s="258">
        <v>7097.3616527545228</v>
      </c>
      <c r="AF4427" s="276">
        <v>0.98642969461494412</v>
      </c>
      <c r="AG4427" s="93"/>
      <c r="AH4427" s="257">
        <v>8107.909960590001</v>
      </c>
      <c r="AI4427" s="258">
        <v>6877.4232703472844</v>
      </c>
      <c r="AJ4427" s="258">
        <v>7042.5631697666959</v>
      </c>
      <c r="AK4427" s="276">
        <v>0.97881350517952692</v>
      </c>
      <c r="AL4427" s="93"/>
      <c r="AM4427" s="257">
        <v>7201.88</v>
      </c>
      <c r="AN4427" s="258">
        <v>7185.9309130018428</v>
      </c>
      <c r="AO4427" s="276">
        <v>0.99873952925668419</v>
      </c>
      <c r="AQ4427" s="280">
        <v>7252.7647354897344</v>
      </c>
      <c r="AR4427" s="281">
        <v>7310.7455186679954</v>
      </c>
    </row>
    <row r="4428" spans="1:44" x14ac:dyDescent="0.2">
      <c r="A4428" s="260" t="s">
        <v>8406</v>
      </c>
      <c r="B4428" s="261" t="s">
        <v>3304</v>
      </c>
      <c r="C4428" s="261" t="s">
        <v>3332</v>
      </c>
      <c r="D4428" s="262" t="s">
        <v>11546</v>
      </c>
      <c r="E4428" s="257">
        <v>92</v>
      </c>
      <c r="F4428" s="258">
        <v>117</v>
      </c>
      <c r="G4428" s="258">
        <v>600</v>
      </c>
      <c r="H4428" s="258">
        <v>379</v>
      </c>
      <c r="I4428" s="258">
        <v>106</v>
      </c>
      <c r="J4428" s="258">
        <v>73</v>
      </c>
      <c r="K4428" s="259">
        <v>32</v>
      </c>
      <c r="L4428" s="257">
        <v>81</v>
      </c>
      <c r="M4428" s="258">
        <v>107</v>
      </c>
      <c r="N4428" s="258">
        <v>511</v>
      </c>
      <c r="O4428" s="258">
        <v>262</v>
      </c>
      <c r="P4428" s="258">
        <v>104</v>
      </c>
      <c r="Q4428" s="258">
        <v>69</v>
      </c>
      <c r="R4428" s="259">
        <v>38</v>
      </c>
      <c r="S4428" s="267">
        <v>2571</v>
      </c>
      <c r="T4428" s="90"/>
      <c r="U4428" s="260">
        <v>9</v>
      </c>
      <c r="V4428" s="273">
        <v>106.840928678136</v>
      </c>
      <c r="W4428" s="273">
        <v>114.39595488136899</v>
      </c>
      <c r="X4428" s="274">
        <v>1.1219512199999999</v>
      </c>
      <c r="Z4428" s="257">
        <v>6601.13</v>
      </c>
      <c r="AA4428" s="258">
        <v>2555.9263289902206</v>
      </c>
      <c r="AB4428" s="276">
        <v>0.99413703966947509</v>
      </c>
      <c r="AC4428" s="92"/>
      <c r="AD4428" s="257">
        <v>265084.7413359629</v>
      </c>
      <c r="AE4428" s="258">
        <v>2687.9568579624165</v>
      </c>
      <c r="AF4428" s="276">
        <v>1.0454908043416633</v>
      </c>
      <c r="AG4428" s="93"/>
      <c r="AH4428" s="257">
        <v>2884.53658662</v>
      </c>
      <c r="AI4428" s="258">
        <v>2446.7685434860105</v>
      </c>
      <c r="AJ4428" s="258">
        <v>2511.3689008732854</v>
      </c>
      <c r="AK4428" s="276">
        <v>0.97680626249447122</v>
      </c>
      <c r="AL4428" s="93"/>
      <c r="AM4428" s="257">
        <v>2574.87</v>
      </c>
      <c r="AN4428" s="258">
        <v>2569.1677631342168</v>
      </c>
      <c r="AO4428" s="276">
        <v>0.9992873446651952</v>
      </c>
      <c r="AQ4428" s="280">
        <v>2608.3590401129677</v>
      </c>
      <c r="AR4428" s="281">
        <v>2629.211046964343</v>
      </c>
    </row>
    <row r="4429" spans="1:44" x14ac:dyDescent="0.2">
      <c r="A4429" s="260" t="s">
        <v>8406</v>
      </c>
      <c r="B4429" s="261" t="s">
        <v>3221</v>
      </c>
      <c r="C4429" s="261" t="s">
        <v>3272</v>
      </c>
      <c r="D4429" s="262" t="s">
        <v>11488</v>
      </c>
      <c r="E4429" s="257">
        <v>346</v>
      </c>
      <c r="F4429" s="258">
        <v>783</v>
      </c>
      <c r="G4429" s="258">
        <v>2092</v>
      </c>
      <c r="H4429" s="258">
        <v>1658</v>
      </c>
      <c r="I4429" s="258">
        <v>485</v>
      </c>
      <c r="J4429" s="258">
        <v>226</v>
      </c>
      <c r="K4429" s="259">
        <v>56</v>
      </c>
      <c r="L4429" s="257">
        <v>302</v>
      </c>
      <c r="M4429" s="258">
        <v>747</v>
      </c>
      <c r="N4429" s="258">
        <v>2099</v>
      </c>
      <c r="O4429" s="258">
        <v>1637</v>
      </c>
      <c r="P4429" s="258">
        <v>436</v>
      </c>
      <c r="Q4429" s="258">
        <v>238</v>
      </c>
      <c r="R4429" s="259">
        <v>122</v>
      </c>
      <c r="S4429" s="267">
        <v>11227</v>
      </c>
      <c r="T4429" s="90"/>
      <c r="U4429" s="260">
        <v>32</v>
      </c>
      <c r="V4429" s="273">
        <v>68.848686477986206</v>
      </c>
      <c r="W4429" s="273">
        <v>70.1766120413252</v>
      </c>
      <c r="X4429" s="274">
        <v>1.136222107</v>
      </c>
      <c r="Z4429" s="257">
        <v>28042.3</v>
      </c>
      <c r="AA4429" s="258">
        <v>10857.845989314323</v>
      </c>
      <c r="AB4429" s="276">
        <v>0.9671190869612829</v>
      </c>
      <c r="AC4429" s="92"/>
      <c r="AD4429" s="257">
        <v>928637.36590185587</v>
      </c>
      <c r="AE4429" s="258">
        <v>9416.374415427008</v>
      </c>
      <c r="AF4429" s="276">
        <v>0.8387257874255819</v>
      </c>
      <c r="AG4429" s="93"/>
      <c r="AH4429" s="257">
        <v>12756.365595289</v>
      </c>
      <c r="AI4429" s="258">
        <v>10820.411920770024</v>
      </c>
      <c r="AJ4429" s="258">
        <v>11031.837721969612</v>
      </c>
      <c r="AK4429" s="276">
        <v>0.9826167027674011</v>
      </c>
      <c r="AL4429" s="93"/>
      <c r="AM4429" s="257">
        <v>11240.76</v>
      </c>
      <c r="AN4429" s="258">
        <v>11215.866519524707</v>
      </c>
      <c r="AO4429" s="276">
        <v>0.99900832987661059</v>
      </c>
      <c r="AQ4429" s="280">
        <v>8939.5760802124696</v>
      </c>
      <c r="AR4429" s="281">
        <v>9011.0417407317</v>
      </c>
    </row>
    <row r="4430" spans="1:44" x14ac:dyDescent="0.2">
      <c r="A4430" s="260" t="s">
        <v>8406</v>
      </c>
      <c r="B4430" s="261" t="s">
        <v>3304</v>
      </c>
      <c r="C4430" s="261" t="s">
        <v>3333</v>
      </c>
      <c r="D4430" s="262" t="s">
        <v>11547</v>
      </c>
      <c r="E4430" s="257">
        <v>290</v>
      </c>
      <c r="F4430" s="258">
        <v>507</v>
      </c>
      <c r="G4430" s="258">
        <v>1578</v>
      </c>
      <c r="H4430" s="258">
        <v>807</v>
      </c>
      <c r="I4430" s="258">
        <v>194</v>
      </c>
      <c r="J4430" s="258">
        <v>78</v>
      </c>
      <c r="K4430" s="259">
        <v>26</v>
      </c>
      <c r="L4430" s="257">
        <v>248</v>
      </c>
      <c r="M4430" s="258">
        <v>470</v>
      </c>
      <c r="N4430" s="258">
        <v>1565</v>
      </c>
      <c r="O4430" s="258">
        <v>765</v>
      </c>
      <c r="P4430" s="258">
        <v>205</v>
      </c>
      <c r="Q4430" s="258">
        <v>96</v>
      </c>
      <c r="R4430" s="259">
        <v>37</v>
      </c>
      <c r="S4430" s="267">
        <v>6866</v>
      </c>
      <c r="T4430" s="90"/>
      <c r="U4430" s="260">
        <v>2</v>
      </c>
      <c r="V4430" s="273">
        <v>122.46547694807801</v>
      </c>
      <c r="W4430" s="273">
        <v>131.558840664142</v>
      </c>
      <c r="X4430" s="274">
        <v>1.1219512199999999</v>
      </c>
      <c r="Z4430" s="257">
        <v>15704.140000000001</v>
      </c>
      <c r="AA4430" s="258">
        <v>6080.5687662791806</v>
      </c>
      <c r="AB4430" s="276">
        <v>0.88560570438088848</v>
      </c>
      <c r="AC4430" s="92"/>
      <c r="AD4430" s="257">
        <v>763839.27586806496</v>
      </c>
      <c r="AE4430" s="258">
        <v>7745.3232864447291</v>
      </c>
      <c r="AF4430" s="276">
        <v>1.1280692231932317</v>
      </c>
      <c r="AG4430" s="93"/>
      <c r="AH4430" s="257">
        <v>7703.3170765199993</v>
      </c>
      <c r="AI4430" s="258">
        <v>6534.2329130979961</v>
      </c>
      <c r="AJ4430" s="258">
        <v>6706.7517982870377</v>
      </c>
      <c r="AK4430" s="276">
        <v>0.976806262494471</v>
      </c>
      <c r="AL4430" s="93"/>
      <c r="AM4430" s="257">
        <v>6866.86</v>
      </c>
      <c r="AN4430" s="258">
        <v>6851.6528391553084</v>
      </c>
      <c r="AO4430" s="276">
        <v>0.99791040477065374</v>
      </c>
      <c r="AQ4430" s="280">
        <v>6686.208897382503</v>
      </c>
      <c r="AR4430" s="281">
        <v>6739.6604627513207</v>
      </c>
    </row>
    <row r="4431" spans="1:44" x14ac:dyDescent="0.2">
      <c r="A4431" s="260" t="s">
        <v>8406</v>
      </c>
      <c r="B4431" s="261" t="s">
        <v>3221</v>
      </c>
      <c r="C4431" s="261" t="s">
        <v>3273</v>
      </c>
      <c r="D4431" s="262" t="s">
        <v>11489</v>
      </c>
      <c r="E4431" s="257">
        <v>290</v>
      </c>
      <c r="F4431" s="258">
        <v>530</v>
      </c>
      <c r="G4431" s="258">
        <v>1590</v>
      </c>
      <c r="H4431" s="258">
        <v>1216</v>
      </c>
      <c r="I4431" s="258">
        <v>405</v>
      </c>
      <c r="J4431" s="258">
        <v>220</v>
      </c>
      <c r="K4431" s="259">
        <v>74</v>
      </c>
      <c r="L4431" s="257">
        <v>272</v>
      </c>
      <c r="M4431" s="258">
        <v>487</v>
      </c>
      <c r="N4431" s="258">
        <v>1694</v>
      </c>
      <c r="O4431" s="258">
        <v>1251</v>
      </c>
      <c r="P4431" s="258">
        <v>409</v>
      </c>
      <c r="Q4431" s="258">
        <v>295</v>
      </c>
      <c r="R4431" s="259">
        <v>120</v>
      </c>
      <c r="S4431" s="267">
        <v>8853</v>
      </c>
      <c r="T4431" s="90"/>
      <c r="U4431" s="260">
        <v>32</v>
      </c>
      <c r="V4431" s="273">
        <v>78.786991987977999</v>
      </c>
      <c r="W4431" s="273">
        <v>68.410821190556803</v>
      </c>
      <c r="X4431" s="274">
        <v>1.1268811620000001</v>
      </c>
      <c r="Z4431" s="257">
        <v>23512.11</v>
      </c>
      <c r="AA4431" s="258">
        <v>9103.7778379026404</v>
      </c>
      <c r="AB4431" s="276">
        <v>1.0283268765280289</v>
      </c>
      <c r="AC4431" s="92"/>
      <c r="AD4431" s="257">
        <v>751548.60140416783</v>
      </c>
      <c r="AE4431" s="258">
        <v>7620.6959595464768</v>
      </c>
      <c r="AF4431" s="276">
        <v>0.86080379075414848</v>
      </c>
      <c r="AG4431" s="93"/>
      <c r="AH4431" s="257">
        <v>9976.2789271860001</v>
      </c>
      <c r="AI4431" s="258">
        <v>8462.2415861548998</v>
      </c>
      <c r="AJ4431" s="258">
        <v>8665.4359613543529</v>
      </c>
      <c r="AK4431" s="276">
        <v>0.97881350517952703</v>
      </c>
      <c r="AL4431" s="93"/>
      <c r="AM4431" s="257">
        <v>8866.76</v>
      </c>
      <c r="AN4431" s="258">
        <v>8847.1239151677364</v>
      </c>
      <c r="AO4431" s="276">
        <v>0.9993362606085775</v>
      </c>
      <c r="AQ4431" s="280">
        <v>7665.4458604332794</v>
      </c>
      <c r="AR4431" s="281">
        <v>7726.7257406731096</v>
      </c>
    </row>
    <row r="4432" spans="1:44" x14ac:dyDescent="0.2">
      <c r="A4432" s="260" t="s">
        <v>8406</v>
      </c>
      <c r="B4432" s="261" t="s">
        <v>3221</v>
      </c>
      <c r="C4432" s="261" t="s">
        <v>3274</v>
      </c>
      <c r="D4432" s="262" t="s">
        <v>11490</v>
      </c>
      <c r="E4432" s="257">
        <v>231</v>
      </c>
      <c r="F4432" s="258">
        <v>414</v>
      </c>
      <c r="G4432" s="258">
        <v>1256</v>
      </c>
      <c r="H4432" s="258">
        <v>852</v>
      </c>
      <c r="I4432" s="258">
        <v>309</v>
      </c>
      <c r="J4432" s="258">
        <v>143</v>
      </c>
      <c r="K4432" s="259">
        <v>46</v>
      </c>
      <c r="L4432" s="257">
        <v>208</v>
      </c>
      <c r="M4432" s="258">
        <v>418</v>
      </c>
      <c r="N4432" s="258">
        <v>1351</v>
      </c>
      <c r="O4432" s="258">
        <v>843</v>
      </c>
      <c r="P4432" s="258">
        <v>287</v>
      </c>
      <c r="Q4432" s="258">
        <v>148</v>
      </c>
      <c r="R4432" s="259">
        <v>74</v>
      </c>
      <c r="S4432" s="267">
        <v>6580</v>
      </c>
      <c r="T4432" s="90"/>
      <c r="U4432" s="260">
        <v>19</v>
      </c>
      <c r="V4432" s="273">
        <v>101.839309266962</v>
      </c>
      <c r="W4432" s="273">
        <v>92.364548494983197</v>
      </c>
      <c r="X4432" s="274">
        <v>1.1268811620000001</v>
      </c>
      <c r="Z4432" s="257">
        <v>16715.420000000002</v>
      </c>
      <c r="AA4432" s="258">
        <v>6472.1316014272888</v>
      </c>
      <c r="AB4432" s="276">
        <v>0.9836066263567308</v>
      </c>
      <c r="AC4432" s="92"/>
      <c r="AD4432" s="257">
        <v>635518.54904814484</v>
      </c>
      <c r="AE4432" s="258">
        <v>6444.1522875558085</v>
      </c>
      <c r="AF4432" s="276">
        <v>0.97935445099632346</v>
      </c>
      <c r="AG4432" s="93"/>
      <c r="AH4432" s="257">
        <v>7414.8780459600002</v>
      </c>
      <c r="AI4432" s="258">
        <v>6289.5684668360154</v>
      </c>
      <c r="AJ4432" s="258">
        <v>6440.5928640812872</v>
      </c>
      <c r="AK4432" s="276">
        <v>0.97881350517952692</v>
      </c>
      <c r="AL4432" s="93"/>
      <c r="AM4432" s="257">
        <v>6588.17</v>
      </c>
      <c r="AN4432" s="258">
        <v>6573.5800184273203</v>
      </c>
      <c r="AO4432" s="276">
        <v>0.99902431890992704</v>
      </c>
      <c r="AQ4432" s="280">
        <v>6198.1667229296718</v>
      </c>
      <c r="AR4432" s="281">
        <v>6247.7167323359299</v>
      </c>
    </row>
    <row r="4433" spans="1:44" x14ac:dyDescent="0.2">
      <c r="A4433" s="260" t="s">
        <v>8406</v>
      </c>
      <c r="B4433" s="261" t="s">
        <v>3221</v>
      </c>
      <c r="C4433" s="261" t="s">
        <v>3275</v>
      </c>
      <c r="D4433" s="262" t="s">
        <v>11491</v>
      </c>
      <c r="E4433" s="257">
        <v>32</v>
      </c>
      <c r="F4433" s="258">
        <v>74</v>
      </c>
      <c r="G4433" s="258">
        <v>375</v>
      </c>
      <c r="H4433" s="258">
        <v>265</v>
      </c>
      <c r="I4433" s="258">
        <v>91</v>
      </c>
      <c r="J4433" s="258">
        <v>50</v>
      </c>
      <c r="K4433" s="259">
        <v>10</v>
      </c>
      <c r="L4433" s="257">
        <v>43</v>
      </c>
      <c r="M4433" s="258">
        <v>71</v>
      </c>
      <c r="N4433" s="258">
        <v>232</v>
      </c>
      <c r="O4433" s="258">
        <v>188</v>
      </c>
      <c r="P4433" s="258">
        <v>64</v>
      </c>
      <c r="Q4433" s="258">
        <v>44</v>
      </c>
      <c r="R4433" s="259">
        <v>16</v>
      </c>
      <c r="S4433" s="267">
        <v>1555</v>
      </c>
      <c r="T4433" s="90"/>
      <c r="U4433" s="260">
        <v>0</v>
      </c>
      <c r="V4433" s="273">
        <v>84.538412381157499</v>
      </c>
      <c r="W4433" s="273">
        <v>81.181350482315096</v>
      </c>
      <c r="X4433" s="274">
        <v>1.1268811620000001</v>
      </c>
      <c r="Z4433" s="257">
        <v>3967.6599999999994</v>
      </c>
      <c r="AA4433" s="258">
        <v>1536.2591947865499</v>
      </c>
      <c r="AB4433" s="276">
        <v>0.98794803523250796</v>
      </c>
      <c r="AC4433" s="92"/>
      <c r="AD4433" s="257">
        <v>139044.21706164259</v>
      </c>
      <c r="AE4433" s="258">
        <v>1409.9070920765694</v>
      </c>
      <c r="AF4433" s="276">
        <v>0.90669266371483559</v>
      </c>
      <c r="AG4433" s="93"/>
      <c r="AH4433" s="257">
        <v>1752.3002069100003</v>
      </c>
      <c r="AI4433" s="258">
        <v>1486.3645844878426</v>
      </c>
      <c r="AJ4433" s="258">
        <v>1522.0550005541645</v>
      </c>
      <c r="AK4433" s="276">
        <v>0.97881350517952703</v>
      </c>
      <c r="AL4433" s="93"/>
      <c r="AM4433" s="257">
        <v>1555</v>
      </c>
      <c r="AN4433" s="258">
        <v>1551.5563394166336</v>
      </c>
      <c r="AO4433" s="276">
        <v>0.99778542727757791</v>
      </c>
      <c r="AQ4433" s="280">
        <v>1360.3845990732248</v>
      </c>
      <c r="AR4433" s="281">
        <v>1371.259922809006</v>
      </c>
    </row>
    <row r="4434" spans="1:44" x14ac:dyDescent="0.2">
      <c r="A4434" s="260" t="s">
        <v>8406</v>
      </c>
      <c r="B4434" s="261" t="s">
        <v>3218</v>
      </c>
      <c r="C4434" s="261" t="s">
        <v>3276</v>
      </c>
      <c r="D4434" s="262" t="s">
        <v>11492</v>
      </c>
      <c r="E4434" s="257">
        <v>193</v>
      </c>
      <c r="F4434" s="258">
        <v>422</v>
      </c>
      <c r="G4434" s="258">
        <v>1332</v>
      </c>
      <c r="H4434" s="258">
        <v>1013</v>
      </c>
      <c r="I4434" s="258">
        <v>385</v>
      </c>
      <c r="J4434" s="258">
        <v>168</v>
      </c>
      <c r="K4434" s="259">
        <v>53</v>
      </c>
      <c r="L4434" s="257">
        <v>187</v>
      </c>
      <c r="M4434" s="258">
        <v>420</v>
      </c>
      <c r="N4434" s="258">
        <v>1334</v>
      </c>
      <c r="O4434" s="258">
        <v>1044</v>
      </c>
      <c r="P4434" s="258">
        <v>379</v>
      </c>
      <c r="Q4434" s="258">
        <v>208</v>
      </c>
      <c r="R4434" s="259">
        <v>120</v>
      </c>
      <c r="S4434" s="267">
        <v>7258</v>
      </c>
      <c r="T4434" s="90"/>
      <c r="U4434" s="260">
        <v>10</v>
      </c>
      <c r="V4434" s="273">
        <v>83.595344022846504</v>
      </c>
      <c r="W4434" s="273">
        <v>77.711766326811698</v>
      </c>
      <c r="X4434" s="274">
        <v>1.138427608</v>
      </c>
      <c r="Z4434" s="257">
        <v>19221.099999999999</v>
      </c>
      <c r="AA4434" s="258">
        <v>7442.3190517614303</v>
      </c>
      <c r="AB4434" s="276">
        <v>1.0253952950897534</v>
      </c>
      <c r="AC4434" s="92"/>
      <c r="AD4434" s="257">
        <v>641242.57177658845</v>
      </c>
      <c r="AE4434" s="258">
        <v>6502.1938257843449</v>
      </c>
      <c r="AF4434" s="276">
        <v>0.89586577924832533</v>
      </c>
      <c r="AG4434" s="93"/>
      <c r="AH4434" s="257">
        <v>8262.7075788639995</v>
      </c>
      <c r="AI4434" s="258">
        <v>7008.728224063675</v>
      </c>
      <c r="AJ4434" s="258">
        <v>7138.3495475505642</v>
      </c>
      <c r="AK4434" s="276">
        <v>0.98351468001523346</v>
      </c>
      <c r="AL4434" s="93"/>
      <c r="AM4434" s="257">
        <v>7262.3</v>
      </c>
      <c r="AN4434" s="258">
        <v>7246.2171085179534</v>
      </c>
      <c r="AO4434" s="276">
        <v>0.99837656496527327</v>
      </c>
      <c r="AQ4434" s="280">
        <v>6546.7605475274459</v>
      </c>
      <c r="AR4434" s="281">
        <v>6599.0973208366304</v>
      </c>
    </row>
    <row r="4435" spans="1:44" x14ac:dyDescent="0.2">
      <c r="A4435" s="260" t="s">
        <v>8406</v>
      </c>
      <c r="B4435" s="261" t="s">
        <v>3304</v>
      </c>
      <c r="C4435" s="261" t="s">
        <v>3334</v>
      </c>
      <c r="D4435" s="262" t="s">
        <v>11548</v>
      </c>
      <c r="E4435" s="257">
        <v>158</v>
      </c>
      <c r="F4435" s="258">
        <v>253</v>
      </c>
      <c r="G4435" s="258">
        <v>946</v>
      </c>
      <c r="H4435" s="258">
        <v>500</v>
      </c>
      <c r="I4435" s="258">
        <v>94</v>
      </c>
      <c r="J4435" s="258">
        <v>55</v>
      </c>
      <c r="K4435" s="259">
        <v>22</v>
      </c>
      <c r="L4435" s="257">
        <v>147</v>
      </c>
      <c r="M4435" s="258">
        <v>243</v>
      </c>
      <c r="N4435" s="258">
        <v>806</v>
      </c>
      <c r="O4435" s="258">
        <v>371</v>
      </c>
      <c r="P4435" s="258">
        <v>82</v>
      </c>
      <c r="Q4435" s="258">
        <v>46</v>
      </c>
      <c r="R4435" s="259">
        <v>13</v>
      </c>
      <c r="S4435" s="267">
        <v>3736</v>
      </c>
      <c r="T4435" s="90"/>
      <c r="U4435" s="260">
        <v>2</v>
      </c>
      <c r="V4435" s="273">
        <v>119.502884171132</v>
      </c>
      <c r="W4435" s="273">
        <v>118.736081370449</v>
      </c>
      <c r="X4435" s="274">
        <v>1.123508044</v>
      </c>
      <c r="Z4435" s="257">
        <v>8361.9500000000007</v>
      </c>
      <c r="AA4435" s="258">
        <v>3237.7075086689365</v>
      </c>
      <c r="AB4435" s="276">
        <v>0.86662406548954407</v>
      </c>
      <c r="AC4435" s="92"/>
      <c r="AD4435" s="257">
        <v>401395.58904002298</v>
      </c>
      <c r="AE4435" s="258">
        <v>4070.1476096980437</v>
      </c>
      <c r="AF4435" s="276">
        <v>1.0894399383560074</v>
      </c>
      <c r="AG4435" s="93"/>
      <c r="AH4435" s="257">
        <v>4197.4260523840003</v>
      </c>
      <c r="AI4435" s="258">
        <v>3560.4090016469568</v>
      </c>
      <c r="AJ4435" s="258">
        <v>3651.7163207905392</v>
      </c>
      <c r="AK4435" s="276">
        <v>0.97744012869125785</v>
      </c>
      <c r="AL4435" s="93"/>
      <c r="AM4435" s="257">
        <v>3736.86</v>
      </c>
      <c r="AN4435" s="258">
        <v>3728.5844517764904</v>
      </c>
      <c r="AO4435" s="276">
        <v>0.99801511021854672</v>
      </c>
      <c r="AQ4435" s="280">
        <v>3440.8693785491942</v>
      </c>
      <c r="AR4435" s="281">
        <v>3468.3767234939633</v>
      </c>
    </row>
    <row r="4436" spans="1:44" x14ac:dyDescent="0.2">
      <c r="A4436" s="260" t="s">
        <v>8406</v>
      </c>
      <c r="B4436" s="261" t="s">
        <v>3304</v>
      </c>
      <c r="C4436" s="261" t="s">
        <v>3335</v>
      </c>
      <c r="D4436" s="262" t="s">
        <v>11549</v>
      </c>
      <c r="E4436" s="257">
        <v>196</v>
      </c>
      <c r="F4436" s="258">
        <v>426</v>
      </c>
      <c r="G4436" s="258">
        <v>1027</v>
      </c>
      <c r="H4436" s="258">
        <v>523</v>
      </c>
      <c r="I4436" s="258">
        <v>144</v>
      </c>
      <c r="J4436" s="258">
        <v>92</v>
      </c>
      <c r="K4436" s="259">
        <v>48</v>
      </c>
      <c r="L4436" s="257">
        <v>222</v>
      </c>
      <c r="M4436" s="258">
        <v>339</v>
      </c>
      <c r="N4436" s="258">
        <v>1083</v>
      </c>
      <c r="O4436" s="258">
        <v>606</v>
      </c>
      <c r="P4436" s="258">
        <v>183</v>
      </c>
      <c r="Q4436" s="258">
        <v>164</v>
      </c>
      <c r="R4436" s="259">
        <v>69</v>
      </c>
      <c r="S4436" s="267">
        <v>5122</v>
      </c>
      <c r="T4436" s="90"/>
      <c r="U4436" s="260">
        <v>13</v>
      </c>
      <c r="V4436" s="273">
        <v>118.031577640527</v>
      </c>
      <c r="W4436" s="273">
        <v>128.10347520499801</v>
      </c>
      <c r="X4436" s="274">
        <v>1.1219512199999999</v>
      </c>
      <c r="Z4436" s="257">
        <v>12819.740000000002</v>
      </c>
      <c r="AA4436" s="258">
        <v>4963.7427223534605</v>
      </c>
      <c r="AB4436" s="276">
        <v>0.96910244481715357</v>
      </c>
      <c r="AC4436" s="92"/>
      <c r="AD4436" s="257">
        <v>559698.99653721857</v>
      </c>
      <c r="AE4436" s="258">
        <v>5675.3427170302302</v>
      </c>
      <c r="AF4436" s="276">
        <v>1.1080325492054335</v>
      </c>
      <c r="AG4436" s="93"/>
      <c r="AH4436" s="257">
        <v>5746.6341488399994</v>
      </c>
      <c r="AI4436" s="258">
        <v>4874.5034927014176</v>
      </c>
      <c r="AJ4436" s="258">
        <v>5003.2016764966802</v>
      </c>
      <c r="AK4436" s="276">
        <v>0.976806262494471</v>
      </c>
      <c r="AL4436" s="93"/>
      <c r="AM4436" s="257">
        <v>5127.59</v>
      </c>
      <c r="AN4436" s="258">
        <v>5116.2345790542358</v>
      </c>
      <c r="AO4436" s="276">
        <v>0.99887438091648495</v>
      </c>
      <c r="AQ4436" s="280">
        <v>5366.3759105517556</v>
      </c>
      <c r="AR4436" s="281">
        <v>5409.2763339723879</v>
      </c>
    </row>
    <row r="4437" spans="1:44" x14ac:dyDescent="0.2">
      <c r="A4437" s="260" t="s">
        <v>8406</v>
      </c>
      <c r="B4437" s="261" t="s">
        <v>3221</v>
      </c>
      <c r="C4437" s="261" t="s">
        <v>3277</v>
      </c>
      <c r="D4437" s="262" t="s">
        <v>11493</v>
      </c>
      <c r="E4437" s="257">
        <v>95</v>
      </c>
      <c r="F4437" s="258">
        <v>264</v>
      </c>
      <c r="G4437" s="258">
        <v>651</v>
      </c>
      <c r="H4437" s="258">
        <v>691</v>
      </c>
      <c r="I4437" s="258">
        <v>281</v>
      </c>
      <c r="J4437" s="258">
        <v>102</v>
      </c>
      <c r="K4437" s="259">
        <v>27</v>
      </c>
      <c r="L4437" s="257">
        <v>92</v>
      </c>
      <c r="M4437" s="258">
        <v>237</v>
      </c>
      <c r="N4437" s="258">
        <v>686</v>
      </c>
      <c r="O4437" s="258">
        <v>687</v>
      </c>
      <c r="P4437" s="258">
        <v>249</v>
      </c>
      <c r="Q4437" s="258">
        <v>126</v>
      </c>
      <c r="R4437" s="259">
        <v>50</v>
      </c>
      <c r="S4437" s="267">
        <v>4238</v>
      </c>
      <c r="T4437" s="90"/>
      <c r="U4437" s="260">
        <v>0</v>
      </c>
      <c r="V4437" s="273">
        <v>91.849044627975402</v>
      </c>
      <c r="W4437" s="273">
        <v>61.970033034450204</v>
      </c>
      <c r="X4437" s="274">
        <v>1.1268811620000001</v>
      </c>
      <c r="Z4437" s="257">
        <v>11504.8</v>
      </c>
      <c r="AA4437" s="258">
        <v>4454.6041707657159</v>
      </c>
      <c r="AB4437" s="276">
        <v>1.0511099978210749</v>
      </c>
      <c r="AC4437" s="92"/>
      <c r="AD4437" s="257">
        <v>367766.02442347689</v>
      </c>
      <c r="AE4437" s="258">
        <v>3729.1441313923242</v>
      </c>
      <c r="AF4437" s="276">
        <v>0.87993018673721668</v>
      </c>
      <c r="AG4437" s="93"/>
      <c r="AH4437" s="257">
        <v>4775.7223645560007</v>
      </c>
      <c r="AI4437" s="258">
        <v>4050.9409061475735</v>
      </c>
      <c r="AJ4437" s="258">
        <v>4148.2116349508351</v>
      </c>
      <c r="AK4437" s="276">
        <v>0.97881350517952692</v>
      </c>
      <c r="AL4437" s="93"/>
      <c r="AM4437" s="257">
        <v>4238</v>
      </c>
      <c r="AN4437" s="258">
        <v>4228.6146408023751</v>
      </c>
      <c r="AO4437" s="276">
        <v>0.99778542727757791</v>
      </c>
      <c r="AQ4437" s="280">
        <v>3828.1984738674255</v>
      </c>
      <c r="AR4437" s="281">
        <v>3858.8022441221715</v>
      </c>
    </row>
    <row r="4438" spans="1:44" x14ac:dyDescent="0.2">
      <c r="A4438" s="260" t="s">
        <v>8406</v>
      </c>
      <c r="B4438" s="261" t="s">
        <v>3221</v>
      </c>
      <c r="C4438" s="261" t="s">
        <v>3278</v>
      </c>
      <c r="D4438" s="262" t="s">
        <v>11494</v>
      </c>
      <c r="E4438" s="257">
        <v>218</v>
      </c>
      <c r="F4438" s="258">
        <v>392</v>
      </c>
      <c r="G4438" s="258">
        <v>1305</v>
      </c>
      <c r="H4438" s="258">
        <v>886</v>
      </c>
      <c r="I4438" s="258">
        <v>258</v>
      </c>
      <c r="J4438" s="258">
        <v>125</v>
      </c>
      <c r="K4438" s="259">
        <v>49</v>
      </c>
      <c r="L4438" s="257">
        <v>203</v>
      </c>
      <c r="M4438" s="258">
        <v>345</v>
      </c>
      <c r="N4438" s="258">
        <v>1287</v>
      </c>
      <c r="O4438" s="258">
        <v>890</v>
      </c>
      <c r="P4438" s="258">
        <v>269</v>
      </c>
      <c r="Q4438" s="258">
        <v>161</v>
      </c>
      <c r="R4438" s="259">
        <v>92</v>
      </c>
      <c r="S4438" s="267">
        <v>6480</v>
      </c>
      <c r="T4438" s="90"/>
      <c r="U4438" s="260">
        <v>69</v>
      </c>
      <c r="V4438" s="273">
        <v>87.445624838751698</v>
      </c>
      <c r="W4438" s="273">
        <v>92.9652831353186</v>
      </c>
      <c r="X4438" s="274">
        <v>1.1268811620000001</v>
      </c>
      <c r="Z4438" s="257">
        <v>16507.11</v>
      </c>
      <c r="AA4438" s="258">
        <v>6391.4749542181062</v>
      </c>
      <c r="AB4438" s="276">
        <v>0.98633872750279417</v>
      </c>
      <c r="AC4438" s="92"/>
      <c r="AD4438" s="257">
        <v>602424.12114419206</v>
      </c>
      <c r="AE4438" s="258">
        <v>6108.5750906320854</v>
      </c>
      <c r="AF4438" s="276">
        <v>0.94268134114692681</v>
      </c>
      <c r="AG4438" s="93"/>
      <c r="AH4438" s="257">
        <v>7302.1899297600003</v>
      </c>
      <c r="AI4438" s="258">
        <v>6193.9823199236143</v>
      </c>
      <c r="AJ4438" s="258">
        <v>6342.7115135633348</v>
      </c>
      <c r="AK4438" s="276">
        <v>0.97881350517952703</v>
      </c>
      <c r="AL4438" s="93"/>
      <c r="AM4438" s="257">
        <v>6509.67</v>
      </c>
      <c r="AN4438" s="258">
        <v>6495.253862386031</v>
      </c>
      <c r="AO4438" s="276">
        <v>1.0023539911089554</v>
      </c>
      <c r="AQ4438" s="280">
        <v>5911.3555182977407</v>
      </c>
      <c r="AR4438" s="281">
        <v>5958.6126726514294</v>
      </c>
    </row>
    <row r="4439" spans="1:44" x14ac:dyDescent="0.2">
      <c r="A4439" s="260" t="s">
        <v>8406</v>
      </c>
      <c r="B4439" s="261" t="s">
        <v>3304</v>
      </c>
      <c r="C4439" s="261" t="s">
        <v>3336</v>
      </c>
      <c r="D4439" s="262" t="s">
        <v>11550</v>
      </c>
      <c r="E4439" s="257">
        <v>130</v>
      </c>
      <c r="F4439" s="258">
        <v>281</v>
      </c>
      <c r="G4439" s="258">
        <v>740</v>
      </c>
      <c r="H4439" s="258">
        <v>247</v>
      </c>
      <c r="I4439" s="258">
        <v>33</v>
      </c>
      <c r="J4439" s="258">
        <v>20</v>
      </c>
      <c r="K4439" s="259">
        <v>7</v>
      </c>
      <c r="L4439" s="257">
        <v>158</v>
      </c>
      <c r="M4439" s="258">
        <v>269</v>
      </c>
      <c r="N4439" s="258">
        <v>642</v>
      </c>
      <c r="O4439" s="258">
        <v>195</v>
      </c>
      <c r="P4439" s="258">
        <v>34</v>
      </c>
      <c r="Q4439" s="258">
        <v>25</v>
      </c>
      <c r="R4439" s="259">
        <v>8</v>
      </c>
      <c r="S4439" s="267">
        <v>2789</v>
      </c>
      <c r="T4439" s="90"/>
      <c r="U4439" s="260">
        <v>11</v>
      </c>
      <c r="V4439" s="273">
        <v>114.842251140484</v>
      </c>
      <c r="W4439" s="273">
        <v>110.65794191466399</v>
      </c>
      <c r="X4439" s="274">
        <v>1.123508044</v>
      </c>
      <c r="Z4439" s="257">
        <v>5681.7300000000005</v>
      </c>
      <c r="AA4439" s="258">
        <v>2199.9389954770786</v>
      </c>
      <c r="AB4439" s="276">
        <v>0.78879132143315833</v>
      </c>
      <c r="AC4439" s="92"/>
      <c r="AD4439" s="257">
        <v>290921.22648620547</v>
      </c>
      <c r="AE4439" s="258">
        <v>2949.9385816000758</v>
      </c>
      <c r="AF4439" s="276">
        <v>1.0577047621369939</v>
      </c>
      <c r="AG4439" s="93"/>
      <c r="AH4439" s="257">
        <v>3133.463934716</v>
      </c>
      <c r="AI4439" s="258">
        <v>2657.9177477498292</v>
      </c>
      <c r="AJ4439" s="258">
        <v>2726.0805189199182</v>
      </c>
      <c r="AK4439" s="276">
        <v>0.97744012869125785</v>
      </c>
      <c r="AL4439" s="93"/>
      <c r="AM4439" s="257">
        <v>2793.73</v>
      </c>
      <c r="AN4439" s="258">
        <v>2787.5430817481879</v>
      </c>
      <c r="AO4439" s="276">
        <v>0.99947761984517314</v>
      </c>
      <c r="AQ4439" s="280">
        <v>2273.203607210758</v>
      </c>
      <c r="AR4439" s="281">
        <v>2291.3762807051539</v>
      </c>
    </row>
    <row r="4440" spans="1:44" x14ac:dyDescent="0.2">
      <c r="A4440" s="260" t="s">
        <v>8406</v>
      </c>
      <c r="B4440" s="261" t="s">
        <v>3221</v>
      </c>
      <c r="C4440" s="261" t="s">
        <v>3279</v>
      </c>
      <c r="D4440" s="262" t="s">
        <v>9101</v>
      </c>
      <c r="E4440" s="257">
        <v>56</v>
      </c>
      <c r="F4440" s="258">
        <v>88</v>
      </c>
      <c r="G4440" s="258">
        <v>403</v>
      </c>
      <c r="H4440" s="258">
        <v>309</v>
      </c>
      <c r="I4440" s="258">
        <v>129</v>
      </c>
      <c r="J4440" s="258">
        <v>80</v>
      </c>
      <c r="K4440" s="259">
        <v>19</v>
      </c>
      <c r="L4440" s="257">
        <v>43</v>
      </c>
      <c r="M4440" s="258">
        <v>98</v>
      </c>
      <c r="N4440" s="258">
        <v>327</v>
      </c>
      <c r="O4440" s="258">
        <v>226</v>
      </c>
      <c r="P4440" s="258">
        <v>90</v>
      </c>
      <c r="Q4440" s="258">
        <v>64</v>
      </c>
      <c r="R4440" s="259">
        <v>34</v>
      </c>
      <c r="S4440" s="267">
        <v>1966</v>
      </c>
      <c r="T4440" s="90"/>
      <c r="U4440" s="260">
        <v>15</v>
      </c>
      <c r="V4440" s="273">
        <v>104.218764646449</v>
      </c>
      <c r="W4440" s="273">
        <v>91.748728382502506</v>
      </c>
      <c r="X4440" s="274">
        <v>1.1268811620000001</v>
      </c>
      <c r="Z4440" s="257">
        <v>5333.42</v>
      </c>
      <c r="AA4440" s="258">
        <v>2065.0750101214521</v>
      </c>
      <c r="AB4440" s="276">
        <v>1.0503942065724579</v>
      </c>
      <c r="AC4440" s="92"/>
      <c r="AD4440" s="257">
        <v>190817.914021668</v>
      </c>
      <c r="AE4440" s="258">
        <v>1934.891906760387</v>
      </c>
      <c r="AF4440" s="276">
        <v>0.98417696172959668</v>
      </c>
      <c r="AG4440" s="93"/>
      <c r="AH4440" s="257">
        <v>2215.4483644920001</v>
      </c>
      <c r="AI4440" s="258">
        <v>1879.2236482978124</v>
      </c>
      <c r="AJ4440" s="258">
        <v>1924.34735118295</v>
      </c>
      <c r="AK4440" s="276">
        <v>0.97881350517952692</v>
      </c>
      <c r="AL4440" s="93"/>
      <c r="AM4440" s="257">
        <v>1972.45</v>
      </c>
      <c r="AN4440" s="258">
        <v>1968.0818660336586</v>
      </c>
      <c r="AO4440" s="276">
        <v>1.0010589349103045</v>
      </c>
      <c r="AQ4440" s="280">
        <v>1991.4464144362948</v>
      </c>
      <c r="AR4440" s="281">
        <v>2007.3666361693329</v>
      </c>
    </row>
    <row r="4441" spans="1:44" x14ac:dyDescent="0.2">
      <c r="A4441" s="260" t="s">
        <v>8406</v>
      </c>
      <c r="B4441" s="261" t="s">
        <v>3304</v>
      </c>
      <c r="C4441" s="261" t="s">
        <v>3337</v>
      </c>
      <c r="D4441" s="262" t="s">
        <v>11551</v>
      </c>
      <c r="E4441" s="257">
        <v>155</v>
      </c>
      <c r="F4441" s="258">
        <v>255</v>
      </c>
      <c r="G4441" s="258">
        <v>1172</v>
      </c>
      <c r="H4441" s="258">
        <v>567</v>
      </c>
      <c r="I4441" s="258">
        <v>131</v>
      </c>
      <c r="J4441" s="258">
        <v>61</v>
      </c>
      <c r="K4441" s="259">
        <v>8</v>
      </c>
      <c r="L4441" s="257">
        <v>157</v>
      </c>
      <c r="M4441" s="258">
        <v>279</v>
      </c>
      <c r="N4441" s="258">
        <v>1110</v>
      </c>
      <c r="O4441" s="258">
        <v>563</v>
      </c>
      <c r="P4441" s="258">
        <v>150</v>
      </c>
      <c r="Q4441" s="258">
        <v>105</v>
      </c>
      <c r="R4441" s="259">
        <v>25</v>
      </c>
      <c r="S4441" s="267">
        <v>4738</v>
      </c>
      <c r="T4441" s="90"/>
      <c r="U4441" s="260">
        <v>2</v>
      </c>
      <c r="V4441" s="273">
        <v>128.22624523592</v>
      </c>
      <c r="W4441" s="273">
        <v>121.945757703672</v>
      </c>
      <c r="X4441" s="274">
        <v>1.123508044</v>
      </c>
      <c r="Z4441" s="257">
        <v>11014.32</v>
      </c>
      <c r="AA4441" s="258">
        <v>4264.692633522377</v>
      </c>
      <c r="AB4441" s="276">
        <v>0.90010397499416994</v>
      </c>
      <c r="AC4441" s="92"/>
      <c r="AD4441" s="257">
        <v>523444.58176364162</v>
      </c>
      <c r="AE4441" s="258">
        <v>5307.7232820868066</v>
      </c>
      <c r="AF4441" s="276">
        <v>1.1202455217574518</v>
      </c>
      <c r="AG4441" s="93"/>
      <c r="AH4441" s="257">
        <v>5323.1811124719998</v>
      </c>
      <c r="AI4441" s="258">
        <v>4515.315270289957</v>
      </c>
      <c r="AJ4441" s="258">
        <v>4631.1113297391794</v>
      </c>
      <c r="AK4441" s="276">
        <v>0.97744012869125774</v>
      </c>
      <c r="AL4441" s="93"/>
      <c r="AM4441" s="257">
        <v>4738.8599999999997</v>
      </c>
      <c r="AN4441" s="258">
        <v>4728.3654499086224</v>
      </c>
      <c r="AO4441" s="276">
        <v>0.99796653649401068</v>
      </c>
      <c r="AQ4441" s="280">
        <v>4660.2272642266544</v>
      </c>
      <c r="AR4441" s="281">
        <v>4697.4825229346015</v>
      </c>
    </row>
    <row r="4442" spans="1:44" x14ac:dyDescent="0.2">
      <c r="A4442" s="260" t="s">
        <v>8406</v>
      </c>
      <c r="B4442" s="261" t="s">
        <v>3218</v>
      </c>
      <c r="C4442" s="261" t="s">
        <v>3280</v>
      </c>
      <c r="D4442" s="262" t="s">
        <v>11495</v>
      </c>
      <c r="E4442" s="257">
        <v>77</v>
      </c>
      <c r="F4442" s="258">
        <v>198</v>
      </c>
      <c r="G4442" s="258">
        <v>585</v>
      </c>
      <c r="H4442" s="258">
        <v>429</v>
      </c>
      <c r="I4442" s="258">
        <v>138</v>
      </c>
      <c r="J4442" s="258">
        <v>97</v>
      </c>
      <c r="K4442" s="259">
        <v>43</v>
      </c>
      <c r="L4442" s="257">
        <v>66</v>
      </c>
      <c r="M4442" s="258">
        <v>158</v>
      </c>
      <c r="N4442" s="258">
        <v>566</v>
      </c>
      <c r="O4442" s="258">
        <v>396</v>
      </c>
      <c r="P4442" s="258">
        <v>126</v>
      </c>
      <c r="Q4442" s="258">
        <v>143</v>
      </c>
      <c r="R4442" s="259">
        <v>59</v>
      </c>
      <c r="S4442" s="267">
        <v>3081</v>
      </c>
      <c r="T4442" s="90"/>
      <c r="U4442" s="260">
        <v>27</v>
      </c>
      <c r="V4442" s="273">
        <v>86.238439877938902</v>
      </c>
      <c r="W4442" s="273">
        <v>80.801038623823402</v>
      </c>
      <c r="X4442" s="274">
        <v>1.138427608</v>
      </c>
      <c r="Z4442" s="257">
        <v>8360.7599999999984</v>
      </c>
      <c r="AA4442" s="258">
        <v>3237.2467462946911</v>
      </c>
      <c r="AB4442" s="276">
        <v>1.0507129978236582</v>
      </c>
      <c r="AC4442" s="92"/>
      <c r="AD4442" s="257">
        <v>276585.75265687524</v>
      </c>
      <c r="AE4442" s="258">
        <v>2804.5770077973316</v>
      </c>
      <c r="AF4442" s="276">
        <v>0.91028140467294116</v>
      </c>
      <c r="AG4442" s="93"/>
      <c r="AH4442" s="257">
        <v>3507.4954602479997</v>
      </c>
      <c r="AI4442" s="258">
        <v>2975.1848523477793</v>
      </c>
      <c r="AJ4442" s="258">
        <v>3030.208729126934</v>
      </c>
      <c r="AK4442" s="276">
        <v>0.98351468001523334</v>
      </c>
      <c r="AL4442" s="93"/>
      <c r="AM4442" s="257">
        <v>3092.61</v>
      </c>
      <c r="AN4442" s="258">
        <v>3085.7611902529102</v>
      </c>
      <c r="AO4442" s="276">
        <v>1.0015453392576794</v>
      </c>
      <c r="AQ4442" s="280">
        <v>2902.7052267971171</v>
      </c>
      <c r="AR4442" s="281">
        <v>2925.9103256143699</v>
      </c>
    </row>
    <row r="4443" spans="1:44" x14ac:dyDescent="0.2">
      <c r="A4443" s="260" t="s">
        <v>8406</v>
      </c>
      <c r="B4443" s="261" t="s">
        <v>3218</v>
      </c>
      <c r="C4443" s="261" t="s">
        <v>3281</v>
      </c>
      <c r="D4443" s="262" t="s">
        <v>11496</v>
      </c>
      <c r="E4443" s="257">
        <v>88</v>
      </c>
      <c r="F4443" s="258">
        <v>229</v>
      </c>
      <c r="G4443" s="258">
        <v>588</v>
      </c>
      <c r="H4443" s="258">
        <v>628</v>
      </c>
      <c r="I4443" s="258">
        <v>267</v>
      </c>
      <c r="J4443" s="258">
        <v>124</v>
      </c>
      <c r="K4443" s="259">
        <v>31</v>
      </c>
      <c r="L4443" s="257">
        <v>66</v>
      </c>
      <c r="M4443" s="258">
        <v>208</v>
      </c>
      <c r="N4443" s="258">
        <v>566</v>
      </c>
      <c r="O4443" s="258">
        <v>552</v>
      </c>
      <c r="P4443" s="258">
        <v>251</v>
      </c>
      <c r="Q4443" s="258">
        <v>126</v>
      </c>
      <c r="R4443" s="259">
        <v>61</v>
      </c>
      <c r="S4443" s="267">
        <v>3785</v>
      </c>
      <c r="T4443" s="90"/>
      <c r="U4443" s="260">
        <v>21</v>
      </c>
      <c r="V4443" s="273">
        <v>68.553449775318299</v>
      </c>
      <c r="W4443" s="273">
        <v>69.220079260237696</v>
      </c>
      <c r="X4443" s="274">
        <v>1.138427608</v>
      </c>
      <c r="Z4443" s="257">
        <v>10579.06</v>
      </c>
      <c r="AA4443" s="258">
        <v>4096.1620192250848</v>
      </c>
      <c r="AB4443" s="276">
        <v>1.0822092521070237</v>
      </c>
      <c r="AC4443" s="92"/>
      <c r="AD4443" s="257">
        <v>311925.93543240015</v>
      </c>
      <c r="AE4443" s="258">
        <v>3162.92613862386</v>
      </c>
      <c r="AF4443" s="276">
        <v>0.83564759276720213</v>
      </c>
      <c r="AG4443" s="93"/>
      <c r="AH4443" s="257">
        <v>4308.9484962799997</v>
      </c>
      <c r="AI4443" s="258">
        <v>3655.0063830367885</v>
      </c>
      <c r="AJ4443" s="258">
        <v>3722.6030638576585</v>
      </c>
      <c r="AK4443" s="276">
        <v>0.98351468001523346</v>
      </c>
      <c r="AL4443" s="93"/>
      <c r="AM4443" s="257">
        <v>3794.03</v>
      </c>
      <c r="AN4443" s="258">
        <v>3785.6278446539486</v>
      </c>
      <c r="AO4443" s="276">
        <v>1.0001658770552044</v>
      </c>
      <c r="AQ4443" s="280">
        <v>3367.0779673644015</v>
      </c>
      <c r="AR4443" s="281">
        <v>3393.9954015691478</v>
      </c>
    </row>
    <row r="4444" spans="1:44" x14ac:dyDescent="0.2">
      <c r="A4444" s="260" t="s">
        <v>8406</v>
      </c>
      <c r="B4444" s="261" t="s">
        <v>3221</v>
      </c>
      <c r="C4444" s="261" t="s">
        <v>3282</v>
      </c>
      <c r="D4444" s="262" t="s">
        <v>11497</v>
      </c>
      <c r="E4444" s="257">
        <v>76</v>
      </c>
      <c r="F4444" s="258">
        <v>107</v>
      </c>
      <c r="G4444" s="258">
        <v>8804</v>
      </c>
      <c r="H4444" s="258">
        <v>131</v>
      </c>
      <c r="I4444" s="258">
        <v>5</v>
      </c>
      <c r="J4444" s="258">
        <v>4</v>
      </c>
      <c r="K4444" s="259">
        <v>0</v>
      </c>
      <c r="L4444" s="257">
        <v>63</v>
      </c>
      <c r="M4444" s="258">
        <v>85</v>
      </c>
      <c r="N4444" s="258">
        <v>5351</v>
      </c>
      <c r="O4444" s="258">
        <v>77</v>
      </c>
      <c r="P4444" s="258">
        <v>5</v>
      </c>
      <c r="Q4444" s="258">
        <v>3</v>
      </c>
      <c r="R4444" s="259">
        <v>0</v>
      </c>
      <c r="S4444" s="267">
        <v>14711</v>
      </c>
      <c r="T4444" s="90"/>
      <c r="U4444" s="260">
        <v>0</v>
      </c>
      <c r="V4444" s="273">
        <v>93.426231798424396</v>
      </c>
      <c r="W4444" s="273">
        <v>91.008349738646302</v>
      </c>
      <c r="X4444" s="274">
        <v>1.1268811620000001</v>
      </c>
      <c r="Z4444" s="257">
        <v>22053.95</v>
      </c>
      <c r="AA4444" s="258">
        <v>8539.1851793910864</v>
      </c>
      <c r="AB4444" s="276">
        <v>0.5804625912168504</v>
      </c>
      <c r="AC4444" s="92"/>
      <c r="AD4444" s="257">
        <v>1383793.1177492233</v>
      </c>
      <c r="AE4444" s="258">
        <v>14031.649585372041</v>
      </c>
      <c r="AF4444" s="276">
        <v>0.95382024236095719</v>
      </c>
      <c r="AG4444" s="93"/>
      <c r="AH4444" s="257">
        <v>16577.548774182</v>
      </c>
      <c r="AI4444" s="258">
        <v>14061.678072283377</v>
      </c>
      <c r="AJ4444" s="258">
        <v>14399.325474696021</v>
      </c>
      <c r="AK4444" s="276">
        <v>0.97881350517952692</v>
      </c>
      <c r="AL4444" s="93"/>
      <c r="AM4444" s="257">
        <v>14711</v>
      </c>
      <c r="AN4444" s="258">
        <v>14678.42142068045</v>
      </c>
      <c r="AO4444" s="276">
        <v>0.99778542727757802</v>
      </c>
      <c r="AQ4444" s="280">
        <v>7954.6316951282624</v>
      </c>
      <c r="AR4444" s="281">
        <v>8018.2234139277562</v>
      </c>
    </row>
    <row r="4445" spans="1:44" x14ac:dyDescent="0.2">
      <c r="A4445" s="260" t="s">
        <v>8406</v>
      </c>
      <c r="B4445" s="261" t="s">
        <v>3218</v>
      </c>
      <c r="C4445" s="261" t="s">
        <v>3283</v>
      </c>
      <c r="D4445" s="262" t="s">
        <v>11498</v>
      </c>
      <c r="E4445" s="257">
        <v>124</v>
      </c>
      <c r="F4445" s="258">
        <v>280</v>
      </c>
      <c r="G4445" s="258">
        <v>813</v>
      </c>
      <c r="H4445" s="258">
        <v>610</v>
      </c>
      <c r="I4445" s="258">
        <v>163</v>
      </c>
      <c r="J4445" s="258">
        <v>82</v>
      </c>
      <c r="K4445" s="259">
        <v>33</v>
      </c>
      <c r="L4445" s="257">
        <v>94</v>
      </c>
      <c r="M4445" s="258">
        <v>267</v>
      </c>
      <c r="N4445" s="258">
        <v>888</v>
      </c>
      <c r="O4445" s="258">
        <v>650</v>
      </c>
      <c r="P4445" s="258">
        <v>183</v>
      </c>
      <c r="Q4445" s="258">
        <v>120</v>
      </c>
      <c r="R4445" s="259">
        <v>69</v>
      </c>
      <c r="S4445" s="267">
        <v>4376</v>
      </c>
      <c r="T4445" s="90"/>
      <c r="U4445" s="260">
        <v>3</v>
      </c>
      <c r="V4445" s="273">
        <v>76.512152801010004</v>
      </c>
      <c r="W4445" s="273">
        <v>71.993372943327202</v>
      </c>
      <c r="X4445" s="274">
        <v>1.138427608</v>
      </c>
      <c r="Z4445" s="257">
        <v>11175.480000000003</v>
      </c>
      <c r="AA4445" s="258">
        <v>4327.0930236343829</v>
      </c>
      <c r="AB4445" s="276">
        <v>0.98882381710109302</v>
      </c>
      <c r="AC4445" s="92"/>
      <c r="AD4445" s="257">
        <v>372599.3322086329</v>
      </c>
      <c r="AE4445" s="258">
        <v>3778.1538282246579</v>
      </c>
      <c r="AF4445" s="276">
        <v>0.86338067372592731</v>
      </c>
      <c r="AG4445" s="93"/>
      <c r="AH4445" s="257">
        <v>4981.7592126079999</v>
      </c>
      <c r="AI4445" s="258">
        <v>4225.7088328055452</v>
      </c>
      <c r="AJ4445" s="258">
        <v>4303.860239746662</v>
      </c>
      <c r="AK4445" s="276">
        <v>0.98351468001523357</v>
      </c>
      <c r="AL4445" s="93"/>
      <c r="AM4445" s="257">
        <v>4377.29</v>
      </c>
      <c r="AN4445" s="258">
        <v>4367.5961729678693</v>
      </c>
      <c r="AO4445" s="276">
        <v>0.99807956420655153</v>
      </c>
      <c r="AQ4445" s="280">
        <v>3667.2841783827312</v>
      </c>
      <c r="AR4445" s="281">
        <v>3696.6015513507809</v>
      </c>
    </row>
    <row r="4446" spans="1:44" x14ac:dyDescent="0.2">
      <c r="A4446" s="260" t="s">
        <v>8406</v>
      </c>
      <c r="B4446" s="261" t="s">
        <v>3304</v>
      </c>
      <c r="C4446" s="261" t="s">
        <v>3338</v>
      </c>
      <c r="D4446" s="262" t="s">
        <v>11552</v>
      </c>
      <c r="E4446" s="257">
        <v>42</v>
      </c>
      <c r="F4446" s="258">
        <v>85</v>
      </c>
      <c r="G4446" s="258">
        <v>485</v>
      </c>
      <c r="H4446" s="258">
        <v>237</v>
      </c>
      <c r="I4446" s="258">
        <v>77</v>
      </c>
      <c r="J4446" s="258">
        <v>35</v>
      </c>
      <c r="K4446" s="259">
        <v>17</v>
      </c>
      <c r="L4446" s="257">
        <v>45</v>
      </c>
      <c r="M4446" s="258">
        <v>69</v>
      </c>
      <c r="N4446" s="258">
        <v>336</v>
      </c>
      <c r="O4446" s="258">
        <v>144</v>
      </c>
      <c r="P4446" s="258">
        <v>67</v>
      </c>
      <c r="Q4446" s="258">
        <v>45</v>
      </c>
      <c r="R4446" s="259">
        <v>34</v>
      </c>
      <c r="S4446" s="267">
        <v>1718</v>
      </c>
      <c r="T4446" s="90"/>
      <c r="U4446" s="260">
        <v>10</v>
      </c>
      <c r="V4446" s="273">
        <v>108.291978440378</v>
      </c>
      <c r="W4446" s="273">
        <v>117.06461001164099</v>
      </c>
      <c r="X4446" s="274">
        <v>1.1219512199999999</v>
      </c>
      <c r="Z4446" s="257">
        <v>4195.7800000000007</v>
      </c>
      <c r="AA4446" s="258">
        <v>1624.5861803434548</v>
      </c>
      <c r="AB4446" s="276">
        <v>0.9456264146353055</v>
      </c>
      <c r="AC4446" s="92"/>
      <c r="AD4446" s="257">
        <v>178872.09071155253</v>
      </c>
      <c r="AE4446" s="258">
        <v>1813.7613674143415</v>
      </c>
      <c r="AF4446" s="276">
        <v>1.0557400275985689</v>
      </c>
      <c r="AG4446" s="93"/>
      <c r="AH4446" s="257">
        <v>1927.5121959599999</v>
      </c>
      <c r="AI4446" s="258">
        <v>1634.9857478447941</v>
      </c>
      <c r="AJ4446" s="258">
        <v>1678.153158965501</v>
      </c>
      <c r="AK4446" s="276">
        <v>0.97680626249447089</v>
      </c>
      <c r="AL4446" s="93"/>
      <c r="AM4446" s="257">
        <v>1722.3</v>
      </c>
      <c r="AN4446" s="258">
        <v>1718.4858414001721</v>
      </c>
      <c r="AO4446" s="276">
        <v>1.0002827947614505</v>
      </c>
      <c r="AQ4446" s="280">
        <v>1675.8339197153002</v>
      </c>
      <c r="AR4446" s="281">
        <v>1689.2310402183721</v>
      </c>
    </row>
    <row r="4447" spans="1:44" x14ac:dyDescent="0.2">
      <c r="A4447" s="260" t="s">
        <v>8406</v>
      </c>
      <c r="B4447" s="261" t="s">
        <v>3304</v>
      </c>
      <c r="C4447" s="261" t="s">
        <v>3339</v>
      </c>
      <c r="D4447" s="262" t="s">
        <v>11553</v>
      </c>
      <c r="E4447" s="257">
        <v>128</v>
      </c>
      <c r="F4447" s="258">
        <v>280</v>
      </c>
      <c r="G4447" s="258">
        <v>968</v>
      </c>
      <c r="H4447" s="258">
        <v>437</v>
      </c>
      <c r="I4447" s="258">
        <v>107</v>
      </c>
      <c r="J4447" s="258">
        <v>64</v>
      </c>
      <c r="K4447" s="259">
        <v>27</v>
      </c>
      <c r="L4447" s="257">
        <v>102</v>
      </c>
      <c r="M4447" s="258">
        <v>271</v>
      </c>
      <c r="N4447" s="258">
        <v>758</v>
      </c>
      <c r="O4447" s="258">
        <v>290</v>
      </c>
      <c r="P4447" s="258">
        <v>88</v>
      </c>
      <c r="Q4447" s="258">
        <v>46</v>
      </c>
      <c r="R4447" s="259">
        <v>12</v>
      </c>
      <c r="S4447" s="267">
        <v>3578</v>
      </c>
      <c r="T4447" s="90"/>
      <c r="U4447" s="260">
        <v>1</v>
      </c>
      <c r="V4447" s="273">
        <v>119.47324400210999</v>
      </c>
      <c r="W4447" s="273">
        <v>118.76858580212399</v>
      </c>
      <c r="X4447" s="274">
        <v>1.123508044</v>
      </c>
      <c r="Z4447" s="257">
        <v>7805.67</v>
      </c>
      <c r="AA4447" s="258">
        <v>3022.3185224967688</v>
      </c>
      <c r="AB4447" s="276">
        <v>0.84469494759551955</v>
      </c>
      <c r="AC4447" s="92"/>
      <c r="AD4447" s="257">
        <v>384419.91942737822</v>
      </c>
      <c r="AE4447" s="258">
        <v>3898.014474747125</v>
      </c>
      <c r="AF4447" s="276">
        <v>1.0894394842781232</v>
      </c>
      <c r="AG4447" s="93"/>
      <c r="AH4447" s="257">
        <v>4019.9117814320002</v>
      </c>
      <c r="AI4447" s="258">
        <v>3409.8349592860845</v>
      </c>
      <c r="AJ4447" s="258">
        <v>3497.2807804573204</v>
      </c>
      <c r="AK4447" s="276">
        <v>0.97744012869125774</v>
      </c>
      <c r="AL4447" s="93"/>
      <c r="AM4447" s="257">
        <v>3578.43</v>
      </c>
      <c r="AN4447" s="258">
        <v>3570.5053065329034</v>
      </c>
      <c r="AO4447" s="276">
        <v>0.99790534000360631</v>
      </c>
      <c r="AQ4447" s="280">
        <v>3211.6104000668224</v>
      </c>
      <c r="AR4447" s="281">
        <v>3237.2849797685649</v>
      </c>
    </row>
    <row r="4448" spans="1:44" x14ac:dyDescent="0.2">
      <c r="A4448" s="260" t="s">
        <v>8406</v>
      </c>
      <c r="B4448" s="261" t="s">
        <v>3218</v>
      </c>
      <c r="C4448" s="261" t="s">
        <v>3284</v>
      </c>
      <c r="D4448" s="262" t="s">
        <v>11499</v>
      </c>
      <c r="E4448" s="257">
        <v>78</v>
      </c>
      <c r="F4448" s="258">
        <v>102</v>
      </c>
      <c r="G4448" s="258">
        <v>615</v>
      </c>
      <c r="H4448" s="258">
        <v>356</v>
      </c>
      <c r="I4448" s="258">
        <v>93</v>
      </c>
      <c r="J4448" s="258">
        <v>63</v>
      </c>
      <c r="K4448" s="259">
        <v>22</v>
      </c>
      <c r="L4448" s="257">
        <v>64</v>
      </c>
      <c r="M4448" s="258">
        <v>90</v>
      </c>
      <c r="N4448" s="258">
        <v>473</v>
      </c>
      <c r="O4448" s="258">
        <v>272</v>
      </c>
      <c r="P4448" s="258">
        <v>83</v>
      </c>
      <c r="Q4448" s="258">
        <v>64</v>
      </c>
      <c r="R4448" s="259">
        <v>24</v>
      </c>
      <c r="S4448" s="267">
        <v>2399</v>
      </c>
      <c r="T4448" s="90"/>
      <c r="U4448" s="260">
        <v>4</v>
      </c>
      <c r="V4448" s="273">
        <v>100.89881881750701</v>
      </c>
      <c r="W4448" s="273">
        <v>108.83034597749</v>
      </c>
      <c r="X4448" s="274">
        <v>1.138427608</v>
      </c>
      <c r="Z4448" s="257">
        <v>5962.17</v>
      </c>
      <c r="AA4448" s="258">
        <v>2308.5240376898537</v>
      </c>
      <c r="AB4448" s="276">
        <v>0.96228596819085188</v>
      </c>
      <c r="AC4448" s="92"/>
      <c r="AD4448" s="257">
        <v>240466.64199552615</v>
      </c>
      <c r="AE4448" s="258">
        <v>2438.3295553171033</v>
      </c>
      <c r="AF4448" s="276">
        <v>1.0163941456094636</v>
      </c>
      <c r="AG4448" s="93"/>
      <c r="AH4448" s="257">
        <v>2731.0878315919999</v>
      </c>
      <c r="AI4448" s="258">
        <v>2316.6077444928023</v>
      </c>
      <c r="AJ4448" s="258">
        <v>2359.451717356545</v>
      </c>
      <c r="AK4448" s="276">
        <v>0.98351468001523346</v>
      </c>
      <c r="AL4448" s="93"/>
      <c r="AM4448" s="257">
        <v>2400.7199999999998</v>
      </c>
      <c r="AN4448" s="258">
        <v>2395.4034309738267</v>
      </c>
      <c r="AO4448" s="276">
        <v>0.99850080490780602</v>
      </c>
      <c r="AQ4448" s="280">
        <v>2304.229974429993</v>
      </c>
      <c r="AR4448" s="281">
        <v>2322.6506820377454</v>
      </c>
    </row>
    <row r="4449" spans="1:44" x14ac:dyDescent="0.2">
      <c r="A4449" s="260" t="s">
        <v>8406</v>
      </c>
      <c r="B4449" s="261" t="s">
        <v>3221</v>
      </c>
      <c r="C4449" s="261" t="s">
        <v>3285</v>
      </c>
      <c r="D4449" s="262" t="s">
        <v>11500</v>
      </c>
      <c r="E4449" s="257">
        <v>98</v>
      </c>
      <c r="F4449" s="258">
        <v>160</v>
      </c>
      <c r="G4449" s="258">
        <v>588</v>
      </c>
      <c r="H4449" s="258">
        <v>495</v>
      </c>
      <c r="I4449" s="258">
        <v>183</v>
      </c>
      <c r="J4449" s="258">
        <v>91</v>
      </c>
      <c r="K4449" s="259">
        <v>18</v>
      </c>
      <c r="L4449" s="257">
        <v>78</v>
      </c>
      <c r="M4449" s="258">
        <v>146</v>
      </c>
      <c r="N4449" s="258">
        <v>606</v>
      </c>
      <c r="O4449" s="258">
        <v>576</v>
      </c>
      <c r="P4449" s="258">
        <v>164</v>
      </c>
      <c r="Q4449" s="258">
        <v>87</v>
      </c>
      <c r="R4449" s="259">
        <v>51</v>
      </c>
      <c r="S4449" s="267">
        <v>3341</v>
      </c>
      <c r="T4449" s="90"/>
      <c r="U4449" s="260">
        <v>31</v>
      </c>
      <c r="V4449" s="273">
        <v>99.159058406093905</v>
      </c>
      <c r="W4449" s="273">
        <v>84.914995510326193</v>
      </c>
      <c r="X4449" s="274">
        <v>1.1268811620000001</v>
      </c>
      <c r="Z4449" s="257">
        <v>9036.7099999999991</v>
      </c>
      <c r="AA4449" s="258">
        <v>3498.9713907238934</v>
      </c>
      <c r="AB4449" s="276">
        <v>1.0472826670828774</v>
      </c>
      <c r="AC4449" s="92"/>
      <c r="AD4449" s="257">
        <v>314453.79221129243</v>
      </c>
      <c r="AE4449" s="258">
        <v>3188.5585832924075</v>
      </c>
      <c r="AF4449" s="276">
        <v>0.95437251819587177</v>
      </c>
      <c r="AG4449" s="93"/>
      <c r="AH4449" s="257">
        <v>3764.9099622420003</v>
      </c>
      <c r="AI4449" s="258">
        <v>3193.5331683433324</v>
      </c>
      <c r="AJ4449" s="258">
        <v>3270.2159208047997</v>
      </c>
      <c r="AK4449" s="276">
        <v>0.97881350517952703</v>
      </c>
      <c r="AL4449" s="93"/>
      <c r="AM4449" s="257">
        <v>3354.33</v>
      </c>
      <c r="AN4449" s="258">
        <v>3346.9015922799977</v>
      </c>
      <c r="AO4449" s="276">
        <v>1.001766414929661</v>
      </c>
      <c r="AQ4449" s="280">
        <v>3274.3472633120168</v>
      </c>
      <c r="AR4449" s="281">
        <v>3300.523380371962</v>
      </c>
    </row>
    <row r="4450" spans="1:44" x14ac:dyDescent="0.2">
      <c r="A4450" s="260" t="s">
        <v>8406</v>
      </c>
      <c r="B4450" s="261" t="s">
        <v>3221</v>
      </c>
      <c r="C4450" s="261" t="s">
        <v>3286</v>
      </c>
      <c r="D4450" s="262" t="s">
        <v>11501</v>
      </c>
      <c r="E4450" s="257">
        <v>431</v>
      </c>
      <c r="F4450" s="258">
        <v>744</v>
      </c>
      <c r="G4450" s="258">
        <v>2732</v>
      </c>
      <c r="H4450" s="258">
        <v>1989</v>
      </c>
      <c r="I4450" s="258">
        <v>650</v>
      </c>
      <c r="J4450" s="258">
        <v>315</v>
      </c>
      <c r="K4450" s="259">
        <v>103</v>
      </c>
      <c r="L4450" s="257">
        <v>399</v>
      </c>
      <c r="M4450" s="258">
        <v>749</v>
      </c>
      <c r="N4450" s="258">
        <v>2682</v>
      </c>
      <c r="O4450" s="258">
        <v>1915</v>
      </c>
      <c r="P4450" s="258">
        <v>648</v>
      </c>
      <c r="Q4450" s="258">
        <v>387</v>
      </c>
      <c r="R4450" s="259">
        <v>213</v>
      </c>
      <c r="S4450" s="267">
        <v>13957</v>
      </c>
      <c r="T4450" s="90"/>
      <c r="U4450" s="260">
        <v>66</v>
      </c>
      <c r="V4450" s="273">
        <v>92.544277130229204</v>
      </c>
      <c r="W4450" s="273">
        <v>95.066126952285401</v>
      </c>
      <c r="X4450" s="274">
        <v>1.136222107</v>
      </c>
      <c r="Z4450" s="257">
        <v>36402.1</v>
      </c>
      <c r="AA4450" s="258">
        <v>14094.721028147438</v>
      </c>
      <c r="AB4450" s="276">
        <v>1.0098675236904375</v>
      </c>
      <c r="AC4450" s="92"/>
      <c r="AD4450" s="257">
        <v>1323062.1081067936</v>
      </c>
      <c r="AE4450" s="258">
        <v>13415.837701833785</v>
      </c>
      <c r="AF4450" s="276">
        <v>0.96122645997232825</v>
      </c>
      <c r="AG4450" s="93"/>
      <c r="AH4450" s="257">
        <v>15858.251947399</v>
      </c>
      <c r="AI4450" s="258">
        <v>13451.544417759616</v>
      </c>
      <c r="AJ4450" s="258">
        <v>13714.381320524615</v>
      </c>
      <c r="AK4450" s="276">
        <v>0.98261670276740098</v>
      </c>
      <c r="AL4450" s="93"/>
      <c r="AM4450" s="257">
        <v>13985.38</v>
      </c>
      <c r="AN4450" s="258">
        <v>13954.408358939292</v>
      </c>
      <c r="AO4450" s="276">
        <v>0.99981431245534802</v>
      </c>
      <c r="AQ4450" s="280">
        <v>13310.234080137199</v>
      </c>
      <c r="AR4450" s="281">
        <v>13416.640095553086</v>
      </c>
    </row>
    <row r="4451" spans="1:44" x14ac:dyDescent="0.2">
      <c r="A4451" s="260" t="s">
        <v>8406</v>
      </c>
      <c r="B4451" s="261" t="s">
        <v>3304</v>
      </c>
      <c r="C4451" s="261" t="s">
        <v>3340</v>
      </c>
      <c r="D4451" s="262" t="s">
        <v>11554</v>
      </c>
      <c r="E4451" s="257">
        <v>123</v>
      </c>
      <c r="F4451" s="258">
        <v>249</v>
      </c>
      <c r="G4451" s="258">
        <v>1086</v>
      </c>
      <c r="H4451" s="258">
        <v>692</v>
      </c>
      <c r="I4451" s="258">
        <v>184</v>
      </c>
      <c r="J4451" s="258">
        <v>120</v>
      </c>
      <c r="K4451" s="259">
        <v>42</v>
      </c>
      <c r="L4451" s="257">
        <v>111</v>
      </c>
      <c r="M4451" s="258">
        <v>220</v>
      </c>
      <c r="N4451" s="258">
        <v>976</v>
      </c>
      <c r="O4451" s="258">
        <v>629</v>
      </c>
      <c r="P4451" s="258">
        <v>194</v>
      </c>
      <c r="Q4451" s="258">
        <v>142</v>
      </c>
      <c r="R4451" s="259">
        <v>76</v>
      </c>
      <c r="S4451" s="267">
        <v>4844</v>
      </c>
      <c r="T4451" s="90"/>
      <c r="U4451" s="260">
        <v>15</v>
      </c>
      <c r="V4451" s="273">
        <v>96.978993850020601</v>
      </c>
      <c r="W4451" s="273">
        <v>117.69653179190701</v>
      </c>
      <c r="X4451" s="274">
        <v>1.123508044</v>
      </c>
      <c r="Z4451" s="257">
        <v>12340.890000000001</v>
      </c>
      <c r="AA4451" s="258">
        <v>4778.3342661290008</v>
      </c>
      <c r="AB4451" s="276">
        <v>0.98644390299938078</v>
      </c>
      <c r="AC4451" s="92"/>
      <c r="AD4451" s="257">
        <v>490753.85111761023</v>
      </c>
      <c r="AE4451" s="258">
        <v>4976.239571674234</v>
      </c>
      <c r="AF4451" s="276">
        <v>1.0272996638468692</v>
      </c>
      <c r="AG4451" s="93"/>
      <c r="AH4451" s="257">
        <v>5442.2729651360005</v>
      </c>
      <c r="AI4451" s="258">
        <v>4616.3332987092772</v>
      </c>
      <c r="AJ4451" s="258">
        <v>4734.7199833804534</v>
      </c>
      <c r="AK4451" s="276">
        <v>0.97744012869125796</v>
      </c>
      <c r="AL4451" s="93"/>
      <c r="AM4451" s="257">
        <v>4850.45</v>
      </c>
      <c r="AN4451" s="258">
        <v>4839.7083257385275</v>
      </c>
      <c r="AO4451" s="276">
        <v>0.99911402265452676</v>
      </c>
      <c r="AQ4451" s="280">
        <v>4793.7887590293449</v>
      </c>
      <c r="AR4451" s="281">
        <v>4832.1117485066661</v>
      </c>
    </row>
    <row r="4452" spans="1:44" x14ac:dyDescent="0.2">
      <c r="A4452" s="260" t="s">
        <v>8406</v>
      </c>
      <c r="B4452" s="261" t="s">
        <v>3581</v>
      </c>
      <c r="C4452" s="261" t="s">
        <v>3583</v>
      </c>
      <c r="D4452" s="262" t="s">
        <v>11773</v>
      </c>
      <c r="E4452" s="257">
        <v>83</v>
      </c>
      <c r="F4452" s="258">
        <v>195</v>
      </c>
      <c r="G4452" s="258">
        <v>475</v>
      </c>
      <c r="H4452" s="258">
        <v>477</v>
      </c>
      <c r="I4452" s="258">
        <v>188</v>
      </c>
      <c r="J4452" s="258">
        <v>112</v>
      </c>
      <c r="K4452" s="259">
        <v>31</v>
      </c>
      <c r="L4452" s="257">
        <v>83</v>
      </c>
      <c r="M4452" s="258">
        <v>188</v>
      </c>
      <c r="N4452" s="258">
        <v>474</v>
      </c>
      <c r="O4452" s="258">
        <v>497</v>
      </c>
      <c r="P4452" s="258">
        <v>167</v>
      </c>
      <c r="Q4452" s="258">
        <v>143</v>
      </c>
      <c r="R4452" s="259">
        <v>52</v>
      </c>
      <c r="S4452" s="267">
        <v>3165</v>
      </c>
      <c r="T4452" s="90"/>
      <c r="U4452" s="260">
        <v>3</v>
      </c>
      <c r="V4452" s="273">
        <v>80.679712096384307</v>
      </c>
      <c r="W4452" s="273">
        <v>81.469658659924093</v>
      </c>
      <c r="X4452" s="274">
        <v>1.1315516349999999</v>
      </c>
      <c r="Z4452" s="257">
        <v>8978.81</v>
      </c>
      <c r="AA4452" s="258">
        <v>3476.5527844476146</v>
      </c>
      <c r="AB4452" s="276">
        <v>1.0984368987196256</v>
      </c>
      <c r="AC4452" s="92"/>
      <c r="AD4452" s="257">
        <v>280033.07002260175</v>
      </c>
      <c r="AE4452" s="258">
        <v>2839.5327744253086</v>
      </c>
      <c r="AF4452" s="276">
        <v>0.89716675337292529</v>
      </c>
      <c r="AG4452" s="93"/>
      <c r="AH4452" s="257">
        <v>3581.3609247749996</v>
      </c>
      <c r="AI4452" s="258">
        <v>3037.8402181673614</v>
      </c>
      <c r="AJ4452" s="258">
        <v>3103.9633047203333</v>
      </c>
      <c r="AK4452" s="276">
        <v>0.98071510417704055</v>
      </c>
      <c r="AL4452" s="93"/>
      <c r="AM4452" s="257">
        <v>3166.29</v>
      </c>
      <c r="AN4452" s="258">
        <v>3159.2780205347221</v>
      </c>
      <c r="AO4452" s="276">
        <v>0.99819210759390908</v>
      </c>
      <c r="AQ4452" s="280">
        <v>3053.3669102319095</v>
      </c>
      <c r="AR4452" s="281">
        <v>3077.7764438707909</v>
      </c>
    </row>
    <row r="4453" spans="1:44" x14ac:dyDescent="0.2">
      <c r="A4453" s="260" t="s">
        <v>8406</v>
      </c>
      <c r="B4453" s="261" t="s">
        <v>3304</v>
      </c>
      <c r="C4453" s="261" t="s">
        <v>3341</v>
      </c>
      <c r="D4453" s="262" t="s">
        <v>11555</v>
      </c>
      <c r="E4453" s="257">
        <v>141</v>
      </c>
      <c r="F4453" s="258">
        <v>164</v>
      </c>
      <c r="G4453" s="258">
        <v>7936</v>
      </c>
      <c r="H4453" s="258">
        <v>328</v>
      </c>
      <c r="I4453" s="258">
        <v>36</v>
      </c>
      <c r="J4453" s="258">
        <v>11</v>
      </c>
      <c r="K4453" s="259">
        <v>1</v>
      </c>
      <c r="L4453" s="257">
        <v>112</v>
      </c>
      <c r="M4453" s="258">
        <v>135</v>
      </c>
      <c r="N4453" s="258">
        <v>7906</v>
      </c>
      <c r="O4453" s="258">
        <v>237</v>
      </c>
      <c r="P4453" s="258">
        <v>20</v>
      </c>
      <c r="Q4453" s="258">
        <v>5</v>
      </c>
      <c r="R4453" s="259">
        <v>1</v>
      </c>
      <c r="S4453" s="267">
        <v>17033</v>
      </c>
      <c r="T4453" s="90"/>
      <c r="U4453" s="260">
        <v>2</v>
      </c>
      <c r="V4453" s="273">
        <v>103.717258827175</v>
      </c>
      <c r="W4453" s="273">
        <v>132.328739002932</v>
      </c>
      <c r="X4453" s="274">
        <v>1.123508044</v>
      </c>
      <c r="Z4453" s="257">
        <v>28540.77</v>
      </c>
      <c r="AA4453" s="258">
        <v>11050.851216784735</v>
      </c>
      <c r="AB4453" s="276">
        <v>0.64879065442286943</v>
      </c>
      <c r="AC4453" s="92"/>
      <c r="AD4453" s="257">
        <v>1814622.8231887044</v>
      </c>
      <c r="AE4453" s="258">
        <v>18400.258866742523</v>
      </c>
      <c r="AF4453" s="276">
        <v>1.0802711716516482</v>
      </c>
      <c r="AG4453" s="93"/>
      <c r="AH4453" s="257">
        <v>19136.712513451999</v>
      </c>
      <c r="AI4453" s="258">
        <v>16232.453566662905</v>
      </c>
      <c r="AJ4453" s="258">
        <v>16648.737711998194</v>
      </c>
      <c r="AK4453" s="276">
        <v>0.97744012869125774</v>
      </c>
      <c r="AL4453" s="93"/>
      <c r="AM4453" s="257">
        <v>17033.86</v>
      </c>
      <c r="AN4453" s="258">
        <v>16996.137278286446</v>
      </c>
      <c r="AO4453" s="276">
        <v>0.99783580568816099</v>
      </c>
      <c r="AQ4453" s="280">
        <v>11643.345029507938</v>
      </c>
      <c r="AR4453" s="281">
        <v>11736.425432395154</v>
      </c>
    </row>
    <row r="4454" spans="1:44" x14ac:dyDescent="0.2">
      <c r="A4454" s="260" t="s">
        <v>8406</v>
      </c>
      <c r="B4454" s="261" t="s">
        <v>3221</v>
      </c>
      <c r="C4454" s="261" t="s">
        <v>3287</v>
      </c>
      <c r="D4454" s="262" t="s">
        <v>11502</v>
      </c>
      <c r="E4454" s="257">
        <v>166</v>
      </c>
      <c r="F4454" s="258">
        <v>351</v>
      </c>
      <c r="G4454" s="258">
        <v>1117</v>
      </c>
      <c r="H4454" s="258">
        <v>728</v>
      </c>
      <c r="I4454" s="258">
        <v>238</v>
      </c>
      <c r="J4454" s="258">
        <v>109</v>
      </c>
      <c r="K4454" s="259">
        <v>40</v>
      </c>
      <c r="L4454" s="257">
        <v>182</v>
      </c>
      <c r="M4454" s="258">
        <v>288</v>
      </c>
      <c r="N4454" s="258">
        <v>1114</v>
      </c>
      <c r="O4454" s="258">
        <v>683</v>
      </c>
      <c r="P4454" s="258">
        <v>214</v>
      </c>
      <c r="Q4454" s="258">
        <v>125</v>
      </c>
      <c r="R4454" s="259">
        <v>79</v>
      </c>
      <c r="S4454" s="267">
        <v>5434</v>
      </c>
      <c r="T4454" s="90"/>
      <c r="U4454" s="260">
        <v>30</v>
      </c>
      <c r="V4454" s="273">
        <v>83.329497553108894</v>
      </c>
      <c r="W4454" s="273">
        <v>87.146247240618095</v>
      </c>
      <c r="X4454" s="274">
        <v>1.1268811620000001</v>
      </c>
      <c r="Z4454" s="257">
        <v>13691.89</v>
      </c>
      <c r="AA4454" s="258">
        <v>5301.4350792421774</v>
      </c>
      <c r="AB4454" s="276">
        <v>0.97560454163455601</v>
      </c>
      <c r="AC4454" s="92"/>
      <c r="AD4454" s="257">
        <v>491853.31391510012</v>
      </c>
      <c r="AE4454" s="258">
        <v>4987.3881144069974</v>
      </c>
      <c r="AF4454" s="276">
        <v>0.91781157791810775</v>
      </c>
      <c r="AG4454" s="93"/>
      <c r="AH4454" s="257">
        <v>6123.4722343080002</v>
      </c>
      <c r="AI4454" s="258">
        <v>5194.1512232198947</v>
      </c>
      <c r="AJ4454" s="258">
        <v>5318.8725871455499</v>
      </c>
      <c r="AK4454" s="276">
        <v>0.97881350517952703</v>
      </c>
      <c r="AL4454" s="93"/>
      <c r="AM4454" s="257">
        <v>5446.9</v>
      </c>
      <c r="AN4454" s="258">
        <v>5434.837443838238</v>
      </c>
      <c r="AO4454" s="276">
        <v>1.0001541118583435</v>
      </c>
      <c r="AQ4454" s="280">
        <v>4763.3649535211689</v>
      </c>
      <c r="AR4454" s="281">
        <v>4801.4447259447234</v>
      </c>
    </row>
    <row r="4455" spans="1:44" x14ac:dyDescent="0.2">
      <c r="A4455" s="260" t="s">
        <v>8406</v>
      </c>
      <c r="B4455" s="261" t="s">
        <v>3304</v>
      </c>
      <c r="C4455" s="261" t="s">
        <v>3342</v>
      </c>
      <c r="D4455" s="262" t="s">
        <v>11556</v>
      </c>
      <c r="E4455" s="257">
        <v>203</v>
      </c>
      <c r="F4455" s="258">
        <v>293</v>
      </c>
      <c r="G4455" s="258">
        <v>790</v>
      </c>
      <c r="H4455" s="258">
        <v>436</v>
      </c>
      <c r="I4455" s="258">
        <v>110</v>
      </c>
      <c r="J4455" s="258">
        <v>61</v>
      </c>
      <c r="K4455" s="259">
        <v>18</v>
      </c>
      <c r="L4455" s="257">
        <v>227</v>
      </c>
      <c r="M4455" s="258">
        <v>325</v>
      </c>
      <c r="N4455" s="258">
        <v>856</v>
      </c>
      <c r="O4455" s="258">
        <v>367</v>
      </c>
      <c r="P4455" s="258">
        <v>130</v>
      </c>
      <c r="Q4455" s="258">
        <v>83</v>
      </c>
      <c r="R4455" s="259">
        <v>50</v>
      </c>
      <c r="S4455" s="267">
        <v>3949</v>
      </c>
      <c r="T4455" s="90"/>
      <c r="U4455" s="260">
        <v>2</v>
      </c>
      <c r="V4455" s="273">
        <v>122.41979625122499</v>
      </c>
      <c r="W4455" s="273">
        <v>141.674347936186</v>
      </c>
      <c r="X4455" s="274">
        <v>1.1219512199999999</v>
      </c>
      <c r="Z4455" s="257">
        <v>9559.7999999999993</v>
      </c>
      <c r="AA4455" s="258">
        <v>3701.509365802629</v>
      </c>
      <c r="AB4455" s="276">
        <v>0.93732827698218002</v>
      </c>
      <c r="AC4455" s="92"/>
      <c r="AD4455" s="257">
        <v>448734.93366468785</v>
      </c>
      <c r="AE4455" s="258">
        <v>4550.1681321695542</v>
      </c>
      <c r="AF4455" s="276">
        <v>1.152233003841366</v>
      </c>
      <c r="AG4455" s="93"/>
      <c r="AH4455" s="257">
        <v>4430.5853677799996</v>
      </c>
      <c r="AI4455" s="258">
        <v>3758.1831887305543</v>
      </c>
      <c r="AJ4455" s="258">
        <v>3857.4079305906662</v>
      </c>
      <c r="AK4455" s="276">
        <v>0.976806262494471</v>
      </c>
      <c r="AL4455" s="93"/>
      <c r="AM4455" s="257">
        <v>3949.86</v>
      </c>
      <c r="AN4455" s="258">
        <v>3941.1127477866139</v>
      </c>
      <c r="AO4455" s="276">
        <v>0.99800272164766113</v>
      </c>
      <c r="AQ4455" s="280">
        <v>4157.7591144596545</v>
      </c>
      <c r="AR4455" s="281">
        <v>4190.9974916185465</v>
      </c>
    </row>
    <row r="4456" spans="1:44" x14ac:dyDescent="0.2">
      <c r="A4456" s="260" t="s">
        <v>8406</v>
      </c>
      <c r="B4456" s="261" t="s">
        <v>3218</v>
      </c>
      <c r="C4456" s="261" t="s">
        <v>3288</v>
      </c>
      <c r="D4456" s="262" t="s">
        <v>11503</v>
      </c>
      <c r="E4456" s="257">
        <v>170</v>
      </c>
      <c r="F4456" s="258">
        <v>321</v>
      </c>
      <c r="G4456" s="258">
        <v>972</v>
      </c>
      <c r="H4456" s="258">
        <v>788</v>
      </c>
      <c r="I4456" s="258">
        <v>261</v>
      </c>
      <c r="J4456" s="258">
        <v>130</v>
      </c>
      <c r="K4456" s="259">
        <v>51</v>
      </c>
      <c r="L4456" s="257">
        <v>131</v>
      </c>
      <c r="M4456" s="258">
        <v>323</v>
      </c>
      <c r="N4456" s="258">
        <v>1034</v>
      </c>
      <c r="O4456" s="258">
        <v>657</v>
      </c>
      <c r="P4456" s="258">
        <v>262</v>
      </c>
      <c r="Q4456" s="258">
        <v>134</v>
      </c>
      <c r="R4456" s="259">
        <v>73</v>
      </c>
      <c r="S4456" s="267">
        <v>5307</v>
      </c>
      <c r="T4456" s="90"/>
      <c r="U4456" s="260">
        <v>17</v>
      </c>
      <c r="V4456" s="273">
        <v>73.477414674528404</v>
      </c>
      <c r="W4456" s="273">
        <v>69.694454922670602</v>
      </c>
      <c r="X4456" s="274">
        <v>1.138427608</v>
      </c>
      <c r="Z4456" s="257">
        <v>13788.340000000002</v>
      </c>
      <c r="AA4456" s="258">
        <v>5338.780063272352</v>
      </c>
      <c r="AB4456" s="276">
        <v>1.0059883292391845</v>
      </c>
      <c r="AC4456" s="92"/>
      <c r="AD4456" s="257">
        <v>444775.8807475745</v>
      </c>
      <c r="AE4456" s="258">
        <v>4510.0233717206538</v>
      </c>
      <c r="AF4456" s="276">
        <v>0.84982539508585897</v>
      </c>
      <c r="AG4456" s="93"/>
      <c r="AH4456" s="257">
        <v>6041.6353156559999</v>
      </c>
      <c r="AI4456" s="258">
        <v>5124.7341809184245</v>
      </c>
      <c r="AJ4456" s="258">
        <v>5219.5124068408441</v>
      </c>
      <c r="AK4456" s="276">
        <v>0.98351468001523346</v>
      </c>
      <c r="AL4456" s="93"/>
      <c r="AM4456" s="257">
        <v>5314.31</v>
      </c>
      <c r="AN4456" s="258">
        <v>5302.5410740355055</v>
      </c>
      <c r="AO4456" s="276">
        <v>0.99915980290851814</v>
      </c>
      <c r="AQ4456" s="280">
        <v>4458.4873126620496</v>
      </c>
      <c r="AR4456" s="281">
        <v>4494.129801506826</v>
      </c>
    </row>
    <row r="4457" spans="1:44" x14ac:dyDescent="0.2">
      <c r="A4457" s="260" t="s">
        <v>8406</v>
      </c>
      <c r="B4457" s="261" t="s">
        <v>3304</v>
      </c>
      <c r="C4457" s="261" t="s">
        <v>3343</v>
      </c>
      <c r="D4457" s="262" t="s">
        <v>11557</v>
      </c>
      <c r="E4457" s="257">
        <v>154</v>
      </c>
      <c r="F4457" s="258">
        <v>234</v>
      </c>
      <c r="G4457" s="258">
        <v>755</v>
      </c>
      <c r="H4457" s="258">
        <v>422</v>
      </c>
      <c r="I4457" s="258">
        <v>134</v>
      </c>
      <c r="J4457" s="258">
        <v>105</v>
      </c>
      <c r="K4457" s="259">
        <v>40</v>
      </c>
      <c r="L4457" s="257">
        <v>141</v>
      </c>
      <c r="M4457" s="258">
        <v>246</v>
      </c>
      <c r="N4457" s="258">
        <v>804</v>
      </c>
      <c r="O4457" s="258">
        <v>410</v>
      </c>
      <c r="P4457" s="258">
        <v>149</v>
      </c>
      <c r="Q4457" s="258">
        <v>150</v>
      </c>
      <c r="R4457" s="259">
        <v>77</v>
      </c>
      <c r="S4457" s="267">
        <v>3821</v>
      </c>
      <c r="T4457" s="90"/>
      <c r="U4457" s="260">
        <v>11</v>
      </c>
      <c r="V4457" s="273">
        <v>85.211394247255996</v>
      </c>
      <c r="W4457" s="273">
        <v>85.491237248234299</v>
      </c>
      <c r="X4457" s="274">
        <v>1.123508044</v>
      </c>
      <c r="Z4457" s="257">
        <v>10084.070000000002</v>
      </c>
      <c r="AA4457" s="258">
        <v>3904.5042313028862</v>
      </c>
      <c r="AB4457" s="276">
        <v>1.0218540254652935</v>
      </c>
      <c r="AC4457" s="92"/>
      <c r="AD4457" s="257">
        <v>346234.79844624863</v>
      </c>
      <c r="AE4457" s="258">
        <v>3510.8176964788954</v>
      </c>
      <c r="AF4457" s="276">
        <v>0.91882169496961408</v>
      </c>
      <c r="AG4457" s="93"/>
      <c r="AH4457" s="257">
        <v>4292.9242361240003</v>
      </c>
      <c r="AI4457" s="258">
        <v>3641.4140244360342</v>
      </c>
      <c r="AJ4457" s="258">
        <v>3734.7987317292964</v>
      </c>
      <c r="AK4457" s="276">
        <v>0.97744012869125785</v>
      </c>
      <c r="AL4457" s="93"/>
      <c r="AM4457" s="257">
        <v>3825.73</v>
      </c>
      <c r="AN4457" s="258">
        <v>3817.2576426986484</v>
      </c>
      <c r="AO4457" s="276">
        <v>0.99902058170600583</v>
      </c>
      <c r="AQ4457" s="280">
        <v>3503.1742463154374</v>
      </c>
      <c r="AR4457" s="281">
        <v>3531.1796751165912</v>
      </c>
    </row>
    <row r="4458" spans="1:44" x14ac:dyDescent="0.2">
      <c r="A4458" s="260" t="s">
        <v>8406</v>
      </c>
      <c r="B4458" s="261" t="s">
        <v>3304</v>
      </c>
      <c r="C4458" s="261" t="s">
        <v>3344</v>
      </c>
      <c r="D4458" s="262" t="s">
        <v>11558</v>
      </c>
      <c r="E4458" s="257">
        <v>33</v>
      </c>
      <c r="F4458" s="258">
        <v>50</v>
      </c>
      <c r="G4458" s="258">
        <v>567</v>
      </c>
      <c r="H4458" s="258">
        <v>277</v>
      </c>
      <c r="I4458" s="258">
        <v>51</v>
      </c>
      <c r="J4458" s="258">
        <v>25</v>
      </c>
      <c r="K4458" s="259">
        <v>8</v>
      </c>
      <c r="L4458" s="257">
        <v>51</v>
      </c>
      <c r="M4458" s="258">
        <v>52</v>
      </c>
      <c r="N4458" s="258">
        <v>363</v>
      </c>
      <c r="O4458" s="258">
        <v>228</v>
      </c>
      <c r="P4458" s="258">
        <v>53</v>
      </c>
      <c r="Q4458" s="258">
        <v>32</v>
      </c>
      <c r="R4458" s="259">
        <v>13</v>
      </c>
      <c r="S4458" s="267">
        <v>1803</v>
      </c>
      <c r="T4458" s="90"/>
      <c r="U4458" s="260">
        <v>3</v>
      </c>
      <c r="V4458" s="273">
        <v>109.17000852678299</v>
      </c>
      <c r="W4458" s="273">
        <v>116.99278979478601</v>
      </c>
      <c r="X4458" s="274">
        <v>1.1219512199999999</v>
      </c>
      <c r="Z4458" s="257">
        <v>4121.75</v>
      </c>
      <c r="AA4458" s="258">
        <v>1595.9221143221603</v>
      </c>
      <c r="AB4458" s="276">
        <v>0.88514814992909607</v>
      </c>
      <c r="AC4458" s="92"/>
      <c r="AD4458" s="257">
        <v>188104.75543136499</v>
      </c>
      <c r="AE4458" s="258">
        <v>1907.3805034152135</v>
      </c>
      <c r="AF4458" s="276">
        <v>1.0578926807627362</v>
      </c>
      <c r="AG4458" s="93"/>
      <c r="AH4458" s="257">
        <v>2022.8780496599998</v>
      </c>
      <c r="AI4458" s="258">
        <v>1715.8785234948568</v>
      </c>
      <c r="AJ4458" s="258">
        <v>1761.1816912775312</v>
      </c>
      <c r="AK4458" s="276">
        <v>0.976806262494471</v>
      </c>
      <c r="AL4458" s="93"/>
      <c r="AM4458" s="257">
        <v>1804.29</v>
      </c>
      <c r="AN4458" s="258">
        <v>1800.2942685826608</v>
      </c>
      <c r="AO4458" s="276">
        <v>0.99849931701756012</v>
      </c>
      <c r="AQ4458" s="280">
        <v>1646.6811442041328</v>
      </c>
      <c r="AR4458" s="281">
        <v>1659.8452086496043</v>
      </c>
    </row>
    <row r="4459" spans="1:44" x14ac:dyDescent="0.2">
      <c r="A4459" s="260" t="s">
        <v>8406</v>
      </c>
      <c r="B4459" s="261" t="s">
        <v>3304</v>
      </c>
      <c r="C4459" s="261" t="s">
        <v>3345</v>
      </c>
      <c r="D4459" s="262" t="s">
        <v>11559</v>
      </c>
      <c r="E4459" s="257">
        <v>135</v>
      </c>
      <c r="F4459" s="258">
        <v>198</v>
      </c>
      <c r="G4459" s="258">
        <v>731</v>
      </c>
      <c r="H4459" s="258">
        <v>421</v>
      </c>
      <c r="I4459" s="258">
        <v>99</v>
      </c>
      <c r="J4459" s="258">
        <v>36</v>
      </c>
      <c r="K4459" s="259">
        <v>9</v>
      </c>
      <c r="L4459" s="257">
        <v>122</v>
      </c>
      <c r="M4459" s="258">
        <v>191</v>
      </c>
      <c r="N4459" s="258">
        <v>733</v>
      </c>
      <c r="O4459" s="258">
        <v>414</v>
      </c>
      <c r="P4459" s="258">
        <v>87</v>
      </c>
      <c r="Q4459" s="258">
        <v>35</v>
      </c>
      <c r="R4459" s="259">
        <v>31</v>
      </c>
      <c r="S4459" s="267">
        <v>3242</v>
      </c>
      <c r="T4459" s="90"/>
      <c r="U4459" s="260">
        <v>33</v>
      </c>
      <c r="V4459" s="273">
        <v>125.515332976175</v>
      </c>
      <c r="W4459" s="273">
        <v>135.260641579272</v>
      </c>
      <c r="X4459" s="274">
        <v>1.1219512199999999</v>
      </c>
      <c r="Z4459" s="257">
        <v>7568.37</v>
      </c>
      <c r="AA4459" s="258">
        <v>2930.4370843385473</v>
      </c>
      <c r="AB4459" s="276">
        <v>0.90389792854366047</v>
      </c>
      <c r="AC4459" s="92"/>
      <c r="AD4459" s="257">
        <v>366094.54628821247</v>
      </c>
      <c r="AE4459" s="258">
        <v>3712.1953583547838</v>
      </c>
      <c r="AF4459" s="276">
        <v>1.1450324979502726</v>
      </c>
      <c r="AG4459" s="93"/>
      <c r="AH4459" s="257">
        <v>3637.3658552399997</v>
      </c>
      <c r="AI4459" s="258">
        <v>3085.3456312647395</v>
      </c>
      <c r="AJ4459" s="258">
        <v>3166.8059030070754</v>
      </c>
      <c r="AK4459" s="276">
        <v>0.97680626249447111</v>
      </c>
      <c r="AL4459" s="93"/>
      <c r="AM4459" s="257">
        <v>3256.19</v>
      </c>
      <c r="AN4459" s="258">
        <v>3248.9789304469764</v>
      </c>
      <c r="AO4459" s="276">
        <v>1.0021526620749464</v>
      </c>
      <c r="AQ4459" s="280">
        <v>3284.6759771703119</v>
      </c>
      <c r="AR4459" s="281">
        <v>3310.9346650760749</v>
      </c>
    </row>
    <row r="4460" spans="1:44" x14ac:dyDescent="0.2">
      <c r="A4460" s="260" t="s">
        <v>8406</v>
      </c>
      <c r="B4460" s="261" t="s">
        <v>3304</v>
      </c>
      <c r="C4460" s="261" t="s">
        <v>3346</v>
      </c>
      <c r="D4460" s="262" t="s">
        <v>11560</v>
      </c>
      <c r="E4460" s="257">
        <v>398</v>
      </c>
      <c r="F4460" s="258">
        <v>660</v>
      </c>
      <c r="G4460" s="258">
        <v>1657</v>
      </c>
      <c r="H4460" s="258">
        <v>561</v>
      </c>
      <c r="I4460" s="258">
        <v>105</v>
      </c>
      <c r="J4460" s="258">
        <v>53</v>
      </c>
      <c r="K4460" s="259">
        <v>13</v>
      </c>
      <c r="L4460" s="257">
        <v>356</v>
      </c>
      <c r="M4460" s="258">
        <v>584</v>
      </c>
      <c r="N4460" s="258">
        <v>1690</v>
      </c>
      <c r="O4460" s="258">
        <v>585</v>
      </c>
      <c r="P4460" s="258">
        <v>120</v>
      </c>
      <c r="Q4460" s="258">
        <v>68</v>
      </c>
      <c r="R4460" s="259">
        <v>21</v>
      </c>
      <c r="S4460" s="267">
        <v>6871</v>
      </c>
      <c r="T4460" s="90"/>
      <c r="U4460" s="260">
        <v>2</v>
      </c>
      <c r="V4460" s="273">
        <v>122.29939490892301</v>
      </c>
      <c r="W4460" s="273">
        <v>131.00742250036299</v>
      </c>
      <c r="X4460" s="274">
        <v>1.1219512199999999</v>
      </c>
      <c r="Z4460" s="257">
        <v>14710.840000000002</v>
      </c>
      <c r="AA4460" s="258">
        <v>5695.9677021301659</v>
      </c>
      <c r="AB4460" s="276">
        <v>0.82898671257897916</v>
      </c>
      <c r="AC4460" s="92"/>
      <c r="AD4460" s="257">
        <v>763200.47736277524</v>
      </c>
      <c r="AE4460" s="258">
        <v>7738.8458754308185</v>
      </c>
      <c r="AF4460" s="276">
        <v>1.1263056142382213</v>
      </c>
      <c r="AG4460" s="93"/>
      <c r="AH4460" s="257">
        <v>7708.926832619999</v>
      </c>
      <c r="AI4460" s="258">
        <v>6538.9913116656462</v>
      </c>
      <c r="AJ4460" s="258">
        <v>6711.6358295995105</v>
      </c>
      <c r="AK4460" s="276">
        <v>0.976806262494471</v>
      </c>
      <c r="AL4460" s="93"/>
      <c r="AM4460" s="257">
        <v>6871.86</v>
      </c>
      <c r="AN4460" s="258">
        <v>6856.6417662916965</v>
      </c>
      <c r="AO4460" s="276">
        <v>0.99791031382501771</v>
      </c>
      <c r="AQ4460" s="280">
        <v>6253.5080542690521</v>
      </c>
      <c r="AR4460" s="281">
        <v>6303.500478926625</v>
      </c>
    </row>
    <row r="4461" spans="1:44" x14ac:dyDescent="0.2">
      <c r="A4461" s="260" t="s">
        <v>8406</v>
      </c>
      <c r="B4461" s="261" t="s">
        <v>3304</v>
      </c>
      <c r="C4461" s="261" t="s">
        <v>3347</v>
      </c>
      <c r="D4461" s="262" t="s">
        <v>11561</v>
      </c>
      <c r="E4461" s="257">
        <v>129</v>
      </c>
      <c r="F4461" s="258">
        <v>218</v>
      </c>
      <c r="G4461" s="258">
        <v>547</v>
      </c>
      <c r="H4461" s="258">
        <v>293</v>
      </c>
      <c r="I4461" s="258">
        <v>97</v>
      </c>
      <c r="J4461" s="258">
        <v>42</v>
      </c>
      <c r="K4461" s="259">
        <v>25</v>
      </c>
      <c r="L4461" s="257">
        <v>114</v>
      </c>
      <c r="M4461" s="258">
        <v>178</v>
      </c>
      <c r="N4461" s="258">
        <v>542</v>
      </c>
      <c r="O4461" s="258">
        <v>234</v>
      </c>
      <c r="P4461" s="258">
        <v>81</v>
      </c>
      <c r="Q4461" s="258">
        <v>68</v>
      </c>
      <c r="R4461" s="259">
        <v>34</v>
      </c>
      <c r="S4461" s="267">
        <v>2602</v>
      </c>
      <c r="T4461" s="90"/>
      <c r="U4461" s="260">
        <v>9</v>
      </c>
      <c r="V4461" s="273">
        <v>114.443578986502</v>
      </c>
      <c r="W4461" s="273">
        <v>128.199461952344</v>
      </c>
      <c r="X4461" s="274">
        <v>1.1219512199999999</v>
      </c>
      <c r="Z4461" s="257">
        <v>6369.9799999999987</v>
      </c>
      <c r="AA4461" s="258">
        <v>2466.4261417577172</v>
      </c>
      <c r="AB4461" s="276">
        <v>0.94789628814670146</v>
      </c>
      <c r="AC4461" s="92"/>
      <c r="AD4461" s="257">
        <v>281950.75617734942</v>
      </c>
      <c r="AE4461" s="258">
        <v>2858.9780945334946</v>
      </c>
      <c r="AF4461" s="276">
        <v>1.0987617580835876</v>
      </c>
      <c r="AG4461" s="93"/>
      <c r="AH4461" s="257">
        <v>2919.3170744399999</v>
      </c>
      <c r="AI4461" s="258">
        <v>2476.2706146054452</v>
      </c>
      <c r="AJ4461" s="258">
        <v>2541.6498950106134</v>
      </c>
      <c r="AK4461" s="276">
        <v>0.97680626249447089</v>
      </c>
      <c r="AL4461" s="93"/>
      <c r="AM4461" s="257">
        <v>2605.87</v>
      </c>
      <c r="AN4461" s="258">
        <v>2600.0991113798218</v>
      </c>
      <c r="AO4461" s="276">
        <v>0.99926945095304454</v>
      </c>
      <c r="AQ4461" s="280">
        <v>2645.2254738205033</v>
      </c>
      <c r="AR4461" s="281">
        <v>2666.3722020336363</v>
      </c>
    </row>
    <row r="4462" spans="1:44" x14ac:dyDescent="0.2">
      <c r="A4462" s="260" t="s">
        <v>8406</v>
      </c>
      <c r="B4462" s="261" t="s">
        <v>3304</v>
      </c>
      <c r="C4462" s="261" t="s">
        <v>3348</v>
      </c>
      <c r="D4462" s="262" t="s">
        <v>11562</v>
      </c>
      <c r="E4462" s="257">
        <v>75</v>
      </c>
      <c r="F4462" s="258">
        <v>136</v>
      </c>
      <c r="G4462" s="258">
        <v>458</v>
      </c>
      <c r="H4462" s="258">
        <v>269</v>
      </c>
      <c r="I4462" s="258">
        <v>63</v>
      </c>
      <c r="J4462" s="258">
        <v>48</v>
      </c>
      <c r="K4462" s="259">
        <v>15</v>
      </c>
      <c r="L4462" s="257">
        <v>67</v>
      </c>
      <c r="M4462" s="258">
        <v>96</v>
      </c>
      <c r="N4462" s="258">
        <v>386</v>
      </c>
      <c r="O4462" s="258">
        <v>245</v>
      </c>
      <c r="P4462" s="258">
        <v>71</v>
      </c>
      <c r="Q4462" s="258">
        <v>76</v>
      </c>
      <c r="R4462" s="259">
        <v>37</v>
      </c>
      <c r="S4462" s="267">
        <v>2042</v>
      </c>
      <c r="T4462" s="90"/>
      <c r="U4462" s="260">
        <v>10</v>
      </c>
      <c r="V4462" s="273">
        <v>112.988126279784</v>
      </c>
      <c r="W4462" s="273">
        <v>122.412340842311</v>
      </c>
      <c r="X4462" s="274">
        <v>1.1219512199999999</v>
      </c>
      <c r="Z4462" s="257">
        <v>5223.5200000000013</v>
      </c>
      <c r="AA4462" s="258">
        <v>2022.522249676495</v>
      </c>
      <c r="AB4462" s="276">
        <v>0.99046143470935111</v>
      </c>
      <c r="AC4462" s="92"/>
      <c r="AD4462" s="257">
        <v>217695.56778140549</v>
      </c>
      <c r="AE4462" s="258">
        <v>2207.4310705965381</v>
      </c>
      <c r="AF4462" s="276">
        <v>1.0810142363352293</v>
      </c>
      <c r="AG4462" s="93"/>
      <c r="AH4462" s="257">
        <v>2291.0243912399997</v>
      </c>
      <c r="AI4462" s="258">
        <v>1943.3299750285621</v>
      </c>
      <c r="AJ4462" s="258">
        <v>1994.63838801371</v>
      </c>
      <c r="AK4462" s="276">
        <v>0.97680626249447111</v>
      </c>
      <c r="AL4462" s="93"/>
      <c r="AM4462" s="257">
        <v>2046.3</v>
      </c>
      <c r="AN4462" s="258">
        <v>2041.7683198381076</v>
      </c>
      <c r="AO4462" s="276">
        <v>0.99988654252600762</v>
      </c>
      <c r="AQ4462" s="280">
        <v>2135.4228221889298</v>
      </c>
      <c r="AR4462" s="281">
        <v>2152.4940346386306</v>
      </c>
    </row>
    <row r="4463" spans="1:44" x14ac:dyDescent="0.2">
      <c r="A4463" s="260" t="s">
        <v>8406</v>
      </c>
      <c r="B4463" s="261" t="s">
        <v>3221</v>
      </c>
      <c r="C4463" s="261" t="s">
        <v>3289</v>
      </c>
      <c r="D4463" s="262" t="s">
        <v>11504</v>
      </c>
      <c r="E4463" s="257">
        <v>154</v>
      </c>
      <c r="F4463" s="258">
        <v>273</v>
      </c>
      <c r="G4463" s="258">
        <v>926</v>
      </c>
      <c r="H4463" s="258">
        <v>617</v>
      </c>
      <c r="I4463" s="258">
        <v>163</v>
      </c>
      <c r="J4463" s="258">
        <v>86</v>
      </c>
      <c r="K4463" s="259">
        <v>29</v>
      </c>
      <c r="L4463" s="257">
        <v>139</v>
      </c>
      <c r="M4463" s="258">
        <v>246</v>
      </c>
      <c r="N4463" s="258">
        <v>906</v>
      </c>
      <c r="O4463" s="258">
        <v>580</v>
      </c>
      <c r="P4463" s="258">
        <v>150</v>
      </c>
      <c r="Q4463" s="258">
        <v>129</v>
      </c>
      <c r="R4463" s="259">
        <v>34</v>
      </c>
      <c r="S4463" s="267">
        <v>4432</v>
      </c>
      <c r="T4463" s="90"/>
      <c r="U4463" s="260">
        <v>0</v>
      </c>
      <c r="V4463" s="273">
        <v>102.31502738811299</v>
      </c>
      <c r="W4463" s="273">
        <v>97.579648014440394</v>
      </c>
      <c r="X4463" s="274">
        <v>1.1268811620000001</v>
      </c>
      <c r="Z4463" s="257">
        <v>11024.369999999999</v>
      </c>
      <c r="AA4463" s="258">
        <v>4268.5839460107463</v>
      </c>
      <c r="AB4463" s="276">
        <v>0.96312814666307456</v>
      </c>
      <c r="AC4463" s="92"/>
      <c r="AD4463" s="257">
        <v>434080.39267146203</v>
      </c>
      <c r="AE4463" s="258">
        <v>4401.5712202367404</v>
      </c>
      <c r="AF4463" s="276">
        <v>0.99313430059493235</v>
      </c>
      <c r="AG4463" s="93"/>
      <c r="AH4463" s="257">
        <v>4994.3373099840001</v>
      </c>
      <c r="AI4463" s="258">
        <v>4236.378031157632</v>
      </c>
      <c r="AJ4463" s="258">
        <v>4338.101454955663</v>
      </c>
      <c r="AK4463" s="276">
        <v>0.97881350517952681</v>
      </c>
      <c r="AL4463" s="93"/>
      <c r="AM4463" s="257">
        <v>4432</v>
      </c>
      <c r="AN4463" s="258">
        <v>4422.1850136942248</v>
      </c>
      <c r="AO4463" s="276">
        <v>0.9977854272775778</v>
      </c>
      <c r="AQ4463" s="280">
        <v>4140.2724240447715</v>
      </c>
      <c r="AR4463" s="281">
        <v>4173.3710073398852</v>
      </c>
    </row>
    <row r="4464" spans="1:44" x14ac:dyDescent="0.2">
      <c r="A4464" s="260" t="s">
        <v>8406</v>
      </c>
      <c r="B4464" s="261" t="s">
        <v>3221</v>
      </c>
      <c r="C4464" s="261" t="s">
        <v>3290</v>
      </c>
      <c r="D4464" s="262" t="s">
        <v>11505</v>
      </c>
      <c r="E4464" s="257">
        <v>79</v>
      </c>
      <c r="F4464" s="258">
        <v>178</v>
      </c>
      <c r="G4464" s="258">
        <v>650</v>
      </c>
      <c r="H4464" s="258">
        <v>476</v>
      </c>
      <c r="I4464" s="258">
        <v>149</v>
      </c>
      <c r="J4464" s="258">
        <v>76</v>
      </c>
      <c r="K4464" s="259">
        <v>13</v>
      </c>
      <c r="L4464" s="257">
        <v>67</v>
      </c>
      <c r="M4464" s="258">
        <v>156</v>
      </c>
      <c r="N4464" s="258">
        <v>532</v>
      </c>
      <c r="O4464" s="258">
        <v>493</v>
      </c>
      <c r="P4464" s="258">
        <v>147</v>
      </c>
      <c r="Q4464" s="258">
        <v>84</v>
      </c>
      <c r="R4464" s="259">
        <v>26</v>
      </c>
      <c r="S4464" s="267">
        <v>3126</v>
      </c>
      <c r="T4464" s="90"/>
      <c r="U4464" s="260">
        <v>0</v>
      </c>
      <c r="V4464" s="273">
        <v>78.677363054587303</v>
      </c>
      <c r="W4464" s="273">
        <v>61.315738963531601</v>
      </c>
      <c r="X4464" s="274">
        <v>1.136222107</v>
      </c>
      <c r="Z4464" s="257">
        <v>7999.1500000000005</v>
      </c>
      <c r="AA4464" s="258">
        <v>3097.2330638151539</v>
      </c>
      <c r="AB4464" s="276">
        <v>0.99079752521278119</v>
      </c>
      <c r="AC4464" s="92"/>
      <c r="AD4464" s="257">
        <v>260031.64512869125</v>
      </c>
      <c r="AE4464" s="258">
        <v>2636.7185085356359</v>
      </c>
      <c r="AF4464" s="276">
        <v>0.84348000912848242</v>
      </c>
      <c r="AG4464" s="93"/>
      <c r="AH4464" s="257">
        <v>3551.8303064820002</v>
      </c>
      <c r="AI4464" s="258">
        <v>3012.7912767726998</v>
      </c>
      <c r="AJ4464" s="258">
        <v>3071.6598128508958</v>
      </c>
      <c r="AK4464" s="276">
        <v>0.9826167027674011</v>
      </c>
      <c r="AL4464" s="93"/>
      <c r="AM4464" s="257">
        <v>3126</v>
      </c>
      <c r="AN4464" s="258">
        <v>3119.0772456697082</v>
      </c>
      <c r="AO4464" s="276">
        <v>0.9977854272775778</v>
      </c>
      <c r="AQ4464" s="280">
        <v>2561.3562063354102</v>
      </c>
      <c r="AR4464" s="281">
        <v>2581.8324583934877</v>
      </c>
    </row>
    <row r="4465" spans="1:44" x14ac:dyDescent="0.2">
      <c r="A4465" s="260" t="s">
        <v>8406</v>
      </c>
      <c r="B4465" s="261" t="s">
        <v>3218</v>
      </c>
      <c r="C4465" s="261" t="s">
        <v>3291</v>
      </c>
      <c r="D4465" s="262" t="s">
        <v>11506</v>
      </c>
      <c r="E4465" s="257">
        <v>183</v>
      </c>
      <c r="F4465" s="258">
        <v>350</v>
      </c>
      <c r="G4465" s="258">
        <v>1131</v>
      </c>
      <c r="H4465" s="258">
        <v>696</v>
      </c>
      <c r="I4465" s="258">
        <v>196</v>
      </c>
      <c r="J4465" s="258">
        <v>84</v>
      </c>
      <c r="K4465" s="259">
        <v>29</v>
      </c>
      <c r="L4465" s="257">
        <v>202</v>
      </c>
      <c r="M4465" s="258">
        <v>354</v>
      </c>
      <c r="N4465" s="258">
        <v>1214</v>
      </c>
      <c r="O4465" s="258">
        <v>643</v>
      </c>
      <c r="P4465" s="258">
        <v>179</v>
      </c>
      <c r="Q4465" s="258">
        <v>96</v>
      </c>
      <c r="R4465" s="259">
        <v>39</v>
      </c>
      <c r="S4465" s="267">
        <v>5396</v>
      </c>
      <c r="T4465" s="90"/>
      <c r="U4465" s="260">
        <v>8</v>
      </c>
      <c r="V4465" s="273">
        <v>79.943426019457206</v>
      </c>
      <c r="W4465" s="273">
        <v>83.969062615783599</v>
      </c>
      <c r="X4465" s="274">
        <v>1.138427608</v>
      </c>
      <c r="Z4465" s="257">
        <v>12909.159999999998</v>
      </c>
      <c r="AA4465" s="258">
        <v>4998.3657236181371</v>
      </c>
      <c r="AB4465" s="276">
        <v>0.9263094372902404</v>
      </c>
      <c r="AC4465" s="92"/>
      <c r="AD4465" s="257">
        <v>479583.21107354894</v>
      </c>
      <c r="AE4465" s="258">
        <v>4862.9693835715943</v>
      </c>
      <c r="AF4465" s="276">
        <v>0.90121745433128142</v>
      </c>
      <c r="AG4465" s="93"/>
      <c r="AH4465" s="257">
        <v>6142.9553727679995</v>
      </c>
      <c r="AI4465" s="258">
        <v>5210.6775278379155</v>
      </c>
      <c r="AJ4465" s="258">
        <v>5307.0452133621993</v>
      </c>
      <c r="AK4465" s="276">
        <v>0.98351468001523334</v>
      </c>
      <c r="AL4465" s="93"/>
      <c r="AM4465" s="257">
        <v>5399.44</v>
      </c>
      <c r="AN4465" s="258">
        <v>5387.4825474596455</v>
      </c>
      <c r="AO4465" s="276">
        <v>0.99842152473307</v>
      </c>
      <c r="AQ4465" s="280">
        <v>4423.361218035343</v>
      </c>
      <c r="AR4465" s="281">
        <v>4458.7228983125278</v>
      </c>
    </row>
    <row r="4466" spans="1:44" x14ac:dyDescent="0.2">
      <c r="A4466" s="260" t="s">
        <v>8406</v>
      </c>
      <c r="B4466" s="261" t="s">
        <v>3221</v>
      </c>
      <c r="C4466" s="261" t="s">
        <v>3292</v>
      </c>
      <c r="D4466" s="262" t="s">
        <v>11507</v>
      </c>
      <c r="E4466" s="257">
        <v>79</v>
      </c>
      <c r="F4466" s="258">
        <v>155</v>
      </c>
      <c r="G4466" s="258">
        <v>625</v>
      </c>
      <c r="H4466" s="258">
        <v>434</v>
      </c>
      <c r="I4466" s="258">
        <v>100</v>
      </c>
      <c r="J4466" s="258">
        <v>45</v>
      </c>
      <c r="K4466" s="259">
        <v>12</v>
      </c>
      <c r="L4466" s="257">
        <v>87</v>
      </c>
      <c r="M4466" s="258">
        <v>179</v>
      </c>
      <c r="N4466" s="258">
        <v>565</v>
      </c>
      <c r="O4466" s="258">
        <v>361</v>
      </c>
      <c r="P4466" s="258">
        <v>96</v>
      </c>
      <c r="Q4466" s="258">
        <v>54</v>
      </c>
      <c r="R4466" s="259">
        <v>13</v>
      </c>
      <c r="S4466" s="267">
        <v>2805</v>
      </c>
      <c r="T4466" s="90"/>
      <c r="U4466" s="260">
        <v>0</v>
      </c>
      <c r="V4466" s="273">
        <v>87.222767380705804</v>
      </c>
      <c r="W4466" s="273">
        <v>82.013547237076594</v>
      </c>
      <c r="X4466" s="274">
        <v>1.1361093289999999</v>
      </c>
      <c r="Z4466" s="257">
        <v>6660.0699999999979</v>
      </c>
      <c r="AA4466" s="258">
        <v>2578.7476183498725</v>
      </c>
      <c r="AB4466" s="276">
        <v>0.91933961438498124</v>
      </c>
      <c r="AC4466" s="92"/>
      <c r="AD4466" s="257">
        <v>253335.12657262696</v>
      </c>
      <c r="AE4466" s="258">
        <v>2568.8158714901006</v>
      </c>
      <c r="AF4466" s="276">
        <v>0.91579888466670256</v>
      </c>
      <c r="AG4466" s="93"/>
      <c r="AH4466" s="257">
        <v>3186.786667845</v>
      </c>
      <c r="AI4466" s="258">
        <v>2703.14802379414</v>
      </c>
      <c r="AJ4466" s="258">
        <v>2756.1110514211873</v>
      </c>
      <c r="AK4466" s="276">
        <v>0.98257078482038762</v>
      </c>
      <c r="AL4466" s="93"/>
      <c r="AM4466" s="257">
        <v>2805</v>
      </c>
      <c r="AN4466" s="258">
        <v>2798.7881235136056</v>
      </c>
      <c r="AO4466" s="276">
        <v>0.9977854272775778</v>
      </c>
      <c r="AQ4466" s="280">
        <v>2315.3142986227494</v>
      </c>
      <c r="AR4466" s="281">
        <v>2333.823617652647</v>
      </c>
    </row>
    <row r="4467" spans="1:44" x14ac:dyDescent="0.2">
      <c r="A4467" s="260" t="s">
        <v>8406</v>
      </c>
      <c r="B4467" s="261" t="s">
        <v>3304</v>
      </c>
      <c r="C4467" s="261" t="s">
        <v>3349</v>
      </c>
      <c r="D4467" s="262" t="s">
        <v>11563</v>
      </c>
      <c r="E4467" s="257">
        <v>227</v>
      </c>
      <c r="F4467" s="258">
        <v>295</v>
      </c>
      <c r="G4467" s="258">
        <v>1343</v>
      </c>
      <c r="H4467" s="258">
        <v>652</v>
      </c>
      <c r="I4467" s="258">
        <v>203</v>
      </c>
      <c r="J4467" s="258">
        <v>124</v>
      </c>
      <c r="K4467" s="259">
        <v>49</v>
      </c>
      <c r="L4467" s="257">
        <v>183</v>
      </c>
      <c r="M4467" s="258">
        <v>312</v>
      </c>
      <c r="N4467" s="258">
        <v>1250</v>
      </c>
      <c r="O4467" s="258">
        <v>592</v>
      </c>
      <c r="P4467" s="258">
        <v>206</v>
      </c>
      <c r="Q4467" s="258">
        <v>179</v>
      </c>
      <c r="R4467" s="259">
        <v>83</v>
      </c>
      <c r="S4467" s="267">
        <v>5698</v>
      </c>
      <c r="T4467" s="90"/>
      <c r="U4467" s="260">
        <v>26</v>
      </c>
      <c r="V4467" s="273">
        <v>106.10089858302101</v>
      </c>
      <c r="W4467" s="273">
        <v>112.87646955606201</v>
      </c>
      <c r="X4467" s="274">
        <v>1.1219512199999999</v>
      </c>
      <c r="Z4467" s="257">
        <v>14304.709999999997</v>
      </c>
      <c r="AA4467" s="258">
        <v>5538.7160861200573</v>
      </c>
      <c r="AB4467" s="276">
        <v>0.97204564515971525</v>
      </c>
      <c r="AC4467" s="92"/>
      <c r="AD4467" s="257">
        <v>584345.18543798616</v>
      </c>
      <c r="AE4467" s="258">
        <v>5925.254847560951</v>
      </c>
      <c r="AF4467" s="276">
        <v>1.0398832656302126</v>
      </c>
      <c r="AG4467" s="93"/>
      <c r="AH4467" s="257">
        <v>6392.8780515599992</v>
      </c>
      <c r="AI4467" s="258">
        <v>5422.671007694782</v>
      </c>
      <c r="AJ4467" s="258">
        <v>5565.8420836934947</v>
      </c>
      <c r="AK4467" s="276">
        <v>0.97680626249447078</v>
      </c>
      <c r="AL4467" s="93"/>
      <c r="AM4467" s="257">
        <v>5709.18</v>
      </c>
      <c r="AN4467" s="258">
        <v>5696.5366057046022</v>
      </c>
      <c r="AO4467" s="276">
        <v>0.99974317404433177</v>
      </c>
      <c r="AQ4467" s="280">
        <v>5624.5861882284662</v>
      </c>
      <c r="AR4467" s="281">
        <v>5669.5508222874378</v>
      </c>
    </row>
    <row r="4468" spans="1:44" x14ac:dyDescent="0.2">
      <c r="A4468" s="260" t="s">
        <v>8406</v>
      </c>
      <c r="B4468" s="261" t="s">
        <v>3218</v>
      </c>
      <c r="C4468" s="261" t="s">
        <v>3293</v>
      </c>
      <c r="D4468" s="262" t="s">
        <v>11508</v>
      </c>
      <c r="E4468" s="257">
        <v>51</v>
      </c>
      <c r="F4468" s="258">
        <v>112</v>
      </c>
      <c r="G4468" s="258">
        <v>369</v>
      </c>
      <c r="H4468" s="258">
        <v>283</v>
      </c>
      <c r="I4468" s="258">
        <v>113</v>
      </c>
      <c r="J4468" s="258">
        <v>57</v>
      </c>
      <c r="K4468" s="259">
        <v>27</v>
      </c>
      <c r="L4468" s="257">
        <v>48</v>
      </c>
      <c r="M4468" s="258">
        <v>85</v>
      </c>
      <c r="N4468" s="258">
        <v>336</v>
      </c>
      <c r="O4468" s="258">
        <v>264</v>
      </c>
      <c r="P4468" s="258">
        <v>102</v>
      </c>
      <c r="Q4468" s="258">
        <v>82</v>
      </c>
      <c r="R4468" s="259">
        <v>46</v>
      </c>
      <c r="S4468" s="267">
        <v>1975</v>
      </c>
      <c r="T4468" s="90"/>
      <c r="U4468" s="260">
        <v>4</v>
      </c>
      <c r="V4468" s="273">
        <v>86.216595767105204</v>
      </c>
      <c r="W4468" s="273">
        <v>80.788967611336005</v>
      </c>
      <c r="X4468" s="274">
        <v>1.138427608</v>
      </c>
      <c r="Z4468" s="257">
        <v>5506.07</v>
      </c>
      <c r="AA4468" s="258">
        <v>2131.924273914191</v>
      </c>
      <c r="AB4468" s="276">
        <v>1.0794553285641473</v>
      </c>
      <c r="AC4468" s="92"/>
      <c r="AD4468" s="257">
        <v>177281.6484135729</v>
      </c>
      <c r="AE4468" s="258">
        <v>1797.6342970273299</v>
      </c>
      <c r="AF4468" s="276">
        <v>0.9101945807733316</v>
      </c>
      <c r="AG4468" s="93"/>
      <c r="AH4468" s="257">
        <v>2248.3945257999999</v>
      </c>
      <c r="AI4468" s="258">
        <v>1907.1697771460124</v>
      </c>
      <c r="AJ4468" s="258">
        <v>1942.4414930300859</v>
      </c>
      <c r="AK4468" s="276">
        <v>0.98351468001523334</v>
      </c>
      <c r="AL4468" s="93"/>
      <c r="AM4468" s="257">
        <v>1976.72</v>
      </c>
      <c r="AN4468" s="258">
        <v>1972.3424098081337</v>
      </c>
      <c r="AO4468" s="276">
        <v>0.99865438471297907</v>
      </c>
      <c r="AQ4468" s="280">
        <v>1905.9086436647897</v>
      </c>
      <c r="AR4468" s="281">
        <v>1921.1450507255568</v>
      </c>
    </row>
    <row r="4469" spans="1:44" x14ac:dyDescent="0.2">
      <c r="A4469" s="260" t="s">
        <v>8406</v>
      </c>
      <c r="B4469" s="261" t="s">
        <v>3304</v>
      </c>
      <c r="C4469" s="261" t="s">
        <v>3350</v>
      </c>
      <c r="D4469" s="262" t="s">
        <v>11564</v>
      </c>
      <c r="E4469" s="257">
        <v>268</v>
      </c>
      <c r="F4469" s="258">
        <v>545</v>
      </c>
      <c r="G4469" s="258">
        <v>1825</v>
      </c>
      <c r="H4469" s="258">
        <v>997</v>
      </c>
      <c r="I4469" s="258">
        <v>189</v>
      </c>
      <c r="J4469" s="258">
        <v>103</v>
      </c>
      <c r="K4469" s="259">
        <v>18</v>
      </c>
      <c r="L4469" s="257">
        <v>289</v>
      </c>
      <c r="M4469" s="258">
        <v>500</v>
      </c>
      <c r="N4469" s="258">
        <v>1724</v>
      </c>
      <c r="O4469" s="258">
        <v>979</v>
      </c>
      <c r="P4469" s="258">
        <v>226</v>
      </c>
      <c r="Q4469" s="258">
        <v>148</v>
      </c>
      <c r="R4469" s="259">
        <v>35</v>
      </c>
      <c r="S4469" s="267">
        <v>7846</v>
      </c>
      <c r="T4469" s="90"/>
      <c r="U4469" s="260">
        <v>3</v>
      </c>
      <c r="V4469" s="273">
        <v>124.349205252657</v>
      </c>
      <c r="W4469" s="273">
        <v>125.37300879316901</v>
      </c>
      <c r="X4469" s="274">
        <v>1.123508044</v>
      </c>
      <c r="Z4469" s="257">
        <v>18067.650000000001</v>
      </c>
      <c r="AA4469" s="258">
        <v>6995.7086647256101</v>
      </c>
      <c r="AB4469" s="276">
        <v>0.89162741074759244</v>
      </c>
      <c r="AC4469" s="92"/>
      <c r="AD4469" s="257">
        <v>865232.62419772183</v>
      </c>
      <c r="AE4469" s="258">
        <v>8773.4509131837603</v>
      </c>
      <c r="AF4469" s="276">
        <v>1.1182068459321641</v>
      </c>
      <c r="AG4469" s="93"/>
      <c r="AH4469" s="257">
        <v>8815.0441132240012</v>
      </c>
      <c r="AI4469" s="258">
        <v>7477.2401035658531</v>
      </c>
      <c r="AJ4469" s="258">
        <v>7668.9952497116101</v>
      </c>
      <c r="AK4469" s="276">
        <v>0.97744012869125796</v>
      </c>
      <c r="AL4469" s="93"/>
      <c r="AM4469" s="257">
        <v>7847.29</v>
      </c>
      <c r="AN4469" s="258">
        <v>7829.9116056210642</v>
      </c>
      <c r="AO4469" s="276">
        <v>0.99794947815715829</v>
      </c>
      <c r="AQ4469" s="280">
        <v>7630.4927176811079</v>
      </c>
      <c r="AR4469" s="281">
        <v>7691.4931719826609</v>
      </c>
    </row>
    <row r="4470" spans="1:44" x14ac:dyDescent="0.2">
      <c r="A4470" s="260" t="s">
        <v>8406</v>
      </c>
      <c r="B4470" s="261" t="s">
        <v>3304</v>
      </c>
      <c r="C4470" s="261" t="s">
        <v>3351</v>
      </c>
      <c r="D4470" s="262" t="s">
        <v>11565</v>
      </c>
      <c r="E4470" s="257">
        <v>500</v>
      </c>
      <c r="F4470" s="258">
        <v>893</v>
      </c>
      <c r="G4470" s="258">
        <v>2417</v>
      </c>
      <c r="H4470" s="258">
        <v>863</v>
      </c>
      <c r="I4470" s="258">
        <v>167</v>
      </c>
      <c r="J4470" s="258">
        <v>72</v>
      </c>
      <c r="K4470" s="259">
        <v>7</v>
      </c>
      <c r="L4470" s="257">
        <v>502</v>
      </c>
      <c r="M4470" s="258">
        <v>844</v>
      </c>
      <c r="N4470" s="258">
        <v>2210</v>
      </c>
      <c r="O4470" s="258">
        <v>795</v>
      </c>
      <c r="P4470" s="258">
        <v>184</v>
      </c>
      <c r="Q4470" s="258">
        <v>100</v>
      </c>
      <c r="R4470" s="259">
        <v>18</v>
      </c>
      <c r="S4470" s="267">
        <v>9572</v>
      </c>
      <c r="T4470" s="90"/>
      <c r="U4470" s="260">
        <v>0</v>
      </c>
      <c r="V4470" s="273">
        <v>129.23440591399699</v>
      </c>
      <c r="W4470" s="273">
        <v>132.39674083359401</v>
      </c>
      <c r="X4470" s="274">
        <v>1.123508044</v>
      </c>
      <c r="Z4470" s="257">
        <v>20255.429999999997</v>
      </c>
      <c r="AA4470" s="258">
        <v>7842.8067379400763</v>
      </c>
      <c r="AB4470" s="276">
        <v>0.81934880254284126</v>
      </c>
      <c r="AC4470" s="92"/>
      <c r="AD4470" s="257">
        <v>1083699.8903673417</v>
      </c>
      <c r="AE4470" s="258">
        <v>10988.706998394213</v>
      </c>
      <c r="AF4470" s="276">
        <v>1.1480053278723583</v>
      </c>
      <c r="AG4470" s="93"/>
      <c r="AH4470" s="257">
        <v>10754.218997168</v>
      </c>
      <c r="AI4470" s="258">
        <v>9122.1185663181677</v>
      </c>
      <c r="AJ4470" s="258">
        <v>9356.0569118327221</v>
      </c>
      <c r="AK4470" s="276">
        <v>0.97744012869125807</v>
      </c>
      <c r="AL4470" s="93"/>
      <c r="AM4470" s="257">
        <v>9572</v>
      </c>
      <c r="AN4470" s="258">
        <v>9550.8021099009766</v>
      </c>
      <c r="AO4470" s="276">
        <v>0.99778542727757802</v>
      </c>
      <c r="AQ4470" s="280">
        <v>8780.9749580419157</v>
      </c>
      <c r="AR4470" s="281">
        <v>8851.1727134778066</v>
      </c>
    </row>
    <row r="4471" spans="1:44" x14ac:dyDescent="0.2">
      <c r="A4471" s="260" t="s">
        <v>8406</v>
      </c>
      <c r="B4471" s="261" t="s">
        <v>3221</v>
      </c>
      <c r="C4471" s="261" t="s">
        <v>3294</v>
      </c>
      <c r="D4471" s="262" t="s">
        <v>11509</v>
      </c>
      <c r="E4471" s="257">
        <v>106</v>
      </c>
      <c r="F4471" s="258">
        <v>142</v>
      </c>
      <c r="G4471" s="258">
        <v>582</v>
      </c>
      <c r="H4471" s="258">
        <v>380</v>
      </c>
      <c r="I4471" s="258">
        <v>106</v>
      </c>
      <c r="J4471" s="258">
        <v>62</v>
      </c>
      <c r="K4471" s="259">
        <v>35</v>
      </c>
      <c r="L4471" s="257">
        <v>98</v>
      </c>
      <c r="M4471" s="258">
        <v>156</v>
      </c>
      <c r="N4471" s="258">
        <v>574</v>
      </c>
      <c r="O4471" s="258">
        <v>390</v>
      </c>
      <c r="P4471" s="258">
        <v>116</v>
      </c>
      <c r="Q4471" s="258">
        <v>90</v>
      </c>
      <c r="R4471" s="259">
        <v>45</v>
      </c>
      <c r="S4471" s="267">
        <v>2882</v>
      </c>
      <c r="T4471" s="90"/>
      <c r="U4471" s="260">
        <v>13</v>
      </c>
      <c r="V4471" s="273">
        <v>83.283247575707804</v>
      </c>
      <c r="W4471" s="273">
        <v>87.427133934767497</v>
      </c>
      <c r="X4471" s="274">
        <v>1.1268811620000001</v>
      </c>
      <c r="Z4471" s="257">
        <v>7544.8899999999976</v>
      </c>
      <c r="AA4471" s="258">
        <v>2921.3457393408435</v>
      </c>
      <c r="AB4471" s="276">
        <v>1.0136522343306189</v>
      </c>
      <c r="AC4471" s="92"/>
      <c r="AD4471" s="257">
        <v>261018.32574086954</v>
      </c>
      <c r="AE4471" s="258">
        <v>2646.7234409385992</v>
      </c>
      <c r="AF4471" s="276">
        <v>0.91836344237980538</v>
      </c>
      <c r="AG4471" s="93"/>
      <c r="AH4471" s="257">
        <v>3247.6715088840001</v>
      </c>
      <c r="AI4471" s="258">
        <v>2754.7927540154101</v>
      </c>
      <c r="AJ4471" s="258">
        <v>2820.9405219273967</v>
      </c>
      <c r="AK4471" s="276">
        <v>0.97881350517952692</v>
      </c>
      <c r="AL4471" s="93"/>
      <c r="AM4471" s="257">
        <v>2887.59</v>
      </c>
      <c r="AN4471" s="258">
        <v>2881.1952219524615</v>
      </c>
      <c r="AO4471" s="276">
        <v>0.99972075709662089</v>
      </c>
      <c r="AQ4471" s="280">
        <v>2625.2834943300782</v>
      </c>
      <c r="AR4471" s="281">
        <v>2646.2708003599264</v>
      </c>
    </row>
    <row r="4472" spans="1:44" x14ac:dyDescent="0.2">
      <c r="A4472" s="260" t="s">
        <v>8406</v>
      </c>
      <c r="B4472" s="261" t="s">
        <v>3218</v>
      </c>
      <c r="C4472" s="261" t="s">
        <v>3295</v>
      </c>
      <c r="D4472" s="262" t="s">
        <v>11510</v>
      </c>
      <c r="E4472" s="257">
        <v>82</v>
      </c>
      <c r="F4472" s="258">
        <v>159</v>
      </c>
      <c r="G4472" s="258">
        <v>445</v>
      </c>
      <c r="H4472" s="258">
        <v>501</v>
      </c>
      <c r="I4472" s="258">
        <v>240</v>
      </c>
      <c r="J4472" s="258">
        <v>94</v>
      </c>
      <c r="K4472" s="259">
        <v>34</v>
      </c>
      <c r="L4472" s="257">
        <v>73</v>
      </c>
      <c r="M4472" s="258">
        <v>150</v>
      </c>
      <c r="N4472" s="258">
        <v>461</v>
      </c>
      <c r="O4472" s="258">
        <v>467</v>
      </c>
      <c r="P4472" s="258">
        <v>195</v>
      </c>
      <c r="Q4472" s="258">
        <v>102</v>
      </c>
      <c r="R4472" s="259">
        <v>44</v>
      </c>
      <c r="S4472" s="267">
        <v>3047</v>
      </c>
      <c r="T4472" s="90"/>
      <c r="U4472" s="260">
        <v>0</v>
      </c>
      <c r="V4472" s="273">
        <v>72.095453492843006</v>
      </c>
      <c r="W4472" s="273">
        <v>74.0512147078135</v>
      </c>
      <c r="X4472" s="274">
        <v>1.1315516349999999</v>
      </c>
      <c r="Z4472" s="257">
        <v>8701.24</v>
      </c>
      <c r="AA4472" s="258">
        <v>3369.0789926668413</v>
      </c>
      <c r="AB4472" s="276">
        <v>1.1057036405207881</v>
      </c>
      <c r="AC4472" s="92"/>
      <c r="AD4472" s="257">
        <v>257410.2348055059</v>
      </c>
      <c r="AE4472" s="258">
        <v>2610.137431781734</v>
      </c>
      <c r="AF4472" s="276">
        <v>0.85662534682695568</v>
      </c>
      <c r="AG4472" s="93"/>
      <c r="AH4472" s="257">
        <v>3447.8378318449995</v>
      </c>
      <c r="AI4472" s="258">
        <v>2924.5810883905056</v>
      </c>
      <c r="AJ4472" s="258">
        <v>2988.238922427443</v>
      </c>
      <c r="AK4472" s="276">
        <v>0.98071510417704066</v>
      </c>
      <c r="AL4472" s="93"/>
      <c r="AM4472" s="257">
        <v>3047</v>
      </c>
      <c r="AN4472" s="258">
        <v>3040.2521969147797</v>
      </c>
      <c r="AO4472" s="276">
        <v>0.9977854272775778</v>
      </c>
      <c r="AQ4472" s="280">
        <v>2824.1134238422442</v>
      </c>
      <c r="AR4472" s="281">
        <v>2846.6902361435405</v>
      </c>
    </row>
    <row r="4473" spans="1:44" x14ac:dyDescent="0.2">
      <c r="A4473" s="260" t="s">
        <v>8406</v>
      </c>
      <c r="B4473" s="261" t="s">
        <v>3221</v>
      </c>
      <c r="C4473" s="261" t="s">
        <v>3296</v>
      </c>
      <c r="D4473" s="262" t="s">
        <v>11511</v>
      </c>
      <c r="E4473" s="257">
        <v>108</v>
      </c>
      <c r="F4473" s="258">
        <v>233</v>
      </c>
      <c r="G4473" s="258">
        <v>657</v>
      </c>
      <c r="H4473" s="258">
        <v>452</v>
      </c>
      <c r="I4473" s="258">
        <v>167</v>
      </c>
      <c r="J4473" s="258">
        <v>77</v>
      </c>
      <c r="K4473" s="259">
        <v>23</v>
      </c>
      <c r="L4473" s="257">
        <v>108</v>
      </c>
      <c r="M4473" s="258">
        <v>222</v>
      </c>
      <c r="N4473" s="258">
        <v>642</v>
      </c>
      <c r="O4473" s="258">
        <v>468</v>
      </c>
      <c r="P4473" s="258">
        <v>188</v>
      </c>
      <c r="Q4473" s="258">
        <v>116</v>
      </c>
      <c r="R4473" s="259">
        <v>33</v>
      </c>
      <c r="S4473" s="267">
        <v>3494</v>
      </c>
      <c r="T4473" s="90"/>
      <c r="U4473" s="260">
        <v>2</v>
      </c>
      <c r="V4473" s="273">
        <v>87.993296316326905</v>
      </c>
      <c r="W4473" s="273">
        <v>74.100772974520396</v>
      </c>
      <c r="X4473" s="274">
        <v>1.136222107</v>
      </c>
      <c r="Z4473" s="257">
        <v>9101.39</v>
      </c>
      <c r="AA4473" s="258">
        <v>3524.0151809475506</v>
      </c>
      <c r="AB4473" s="276">
        <v>1.0085904925436606</v>
      </c>
      <c r="AC4473" s="92"/>
      <c r="AD4473" s="257">
        <v>309719.85910854203</v>
      </c>
      <c r="AE4473" s="258">
        <v>3140.5565448327652</v>
      </c>
      <c r="AF4473" s="276">
        <v>0.89884274322632085</v>
      </c>
      <c r="AG4473" s="93"/>
      <c r="AH4473" s="257">
        <v>3969.9600418580003</v>
      </c>
      <c r="AI4473" s="258">
        <v>3367.464082227707</v>
      </c>
      <c r="AJ4473" s="258">
        <v>3433.2627594692995</v>
      </c>
      <c r="AK4473" s="276">
        <v>0.9826167027674011</v>
      </c>
      <c r="AL4473" s="93"/>
      <c r="AM4473" s="257">
        <v>3494.86</v>
      </c>
      <c r="AN4473" s="258">
        <v>3487.1203783753162</v>
      </c>
      <c r="AO4473" s="276">
        <v>0.99803101842453246</v>
      </c>
      <c r="AQ4473" s="280">
        <v>3106.3448592956961</v>
      </c>
      <c r="AR4473" s="281">
        <v>3131.1779145969949</v>
      </c>
    </row>
    <row r="4474" spans="1:44" x14ac:dyDescent="0.2">
      <c r="A4474" s="260" t="s">
        <v>8406</v>
      </c>
      <c r="B4474" s="261" t="s">
        <v>3304</v>
      </c>
      <c r="C4474" s="261" t="s">
        <v>3352</v>
      </c>
      <c r="D4474" s="262" t="s">
        <v>11566</v>
      </c>
      <c r="E4474" s="257">
        <v>94</v>
      </c>
      <c r="F4474" s="258">
        <v>190</v>
      </c>
      <c r="G4474" s="258">
        <v>831</v>
      </c>
      <c r="H4474" s="258">
        <v>478</v>
      </c>
      <c r="I4474" s="258">
        <v>133</v>
      </c>
      <c r="J4474" s="258">
        <v>79</v>
      </c>
      <c r="K4474" s="259">
        <v>24</v>
      </c>
      <c r="L4474" s="257">
        <v>86</v>
      </c>
      <c r="M4474" s="258">
        <v>182</v>
      </c>
      <c r="N4474" s="258">
        <v>668</v>
      </c>
      <c r="O4474" s="258">
        <v>430</v>
      </c>
      <c r="P4474" s="258">
        <v>145</v>
      </c>
      <c r="Q4474" s="258">
        <v>72</v>
      </c>
      <c r="R4474" s="259">
        <v>42</v>
      </c>
      <c r="S4474" s="267">
        <v>3454</v>
      </c>
      <c r="T4474" s="90"/>
      <c r="U4474" s="260">
        <v>6</v>
      </c>
      <c r="V4474" s="273">
        <v>123.803231477382</v>
      </c>
      <c r="W4474" s="273">
        <v>124.99276201505501</v>
      </c>
      <c r="X4474" s="274">
        <v>1.123508044</v>
      </c>
      <c r="Z4474" s="257">
        <v>8480.34</v>
      </c>
      <c r="AA4474" s="258">
        <v>3283.5475569772038</v>
      </c>
      <c r="AB4474" s="276">
        <v>0.95065071134256052</v>
      </c>
      <c r="AC4474" s="92"/>
      <c r="AD4474" s="257">
        <v>380093.01301169943</v>
      </c>
      <c r="AE4474" s="258">
        <v>3854.1396831798311</v>
      </c>
      <c r="AF4474" s="276">
        <v>1.1158482001099685</v>
      </c>
      <c r="AG4474" s="93"/>
      <c r="AH4474" s="257">
        <v>3880.5967839760001</v>
      </c>
      <c r="AI4474" s="258">
        <v>3291.6629260408431</v>
      </c>
      <c r="AJ4474" s="258">
        <v>3376.0782044996049</v>
      </c>
      <c r="AK4474" s="276">
        <v>0.97744012869125796</v>
      </c>
      <c r="AL4474" s="93"/>
      <c r="AM4474" s="257">
        <v>3456.58</v>
      </c>
      <c r="AN4474" s="258">
        <v>3448.9251522191303</v>
      </c>
      <c r="AO4474" s="276">
        <v>0.99853073312655771</v>
      </c>
      <c r="AQ4474" s="280">
        <v>3576.0207424086043</v>
      </c>
      <c r="AR4474" s="281">
        <v>3604.6085280142756</v>
      </c>
    </row>
    <row r="4475" spans="1:44" x14ac:dyDescent="0.2">
      <c r="A4475" s="260" t="s">
        <v>8406</v>
      </c>
      <c r="B4475" s="261" t="s">
        <v>3304</v>
      </c>
      <c r="C4475" s="261" t="s">
        <v>3353</v>
      </c>
      <c r="D4475" s="262" t="s">
        <v>11567</v>
      </c>
      <c r="E4475" s="257">
        <v>50</v>
      </c>
      <c r="F4475" s="258">
        <v>102</v>
      </c>
      <c r="G4475" s="258">
        <v>489</v>
      </c>
      <c r="H4475" s="258">
        <v>132</v>
      </c>
      <c r="I4475" s="258">
        <v>40</v>
      </c>
      <c r="J4475" s="258">
        <v>23</v>
      </c>
      <c r="K4475" s="259">
        <v>7</v>
      </c>
      <c r="L4475" s="257">
        <v>48</v>
      </c>
      <c r="M4475" s="258">
        <v>69</v>
      </c>
      <c r="N4475" s="258">
        <v>338</v>
      </c>
      <c r="O4475" s="258">
        <v>137</v>
      </c>
      <c r="P4475" s="258">
        <v>37</v>
      </c>
      <c r="Q4475" s="258">
        <v>23</v>
      </c>
      <c r="R4475" s="259">
        <v>7</v>
      </c>
      <c r="S4475" s="267">
        <v>1502</v>
      </c>
      <c r="T4475" s="90"/>
      <c r="U4475" s="260">
        <v>3</v>
      </c>
      <c r="V4475" s="273">
        <v>115.861393286278</v>
      </c>
      <c r="W4475" s="273">
        <v>130.70572569906699</v>
      </c>
      <c r="X4475" s="274">
        <v>1.1219512199999999</v>
      </c>
      <c r="Z4475" s="257">
        <v>3254.4400000000005</v>
      </c>
      <c r="AA4475" s="258">
        <v>1260.1037825522199</v>
      </c>
      <c r="AB4475" s="276">
        <v>0.83895058758470031</v>
      </c>
      <c r="AC4475" s="92"/>
      <c r="AD4475" s="257">
        <v>164202.98149078034</v>
      </c>
      <c r="AE4475" s="258">
        <v>1665.0167337871585</v>
      </c>
      <c r="AF4475" s="276">
        <v>1.1085331117091601</v>
      </c>
      <c r="AG4475" s="93"/>
      <c r="AH4475" s="257">
        <v>1685.1707324399999</v>
      </c>
      <c r="AI4475" s="258">
        <v>1429.4229297222821</v>
      </c>
      <c r="AJ4475" s="258">
        <v>1467.1630062666954</v>
      </c>
      <c r="AK4475" s="276">
        <v>0.976806262494471</v>
      </c>
      <c r="AL4475" s="93"/>
      <c r="AM4475" s="257">
        <v>1503.29</v>
      </c>
      <c r="AN4475" s="258">
        <v>1499.9608549721102</v>
      </c>
      <c r="AO4475" s="276">
        <v>0.99864238014121853</v>
      </c>
      <c r="AQ4475" s="280">
        <v>1362.6157768884714</v>
      </c>
      <c r="AR4475" s="281">
        <v>1373.5089373309233</v>
      </c>
    </row>
    <row r="4476" spans="1:44" x14ac:dyDescent="0.2">
      <c r="A4476" s="260" t="s">
        <v>8406</v>
      </c>
      <c r="B4476" s="261" t="s">
        <v>3221</v>
      </c>
      <c r="C4476" s="261" t="s">
        <v>3297</v>
      </c>
      <c r="D4476" s="262" t="s">
        <v>11512</v>
      </c>
      <c r="E4476" s="257">
        <v>39</v>
      </c>
      <c r="F4476" s="258">
        <v>110</v>
      </c>
      <c r="G4476" s="258">
        <v>383</v>
      </c>
      <c r="H4476" s="258">
        <v>268</v>
      </c>
      <c r="I4476" s="258">
        <v>108</v>
      </c>
      <c r="J4476" s="258">
        <v>52</v>
      </c>
      <c r="K4476" s="259">
        <v>17</v>
      </c>
      <c r="L4476" s="257">
        <v>56</v>
      </c>
      <c r="M4476" s="258">
        <v>90</v>
      </c>
      <c r="N4476" s="258">
        <v>352</v>
      </c>
      <c r="O4476" s="258">
        <v>282</v>
      </c>
      <c r="P4476" s="258">
        <v>116</v>
      </c>
      <c r="Q4476" s="258">
        <v>62</v>
      </c>
      <c r="R4476" s="259">
        <v>26</v>
      </c>
      <c r="S4476" s="267">
        <v>1961</v>
      </c>
      <c r="T4476" s="90"/>
      <c r="U4476" s="260">
        <v>1</v>
      </c>
      <c r="V4476" s="273">
        <v>103.664105651271</v>
      </c>
      <c r="W4476" s="273">
        <v>90.800408371618104</v>
      </c>
      <c r="X4476" s="274">
        <v>1.1268811620000001</v>
      </c>
      <c r="Z4476" s="257">
        <v>5258.6</v>
      </c>
      <c r="AA4476" s="258">
        <v>2036.1050598349032</v>
      </c>
      <c r="AB4476" s="276">
        <v>1.0382993675853662</v>
      </c>
      <c r="AC4476" s="92"/>
      <c r="AD4476" s="257">
        <v>189608.27790458861</v>
      </c>
      <c r="AE4476" s="258">
        <v>1922.6262075724367</v>
      </c>
      <c r="AF4476" s="276">
        <v>0.98043151839491927</v>
      </c>
      <c r="AG4476" s="93"/>
      <c r="AH4476" s="257">
        <v>2209.8139586820002</v>
      </c>
      <c r="AI4476" s="258">
        <v>1874.4443409521923</v>
      </c>
      <c r="AJ4476" s="258">
        <v>1919.4532836570525</v>
      </c>
      <c r="AK4476" s="276">
        <v>0.97881350517952703</v>
      </c>
      <c r="AL4476" s="93"/>
      <c r="AM4476" s="257">
        <v>1961.43</v>
      </c>
      <c r="AN4476" s="258">
        <v>1957.0862706250596</v>
      </c>
      <c r="AO4476" s="276">
        <v>0.99800421755484936</v>
      </c>
      <c r="AQ4476" s="280">
        <v>1950.0680952839832</v>
      </c>
      <c r="AR4476" s="281">
        <v>1965.6575262856863</v>
      </c>
    </row>
    <row r="4477" spans="1:44" x14ac:dyDescent="0.2">
      <c r="A4477" s="260" t="s">
        <v>8406</v>
      </c>
      <c r="B4477" s="261" t="s">
        <v>3221</v>
      </c>
      <c r="C4477" s="261" t="s">
        <v>3298</v>
      </c>
      <c r="D4477" s="262" t="s">
        <v>11513</v>
      </c>
      <c r="E4477" s="257">
        <v>63</v>
      </c>
      <c r="F4477" s="258">
        <v>99</v>
      </c>
      <c r="G4477" s="258">
        <v>400</v>
      </c>
      <c r="H4477" s="258">
        <v>306</v>
      </c>
      <c r="I4477" s="258">
        <v>133</v>
      </c>
      <c r="J4477" s="258">
        <v>60</v>
      </c>
      <c r="K4477" s="259">
        <v>20</v>
      </c>
      <c r="L4477" s="257">
        <v>78</v>
      </c>
      <c r="M4477" s="258">
        <v>114</v>
      </c>
      <c r="N4477" s="258">
        <v>391</v>
      </c>
      <c r="O4477" s="258">
        <v>273</v>
      </c>
      <c r="P4477" s="258">
        <v>120</v>
      </c>
      <c r="Q4477" s="258">
        <v>64</v>
      </c>
      <c r="R4477" s="259">
        <v>33</v>
      </c>
      <c r="S4477" s="267">
        <v>2154</v>
      </c>
      <c r="T4477" s="90"/>
      <c r="U4477" s="260">
        <v>11</v>
      </c>
      <c r="V4477" s="273">
        <v>88.602642135120703</v>
      </c>
      <c r="W4477" s="273">
        <v>78.290622098421494</v>
      </c>
      <c r="X4477" s="274">
        <v>1.1268811620000001</v>
      </c>
      <c r="Z4477" s="257">
        <v>5851.93</v>
      </c>
      <c r="AA4477" s="258">
        <v>2265.8396308522542</v>
      </c>
      <c r="AB4477" s="276">
        <v>1.051921834193247</v>
      </c>
      <c r="AC4477" s="92"/>
      <c r="AD4477" s="257">
        <v>193417.28338618588</v>
      </c>
      <c r="AE4477" s="258">
        <v>1961.2494883945485</v>
      </c>
      <c r="AF4477" s="276">
        <v>0.91051508282012461</v>
      </c>
      <c r="AG4477" s="93"/>
      <c r="AH4477" s="257">
        <v>2427.3020229480003</v>
      </c>
      <c r="AI4477" s="258">
        <v>2058.9256044931276</v>
      </c>
      <c r="AJ4477" s="258">
        <v>2108.3642901567009</v>
      </c>
      <c r="AK4477" s="276">
        <v>0.97881350517952692</v>
      </c>
      <c r="AL4477" s="93"/>
      <c r="AM4477" s="257">
        <v>2158.73</v>
      </c>
      <c r="AN4477" s="258">
        <v>2153.9493354269257</v>
      </c>
      <c r="AO4477" s="276">
        <v>0.99997647884258389</v>
      </c>
      <c r="AQ4477" s="280">
        <v>2019.3242028905142</v>
      </c>
      <c r="AR4477" s="281">
        <v>2035.4672880510593</v>
      </c>
    </row>
    <row r="4478" spans="1:44" x14ac:dyDescent="0.2">
      <c r="A4478" s="260" t="s">
        <v>8406</v>
      </c>
      <c r="B4478" s="261" t="s">
        <v>3221</v>
      </c>
      <c r="C4478" s="261" t="s">
        <v>3299</v>
      </c>
      <c r="D4478" s="262" t="s">
        <v>11514</v>
      </c>
      <c r="E4478" s="257">
        <v>33</v>
      </c>
      <c r="F4478" s="258">
        <v>91</v>
      </c>
      <c r="G4478" s="258">
        <v>292</v>
      </c>
      <c r="H4478" s="258">
        <v>229</v>
      </c>
      <c r="I4478" s="258">
        <v>66</v>
      </c>
      <c r="J4478" s="258">
        <v>25</v>
      </c>
      <c r="K4478" s="259">
        <v>13</v>
      </c>
      <c r="L4478" s="257">
        <v>32</v>
      </c>
      <c r="M4478" s="258">
        <v>65</v>
      </c>
      <c r="N4478" s="258">
        <v>256</v>
      </c>
      <c r="O4478" s="258">
        <v>198</v>
      </c>
      <c r="P4478" s="258">
        <v>63</v>
      </c>
      <c r="Q4478" s="258">
        <v>49</v>
      </c>
      <c r="R4478" s="259">
        <v>44</v>
      </c>
      <c r="S4478" s="267">
        <v>1456</v>
      </c>
      <c r="T4478" s="90"/>
      <c r="U4478" s="260">
        <v>52</v>
      </c>
      <c r="V4478" s="273">
        <v>76.581885301195001</v>
      </c>
      <c r="W4478" s="273">
        <v>80.495879120879096</v>
      </c>
      <c r="X4478" s="274">
        <v>1.1268811620000001</v>
      </c>
      <c r="Z4478" s="257">
        <v>3851.3199999999997</v>
      </c>
      <c r="AA4478" s="258">
        <v>1491.2128967868555</v>
      </c>
      <c r="AB4478" s="276">
        <v>1.0241846818591041</v>
      </c>
      <c r="AC4478" s="92"/>
      <c r="AD4478" s="257">
        <v>126930.24152836869</v>
      </c>
      <c r="AE4478" s="258">
        <v>1287.0714907222678</v>
      </c>
      <c r="AF4478" s="276">
        <v>0.88397767219935974</v>
      </c>
      <c r="AG4478" s="93"/>
      <c r="AH4478" s="257">
        <v>1640.7389718720001</v>
      </c>
      <c r="AI4478" s="258">
        <v>1391.7342990445652</v>
      </c>
      <c r="AJ4478" s="258">
        <v>1425.1524635413912</v>
      </c>
      <c r="AK4478" s="276">
        <v>0.97881350517952692</v>
      </c>
      <c r="AL4478" s="93"/>
      <c r="AM4478" s="257">
        <v>1478.36</v>
      </c>
      <c r="AN4478" s="258">
        <v>1475.08606427008</v>
      </c>
      <c r="AO4478" s="276">
        <v>1.0131085606250549</v>
      </c>
      <c r="AQ4478" s="280">
        <v>1307.1844851738763</v>
      </c>
      <c r="AR4478" s="281">
        <v>1317.6345111947098</v>
      </c>
    </row>
    <row r="4479" spans="1:44" x14ac:dyDescent="0.2">
      <c r="A4479" s="260" t="s">
        <v>8406</v>
      </c>
      <c r="B4479" s="261" t="s">
        <v>3304</v>
      </c>
      <c r="C4479" s="261" t="s">
        <v>3354</v>
      </c>
      <c r="D4479" s="262" t="s">
        <v>11568</v>
      </c>
      <c r="E4479" s="257">
        <v>106</v>
      </c>
      <c r="F4479" s="258">
        <v>206</v>
      </c>
      <c r="G4479" s="258">
        <v>823</v>
      </c>
      <c r="H4479" s="258">
        <v>322</v>
      </c>
      <c r="I4479" s="258">
        <v>63</v>
      </c>
      <c r="J4479" s="258">
        <v>23</v>
      </c>
      <c r="K4479" s="259">
        <v>2</v>
      </c>
      <c r="L4479" s="257">
        <v>119</v>
      </c>
      <c r="M4479" s="258">
        <v>195</v>
      </c>
      <c r="N4479" s="258">
        <v>628</v>
      </c>
      <c r="O4479" s="258">
        <v>233</v>
      </c>
      <c r="P4479" s="258">
        <v>53</v>
      </c>
      <c r="Q4479" s="258">
        <v>17</v>
      </c>
      <c r="R4479" s="259">
        <v>4</v>
      </c>
      <c r="S4479" s="267">
        <v>2794</v>
      </c>
      <c r="T4479" s="90"/>
      <c r="U4479" s="260">
        <v>0</v>
      </c>
      <c r="V4479" s="273">
        <v>126.16845442516799</v>
      </c>
      <c r="W4479" s="273">
        <v>128.16392269148099</v>
      </c>
      <c r="X4479" s="274">
        <v>1.123508044</v>
      </c>
      <c r="Z4479" s="257">
        <v>5760.9800000000005</v>
      </c>
      <c r="AA4479" s="258">
        <v>2230.62422082069</v>
      </c>
      <c r="AB4479" s="276">
        <v>0.79836228375829987</v>
      </c>
      <c r="AC4479" s="92"/>
      <c r="AD4479" s="257">
        <v>311287.31349353207</v>
      </c>
      <c r="AE4479" s="258">
        <v>3156.4505179918519</v>
      </c>
      <c r="AF4479" s="276">
        <v>1.1297245948431824</v>
      </c>
      <c r="AG4479" s="93"/>
      <c r="AH4479" s="257">
        <v>3139.0814749360002</v>
      </c>
      <c r="AI4479" s="258">
        <v>2662.6827490903638</v>
      </c>
      <c r="AJ4479" s="258">
        <v>2730.9677195633749</v>
      </c>
      <c r="AK4479" s="276">
        <v>0.97744012869125796</v>
      </c>
      <c r="AL4479" s="93"/>
      <c r="AM4479" s="257">
        <v>2794</v>
      </c>
      <c r="AN4479" s="258">
        <v>2787.8124838135527</v>
      </c>
      <c r="AO4479" s="276">
        <v>0.99778542727757791</v>
      </c>
      <c r="AQ4479" s="280">
        <v>2457.6855669837319</v>
      </c>
      <c r="AR4479" s="281">
        <v>2477.3330447631142</v>
      </c>
    </row>
    <row r="4480" spans="1:44" x14ac:dyDescent="0.2">
      <c r="A4480" s="260" t="s">
        <v>8406</v>
      </c>
      <c r="B4480" s="261" t="s">
        <v>3304</v>
      </c>
      <c r="C4480" s="261" t="s">
        <v>3355</v>
      </c>
      <c r="D4480" s="262" t="s">
        <v>11569</v>
      </c>
      <c r="E4480" s="257">
        <v>209</v>
      </c>
      <c r="F4480" s="258">
        <v>362</v>
      </c>
      <c r="G4480" s="258">
        <v>1645</v>
      </c>
      <c r="H4480" s="258">
        <v>781</v>
      </c>
      <c r="I4480" s="258">
        <v>209</v>
      </c>
      <c r="J4480" s="258">
        <v>112</v>
      </c>
      <c r="K4480" s="259">
        <v>33</v>
      </c>
      <c r="L4480" s="257">
        <v>233</v>
      </c>
      <c r="M4480" s="258">
        <v>353</v>
      </c>
      <c r="N4480" s="258">
        <v>1333</v>
      </c>
      <c r="O4480" s="258">
        <v>549</v>
      </c>
      <c r="P4480" s="258">
        <v>176</v>
      </c>
      <c r="Q4480" s="258">
        <v>131</v>
      </c>
      <c r="R4480" s="259">
        <v>59</v>
      </c>
      <c r="S4480" s="267">
        <v>6185</v>
      </c>
      <c r="T4480" s="90"/>
      <c r="U4480" s="260">
        <v>34</v>
      </c>
      <c r="V4480" s="273">
        <v>109.006666182777</v>
      </c>
      <c r="W4480" s="273">
        <v>122.03088116410601</v>
      </c>
      <c r="X4480" s="274">
        <v>1.123508044</v>
      </c>
      <c r="Z4480" s="257">
        <v>14379.509999999998</v>
      </c>
      <c r="AA4480" s="258">
        <v>5567.6782925011566</v>
      </c>
      <c r="AB4480" s="276">
        <v>0.90019050808426138</v>
      </c>
      <c r="AC4480" s="92"/>
      <c r="AD4480" s="257">
        <v>652387.13441341417</v>
      </c>
      <c r="AE4480" s="258">
        <v>6615.1995892156001</v>
      </c>
      <c r="AF4480" s="276">
        <v>1.0695553094932255</v>
      </c>
      <c r="AG4480" s="93"/>
      <c r="AH4480" s="257">
        <v>6948.8972521400001</v>
      </c>
      <c r="AI4480" s="258">
        <v>5894.3066582404781</v>
      </c>
      <c r="AJ4480" s="258">
        <v>6045.4671959554298</v>
      </c>
      <c r="AK4480" s="276">
        <v>0.97744012869125785</v>
      </c>
      <c r="AL4480" s="93"/>
      <c r="AM4480" s="257">
        <v>6199.62</v>
      </c>
      <c r="AN4480" s="258">
        <v>6185.8904906586176</v>
      </c>
      <c r="AO4480" s="276">
        <v>1.0001439758542632</v>
      </c>
      <c r="AQ4480" s="280">
        <v>5821.435227421076</v>
      </c>
      <c r="AR4480" s="281">
        <v>5867.9735319183601</v>
      </c>
    </row>
    <row r="4481" spans="1:44" x14ac:dyDescent="0.2">
      <c r="A4481" s="260" t="s">
        <v>8406</v>
      </c>
      <c r="B4481" s="261" t="s">
        <v>3304</v>
      </c>
      <c r="C4481" s="261" t="s">
        <v>3356</v>
      </c>
      <c r="D4481" s="262" t="s">
        <v>11570</v>
      </c>
      <c r="E4481" s="257">
        <v>119</v>
      </c>
      <c r="F4481" s="258">
        <v>125</v>
      </c>
      <c r="G4481" s="258">
        <v>1308</v>
      </c>
      <c r="H4481" s="258">
        <v>349</v>
      </c>
      <c r="I4481" s="258">
        <v>51</v>
      </c>
      <c r="J4481" s="258">
        <v>19</v>
      </c>
      <c r="K4481" s="259">
        <v>8</v>
      </c>
      <c r="L4481" s="257">
        <v>95</v>
      </c>
      <c r="M4481" s="258">
        <v>129</v>
      </c>
      <c r="N4481" s="258">
        <v>1128</v>
      </c>
      <c r="O4481" s="258">
        <v>247</v>
      </c>
      <c r="P4481" s="258">
        <v>45</v>
      </c>
      <c r="Q4481" s="258">
        <v>29</v>
      </c>
      <c r="R4481" s="259">
        <v>9</v>
      </c>
      <c r="S4481" s="267">
        <v>3661</v>
      </c>
      <c r="T4481" s="90"/>
      <c r="U4481" s="260">
        <v>0</v>
      </c>
      <c r="V4481" s="273">
        <v>106.139798012277</v>
      </c>
      <c r="W4481" s="273">
        <v>145.22040370976501</v>
      </c>
      <c r="X4481" s="274">
        <v>1.123508044</v>
      </c>
      <c r="Z4481" s="257">
        <v>7307.5999999999995</v>
      </c>
      <c r="AA4481" s="258">
        <v>2829.4681731353471</v>
      </c>
      <c r="AB4481" s="276">
        <v>0.77286756982664495</v>
      </c>
      <c r="AC4481" s="92"/>
      <c r="AD4481" s="257">
        <v>403517.5837726554</v>
      </c>
      <c r="AE4481" s="258">
        <v>4091.664616921445</v>
      </c>
      <c r="AF4481" s="276">
        <v>1.1176357871951503</v>
      </c>
      <c r="AG4481" s="93"/>
      <c r="AH4481" s="257">
        <v>4113.1629490840005</v>
      </c>
      <c r="AI4481" s="258">
        <v>3488.9339815389485</v>
      </c>
      <c r="AJ4481" s="258">
        <v>3578.4083111386954</v>
      </c>
      <c r="AK4481" s="276">
        <v>0.97744012869125796</v>
      </c>
      <c r="AL4481" s="93"/>
      <c r="AM4481" s="257">
        <v>3661</v>
      </c>
      <c r="AN4481" s="258">
        <v>3652.8924492632127</v>
      </c>
      <c r="AO4481" s="276">
        <v>0.99778542727757791</v>
      </c>
      <c r="AQ4481" s="280">
        <v>3084.1282865545832</v>
      </c>
      <c r="AR4481" s="281">
        <v>3108.7837358898755</v>
      </c>
    </row>
    <row r="4482" spans="1:44" x14ac:dyDescent="0.2">
      <c r="A4482" s="260" t="s">
        <v>8406</v>
      </c>
      <c r="B4482" s="261" t="s">
        <v>3221</v>
      </c>
      <c r="C4482" s="261" t="s">
        <v>3300</v>
      </c>
      <c r="D4482" s="262" t="s">
        <v>11515</v>
      </c>
      <c r="E4482" s="257">
        <v>64</v>
      </c>
      <c r="F4482" s="258">
        <v>156</v>
      </c>
      <c r="G4482" s="258">
        <v>408</v>
      </c>
      <c r="H4482" s="258">
        <v>456</v>
      </c>
      <c r="I4482" s="258">
        <v>148</v>
      </c>
      <c r="J4482" s="258">
        <v>107</v>
      </c>
      <c r="K4482" s="259">
        <v>35</v>
      </c>
      <c r="L4482" s="257">
        <v>56</v>
      </c>
      <c r="M4482" s="258">
        <v>119</v>
      </c>
      <c r="N4482" s="258">
        <v>399</v>
      </c>
      <c r="O4482" s="258">
        <v>396</v>
      </c>
      <c r="P4482" s="258">
        <v>154</v>
      </c>
      <c r="Q4482" s="258">
        <v>149</v>
      </c>
      <c r="R4482" s="259">
        <v>80</v>
      </c>
      <c r="S4482" s="267">
        <v>2727</v>
      </c>
      <c r="T4482" s="90"/>
      <c r="U4482" s="260">
        <v>19</v>
      </c>
      <c r="V4482" s="273">
        <v>89.929449550241898</v>
      </c>
      <c r="W4482" s="273">
        <v>82.306085043988205</v>
      </c>
      <c r="X4482" s="274">
        <v>1.1268811620000001</v>
      </c>
      <c r="Z4482" s="257">
        <v>8069.4900000000007</v>
      </c>
      <c r="AA4482" s="258">
        <v>3124.4683792810165</v>
      </c>
      <c r="AB4482" s="276">
        <v>1.1457529810344762</v>
      </c>
      <c r="AC4482" s="92"/>
      <c r="AD4482" s="257">
        <v>248406.96894167946</v>
      </c>
      <c r="AE4482" s="258">
        <v>2518.8443980870479</v>
      </c>
      <c r="AF4482" s="276">
        <v>0.92366864616320055</v>
      </c>
      <c r="AG4482" s="93"/>
      <c r="AH4482" s="257">
        <v>3073.0049287740003</v>
      </c>
      <c r="AI4482" s="258">
        <v>2606.6342263011879</v>
      </c>
      <c r="AJ4482" s="258">
        <v>2669.2244286245705</v>
      </c>
      <c r="AK4482" s="276">
        <v>0.97881350517952714</v>
      </c>
      <c r="AL4482" s="93"/>
      <c r="AM4482" s="257">
        <v>2735.17</v>
      </c>
      <c r="AN4482" s="258">
        <v>2729.1127671268127</v>
      </c>
      <c r="AO4482" s="276">
        <v>1.000774758755707</v>
      </c>
      <c r="AQ4482" s="280">
        <v>2827.0183773624244</v>
      </c>
      <c r="AR4482" s="281">
        <v>2849.6184127360711</v>
      </c>
    </row>
    <row r="4483" spans="1:44" x14ac:dyDescent="0.2">
      <c r="A4483" s="260" t="s">
        <v>8406</v>
      </c>
      <c r="B4483" s="261" t="s">
        <v>3304</v>
      </c>
      <c r="C4483" s="261" t="s">
        <v>3357</v>
      </c>
      <c r="D4483" s="262" t="s">
        <v>11571</v>
      </c>
      <c r="E4483" s="257">
        <v>263</v>
      </c>
      <c r="F4483" s="258">
        <v>469</v>
      </c>
      <c r="G4483" s="258">
        <v>1536</v>
      </c>
      <c r="H4483" s="258">
        <v>692</v>
      </c>
      <c r="I4483" s="258">
        <v>178</v>
      </c>
      <c r="J4483" s="258">
        <v>127</v>
      </c>
      <c r="K4483" s="259">
        <v>31</v>
      </c>
      <c r="L4483" s="257">
        <v>274</v>
      </c>
      <c r="M4483" s="258">
        <v>397</v>
      </c>
      <c r="N4483" s="258">
        <v>1433</v>
      </c>
      <c r="O4483" s="258">
        <v>629</v>
      </c>
      <c r="P4483" s="258">
        <v>179</v>
      </c>
      <c r="Q4483" s="258">
        <v>149</v>
      </c>
      <c r="R4483" s="259">
        <v>59</v>
      </c>
      <c r="S4483" s="267">
        <v>6416</v>
      </c>
      <c r="T4483" s="90"/>
      <c r="U4483" s="260">
        <v>20</v>
      </c>
      <c r="V4483" s="273">
        <v>121.602156098324</v>
      </c>
      <c r="W4483" s="273">
        <v>126.604738154613</v>
      </c>
      <c r="X4483" s="274">
        <v>1.123508044</v>
      </c>
      <c r="Z4483" s="257">
        <v>15158.66</v>
      </c>
      <c r="AA4483" s="258">
        <v>5869.3614890497383</v>
      </c>
      <c r="AB4483" s="276">
        <v>0.91480073083692925</v>
      </c>
      <c r="AC4483" s="92"/>
      <c r="AD4483" s="257">
        <v>704804.91982553527</v>
      </c>
      <c r="AE4483" s="258">
        <v>7146.7154549256657</v>
      </c>
      <c r="AF4483" s="276">
        <v>1.113889565917342</v>
      </c>
      <c r="AG4483" s="93"/>
      <c r="AH4483" s="257">
        <v>7208.4276103040002</v>
      </c>
      <c r="AI4483" s="258">
        <v>6114.4497201731465</v>
      </c>
      <c r="AJ4483" s="258">
        <v>6271.2558656831097</v>
      </c>
      <c r="AK4483" s="276">
        <v>0.97744012869125774</v>
      </c>
      <c r="AL4483" s="93"/>
      <c r="AM4483" s="257">
        <v>6424.6</v>
      </c>
      <c r="AN4483" s="258">
        <v>6410.3722560875276</v>
      </c>
      <c r="AO4483" s="276">
        <v>0.99912285786900368</v>
      </c>
      <c r="AQ4483" s="280">
        <v>6384.7229056153701</v>
      </c>
      <c r="AR4483" s="281">
        <v>6435.7643012685767</v>
      </c>
    </row>
    <row r="4484" spans="1:44" x14ac:dyDescent="0.2">
      <c r="A4484" s="260" t="s">
        <v>8406</v>
      </c>
      <c r="B4484" s="261" t="s">
        <v>3304</v>
      </c>
      <c r="C4484" s="261" t="s">
        <v>3358</v>
      </c>
      <c r="D4484" s="262" t="s">
        <v>11572</v>
      </c>
      <c r="E4484" s="257">
        <v>106</v>
      </c>
      <c r="F4484" s="258">
        <v>189</v>
      </c>
      <c r="G4484" s="258">
        <v>703</v>
      </c>
      <c r="H4484" s="258">
        <v>380</v>
      </c>
      <c r="I4484" s="258">
        <v>107</v>
      </c>
      <c r="J4484" s="258">
        <v>53</v>
      </c>
      <c r="K4484" s="259">
        <v>20</v>
      </c>
      <c r="L4484" s="257">
        <v>113</v>
      </c>
      <c r="M4484" s="258">
        <v>178</v>
      </c>
      <c r="N4484" s="258">
        <v>655</v>
      </c>
      <c r="O4484" s="258">
        <v>379</v>
      </c>
      <c r="P4484" s="258">
        <v>111</v>
      </c>
      <c r="Q4484" s="258">
        <v>88</v>
      </c>
      <c r="R4484" s="259">
        <v>61</v>
      </c>
      <c r="S4484" s="267">
        <v>3143</v>
      </c>
      <c r="T4484" s="90"/>
      <c r="U4484" s="260">
        <v>47</v>
      </c>
      <c r="V4484" s="273">
        <v>106.151204852844</v>
      </c>
      <c r="W4484" s="273">
        <v>113.823098950047</v>
      </c>
      <c r="X4484" s="274">
        <v>1.1219512199999999</v>
      </c>
      <c r="Z4484" s="257">
        <v>7860.97</v>
      </c>
      <c r="AA4484" s="258">
        <v>3043.7304210646139</v>
      </c>
      <c r="AB4484" s="276">
        <v>0.96841566053598915</v>
      </c>
      <c r="AC4484" s="92"/>
      <c r="AD4484" s="257">
        <v>323068.79416402691</v>
      </c>
      <c r="AE4484" s="258">
        <v>3275.9146244719482</v>
      </c>
      <c r="AF4484" s="276">
        <v>1.0422890946458632</v>
      </c>
      <c r="AG4484" s="93"/>
      <c r="AH4484" s="257">
        <v>3526.2926844599997</v>
      </c>
      <c r="AI4484" s="258">
        <v>2991.1293396252549</v>
      </c>
      <c r="AJ4484" s="258">
        <v>3070.1020830201223</v>
      </c>
      <c r="AK4484" s="276">
        <v>0.976806262494471</v>
      </c>
      <c r="AL4484" s="93"/>
      <c r="AM4484" s="257">
        <v>3163.21</v>
      </c>
      <c r="AN4484" s="258">
        <v>3156.204841418707</v>
      </c>
      <c r="AO4484" s="276">
        <v>1.0042013494809758</v>
      </c>
      <c r="AQ4484" s="280">
        <v>3111.8855409420125</v>
      </c>
      <c r="AR4484" s="281">
        <v>3136.7628901192211</v>
      </c>
    </row>
    <row r="4485" spans="1:44" x14ac:dyDescent="0.2">
      <c r="A4485" s="260" t="s">
        <v>8406</v>
      </c>
      <c r="B4485" s="261" t="s">
        <v>3304</v>
      </c>
      <c r="C4485" s="261" t="s">
        <v>3359</v>
      </c>
      <c r="D4485" s="262" t="s">
        <v>11573</v>
      </c>
      <c r="E4485" s="257">
        <v>2</v>
      </c>
      <c r="F4485" s="258">
        <v>0</v>
      </c>
      <c r="G4485" s="258">
        <v>612</v>
      </c>
      <c r="H4485" s="258">
        <v>186</v>
      </c>
      <c r="I4485" s="258">
        <v>7</v>
      </c>
      <c r="J4485" s="258">
        <v>3</v>
      </c>
      <c r="K4485" s="259">
        <v>0</v>
      </c>
      <c r="L4485" s="257">
        <v>0</v>
      </c>
      <c r="M4485" s="258">
        <v>0</v>
      </c>
      <c r="N4485" s="258">
        <v>114</v>
      </c>
      <c r="O4485" s="258">
        <v>27</v>
      </c>
      <c r="P4485" s="258">
        <v>1</v>
      </c>
      <c r="Q4485" s="258">
        <v>1</v>
      </c>
      <c r="R4485" s="259">
        <v>0</v>
      </c>
      <c r="S4485" s="267">
        <v>953</v>
      </c>
      <c r="T4485" s="90"/>
      <c r="U4485" s="260">
        <v>0</v>
      </c>
      <c r="V4485" s="273">
        <v>109.41453452325899</v>
      </c>
      <c r="W4485" s="273">
        <v>150.20964360587001</v>
      </c>
      <c r="X4485" s="274">
        <v>1.123508044</v>
      </c>
      <c r="Z4485" s="257">
        <v>1430.68</v>
      </c>
      <c r="AA4485" s="258">
        <v>553.95253242395302</v>
      </c>
      <c r="AB4485" s="276">
        <v>0.5812723320293316</v>
      </c>
      <c r="AC4485" s="92"/>
      <c r="AD4485" s="257">
        <v>106980.95998806375</v>
      </c>
      <c r="AE4485" s="258">
        <v>1084.7859579622918</v>
      </c>
      <c r="AF4485" s="276">
        <v>1.138285370369666</v>
      </c>
      <c r="AG4485" s="93"/>
      <c r="AH4485" s="257">
        <v>1070.703165932</v>
      </c>
      <c r="AI4485" s="258">
        <v>908.20925550576806</v>
      </c>
      <c r="AJ4485" s="258">
        <v>931.50044264276858</v>
      </c>
      <c r="AK4485" s="276">
        <v>0.97744012869125774</v>
      </c>
      <c r="AL4485" s="93"/>
      <c r="AM4485" s="257">
        <v>953</v>
      </c>
      <c r="AN4485" s="258">
        <v>950.88951219553178</v>
      </c>
      <c r="AO4485" s="276">
        <v>0.99778542727757791</v>
      </c>
      <c r="AQ4485" s="280">
        <v>614.96589051363526</v>
      </c>
      <c r="AR4485" s="281">
        <v>619.88211284543388</v>
      </c>
    </row>
    <row r="4486" spans="1:44" x14ac:dyDescent="0.2">
      <c r="A4486" s="260" t="s">
        <v>8406</v>
      </c>
      <c r="B4486" s="261" t="s">
        <v>3304</v>
      </c>
      <c r="C4486" s="261" t="s">
        <v>3360</v>
      </c>
      <c r="D4486" s="262" t="s">
        <v>11574</v>
      </c>
      <c r="E4486" s="257">
        <v>95</v>
      </c>
      <c r="F4486" s="258">
        <v>179</v>
      </c>
      <c r="G4486" s="258">
        <v>964</v>
      </c>
      <c r="H4486" s="258">
        <v>550</v>
      </c>
      <c r="I4486" s="258">
        <v>90</v>
      </c>
      <c r="J4486" s="258">
        <v>43</v>
      </c>
      <c r="K4486" s="259">
        <v>10</v>
      </c>
      <c r="L4486" s="257">
        <v>97</v>
      </c>
      <c r="M4486" s="258">
        <v>154</v>
      </c>
      <c r="N4486" s="258">
        <v>832</v>
      </c>
      <c r="O4486" s="258">
        <v>426</v>
      </c>
      <c r="P4486" s="258">
        <v>89</v>
      </c>
      <c r="Q4486" s="258">
        <v>66</v>
      </c>
      <c r="R4486" s="259">
        <v>15</v>
      </c>
      <c r="S4486" s="267">
        <v>3610</v>
      </c>
      <c r="T4486" s="90"/>
      <c r="U4486" s="260">
        <v>5</v>
      </c>
      <c r="V4486" s="273">
        <v>128.64762826041201</v>
      </c>
      <c r="W4486" s="273">
        <v>121.860387811634</v>
      </c>
      <c r="X4486" s="274">
        <v>1.123508044</v>
      </c>
      <c r="Z4486" s="257">
        <v>8148.0999999999995</v>
      </c>
      <c r="AA4486" s="258">
        <v>3154.9057996502443</v>
      </c>
      <c r="AB4486" s="276">
        <v>0.8739351245568544</v>
      </c>
      <c r="AC4486" s="92"/>
      <c r="AD4486" s="257">
        <v>399149.73467394547</v>
      </c>
      <c r="AE4486" s="258">
        <v>4047.3746669218617</v>
      </c>
      <c r="AF4486" s="276">
        <v>1.1211564174298785</v>
      </c>
      <c r="AG4486" s="93"/>
      <c r="AH4486" s="257">
        <v>4055.8640388399999</v>
      </c>
      <c r="AI4486" s="258">
        <v>3440.3309678655014</v>
      </c>
      <c r="AJ4486" s="258">
        <v>3528.5588645754406</v>
      </c>
      <c r="AK4486" s="276">
        <v>0.97744012869125774</v>
      </c>
      <c r="AL4486" s="93"/>
      <c r="AM4486" s="257">
        <v>3612.15</v>
      </c>
      <c r="AN4486" s="258">
        <v>3604.1506311407029</v>
      </c>
      <c r="AO4486" s="276">
        <v>0.99837967621626122</v>
      </c>
      <c r="AQ4486" s="280">
        <v>3451.7433764357265</v>
      </c>
      <c r="AR4486" s="281">
        <v>3479.3376513908756</v>
      </c>
    </row>
    <row r="4487" spans="1:44" x14ac:dyDescent="0.2">
      <c r="A4487" s="260" t="s">
        <v>8406</v>
      </c>
      <c r="B4487" s="261" t="s">
        <v>3304</v>
      </c>
      <c r="C4487" s="261" t="s">
        <v>3361</v>
      </c>
      <c r="D4487" s="262" t="s">
        <v>11575</v>
      </c>
      <c r="E4487" s="257">
        <v>159</v>
      </c>
      <c r="F4487" s="258">
        <v>327</v>
      </c>
      <c r="G4487" s="258">
        <v>935</v>
      </c>
      <c r="H4487" s="258">
        <v>500</v>
      </c>
      <c r="I4487" s="258">
        <v>177</v>
      </c>
      <c r="J4487" s="258">
        <v>144</v>
      </c>
      <c r="K4487" s="259">
        <v>55</v>
      </c>
      <c r="L4487" s="257">
        <v>164</v>
      </c>
      <c r="M4487" s="258">
        <v>285</v>
      </c>
      <c r="N4487" s="258">
        <v>890</v>
      </c>
      <c r="O4487" s="258">
        <v>492</v>
      </c>
      <c r="P4487" s="258">
        <v>209</v>
      </c>
      <c r="Q4487" s="258">
        <v>178</v>
      </c>
      <c r="R4487" s="259">
        <v>115</v>
      </c>
      <c r="S4487" s="267">
        <v>4630</v>
      </c>
      <c r="T4487" s="90"/>
      <c r="U4487" s="260">
        <v>87</v>
      </c>
      <c r="V4487" s="273">
        <v>98.760948778440607</v>
      </c>
      <c r="W4487" s="273">
        <v>97.3634989200863</v>
      </c>
      <c r="X4487" s="274">
        <v>1.123508044</v>
      </c>
      <c r="Z4487" s="257">
        <v>12370.210000000001</v>
      </c>
      <c r="AA4487" s="258">
        <v>4789.6868315179554</v>
      </c>
      <c r="AB4487" s="276">
        <v>1.0344895964401633</v>
      </c>
      <c r="AC4487" s="92"/>
      <c r="AD4487" s="257">
        <v>448938.70749125746</v>
      </c>
      <c r="AE4487" s="258">
        <v>4552.2343969113135</v>
      </c>
      <c r="AF4487" s="276">
        <v>0.98320397341497057</v>
      </c>
      <c r="AG4487" s="93"/>
      <c r="AH4487" s="257">
        <v>5201.8422437200006</v>
      </c>
      <c r="AI4487" s="258">
        <v>4412.3912413344251</v>
      </c>
      <c r="AJ4487" s="258">
        <v>4525.5477958405245</v>
      </c>
      <c r="AK4487" s="276">
        <v>0.97744012869125796</v>
      </c>
      <c r="AL4487" s="93"/>
      <c r="AM4487" s="257">
        <v>4667.41</v>
      </c>
      <c r="AN4487" s="258">
        <v>4657.0736811296392</v>
      </c>
      <c r="AO4487" s="276">
        <v>1.0058474473282157</v>
      </c>
      <c r="AQ4487" s="280">
        <v>4629.9150914912234</v>
      </c>
      <c r="AR4487" s="281">
        <v>4666.928025571372</v>
      </c>
    </row>
    <row r="4488" spans="1:44" x14ac:dyDescent="0.2">
      <c r="A4488" s="260" t="s">
        <v>8406</v>
      </c>
      <c r="B4488" s="261" t="s">
        <v>3221</v>
      </c>
      <c r="C4488" s="261" t="s">
        <v>3301</v>
      </c>
      <c r="D4488" s="262" t="s">
        <v>11516</v>
      </c>
      <c r="E4488" s="257">
        <v>173</v>
      </c>
      <c r="F4488" s="258">
        <v>340</v>
      </c>
      <c r="G4488" s="258">
        <v>1272</v>
      </c>
      <c r="H4488" s="258">
        <v>805</v>
      </c>
      <c r="I4488" s="258">
        <v>288</v>
      </c>
      <c r="J4488" s="258">
        <v>149</v>
      </c>
      <c r="K4488" s="259">
        <v>48</v>
      </c>
      <c r="L4488" s="257">
        <v>208</v>
      </c>
      <c r="M4488" s="258">
        <v>331</v>
      </c>
      <c r="N4488" s="258">
        <v>1330</v>
      </c>
      <c r="O4488" s="258">
        <v>831</v>
      </c>
      <c r="P4488" s="258">
        <v>299</v>
      </c>
      <c r="Q4488" s="258">
        <v>173</v>
      </c>
      <c r="R4488" s="259">
        <v>84</v>
      </c>
      <c r="S4488" s="267">
        <v>6331</v>
      </c>
      <c r="T4488" s="90"/>
      <c r="U4488" s="260">
        <v>2</v>
      </c>
      <c r="V4488" s="273">
        <v>103.250081037482</v>
      </c>
      <c r="W4488" s="273">
        <v>99.860211656926197</v>
      </c>
      <c r="X4488" s="274">
        <v>1.1268811620000001</v>
      </c>
      <c r="Z4488" s="257">
        <v>16399.05</v>
      </c>
      <c r="AA4488" s="258">
        <v>6349.6346330745</v>
      </c>
      <c r="AB4488" s="276">
        <v>1.0029433948940925</v>
      </c>
      <c r="AC4488" s="92"/>
      <c r="AD4488" s="257">
        <v>625037.23329506314</v>
      </c>
      <c r="AE4488" s="258">
        <v>6337.8718414728746</v>
      </c>
      <c r="AF4488" s="276">
        <v>1.0010854274953205</v>
      </c>
      <c r="AG4488" s="93"/>
      <c r="AH4488" s="257">
        <v>7134.284636622001</v>
      </c>
      <c r="AI4488" s="258">
        <v>6051.5589610241359</v>
      </c>
      <c r="AJ4488" s="258">
        <v>6196.8683012915844</v>
      </c>
      <c r="AK4488" s="276">
        <v>0.97881350517952681</v>
      </c>
      <c r="AL4488" s="93"/>
      <c r="AM4488" s="257">
        <v>6331.86</v>
      </c>
      <c r="AN4488" s="258">
        <v>6317.8376355618038</v>
      </c>
      <c r="AO4488" s="276">
        <v>0.99792096597090563</v>
      </c>
      <c r="AQ4488" s="280">
        <v>6208.9187344951342</v>
      </c>
      <c r="AR4488" s="281">
        <v>6258.5546987164244</v>
      </c>
    </row>
    <row r="4489" spans="1:44" x14ac:dyDescent="0.2">
      <c r="A4489" s="260" t="s">
        <v>8406</v>
      </c>
      <c r="B4489" s="261" t="s">
        <v>3304</v>
      </c>
      <c r="C4489" s="261" t="s">
        <v>3362</v>
      </c>
      <c r="D4489" s="262" t="s">
        <v>11576</v>
      </c>
      <c r="E4489" s="257">
        <v>88</v>
      </c>
      <c r="F4489" s="258">
        <v>199</v>
      </c>
      <c r="G4489" s="258">
        <v>571</v>
      </c>
      <c r="H4489" s="258">
        <v>316</v>
      </c>
      <c r="I4489" s="258">
        <v>76</v>
      </c>
      <c r="J4489" s="258">
        <v>61</v>
      </c>
      <c r="K4489" s="259">
        <v>18</v>
      </c>
      <c r="L4489" s="257">
        <v>87</v>
      </c>
      <c r="M4489" s="258">
        <v>175</v>
      </c>
      <c r="N4489" s="258">
        <v>553</v>
      </c>
      <c r="O4489" s="258">
        <v>296</v>
      </c>
      <c r="P4489" s="258">
        <v>92</v>
      </c>
      <c r="Q4489" s="258">
        <v>75</v>
      </c>
      <c r="R4489" s="259">
        <v>67</v>
      </c>
      <c r="S4489" s="267">
        <v>2674</v>
      </c>
      <c r="T4489" s="90"/>
      <c r="U4489" s="260">
        <v>20</v>
      </c>
      <c r="V4489" s="273">
        <v>114.0896403377</v>
      </c>
      <c r="W4489" s="273">
        <v>109.962602842183</v>
      </c>
      <c r="X4489" s="274">
        <v>1.123508044</v>
      </c>
      <c r="Z4489" s="257">
        <v>6693.2399999999989</v>
      </c>
      <c r="AA4489" s="258">
        <v>2591.5908855378548</v>
      </c>
      <c r="AB4489" s="276">
        <v>0.96918133340981849</v>
      </c>
      <c r="AC4489" s="92"/>
      <c r="AD4489" s="257">
        <v>277959.7742013844</v>
      </c>
      <c r="AE4489" s="258">
        <v>2818.5095737192255</v>
      </c>
      <c r="AF4489" s="276">
        <v>1.0540424733430163</v>
      </c>
      <c r="AG4489" s="93"/>
      <c r="AH4489" s="257">
        <v>3004.2605096560001</v>
      </c>
      <c r="AI4489" s="258">
        <v>2548.3227169175489</v>
      </c>
      <c r="AJ4489" s="258">
        <v>2613.6749041204234</v>
      </c>
      <c r="AK4489" s="276">
        <v>0.97744012869125785</v>
      </c>
      <c r="AL4489" s="93"/>
      <c r="AM4489" s="257">
        <v>2682.6</v>
      </c>
      <c r="AN4489" s="258">
        <v>2676.6591872148301</v>
      </c>
      <c r="AO4489" s="276">
        <v>1.000994460439353</v>
      </c>
      <c r="AQ4489" s="280">
        <v>2672.6764956280526</v>
      </c>
      <c r="AR4489" s="281">
        <v>2694.0426755677327</v>
      </c>
    </row>
    <row r="4490" spans="1:44" x14ac:dyDescent="0.2">
      <c r="A4490" s="260" t="s">
        <v>8406</v>
      </c>
      <c r="B4490" s="261" t="s">
        <v>3584</v>
      </c>
      <c r="C4490" s="261" t="s">
        <v>3585</v>
      </c>
      <c r="D4490" s="262" t="s">
        <v>11774</v>
      </c>
      <c r="E4490" s="257">
        <v>331</v>
      </c>
      <c r="F4490" s="258">
        <v>415</v>
      </c>
      <c r="G4490" s="258">
        <v>2174</v>
      </c>
      <c r="H4490" s="258">
        <v>1187</v>
      </c>
      <c r="I4490" s="258">
        <v>316</v>
      </c>
      <c r="J4490" s="258">
        <v>183</v>
      </c>
      <c r="K4490" s="259">
        <v>53</v>
      </c>
      <c r="L4490" s="257">
        <v>295</v>
      </c>
      <c r="M4490" s="258">
        <v>405</v>
      </c>
      <c r="N4490" s="258">
        <v>2112</v>
      </c>
      <c r="O4490" s="258">
        <v>995</v>
      </c>
      <c r="P4490" s="258">
        <v>286</v>
      </c>
      <c r="Q4490" s="258">
        <v>241</v>
      </c>
      <c r="R4490" s="259">
        <v>111</v>
      </c>
      <c r="S4490" s="267">
        <v>9104</v>
      </c>
      <c r="T4490" s="90"/>
      <c r="U4490" s="260">
        <v>37</v>
      </c>
      <c r="V4490" s="273">
        <v>111.669538957162</v>
      </c>
      <c r="W4490" s="273">
        <v>132.44029440843599</v>
      </c>
      <c r="X4490" s="274">
        <v>1.069797613</v>
      </c>
      <c r="Z4490" s="257">
        <v>22409.94</v>
      </c>
      <c r="AA4490" s="258">
        <v>8677.0228244393165</v>
      </c>
      <c r="AB4490" s="276">
        <v>0.9531000466211903</v>
      </c>
      <c r="AC4490" s="92"/>
      <c r="AD4490" s="257">
        <v>989048.21970232914</v>
      </c>
      <c r="AE4490" s="258">
        <v>10028.939921649593</v>
      </c>
      <c r="AF4490" s="276">
        <v>1.101597091569595</v>
      </c>
      <c r="AG4490" s="93"/>
      <c r="AH4490" s="257">
        <v>9739.4374687519994</v>
      </c>
      <c r="AI4490" s="258">
        <v>8261.3440718097299</v>
      </c>
      <c r="AJ4490" s="258">
        <v>8699.5251544686707</v>
      </c>
      <c r="AK4490" s="276">
        <v>0.95557174368065367</v>
      </c>
      <c r="AL4490" s="93"/>
      <c r="AM4490" s="257">
        <v>9119.91</v>
      </c>
      <c r="AN4490" s="258">
        <v>9099.7132960830568</v>
      </c>
      <c r="AO4490" s="276">
        <v>0.99952914060666265</v>
      </c>
      <c r="AQ4490" s="280">
        <v>9129.6111383343305</v>
      </c>
      <c r="AR4490" s="281">
        <v>9202.5959962773122</v>
      </c>
    </row>
    <row r="4491" spans="1:44" x14ac:dyDescent="0.2">
      <c r="A4491" s="260" t="s">
        <v>8406</v>
      </c>
      <c r="B4491" s="261" t="s">
        <v>3584</v>
      </c>
      <c r="C4491" s="261" t="s">
        <v>3586</v>
      </c>
      <c r="D4491" s="262" t="s">
        <v>11775</v>
      </c>
      <c r="E4491" s="257">
        <v>258</v>
      </c>
      <c r="F4491" s="258">
        <v>532</v>
      </c>
      <c r="G4491" s="258">
        <v>987</v>
      </c>
      <c r="H4491" s="258">
        <v>944</v>
      </c>
      <c r="I4491" s="258">
        <v>486</v>
      </c>
      <c r="J4491" s="258">
        <v>270</v>
      </c>
      <c r="K4491" s="259">
        <v>84</v>
      </c>
      <c r="L4491" s="257">
        <v>257</v>
      </c>
      <c r="M4491" s="258">
        <v>494</v>
      </c>
      <c r="N4491" s="258">
        <v>1403</v>
      </c>
      <c r="O4491" s="258">
        <v>1110</v>
      </c>
      <c r="P4491" s="258">
        <v>516</v>
      </c>
      <c r="Q4491" s="258">
        <v>343</v>
      </c>
      <c r="R4491" s="259">
        <v>186</v>
      </c>
      <c r="S4491" s="267">
        <v>7870</v>
      </c>
      <c r="T4491" s="90"/>
      <c r="U4491" s="260">
        <v>90</v>
      </c>
      <c r="V4491" s="273">
        <v>87.233106358929206</v>
      </c>
      <c r="W4491" s="273">
        <v>62.2380467955239</v>
      </c>
      <c r="X4491" s="274">
        <v>1.069797613</v>
      </c>
      <c r="Z4491" s="257">
        <v>23004.129999999997</v>
      </c>
      <c r="AA4491" s="258">
        <v>8907.0903833909961</v>
      </c>
      <c r="AB4491" s="276">
        <v>1.1317776853101646</v>
      </c>
      <c r="AC4491" s="92"/>
      <c r="AD4491" s="257">
        <v>673956.93874049827</v>
      </c>
      <c r="AE4491" s="258">
        <v>6833.9172082444984</v>
      </c>
      <c r="AF4491" s="276">
        <v>0.86835034412255385</v>
      </c>
      <c r="AG4491" s="93"/>
      <c r="AH4491" s="257">
        <v>8419.3072143099998</v>
      </c>
      <c r="AI4491" s="258">
        <v>7141.5617140973827</v>
      </c>
      <c r="AJ4491" s="258">
        <v>7520.3496227667438</v>
      </c>
      <c r="AK4491" s="276">
        <v>0.95557174368065356</v>
      </c>
      <c r="AL4491" s="93"/>
      <c r="AM4491" s="257">
        <v>7908.7</v>
      </c>
      <c r="AN4491" s="258">
        <v>7891.1856087101796</v>
      </c>
      <c r="AO4491" s="276">
        <v>1.0026919451982439</v>
      </c>
      <c r="AQ4491" s="280">
        <v>7410.7415135321198</v>
      </c>
      <c r="AR4491" s="281">
        <v>7469.9852105989357</v>
      </c>
    </row>
    <row r="4492" spans="1:44" x14ac:dyDescent="0.2">
      <c r="A4492" s="260" t="s">
        <v>8406</v>
      </c>
      <c r="B4492" s="261" t="s">
        <v>3587</v>
      </c>
      <c r="C4492" s="261" t="s">
        <v>3588</v>
      </c>
      <c r="D4492" s="262" t="s">
        <v>11776</v>
      </c>
      <c r="E4492" s="257">
        <v>445</v>
      </c>
      <c r="F4492" s="258">
        <v>728</v>
      </c>
      <c r="G4492" s="258">
        <v>2816</v>
      </c>
      <c r="H4492" s="258">
        <v>1849</v>
      </c>
      <c r="I4492" s="258">
        <v>700</v>
      </c>
      <c r="J4492" s="258">
        <v>460</v>
      </c>
      <c r="K4492" s="259">
        <v>124</v>
      </c>
      <c r="L4492" s="257">
        <v>444</v>
      </c>
      <c r="M4492" s="258">
        <v>728</v>
      </c>
      <c r="N4492" s="258">
        <v>2812</v>
      </c>
      <c r="O4492" s="258">
        <v>1805</v>
      </c>
      <c r="P4492" s="258">
        <v>810</v>
      </c>
      <c r="Q4492" s="258">
        <v>572</v>
      </c>
      <c r="R4492" s="259">
        <v>250</v>
      </c>
      <c r="S4492" s="267">
        <v>14543</v>
      </c>
      <c r="T4492" s="90"/>
      <c r="U4492" s="260">
        <v>79</v>
      </c>
      <c r="V4492" s="273">
        <v>88.5084468425312</v>
      </c>
      <c r="W4492" s="273">
        <v>87.284270589852795</v>
      </c>
      <c r="X4492" s="274">
        <v>1.0720031139999999</v>
      </c>
      <c r="Z4492" s="257">
        <v>39723.08</v>
      </c>
      <c r="AA4492" s="258">
        <v>15380.588784130119</v>
      </c>
      <c r="AB4492" s="276">
        <v>1.0575939478876517</v>
      </c>
      <c r="AC4492" s="92"/>
      <c r="AD4492" s="257">
        <v>1336490.1353741225</v>
      </c>
      <c r="AE4492" s="258">
        <v>13551.997775779266</v>
      </c>
      <c r="AF4492" s="276">
        <v>0.93185709797010696</v>
      </c>
      <c r="AG4492" s="93"/>
      <c r="AH4492" s="257">
        <v>15590.141286901999</v>
      </c>
      <c r="AI4492" s="258">
        <v>13224.123232214524</v>
      </c>
      <c r="AJ4492" s="258">
        <v>13909.939151462971</v>
      </c>
      <c r="AK4492" s="276">
        <v>0.95646972092848592</v>
      </c>
      <c r="AL4492" s="93"/>
      <c r="AM4492" s="257">
        <v>14576.97</v>
      </c>
      <c r="AN4492" s="258">
        <v>14544.688239862433</v>
      </c>
      <c r="AO4492" s="276">
        <v>1.0001160860800682</v>
      </c>
      <c r="AQ4492" s="280">
        <v>13710.204012353333</v>
      </c>
      <c r="AR4492" s="281">
        <v>13819.807507732159</v>
      </c>
    </row>
    <row r="4493" spans="1:44" x14ac:dyDescent="0.2">
      <c r="A4493" s="260" t="s">
        <v>8406</v>
      </c>
      <c r="B4493" s="261" t="s">
        <v>3589</v>
      </c>
      <c r="C4493" s="261" t="s">
        <v>3590</v>
      </c>
      <c r="D4493" s="262" t="s">
        <v>11777</v>
      </c>
      <c r="E4493" s="257">
        <v>339</v>
      </c>
      <c r="F4493" s="258">
        <v>648</v>
      </c>
      <c r="G4493" s="258">
        <v>2371</v>
      </c>
      <c r="H4493" s="258">
        <v>1462</v>
      </c>
      <c r="I4493" s="258">
        <v>620</v>
      </c>
      <c r="J4493" s="258">
        <v>379</v>
      </c>
      <c r="K4493" s="259">
        <v>98</v>
      </c>
      <c r="L4493" s="257">
        <v>336</v>
      </c>
      <c r="M4493" s="258">
        <v>653</v>
      </c>
      <c r="N4493" s="258">
        <v>2203</v>
      </c>
      <c r="O4493" s="258">
        <v>1420</v>
      </c>
      <c r="P4493" s="258">
        <v>622</v>
      </c>
      <c r="Q4493" s="258">
        <v>445</v>
      </c>
      <c r="R4493" s="259">
        <v>196</v>
      </c>
      <c r="S4493" s="267">
        <v>11792</v>
      </c>
      <c r="T4493" s="90"/>
      <c r="U4493" s="260">
        <v>80</v>
      </c>
      <c r="V4493" s="273">
        <v>100.349668601552</v>
      </c>
      <c r="W4493" s="273">
        <v>106.258668927511</v>
      </c>
      <c r="X4493" s="274">
        <v>1.0720031139999999</v>
      </c>
      <c r="Z4493" s="257">
        <v>31751.85</v>
      </c>
      <c r="AA4493" s="258">
        <v>12294.166212322456</v>
      </c>
      <c r="AB4493" s="276">
        <v>1.0425853300816195</v>
      </c>
      <c r="AC4493" s="92"/>
      <c r="AD4493" s="257">
        <v>1173114.3658974746</v>
      </c>
      <c r="AE4493" s="258">
        <v>11895.368964266207</v>
      </c>
      <c r="AF4493" s="276">
        <v>1.008766024785126</v>
      </c>
      <c r="AG4493" s="93"/>
      <c r="AH4493" s="257">
        <v>12641.060720287998</v>
      </c>
      <c r="AI4493" s="258">
        <v>10722.606144143137</v>
      </c>
      <c r="AJ4493" s="258">
        <v>11278.690949188705</v>
      </c>
      <c r="AK4493" s="276">
        <v>0.95646972092848592</v>
      </c>
      <c r="AL4493" s="93"/>
      <c r="AM4493" s="257">
        <v>11826.4</v>
      </c>
      <c r="AN4493" s="258">
        <v>11800.209577155547</v>
      </c>
      <c r="AO4493" s="276">
        <v>1.0006961988768273</v>
      </c>
      <c r="AQ4493" s="280">
        <v>11870.335756621054</v>
      </c>
      <c r="AR4493" s="281">
        <v>11965.230791667482</v>
      </c>
    </row>
    <row r="4494" spans="1:44" x14ac:dyDescent="0.2">
      <c r="A4494" s="260" t="s">
        <v>8406</v>
      </c>
      <c r="B4494" s="261" t="s">
        <v>3589</v>
      </c>
      <c r="C4494" s="261" t="s">
        <v>3591</v>
      </c>
      <c r="D4494" s="262" t="s">
        <v>11778</v>
      </c>
      <c r="E4494" s="257">
        <v>199</v>
      </c>
      <c r="F4494" s="258">
        <v>373</v>
      </c>
      <c r="G4494" s="258">
        <v>1156</v>
      </c>
      <c r="H4494" s="258">
        <v>1065</v>
      </c>
      <c r="I4494" s="258">
        <v>572</v>
      </c>
      <c r="J4494" s="258">
        <v>316</v>
      </c>
      <c r="K4494" s="259">
        <v>89</v>
      </c>
      <c r="L4494" s="257">
        <v>191</v>
      </c>
      <c r="M4494" s="258">
        <v>349</v>
      </c>
      <c r="N4494" s="258">
        <v>1128</v>
      </c>
      <c r="O4494" s="258">
        <v>1101</v>
      </c>
      <c r="P4494" s="258">
        <v>613</v>
      </c>
      <c r="Q4494" s="258">
        <v>360</v>
      </c>
      <c r="R4494" s="259">
        <v>150</v>
      </c>
      <c r="S4494" s="267">
        <v>7662</v>
      </c>
      <c r="T4494" s="90"/>
      <c r="U4494" s="260">
        <v>128</v>
      </c>
      <c r="V4494" s="273">
        <v>103.27322712904</v>
      </c>
      <c r="W4494" s="273">
        <v>103.97559383972801</v>
      </c>
      <c r="X4494" s="274">
        <v>1.0720031139999999</v>
      </c>
      <c r="Z4494" s="257">
        <v>23023.75</v>
      </c>
      <c r="AA4494" s="258">
        <v>8914.6871546369475</v>
      </c>
      <c r="AB4494" s="276">
        <v>1.1634934944710189</v>
      </c>
      <c r="AC4494" s="92"/>
      <c r="AD4494" s="257">
        <v>763953.99857450428</v>
      </c>
      <c r="AE4494" s="258">
        <v>7746.4865736410566</v>
      </c>
      <c r="AF4494" s="276">
        <v>1.0110266997704329</v>
      </c>
      <c r="AG4494" s="93"/>
      <c r="AH4494" s="257">
        <v>8213.6878594680002</v>
      </c>
      <c r="AI4494" s="258">
        <v>6967.1479203209583</v>
      </c>
      <c r="AJ4494" s="258">
        <v>7328.4710017540601</v>
      </c>
      <c r="AK4494" s="276">
        <v>0.95646972092848603</v>
      </c>
      <c r="AL4494" s="93"/>
      <c r="AM4494" s="257">
        <v>7717.04</v>
      </c>
      <c r="AN4494" s="258">
        <v>7699.9500537181602</v>
      </c>
      <c r="AO4494" s="276">
        <v>1.0049530218896059</v>
      </c>
      <c r="AQ4494" s="280">
        <v>8663.3471683963962</v>
      </c>
      <c r="AR4494" s="281">
        <v>8732.6045718953483</v>
      </c>
    </row>
    <row r="4495" spans="1:44" x14ac:dyDescent="0.2">
      <c r="A4495" s="260" t="s">
        <v>8406</v>
      </c>
      <c r="B4495" s="261" t="s">
        <v>3589</v>
      </c>
      <c r="C4495" s="261" t="s">
        <v>3592</v>
      </c>
      <c r="D4495" s="262" t="s">
        <v>11779</v>
      </c>
      <c r="E4495" s="257">
        <v>100</v>
      </c>
      <c r="F4495" s="258">
        <v>168</v>
      </c>
      <c r="G4495" s="258">
        <v>636</v>
      </c>
      <c r="H4495" s="258">
        <v>611</v>
      </c>
      <c r="I4495" s="258">
        <v>249</v>
      </c>
      <c r="J4495" s="258">
        <v>160</v>
      </c>
      <c r="K4495" s="259">
        <v>51</v>
      </c>
      <c r="L4495" s="257">
        <v>91</v>
      </c>
      <c r="M4495" s="258">
        <v>147</v>
      </c>
      <c r="N4495" s="258">
        <v>532</v>
      </c>
      <c r="O4495" s="258">
        <v>522</v>
      </c>
      <c r="P4495" s="258">
        <v>233</v>
      </c>
      <c r="Q4495" s="258">
        <v>198</v>
      </c>
      <c r="R4495" s="259">
        <v>82</v>
      </c>
      <c r="S4495" s="267">
        <v>3780</v>
      </c>
      <c r="T4495" s="90"/>
      <c r="U4495" s="260">
        <v>18</v>
      </c>
      <c r="V4495" s="273">
        <v>98.5086848187063</v>
      </c>
      <c r="W4495" s="273">
        <v>89.294973544973502</v>
      </c>
      <c r="X4495" s="274">
        <v>1.0720031139999999</v>
      </c>
      <c r="Z4495" s="257">
        <v>11214.79</v>
      </c>
      <c r="AA4495" s="258">
        <v>4342.3136697953596</v>
      </c>
      <c r="AB4495" s="276">
        <v>1.1487602301045925</v>
      </c>
      <c r="AC4495" s="92"/>
      <c r="AD4495" s="257">
        <v>359050.18329273141</v>
      </c>
      <c r="AE4495" s="258">
        <v>3640.7655818680178</v>
      </c>
      <c r="AF4495" s="276">
        <v>0.963165497848682</v>
      </c>
      <c r="AG4495" s="93"/>
      <c r="AH4495" s="257">
        <v>4052.1717709199997</v>
      </c>
      <c r="AI4495" s="258">
        <v>3437.199052311827</v>
      </c>
      <c r="AJ4495" s="258">
        <v>3615.4555451096771</v>
      </c>
      <c r="AK4495" s="276">
        <v>0.95646972092848603</v>
      </c>
      <c r="AL4495" s="93"/>
      <c r="AM4495" s="257">
        <v>3787.74</v>
      </c>
      <c r="AN4495" s="258">
        <v>3779.3517743163725</v>
      </c>
      <c r="AO4495" s="276">
        <v>0.99982851172390808</v>
      </c>
      <c r="AQ4495" s="280">
        <v>3999.621111851623</v>
      </c>
      <c r="AR4495" s="281">
        <v>4031.5952862442796</v>
      </c>
    </row>
    <row r="4496" spans="1:44" x14ac:dyDescent="0.2">
      <c r="A4496" s="260" t="s">
        <v>8406</v>
      </c>
      <c r="B4496" s="261" t="s">
        <v>3587</v>
      </c>
      <c r="C4496" s="261" t="s">
        <v>3593</v>
      </c>
      <c r="D4496" s="262" t="s">
        <v>11780</v>
      </c>
      <c r="E4496" s="257">
        <v>420</v>
      </c>
      <c r="F4496" s="258">
        <v>782</v>
      </c>
      <c r="G4496" s="258">
        <v>2453</v>
      </c>
      <c r="H4496" s="258">
        <v>1759</v>
      </c>
      <c r="I4496" s="258">
        <v>690</v>
      </c>
      <c r="J4496" s="258">
        <v>347</v>
      </c>
      <c r="K4496" s="259">
        <v>125</v>
      </c>
      <c r="L4496" s="257">
        <v>366</v>
      </c>
      <c r="M4496" s="258">
        <v>715</v>
      </c>
      <c r="N4496" s="258">
        <v>2494</v>
      </c>
      <c r="O4496" s="258">
        <v>1810</v>
      </c>
      <c r="P4496" s="258">
        <v>732</v>
      </c>
      <c r="Q4496" s="258">
        <v>480</v>
      </c>
      <c r="R4496" s="259">
        <v>260</v>
      </c>
      <c r="S4496" s="267">
        <v>13433</v>
      </c>
      <c r="T4496" s="90"/>
      <c r="U4496" s="260">
        <v>66</v>
      </c>
      <c r="V4496" s="273">
        <v>74.142018252365801</v>
      </c>
      <c r="W4496" s="273">
        <v>71.291893099084305</v>
      </c>
      <c r="X4496" s="274">
        <v>1.0888687079999999</v>
      </c>
      <c r="Z4496" s="257">
        <v>36526.329999999994</v>
      </c>
      <c r="AA4496" s="258">
        <v>14142.822296846958</v>
      </c>
      <c r="AB4496" s="276">
        <v>1.0528416807002872</v>
      </c>
      <c r="AC4496" s="92"/>
      <c r="AD4496" s="257">
        <v>1133222.0743387092</v>
      </c>
      <c r="AE4496" s="258">
        <v>11490.861491920523</v>
      </c>
      <c r="AF4496" s="276">
        <v>0.85542034481653562</v>
      </c>
      <c r="AG4496" s="93"/>
      <c r="AH4496" s="257">
        <v>14626.773354563999</v>
      </c>
      <c r="AI4496" s="258">
        <v>12406.959614466899</v>
      </c>
      <c r="AJ4496" s="258">
        <v>12940.500614944111</v>
      </c>
      <c r="AK4496" s="276">
        <v>0.96333660499844487</v>
      </c>
      <c r="AL4496" s="93"/>
      <c r="AM4496" s="257">
        <v>13461.38</v>
      </c>
      <c r="AN4496" s="258">
        <v>13431.568795045841</v>
      </c>
      <c r="AO4496" s="276">
        <v>0.99989345604450541</v>
      </c>
      <c r="AQ4496" s="280">
        <v>11653.260332613103</v>
      </c>
      <c r="AR4496" s="281">
        <v>11746.420001416207</v>
      </c>
    </row>
    <row r="4497" spans="1:44" x14ac:dyDescent="0.2">
      <c r="A4497" s="260" t="s">
        <v>8406</v>
      </c>
      <c r="B4497" s="261" t="s">
        <v>3581</v>
      </c>
      <c r="C4497" s="261" t="s">
        <v>3594</v>
      </c>
      <c r="D4497" s="262" t="s">
        <v>11781</v>
      </c>
      <c r="E4497" s="257">
        <v>260</v>
      </c>
      <c r="F4497" s="258">
        <v>404</v>
      </c>
      <c r="G4497" s="258">
        <v>1289</v>
      </c>
      <c r="H4497" s="258">
        <v>698</v>
      </c>
      <c r="I4497" s="258">
        <v>236</v>
      </c>
      <c r="J4497" s="258">
        <v>120</v>
      </c>
      <c r="K4497" s="259">
        <v>34</v>
      </c>
      <c r="L4497" s="257">
        <v>253</v>
      </c>
      <c r="M4497" s="258">
        <v>387</v>
      </c>
      <c r="N4497" s="258">
        <v>1293</v>
      </c>
      <c r="O4497" s="258">
        <v>725</v>
      </c>
      <c r="P4497" s="258">
        <v>262</v>
      </c>
      <c r="Q4497" s="258">
        <v>144</v>
      </c>
      <c r="R4497" s="259">
        <v>75</v>
      </c>
      <c r="S4497" s="267">
        <v>6180</v>
      </c>
      <c r="T4497" s="90"/>
      <c r="U4497" s="260">
        <v>38</v>
      </c>
      <c r="V4497" s="273">
        <v>104.726137983076</v>
      </c>
      <c r="W4497" s="273">
        <v>105.517397637158</v>
      </c>
      <c r="X4497" s="274">
        <v>1.0888687079999999</v>
      </c>
      <c r="Z4497" s="257">
        <v>15474.41</v>
      </c>
      <c r="AA4497" s="258">
        <v>5991.6183963335916</v>
      </c>
      <c r="AB4497" s="276">
        <v>0.96951753985980449</v>
      </c>
      <c r="AC4497" s="92"/>
      <c r="AD4497" s="257">
        <v>620789.21939291665</v>
      </c>
      <c r="AE4497" s="258">
        <v>6294.7970192728189</v>
      </c>
      <c r="AF4497" s="276">
        <v>1.0185755694616212</v>
      </c>
      <c r="AG4497" s="93"/>
      <c r="AH4497" s="257">
        <v>6729.2086154399994</v>
      </c>
      <c r="AI4497" s="258">
        <v>5707.9587893549797</v>
      </c>
      <c r="AJ4497" s="258">
        <v>5953.4202188903901</v>
      </c>
      <c r="AK4497" s="276">
        <v>0.96333660499844498</v>
      </c>
      <c r="AL4497" s="93"/>
      <c r="AM4497" s="257">
        <v>6196.34</v>
      </c>
      <c r="AN4497" s="258">
        <v>6182.6177544571474</v>
      </c>
      <c r="AO4497" s="276">
        <v>1.000423584863616</v>
      </c>
      <c r="AQ4497" s="280">
        <v>5881.6528199156546</v>
      </c>
      <c r="AR4497" s="281">
        <v>5928.672521962877</v>
      </c>
    </row>
    <row r="4498" spans="1:44" x14ac:dyDescent="0.2">
      <c r="A4498" s="260" t="s">
        <v>8406</v>
      </c>
      <c r="B4498" s="261" t="s">
        <v>3584</v>
      </c>
      <c r="C4498" s="261" t="s">
        <v>3595</v>
      </c>
      <c r="D4498" s="262" t="s">
        <v>11782</v>
      </c>
      <c r="E4498" s="257">
        <v>306</v>
      </c>
      <c r="F4498" s="258">
        <v>493</v>
      </c>
      <c r="G4498" s="258">
        <v>1508</v>
      </c>
      <c r="H4498" s="258">
        <v>929</v>
      </c>
      <c r="I4498" s="258">
        <v>309</v>
      </c>
      <c r="J4498" s="258">
        <v>205</v>
      </c>
      <c r="K4498" s="259">
        <v>67</v>
      </c>
      <c r="L4498" s="257">
        <v>267</v>
      </c>
      <c r="M4498" s="258">
        <v>486</v>
      </c>
      <c r="N4498" s="258">
        <v>1612</v>
      </c>
      <c r="O4498" s="258">
        <v>996</v>
      </c>
      <c r="P4498" s="258">
        <v>371</v>
      </c>
      <c r="Q4498" s="258">
        <v>266</v>
      </c>
      <c r="R4498" s="259">
        <v>142</v>
      </c>
      <c r="S4498" s="267">
        <v>7957</v>
      </c>
      <c r="T4498" s="90"/>
      <c r="U4498" s="260">
        <v>76</v>
      </c>
      <c r="V4498" s="273">
        <v>109.40553105376399</v>
      </c>
      <c r="W4498" s="273">
        <v>137.79316411158501</v>
      </c>
      <c r="X4498" s="274">
        <v>1.069797613</v>
      </c>
      <c r="Z4498" s="257">
        <v>21020.440000000002</v>
      </c>
      <c r="AA4498" s="258">
        <v>8139.014993335868</v>
      </c>
      <c r="AB4498" s="276">
        <v>1.0228748263586613</v>
      </c>
      <c r="AC4498" s="92"/>
      <c r="AD4498" s="257">
        <v>869819.16830729542</v>
      </c>
      <c r="AE4498" s="258">
        <v>8819.9584285976725</v>
      </c>
      <c r="AF4498" s="276">
        <v>1.1084527370362791</v>
      </c>
      <c r="AG4498" s="93"/>
      <c r="AH4498" s="257">
        <v>8512.3796066409996</v>
      </c>
      <c r="AI4498" s="258">
        <v>7220.5090926395005</v>
      </c>
      <c r="AJ4498" s="258">
        <v>7603.48436446696</v>
      </c>
      <c r="AK4498" s="276">
        <v>0.95557174368065356</v>
      </c>
      <c r="AL4498" s="93"/>
      <c r="AM4498" s="257">
        <v>7989.68</v>
      </c>
      <c r="AN4498" s="258">
        <v>7971.9862726111187</v>
      </c>
      <c r="AO4498" s="276">
        <v>1.0018834073911171</v>
      </c>
      <c r="AQ4498" s="280">
        <v>8637.1311050403001</v>
      </c>
      <c r="AR4498" s="281">
        <v>8706.1789294420832</v>
      </c>
    </row>
    <row r="4499" spans="1:44" x14ac:dyDescent="0.2">
      <c r="A4499" s="260" t="s">
        <v>8406</v>
      </c>
      <c r="B4499" s="261" t="s">
        <v>3589</v>
      </c>
      <c r="C4499" s="261" t="s">
        <v>3596</v>
      </c>
      <c r="D4499" s="262" t="s">
        <v>9718</v>
      </c>
      <c r="E4499" s="257">
        <v>451</v>
      </c>
      <c r="F4499" s="258">
        <v>719</v>
      </c>
      <c r="G4499" s="258">
        <v>2766</v>
      </c>
      <c r="H4499" s="258">
        <v>1472</v>
      </c>
      <c r="I4499" s="258">
        <v>494</v>
      </c>
      <c r="J4499" s="258">
        <v>320</v>
      </c>
      <c r="K4499" s="259">
        <v>91</v>
      </c>
      <c r="L4499" s="257">
        <v>460</v>
      </c>
      <c r="M4499" s="258">
        <v>674</v>
      </c>
      <c r="N4499" s="258">
        <v>2711</v>
      </c>
      <c r="O4499" s="258">
        <v>1579</v>
      </c>
      <c r="P4499" s="258">
        <v>534</v>
      </c>
      <c r="Q4499" s="258">
        <v>404</v>
      </c>
      <c r="R4499" s="259">
        <v>193</v>
      </c>
      <c r="S4499" s="267">
        <v>12868</v>
      </c>
      <c r="T4499" s="90"/>
      <c r="U4499" s="260">
        <v>76</v>
      </c>
      <c r="V4499" s="273">
        <v>101.079535839393</v>
      </c>
      <c r="W4499" s="273">
        <v>109.43402238109999</v>
      </c>
      <c r="X4499" s="274">
        <v>1.0720031139999999</v>
      </c>
      <c r="Z4499" s="257">
        <v>33176.909999999996</v>
      </c>
      <c r="AA4499" s="258">
        <v>12845.942707315102</v>
      </c>
      <c r="AB4499" s="276">
        <v>0.9982858802700576</v>
      </c>
      <c r="AC4499" s="92"/>
      <c r="AD4499" s="257">
        <v>1292285.8847743976</v>
      </c>
      <c r="AE4499" s="258">
        <v>13103.767078109529</v>
      </c>
      <c r="AF4499" s="276">
        <v>1.0183219675248314</v>
      </c>
      <c r="AG4499" s="93"/>
      <c r="AH4499" s="257">
        <v>13794.536070951999</v>
      </c>
      <c r="AI4499" s="258">
        <v>11701.025768557827</v>
      </c>
      <c r="AJ4499" s="258">
        <v>12307.852368907757</v>
      </c>
      <c r="AK4499" s="276">
        <v>0.95646972092848592</v>
      </c>
      <c r="AL4499" s="93"/>
      <c r="AM4499" s="257">
        <v>12900.68</v>
      </c>
      <c r="AN4499" s="258">
        <v>12872.110505971305</v>
      </c>
      <c r="AO4499" s="276">
        <v>1.0003194362738035</v>
      </c>
      <c r="AQ4499" s="280">
        <v>12515.869512769481</v>
      </c>
      <c r="AR4499" s="281">
        <v>12615.925138861465</v>
      </c>
    </row>
    <row r="4500" spans="1:44" x14ac:dyDescent="0.2">
      <c r="A4500" s="260" t="s">
        <v>8406</v>
      </c>
      <c r="B4500" s="261" t="s">
        <v>3581</v>
      </c>
      <c r="C4500" s="261" t="s">
        <v>3597</v>
      </c>
      <c r="D4500" s="262" t="s">
        <v>11783</v>
      </c>
      <c r="E4500" s="257">
        <v>225</v>
      </c>
      <c r="F4500" s="258">
        <v>558</v>
      </c>
      <c r="G4500" s="258">
        <v>1438</v>
      </c>
      <c r="H4500" s="258">
        <v>1198</v>
      </c>
      <c r="I4500" s="258">
        <v>504</v>
      </c>
      <c r="J4500" s="258">
        <v>308</v>
      </c>
      <c r="K4500" s="259">
        <v>86</v>
      </c>
      <c r="L4500" s="257">
        <v>247</v>
      </c>
      <c r="M4500" s="258">
        <v>496</v>
      </c>
      <c r="N4500" s="258">
        <v>1598</v>
      </c>
      <c r="O4500" s="258">
        <v>1200</v>
      </c>
      <c r="P4500" s="258">
        <v>531</v>
      </c>
      <c r="Q4500" s="258">
        <v>327</v>
      </c>
      <c r="R4500" s="259">
        <v>146</v>
      </c>
      <c r="S4500" s="267">
        <v>8862</v>
      </c>
      <c r="T4500" s="90"/>
      <c r="U4500" s="260">
        <v>35</v>
      </c>
      <c r="V4500" s="273">
        <v>90.456609637573905</v>
      </c>
      <c r="W4500" s="273">
        <v>95.086887835702996</v>
      </c>
      <c r="X4500" s="274">
        <v>1.0888687079999999</v>
      </c>
      <c r="Z4500" s="257">
        <v>24608.85</v>
      </c>
      <c r="AA4500" s="258">
        <v>9528.4303810364272</v>
      </c>
      <c r="AB4500" s="276">
        <v>1.0752009005908856</v>
      </c>
      <c r="AC4500" s="92"/>
      <c r="AD4500" s="257">
        <v>835290.60304392606</v>
      </c>
      <c r="AE4500" s="258">
        <v>8469.8390919375161</v>
      </c>
      <c r="AF4500" s="276">
        <v>0.95574803565081423</v>
      </c>
      <c r="AG4500" s="93"/>
      <c r="AH4500" s="257">
        <v>9649.5544902959991</v>
      </c>
      <c r="AI4500" s="258">
        <v>8185.1020697837921</v>
      </c>
      <c r="AJ4500" s="258">
        <v>8537.0889934962197</v>
      </c>
      <c r="AK4500" s="276">
        <v>0.96333660499844498</v>
      </c>
      <c r="AL4500" s="93"/>
      <c r="AM4500" s="257">
        <v>8877.0499999999993</v>
      </c>
      <c r="AN4500" s="258">
        <v>8857.3911272144214</v>
      </c>
      <c r="AO4500" s="276">
        <v>0.99947992859562418</v>
      </c>
      <c r="AQ4500" s="280">
        <v>8768.3306669064386</v>
      </c>
      <c r="AR4500" s="281">
        <v>8838.4273400751517</v>
      </c>
    </row>
    <row r="4501" spans="1:44" x14ac:dyDescent="0.2">
      <c r="A4501" s="260" t="s">
        <v>8406</v>
      </c>
      <c r="B4501" s="261" t="s">
        <v>3581</v>
      </c>
      <c r="C4501" s="261" t="s">
        <v>3598</v>
      </c>
      <c r="D4501" s="262" t="s">
        <v>11784</v>
      </c>
      <c r="E4501" s="257">
        <v>201</v>
      </c>
      <c r="F4501" s="258">
        <v>457</v>
      </c>
      <c r="G4501" s="258">
        <v>1171</v>
      </c>
      <c r="H4501" s="258">
        <v>1137</v>
      </c>
      <c r="I4501" s="258">
        <v>562</v>
      </c>
      <c r="J4501" s="258">
        <v>309</v>
      </c>
      <c r="K4501" s="259">
        <v>81</v>
      </c>
      <c r="L4501" s="257">
        <v>162</v>
      </c>
      <c r="M4501" s="258">
        <v>411</v>
      </c>
      <c r="N4501" s="258">
        <v>1287</v>
      </c>
      <c r="O4501" s="258">
        <v>1196</v>
      </c>
      <c r="P4501" s="258">
        <v>582</v>
      </c>
      <c r="Q4501" s="258">
        <v>327</v>
      </c>
      <c r="R4501" s="259">
        <v>151</v>
      </c>
      <c r="S4501" s="267">
        <v>8034</v>
      </c>
      <c r="T4501" s="90"/>
      <c r="U4501" s="260">
        <v>61</v>
      </c>
      <c r="V4501" s="273">
        <v>90.193543330679503</v>
      </c>
      <c r="W4501" s="273">
        <v>96.652022401991204</v>
      </c>
      <c r="X4501" s="274">
        <v>1.0888687079999999</v>
      </c>
      <c r="Z4501" s="257">
        <v>23417.730000000003</v>
      </c>
      <c r="AA4501" s="258">
        <v>9067.2343480864893</v>
      </c>
      <c r="AB4501" s="276">
        <v>1.1286077107401655</v>
      </c>
      <c r="AC4501" s="92"/>
      <c r="AD4501" s="257">
        <v>759672.35732421896</v>
      </c>
      <c r="AE4501" s="258">
        <v>7703.0707704377583</v>
      </c>
      <c r="AF4501" s="276">
        <v>0.95880890844383349</v>
      </c>
      <c r="AG4501" s="93"/>
      <c r="AH4501" s="257">
        <v>8747.9712000719992</v>
      </c>
      <c r="AI4501" s="258">
        <v>7420.3464261614745</v>
      </c>
      <c r="AJ4501" s="258">
        <v>7739.4462845575081</v>
      </c>
      <c r="AK4501" s="276">
        <v>0.96333660499844509</v>
      </c>
      <c r="AL4501" s="93"/>
      <c r="AM4501" s="257">
        <v>8060.23</v>
      </c>
      <c r="AN4501" s="258">
        <v>8042.3800345055515</v>
      </c>
      <c r="AO4501" s="276">
        <v>1.0010430712603375</v>
      </c>
      <c r="AQ4501" s="280">
        <v>8383.7385832131204</v>
      </c>
      <c r="AR4501" s="281">
        <v>8450.760711566174</v>
      </c>
    </row>
    <row r="4502" spans="1:44" x14ac:dyDescent="0.2">
      <c r="A4502" s="260" t="s">
        <v>8406</v>
      </c>
      <c r="B4502" s="261" t="s">
        <v>3584</v>
      </c>
      <c r="C4502" s="261" t="s">
        <v>3599</v>
      </c>
      <c r="D4502" s="262" t="s">
        <v>11785</v>
      </c>
      <c r="E4502" s="257">
        <v>285</v>
      </c>
      <c r="F4502" s="258">
        <v>561</v>
      </c>
      <c r="G4502" s="258">
        <v>1801</v>
      </c>
      <c r="H4502" s="258">
        <v>1079</v>
      </c>
      <c r="I4502" s="258">
        <v>444</v>
      </c>
      <c r="J4502" s="258">
        <v>259</v>
      </c>
      <c r="K4502" s="259">
        <v>79</v>
      </c>
      <c r="L4502" s="257">
        <v>287</v>
      </c>
      <c r="M4502" s="258">
        <v>516</v>
      </c>
      <c r="N4502" s="258">
        <v>1717</v>
      </c>
      <c r="O4502" s="258">
        <v>1115</v>
      </c>
      <c r="P4502" s="258">
        <v>455</v>
      </c>
      <c r="Q4502" s="258">
        <v>321</v>
      </c>
      <c r="R4502" s="259">
        <v>203</v>
      </c>
      <c r="S4502" s="267">
        <v>9122</v>
      </c>
      <c r="T4502" s="90"/>
      <c r="U4502" s="260">
        <v>76</v>
      </c>
      <c r="V4502" s="273">
        <v>106.069071164037</v>
      </c>
      <c r="W4502" s="273">
        <v>110.542863407147</v>
      </c>
      <c r="X4502" s="274">
        <v>1.069797613</v>
      </c>
      <c r="Z4502" s="257">
        <v>24497.17</v>
      </c>
      <c r="AA4502" s="258">
        <v>9485.1884130064645</v>
      </c>
      <c r="AB4502" s="276">
        <v>1.0398145596367534</v>
      </c>
      <c r="AC4502" s="92"/>
      <c r="AD4502" s="257">
        <v>930369.80415840063</v>
      </c>
      <c r="AE4502" s="258">
        <v>9433.9413235380034</v>
      </c>
      <c r="AF4502" s="276">
        <v>1.0341965932402986</v>
      </c>
      <c r="AG4502" s="93"/>
      <c r="AH4502" s="257">
        <v>9758.6938257860002</v>
      </c>
      <c r="AI4502" s="258">
        <v>8277.6780121977536</v>
      </c>
      <c r="AJ4502" s="258">
        <v>8716.7254458549214</v>
      </c>
      <c r="AK4502" s="276">
        <v>0.95557174368065356</v>
      </c>
      <c r="AL4502" s="93"/>
      <c r="AM4502" s="257">
        <v>9154.68</v>
      </c>
      <c r="AN4502" s="258">
        <v>9134.4062953894972</v>
      </c>
      <c r="AO4502" s="276">
        <v>1.0013600411521044</v>
      </c>
      <c r="AQ4502" s="280">
        <v>9386.4770178213694</v>
      </c>
      <c r="AR4502" s="281">
        <v>9461.5153388791205</v>
      </c>
    </row>
    <row r="4503" spans="1:44" x14ac:dyDescent="0.2">
      <c r="A4503" s="260" t="s">
        <v>8406</v>
      </c>
      <c r="B4503" s="261" t="s">
        <v>3589</v>
      </c>
      <c r="C4503" s="261" t="s">
        <v>3600</v>
      </c>
      <c r="D4503" s="262" t="s">
        <v>11786</v>
      </c>
      <c r="E4503" s="257">
        <v>186</v>
      </c>
      <c r="F4503" s="258">
        <v>446</v>
      </c>
      <c r="G4503" s="258">
        <v>1371</v>
      </c>
      <c r="H4503" s="258">
        <v>1289</v>
      </c>
      <c r="I4503" s="258">
        <v>618</v>
      </c>
      <c r="J4503" s="258">
        <v>353</v>
      </c>
      <c r="K4503" s="259">
        <v>103</v>
      </c>
      <c r="L4503" s="257">
        <v>189</v>
      </c>
      <c r="M4503" s="258">
        <v>371</v>
      </c>
      <c r="N4503" s="258">
        <v>1266</v>
      </c>
      <c r="O4503" s="258">
        <v>1340</v>
      </c>
      <c r="P4503" s="258">
        <v>647</v>
      </c>
      <c r="Q4503" s="258">
        <v>379</v>
      </c>
      <c r="R4503" s="259">
        <v>144</v>
      </c>
      <c r="S4503" s="267">
        <v>8702</v>
      </c>
      <c r="T4503" s="90"/>
      <c r="U4503" s="260">
        <v>42</v>
      </c>
      <c r="V4503" s="273">
        <v>94.507295363420596</v>
      </c>
      <c r="W4503" s="273">
        <v>98.332298850574702</v>
      </c>
      <c r="X4503" s="274">
        <v>1.0720031139999999</v>
      </c>
      <c r="Z4503" s="257">
        <v>25613.310000000005</v>
      </c>
      <c r="AA4503" s="258">
        <v>9917.3525444262596</v>
      </c>
      <c r="AB4503" s="276">
        <v>1.1396635881896413</v>
      </c>
      <c r="AC4503" s="92"/>
      <c r="AD4503" s="257">
        <v>836101.5198326885</v>
      </c>
      <c r="AE4503" s="258">
        <v>8478.0617807750768</v>
      </c>
      <c r="AF4503" s="276">
        <v>0.97426589068893088</v>
      </c>
      <c r="AG4503" s="93"/>
      <c r="AH4503" s="257">
        <v>9328.5710980280001</v>
      </c>
      <c r="AI4503" s="258">
        <v>7912.8323156660108</v>
      </c>
      <c r="AJ4503" s="258">
        <v>8323.1995115196842</v>
      </c>
      <c r="AK4503" s="276">
        <v>0.95646972092848592</v>
      </c>
      <c r="AL4503" s="93"/>
      <c r="AM4503" s="257">
        <v>8720.06</v>
      </c>
      <c r="AN4503" s="258">
        <v>8700.7487929861163</v>
      </c>
      <c r="AO4503" s="276">
        <v>0.99985621615560982</v>
      </c>
      <c r="AQ4503" s="280">
        <v>9240.2139483687188</v>
      </c>
      <c r="AR4503" s="281">
        <v>9314.0829984482716</v>
      </c>
    </row>
    <row r="4504" spans="1:44" x14ac:dyDescent="0.2">
      <c r="A4504" s="260" t="s">
        <v>8406</v>
      </c>
      <c r="B4504" s="261" t="s">
        <v>3584</v>
      </c>
      <c r="C4504" s="261" t="s">
        <v>3601</v>
      </c>
      <c r="D4504" s="262" t="s">
        <v>11787</v>
      </c>
      <c r="E4504" s="257">
        <v>59</v>
      </c>
      <c r="F4504" s="258">
        <v>82</v>
      </c>
      <c r="G4504" s="258">
        <v>520</v>
      </c>
      <c r="H4504" s="258">
        <v>316</v>
      </c>
      <c r="I4504" s="258">
        <v>112</v>
      </c>
      <c r="J4504" s="258">
        <v>64</v>
      </c>
      <c r="K4504" s="259">
        <v>20</v>
      </c>
      <c r="L4504" s="257">
        <v>60</v>
      </c>
      <c r="M4504" s="258">
        <v>87</v>
      </c>
      <c r="N4504" s="258">
        <v>463</v>
      </c>
      <c r="O4504" s="258">
        <v>272</v>
      </c>
      <c r="P4504" s="258">
        <v>102</v>
      </c>
      <c r="Q4504" s="258">
        <v>101</v>
      </c>
      <c r="R4504" s="259">
        <v>39</v>
      </c>
      <c r="S4504" s="267">
        <v>2297</v>
      </c>
      <c r="T4504" s="90"/>
      <c r="U4504" s="260">
        <v>38</v>
      </c>
      <c r="V4504" s="273">
        <v>111.00251073589401</v>
      </c>
      <c r="W4504" s="273">
        <v>124.27035263387</v>
      </c>
      <c r="X4504" s="274">
        <v>1.069797613</v>
      </c>
      <c r="Z4504" s="257">
        <v>6153.76</v>
      </c>
      <c r="AA4504" s="258">
        <v>2382.7067799432612</v>
      </c>
      <c r="AB4504" s="276">
        <v>1.0373124858264089</v>
      </c>
      <c r="AC4504" s="92"/>
      <c r="AD4504" s="257">
        <v>244700.22398392487</v>
      </c>
      <c r="AE4504" s="258">
        <v>2481.2580380434633</v>
      </c>
      <c r="AF4504" s="276">
        <v>1.0802168210898839</v>
      </c>
      <c r="AG4504" s="93"/>
      <c r="AH4504" s="257">
        <v>2457.3251170610001</v>
      </c>
      <c r="AI4504" s="258">
        <v>2084.392281738461</v>
      </c>
      <c r="AJ4504" s="258">
        <v>2194.9482952344615</v>
      </c>
      <c r="AK4504" s="276">
        <v>0.95557174368065367</v>
      </c>
      <c r="AL4504" s="93"/>
      <c r="AM4504" s="257">
        <v>2313.34</v>
      </c>
      <c r="AN4504" s="258">
        <v>2308.2169403383118</v>
      </c>
      <c r="AO4504" s="276">
        <v>1.0048833001037492</v>
      </c>
      <c r="AQ4504" s="280">
        <v>2471.4991442230785</v>
      </c>
      <c r="AR4504" s="281">
        <v>2491.2570518945145</v>
      </c>
    </row>
    <row r="4505" spans="1:44" x14ac:dyDescent="0.2">
      <c r="A4505" s="260" t="s">
        <v>8406</v>
      </c>
      <c r="B4505" s="261" t="s">
        <v>3587</v>
      </c>
      <c r="C4505" s="261" t="s">
        <v>3602</v>
      </c>
      <c r="D4505" s="262" t="s">
        <v>10834</v>
      </c>
      <c r="E4505" s="257">
        <v>356</v>
      </c>
      <c r="F4505" s="258">
        <v>705</v>
      </c>
      <c r="G4505" s="258">
        <v>2335</v>
      </c>
      <c r="H4505" s="258">
        <v>1831</v>
      </c>
      <c r="I4505" s="258">
        <v>708</v>
      </c>
      <c r="J4505" s="258">
        <v>435</v>
      </c>
      <c r="K4505" s="259">
        <v>145</v>
      </c>
      <c r="L4505" s="257">
        <v>331</v>
      </c>
      <c r="M4505" s="258">
        <v>679</v>
      </c>
      <c r="N4505" s="258">
        <v>2325</v>
      </c>
      <c r="O4505" s="258">
        <v>1821</v>
      </c>
      <c r="P4505" s="258">
        <v>768</v>
      </c>
      <c r="Q4505" s="258">
        <v>553</v>
      </c>
      <c r="R4505" s="259">
        <v>272</v>
      </c>
      <c r="S4505" s="267">
        <v>13264</v>
      </c>
      <c r="T4505" s="90"/>
      <c r="U4505" s="260">
        <v>87</v>
      </c>
      <c r="V4505" s="273">
        <v>74.696965267075399</v>
      </c>
      <c r="W4505" s="273">
        <v>70.312730835908596</v>
      </c>
      <c r="X4505" s="274">
        <v>1.0888687079999999</v>
      </c>
      <c r="Z4505" s="257">
        <v>37179.719999999994</v>
      </c>
      <c r="AA4505" s="258">
        <v>14395.81181592913</v>
      </c>
      <c r="AB4505" s="276">
        <v>1.0853296001152841</v>
      </c>
      <c r="AC4505" s="92"/>
      <c r="AD4505" s="257">
        <v>1117812.3870415865</v>
      </c>
      <c r="AE4505" s="258">
        <v>11334.607403357719</v>
      </c>
      <c r="AF4505" s="276">
        <v>0.85453915887799448</v>
      </c>
      <c r="AG4505" s="93"/>
      <c r="AH4505" s="257">
        <v>14442.754542911998</v>
      </c>
      <c r="AI4505" s="258">
        <v>12250.868184790364</v>
      </c>
      <c r="AJ4505" s="258">
        <v>12777.696728699375</v>
      </c>
      <c r="AK4505" s="276">
        <v>0.96333660499844509</v>
      </c>
      <c r="AL4505" s="93"/>
      <c r="AM4505" s="257">
        <v>13301.41</v>
      </c>
      <c r="AN4505" s="258">
        <v>13271.953060244246</v>
      </c>
      <c r="AO4505" s="276">
        <v>1.0005995974249282</v>
      </c>
      <c r="AQ4505" s="280">
        <v>11857.865405795699</v>
      </c>
      <c r="AR4505" s="281">
        <v>11952.660749106117</v>
      </c>
    </row>
    <row r="4506" spans="1:44" x14ac:dyDescent="0.2">
      <c r="A4506" s="260" t="s">
        <v>8406</v>
      </c>
      <c r="B4506" s="261" t="s">
        <v>3584</v>
      </c>
      <c r="C4506" s="261" t="s">
        <v>3603</v>
      </c>
      <c r="D4506" s="262" t="s">
        <v>11788</v>
      </c>
      <c r="E4506" s="257">
        <v>305</v>
      </c>
      <c r="F4506" s="258">
        <v>541</v>
      </c>
      <c r="G4506" s="258">
        <v>1811</v>
      </c>
      <c r="H4506" s="258">
        <v>1338</v>
      </c>
      <c r="I4506" s="258">
        <v>505</v>
      </c>
      <c r="J4506" s="258">
        <v>292</v>
      </c>
      <c r="K4506" s="259">
        <v>85</v>
      </c>
      <c r="L4506" s="257">
        <v>315</v>
      </c>
      <c r="M4506" s="258">
        <v>493</v>
      </c>
      <c r="N4506" s="258">
        <v>1794</v>
      </c>
      <c r="O4506" s="258">
        <v>1283</v>
      </c>
      <c r="P4506" s="258">
        <v>514</v>
      </c>
      <c r="Q4506" s="258">
        <v>329</v>
      </c>
      <c r="R4506" s="259">
        <v>170</v>
      </c>
      <c r="S4506" s="267">
        <v>9775</v>
      </c>
      <c r="T4506" s="90"/>
      <c r="U4506" s="260">
        <v>96</v>
      </c>
      <c r="V4506" s="273">
        <v>110.493857734268</v>
      </c>
      <c r="W4506" s="273">
        <v>124.106361219063</v>
      </c>
      <c r="X4506" s="274">
        <v>1.069797613</v>
      </c>
      <c r="Z4506" s="257">
        <v>26539.490000000005</v>
      </c>
      <c r="AA4506" s="258">
        <v>10275.96506188678</v>
      </c>
      <c r="AB4506" s="276">
        <v>1.0512496226994148</v>
      </c>
      <c r="AC4506" s="92"/>
      <c r="AD4506" s="257">
        <v>1039656.2243636502</v>
      </c>
      <c r="AE4506" s="258">
        <v>10542.104627062748</v>
      </c>
      <c r="AF4506" s="276">
        <v>1.0784761766816111</v>
      </c>
      <c r="AG4506" s="93"/>
      <c r="AH4506" s="257">
        <v>10457.271667075</v>
      </c>
      <c r="AI4506" s="258">
        <v>8870.2370718299753</v>
      </c>
      <c r="AJ4506" s="258">
        <v>9340.7137944783881</v>
      </c>
      <c r="AK4506" s="276">
        <v>0.95557174368065356</v>
      </c>
      <c r="AL4506" s="93"/>
      <c r="AM4506" s="257">
        <v>9816.2800000000007</v>
      </c>
      <c r="AN4506" s="258">
        <v>9794.5411340763421</v>
      </c>
      <c r="AO4506" s="276">
        <v>1.0019990930001372</v>
      </c>
      <c r="AQ4506" s="280">
        <v>10611.18295630508</v>
      </c>
      <c r="AR4506" s="281">
        <v>10696.011945069022</v>
      </c>
    </row>
    <row r="4507" spans="1:44" x14ac:dyDescent="0.2">
      <c r="A4507" s="260" t="s">
        <v>8406</v>
      </c>
      <c r="B4507" s="261" t="s">
        <v>3589</v>
      </c>
      <c r="C4507" s="261" t="s">
        <v>3604</v>
      </c>
      <c r="D4507" s="262" t="s">
        <v>11789</v>
      </c>
      <c r="E4507" s="257">
        <v>603</v>
      </c>
      <c r="F4507" s="258">
        <v>1041</v>
      </c>
      <c r="G4507" s="258">
        <v>3728</v>
      </c>
      <c r="H4507" s="258">
        <v>3247</v>
      </c>
      <c r="I4507" s="258">
        <v>1751</v>
      </c>
      <c r="J4507" s="258">
        <v>853</v>
      </c>
      <c r="K4507" s="259">
        <v>209</v>
      </c>
      <c r="L4507" s="257">
        <v>558</v>
      </c>
      <c r="M4507" s="258">
        <v>982</v>
      </c>
      <c r="N4507" s="258">
        <v>3648</v>
      </c>
      <c r="O4507" s="258">
        <v>3393</v>
      </c>
      <c r="P4507" s="258">
        <v>1740</v>
      </c>
      <c r="Q4507" s="258">
        <v>975</v>
      </c>
      <c r="R4507" s="259">
        <v>394</v>
      </c>
      <c r="S4507" s="267">
        <v>23122</v>
      </c>
      <c r="T4507" s="90"/>
      <c r="U4507" s="260">
        <v>156</v>
      </c>
      <c r="V4507" s="273">
        <v>132.34645855224301</v>
      </c>
      <c r="W4507" s="273">
        <v>130.080148711741</v>
      </c>
      <c r="X4507" s="274">
        <v>1.0720031139999999</v>
      </c>
      <c r="Z4507" s="257">
        <v>67833.249999999985</v>
      </c>
      <c r="AA4507" s="258">
        <v>26264.713716587288</v>
      </c>
      <c r="AB4507" s="276">
        <v>1.1359187663950907</v>
      </c>
      <c r="AC4507" s="92"/>
      <c r="AD4507" s="257">
        <v>2623881.1763244406</v>
      </c>
      <c r="AE4507" s="258">
        <v>26606.131182183359</v>
      </c>
      <c r="AF4507" s="276">
        <v>1.1506846804853974</v>
      </c>
      <c r="AG4507" s="93"/>
      <c r="AH4507" s="257">
        <v>24786.856001908</v>
      </c>
      <c r="AI4507" s="258">
        <v>21025.110181892607</v>
      </c>
      <c r="AJ4507" s="258">
        <v>22115.49288730845</v>
      </c>
      <c r="AK4507" s="276">
        <v>0.95646972092848581</v>
      </c>
      <c r="AL4507" s="93"/>
      <c r="AM4507" s="257">
        <v>23189.08</v>
      </c>
      <c r="AN4507" s="258">
        <v>23137.726095973936</v>
      </c>
      <c r="AO4507" s="276">
        <v>1.0006801356272785</v>
      </c>
      <c r="AQ4507" s="280">
        <v>28926.474597361306</v>
      </c>
      <c r="AR4507" s="281">
        <v>29157.721537377729</v>
      </c>
    </row>
    <row r="4508" spans="1:44" x14ac:dyDescent="0.2">
      <c r="A4508" s="260" t="s">
        <v>8406</v>
      </c>
      <c r="B4508" s="261" t="s">
        <v>3581</v>
      </c>
      <c r="C4508" s="261" t="s">
        <v>3605</v>
      </c>
      <c r="D4508" s="262" t="s">
        <v>11790</v>
      </c>
      <c r="E4508" s="257">
        <v>163</v>
      </c>
      <c r="F4508" s="258">
        <v>466</v>
      </c>
      <c r="G4508" s="258">
        <v>1165</v>
      </c>
      <c r="H4508" s="258">
        <v>1283</v>
      </c>
      <c r="I4508" s="258">
        <v>572</v>
      </c>
      <c r="J4508" s="258">
        <v>308</v>
      </c>
      <c r="K4508" s="259">
        <v>95</v>
      </c>
      <c r="L4508" s="257">
        <v>179</v>
      </c>
      <c r="M4508" s="258">
        <v>477</v>
      </c>
      <c r="N4508" s="258">
        <v>1198</v>
      </c>
      <c r="O4508" s="258">
        <v>1308</v>
      </c>
      <c r="P4508" s="258">
        <v>563</v>
      </c>
      <c r="Q4508" s="258">
        <v>338</v>
      </c>
      <c r="R4508" s="259">
        <v>151</v>
      </c>
      <c r="S4508" s="267">
        <v>8266</v>
      </c>
      <c r="T4508" s="90"/>
      <c r="U4508" s="260">
        <v>40</v>
      </c>
      <c r="V4508" s="273">
        <v>83.021035193939895</v>
      </c>
      <c r="W4508" s="273">
        <v>68.0419893514036</v>
      </c>
      <c r="X4508" s="274">
        <v>1.0888687079999999</v>
      </c>
      <c r="Z4508" s="257">
        <v>23998.510000000002</v>
      </c>
      <c r="AA4508" s="258">
        <v>9292.1096184342841</v>
      </c>
      <c r="AB4508" s="276">
        <v>1.124136174502091</v>
      </c>
      <c r="AC4508" s="92"/>
      <c r="AD4508" s="257">
        <v>710135.07493865537</v>
      </c>
      <c r="AE4508" s="258">
        <v>7200.7631791292879</v>
      </c>
      <c r="AF4508" s="276">
        <v>0.87113031443615874</v>
      </c>
      <c r="AG4508" s="93"/>
      <c r="AH4508" s="257">
        <v>9000.5887403279994</v>
      </c>
      <c r="AI4508" s="258">
        <v>7634.6257852440567</v>
      </c>
      <c r="AJ4508" s="258">
        <v>7962.9403769171468</v>
      </c>
      <c r="AK4508" s="276">
        <v>0.96333660499844509</v>
      </c>
      <c r="AL4508" s="93"/>
      <c r="AM4508" s="257">
        <v>8283.2000000000007</v>
      </c>
      <c r="AN4508" s="258">
        <v>8264.856251225634</v>
      </c>
      <c r="AO4508" s="276">
        <v>0.99986163213472468</v>
      </c>
      <c r="AQ4508" s="280">
        <v>7796.7824761503762</v>
      </c>
      <c r="AR4508" s="281">
        <v>7859.1123008068507</v>
      </c>
    </row>
    <row r="4509" spans="1:44" x14ac:dyDescent="0.2">
      <c r="A4509" s="260" t="s">
        <v>8406</v>
      </c>
      <c r="B4509" s="261" t="s">
        <v>3589</v>
      </c>
      <c r="C4509" s="261" t="s">
        <v>3606</v>
      </c>
      <c r="D4509" s="262" t="s">
        <v>11791</v>
      </c>
      <c r="E4509" s="257">
        <v>48</v>
      </c>
      <c r="F4509" s="258">
        <v>100</v>
      </c>
      <c r="G4509" s="258">
        <v>341</v>
      </c>
      <c r="H4509" s="258">
        <v>393</v>
      </c>
      <c r="I4509" s="258">
        <v>174</v>
      </c>
      <c r="J4509" s="258">
        <v>109</v>
      </c>
      <c r="K4509" s="259">
        <v>33</v>
      </c>
      <c r="L4509" s="257">
        <v>31</v>
      </c>
      <c r="M4509" s="258">
        <v>91</v>
      </c>
      <c r="N4509" s="258">
        <v>260</v>
      </c>
      <c r="O4509" s="258">
        <v>318</v>
      </c>
      <c r="P4509" s="258">
        <v>165</v>
      </c>
      <c r="Q4509" s="258">
        <v>115</v>
      </c>
      <c r="R4509" s="259">
        <v>68</v>
      </c>
      <c r="S4509" s="267">
        <v>2246</v>
      </c>
      <c r="T4509" s="90"/>
      <c r="U4509" s="260">
        <v>20</v>
      </c>
      <c r="V4509" s="273">
        <v>111.99783857390899</v>
      </c>
      <c r="W4509" s="273">
        <v>112.345948352626</v>
      </c>
      <c r="X4509" s="274">
        <v>1.0720031139999999</v>
      </c>
      <c r="Z4509" s="257">
        <v>6917.8099999999995</v>
      </c>
      <c r="AA4509" s="258">
        <v>2678.5433278774749</v>
      </c>
      <c r="AB4509" s="276">
        <v>1.1925838503461599</v>
      </c>
      <c r="AC4509" s="92"/>
      <c r="AD4509" s="257">
        <v>233510.02187087195</v>
      </c>
      <c r="AE4509" s="258">
        <v>2367.7894907397736</v>
      </c>
      <c r="AF4509" s="276">
        <v>1.0542250626624103</v>
      </c>
      <c r="AG4509" s="93"/>
      <c r="AH4509" s="257">
        <v>2407.7189940439998</v>
      </c>
      <c r="AI4509" s="258">
        <v>2042.3145691778736</v>
      </c>
      <c r="AJ4509" s="258">
        <v>2148.2309932053795</v>
      </c>
      <c r="AK4509" s="276">
        <v>0.95646972092848592</v>
      </c>
      <c r="AL4509" s="93"/>
      <c r="AM4509" s="257">
        <v>2254.6</v>
      </c>
      <c r="AN4509" s="258">
        <v>2249.6070243400268</v>
      </c>
      <c r="AO4509" s="276">
        <v>1.0016059769991215</v>
      </c>
      <c r="AQ4509" s="280">
        <v>2705.2047801080989</v>
      </c>
      <c r="AR4509" s="281">
        <v>2726.8310009395473</v>
      </c>
    </row>
    <row r="4510" spans="1:44" x14ac:dyDescent="0.2">
      <c r="A4510" s="260" t="s">
        <v>8406</v>
      </c>
      <c r="B4510" s="261" t="s">
        <v>3587</v>
      </c>
      <c r="C4510" s="261" t="s">
        <v>3607</v>
      </c>
      <c r="D4510" s="262" t="s">
        <v>11792</v>
      </c>
      <c r="E4510" s="257">
        <v>613</v>
      </c>
      <c r="F4510" s="258">
        <v>1065</v>
      </c>
      <c r="G4510" s="258">
        <v>3836</v>
      </c>
      <c r="H4510" s="258">
        <v>2341</v>
      </c>
      <c r="I4510" s="258">
        <v>942</v>
      </c>
      <c r="J4510" s="258">
        <v>601</v>
      </c>
      <c r="K4510" s="259">
        <v>194</v>
      </c>
      <c r="L4510" s="257">
        <v>584</v>
      </c>
      <c r="M4510" s="258">
        <v>1037</v>
      </c>
      <c r="N4510" s="258">
        <v>3815</v>
      </c>
      <c r="O4510" s="258">
        <v>2366</v>
      </c>
      <c r="P4510" s="258">
        <v>1030</v>
      </c>
      <c r="Q4510" s="258">
        <v>756</v>
      </c>
      <c r="R4510" s="259">
        <v>386</v>
      </c>
      <c r="S4510" s="267">
        <v>19566</v>
      </c>
      <c r="T4510" s="90"/>
      <c r="U4510" s="260">
        <v>107</v>
      </c>
      <c r="V4510" s="273">
        <v>88.302093651334104</v>
      </c>
      <c r="W4510" s="273">
        <v>84.255033214103193</v>
      </c>
      <c r="X4510" s="274">
        <v>1.0720031139999999</v>
      </c>
      <c r="Z4510" s="257">
        <v>53208.780000000006</v>
      </c>
      <c r="AA4510" s="258">
        <v>20602.188070140764</v>
      </c>
      <c r="AB4510" s="276">
        <v>1.0529586052407627</v>
      </c>
      <c r="AC4510" s="92"/>
      <c r="AD4510" s="257">
        <v>1783012.6671917047</v>
      </c>
      <c r="AE4510" s="258">
        <v>18079.73217340972</v>
      </c>
      <c r="AF4510" s="276">
        <v>0.92403823844473676</v>
      </c>
      <c r="AG4510" s="93"/>
      <c r="AH4510" s="257">
        <v>20974.812928523999</v>
      </c>
      <c r="AI4510" s="258">
        <v>17791.59699934741</v>
      </c>
      <c r="AJ4510" s="258">
        <v>18714.286559686756</v>
      </c>
      <c r="AK4510" s="276">
        <v>0.95646972092848592</v>
      </c>
      <c r="AL4510" s="93"/>
      <c r="AM4510" s="257">
        <v>19612.009999999998</v>
      </c>
      <c r="AN4510" s="258">
        <v>19568.577777622126</v>
      </c>
      <c r="AO4510" s="276">
        <v>1.0001317478085519</v>
      </c>
      <c r="AQ4510" s="280">
        <v>18210.913458894742</v>
      </c>
      <c r="AR4510" s="281">
        <v>18356.496979558458</v>
      </c>
    </row>
    <row r="4511" spans="1:44" x14ac:dyDescent="0.2">
      <c r="A4511" s="260" t="s">
        <v>8406</v>
      </c>
      <c r="B4511" s="261" t="s">
        <v>3581</v>
      </c>
      <c r="C4511" s="261" t="s">
        <v>3608</v>
      </c>
      <c r="D4511" s="262" t="s">
        <v>11793</v>
      </c>
      <c r="E4511" s="257">
        <v>486</v>
      </c>
      <c r="F4511" s="258">
        <v>1016</v>
      </c>
      <c r="G4511" s="258">
        <v>3105</v>
      </c>
      <c r="H4511" s="258">
        <v>2512</v>
      </c>
      <c r="I4511" s="258">
        <v>979</v>
      </c>
      <c r="J4511" s="258">
        <v>568</v>
      </c>
      <c r="K4511" s="259">
        <v>174</v>
      </c>
      <c r="L4511" s="257">
        <v>463</v>
      </c>
      <c r="M4511" s="258">
        <v>995</v>
      </c>
      <c r="N4511" s="258">
        <v>3218</v>
      </c>
      <c r="O4511" s="258">
        <v>2660</v>
      </c>
      <c r="P4511" s="258">
        <v>1088</v>
      </c>
      <c r="Q4511" s="258">
        <v>702</v>
      </c>
      <c r="R4511" s="259">
        <v>307</v>
      </c>
      <c r="S4511" s="267">
        <v>18273</v>
      </c>
      <c r="T4511" s="90"/>
      <c r="U4511" s="260">
        <v>58</v>
      </c>
      <c r="V4511" s="273">
        <v>86.478415462587805</v>
      </c>
      <c r="W4511" s="273">
        <v>92.472480577743696</v>
      </c>
      <c r="X4511" s="274">
        <v>1.0888687079999999</v>
      </c>
      <c r="Z4511" s="257">
        <v>50710.89</v>
      </c>
      <c r="AA4511" s="258">
        <v>19635.016870979194</v>
      </c>
      <c r="AB4511" s="276">
        <v>1.074537124225863</v>
      </c>
      <c r="AC4511" s="92"/>
      <c r="AD4511" s="257">
        <v>1692032.7049905474</v>
      </c>
      <c r="AE4511" s="258">
        <v>17157.196186980294</v>
      </c>
      <c r="AF4511" s="276">
        <v>0.93893702112298438</v>
      </c>
      <c r="AG4511" s="93"/>
      <c r="AH4511" s="257">
        <v>19896.897901283999</v>
      </c>
      <c r="AI4511" s="258">
        <v>16877.270381534552</v>
      </c>
      <c r="AJ4511" s="258">
        <v>17603.049783136586</v>
      </c>
      <c r="AK4511" s="276">
        <v>0.96333660499844509</v>
      </c>
      <c r="AL4511" s="93"/>
      <c r="AM4511" s="257">
        <v>18297.939999999999</v>
      </c>
      <c r="AN4511" s="258">
        <v>18257.417881199483</v>
      </c>
      <c r="AO4511" s="276">
        <v>0.9991472599572857</v>
      </c>
      <c r="AQ4511" s="280">
        <v>17744.971515599736</v>
      </c>
      <c r="AR4511" s="281">
        <v>17886.83015619728</v>
      </c>
    </row>
    <row r="4512" spans="1:44" x14ac:dyDescent="0.2">
      <c r="A4512" s="260" t="s">
        <v>8406</v>
      </c>
      <c r="B4512" s="261" t="s">
        <v>3581</v>
      </c>
      <c r="C4512" s="261" t="s">
        <v>3609</v>
      </c>
      <c r="D4512" s="262" t="s">
        <v>11794</v>
      </c>
      <c r="E4512" s="257">
        <v>91</v>
      </c>
      <c r="F4512" s="258">
        <v>233</v>
      </c>
      <c r="G4512" s="258">
        <v>616</v>
      </c>
      <c r="H4512" s="258">
        <v>655</v>
      </c>
      <c r="I4512" s="258">
        <v>287</v>
      </c>
      <c r="J4512" s="258">
        <v>115</v>
      </c>
      <c r="K4512" s="259">
        <v>40</v>
      </c>
      <c r="L4512" s="257">
        <v>90</v>
      </c>
      <c r="M4512" s="258">
        <v>247</v>
      </c>
      <c r="N4512" s="258">
        <v>633</v>
      </c>
      <c r="O4512" s="258">
        <v>658</v>
      </c>
      <c r="P4512" s="258">
        <v>246</v>
      </c>
      <c r="Q4512" s="258">
        <v>118</v>
      </c>
      <c r="R4512" s="259">
        <v>47</v>
      </c>
      <c r="S4512" s="267">
        <v>4076</v>
      </c>
      <c r="T4512" s="90"/>
      <c r="U4512" s="260">
        <v>0</v>
      </c>
      <c r="V4512" s="273">
        <v>80.264142017320907</v>
      </c>
      <c r="W4512" s="273">
        <v>86.899901864573096</v>
      </c>
      <c r="X4512" s="274">
        <v>1.0888687079999999</v>
      </c>
      <c r="Z4512" s="257">
        <v>11229.27</v>
      </c>
      <c r="AA4512" s="258">
        <v>4347.9202573407911</v>
      </c>
      <c r="AB4512" s="276">
        <v>1.0667125263348358</v>
      </c>
      <c r="AC4512" s="92"/>
      <c r="AD4512" s="257">
        <v>365434.60112356796</v>
      </c>
      <c r="AE4512" s="258">
        <v>3705.5035204080004</v>
      </c>
      <c r="AF4512" s="276">
        <v>0.90910292453581953</v>
      </c>
      <c r="AG4512" s="93"/>
      <c r="AH4512" s="257">
        <v>4438.2288538079993</v>
      </c>
      <c r="AI4512" s="258">
        <v>3764.666670778462</v>
      </c>
      <c r="AJ4512" s="258">
        <v>3926.5600019736617</v>
      </c>
      <c r="AK4512" s="276">
        <v>0.96333660499844498</v>
      </c>
      <c r="AL4512" s="93"/>
      <c r="AM4512" s="257">
        <v>4076</v>
      </c>
      <c r="AN4512" s="258">
        <v>4066.9734015834074</v>
      </c>
      <c r="AO4512" s="276">
        <v>0.99778542727757791</v>
      </c>
      <c r="AQ4512" s="280">
        <v>3799.3547407125084</v>
      </c>
      <c r="AR4512" s="281">
        <v>3829.7279254872205</v>
      </c>
    </row>
    <row r="4513" spans="1:44" x14ac:dyDescent="0.2">
      <c r="A4513" s="260" t="s">
        <v>8406</v>
      </c>
      <c r="B4513" s="261" t="s">
        <v>3584</v>
      </c>
      <c r="C4513" s="261" t="s">
        <v>3610</v>
      </c>
      <c r="D4513" s="262" t="s">
        <v>11386</v>
      </c>
      <c r="E4513" s="257">
        <v>207</v>
      </c>
      <c r="F4513" s="258">
        <v>406</v>
      </c>
      <c r="G4513" s="258">
        <v>1297</v>
      </c>
      <c r="H4513" s="258">
        <v>994</v>
      </c>
      <c r="I4513" s="258">
        <v>384</v>
      </c>
      <c r="J4513" s="258">
        <v>248</v>
      </c>
      <c r="K4513" s="259">
        <v>67</v>
      </c>
      <c r="L4513" s="257">
        <v>192</v>
      </c>
      <c r="M4513" s="258">
        <v>364</v>
      </c>
      <c r="N4513" s="258">
        <v>1374</v>
      </c>
      <c r="O4513" s="258">
        <v>1141</v>
      </c>
      <c r="P4513" s="258">
        <v>438</v>
      </c>
      <c r="Q4513" s="258">
        <v>297</v>
      </c>
      <c r="R4513" s="259">
        <v>135</v>
      </c>
      <c r="S4513" s="267">
        <v>7544</v>
      </c>
      <c r="T4513" s="90"/>
      <c r="U4513" s="260">
        <v>48</v>
      </c>
      <c r="V4513" s="273">
        <v>90.154800290481205</v>
      </c>
      <c r="W4513" s="273">
        <v>103.964602943126</v>
      </c>
      <c r="X4513" s="274">
        <v>1.069797613</v>
      </c>
      <c r="Z4513" s="257">
        <v>21079.739999999998</v>
      </c>
      <c r="AA4513" s="258">
        <v>8161.9756729936098</v>
      </c>
      <c r="AB4513" s="276">
        <v>1.0819161814678697</v>
      </c>
      <c r="AC4513" s="92"/>
      <c r="AD4513" s="257">
        <v>726324.14012655418</v>
      </c>
      <c r="AE4513" s="258">
        <v>7364.9201523918964</v>
      </c>
      <c r="AF4513" s="276">
        <v>0.97626195021101492</v>
      </c>
      <c r="AG4513" s="93"/>
      <c r="AH4513" s="257">
        <v>8070.5531924719999</v>
      </c>
      <c r="AI4513" s="258">
        <v>6845.7359048476055</v>
      </c>
      <c r="AJ4513" s="258">
        <v>7208.8332343268503</v>
      </c>
      <c r="AK4513" s="276">
        <v>0.95557174368065356</v>
      </c>
      <c r="AL4513" s="93"/>
      <c r="AM4513" s="257">
        <v>7564.64</v>
      </c>
      <c r="AN4513" s="258">
        <v>7547.8875546010577</v>
      </c>
      <c r="AO4513" s="276">
        <v>1.0005153174179557</v>
      </c>
      <c r="AQ4513" s="280">
        <v>7618.135624163685</v>
      </c>
      <c r="AR4513" s="281">
        <v>7679.0372921422195</v>
      </c>
    </row>
    <row r="4514" spans="1:44" x14ac:dyDescent="0.2">
      <c r="A4514" s="260" t="s">
        <v>8406</v>
      </c>
      <c r="B4514" s="261" t="s">
        <v>3587</v>
      </c>
      <c r="C4514" s="261" t="s">
        <v>3611</v>
      </c>
      <c r="D4514" s="262" t="s">
        <v>11795</v>
      </c>
      <c r="E4514" s="257">
        <v>543</v>
      </c>
      <c r="F4514" s="258">
        <v>1264</v>
      </c>
      <c r="G4514" s="258">
        <v>3740</v>
      </c>
      <c r="H4514" s="258">
        <v>3407</v>
      </c>
      <c r="I4514" s="258">
        <v>1326</v>
      </c>
      <c r="J4514" s="258">
        <v>612</v>
      </c>
      <c r="K4514" s="259">
        <v>157</v>
      </c>
      <c r="L4514" s="257">
        <v>510</v>
      </c>
      <c r="M4514" s="258">
        <v>1299</v>
      </c>
      <c r="N4514" s="258">
        <v>3858</v>
      </c>
      <c r="O4514" s="258">
        <v>3597</v>
      </c>
      <c r="P4514" s="258">
        <v>1350</v>
      </c>
      <c r="Q4514" s="258">
        <v>726</v>
      </c>
      <c r="R4514" s="259">
        <v>313</v>
      </c>
      <c r="S4514" s="267">
        <v>22702</v>
      </c>
      <c r="T4514" s="90"/>
      <c r="U4514" s="260">
        <v>40</v>
      </c>
      <c r="V4514" s="273">
        <v>71.441595371731793</v>
      </c>
      <c r="W4514" s="273">
        <v>88.017045454545396</v>
      </c>
      <c r="X4514" s="274">
        <v>1.0888687079999999</v>
      </c>
      <c r="Z4514" s="257">
        <v>61878.83</v>
      </c>
      <c r="AA4514" s="258">
        <v>23959.190442259118</v>
      </c>
      <c r="AB4514" s="276">
        <v>1.0553779597506439</v>
      </c>
      <c r="AC4514" s="92"/>
      <c r="AD4514" s="257">
        <v>1989051.3560850387</v>
      </c>
      <c r="AE4514" s="258">
        <v>20168.962598462811</v>
      </c>
      <c r="AF4514" s="276">
        <v>0.8884222799076209</v>
      </c>
      <c r="AG4514" s="93"/>
      <c r="AH4514" s="257">
        <v>24719.497409015999</v>
      </c>
      <c r="AI4514" s="258">
        <v>20967.974180572292</v>
      </c>
      <c r="AJ4514" s="258">
        <v>21869.667606674702</v>
      </c>
      <c r="AK4514" s="276">
        <v>0.9633366049984452</v>
      </c>
      <c r="AL4514" s="93"/>
      <c r="AM4514" s="257">
        <v>22719.200000000001</v>
      </c>
      <c r="AN4514" s="258">
        <v>22668.88667940475</v>
      </c>
      <c r="AO4514" s="276">
        <v>0.99854139192162583</v>
      </c>
      <c r="AQ4514" s="280">
        <v>20475.556584087961</v>
      </c>
      <c r="AR4514" s="281">
        <v>20639.244343177535</v>
      </c>
    </row>
    <row r="4515" spans="1:44" x14ac:dyDescent="0.2">
      <c r="A4515" s="260" t="s">
        <v>8406</v>
      </c>
      <c r="B4515" s="261" t="s">
        <v>3589</v>
      </c>
      <c r="C4515" s="261" t="s">
        <v>3612</v>
      </c>
      <c r="D4515" s="262" t="s">
        <v>11796</v>
      </c>
      <c r="E4515" s="257">
        <v>208</v>
      </c>
      <c r="F4515" s="258">
        <v>447</v>
      </c>
      <c r="G4515" s="258">
        <v>1325</v>
      </c>
      <c r="H4515" s="258">
        <v>1262</v>
      </c>
      <c r="I4515" s="258">
        <v>630</v>
      </c>
      <c r="J4515" s="258">
        <v>417</v>
      </c>
      <c r="K4515" s="259">
        <v>127</v>
      </c>
      <c r="L4515" s="257">
        <v>192</v>
      </c>
      <c r="M4515" s="258">
        <v>406</v>
      </c>
      <c r="N4515" s="258">
        <v>1346</v>
      </c>
      <c r="O4515" s="258">
        <v>1266</v>
      </c>
      <c r="P4515" s="258">
        <v>682</v>
      </c>
      <c r="Q4515" s="258">
        <v>453</v>
      </c>
      <c r="R4515" s="259">
        <v>187</v>
      </c>
      <c r="S4515" s="267">
        <v>8948</v>
      </c>
      <c r="T4515" s="90"/>
      <c r="U4515" s="260">
        <v>67</v>
      </c>
      <c r="V4515" s="273">
        <v>94.197825487032404</v>
      </c>
      <c r="W4515" s="273">
        <v>93.079888268156395</v>
      </c>
      <c r="X4515" s="274">
        <v>1.0720031139999999</v>
      </c>
      <c r="Z4515" s="257">
        <v>27089.059999999998</v>
      </c>
      <c r="AA4515" s="258">
        <v>10488.75596778064</v>
      </c>
      <c r="AB4515" s="276">
        <v>1.1721899829884488</v>
      </c>
      <c r="AC4515" s="92"/>
      <c r="AD4515" s="257">
        <v>847887.03611420502</v>
      </c>
      <c r="AE4515" s="258">
        <v>8597.5668083141045</v>
      </c>
      <c r="AF4515" s="276">
        <v>0.96083670186791514</v>
      </c>
      <c r="AG4515" s="93"/>
      <c r="AH4515" s="257">
        <v>9592.2838640720001</v>
      </c>
      <c r="AI4515" s="258">
        <v>8136.5230476418592</v>
      </c>
      <c r="AJ4515" s="258">
        <v>8558.4910628680918</v>
      </c>
      <c r="AK4515" s="276">
        <v>0.95646972092848592</v>
      </c>
      <c r="AL4515" s="93"/>
      <c r="AM4515" s="257">
        <v>8976.81</v>
      </c>
      <c r="AN4515" s="258">
        <v>8956.9302014396344</v>
      </c>
      <c r="AO4515" s="276">
        <v>1.0009980108895433</v>
      </c>
      <c r="AQ4515" s="280">
        <v>9648.9044460365476</v>
      </c>
      <c r="AR4515" s="281">
        <v>9726.0406909027079</v>
      </c>
    </row>
    <row r="4516" spans="1:44" x14ac:dyDescent="0.2">
      <c r="A4516" s="260" t="s">
        <v>8406</v>
      </c>
      <c r="B4516" s="261" t="s">
        <v>3589</v>
      </c>
      <c r="C4516" s="261" t="s">
        <v>3613</v>
      </c>
      <c r="D4516" s="262" t="s">
        <v>11797</v>
      </c>
      <c r="E4516" s="257">
        <v>187</v>
      </c>
      <c r="F4516" s="258">
        <v>395</v>
      </c>
      <c r="G4516" s="258">
        <v>1356</v>
      </c>
      <c r="H4516" s="258">
        <v>1102</v>
      </c>
      <c r="I4516" s="258">
        <v>496</v>
      </c>
      <c r="J4516" s="258">
        <v>359</v>
      </c>
      <c r="K4516" s="259">
        <v>100</v>
      </c>
      <c r="L4516" s="257">
        <v>180</v>
      </c>
      <c r="M4516" s="258">
        <v>403</v>
      </c>
      <c r="N4516" s="258">
        <v>1301</v>
      </c>
      <c r="O4516" s="258">
        <v>1127</v>
      </c>
      <c r="P4516" s="258">
        <v>550</v>
      </c>
      <c r="Q4516" s="258">
        <v>390</v>
      </c>
      <c r="R4516" s="259">
        <v>186</v>
      </c>
      <c r="S4516" s="267">
        <v>8132</v>
      </c>
      <c r="T4516" s="90"/>
      <c r="U4516" s="260">
        <v>68</v>
      </c>
      <c r="V4516" s="273">
        <v>95.596745377407998</v>
      </c>
      <c r="W4516" s="273">
        <v>101.83191934095601</v>
      </c>
      <c r="X4516" s="274">
        <v>1.0720031139999999</v>
      </c>
      <c r="Z4516" s="257">
        <v>23894.39</v>
      </c>
      <c r="AA4516" s="258">
        <v>9251.7948466642283</v>
      </c>
      <c r="AB4516" s="276">
        <v>1.1377022684043567</v>
      </c>
      <c r="AC4516" s="92"/>
      <c r="AD4516" s="257">
        <v>790386.61144455743</v>
      </c>
      <c r="AE4516" s="258">
        <v>8014.513026917286</v>
      </c>
      <c r="AF4516" s="276">
        <v>0.98555251191801352</v>
      </c>
      <c r="AG4516" s="93"/>
      <c r="AH4516" s="257">
        <v>8717.5293230480002</v>
      </c>
      <c r="AI4516" s="258">
        <v>7394.5245220634333</v>
      </c>
      <c r="AJ4516" s="258">
        <v>7778.0117705904486</v>
      </c>
      <c r="AK4516" s="276">
        <v>0.95646972092848603</v>
      </c>
      <c r="AL4516" s="93"/>
      <c r="AM4516" s="257">
        <v>8161.24</v>
      </c>
      <c r="AN4516" s="258">
        <v>8143.1663405148593</v>
      </c>
      <c r="AO4516" s="276">
        <v>1.0013731358232734</v>
      </c>
      <c r="AQ4516" s="280">
        <v>8733.1903351996498</v>
      </c>
      <c r="AR4516" s="281">
        <v>8803.0060859852692</v>
      </c>
    </row>
    <row r="4517" spans="1:44" x14ac:dyDescent="0.2">
      <c r="A4517" s="260" t="s">
        <v>8406</v>
      </c>
      <c r="B4517" s="261" t="s">
        <v>3584</v>
      </c>
      <c r="C4517" s="261" t="s">
        <v>3614</v>
      </c>
      <c r="D4517" s="262" t="s">
        <v>11798</v>
      </c>
      <c r="E4517" s="257">
        <v>151</v>
      </c>
      <c r="F4517" s="258">
        <v>352</v>
      </c>
      <c r="G4517" s="258">
        <v>889</v>
      </c>
      <c r="H4517" s="258">
        <v>811</v>
      </c>
      <c r="I4517" s="258">
        <v>368</v>
      </c>
      <c r="J4517" s="258">
        <v>210</v>
      </c>
      <c r="K4517" s="259">
        <v>60</v>
      </c>
      <c r="L4517" s="257">
        <v>168</v>
      </c>
      <c r="M4517" s="258">
        <v>354</v>
      </c>
      <c r="N4517" s="258">
        <v>960</v>
      </c>
      <c r="O4517" s="258">
        <v>840</v>
      </c>
      <c r="P4517" s="258">
        <v>403</v>
      </c>
      <c r="Q4517" s="258">
        <v>219</v>
      </c>
      <c r="R4517" s="259">
        <v>118</v>
      </c>
      <c r="S4517" s="267">
        <v>5903</v>
      </c>
      <c r="T4517" s="90"/>
      <c r="U4517" s="260">
        <v>15</v>
      </c>
      <c r="V4517" s="273">
        <v>91.587720543345696</v>
      </c>
      <c r="W4517" s="273">
        <v>88.294934778925906</v>
      </c>
      <c r="X4517" s="274">
        <v>1.069797613</v>
      </c>
      <c r="Z4517" s="257">
        <v>16848.899999999998</v>
      </c>
      <c r="AA4517" s="258">
        <v>6523.8144263971963</v>
      </c>
      <c r="AB4517" s="276">
        <v>1.1051693082156864</v>
      </c>
      <c r="AC4517" s="92"/>
      <c r="AD4517" s="257">
        <v>548640.41559703846</v>
      </c>
      <c r="AE4517" s="258">
        <v>5563.2088072182851</v>
      </c>
      <c r="AF4517" s="276">
        <v>0.94243754145659586</v>
      </c>
      <c r="AG4517" s="93"/>
      <c r="AH4517" s="257">
        <v>6315.0153095389996</v>
      </c>
      <c r="AI4517" s="258">
        <v>5356.6250061393703</v>
      </c>
      <c r="AJ4517" s="258">
        <v>5640.7400029468972</v>
      </c>
      <c r="AK4517" s="276">
        <v>0.95557174368065345</v>
      </c>
      <c r="AL4517" s="93"/>
      <c r="AM4517" s="257">
        <v>5909.45</v>
      </c>
      <c r="AN4517" s="258">
        <v>5896.3630932254828</v>
      </c>
      <c r="AO4517" s="276">
        <v>0.99887567223877394</v>
      </c>
      <c r="AQ4517" s="280">
        <v>5868.524358548183</v>
      </c>
      <c r="AR4517" s="281">
        <v>5915.4391077257387</v>
      </c>
    </row>
    <row r="4518" spans="1:44" x14ac:dyDescent="0.2">
      <c r="A4518" s="260" t="s">
        <v>8406</v>
      </c>
      <c r="B4518" s="261" t="s">
        <v>3581</v>
      </c>
      <c r="C4518" s="261" t="s">
        <v>3615</v>
      </c>
      <c r="D4518" s="262" t="s">
        <v>11799</v>
      </c>
      <c r="E4518" s="257">
        <v>93</v>
      </c>
      <c r="F4518" s="258">
        <v>255</v>
      </c>
      <c r="G4518" s="258">
        <v>673</v>
      </c>
      <c r="H4518" s="258">
        <v>685</v>
      </c>
      <c r="I4518" s="258">
        <v>336</v>
      </c>
      <c r="J4518" s="258">
        <v>163</v>
      </c>
      <c r="K4518" s="259">
        <v>41</v>
      </c>
      <c r="L4518" s="257">
        <v>96</v>
      </c>
      <c r="M4518" s="258">
        <v>260</v>
      </c>
      <c r="N4518" s="258">
        <v>727</v>
      </c>
      <c r="O4518" s="258">
        <v>671</v>
      </c>
      <c r="P4518" s="258">
        <v>350</v>
      </c>
      <c r="Q4518" s="258">
        <v>155</v>
      </c>
      <c r="R4518" s="259">
        <v>83</v>
      </c>
      <c r="S4518" s="267">
        <v>4588</v>
      </c>
      <c r="T4518" s="90"/>
      <c r="U4518" s="260">
        <v>51</v>
      </c>
      <c r="V4518" s="273">
        <v>101.54326462863099</v>
      </c>
      <c r="W4518" s="273">
        <v>104.645597210113</v>
      </c>
      <c r="X4518" s="274">
        <v>1.0720031139999999</v>
      </c>
      <c r="Z4518" s="257">
        <v>13151.449999999999</v>
      </c>
      <c r="AA4518" s="258">
        <v>5092.1792661860072</v>
      </c>
      <c r="AB4518" s="276">
        <v>1.1098908601102893</v>
      </c>
      <c r="AC4518" s="92"/>
      <c r="AD4518" s="257">
        <v>456110.12512303452</v>
      </c>
      <c r="AE4518" s="258">
        <v>4624.9525062506109</v>
      </c>
      <c r="AF4518" s="276">
        <v>1.0080541643963843</v>
      </c>
      <c r="AG4518" s="93"/>
      <c r="AH4518" s="257">
        <v>4918.3502870319999</v>
      </c>
      <c r="AI4518" s="258">
        <v>4171.9230825414452</v>
      </c>
      <c r="AJ4518" s="258">
        <v>4388.2830796198941</v>
      </c>
      <c r="AK4518" s="276">
        <v>0.95646972092848603</v>
      </c>
      <c r="AL4518" s="93"/>
      <c r="AM4518" s="257">
        <v>4609.93</v>
      </c>
      <c r="AN4518" s="258">
        <v>4599.7209747697252</v>
      </c>
      <c r="AO4518" s="276">
        <v>1.0025547024345522</v>
      </c>
      <c r="AQ4518" s="280">
        <v>4922.2861453580354</v>
      </c>
      <c r="AR4518" s="281">
        <v>4961.6363815981313</v>
      </c>
    </row>
    <row r="4519" spans="1:44" x14ac:dyDescent="0.2">
      <c r="A4519" s="260" t="s">
        <v>8406</v>
      </c>
      <c r="B4519" s="261" t="s">
        <v>3584</v>
      </c>
      <c r="C4519" s="261" t="s">
        <v>3616</v>
      </c>
      <c r="D4519" s="262" t="s">
        <v>11800</v>
      </c>
      <c r="E4519" s="257">
        <v>237</v>
      </c>
      <c r="F4519" s="258">
        <v>571</v>
      </c>
      <c r="G4519" s="258">
        <v>1516</v>
      </c>
      <c r="H4519" s="258">
        <v>1507</v>
      </c>
      <c r="I4519" s="258">
        <v>896</v>
      </c>
      <c r="J4519" s="258">
        <v>492</v>
      </c>
      <c r="K4519" s="259">
        <v>132</v>
      </c>
      <c r="L4519" s="257">
        <v>197</v>
      </c>
      <c r="M4519" s="258">
        <v>507</v>
      </c>
      <c r="N4519" s="258">
        <v>1517</v>
      </c>
      <c r="O4519" s="258">
        <v>1679</v>
      </c>
      <c r="P4519" s="258">
        <v>877</v>
      </c>
      <c r="Q4519" s="258">
        <v>603</v>
      </c>
      <c r="R4519" s="259">
        <v>264</v>
      </c>
      <c r="S4519" s="267">
        <v>10995</v>
      </c>
      <c r="T4519" s="90"/>
      <c r="U4519" s="260">
        <v>78</v>
      </c>
      <c r="V4519" s="273">
        <v>84.634602545432799</v>
      </c>
      <c r="W4519" s="273">
        <v>63.016642415423703</v>
      </c>
      <c r="X4519" s="274">
        <v>1.069797613</v>
      </c>
      <c r="Z4519" s="257">
        <v>33973.75</v>
      </c>
      <c r="AA4519" s="258">
        <v>13154.475388233757</v>
      </c>
      <c r="AB4519" s="276">
        <v>1.1964052194846528</v>
      </c>
      <c r="AC4519" s="92"/>
      <c r="AD4519" s="257">
        <v>936135.70410960529</v>
      </c>
      <c r="AE4519" s="258">
        <v>9492.4074964231622</v>
      </c>
      <c r="AF4519" s="276">
        <v>0.86333856265785924</v>
      </c>
      <c r="AG4519" s="93"/>
      <c r="AH4519" s="257">
        <v>11762.424754935</v>
      </c>
      <c r="AI4519" s="258">
        <v>9977.3152536849702</v>
      </c>
      <c r="AJ4519" s="258">
        <v>10506.511321768787</v>
      </c>
      <c r="AK4519" s="276">
        <v>0.95557174368065367</v>
      </c>
      <c r="AL4519" s="93"/>
      <c r="AM4519" s="257">
        <v>11028.54</v>
      </c>
      <c r="AN4519" s="258">
        <v>11004.116496147859</v>
      </c>
      <c r="AO4519" s="276">
        <v>1.0008291492631067</v>
      </c>
      <c r="AQ4519" s="280">
        <v>10861.202666399788</v>
      </c>
      <c r="AR4519" s="281">
        <v>10948.030387940811</v>
      </c>
    </row>
    <row r="4520" spans="1:44" x14ac:dyDescent="0.2">
      <c r="A4520" s="260" t="s">
        <v>8406</v>
      </c>
      <c r="B4520" s="261" t="s">
        <v>3589</v>
      </c>
      <c r="C4520" s="261" t="s">
        <v>3617</v>
      </c>
      <c r="D4520" s="262" t="s">
        <v>11801</v>
      </c>
      <c r="E4520" s="257">
        <v>152</v>
      </c>
      <c r="F4520" s="258">
        <v>352</v>
      </c>
      <c r="G4520" s="258">
        <v>1083</v>
      </c>
      <c r="H4520" s="258">
        <v>1042</v>
      </c>
      <c r="I4520" s="258">
        <v>568</v>
      </c>
      <c r="J4520" s="258">
        <v>324</v>
      </c>
      <c r="K4520" s="259">
        <v>107</v>
      </c>
      <c r="L4520" s="257">
        <v>150</v>
      </c>
      <c r="M4520" s="258">
        <v>359</v>
      </c>
      <c r="N4520" s="258">
        <v>1034</v>
      </c>
      <c r="O4520" s="258">
        <v>1119</v>
      </c>
      <c r="P4520" s="258">
        <v>598</v>
      </c>
      <c r="Q4520" s="258">
        <v>331</v>
      </c>
      <c r="R4520" s="259">
        <v>151</v>
      </c>
      <c r="S4520" s="267">
        <v>7370</v>
      </c>
      <c r="T4520" s="90"/>
      <c r="U4520" s="260">
        <v>75</v>
      </c>
      <c r="V4520" s="273">
        <v>108.96603280670899</v>
      </c>
      <c r="W4520" s="273">
        <v>96.232021709633599</v>
      </c>
      <c r="X4520" s="274">
        <v>1.0720031139999999</v>
      </c>
      <c r="Z4520" s="257">
        <v>22293.590000000004</v>
      </c>
      <c r="AA4520" s="258">
        <v>8631.972654486899</v>
      </c>
      <c r="AB4520" s="276">
        <v>1.1712310250321436</v>
      </c>
      <c r="AC4520" s="92"/>
      <c r="AD4520" s="257">
        <v>732284.47447526886</v>
      </c>
      <c r="AE4520" s="258">
        <v>7425.3578882933825</v>
      </c>
      <c r="AF4520" s="276">
        <v>1.0075112467155201</v>
      </c>
      <c r="AG4520" s="93"/>
      <c r="AH4520" s="257">
        <v>7900.6629501799998</v>
      </c>
      <c r="AI4520" s="258">
        <v>6701.6288400894618</v>
      </c>
      <c r="AJ4520" s="258">
        <v>7049.1818432429418</v>
      </c>
      <c r="AK4520" s="276">
        <v>0.95646972092848603</v>
      </c>
      <c r="AL4520" s="93"/>
      <c r="AM4520" s="257">
        <v>7402.25</v>
      </c>
      <c r="AN4520" s="258">
        <v>7385.8571790654514</v>
      </c>
      <c r="AO4520" s="276">
        <v>1.0021515846764519</v>
      </c>
      <c r="AQ4520" s="280">
        <v>8336.1323717601063</v>
      </c>
      <c r="AR4520" s="281">
        <v>8402.7739217372073</v>
      </c>
    </row>
    <row r="4521" spans="1:44" x14ac:dyDescent="0.2">
      <c r="A4521" s="260" t="s">
        <v>8406</v>
      </c>
      <c r="B4521" s="261" t="s">
        <v>3584</v>
      </c>
      <c r="C4521" s="261" t="s">
        <v>3618</v>
      </c>
      <c r="D4521" s="262" t="s">
        <v>11802</v>
      </c>
      <c r="E4521" s="257">
        <v>70</v>
      </c>
      <c r="F4521" s="258">
        <v>161</v>
      </c>
      <c r="G4521" s="258">
        <v>492</v>
      </c>
      <c r="H4521" s="258">
        <v>529</v>
      </c>
      <c r="I4521" s="258">
        <v>233</v>
      </c>
      <c r="J4521" s="258">
        <v>117</v>
      </c>
      <c r="K4521" s="259">
        <v>36</v>
      </c>
      <c r="L4521" s="257">
        <v>67</v>
      </c>
      <c r="M4521" s="258">
        <v>158</v>
      </c>
      <c r="N4521" s="258">
        <v>468</v>
      </c>
      <c r="O4521" s="258">
        <v>503</v>
      </c>
      <c r="P4521" s="258">
        <v>226</v>
      </c>
      <c r="Q4521" s="258">
        <v>132</v>
      </c>
      <c r="R4521" s="259">
        <v>43</v>
      </c>
      <c r="S4521" s="267">
        <v>3235</v>
      </c>
      <c r="T4521" s="90"/>
      <c r="U4521" s="260">
        <v>20</v>
      </c>
      <c r="V4521" s="273">
        <v>88.422666706052496</v>
      </c>
      <c r="W4521" s="273">
        <v>85.354559505409497</v>
      </c>
      <c r="X4521" s="274">
        <v>1.0865369199999999</v>
      </c>
      <c r="Z4521" s="257">
        <v>9345.3299999999981</v>
      </c>
      <c r="AA4521" s="258">
        <v>3618.4675957150025</v>
      </c>
      <c r="AB4521" s="276">
        <v>1.1185371238686252</v>
      </c>
      <c r="AC4521" s="92"/>
      <c r="AD4521" s="257">
        <v>295743.45711227384</v>
      </c>
      <c r="AE4521" s="258">
        <v>2998.8359561403522</v>
      </c>
      <c r="AF4521" s="276">
        <v>0.92699720437105171</v>
      </c>
      <c r="AG4521" s="93"/>
      <c r="AH4521" s="257">
        <v>3514.9469361999995</v>
      </c>
      <c r="AI4521" s="258">
        <v>2981.5054644857796</v>
      </c>
      <c r="AJ4521" s="258">
        <v>3113.3226229531742</v>
      </c>
      <c r="AK4521" s="276">
        <v>0.96238720956821455</v>
      </c>
      <c r="AL4521" s="93"/>
      <c r="AM4521" s="257">
        <v>3243.6</v>
      </c>
      <c r="AN4521" s="258">
        <v>3236.4168119175515</v>
      </c>
      <c r="AO4521" s="276">
        <v>1.0004379634984704</v>
      </c>
      <c r="AQ4521" s="280">
        <v>3229.5582203053409</v>
      </c>
      <c r="AR4521" s="281">
        <v>3255.3762802813958</v>
      </c>
    </row>
    <row r="4522" spans="1:44" x14ac:dyDescent="0.2">
      <c r="A4522" s="260" t="s">
        <v>8406</v>
      </c>
      <c r="B4522" s="261" t="s">
        <v>3587</v>
      </c>
      <c r="C4522" s="261" t="s">
        <v>3619</v>
      </c>
      <c r="D4522" s="262" t="s">
        <v>11803</v>
      </c>
      <c r="E4522" s="257">
        <v>338</v>
      </c>
      <c r="F4522" s="258">
        <v>723</v>
      </c>
      <c r="G4522" s="258">
        <v>2030</v>
      </c>
      <c r="H4522" s="258">
        <v>1624</v>
      </c>
      <c r="I4522" s="258">
        <v>632</v>
      </c>
      <c r="J4522" s="258">
        <v>316</v>
      </c>
      <c r="K4522" s="259">
        <v>118</v>
      </c>
      <c r="L4522" s="257">
        <v>339</v>
      </c>
      <c r="M4522" s="258">
        <v>743</v>
      </c>
      <c r="N4522" s="258">
        <v>2208</v>
      </c>
      <c r="O4522" s="258">
        <v>1717</v>
      </c>
      <c r="P4522" s="258">
        <v>637</v>
      </c>
      <c r="Q4522" s="258">
        <v>428</v>
      </c>
      <c r="R4522" s="259">
        <v>248</v>
      </c>
      <c r="S4522" s="267">
        <v>12101</v>
      </c>
      <c r="T4522" s="90"/>
      <c r="U4522" s="260">
        <v>126</v>
      </c>
      <c r="V4522" s="273">
        <v>79.692768167325198</v>
      </c>
      <c r="W4522" s="273">
        <v>91.629730623037503</v>
      </c>
      <c r="X4522" s="274">
        <v>1.0888687079999999</v>
      </c>
      <c r="Z4522" s="257">
        <v>33057.819999999992</v>
      </c>
      <c r="AA4522" s="258">
        <v>12799.8316223161</v>
      </c>
      <c r="AB4522" s="276">
        <v>1.057749906810685</v>
      </c>
      <c r="AC4522" s="92"/>
      <c r="AD4522" s="257">
        <v>1096663.0651148381</v>
      </c>
      <c r="AE4522" s="258">
        <v>11120.15347203087</v>
      </c>
      <c r="AF4522" s="276">
        <v>0.91894500223377162</v>
      </c>
      <c r="AG4522" s="93"/>
      <c r="AH4522" s="257">
        <v>13176.400235507999</v>
      </c>
      <c r="AI4522" s="258">
        <v>11176.700535596216</v>
      </c>
      <c r="AJ4522" s="258">
        <v>11657.336257086183</v>
      </c>
      <c r="AK4522" s="276">
        <v>0.96333660499844498</v>
      </c>
      <c r="AL4522" s="93"/>
      <c r="AM4522" s="257">
        <v>12155.18</v>
      </c>
      <c r="AN4522" s="258">
        <v>12128.261469935869</v>
      </c>
      <c r="AO4522" s="276">
        <v>1.0022528278601661</v>
      </c>
      <c r="AQ4522" s="280">
        <v>11356.620937681317</v>
      </c>
      <c r="AR4522" s="281">
        <v>11447.409181921936</v>
      </c>
    </row>
    <row r="4523" spans="1:44" x14ac:dyDescent="0.2">
      <c r="A4523" s="260" t="s">
        <v>8406</v>
      </c>
      <c r="B4523" s="261" t="s">
        <v>3587</v>
      </c>
      <c r="C4523" s="261" t="s">
        <v>3620</v>
      </c>
      <c r="D4523" s="262" t="s">
        <v>11804</v>
      </c>
      <c r="E4523" s="257">
        <v>147</v>
      </c>
      <c r="F4523" s="258">
        <v>309</v>
      </c>
      <c r="G4523" s="258">
        <v>840</v>
      </c>
      <c r="H4523" s="258">
        <v>925</v>
      </c>
      <c r="I4523" s="258">
        <v>390</v>
      </c>
      <c r="J4523" s="258">
        <v>228</v>
      </c>
      <c r="K4523" s="259">
        <v>71</v>
      </c>
      <c r="L4523" s="257">
        <v>113</v>
      </c>
      <c r="M4523" s="258">
        <v>302</v>
      </c>
      <c r="N4523" s="258">
        <v>966</v>
      </c>
      <c r="O4523" s="258">
        <v>885</v>
      </c>
      <c r="P4523" s="258">
        <v>420</v>
      </c>
      <c r="Q4523" s="258">
        <v>271</v>
      </c>
      <c r="R4523" s="259">
        <v>121</v>
      </c>
      <c r="S4523" s="267">
        <v>5988</v>
      </c>
      <c r="T4523" s="90"/>
      <c r="U4523" s="260">
        <v>49</v>
      </c>
      <c r="V4523" s="273">
        <v>91.276737912807206</v>
      </c>
      <c r="W4523" s="273">
        <v>77.6040414161656</v>
      </c>
      <c r="X4523" s="274">
        <v>1.0720031139999999</v>
      </c>
      <c r="Z4523" s="257">
        <v>17605.509999999998</v>
      </c>
      <c r="AA4523" s="258">
        <v>6816.7702415041995</v>
      </c>
      <c r="AB4523" s="276">
        <v>1.1384051839519371</v>
      </c>
      <c r="AC4523" s="92"/>
      <c r="AD4523" s="257">
        <v>540897.55467430642</v>
      </c>
      <c r="AE4523" s="258">
        <v>5484.696268123741</v>
      </c>
      <c r="AF4523" s="276">
        <v>0.91594794056842699</v>
      </c>
      <c r="AG4523" s="93"/>
      <c r="AH4523" s="257">
        <v>6419.1546466319996</v>
      </c>
      <c r="AI4523" s="258">
        <v>5444.959768582863</v>
      </c>
      <c r="AJ4523" s="258">
        <v>5727.340688919774</v>
      </c>
      <c r="AK4523" s="276">
        <v>0.95646972092848603</v>
      </c>
      <c r="AL4523" s="93"/>
      <c r="AM4523" s="257">
        <v>6009.07</v>
      </c>
      <c r="AN4523" s="258">
        <v>5995.7624774908745</v>
      </c>
      <c r="AO4523" s="276">
        <v>1.0012963389263319</v>
      </c>
      <c r="AQ4523" s="280">
        <v>5979.7537691267171</v>
      </c>
      <c r="AR4523" s="281">
        <v>6027.5577196740951</v>
      </c>
    </row>
    <row r="4524" spans="1:44" x14ac:dyDescent="0.2">
      <c r="A4524" s="260" t="s">
        <v>8406</v>
      </c>
      <c r="B4524" s="261" t="s">
        <v>3584</v>
      </c>
      <c r="C4524" s="261" t="s">
        <v>3621</v>
      </c>
      <c r="D4524" s="262" t="s">
        <v>11805</v>
      </c>
      <c r="E4524" s="257">
        <v>257</v>
      </c>
      <c r="F4524" s="258">
        <v>646</v>
      </c>
      <c r="G4524" s="258">
        <v>1458</v>
      </c>
      <c r="H4524" s="258">
        <v>1281</v>
      </c>
      <c r="I4524" s="258">
        <v>471</v>
      </c>
      <c r="J4524" s="258">
        <v>268</v>
      </c>
      <c r="K4524" s="259">
        <v>71</v>
      </c>
      <c r="L4524" s="257">
        <v>244</v>
      </c>
      <c r="M4524" s="258">
        <v>639</v>
      </c>
      <c r="N4524" s="258">
        <v>1713</v>
      </c>
      <c r="O4524" s="258">
        <v>1374</v>
      </c>
      <c r="P4524" s="258">
        <v>509</v>
      </c>
      <c r="Q4524" s="258">
        <v>289</v>
      </c>
      <c r="R4524" s="259">
        <v>116</v>
      </c>
      <c r="S4524" s="267">
        <v>9336</v>
      </c>
      <c r="T4524" s="90"/>
      <c r="U4524" s="260">
        <v>25</v>
      </c>
      <c r="V4524" s="273">
        <v>85.356568608129095</v>
      </c>
      <c r="W4524" s="273">
        <v>66.911972585135999</v>
      </c>
      <c r="X4524" s="274">
        <v>1.069797613</v>
      </c>
      <c r="Z4524" s="257">
        <v>24973.629999999997</v>
      </c>
      <c r="AA4524" s="258">
        <v>9669.6714725297079</v>
      </c>
      <c r="AB4524" s="276">
        <v>1.0357403033986405</v>
      </c>
      <c r="AC4524" s="92"/>
      <c r="AD4524" s="257">
        <v>805255.64152257401</v>
      </c>
      <c r="AE4524" s="258">
        <v>8165.2848562124336</v>
      </c>
      <c r="AF4524" s="276">
        <v>0.87460206257631035</v>
      </c>
      <c r="AG4524" s="93"/>
      <c r="AH4524" s="257">
        <v>9987.6305149679993</v>
      </c>
      <c r="AI4524" s="258">
        <v>8471.8704145887114</v>
      </c>
      <c r="AJ4524" s="258">
        <v>8921.2177990025812</v>
      </c>
      <c r="AK4524" s="276">
        <v>0.95557174368065356</v>
      </c>
      <c r="AL4524" s="93"/>
      <c r="AM4524" s="257">
        <v>9346.75</v>
      </c>
      <c r="AN4524" s="258">
        <v>9326.0509424067004</v>
      </c>
      <c r="AO4524" s="276">
        <v>0.99893433401956944</v>
      </c>
      <c r="AQ4524" s="280">
        <v>8072.7677070195678</v>
      </c>
      <c r="AR4524" s="281">
        <v>8137.3038406375235</v>
      </c>
    </row>
    <row r="4525" spans="1:44" x14ac:dyDescent="0.2">
      <c r="A4525" s="260" t="s">
        <v>8406</v>
      </c>
      <c r="B4525" s="261" t="s">
        <v>3584</v>
      </c>
      <c r="C4525" s="261" t="s">
        <v>3622</v>
      </c>
      <c r="D4525" s="262" t="s">
        <v>11806</v>
      </c>
      <c r="E4525" s="257">
        <v>179</v>
      </c>
      <c r="F4525" s="258">
        <v>410</v>
      </c>
      <c r="G4525" s="258">
        <v>1274</v>
      </c>
      <c r="H4525" s="258">
        <v>1171</v>
      </c>
      <c r="I4525" s="258">
        <v>545</v>
      </c>
      <c r="J4525" s="258">
        <v>281</v>
      </c>
      <c r="K4525" s="259">
        <v>105</v>
      </c>
      <c r="L4525" s="257">
        <v>184</v>
      </c>
      <c r="M4525" s="258">
        <v>377</v>
      </c>
      <c r="N4525" s="258">
        <v>1272</v>
      </c>
      <c r="O4525" s="258">
        <v>1209</v>
      </c>
      <c r="P4525" s="258">
        <v>557</v>
      </c>
      <c r="Q4525" s="258">
        <v>338</v>
      </c>
      <c r="R4525" s="259">
        <v>163</v>
      </c>
      <c r="S4525" s="267">
        <v>8065</v>
      </c>
      <c r="T4525" s="90"/>
      <c r="U4525" s="260">
        <v>92</v>
      </c>
      <c r="V4525" s="273">
        <v>85.024068481732101</v>
      </c>
      <c r="W4525" s="273">
        <v>90.579665220086696</v>
      </c>
      <c r="X4525" s="274">
        <v>1.069797613</v>
      </c>
      <c r="Z4525" s="257">
        <v>23463.969999999998</v>
      </c>
      <c r="AA4525" s="258">
        <v>9085.1382574857125</v>
      </c>
      <c r="AB4525" s="276">
        <v>1.1264895545549551</v>
      </c>
      <c r="AC4525" s="92"/>
      <c r="AD4525" s="257">
        <v>740120.83217849478</v>
      </c>
      <c r="AE4525" s="258">
        <v>7504.8184838888756</v>
      </c>
      <c r="AF4525" s="276">
        <v>0.93054165950265044</v>
      </c>
      <c r="AG4525" s="93"/>
      <c r="AH4525" s="257">
        <v>8627.9177488450005</v>
      </c>
      <c r="AI4525" s="258">
        <v>7318.5127349676486</v>
      </c>
      <c r="AJ4525" s="258">
        <v>7706.6861127844713</v>
      </c>
      <c r="AK4525" s="276">
        <v>0.95557174368065356</v>
      </c>
      <c r="AL4525" s="93"/>
      <c r="AM4525" s="257">
        <v>8104.56</v>
      </c>
      <c r="AN4525" s="258">
        <v>8086.6118624967676</v>
      </c>
      <c r="AO4525" s="276">
        <v>1.0026797101669891</v>
      </c>
      <c r="AQ4525" s="280">
        <v>8100.1467607483874</v>
      </c>
      <c r="AR4525" s="281">
        <v>8164.9017707584189</v>
      </c>
    </row>
    <row r="4526" spans="1:44" x14ac:dyDescent="0.2">
      <c r="A4526" s="260" t="s">
        <v>8406</v>
      </c>
      <c r="B4526" s="261" t="s">
        <v>3587</v>
      </c>
      <c r="C4526" s="261" t="s">
        <v>3623</v>
      </c>
      <c r="D4526" s="262" t="s">
        <v>11807</v>
      </c>
      <c r="E4526" s="257">
        <v>103</v>
      </c>
      <c r="F4526" s="258">
        <v>292</v>
      </c>
      <c r="G4526" s="258">
        <v>831</v>
      </c>
      <c r="H4526" s="258">
        <v>887</v>
      </c>
      <c r="I4526" s="258">
        <v>427</v>
      </c>
      <c r="J4526" s="258">
        <v>253</v>
      </c>
      <c r="K4526" s="259">
        <v>74</v>
      </c>
      <c r="L4526" s="257">
        <v>94</v>
      </c>
      <c r="M4526" s="258">
        <v>260</v>
      </c>
      <c r="N4526" s="258">
        <v>790</v>
      </c>
      <c r="O4526" s="258">
        <v>869</v>
      </c>
      <c r="P4526" s="258">
        <v>434</v>
      </c>
      <c r="Q4526" s="258">
        <v>246</v>
      </c>
      <c r="R4526" s="259">
        <v>107</v>
      </c>
      <c r="S4526" s="267">
        <v>5667</v>
      </c>
      <c r="T4526" s="90"/>
      <c r="U4526" s="260">
        <v>20</v>
      </c>
      <c r="V4526" s="273">
        <v>89.987026124768803</v>
      </c>
      <c r="W4526" s="273">
        <v>83.170959774170697</v>
      </c>
      <c r="X4526" s="274">
        <v>1.0720031139999999</v>
      </c>
      <c r="Z4526" s="257">
        <v>16900.52</v>
      </c>
      <c r="AA4526" s="258">
        <v>6543.8014463623358</v>
      </c>
      <c r="AB4526" s="276">
        <v>1.1547205657953654</v>
      </c>
      <c r="AC4526" s="92"/>
      <c r="AD4526" s="257">
        <v>517462.09090492706</v>
      </c>
      <c r="AE4526" s="258">
        <v>5247.0608793761248</v>
      </c>
      <c r="AF4526" s="276">
        <v>0.92589745533370826</v>
      </c>
      <c r="AG4526" s="93"/>
      <c r="AH4526" s="257">
        <v>6075.0416470379996</v>
      </c>
      <c r="AI4526" s="258">
        <v>5153.0706427119376</v>
      </c>
      <c r="AJ4526" s="258">
        <v>5420.3139085017301</v>
      </c>
      <c r="AK4526" s="276">
        <v>0.95646972092848603</v>
      </c>
      <c r="AL4526" s="93"/>
      <c r="AM4526" s="257">
        <v>5675.6</v>
      </c>
      <c r="AN4526" s="258">
        <v>5663.0309710566216</v>
      </c>
      <c r="AO4526" s="276">
        <v>0.99929962432620811</v>
      </c>
      <c r="AQ4526" s="280">
        <v>5791.0851958223329</v>
      </c>
      <c r="AR4526" s="281">
        <v>5837.3808730366763</v>
      </c>
    </row>
    <row r="4527" spans="1:44" x14ac:dyDescent="0.2">
      <c r="A4527" s="260" t="s">
        <v>8406</v>
      </c>
      <c r="B4527" s="261" t="s">
        <v>3581</v>
      </c>
      <c r="C4527" s="261" t="s">
        <v>3624</v>
      </c>
      <c r="D4527" s="262" t="s">
        <v>11808</v>
      </c>
      <c r="E4527" s="257">
        <v>429</v>
      </c>
      <c r="F4527" s="258">
        <v>841</v>
      </c>
      <c r="G4527" s="258">
        <v>3086</v>
      </c>
      <c r="H4527" s="258">
        <v>2222</v>
      </c>
      <c r="I4527" s="258">
        <v>904</v>
      </c>
      <c r="J4527" s="258">
        <v>514</v>
      </c>
      <c r="K4527" s="259">
        <v>181</v>
      </c>
      <c r="L4527" s="257">
        <v>405</v>
      </c>
      <c r="M4527" s="258">
        <v>829</v>
      </c>
      <c r="N4527" s="258">
        <v>2738</v>
      </c>
      <c r="O4527" s="258">
        <v>2111</v>
      </c>
      <c r="P4527" s="258">
        <v>979</v>
      </c>
      <c r="Q4527" s="258">
        <v>648</v>
      </c>
      <c r="R4527" s="259">
        <v>373</v>
      </c>
      <c r="S4527" s="267">
        <v>16260</v>
      </c>
      <c r="T4527" s="90"/>
      <c r="U4527" s="260">
        <v>131</v>
      </c>
      <c r="V4527" s="273">
        <v>96.912046150407093</v>
      </c>
      <c r="W4527" s="273">
        <v>95.134071340713405</v>
      </c>
      <c r="X4527" s="274">
        <v>1.0888687079999999</v>
      </c>
      <c r="Z4527" s="257">
        <v>45358.2</v>
      </c>
      <c r="AA4527" s="258">
        <v>17562.480607957157</v>
      </c>
      <c r="AB4527" s="276">
        <v>1.0801033584229494</v>
      </c>
      <c r="AC4527" s="92"/>
      <c r="AD4527" s="257">
        <v>1560184.7814564274</v>
      </c>
      <c r="AE4527" s="258">
        <v>15820.259445598862</v>
      </c>
      <c r="AF4527" s="276">
        <v>0.97295568546118461</v>
      </c>
      <c r="AG4527" s="93"/>
      <c r="AH4527" s="257">
        <v>17705.00519208</v>
      </c>
      <c r="AI4527" s="258">
        <v>15018.027494322325</v>
      </c>
      <c r="AJ4527" s="258">
        <v>15663.853197274715</v>
      </c>
      <c r="AK4527" s="276">
        <v>0.96333660499844498</v>
      </c>
      <c r="AL4527" s="93"/>
      <c r="AM4527" s="257">
        <v>16316.33</v>
      </c>
      <c r="AN4527" s="258">
        <v>16280.196300651962</v>
      </c>
      <c r="AO4527" s="276">
        <v>1.0012420849109447</v>
      </c>
      <c r="AQ4527" s="280">
        <v>16481.475028917408</v>
      </c>
      <c r="AR4527" s="281">
        <v>16613.232898496921</v>
      </c>
    </row>
    <row r="4528" spans="1:44" x14ac:dyDescent="0.2">
      <c r="A4528" s="260" t="s">
        <v>8406</v>
      </c>
      <c r="B4528" s="261" t="s">
        <v>3584</v>
      </c>
      <c r="C4528" s="261" t="s">
        <v>3625</v>
      </c>
      <c r="D4528" s="262" t="s">
        <v>11809</v>
      </c>
      <c r="E4528" s="257">
        <v>251</v>
      </c>
      <c r="F4528" s="258">
        <v>393</v>
      </c>
      <c r="G4528" s="258">
        <v>1396</v>
      </c>
      <c r="H4528" s="258">
        <v>931</v>
      </c>
      <c r="I4528" s="258">
        <v>384</v>
      </c>
      <c r="J4528" s="258">
        <v>220</v>
      </c>
      <c r="K4528" s="259">
        <v>45</v>
      </c>
      <c r="L4528" s="257">
        <v>217</v>
      </c>
      <c r="M4528" s="258">
        <v>414</v>
      </c>
      <c r="N4528" s="258">
        <v>1472</v>
      </c>
      <c r="O4528" s="258">
        <v>951</v>
      </c>
      <c r="P4528" s="258">
        <v>455</v>
      </c>
      <c r="Q4528" s="258">
        <v>245</v>
      </c>
      <c r="R4528" s="259">
        <v>105</v>
      </c>
      <c r="S4528" s="267">
        <v>7479</v>
      </c>
      <c r="T4528" s="90"/>
      <c r="U4528" s="260">
        <v>62</v>
      </c>
      <c r="V4528" s="273">
        <v>106.628833358663</v>
      </c>
      <c r="W4528" s="273">
        <v>101.400534759358</v>
      </c>
      <c r="X4528" s="274">
        <v>1.069797613</v>
      </c>
      <c r="Z4528" s="257">
        <v>20166.129999999997</v>
      </c>
      <c r="AA4528" s="258">
        <v>7808.2302001080961</v>
      </c>
      <c r="AB4528" s="276">
        <v>1.0440206177440963</v>
      </c>
      <c r="AC4528" s="92"/>
      <c r="AD4528" s="257">
        <v>747701.88459003717</v>
      </c>
      <c r="AE4528" s="258">
        <v>7581.6902861566323</v>
      </c>
      <c r="AF4528" s="276">
        <v>1.0137304835080401</v>
      </c>
      <c r="AG4528" s="93"/>
      <c r="AH4528" s="257">
        <v>8001.016347627</v>
      </c>
      <c r="AI4528" s="258">
        <v>6786.7522312241836</v>
      </c>
      <c r="AJ4528" s="258">
        <v>7146.7210709876081</v>
      </c>
      <c r="AK4528" s="276">
        <v>0.95557174368065356</v>
      </c>
      <c r="AL4528" s="93"/>
      <c r="AM4528" s="257">
        <v>7505.66</v>
      </c>
      <c r="AN4528" s="258">
        <v>7489.0381701002243</v>
      </c>
      <c r="AO4528" s="276">
        <v>1.0013421807862313</v>
      </c>
      <c r="AQ4528" s="280">
        <v>7573.9236846258045</v>
      </c>
      <c r="AR4528" s="281">
        <v>7634.4719090591898</v>
      </c>
    </row>
    <row r="4529" spans="1:44" x14ac:dyDescent="0.2">
      <c r="A4529" s="260" t="s">
        <v>8406</v>
      </c>
      <c r="B4529" s="261" t="s">
        <v>3589</v>
      </c>
      <c r="C4529" s="261" t="s">
        <v>3626</v>
      </c>
      <c r="D4529" s="262" t="s">
        <v>11810</v>
      </c>
      <c r="E4529" s="257">
        <v>127</v>
      </c>
      <c r="F4529" s="258">
        <v>279</v>
      </c>
      <c r="G4529" s="258">
        <v>924</v>
      </c>
      <c r="H4529" s="258">
        <v>919</v>
      </c>
      <c r="I4529" s="258">
        <v>536</v>
      </c>
      <c r="J4529" s="258">
        <v>268</v>
      </c>
      <c r="K4529" s="259">
        <v>61</v>
      </c>
      <c r="L4529" s="257">
        <v>100</v>
      </c>
      <c r="M4529" s="258">
        <v>274</v>
      </c>
      <c r="N4529" s="258">
        <v>852</v>
      </c>
      <c r="O4529" s="258">
        <v>955</v>
      </c>
      <c r="P4529" s="258">
        <v>497</v>
      </c>
      <c r="Q4529" s="258">
        <v>258</v>
      </c>
      <c r="R4529" s="259">
        <v>88</v>
      </c>
      <c r="S4529" s="267">
        <v>6138</v>
      </c>
      <c r="T4529" s="90"/>
      <c r="U4529" s="260">
        <v>14</v>
      </c>
      <c r="V4529" s="273">
        <v>102.692814028418</v>
      </c>
      <c r="W4529" s="273">
        <v>85.440136830102603</v>
      </c>
      <c r="X4529" s="274">
        <v>1.0720031139999999</v>
      </c>
      <c r="Z4529" s="257">
        <v>18329.689999999999</v>
      </c>
      <c r="AA4529" s="258">
        <v>7097.1693139248509</v>
      </c>
      <c r="AB4529" s="276">
        <v>1.1562674020731265</v>
      </c>
      <c r="AC4529" s="92"/>
      <c r="AD4529" s="257">
        <v>584134.03433125815</v>
      </c>
      <c r="AE4529" s="258">
        <v>5923.1137772657103</v>
      </c>
      <c r="AF4529" s="276">
        <v>0.96499084021924242</v>
      </c>
      <c r="AG4529" s="93"/>
      <c r="AH4529" s="257">
        <v>6579.9551137319995</v>
      </c>
      <c r="AI4529" s="258">
        <v>5581.3565563730144</v>
      </c>
      <c r="AJ4529" s="258">
        <v>5870.8111470590466</v>
      </c>
      <c r="AK4529" s="276">
        <v>0.95646972092848592</v>
      </c>
      <c r="AL4529" s="93"/>
      <c r="AM4529" s="257">
        <v>6144.02</v>
      </c>
      <c r="AN4529" s="258">
        <v>6130.4136209019844</v>
      </c>
      <c r="AO4529" s="276">
        <v>0.99876403077582021</v>
      </c>
      <c r="AQ4529" s="280">
        <v>6542.4810979588656</v>
      </c>
      <c r="AR4529" s="281">
        <v>6594.7836600607925</v>
      </c>
    </row>
    <row r="4530" spans="1:44" x14ac:dyDescent="0.2">
      <c r="A4530" s="260" t="s">
        <v>8406</v>
      </c>
      <c r="B4530" s="261" t="s">
        <v>3589</v>
      </c>
      <c r="C4530" s="261" t="s">
        <v>3627</v>
      </c>
      <c r="D4530" s="262" t="s">
        <v>11811</v>
      </c>
      <c r="E4530" s="257">
        <v>244</v>
      </c>
      <c r="F4530" s="258">
        <v>461</v>
      </c>
      <c r="G4530" s="258">
        <v>1558</v>
      </c>
      <c r="H4530" s="258">
        <v>1413</v>
      </c>
      <c r="I4530" s="258">
        <v>661</v>
      </c>
      <c r="J4530" s="258">
        <v>355</v>
      </c>
      <c r="K4530" s="259">
        <v>120</v>
      </c>
      <c r="L4530" s="257">
        <v>213</v>
      </c>
      <c r="M4530" s="258">
        <v>470</v>
      </c>
      <c r="N4530" s="258">
        <v>1617</v>
      </c>
      <c r="O4530" s="258">
        <v>1489</v>
      </c>
      <c r="P4530" s="258">
        <v>669</v>
      </c>
      <c r="Q4530" s="258">
        <v>367</v>
      </c>
      <c r="R4530" s="259">
        <v>169</v>
      </c>
      <c r="S4530" s="267">
        <v>9806</v>
      </c>
      <c r="T4530" s="90"/>
      <c r="U4530" s="260">
        <v>87</v>
      </c>
      <c r="V4530" s="273">
        <v>89.718969235709395</v>
      </c>
      <c r="W4530" s="273">
        <v>91.898980632008104</v>
      </c>
      <c r="X4530" s="274">
        <v>1.069797613</v>
      </c>
      <c r="Z4530" s="257">
        <v>28271.02</v>
      </c>
      <c r="AA4530" s="258">
        <v>10946.405292034715</v>
      </c>
      <c r="AB4530" s="276">
        <v>1.1162966848903442</v>
      </c>
      <c r="AC4530" s="92"/>
      <c r="AD4530" s="257">
        <v>914977.37987815158</v>
      </c>
      <c r="AE4530" s="258">
        <v>9277.862281808757</v>
      </c>
      <c r="AF4530" s="276">
        <v>0.94614137077388916</v>
      </c>
      <c r="AG4530" s="93"/>
      <c r="AH4530" s="257">
        <v>10490.435393078</v>
      </c>
      <c r="AI4530" s="258">
        <v>8898.3677469426839</v>
      </c>
      <c r="AJ4530" s="258">
        <v>9370.3365185324874</v>
      </c>
      <c r="AK4530" s="276">
        <v>0.95557174368065345</v>
      </c>
      <c r="AL4530" s="93"/>
      <c r="AM4530" s="257">
        <v>9843.41</v>
      </c>
      <c r="AN4530" s="258">
        <v>9821.6110527183828</v>
      </c>
      <c r="AO4530" s="276">
        <v>1.0015919898754215</v>
      </c>
      <c r="AQ4530" s="280">
        <v>9912.4657214933468</v>
      </c>
      <c r="AR4530" s="281">
        <v>9991.7089544838673</v>
      </c>
    </row>
    <row r="4531" spans="1:44" x14ac:dyDescent="0.2">
      <c r="A4531" s="260" t="s">
        <v>8406</v>
      </c>
      <c r="B4531" s="261" t="s">
        <v>3584</v>
      </c>
      <c r="C4531" s="261" t="s">
        <v>3628</v>
      </c>
      <c r="D4531" s="262" t="s">
        <v>11812</v>
      </c>
      <c r="E4531" s="257">
        <v>301</v>
      </c>
      <c r="F4531" s="258">
        <v>560</v>
      </c>
      <c r="G4531" s="258">
        <v>1947</v>
      </c>
      <c r="H4531" s="258">
        <v>1268</v>
      </c>
      <c r="I4531" s="258">
        <v>481</v>
      </c>
      <c r="J4531" s="258">
        <v>255</v>
      </c>
      <c r="K4531" s="259">
        <v>80</v>
      </c>
      <c r="L4531" s="257">
        <v>293</v>
      </c>
      <c r="M4531" s="258">
        <v>541</v>
      </c>
      <c r="N4531" s="258">
        <v>1885</v>
      </c>
      <c r="O4531" s="258">
        <v>1307</v>
      </c>
      <c r="P4531" s="258">
        <v>534</v>
      </c>
      <c r="Q4531" s="258">
        <v>330</v>
      </c>
      <c r="R4531" s="259">
        <v>147</v>
      </c>
      <c r="S4531" s="267">
        <v>9929</v>
      </c>
      <c r="T4531" s="90"/>
      <c r="U4531" s="260">
        <v>105</v>
      </c>
      <c r="V4531" s="273">
        <v>110.880651042122</v>
      </c>
      <c r="W4531" s="273">
        <v>126.03766743881501</v>
      </c>
      <c r="X4531" s="274">
        <v>1.069797613</v>
      </c>
      <c r="Z4531" s="257">
        <v>26383.72</v>
      </c>
      <c r="AA4531" s="258">
        <v>10215.651654293411</v>
      </c>
      <c r="AB4531" s="276">
        <v>1.0288701434478207</v>
      </c>
      <c r="AC4531" s="92"/>
      <c r="AD4531" s="257">
        <v>1061578.4974531052</v>
      </c>
      <c r="AE4531" s="258">
        <v>10764.39627612543</v>
      </c>
      <c r="AF4531" s="276">
        <v>1.0841370003147779</v>
      </c>
      <c r="AG4531" s="93"/>
      <c r="AH4531" s="257">
        <v>10622.020499476999</v>
      </c>
      <c r="AI4531" s="258">
        <v>9009.9830062608507</v>
      </c>
      <c r="AJ4531" s="258">
        <v>9487.8718430052086</v>
      </c>
      <c r="AK4531" s="276">
        <v>0.95557174368065345</v>
      </c>
      <c r="AL4531" s="93"/>
      <c r="AM4531" s="257">
        <v>9974.15</v>
      </c>
      <c r="AN4531" s="258">
        <v>9952.0615194806524</v>
      </c>
      <c r="AO4531" s="276">
        <v>1.0023226427113157</v>
      </c>
      <c r="AQ4531" s="280">
        <v>10607.69642593157</v>
      </c>
      <c r="AR4531" s="281">
        <v>10692.497542322837</v>
      </c>
    </row>
    <row r="4532" spans="1:44" x14ac:dyDescent="0.2">
      <c r="A4532" s="260" t="s">
        <v>8406</v>
      </c>
      <c r="B4532" s="261" t="s">
        <v>3589</v>
      </c>
      <c r="C4532" s="261" t="s">
        <v>3629</v>
      </c>
      <c r="D4532" s="262" t="s">
        <v>11813</v>
      </c>
      <c r="E4532" s="257">
        <v>336</v>
      </c>
      <c r="F4532" s="258">
        <v>656</v>
      </c>
      <c r="G4532" s="258">
        <v>2122</v>
      </c>
      <c r="H4532" s="258">
        <v>1749</v>
      </c>
      <c r="I4532" s="258">
        <v>920</v>
      </c>
      <c r="J4532" s="258">
        <v>434</v>
      </c>
      <c r="K4532" s="259">
        <v>154</v>
      </c>
      <c r="L4532" s="257">
        <v>326</v>
      </c>
      <c r="M4532" s="258">
        <v>618</v>
      </c>
      <c r="N4532" s="258">
        <v>2046</v>
      </c>
      <c r="O4532" s="258">
        <v>1813</v>
      </c>
      <c r="P4532" s="258">
        <v>920</v>
      </c>
      <c r="Q4532" s="258">
        <v>525</v>
      </c>
      <c r="R4532" s="259">
        <v>261</v>
      </c>
      <c r="S4532" s="267">
        <v>12880</v>
      </c>
      <c r="T4532" s="90"/>
      <c r="U4532" s="260">
        <v>113</v>
      </c>
      <c r="V4532" s="273">
        <v>124.898521326698</v>
      </c>
      <c r="W4532" s="273">
        <v>126.64783047426801</v>
      </c>
      <c r="X4532" s="274">
        <v>1.0720031139999999</v>
      </c>
      <c r="Z4532" s="257">
        <v>37364.33</v>
      </c>
      <c r="AA4532" s="258">
        <v>14467.291935180669</v>
      </c>
      <c r="AB4532" s="276">
        <v>1.1232369514891822</v>
      </c>
      <c r="AC4532" s="92"/>
      <c r="AD4532" s="257">
        <v>1426101.7967357067</v>
      </c>
      <c r="AE4532" s="258">
        <v>14460.659204182644</v>
      </c>
      <c r="AF4532" s="276">
        <v>1.1227219879023793</v>
      </c>
      <c r="AG4532" s="93"/>
      <c r="AH4532" s="257">
        <v>13807.400108319998</v>
      </c>
      <c r="AI4532" s="258">
        <v>11711.937511581038</v>
      </c>
      <c r="AJ4532" s="258">
        <v>12319.330005558899</v>
      </c>
      <c r="AK4532" s="276">
        <v>0.95646972092848592</v>
      </c>
      <c r="AL4532" s="93"/>
      <c r="AM4532" s="257">
        <v>12928.59</v>
      </c>
      <c r="AN4532" s="258">
        <v>12899.95869724662</v>
      </c>
      <c r="AO4532" s="276">
        <v>1.001549588295545</v>
      </c>
      <c r="AQ4532" s="280">
        <v>15559.769393485029</v>
      </c>
      <c r="AR4532" s="281">
        <v>15684.158870933927</v>
      </c>
    </row>
    <row r="4533" spans="1:44" x14ac:dyDescent="0.2">
      <c r="A4533" s="260" t="s">
        <v>8406</v>
      </c>
      <c r="B4533" s="261" t="s">
        <v>3584</v>
      </c>
      <c r="C4533" s="261" t="s">
        <v>3630</v>
      </c>
      <c r="D4533" s="262" t="s">
        <v>11814</v>
      </c>
      <c r="E4533" s="257">
        <v>208</v>
      </c>
      <c r="F4533" s="258">
        <v>395</v>
      </c>
      <c r="G4533" s="258">
        <v>1318</v>
      </c>
      <c r="H4533" s="258">
        <v>823</v>
      </c>
      <c r="I4533" s="258">
        <v>238</v>
      </c>
      <c r="J4533" s="258">
        <v>155</v>
      </c>
      <c r="K4533" s="259">
        <v>58</v>
      </c>
      <c r="L4533" s="257">
        <v>216</v>
      </c>
      <c r="M4533" s="258">
        <v>364</v>
      </c>
      <c r="N4533" s="258">
        <v>1346</v>
      </c>
      <c r="O4533" s="258">
        <v>724</v>
      </c>
      <c r="P4533" s="258">
        <v>277</v>
      </c>
      <c r="Q4533" s="258">
        <v>204</v>
      </c>
      <c r="R4533" s="259">
        <v>93</v>
      </c>
      <c r="S4533" s="267">
        <v>6419</v>
      </c>
      <c r="T4533" s="90"/>
      <c r="U4533" s="260">
        <v>10</v>
      </c>
      <c r="V4533" s="273">
        <v>96.940277780113703</v>
      </c>
      <c r="W4533" s="273">
        <v>86.928026172300903</v>
      </c>
      <c r="X4533" s="274">
        <v>1.069797613</v>
      </c>
      <c r="Z4533" s="257">
        <v>16461.68</v>
      </c>
      <c r="AA4533" s="258">
        <v>6373.8846729895849</v>
      </c>
      <c r="AB4533" s="276">
        <v>0.99297159572979976</v>
      </c>
      <c r="AC4533" s="92"/>
      <c r="AD4533" s="257">
        <v>603494.05114787398</v>
      </c>
      <c r="AE4533" s="258">
        <v>6119.4241711051554</v>
      </c>
      <c r="AF4533" s="276">
        <v>0.95332982880591299</v>
      </c>
      <c r="AG4533" s="93"/>
      <c r="AH4533" s="257">
        <v>6867.0308778469998</v>
      </c>
      <c r="AI4533" s="258">
        <v>5824.8646305960738</v>
      </c>
      <c r="AJ4533" s="258">
        <v>6133.8150226861153</v>
      </c>
      <c r="AK4533" s="276">
        <v>0.95557174368065356</v>
      </c>
      <c r="AL4533" s="93"/>
      <c r="AM4533" s="257">
        <v>6423.3</v>
      </c>
      <c r="AN4533" s="258">
        <v>6409.0751350320661</v>
      </c>
      <c r="AO4533" s="276">
        <v>0.99845383004082666</v>
      </c>
      <c r="AQ4533" s="280">
        <v>5797.4721299822695</v>
      </c>
      <c r="AR4533" s="281">
        <v>5843.8188662696984</v>
      </c>
    </row>
    <row r="4534" spans="1:44" x14ac:dyDescent="0.2">
      <c r="A4534" s="260" t="s">
        <v>8406</v>
      </c>
      <c r="B4534" s="261" t="s">
        <v>3589</v>
      </c>
      <c r="C4534" s="261" t="s">
        <v>3631</v>
      </c>
      <c r="D4534" s="262" t="s">
        <v>11815</v>
      </c>
      <c r="E4534" s="257">
        <v>292</v>
      </c>
      <c r="F4534" s="258">
        <v>488</v>
      </c>
      <c r="G4534" s="258">
        <v>1645</v>
      </c>
      <c r="H4534" s="258">
        <v>1012</v>
      </c>
      <c r="I4534" s="258">
        <v>464</v>
      </c>
      <c r="J4534" s="258">
        <v>223</v>
      </c>
      <c r="K4534" s="259">
        <v>75</v>
      </c>
      <c r="L4534" s="257">
        <v>280</v>
      </c>
      <c r="M4534" s="258">
        <v>454</v>
      </c>
      <c r="N4534" s="258">
        <v>1584</v>
      </c>
      <c r="O4534" s="258">
        <v>1086</v>
      </c>
      <c r="P4534" s="258">
        <v>435</v>
      </c>
      <c r="Q4534" s="258">
        <v>268</v>
      </c>
      <c r="R4534" s="259">
        <v>136</v>
      </c>
      <c r="S4534" s="267">
        <v>8442</v>
      </c>
      <c r="T4534" s="90"/>
      <c r="U4534" s="260">
        <v>42</v>
      </c>
      <c r="V4534" s="273">
        <v>102.603464203527</v>
      </c>
      <c r="W4534" s="273">
        <v>111.273599431481</v>
      </c>
      <c r="X4534" s="274">
        <v>1.0720031139999999</v>
      </c>
      <c r="Z4534" s="257">
        <v>22623.759999999995</v>
      </c>
      <c r="AA4534" s="258">
        <v>8759.8129175998311</v>
      </c>
      <c r="AB4534" s="276">
        <v>1.0376466379530718</v>
      </c>
      <c r="AC4534" s="92"/>
      <c r="AD4534" s="257">
        <v>854835.50240372971</v>
      </c>
      <c r="AE4534" s="258">
        <v>8668.0241930776338</v>
      </c>
      <c r="AF4534" s="276">
        <v>1.0267737731672155</v>
      </c>
      <c r="AG4534" s="93"/>
      <c r="AH4534" s="257">
        <v>9049.8502883879992</v>
      </c>
      <c r="AI4534" s="258">
        <v>7676.4112168297461</v>
      </c>
      <c r="AJ4534" s="258">
        <v>8074.5173840782782</v>
      </c>
      <c r="AK4534" s="276">
        <v>0.95646972092848592</v>
      </c>
      <c r="AL4534" s="93"/>
      <c r="AM4534" s="257">
        <v>8460.06</v>
      </c>
      <c r="AN4534" s="258">
        <v>8441.3245818939449</v>
      </c>
      <c r="AO4534" s="276">
        <v>0.99991999311702739</v>
      </c>
      <c r="AQ4534" s="280">
        <v>8602.1314783667531</v>
      </c>
      <c r="AR4534" s="281">
        <v>8670.8995052238097</v>
      </c>
    </row>
    <row r="4535" spans="1:44" x14ac:dyDescent="0.2">
      <c r="A4535" s="260" t="s">
        <v>8406</v>
      </c>
      <c r="B4535" s="261" t="s">
        <v>3581</v>
      </c>
      <c r="C4535" s="261" t="s">
        <v>3632</v>
      </c>
      <c r="D4535" s="262" t="s">
        <v>11816</v>
      </c>
      <c r="E4535" s="257">
        <v>426</v>
      </c>
      <c r="F4535" s="258">
        <v>731</v>
      </c>
      <c r="G4535" s="258">
        <v>2704</v>
      </c>
      <c r="H4535" s="258">
        <v>1683</v>
      </c>
      <c r="I4535" s="258">
        <v>619</v>
      </c>
      <c r="J4535" s="258">
        <v>301</v>
      </c>
      <c r="K4535" s="259">
        <v>94</v>
      </c>
      <c r="L4535" s="257">
        <v>464</v>
      </c>
      <c r="M4535" s="258">
        <v>779</v>
      </c>
      <c r="N4535" s="258">
        <v>2796</v>
      </c>
      <c r="O4535" s="258">
        <v>1669</v>
      </c>
      <c r="P4535" s="258">
        <v>650</v>
      </c>
      <c r="Q4535" s="258">
        <v>354</v>
      </c>
      <c r="R4535" s="259">
        <v>156</v>
      </c>
      <c r="S4535" s="267">
        <v>13426</v>
      </c>
      <c r="T4535" s="90"/>
      <c r="U4535" s="260">
        <v>78</v>
      </c>
      <c r="V4535" s="273">
        <v>95.3233274982382</v>
      </c>
      <c r="W4535" s="273">
        <v>93.527041120381398</v>
      </c>
      <c r="X4535" s="274">
        <v>1.0888687079999999</v>
      </c>
      <c r="Z4535" s="257">
        <v>34516.31</v>
      </c>
      <c r="AA4535" s="258">
        <v>13364.552055267573</v>
      </c>
      <c r="AB4535" s="276">
        <v>0.99542321281599688</v>
      </c>
      <c r="AC4535" s="92"/>
      <c r="AD4535" s="257">
        <v>1277577.2003865014</v>
      </c>
      <c r="AE4535" s="258">
        <v>12954.621152648875</v>
      </c>
      <c r="AF4535" s="276">
        <v>0.96489059680089939</v>
      </c>
      <c r="AG4535" s="93"/>
      <c r="AH4535" s="257">
        <v>14619.151273607999</v>
      </c>
      <c r="AI4535" s="258">
        <v>12400.494288977339</v>
      </c>
      <c r="AJ4535" s="258">
        <v>12933.757258709124</v>
      </c>
      <c r="AK4535" s="276">
        <v>0.96333660499844509</v>
      </c>
      <c r="AL4535" s="93"/>
      <c r="AM4535" s="257">
        <v>13459.54</v>
      </c>
      <c r="AN4535" s="258">
        <v>13429.732869859652</v>
      </c>
      <c r="AO4535" s="276">
        <v>1.0002780329107441</v>
      </c>
      <c r="AQ4535" s="280">
        <v>12425.997884875282</v>
      </c>
      <c r="AR4535" s="281">
        <v>12525.335050137381</v>
      </c>
    </row>
    <row r="4536" spans="1:44" x14ac:dyDescent="0.2">
      <c r="A4536" s="260" t="s">
        <v>8406</v>
      </c>
      <c r="B4536" s="261" t="s">
        <v>3589</v>
      </c>
      <c r="C4536" s="261" t="s">
        <v>3633</v>
      </c>
      <c r="D4536" s="262" t="s">
        <v>11817</v>
      </c>
      <c r="E4536" s="257">
        <v>131</v>
      </c>
      <c r="F4536" s="258">
        <v>359</v>
      </c>
      <c r="G4536" s="258">
        <v>1030</v>
      </c>
      <c r="H4536" s="258">
        <v>1031</v>
      </c>
      <c r="I4536" s="258">
        <v>486</v>
      </c>
      <c r="J4536" s="258">
        <v>280</v>
      </c>
      <c r="K4536" s="259">
        <v>85</v>
      </c>
      <c r="L4536" s="257">
        <v>122</v>
      </c>
      <c r="M4536" s="258">
        <v>356</v>
      </c>
      <c r="N4536" s="258">
        <v>1005</v>
      </c>
      <c r="O4536" s="258">
        <v>1039</v>
      </c>
      <c r="P4536" s="258">
        <v>506</v>
      </c>
      <c r="Q4536" s="258">
        <v>310</v>
      </c>
      <c r="R4536" s="259">
        <v>135</v>
      </c>
      <c r="S4536" s="267">
        <v>6875</v>
      </c>
      <c r="T4536" s="90"/>
      <c r="U4536" s="260">
        <v>16</v>
      </c>
      <c r="V4536" s="273">
        <v>98.664747289208407</v>
      </c>
      <c r="W4536" s="273">
        <v>79.190164411465105</v>
      </c>
      <c r="X4536" s="274">
        <v>1.0720031139999999</v>
      </c>
      <c r="Z4536" s="257">
        <v>20268.920000000002</v>
      </c>
      <c r="AA4536" s="258">
        <v>7848.0300021657613</v>
      </c>
      <c r="AB4536" s="276">
        <v>1.1415316366786561</v>
      </c>
      <c r="AC4536" s="92"/>
      <c r="AD4536" s="257">
        <v>636866.73930436734</v>
      </c>
      <c r="AE4536" s="258">
        <v>6457.8229244502145</v>
      </c>
      <c r="AF4536" s="276">
        <v>0.93931969810184934</v>
      </c>
      <c r="AG4536" s="93"/>
      <c r="AH4536" s="257">
        <v>7370.0214087499999</v>
      </c>
      <c r="AI4536" s="258">
        <v>6251.5194403819605</v>
      </c>
      <c r="AJ4536" s="258">
        <v>6575.7293313833416</v>
      </c>
      <c r="AK4536" s="276">
        <v>0.95646972092848603</v>
      </c>
      <c r="AL4536" s="93"/>
      <c r="AM4536" s="257">
        <v>6881.88</v>
      </c>
      <c r="AN4536" s="258">
        <v>6866.6395762730181</v>
      </c>
      <c r="AO4536" s="276">
        <v>0.99878393836698443</v>
      </c>
      <c r="AQ4536" s="280">
        <v>7042.3379179158601</v>
      </c>
      <c r="AR4536" s="281">
        <v>7098.6364858107618</v>
      </c>
    </row>
    <row r="4537" spans="1:44" x14ac:dyDescent="0.2">
      <c r="A4537" s="260" t="s">
        <v>8406</v>
      </c>
      <c r="B4537" s="261" t="s">
        <v>3584</v>
      </c>
      <c r="C4537" s="261" t="s">
        <v>3634</v>
      </c>
      <c r="D4537" s="262" t="s">
        <v>11818</v>
      </c>
      <c r="E4537" s="257">
        <v>203</v>
      </c>
      <c r="F4537" s="258">
        <v>266</v>
      </c>
      <c r="G4537" s="258">
        <v>1465</v>
      </c>
      <c r="H4537" s="258">
        <v>620</v>
      </c>
      <c r="I4537" s="258">
        <v>185</v>
      </c>
      <c r="J4537" s="258">
        <v>103</v>
      </c>
      <c r="K4537" s="259">
        <v>59</v>
      </c>
      <c r="L4537" s="257">
        <v>158</v>
      </c>
      <c r="M4537" s="258">
        <v>239</v>
      </c>
      <c r="N4537" s="258">
        <v>1254</v>
      </c>
      <c r="O4537" s="258">
        <v>593</v>
      </c>
      <c r="P4537" s="258">
        <v>170</v>
      </c>
      <c r="Q4537" s="258">
        <v>144</v>
      </c>
      <c r="R4537" s="259">
        <v>77</v>
      </c>
      <c r="S4537" s="267">
        <v>5536</v>
      </c>
      <c r="T4537" s="90"/>
      <c r="U4537" s="260">
        <v>27</v>
      </c>
      <c r="V4537" s="273">
        <v>111.58487607248</v>
      </c>
      <c r="W4537" s="273">
        <v>154.292630057803</v>
      </c>
      <c r="X4537" s="274">
        <v>1.069797613</v>
      </c>
      <c r="Z4537" s="257">
        <v>13500.220000000001</v>
      </c>
      <c r="AA4537" s="258">
        <v>5227.2213613669719</v>
      </c>
      <c r="AB4537" s="276">
        <v>0.94422351180761777</v>
      </c>
      <c r="AC4537" s="92"/>
      <c r="AD4537" s="257">
        <v>629944.28261871194</v>
      </c>
      <c r="AE4537" s="258">
        <v>6387.6292768325548</v>
      </c>
      <c r="AF4537" s="276">
        <v>1.1538347682139731</v>
      </c>
      <c r="AG4537" s="93"/>
      <c r="AH4537" s="257">
        <v>5922.3995855679996</v>
      </c>
      <c r="AI4537" s="258">
        <v>5023.5941104502035</v>
      </c>
      <c r="AJ4537" s="258">
        <v>5290.0451730160985</v>
      </c>
      <c r="AK4537" s="276">
        <v>0.95557174368065367</v>
      </c>
      <c r="AL4537" s="93"/>
      <c r="AM4537" s="257">
        <v>5547.61</v>
      </c>
      <c r="AN4537" s="258">
        <v>5535.3244142193635</v>
      </c>
      <c r="AO4537" s="276">
        <v>0.99987796499627235</v>
      </c>
      <c r="AQ4537" s="280">
        <v>5762.6840603425662</v>
      </c>
      <c r="AR4537" s="281">
        <v>5808.7526903358394</v>
      </c>
    </row>
    <row r="4538" spans="1:44" x14ac:dyDescent="0.2">
      <c r="A4538" s="260" t="s">
        <v>8406</v>
      </c>
      <c r="B4538" s="261" t="s">
        <v>3584</v>
      </c>
      <c r="C4538" s="261" t="s">
        <v>3635</v>
      </c>
      <c r="D4538" s="262" t="s">
        <v>11819</v>
      </c>
      <c r="E4538" s="257">
        <v>97</v>
      </c>
      <c r="F4538" s="258">
        <v>194</v>
      </c>
      <c r="G4538" s="258">
        <v>542</v>
      </c>
      <c r="H4538" s="258">
        <v>538</v>
      </c>
      <c r="I4538" s="258">
        <v>185</v>
      </c>
      <c r="J4538" s="258">
        <v>94</v>
      </c>
      <c r="K4538" s="259">
        <v>18</v>
      </c>
      <c r="L4538" s="257">
        <v>68</v>
      </c>
      <c r="M4538" s="258">
        <v>194</v>
      </c>
      <c r="N4538" s="258">
        <v>556</v>
      </c>
      <c r="O4538" s="258">
        <v>531</v>
      </c>
      <c r="P4538" s="258">
        <v>184</v>
      </c>
      <c r="Q4538" s="258">
        <v>78</v>
      </c>
      <c r="R4538" s="259">
        <v>21</v>
      </c>
      <c r="S4538" s="267">
        <v>3300</v>
      </c>
      <c r="T4538" s="90"/>
      <c r="U4538" s="260">
        <v>3</v>
      </c>
      <c r="V4538" s="273">
        <v>84.088149230960298</v>
      </c>
      <c r="W4538" s="273">
        <v>107.256285973947</v>
      </c>
      <c r="X4538" s="274">
        <v>1.069797613</v>
      </c>
      <c r="Z4538" s="257">
        <v>8728.260000000002</v>
      </c>
      <c r="AA4538" s="258">
        <v>3379.5410089291058</v>
      </c>
      <c r="AB4538" s="276">
        <v>1.024103336039123</v>
      </c>
      <c r="AC4538" s="92"/>
      <c r="AD4538" s="257">
        <v>315062.28084822797</v>
      </c>
      <c r="AE4538" s="258">
        <v>3194.7286525178183</v>
      </c>
      <c r="AF4538" s="276">
        <v>0.96809959167206616</v>
      </c>
      <c r="AG4538" s="93"/>
      <c r="AH4538" s="257">
        <v>3530.3321228999998</v>
      </c>
      <c r="AI4538" s="258">
        <v>2994.5557378044932</v>
      </c>
      <c r="AJ4538" s="258">
        <v>3153.3867541461568</v>
      </c>
      <c r="AK4538" s="276">
        <v>0.95557174368065356</v>
      </c>
      <c r="AL4538" s="93"/>
      <c r="AM4538" s="257">
        <v>3301.29</v>
      </c>
      <c r="AN4538" s="258">
        <v>3293.9790532171951</v>
      </c>
      <c r="AO4538" s="276">
        <v>0.99817547067187729</v>
      </c>
      <c r="AQ4538" s="280">
        <v>3120.6707481330832</v>
      </c>
      <c r="AR4538" s="281">
        <v>3145.6183288994716</v>
      </c>
    </row>
    <row r="4539" spans="1:44" x14ac:dyDescent="0.2">
      <c r="A4539" s="260" t="s">
        <v>8406</v>
      </c>
      <c r="B4539" s="261" t="s">
        <v>3581</v>
      </c>
      <c r="C4539" s="261" t="s">
        <v>3636</v>
      </c>
      <c r="D4539" s="262" t="s">
        <v>11820</v>
      </c>
      <c r="E4539" s="257">
        <v>68</v>
      </c>
      <c r="F4539" s="258">
        <v>115</v>
      </c>
      <c r="G4539" s="258">
        <v>419</v>
      </c>
      <c r="H4539" s="258">
        <v>398</v>
      </c>
      <c r="I4539" s="258">
        <v>191</v>
      </c>
      <c r="J4539" s="258">
        <v>92</v>
      </c>
      <c r="K4539" s="259">
        <v>32</v>
      </c>
      <c r="L4539" s="257">
        <v>50</v>
      </c>
      <c r="M4539" s="258">
        <v>99</v>
      </c>
      <c r="N4539" s="258">
        <v>339</v>
      </c>
      <c r="O4539" s="258">
        <v>380</v>
      </c>
      <c r="P4539" s="258">
        <v>171</v>
      </c>
      <c r="Q4539" s="258">
        <v>82</v>
      </c>
      <c r="R4539" s="259">
        <v>41</v>
      </c>
      <c r="S4539" s="267">
        <v>2477</v>
      </c>
      <c r="T4539" s="90"/>
      <c r="U4539" s="260">
        <v>0</v>
      </c>
      <c r="V4539" s="273">
        <v>77.551120583523002</v>
      </c>
      <c r="W4539" s="273">
        <v>80.221146085552803</v>
      </c>
      <c r="X4539" s="274">
        <v>1.08892788</v>
      </c>
      <c r="Z4539" s="257">
        <v>7159</v>
      </c>
      <c r="AA4539" s="258">
        <v>2771.9309556456228</v>
      </c>
      <c r="AB4539" s="276">
        <v>1.119067806074131</v>
      </c>
      <c r="AC4539" s="92"/>
      <c r="AD4539" s="257">
        <v>216404.17924419144</v>
      </c>
      <c r="AE4539" s="258">
        <v>2194.3364026145014</v>
      </c>
      <c r="AF4539" s="276">
        <v>0.88588470028845434</v>
      </c>
      <c r="AG4539" s="93"/>
      <c r="AH4539" s="257">
        <v>2697.2743587599998</v>
      </c>
      <c r="AI4539" s="258">
        <v>2287.9259305559917</v>
      </c>
      <c r="AJ4539" s="258">
        <v>2386.2444466668758</v>
      </c>
      <c r="AK4539" s="276">
        <v>0.96336069707988525</v>
      </c>
      <c r="AL4539" s="93"/>
      <c r="AM4539" s="257">
        <v>2477</v>
      </c>
      <c r="AN4539" s="258">
        <v>2471.5145033665603</v>
      </c>
      <c r="AO4539" s="276">
        <v>0.99778542727757791</v>
      </c>
      <c r="AQ4539" s="280">
        <v>2360.4004600229941</v>
      </c>
      <c r="AR4539" s="281">
        <v>2379.2702113906039</v>
      </c>
    </row>
    <row r="4540" spans="1:44" x14ac:dyDescent="0.2">
      <c r="A4540" s="260" t="s">
        <v>8406</v>
      </c>
      <c r="B4540" s="261" t="s">
        <v>3587</v>
      </c>
      <c r="C4540" s="261" t="s">
        <v>3637</v>
      </c>
      <c r="D4540" s="262" t="s">
        <v>11821</v>
      </c>
      <c r="E4540" s="257">
        <v>245</v>
      </c>
      <c r="F4540" s="258">
        <v>570</v>
      </c>
      <c r="G4540" s="258">
        <v>1670</v>
      </c>
      <c r="H4540" s="258">
        <v>1360</v>
      </c>
      <c r="I4540" s="258">
        <v>549</v>
      </c>
      <c r="J4540" s="258">
        <v>346</v>
      </c>
      <c r="K4540" s="259">
        <v>111</v>
      </c>
      <c r="L4540" s="257">
        <v>219</v>
      </c>
      <c r="M4540" s="258">
        <v>510</v>
      </c>
      <c r="N4540" s="258">
        <v>1628</v>
      </c>
      <c r="O4540" s="258">
        <v>1376</v>
      </c>
      <c r="P4540" s="258">
        <v>593</v>
      </c>
      <c r="Q4540" s="258">
        <v>401</v>
      </c>
      <c r="R4540" s="259">
        <v>207</v>
      </c>
      <c r="S4540" s="267">
        <v>9785</v>
      </c>
      <c r="T4540" s="90"/>
      <c r="U4540" s="260">
        <v>86</v>
      </c>
      <c r="V4540" s="273">
        <v>80.049312300632593</v>
      </c>
      <c r="W4540" s="273">
        <v>89.9761880429228</v>
      </c>
      <c r="X4540" s="274">
        <v>1.0888687079999999</v>
      </c>
      <c r="Z4540" s="257">
        <v>27620.13</v>
      </c>
      <c r="AA4540" s="258">
        <v>10694.383761133724</v>
      </c>
      <c r="AB4540" s="276">
        <v>1.0929365111020668</v>
      </c>
      <c r="AC4540" s="92"/>
      <c r="AD4540" s="257">
        <v>883854.00224303035</v>
      </c>
      <c r="AE4540" s="258">
        <v>8962.2715166230246</v>
      </c>
      <c r="AF4540" s="276">
        <v>0.91591941917455544</v>
      </c>
      <c r="AG4540" s="93"/>
      <c r="AH4540" s="257">
        <v>10654.580307779999</v>
      </c>
      <c r="AI4540" s="258">
        <v>9037.6014164787175</v>
      </c>
      <c r="AJ4540" s="258">
        <v>9426.2486799097842</v>
      </c>
      <c r="AK4540" s="276">
        <v>0.96333660499844498</v>
      </c>
      <c r="AL4540" s="93"/>
      <c r="AM4540" s="257">
        <v>9821.98</v>
      </c>
      <c r="AN4540" s="258">
        <v>9800.2285110118246</v>
      </c>
      <c r="AO4540" s="276">
        <v>1.0015563118049897</v>
      </c>
      <c r="AQ4540" s="280">
        <v>9450.7541699985231</v>
      </c>
      <c r="AR4540" s="281">
        <v>9526.3063419475729</v>
      </c>
    </row>
    <row r="4541" spans="1:44" x14ac:dyDescent="0.2">
      <c r="A4541" s="260" t="s">
        <v>8406</v>
      </c>
      <c r="B4541" s="261" t="s">
        <v>3589</v>
      </c>
      <c r="C4541" s="261" t="s">
        <v>3638</v>
      </c>
      <c r="D4541" s="262" t="s">
        <v>11822</v>
      </c>
      <c r="E4541" s="257">
        <v>82</v>
      </c>
      <c r="F4541" s="258">
        <v>251</v>
      </c>
      <c r="G4541" s="258">
        <v>698</v>
      </c>
      <c r="H4541" s="258">
        <v>741</v>
      </c>
      <c r="I4541" s="258">
        <v>347</v>
      </c>
      <c r="J4541" s="258">
        <v>184</v>
      </c>
      <c r="K4541" s="259">
        <v>48</v>
      </c>
      <c r="L4541" s="257">
        <v>76</v>
      </c>
      <c r="M4541" s="258">
        <v>227</v>
      </c>
      <c r="N4541" s="258">
        <v>714</v>
      </c>
      <c r="O4541" s="258">
        <v>715</v>
      </c>
      <c r="P4541" s="258">
        <v>298</v>
      </c>
      <c r="Q4541" s="258">
        <v>194</v>
      </c>
      <c r="R4541" s="259">
        <v>70</v>
      </c>
      <c r="S4541" s="267">
        <v>4645</v>
      </c>
      <c r="T4541" s="90"/>
      <c r="U4541" s="260">
        <v>18</v>
      </c>
      <c r="V4541" s="273">
        <v>98.897530107582298</v>
      </c>
      <c r="W4541" s="273">
        <v>88.185145317545704</v>
      </c>
      <c r="X4541" s="274">
        <v>1.0720031139999999</v>
      </c>
      <c r="Z4541" s="257">
        <v>13387.6</v>
      </c>
      <c r="AA4541" s="258">
        <v>5183.6154297808826</v>
      </c>
      <c r="AB4541" s="276">
        <v>1.1159559590486292</v>
      </c>
      <c r="AC4541" s="92"/>
      <c r="AD4541" s="257">
        <v>440464.93519237923</v>
      </c>
      <c r="AE4541" s="258">
        <v>4466.3104231330026</v>
      </c>
      <c r="AF4541" s="276">
        <v>0.96153076924284231</v>
      </c>
      <c r="AG4541" s="93"/>
      <c r="AH4541" s="257">
        <v>4979.4544645299993</v>
      </c>
      <c r="AI4541" s="258">
        <v>4223.7538619017023</v>
      </c>
      <c r="AJ4541" s="258">
        <v>4442.8018537128173</v>
      </c>
      <c r="AK4541" s="276">
        <v>0.95646972092848592</v>
      </c>
      <c r="AL4541" s="93"/>
      <c r="AM4541" s="257">
        <v>4652.74</v>
      </c>
      <c r="AN4541" s="258">
        <v>4642.4361689114776</v>
      </c>
      <c r="AO4541" s="276">
        <v>0.99944804497556028</v>
      </c>
      <c r="AQ4541" s="280">
        <v>4764.6105621072202</v>
      </c>
      <c r="AR4541" s="281">
        <v>4802.7002923005348</v>
      </c>
    </row>
    <row r="4542" spans="1:44" x14ac:dyDescent="0.2">
      <c r="A4542" s="260" t="s">
        <v>8406</v>
      </c>
      <c r="B4542" s="261" t="s">
        <v>3589</v>
      </c>
      <c r="C4542" s="261" t="s">
        <v>3639</v>
      </c>
      <c r="D4542" s="262" t="s">
        <v>11823</v>
      </c>
      <c r="E4542" s="257">
        <v>274</v>
      </c>
      <c r="F4542" s="258">
        <v>500</v>
      </c>
      <c r="G4542" s="258">
        <v>1752</v>
      </c>
      <c r="H4542" s="258">
        <v>1366</v>
      </c>
      <c r="I4542" s="258">
        <v>702</v>
      </c>
      <c r="J4542" s="258">
        <v>310</v>
      </c>
      <c r="K4542" s="259">
        <v>107</v>
      </c>
      <c r="L4542" s="257">
        <v>302</v>
      </c>
      <c r="M4542" s="258">
        <v>492</v>
      </c>
      <c r="N4542" s="258">
        <v>1762</v>
      </c>
      <c r="O4542" s="258">
        <v>1548</v>
      </c>
      <c r="P4542" s="258">
        <v>711</v>
      </c>
      <c r="Q4542" s="258">
        <v>378</v>
      </c>
      <c r="R4542" s="259">
        <v>193</v>
      </c>
      <c r="S4542" s="267">
        <v>10397</v>
      </c>
      <c r="T4542" s="90"/>
      <c r="U4542" s="260">
        <v>97</v>
      </c>
      <c r="V4542" s="273">
        <v>97.417848086985202</v>
      </c>
      <c r="W4542" s="273">
        <v>85.935666891047205</v>
      </c>
      <c r="X4542" s="274">
        <v>1.0720031139999999</v>
      </c>
      <c r="Z4542" s="257">
        <v>29656.649999999998</v>
      </c>
      <c r="AA4542" s="258">
        <v>11482.914677433686</v>
      </c>
      <c r="AB4542" s="276">
        <v>1.1044450011958917</v>
      </c>
      <c r="AC4542" s="92"/>
      <c r="AD4542" s="257">
        <v>976346.91522025829</v>
      </c>
      <c r="AE4542" s="258">
        <v>9900.1488101145005</v>
      </c>
      <c r="AF4542" s="276">
        <v>0.95221206214432053</v>
      </c>
      <c r="AG4542" s="93"/>
      <c r="AH4542" s="257">
        <v>11145.616376258</v>
      </c>
      <c r="AI4542" s="258">
        <v>9454.1160176947269</v>
      </c>
      <c r="AJ4542" s="258">
        <v>9944.4156884934691</v>
      </c>
      <c r="AK4542" s="276">
        <v>0.95646972092848603</v>
      </c>
      <c r="AL4542" s="93"/>
      <c r="AM4542" s="257">
        <v>10438.709999999999</v>
      </c>
      <c r="AN4542" s="258">
        <v>10415.592717576723</v>
      </c>
      <c r="AO4542" s="276">
        <v>1.0017882771546334</v>
      </c>
      <c r="AQ4542" s="280">
        <v>10476.904563240925</v>
      </c>
      <c r="AR4542" s="281">
        <v>10560.660090135123</v>
      </c>
    </row>
    <row r="4543" spans="1:44" x14ac:dyDescent="0.2">
      <c r="A4543" s="260" t="s">
        <v>8406</v>
      </c>
      <c r="B4543" s="261" t="s">
        <v>3589</v>
      </c>
      <c r="C4543" s="261" t="s">
        <v>3640</v>
      </c>
      <c r="D4543" s="262" t="s">
        <v>11824</v>
      </c>
      <c r="E4543" s="257">
        <v>190</v>
      </c>
      <c r="F4543" s="258">
        <v>264</v>
      </c>
      <c r="G4543" s="258">
        <v>891</v>
      </c>
      <c r="H4543" s="258">
        <v>663</v>
      </c>
      <c r="I4543" s="258">
        <v>308</v>
      </c>
      <c r="J4543" s="258">
        <v>172</v>
      </c>
      <c r="K4543" s="259">
        <v>42</v>
      </c>
      <c r="L4543" s="257">
        <v>186</v>
      </c>
      <c r="M4543" s="258">
        <v>304</v>
      </c>
      <c r="N4543" s="258">
        <v>917</v>
      </c>
      <c r="O4543" s="258">
        <v>654</v>
      </c>
      <c r="P4543" s="258">
        <v>305</v>
      </c>
      <c r="Q4543" s="258">
        <v>193</v>
      </c>
      <c r="R4543" s="259">
        <v>96</v>
      </c>
      <c r="S4543" s="267">
        <v>5185</v>
      </c>
      <c r="T4543" s="90"/>
      <c r="U4543" s="260">
        <v>32</v>
      </c>
      <c r="V4543" s="273">
        <v>96.962524843643195</v>
      </c>
      <c r="W4543" s="273">
        <v>102.75988428158099</v>
      </c>
      <c r="X4543" s="274">
        <v>1.0720031139999999</v>
      </c>
      <c r="Z4543" s="257">
        <v>14510.320000000002</v>
      </c>
      <c r="AA4543" s="258">
        <v>5618.3273060935599</v>
      </c>
      <c r="AB4543" s="276">
        <v>1.0835732509341485</v>
      </c>
      <c r="AC4543" s="92"/>
      <c r="AD4543" s="257">
        <v>506942.60163672618</v>
      </c>
      <c r="AE4543" s="258">
        <v>5140.393354198256</v>
      </c>
      <c r="AF4543" s="276">
        <v>0.99139698248760966</v>
      </c>
      <c r="AG4543" s="93"/>
      <c r="AH4543" s="257">
        <v>5558.3361460899996</v>
      </c>
      <c r="AI4543" s="258">
        <v>4714.7822979462489</v>
      </c>
      <c r="AJ4543" s="258">
        <v>4959.2955030142002</v>
      </c>
      <c r="AK4543" s="276">
        <v>0.95646972092848603</v>
      </c>
      <c r="AL4543" s="93"/>
      <c r="AM4543" s="257">
        <v>5198.76</v>
      </c>
      <c r="AN4543" s="258">
        <v>5187.2469679135811</v>
      </c>
      <c r="AO4543" s="276">
        <v>1.0004333592890224</v>
      </c>
      <c r="AQ4543" s="280">
        <v>5329.8381339351354</v>
      </c>
      <c r="AR4543" s="281">
        <v>5372.4464633776661</v>
      </c>
    </row>
    <row r="4544" spans="1:44" x14ac:dyDescent="0.2">
      <c r="A4544" s="260" t="s">
        <v>8406</v>
      </c>
      <c r="B4544" s="261" t="s">
        <v>3584</v>
      </c>
      <c r="C4544" s="261" t="s">
        <v>3641</v>
      </c>
      <c r="D4544" s="262" t="s">
        <v>11825</v>
      </c>
      <c r="E4544" s="257">
        <v>148</v>
      </c>
      <c r="F4544" s="258">
        <v>322</v>
      </c>
      <c r="G4544" s="258">
        <v>1029</v>
      </c>
      <c r="H4544" s="258">
        <v>995</v>
      </c>
      <c r="I4544" s="258">
        <v>532</v>
      </c>
      <c r="J4544" s="258">
        <v>245</v>
      </c>
      <c r="K4544" s="259">
        <v>75</v>
      </c>
      <c r="L4544" s="257">
        <v>142</v>
      </c>
      <c r="M4544" s="258">
        <v>309</v>
      </c>
      <c r="N4544" s="258">
        <v>998</v>
      </c>
      <c r="O4544" s="258">
        <v>1116</v>
      </c>
      <c r="P4544" s="258">
        <v>525</v>
      </c>
      <c r="Q4544" s="258">
        <v>325</v>
      </c>
      <c r="R4544" s="259">
        <v>117</v>
      </c>
      <c r="S4544" s="267">
        <v>6878</v>
      </c>
      <c r="T4544" s="90"/>
      <c r="U4544" s="260">
        <v>33</v>
      </c>
      <c r="V4544" s="273">
        <v>87.360181410274706</v>
      </c>
      <c r="W4544" s="273">
        <v>75.830037801686501</v>
      </c>
      <c r="X4544" s="274">
        <v>1.069797613</v>
      </c>
      <c r="Z4544" s="257">
        <v>20485.530000000002</v>
      </c>
      <c r="AA4544" s="258">
        <v>7931.9003701364836</v>
      </c>
      <c r="AB4544" s="276">
        <v>1.1532277362803844</v>
      </c>
      <c r="AC4544" s="92"/>
      <c r="AD4544" s="257">
        <v>611367.75127926678</v>
      </c>
      <c r="AE4544" s="258">
        <v>6199.2634185814704</v>
      </c>
      <c r="AF4544" s="276">
        <v>0.9013177404160323</v>
      </c>
      <c r="AG4544" s="93"/>
      <c r="AH4544" s="257">
        <v>7358.067982214</v>
      </c>
      <c r="AI4544" s="258">
        <v>6241.3801104906988</v>
      </c>
      <c r="AJ4544" s="258">
        <v>6572.422453035535</v>
      </c>
      <c r="AK4544" s="276">
        <v>0.95557174368065356</v>
      </c>
      <c r="AL4544" s="93"/>
      <c r="AM4544" s="257">
        <v>6892.19</v>
      </c>
      <c r="AN4544" s="258">
        <v>6876.9267440282492</v>
      </c>
      <c r="AO4544" s="276">
        <v>0.99984395813146976</v>
      </c>
      <c r="AQ4544" s="280">
        <v>6830.4716880551614</v>
      </c>
      <c r="AR4544" s="281">
        <v>6885.0765335718579</v>
      </c>
    </row>
    <row r="4545" spans="1:44" x14ac:dyDescent="0.2">
      <c r="A4545" s="260" t="s">
        <v>8406</v>
      </c>
      <c r="B4545" s="261" t="s">
        <v>3589</v>
      </c>
      <c r="C4545" s="261" t="s">
        <v>3642</v>
      </c>
      <c r="D4545" s="262" t="s">
        <v>11826</v>
      </c>
      <c r="E4545" s="257">
        <v>424</v>
      </c>
      <c r="F4545" s="258">
        <v>643</v>
      </c>
      <c r="G4545" s="258">
        <v>2610</v>
      </c>
      <c r="H4545" s="258">
        <v>1462</v>
      </c>
      <c r="I4545" s="258">
        <v>442</v>
      </c>
      <c r="J4545" s="258">
        <v>296</v>
      </c>
      <c r="K4545" s="259">
        <v>75</v>
      </c>
      <c r="L4545" s="257">
        <v>384</v>
      </c>
      <c r="M4545" s="258">
        <v>627</v>
      </c>
      <c r="N4545" s="258">
        <v>2457</v>
      </c>
      <c r="O4545" s="258">
        <v>1501</v>
      </c>
      <c r="P4545" s="258">
        <v>510</v>
      </c>
      <c r="Q4545" s="258">
        <v>382</v>
      </c>
      <c r="R4545" s="259">
        <v>165</v>
      </c>
      <c r="S4545" s="267">
        <v>11978</v>
      </c>
      <c r="T4545" s="90"/>
      <c r="U4545" s="260">
        <v>71</v>
      </c>
      <c r="V4545" s="273">
        <v>102.293944442463</v>
      </c>
      <c r="W4545" s="273">
        <v>111.010104384133</v>
      </c>
      <c r="X4545" s="274">
        <v>1.0720031139999999</v>
      </c>
      <c r="Z4545" s="257">
        <v>30761.52</v>
      </c>
      <c r="AA4545" s="258">
        <v>11910.715118132692</v>
      </c>
      <c r="AB4545" s="276">
        <v>0.99438262799571642</v>
      </c>
      <c r="AC4545" s="92"/>
      <c r="AD4545" s="257">
        <v>1211174.8253117255</v>
      </c>
      <c r="AE4545" s="258">
        <v>12281.301675383958</v>
      </c>
      <c r="AF4545" s="276">
        <v>1.0253215624798764</v>
      </c>
      <c r="AG4545" s="93"/>
      <c r="AH4545" s="257">
        <v>12840.453299491999</v>
      </c>
      <c r="AI4545" s="258">
        <v>10891.738161002926</v>
      </c>
      <c r="AJ4545" s="258">
        <v>11456.594317281404</v>
      </c>
      <c r="AK4545" s="276">
        <v>0.95646972092848592</v>
      </c>
      <c r="AL4545" s="93"/>
      <c r="AM4545" s="257">
        <v>12008.53</v>
      </c>
      <c r="AN4545" s="258">
        <v>11981.936237025613</v>
      </c>
      <c r="AO4545" s="276">
        <v>1.0003286222262158</v>
      </c>
      <c r="AQ4545" s="280">
        <v>11684.54618079522</v>
      </c>
      <c r="AR4545" s="281">
        <v>11777.955958080558</v>
      </c>
    </row>
    <row r="4546" spans="1:44" x14ac:dyDescent="0.2">
      <c r="A4546" s="260" t="s">
        <v>8406</v>
      </c>
      <c r="B4546" s="261" t="s">
        <v>3589</v>
      </c>
      <c r="C4546" s="261" t="s">
        <v>3643</v>
      </c>
      <c r="D4546" s="262" t="s">
        <v>11827</v>
      </c>
      <c r="E4546" s="257">
        <v>281</v>
      </c>
      <c r="F4546" s="258">
        <v>436</v>
      </c>
      <c r="G4546" s="258">
        <v>1663</v>
      </c>
      <c r="H4546" s="258">
        <v>950</v>
      </c>
      <c r="I4546" s="258">
        <v>327</v>
      </c>
      <c r="J4546" s="258">
        <v>183</v>
      </c>
      <c r="K4546" s="259">
        <v>75</v>
      </c>
      <c r="L4546" s="257">
        <v>237</v>
      </c>
      <c r="M4546" s="258">
        <v>356</v>
      </c>
      <c r="N4546" s="258">
        <v>1718</v>
      </c>
      <c r="O4546" s="258">
        <v>956</v>
      </c>
      <c r="P4546" s="258">
        <v>378</v>
      </c>
      <c r="Q4546" s="258">
        <v>294</v>
      </c>
      <c r="R4546" s="259">
        <v>159</v>
      </c>
      <c r="S4546" s="267">
        <v>8013</v>
      </c>
      <c r="T4546" s="90"/>
      <c r="U4546" s="260">
        <v>76</v>
      </c>
      <c r="V4546" s="273">
        <v>101.04336383941801</v>
      </c>
      <c r="W4546" s="273">
        <v>108.502932734306</v>
      </c>
      <c r="X4546" s="274">
        <v>1.0720031139999999</v>
      </c>
      <c r="Z4546" s="257">
        <v>21250.760000000002</v>
      </c>
      <c r="AA4546" s="258">
        <v>8228.1938084922167</v>
      </c>
      <c r="AB4546" s="276">
        <v>1.0268555857347081</v>
      </c>
      <c r="AC4546" s="92"/>
      <c r="AD4546" s="257">
        <v>802873.98414137738</v>
      </c>
      <c r="AE4546" s="258">
        <v>8141.1348721022923</v>
      </c>
      <c r="AF4546" s="276">
        <v>1.0159908738427921</v>
      </c>
      <c r="AG4546" s="93"/>
      <c r="AH4546" s="257">
        <v>8589.9609524819989</v>
      </c>
      <c r="AI4546" s="258">
        <v>7286.3164037499128</v>
      </c>
      <c r="AJ4546" s="258">
        <v>7664.1918737999586</v>
      </c>
      <c r="AK4546" s="276">
        <v>0.95646972092848603</v>
      </c>
      <c r="AL4546" s="93"/>
      <c r="AM4546" s="257">
        <v>8045.68</v>
      </c>
      <c r="AN4546" s="258">
        <v>8027.8622565386631</v>
      </c>
      <c r="AO4546" s="276">
        <v>1.0018547680692205</v>
      </c>
      <c r="AQ4546" s="280">
        <v>8010.6971827517173</v>
      </c>
      <c r="AR4546" s="281">
        <v>8074.7371059257121</v>
      </c>
    </row>
    <row r="4547" spans="1:44" x14ac:dyDescent="0.2">
      <c r="A4547" s="260" t="s">
        <v>8406</v>
      </c>
      <c r="B4547" s="261" t="s">
        <v>3589</v>
      </c>
      <c r="C4547" s="261" t="s">
        <v>3644</v>
      </c>
      <c r="D4547" s="262" t="s">
        <v>11828</v>
      </c>
      <c r="E4547" s="257">
        <v>185</v>
      </c>
      <c r="F4547" s="258">
        <v>461</v>
      </c>
      <c r="G4547" s="258">
        <v>1490</v>
      </c>
      <c r="H4547" s="258">
        <v>1435</v>
      </c>
      <c r="I4547" s="258">
        <v>697</v>
      </c>
      <c r="J4547" s="258">
        <v>308</v>
      </c>
      <c r="K4547" s="259">
        <v>98</v>
      </c>
      <c r="L4547" s="257">
        <v>214</v>
      </c>
      <c r="M4547" s="258">
        <v>526</v>
      </c>
      <c r="N4547" s="258">
        <v>1480</v>
      </c>
      <c r="O4547" s="258">
        <v>1560</v>
      </c>
      <c r="P4547" s="258">
        <v>702</v>
      </c>
      <c r="Q4547" s="258">
        <v>349</v>
      </c>
      <c r="R4547" s="259">
        <v>164</v>
      </c>
      <c r="S4547" s="267">
        <v>9669</v>
      </c>
      <c r="T4547" s="90"/>
      <c r="U4547" s="260">
        <v>40</v>
      </c>
      <c r="V4547" s="273">
        <v>84.913158440251095</v>
      </c>
      <c r="W4547" s="273">
        <v>71.736124031007705</v>
      </c>
      <c r="X4547" s="274">
        <v>1.072103185</v>
      </c>
      <c r="Z4547" s="257">
        <v>27764.989999999998</v>
      </c>
      <c r="AA4547" s="258">
        <v>10750.472868304394</v>
      </c>
      <c r="AB4547" s="276">
        <v>1.1118495054612052</v>
      </c>
      <c r="AC4547" s="92"/>
      <c r="AD4547" s="257">
        <v>843901.77310923382</v>
      </c>
      <c r="AE4547" s="258">
        <v>8557.1562778135212</v>
      </c>
      <c r="AF4547" s="276">
        <v>0.88500944025375128</v>
      </c>
      <c r="AG4547" s="93"/>
      <c r="AH4547" s="257">
        <v>10366.165695764999</v>
      </c>
      <c r="AI4547" s="258">
        <v>8792.9576829121688</v>
      </c>
      <c r="AJ4547" s="258">
        <v>9248.499687797841</v>
      </c>
      <c r="AK4547" s="276">
        <v>0.95651046517714766</v>
      </c>
      <c r="AL4547" s="93"/>
      <c r="AM4547" s="257">
        <v>9686.2000000000007</v>
      </c>
      <c r="AN4547" s="258">
        <v>9664.7492056960746</v>
      </c>
      <c r="AO4547" s="276">
        <v>0.99956036877609622</v>
      </c>
      <c r="AQ4547" s="280">
        <v>9096.4979367958676</v>
      </c>
      <c r="AR4547" s="281">
        <v>9169.2180778441543</v>
      </c>
    </row>
    <row r="4548" spans="1:44" x14ac:dyDescent="0.2">
      <c r="A4548" s="260" t="s">
        <v>8406</v>
      </c>
      <c r="B4548" s="261" t="s">
        <v>3584</v>
      </c>
      <c r="C4548" s="261" t="s">
        <v>3645</v>
      </c>
      <c r="D4548" s="262" t="s">
        <v>11829</v>
      </c>
      <c r="E4548" s="257">
        <v>95</v>
      </c>
      <c r="F4548" s="258">
        <v>176</v>
      </c>
      <c r="G4548" s="258">
        <v>540</v>
      </c>
      <c r="H4548" s="258">
        <v>513</v>
      </c>
      <c r="I4548" s="258">
        <v>222</v>
      </c>
      <c r="J4548" s="258">
        <v>125</v>
      </c>
      <c r="K4548" s="259">
        <v>38</v>
      </c>
      <c r="L4548" s="257">
        <v>97</v>
      </c>
      <c r="M4548" s="258">
        <v>171</v>
      </c>
      <c r="N4548" s="258">
        <v>559</v>
      </c>
      <c r="O4548" s="258">
        <v>453</v>
      </c>
      <c r="P4548" s="258">
        <v>231</v>
      </c>
      <c r="Q4548" s="258">
        <v>144</v>
      </c>
      <c r="R4548" s="259">
        <v>55</v>
      </c>
      <c r="S4548" s="267">
        <v>3419</v>
      </c>
      <c r="T4548" s="90"/>
      <c r="U4548" s="260">
        <v>29</v>
      </c>
      <c r="V4548" s="273">
        <v>94.290255973659995</v>
      </c>
      <c r="W4548" s="273">
        <v>87.978935049736606</v>
      </c>
      <c r="X4548" s="274">
        <v>1.0698543359999999</v>
      </c>
      <c r="Z4548" s="257">
        <v>9824.94</v>
      </c>
      <c r="AA4548" s="258">
        <v>3804.1703203465436</v>
      </c>
      <c r="AB4548" s="276">
        <v>1.112655840990507</v>
      </c>
      <c r="AC4548" s="92"/>
      <c r="AD4548" s="257">
        <v>319928.11450083763</v>
      </c>
      <c r="AE4548" s="258">
        <v>3244.0681613492993</v>
      </c>
      <c r="AF4548" s="276">
        <v>0.94883537916036831</v>
      </c>
      <c r="AG4548" s="93"/>
      <c r="AH4548" s="257">
        <v>3657.8319747839996</v>
      </c>
      <c r="AI4548" s="258">
        <v>3102.7057360870399</v>
      </c>
      <c r="AJ4548" s="258">
        <v>3267.1787533217794</v>
      </c>
      <c r="AK4548" s="276">
        <v>0.95559483864339845</v>
      </c>
      <c r="AL4548" s="93"/>
      <c r="AM4548" s="257">
        <v>3431.47</v>
      </c>
      <c r="AN4548" s="258">
        <v>3423.8707601401902</v>
      </c>
      <c r="AO4548" s="276">
        <v>1.0014246154256186</v>
      </c>
      <c r="AQ4548" s="280">
        <v>3454.1634187141076</v>
      </c>
      <c r="AR4548" s="281">
        <v>3481.7770402152628</v>
      </c>
    </row>
    <row r="4549" spans="1:44" x14ac:dyDescent="0.2">
      <c r="A4549" s="260" t="s">
        <v>8406</v>
      </c>
      <c r="B4549" s="261" t="s">
        <v>3587</v>
      </c>
      <c r="C4549" s="261" t="s">
        <v>3646</v>
      </c>
      <c r="D4549" s="262" t="s">
        <v>11830</v>
      </c>
      <c r="E4549" s="257">
        <v>389</v>
      </c>
      <c r="F4549" s="258">
        <v>742</v>
      </c>
      <c r="G4549" s="258">
        <v>2451</v>
      </c>
      <c r="H4549" s="258">
        <v>2134</v>
      </c>
      <c r="I4549" s="258">
        <v>1090</v>
      </c>
      <c r="J4549" s="258">
        <v>722</v>
      </c>
      <c r="K4549" s="259">
        <v>177</v>
      </c>
      <c r="L4549" s="257">
        <v>344</v>
      </c>
      <c r="M4549" s="258">
        <v>704</v>
      </c>
      <c r="N4549" s="258">
        <v>2367</v>
      </c>
      <c r="O4549" s="258">
        <v>2147</v>
      </c>
      <c r="P4549" s="258">
        <v>1179</v>
      </c>
      <c r="Q4549" s="258">
        <v>766</v>
      </c>
      <c r="R4549" s="259">
        <v>311</v>
      </c>
      <c r="S4549" s="267">
        <v>15523</v>
      </c>
      <c r="T4549" s="90"/>
      <c r="U4549" s="260">
        <v>127</v>
      </c>
      <c r="V4549" s="273">
        <v>99.1671227256641</v>
      </c>
      <c r="W4549" s="273">
        <v>95.949433135789704</v>
      </c>
      <c r="X4549" s="274">
        <v>1.072377444</v>
      </c>
      <c r="Z4549" s="257">
        <v>46520.11</v>
      </c>
      <c r="AA4549" s="258">
        <v>18012.366666998114</v>
      </c>
      <c r="AB4549" s="276">
        <v>1.1603663381432787</v>
      </c>
      <c r="AC4549" s="92"/>
      <c r="AD4549" s="257">
        <v>1501606.2577635173</v>
      </c>
      <c r="AE4549" s="258">
        <v>15226.273749944979</v>
      </c>
      <c r="AF4549" s="276">
        <v>0.9808847355501501</v>
      </c>
      <c r="AG4549" s="93"/>
      <c r="AH4549" s="257">
        <v>16646.515063211998</v>
      </c>
      <c r="AI4549" s="258">
        <v>14120.177779772715</v>
      </c>
      <c r="AJ4549" s="258">
        <v>14849.645334290904</v>
      </c>
      <c r="AK4549" s="276">
        <v>0.95662213066358981</v>
      </c>
      <c r="AL4549" s="93"/>
      <c r="AM4549" s="257">
        <v>15577.61</v>
      </c>
      <c r="AN4549" s="258">
        <v>15543.11224981347</v>
      </c>
      <c r="AO4549" s="276">
        <v>1.0012956419386374</v>
      </c>
      <c r="AQ4549" s="280">
        <v>16923.551401585846</v>
      </c>
      <c r="AR4549" s="281">
        <v>17058.843362680353</v>
      </c>
    </row>
    <row r="4550" spans="1:44" x14ac:dyDescent="0.2">
      <c r="A4550" s="260" t="s">
        <v>8406</v>
      </c>
      <c r="B4550" s="261" t="s">
        <v>3589</v>
      </c>
      <c r="C4550" s="261" t="s">
        <v>3647</v>
      </c>
      <c r="D4550" s="262" t="s">
        <v>11831</v>
      </c>
      <c r="E4550" s="257">
        <v>254</v>
      </c>
      <c r="F4550" s="258">
        <v>524</v>
      </c>
      <c r="G4550" s="258">
        <v>1670</v>
      </c>
      <c r="H4550" s="258">
        <v>1836</v>
      </c>
      <c r="I4550" s="258">
        <v>1453</v>
      </c>
      <c r="J4550" s="258">
        <v>779</v>
      </c>
      <c r="K4550" s="259">
        <v>190</v>
      </c>
      <c r="L4550" s="257">
        <v>245</v>
      </c>
      <c r="M4550" s="258">
        <v>524</v>
      </c>
      <c r="N4550" s="258">
        <v>1598</v>
      </c>
      <c r="O4550" s="258">
        <v>2054</v>
      </c>
      <c r="P4550" s="258">
        <v>1501</v>
      </c>
      <c r="Q4550" s="258">
        <v>833</v>
      </c>
      <c r="R4550" s="259">
        <v>348</v>
      </c>
      <c r="S4550" s="267">
        <v>13809</v>
      </c>
      <c r="T4550" s="90"/>
      <c r="U4550" s="260">
        <v>203</v>
      </c>
      <c r="V4550" s="273">
        <v>134.15948945176299</v>
      </c>
      <c r="W4550" s="273">
        <v>125.852136133236</v>
      </c>
      <c r="X4550" s="274">
        <v>1.0720031139999999</v>
      </c>
      <c r="Z4550" s="257">
        <v>45984.299999999988</v>
      </c>
      <c r="AA4550" s="258">
        <v>17804.903568053494</v>
      </c>
      <c r="AB4550" s="276">
        <v>1.2893695103232308</v>
      </c>
      <c r="AC4550" s="92"/>
      <c r="AD4550" s="257">
        <v>1559758.3441348046</v>
      </c>
      <c r="AE4550" s="258">
        <v>15815.935375049306</v>
      </c>
      <c r="AF4550" s="276">
        <v>1.1453353157396848</v>
      </c>
      <c r="AG4550" s="93"/>
      <c r="AH4550" s="257">
        <v>14803.291001225998</v>
      </c>
      <c r="AI4550" s="258">
        <v>12556.688283961379</v>
      </c>
      <c r="AJ4550" s="258">
        <v>13207.890376301462</v>
      </c>
      <c r="AK4550" s="276">
        <v>0.95646972092848592</v>
      </c>
      <c r="AL4550" s="93"/>
      <c r="AM4550" s="257">
        <v>13896.29</v>
      </c>
      <c r="AN4550" s="258">
        <v>13865.515655223135</v>
      </c>
      <c r="AO4550" s="276">
        <v>1.0040926682035727</v>
      </c>
      <c r="AQ4550" s="280">
        <v>19584.716983201473</v>
      </c>
      <c r="AR4550" s="281">
        <v>19741.283102526162</v>
      </c>
    </row>
    <row r="4551" spans="1:44" x14ac:dyDescent="0.2">
      <c r="A4551" s="260" t="s">
        <v>8406</v>
      </c>
      <c r="B4551" s="261" t="s">
        <v>3587</v>
      </c>
      <c r="C4551" s="261" t="s">
        <v>3648</v>
      </c>
      <c r="D4551" s="262" t="s">
        <v>11832</v>
      </c>
      <c r="E4551" s="257">
        <v>158</v>
      </c>
      <c r="F4551" s="258">
        <v>325</v>
      </c>
      <c r="G4551" s="258">
        <v>1090</v>
      </c>
      <c r="H4551" s="258">
        <v>791</v>
      </c>
      <c r="I4551" s="258">
        <v>377</v>
      </c>
      <c r="J4551" s="258">
        <v>257</v>
      </c>
      <c r="K4551" s="259">
        <v>71</v>
      </c>
      <c r="L4551" s="257">
        <v>136</v>
      </c>
      <c r="M4551" s="258">
        <v>275</v>
      </c>
      <c r="N4551" s="258">
        <v>1034</v>
      </c>
      <c r="O4551" s="258">
        <v>861</v>
      </c>
      <c r="P4551" s="258">
        <v>413</v>
      </c>
      <c r="Q4551" s="258">
        <v>306</v>
      </c>
      <c r="R4551" s="259">
        <v>160</v>
      </c>
      <c r="S4551" s="267">
        <v>6254</v>
      </c>
      <c r="T4551" s="90"/>
      <c r="U4551" s="260">
        <v>86</v>
      </c>
      <c r="V4551" s="273">
        <v>95.898454767295306</v>
      </c>
      <c r="W4551" s="273">
        <v>102.49616368286399</v>
      </c>
      <c r="X4551" s="274">
        <v>1.0720031139999999</v>
      </c>
      <c r="Z4551" s="257">
        <v>18327.400000000001</v>
      </c>
      <c r="AA4551" s="258">
        <v>7096.282636750886</v>
      </c>
      <c r="AB4551" s="276">
        <v>1.1346790273026681</v>
      </c>
      <c r="AC4551" s="92"/>
      <c r="AD4551" s="257">
        <v>609331.43004291691</v>
      </c>
      <c r="AE4551" s="258">
        <v>6178.615139828511</v>
      </c>
      <c r="AF4551" s="276">
        <v>0.987946136844981</v>
      </c>
      <c r="AG4551" s="93"/>
      <c r="AH4551" s="257">
        <v>6704.3074749559992</v>
      </c>
      <c r="AI4551" s="258">
        <v>5686.8367389307314</v>
      </c>
      <c r="AJ4551" s="258">
        <v>5981.7616346867508</v>
      </c>
      <c r="AK4551" s="276">
        <v>0.95646972092848592</v>
      </c>
      <c r="AL4551" s="93"/>
      <c r="AM4551" s="257">
        <v>6290.98</v>
      </c>
      <c r="AN4551" s="258">
        <v>6277.0481672946971</v>
      </c>
      <c r="AO4551" s="276">
        <v>1.0036853481443391</v>
      </c>
      <c r="AQ4551" s="280">
        <v>6730.2776725967224</v>
      </c>
      <c r="AR4551" s="281">
        <v>6784.0815370120163</v>
      </c>
    </row>
    <row r="4552" spans="1:44" x14ac:dyDescent="0.2">
      <c r="A4552" s="260" t="s">
        <v>8406</v>
      </c>
      <c r="B4552" s="261" t="s">
        <v>3581</v>
      </c>
      <c r="C4552" s="261" t="s">
        <v>3649</v>
      </c>
      <c r="D4552" s="262" t="s">
        <v>11833</v>
      </c>
      <c r="E4552" s="257">
        <v>105</v>
      </c>
      <c r="F4552" s="258">
        <v>340</v>
      </c>
      <c r="G4552" s="258">
        <v>749</v>
      </c>
      <c r="H4552" s="258">
        <v>857</v>
      </c>
      <c r="I4552" s="258">
        <v>424</v>
      </c>
      <c r="J4552" s="258">
        <v>213</v>
      </c>
      <c r="K4552" s="259">
        <v>56</v>
      </c>
      <c r="L4552" s="257">
        <v>106</v>
      </c>
      <c r="M4552" s="258">
        <v>322</v>
      </c>
      <c r="N4552" s="258">
        <v>811</v>
      </c>
      <c r="O4552" s="258">
        <v>900</v>
      </c>
      <c r="P4552" s="258">
        <v>440</v>
      </c>
      <c r="Q4552" s="258">
        <v>233</v>
      </c>
      <c r="R4552" s="259">
        <v>73</v>
      </c>
      <c r="S4552" s="267">
        <v>5629</v>
      </c>
      <c r="T4552" s="90"/>
      <c r="U4552" s="260">
        <v>15</v>
      </c>
      <c r="V4552" s="273">
        <v>81.992111185373204</v>
      </c>
      <c r="W4552" s="273">
        <v>66.225382154283594</v>
      </c>
      <c r="X4552" s="274">
        <v>1.0888687079999999</v>
      </c>
      <c r="Z4552" s="257">
        <v>16424.439999999999</v>
      </c>
      <c r="AA4552" s="258">
        <v>6359.4655210426299</v>
      </c>
      <c r="AB4552" s="276">
        <v>1.1297682574245211</v>
      </c>
      <c r="AC4552" s="92"/>
      <c r="AD4552" s="257">
        <v>479655.87864161935</v>
      </c>
      <c r="AE4552" s="258">
        <v>4863.7062320486575</v>
      </c>
      <c r="AF4552" s="276">
        <v>0.86404445408574482</v>
      </c>
      <c r="AG4552" s="93"/>
      <c r="AH4552" s="257">
        <v>6129.2419573319994</v>
      </c>
      <c r="AI4552" s="258">
        <v>5199.0453115338487</v>
      </c>
      <c r="AJ4552" s="258">
        <v>5422.6217495362471</v>
      </c>
      <c r="AK4552" s="276">
        <v>0.96333660499844498</v>
      </c>
      <c r="AL4552" s="93"/>
      <c r="AM4552" s="257">
        <v>5635.45</v>
      </c>
      <c r="AN4552" s="258">
        <v>5622.9698861514262</v>
      </c>
      <c r="AO4552" s="276">
        <v>0.99892874154404443</v>
      </c>
      <c r="AQ4552" s="280">
        <v>5287.7300580070269</v>
      </c>
      <c r="AR4552" s="281">
        <v>5330.0017628230207</v>
      </c>
    </row>
    <row r="4553" spans="1:44" x14ac:dyDescent="0.2">
      <c r="A4553" s="260" t="s">
        <v>8406</v>
      </c>
      <c r="B4553" s="261" t="s">
        <v>3587</v>
      </c>
      <c r="C4553" s="261" t="s">
        <v>3650</v>
      </c>
      <c r="D4553" s="262" t="s">
        <v>11834</v>
      </c>
      <c r="E4553" s="257">
        <v>130</v>
      </c>
      <c r="F4553" s="258">
        <v>188</v>
      </c>
      <c r="G4553" s="258">
        <v>698</v>
      </c>
      <c r="H4553" s="258">
        <v>478</v>
      </c>
      <c r="I4553" s="258">
        <v>208</v>
      </c>
      <c r="J4553" s="258">
        <v>99</v>
      </c>
      <c r="K4553" s="259">
        <v>39</v>
      </c>
      <c r="L4553" s="257">
        <v>86</v>
      </c>
      <c r="M4553" s="258">
        <v>190</v>
      </c>
      <c r="N4553" s="258">
        <v>751</v>
      </c>
      <c r="O4553" s="258">
        <v>517</v>
      </c>
      <c r="P4553" s="258">
        <v>228</v>
      </c>
      <c r="Q4553" s="258">
        <v>106</v>
      </c>
      <c r="R4553" s="259">
        <v>75</v>
      </c>
      <c r="S4553" s="267">
        <v>3793</v>
      </c>
      <c r="T4553" s="90"/>
      <c r="U4553" s="260">
        <v>5</v>
      </c>
      <c r="V4553" s="273">
        <v>74.543402630247797</v>
      </c>
      <c r="W4553" s="273">
        <v>70.258897969944599</v>
      </c>
      <c r="X4553" s="274">
        <v>1.0888687079999999</v>
      </c>
      <c r="Z4553" s="257">
        <v>10344.01</v>
      </c>
      <c r="AA4553" s="258">
        <v>4005.1517704299317</v>
      </c>
      <c r="AB4553" s="276">
        <v>1.0559324467255291</v>
      </c>
      <c r="AC4553" s="92"/>
      <c r="AD4553" s="257">
        <v>319451.41472100071</v>
      </c>
      <c r="AE4553" s="258">
        <v>3239.2344299321526</v>
      </c>
      <c r="AF4553" s="276">
        <v>0.8540032770714876</v>
      </c>
      <c r="AG4553" s="93"/>
      <c r="AH4553" s="257">
        <v>4130.0790094439999</v>
      </c>
      <c r="AI4553" s="258">
        <v>3503.2827974147963</v>
      </c>
      <c r="AJ4553" s="258">
        <v>3653.9357427591021</v>
      </c>
      <c r="AK4553" s="276">
        <v>0.96333660499844509</v>
      </c>
      <c r="AL4553" s="93"/>
      <c r="AM4553" s="257">
        <v>3795.15</v>
      </c>
      <c r="AN4553" s="258">
        <v>3786.7453643324993</v>
      </c>
      <c r="AO4553" s="276">
        <v>0.99835100562417589</v>
      </c>
      <c r="AQ4553" s="280">
        <v>3289.5753428972275</v>
      </c>
      <c r="AR4553" s="281">
        <v>3315.8731978065107</v>
      </c>
    </row>
    <row r="4554" spans="1:44" x14ac:dyDescent="0.2">
      <c r="A4554" s="260" t="s">
        <v>8406</v>
      </c>
      <c r="B4554" s="261" t="s">
        <v>3584</v>
      </c>
      <c r="C4554" s="261" t="s">
        <v>3651</v>
      </c>
      <c r="D4554" s="262" t="s">
        <v>11835</v>
      </c>
      <c r="E4554" s="257">
        <v>130</v>
      </c>
      <c r="F4554" s="258">
        <v>290</v>
      </c>
      <c r="G4554" s="258">
        <v>1052</v>
      </c>
      <c r="H4554" s="258">
        <v>855</v>
      </c>
      <c r="I4554" s="258">
        <v>346</v>
      </c>
      <c r="J4554" s="258">
        <v>166</v>
      </c>
      <c r="K4554" s="259">
        <v>57</v>
      </c>
      <c r="L4554" s="257">
        <v>134</v>
      </c>
      <c r="M4554" s="258">
        <v>281</v>
      </c>
      <c r="N4554" s="258">
        <v>1019</v>
      </c>
      <c r="O4554" s="258">
        <v>899</v>
      </c>
      <c r="P4554" s="258">
        <v>348</v>
      </c>
      <c r="Q4554" s="258">
        <v>218</v>
      </c>
      <c r="R4554" s="259">
        <v>126</v>
      </c>
      <c r="S4554" s="267">
        <v>5921</v>
      </c>
      <c r="T4554" s="90"/>
      <c r="U4554" s="260">
        <v>58</v>
      </c>
      <c r="V4554" s="273">
        <v>103.06398177429099</v>
      </c>
      <c r="W4554" s="273">
        <v>107.238304340483</v>
      </c>
      <c r="X4554" s="274">
        <v>1.069797613</v>
      </c>
      <c r="Z4554" s="257">
        <v>16503.23</v>
      </c>
      <c r="AA4554" s="258">
        <v>6389.972636560904</v>
      </c>
      <c r="AB4554" s="276">
        <v>1.0792049715522554</v>
      </c>
      <c r="AC4554" s="92"/>
      <c r="AD4554" s="257">
        <v>594614.64737374836</v>
      </c>
      <c r="AE4554" s="258">
        <v>6029.3870978696596</v>
      </c>
      <c r="AF4554" s="276">
        <v>1.0183055392450024</v>
      </c>
      <c r="AG4554" s="93"/>
      <c r="AH4554" s="257">
        <v>6334.2716665729995</v>
      </c>
      <c r="AI4554" s="258">
        <v>5372.9589465273948</v>
      </c>
      <c r="AJ4554" s="258">
        <v>5657.9402943331497</v>
      </c>
      <c r="AK4554" s="276">
        <v>0.95557174368065356</v>
      </c>
      <c r="AL4554" s="93"/>
      <c r="AM4554" s="257">
        <v>5945.94</v>
      </c>
      <c r="AN4554" s="258">
        <v>5932.7722834668411</v>
      </c>
      <c r="AO4554" s="276">
        <v>1.0019882255475159</v>
      </c>
      <c r="AQ4554" s="280">
        <v>6230.2148247926789</v>
      </c>
      <c r="AR4554" s="281">
        <v>6280.0210363664082</v>
      </c>
    </row>
    <row r="4555" spans="1:44" x14ac:dyDescent="0.2">
      <c r="A4555" s="260" t="s">
        <v>8406</v>
      </c>
      <c r="B4555" s="261" t="s">
        <v>3584</v>
      </c>
      <c r="C4555" s="261" t="s">
        <v>3652</v>
      </c>
      <c r="D4555" s="262" t="s">
        <v>9211</v>
      </c>
      <c r="E4555" s="257">
        <v>357</v>
      </c>
      <c r="F4555" s="258">
        <v>543</v>
      </c>
      <c r="G4555" s="258">
        <v>1774</v>
      </c>
      <c r="H4555" s="258">
        <v>1149</v>
      </c>
      <c r="I4555" s="258">
        <v>372</v>
      </c>
      <c r="J4555" s="258">
        <v>238</v>
      </c>
      <c r="K4555" s="259">
        <v>92</v>
      </c>
      <c r="L4555" s="257">
        <v>261</v>
      </c>
      <c r="M4555" s="258">
        <v>496</v>
      </c>
      <c r="N4555" s="258">
        <v>1972</v>
      </c>
      <c r="O4555" s="258">
        <v>1233</v>
      </c>
      <c r="P4555" s="258">
        <v>436</v>
      </c>
      <c r="Q4555" s="258">
        <v>345</v>
      </c>
      <c r="R4555" s="259">
        <v>182</v>
      </c>
      <c r="S4555" s="267">
        <v>9450</v>
      </c>
      <c r="T4555" s="90"/>
      <c r="U4555" s="260">
        <v>66</v>
      </c>
      <c r="V4555" s="273">
        <v>108.596691271528</v>
      </c>
      <c r="W4555" s="273">
        <v>138.59923825645299</v>
      </c>
      <c r="X4555" s="274">
        <v>1.069797613</v>
      </c>
      <c r="Z4555" s="257">
        <v>25308.500000000004</v>
      </c>
      <c r="AA4555" s="258">
        <v>9799.3315534232788</v>
      </c>
      <c r="AB4555" s="276">
        <v>1.0369663019495534</v>
      </c>
      <c r="AC4555" s="92"/>
      <c r="AD4555" s="257">
        <v>1032833.7958852369</v>
      </c>
      <c r="AE4555" s="258">
        <v>10472.925264553658</v>
      </c>
      <c r="AF4555" s="276">
        <v>1.1082460597411279</v>
      </c>
      <c r="AG4555" s="93"/>
      <c r="AH4555" s="257">
        <v>10109.587442849999</v>
      </c>
      <c r="AI4555" s="258">
        <v>8575.3187037128664</v>
      </c>
      <c r="AJ4555" s="258">
        <v>9030.1529777821761</v>
      </c>
      <c r="AK4555" s="276">
        <v>0.95557174368065356</v>
      </c>
      <c r="AL4555" s="93"/>
      <c r="AM4555" s="257">
        <v>9478.3799999999992</v>
      </c>
      <c r="AN4555" s="258">
        <v>9457.3894381992486</v>
      </c>
      <c r="AO4555" s="276">
        <v>1.0007819511321956</v>
      </c>
      <c r="AQ4555" s="280">
        <v>10385.691340465341</v>
      </c>
      <c r="AR4555" s="281">
        <v>10468.717681416574</v>
      </c>
    </row>
    <row r="4556" spans="1:44" x14ac:dyDescent="0.2">
      <c r="A4556" s="260" t="s">
        <v>8406</v>
      </c>
      <c r="B4556" s="261" t="s">
        <v>3584</v>
      </c>
      <c r="C4556" s="261" t="s">
        <v>3653</v>
      </c>
      <c r="D4556" s="262" t="s">
        <v>11836</v>
      </c>
      <c r="E4556" s="257">
        <v>162</v>
      </c>
      <c r="F4556" s="258">
        <v>278</v>
      </c>
      <c r="G4556" s="258">
        <v>1179</v>
      </c>
      <c r="H4556" s="258">
        <v>637</v>
      </c>
      <c r="I4556" s="258">
        <v>183</v>
      </c>
      <c r="J4556" s="258">
        <v>80</v>
      </c>
      <c r="K4556" s="259">
        <v>37</v>
      </c>
      <c r="L4556" s="257">
        <v>142</v>
      </c>
      <c r="M4556" s="258">
        <v>261</v>
      </c>
      <c r="N4556" s="258">
        <v>1208</v>
      </c>
      <c r="O4556" s="258">
        <v>528</v>
      </c>
      <c r="P4556" s="258">
        <v>165</v>
      </c>
      <c r="Q4556" s="258">
        <v>98</v>
      </c>
      <c r="R4556" s="259">
        <v>55</v>
      </c>
      <c r="S4556" s="267">
        <v>5013</v>
      </c>
      <c r="T4556" s="90"/>
      <c r="U4556" s="260">
        <v>8</v>
      </c>
      <c r="V4556" s="273">
        <v>107.399534223054</v>
      </c>
      <c r="W4556" s="273">
        <v>142.46590909090901</v>
      </c>
      <c r="X4556" s="274">
        <v>1.069797613</v>
      </c>
      <c r="Z4556" s="257">
        <v>11985.73</v>
      </c>
      <c r="AA4556" s="258">
        <v>4640.817993156923</v>
      </c>
      <c r="AB4556" s="276">
        <v>0.92575663138977116</v>
      </c>
      <c r="AC4556" s="92"/>
      <c r="AD4556" s="257">
        <v>550915.75141455408</v>
      </c>
      <c r="AE4556" s="258">
        <v>5586.280691642999</v>
      </c>
      <c r="AF4556" s="276">
        <v>1.1143588054344702</v>
      </c>
      <c r="AG4556" s="93"/>
      <c r="AH4556" s="257">
        <v>5362.8954339689999</v>
      </c>
      <c r="AI4556" s="258">
        <v>4549.0023980648257</v>
      </c>
      <c r="AJ4556" s="258">
        <v>4790.2811510711163</v>
      </c>
      <c r="AK4556" s="276">
        <v>0.95557174368065356</v>
      </c>
      <c r="AL4556" s="93"/>
      <c r="AM4556" s="257">
        <v>5016.4399999999996</v>
      </c>
      <c r="AN4556" s="258">
        <v>5005.3307288123324</v>
      </c>
      <c r="AO4556" s="276">
        <v>0.99847012344151853</v>
      </c>
      <c r="AQ4556" s="280">
        <v>4934.2137462898427</v>
      </c>
      <c r="AR4556" s="281">
        <v>4973.6593353600229</v>
      </c>
    </row>
    <row r="4557" spans="1:44" x14ac:dyDescent="0.2">
      <c r="A4557" s="260" t="s">
        <v>8406</v>
      </c>
      <c r="B4557" s="261" t="s">
        <v>3584</v>
      </c>
      <c r="C4557" s="261" t="s">
        <v>3654</v>
      </c>
      <c r="D4557" s="262" t="s">
        <v>11837</v>
      </c>
      <c r="E4557" s="257">
        <v>74</v>
      </c>
      <c r="F4557" s="258">
        <v>184</v>
      </c>
      <c r="G4557" s="258">
        <v>594</v>
      </c>
      <c r="H4557" s="258">
        <v>591</v>
      </c>
      <c r="I4557" s="258">
        <v>247</v>
      </c>
      <c r="J4557" s="258">
        <v>126</v>
      </c>
      <c r="K4557" s="259">
        <v>29</v>
      </c>
      <c r="L4557" s="257">
        <v>71</v>
      </c>
      <c r="M4557" s="258">
        <v>167</v>
      </c>
      <c r="N4557" s="258">
        <v>580</v>
      </c>
      <c r="O4557" s="258">
        <v>599</v>
      </c>
      <c r="P4557" s="258">
        <v>259</v>
      </c>
      <c r="Q4557" s="258">
        <v>143</v>
      </c>
      <c r="R4557" s="259">
        <v>49</v>
      </c>
      <c r="S4557" s="267">
        <v>3713</v>
      </c>
      <c r="T4557" s="90"/>
      <c r="U4557" s="260">
        <v>28</v>
      </c>
      <c r="V4557" s="273">
        <v>90.507105610669996</v>
      </c>
      <c r="W4557" s="273">
        <v>103.03256189451</v>
      </c>
      <c r="X4557" s="274">
        <v>1.069797613</v>
      </c>
      <c r="Z4557" s="257">
        <v>10554.55</v>
      </c>
      <c r="AA4557" s="258">
        <v>4086.6718630967321</v>
      </c>
      <c r="AB4557" s="276">
        <v>1.1006387996489986</v>
      </c>
      <c r="AC4557" s="92"/>
      <c r="AD4557" s="257">
        <v>357003.91030196822</v>
      </c>
      <c r="AE4557" s="258">
        <v>3620.0163924161284</v>
      </c>
      <c r="AF4557" s="276">
        <v>0.97495728317159391</v>
      </c>
      <c r="AG4557" s="93"/>
      <c r="AH4557" s="257">
        <v>3972.158537069</v>
      </c>
      <c r="AI4557" s="258">
        <v>3369.3289255963887</v>
      </c>
      <c r="AJ4557" s="258">
        <v>3548.0378842862665</v>
      </c>
      <c r="AK4557" s="276">
        <v>0.95557174368065356</v>
      </c>
      <c r="AL4557" s="93"/>
      <c r="AM4557" s="257">
        <v>3725.04</v>
      </c>
      <c r="AN4557" s="258">
        <v>3716.7906280260686</v>
      </c>
      <c r="AO4557" s="276">
        <v>1.0010209070902421</v>
      </c>
      <c r="AQ4557" s="280">
        <v>3811.2005537733035</v>
      </c>
      <c r="AR4557" s="281">
        <v>3841.6684375412542</v>
      </c>
    </row>
    <row r="4558" spans="1:44" x14ac:dyDescent="0.2">
      <c r="A4558" s="260" t="s">
        <v>8406</v>
      </c>
      <c r="B4558" s="261" t="s">
        <v>3581</v>
      </c>
      <c r="C4558" s="261" t="s">
        <v>3655</v>
      </c>
      <c r="D4558" s="262" t="s">
        <v>11838</v>
      </c>
      <c r="E4558" s="257">
        <v>198</v>
      </c>
      <c r="F4558" s="258">
        <v>404</v>
      </c>
      <c r="G4558" s="258">
        <v>1246</v>
      </c>
      <c r="H4558" s="258">
        <v>996</v>
      </c>
      <c r="I4558" s="258">
        <v>323</v>
      </c>
      <c r="J4558" s="258">
        <v>144</v>
      </c>
      <c r="K4558" s="259">
        <v>56</v>
      </c>
      <c r="L4558" s="257">
        <v>180</v>
      </c>
      <c r="M4558" s="258">
        <v>372</v>
      </c>
      <c r="N4558" s="258">
        <v>1335</v>
      </c>
      <c r="O4558" s="258">
        <v>1040</v>
      </c>
      <c r="P4558" s="258">
        <v>338</v>
      </c>
      <c r="Q4558" s="258">
        <v>209</v>
      </c>
      <c r="R4558" s="259">
        <v>146</v>
      </c>
      <c r="S4558" s="267">
        <v>6987</v>
      </c>
      <c r="T4558" s="90"/>
      <c r="U4558" s="260">
        <v>54</v>
      </c>
      <c r="V4558" s="273">
        <v>92.498787209305803</v>
      </c>
      <c r="W4558" s="273">
        <v>88.737083154429598</v>
      </c>
      <c r="X4558" s="274">
        <v>1.0888687079999999</v>
      </c>
      <c r="Z4558" s="257">
        <v>18612</v>
      </c>
      <c r="AA4558" s="258">
        <v>7206.4784112971547</v>
      </c>
      <c r="AB4558" s="276">
        <v>1.0314123960637118</v>
      </c>
      <c r="AC4558" s="92"/>
      <c r="AD4558" s="257">
        <v>651784.04236033501</v>
      </c>
      <c r="AE4558" s="258">
        <v>6609.0842413012433</v>
      </c>
      <c r="AF4558" s="276">
        <v>0.94591158455721247</v>
      </c>
      <c r="AG4558" s="93"/>
      <c r="AH4558" s="257">
        <v>7607.9256627959994</v>
      </c>
      <c r="AI4558" s="258">
        <v>6453.3184565086158</v>
      </c>
      <c r="AJ4558" s="258">
        <v>6730.8328591241352</v>
      </c>
      <c r="AK4558" s="276">
        <v>0.96333660499844498</v>
      </c>
      <c r="AL4558" s="93"/>
      <c r="AM4558" s="257">
        <v>7010.22</v>
      </c>
      <c r="AN4558" s="258">
        <v>6994.6953580098225</v>
      </c>
      <c r="AO4558" s="276">
        <v>1.0011013822827854</v>
      </c>
      <c r="AQ4558" s="280">
        <v>6574.0008855553806</v>
      </c>
      <c r="AR4558" s="281">
        <v>6626.5554263215972</v>
      </c>
    </row>
    <row r="4559" spans="1:44" x14ac:dyDescent="0.2">
      <c r="A4559" s="260" t="s">
        <v>8406</v>
      </c>
      <c r="B4559" s="261" t="s">
        <v>3584</v>
      </c>
      <c r="C4559" s="261" t="s">
        <v>3656</v>
      </c>
      <c r="D4559" s="262" t="s">
        <v>11839</v>
      </c>
      <c r="E4559" s="257">
        <v>211</v>
      </c>
      <c r="F4559" s="258">
        <v>435</v>
      </c>
      <c r="G4559" s="258">
        <v>1363</v>
      </c>
      <c r="H4559" s="258">
        <v>990</v>
      </c>
      <c r="I4559" s="258">
        <v>294</v>
      </c>
      <c r="J4559" s="258">
        <v>153</v>
      </c>
      <c r="K4559" s="259">
        <v>43</v>
      </c>
      <c r="L4559" s="257">
        <v>211</v>
      </c>
      <c r="M4559" s="258">
        <v>391</v>
      </c>
      <c r="N4559" s="258">
        <v>1425</v>
      </c>
      <c r="O4559" s="258">
        <v>1038</v>
      </c>
      <c r="P4559" s="258">
        <v>316</v>
      </c>
      <c r="Q4559" s="258">
        <v>186</v>
      </c>
      <c r="R4559" s="259">
        <v>77</v>
      </c>
      <c r="S4559" s="267">
        <v>7133</v>
      </c>
      <c r="T4559" s="90"/>
      <c r="U4559" s="260">
        <v>15</v>
      </c>
      <c r="V4559" s="273">
        <v>95.062688883744002</v>
      </c>
      <c r="W4559" s="273">
        <v>85.286234931314794</v>
      </c>
      <c r="X4559" s="274">
        <v>1.069797613</v>
      </c>
      <c r="Z4559" s="257">
        <v>18250.939999999999</v>
      </c>
      <c r="AA4559" s="258">
        <v>7066.6776862174775</v>
      </c>
      <c r="AB4559" s="276">
        <v>0.99070204489239833</v>
      </c>
      <c r="AC4559" s="92"/>
      <c r="AD4559" s="257">
        <v>664351.85738481046</v>
      </c>
      <c r="AE4559" s="258">
        <v>6736.5217709545541</v>
      </c>
      <c r="AF4559" s="276">
        <v>0.9444163424862686</v>
      </c>
      <c r="AG4559" s="93"/>
      <c r="AH4559" s="257">
        <v>7630.8663735290002</v>
      </c>
      <c r="AI4559" s="258">
        <v>6472.7775993210453</v>
      </c>
      <c r="AJ4559" s="258">
        <v>6816.0932476741018</v>
      </c>
      <c r="AK4559" s="276">
        <v>0.95557174368065356</v>
      </c>
      <c r="AL4559" s="93"/>
      <c r="AM4559" s="257">
        <v>7139.45</v>
      </c>
      <c r="AN4559" s="258">
        <v>7123.6391687769028</v>
      </c>
      <c r="AO4559" s="276">
        <v>0.99868767261697777</v>
      </c>
      <c r="AQ4559" s="280">
        <v>6369.0075746231969</v>
      </c>
      <c r="AR4559" s="281">
        <v>6419.9233371927367</v>
      </c>
    </row>
    <row r="4560" spans="1:44" x14ac:dyDescent="0.2">
      <c r="A4560" s="260" t="s">
        <v>8406</v>
      </c>
      <c r="B4560" s="261" t="s">
        <v>3584</v>
      </c>
      <c r="C4560" s="261" t="s">
        <v>3657</v>
      </c>
      <c r="D4560" s="262" t="s">
        <v>11840</v>
      </c>
      <c r="E4560" s="257">
        <v>104</v>
      </c>
      <c r="F4560" s="258">
        <v>157</v>
      </c>
      <c r="G4560" s="258">
        <v>704</v>
      </c>
      <c r="H4560" s="258">
        <v>456</v>
      </c>
      <c r="I4560" s="258">
        <v>138</v>
      </c>
      <c r="J4560" s="258">
        <v>68</v>
      </c>
      <c r="K4560" s="259">
        <v>17</v>
      </c>
      <c r="L4560" s="257">
        <v>111</v>
      </c>
      <c r="M4560" s="258">
        <v>163</v>
      </c>
      <c r="N4560" s="258">
        <v>751</v>
      </c>
      <c r="O4560" s="258">
        <v>467</v>
      </c>
      <c r="P4560" s="258">
        <v>151</v>
      </c>
      <c r="Q4560" s="258">
        <v>74</v>
      </c>
      <c r="R4560" s="259">
        <v>25</v>
      </c>
      <c r="S4560" s="267">
        <v>3386</v>
      </c>
      <c r="T4560" s="90"/>
      <c r="U4560" s="260">
        <v>10</v>
      </c>
      <c r="V4560" s="273">
        <v>111.04502561594801</v>
      </c>
      <c r="W4560" s="273">
        <v>134.286769049025</v>
      </c>
      <c r="X4560" s="274">
        <v>1.069797613</v>
      </c>
      <c r="Z4560" s="257">
        <v>8528.9600000000009</v>
      </c>
      <c r="AA4560" s="258">
        <v>3302.3729911249188</v>
      </c>
      <c r="AB4560" s="276">
        <v>0.97530212378172443</v>
      </c>
      <c r="AC4560" s="92"/>
      <c r="AD4560" s="257">
        <v>368779.22797650157</v>
      </c>
      <c r="AE4560" s="258">
        <v>3739.4180061734191</v>
      </c>
      <c r="AF4560" s="276">
        <v>1.1043762569915592</v>
      </c>
      <c r="AG4560" s="93"/>
      <c r="AH4560" s="257">
        <v>3622.334717618</v>
      </c>
      <c r="AI4560" s="258">
        <v>3072.5956752139437</v>
      </c>
      <c r="AJ4560" s="258">
        <v>3235.5659241026929</v>
      </c>
      <c r="AK4560" s="276">
        <v>0.95557174368065356</v>
      </c>
      <c r="AL4560" s="93"/>
      <c r="AM4560" s="257">
        <v>3390.3</v>
      </c>
      <c r="AN4560" s="258">
        <v>3382.7919340991725</v>
      </c>
      <c r="AO4560" s="276">
        <v>0.99905254994068893</v>
      </c>
      <c r="AQ4560" s="280">
        <v>3481.7278118247609</v>
      </c>
      <c r="AR4560" s="281">
        <v>3509.5617913767669</v>
      </c>
    </row>
    <row r="4561" spans="1:44" x14ac:dyDescent="0.2">
      <c r="A4561" s="260" t="s">
        <v>8406</v>
      </c>
      <c r="B4561" s="261" t="s">
        <v>3581</v>
      </c>
      <c r="C4561" s="261" t="s">
        <v>3658</v>
      </c>
      <c r="D4561" s="262" t="s">
        <v>11841</v>
      </c>
      <c r="E4561" s="257">
        <v>201</v>
      </c>
      <c r="F4561" s="258">
        <v>339</v>
      </c>
      <c r="G4561" s="258">
        <v>989</v>
      </c>
      <c r="H4561" s="258">
        <v>713</v>
      </c>
      <c r="I4561" s="258">
        <v>200</v>
      </c>
      <c r="J4561" s="258">
        <v>101</v>
      </c>
      <c r="K4561" s="259">
        <v>37</v>
      </c>
      <c r="L4561" s="257">
        <v>206</v>
      </c>
      <c r="M4561" s="258">
        <v>328</v>
      </c>
      <c r="N4561" s="258">
        <v>1071</v>
      </c>
      <c r="O4561" s="258">
        <v>749</v>
      </c>
      <c r="P4561" s="258">
        <v>188</v>
      </c>
      <c r="Q4561" s="258">
        <v>156</v>
      </c>
      <c r="R4561" s="259">
        <v>86</v>
      </c>
      <c r="S4561" s="267">
        <v>5364</v>
      </c>
      <c r="T4561" s="90"/>
      <c r="U4561" s="260">
        <v>28</v>
      </c>
      <c r="V4561" s="273">
        <v>95.467220909932806</v>
      </c>
      <c r="W4561" s="273">
        <v>92.433072334079</v>
      </c>
      <c r="X4561" s="274">
        <v>1.0888687079999999</v>
      </c>
      <c r="Z4561" s="257">
        <v>13811.070000000002</v>
      </c>
      <c r="AA4561" s="258">
        <v>5347.5810118156996</v>
      </c>
      <c r="AB4561" s="276">
        <v>0.99693904023409763</v>
      </c>
      <c r="AC4561" s="92"/>
      <c r="AD4561" s="257">
        <v>509234.12362873356</v>
      </c>
      <c r="AE4561" s="258">
        <v>5163.629366284601</v>
      </c>
      <c r="AF4561" s="276">
        <v>0.96264529572792712</v>
      </c>
      <c r="AG4561" s="93"/>
      <c r="AH4561" s="257">
        <v>5840.6917497119994</v>
      </c>
      <c r="AI4561" s="258">
        <v>4954.286560857623</v>
      </c>
      <c r="AJ4561" s="258">
        <v>5167.3375492116593</v>
      </c>
      <c r="AK4561" s="276">
        <v>0.96333660499844509</v>
      </c>
      <c r="AL4561" s="93"/>
      <c r="AM4561" s="257">
        <v>5376.04</v>
      </c>
      <c r="AN4561" s="258">
        <v>5364.1343684613494</v>
      </c>
      <c r="AO4561" s="276">
        <v>1.0000250500487229</v>
      </c>
      <c r="AQ4561" s="280">
        <v>4959.2112360413857</v>
      </c>
      <c r="AR4561" s="281">
        <v>4998.85666256475</v>
      </c>
    </row>
    <row r="4562" spans="1:44" x14ac:dyDescent="0.2">
      <c r="A4562" s="260" t="s">
        <v>8406</v>
      </c>
      <c r="B4562" s="261" t="s">
        <v>3584</v>
      </c>
      <c r="C4562" s="261" t="s">
        <v>3659</v>
      </c>
      <c r="D4562" s="262" t="s">
        <v>11842</v>
      </c>
      <c r="E4562" s="257">
        <v>122</v>
      </c>
      <c r="F4562" s="258">
        <v>179</v>
      </c>
      <c r="G4562" s="258">
        <v>1029</v>
      </c>
      <c r="H4562" s="258">
        <v>408</v>
      </c>
      <c r="I4562" s="258">
        <v>99</v>
      </c>
      <c r="J4562" s="258">
        <v>43</v>
      </c>
      <c r="K4562" s="259">
        <v>13</v>
      </c>
      <c r="L4562" s="257">
        <v>125</v>
      </c>
      <c r="M4562" s="258">
        <v>163</v>
      </c>
      <c r="N4562" s="258">
        <v>805</v>
      </c>
      <c r="O4562" s="258">
        <v>323</v>
      </c>
      <c r="P4562" s="258">
        <v>75</v>
      </c>
      <c r="Q4562" s="258">
        <v>56</v>
      </c>
      <c r="R4562" s="259">
        <v>34</v>
      </c>
      <c r="S4562" s="267">
        <v>3474</v>
      </c>
      <c r="T4562" s="90"/>
      <c r="U4562" s="260">
        <v>8</v>
      </c>
      <c r="V4562" s="273">
        <v>113.106145467228</v>
      </c>
      <c r="W4562" s="273">
        <v>159.18129496402801</v>
      </c>
      <c r="X4562" s="274">
        <v>1.069797613</v>
      </c>
      <c r="Z4562" s="257">
        <v>7772.3599999999988</v>
      </c>
      <c r="AA4562" s="258">
        <v>3009.4210479706394</v>
      </c>
      <c r="AB4562" s="276">
        <v>0.86626973171290711</v>
      </c>
      <c r="AC4562" s="92"/>
      <c r="AD4562" s="257">
        <v>400709.34043017885</v>
      </c>
      <c r="AE4562" s="258">
        <v>4063.1890550569824</v>
      </c>
      <c r="AF4562" s="276">
        <v>1.1695996128546293</v>
      </c>
      <c r="AG4562" s="93"/>
      <c r="AH4562" s="257">
        <v>3716.4769075619997</v>
      </c>
      <c r="AI4562" s="258">
        <v>3152.4504948887302</v>
      </c>
      <c r="AJ4562" s="258">
        <v>3319.6562375465905</v>
      </c>
      <c r="AK4562" s="276">
        <v>0.95557174368065356</v>
      </c>
      <c r="AL4562" s="93"/>
      <c r="AM4562" s="257">
        <v>3477.44</v>
      </c>
      <c r="AN4562" s="258">
        <v>3469.7389562321409</v>
      </c>
      <c r="AO4562" s="276">
        <v>0.99877344738979301</v>
      </c>
      <c r="AQ4562" s="280">
        <v>3359.3128959149017</v>
      </c>
      <c r="AR4562" s="281">
        <v>3386.1682538024788</v>
      </c>
    </row>
    <row r="4563" spans="1:44" x14ac:dyDescent="0.2">
      <c r="A4563" s="260" t="s">
        <v>8406</v>
      </c>
      <c r="B4563" s="261" t="s">
        <v>3584</v>
      </c>
      <c r="C4563" s="261" t="s">
        <v>3660</v>
      </c>
      <c r="D4563" s="262" t="s">
        <v>9111</v>
      </c>
      <c r="E4563" s="257">
        <v>378</v>
      </c>
      <c r="F4563" s="258">
        <v>587</v>
      </c>
      <c r="G4563" s="258">
        <v>1862</v>
      </c>
      <c r="H4563" s="258">
        <v>1159</v>
      </c>
      <c r="I4563" s="258">
        <v>353</v>
      </c>
      <c r="J4563" s="258">
        <v>183</v>
      </c>
      <c r="K4563" s="259">
        <v>62</v>
      </c>
      <c r="L4563" s="257">
        <v>344</v>
      </c>
      <c r="M4563" s="258">
        <v>565</v>
      </c>
      <c r="N4563" s="258">
        <v>2014</v>
      </c>
      <c r="O4563" s="258">
        <v>1148</v>
      </c>
      <c r="P4563" s="258">
        <v>379</v>
      </c>
      <c r="Q4563" s="258">
        <v>256</v>
      </c>
      <c r="R4563" s="259">
        <v>142</v>
      </c>
      <c r="S4563" s="267">
        <v>9432</v>
      </c>
      <c r="T4563" s="90"/>
      <c r="U4563" s="260">
        <v>57</v>
      </c>
      <c r="V4563" s="273">
        <v>108.52726722561999</v>
      </c>
      <c r="W4563" s="273">
        <v>102.61429177268801</v>
      </c>
      <c r="X4563" s="274">
        <v>1.069797613</v>
      </c>
      <c r="Z4563" s="257">
        <v>24008.19</v>
      </c>
      <c r="AA4563" s="258">
        <v>9295.857668671837</v>
      </c>
      <c r="AB4563" s="276">
        <v>0.9855659105886172</v>
      </c>
      <c r="AC4563" s="92"/>
      <c r="AD4563" s="257">
        <v>950336.77520487364</v>
      </c>
      <c r="AE4563" s="258">
        <v>9636.4062277290868</v>
      </c>
      <c r="AF4563" s="276">
        <v>1.0216715678253909</v>
      </c>
      <c r="AG4563" s="93"/>
      <c r="AH4563" s="257">
        <v>10090.331085816</v>
      </c>
      <c r="AI4563" s="258">
        <v>8558.9847633248428</v>
      </c>
      <c r="AJ4563" s="258">
        <v>9012.9526863959254</v>
      </c>
      <c r="AK4563" s="276">
        <v>0.95557174368065367</v>
      </c>
      <c r="AL4563" s="93"/>
      <c r="AM4563" s="257">
        <v>9456.51</v>
      </c>
      <c r="AN4563" s="258">
        <v>9435.5678709046879</v>
      </c>
      <c r="AO4563" s="276">
        <v>1.0003782729966801</v>
      </c>
      <c r="AQ4563" s="280">
        <v>9078.7973663476751</v>
      </c>
      <c r="AR4563" s="281">
        <v>9151.376003710855</v>
      </c>
    </row>
    <row r="4564" spans="1:44" x14ac:dyDescent="0.2">
      <c r="A4564" s="260" t="s">
        <v>8406</v>
      </c>
      <c r="B4564" s="261" t="s">
        <v>3589</v>
      </c>
      <c r="C4564" s="261" t="s">
        <v>3661</v>
      </c>
      <c r="D4564" s="262" t="s">
        <v>11843</v>
      </c>
      <c r="E4564" s="257">
        <v>241</v>
      </c>
      <c r="F4564" s="258">
        <v>444</v>
      </c>
      <c r="G4564" s="258">
        <v>1182</v>
      </c>
      <c r="H4564" s="258">
        <v>1026</v>
      </c>
      <c r="I4564" s="258">
        <v>518</v>
      </c>
      <c r="J4564" s="258">
        <v>233</v>
      </c>
      <c r="K4564" s="259">
        <v>56</v>
      </c>
      <c r="L4564" s="257">
        <v>245</v>
      </c>
      <c r="M4564" s="258">
        <v>470</v>
      </c>
      <c r="N4564" s="258">
        <v>1387</v>
      </c>
      <c r="O4564" s="258">
        <v>1123</v>
      </c>
      <c r="P4564" s="258">
        <v>504</v>
      </c>
      <c r="Q4564" s="258">
        <v>253</v>
      </c>
      <c r="R4564" s="259">
        <v>109</v>
      </c>
      <c r="S4564" s="267">
        <v>7791</v>
      </c>
      <c r="T4564" s="90"/>
      <c r="U4564" s="260">
        <v>42</v>
      </c>
      <c r="V4564" s="273">
        <v>94.878106244150601</v>
      </c>
      <c r="W4564" s="273">
        <v>64.232229920451601</v>
      </c>
      <c r="X4564" s="274">
        <v>1.0720031139999999</v>
      </c>
      <c r="Z4564" s="257">
        <v>21740.749999999996</v>
      </c>
      <c r="AA4564" s="258">
        <v>8417.915620052041</v>
      </c>
      <c r="AB4564" s="276">
        <v>1.0804666435697652</v>
      </c>
      <c r="AC4564" s="92"/>
      <c r="AD4564" s="257">
        <v>686424.81001086847</v>
      </c>
      <c r="AE4564" s="258">
        <v>6960.3413091432767</v>
      </c>
      <c r="AF4564" s="276">
        <v>0.89338227559277072</v>
      </c>
      <c r="AG4564" s="93"/>
      <c r="AH4564" s="257">
        <v>8351.9762611739989</v>
      </c>
      <c r="AI4564" s="258">
        <v>7084.449157820487</v>
      </c>
      <c r="AJ4564" s="258">
        <v>7451.8555957538338</v>
      </c>
      <c r="AK4564" s="276">
        <v>0.95646972092848592</v>
      </c>
      <c r="AL4564" s="93"/>
      <c r="AM4564" s="257">
        <v>7809.06</v>
      </c>
      <c r="AN4564" s="258">
        <v>7791.7662687362426</v>
      </c>
      <c r="AO4564" s="276">
        <v>1.0000983530658762</v>
      </c>
      <c r="AQ4564" s="280">
        <v>7193.7582371157041</v>
      </c>
      <c r="AR4564" s="281">
        <v>7251.267304594764</v>
      </c>
    </row>
    <row r="4565" spans="1:44" x14ac:dyDescent="0.2">
      <c r="A4565" s="260" t="s">
        <v>8406</v>
      </c>
      <c r="B4565" s="261" t="s">
        <v>3589</v>
      </c>
      <c r="C4565" s="261" t="s">
        <v>3662</v>
      </c>
      <c r="D4565" s="262" t="s">
        <v>11844</v>
      </c>
      <c r="E4565" s="257">
        <v>236</v>
      </c>
      <c r="F4565" s="258">
        <v>500</v>
      </c>
      <c r="G4565" s="258">
        <v>1469</v>
      </c>
      <c r="H4565" s="258">
        <v>1117</v>
      </c>
      <c r="I4565" s="258">
        <v>415</v>
      </c>
      <c r="J4565" s="258">
        <v>224</v>
      </c>
      <c r="K4565" s="259">
        <v>59</v>
      </c>
      <c r="L4565" s="257">
        <v>271</v>
      </c>
      <c r="M4565" s="258">
        <v>497</v>
      </c>
      <c r="N4565" s="258">
        <v>1483</v>
      </c>
      <c r="O4565" s="258">
        <v>1202</v>
      </c>
      <c r="P4565" s="258">
        <v>484</v>
      </c>
      <c r="Q4565" s="258">
        <v>293</v>
      </c>
      <c r="R4565" s="259">
        <v>144</v>
      </c>
      <c r="S4565" s="267">
        <v>8394</v>
      </c>
      <c r="T4565" s="90"/>
      <c r="U4565" s="260">
        <v>48</v>
      </c>
      <c r="V4565" s="273">
        <v>99.763352507198604</v>
      </c>
      <c r="W4565" s="273">
        <v>89.661981896141</v>
      </c>
      <c r="X4565" s="274">
        <v>1.0720031139999999</v>
      </c>
      <c r="Z4565" s="257">
        <v>22798.240000000005</v>
      </c>
      <c r="AA4565" s="258">
        <v>8827.3707487412048</v>
      </c>
      <c r="AB4565" s="276">
        <v>1.0516286333978084</v>
      </c>
      <c r="AC4565" s="92"/>
      <c r="AD4565" s="257">
        <v>800799.10264223022</v>
      </c>
      <c r="AE4565" s="258">
        <v>8120.0955926364732</v>
      </c>
      <c r="AF4565" s="276">
        <v>0.96736902461716379</v>
      </c>
      <c r="AG4565" s="93"/>
      <c r="AH4565" s="257">
        <v>8998.3941389159991</v>
      </c>
      <c r="AI4565" s="258">
        <v>7632.764244736898</v>
      </c>
      <c r="AJ4565" s="258">
        <v>8028.6068374737115</v>
      </c>
      <c r="AK4565" s="276">
        <v>0.95646972092848603</v>
      </c>
      <c r="AL4565" s="93"/>
      <c r="AM4565" s="257">
        <v>8414.64</v>
      </c>
      <c r="AN4565" s="258">
        <v>8396.0051677869978</v>
      </c>
      <c r="AO4565" s="276">
        <v>1.0002388810801761</v>
      </c>
      <c r="AQ4565" s="280">
        <v>8169.5569159587985</v>
      </c>
      <c r="AR4565" s="281">
        <v>8234.8668116305598</v>
      </c>
    </row>
    <row r="4566" spans="1:44" x14ac:dyDescent="0.2">
      <c r="A4566" s="260" t="s">
        <v>8406</v>
      </c>
      <c r="B4566" s="261" t="s">
        <v>3589</v>
      </c>
      <c r="C4566" s="261" t="s">
        <v>3663</v>
      </c>
      <c r="D4566" s="262" t="s">
        <v>11845</v>
      </c>
      <c r="E4566" s="257">
        <v>41</v>
      </c>
      <c r="F4566" s="258">
        <v>122</v>
      </c>
      <c r="G4566" s="258">
        <v>318</v>
      </c>
      <c r="H4566" s="258">
        <v>413</v>
      </c>
      <c r="I4566" s="258">
        <v>206</v>
      </c>
      <c r="J4566" s="258">
        <v>94</v>
      </c>
      <c r="K4566" s="259">
        <v>25</v>
      </c>
      <c r="L4566" s="257">
        <v>50</v>
      </c>
      <c r="M4566" s="258">
        <v>113</v>
      </c>
      <c r="N4566" s="258">
        <v>342</v>
      </c>
      <c r="O4566" s="258">
        <v>478</v>
      </c>
      <c r="P4566" s="258">
        <v>205</v>
      </c>
      <c r="Q4566" s="258">
        <v>95</v>
      </c>
      <c r="R4566" s="259">
        <v>36</v>
      </c>
      <c r="S4566" s="267">
        <v>2538</v>
      </c>
      <c r="T4566" s="90"/>
      <c r="U4566" s="260">
        <v>14</v>
      </c>
      <c r="V4566" s="273">
        <v>93.629035793351704</v>
      </c>
      <c r="W4566" s="273">
        <v>89.470263883418596</v>
      </c>
      <c r="X4566" s="274">
        <v>1.0720031139999999</v>
      </c>
      <c r="Z4566" s="257">
        <v>7587.31</v>
      </c>
      <c r="AA4566" s="258">
        <v>2937.7705627992163</v>
      </c>
      <c r="AB4566" s="276">
        <v>1.157514012135231</v>
      </c>
      <c r="AC4566" s="92"/>
      <c r="AD4566" s="257">
        <v>237947.65802640989</v>
      </c>
      <c r="AE4566" s="258">
        <v>2412.7870808587109</v>
      </c>
      <c r="AF4566" s="276">
        <v>0.95066472847072925</v>
      </c>
      <c r="AG4566" s="93"/>
      <c r="AH4566" s="257">
        <v>2720.7439033319997</v>
      </c>
      <c r="AI4566" s="258">
        <v>2307.8336494093692</v>
      </c>
      <c r="AJ4566" s="258">
        <v>2427.5201517164969</v>
      </c>
      <c r="AK4566" s="276">
        <v>0.95646972092848581</v>
      </c>
      <c r="AL4566" s="93"/>
      <c r="AM4566" s="257">
        <v>2544.02</v>
      </c>
      <c r="AN4566" s="258">
        <v>2538.3860827027038</v>
      </c>
      <c r="AO4566" s="276">
        <v>1.000152120844249</v>
      </c>
      <c r="AQ4566" s="280">
        <v>2671.6683284071091</v>
      </c>
      <c r="AR4566" s="281">
        <v>2693.0264487547338</v>
      </c>
    </row>
    <row r="4567" spans="1:44" x14ac:dyDescent="0.2">
      <c r="A4567" s="260" t="s">
        <v>8406</v>
      </c>
      <c r="B4567" s="261" t="s">
        <v>3584</v>
      </c>
      <c r="C4567" s="261" t="s">
        <v>3664</v>
      </c>
      <c r="D4567" s="262" t="s">
        <v>11846</v>
      </c>
      <c r="E4567" s="257">
        <v>180</v>
      </c>
      <c r="F4567" s="258">
        <v>350</v>
      </c>
      <c r="G4567" s="258">
        <v>983</v>
      </c>
      <c r="H4567" s="258">
        <v>726</v>
      </c>
      <c r="I4567" s="258">
        <v>275</v>
      </c>
      <c r="J4567" s="258">
        <v>98</v>
      </c>
      <c r="K4567" s="259">
        <v>28</v>
      </c>
      <c r="L4567" s="257">
        <v>173</v>
      </c>
      <c r="M4567" s="258">
        <v>392</v>
      </c>
      <c r="N4567" s="258">
        <v>1051</v>
      </c>
      <c r="O4567" s="258">
        <v>749</v>
      </c>
      <c r="P4567" s="258">
        <v>261</v>
      </c>
      <c r="Q4567" s="258">
        <v>106</v>
      </c>
      <c r="R4567" s="259">
        <v>34</v>
      </c>
      <c r="S4567" s="267">
        <v>5406</v>
      </c>
      <c r="T4567" s="90"/>
      <c r="U4567" s="260">
        <v>23</v>
      </c>
      <c r="V4567" s="273">
        <v>87.9116712496226</v>
      </c>
      <c r="W4567" s="273">
        <v>79.594339622641499</v>
      </c>
      <c r="X4567" s="274">
        <v>1.069797613</v>
      </c>
      <c r="Z4567" s="257">
        <v>13583.82</v>
      </c>
      <c r="AA4567" s="258">
        <v>5259.5908861458474</v>
      </c>
      <c r="AB4567" s="276">
        <v>0.97291729303474794</v>
      </c>
      <c r="AC4567" s="92"/>
      <c r="AD4567" s="257">
        <v>486122.05563061126</v>
      </c>
      <c r="AE4567" s="258">
        <v>4929.2732077061946</v>
      </c>
      <c r="AF4567" s="276">
        <v>0.9118152437488336</v>
      </c>
      <c r="AG4567" s="93"/>
      <c r="AH4567" s="257">
        <v>5783.3258958779998</v>
      </c>
      <c r="AI4567" s="258">
        <v>4905.6267632033605</v>
      </c>
      <c r="AJ4567" s="258">
        <v>5165.8208463376122</v>
      </c>
      <c r="AK4567" s="276">
        <v>0.95557174368065334</v>
      </c>
      <c r="AL4567" s="93"/>
      <c r="AM4567" s="257">
        <v>5415.89</v>
      </c>
      <c r="AN4567" s="258">
        <v>5403.8961177383617</v>
      </c>
      <c r="AO4567" s="276">
        <v>0.9996108245908919</v>
      </c>
      <c r="AQ4567" s="280">
        <v>4580.9237414829868</v>
      </c>
      <c r="AR4567" s="281">
        <v>4617.5450239728752</v>
      </c>
    </row>
    <row r="4568" spans="1:44" x14ac:dyDescent="0.2">
      <c r="A4568" s="260" t="s">
        <v>8406</v>
      </c>
      <c r="B4568" s="261" t="s">
        <v>3589</v>
      </c>
      <c r="C4568" s="261" t="s">
        <v>3665</v>
      </c>
      <c r="D4568" s="262" t="s">
        <v>11847</v>
      </c>
      <c r="E4568" s="257">
        <v>111</v>
      </c>
      <c r="F4568" s="258">
        <v>286</v>
      </c>
      <c r="G4568" s="258">
        <v>868</v>
      </c>
      <c r="H4568" s="258">
        <v>901</v>
      </c>
      <c r="I4568" s="258">
        <v>334</v>
      </c>
      <c r="J4568" s="258">
        <v>175</v>
      </c>
      <c r="K4568" s="259">
        <v>56</v>
      </c>
      <c r="L4568" s="257">
        <v>112</v>
      </c>
      <c r="M4568" s="258">
        <v>273</v>
      </c>
      <c r="N4568" s="258">
        <v>822</v>
      </c>
      <c r="O4568" s="258">
        <v>843</v>
      </c>
      <c r="P4568" s="258">
        <v>320</v>
      </c>
      <c r="Q4568" s="258">
        <v>189</v>
      </c>
      <c r="R4568" s="259">
        <v>110</v>
      </c>
      <c r="S4568" s="267">
        <v>5400</v>
      </c>
      <c r="T4568" s="90"/>
      <c r="U4568" s="260">
        <v>69</v>
      </c>
      <c r="V4568" s="273">
        <v>92.927131002588794</v>
      </c>
      <c r="W4568" s="273">
        <v>98.429074074073995</v>
      </c>
      <c r="X4568" s="274">
        <v>1.069797613</v>
      </c>
      <c r="Z4568" s="257">
        <v>15187.810000000001</v>
      </c>
      <c r="AA4568" s="258">
        <v>5880.6482312423732</v>
      </c>
      <c r="AB4568" s="276">
        <v>1.0890089317115506</v>
      </c>
      <c r="AC4568" s="92"/>
      <c r="AD4568" s="257">
        <v>516735.65433116059</v>
      </c>
      <c r="AE4568" s="258">
        <v>5239.6948191476504</v>
      </c>
      <c r="AF4568" s="276">
        <v>0.97031385539771309</v>
      </c>
      <c r="AG4568" s="93"/>
      <c r="AH4568" s="257">
        <v>5776.9071101999998</v>
      </c>
      <c r="AI4568" s="258">
        <v>4900.1821164073526</v>
      </c>
      <c r="AJ4568" s="258">
        <v>5160.0874158755287</v>
      </c>
      <c r="AK4568" s="276">
        <v>0.95557174368065345</v>
      </c>
      <c r="AL4568" s="93"/>
      <c r="AM4568" s="257">
        <v>5429.67</v>
      </c>
      <c r="AN4568" s="258">
        <v>5417.6456009262465</v>
      </c>
      <c r="AO4568" s="276">
        <v>1.0032677038752309</v>
      </c>
      <c r="AQ4568" s="280">
        <v>5470.380881860403</v>
      </c>
      <c r="AR4568" s="281">
        <v>5514.1127523099731</v>
      </c>
    </row>
    <row r="4569" spans="1:44" x14ac:dyDescent="0.2">
      <c r="A4569" s="260" t="s">
        <v>8406</v>
      </c>
      <c r="B4569" s="261" t="s">
        <v>3587</v>
      </c>
      <c r="C4569" s="261" t="s">
        <v>3666</v>
      </c>
      <c r="D4569" s="262" t="s">
        <v>11848</v>
      </c>
      <c r="E4569" s="257">
        <v>81</v>
      </c>
      <c r="F4569" s="258">
        <v>204</v>
      </c>
      <c r="G4569" s="258">
        <v>604</v>
      </c>
      <c r="H4569" s="258">
        <v>558</v>
      </c>
      <c r="I4569" s="258">
        <v>251</v>
      </c>
      <c r="J4569" s="258">
        <v>126</v>
      </c>
      <c r="K4569" s="259">
        <v>32</v>
      </c>
      <c r="L4569" s="257">
        <v>75</v>
      </c>
      <c r="M4569" s="258">
        <v>198</v>
      </c>
      <c r="N4569" s="258">
        <v>582</v>
      </c>
      <c r="O4569" s="258">
        <v>555</v>
      </c>
      <c r="P4569" s="258">
        <v>256</v>
      </c>
      <c r="Q4569" s="258">
        <v>151</v>
      </c>
      <c r="R4569" s="259">
        <v>61</v>
      </c>
      <c r="S4569" s="267">
        <v>3734</v>
      </c>
      <c r="T4569" s="90"/>
      <c r="U4569" s="260">
        <v>10</v>
      </c>
      <c r="V4569" s="273">
        <v>102.47801075487401</v>
      </c>
      <c r="W4569" s="273">
        <v>99.519282271023002</v>
      </c>
      <c r="X4569" s="274">
        <v>1.0720031139999999</v>
      </c>
      <c r="Z4569" s="257">
        <v>10598.92</v>
      </c>
      <c r="AA4569" s="258">
        <v>4103.8517173364298</v>
      </c>
      <c r="AB4569" s="276">
        <v>1.0990497368335377</v>
      </c>
      <c r="AC4569" s="92"/>
      <c r="AD4569" s="257">
        <v>367590.33578724432</v>
      </c>
      <c r="AE4569" s="258">
        <v>3727.3626502242737</v>
      </c>
      <c r="AF4569" s="276">
        <v>0.99822245587152481</v>
      </c>
      <c r="AG4569" s="93"/>
      <c r="AH4569" s="257">
        <v>4002.8596276759995</v>
      </c>
      <c r="AI4569" s="258">
        <v>3395.3707040561799</v>
      </c>
      <c r="AJ4569" s="258">
        <v>3571.457937946966</v>
      </c>
      <c r="AK4569" s="276">
        <v>0.95646972092848581</v>
      </c>
      <c r="AL4569" s="93"/>
      <c r="AM4569" s="257">
        <v>3738.3</v>
      </c>
      <c r="AN4569" s="258">
        <v>3730.0212627917699</v>
      </c>
      <c r="AO4569" s="276">
        <v>0.99893445709474293</v>
      </c>
      <c r="AQ4569" s="280">
        <v>3914.057627963924</v>
      </c>
      <c r="AR4569" s="281">
        <v>3945.3477821259235</v>
      </c>
    </row>
    <row r="4570" spans="1:44" x14ac:dyDescent="0.2">
      <c r="A4570" s="260" t="s">
        <v>8406</v>
      </c>
      <c r="B4570" s="261" t="s">
        <v>3584</v>
      </c>
      <c r="C4570" s="261" t="s">
        <v>3667</v>
      </c>
      <c r="D4570" s="262" t="s">
        <v>11849</v>
      </c>
      <c r="E4570" s="257">
        <v>86</v>
      </c>
      <c r="F4570" s="258">
        <v>145</v>
      </c>
      <c r="G4570" s="258">
        <v>600</v>
      </c>
      <c r="H4570" s="258">
        <v>351</v>
      </c>
      <c r="I4570" s="258">
        <v>110</v>
      </c>
      <c r="J4570" s="258">
        <v>67</v>
      </c>
      <c r="K4570" s="259">
        <v>22</v>
      </c>
      <c r="L4570" s="257">
        <v>88</v>
      </c>
      <c r="M4570" s="258">
        <v>126</v>
      </c>
      <c r="N4570" s="258">
        <v>609</v>
      </c>
      <c r="O4570" s="258">
        <v>321</v>
      </c>
      <c r="P4570" s="258">
        <v>113</v>
      </c>
      <c r="Q4570" s="258">
        <v>76</v>
      </c>
      <c r="R4570" s="259">
        <v>40</v>
      </c>
      <c r="S4570" s="267">
        <v>2754</v>
      </c>
      <c r="T4570" s="90"/>
      <c r="U4570" s="260">
        <v>9</v>
      </c>
      <c r="V4570" s="273">
        <v>109.95204129263</v>
      </c>
      <c r="W4570" s="273">
        <v>145.793178519593</v>
      </c>
      <c r="X4570" s="274">
        <v>1.069797613</v>
      </c>
      <c r="Z4570" s="257">
        <v>7025.87</v>
      </c>
      <c r="AA4570" s="258">
        <v>2720.3836490210801</v>
      </c>
      <c r="AB4570" s="276">
        <v>0.98779362709552654</v>
      </c>
      <c r="AC4570" s="92"/>
      <c r="AD4570" s="257">
        <v>306662.77053125965</v>
      </c>
      <c r="AE4570" s="258">
        <v>3109.557694558353</v>
      </c>
      <c r="AF4570" s="276">
        <v>1.1291059166878552</v>
      </c>
      <c r="AG4570" s="93"/>
      <c r="AH4570" s="257">
        <v>2946.2226262019999</v>
      </c>
      <c r="AI4570" s="258">
        <v>2499.0928793677499</v>
      </c>
      <c r="AJ4570" s="258">
        <v>2631.64458209652</v>
      </c>
      <c r="AK4570" s="276">
        <v>0.95557174368065356</v>
      </c>
      <c r="AL4570" s="93"/>
      <c r="AM4570" s="257">
        <v>2757.87</v>
      </c>
      <c r="AN4570" s="258">
        <v>2751.7624963260137</v>
      </c>
      <c r="AO4570" s="276">
        <v>0.99918754405447119</v>
      </c>
      <c r="AQ4570" s="280">
        <v>2932.7507168741568</v>
      </c>
      <c r="AR4570" s="281">
        <v>2956.1960083778094</v>
      </c>
    </row>
    <row r="4571" spans="1:44" x14ac:dyDescent="0.2">
      <c r="A4571" s="260" t="s">
        <v>8406</v>
      </c>
      <c r="B4571" s="261" t="s">
        <v>3587</v>
      </c>
      <c r="C4571" s="261" t="s">
        <v>3668</v>
      </c>
      <c r="D4571" s="262" t="s">
        <v>11850</v>
      </c>
      <c r="E4571" s="257">
        <v>206</v>
      </c>
      <c r="F4571" s="258">
        <v>427</v>
      </c>
      <c r="G4571" s="258">
        <v>1216</v>
      </c>
      <c r="H4571" s="258">
        <v>1082</v>
      </c>
      <c r="I4571" s="258">
        <v>380</v>
      </c>
      <c r="J4571" s="258">
        <v>177</v>
      </c>
      <c r="K4571" s="259">
        <v>50</v>
      </c>
      <c r="L4571" s="257">
        <v>211</v>
      </c>
      <c r="M4571" s="258">
        <v>437</v>
      </c>
      <c r="N4571" s="258">
        <v>1228</v>
      </c>
      <c r="O4571" s="258">
        <v>1069</v>
      </c>
      <c r="P4571" s="258">
        <v>368</v>
      </c>
      <c r="Q4571" s="258">
        <v>205</v>
      </c>
      <c r="R4571" s="259">
        <v>97</v>
      </c>
      <c r="S4571" s="267">
        <v>7153</v>
      </c>
      <c r="T4571" s="90"/>
      <c r="U4571" s="260">
        <v>16</v>
      </c>
      <c r="V4571" s="273">
        <v>88.502094489910505</v>
      </c>
      <c r="W4571" s="273">
        <v>79.780044717719306</v>
      </c>
      <c r="X4571" s="274">
        <v>1.072556617</v>
      </c>
      <c r="Z4571" s="257">
        <v>19049.03</v>
      </c>
      <c r="AA4571" s="258">
        <v>7375.694361226726</v>
      </c>
      <c r="AB4571" s="276">
        <v>1.0311330017093143</v>
      </c>
      <c r="AC4571" s="92"/>
      <c r="AD4571" s="257">
        <v>644634.40688445279</v>
      </c>
      <c r="AE4571" s="258">
        <v>6536.5870028239342</v>
      </c>
      <c r="AF4571" s="276">
        <v>0.91382454953501102</v>
      </c>
      <c r="AG4571" s="93"/>
      <c r="AH4571" s="257">
        <v>7671.9974814010002</v>
      </c>
      <c r="AI4571" s="258">
        <v>6507.6664966804183</v>
      </c>
      <c r="AJ4571" s="258">
        <v>6843.2399184066007</v>
      </c>
      <c r="AK4571" s="276">
        <v>0.95669508156110739</v>
      </c>
      <c r="AL4571" s="93"/>
      <c r="AM4571" s="257">
        <v>7159.88</v>
      </c>
      <c r="AN4571" s="258">
        <v>7144.0239250561845</v>
      </c>
      <c r="AO4571" s="276">
        <v>0.99874513142124766</v>
      </c>
      <c r="AQ4571" s="280">
        <v>6440.1198464353738</v>
      </c>
      <c r="AR4571" s="281">
        <v>6491.6041018988135</v>
      </c>
    </row>
    <row r="4572" spans="1:44" x14ac:dyDescent="0.2">
      <c r="A4572" s="260" t="s">
        <v>8406</v>
      </c>
      <c r="B4572" s="261" t="s">
        <v>3584</v>
      </c>
      <c r="C4572" s="261" t="s">
        <v>3669</v>
      </c>
      <c r="D4572" s="262" t="s">
        <v>11851</v>
      </c>
      <c r="E4572" s="257">
        <v>185</v>
      </c>
      <c r="F4572" s="258">
        <v>225</v>
      </c>
      <c r="G4572" s="258">
        <v>1176</v>
      </c>
      <c r="H4572" s="258">
        <v>657</v>
      </c>
      <c r="I4572" s="258">
        <v>156</v>
      </c>
      <c r="J4572" s="258">
        <v>78</v>
      </c>
      <c r="K4572" s="259">
        <v>13</v>
      </c>
      <c r="L4572" s="257">
        <v>160</v>
      </c>
      <c r="M4572" s="258">
        <v>205</v>
      </c>
      <c r="N4572" s="258">
        <v>1202</v>
      </c>
      <c r="O4572" s="258">
        <v>580</v>
      </c>
      <c r="P4572" s="258">
        <v>153</v>
      </c>
      <c r="Q4572" s="258">
        <v>91</v>
      </c>
      <c r="R4572" s="259">
        <v>29</v>
      </c>
      <c r="S4572" s="267">
        <v>4910</v>
      </c>
      <c r="T4572" s="90"/>
      <c r="U4572" s="260">
        <v>16</v>
      </c>
      <c r="V4572" s="273">
        <v>104.632991683867</v>
      </c>
      <c r="W4572" s="273">
        <v>128.978615071283</v>
      </c>
      <c r="X4572" s="274">
        <v>1.069797613</v>
      </c>
      <c r="Z4572" s="257">
        <v>11678.17</v>
      </c>
      <c r="AA4572" s="258">
        <v>4521.7322151546368</v>
      </c>
      <c r="AB4572" s="276">
        <v>0.92092305807630082</v>
      </c>
      <c r="AC4572" s="92"/>
      <c r="AD4572" s="257">
        <v>520370.06197116739</v>
      </c>
      <c r="AE4572" s="258">
        <v>5276.5476794494289</v>
      </c>
      <c r="AF4572" s="276">
        <v>1.0746532952035497</v>
      </c>
      <c r="AG4572" s="93"/>
      <c r="AH4572" s="257">
        <v>5252.7062798300003</v>
      </c>
      <c r="AI4572" s="258">
        <v>4455.535961400019</v>
      </c>
      <c r="AJ4572" s="258">
        <v>4691.8572614720088</v>
      </c>
      <c r="AK4572" s="276">
        <v>0.95557174368065356</v>
      </c>
      <c r="AL4572" s="93"/>
      <c r="AM4572" s="257">
        <v>4916.88</v>
      </c>
      <c r="AN4572" s="258">
        <v>4905.9912116725773</v>
      </c>
      <c r="AO4572" s="276">
        <v>0.99918354616549432</v>
      </c>
      <c r="AQ4572" s="280">
        <v>4639.6133214312031</v>
      </c>
      <c r="AR4572" s="281">
        <v>4676.7037860790551</v>
      </c>
    </row>
    <row r="4573" spans="1:44" x14ac:dyDescent="0.2">
      <c r="A4573" s="260" t="s">
        <v>8406</v>
      </c>
      <c r="B4573" s="261" t="s">
        <v>3581</v>
      </c>
      <c r="C4573" s="261" t="s">
        <v>3670</v>
      </c>
      <c r="D4573" s="262" t="s">
        <v>11852</v>
      </c>
      <c r="E4573" s="257">
        <v>33</v>
      </c>
      <c r="F4573" s="258">
        <v>70</v>
      </c>
      <c r="G4573" s="258">
        <v>175</v>
      </c>
      <c r="H4573" s="258">
        <v>205</v>
      </c>
      <c r="I4573" s="258">
        <v>81</v>
      </c>
      <c r="J4573" s="258">
        <v>40</v>
      </c>
      <c r="K4573" s="259">
        <v>10</v>
      </c>
      <c r="L4573" s="257">
        <v>28</v>
      </c>
      <c r="M4573" s="258">
        <v>64</v>
      </c>
      <c r="N4573" s="258">
        <v>179</v>
      </c>
      <c r="O4573" s="258">
        <v>186</v>
      </c>
      <c r="P4573" s="258">
        <v>71</v>
      </c>
      <c r="Q4573" s="258">
        <v>46</v>
      </c>
      <c r="R4573" s="259">
        <v>18</v>
      </c>
      <c r="S4573" s="267">
        <v>1206</v>
      </c>
      <c r="T4573" s="90"/>
      <c r="U4573" s="260">
        <v>2</v>
      </c>
      <c r="V4573" s="273">
        <v>79.248159518250404</v>
      </c>
      <c r="W4573" s="273">
        <v>78.518242122719698</v>
      </c>
      <c r="X4573" s="274">
        <v>1.0888687079999999</v>
      </c>
      <c r="Z4573" s="257">
        <v>3410.8200000000006</v>
      </c>
      <c r="AA4573" s="258">
        <v>1320.653379261797</v>
      </c>
      <c r="AB4573" s="276">
        <v>1.0950691370329992</v>
      </c>
      <c r="AC4573" s="92"/>
      <c r="AD4573" s="257">
        <v>105410.95565097845</v>
      </c>
      <c r="AE4573" s="258">
        <v>1068.8661283122301</v>
      </c>
      <c r="AF4573" s="276">
        <v>0.88629032198360702</v>
      </c>
      <c r="AG4573" s="93"/>
      <c r="AH4573" s="257">
        <v>1313.1756618479999</v>
      </c>
      <c r="AI4573" s="258">
        <v>1113.8832200585932</v>
      </c>
      <c r="AJ4573" s="258">
        <v>1161.7839456281247</v>
      </c>
      <c r="AK4573" s="276">
        <v>0.96333660499844498</v>
      </c>
      <c r="AL4573" s="93"/>
      <c r="AM4573" s="257">
        <v>1206.8599999999999</v>
      </c>
      <c r="AN4573" s="258">
        <v>1204.1873207642175</v>
      </c>
      <c r="AO4573" s="276">
        <v>0.99849694922406096</v>
      </c>
      <c r="AQ4573" s="280">
        <v>1125.8736608682368</v>
      </c>
      <c r="AR4573" s="281">
        <v>1134.8742336149974</v>
      </c>
    </row>
    <row r="4574" spans="1:44" x14ac:dyDescent="0.2">
      <c r="A4574" s="260" t="s">
        <v>8406</v>
      </c>
      <c r="B4574" s="261" t="s">
        <v>3587</v>
      </c>
      <c r="C4574" s="261" t="s">
        <v>3671</v>
      </c>
      <c r="D4574" s="262" t="s">
        <v>11853</v>
      </c>
      <c r="E4574" s="257">
        <v>113</v>
      </c>
      <c r="F4574" s="258">
        <v>224</v>
      </c>
      <c r="G4574" s="258">
        <v>742</v>
      </c>
      <c r="H4574" s="258">
        <v>439</v>
      </c>
      <c r="I4574" s="258">
        <v>153</v>
      </c>
      <c r="J4574" s="258">
        <v>88</v>
      </c>
      <c r="K4574" s="259">
        <v>26</v>
      </c>
      <c r="L4574" s="257">
        <v>111</v>
      </c>
      <c r="M4574" s="258">
        <v>219</v>
      </c>
      <c r="N4574" s="258">
        <v>715</v>
      </c>
      <c r="O4574" s="258">
        <v>445</v>
      </c>
      <c r="P4574" s="258">
        <v>182</v>
      </c>
      <c r="Q4574" s="258">
        <v>121</v>
      </c>
      <c r="R4574" s="259">
        <v>44</v>
      </c>
      <c r="S4574" s="267">
        <v>3622</v>
      </c>
      <c r="T4574" s="90"/>
      <c r="U4574" s="260">
        <v>21</v>
      </c>
      <c r="V4574" s="273">
        <v>87.417466222617307</v>
      </c>
      <c r="W4574" s="273">
        <v>85.177250138045196</v>
      </c>
      <c r="X4574" s="274">
        <v>1.0720031139999999</v>
      </c>
      <c r="Z4574" s="257">
        <v>9362.76</v>
      </c>
      <c r="AA4574" s="258">
        <v>3625.2164093142355</v>
      </c>
      <c r="AB4574" s="276">
        <v>1.0008880202413681</v>
      </c>
      <c r="AC4574" s="92"/>
      <c r="AD4574" s="257">
        <v>330020.1129832202</v>
      </c>
      <c r="AE4574" s="258">
        <v>3346.4009338602846</v>
      </c>
      <c r="AF4574" s="276">
        <v>0.92390970012708018</v>
      </c>
      <c r="AG4574" s="93"/>
      <c r="AH4574" s="257">
        <v>3882.7952789079995</v>
      </c>
      <c r="AI4574" s="258">
        <v>3293.527769172867</v>
      </c>
      <c r="AJ4574" s="258">
        <v>3464.3333292029761</v>
      </c>
      <c r="AK4574" s="276">
        <v>0.95646972092848592</v>
      </c>
      <c r="AL4574" s="93"/>
      <c r="AM4574" s="257">
        <v>3631.03</v>
      </c>
      <c r="AN4574" s="258">
        <v>3622.9888200077039</v>
      </c>
      <c r="AO4574" s="276">
        <v>1.0002730038673948</v>
      </c>
      <c r="AQ4574" s="280">
        <v>3204.4480693378355</v>
      </c>
      <c r="AR4574" s="281">
        <v>3230.0653912130533</v>
      </c>
    </row>
    <row r="4575" spans="1:44" x14ac:dyDescent="0.2">
      <c r="A4575" s="260" t="s">
        <v>8406</v>
      </c>
      <c r="B4575" s="261" t="s">
        <v>3584</v>
      </c>
      <c r="C4575" s="261" t="s">
        <v>3672</v>
      </c>
      <c r="D4575" s="262" t="s">
        <v>10339</v>
      </c>
      <c r="E4575" s="257">
        <v>98</v>
      </c>
      <c r="F4575" s="258">
        <v>262</v>
      </c>
      <c r="G4575" s="258">
        <v>612</v>
      </c>
      <c r="H4575" s="258">
        <v>606</v>
      </c>
      <c r="I4575" s="258">
        <v>206</v>
      </c>
      <c r="J4575" s="258">
        <v>126</v>
      </c>
      <c r="K4575" s="259">
        <v>34</v>
      </c>
      <c r="L4575" s="257">
        <v>88</v>
      </c>
      <c r="M4575" s="258">
        <v>256</v>
      </c>
      <c r="N4575" s="258">
        <v>675</v>
      </c>
      <c r="O4575" s="258">
        <v>593</v>
      </c>
      <c r="P4575" s="258">
        <v>228</v>
      </c>
      <c r="Q4575" s="258">
        <v>141</v>
      </c>
      <c r="R4575" s="259">
        <v>67</v>
      </c>
      <c r="S4575" s="267">
        <v>3992</v>
      </c>
      <c r="T4575" s="90"/>
      <c r="U4575" s="260">
        <v>29</v>
      </c>
      <c r="V4575" s="273">
        <v>81.373583638614704</v>
      </c>
      <c r="W4575" s="273">
        <v>87.506012024048005</v>
      </c>
      <c r="X4575" s="274">
        <v>1.069797613</v>
      </c>
      <c r="Z4575" s="257">
        <v>10936.269999999999</v>
      </c>
      <c r="AA4575" s="258">
        <v>4234.472042505734</v>
      </c>
      <c r="AB4575" s="276">
        <v>1.0607394896056448</v>
      </c>
      <c r="AC4575" s="92"/>
      <c r="AD4575" s="257">
        <v>359633.03161795903</v>
      </c>
      <c r="AE4575" s="258">
        <v>3646.6756585667067</v>
      </c>
      <c r="AF4575" s="276">
        <v>0.91349590645458589</v>
      </c>
      <c r="AG4575" s="93"/>
      <c r="AH4575" s="257">
        <v>4270.6320710959999</v>
      </c>
      <c r="AI4575" s="258">
        <v>3622.5050016107689</v>
      </c>
      <c r="AJ4575" s="258">
        <v>3814.6424007731694</v>
      </c>
      <c r="AK4575" s="276">
        <v>0.95557174368065367</v>
      </c>
      <c r="AL4575" s="93"/>
      <c r="AM4575" s="257">
        <v>4004.47</v>
      </c>
      <c r="AN4575" s="258">
        <v>3995.6018099702424</v>
      </c>
      <c r="AO4575" s="276">
        <v>1.0009022570065738</v>
      </c>
      <c r="AQ4575" s="280">
        <v>3699.6517284080178</v>
      </c>
      <c r="AR4575" s="281">
        <v>3729.2278573082499</v>
      </c>
    </row>
    <row r="4576" spans="1:44" x14ac:dyDescent="0.2">
      <c r="A4576" s="260" t="s">
        <v>8406</v>
      </c>
      <c r="B4576" s="261" t="s">
        <v>3589</v>
      </c>
      <c r="C4576" s="261" t="s">
        <v>3673</v>
      </c>
      <c r="D4576" s="262" t="s">
        <v>11854</v>
      </c>
      <c r="E4576" s="257">
        <v>71</v>
      </c>
      <c r="F4576" s="258">
        <v>148</v>
      </c>
      <c r="G4576" s="258">
        <v>407</v>
      </c>
      <c r="H4576" s="258">
        <v>446</v>
      </c>
      <c r="I4576" s="258">
        <v>314</v>
      </c>
      <c r="J4576" s="258">
        <v>213</v>
      </c>
      <c r="K4576" s="259">
        <v>61</v>
      </c>
      <c r="L4576" s="257">
        <v>63</v>
      </c>
      <c r="M4576" s="258">
        <v>139</v>
      </c>
      <c r="N4576" s="258">
        <v>414</v>
      </c>
      <c r="O4576" s="258">
        <v>449</v>
      </c>
      <c r="P4576" s="258">
        <v>339</v>
      </c>
      <c r="Q4576" s="258">
        <v>220</v>
      </c>
      <c r="R4576" s="259">
        <v>76</v>
      </c>
      <c r="S4576" s="267">
        <v>3360</v>
      </c>
      <c r="T4576" s="90"/>
      <c r="U4576" s="260">
        <v>34</v>
      </c>
      <c r="V4576" s="273">
        <v>88.953726520639606</v>
      </c>
      <c r="W4576" s="273">
        <v>83.524248735495306</v>
      </c>
      <c r="X4576" s="274">
        <v>1.0720031139999999</v>
      </c>
      <c r="Z4576" s="257">
        <v>11143.769999999999</v>
      </c>
      <c r="AA4576" s="258">
        <v>4314.8150615442128</v>
      </c>
      <c r="AB4576" s="276">
        <v>1.284171149269111</v>
      </c>
      <c r="AC4576" s="92"/>
      <c r="AD4576" s="257">
        <v>306180.89648657583</v>
      </c>
      <c r="AE4576" s="258">
        <v>3104.6714961428797</v>
      </c>
      <c r="AF4576" s="276">
        <v>0.92400937385204751</v>
      </c>
      <c r="AG4576" s="93"/>
      <c r="AH4576" s="257">
        <v>3601.9304630399997</v>
      </c>
      <c r="AI4576" s="258">
        <v>3055.2880464994018</v>
      </c>
      <c r="AJ4576" s="258">
        <v>3213.7382623197127</v>
      </c>
      <c r="AK4576" s="276">
        <v>0.95646972092848592</v>
      </c>
      <c r="AL4576" s="93"/>
      <c r="AM4576" s="257">
        <v>3374.62</v>
      </c>
      <c r="AN4576" s="258">
        <v>3367.1466585994599</v>
      </c>
      <c r="AO4576" s="276">
        <v>1.0021269817260297</v>
      </c>
      <c r="AQ4576" s="280">
        <v>3821.4883908343882</v>
      </c>
      <c r="AR4576" s="281">
        <v>3852.0385186667427</v>
      </c>
    </row>
    <row r="4577" spans="1:44" x14ac:dyDescent="0.2">
      <c r="A4577" s="260" t="s">
        <v>8406</v>
      </c>
      <c r="B4577" s="261" t="s">
        <v>3589</v>
      </c>
      <c r="C4577" s="261" t="s">
        <v>3674</v>
      </c>
      <c r="D4577" s="262" t="s">
        <v>11855</v>
      </c>
      <c r="E4577" s="257">
        <v>100</v>
      </c>
      <c r="F4577" s="258">
        <v>269</v>
      </c>
      <c r="G4577" s="258">
        <v>729</v>
      </c>
      <c r="H4577" s="258">
        <v>852</v>
      </c>
      <c r="I4577" s="258">
        <v>440</v>
      </c>
      <c r="J4577" s="258">
        <v>299</v>
      </c>
      <c r="K4577" s="259">
        <v>104</v>
      </c>
      <c r="L4577" s="257">
        <v>124</v>
      </c>
      <c r="M4577" s="258">
        <v>294</v>
      </c>
      <c r="N4577" s="258">
        <v>809</v>
      </c>
      <c r="O4577" s="258">
        <v>960</v>
      </c>
      <c r="P4577" s="258">
        <v>430</v>
      </c>
      <c r="Q4577" s="258">
        <v>300</v>
      </c>
      <c r="R4577" s="259">
        <v>156</v>
      </c>
      <c r="S4577" s="267">
        <v>5866</v>
      </c>
      <c r="T4577" s="90"/>
      <c r="U4577" s="260">
        <v>96</v>
      </c>
      <c r="V4577" s="273">
        <v>91.7323310964115</v>
      </c>
      <c r="W4577" s="273">
        <v>93.227582679849903</v>
      </c>
      <c r="X4577" s="274">
        <v>1.0720031139999999</v>
      </c>
      <c r="Z4577" s="257">
        <v>18351.999999999996</v>
      </c>
      <c r="AA4577" s="258">
        <v>7105.8076404537596</v>
      </c>
      <c r="AB4577" s="276">
        <v>1.2113548654029593</v>
      </c>
      <c r="AC4577" s="92"/>
      <c r="AD4577" s="257">
        <v>552273.69750734617</v>
      </c>
      <c r="AE4577" s="258">
        <v>5600.0502526311884</v>
      </c>
      <c r="AF4577" s="276">
        <v>0.95466250471039693</v>
      </c>
      <c r="AG4577" s="93"/>
      <c r="AH4577" s="257">
        <v>6288.3702667239995</v>
      </c>
      <c r="AI4577" s="258">
        <v>5334.0237145135388</v>
      </c>
      <c r="AJ4577" s="258">
        <v>5610.6513829664982</v>
      </c>
      <c r="AK4577" s="276">
        <v>0.95646972092848592</v>
      </c>
      <c r="AL4577" s="93"/>
      <c r="AM4577" s="257">
        <v>5907.28</v>
      </c>
      <c r="AN4577" s="258">
        <v>5894.1978988482906</v>
      </c>
      <c r="AO4577" s="276">
        <v>1.0048070062816725</v>
      </c>
      <c r="AQ4577" s="280">
        <v>6519.543582790413</v>
      </c>
      <c r="AR4577" s="281">
        <v>6571.6627754956844</v>
      </c>
    </row>
    <row r="4578" spans="1:44" x14ac:dyDescent="0.2">
      <c r="A4578" s="260" t="s">
        <v>8406</v>
      </c>
      <c r="B4578" s="261" t="s">
        <v>3584</v>
      </c>
      <c r="C4578" s="261" t="s">
        <v>3675</v>
      </c>
      <c r="D4578" s="262" t="s">
        <v>11856</v>
      </c>
      <c r="E4578" s="257">
        <v>148</v>
      </c>
      <c r="F4578" s="258">
        <v>275</v>
      </c>
      <c r="G4578" s="258">
        <v>830</v>
      </c>
      <c r="H4578" s="258">
        <v>633</v>
      </c>
      <c r="I4578" s="258">
        <v>345</v>
      </c>
      <c r="J4578" s="258">
        <v>191</v>
      </c>
      <c r="K4578" s="259">
        <v>55</v>
      </c>
      <c r="L4578" s="257">
        <v>135</v>
      </c>
      <c r="M4578" s="258">
        <v>211</v>
      </c>
      <c r="N4578" s="258">
        <v>838</v>
      </c>
      <c r="O4578" s="258">
        <v>623</v>
      </c>
      <c r="P4578" s="258">
        <v>335</v>
      </c>
      <c r="Q4578" s="258">
        <v>209</v>
      </c>
      <c r="R4578" s="259">
        <v>103</v>
      </c>
      <c r="S4578" s="267">
        <v>4931</v>
      </c>
      <c r="T4578" s="90"/>
      <c r="U4578" s="260">
        <v>27</v>
      </c>
      <c r="V4578" s="273">
        <v>89.751165562238796</v>
      </c>
      <c r="W4578" s="273">
        <v>105.65808152504501</v>
      </c>
      <c r="X4578" s="274">
        <v>1.069797613</v>
      </c>
      <c r="Z4578" s="257">
        <v>14314.259999999998</v>
      </c>
      <c r="AA4578" s="258">
        <v>5542.4138009721901</v>
      </c>
      <c r="AB4578" s="276">
        <v>1.1239938756788055</v>
      </c>
      <c r="AC4578" s="92"/>
      <c r="AD4578" s="257">
        <v>476206.02056771866</v>
      </c>
      <c r="AE4578" s="258">
        <v>4828.7247026629821</v>
      </c>
      <c r="AF4578" s="276">
        <v>0.97925871074081972</v>
      </c>
      <c r="AG4578" s="93"/>
      <c r="AH4578" s="257">
        <v>5275.1720297029997</v>
      </c>
      <c r="AI4578" s="258">
        <v>4474.5922251860475</v>
      </c>
      <c r="AJ4578" s="258">
        <v>4711.9242680893021</v>
      </c>
      <c r="AK4578" s="276">
        <v>0.95557174368065345</v>
      </c>
      <c r="AL4578" s="93"/>
      <c r="AM4578" s="257">
        <v>4942.6099999999997</v>
      </c>
      <c r="AN4578" s="258">
        <v>4931.6642307164284</v>
      </c>
      <c r="AO4578" s="276">
        <v>1.0001347050732972</v>
      </c>
      <c r="AQ4578" s="280">
        <v>5187.0231669067125</v>
      </c>
      <c r="AR4578" s="281">
        <v>5228.4897905391308</v>
      </c>
    </row>
    <row r="4579" spans="1:44" x14ac:dyDescent="0.2">
      <c r="A4579" s="260" t="s">
        <v>8406</v>
      </c>
      <c r="B4579" s="261" t="s">
        <v>3584</v>
      </c>
      <c r="C4579" s="261" t="s">
        <v>3676</v>
      </c>
      <c r="D4579" s="262" t="s">
        <v>11857</v>
      </c>
      <c r="E4579" s="257">
        <v>80</v>
      </c>
      <c r="F4579" s="258">
        <v>168</v>
      </c>
      <c r="G4579" s="258">
        <v>536</v>
      </c>
      <c r="H4579" s="258">
        <v>587</v>
      </c>
      <c r="I4579" s="258">
        <v>378</v>
      </c>
      <c r="J4579" s="258">
        <v>177</v>
      </c>
      <c r="K4579" s="259">
        <v>35</v>
      </c>
      <c r="L4579" s="257">
        <v>69</v>
      </c>
      <c r="M4579" s="258">
        <v>182</v>
      </c>
      <c r="N4579" s="258">
        <v>565</v>
      </c>
      <c r="O4579" s="258">
        <v>613</v>
      </c>
      <c r="P4579" s="258">
        <v>367</v>
      </c>
      <c r="Q4579" s="258">
        <v>167</v>
      </c>
      <c r="R4579" s="259">
        <v>48</v>
      </c>
      <c r="S4579" s="267">
        <v>3972</v>
      </c>
      <c r="T4579" s="90"/>
      <c r="U4579" s="260">
        <v>84</v>
      </c>
      <c r="V4579" s="273">
        <v>89.9078954541163</v>
      </c>
      <c r="W4579" s="273">
        <v>88.731369587109697</v>
      </c>
      <c r="X4579" s="274">
        <v>1.069797613</v>
      </c>
      <c r="Z4579" s="257">
        <v>12079.859999999999</v>
      </c>
      <c r="AA4579" s="258">
        <v>4677.2646841549558</v>
      </c>
      <c r="AB4579" s="276">
        <v>1.177559084631157</v>
      </c>
      <c r="AC4579" s="92"/>
      <c r="AD4579" s="257">
        <v>367836.13983823021</v>
      </c>
      <c r="AE4579" s="258">
        <v>3729.8551010580441</v>
      </c>
      <c r="AF4579" s="276">
        <v>0.93903703450605336</v>
      </c>
      <c r="AG4579" s="93"/>
      <c r="AH4579" s="257">
        <v>4249.2361188360001</v>
      </c>
      <c r="AI4579" s="258">
        <v>3604.3561789574087</v>
      </c>
      <c r="AJ4579" s="258">
        <v>3795.5309658995561</v>
      </c>
      <c r="AK4579" s="276">
        <v>0.95557174368065356</v>
      </c>
      <c r="AL4579" s="93"/>
      <c r="AM4579" s="257">
        <v>4008.12</v>
      </c>
      <c r="AN4579" s="258">
        <v>3999.2437267798055</v>
      </c>
      <c r="AO4579" s="276">
        <v>1.006858944305087</v>
      </c>
      <c r="AQ4579" s="280">
        <v>4225.7772368597807</v>
      </c>
      <c r="AR4579" s="281">
        <v>4259.5593713513454</v>
      </c>
    </row>
    <row r="4580" spans="1:44" x14ac:dyDescent="0.2">
      <c r="A4580" s="260" t="s">
        <v>8406</v>
      </c>
      <c r="B4580" s="261" t="s">
        <v>3584</v>
      </c>
      <c r="C4580" s="261" t="s">
        <v>3677</v>
      </c>
      <c r="D4580" s="262" t="s">
        <v>11858</v>
      </c>
      <c r="E4580" s="257">
        <v>100</v>
      </c>
      <c r="F4580" s="258">
        <v>255</v>
      </c>
      <c r="G4580" s="258">
        <v>708</v>
      </c>
      <c r="H4580" s="258">
        <v>594</v>
      </c>
      <c r="I4580" s="258">
        <v>234</v>
      </c>
      <c r="J4580" s="258">
        <v>147</v>
      </c>
      <c r="K4580" s="259">
        <v>45</v>
      </c>
      <c r="L4580" s="257">
        <v>83</v>
      </c>
      <c r="M4580" s="258">
        <v>265</v>
      </c>
      <c r="N4580" s="258">
        <v>788</v>
      </c>
      <c r="O4580" s="258">
        <v>607</v>
      </c>
      <c r="P4580" s="258">
        <v>283</v>
      </c>
      <c r="Q4580" s="258">
        <v>196</v>
      </c>
      <c r="R4580" s="259">
        <v>110</v>
      </c>
      <c r="S4580" s="267">
        <v>4415</v>
      </c>
      <c r="T4580" s="90"/>
      <c r="U4580" s="260">
        <v>44</v>
      </c>
      <c r="V4580" s="273">
        <v>91.874008997060002</v>
      </c>
      <c r="W4580" s="273">
        <v>95.711438278595594</v>
      </c>
      <c r="X4580" s="274">
        <v>1.069797613</v>
      </c>
      <c r="Z4580" s="257">
        <v>12522.560000000001</v>
      </c>
      <c r="AA4580" s="258">
        <v>4848.6760312794604</v>
      </c>
      <c r="AB4580" s="276">
        <v>1.0982278666544645</v>
      </c>
      <c r="AC4580" s="92"/>
      <c r="AD4580" s="257">
        <v>418424.28539990535</v>
      </c>
      <c r="AE4580" s="258">
        <v>4242.8184353820252</v>
      </c>
      <c r="AF4580" s="276">
        <v>0.96100077811597395</v>
      </c>
      <c r="AG4580" s="93"/>
      <c r="AH4580" s="257">
        <v>4723.1564613949995</v>
      </c>
      <c r="AI4580" s="258">
        <v>4006.3526007293444</v>
      </c>
      <c r="AJ4580" s="258">
        <v>4218.849248350085</v>
      </c>
      <c r="AK4580" s="276">
        <v>0.95557174368065345</v>
      </c>
      <c r="AL4580" s="93"/>
      <c r="AM4580" s="257">
        <v>4433.92</v>
      </c>
      <c r="AN4580" s="258">
        <v>4424.1007617145979</v>
      </c>
      <c r="AO4580" s="276">
        <v>1.0020613276816757</v>
      </c>
      <c r="AQ4580" s="280">
        <v>4461.7425545543801</v>
      </c>
      <c r="AR4580" s="281">
        <v>4497.4110667821333</v>
      </c>
    </row>
    <row r="4581" spans="1:44" x14ac:dyDescent="0.2">
      <c r="A4581" s="260" t="s">
        <v>8406</v>
      </c>
      <c r="B4581" s="261" t="s">
        <v>3589</v>
      </c>
      <c r="C4581" s="261" t="s">
        <v>3678</v>
      </c>
      <c r="D4581" s="262" t="s">
        <v>11859</v>
      </c>
      <c r="E4581" s="257">
        <v>54</v>
      </c>
      <c r="F4581" s="258">
        <v>150</v>
      </c>
      <c r="G4581" s="258">
        <v>400</v>
      </c>
      <c r="H4581" s="258">
        <v>397</v>
      </c>
      <c r="I4581" s="258">
        <v>202</v>
      </c>
      <c r="J4581" s="258">
        <v>88</v>
      </c>
      <c r="K4581" s="259">
        <v>22</v>
      </c>
      <c r="L4581" s="257">
        <v>43</v>
      </c>
      <c r="M4581" s="258">
        <v>132</v>
      </c>
      <c r="N4581" s="258">
        <v>390</v>
      </c>
      <c r="O4581" s="258">
        <v>422</v>
      </c>
      <c r="P4581" s="258">
        <v>180</v>
      </c>
      <c r="Q4581" s="258">
        <v>102</v>
      </c>
      <c r="R4581" s="259">
        <v>34</v>
      </c>
      <c r="S4581" s="267">
        <v>2616</v>
      </c>
      <c r="T4581" s="90"/>
      <c r="U4581" s="260">
        <v>14</v>
      </c>
      <c r="V4581" s="273">
        <v>97.263817641276702</v>
      </c>
      <c r="W4581" s="273">
        <v>82.086773700305798</v>
      </c>
      <c r="X4581" s="274">
        <v>1.0720031139999999</v>
      </c>
      <c r="Z4581" s="257">
        <v>7466.95</v>
      </c>
      <c r="AA4581" s="258">
        <v>2891.1677398041743</v>
      </c>
      <c r="AB4581" s="276">
        <v>1.1051864448792714</v>
      </c>
      <c r="AC4581" s="92"/>
      <c r="AD4581" s="257">
        <v>243170.56911588277</v>
      </c>
      <c r="AE4581" s="258">
        <v>2465.747351641267</v>
      </c>
      <c r="AF4581" s="276">
        <v>0.94256397233993383</v>
      </c>
      <c r="AG4581" s="93"/>
      <c r="AH4581" s="257">
        <v>2804.3601462239999</v>
      </c>
      <c r="AI4581" s="258">
        <v>2378.7599790602485</v>
      </c>
      <c r="AJ4581" s="258">
        <v>2502.124789948919</v>
      </c>
      <c r="AK4581" s="276">
        <v>0.95646972092848581</v>
      </c>
      <c r="AL4581" s="93"/>
      <c r="AM4581" s="257">
        <v>2622.02</v>
      </c>
      <c r="AN4581" s="258">
        <v>2616.2133460303548</v>
      </c>
      <c r="AO4581" s="276">
        <v>1.0000815542929491</v>
      </c>
      <c r="AQ4581" s="280">
        <v>2606.6982969096148</v>
      </c>
      <c r="AR4581" s="281">
        <v>2627.5370272802134</v>
      </c>
    </row>
    <row r="4582" spans="1:44" x14ac:dyDescent="0.2">
      <c r="A4582" s="260" t="s">
        <v>8406</v>
      </c>
      <c r="B4582" s="261" t="s">
        <v>3584</v>
      </c>
      <c r="C4582" s="261" t="s">
        <v>3679</v>
      </c>
      <c r="D4582" s="262" t="s">
        <v>11860</v>
      </c>
      <c r="E4582" s="257">
        <v>131</v>
      </c>
      <c r="F4582" s="258">
        <v>235</v>
      </c>
      <c r="G4582" s="258">
        <v>748</v>
      </c>
      <c r="H4582" s="258">
        <v>401</v>
      </c>
      <c r="I4582" s="258">
        <v>163</v>
      </c>
      <c r="J4582" s="258">
        <v>60</v>
      </c>
      <c r="K4582" s="259">
        <v>19</v>
      </c>
      <c r="L4582" s="257">
        <v>135</v>
      </c>
      <c r="M4582" s="258">
        <v>258</v>
      </c>
      <c r="N4582" s="258">
        <v>738</v>
      </c>
      <c r="O4582" s="258">
        <v>364</v>
      </c>
      <c r="P4582" s="258">
        <v>133</v>
      </c>
      <c r="Q4582" s="258">
        <v>83</v>
      </c>
      <c r="R4582" s="259">
        <v>55</v>
      </c>
      <c r="S4582" s="267">
        <v>3523</v>
      </c>
      <c r="T4582" s="90"/>
      <c r="U4582" s="260">
        <v>34</v>
      </c>
      <c r="V4582" s="273">
        <v>110.85213258501101</v>
      </c>
      <c r="W4582" s="273">
        <v>126.664682539682</v>
      </c>
      <c r="X4582" s="274">
        <v>1.069797613</v>
      </c>
      <c r="Z4582" s="257">
        <v>8695.6400000000012</v>
      </c>
      <c r="AA4582" s="258">
        <v>3366.9106991409844</v>
      </c>
      <c r="AB4582" s="276">
        <v>0.95569420923672566</v>
      </c>
      <c r="AC4582" s="92"/>
      <c r="AD4582" s="257">
        <v>377165.20950658899</v>
      </c>
      <c r="AE4582" s="258">
        <v>3824.4517823573765</v>
      </c>
      <c r="AF4582" s="276">
        <v>1.0855667846600559</v>
      </c>
      <c r="AG4582" s="93"/>
      <c r="AH4582" s="257">
        <v>3768.8969905989998</v>
      </c>
      <c r="AI4582" s="258">
        <v>3196.9151103894633</v>
      </c>
      <c r="AJ4582" s="258">
        <v>3366.4792529869424</v>
      </c>
      <c r="AK4582" s="276">
        <v>0.95557174368065356</v>
      </c>
      <c r="AL4582" s="93"/>
      <c r="AM4582" s="257">
        <v>3537.62</v>
      </c>
      <c r="AN4582" s="258">
        <v>3529.7856832457046</v>
      </c>
      <c r="AO4582" s="276">
        <v>1.001926109351605</v>
      </c>
      <c r="AQ4582" s="280">
        <v>3499.3480294423712</v>
      </c>
      <c r="AR4582" s="281">
        <v>3527.3228703147838</v>
      </c>
    </row>
    <row r="4583" spans="1:44" x14ac:dyDescent="0.2">
      <c r="A4583" s="260" t="s">
        <v>8406</v>
      </c>
      <c r="B4583" s="261" t="s">
        <v>3581</v>
      </c>
      <c r="C4583" s="261" t="s">
        <v>3680</v>
      </c>
      <c r="D4583" s="262" t="s">
        <v>11861</v>
      </c>
      <c r="E4583" s="257">
        <v>87</v>
      </c>
      <c r="F4583" s="258">
        <v>240</v>
      </c>
      <c r="G4583" s="258">
        <v>547</v>
      </c>
      <c r="H4583" s="258">
        <v>568</v>
      </c>
      <c r="I4583" s="258">
        <v>224</v>
      </c>
      <c r="J4583" s="258">
        <v>102</v>
      </c>
      <c r="K4583" s="259">
        <v>24</v>
      </c>
      <c r="L4583" s="257">
        <v>90</v>
      </c>
      <c r="M4583" s="258">
        <v>237</v>
      </c>
      <c r="N4583" s="258">
        <v>575</v>
      </c>
      <c r="O4583" s="258">
        <v>601</v>
      </c>
      <c r="P4583" s="258">
        <v>210</v>
      </c>
      <c r="Q4583" s="258">
        <v>98</v>
      </c>
      <c r="R4583" s="259">
        <v>39</v>
      </c>
      <c r="S4583" s="267">
        <v>3642</v>
      </c>
      <c r="T4583" s="90"/>
      <c r="U4583" s="260">
        <v>1</v>
      </c>
      <c r="V4583" s="273">
        <v>78.644038367759407</v>
      </c>
      <c r="W4583" s="273">
        <v>91.613399231191593</v>
      </c>
      <c r="X4583" s="274">
        <v>1.0888687079999999</v>
      </c>
      <c r="Z4583" s="257">
        <v>9832.84</v>
      </c>
      <c r="AA4583" s="258">
        <v>3807.2291629990928</v>
      </c>
      <c r="AB4583" s="276">
        <v>1.0453676998899211</v>
      </c>
      <c r="AC4583" s="92"/>
      <c r="AD4583" s="257">
        <v>329047.70379709435</v>
      </c>
      <c r="AE4583" s="258">
        <v>3336.5407135872515</v>
      </c>
      <c r="AF4583" s="276">
        <v>0.91612869675652153</v>
      </c>
      <c r="AG4583" s="93"/>
      <c r="AH4583" s="257">
        <v>3965.6598345359998</v>
      </c>
      <c r="AI4583" s="258">
        <v>3363.8164904257019</v>
      </c>
      <c r="AJ4583" s="258">
        <v>3508.4719154043369</v>
      </c>
      <c r="AK4583" s="276">
        <v>0.96333660499844509</v>
      </c>
      <c r="AL4583" s="93"/>
      <c r="AM4583" s="257">
        <v>3642.43</v>
      </c>
      <c r="AN4583" s="258">
        <v>3634.3635738786679</v>
      </c>
      <c r="AO4583" s="276">
        <v>0.99790323280578475</v>
      </c>
      <c r="AQ4583" s="280">
        <v>3352.9879925634041</v>
      </c>
      <c r="AR4583" s="281">
        <v>3379.7927872708392</v>
      </c>
    </row>
    <row r="4584" spans="1:44" x14ac:dyDescent="0.2">
      <c r="A4584" s="260" t="s">
        <v>8406</v>
      </c>
      <c r="B4584" s="261" t="s">
        <v>3589</v>
      </c>
      <c r="C4584" s="261" t="s">
        <v>3681</v>
      </c>
      <c r="D4584" s="262" t="s">
        <v>11862</v>
      </c>
      <c r="E4584" s="257">
        <v>82</v>
      </c>
      <c r="F4584" s="258">
        <v>182</v>
      </c>
      <c r="G4584" s="258">
        <v>512</v>
      </c>
      <c r="H4584" s="258">
        <v>504</v>
      </c>
      <c r="I4584" s="258">
        <v>271</v>
      </c>
      <c r="J4584" s="258">
        <v>136</v>
      </c>
      <c r="K4584" s="259">
        <v>43</v>
      </c>
      <c r="L4584" s="257">
        <v>88</v>
      </c>
      <c r="M4584" s="258">
        <v>165</v>
      </c>
      <c r="N4584" s="258">
        <v>538</v>
      </c>
      <c r="O4584" s="258">
        <v>535</v>
      </c>
      <c r="P4584" s="258">
        <v>274</v>
      </c>
      <c r="Q4584" s="258">
        <v>143</v>
      </c>
      <c r="R4584" s="259">
        <v>48</v>
      </c>
      <c r="S4584" s="267">
        <v>3521</v>
      </c>
      <c r="T4584" s="90"/>
      <c r="U4584" s="260">
        <v>5</v>
      </c>
      <c r="V4584" s="273">
        <v>100.15087506926101</v>
      </c>
      <c r="W4584" s="273">
        <v>70.728616084114805</v>
      </c>
      <c r="X4584" s="274">
        <v>1.0720031139999999</v>
      </c>
      <c r="Z4584" s="257">
        <v>10379.619999999999</v>
      </c>
      <c r="AA4584" s="258">
        <v>4018.9397940827516</v>
      </c>
      <c r="AB4584" s="276">
        <v>1.1414199926392365</v>
      </c>
      <c r="AC4584" s="92"/>
      <c r="AD4584" s="257">
        <v>320481.09666098055</v>
      </c>
      <c r="AE4584" s="258">
        <v>3249.6753954065894</v>
      </c>
      <c r="AF4584" s="276">
        <v>0.92294103817284556</v>
      </c>
      <c r="AG4584" s="93"/>
      <c r="AH4584" s="257">
        <v>3774.5229643939997</v>
      </c>
      <c r="AI4584" s="258">
        <v>3201.6872653941646</v>
      </c>
      <c r="AJ4584" s="258">
        <v>3367.7298873891991</v>
      </c>
      <c r="AK4584" s="276">
        <v>0.95646972092848592</v>
      </c>
      <c r="AL4584" s="93"/>
      <c r="AM4584" s="257">
        <v>3523.15</v>
      </c>
      <c r="AN4584" s="258">
        <v>3515.3477281129985</v>
      </c>
      <c r="AO4584" s="276">
        <v>0.99839469699318339</v>
      </c>
      <c r="AQ4584" s="280">
        <v>3542.0847572273074</v>
      </c>
      <c r="AR4584" s="281">
        <v>3570.4012483583201</v>
      </c>
    </row>
    <row r="4585" spans="1:44" x14ac:dyDescent="0.2">
      <c r="A4585" s="260" t="s">
        <v>8406</v>
      </c>
      <c r="B4585" s="261" t="s">
        <v>3584</v>
      </c>
      <c r="C4585" s="261" t="s">
        <v>3682</v>
      </c>
      <c r="D4585" s="262" t="s">
        <v>11863</v>
      </c>
      <c r="E4585" s="257">
        <v>57</v>
      </c>
      <c r="F4585" s="258">
        <v>94</v>
      </c>
      <c r="G4585" s="258">
        <v>622</v>
      </c>
      <c r="H4585" s="258">
        <v>287</v>
      </c>
      <c r="I4585" s="258">
        <v>76</v>
      </c>
      <c r="J4585" s="258">
        <v>45</v>
      </c>
      <c r="K4585" s="259">
        <v>23</v>
      </c>
      <c r="L4585" s="257">
        <v>56</v>
      </c>
      <c r="M4585" s="258">
        <v>76</v>
      </c>
      <c r="N4585" s="258">
        <v>389</v>
      </c>
      <c r="O4585" s="258">
        <v>192</v>
      </c>
      <c r="P4585" s="258">
        <v>62</v>
      </c>
      <c r="Q4585" s="258">
        <v>51</v>
      </c>
      <c r="R4585" s="259">
        <v>45</v>
      </c>
      <c r="S4585" s="267">
        <v>2075</v>
      </c>
      <c r="T4585" s="90"/>
      <c r="U4585" s="260">
        <v>76</v>
      </c>
      <c r="V4585" s="273">
        <v>107.19203479773</v>
      </c>
      <c r="W4585" s="273">
        <v>136.185542168674</v>
      </c>
      <c r="X4585" s="274">
        <v>1.069797613</v>
      </c>
      <c r="Z4585" s="257">
        <v>5016.55</v>
      </c>
      <c r="AA4585" s="258">
        <v>1942.3844441324275</v>
      </c>
      <c r="AB4585" s="276">
        <v>0.93608888873851925</v>
      </c>
      <c r="AC4585" s="92"/>
      <c r="AD4585" s="257">
        <v>224839.29936641105</v>
      </c>
      <c r="AE4585" s="258">
        <v>2279.8684436742369</v>
      </c>
      <c r="AF4585" s="276">
        <v>1.0987317800839695</v>
      </c>
      <c r="AG4585" s="93"/>
      <c r="AH4585" s="257">
        <v>2219.8300469750002</v>
      </c>
      <c r="AI4585" s="258">
        <v>1882.9403502861587</v>
      </c>
      <c r="AJ4585" s="258">
        <v>1982.8113681373561</v>
      </c>
      <c r="AK4585" s="276">
        <v>0.95557174368065356</v>
      </c>
      <c r="AL4585" s="93"/>
      <c r="AM4585" s="257">
        <v>2107.6799999999998</v>
      </c>
      <c r="AN4585" s="258">
        <v>2103.012389364405</v>
      </c>
      <c r="AO4585" s="276">
        <v>1.013499946681641</v>
      </c>
      <c r="AQ4585" s="280">
        <v>2066.8735472661847</v>
      </c>
      <c r="AR4585" s="281">
        <v>2083.3967561901577</v>
      </c>
    </row>
    <row r="4586" spans="1:44" x14ac:dyDescent="0.2">
      <c r="A4586" s="260" t="s">
        <v>8406</v>
      </c>
      <c r="B4586" s="261" t="s">
        <v>3581</v>
      </c>
      <c r="C4586" s="261" t="s">
        <v>3683</v>
      </c>
      <c r="D4586" s="262" t="s">
        <v>11864</v>
      </c>
      <c r="E4586" s="257">
        <v>40</v>
      </c>
      <c r="F4586" s="258">
        <v>131</v>
      </c>
      <c r="G4586" s="258">
        <v>266</v>
      </c>
      <c r="H4586" s="258">
        <v>285</v>
      </c>
      <c r="I4586" s="258">
        <v>90</v>
      </c>
      <c r="J4586" s="258">
        <v>33</v>
      </c>
      <c r="K4586" s="259">
        <v>4</v>
      </c>
      <c r="L4586" s="257">
        <v>45</v>
      </c>
      <c r="M4586" s="258">
        <v>135</v>
      </c>
      <c r="N4586" s="258">
        <v>286</v>
      </c>
      <c r="O4586" s="258">
        <v>315</v>
      </c>
      <c r="P4586" s="258">
        <v>94</v>
      </c>
      <c r="Q4586" s="258">
        <v>45</v>
      </c>
      <c r="R4586" s="259">
        <v>17</v>
      </c>
      <c r="S4586" s="267">
        <v>1786</v>
      </c>
      <c r="T4586" s="90"/>
      <c r="U4586" s="260">
        <v>2</v>
      </c>
      <c r="V4586" s="273">
        <v>75.840151699988795</v>
      </c>
      <c r="W4586" s="273">
        <v>82.415453527435602</v>
      </c>
      <c r="X4586" s="274">
        <v>1.1315516349999999</v>
      </c>
      <c r="Z4586" s="257">
        <v>4626.7599999999993</v>
      </c>
      <c r="AA4586" s="258">
        <v>1791.4595988745548</v>
      </c>
      <c r="AB4586" s="276">
        <v>1.0030568862679479</v>
      </c>
      <c r="AC4586" s="92"/>
      <c r="AD4586" s="257">
        <v>156164.51517098339</v>
      </c>
      <c r="AE4586" s="258">
        <v>1583.5067586640948</v>
      </c>
      <c r="AF4586" s="276">
        <v>0.8866219253438381</v>
      </c>
      <c r="AG4586" s="93"/>
      <c r="AH4586" s="257">
        <v>2020.9512201099999</v>
      </c>
      <c r="AI4586" s="258">
        <v>1714.244116792072</v>
      </c>
      <c r="AJ4586" s="258">
        <v>1751.5571760601947</v>
      </c>
      <c r="AK4586" s="276">
        <v>0.98071510417704066</v>
      </c>
      <c r="AL4586" s="93"/>
      <c r="AM4586" s="257">
        <v>1786.86</v>
      </c>
      <c r="AN4586" s="258">
        <v>1782.9028685852127</v>
      </c>
      <c r="AO4586" s="276">
        <v>0.99826588386630044</v>
      </c>
      <c r="AQ4586" s="280">
        <v>1555.0149845132298</v>
      </c>
      <c r="AR4586" s="281">
        <v>1567.4462421017774</v>
      </c>
    </row>
    <row r="4587" spans="1:44" x14ac:dyDescent="0.2">
      <c r="A4587" s="260" t="s">
        <v>8406</v>
      </c>
      <c r="B4587" s="261" t="s">
        <v>3584</v>
      </c>
      <c r="C4587" s="261" t="s">
        <v>3684</v>
      </c>
      <c r="D4587" s="262" t="s">
        <v>11865</v>
      </c>
      <c r="E4587" s="257">
        <v>82</v>
      </c>
      <c r="F4587" s="258">
        <v>150</v>
      </c>
      <c r="G4587" s="258">
        <v>317</v>
      </c>
      <c r="H4587" s="258">
        <v>272</v>
      </c>
      <c r="I4587" s="258">
        <v>122</v>
      </c>
      <c r="J4587" s="258">
        <v>51</v>
      </c>
      <c r="K4587" s="259">
        <v>21</v>
      </c>
      <c r="L4587" s="257">
        <v>92</v>
      </c>
      <c r="M4587" s="258">
        <v>152</v>
      </c>
      <c r="N4587" s="258">
        <v>428</v>
      </c>
      <c r="O4587" s="258">
        <v>283</v>
      </c>
      <c r="P4587" s="258">
        <v>112</v>
      </c>
      <c r="Q4587" s="258">
        <v>85</v>
      </c>
      <c r="R4587" s="259">
        <v>49</v>
      </c>
      <c r="S4587" s="267">
        <v>2216</v>
      </c>
      <c r="T4587" s="90"/>
      <c r="U4587" s="260">
        <v>39</v>
      </c>
      <c r="V4587" s="273">
        <v>94.9167348797925</v>
      </c>
      <c r="W4587" s="273">
        <v>88.790257104194794</v>
      </c>
      <c r="X4587" s="274">
        <v>1.0698543359999999</v>
      </c>
      <c r="Z4587" s="257">
        <v>6139.68</v>
      </c>
      <c r="AA4587" s="258">
        <v>2377.2550705068188</v>
      </c>
      <c r="AB4587" s="276">
        <v>1.0727685336222106</v>
      </c>
      <c r="AC4587" s="92"/>
      <c r="AD4587" s="257">
        <v>208147.29907423689</v>
      </c>
      <c r="AE4587" s="258">
        <v>2110.6117130441016</v>
      </c>
      <c r="AF4587" s="276">
        <v>0.95244210877441404</v>
      </c>
      <c r="AG4587" s="93"/>
      <c r="AH4587" s="257">
        <v>2370.7972085759998</v>
      </c>
      <c r="AI4587" s="258">
        <v>2010.9961717370229</v>
      </c>
      <c r="AJ4587" s="258">
        <v>2117.598162433771</v>
      </c>
      <c r="AK4587" s="276">
        <v>0.95559483864339845</v>
      </c>
      <c r="AL4587" s="93"/>
      <c r="AM4587" s="257">
        <v>2232.77</v>
      </c>
      <c r="AN4587" s="258">
        <v>2227.8253684625579</v>
      </c>
      <c r="AO4587" s="276">
        <v>1.0053363576094576</v>
      </c>
      <c r="AQ4587" s="280">
        <v>2175.201803246744</v>
      </c>
      <c r="AR4587" s="281">
        <v>2192.5910208379159</v>
      </c>
    </row>
    <row r="4588" spans="1:44" x14ac:dyDescent="0.2">
      <c r="A4588" s="260" t="s">
        <v>8406</v>
      </c>
      <c r="B4588" s="261" t="s">
        <v>3584</v>
      </c>
      <c r="C4588" s="261" t="s">
        <v>3685</v>
      </c>
      <c r="D4588" s="262" t="s">
        <v>11866</v>
      </c>
      <c r="E4588" s="257">
        <v>1</v>
      </c>
      <c r="F4588" s="258">
        <v>3</v>
      </c>
      <c r="G4588" s="258">
        <v>2783</v>
      </c>
      <c r="H4588" s="258">
        <v>9</v>
      </c>
      <c r="I4588" s="258">
        <v>0</v>
      </c>
      <c r="J4588" s="258">
        <v>0</v>
      </c>
      <c r="K4588" s="259">
        <v>0</v>
      </c>
      <c r="L4588" s="257">
        <v>2</v>
      </c>
      <c r="M4588" s="258">
        <v>0</v>
      </c>
      <c r="N4588" s="258">
        <v>3489</v>
      </c>
      <c r="O4588" s="258">
        <v>4</v>
      </c>
      <c r="P4588" s="258">
        <v>0</v>
      </c>
      <c r="Q4588" s="258">
        <v>0</v>
      </c>
      <c r="R4588" s="259">
        <v>0</v>
      </c>
      <c r="S4588" s="267">
        <v>6291</v>
      </c>
      <c r="T4588" s="90"/>
      <c r="U4588" s="260">
        <v>0</v>
      </c>
      <c r="V4588" s="273">
        <v>102.365969062872</v>
      </c>
      <c r="W4588" s="273">
        <v>125.672003804692</v>
      </c>
      <c r="X4588" s="274">
        <v>1.069797613</v>
      </c>
      <c r="Z4588" s="257">
        <v>10526.61</v>
      </c>
      <c r="AA4588" s="258">
        <v>4075.8536271837929</v>
      </c>
      <c r="AB4588" s="276">
        <v>0.64788644526844585</v>
      </c>
      <c r="AC4588" s="92"/>
      <c r="AD4588" s="257">
        <v>658081.23059390357</v>
      </c>
      <c r="AE4588" s="258">
        <v>6672.9376725209922</v>
      </c>
      <c r="AF4588" s="276">
        <v>1.0607117584678099</v>
      </c>
      <c r="AG4588" s="93"/>
      <c r="AH4588" s="257">
        <v>6730.096783383</v>
      </c>
      <c r="AI4588" s="258">
        <v>5708.7121656145655</v>
      </c>
      <c r="AJ4588" s="258">
        <v>6011.5018394949911</v>
      </c>
      <c r="AK4588" s="276">
        <v>0.95557174368065345</v>
      </c>
      <c r="AL4588" s="93"/>
      <c r="AM4588" s="257">
        <v>6291</v>
      </c>
      <c r="AN4588" s="258">
        <v>6277.0681230032424</v>
      </c>
      <c r="AO4588" s="276">
        <v>0.99778542727757791</v>
      </c>
      <c r="AQ4588" s="280">
        <v>4122.0800199989562</v>
      </c>
      <c r="AR4588" s="281">
        <v>4155.0331677432223</v>
      </c>
    </row>
    <row r="4589" spans="1:44" x14ac:dyDescent="0.2">
      <c r="A4589" s="260" t="s">
        <v>8406</v>
      </c>
      <c r="B4589" s="261" t="s">
        <v>3304</v>
      </c>
      <c r="C4589" s="261" t="s">
        <v>3363</v>
      </c>
      <c r="D4589" s="262" t="s">
        <v>11577</v>
      </c>
      <c r="E4589" s="257">
        <v>116</v>
      </c>
      <c r="F4589" s="258">
        <v>208</v>
      </c>
      <c r="G4589" s="258">
        <v>771</v>
      </c>
      <c r="H4589" s="258">
        <v>369</v>
      </c>
      <c r="I4589" s="258">
        <v>68</v>
      </c>
      <c r="J4589" s="258">
        <v>39</v>
      </c>
      <c r="K4589" s="259">
        <v>16</v>
      </c>
      <c r="L4589" s="257">
        <v>123</v>
      </c>
      <c r="M4589" s="258">
        <v>221</v>
      </c>
      <c r="N4589" s="258">
        <v>748</v>
      </c>
      <c r="O4589" s="258">
        <v>322</v>
      </c>
      <c r="P4589" s="258">
        <v>68</v>
      </c>
      <c r="Q4589" s="258">
        <v>52</v>
      </c>
      <c r="R4589" s="259">
        <v>26</v>
      </c>
      <c r="S4589" s="267">
        <v>3147</v>
      </c>
      <c r="T4589" s="90"/>
      <c r="U4589" s="260">
        <v>25</v>
      </c>
      <c r="V4589" s="273">
        <v>116.30546209248099</v>
      </c>
      <c r="W4589" s="273">
        <v>112.02256116936699</v>
      </c>
      <c r="X4589" s="274">
        <v>1.123508044</v>
      </c>
      <c r="Z4589" s="257">
        <v>7106.76</v>
      </c>
      <c r="AA4589" s="258">
        <v>2751.70387461155</v>
      </c>
      <c r="AB4589" s="276">
        <v>0.87438953753147441</v>
      </c>
      <c r="AC4589" s="92"/>
      <c r="AD4589" s="257">
        <v>330483.56767589506</v>
      </c>
      <c r="AE4589" s="258">
        <v>3351.1003602144833</v>
      </c>
      <c r="AF4589" s="276">
        <v>1.0648555323210942</v>
      </c>
      <c r="AG4589" s="93"/>
      <c r="AH4589" s="257">
        <v>3535.6798144680001</v>
      </c>
      <c r="AI4589" s="258">
        <v>2999.0918437320593</v>
      </c>
      <c r="AJ4589" s="258">
        <v>3076.0040849913885</v>
      </c>
      <c r="AK4589" s="276">
        <v>0.97744012869125785</v>
      </c>
      <c r="AL4589" s="93"/>
      <c r="AM4589" s="257">
        <v>3157.75</v>
      </c>
      <c r="AN4589" s="258">
        <v>3150.756932985772</v>
      </c>
      <c r="AO4589" s="276">
        <v>1.0011938141041539</v>
      </c>
      <c r="AQ4589" s="280">
        <v>2867.4820603186249</v>
      </c>
      <c r="AR4589" s="281">
        <v>2890.4055745467003</v>
      </c>
    </row>
    <row r="4590" spans="1:44" x14ac:dyDescent="0.2">
      <c r="A4590" s="260" t="s">
        <v>8406</v>
      </c>
      <c r="B4590" s="261" t="s">
        <v>3221</v>
      </c>
      <c r="C4590" s="261" t="s">
        <v>3302</v>
      </c>
      <c r="D4590" s="262" t="s">
        <v>11517</v>
      </c>
      <c r="E4590" s="257">
        <v>83</v>
      </c>
      <c r="F4590" s="258">
        <v>154</v>
      </c>
      <c r="G4590" s="258">
        <v>464</v>
      </c>
      <c r="H4590" s="258">
        <v>386</v>
      </c>
      <c r="I4590" s="258">
        <v>138</v>
      </c>
      <c r="J4590" s="258">
        <v>68</v>
      </c>
      <c r="K4590" s="259">
        <v>17</v>
      </c>
      <c r="L4590" s="257">
        <v>63</v>
      </c>
      <c r="M4590" s="258">
        <v>142</v>
      </c>
      <c r="N4590" s="258">
        <v>448</v>
      </c>
      <c r="O4590" s="258">
        <v>363</v>
      </c>
      <c r="P4590" s="258">
        <v>127</v>
      </c>
      <c r="Q4590" s="258">
        <v>76</v>
      </c>
      <c r="R4590" s="259">
        <v>36</v>
      </c>
      <c r="S4590" s="267">
        <v>2565</v>
      </c>
      <c r="T4590" s="90"/>
      <c r="U4590" s="260">
        <v>0</v>
      </c>
      <c r="V4590" s="273">
        <v>73.596240136858896</v>
      </c>
      <c r="W4590" s="273">
        <v>88.749415432579795</v>
      </c>
      <c r="X4590" s="274">
        <v>1.1268811620000001</v>
      </c>
      <c r="Z4590" s="257">
        <v>6807.16</v>
      </c>
      <c r="AA4590" s="258">
        <v>2635.7001709781616</v>
      </c>
      <c r="AB4590" s="276">
        <v>1.0275634194846635</v>
      </c>
      <c r="AC4590" s="92"/>
      <c r="AD4590" s="257">
        <v>226622.28930501701</v>
      </c>
      <c r="AE4590" s="258">
        <v>2297.9479453799945</v>
      </c>
      <c r="AF4590" s="276">
        <v>0.89588613854970545</v>
      </c>
      <c r="AG4590" s="93"/>
      <c r="AH4590" s="257">
        <v>2890.4501805300001</v>
      </c>
      <c r="AI4590" s="258">
        <v>2451.7846683030971</v>
      </c>
      <c r="AJ4590" s="258">
        <v>2510.6566407854866</v>
      </c>
      <c r="AK4590" s="276">
        <v>0.97881350517952692</v>
      </c>
      <c r="AL4590" s="93"/>
      <c r="AM4590" s="257">
        <v>2565</v>
      </c>
      <c r="AN4590" s="258">
        <v>2559.3196209669873</v>
      </c>
      <c r="AO4590" s="276">
        <v>0.99778542727757791</v>
      </c>
      <c r="AQ4590" s="280">
        <v>2306.1413954764198</v>
      </c>
      <c r="AR4590" s="281">
        <v>2324.5773835590389</v>
      </c>
    </row>
    <row r="4591" spans="1:44" x14ac:dyDescent="0.2">
      <c r="A4591" s="260" t="s">
        <v>8406</v>
      </c>
      <c r="B4591" s="261" t="s">
        <v>3304</v>
      </c>
      <c r="C4591" s="261" t="s">
        <v>3364</v>
      </c>
      <c r="D4591" s="262" t="s">
        <v>11578</v>
      </c>
      <c r="E4591" s="257">
        <v>87</v>
      </c>
      <c r="F4591" s="258">
        <v>197</v>
      </c>
      <c r="G4591" s="258">
        <v>704</v>
      </c>
      <c r="H4591" s="258">
        <v>304</v>
      </c>
      <c r="I4591" s="258">
        <v>54</v>
      </c>
      <c r="J4591" s="258">
        <v>40</v>
      </c>
      <c r="K4591" s="259">
        <v>5</v>
      </c>
      <c r="L4591" s="257">
        <v>69</v>
      </c>
      <c r="M4591" s="258">
        <v>119</v>
      </c>
      <c r="N4591" s="258">
        <v>534</v>
      </c>
      <c r="O4591" s="258">
        <v>234</v>
      </c>
      <c r="P4591" s="258">
        <v>66</v>
      </c>
      <c r="Q4591" s="258">
        <v>38</v>
      </c>
      <c r="R4591" s="259">
        <v>17</v>
      </c>
      <c r="S4591" s="267">
        <v>2468</v>
      </c>
      <c r="T4591" s="90"/>
      <c r="U4591" s="260">
        <v>9</v>
      </c>
      <c r="V4591" s="273">
        <v>126.944102047812</v>
      </c>
      <c r="W4591" s="273">
        <v>125.187221997573</v>
      </c>
      <c r="X4591" s="274">
        <v>1.123508044</v>
      </c>
      <c r="Z4591" s="257">
        <v>5421.62</v>
      </c>
      <c r="AA4591" s="258">
        <v>2099.2256331537114</v>
      </c>
      <c r="AB4591" s="276">
        <v>0.85057764714493977</v>
      </c>
      <c r="AC4591" s="92"/>
      <c r="AD4591" s="257">
        <v>273727.30879907089</v>
      </c>
      <c r="AE4591" s="258">
        <v>2775.5924131655793</v>
      </c>
      <c r="AF4591" s="276">
        <v>1.1246322581708181</v>
      </c>
      <c r="AG4591" s="93"/>
      <c r="AH4591" s="257">
        <v>2772.8178525920002</v>
      </c>
      <c r="AI4591" s="258">
        <v>2352.0046616875507</v>
      </c>
      <c r="AJ4591" s="258">
        <v>2412.3222376100243</v>
      </c>
      <c r="AK4591" s="276">
        <v>0.97744012869125785</v>
      </c>
      <c r="AL4591" s="93"/>
      <c r="AM4591" s="257">
        <v>2471.87</v>
      </c>
      <c r="AN4591" s="258">
        <v>2466.3958641246263</v>
      </c>
      <c r="AO4591" s="276">
        <v>0.99935002598242562</v>
      </c>
      <c r="AQ4591" s="280">
        <v>2306.0963595912517</v>
      </c>
      <c r="AR4591" s="281">
        <v>2324.5319876434564</v>
      </c>
    </row>
    <row r="4592" spans="1:44" x14ac:dyDescent="0.2">
      <c r="A4592" s="260" t="s">
        <v>8406</v>
      </c>
      <c r="B4592" s="261" t="s">
        <v>3304</v>
      </c>
      <c r="C4592" s="261" t="s">
        <v>3365</v>
      </c>
      <c r="D4592" s="262" t="s">
        <v>11579</v>
      </c>
      <c r="E4592" s="257">
        <v>49</v>
      </c>
      <c r="F4592" s="258">
        <v>31</v>
      </c>
      <c r="G4592" s="258">
        <v>739</v>
      </c>
      <c r="H4592" s="258">
        <v>80</v>
      </c>
      <c r="I4592" s="258">
        <v>4</v>
      </c>
      <c r="J4592" s="258">
        <v>0</v>
      </c>
      <c r="K4592" s="259">
        <v>0</v>
      </c>
      <c r="L4592" s="257">
        <v>50</v>
      </c>
      <c r="M4592" s="258">
        <v>25</v>
      </c>
      <c r="N4592" s="258">
        <v>220</v>
      </c>
      <c r="O4592" s="258">
        <v>40</v>
      </c>
      <c r="P4592" s="258">
        <v>5</v>
      </c>
      <c r="Q4592" s="258">
        <v>3</v>
      </c>
      <c r="R4592" s="259">
        <v>0</v>
      </c>
      <c r="S4592" s="267">
        <v>1246</v>
      </c>
      <c r="T4592" s="90"/>
      <c r="U4592" s="260">
        <v>0</v>
      </c>
      <c r="V4592" s="273">
        <v>117.466539586276</v>
      </c>
      <c r="W4592" s="273">
        <v>127.531300160513</v>
      </c>
      <c r="X4592" s="274">
        <v>1.123508044</v>
      </c>
      <c r="Z4592" s="257">
        <v>2036.45</v>
      </c>
      <c r="AA4592" s="258">
        <v>788.50381263088821</v>
      </c>
      <c r="AB4592" s="276">
        <v>0.63282810002478984</v>
      </c>
      <c r="AC4592" s="92"/>
      <c r="AD4592" s="257">
        <v>135802.15980894293</v>
      </c>
      <c r="AE4592" s="258">
        <v>1377.032661121465</v>
      </c>
      <c r="AF4592" s="276">
        <v>1.1051626493751725</v>
      </c>
      <c r="AG4592" s="93"/>
      <c r="AH4592" s="257">
        <v>1399.8910228239999</v>
      </c>
      <c r="AI4592" s="258">
        <v>1187.4383340610568</v>
      </c>
      <c r="AJ4592" s="258">
        <v>1217.8904003493074</v>
      </c>
      <c r="AK4592" s="276">
        <v>0.97744012869125796</v>
      </c>
      <c r="AL4592" s="93"/>
      <c r="AM4592" s="257">
        <v>1246</v>
      </c>
      <c r="AN4592" s="258">
        <v>1243.2406423878622</v>
      </c>
      <c r="AO4592" s="276">
        <v>0.99778542727757802</v>
      </c>
      <c r="AQ4592" s="280">
        <v>849.87943045164729</v>
      </c>
      <c r="AR4592" s="281">
        <v>856.67362229183709</v>
      </c>
    </row>
    <row r="4593" spans="1:44" x14ac:dyDescent="0.2">
      <c r="A4593" s="260" t="s">
        <v>8406</v>
      </c>
      <c r="B4593" s="261" t="s">
        <v>3581</v>
      </c>
      <c r="C4593" s="261" t="s">
        <v>3686</v>
      </c>
      <c r="D4593" s="262" t="s">
        <v>11867</v>
      </c>
      <c r="E4593" s="257">
        <v>153</v>
      </c>
      <c r="F4593" s="258">
        <v>365</v>
      </c>
      <c r="G4593" s="258">
        <v>846</v>
      </c>
      <c r="H4593" s="258">
        <v>924</v>
      </c>
      <c r="I4593" s="258">
        <v>413</v>
      </c>
      <c r="J4593" s="258">
        <v>185</v>
      </c>
      <c r="K4593" s="259">
        <v>69</v>
      </c>
      <c r="L4593" s="257">
        <v>134</v>
      </c>
      <c r="M4593" s="258">
        <v>339</v>
      </c>
      <c r="N4593" s="258">
        <v>902</v>
      </c>
      <c r="O4593" s="258">
        <v>984</v>
      </c>
      <c r="P4593" s="258">
        <v>384</v>
      </c>
      <c r="Q4593" s="258">
        <v>197</v>
      </c>
      <c r="R4593" s="259">
        <v>111</v>
      </c>
      <c r="S4593" s="267">
        <v>6006</v>
      </c>
      <c r="T4593" s="90"/>
      <c r="U4593" s="260">
        <v>44</v>
      </c>
      <c r="V4593" s="273">
        <v>87.233118496851404</v>
      </c>
      <c r="W4593" s="273">
        <v>94.021145521145499</v>
      </c>
      <c r="X4593" s="274">
        <v>1.0888687079999999</v>
      </c>
      <c r="Z4593" s="257">
        <v>17101.66</v>
      </c>
      <c r="AA4593" s="258">
        <v>6621.6819034678747</v>
      </c>
      <c r="AB4593" s="276">
        <v>1.1025111394385405</v>
      </c>
      <c r="AC4593" s="92"/>
      <c r="AD4593" s="257">
        <v>559526.01890608913</v>
      </c>
      <c r="AE4593" s="258">
        <v>5673.5887254291847</v>
      </c>
      <c r="AF4593" s="276">
        <v>0.94465346743742673</v>
      </c>
      <c r="AG4593" s="93"/>
      <c r="AH4593" s="257">
        <v>6539.7454602479993</v>
      </c>
      <c r="AI4593" s="258">
        <v>5547.249270043043</v>
      </c>
      <c r="AJ4593" s="258">
        <v>5785.7996496206606</v>
      </c>
      <c r="AK4593" s="276">
        <v>0.96333660499844498</v>
      </c>
      <c r="AL4593" s="93"/>
      <c r="AM4593" s="257">
        <v>6024.92</v>
      </c>
      <c r="AN4593" s="258">
        <v>6011.5773765132253</v>
      </c>
      <c r="AO4593" s="276">
        <v>1.0009286341180861</v>
      </c>
      <c r="AQ4593" s="280">
        <v>6031.4539111170916</v>
      </c>
      <c r="AR4593" s="281">
        <v>6079.6711681527331</v>
      </c>
    </row>
    <row r="4594" spans="1:44" x14ac:dyDescent="0.2">
      <c r="A4594" s="260" t="s">
        <v>8406</v>
      </c>
      <c r="B4594" s="261" t="s">
        <v>3304</v>
      </c>
      <c r="C4594" s="261" t="s">
        <v>3366</v>
      </c>
      <c r="D4594" s="262" t="s">
        <v>11580</v>
      </c>
      <c r="E4594" s="257">
        <v>211</v>
      </c>
      <c r="F4594" s="258">
        <v>265</v>
      </c>
      <c r="G4594" s="258">
        <v>950</v>
      </c>
      <c r="H4594" s="258">
        <v>294</v>
      </c>
      <c r="I4594" s="258">
        <v>36</v>
      </c>
      <c r="J4594" s="258">
        <v>15</v>
      </c>
      <c r="K4594" s="259">
        <v>7</v>
      </c>
      <c r="L4594" s="257">
        <v>221</v>
      </c>
      <c r="M4594" s="258">
        <v>294</v>
      </c>
      <c r="N4594" s="258">
        <v>930</v>
      </c>
      <c r="O4594" s="258">
        <v>212</v>
      </c>
      <c r="P4594" s="258">
        <v>37</v>
      </c>
      <c r="Q4594" s="258">
        <v>26</v>
      </c>
      <c r="R4594" s="259">
        <v>11</v>
      </c>
      <c r="S4594" s="267">
        <v>3509</v>
      </c>
      <c r="T4594" s="90"/>
      <c r="U4594" s="260">
        <v>4</v>
      </c>
      <c r="V4594" s="273">
        <v>124.747766536467</v>
      </c>
      <c r="W4594" s="273">
        <v>130.130769230769</v>
      </c>
      <c r="X4594" s="274">
        <v>1.123508044</v>
      </c>
      <c r="Z4594" s="257">
        <v>7270.6500000000005</v>
      </c>
      <c r="AA4594" s="258">
        <v>2815.1613078174114</v>
      </c>
      <c r="AB4594" s="276">
        <v>0.80226882525432075</v>
      </c>
      <c r="AC4594" s="92"/>
      <c r="AD4594" s="257">
        <v>391279.60750064993</v>
      </c>
      <c r="AE4594" s="258">
        <v>3967.5716492080455</v>
      </c>
      <c r="AF4594" s="276">
        <v>1.1306844255366331</v>
      </c>
      <c r="AG4594" s="93"/>
      <c r="AH4594" s="257">
        <v>3942.3897263960002</v>
      </c>
      <c r="AI4594" s="258">
        <v>3344.0779407867162</v>
      </c>
      <c r="AJ4594" s="258">
        <v>3429.8374115776237</v>
      </c>
      <c r="AK4594" s="276">
        <v>0.97744012869125785</v>
      </c>
      <c r="AL4594" s="93"/>
      <c r="AM4594" s="257">
        <v>3510.72</v>
      </c>
      <c r="AN4594" s="258">
        <v>3502.9452552519383</v>
      </c>
      <c r="AO4594" s="276">
        <v>0.99827450990365862</v>
      </c>
      <c r="AQ4594" s="280">
        <v>3105.8812132264306</v>
      </c>
      <c r="AR4594" s="281">
        <v>3130.7105620015709</v>
      </c>
    </row>
    <row r="4595" spans="1:44" x14ac:dyDescent="0.2">
      <c r="A4595" s="260" t="s">
        <v>8406</v>
      </c>
      <c r="B4595" s="261" t="s">
        <v>3304</v>
      </c>
      <c r="C4595" s="261" t="s">
        <v>3367</v>
      </c>
      <c r="D4595" s="262" t="s">
        <v>11581</v>
      </c>
      <c r="E4595" s="257">
        <v>54</v>
      </c>
      <c r="F4595" s="258">
        <v>37</v>
      </c>
      <c r="G4595" s="258">
        <v>737</v>
      </c>
      <c r="H4595" s="258">
        <v>179</v>
      </c>
      <c r="I4595" s="258">
        <v>20</v>
      </c>
      <c r="J4595" s="258">
        <v>3</v>
      </c>
      <c r="K4595" s="259">
        <v>0</v>
      </c>
      <c r="L4595" s="257">
        <v>55</v>
      </c>
      <c r="M4595" s="258">
        <v>23</v>
      </c>
      <c r="N4595" s="258">
        <v>695</v>
      </c>
      <c r="O4595" s="258">
        <v>100</v>
      </c>
      <c r="P4595" s="258">
        <v>13</v>
      </c>
      <c r="Q4595" s="258">
        <v>5</v>
      </c>
      <c r="R4595" s="259">
        <v>3</v>
      </c>
      <c r="S4595" s="267">
        <v>1924</v>
      </c>
      <c r="T4595" s="90"/>
      <c r="U4595" s="260">
        <v>1</v>
      </c>
      <c r="V4595" s="273">
        <v>108.694971145</v>
      </c>
      <c r="W4595" s="273">
        <v>157.965176715176</v>
      </c>
      <c r="X4595" s="274">
        <v>1.123508044</v>
      </c>
      <c r="Z4595" s="257">
        <v>3688.0299999999997</v>
      </c>
      <c r="AA4595" s="258">
        <v>1427.9877807444791</v>
      </c>
      <c r="AB4595" s="276">
        <v>0.74219739123933426</v>
      </c>
      <c r="AC4595" s="92"/>
      <c r="AD4595" s="257">
        <v>219153.84905872989</v>
      </c>
      <c r="AE4595" s="258">
        <v>2222.2180294402178</v>
      </c>
      <c r="AF4595" s="276">
        <v>1.154998975800529</v>
      </c>
      <c r="AG4595" s="93"/>
      <c r="AH4595" s="257">
        <v>2161.629476656</v>
      </c>
      <c r="AI4595" s="258">
        <v>1833.5725158374585</v>
      </c>
      <c r="AJ4595" s="258">
        <v>1880.5948076019799</v>
      </c>
      <c r="AK4595" s="276">
        <v>0.97744012869125774</v>
      </c>
      <c r="AL4595" s="93"/>
      <c r="AM4595" s="257">
        <v>1924.43</v>
      </c>
      <c r="AN4595" s="258">
        <v>1920.1682098157892</v>
      </c>
      <c r="AO4595" s="276">
        <v>0.9980084250601815</v>
      </c>
      <c r="AQ4595" s="280">
        <v>1608.9052278772451</v>
      </c>
      <c r="AR4595" s="281">
        <v>1621.7673002832958</v>
      </c>
    </row>
    <row r="4596" spans="1:44" x14ac:dyDescent="0.2">
      <c r="A4596" s="260" t="s">
        <v>8406</v>
      </c>
      <c r="B4596" s="261" t="s">
        <v>3218</v>
      </c>
      <c r="C4596" s="261" t="s">
        <v>3303</v>
      </c>
      <c r="D4596" s="262" t="s">
        <v>11518</v>
      </c>
      <c r="E4596" s="257">
        <v>38</v>
      </c>
      <c r="F4596" s="258">
        <v>35</v>
      </c>
      <c r="G4596" s="258">
        <v>195</v>
      </c>
      <c r="H4596" s="258">
        <v>78</v>
      </c>
      <c r="I4596" s="258">
        <v>18</v>
      </c>
      <c r="J4596" s="258">
        <v>5</v>
      </c>
      <c r="K4596" s="259">
        <v>4</v>
      </c>
      <c r="L4596" s="257">
        <v>33</v>
      </c>
      <c r="M4596" s="258">
        <v>58</v>
      </c>
      <c r="N4596" s="258">
        <v>229</v>
      </c>
      <c r="O4596" s="258">
        <v>64</v>
      </c>
      <c r="P4596" s="258">
        <v>17</v>
      </c>
      <c r="Q4596" s="258">
        <v>13</v>
      </c>
      <c r="R4596" s="259">
        <v>4</v>
      </c>
      <c r="S4596" s="267">
        <v>791</v>
      </c>
      <c r="T4596" s="90"/>
      <c r="U4596" s="260">
        <v>4</v>
      </c>
      <c r="V4596" s="273">
        <v>82.840459159001199</v>
      </c>
      <c r="W4596" s="273">
        <v>76.412136536030303</v>
      </c>
      <c r="X4596" s="274">
        <v>1.138427608</v>
      </c>
      <c r="Z4596" s="257">
        <v>1774.46</v>
      </c>
      <c r="AA4596" s="258">
        <v>687.06252319526914</v>
      </c>
      <c r="AB4596" s="276">
        <v>0.86859990290173095</v>
      </c>
      <c r="AC4596" s="92"/>
      <c r="AD4596" s="257">
        <v>69485.33437431416</v>
      </c>
      <c r="AE4596" s="258">
        <v>704.58065642690622</v>
      </c>
      <c r="AF4596" s="276">
        <v>0.8907467211465312</v>
      </c>
      <c r="AG4596" s="93"/>
      <c r="AH4596" s="257">
        <v>900.49623792800003</v>
      </c>
      <c r="AI4596" s="258">
        <v>763.83356644177013</v>
      </c>
      <c r="AJ4596" s="258">
        <v>777.96011189204967</v>
      </c>
      <c r="AK4596" s="276">
        <v>0.98351468001523346</v>
      </c>
      <c r="AL4596" s="93"/>
      <c r="AM4596" s="257">
        <v>792.72</v>
      </c>
      <c r="AN4596" s="258">
        <v>790.96446391148163</v>
      </c>
      <c r="AO4596" s="276">
        <v>0.99995507447722076</v>
      </c>
      <c r="AQ4596" s="280">
        <v>601.8826544201786</v>
      </c>
      <c r="AR4596" s="281">
        <v>606.69428542675575</v>
      </c>
    </row>
    <row r="4597" spans="1:44" x14ac:dyDescent="0.2">
      <c r="A4597" s="260" t="s">
        <v>8408</v>
      </c>
      <c r="B4597" s="261" t="s">
        <v>6849</v>
      </c>
      <c r="C4597" s="261" t="s">
        <v>6850</v>
      </c>
      <c r="D4597" s="262" t="s">
        <v>14749</v>
      </c>
      <c r="E4597" s="257">
        <v>201</v>
      </c>
      <c r="F4597" s="258">
        <v>464</v>
      </c>
      <c r="G4597" s="258">
        <v>1370</v>
      </c>
      <c r="H4597" s="258">
        <v>1275</v>
      </c>
      <c r="I4597" s="258">
        <v>480</v>
      </c>
      <c r="J4597" s="258">
        <v>277</v>
      </c>
      <c r="K4597" s="259">
        <v>92</v>
      </c>
      <c r="L4597" s="257">
        <v>189</v>
      </c>
      <c r="M4597" s="258">
        <v>458</v>
      </c>
      <c r="N4597" s="258">
        <v>1295</v>
      </c>
      <c r="O4597" s="258">
        <v>1285</v>
      </c>
      <c r="P4597" s="258">
        <v>541</v>
      </c>
      <c r="Q4597" s="258">
        <v>319</v>
      </c>
      <c r="R4597" s="259">
        <v>135</v>
      </c>
      <c r="S4597" s="267">
        <v>8381</v>
      </c>
      <c r="T4597" s="90"/>
      <c r="U4597" s="260">
        <v>41</v>
      </c>
      <c r="V4597" s="273">
        <v>80.485432689409393</v>
      </c>
      <c r="W4597" s="273">
        <v>71.4692197566213</v>
      </c>
      <c r="X4597" s="274">
        <v>1.106512714</v>
      </c>
      <c r="Z4597" s="257">
        <v>23566.699999999997</v>
      </c>
      <c r="AA4597" s="258">
        <v>9124.9148278270277</v>
      </c>
      <c r="AB4597" s="276">
        <v>1.0887620603540182</v>
      </c>
      <c r="AC4597" s="92"/>
      <c r="AD4597" s="257">
        <v>721265.70217679022</v>
      </c>
      <c r="AE4597" s="258">
        <v>7313.627637744994</v>
      </c>
      <c r="AF4597" s="276">
        <v>0.87264379402756165</v>
      </c>
      <c r="AG4597" s="93"/>
      <c r="AH4597" s="257">
        <v>9273.6830560340004</v>
      </c>
      <c r="AI4597" s="258">
        <v>7866.274287874855</v>
      </c>
      <c r="AJ4597" s="258">
        <v>8133.9316581799303</v>
      </c>
      <c r="AK4597" s="276">
        <v>0.97052042216679757</v>
      </c>
      <c r="AL4597" s="93"/>
      <c r="AM4597" s="257">
        <v>8398.6299999999992</v>
      </c>
      <c r="AN4597" s="258">
        <v>8380.0306230962833</v>
      </c>
      <c r="AO4597" s="276">
        <v>0.99988433636753171</v>
      </c>
      <c r="AQ4597" s="280">
        <v>7727.166448924163</v>
      </c>
      <c r="AR4597" s="281">
        <v>7788.9397421160784</v>
      </c>
    </row>
    <row r="4598" spans="1:44" x14ac:dyDescent="0.2">
      <c r="A4598" s="260" t="s">
        <v>8408</v>
      </c>
      <c r="B4598" s="261" t="s">
        <v>6137</v>
      </c>
      <c r="C4598" s="261" t="s">
        <v>6138</v>
      </c>
      <c r="D4598" s="262" t="s">
        <v>14107</v>
      </c>
      <c r="E4598" s="257">
        <v>64</v>
      </c>
      <c r="F4598" s="258">
        <v>131</v>
      </c>
      <c r="G4598" s="258">
        <v>560</v>
      </c>
      <c r="H4598" s="258">
        <v>371</v>
      </c>
      <c r="I4598" s="258">
        <v>116</v>
      </c>
      <c r="J4598" s="258">
        <v>33</v>
      </c>
      <c r="K4598" s="259">
        <v>10</v>
      </c>
      <c r="L4598" s="257">
        <v>88</v>
      </c>
      <c r="M4598" s="258">
        <v>129</v>
      </c>
      <c r="N4598" s="258">
        <v>484</v>
      </c>
      <c r="O4598" s="258">
        <v>317</v>
      </c>
      <c r="P4598" s="258">
        <v>113</v>
      </c>
      <c r="Q4598" s="258">
        <v>62</v>
      </c>
      <c r="R4598" s="259">
        <v>21</v>
      </c>
      <c r="S4598" s="267">
        <v>2499</v>
      </c>
      <c r="T4598" s="90"/>
      <c r="U4598" s="260">
        <v>1</v>
      </c>
      <c r="V4598" s="273">
        <v>122.98823976689</v>
      </c>
      <c r="W4598" s="273">
        <v>129.25370148059201</v>
      </c>
      <c r="X4598" s="274">
        <v>1.0810845870000001</v>
      </c>
      <c r="Z4598" s="257">
        <v>6175.5</v>
      </c>
      <c r="AA4598" s="258">
        <v>2391.1244051668591</v>
      </c>
      <c r="AB4598" s="276">
        <v>0.95683249506476953</v>
      </c>
      <c r="AC4598" s="92"/>
      <c r="AD4598" s="257">
        <v>276989.872658993</v>
      </c>
      <c r="AE4598" s="258">
        <v>2808.6747809307749</v>
      </c>
      <c r="AF4598" s="276">
        <v>1.1239194801643757</v>
      </c>
      <c r="AG4598" s="93"/>
      <c r="AH4598" s="257">
        <v>2701.6303829130002</v>
      </c>
      <c r="AI4598" s="258">
        <v>2291.6208682183064</v>
      </c>
      <c r="AJ4598" s="258">
        <v>2399.4580167447871</v>
      </c>
      <c r="AK4598" s="276">
        <v>0.96016727360735776</v>
      </c>
      <c r="AL4598" s="93"/>
      <c r="AM4598" s="257">
        <v>2499.4299999999998</v>
      </c>
      <c r="AN4598" s="258">
        <v>2493.8948305003964</v>
      </c>
      <c r="AO4598" s="276">
        <v>0.99795711504617701</v>
      </c>
      <c r="AQ4598" s="280">
        <v>2575.1121560562674</v>
      </c>
      <c r="AR4598" s="281">
        <v>2595.6983773146794</v>
      </c>
    </row>
    <row r="4599" spans="1:44" x14ac:dyDescent="0.2">
      <c r="A4599" s="260" t="s">
        <v>8408</v>
      </c>
      <c r="B4599" s="261" t="s">
        <v>6091</v>
      </c>
      <c r="C4599" s="261" t="s">
        <v>6092</v>
      </c>
      <c r="D4599" s="262" t="s">
        <v>14063</v>
      </c>
      <c r="E4599" s="257">
        <v>266</v>
      </c>
      <c r="F4599" s="258">
        <v>744</v>
      </c>
      <c r="G4599" s="258">
        <v>2161</v>
      </c>
      <c r="H4599" s="258">
        <v>1321</v>
      </c>
      <c r="I4599" s="258">
        <v>495</v>
      </c>
      <c r="J4599" s="258">
        <v>292</v>
      </c>
      <c r="K4599" s="259">
        <v>78</v>
      </c>
      <c r="L4599" s="257">
        <v>239</v>
      </c>
      <c r="M4599" s="258">
        <v>525</v>
      </c>
      <c r="N4599" s="258">
        <v>1759</v>
      </c>
      <c r="O4599" s="258">
        <v>1427</v>
      </c>
      <c r="P4599" s="258">
        <v>553</v>
      </c>
      <c r="Q4599" s="258">
        <v>367</v>
      </c>
      <c r="R4599" s="259">
        <v>185</v>
      </c>
      <c r="S4599" s="267">
        <v>10412</v>
      </c>
      <c r="T4599" s="90"/>
      <c r="U4599" s="260">
        <v>89</v>
      </c>
      <c r="V4599" s="273">
        <v>87.0476717747176</v>
      </c>
      <c r="W4599" s="273">
        <v>82.179312331924706</v>
      </c>
      <c r="X4599" s="274">
        <v>1.0877010899999999</v>
      </c>
      <c r="Z4599" s="257">
        <v>27527.33</v>
      </c>
      <c r="AA4599" s="258">
        <v>10658.452039848084</v>
      </c>
      <c r="AB4599" s="276">
        <v>1.0236699999854095</v>
      </c>
      <c r="AC4599" s="92"/>
      <c r="AD4599" s="257">
        <v>940298.07298706961</v>
      </c>
      <c r="AE4599" s="258">
        <v>9534.613878854545</v>
      </c>
      <c r="AF4599" s="276">
        <v>0.9157331808350504</v>
      </c>
      <c r="AG4599" s="93"/>
      <c r="AH4599" s="257">
        <v>11325.14374908</v>
      </c>
      <c r="AI4599" s="258">
        <v>9606.3976460689628</v>
      </c>
      <c r="AJ4599" s="258">
        <v>10025.310870113102</v>
      </c>
      <c r="AK4599" s="276">
        <v>0.96286120535085495</v>
      </c>
      <c r="AL4599" s="93"/>
      <c r="AM4599" s="257">
        <v>10450.27</v>
      </c>
      <c r="AN4599" s="258">
        <v>10427.127117116055</v>
      </c>
      <c r="AO4599" s="276">
        <v>1.0014528541217877</v>
      </c>
      <c r="AQ4599" s="280">
        <v>9411.4661296597551</v>
      </c>
      <c r="AR4599" s="281">
        <v>9486.7042211951339</v>
      </c>
    </row>
    <row r="4600" spans="1:44" x14ac:dyDescent="0.2">
      <c r="A4600" s="260" t="s">
        <v>8408</v>
      </c>
      <c r="B4600" s="261" t="s">
        <v>6137</v>
      </c>
      <c r="C4600" s="261" t="s">
        <v>6139</v>
      </c>
      <c r="D4600" s="262" t="s">
        <v>14108</v>
      </c>
      <c r="E4600" s="257">
        <v>517</v>
      </c>
      <c r="F4600" s="258">
        <v>912</v>
      </c>
      <c r="G4600" s="258">
        <v>2835</v>
      </c>
      <c r="H4600" s="258">
        <v>1607</v>
      </c>
      <c r="I4600" s="258">
        <v>475</v>
      </c>
      <c r="J4600" s="258">
        <v>177</v>
      </c>
      <c r="K4600" s="259">
        <v>30</v>
      </c>
      <c r="L4600" s="257">
        <v>491</v>
      </c>
      <c r="M4600" s="258">
        <v>904</v>
      </c>
      <c r="N4600" s="258">
        <v>2766</v>
      </c>
      <c r="O4600" s="258">
        <v>1679</v>
      </c>
      <c r="P4600" s="258">
        <v>501</v>
      </c>
      <c r="Q4600" s="258">
        <v>228</v>
      </c>
      <c r="R4600" s="259">
        <v>74</v>
      </c>
      <c r="S4600" s="267">
        <v>13196</v>
      </c>
      <c r="T4600" s="90"/>
      <c r="U4600" s="260">
        <v>11</v>
      </c>
      <c r="V4600" s="273">
        <v>119.170707748319</v>
      </c>
      <c r="W4600" s="273">
        <v>116.585328887541</v>
      </c>
      <c r="X4600" s="274">
        <v>1.0810845870000001</v>
      </c>
      <c r="Z4600" s="257">
        <v>31392.2</v>
      </c>
      <c r="AA4600" s="258">
        <v>12154.91143257697</v>
      </c>
      <c r="AB4600" s="276">
        <v>0.92110574663359879</v>
      </c>
      <c r="AC4600" s="92"/>
      <c r="AD4600" s="257">
        <v>1409913.0650145342</v>
      </c>
      <c r="AE4600" s="258">
        <v>14296.505612269593</v>
      </c>
      <c r="AF4600" s="276">
        <v>1.0833969090837825</v>
      </c>
      <c r="AG4600" s="93"/>
      <c r="AH4600" s="257">
        <v>14265.992210052002</v>
      </c>
      <c r="AI4600" s="258">
        <v>12100.931963588946</v>
      </c>
      <c r="AJ4600" s="258">
        <v>12670.367342522695</v>
      </c>
      <c r="AK4600" s="276">
        <v>0.96016727360735799</v>
      </c>
      <c r="AL4600" s="93"/>
      <c r="AM4600" s="257">
        <v>13200.73</v>
      </c>
      <c r="AN4600" s="258">
        <v>13171.49602342594</v>
      </c>
      <c r="AO4600" s="276">
        <v>0.99814307543391478</v>
      </c>
      <c r="AQ4600" s="280">
        <v>12620.573443632538</v>
      </c>
      <c r="AR4600" s="281">
        <v>12721.466104446408</v>
      </c>
    </row>
    <row r="4601" spans="1:44" x14ac:dyDescent="0.2">
      <c r="A4601" s="260" t="s">
        <v>8408</v>
      </c>
      <c r="B4601" s="261" t="s">
        <v>6091</v>
      </c>
      <c r="C4601" s="261" t="s">
        <v>6093</v>
      </c>
      <c r="D4601" s="262" t="s">
        <v>14064</v>
      </c>
      <c r="E4601" s="257">
        <v>360</v>
      </c>
      <c r="F4601" s="258">
        <v>771</v>
      </c>
      <c r="G4601" s="258">
        <v>2733</v>
      </c>
      <c r="H4601" s="258">
        <v>2391</v>
      </c>
      <c r="I4601" s="258">
        <v>1085</v>
      </c>
      <c r="J4601" s="258">
        <v>549</v>
      </c>
      <c r="K4601" s="259">
        <v>137</v>
      </c>
      <c r="L4601" s="257">
        <v>310</v>
      </c>
      <c r="M4601" s="258">
        <v>770</v>
      </c>
      <c r="N4601" s="258">
        <v>2618</v>
      </c>
      <c r="O4601" s="258">
        <v>2330</v>
      </c>
      <c r="P4601" s="258">
        <v>1115</v>
      </c>
      <c r="Q4601" s="258">
        <v>625</v>
      </c>
      <c r="R4601" s="259">
        <v>341</v>
      </c>
      <c r="S4601" s="267">
        <v>16135</v>
      </c>
      <c r="T4601" s="90"/>
      <c r="U4601" s="260">
        <v>169</v>
      </c>
      <c r="V4601" s="273">
        <v>82.673659422308106</v>
      </c>
      <c r="W4601" s="273">
        <v>76.397049708689707</v>
      </c>
      <c r="X4601" s="274">
        <v>1.0877010899999999</v>
      </c>
      <c r="Z4601" s="257">
        <v>46069.779999999992</v>
      </c>
      <c r="AA4601" s="258">
        <v>17838.001019944626</v>
      </c>
      <c r="AB4601" s="276">
        <v>1.1055470108425551</v>
      </c>
      <c r="AC4601" s="92"/>
      <c r="AD4601" s="257">
        <v>1416617.3682270097</v>
      </c>
      <c r="AE4601" s="258">
        <v>14364.487185660095</v>
      </c>
      <c r="AF4601" s="276">
        <v>0.89026880605268643</v>
      </c>
      <c r="AG4601" s="93"/>
      <c r="AH4601" s="257">
        <v>17550.057087149999</v>
      </c>
      <c r="AI4601" s="258">
        <v>14886.594892366758</v>
      </c>
      <c r="AJ4601" s="258">
        <v>15535.765548336043</v>
      </c>
      <c r="AK4601" s="276">
        <v>0.96286120535085484</v>
      </c>
      <c r="AL4601" s="93"/>
      <c r="AM4601" s="257">
        <v>16207.67</v>
      </c>
      <c r="AN4601" s="258">
        <v>16171.776936123983</v>
      </c>
      <c r="AO4601" s="276">
        <v>1.0022793266888121</v>
      </c>
      <c r="AQ4601" s="280">
        <v>15325.68173317423</v>
      </c>
      <c r="AR4601" s="281">
        <v>15448.199843444931</v>
      </c>
    </row>
    <row r="4602" spans="1:44" x14ac:dyDescent="0.2">
      <c r="A4602" s="260" t="s">
        <v>8408</v>
      </c>
      <c r="B4602" s="261" t="s">
        <v>6091</v>
      </c>
      <c r="C4602" s="261" t="s">
        <v>6094</v>
      </c>
      <c r="D4602" s="262" t="s">
        <v>14065</v>
      </c>
      <c r="E4602" s="257">
        <v>254</v>
      </c>
      <c r="F4602" s="258">
        <v>495</v>
      </c>
      <c r="G4602" s="258">
        <v>1634</v>
      </c>
      <c r="H4602" s="258">
        <v>1216</v>
      </c>
      <c r="I4602" s="258">
        <v>487</v>
      </c>
      <c r="J4602" s="258">
        <v>253</v>
      </c>
      <c r="K4602" s="259">
        <v>99</v>
      </c>
      <c r="L4602" s="257">
        <v>238</v>
      </c>
      <c r="M4602" s="258">
        <v>517</v>
      </c>
      <c r="N4602" s="258">
        <v>1586</v>
      </c>
      <c r="O4602" s="258">
        <v>1291</v>
      </c>
      <c r="P4602" s="258">
        <v>554</v>
      </c>
      <c r="Q4602" s="258">
        <v>320</v>
      </c>
      <c r="R4602" s="259">
        <v>206</v>
      </c>
      <c r="S4602" s="267">
        <v>9150</v>
      </c>
      <c r="T4602" s="90"/>
      <c r="U4602" s="260">
        <v>95</v>
      </c>
      <c r="V4602" s="273">
        <v>94.667989500322307</v>
      </c>
      <c r="W4602" s="273">
        <v>81.626748251748197</v>
      </c>
      <c r="X4602" s="274">
        <v>1.0877010899999999</v>
      </c>
      <c r="Z4602" s="257">
        <v>25328.87</v>
      </c>
      <c r="AA4602" s="258">
        <v>9807.2187211235851</v>
      </c>
      <c r="AB4602" s="276">
        <v>1.0718271826364574</v>
      </c>
      <c r="AC4602" s="92"/>
      <c r="AD4602" s="257">
        <v>843339.89352295152</v>
      </c>
      <c r="AE4602" s="258">
        <v>8551.4588239363766</v>
      </c>
      <c r="AF4602" s="276">
        <v>0.9345856638181832</v>
      </c>
      <c r="AG4602" s="93"/>
      <c r="AH4602" s="257">
        <v>9952.4649734999985</v>
      </c>
      <c r="AI4602" s="258">
        <v>8442.0417270006728</v>
      </c>
      <c r="AJ4602" s="258">
        <v>8810.1800289603234</v>
      </c>
      <c r="AK4602" s="276">
        <v>0.96286120535085506</v>
      </c>
      <c r="AL4602" s="93"/>
      <c r="AM4602" s="257">
        <v>9190.85</v>
      </c>
      <c r="AN4602" s="258">
        <v>9170.4961942941281</v>
      </c>
      <c r="AO4602" s="276">
        <v>1.002240021234331</v>
      </c>
      <c r="AQ4602" s="280">
        <v>8845.0523102363986</v>
      </c>
      <c r="AR4602" s="281">
        <v>8915.7623193024174</v>
      </c>
    </row>
    <row r="4603" spans="1:44" x14ac:dyDescent="0.2">
      <c r="A4603" s="260" t="s">
        <v>8408</v>
      </c>
      <c r="B4603" s="261" t="s">
        <v>6091</v>
      </c>
      <c r="C4603" s="261" t="s">
        <v>6095</v>
      </c>
      <c r="D4603" s="262" t="s">
        <v>14066</v>
      </c>
      <c r="E4603" s="257">
        <v>272</v>
      </c>
      <c r="F4603" s="258">
        <v>434</v>
      </c>
      <c r="G4603" s="258">
        <v>2137</v>
      </c>
      <c r="H4603" s="258">
        <v>1527</v>
      </c>
      <c r="I4603" s="258">
        <v>603</v>
      </c>
      <c r="J4603" s="258">
        <v>377</v>
      </c>
      <c r="K4603" s="259">
        <v>120</v>
      </c>
      <c r="L4603" s="257">
        <v>286</v>
      </c>
      <c r="M4603" s="258">
        <v>438</v>
      </c>
      <c r="N4603" s="258">
        <v>1982</v>
      </c>
      <c r="O4603" s="258">
        <v>1396</v>
      </c>
      <c r="P4603" s="258">
        <v>735</v>
      </c>
      <c r="Q4603" s="258">
        <v>460</v>
      </c>
      <c r="R4603" s="259">
        <v>270</v>
      </c>
      <c r="S4603" s="267">
        <v>11037</v>
      </c>
      <c r="T4603" s="90"/>
      <c r="U4603" s="260">
        <v>102</v>
      </c>
      <c r="V4603" s="273">
        <v>93.990950235492406</v>
      </c>
      <c r="W4603" s="273">
        <v>98.246987405997999</v>
      </c>
      <c r="X4603" s="274">
        <v>1.0877010899999999</v>
      </c>
      <c r="Z4603" s="257">
        <v>31407.17</v>
      </c>
      <c r="AA4603" s="258">
        <v>12160.707745805912</v>
      </c>
      <c r="AB4603" s="276">
        <v>1.1018127884213023</v>
      </c>
      <c r="AC4603" s="92"/>
      <c r="AD4603" s="257">
        <v>1058740.7075701852</v>
      </c>
      <c r="AE4603" s="258">
        <v>10735.621112610514</v>
      </c>
      <c r="AF4603" s="276">
        <v>0.97269376756460213</v>
      </c>
      <c r="AG4603" s="93"/>
      <c r="AH4603" s="257">
        <v>12004.95693033</v>
      </c>
      <c r="AI4603" s="258">
        <v>10183.039840536221</v>
      </c>
      <c r="AJ4603" s="258">
        <v>10627.099123457385</v>
      </c>
      <c r="AK4603" s="276">
        <v>0.96286120535085484</v>
      </c>
      <c r="AL4603" s="93"/>
      <c r="AM4603" s="257">
        <v>11080.86</v>
      </c>
      <c r="AN4603" s="258">
        <v>11056.320629703023</v>
      </c>
      <c r="AO4603" s="276">
        <v>1.0017505327265581</v>
      </c>
      <c r="AQ4603" s="280">
        <v>11409.280447205116</v>
      </c>
      <c r="AR4603" s="281">
        <v>11500.489667406671</v>
      </c>
    </row>
    <row r="4604" spans="1:44" x14ac:dyDescent="0.2">
      <c r="A4604" s="260" t="s">
        <v>8408</v>
      </c>
      <c r="B4604" s="261" t="s">
        <v>6137</v>
      </c>
      <c r="C4604" s="261" t="s">
        <v>6140</v>
      </c>
      <c r="D4604" s="262" t="s">
        <v>14109</v>
      </c>
      <c r="E4604" s="257">
        <v>378</v>
      </c>
      <c r="F4604" s="258">
        <v>584</v>
      </c>
      <c r="G4604" s="258">
        <v>2185</v>
      </c>
      <c r="H4604" s="258">
        <v>1327</v>
      </c>
      <c r="I4604" s="258">
        <v>496</v>
      </c>
      <c r="J4604" s="258">
        <v>263</v>
      </c>
      <c r="K4604" s="259">
        <v>55</v>
      </c>
      <c r="L4604" s="257">
        <v>401</v>
      </c>
      <c r="M4604" s="258">
        <v>583</v>
      </c>
      <c r="N4604" s="258">
        <v>2271</v>
      </c>
      <c r="O4604" s="258">
        <v>1341</v>
      </c>
      <c r="P4604" s="258">
        <v>536</v>
      </c>
      <c r="Q4604" s="258">
        <v>323</v>
      </c>
      <c r="R4604" s="259">
        <v>116</v>
      </c>
      <c r="S4604" s="267">
        <v>10859</v>
      </c>
      <c r="T4604" s="90"/>
      <c r="U4604" s="260">
        <v>42</v>
      </c>
      <c r="V4604" s="273">
        <v>112.452056353261</v>
      </c>
      <c r="W4604" s="273">
        <v>102.100423806891</v>
      </c>
      <c r="X4604" s="274">
        <v>1.0810845870000001</v>
      </c>
      <c r="Z4604" s="257">
        <v>28187.54</v>
      </c>
      <c r="AA4604" s="258">
        <v>10914.082230688535</v>
      </c>
      <c r="AB4604" s="276">
        <v>1.005072495689155</v>
      </c>
      <c r="AC4604" s="92"/>
      <c r="AD4604" s="257">
        <v>1103925.4063580483</v>
      </c>
      <c r="AE4604" s="258">
        <v>11193.793545960323</v>
      </c>
      <c r="AF4604" s="276">
        <v>1.0308309739350145</v>
      </c>
      <c r="AG4604" s="93"/>
      <c r="AH4604" s="257">
        <v>11739.497530233</v>
      </c>
      <c r="AI4604" s="258">
        <v>9957.8675502131209</v>
      </c>
      <c r="AJ4604" s="258">
        <v>10426.456424102298</v>
      </c>
      <c r="AK4604" s="276">
        <v>0.96016727360735776</v>
      </c>
      <c r="AL4604" s="93"/>
      <c r="AM4604" s="257">
        <v>10877.06</v>
      </c>
      <c r="AN4604" s="258">
        <v>10852.971959623852</v>
      </c>
      <c r="AO4604" s="276">
        <v>0.99944488070944393</v>
      </c>
      <c r="AQ4604" s="280">
        <v>10796.436340017657</v>
      </c>
      <c r="AR4604" s="281">
        <v>10882.74630006163</v>
      </c>
    </row>
    <row r="4605" spans="1:44" x14ac:dyDescent="0.2">
      <c r="A4605" s="260" t="s">
        <v>8408</v>
      </c>
      <c r="B4605" s="261" t="s">
        <v>6091</v>
      </c>
      <c r="C4605" s="261" t="s">
        <v>6096</v>
      </c>
      <c r="D4605" s="262" t="s">
        <v>14067</v>
      </c>
      <c r="E4605" s="257">
        <v>114</v>
      </c>
      <c r="F4605" s="258">
        <v>353</v>
      </c>
      <c r="G4605" s="258">
        <v>925</v>
      </c>
      <c r="H4605" s="258">
        <v>1103</v>
      </c>
      <c r="I4605" s="258">
        <v>585</v>
      </c>
      <c r="J4605" s="258">
        <v>378</v>
      </c>
      <c r="K4605" s="259">
        <v>141</v>
      </c>
      <c r="L4605" s="257">
        <v>118</v>
      </c>
      <c r="M4605" s="258">
        <v>321</v>
      </c>
      <c r="N4605" s="258">
        <v>854</v>
      </c>
      <c r="O4605" s="258">
        <v>1136</v>
      </c>
      <c r="P4605" s="258">
        <v>665</v>
      </c>
      <c r="Q4605" s="258">
        <v>464</v>
      </c>
      <c r="R4605" s="259">
        <v>236</v>
      </c>
      <c r="S4605" s="267">
        <v>7393</v>
      </c>
      <c r="T4605" s="90"/>
      <c r="U4605" s="260">
        <v>107</v>
      </c>
      <c r="V4605" s="273">
        <v>80.922878304975598</v>
      </c>
      <c r="W4605" s="273">
        <v>59.582386363636303</v>
      </c>
      <c r="X4605" s="274">
        <v>1.0877010899999999</v>
      </c>
      <c r="Z4605" s="257">
        <v>23990.77</v>
      </c>
      <c r="AA4605" s="258">
        <v>9289.1127270253291</v>
      </c>
      <c r="AB4605" s="276">
        <v>1.2564740601954998</v>
      </c>
      <c r="AC4605" s="92"/>
      <c r="AD4605" s="257">
        <v>616277.04569125839</v>
      </c>
      <c r="AE4605" s="258">
        <v>6249.0436191164572</v>
      </c>
      <c r="AF4605" s="276">
        <v>0.8452649288673687</v>
      </c>
      <c r="AG4605" s="93"/>
      <c r="AH4605" s="257">
        <v>8041.3741583699993</v>
      </c>
      <c r="AI4605" s="258">
        <v>6820.9851899143141</v>
      </c>
      <c r="AJ4605" s="258">
        <v>7118.4328911588709</v>
      </c>
      <c r="AK4605" s="276">
        <v>0.96286120535085495</v>
      </c>
      <c r="AL4605" s="93"/>
      <c r="AM4605" s="257">
        <v>7439.01</v>
      </c>
      <c r="AN4605" s="258">
        <v>7422.5357713721751</v>
      </c>
      <c r="AO4605" s="276">
        <v>1.0039950996039733</v>
      </c>
      <c r="AQ4605" s="280">
        <v>7590.3598385807627</v>
      </c>
      <c r="AR4605" s="281">
        <v>7651.0394585734284</v>
      </c>
    </row>
    <row r="4606" spans="1:44" x14ac:dyDescent="0.2">
      <c r="A4606" s="260" t="s">
        <v>8408</v>
      </c>
      <c r="B4606" s="261" t="s">
        <v>6137</v>
      </c>
      <c r="C4606" s="261" t="s">
        <v>6141</v>
      </c>
      <c r="D4606" s="262" t="s">
        <v>14110</v>
      </c>
      <c r="E4606" s="257">
        <v>308</v>
      </c>
      <c r="F4606" s="258">
        <v>578</v>
      </c>
      <c r="G4606" s="258">
        <v>1957</v>
      </c>
      <c r="H4606" s="258">
        <v>1469</v>
      </c>
      <c r="I4606" s="258">
        <v>533</v>
      </c>
      <c r="J4606" s="258">
        <v>287</v>
      </c>
      <c r="K4606" s="259">
        <v>95</v>
      </c>
      <c r="L4606" s="257">
        <v>273</v>
      </c>
      <c r="M4606" s="258">
        <v>508</v>
      </c>
      <c r="N4606" s="258">
        <v>1859</v>
      </c>
      <c r="O4606" s="258">
        <v>1373</v>
      </c>
      <c r="P4606" s="258">
        <v>581</v>
      </c>
      <c r="Q4606" s="258">
        <v>359</v>
      </c>
      <c r="R4606" s="259">
        <v>146</v>
      </c>
      <c r="S4606" s="267">
        <v>10326</v>
      </c>
      <c r="T4606" s="90"/>
      <c r="U4606" s="260">
        <v>118</v>
      </c>
      <c r="V4606" s="273">
        <v>118.606878334534</v>
      </c>
      <c r="W4606" s="273">
        <v>107.03109561174</v>
      </c>
      <c r="X4606" s="274">
        <v>1.0810845870000001</v>
      </c>
      <c r="Z4606" s="257">
        <v>27841.23</v>
      </c>
      <c r="AA4606" s="258">
        <v>10779.992635877858</v>
      </c>
      <c r="AB4606" s="276">
        <v>1.0439659728721535</v>
      </c>
      <c r="AC4606" s="92"/>
      <c r="AD4606" s="257">
        <v>1078392.3866635475</v>
      </c>
      <c r="AE4606" s="258">
        <v>10934.888959274434</v>
      </c>
      <c r="AF4606" s="276">
        <v>1.0589665852483474</v>
      </c>
      <c r="AG4606" s="93"/>
      <c r="AH4606" s="257">
        <v>11163.279445362001</v>
      </c>
      <c r="AI4606" s="258">
        <v>9469.0984734782833</v>
      </c>
      <c r="AJ4606" s="258">
        <v>9914.6872672695754</v>
      </c>
      <c r="AK4606" s="276">
        <v>0.96016727360735765</v>
      </c>
      <c r="AL4606" s="93"/>
      <c r="AM4606" s="257">
        <v>10376.74</v>
      </c>
      <c r="AN4606" s="258">
        <v>10353.759954648332</v>
      </c>
      <c r="AO4606" s="276">
        <v>1.0026883550889341</v>
      </c>
      <c r="AQ4606" s="280">
        <v>10990.402334873868</v>
      </c>
      <c r="AR4606" s="281">
        <v>11078.262917432408</v>
      </c>
    </row>
    <row r="4607" spans="1:44" x14ac:dyDescent="0.2">
      <c r="A4607" s="260" t="s">
        <v>8408</v>
      </c>
      <c r="B4607" s="261" t="s">
        <v>6091</v>
      </c>
      <c r="C4607" s="261" t="s">
        <v>6097</v>
      </c>
      <c r="D4607" s="262" t="s">
        <v>14068</v>
      </c>
      <c r="E4607" s="257">
        <v>544</v>
      </c>
      <c r="F4607" s="258">
        <v>949</v>
      </c>
      <c r="G4607" s="258">
        <v>2853</v>
      </c>
      <c r="H4607" s="258">
        <v>2284</v>
      </c>
      <c r="I4607" s="258">
        <v>1003</v>
      </c>
      <c r="J4607" s="258">
        <v>518</v>
      </c>
      <c r="K4607" s="259">
        <v>148</v>
      </c>
      <c r="L4607" s="257">
        <v>525</v>
      </c>
      <c r="M4607" s="258">
        <v>1022</v>
      </c>
      <c r="N4607" s="258">
        <v>3002</v>
      </c>
      <c r="O4607" s="258">
        <v>2300</v>
      </c>
      <c r="P4607" s="258">
        <v>1062</v>
      </c>
      <c r="Q4607" s="258">
        <v>562</v>
      </c>
      <c r="R4607" s="259">
        <v>287</v>
      </c>
      <c r="S4607" s="267">
        <v>17059</v>
      </c>
      <c r="T4607" s="90"/>
      <c r="U4607" s="260">
        <v>132</v>
      </c>
      <c r="V4607" s="273">
        <v>96.235274858227896</v>
      </c>
      <c r="W4607" s="273">
        <v>101.045196084178</v>
      </c>
      <c r="X4607" s="274">
        <v>1.0877010899999999</v>
      </c>
      <c r="Z4607" s="257">
        <v>47164.87</v>
      </c>
      <c r="AA4607" s="258">
        <v>18262.014690878834</v>
      </c>
      <c r="AB4607" s="276">
        <v>1.0705208213188835</v>
      </c>
      <c r="AC4607" s="92"/>
      <c r="AD4607" s="257">
        <v>1657710.0761765684</v>
      </c>
      <c r="AE4607" s="258">
        <v>16809.165044037563</v>
      </c>
      <c r="AF4607" s="276">
        <v>0.98535465408509082</v>
      </c>
      <c r="AG4607" s="93"/>
      <c r="AH4607" s="257">
        <v>18555.092894309997</v>
      </c>
      <c r="AI4607" s="258">
        <v>15739.102712667154</v>
      </c>
      <c r="AJ4607" s="258">
        <v>16425.449302080233</v>
      </c>
      <c r="AK4607" s="276">
        <v>0.96286120535085484</v>
      </c>
      <c r="AL4607" s="93"/>
      <c r="AM4607" s="257">
        <v>17115.759999999998</v>
      </c>
      <c r="AN4607" s="258">
        <v>17077.855904780477</v>
      </c>
      <c r="AO4607" s="276">
        <v>1.0011053347078069</v>
      </c>
      <c r="AQ4607" s="280">
        <v>17345.416178487249</v>
      </c>
      <c r="AR4607" s="281">
        <v>17484.080653519835</v>
      </c>
    </row>
    <row r="4608" spans="1:44" x14ac:dyDescent="0.2">
      <c r="A4608" s="260" t="s">
        <v>8408</v>
      </c>
      <c r="B4608" s="261" t="s">
        <v>6091</v>
      </c>
      <c r="C4608" s="261" t="s">
        <v>6098</v>
      </c>
      <c r="D4608" s="262" t="s">
        <v>14069</v>
      </c>
      <c r="E4608" s="257">
        <v>85</v>
      </c>
      <c r="F4608" s="258">
        <v>188</v>
      </c>
      <c r="G4608" s="258">
        <v>576</v>
      </c>
      <c r="H4608" s="258">
        <v>546</v>
      </c>
      <c r="I4608" s="258">
        <v>219</v>
      </c>
      <c r="J4608" s="258">
        <v>138</v>
      </c>
      <c r="K4608" s="259">
        <v>46</v>
      </c>
      <c r="L4608" s="257">
        <v>65</v>
      </c>
      <c r="M4608" s="258">
        <v>189</v>
      </c>
      <c r="N4608" s="258">
        <v>542</v>
      </c>
      <c r="O4608" s="258">
        <v>536</v>
      </c>
      <c r="P4608" s="258">
        <v>239</v>
      </c>
      <c r="Q4608" s="258">
        <v>153</v>
      </c>
      <c r="R4608" s="259">
        <v>78</v>
      </c>
      <c r="S4608" s="267">
        <v>3600</v>
      </c>
      <c r="T4608" s="90"/>
      <c r="U4608" s="260">
        <v>31</v>
      </c>
      <c r="V4608" s="273">
        <v>84.9914496313055</v>
      </c>
      <c r="W4608" s="273">
        <v>91.897499999999994</v>
      </c>
      <c r="X4608" s="274">
        <v>1.0877010899999999</v>
      </c>
      <c r="Z4608" s="257">
        <v>10414.720000000001</v>
      </c>
      <c r="AA4608" s="258">
        <v>4032.5303481466103</v>
      </c>
      <c r="AB4608" s="276">
        <v>1.1201473189296141</v>
      </c>
      <c r="AC4608" s="92"/>
      <c r="AD4608" s="257">
        <v>331462.68901637557</v>
      </c>
      <c r="AE4608" s="258">
        <v>3361.0286416714175</v>
      </c>
      <c r="AF4608" s="276">
        <v>0.93361906713094933</v>
      </c>
      <c r="AG4608" s="93"/>
      <c r="AH4608" s="257">
        <v>3915.7239239999999</v>
      </c>
      <c r="AI4608" s="258">
        <v>3321.4590401314122</v>
      </c>
      <c r="AJ4608" s="258">
        <v>3466.3003392630781</v>
      </c>
      <c r="AK4608" s="276">
        <v>0.96286120535085506</v>
      </c>
      <c r="AL4608" s="93"/>
      <c r="AM4608" s="257">
        <v>3613.33</v>
      </c>
      <c r="AN4608" s="258">
        <v>3605.3280179448902</v>
      </c>
      <c r="AO4608" s="276">
        <v>1.0014800049846917</v>
      </c>
      <c r="AQ4608" s="280">
        <v>3630.3903895214225</v>
      </c>
      <c r="AR4608" s="281">
        <v>3659.4128224423862</v>
      </c>
    </row>
    <row r="4609" spans="1:44" x14ac:dyDescent="0.2">
      <c r="A4609" s="260" t="s">
        <v>8408</v>
      </c>
      <c r="B4609" s="261" t="s">
        <v>6137</v>
      </c>
      <c r="C4609" s="261" t="s">
        <v>6142</v>
      </c>
      <c r="D4609" s="262" t="s">
        <v>14111</v>
      </c>
      <c r="E4609" s="257">
        <v>471</v>
      </c>
      <c r="F4609" s="258">
        <v>763</v>
      </c>
      <c r="G4609" s="258">
        <v>2371</v>
      </c>
      <c r="H4609" s="258">
        <v>1401</v>
      </c>
      <c r="I4609" s="258">
        <v>501</v>
      </c>
      <c r="J4609" s="258">
        <v>227</v>
      </c>
      <c r="K4609" s="259">
        <v>52</v>
      </c>
      <c r="L4609" s="257">
        <v>388</v>
      </c>
      <c r="M4609" s="258">
        <v>731</v>
      </c>
      <c r="N4609" s="258">
        <v>2511</v>
      </c>
      <c r="O4609" s="258">
        <v>1407</v>
      </c>
      <c r="P4609" s="258">
        <v>544</v>
      </c>
      <c r="Q4609" s="258">
        <v>271</v>
      </c>
      <c r="R4609" s="259">
        <v>135</v>
      </c>
      <c r="S4609" s="267">
        <v>11773</v>
      </c>
      <c r="T4609" s="90"/>
      <c r="U4609" s="260">
        <v>68</v>
      </c>
      <c r="V4609" s="273">
        <v>116.97375362215401</v>
      </c>
      <c r="W4609" s="273">
        <v>102.671792693288</v>
      </c>
      <c r="X4609" s="274">
        <v>1.0810845870000001</v>
      </c>
      <c r="Z4609" s="257">
        <v>29557.270000000004</v>
      </c>
      <c r="AA4609" s="258">
        <v>11444.435211255162</v>
      </c>
      <c r="AB4609" s="276">
        <v>0.97209166833051575</v>
      </c>
      <c r="AC4609" s="92"/>
      <c r="AD4609" s="257">
        <v>1212337.2650048577</v>
      </c>
      <c r="AE4609" s="258">
        <v>12293.088803263803</v>
      </c>
      <c r="AF4609" s="276">
        <v>1.0441764039126649</v>
      </c>
      <c r="AG4609" s="93"/>
      <c r="AH4609" s="257">
        <v>12727.608842751</v>
      </c>
      <c r="AI4609" s="258">
        <v>10796.019400373798</v>
      </c>
      <c r="AJ4609" s="258">
        <v>11304.049312179422</v>
      </c>
      <c r="AK4609" s="276">
        <v>0.96016727360735776</v>
      </c>
      <c r="AL4609" s="93"/>
      <c r="AM4609" s="257">
        <v>11802.24</v>
      </c>
      <c r="AN4609" s="258">
        <v>11776.103081232521</v>
      </c>
      <c r="AO4609" s="276">
        <v>1.0002635760836254</v>
      </c>
      <c r="AQ4609" s="280">
        <v>11477.032030727358</v>
      </c>
      <c r="AR4609" s="281">
        <v>11568.782877469614</v>
      </c>
    </row>
    <row r="4610" spans="1:44" x14ac:dyDescent="0.2">
      <c r="A4610" s="260" t="s">
        <v>8408</v>
      </c>
      <c r="B4610" s="261" t="s">
        <v>6091</v>
      </c>
      <c r="C4610" s="261" t="s">
        <v>6099</v>
      </c>
      <c r="D4610" s="262" t="s">
        <v>14070</v>
      </c>
      <c r="E4610" s="257">
        <v>51</v>
      </c>
      <c r="F4610" s="258">
        <v>170</v>
      </c>
      <c r="G4610" s="258">
        <v>551</v>
      </c>
      <c r="H4610" s="258">
        <v>530</v>
      </c>
      <c r="I4610" s="258">
        <v>227</v>
      </c>
      <c r="J4610" s="258">
        <v>121</v>
      </c>
      <c r="K4610" s="259">
        <v>31</v>
      </c>
      <c r="L4610" s="257">
        <v>53</v>
      </c>
      <c r="M4610" s="258">
        <v>141</v>
      </c>
      <c r="N4610" s="258">
        <v>452</v>
      </c>
      <c r="O4610" s="258">
        <v>502</v>
      </c>
      <c r="P4610" s="258">
        <v>216</v>
      </c>
      <c r="Q4610" s="258">
        <v>101</v>
      </c>
      <c r="R4610" s="259">
        <v>38</v>
      </c>
      <c r="S4610" s="267">
        <v>3184</v>
      </c>
      <c r="T4610" s="90"/>
      <c r="U4610" s="260">
        <v>6</v>
      </c>
      <c r="V4610" s="273">
        <v>83.310474096182801</v>
      </c>
      <c r="W4610" s="273">
        <v>83.640276468740097</v>
      </c>
      <c r="X4610" s="274">
        <v>1.0877010899999999</v>
      </c>
      <c r="Z4610" s="257">
        <v>8914.9800000000014</v>
      </c>
      <c r="AA4610" s="258">
        <v>3451.8381102055619</v>
      </c>
      <c r="AB4610" s="276">
        <v>1.0841200094866714</v>
      </c>
      <c r="AC4610" s="92"/>
      <c r="AD4610" s="257">
        <v>285537.94289959123</v>
      </c>
      <c r="AE4610" s="258">
        <v>2895.352135160078</v>
      </c>
      <c r="AF4610" s="276">
        <v>0.90934426355530085</v>
      </c>
      <c r="AG4610" s="93"/>
      <c r="AH4610" s="257">
        <v>3463.2402705599998</v>
      </c>
      <c r="AI4610" s="258">
        <v>2937.6459954940046</v>
      </c>
      <c r="AJ4610" s="258">
        <v>3065.7500778371223</v>
      </c>
      <c r="AK4610" s="276">
        <v>0.96286120535085495</v>
      </c>
      <c r="AL4610" s="93"/>
      <c r="AM4610" s="257">
        <v>3186.58</v>
      </c>
      <c r="AN4610" s="258">
        <v>3179.5230868541839</v>
      </c>
      <c r="AO4610" s="276">
        <v>0.99859393431349996</v>
      </c>
      <c r="AQ4610" s="280">
        <v>3018.0842806586165</v>
      </c>
      <c r="AR4610" s="281">
        <v>3042.2117543424524</v>
      </c>
    </row>
    <row r="4611" spans="1:44" x14ac:dyDescent="0.2">
      <c r="A4611" s="260" t="s">
        <v>8408</v>
      </c>
      <c r="B4611" s="261" t="s">
        <v>6091</v>
      </c>
      <c r="C4611" s="261" t="s">
        <v>6100</v>
      </c>
      <c r="D4611" s="262" t="s">
        <v>14071</v>
      </c>
      <c r="E4611" s="257">
        <v>182</v>
      </c>
      <c r="F4611" s="258">
        <v>404</v>
      </c>
      <c r="G4611" s="258">
        <v>1262</v>
      </c>
      <c r="H4611" s="258">
        <v>1118</v>
      </c>
      <c r="I4611" s="258">
        <v>570</v>
      </c>
      <c r="J4611" s="258">
        <v>338</v>
      </c>
      <c r="K4611" s="259">
        <v>101</v>
      </c>
      <c r="L4611" s="257">
        <v>184</v>
      </c>
      <c r="M4611" s="258">
        <v>397</v>
      </c>
      <c r="N4611" s="258">
        <v>1225</v>
      </c>
      <c r="O4611" s="258">
        <v>1226</v>
      </c>
      <c r="P4611" s="258">
        <v>682</v>
      </c>
      <c r="Q4611" s="258">
        <v>391</v>
      </c>
      <c r="R4611" s="259">
        <v>173</v>
      </c>
      <c r="S4611" s="267">
        <v>8253</v>
      </c>
      <c r="T4611" s="90"/>
      <c r="U4611" s="260">
        <v>85</v>
      </c>
      <c r="V4611" s="273">
        <v>92.419981467393598</v>
      </c>
      <c r="W4611" s="273">
        <v>83.660244759481401</v>
      </c>
      <c r="X4611" s="274">
        <v>1.0877010899999999</v>
      </c>
      <c r="Z4611" s="257">
        <v>24756.899999999998</v>
      </c>
      <c r="AA4611" s="258">
        <v>9585.7546411262902</v>
      </c>
      <c r="AB4611" s="276">
        <v>1.1614872944536885</v>
      </c>
      <c r="AC4611" s="92"/>
      <c r="AD4611" s="257">
        <v>759793.27913621173</v>
      </c>
      <c r="AE4611" s="258">
        <v>7704.296916507823</v>
      </c>
      <c r="AF4611" s="276">
        <v>0.93351471180271695</v>
      </c>
      <c r="AG4611" s="93"/>
      <c r="AH4611" s="257">
        <v>8976.7970957699999</v>
      </c>
      <c r="AI4611" s="258">
        <v>7614.4448495012639</v>
      </c>
      <c r="AJ4611" s="258">
        <v>7946.4935277606073</v>
      </c>
      <c r="AK4611" s="276">
        <v>0.96286120535085518</v>
      </c>
      <c r="AL4611" s="93"/>
      <c r="AM4611" s="257">
        <v>8289.5499999999993</v>
      </c>
      <c r="AN4611" s="258">
        <v>8271.1921886888449</v>
      </c>
      <c r="AO4611" s="276">
        <v>1.0022043122123889</v>
      </c>
      <c r="AQ4611" s="280">
        <v>8635.1011883123938</v>
      </c>
      <c r="AR4611" s="281">
        <v>8704.1327849491845</v>
      </c>
    </row>
    <row r="4612" spans="1:44" x14ac:dyDescent="0.2">
      <c r="A4612" s="260" t="s">
        <v>8408</v>
      </c>
      <c r="B4612" s="261" t="s">
        <v>6091</v>
      </c>
      <c r="C4612" s="261" t="s">
        <v>6101</v>
      </c>
      <c r="D4612" s="262" t="s">
        <v>14072</v>
      </c>
      <c r="E4612" s="257">
        <v>137</v>
      </c>
      <c r="F4612" s="258">
        <v>274</v>
      </c>
      <c r="G4612" s="258">
        <v>1025</v>
      </c>
      <c r="H4612" s="258">
        <v>731</v>
      </c>
      <c r="I4612" s="258">
        <v>266</v>
      </c>
      <c r="J4612" s="258">
        <v>200</v>
      </c>
      <c r="K4612" s="259">
        <v>48</v>
      </c>
      <c r="L4612" s="257">
        <v>122</v>
      </c>
      <c r="M4612" s="258">
        <v>226</v>
      </c>
      <c r="N4612" s="258">
        <v>976</v>
      </c>
      <c r="O4612" s="258">
        <v>721</v>
      </c>
      <c r="P4612" s="258">
        <v>334</v>
      </c>
      <c r="Q4612" s="258">
        <v>220</v>
      </c>
      <c r="R4612" s="259">
        <v>104</v>
      </c>
      <c r="S4612" s="267">
        <v>5384</v>
      </c>
      <c r="T4612" s="90"/>
      <c r="U4612" s="260">
        <v>283</v>
      </c>
      <c r="V4612" s="273">
        <v>94.212638046281498</v>
      </c>
      <c r="W4612" s="273">
        <v>82.016716196136699</v>
      </c>
      <c r="X4612" s="274">
        <v>1.0877010899999999</v>
      </c>
      <c r="Z4612" s="257">
        <v>15030.339999999998</v>
      </c>
      <c r="AA4612" s="258">
        <v>5819.6765916857976</v>
      </c>
      <c r="AB4612" s="276">
        <v>1.0809206150976594</v>
      </c>
      <c r="AC4612" s="92"/>
      <c r="AD4612" s="257">
        <v>496090.95669243397</v>
      </c>
      <c r="AE4612" s="258">
        <v>5030.3577734961</v>
      </c>
      <c r="AF4612" s="276">
        <v>0.93431607977267828</v>
      </c>
      <c r="AG4612" s="93"/>
      <c r="AH4612" s="257">
        <v>5856.1826685599999</v>
      </c>
      <c r="AI4612" s="258">
        <v>4967.4265200187565</v>
      </c>
      <c r="AJ4612" s="258">
        <v>5184.0447296090033</v>
      </c>
      <c r="AK4612" s="276">
        <v>0.96286120535085495</v>
      </c>
      <c r="AL4612" s="93"/>
      <c r="AM4612" s="257">
        <v>5505.69</v>
      </c>
      <c r="AN4612" s="258">
        <v>5493.497249107887</v>
      </c>
      <c r="AO4612" s="276">
        <v>1.0203375276946298</v>
      </c>
      <c r="AQ4612" s="280">
        <v>5341.9549744668439</v>
      </c>
      <c r="AR4612" s="281">
        <v>5384.6601695777499</v>
      </c>
    </row>
    <row r="4613" spans="1:44" x14ac:dyDescent="0.2">
      <c r="A4613" s="260" t="s">
        <v>8408</v>
      </c>
      <c r="B4613" s="261" t="s">
        <v>6091</v>
      </c>
      <c r="C4613" s="261" t="s">
        <v>6102</v>
      </c>
      <c r="D4613" s="262" t="s">
        <v>14073</v>
      </c>
      <c r="E4613" s="257">
        <v>178</v>
      </c>
      <c r="F4613" s="258">
        <v>478</v>
      </c>
      <c r="G4613" s="258">
        <v>1470</v>
      </c>
      <c r="H4613" s="258">
        <v>1370</v>
      </c>
      <c r="I4613" s="258">
        <v>533</v>
      </c>
      <c r="J4613" s="258">
        <v>296</v>
      </c>
      <c r="K4613" s="259">
        <v>116</v>
      </c>
      <c r="L4613" s="257">
        <v>178</v>
      </c>
      <c r="M4613" s="258">
        <v>430</v>
      </c>
      <c r="N4613" s="258">
        <v>1429</v>
      </c>
      <c r="O4613" s="258">
        <v>1472</v>
      </c>
      <c r="P4613" s="258">
        <v>583</v>
      </c>
      <c r="Q4613" s="258">
        <v>420</v>
      </c>
      <c r="R4613" s="259">
        <v>289</v>
      </c>
      <c r="S4613" s="267">
        <v>9242</v>
      </c>
      <c r="T4613" s="90"/>
      <c r="U4613" s="260">
        <v>188</v>
      </c>
      <c r="V4613" s="273">
        <v>87.487283030222798</v>
      </c>
      <c r="W4613" s="273">
        <v>77.020666522397704</v>
      </c>
      <c r="X4613" s="274">
        <v>1.0877010899999999</v>
      </c>
      <c r="Z4613" s="257">
        <v>27034.440000000002</v>
      </c>
      <c r="AA4613" s="258">
        <v>10467.607361998082</v>
      </c>
      <c r="AB4613" s="276">
        <v>1.1326127853276435</v>
      </c>
      <c r="AC4613" s="92"/>
      <c r="AD4613" s="257">
        <v>824409.66182921291</v>
      </c>
      <c r="AE4613" s="258">
        <v>8359.506447320653</v>
      </c>
      <c r="AF4613" s="276">
        <v>0.90451270799833938</v>
      </c>
      <c r="AG4613" s="93"/>
      <c r="AH4613" s="257">
        <v>10052.533473779999</v>
      </c>
      <c r="AI4613" s="258">
        <v>8526.9234580262528</v>
      </c>
      <c r="AJ4613" s="258">
        <v>8898.7632598526015</v>
      </c>
      <c r="AK4613" s="276">
        <v>0.96286120535085495</v>
      </c>
      <c r="AL4613" s="93"/>
      <c r="AM4613" s="257">
        <v>9322.84</v>
      </c>
      <c r="AN4613" s="258">
        <v>9302.1938928404943</v>
      </c>
      <c r="AO4613" s="276">
        <v>1.006513080809402</v>
      </c>
      <c r="AQ4613" s="280">
        <v>9175.8268381093694</v>
      </c>
      <c r="AR4613" s="281">
        <v>9249.1811582596365</v>
      </c>
    </row>
    <row r="4614" spans="1:44" x14ac:dyDescent="0.2">
      <c r="A4614" s="260" t="s">
        <v>8408</v>
      </c>
      <c r="B4614" s="261" t="s">
        <v>6091</v>
      </c>
      <c r="C4614" s="261" t="s">
        <v>6103</v>
      </c>
      <c r="D4614" s="262" t="s">
        <v>14074</v>
      </c>
      <c r="E4614" s="257">
        <v>88</v>
      </c>
      <c r="F4614" s="258">
        <v>211</v>
      </c>
      <c r="G4614" s="258">
        <v>702</v>
      </c>
      <c r="H4614" s="258">
        <v>707</v>
      </c>
      <c r="I4614" s="258">
        <v>315</v>
      </c>
      <c r="J4614" s="258">
        <v>169</v>
      </c>
      <c r="K4614" s="259">
        <v>50</v>
      </c>
      <c r="L4614" s="257">
        <v>113</v>
      </c>
      <c r="M4614" s="258">
        <v>232</v>
      </c>
      <c r="N4614" s="258">
        <v>637</v>
      </c>
      <c r="O4614" s="258">
        <v>733</v>
      </c>
      <c r="P4614" s="258">
        <v>344</v>
      </c>
      <c r="Q4614" s="258">
        <v>198</v>
      </c>
      <c r="R4614" s="259">
        <v>74</v>
      </c>
      <c r="S4614" s="267">
        <v>4573</v>
      </c>
      <c r="T4614" s="90"/>
      <c r="U4614" s="260">
        <v>3</v>
      </c>
      <c r="V4614" s="273">
        <v>87.150207091465106</v>
      </c>
      <c r="W4614" s="273">
        <v>84.164006122895202</v>
      </c>
      <c r="X4614" s="274">
        <v>1.0877010899999999</v>
      </c>
      <c r="Z4614" s="257">
        <v>13403.960000000001</v>
      </c>
      <c r="AA4614" s="258">
        <v>5189.9499444385674</v>
      </c>
      <c r="AB4614" s="276">
        <v>1.1349114245437497</v>
      </c>
      <c r="AC4614" s="92"/>
      <c r="AD4614" s="257">
        <v>415254.67952919379</v>
      </c>
      <c r="AE4614" s="258">
        <v>4210.6786607790827</v>
      </c>
      <c r="AF4614" s="276">
        <v>0.92076944254954796</v>
      </c>
      <c r="AG4614" s="93"/>
      <c r="AH4614" s="257">
        <v>4974.0570845699995</v>
      </c>
      <c r="AI4614" s="258">
        <v>4219.1756084780409</v>
      </c>
      <c r="AJ4614" s="258">
        <v>4403.1642920694594</v>
      </c>
      <c r="AK4614" s="276">
        <v>0.96286120535085484</v>
      </c>
      <c r="AL4614" s="93"/>
      <c r="AM4614" s="257">
        <v>4574.29</v>
      </c>
      <c r="AN4614" s="258">
        <v>4564.1599021415514</v>
      </c>
      <c r="AO4614" s="276">
        <v>0.99806689309896157</v>
      </c>
      <c r="AQ4614" s="280">
        <v>4592.3756543396139</v>
      </c>
      <c r="AR4614" s="281">
        <v>4629.0884868660096</v>
      </c>
    </row>
    <row r="4615" spans="1:44" x14ac:dyDescent="0.2">
      <c r="A4615" s="260" t="s">
        <v>8408</v>
      </c>
      <c r="B4615" s="261" t="s">
        <v>6091</v>
      </c>
      <c r="C4615" s="261" t="s">
        <v>6104</v>
      </c>
      <c r="D4615" s="262" t="s">
        <v>14075</v>
      </c>
      <c r="E4615" s="257">
        <v>142</v>
      </c>
      <c r="F4615" s="258">
        <v>324</v>
      </c>
      <c r="G4615" s="258">
        <v>972</v>
      </c>
      <c r="H4615" s="258">
        <v>765</v>
      </c>
      <c r="I4615" s="258">
        <v>377</v>
      </c>
      <c r="J4615" s="258">
        <v>199</v>
      </c>
      <c r="K4615" s="259">
        <v>59</v>
      </c>
      <c r="L4615" s="257">
        <v>125</v>
      </c>
      <c r="M4615" s="258">
        <v>302</v>
      </c>
      <c r="N4615" s="258">
        <v>929</v>
      </c>
      <c r="O4615" s="258">
        <v>833</v>
      </c>
      <c r="P4615" s="258">
        <v>374</v>
      </c>
      <c r="Q4615" s="258">
        <v>242</v>
      </c>
      <c r="R4615" s="259">
        <v>134</v>
      </c>
      <c r="S4615" s="267">
        <v>5777</v>
      </c>
      <c r="T4615" s="90"/>
      <c r="U4615" s="260">
        <v>118</v>
      </c>
      <c r="V4615" s="273">
        <v>82.611192685104697</v>
      </c>
      <c r="W4615" s="273">
        <v>77.554786221222002</v>
      </c>
      <c r="X4615" s="274">
        <v>1.0877010899999999</v>
      </c>
      <c r="Z4615" s="257">
        <v>16552.750000000004</v>
      </c>
      <c r="AA4615" s="258">
        <v>6409.1465464538478</v>
      </c>
      <c r="AB4615" s="276">
        <v>1.1094247094432834</v>
      </c>
      <c r="AC4615" s="92"/>
      <c r="AD4615" s="257">
        <v>508697.10966604395</v>
      </c>
      <c r="AE4615" s="258">
        <v>5158.1840496037594</v>
      </c>
      <c r="AF4615" s="276">
        <v>0.89288281973407635</v>
      </c>
      <c r="AG4615" s="93"/>
      <c r="AH4615" s="257">
        <v>6283.6491969299996</v>
      </c>
      <c r="AI4615" s="258">
        <v>5330.0191318997695</v>
      </c>
      <c r="AJ4615" s="258">
        <v>5562.4491833118891</v>
      </c>
      <c r="AK4615" s="276">
        <v>0.96286120535085495</v>
      </c>
      <c r="AL4615" s="93"/>
      <c r="AM4615" s="257">
        <v>5827.74</v>
      </c>
      <c r="AN4615" s="258">
        <v>5814.8340459626315</v>
      </c>
      <c r="AO4615" s="276">
        <v>1.0065490818699379</v>
      </c>
      <c r="AQ4615" s="280">
        <v>5546.1717514712745</v>
      </c>
      <c r="AR4615" s="281">
        <v>5590.5095169330316</v>
      </c>
    </row>
    <row r="4616" spans="1:44" x14ac:dyDescent="0.2">
      <c r="A4616" s="260" t="s">
        <v>8408</v>
      </c>
      <c r="B4616" s="261" t="s">
        <v>6091</v>
      </c>
      <c r="C4616" s="261" t="s">
        <v>6105</v>
      </c>
      <c r="D4616" s="262" t="s">
        <v>14076</v>
      </c>
      <c r="E4616" s="257">
        <v>154</v>
      </c>
      <c r="F4616" s="258">
        <v>391</v>
      </c>
      <c r="G4616" s="258">
        <v>1395</v>
      </c>
      <c r="H4616" s="258">
        <v>1217</v>
      </c>
      <c r="I4616" s="258">
        <v>526</v>
      </c>
      <c r="J4616" s="258">
        <v>273</v>
      </c>
      <c r="K4616" s="259">
        <v>72</v>
      </c>
      <c r="L4616" s="257">
        <v>155</v>
      </c>
      <c r="M4616" s="258">
        <v>393</v>
      </c>
      <c r="N4616" s="258">
        <v>1339</v>
      </c>
      <c r="O4616" s="258">
        <v>1292</v>
      </c>
      <c r="P4616" s="258">
        <v>516</v>
      </c>
      <c r="Q4616" s="258">
        <v>339</v>
      </c>
      <c r="R4616" s="259">
        <v>152</v>
      </c>
      <c r="S4616" s="267">
        <v>8214</v>
      </c>
      <c r="T4616" s="90"/>
      <c r="U4616" s="260">
        <v>61</v>
      </c>
      <c r="V4616" s="273">
        <v>83.522271504330703</v>
      </c>
      <c r="W4616" s="273">
        <v>70.169285105346404</v>
      </c>
      <c r="X4616" s="274">
        <v>1.0877010899999999</v>
      </c>
      <c r="Z4616" s="257">
        <v>23303.47</v>
      </c>
      <c r="AA4616" s="258">
        <v>9022.993416253541</v>
      </c>
      <c r="AB4616" s="276">
        <v>1.0984895807467179</v>
      </c>
      <c r="AC4616" s="92"/>
      <c r="AD4616" s="257">
        <v>710879.98228419037</v>
      </c>
      <c r="AE4616" s="258">
        <v>7208.3165328149307</v>
      </c>
      <c r="AF4616" s="276">
        <v>0.8775647105934905</v>
      </c>
      <c r="AG4616" s="93"/>
      <c r="AH4616" s="257">
        <v>8934.3767532599995</v>
      </c>
      <c r="AI4616" s="258">
        <v>7578.4623765665046</v>
      </c>
      <c r="AJ4616" s="258">
        <v>7908.9419407519217</v>
      </c>
      <c r="AK4616" s="276">
        <v>0.96286120535085484</v>
      </c>
      <c r="AL4616" s="93"/>
      <c r="AM4616" s="257">
        <v>8240.23</v>
      </c>
      <c r="AN4616" s="258">
        <v>8221.9814114155142</v>
      </c>
      <c r="AO4616" s="276">
        <v>1.0009716838830671</v>
      </c>
      <c r="AQ4616" s="280">
        <v>7631.5942500065385</v>
      </c>
      <c r="AR4616" s="281">
        <v>7692.60351028888</v>
      </c>
    </row>
    <row r="4617" spans="1:44" x14ac:dyDescent="0.2">
      <c r="A4617" s="260" t="s">
        <v>8408</v>
      </c>
      <c r="B4617" s="261" t="s">
        <v>6091</v>
      </c>
      <c r="C4617" s="261" t="s">
        <v>6106</v>
      </c>
      <c r="D4617" s="262" t="s">
        <v>14077</v>
      </c>
      <c r="E4617" s="257">
        <v>65</v>
      </c>
      <c r="F4617" s="258">
        <v>150</v>
      </c>
      <c r="G4617" s="258">
        <v>464</v>
      </c>
      <c r="H4617" s="258">
        <v>496</v>
      </c>
      <c r="I4617" s="258">
        <v>226</v>
      </c>
      <c r="J4617" s="258">
        <v>102</v>
      </c>
      <c r="K4617" s="259">
        <v>33</v>
      </c>
      <c r="L4617" s="257">
        <v>59</v>
      </c>
      <c r="M4617" s="258">
        <v>179</v>
      </c>
      <c r="N4617" s="258">
        <v>458</v>
      </c>
      <c r="O4617" s="258">
        <v>518</v>
      </c>
      <c r="P4617" s="258">
        <v>205</v>
      </c>
      <c r="Q4617" s="258">
        <v>114</v>
      </c>
      <c r="R4617" s="259">
        <v>45</v>
      </c>
      <c r="S4617" s="267">
        <v>3114</v>
      </c>
      <c r="T4617" s="90"/>
      <c r="U4617" s="260">
        <v>2</v>
      </c>
      <c r="V4617" s="273">
        <v>82.149320189277404</v>
      </c>
      <c r="W4617" s="273">
        <v>85.748554913294697</v>
      </c>
      <c r="X4617" s="274">
        <v>1.0877010899999999</v>
      </c>
      <c r="Z4617" s="257">
        <v>8893.3599999999988</v>
      </c>
      <c r="AA4617" s="258">
        <v>3443.4669484146602</v>
      </c>
      <c r="AB4617" s="276">
        <v>1.1058018459905781</v>
      </c>
      <c r="AC4617" s="92"/>
      <c r="AD4617" s="257">
        <v>279870.50968857628</v>
      </c>
      <c r="AE4617" s="258">
        <v>2837.8844141218283</v>
      </c>
      <c r="AF4617" s="276">
        <v>0.91133089727740146</v>
      </c>
      <c r="AG4617" s="93"/>
      <c r="AH4617" s="257">
        <v>3387.1011942599998</v>
      </c>
      <c r="AI4617" s="258">
        <v>2873.0620697136715</v>
      </c>
      <c r="AJ4617" s="258">
        <v>2998.349793462562</v>
      </c>
      <c r="AK4617" s="276">
        <v>0.96286120535085484</v>
      </c>
      <c r="AL4617" s="93"/>
      <c r="AM4617" s="257">
        <v>3114.86</v>
      </c>
      <c r="AN4617" s="258">
        <v>3107.9619160098364</v>
      </c>
      <c r="AO4617" s="276">
        <v>0.99806098780020436</v>
      </c>
      <c r="AQ4617" s="280">
        <v>3015.7322654865407</v>
      </c>
      <c r="AR4617" s="281">
        <v>3039.8409364535237</v>
      </c>
    </row>
    <row r="4618" spans="1:44" x14ac:dyDescent="0.2">
      <c r="A4618" s="260" t="s">
        <v>8408</v>
      </c>
      <c r="B4618" s="261" t="s">
        <v>6091</v>
      </c>
      <c r="C4618" s="261" t="s">
        <v>6107</v>
      </c>
      <c r="D4618" s="262" t="s">
        <v>14078</v>
      </c>
      <c r="E4618" s="257">
        <v>148</v>
      </c>
      <c r="F4618" s="258">
        <v>389</v>
      </c>
      <c r="G4618" s="258">
        <v>1227</v>
      </c>
      <c r="H4618" s="258">
        <v>1258</v>
      </c>
      <c r="I4618" s="258">
        <v>602</v>
      </c>
      <c r="J4618" s="258">
        <v>369</v>
      </c>
      <c r="K4618" s="259">
        <v>114</v>
      </c>
      <c r="L4618" s="257">
        <v>133</v>
      </c>
      <c r="M4618" s="258">
        <v>420</v>
      </c>
      <c r="N4618" s="258">
        <v>1213</v>
      </c>
      <c r="O4618" s="258">
        <v>1297</v>
      </c>
      <c r="P4618" s="258">
        <v>622</v>
      </c>
      <c r="Q4618" s="258">
        <v>442</v>
      </c>
      <c r="R4618" s="259">
        <v>208</v>
      </c>
      <c r="S4618" s="267">
        <v>8442</v>
      </c>
      <c r="T4618" s="90"/>
      <c r="U4618" s="260">
        <v>65</v>
      </c>
      <c r="V4618" s="273">
        <v>81.596182152173597</v>
      </c>
      <c r="W4618" s="273">
        <v>72.996090973702906</v>
      </c>
      <c r="X4618" s="274">
        <v>1.087708079</v>
      </c>
      <c r="Z4618" s="257">
        <v>25594.239999999998</v>
      </c>
      <c r="AA4618" s="258">
        <v>9909.9687305801672</v>
      </c>
      <c r="AB4618" s="276">
        <v>1.173888738519328</v>
      </c>
      <c r="AC4618" s="92"/>
      <c r="AD4618" s="257">
        <v>732015.92902463686</v>
      </c>
      <c r="AE4618" s="258">
        <v>7422.6348398747405</v>
      </c>
      <c r="AF4618" s="276">
        <v>0.87925075099203276</v>
      </c>
      <c r="AG4618" s="93"/>
      <c r="AH4618" s="257">
        <v>9182.431602917999</v>
      </c>
      <c r="AI4618" s="258">
        <v>7788.8714960131501</v>
      </c>
      <c r="AJ4618" s="258">
        <v>8128.4983180863119</v>
      </c>
      <c r="AK4618" s="276">
        <v>0.96286405094602134</v>
      </c>
      <c r="AL4618" s="93"/>
      <c r="AM4618" s="257">
        <v>8469.9500000000007</v>
      </c>
      <c r="AN4618" s="258">
        <v>8451.1926797697215</v>
      </c>
      <c r="AO4618" s="276">
        <v>1.001088922029107</v>
      </c>
      <c r="AQ4618" s="280">
        <v>8398.9048260336222</v>
      </c>
      <c r="AR4618" s="281">
        <v>8466.0481978943135</v>
      </c>
    </row>
    <row r="4619" spans="1:44" x14ac:dyDescent="0.2">
      <c r="A4619" s="260" t="s">
        <v>8408</v>
      </c>
      <c r="B4619" s="261" t="s">
        <v>6091</v>
      </c>
      <c r="C4619" s="261" t="s">
        <v>6108</v>
      </c>
      <c r="D4619" s="262" t="s">
        <v>14079</v>
      </c>
      <c r="E4619" s="257">
        <v>330</v>
      </c>
      <c r="F4619" s="258">
        <v>665</v>
      </c>
      <c r="G4619" s="258">
        <v>2373</v>
      </c>
      <c r="H4619" s="258">
        <v>1689</v>
      </c>
      <c r="I4619" s="258">
        <v>642</v>
      </c>
      <c r="J4619" s="258">
        <v>365</v>
      </c>
      <c r="K4619" s="259">
        <v>107</v>
      </c>
      <c r="L4619" s="257">
        <v>351</v>
      </c>
      <c r="M4619" s="258">
        <v>721</v>
      </c>
      <c r="N4619" s="258">
        <v>2438</v>
      </c>
      <c r="O4619" s="258">
        <v>1663</v>
      </c>
      <c r="P4619" s="258">
        <v>720</v>
      </c>
      <c r="Q4619" s="258">
        <v>435</v>
      </c>
      <c r="R4619" s="259">
        <v>229</v>
      </c>
      <c r="S4619" s="267">
        <v>12728</v>
      </c>
      <c r="T4619" s="90"/>
      <c r="U4619" s="260">
        <v>154</v>
      </c>
      <c r="V4619" s="273">
        <v>95.402260489316404</v>
      </c>
      <c r="W4619" s="273">
        <v>81.124450031426704</v>
      </c>
      <c r="X4619" s="274">
        <v>1.0877010899999999</v>
      </c>
      <c r="Z4619" s="257">
        <v>34383.289999999994</v>
      </c>
      <c r="AA4619" s="258">
        <v>13313.047340123001</v>
      </c>
      <c r="AB4619" s="276">
        <v>1.04596537870231</v>
      </c>
      <c r="AC4619" s="92"/>
      <c r="AD4619" s="257">
        <v>1174045.0404793189</v>
      </c>
      <c r="AE4619" s="258">
        <v>11904.805996032699</v>
      </c>
      <c r="AF4619" s="276">
        <v>0.93532416687874753</v>
      </c>
      <c r="AG4619" s="93"/>
      <c r="AH4619" s="257">
        <v>13844.259473519998</v>
      </c>
      <c r="AI4619" s="258">
        <v>11743.202961886836</v>
      </c>
      <c r="AJ4619" s="258">
        <v>12255.297421705682</v>
      </c>
      <c r="AK4619" s="276">
        <v>0.96286120535085495</v>
      </c>
      <c r="AL4619" s="93"/>
      <c r="AM4619" s="257">
        <v>12794.22</v>
      </c>
      <c r="AN4619" s="258">
        <v>12765.886269383333</v>
      </c>
      <c r="AO4619" s="276">
        <v>1.0029766082167924</v>
      </c>
      <c r="AQ4619" s="280">
        <v>12025.250316256946</v>
      </c>
      <c r="AR4619" s="281">
        <v>12121.383784896767</v>
      </c>
    </row>
    <row r="4620" spans="1:44" x14ac:dyDescent="0.2">
      <c r="A4620" s="260" t="s">
        <v>8408</v>
      </c>
      <c r="B4620" s="261" t="s">
        <v>6091</v>
      </c>
      <c r="C4620" s="261" t="s">
        <v>6109</v>
      </c>
      <c r="D4620" s="262" t="s">
        <v>14080</v>
      </c>
      <c r="E4620" s="257">
        <v>174</v>
      </c>
      <c r="F4620" s="258">
        <v>497</v>
      </c>
      <c r="G4620" s="258">
        <v>981</v>
      </c>
      <c r="H4620" s="258">
        <v>894</v>
      </c>
      <c r="I4620" s="258">
        <v>337</v>
      </c>
      <c r="J4620" s="258">
        <v>173</v>
      </c>
      <c r="K4620" s="259">
        <v>49</v>
      </c>
      <c r="L4620" s="257">
        <v>124</v>
      </c>
      <c r="M4620" s="258">
        <v>412</v>
      </c>
      <c r="N4620" s="258">
        <v>1030</v>
      </c>
      <c r="O4620" s="258">
        <v>927</v>
      </c>
      <c r="P4620" s="258">
        <v>358</v>
      </c>
      <c r="Q4620" s="258">
        <v>207</v>
      </c>
      <c r="R4620" s="259">
        <v>93</v>
      </c>
      <c r="S4620" s="267">
        <v>6256</v>
      </c>
      <c r="T4620" s="90"/>
      <c r="U4620" s="260">
        <v>35</v>
      </c>
      <c r="V4620" s="273">
        <v>85.980311909931203</v>
      </c>
      <c r="W4620" s="273">
        <v>65.5669757033248</v>
      </c>
      <c r="X4620" s="274">
        <v>1.0877010899999999</v>
      </c>
      <c r="Z4620" s="257">
        <v>16822.23</v>
      </c>
      <c r="AA4620" s="258">
        <v>6513.4879284802992</v>
      </c>
      <c r="AB4620" s="276">
        <v>1.0411585563427588</v>
      </c>
      <c r="AC4620" s="92"/>
      <c r="AD4620" s="257">
        <v>538624.05581622245</v>
      </c>
      <c r="AE4620" s="258">
        <v>5461.6430104509</v>
      </c>
      <c r="AF4620" s="276">
        <v>0.87302477788537403</v>
      </c>
      <c r="AG4620" s="93"/>
      <c r="AH4620" s="257">
        <v>6804.6580190399991</v>
      </c>
      <c r="AI4620" s="258">
        <v>5771.9577097394758</v>
      </c>
      <c r="AJ4620" s="258">
        <v>6023.659700674948</v>
      </c>
      <c r="AK4620" s="276">
        <v>0.96286120535085484</v>
      </c>
      <c r="AL4620" s="93"/>
      <c r="AM4620" s="257">
        <v>6271.05</v>
      </c>
      <c r="AN4620" s="258">
        <v>6257.1623037290547</v>
      </c>
      <c r="AO4620" s="276">
        <v>1.0001857902380202</v>
      </c>
      <c r="AQ4620" s="280">
        <v>5476.266207864961</v>
      </c>
      <c r="AR4620" s="281">
        <v>5520.0451273811213</v>
      </c>
    </row>
    <row r="4621" spans="1:44" x14ac:dyDescent="0.2">
      <c r="A4621" s="260" t="s">
        <v>8408</v>
      </c>
      <c r="B4621" s="261" t="s">
        <v>6091</v>
      </c>
      <c r="C4621" s="261" t="s">
        <v>6110</v>
      </c>
      <c r="D4621" s="262" t="s">
        <v>14081</v>
      </c>
      <c r="E4621" s="257">
        <v>63</v>
      </c>
      <c r="F4621" s="258">
        <v>160</v>
      </c>
      <c r="G4621" s="258">
        <v>439</v>
      </c>
      <c r="H4621" s="258">
        <v>505</v>
      </c>
      <c r="I4621" s="258">
        <v>229</v>
      </c>
      <c r="J4621" s="258">
        <v>91</v>
      </c>
      <c r="K4621" s="259">
        <v>29</v>
      </c>
      <c r="L4621" s="257">
        <v>51</v>
      </c>
      <c r="M4621" s="258">
        <v>182</v>
      </c>
      <c r="N4621" s="258">
        <v>427</v>
      </c>
      <c r="O4621" s="258">
        <v>492</v>
      </c>
      <c r="P4621" s="258">
        <v>227</v>
      </c>
      <c r="Q4621" s="258">
        <v>121</v>
      </c>
      <c r="R4621" s="259">
        <v>71</v>
      </c>
      <c r="S4621" s="267">
        <v>3087</v>
      </c>
      <c r="T4621" s="90"/>
      <c r="U4621" s="260">
        <v>65</v>
      </c>
      <c r="V4621" s="273">
        <v>82.8874714117525</v>
      </c>
      <c r="W4621" s="273">
        <v>59.141561386459301</v>
      </c>
      <c r="X4621" s="274">
        <v>1.0877010899999999</v>
      </c>
      <c r="Z4621" s="257">
        <v>8960.0400000000009</v>
      </c>
      <c r="AA4621" s="258">
        <v>3469.2851291832667</v>
      </c>
      <c r="AB4621" s="276">
        <v>1.1238371004804881</v>
      </c>
      <c r="AC4621" s="92"/>
      <c r="AD4621" s="257">
        <v>258592.49277238606</v>
      </c>
      <c r="AE4621" s="258">
        <v>2622.1255167765194</v>
      </c>
      <c r="AF4621" s="276">
        <v>0.84940897854762532</v>
      </c>
      <c r="AG4621" s="93"/>
      <c r="AH4621" s="257">
        <v>3357.7332648299998</v>
      </c>
      <c r="AI4621" s="258">
        <v>2848.1511269126859</v>
      </c>
      <c r="AJ4621" s="258">
        <v>2972.3525409180893</v>
      </c>
      <c r="AK4621" s="276">
        <v>0.96286120535085495</v>
      </c>
      <c r="AL4621" s="93"/>
      <c r="AM4621" s="257">
        <v>3114.95</v>
      </c>
      <c r="AN4621" s="258">
        <v>3108.0517166982909</v>
      </c>
      <c r="AO4621" s="276">
        <v>1.0068194741491061</v>
      </c>
      <c r="AQ4621" s="280">
        <v>2856.7493547282529</v>
      </c>
      <c r="AR4621" s="281">
        <v>2879.5870684790693</v>
      </c>
    </row>
    <row r="4622" spans="1:44" x14ac:dyDescent="0.2">
      <c r="A4622" s="260" t="s">
        <v>8408</v>
      </c>
      <c r="B4622" s="261" t="s">
        <v>6091</v>
      </c>
      <c r="C4622" s="261" t="s">
        <v>6111</v>
      </c>
      <c r="D4622" s="262" t="s">
        <v>14082</v>
      </c>
      <c r="E4622" s="257">
        <v>155</v>
      </c>
      <c r="F4622" s="258">
        <v>404</v>
      </c>
      <c r="G4622" s="258">
        <v>1232</v>
      </c>
      <c r="H4622" s="258">
        <v>1083</v>
      </c>
      <c r="I4622" s="258">
        <v>451</v>
      </c>
      <c r="J4622" s="258">
        <v>251</v>
      </c>
      <c r="K4622" s="259">
        <v>66</v>
      </c>
      <c r="L4622" s="257">
        <v>165</v>
      </c>
      <c r="M4622" s="258">
        <v>372</v>
      </c>
      <c r="N4622" s="258">
        <v>1119</v>
      </c>
      <c r="O4622" s="258">
        <v>1102</v>
      </c>
      <c r="P4622" s="258">
        <v>450</v>
      </c>
      <c r="Q4622" s="258">
        <v>294</v>
      </c>
      <c r="R4622" s="259">
        <v>172</v>
      </c>
      <c r="S4622" s="267">
        <v>7316</v>
      </c>
      <c r="T4622" s="90"/>
      <c r="U4622" s="260">
        <v>50</v>
      </c>
      <c r="V4622" s="273">
        <v>92.0957973291505</v>
      </c>
      <c r="W4622" s="273">
        <v>86.990562166598195</v>
      </c>
      <c r="X4622" s="274">
        <v>1.0868751969999999</v>
      </c>
      <c r="Z4622" s="257">
        <v>20796.55</v>
      </c>
      <c r="AA4622" s="258">
        <v>8052.3258437815311</v>
      </c>
      <c r="AB4622" s="276">
        <v>1.1006459600576177</v>
      </c>
      <c r="AC4622" s="92"/>
      <c r="AD4622" s="257">
        <v>678679.73573635856</v>
      </c>
      <c r="AE4622" s="258">
        <v>6881.8063266819036</v>
      </c>
      <c r="AF4622" s="276">
        <v>0.94065149353224486</v>
      </c>
      <c r="AG4622" s="93"/>
      <c r="AH4622" s="257">
        <v>7951.5789412519989</v>
      </c>
      <c r="AI4622" s="258">
        <v>6744.8176302380243</v>
      </c>
      <c r="AJ4622" s="258">
        <v>7041.8324625142523</v>
      </c>
      <c r="AK4622" s="276">
        <v>0.96252494020151069</v>
      </c>
      <c r="AL4622" s="93"/>
      <c r="AM4622" s="257">
        <v>7337.5</v>
      </c>
      <c r="AN4622" s="258">
        <v>7321.2505726492282</v>
      </c>
      <c r="AO4622" s="276">
        <v>1.0007176835223111</v>
      </c>
      <c r="AQ4622" s="280">
        <v>7295.8123559573396</v>
      </c>
      <c r="AR4622" s="281">
        <v>7354.1372747638325</v>
      </c>
    </row>
    <row r="4623" spans="1:44" x14ac:dyDescent="0.2">
      <c r="A4623" s="260" t="s">
        <v>8408</v>
      </c>
      <c r="B4623" s="261" t="s">
        <v>6091</v>
      </c>
      <c r="C4623" s="261" t="s">
        <v>6112</v>
      </c>
      <c r="D4623" s="262" t="s">
        <v>14083</v>
      </c>
      <c r="E4623" s="257">
        <v>163</v>
      </c>
      <c r="F4623" s="258">
        <v>352</v>
      </c>
      <c r="G4623" s="258">
        <v>1283</v>
      </c>
      <c r="H4623" s="258">
        <v>973</v>
      </c>
      <c r="I4623" s="258">
        <v>372</v>
      </c>
      <c r="J4623" s="258">
        <v>204</v>
      </c>
      <c r="K4623" s="259">
        <v>68</v>
      </c>
      <c r="L4623" s="257">
        <v>136</v>
      </c>
      <c r="M4623" s="258">
        <v>336</v>
      </c>
      <c r="N4623" s="258">
        <v>1168</v>
      </c>
      <c r="O4623" s="258">
        <v>903</v>
      </c>
      <c r="P4623" s="258">
        <v>387</v>
      </c>
      <c r="Q4623" s="258">
        <v>289</v>
      </c>
      <c r="R4623" s="259">
        <v>126</v>
      </c>
      <c r="S4623" s="267">
        <v>6760</v>
      </c>
      <c r="T4623" s="90"/>
      <c r="U4623" s="260">
        <v>62</v>
      </c>
      <c r="V4623" s="273">
        <v>92.645117493609007</v>
      </c>
      <c r="W4623" s="273">
        <v>81.889316365788602</v>
      </c>
      <c r="X4623" s="274">
        <v>1.0877010899999999</v>
      </c>
      <c r="Z4623" s="257">
        <v>18645.34</v>
      </c>
      <c r="AA4623" s="258">
        <v>7219.3875016814582</v>
      </c>
      <c r="AB4623" s="276">
        <v>1.0679567310179672</v>
      </c>
      <c r="AC4623" s="92"/>
      <c r="AD4623" s="257">
        <v>619906.78395924787</v>
      </c>
      <c r="AE4623" s="258">
        <v>6285.849132028593</v>
      </c>
      <c r="AF4623" s="276">
        <v>0.92985933905748419</v>
      </c>
      <c r="AG4623" s="93"/>
      <c r="AH4623" s="257">
        <v>7352.8593683999998</v>
      </c>
      <c r="AI4623" s="258">
        <v>6236.9619753578745</v>
      </c>
      <c r="AJ4623" s="258">
        <v>6508.9417481717801</v>
      </c>
      <c r="AK4623" s="276">
        <v>0.96286120535085506</v>
      </c>
      <c r="AL4623" s="93"/>
      <c r="AM4623" s="257">
        <v>6786.66</v>
      </c>
      <c r="AN4623" s="258">
        <v>6771.6304478876473</v>
      </c>
      <c r="AO4623" s="276">
        <v>1.0017204804567525</v>
      </c>
      <c r="AQ4623" s="280">
        <v>6474.8222815074523</v>
      </c>
      <c r="AR4623" s="281">
        <v>6526.5839586765524</v>
      </c>
    </row>
    <row r="4624" spans="1:44" x14ac:dyDescent="0.2">
      <c r="A4624" s="260" t="s">
        <v>8408</v>
      </c>
      <c r="B4624" s="261" t="s">
        <v>6137</v>
      </c>
      <c r="C4624" s="261" t="s">
        <v>6143</v>
      </c>
      <c r="D4624" s="262" t="s">
        <v>14112</v>
      </c>
      <c r="E4624" s="257">
        <v>275</v>
      </c>
      <c r="F4624" s="258">
        <v>508</v>
      </c>
      <c r="G4624" s="258">
        <v>1590</v>
      </c>
      <c r="H4624" s="258">
        <v>1090</v>
      </c>
      <c r="I4624" s="258">
        <v>433</v>
      </c>
      <c r="J4624" s="258">
        <v>202</v>
      </c>
      <c r="K4624" s="259">
        <v>29</v>
      </c>
      <c r="L4624" s="257">
        <v>262</v>
      </c>
      <c r="M4624" s="258">
        <v>465</v>
      </c>
      <c r="N4624" s="258">
        <v>1490</v>
      </c>
      <c r="O4624" s="258">
        <v>1085</v>
      </c>
      <c r="P4624" s="258">
        <v>471</v>
      </c>
      <c r="Q4624" s="258">
        <v>231</v>
      </c>
      <c r="R4624" s="259">
        <v>70</v>
      </c>
      <c r="S4624" s="267">
        <v>8201</v>
      </c>
      <c r="T4624" s="90"/>
      <c r="U4624" s="260">
        <v>24</v>
      </c>
      <c r="V4624" s="273">
        <v>119.86396113005701</v>
      </c>
      <c r="W4624" s="273">
        <v>126.55273747104</v>
      </c>
      <c r="X4624" s="274">
        <v>1.0810845870000001</v>
      </c>
      <c r="Z4624" s="257">
        <v>21374.410000000003</v>
      </c>
      <c r="AA4624" s="258">
        <v>8276.0705039337008</v>
      </c>
      <c r="AB4624" s="276">
        <v>1.0091538231842094</v>
      </c>
      <c r="AC4624" s="92"/>
      <c r="AD4624" s="257">
        <v>897065.56139618682</v>
      </c>
      <c r="AE4624" s="258">
        <v>9096.236605866301</v>
      </c>
      <c r="AF4624" s="276">
        <v>1.1091618834125474</v>
      </c>
      <c r="AG4624" s="93"/>
      <c r="AH4624" s="257">
        <v>8865.9746979870015</v>
      </c>
      <c r="AI4624" s="258">
        <v>7520.4412726123783</v>
      </c>
      <c r="AJ4624" s="258">
        <v>7874.3318108539424</v>
      </c>
      <c r="AK4624" s="276">
        <v>0.96016727360735799</v>
      </c>
      <c r="AL4624" s="93"/>
      <c r="AM4624" s="257">
        <v>8211.32</v>
      </c>
      <c r="AN4624" s="258">
        <v>8193.13543471292</v>
      </c>
      <c r="AO4624" s="276">
        <v>0.99904102362064628</v>
      </c>
      <c r="AQ4624" s="280">
        <v>8805.405076889474</v>
      </c>
      <c r="AR4624" s="281">
        <v>8875.7981340448569</v>
      </c>
    </row>
    <row r="4625" spans="1:44" x14ac:dyDescent="0.2">
      <c r="A4625" s="260" t="s">
        <v>8408</v>
      </c>
      <c r="B4625" s="261" t="s">
        <v>6137</v>
      </c>
      <c r="C4625" s="261" t="s">
        <v>6144</v>
      </c>
      <c r="D4625" s="262" t="s">
        <v>9014</v>
      </c>
      <c r="E4625" s="257">
        <v>303</v>
      </c>
      <c r="F4625" s="258">
        <v>772</v>
      </c>
      <c r="G4625" s="258">
        <v>2317</v>
      </c>
      <c r="H4625" s="258">
        <v>1986</v>
      </c>
      <c r="I4625" s="258">
        <v>855</v>
      </c>
      <c r="J4625" s="258">
        <v>462</v>
      </c>
      <c r="K4625" s="259">
        <v>119</v>
      </c>
      <c r="L4625" s="257">
        <v>269</v>
      </c>
      <c r="M4625" s="258">
        <v>726</v>
      </c>
      <c r="N4625" s="258">
        <v>2094</v>
      </c>
      <c r="O4625" s="258">
        <v>1976</v>
      </c>
      <c r="P4625" s="258">
        <v>900</v>
      </c>
      <c r="Q4625" s="258">
        <v>548</v>
      </c>
      <c r="R4625" s="259">
        <v>286</v>
      </c>
      <c r="S4625" s="267">
        <v>13613</v>
      </c>
      <c r="T4625" s="90"/>
      <c r="U4625" s="260">
        <v>166</v>
      </c>
      <c r="V4625" s="273">
        <v>90.543666534384101</v>
      </c>
      <c r="W4625" s="273">
        <v>84.658877131099302</v>
      </c>
      <c r="X4625" s="274">
        <v>1.0810845870000001</v>
      </c>
      <c r="Z4625" s="257">
        <v>38507.17</v>
      </c>
      <c r="AA4625" s="258">
        <v>14909.794180375535</v>
      </c>
      <c r="AB4625" s="276">
        <v>1.0952614545196162</v>
      </c>
      <c r="AC4625" s="92"/>
      <c r="AD4625" s="257">
        <v>1249797.4724896285</v>
      </c>
      <c r="AE4625" s="258">
        <v>12672.934965294571</v>
      </c>
      <c r="AF4625" s="276">
        <v>0.93094358079002215</v>
      </c>
      <c r="AG4625" s="93"/>
      <c r="AH4625" s="257">
        <v>14716.804482831001</v>
      </c>
      <c r="AI4625" s="258">
        <v>12483.327282535336</v>
      </c>
      <c r="AJ4625" s="258">
        <v>13070.757095616962</v>
      </c>
      <c r="AK4625" s="276">
        <v>0.96016727360735787</v>
      </c>
      <c r="AL4625" s="93"/>
      <c r="AM4625" s="257">
        <v>13684.38</v>
      </c>
      <c r="AN4625" s="258">
        <v>13654.074945328741</v>
      </c>
      <c r="AO4625" s="276">
        <v>1.0030173323535401</v>
      </c>
      <c r="AQ4625" s="280">
        <v>13367.504752088342</v>
      </c>
      <c r="AR4625" s="281">
        <v>13474.368606484808</v>
      </c>
    </row>
    <row r="4626" spans="1:44" x14ac:dyDescent="0.2">
      <c r="A4626" s="260" t="s">
        <v>8408</v>
      </c>
      <c r="B4626" s="261" t="s">
        <v>6137</v>
      </c>
      <c r="C4626" s="261" t="s">
        <v>6145</v>
      </c>
      <c r="D4626" s="262" t="s">
        <v>14113</v>
      </c>
      <c r="E4626" s="257">
        <v>405</v>
      </c>
      <c r="F4626" s="258">
        <v>856</v>
      </c>
      <c r="G4626" s="258">
        <v>2828</v>
      </c>
      <c r="H4626" s="258">
        <v>2198</v>
      </c>
      <c r="I4626" s="258">
        <v>809</v>
      </c>
      <c r="J4626" s="258">
        <v>456</v>
      </c>
      <c r="K4626" s="259">
        <v>122</v>
      </c>
      <c r="L4626" s="257">
        <v>390</v>
      </c>
      <c r="M4626" s="258">
        <v>844</v>
      </c>
      <c r="N4626" s="258">
        <v>2766</v>
      </c>
      <c r="O4626" s="258">
        <v>2227</v>
      </c>
      <c r="P4626" s="258">
        <v>923</v>
      </c>
      <c r="Q4626" s="258">
        <v>544</v>
      </c>
      <c r="R4626" s="259">
        <v>259</v>
      </c>
      <c r="S4626" s="267">
        <v>15627</v>
      </c>
      <c r="T4626" s="90"/>
      <c r="U4626" s="260">
        <v>56</v>
      </c>
      <c r="V4626" s="273">
        <v>112.730171865711</v>
      </c>
      <c r="W4626" s="273">
        <v>102.967349551856</v>
      </c>
      <c r="X4626" s="274">
        <v>1.0810845870000001</v>
      </c>
      <c r="Z4626" s="257">
        <v>42547.560000000005</v>
      </c>
      <c r="AA4626" s="258">
        <v>16474.214087329165</v>
      </c>
      <c r="AB4626" s="276">
        <v>1.0542147620995177</v>
      </c>
      <c r="AC4626" s="92"/>
      <c r="AD4626" s="257">
        <v>1592982.5328966854</v>
      </c>
      <c r="AE4626" s="258">
        <v>16152.828345888212</v>
      </c>
      <c r="AF4626" s="276">
        <v>1.0336487071023366</v>
      </c>
      <c r="AG4626" s="93"/>
      <c r="AH4626" s="257">
        <v>16894.108841049001</v>
      </c>
      <c r="AI4626" s="258">
        <v>14330.195801379543</v>
      </c>
      <c r="AJ4626" s="258">
        <v>15004.533984662179</v>
      </c>
      <c r="AK4626" s="276">
        <v>0.96016727360735776</v>
      </c>
      <c r="AL4626" s="93"/>
      <c r="AM4626" s="257">
        <v>15651.08</v>
      </c>
      <c r="AN4626" s="258">
        <v>15616.419545155555</v>
      </c>
      <c r="AO4626" s="276">
        <v>0.99932293755394863</v>
      </c>
      <c r="AQ4626" s="280">
        <v>16339.186370551275</v>
      </c>
      <c r="AR4626" s="281">
        <v>16469.806741790457</v>
      </c>
    </row>
    <row r="4627" spans="1:44" x14ac:dyDescent="0.2">
      <c r="A4627" s="260" t="s">
        <v>8408</v>
      </c>
      <c r="B4627" s="261" t="s">
        <v>6091</v>
      </c>
      <c r="C4627" s="261" t="s">
        <v>6113</v>
      </c>
      <c r="D4627" s="262" t="s">
        <v>14084</v>
      </c>
      <c r="E4627" s="257">
        <v>176</v>
      </c>
      <c r="F4627" s="258">
        <v>374</v>
      </c>
      <c r="G4627" s="258">
        <v>1064</v>
      </c>
      <c r="H4627" s="258">
        <v>1037</v>
      </c>
      <c r="I4627" s="258">
        <v>437</v>
      </c>
      <c r="J4627" s="258">
        <v>241</v>
      </c>
      <c r="K4627" s="259">
        <v>113</v>
      </c>
      <c r="L4627" s="257">
        <v>175</v>
      </c>
      <c r="M4627" s="258">
        <v>358</v>
      </c>
      <c r="N4627" s="258">
        <v>1046</v>
      </c>
      <c r="O4627" s="258">
        <v>1059</v>
      </c>
      <c r="P4627" s="258">
        <v>456</v>
      </c>
      <c r="Q4627" s="258">
        <v>302</v>
      </c>
      <c r="R4627" s="259">
        <v>150</v>
      </c>
      <c r="S4627" s="267">
        <v>6988</v>
      </c>
      <c r="T4627" s="90"/>
      <c r="U4627" s="260">
        <v>92</v>
      </c>
      <c r="V4627" s="273">
        <v>83.648610809481895</v>
      </c>
      <c r="W4627" s="273">
        <v>73.506296508299897</v>
      </c>
      <c r="X4627" s="274">
        <v>1.0877010899999999</v>
      </c>
      <c r="Z4627" s="257">
        <v>20409.12</v>
      </c>
      <c r="AA4627" s="258">
        <v>7902.3147793666976</v>
      </c>
      <c r="AB4627" s="276">
        <v>1.1308406953873351</v>
      </c>
      <c r="AC4627" s="92"/>
      <c r="AD4627" s="257">
        <v>610527.4824937185</v>
      </c>
      <c r="AE4627" s="258">
        <v>6190.743100764369</v>
      </c>
      <c r="AF4627" s="276">
        <v>0.88591057538127782</v>
      </c>
      <c r="AG4627" s="93"/>
      <c r="AH4627" s="257">
        <v>7600.8552169199993</v>
      </c>
      <c r="AI4627" s="258">
        <v>6447.3210478995297</v>
      </c>
      <c r="AJ4627" s="258">
        <v>6728.474102991775</v>
      </c>
      <c r="AK4627" s="276">
        <v>0.96286120535085506</v>
      </c>
      <c r="AL4627" s="93"/>
      <c r="AM4627" s="257">
        <v>7027.56</v>
      </c>
      <c r="AN4627" s="258">
        <v>7011.9969573188164</v>
      </c>
      <c r="AO4627" s="276">
        <v>1.0034340236575294</v>
      </c>
      <c r="AQ4627" s="280">
        <v>6763.8929084752936</v>
      </c>
      <c r="AR4627" s="281">
        <v>6817.9655031988277</v>
      </c>
    </row>
    <row r="4628" spans="1:44" x14ac:dyDescent="0.2">
      <c r="A4628" s="260" t="s">
        <v>8408</v>
      </c>
      <c r="B4628" s="261" t="s">
        <v>6091</v>
      </c>
      <c r="C4628" s="261" t="s">
        <v>6114</v>
      </c>
      <c r="D4628" s="262" t="s">
        <v>14085</v>
      </c>
      <c r="E4628" s="257">
        <v>61</v>
      </c>
      <c r="F4628" s="258">
        <v>147</v>
      </c>
      <c r="G4628" s="258">
        <v>466</v>
      </c>
      <c r="H4628" s="258">
        <v>434</v>
      </c>
      <c r="I4628" s="258">
        <v>239</v>
      </c>
      <c r="J4628" s="258">
        <v>104</v>
      </c>
      <c r="K4628" s="259">
        <v>26</v>
      </c>
      <c r="L4628" s="257">
        <v>75</v>
      </c>
      <c r="M4628" s="258">
        <v>136</v>
      </c>
      <c r="N4628" s="258">
        <v>467</v>
      </c>
      <c r="O4628" s="258">
        <v>402</v>
      </c>
      <c r="P4628" s="258">
        <v>223</v>
      </c>
      <c r="Q4628" s="258">
        <v>116</v>
      </c>
      <c r="R4628" s="259">
        <v>52</v>
      </c>
      <c r="S4628" s="267">
        <v>2948</v>
      </c>
      <c r="T4628" s="90"/>
      <c r="U4628" s="260">
        <v>21</v>
      </c>
      <c r="V4628" s="273">
        <v>99.538609842316802</v>
      </c>
      <c r="W4628" s="273">
        <v>108.53392130257799</v>
      </c>
      <c r="X4628" s="274">
        <v>1.0877010899999999</v>
      </c>
      <c r="Z4628" s="257">
        <v>8557.25</v>
      </c>
      <c r="AA4628" s="258">
        <v>3313.3267453832245</v>
      </c>
      <c r="AB4628" s="276">
        <v>1.1239235906998726</v>
      </c>
      <c r="AC4628" s="92"/>
      <c r="AD4628" s="257">
        <v>294242.23594702641</v>
      </c>
      <c r="AE4628" s="258">
        <v>2983.6135872250061</v>
      </c>
      <c r="AF4628" s="276">
        <v>1.0120805926814811</v>
      </c>
      <c r="AG4628" s="93"/>
      <c r="AH4628" s="257">
        <v>3206.5428133199998</v>
      </c>
      <c r="AI4628" s="258">
        <v>2719.9059028631677</v>
      </c>
      <c r="AJ4628" s="258">
        <v>2838.5148333743205</v>
      </c>
      <c r="AK4628" s="276">
        <v>0.96286120535085495</v>
      </c>
      <c r="AL4628" s="93"/>
      <c r="AM4628" s="257">
        <v>2957.03</v>
      </c>
      <c r="AN4628" s="258">
        <v>2950.4814420226162</v>
      </c>
      <c r="AO4628" s="276">
        <v>1.0008417374567897</v>
      </c>
      <c r="AQ4628" s="280">
        <v>3231.5319957431052</v>
      </c>
      <c r="AR4628" s="281">
        <v>3257.3658346737898</v>
      </c>
    </row>
    <row r="4629" spans="1:44" x14ac:dyDescent="0.2">
      <c r="A4629" s="260" t="s">
        <v>8408</v>
      </c>
      <c r="B4629" s="261" t="s">
        <v>6091</v>
      </c>
      <c r="C4629" s="261" t="s">
        <v>6115</v>
      </c>
      <c r="D4629" s="262" t="s">
        <v>14086</v>
      </c>
      <c r="E4629" s="257">
        <v>288</v>
      </c>
      <c r="F4629" s="258">
        <v>489</v>
      </c>
      <c r="G4629" s="258">
        <v>1597</v>
      </c>
      <c r="H4629" s="258">
        <v>1019</v>
      </c>
      <c r="I4629" s="258">
        <v>296</v>
      </c>
      <c r="J4629" s="258">
        <v>174</v>
      </c>
      <c r="K4629" s="259">
        <v>35</v>
      </c>
      <c r="L4629" s="257">
        <v>267</v>
      </c>
      <c r="M4629" s="258">
        <v>468</v>
      </c>
      <c r="N4629" s="258">
        <v>1480</v>
      </c>
      <c r="O4629" s="258">
        <v>1024</v>
      </c>
      <c r="P4629" s="258">
        <v>327</v>
      </c>
      <c r="Q4629" s="258">
        <v>208</v>
      </c>
      <c r="R4629" s="259">
        <v>95</v>
      </c>
      <c r="S4629" s="267">
        <v>7767</v>
      </c>
      <c r="T4629" s="90"/>
      <c r="U4629" s="260">
        <v>46</v>
      </c>
      <c r="V4629" s="273">
        <v>96.698296412080495</v>
      </c>
      <c r="W4629" s="273">
        <v>108.58684176644699</v>
      </c>
      <c r="X4629" s="274">
        <v>1.0877010899999999</v>
      </c>
      <c r="Z4629" s="257">
        <v>19668.399999999998</v>
      </c>
      <c r="AA4629" s="258">
        <v>7615.5114971393159</v>
      </c>
      <c r="AB4629" s="276">
        <v>0.98049587963683738</v>
      </c>
      <c r="AC4629" s="92"/>
      <c r="AD4629" s="257">
        <v>769566.63779894973</v>
      </c>
      <c r="AE4629" s="258">
        <v>7803.3986841555443</v>
      </c>
      <c r="AF4629" s="276">
        <v>1.0046863247271205</v>
      </c>
      <c r="AG4629" s="93"/>
      <c r="AH4629" s="257">
        <v>8448.1743660299999</v>
      </c>
      <c r="AI4629" s="258">
        <v>7166.0478790835214</v>
      </c>
      <c r="AJ4629" s="258">
        <v>7478.5429819600904</v>
      </c>
      <c r="AK4629" s="276">
        <v>0.96286120535085495</v>
      </c>
      <c r="AL4629" s="93"/>
      <c r="AM4629" s="257">
        <v>7786.78</v>
      </c>
      <c r="AN4629" s="258">
        <v>7769.5356094164972</v>
      </c>
      <c r="AO4629" s="276">
        <v>1.0003264593043</v>
      </c>
      <c r="AQ4629" s="280">
        <v>7369.4489418415715</v>
      </c>
      <c r="AR4629" s="281">
        <v>7428.362533668057</v>
      </c>
    </row>
    <row r="4630" spans="1:44" x14ac:dyDescent="0.2">
      <c r="A4630" s="260" t="s">
        <v>8408</v>
      </c>
      <c r="B4630" s="261" t="s">
        <v>6091</v>
      </c>
      <c r="C4630" s="261" t="s">
        <v>6116</v>
      </c>
      <c r="D4630" s="262" t="s">
        <v>14087</v>
      </c>
      <c r="E4630" s="257">
        <v>102</v>
      </c>
      <c r="F4630" s="258">
        <v>255</v>
      </c>
      <c r="G4630" s="258">
        <v>771</v>
      </c>
      <c r="H4630" s="258">
        <v>846</v>
      </c>
      <c r="I4630" s="258">
        <v>392</v>
      </c>
      <c r="J4630" s="258">
        <v>198</v>
      </c>
      <c r="K4630" s="259">
        <v>57</v>
      </c>
      <c r="L4630" s="257">
        <v>93</v>
      </c>
      <c r="M4630" s="258">
        <v>256</v>
      </c>
      <c r="N4630" s="258">
        <v>737</v>
      </c>
      <c r="O4630" s="258">
        <v>820</v>
      </c>
      <c r="P4630" s="258">
        <v>397</v>
      </c>
      <c r="Q4630" s="258">
        <v>223</v>
      </c>
      <c r="R4630" s="259">
        <v>92</v>
      </c>
      <c r="S4630" s="267">
        <v>5239</v>
      </c>
      <c r="T4630" s="90"/>
      <c r="U4630" s="260">
        <v>84</v>
      </c>
      <c r="V4630" s="273">
        <v>85.417627353792199</v>
      </c>
      <c r="W4630" s="273">
        <v>83.008401756730905</v>
      </c>
      <c r="X4630" s="274">
        <v>1.0877010899999999</v>
      </c>
      <c r="Z4630" s="257">
        <v>15415.919999999998</v>
      </c>
      <c r="AA4630" s="258">
        <v>5968.9713448465518</v>
      </c>
      <c r="AB4630" s="276">
        <v>1.1393340990354175</v>
      </c>
      <c r="AC4630" s="92"/>
      <c r="AD4630" s="257">
        <v>471927.45705425675</v>
      </c>
      <c r="AE4630" s="258">
        <v>4785.3401076829859</v>
      </c>
      <c r="AF4630" s="276">
        <v>0.91340715932105099</v>
      </c>
      <c r="AG4630" s="93"/>
      <c r="AH4630" s="257">
        <v>5698.4660105099993</v>
      </c>
      <c r="AI4630" s="258">
        <v>4833.6455309023522</v>
      </c>
      <c r="AJ4630" s="258">
        <v>5044.429854833129</v>
      </c>
      <c r="AK4630" s="276">
        <v>0.96286120535085495</v>
      </c>
      <c r="AL4630" s="93"/>
      <c r="AM4630" s="257">
        <v>5275.12</v>
      </c>
      <c r="AN4630" s="258">
        <v>5263.4378631404961</v>
      </c>
      <c r="AO4630" s="276">
        <v>1.0046646045314938</v>
      </c>
      <c r="AQ4630" s="280">
        <v>5274.104080594343</v>
      </c>
      <c r="AR4630" s="281">
        <v>5316.2668552477344</v>
      </c>
    </row>
    <row r="4631" spans="1:44" x14ac:dyDescent="0.2">
      <c r="A4631" s="260" t="s">
        <v>8408</v>
      </c>
      <c r="B4631" s="261" t="s">
        <v>6091</v>
      </c>
      <c r="C4631" s="261" t="s">
        <v>6117</v>
      </c>
      <c r="D4631" s="262" t="s">
        <v>14088</v>
      </c>
      <c r="E4631" s="257">
        <v>156</v>
      </c>
      <c r="F4631" s="258">
        <v>374</v>
      </c>
      <c r="G4631" s="258">
        <v>1343</v>
      </c>
      <c r="H4631" s="258">
        <v>1032</v>
      </c>
      <c r="I4631" s="258">
        <v>429</v>
      </c>
      <c r="J4631" s="258">
        <v>196</v>
      </c>
      <c r="K4631" s="259">
        <v>46</v>
      </c>
      <c r="L4631" s="257">
        <v>168</v>
      </c>
      <c r="M4631" s="258">
        <v>343</v>
      </c>
      <c r="N4631" s="258">
        <v>1297</v>
      </c>
      <c r="O4631" s="258">
        <v>1109</v>
      </c>
      <c r="P4631" s="258">
        <v>456</v>
      </c>
      <c r="Q4631" s="258">
        <v>254</v>
      </c>
      <c r="R4631" s="259">
        <v>157</v>
      </c>
      <c r="S4631" s="267">
        <v>7360</v>
      </c>
      <c r="T4631" s="90"/>
      <c r="U4631" s="260">
        <v>30</v>
      </c>
      <c r="V4631" s="273">
        <v>91.989194161656698</v>
      </c>
      <c r="W4631" s="273">
        <v>92.529355803207295</v>
      </c>
      <c r="X4631" s="274">
        <v>1.0877010899999999</v>
      </c>
      <c r="Z4631" s="257">
        <v>20297.260000000002</v>
      </c>
      <c r="AA4631" s="258">
        <v>7859.0031161876905</v>
      </c>
      <c r="AB4631" s="276">
        <v>1.067799336438545</v>
      </c>
      <c r="AC4631" s="92"/>
      <c r="AD4631" s="257">
        <v>692208.20854769018</v>
      </c>
      <c r="AE4631" s="258">
        <v>7018.9849175268973</v>
      </c>
      <c r="AF4631" s="276">
        <v>0.95366642901180665</v>
      </c>
      <c r="AG4631" s="93"/>
      <c r="AH4631" s="257">
        <v>8005.4800223999991</v>
      </c>
      <c r="AI4631" s="258">
        <v>6790.5384820464424</v>
      </c>
      <c r="AJ4631" s="258">
        <v>7086.6584713822922</v>
      </c>
      <c r="AK4631" s="276">
        <v>0.96286120535085495</v>
      </c>
      <c r="AL4631" s="93"/>
      <c r="AM4631" s="257">
        <v>7372.9</v>
      </c>
      <c r="AN4631" s="258">
        <v>7356.5721767748537</v>
      </c>
      <c r="AO4631" s="276">
        <v>0.99953426314875726</v>
      </c>
      <c r="AQ4631" s="280">
        <v>7213.1560967783025</v>
      </c>
      <c r="AR4631" s="281">
        <v>7270.8202365830539</v>
      </c>
    </row>
    <row r="4632" spans="1:44" x14ac:dyDescent="0.2">
      <c r="A4632" s="260" t="s">
        <v>8408</v>
      </c>
      <c r="B4632" s="261" t="s">
        <v>6091</v>
      </c>
      <c r="C4632" s="261" t="s">
        <v>6118</v>
      </c>
      <c r="D4632" s="262" t="s">
        <v>14089</v>
      </c>
      <c r="E4632" s="257">
        <v>275</v>
      </c>
      <c r="F4632" s="258">
        <v>601</v>
      </c>
      <c r="G4632" s="258">
        <v>1699</v>
      </c>
      <c r="H4632" s="258">
        <v>1481</v>
      </c>
      <c r="I4632" s="258">
        <v>576</v>
      </c>
      <c r="J4632" s="258">
        <v>334</v>
      </c>
      <c r="K4632" s="259">
        <v>107</v>
      </c>
      <c r="L4632" s="257">
        <v>230</v>
      </c>
      <c r="M4632" s="258">
        <v>558</v>
      </c>
      <c r="N4632" s="258">
        <v>1725</v>
      </c>
      <c r="O4632" s="258">
        <v>1401</v>
      </c>
      <c r="P4632" s="258">
        <v>611</v>
      </c>
      <c r="Q4632" s="258">
        <v>410</v>
      </c>
      <c r="R4632" s="259">
        <v>195</v>
      </c>
      <c r="S4632" s="267">
        <v>10203</v>
      </c>
      <c r="T4632" s="90"/>
      <c r="U4632" s="260">
        <v>142</v>
      </c>
      <c r="V4632" s="273">
        <v>91.523459647994301</v>
      </c>
      <c r="W4632" s="273">
        <v>93.8690966098373</v>
      </c>
      <c r="X4632" s="274">
        <v>1.0877010899999999</v>
      </c>
      <c r="Z4632" s="257">
        <v>28531.280000000002</v>
      </c>
      <c r="AA4632" s="258">
        <v>11047.176733648952</v>
      </c>
      <c r="AB4632" s="276">
        <v>1.0827380901351515</v>
      </c>
      <c r="AC4632" s="92"/>
      <c r="AD4632" s="257">
        <v>961587.84456067288</v>
      </c>
      <c r="AE4632" s="258">
        <v>9750.4919683187454</v>
      </c>
      <c r="AF4632" s="276">
        <v>0.95564951174348189</v>
      </c>
      <c r="AG4632" s="93"/>
      <c r="AH4632" s="257">
        <v>11097.814221269999</v>
      </c>
      <c r="AI4632" s="258">
        <v>9413.5684962391097</v>
      </c>
      <c r="AJ4632" s="258">
        <v>9824.0728781947728</v>
      </c>
      <c r="AK4632" s="276">
        <v>0.96286120535085495</v>
      </c>
      <c r="AL4632" s="93"/>
      <c r="AM4632" s="257">
        <v>10264.06</v>
      </c>
      <c r="AN4632" s="258">
        <v>10241.329492702696</v>
      </c>
      <c r="AO4632" s="276">
        <v>1.0037566884938447</v>
      </c>
      <c r="AQ4632" s="280">
        <v>10203.333577947449</v>
      </c>
      <c r="AR4632" s="281">
        <v>10284.902096085585</v>
      </c>
    </row>
    <row r="4633" spans="1:44" x14ac:dyDescent="0.2">
      <c r="A4633" s="260" t="s">
        <v>8408</v>
      </c>
      <c r="B4633" s="261" t="s">
        <v>6091</v>
      </c>
      <c r="C4633" s="261" t="s">
        <v>6119</v>
      </c>
      <c r="D4633" s="262" t="s">
        <v>14090</v>
      </c>
      <c r="E4633" s="257">
        <v>224</v>
      </c>
      <c r="F4633" s="258">
        <v>595</v>
      </c>
      <c r="G4633" s="258">
        <v>1640</v>
      </c>
      <c r="H4633" s="258">
        <v>1488</v>
      </c>
      <c r="I4633" s="258">
        <v>549</v>
      </c>
      <c r="J4633" s="258">
        <v>262</v>
      </c>
      <c r="K4633" s="259">
        <v>57</v>
      </c>
      <c r="L4633" s="257">
        <v>241</v>
      </c>
      <c r="M4633" s="258">
        <v>533</v>
      </c>
      <c r="N4633" s="258">
        <v>1609</v>
      </c>
      <c r="O4633" s="258">
        <v>1489</v>
      </c>
      <c r="P4633" s="258">
        <v>553</v>
      </c>
      <c r="Q4633" s="258">
        <v>317</v>
      </c>
      <c r="R4633" s="259">
        <v>127</v>
      </c>
      <c r="S4633" s="267">
        <v>9684</v>
      </c>
      <c r="T4633" s="90"/>
      <c r="U4633" s="260">
        <v>21</v>
      </c>
      <c r="V4633" s="273">
        <v>87.538314649090196</v>
      </c>
      <c r="W4633" s="273">
        <v>88.253510945890099</v>
      </c>
      <c r="X4633" s="274">
        <v>1.0877010899999999</v>
      </c>
      <c r="Z4633" s="257">
        <v>26137.17</v>
      </c>
      <c r="AA4633" s="258">
        <v>10120.1886598648</v>
      </c>
      <c r="AB4633" s="276">
        <v>1.0450421994903758</v>
      </c>
      <c r="AC4633" s="92"/>
      <c r="AD4633" s="257">
        <v>889720.71627098613</v>
      </c>
      <c r="AE4633" s="258">
        <v>9021.7599433264022</v>
      </c>
      <c r="AF4633" s="276">
        <v>0.93161502925716666</v>
      </c>
      <c r="AG4633" s="93"/>
      <c r="AH4633" s="257">
        <v>10533.29735556</v>
      </c>
      <c r="AI4633" s="258">
        <v>8934.7248179535</v>
      </c>
      <c r="AJ4633" s="258">
        <v>9324.347912617679</v>
      </c>
      <c r="AK4633" s="276">
        <v>0.96286120535085495</v>
      </c>
      <c r="AL4633" s="93"/>
      <c r="AM4633" s="257">
        <v>9693.0300000000007</v>
      </c>
      <c r="AN4633" s="258">
        <v>9671.5640801643804</v>
      </c>
      <c r="AO4633" s="276">
        <v>0.99871582818715199</v>
      </c>
      <c r="AQ4633" s="280">
        <v>9066.3131729662309</v>
      </c>
      <c r="AR4633" s="281">
        <v>9138.792007931841</v>
      </c>
    </row>
    <row r="4634" spans="1:44" x14ac:dyDescent="0.2">
      <c r="A4634" s="260" t="s">
        <v>8408</v>
      </c>
      <c r="B4634" s="261" t="s">
        <v>6137</v>
      </c>
      <c r="C4634" s="261" t="s">
        <v>6146</v>
      </c>
      <c r="D4634" s="262" t="s">
        <v>14114</v>
      </c>
      <c r="E4634" s="257">
        <v>364</v>
      </c>
      <c r="F4634" s="258">
        <v>757</v>
      </c>
      <c r="G4634" s="258">
        <v>2999</v>
      </c>
      <c r="H4634" s="258">
        <v>2132</v>
      </c>
      <c r="I4634" s="258">
        <v>872</v>
      </c>
      <c r="J4634" s="258">
        <v>473</v>
      </c>
      <c r="K4634" s="259">
        <v>163</v>
      </c>
      <c r="L4634" s="257">
        <v>371</v>
      </c>
      <c r="M4634" s="258">
        <v>750</v>
      </c>
      <c r="N4634" s="258">
        <v>2577</v>
      </c>
      <c r="O4634" s="258">
        <v>1929</v>
      </c>
      <c r="P4634" s="258">
        <v>832</v>
      </c>
      <c r="Q4634" s="258">
        <v>652</v>
      </c>
      <c r="R4634" s="259">
        <v>326</v>
      </c>
      <c r="S4634" s="267">
        <v>15197</v>
      </c>
      <c r="T4634" s="90"/>
      <c r="U4634" s="260">
        <v>111</v>
      </c>
      <c r="V4634" s="273">
        <v>106.710131960802</v>
      </c>
      <c r="W4634" s="273">
        <v>104.899848554684</v>
      </c>
      <c r="X4634" s="274">
        <v>1.0810845870000001</v>
      </c>
      <c r="Z4634" s="257">
        <v>42068.83</v>
      </c>
      <c r="AA4634" s="258">
        <v>16288.8520945374</v>
      </c>
      <c r="AB4634" s="276">
        <v>1.0718465548817135</v>
      </c>
      <c r="AC4634" s="92"/>
      <c r="AD4634" s="257">
        <v>1532210.7646843144</v>
      </c>
      <c r="AE4634" s="258">
        <v>15536.603170822718</v>
      </c>
      <c r="AF4634" s="276">
        <v>1.0223467244076276</v>
      </c>
      <c r="AG4634" s="93"/>
      <c r="AH4634" s="257">
        <v>16429.242468639</v>
      </c>
      <c r="AI4634" s="258">
        <v>13935.879285439616</v>
      </c>
      <c r="AJ4634" s="258">
        <v>14591.662057011017</v>
      </c>
      <c r="AK4634" s="276">
        <v>0.96016727360735787</v>
      </c>
      <c r="AL4634" s="93"/>
      <c r="AM4634" s="257">
        <v>15244.73</v>
      </c>
      <c r="AN4634" s="258">
        <v>15210.969436781308</v>
      </c>
      <c r="AO4634" s="276">
        <v>1.0009192233191622</v>
      </c>
      <c r="AQ4634" s="280">
        <v>16004.223928087018</v>
      </c>
      <c r="AR4634" s="281">
        <v>16132.16650879284</v>
      </c>
    </row>
    <row r="4635" spans="1:44" x14ac:dyDescent="0.2">
      <c r="A4635" s="260" t="s">
        <v>8408</v>
      </c>
      <c r="B4635" s="261" t="s">
        <v>6091</v>
      </c>
      <c r="C4635" s="261" t="s">
        <v>6120</v>
      </c>
      <c r="D4635" s="262" t="s">
        <v>14091</v>
      </c>
      <c r="E4635" s="257">
        <v>127</v>
      </c>
      <c r="F4635" s="258">
        <v>306</v>
      </c>
      <c r="G4635" s="258">
        <v>978</v>
      </c>
      <c r="H4635" s="258">
        <v>698</v>
      </c>
      <c r="I4635" s="258">
        <v>224</v>
      </c>
      <c r="J4635" s="258">
        <v>125</v>
      </c>
      <c r="K4635" s="259">
        <v>41</v>
      </c>
      <c r="L4635" s="257">
        <v>143</v>
      </c>
      <c r="M4635" s="258">
        <v>284</v>
      </c>
      <c r="N4635" s="258">
        <v>872</v>
      </c>
      <c r="O4635" s="258">
        <v>662</v>
      </c>
      <c r="P4635" s="258">
        <v>217</v>
      </c>
      <c r="Q4635" s="258">
        <v>128</v>
      </c>
      <c r="R4635" s="259">
        <v>75</v>
      </c>
      <c r="S4635" s="267">
        <v>4880</v>
      </c>
      <c r="T4635" s="90"/>
      <c r="U4635" s="260">
        <v>42</v>
      </c>
      <c r="V4635" s="273">
        <v>90.7198663689569</v>
      </c>
      <c r="W4635" s="273">
        <v>86.787909836065495</v>
      </c>
      <c r="X4635" s="274">
        <v>1.0877010899999999</v>
      </c>
      <c r="Z4635" s="257">
        <v>12587.189999999999</v>
      </c>
      <c r="AA4635" s="258">
        <v>4873.7004617394914</v>
      </c>
      <c r="AB4635" s="276">
        <v>0.99870911101219084</v>
      </c>
      <c r="AC4635" s="92"/>
      <c r="AD4635" s="257">
        <v>450712.88933899498</v>
      </c>
      <c r="AE4635" s="258">
        <v>4570.224584656049</v>
      </c>
      <c r="AF4635" s="276">
        <v>0.93652143128197729</v>
      </c>
      <c r="AG4635" s="93"/>
      <c r="AH4635" s="257">
        <v>5307.9813191999992</v>
      </c>
      <c r="AI4635" s="258">
        <v>4502.4222544003587</v>
      </c>
      <c r="AJ4635" s="258">
        <v>4698.7626821121721</v>
      </c>
      <c r="AK4635" s="276">
        <v>0.96286120535085495</v>
      </c>
      <c r="AL4635" s="93"/>
      <c r="AM4635" s="257">
        <v>4898.0600000000004</v>
      </c>
      <c r="AN4635" s="258">
        <v>4887.2128899312129</v>
      </c>
      <c r="AO4635" s="276">
        <v>1.0014780512154124</v>
      </c>
      <c r="AQ4635" s="280">
        <v>4401.3071620435685</v>
      </c>
      <c r="AR4635" s="281">
        <v>4436.4925355625319</v>
      </c>
    </row>
    <row r="4636" spans="1:44" x14ac:dyDescent="0.2">
      <c r="A4636" s="260" t="s">
        <v>8408</v>
      </c>
      <c r="B4636" s="261" t="s">
        <v>6091</v>
      </c>
      <c r="C4636" s="261" t="s">
        <v>6121</v>
      </c>
      <c r="D4636" s="262" t="s">
        <v>14092</v>
      </c>
      <c r="E4636" s="257">
        <v>157</v>
      </c>
      <c r="F4636" s="258">
        <v>378</v>
      </c>
      <c r="G4636" s="258">
        <v>998</v>
      </c>
      <c r="H4636" s="258">
        <v>1035</v>
      </c>
      <c r="I4636" s="258">
        <v>484</v>
      </c>
      <c r="J4636" s="258">
        <v>277</v>
      </c>
      <c r="K4636" s="259">
        <v>54</v>
      </c>
      <c r="L4636" s="257">
        <v>136</v>
      </c>
      <c r="M4636" s="258">
        <v>358</v>
      </c>
      <c r="N4636" s="258">
        <v>1017</v>
      </c>
      <c r="O4636" s="258">
        <v>1074</v>
      </c>
      <c r="P4636" s="258">
        <v>491</v>
      </c>
      <c r="Q4636" s="258">
        <v>251</v>
      </c>
      <c r="R4636" s="259">
        <v>100</v>
      </c>
      <c r="S4636" s="267">
        <v>6810</v>
      </c>
      <c r="T4636" s="90"/>
      <c r="U4636" s="260">
        <v>39</v>
      </c>
      <c r="V4636" s="273">
        <v>86.956173613469801</v>
      </c>
      <c r="W4636" s="273">
        <v>72.936857562408207</v>
      </c>
      <c r="X4636" s="274">
        <v>1.0877010899999999</v>
      </c>
      <c r="Z4636" s="257">
        <v>19648.100000000002</v>
      </c>
      <c r="AA4636" s="258">
        <v>7607.6514331080834</v>
      </c>
      <c r="AB4636" s="276">
        <v>1.1171294321744616</v>
      </c>
      <c r="AC4636" s="92"/>
      <c r="AD4636" s="257">
        <v>599940.12827366346</v>
      </c>
      <c r="AE4636" s="258">
        <v>6083.38742559404</v>
      </c>
      <c r="AF4636" s="276">
        <v>0.89330211829574746</v>
      </c>
      <c r="AG4636" s="93"/>
      <c r="AH4636" s="257">
        <v>7407.2444228999993</v>
      </c>
      <c r="AI4636" s="258">
        <v>6283.0933509152546</v>
      </c>
      <c r="AJ4636" s="258">
        <v>6557.0848084393219</v>
      </c>
      <c r="AK4636" s="276">
        <v>0.96286120535085495</v>
      </c>
      <c r="AL4636" s="93"/>
      <c r="AM4636" s="257">
        <v>6826.77</v>
      </c>
      <c r="AN4636" s="258">
        <v>6811.6516213757504</v>
      </c>
      <c r="AO4636" s="276">
        <v>1.0002425288363803</v>
      </c>
      <c r="AQ4636" s="280">
        <v>6545.1254461421231</v>
      </c>
      <c r="AR4636" s="281">
        <v>6597.4491479589387</v>
      </c>
    </row>
    <row r="4637" spans="1:44" x14ac:dyDescent="0.2">
      <c r="A4637" s="260" t="s">
        <v>8408</v>
      </c>
      <c r="B4637" s="261" t="s">
        <v>6137</v>
      </c>
      <c r="C4637" s="261" t="s">
        <v>6147</v>
      </c>
      <c r="D4637" s="262" t="s">
        <v>14115</v>
      </c>
      <c r="E4637" s="257">
        <v>290</v>
      </c>
      <c r="F4637" s="258">
        <v>527</v>
      </c>
      <c r="G4637" s="258">
        <v>1407</v>
      </c>
      <c r="H4637" s="258">
        <v>760</v>
      </c>
      <c r="I4637" s="258">
        <v>249</v>
      </c>
      <c r="J4637" s="258">
        <v>113</v>
      </c>
      <c r="K4637" s="259">
        <v>31</v>
      </c>
      <c r="L4637" s="257">
        <v>284</v>
      </c>
      <c r="M4637" s="258">
        <v>484</v>
      </c>
      <c r="N4637" s="258">
        <v>1429</v>
      </c>
      <c r="O4637" s="258">
        <v>733</v>
      </c>
      <c r="P4637" s="258">
        <v>265</v>
      </c>
      <c r="Q4637" s="258">
        <v>133</v>
      </c>
      <c r="R4637" s="259">
        <v>56</v>
      </c>
      <c r="S4637" s="267">
        <v>6761</v>
      </c>
      <c r="T4637" s="90"/>
      <c r="U4637" s="260">
        <v>35</v>
      </c>
      <c r="V4637" s="273">
        <v>135.08237718588501</v>
      </c>
      <c r="W4637" s="273">
        <v>129.10249963023199</v>
      </c>
      <c r="X4637" s="274">
        <v>1.0810845870000001</v>
      </c>
      <c r="Z4637" s="257">
        <v>16318.46</v>
      </c>
      <c r="AA4637" s="258">
        <v>6318.4305660657728</v>
      </c>
      <c r="AB4637" s="276">
        <v>0.93454083213515349</v>
      </c>
      <c r="AC4637" s="92"/>
      <c r="AD4637" s="257">
        <v>770502.9682249563</v>
      </c>
      <c r="AE4637" s="258">
        <v>7812.8930661302265</v>
      </c>
      <c r="AF4637" s="276">
        <v>1.1555824679973712</v>
      </c>
      <c r="AG4637" s="93"/>
      <c r="AH4637" s="257">
        <v>7309.2128927070007</v>
      </c>
      <c r="AI4637" s="258">
        <v>6199.9394517903038</v>
      </c>
      <c r="AJ4637" s="258">
        <v>6491.690936859346</v>
      </c>
      <c r="AK4637" s="276">
        <v>0.96016727360735776</v>
      </c>
      <c r="AL4637" s="93"/>
      <c r="AM4637" s="257">
        <v>6776.05</v>
      </c>
      <c r="AN4637" s="258">
        <v>6761.0439445042311</v>
      </c>
      <c r="AO4637" s="276">
        <v>1.0000064997048115</v>
      </c>
      <c r="AQ4637" s="280">
        <v>7010.6757937575076</v>
      </c>
      <c r="AR4637" s="281">
        <v>7066.7212451068244</v>
      </c>
    </row>
    <row r="4638" spans="1:44" x14ac:dyDescent="0.2">
      <c r="A4638" s="260" t="s">
        <v>8408</v>
      </c>
      <c r="B4638" s="261" t="s">
        <v>6091</v>
      </c>
      <c r="C4638" s="261" t="s">
        <v>6122</v>
      </c>
      <c r="D4638" s="262" t="s">
        <v>14093</v>
      </c>
      <c r="E4638" s="257">
        <v>197</v>
      </c>
      <c r="F4638" s="258">
        <v>416</v>
      </c>
      <c r="G4638" s="258">
        <v>1230</v>
      </c>
      <c r="H4638" s="258">
        <v>1110</v>
      </c>
      <c r="I4638" s="258">
        <v>489</v>
      </c>
      <c r="J4638" s="258">
        <v>328</v>
      </c>
      <c r="K4638" s="259">
        <v>89</v>
      </c>
      <c r="L4638" s="257">
        <v>194</v>
      </c>
      <c r="M4638" s="258">
        <v>365</v>
      </c>
      <c r="N4638" s="258">
        <v>1224</v>
      </c>
      <c r="O4638" s="258">
        <v>1123</v>
      </c>
      <c r="P4638" s="258">
        <v>513</v>
      </c>
      <c r="Q4638" s="258">
        <v>384</v>
      </c>
      <c r="R4638" s="259">
        <v>206</v>
      </c>
      <c r="S4638" s="267">
        <v>7868</v>
      </c>
      <c r="T4638" s="90"/>
      <c r="U4638" s="260">
        <v>83</v>
      </c>
      <c r="V4638" s="273">
        <v>93.240835206842405</v>
      </c>
      <c r="W4638" s="273">
        <v>85.579923761118096</v>
      </c>
      <c r="X4638" s="274">
        <v>1.0877010899999999</v>
      </c>
      <c r="Z4638" s="257">
        <v>23308.47</v>
      </c>
      <c r="AA4638" s="258">
        <v>9024.9293926159153</v>
      </c>
      <c r="AB4638" s="276">
        <v>1.1470423732353732</v>
      </c>
      <c r="AC4638" s="92"/>
      <c r="AD4638" s="257">
        <v>729611.81072555238</v>
      </c>
      <c r="AE4638" s="258">
        <v>7398.2571022621978</v>
      </c>
      <c r="AF4638" s="276">
        <v>0.9402970389250378</v>
      </c>
      <c r="AG4638" s="93"/>
      <c r="AH4638" s="257">
        <v>8558.0321761199993</v>
      </c>
      <c r="AI4638" s="258">
        <v>7259.2332577094312</v>
      </c>
      <c r="AJ4638" s="258">
        <v>7575.791963700527</v>
      </c>
      <c r="AK4638" s="276">
        <v>0.96286120535085495</v>
      </c>
      <c r="AL4638" s="93"/>
      <c r="AM4638" s="257">
        <v>7903.69</v>
      </c>
      <c r="AN4638" s="258">
        <v>7886.1867037195198</v>
      </c>
      <c r="AO4638" s="276">
        <v>1.0023114773410675</v>
      </c>
      <c r="AQ4638" s="280">
        <v>8189.837291424461</v>
      </c>
      <c r="AR4638" s="281">
        <v>8255.309314518734</v>
      </c>
    </row>
    <row r="4639" spans="1:44" x14ac:dyDescent="0.2">
      <c r="A4639" s="260" t="s">
        <v>8408</v>
      </c>
      <c r="B4639" s="261" t="s">
        <v>6091</v>
      </c>
      <c r="C4639" s="261" t="s">
        <v>6123</v>
      </c>
      <c r="D4639" s="262" t="s">
        <v>14094</v>
      </c>
      <c r="E4639" s="257">
        <v>126</v>
      </c>
      <c r="F4639" s="258">
        <v>271</v>
      </c>
      <c r="G4639" s="258">
        <v>830</v>
      </c>
      <c r="H4639" s="258">
        <v>698</v>
      </c>
      <c r="I4639" s="258">
        <v>294</v>
      </c>
      <c r="J4639" s="258">
        <v>155</v>
      </c>
      <c r="K4639" s="259">
        <v>57</v>
      </c>
      <c r="L4639" s="257">
        <v>130</v>
      </c>
      <c r="M4639" s="258">
        <v>296</v>
      </c>
      <c r="N4639" s="258">
        <v>879</v>
      </c>
      <c r="O4639" s="258">
        <v>708</v>
      </c>
      <c r="P4639" s="258">
        <v>313</v>
      </c>
      <c r="Q4639" s="258">
        <v>217</v>
      </c>
      <c r="R4639" s="259">
        <v>111</v>
      </c>
      <c r="S4639" s="267">
        <v>5085</v>
      </c>
      <c r="T4639" s="90"/>
      <c r="U4639" s="260">
        <v>56</v>
      </c>
      <c r="V4639" s="273">
        <v>93.957395592892198</v>
      </c>
      <c r="W4639" s="273">
        <v>99.777428234368799</v>
      </c>
      <c r="X4639" s="274">
        <v>1.0877010899999999</v>
      </c>
      <c r="Z4639" s="257">
        <v>14396.390000000001</v>
      </c>
      <c r="AA4639" s="258">
        <v>5574.2141487005292</v>
      </c>
      <c r="AB4639" s="276">
        <v>1.0962073055458268</v>
      </c>
      <c r="AC4639" s="92"/>
      <c r="AD4639" s="257">
        <v>489584.1954495323</v>
      </c>
      <c r="AE4639" s="258">
        <v>4964.3792738742932</v>
      </c>
      <c r="AF4639" s="276">
        <v>0.97627910990644895</v>
      </c>
      <c r="AG4639" s="93"/>
      <c r="AH4639" s="257">
        <v>5530.9600426499992</v>
      </c>
      <c r="AI4639" s="258">
        <v>4691.560894185619</v>
      </c>
      <c r="AJ4639" s="258">
        <v>4896.149229209097</v>
      </c>
      <c r="AK4639" s="276">
        <v>0.96286120535085484</v>
      </c>
      <c r="AL4639" s="93"/>
      <c r="AM4639" s="257">
        <v>5109.08</v>
      </c>
      <c r="AN4639" s="258">
        <v>5097.7655707953281</v>
      </c>
      <c r="AO4639" s="276">
        <v>1.0025104367345778</v>
      </c>
      <c r="AQ4639" s="280">
        <v>5253.0343090139295</v>
      </c>
      <c r="AR4639" s="281">
        <v>5295.0286455747901</v>
      </c>
    </row>
    <row r="4640" spans="1:44" x14ac:dyDescent="0.2">
      <c r="A4640" s="260" t="s">
        <v>8408</v>
      </c>
      <c r="B4640" s="261" t="s">
        <v>6091</v>
      </c>
      <c r="C4640" s="261" t="s">
        <v>6124</v>
      </c>
      <c r="D4640" s="262" t="s">
        <v>14095</v>
      </c>
      <c r="E4640" s="257">
        <v>128</v>
      </c>
      <c r="F4640" s="258">
        <v>228</v>
      </c>
      <c r="G4640" s="258">
        <v>828</v>
      </c>
      <c r="H4640" s="258">
        <v>621</v>
      </c>
      <c r="I4640" s="258">
        <v>260</v>
      </c>
      <c r="J4640" s="258">
        <v>143</v>
      </c>
      <c r="K4640" s="259">
        <v>46</v>
      </c>
      <c r="L4640" s="257">
        <v>121</v>
      </c>
      <c r="M4640" s="258">
        <v>188</v>
      </c>
      <c r="N4640" s="258">
        <v>709</v>
      </c>
      <c r="O4640" s="258">
        <v>578</v>
      </c>
      <c r="P4640" s="258">
        <v>262</v>
      </c>
      <c r="Q4640" s="258">
        <v>188</v>
      </c>
      <c r="R4640" s="259">
        <v>97</v>
      </c>
      <c r="S4640" s="267">
        <v>4397</v>
      </c>
      <c r="T4640" s="90"/>
      <c r="U4640" s="260">
        <v>56</v>
      </c>
      <c r="V4640" s="273">
        <v>94.552568220866405</v>
      </c>
      <c r="W4640" s="273">
        <v>101.98476233795699</v>
      </c>
      <c r="X4640" s="274">
        <v>1.0877010899999999</v>
      </c>
      <c r="Z4640" s="257">
        <v>12424.19</v>
      </c>
      <c r="AA4640" s="258">
        <v>4810.5876323261336</v>
      </c>
      <c r="AB4640" s="276">
        <v>1.094061321884497</v>
      </c>
      <c r="AC4640" s="92"/>
      <c r="AD4640" s="257">
        <v>426324.83395029535</v>
      </c>
      <c r="AE4640" s="258">
        <v>4322.9299255819506</v>
      </c>
      <c r="AF4640" s="276">
        <v>0.98315440654581543</v>
      </c>
      <c r="AG4640" s="93"/>
      <c r="AH4640" s="257">
        <v>4782.6216927299993</v>
      </c>
      <c r="AI4640" s="258">
        <v>4056.7931665160609</v>
      </c>
      <c r="AJ4640" s="258">
        <v>4233.7007199277086</v>
      </c>
      <c r="AK4640" s="276">
        <v>0.96286120535085484</v>
      </c>
      <c r="AL4640" s="93"/>
      <c r="AM4640" s="257">
        <v>4421.08</v>
      </c>
      <c r="AN4640" s="258">
        <v>4411.2891968283539</v>
      </c>
      <c r="AO4640" s="276">
        <v>1.0032497604794983</v>
      </c>
      <c r="AQ4640" s="280">
        <v>4568.6997129224119</v>
      </c>
      <c r="AR4640" s="281">
        <v>4605.223272850576</v>
      </c>
    </row>
    <row r="4641" spans="1:44" x14ac:dyDescent="0.2">
      <c r="A4641" s="260" t="s">
        <v>8408</v>
      </c>
      <c r="B4641" s="261" t="s">
        <v>6091</v>
      </c>
      <c r="C4641" s="261" t="s">
        <v>6125</v>
      </c>
      <c r="D4641" s="262" t="s">
        <v>14096</v>
      </c>
      <c r="E4641" s="257">
        <v>92</v>
      </c>
      <c r="F4641" s="258">
        <v>183</v>
      </c>
      <c r="G4641" s="258">
        <v>606</v>
      </c>
      <c r="H4641" s="258">
        <v>544</v>
      </c>
      <c r="I4641" s="258">
        <v>245</v>
      </c>
      <c r="J4641" s="258">
        <v>145</v>
      </c>
      <c r="K4641" s="259">
        <v>52</v>
      </c>
      <c r="L4641" s="257">
        <v>84</v>
      </c>
      <c r="M4641" s="258">
        <v>184</v>
      </c>
      <c r="N4641" s="258">
        <v>567</v>
      </c>
      <c r="O4641" s="258">
        <v>521</v>
      </c>
      <c r="P4641" s="258">
        <v>261</v>
      </c>
      <c r="Q4641" s="258">
        <v>141</v>
      </c>
      <c r="R4641" s="259">
        <v>83</v>
      </c>
      <c r="S4641" s="267">
        <v>3708</v>
      </c>
      <c r="T4641" s="90"/>
      <c r="U4641" s="260">
        <v>7</v>
      </c>
      <c r="V4641" s="273">
        <v>96.959434524822001</v>
      </c>
      <c r="W4641" s="273">
        <v>95.805285868392602</v>
      </c>
      <c r="X4641" s="274">
        <v>1.0877010899999999</v>
      </c>
      <c r="Z4641" s="257">
        <v>10782.029999999999</v>
      </c>
      <c r="AA4641" s="258">
        <v>4174.7510436792527</v>
      </c>
      <c r="AB4641" s="276">
        <v>1.1258767647462926</v>
      </c>
      <c r="AC4641" s="92"/>
      <c r="AD4641" s="257">
        <v>356426.3674173911</v>
      </c>
      <c r="AE4641" s="258">
        <v>3614.1601128372176</v>
      </c>
      <c r="AF4641" s="276">
        <v>0.97469258706505335</v>
      </c>
      <c r="AG4641" s="93"/>
      <c r="AH4641" s="257">
        <v>4033.1956417199999</v>
      </c>
      <c r="AI4641" s="258">
        <v>3421.1028113353545</v>
      </c>
      <c r="AJ4641" s="258">
        <v>3570.28934944097</v>
      </c>
      <c r="AK4641" s="276">
        <v>0.96286120535085495</v>
      </c>
      <c r="AL4641" s="93"/>
      <c r="AM4641" s="257">
        <v>3711.01</v>
      </c>
      <c r="AN4641" s="258">
        <v>3702.7916984813646</v>
      </c>
      <c r="AO4641" s="276">
        <v>0.99859538793995806</v>
      </c>
      <c r="AQ4641" s="280">
        <v>3912.4742284425752</v>
      </c>
      <c r="AR4641" s="281">
        <v>3943.7517244324604</v>
      </c>
    </row>
    <row r="4642" spans="1:44" x14ac:dyDescent="0.2">
      <c r="A4642" s="260" t="s">
        <v>8408</v>
      </c>
      <c r="B4642" s="261" t="s">
        <v>6091</v>
      </c>
      <c r="C4642" s="261" t="s">
        <v>6126</v>
      </c>
      <c r="D4642" s="262" t="s">
        <v>14097</v>
      </c>
      <c r="E4642" s="257">
        <v>188</v>
      </c>
      <c r="F4642" s="258">
        <v>341</v>
      </c>
      <c r="G4642" s="258">
        <v>1162</v>
      </c>
      <c r="H4642" s="258">
        <v>963</v>
      </c>
      <c r="I4642" s="258">
        <v>319</v>
      </c>
      <c r="J4642" s="258">
        <v>180</v>
      </c>
      <c r="K4642" s="259">
        <v>63</v>
      </c>
      <c r="L4642" s="257">
        <v>166</v>
      </c>
      <c r="M4642" s="258">
        <v>331</v>
      </c>
      <c r="N4642" s="258">
        <v>1216</v>
      </c>
      <c r="O4642" s="258">
        <v>1018</v>
      </c>
      <c r="P4642" s="258">
        <v>382</v>
      </c>
      <c r="Q4642" s="258">
        <v>230</v>
      </c>
      <c r="R4642" s="259">
        <v>128</v>
      </c>
      <c r="S4642" s="267">
        <v>6687</v>
      </c>
      <c r="T4642" s="90"/>
      <c r="U4642" s="260">
        <v>40</v>
      </c>
      <c r="V4642" s="273">
        <v>90.583673141052699</v>
      </c>
      <c r="W4642" s="273">
        <v>86.6246448332585</v>
      </c>
      <c r="X4642" s="274">
        <v>1.0877010899999999</v>
      </c>
      <c r="Z4642" s="257">
        <v>18393.23</v>
      </c>
      <c r="AA4642" s="258">
        <v>7121.7717015378876</v>
      </c>
      <c r="AB4642" s="276">
        <v>1.0650174520020768</v>
      </c>
      <c r="AC4642" s="92"/>
      <c r="AD4642" s="257">
        <v>617109.64221213537</v>
      </c>
      <c r="AE4642" s="258">
        <v>6257.4861402398083</v>
      </c>
      <c r="AF4642" s="276">
        <v>0.93576882611631651</v>
      </c>
      <c r="AG4642" s="93"/>
      <c r="AH4642" s="257">
        <v>7273.4571888299997</v>
      </c>
      <c r="AI4642" s="258">
        <v>6169.6101670440985</v>
      </c>
      <c r="AJ4642" s="258">
        <v>6438.6528801811673</v>
      </c>
      <c r="AK4642" s="276">
        <v>0.96286120535085495</v>
      </c>
      <c r="AL4642" s="93"/>
      <c r="AM4642" s="257">
        <v>6704.2</v>
      </c>
      <c r="AN4642" s="258">
        <v>6689.3530615543377</v>
      </c>
      <c r="AO4642" s="276">
        <v>1.0003518859809089</v>
      </c>
      <c r="AQ4642" s="280">
        <v>6419.0846807907401</v>
      </c>
      <c r="AR4642" s="281">
        <v>6470.4007748119102</v>
      </c>
    </row>
    <row r="4643" spans="1:44" x14ac:dyDescent="0.2">
      <c r="A4643" s="260" t="s">
        <v>8408</v>
      </c>
      <c r="B4643" s="261" t="s">
        <v>6091</v>
      </c>
      <c r="C4643" s="261" t="s">
        <v>6127</v>
      </c>
      <c r="D4643" s="262" t="s">
        <v>14098</v>
      </c>
      <c r="E4643" s="257">
        <v>158</v>
      </c>
      <c r="F4643" s="258">
        <v>274</v>
      </c>
      <c r="G4643" s="258">
        <v>946</v>
      </c>
      <c r="H4643" s="258">
        <v>778</v>
      </c>
      <c r="I4643" s="258">
        <v>262</v>
      </c>
      <c r="J4643" s="258">
        <v>155</v>
      </c>
      <c r="K4643" s="259">
        <v>66</v>
      </c>
      <c r="L4643" s="257">
        <v>132</v>
      </c>
      <c r="M4643" s="258">
        <v>254</v>
      </c>
      <c r="N4643" s="258">
        <v>879</v>
      </c>
      <c r="O4643" s="258">
        <v>725</v>
      </c>
      <c r="P4643" s="258">
        <v>292</v>
      </c>
      <c r="Q4643" s="258">
        <v>230</v>
      </c>
      <c r="R4643" s="259">
        <v>106</v>
      </c>
      <c r="S4643" s="267">
        <v>5257</v>
      </c>
      <c r="T4643" s="90"/>
      <c r="U4643" s="260">
        <v>30</v>
      </c>
      <c r="V4643" s="273">
        <v>96.702642672198905</v>
      </c>
      <c r="W4643" s="273">
        <v>86.650751379113501</v>
      </c>
      <c r="X4643" s="274">
        <v>1.0877010899999999</v>
      </c>
      <c r="Z4643" s="257">
        <v>14708.599999999999</v>
      </c>
      <c r="AA4643" s="258">
        <v>5695.1003847198217</v>
      </c>
      <c r="AB4643" s="276">
        <v>1.0833365768917294</v>
      </c>
      <c r="AC4643" s="92"/>
      <c r="AD4643" s="257">
        <v>493575.14079862175</v>
      </c>
      <c r="AE4643" s="258">
        <v>5004.8474232923791</v>
      </c>
      <c r="AF4643" s="276">
        <v>0.95203489124831253</v>
      </c>
      <c r="AG4643" s="93"/>
      <c r="AH4643" s="257">
        <v>5718.0446301299999</v>
      </c>
      <c r="AI4643" s="258">
        <v>4850.2528261030093</v>
      </c>
      <c r="AJ4643" s="258">
        <v>5061.7613565294441</v>
      </c>
      <c r="AK4643" s="276">
        <v>0.96286120535085484</v>
      </c>
      <c r="AL4643" s="93"/>
      <c r="AM4643" s="257">
        <v>5269.9</v>
      </c>
      <c r="AN4643" s="258">
        <v>5258.2294232101076</v>
      </c>
      <c r="AO4643" s="276">
        <v>1.0002338640308366</v>
      </c>
      <c r="AQ4643" s="280">
        <v>5221.7910753427932</v>
      </c>
      <c r="AR4643" s="281">
        <v>5263.5356440946407</v>
      </c>
    </row>
    <row r="4644" spans="1:44" x14ac:dyDescent="0.2">
      <c r="A4644" s="260" t="s">
        <v>8408</v>
      </c>
      <c r="B4644" s="261" t="s">
        <v>6091</v>
      </c>
      <c r="C4644" s="261" t="s">
        <v>6128</v>
      </c>
      <c r="D4644" s="262" t="s">
        <v>14099</v>
      </c>
      <c r="E4644" s="257">
        <v>279</v>
      </c>
      <c r="F4644" s="258">
        <v>503</v>
      </c>
      <c r="G4644" s="258">
        <v>1573</v>
      </c>
      <c r="H4644" s="258">
        <v>894</v>
      </c>
      <c r="I4644" s="258">
        <v>276</v>
      </c>
      <c r="J4644" s="258">
        <v>150</v>
      </c>
      <c r="K4644" s="259">
        <v>45</v>
      </c>
      <c r="L4644" s="257">
        <v>286</v>
      </c>
      <c r="M4644" s="258">
        <v>476</v>
      </c>
      <c r="N4644" s="258">
        <v>1565</v>
      </c>
      <c r="O4644" s="258">
        <v>872</v>
      </c>
      <c r="P4644" s="258">
        <v>315</v>
      </c>
      <c r="Q4644" s="258">
        <v>189</v>
      </c>
      <c r="R4644" s="259">
        <v>102</v>
      </c>
      <c r="S4644" s="267">
        <v>7525</v>
      </c>
      <c r="T4644" s="90"/>
      <c r="U4644" s="260">
        <v>18</v>
      </c>
      <c r="V4644" s="273">
        <v>97.400757954036607</v>
      </c>
      <c r="W4644" s="273">
        <v>112.251129418017</v>
      </c>
      <c r="X4644" s="274">
        <v>1.0877010899999999</v>
      </c>
      <c r="Z4644" s="257">
        <v>18809.41</v>
      </c>
      <c r="AA4644" s="258">
        <v>7282.9146300363636</v>
      </c>
      <c r="AB4644" s="276">
        <v>0.96782918671579587</v>
      </c>
      <c r="AC4644" s="92"/>
      <c r="AD4644" s="257">
        <v>753497.70468881528</v>
      </c>
      <c r="AE4644" s="258">
        <v>7640.4598490651315</v>
      </c>
      <c r="AF4644" s="276">
        <v>1.0153435015368946</v>
      </c>
      <c r="AG4644" s="93"/>
      <c r="AH4644" s="257">
        <v>8184.9507022499993</v>
      </c>
      <c r="AI4644" s="258">
        <v>6942.7720213857992</v>
      </c>
      <c r="AJ4644" s="258">
        <v>7245.530570265184</v>
      </c>
      <c r="AK4644" s="276">
        <v>0.96286120535085506</v>
      </c>
      <c r="AL4644" s="93"/>
      <c r="AM4644" s="257">
        <v>7532.74</v>
      </c>
      <c r="AN4644" s="258">
        <v>7516.0581994709019</v>
      </c>
      <c r="AO4644" s="276">
        <v>0.99881172085992054</v>
      </c>
      <c r="AQ4644" s="280">
        <v>7111.5706964126948</v>
      </c>
      <c r="AR4644" s="281">
        <v>7168.4227319665179</v>
      </c>
    </row>
    <row r="4645" spans="1:44" x14ac:dyDescent="0.2">
      <c r="A4645" s="260" t="s">
        <v>8408</v>
      </c>
      <c r="B4645" s="261" t="s">
        <v>6091</v>
      </c>
      <c r="C4645" s="261" t="s">
        <v>6129</v>
      </c>
      <c r="D4645" s="262" t="s">
        <v>14100</v>
      </c>
      <c r="E4645" s="257">
        <v>123</v>
      </c>
      <c r="F4645" s="258">
        <v>203</v>
      </c>
      <c r="G4645" s="258">
        <v>766</v>
      </c>
      <c r="H4645" s="258">
        <v>733</v>
      </c>
      <c r="I4645" s="258">
        <v>292</v>
      </c>
      <c r="J4645" s="258">
        <v>148</v>
      </c>
      <c r="K4645" s="259">
        <v>31</v>
      </c>
      <c r="L4645" s="257">
        <v>108</v>
      </c>
      <c r="M4645" s="258">
        <v>224</v>
      </c>
      <c r="N4645" s="258">
        <v>811</v>
      </c>
      <c r="O4645" s="258">
        <v>700</v>
      </c>
      <c r="P4645" s="258">
        <v>302</v>
      </c>
      <c r="Q4645" s="258">
        <v>151</v>
      </c>
      <c r="R4645" s="259">
        <v>64</v>
      </c>
      <c r="S4645" s="267">
        <v>4656</v>
      </c>
      <c r="T4645" s="90"/>
      <c r="U4645" s="260">
        <v>11</v>
      </c>
      <c r="V4645" s="273">
        <v>101.975373448322</v>
      </c>
      <c r="W4645" s="273">
        <v>107.348872180451</v>
      </c>
      <c r="X4645" s="274">
        <v>1.087657544</v>
      </c>
      <c r="Z4645" s="257">
        <v>12980.919999999998</v>
      </c>
      <c r="AA4645" s="258">
        <v>5026.150856370914</v>
      </c>
      <c r="AB4645" s="276">
        <v>1.0794997543751963</v>
      </c>
      <c r="AC4645" s="92"/>
      <c r="AD4645" s="257">
        <v>466375.63258016965</v>
      </c>
      <c r="AE4645" s="258">
        <v>4729.0446581821307</v>
      </c>
      <c r="AF4645" s="276">
        <v>1.0156882856920384</v>
      </c>
      <c r="AG4645" s="93"/>
      <c r="AH4645" s="257">
        <v>5064.1335248639998</v>
      </c>
      <c r="AI4645" s="258">
        <v>4295.581711851064</v>
      </c>
      <c r="AJ4645" s="258">
        <v>4482.9992216885112</v>
      </c>
      <c r="AK4645" s="276">
        <v>0.96284347544856341</v>
      </c>
      <c r="AL4645" s="93"/>
      <c r="AM4645" s="257">
        <v>4660.7299999999996</v>
      </c>
      <c r="AN4645" s="258">
        <v>4650.4084744754246</v>
      </c>
      <c r="AO4645" s="276">
        <v>0.99879907097839871</v>
      </c>
      <c r="AQ4645" s="280">
        <v>4909.4154459562096</v>
      </c>
      <c r="AR4645" s="281">
        <v>4948.662789953336</v>
      </c>
    </row>
    <row r="4646" spans="1:44" x14ac:dyDescent="0.2">
      <c r="A4646" s="260" t="s">
        <v>8408</v>
      </c>
      <c r="B4646" s="261" t="s">
        <v>6137</v>
      </c>
      <c r="C4646" s="261" t="s">
        <v>6148</v>
      </c>
      <c r="D4646" s="262" t="s">
        <v>14116</v>
      </c>
      <c r="E4646" s="257">
        <v>185</v>
      </c>
      <c r="F4646" s="258">
        <v>303</v>
      </c>
      <c r="G4646" s="258">
        <v>874</v>
      </c>
      <c r="H4646" s="258">
        <v>391</v>
      </c>
      <c r="I4646" s="258">
        <v>71</v>
      </c>
      <c r="J4646" s="258">
        <v>33</v>
      </c>
      <c r="K4646" s="259">
        <v>13</v>
      </c>
      <c r="L4646" s="257">
        <v>153</v>
      </c>
      <c r="M4646" s="258">
        <v>250</v>
      </c>
      <c r="N4646" s="258">
        <v>745</v>
      </c>
      <c r="O4646" s="258">
        <v>308</v>
      </c>
      <c r="P4646" s="258">
        <v>74</v>
      </c>
      <c r="Q4646" s="258">
        <v>46</v>
      </c>
      <c r="R4646" s="259">
        <v>8</v>
      </c>
      <c r="S4646" s="267">
        <v>3454</v>
      </c>
      <c r="T4646" s="90"/>
      <c r="U4646" s="260">
        <v>11</v>
      </c>
      <c r="V4646" s="273">
        <v>120.848917006288</v>
      </c>
      <c r="W4646" s="273">
        <v>109.97625940938001</v>
      </c>
      <c r="X4646" s="274">
        <v>1.0810845870000001</v>
      </c>
      <c r="Z4646" s="257">
        <v>7541.7800000000007</v>
      </c>
      <c r="AA4646" s="258">
        <v>2920.1415620434486</v>
      </c>
      <c r="AB4646" s="276">
        <v>0.84543762653255605</v>
      </c>
      <c r="AC4646" s="92"/>
      <c r="AD4646" s="257">
        <v>365148.15469156718</v>
      </c>
      <c r="AE4646" s="258">
        <v>3702.5989562016453</v>
      </c>
      <c r="AF4646" s="276">
        <v>1.0719742200931226</v>
      </c>
      <c r="AG4646" s="93"/>
      <c r="AH4646" s="257">
        <v>3734.0661634980002</v>
      </c>
      <c r="AI4646" s="258">
        <v>3167.3703396662786</v>
      </c>
      <c r="AJ4646" s="258">
        <v>3316.4177630398135</v>
      </c>
      <c r="AK4646" s="276">
        <v>0.96016727360735765</v>
      </c>
      <c r="AL4646" s="93"/>
      <c r="AM4646" s="257">
        <v>3458.73</v>
      </c>
      <c r="AN4646" s="258">
        <v>3451.0703908877772</v>
      </c>
      <c r="AO4646" s="276">
        <v>0.9991518213340409</v>
      </c>
      <c r="AQ4646" s="280">
        <v>3003.0781248531434</v>
      </c>
      <c r="AR4646" s="281">
        <v>3027.0856348130992</v>
      </c>
    </row>
    <row r="4647" spans="1:44" x14ac:dyDescent="0.2">
      <c r="A4647" s="260" t="s">
        <v>8408</v>
      </c>
      <c r="B4647" s="261" t="s">
        <v>6091</v>
      </c>
      <c r="C4647" s="261" t="s">
        <v>6130</v>
      </c>
      <c r="D4647" s="262" t="s">
        <v>9920</v>
      </c>
      <c r="E4647" s="257">
        <v>103</v>
      </c>
      <c r="F4647" s="258">
        <v>207</v>
      </c>
      <c r="G4647" s="258">
        <v>705</v>
      </c>
      <c r="H4647" s="258">
        <v>582</v>
      </c>
      <c r="I4647" s="258">
        <v>210</v>
      </c>
      <c r="J4647" s="258">
        <v>119</v>
      </c>
      <c r="K4647" s="259">
        <v>45</v>
      </c>
      <c r="L4647" s="257">
        <v>95</v>
      </c>
      <c r="M4647" s="258">
        <v>190</v>
      </c>
      <c r="N4647" s="258">
        <v>640</v>
      </c>
      <c r="O4647" s="258">
        <v>573</v>
      </c>
      <c r="P4647" s="258">
        <v>197</v>
      </c>
      <c r="Q4647" s="258">
        <v>148</v>
      </c>
      <c r="R4647" s="259">
        <v>92</v>
      </c>
      <c r="S4647" s="267">
        <v>3906</v>
      </c>
      <c r="T4647" s="90"/>
      <c r="U4647" s="260">
        <v>46</v>
      </c>
      <c r="V4647" s="273">
        <v>94.429377679961505</v>
      </c>
      <c r="W4647" s="273">
        <v>102.15335381464401</v>
      </c>
      <c r="X4647" s="274">
        <v>1.0877010899999999</v>
      </c>
      <c r="Z4647" s="257">
        <v>10864.449999999999</v>
      </c>
      <c r="AA4647" s="258">
        <v>4206.6636780366089</v>
      </c>
      <c r="AB4647" s="276">
        <v>1.0769748279663618</v>
      </c>
      <c r="AC4647" s="92"/>
      <c r="AD4647" s="257">
        <v>378748.64927826216</v>
      </c>
      <c r="AE4647" s="258">
        <v>3840.5078471915467</v>
      </c>
      <c r="AF4647" s="276">
        <v>0.98323293578892645</v>
      </c>
      <c r="AG4647" s="93"/>
      <c r="AH4647" s="257">
        <v>4248.5604575399993</v>
      </c>
      <c r="AI4647" s="258">
        <v>3603.7830585425818</v>
      </c>
      <c r="AJ4647" s="258">
        <v>3760.9358681004396</v>
      </c>
      <c r="AK4647" s="276">
        <v>0.96286120535085495</v>
      </c>
      <c r="AL4647" s="93"/>
      <c r="AM4647" s="257">
        <v>3925.78</v>
      </c>
      <c r="AN4647" s="258">
        <v>3917.0860746977701</v>
      </c>
      <c r="AO4647" s="276">
        <v>1.0028382167685024</v>
      </c>
      <c r="AQ4647" s="280">
        <v>3993.8226382939929</v>
      </c>
      <c r="AR4647" s="281">
        <v>4025.7504579446481</v>
      </c>
    </row>
    <row r="4648" spans="1:44" x14ac:dyDescent="0.2">
      <c r="A4648" s="260" t="s">
        <v>8408</v>
      </c>
      <c r="B4648" s="261" t="s">
        <v>6137</v>
      </c>
      <c r="C4648" s="261" t="s">
        <v>6149</v>
      </c>
      <c r="D4648" s="262" t="s">
        <v>14117</v>
      </c>
      <c r="E4648" s="257">
        <v>313</v>
      </c>
      <c r="F4648" s="258">
        <v>650</v>
      </c>
      <c r="G4648" s="258">
        <v>3074</v>
      </c>
      <c r="H4648" s="258">
        <v>1595</v>
      </c>
      <c r="I4648" s="258">
        <v>562</v>
      </c>
      <c r="J4648" s="258">
        <v>204</v>
      </c>
      <c r="K4648" s="259">
        <v>54</v>
      </c>
      <c r="L4648" s="257">
        <v>284</v>
      </c>
      <c r="M4648" s="258">
        <v>611</v>
      </c>
      <c r="N4648" s="258">
        <v>2642</v>
      </c>
      <c r="O4648" s="258">
        <v>1705</v>
      </c>
      <c r="P4648" s="258">
        <v>560</v>
      </c>
      <c r="Q4648" s="258">
        <v>251</v>
      </c>
      <c r="R4648" s="259">
        <v>102</v>
      </c>
      <c r="S4648" s="267">
        <v>12607</v>
      </c>
      <c r="T4648" s="90"/>
      <c r="U4648" s="260">
        <v>59</v>
      </c>
      <c r="V4648" s="273">
        <v>90.096422719358699</v>
      </c>
      <c r="W4648" s="273">
        <v>84.474803587016893</v>
      </c>
      <c r="X4648" s="274">
        <v>1.0810845870000001</v>
      </c>
      <c r="Z4648" s="257">
        <v>30595.920000000002</v>
      </c>
      <c r="AA4648" s="258">
        <v>11846.595581010899</v>
      </c>
      <c r="AB4648" s="276">
        <v>0.93968395185301012</v>
      </c>
      <c r="AC4648" s="92"/>
      <c r="AD4648" s="257">
        <v>1155415.6058063584</v>
      </c>
      <c r="AE4648" s="258">
        <v>11715.903698462567</v>
      </c>
      <c r="AF4648" s="276">
        <v>0.92931733945130224</v>
      </c>
      <c r="AG4648" s="93"/>
      <c r="AH4648" s="257">
        <v>13629.233388309001</v>
      </c>
      <c r="AI4648" s="258">
        <v>11560.810038266583</v>
      </c>
      <c r="AJ4648" s="258">
        <v>12104.828818367962</v>
      </c>
      <c r="AK4648" s="276">
        <v>0.96016727360735799</v>
      </c>
      <c r="AL4648" s="93"/>
      <c r="AM4648" s="257">
        <v>12632.37</v>
      </c>
      <c r="AN4648" s="258">
        <v>12604.394697978458</v>
      </c>
      <c r="AO4648" s="276">
        <v>0.99979334480673099</v>
      </c>
      <c r="AQ4648" s="280">
        <v>10568.53388198324</v>
      </c>
      <c r="AR4648" s="281">
        <v>10653.021921216734</v>
      </c>
    </row>
    <row r="4649" spans="1:44" x14ac:dyDescent="0.2">
      <c r="A4649" s="260" t="s">
        <v>8408</v>
      </c>
      <c r="B4649" s="261" t="s">
        <v>6137</v>
      </c>
      <c r="C4649" s="261" t="s">
        <v>6150</v>
      </c>
      <c r="D4649" s="262" t="s">
        <v>14118</v>
      </c>
      <c r="E4649" s="257">
        <v>123</v>
      </c>
      <c r="F4649" s="258">
        <v>215</v>
      </c>
      <c r="G4649" s="258">
        <v>885</v>
      </c>
      <c r="H4649" s="258">
        <v>529</v>
      </c>
      <c r="I4649" s="258">
        <v>144</v>
      </c>
      <c r="J4649" s="258">
        <v>51</v>
      </c>
      <c r="K4649" s="259">
        <v>10</v>
      </c>
      <c r="L4649" s="257">
        <v>123</v>
      </c>
      <c r="M4649" s="258">
        <v>200</v>
      </c>
      <c r="N4649" s="258">
        <v>702</v>
      </c>
      <c r="O4649" s="258">
        <v>466</v>
      </c>
      <c r="P4649" s="258">
        <v>120</v>
      </c>
      <c r="Q4649" s="258">
        <v>50</v>
      </c>
      <c r="R4649" s="259">
        <v>10</v>
      </c>
      <c r="S4649" s="267">
        <v>3628</v>
      </c>
      <c r="T4649" s="90"/>
      <c r="U4649" s="260">
        <v>0</v>
      </c>
      <c r="V4649" s="273">
        <v>102.247838175049</v>
      </c>
      <c r="W4649" s="273">
        <v>104.892778390297</v>
      </c>
      <c r="X4649" s="274">
        <v>1.0810845870000001</v>
      </c>
      <c r="Z4649" s="257">
        <v>8447.7900000000009</v>
      </c>
      <c r="AA4649" s="258">
        <v>3270.9443508581558</v>
      </c>
      <c r="AB4649" s="276">
        <v>0.90158333816376945</v>
      </c>
      <c r="AC4649" s="92"/>
      <c r="AD4649" s="257">
        <v>361552.82838419359</v>
      </c>
      <c r="AE4649" s="258">
        <v>3666.1423802561085</v>
      </c>
      <c r="AF4649" s="276">
        <v>1.0105133352414852</v>
      </c>
      <c r="AG4649" s="93"/>
      <c r="AH4649" s="257">
        <v>3922.1748816360005</v>
      </c>
      <c r="AI4649" s="258">
        <v>3326.9309763489464</v>
      </c>
      <c r="AJ4649" s="258">
        <v>3483.4868686474947</v>
      </c>
      <c r="AK4649" s="276">
        <v>0.96016727360735799</v>
      </c>
      <c r="AL4649" s="93"/>
      <c r="AM4649" s="257">
        <v>3628</v>
      </c>
      <c r="AN4649" s="258">
        <v>3619.9655301630523</v>
      </c>
      <c r="AO4649" s="276">
        <v>0.9977854272775778</v>
      </c>
      <c r="AQ4649" s="280">
        <v>3166.6441364445227</v>
      </c>
      <c r="AR4649" s="281">
        <v>3191.9592423074596</v>
      </c>
    </row>
    <row r="4650" spans="1:44" x14ac:dyDescent="0.2">
      <c r="A4650" s="260" t="s">
        <v>8408</v>
      </c>
      <c r="B4650" s="261" t="s">
        <v>6091</v>
      </c>
      <c r="C4650" s="261" t="s">
        <v>6131</v>
      </c>
      <c r="D4650" s="262" t="s">
        <v>14101</v>
      </c>
      <c r="E4650" s="257">
        <v>47</v>
      </c>
      <c r="F4650" s="258">
        <v>230</v>
      </c>
      <c r="G4650" s="258">
        <v>558</v>
      </c>
      <c r="H4650" s="258">
        <v>644</v>
      </c>
      <c r="I4650" s="258">
        <v>229</v>
      </c>
      <c r="J4650" s="258">
        <v>131</v>
      </c>
      <c r="K4650" s="259">
        <v>43</v>
      </c>
      <c r="L4650" s="257">
        <v>65</v>
      </c>
      <c r="M4650" s="258">
        <v>189</v>
      </c>
      <c r="N4650" s="258">
        <v>522</v>
      </c>
      <c r="O4650" s="258">
        <v>629</v>
      </c>
      <c r="P4650" s="258">
        <v>235</v>
      </c>
      <c r="Q4650" s="258">
        <v>156</v>
      </c>
      <c r="R4650" s="259">
        <v>81</v>
      </c>
      <c r="S4650" s="267">
        <v>3759</v>
      </c>
      <c r="T4650" s="90"/>
      <c r="U4650" s="260">
        <v>110</v>
      </c>
      <c r="V4650" s="273">
        <v>91.563824646887397</v>
      </c>
      <c r="W4650" s="273">
        <v>87.636339451981897</v>
      </c>
      <c r="X4650" s="274">
        <v>1.0877010899999999</v>
      </c>
      <c r="Z4650" s="257">
        <v>10769.54</v>
      </c>
      <c r="AA4650" s="258">
        <v>4169.9149747260453</v>
      </c>
      <c r="AB4650" s="276">
        <v>1.1093149706640184</v>
      </c>
      <c r="AC4650" s="92"/>
      <c r="AD4650" s="257">
        <v>348761.79625976365</v>
      </c>
      <c r="AE4650" s="258">
        <v>3536.4414312463559</v>
      </c>
      <c r="AF4650" s="276">
        <v>0.94079314478487786</v>
      </c>
      <c r="AG4650" s="93"/>
      <c r="AH4650" s="257">
        <v>4088.6683973099998</v>
      </c>
      <c r="AI4650" s="258">
        <v>3468.1568144038833</v>
      </c>
      <c r="AJ4650" s="258">
        <v>3619.3952709138639</v>
      </c>
      <c r="AK4650" s="276">
        <v>0.96286120535085495</v>
      </c>
      <c r="AL4650" s="93"/>
      <c r="AM4650" s="257">
        <v>3806.3</v>
      </c>
      <c r="AN4650" s="258">
        <v>3797.8706718466451</v>
      </c>
      <c r="AO4650" s="276">
        <v>1.010340694824859</v>
      </c>
      <c r="AQ4650" s="280">
        <v>3816.391138929549</v>
      </c>
      <c r="AR4650" s="281">
        <v>3846.900517796747</v>
      </c>
    </row>
    <row r="4651" spans="1:44" x14ac:dyDescent="0.2">
      <c r="A4651" s="260" t="s">
        <v>8408</v>
      </c>
      <c r="B4651" s="261" t="s">
        <v>6137</v>
      </c>
      <c r="C4651" s="261" t="s">
        <v>6151</v>
      </c>
      <c r="D4651" s="262" t="s">
        <v>14119</v>
      </c>
      <c r="E4651" s="257">
        <v>308</v>
      </c>
      <c r="F4651" s="258">
        <v>837</v>
      </c>
      <c r="G4651" s="258">
        <v>1923</v>
      </c>
      <c r="H4651" s="258">
        <v>1732</v>
      </c>
      <c r="I4651" s="258">
        <v>490</v>
      </c>
      <c r="J4651" s="258">
        <v>215</v>
      </c>
      <c r="K4651" s="259">
        <v>44</v>
      </c>
      <c r="L4651" s="257">
        <v>265</v>
      </c>
      <c r="M4651" s="258">
        <v>823</v>
      </c>
      <c r="N4651" s="258">
        <v>2191</v>
      </c>
      <c r="O4651" s="258">
        <v>1737</v>
      </c>
      <c r="P4651" s="258">
        <v>547</v>
      </c>
      <c r="Q4651" s="258">
        <v>270</v>
      </c>
      <c r="R4651" s="259">
        <v>61</v>
      </c>
      <c r="S4651" s="267">
        <v>11443</v>
      </c>
      <c r="T4651" s="90"/>
      <c r="U4651" s="260">
        <v>9</v>
      </c>
      <c r="V4651" s="273">
        <v>90.616280199840006</v>
      </c>
      <c r="W4651" s="273">
        <v>77.725747246984696</v>
      </c>
      <c r="X4651" s="274">
        <v>1.0810845870000001</v>
      </c>
      <c r="Z4651" s="257">
        <v>28639.699999999997</v>
      </c>
      <c r="AA4651" s="258">
        <v>11089.156445090646</v>
      </c>
      <c r="AB4651" s="276">
        <v>0.96907772831343586</v>
      </c>
      <c r="AC4651" s="92"/>
      <c r="AD4651" s="257">
        <v>1032005.1435613537</v>
      </c>
      <c r="AE4651" s="258">
        <v>10464.522737551828</v>
      </c>
      <c r="AF4651" s="276">
        <v>0.91449119440285132</v>
      </c>
      <c r="AG4651" s="93"/>
      <c r="AH4651" s="257">
        <v>12370.850929041</v>
      </c>
      <c r="AI4651" s="258">
        <v>10493.404399768739</v>
      </c>
      <c r="AJ4651" s="258">
        <v>10987.194111888995</v>
      </c>
      <c r="AK4651" s="276">
        <v>0.96016727360735776</v>
      </c>
      <c r="AL4651" s="93"/>
      <c r="AM4651" s="257">
        <v>11446.87</v>
      </c>
      <c r="AN4651" s="258">
        <v>11421.520073940888</v>
      </c>
      <c r="AO4651" s="276">
        <v>0.99812287633845043</v>
      </c>
      <c r="AQ4651" s="280">
        <v>9718.7172531043398</v>
      </c>
      <c r="AR4651" s="281">
        <v>9796.4116025523108</v>
      </c>
    </row>
    <row r="4652" spans="1:44" x14ac:dyDescent="0.2">
      <c r="A4652" s="260" t="s">
        <v>8408</v>
      </c>
      <c r="B4652" s="261" t="s">
        <v>6091</v>
      </c>
      <c r="C4652" s="261" t="s">
        <v>6132</v>
      </c>
      <c r="D4652" s="262" t="s">
        <v>14102</v>
      </c>
      <c r="E4652" s="257">
        <v>189</v>
      </c>
      <c r="F4652" s="258">
        <v>439</v>
      </c>
      <c r="G4652" s="258">
        <v>1337</v>
      </c>
      <c r="H4652" s="258">
        <v>984</v>
      </c>
      <c r="I4652" s="258">
        <v>382</v>
      </c>
      <c r="J4652" s="258">
        <v>203</v>
      </c>
      <c r="K4652" s="259">
        <v>59</v>
      </c>
      <c r="L4652" s="257">
        <v>205</v>
      </c>
      <c r="M4652" s="258">
        <v>436</v>
      </c>
      <c r="N4652" s="258">
        <v>1388</v>
      </c>
      <c r="O4652" s="258">
        <v>1045</v>
      </c>
      <c r="P4652" s="258">
        <v>463</v>
      </c>
      <c r="Q4652" s="258">
        <v>302</v>
      </c>
      <c r="R4652" s="259">
        <v>155</v>
      </c>
      <c r="S4652" s="267">
        <v>7587</v>
      </c>
      <c r="T4652" s="90"/>
      <c r="U4652" s="260">
        <v>111</v>
      </c>
      <c r="V4652" s="273">
        <v>89.957950667585607</v>
      </c>
      <c r="W4652" s="273">
        <v>85.853452820242396</v>
      </c>
      <c r="X4652" s="274">
        <v>1.0877010899999999</v>
      </c>
      <c r="Z4652" s="257">
        <v>20860.59</v>
      </c>
      <c r="AA4652" s="258">
        <v>8077.1218290308034</v>
      </c>
      <c r="AB4652" s="276">
        <v>1.0646002147134312</v>
      </c>
      <c r="AC4652" s="92"/>
      <c r="AD4652" s="257">
        <v>697541.05875987501</v>
      </c>
      <c r="AE4652" s="258">
        <v>7073.0599700104394</v>
      </c>
      <c r="AF4652" s="276">
        <v>0.93226044154612353</v>
      </c>
      <c r="AG4652" s="93"/>
      <c r="AH4652" s="257">
        <v>8252.3881698299992</v>
      </c>
      <c r="AI4652" s="258">
        <v>6999.9749270769516</v>
      </c>
      <c r="AJ4652" s="258">
        <v>7305.2279649969369</v>
      </c>
      <c r="AK4652" s="276">
        <v>0.96286120535085495</v>
      </c>
      <c r="AL4652" s="93"/>
      <c r="AM4652" s="257">
        <v>7634.73</v>
      </c>
      <c r="AN4652" s="258">
        <v>7617.8223351989418</v>
      </c>
      <c r="AO4652" s="276">
        <v>1.0040625194673707</v>
      </c>
      <c r="AQ4652" s="280">
        <v>7279.781332159152</v>
      </c>
      <c r="AR4652" s="281">
        <v>7337.9780941387153</v>
      </c>
    </row>
    <row r="4653" spans="1:44" x14ac:dyDescent="0.2">
      <c r="A4653" s="260" t="s">
        <v>8408</v>
      </c>
      <c r="B4653" s="261" t="s">
        <v>6091</v>
      </c>
      <c r="C4653" s="261" t="s">
        <v>6133</v>
      </c>
      <c r="D4653" s="262" t="s">
        <v>14103</v>
      </c>
      <c r="E4653" s="257">
        <v>39</v>
      </c>
      <c r="F4653" s="258">
        <v>116</v>
      </c>
      <c r="G4653" s="258">
        <v>317</v>
      </c>
      <c r="H4653" s="258">
        <v>345</v>
      </c>
      <c r="I4653" s="258">
        <v>214</v>
      </c>
      <c r="J4653" s="258">
        <v>76</v>
      </c>
      <c r="K4653" s="259">
        <v>26</v>
      </c>
      <c r="L4653" s="257">
        <v>38</v>
      </c>
      <c r="M4653" s="258">
        <v>82</v>
      </c>
      <c r="N4653" s="258">
        <v>314</v>
      </c>
      <c r="O4653" s="258">
        <v>366</v>
      </c>
      <c r="P4653" s="258">
        <v>200</v>
      </c>
      <c r="Q4653" s="258">
        <v>95</v>
      </c>
      <c r="R4653" s="259">
        <v>42</v>
      </c>
      <c r="S4653" s="267">
        <v>2270</v>
      </c>
      <c r="T4653" s="90"/>
      <c r="U4653" s="260">
        <v>29</v>
      </c>
      <c r="V4653" s="273">
        <v>84.7986451795947</v>
      </c>
      <c r="W4653" s="273">
        <v>73.225550660792905</v>
      </c>
      <c r="X4653" s="274">
        <v>1.0877010899999999</v>
      </c>
      <c r="Z4653" s="257">
        <v>6863.62</v>
      </c>
      <c r="AA4653" s="258">
        <v>2657.5612160620767</v>
      </c>
      <c r="AB4653" s="276">
        <v>1.1707318132432056</v>
      </c>
      <c r="AC4653" s="92"/>
      <c r="AD4653" s="257">
        <v>198856.19396823808</v>
      </c>
      <c r="AE4653" s="258">
        <v>2016.3999920606311</v>
      </c>
      <c r="AF4653" s="276">
        <v>0.88828193482847184</v>
      </c>
      <c r="AG4653" s="93"/>
      <c r="AH4653" s="257">
        <v>2469.0814742999996</v>
      </c>
      <c r="AI4653" s="258">
        <v>2094.364450305085</v>
      </c>
      <c r="AJ4653" s="258">
        <v>2185.6949361464408</v>
      </c>
      <c r="AK4653" s="276">
        <v>0.96286120535085495</v>
      </c>
      <c r="AL4653" s="93"/>
      <c r="AM4653" s="257">
        <v>2282.4699999999998</v>
      </c>
      <c r="AN4653" s="258">
        <v>2277.4153041982531</v>
      </c>
      <c r="AO4653" s="276">
        <v>1.0032666538318296</v>
      </c>
      <c r="AQ4653" s="280">
        <v>2280.4164936734801</v>
      </c>
      <c r="AR4653" s="281">
        <v>2298.6468291521451</v>
      </c>
    </row>
    <row r="4654" spans="1:44" x14ac:dyDescent="0.2">
      <c r="A4654" s="260" t="s">
        <v>8408</v>
      </c>
      <c r="B4654" s="261" t="s">
        <v>6091</v>
      </c>
      <c r="C4654" s="261" t="s">
        <v>6134</v>
      </c>
      <c r="D4654" s="262" t="s">
        <v>14104</v>
      </c>
      <c r="E4654" s="257">
        <v>49</v>
      </c>
      <c r="F4654" s="258">
        <v>117</v>
      </c>
      <c r="G4654" s="258">
        <v>317</v>
      </c>
      <c r="H4654" s="258">
        <v>335</v>
      </c>
      <c r="I4654" s="258">
        <v>138</v>
      </c>
      <c r="J4654" s="258">
        <v>86</v>
      </c>
      <c r="K4654" s="259">
        <v>18</v>
      </c>
      <c r="L4654" s="257">
        <v>36</v>
      </c>
      <c r="M4654" s="258">
        <v>105</v>
      </c>
      <c r="N4654" s="258">
        <v>284</v>
      </c>
      <c r="O4654" s="258">
        <v>347</v>
      </c>
      <c r="P4654" s="258">
        <v>128</v>
      </c>
      <c r="Q4654" s="258">
        <v>59</v>
      </c>
      <c r="R4654" s="259">
        <v>44</v>
      </c>
      <c r="S4654" s="267">
        <v>2063</v>
      </c>
      <c r="T4654" s="90"/>
      <c r="U4654" s="260">
        <v>10</v>
      </c>
      <c r="V4654" s="273">
        <v>83.553525095096802</v>
      </c>
      <c r="W4654" s="273">
        <v>96.624031007751896</v>
      </c>
      <c r="X4654" s="274">
        <v>1.0877010899999999</v>
      </c>
      <c r="Z4654" s="257">
        <v>5883.9</v>
      </c>
      <c r="AA4654" s="258">
        <v>2278.2182637132669</v>
      </c>
      <c r="AB4654" s="276">
        <v>1.1043229586588788</v>
      </c>
      <c r="AC4654" s="92"/>
      <c r="AD4654" s="257">
        <v>191480.45736553849</v>
      </c>
      <c r="AE4654" s="258">
        <v>1941.6100902208109</v>
      </c>
      <c r="AF4654" s="276">
        <v>0.94115855076142074</v>
      </c>
      <c r="AG4654" s="93"/>
      <c r="AH4654" s="257">
        <v>2243.9273486699999</v>
      </c>
      <c r="AI4654" s="258">
        <v>1903.3805554975288</v>
      </c>
      <c r="AJ4654" s="258">
        <v>1986.3826666388138</v>
      </c>
      <c r="AK4654" s="276">
        <v>0.96286120535085495</v>
      </c>
      <c r="AL4654" s="93"/>
      <c r="AM4654" s="257">
        <v>2067.3000000000002</v>
      </c>
      <c r="AN4654" s="258">
        <v>2062.721813810937</v>
      </c>
      <c r="AO4654" s="276">
        <v>0.9998651545375361</v>
      </c>
      <c r="AQ4654" s="280">
        <v>2064.2545177485895</v>
      </c>
      <c r="AR4654" s="281">
        <v>2080.7567893627042</v>
      </c>
    </row>
    <row r="4655" spans="1:44" x14ac:dyDescent="0.2">
      <c r="A4655" s="260" t="s">
        <v>8408</v>
      </c>
      <c r="B4655" s="261" t="s">
        <v>6137</v>
      </c>
      <c r="C4655" s="261" t="s">
        <v>6152</v>
      </c>
      <c r="D4655" s="262" t="s">
        <v>14120</v>
      </c>
      <c r="E4655" s="257">
        <v>131</v>
      </c>
      <c r="F4655" s="258">
        <v>256</v>
      </c>
      <c r="G4655" s="258">
        <v>756</v>
      </c>
      <c r="H4655" s="258">
        <v>713</v>
      </c>
      <c r="I4655" s="258">
        <v>192</v>
      </c>
      <c r="J4655" s="258">
        <v>62</v>
      </c>
      <c r="K4655" s="259">
        <v>16</v>
      </c>
      <c r="L4655" s="257">
        <v>110</v>
      </c>
      <c r="M4655" s="258">
        <v>219</v>
      </c>
      <c r="N4655" s="258">
        <v>785</v>
      </c>
      <c r="O4655" s="258">
        <v>717</v>
      </c>
      <c r="P4655" s="258">
        <v>165</v>
      </c>
      <c r="Q4655" s="258">
        <v>68</v>
      </c>
      <c r="R4655" s="259">
        <v>26</v>
      </c>
      <c r="S4655" s="267">
        <v>4216</v>
      </c>
      <c r="T4655" s="90"/>
      <c r="U4655" s="260">
        <v>42</v>
      </c>
      <c r="V4655" s="273">
        <v>94.832877924488997</v>
      </c>
      <c r="W4655" s="273">
        <v>113.262832699619</v>
      </c>
      <c r="X4655" s="274">
        <v>1.0811232319999999</v>
      </c>
      <c r="Z4655" s="257">
        <v>10530.89</v>
      </c>
      <c r="AA4655" s="258">
        <v>4077.5108229499833</v>
      </c>
      <c r="AB4655" s="276">
        <v>0.96715152347010991</v>
      </c>
      <c r="AC4655" s="92"/>
      <c r="AD4655" s="257">
        <v>420341.58445719589</v>
      </c>
      <c r="AE4655" s="258">
        <v>4262.259830325529</v>
      </c>
      <c r="AF4655" s="276">
        <v>1.010972445523133</v>
      </c>
      <c r="AG4655" s="93"/>
      <c r="AH4655" s="257">
        <v>4558.0155461119994</v>
      </c>
      <c r="AI4655" s="258">
        <v>3866.274087379511</v>
      </c>
      <c r="AJ4655" s="258">
        <v>4048.1315619421653</v>
      </c>
      <c r="AK4655" s="276">
        <v>0.96018300805079826</v>
      </c>
      <c r="AL4655" s="93"/>
      <c r="AM4655" s="257">
        <v>4234.0600000000004</v>
      </c>
      <c r="AN4655" s="258">
        <v>4224.6833662189019</v>
      </c>
      <c r="AO4655" s="276">
        <v>1.0020596219684303</v>
      </c>
      <c r="AQ4655" s="280">
        <v>3966.2676714626268</v>
      </c>
      <c r="AR4655" s="281">
        <v>3997.975208418944</v>
      </c>
    </row>
    <row r="4656" spans="1:44" x14ac:dyDescent="0.2">
      <c r="A4656" s="260" t="s">
        <v>8408</v>
      </c>
      <c r="B4656" s="261" t="s">
        <v>6137</v>
      </c>
      <c r="C4656" s="261" t="s">
        <v>6153</v>
      </c>
      <c r="D4656" s="262" t="s">
        <v>14121</v>
      </c>
      <c r="E4656" s="257">
        <v>102</v>
      </c>
      <c r="F4656" s="258">
        <v>199</v>
      </c>
      <c r="G4656" s="258">
        <v>670</v>
      </c>
      <c r="H4656" s="258">
        <v>326</v>
      </c>
      <c r="I4656" s="258">
        <v>59</v>
      </c>
      <c r="J4656" s="258">
        <v>28</v>
      </c>
      <c r="K4656" s="259">
        <v>8</v>
      </c>
      <c r="L4656" s="257">
        <v>134</v>
      </c>
      <c r="M4656" s="258">
        <v>186</v>
      </c>
      <c r="N4656" s="258">
        <v>614</v>
      </c>
      <c r="O4656" s="258">
        <v>291</v>
      </c>
      <c r="P4656" s="258">
        <v>53</v>
      </c>
      <c r="Q4656" s="258">
        <v>36</v>
      </c>
      <c r="R4656" s="259">
        <v>22</v>
      </c>
      <c r="S4656" s="267">
        <v>2728</v>
      </c>
      <c r="T4656" s="90"/>
      <c r="U4656" s="260">
        <v>0</v>
      </c>
      <c r="V4656" s="273">
        <v>115.109147105733</v>
      </c>
      <c r="W4656" s="273">
        <v>103.662509170946</v>
      </c>
      <c r="X4656" s="274">
        <v>1.0810845870000001</v>
      </c>
      <c r="Z4656" s="257">
        <v>6095.61</v>
      </c>
      <c r="AA4656" s="258">
        <v>2360.1913748488637</v>
      </c>
      <c r="AB4656" s="276">
        <v>0.86517279136688552</v>
      </c>
      <c r="AC4656" s="92"/>
      <c r="AD4656" s="257">
        <v>280230.22478679672</v>
      </c>
      <c r="AE4656" s="258">
        <v>2841.5319219349954</v>
      </c>
      <c r="AF4656" s="276">
        <v>1.0416172734365818</v>
      </c>
      <c r="AG4656" s="93"/>
      <c r="AH4656" s="257">
        <v>2949.1987533360002</v>
      </c>
      <c r="AI4656" s="258">
        <v>2501.6173383351497</v>
      </c>
      <c r="AJ4656" s="258">
        <v>2619.3363224008717</v>
      </c>
      <c r="AK4656" s="276">
        <v>0.96016727360735765</v>
      </c>
      <c r="AL4656" s="93"/>
      <c r="AM4656" s="257">
        <v>2728</v>
      </c>
      <c r="AN4656" s="258">
        <v>2721.9586456132324</v>
      </c>
      <c r="AO4656" s="276">
        <v>0.99778542727757791</v>
      </c>
      <c r="AQ4656" s="280">
        <v>2355.2632103119681</v>
      </c>
      <c r="AR4656" s="281">
        <v>2374.0918929599252</v>
      </c>
    </row>
    <row r="4657" spans="1:44" x14ac:dyDescent="0.2">
      <c r="A4657" s="260" t="s">
        <v>8408</v>
      </c>
      <c r="B4657" s="261" t="s">
        <v>6137</v>
      </c>
      <c r="C4657" s="261" t="s">
        <v>6154</v>
      </c>
      <c r="D4657" s="262" t="s">
        <v>14122</v>
      </c>
      <c r="E4657" s="257">
        <v>86</v>
      </c>
      <c r="F4657" s="258">
        <v>205</v>
      </c>
      <c r="G4657" s="258">
        <v>641</v>
      </c>
      <c r="H4657" s="258">
        <v>272</v>
      </c>
      <c r="I4657" s="258">
        <v>50</v>
      </c>
      <c r="J4657" s="258">
        <v>18</v>
      </c>
      <c r="K4657" s="259">
        <v>4</v>
      </c>
      <c r="L4657" s="257">
        <v>115</v>
      </c>
      <c r="M4657" s="258">
        <v>198</v>
      </c>
      <c r="N4657" s="258">
        <v>569</v>
      </c>
      <c r="O4657" s="258">
        <v>254</v>
      </c>
      <c r="P4657" s="258">
        <v>53</v>
      </c>
      <c r="Q4657" s="258">
        <v>13</v>
      </c>
      <c r="R4657" s="259">
        <v>6</v>
      </c>
      <c r="S4657" s="267">
        <v>2484</v>
      </c>
      <c r="T4657" s="90"/>
      <c r="U4657" s="260">
        <v>1</v>
      </c>
      <c r="V4657" s="273">
        <v>117.161357235189</v>
      </c>
      <c r="W4657" s="273">
        <v>112.049193548387</v>
      </c>
      <c r="X4657" s="274">
        <v>1.0810845870000001</v>
      </c>
      <c r="Z4657" s="257">
        <v>5233.5699999999988</v>
      </c>
      <c r="AA4657" s="258">
        <v>2026.4135621648638</v>
      </c>
      <c r="AB4657" s="276">
        <v>0.81578645819841544</v>
      </c>
      <c r="AC4657" s="92"/>
      <c r="AD4657" s="257">
        <v>261429.2146781105</v>
      </c>
      <c r="AE4657" s="258">
        <v>2650.8898510124172</v>
      </c>
      <c r="AF4657" s="276">
        <v>1.0671859303592661</v>
      </c>
      <c r="AG4657" s="93"/>
      <c r="AH4657" s="257">
        <v>2685.4141141080004</v>
      </c>
      <c r="AI4657" s="258">
        <v>2277.8656409180767</v>
      </c>
      <c r="AJ4657" s="258">
        <v>2385.0555076406768</v>
      </c>
      <c r="AK4657" s="276">
        <v>0.96016727360735776</v>
      </c>
      <c r="AL4657" s="93"/>
      <c r="AM4657" s="257">
        <v>2484.4299999999998</v>
      </c>
      <c r="AN4657" s="258">
        <v>2478.9280490912329</v>
      </c>
      <c r="AO4657" s="276">
        <v>0.9979581518080648</v>
      </c>
      <c r="AQ4657" s="280">
        <v>2072.1796469886922</v>
      </c>
      <c r="AR4657" s="281">
        <v>2088.7452744701059</v>
      </c>
    </row>
    <row r="4658" spans="1:44" x14ac:dyDescent="0.2">
      <c r="A4658" s="260" t="s">
        <v>8408</v>
      </c>
      <c r="B4658" s="261" t="s">
        <v>6137</v>
      </c>
      <c r="C4658" s="261" t="s">
        <v>6155</v>
      </c>
      <c r="D4658" s="262" t="s">
        <v>14123</v>
      </c>
      <c r="E4658" s="257">
        <v>162</v>
      </c>
      <c r="F4658" s="258">
        <v>298</v>
      </c>
      <c r="G4658" s="258">
        <v>914</v>
      </c>
      <c r="H4658" s="258">
        <v>657</v>
      </c>
      <c r="I4658" s="258">
        <v>222</v>
      </c>
      <c r="J4658" s="258">
        <v>100</v>
      </c>
      <c r="K4658" s="259">
        <v>27</v>
      </c>
      <c r="L4658" s="257">
        <v>163</v>
      </c>
      <c r="M4658" s="258">
        <v>266</v>
      </c>
      <c r="N4658" s="258">
        <v>947</v>
      </c>
      <c r="O4658" s="258">
        <v>634</v>
      </c>
      <c r="P4658" s="258">
        <v>254</v>
      </c>
      <c r="Q4658" s="258">
        <v>163</v>
      </c>
      <c r="R4658" s="259">
        <v>62</v>
      </c>
      <c r="S4658" s="267">
        <v>4869</v>
      </c>
      <c r="T4658" s="90"/>
      <c r="U4658" s="260">
        <v>8</v>
      </c>
      <c r="V4658" s="273">
        <v>122.034099172678</v>
      </c>
      <c r="W4658" s="273">
        <v>130.80813475759999</v>
      </c>
      <c r="X4658" s="274">
        <v>1.0810845870000001</v>
      </c>
      <c r="Z4658" s="257">
        <v>12771.09</v>
      </c>
      <c r="AA4658" s="258">
        <v>4944.9056723475705</v>
      </c>
      <c r="AB4658" s="276">
        <v>1.0155895815049436</v>
      </c>
      <c r="AC4658" s="92"/>
      <c r="AD4658" s="257">
        <v>540260.04771384702</v>
      </c>
      <c r="AE4658" s="258">
        <v>5478.2319533626214</v>
      </c>
      <c r="AF4658" s="276">
        <v>1.1251246566774742</v>
      </c>
      <c r="AG4658" s="93"/>
      <c r="AH4658" s="257">
        <v>5263.8008541030003</v>
      </c>
      <c r="AI4658" s="258">
        <v>4464.9467816546357</v>
      </c>
      <c r="AJ4658" s="258">
        <v>4675.0544551942257</v>
      </c>
      <c r="AK4658" s="276">
        <v>0.96016727360735787</v>
      </c>
      <c r="AL4658" s="93"/>
      <c r="AM4658" s="257">
        <v>4872.4399999999996</v>
      </c>
      <c r="AN4658" s="258">
        <v>4861.6496272843615</v>
      </c>
      <c r="AO4658" s="276">
        <v>0.99849037323564627</v>
      </c>
      <c r="AQ4658" s="280">
        <v>5333.9560771981733</v>
      </c>
      <c r="AR4658" s="281">
        <v>5376.5973267179688</v>
      </c>
    </row>
    <row r="4659" spans="1:44" x14ac:dyDescent="0.2">
      <c r="A4659" s="260" t="s">
        <v>8408</v>
      </c>
      <c r="B4659" s="261" t="s">
        <v>6137</v>
      </c>
      <c r="C4659" s="261" t="s">
        <v>6156</v>
      </c>
      <c r="D4659" s="262" t="s">
        <v>14124</v>
      </c>
      <c r="E4659" s="257">
        <v>303</v>
      </c>
      <c r="F4659" s="258">
        <v>462</v>
      </c>
      <c r="G4659" s="258">
        <v>1360</v>
      </c>
      <c r="H4659" s="258">
        <v>702</v>
      </c>
      <c r="I4659" s="258">
        <v>153</v>
      </c>
      <c r="J4659" s="258">
        <v>55</v>
      </c>
      <c r="K4659" s="259">
        <v>3</v>
      </c>
      <c r="L4659" s="257">
        <v>299</v>
      </c>
      <c r="M4659" s="258">
        <v>491</v>
      </c>
      <c r="N4659" s="258">
        <v>1495</v>
      </c>
      <c r="O4659" s="258">
        <v>699</v>
      </c>
      <c r="P4659" s="258">
        <v>160</v>
      </c>
      <c r="Q4659" s="258">
        <v>61</v>
      </c>
      <c r="R4659" s="259">
        <v>13</v>
      </c>
      <c r="S4659" s="267">
        <v>6256</v>
      </c>
      <c r="T4659" s="90"/>
      <c r="U4659" s="260">
        <v>1</v>
      </c>
      <c r="V4659" s="273">
        <v>102.55814820459101</v>
      </c>
      <c r="W4659" s="273">
        <v>95.392382781244905</v>
      </c>
      <c r="X4659" s="274">
        <v>1.0810845870000001</v>
      </c>
      <c r="Z4659" s="257">
        <v>14034.050000000001</v>
      </c>
      <c r="AA4659" s="258">
        <v>5433.9178136720848</v>
      </c>
      <c r="AB4659" s="276">
        <v>0.86859300090666314</v>
      </c>
      <c r="AC4659" s="92"/>
      <c r="AD4659" s="257">
        <v>609884.68370893341</v>
      </c>
      <c r="AE4659" s="258">
        <v>6184.2251269528815</v>
      </c>
      <c r="AF4659" s="276">
        <v>0.98852703435947598</v>
      </c>
      <c r="AG4659" s="93"/>
      <c r="AH4659" s="257">
        <v>6763.2651762720006</v>
      </c>
      <c r="AI4659" s="258">
        <v>5736.8467993492295</v>
      </c>
      <c r="AJ4659" s="258">
        <v>6006.8064636876297</v>
      </c>
      <c r="AK4659" s="276">
        <v>0.96016727360735765</v>
      </c>
      <c r="AL4659" s="93"/>
      <c r="AM4659" s="257">
        <v>6256.43</v>
      </c>
      <c r="AN4659" s="258">
        <v>6242.574680782257</v>
      </c>
      <c r="AO4659" s="276">
        <v>0.99785400907644772</v>
      </c>
      <c r="AQ4659" s="280">
        <v>5146.5420128499836</v>
      </c>
      <c r="AR4659" s="281">
        <v>5187.68501795874</v>
      </c>
    </row>
    <row r="4660" spans="1:44" x14ac:dyDescent="0.2">
      <c r="A4660" s="260" t="s">
        <v>8408</v>
      </c>
      <c r="B4660" s="261" t="s">
        <v>6091</v>
      </c>
      <c r="C4660" s="261" t="s">
        <v>6135</v>
      </c>
      <c r="D4660" s="262" t="s">
        <v>14105</v>
      </c>
      <c r="E4660" s="257">
        <v>66</v>
      </c>
      <c r="F4660" s="258">
        <v>162</v>
      </c>
      <c r="G4660" s="258">
        <v>457</v>
      </c>
      <c r="H4660" s="258">
        <v>585</v>
      </c>
      <c r="I4660" s="258">
        <v>288</v>
      </c>
      <c r="J4660" s="258">
        <v>145</v>
      </c>
      <c r="K4660" s="259">
        <v>53</v>
      </c>
      <c r="L4660" s="257">
        <v>63</v>
      </c>
      <c r="M4660" s="258">
        <v>162</v>
      </c>
      <c r="N4660" s="258">
        <v>452</v>
      </c>
      <c r="O4660" s="258">
        <v>602</v>
      </c>
      <c r="P4660" s="258">
        <v>272</v>
      </c>
      <c r="Q4660" s="258">
        <v>179</v>
      </c>
      <c r="R4660" s="259">
        <v>77</v>
      </c>
      <c r="S4660" s="267">
        <v>3563</v>
      </c>
      <c r="T4660" s="90"/>
      <c r="U4660" s="260">
        <v>3</v>
      </c>
      <c r="V4660" s="273">
        <v>84.565788913497002</v>
      </c>
      <c r="W4660" s="273">
        <v>79.471512770137494</v>
      </c>
      <c r="X4660" s="274">
        <v>1.0877010899999999</v>
      </c>
      <c r="Z4660" s="257">
        <v>10964.27</v>
      </c>
      <c r="AA4660" s="258">
        <v>4245.3135101350235</v>
      </c>
      <c r="AB4660" s="276">
        <v>1.1914997221821564</v>
      </c>
      <c r="AC4660" s="92"/>
      <c r="AD4660" s="257">
        <v>317177.65834546892</v>
      </c>
      <c r="AE4660" s="258">
        <v>3216.1785610347401</v>
      </c>
      <c r="AF4660" s="276">
        <v>0.90266027533952853</v>
      </c>
      <c r="AG4660" s="93"/>
      <c r="AH4660" s="257">
        <v>3875.4789836699997</v>
      </c>
      <c r="AI4660" s="258">
        <v>3287.3218222189503</v>
      </c>
      <c r="AJ4660" s="258">
        <v>3430.6744746650961</v>
      </c>
      <c r="AK4660" s="276">
        <v>0.96286120535085495</v>
      </c>
      <c r="AL4660" s="93"/>
      <c r="AM4660" s="257">
        <v>3564.29</v>
      </c>
      <c r="AN4660" s="258">
        <v>3556.3966205911984</v>
      </c>
      <c r="AO4660" s="276">
        <v>0.9981466799301707</v>
      </c>
      <c r="AQ4660" s="280">
        <v>3682.9188824029084</v>
      </c>
      <c r="AR4660" s="281">
        <v>3712.3612438983564</v>
      </c>
    </row>
    <row r="4661" spans="1:44" x14ac:dyDescent="0.2">
      <c r="A4661" s="260" t="s">
        <v>8408</v>
      </c>
      <c r="B4661" s="261" t="s">
        <v>6851</v>
      </c>
      <c r="C4661" s="261" t="s">
        <v>6852</v>
      </c>
      <c r="D4661" s="262" t="s">
        <v>14750</v>
      </c>
      <c r="E4661" s="257">
        <v>286</v>
      </c>
      <c r="F4661" s="258">
        <v>592</v>
      </c>
      <c r="G4661" s="258">
        <v>2113</v>
      </c>
      <c r="H4661" s="258">
        <v>1634</v>
      </c>
      <c r="I4661" s="258">
        <v>609</v>
      </c>
      <c r="J4661" s="258">
        <v>290</v>
      </c>
      <c r="K4661" s="259">
        <v>89</v>
      </c>
      <c r="L4661" s="257">
        <v>275</v>
      </c>
      <c r="M4661" s="258">
        <v>555</v>
      </c>
      <c r="N4661" s="258">
        <v>1957</v>
      </c>
      <c r="O4661" s="258">
        <v>1524</v>
      </c>
      <c r="P4661" s="258">
        <v>577</v>
      </c>
      <c r="Q4661" s="258">
        <v>332</v>
      </c>
      <c r="R4661" s="259">
        <v>155</v>
      </c>
      <c r="S4661" s="267">
        <v>10988</v>
      </c>
      <c r="T4661" s="90"/>
      <c r="U4661" s="260">
        <v>69</v>
      </c>
      <c r="V4661" s="273">
        <v>112.311458914437</v>
      </c>
      <c r="W4661" s="273">
        <v>105.47260149280901</v>
      </c>
      <c r="X4661" s="274">
        <v>1.094058121</v>
      </c>
      <c r="Z4661" s="257">
        <v>29221.910000000003</v>
      </c>
      <c r="AA4661" s="258">
        <v>11314.585404678082</v>
      </c>
      <c r="AB4661" s="276">
        <v>1.0297220062502805</v>
      </c>
      <c r="AC4661" s="92"/>
      <c r="AD4661" s="257">
        <v>1125408.8773068702</v>
      </c>
      <c r="AE4661" s="258">
        <v>11411.635745321528</v>
      </c>
      <c r="AF4661" s="276">
        <v>1.0385543998290434</v>
      </c>
      <c r="AG4661" s="93"/>
      <c r="AH4661" s="257">
        <v>12021.510633548</v>
      </c>
      <c r="AI4661" s="258">
        <v>10197.081291942966</v>
      </c>
      <c r="AJ4661" s="258">
        <v>10608.359020132624</v>
      </c>
      <c r="AK4661" s="276">
        <v>0.96544949218534981</v>
      </c>
      <c r="AL4661" s="93"/>
      <c r="AM4661" s="257">
        <v>11017.67</v>
      </c>
      <c r="AN4661" s="258">
        <v>10993.270568553351</v>
      </c>
      <c r="AO4661" s="276">
        <v>1.0004796658676147</v>
      </c>
      <c r="AQ4661" s="280">
        <v>11350.257637709792</v>
      </c>
      <c r="AR4661" s="281">
        <v>11440.995011816136</v>
      </c>
    </row>
    <row r="4662" spans="1:44" x14ac:dyDescent="0.2">
      <c r="A4662" s="260" t="s">
        <v>8408</v>
      </c>
      <c r="B4662" s="261" t="s">
        <v>6794</v>
      </c>
      <c r="C4662" s="261" t="s">
        <v>6795</v>
      </c>
      <c r="D4662" s="262" t="s">
        <v>14699</v>
      </c>
      <c r="E4662" s="257">
        <v>260</v>
      </c>
      <c r="F4662" s="258">
        <v>620</v>
      </c>
      <c r="G4662" s="258">
        <v>2059</v>
      </c>
      <c r="H4662" s="258">
        <v>1802</v>
      </c>
      <c r="I4662" s="258">
        <v>688</v>
      </c>
      <c r="J4662" s="258">
        <v>416</v>
      </c>
      <c r="K4662" s="259">
        <v>97</v>
      </c>
      <c r="L4662" s="257">
        <v>303</v>
      </c>
      <c r="M4662" s="258">
        <v>527</v>
      </c>
      <c r="N4662" s="258">
        <v>2045</v>
      </c>
      <c r="O4662" s="258">
        <v>1862</v>
      </c>
      <c r="P4662" s="258">
        <v>777</v>
      </c>
      <c r="Q4662" s="258">
        <v>568</v>
      </c>
      <c r="R4662" s="259">
        <v>199</v>
      </c>
      <c r="S4662" s="267">
        <v>12223</v>
      </c>
      <c r="T4662" s="90"/>
      <c r="U4662" s="260">
        <v>45</v>
      </c>
      <c r="V4662" s="273">
        <v>131.290084282582</v>
      </c>
      <c r="W4662" s="273">
        <v>114.89904278818599</v>
      </c>
      <c r="X4662" s="274">
        <v>1.0490399580000001</v>
      </c>
      <c r="Z4662" s="257">
        <v>34791.08</v>
      </c>
      <c r="AA4662" s="258">
        <v>13470.941700285421</v>
      </c>
      <c r="AB4662" s="276">
        <v>1.1020978237982018</v>
      </c>
      <c r="AC4662" s="92"/>
      <c r="AD4662" s="257">
        <v>1339759.3983135731</v>
      </c>
      <c r="AE4662" s="258">
        <v>13585.148072149743</v>
      </c>
      <c r="AF4662" s="276">
        <v>1.1114413869058122</v>
      </c>
      <c r="AG4662" s="93"/>
      <c r="AH4662" s="257">
        <v>12822.415406634</v>
      </c>
      <c r="AI4662" s="258">
        <v>10876.437766117855</v>
      </c>
      <c r="AJ4662" s="258">
        <v>11576.650127736571</v>
      </c>
      <c r="AK4662" s="276">
        <v>0.94712019371157419</v>
      </c>
      <c r="AL4662" s="93"/>
      <c r="AM4662" s="257">
        <v>12242.35</v>
      </c>
      <c r="AN4662" s="258">
        <v>12215.238425631656</v>
      </c>
      <c r="AO4662" s="276">
        <v>0.99936500250606697</v>
      </c>
      <c r="AQ4662" s="280">
        <v>14171.432551318168</v>
      </c>
      <c r="AR4662" s="281">
        <v>14284.723246390995</v>
      </c>
    </row>
    <row r="4663" spans="1:44" x14ac:dyDescent="0.2">
      <c r="A4663" s="260" t="s">
        <v>8408</v>
      </c>
      <c r="B4663" s="261" t="s">
        <v>6760</v>
      </c>
      <c r="C4663" s="261" t="s">
        <v>6761</v>
      </c>
      <c r="D4663" s="262" t="s">
        <v>14669</v>
      </c>
      <c r="E4663" s="257">
        <v>166</v>
      </c>
      <c r="F4663" s="258">
        <v>340</v>
      </c>
      <c r="G4663" s="258">
        <v>1271</v>
      </c>
      <c r="H4663" s="258">
        <v>1024</v>
      </c>
      <c r="I4663" s="258">
        <v>369</v>
      </c>
      <c r="J4663" s="258">
        <v>188</v>
      </c>
      <c r="K4663" s="259">
        <v>50</v>
      </c>
      <c r="L4663" s="257">
        <v>133</v>
      </c>
      <c r="M4663" s="258">
        <v>288</v>
      </c>
      <c r="N4663" s="258">
        <v>1024</v>
      </c>
      <c r="O4663" s="258">
        <v>908</v>
      </c>
      <c r="P4663" s="258">
        <v>334</v>
      </c>
      <c r="Q4663" s="258">
        <v>236</v>
      </c>
      <c r="R4663" s="259">
        <v>82</v>
      </c>
      <c r="S4663" s="267">
        <v>6413</v>
      </c>
      <c r="T4663" s="90"/>
      <c r="U4663" s="260">
        <v>1</v>
      </c>
      <c r="V4663" s="273">
        <v>129.67380447432001</v>
      </c>
      <c r="W4663" s="273">
        <v>118.454233588024</v>
      </c>
      <c r="X4663" s="274">
        <v>1.0612350800000001</v>
      </c>
      <c r="Z4663" s="257">
        <v>17261.809999999998</v>
      </c>
      <c r="AA4663" s="258">
        <v>6683.691226354681</v>
      </c>
      <c r="AB4663" s="276">
        <v>1.0422097655316827</v>
      </c>
      <c r="AC4663" s="92"/>
      <c r="AD4663" s="257">
        <v>705618.14704869909</v>
      </c>
      <c r="AE4663" s="258">
        <v>7154.9615715469718</v>
      </c>
      <c r="AF4663" s="276">
        <v>1.1156964870648638</v>
      </c>
      <c r="AG4663" s="93"/>
      <c r="AH4663" s="257">
        <v>6805.7005680400007</v>
      </c>
      <c r="AI4663" s="258">
        <v>5772.8420376103995</v>
      </c>
      <c r="AJ4663" s="258">
        <v>6105.7241780529921</v>
      </c>
      <c r="AK4663" s="276">
        <v>0.95208547919117292</v>
      </c>
      <c r="AL4663" s="93"/>
      <c r="AM4663" s="257">
        <v>6413.43</v>
      </c>
      <c r="AN4663" s="258">
        <v>6399.2269928648366</v>
      </c>
      <c r="AO4663" s="276">
        <v>0.99785233008963614</v>
      </c>
      <c r="AQ4663" s="280">
        <v>7084.4258828085713</v>
      </c>
      <c r="AR4663" s="281">
        <v>7141.0609145563421</v>
      </c>
    </row>
    <row r="4664" spans="1:44" x14ac:dyDescent="0.2">
      <c r="A4664" s="260" t="s">
        <v>8408</v>
      </c>
      <c r="B4664" s="261" t="s">
        <v>6853</v>
      </c>
      <c r="C4664" s="261" t="s">
        <v>6854</v>
      </c>
      <c r="D4664" s="262" t="s">
        <v>14751</v>
      </c>
      <c r="E4664" s="257">
        <v>522</v>
      </c>
      <c r="F4664" s="258">
        <v>1053</v>
      </c>
      <c r="G4664" s="258">
        <v>3726</v>
      </c>
      <c r="H4664" s="258">
        <v>2770</v>
      </c>
      <c r="I4664" s="258">
        <v>1110</v>
      </c>
      <c r="J4664" s="258">
        <v>595</v>
      </c>
      <c r="K4664" s="259">
        <v>187</v>
      </c>
      <c r="L4664" s="257">
        <v>525</v>
      </c>
      <c r="M4664" s="258">
        <v>1005</v>
      </c>
      <c r="N4664" s="258">
        <v>3480</v>
      </c>
      <c r="O4664" s="258">
        <v>2702</v>
      </c>
      <c r="P4664" s="258">
        <v>1125</v>
      </c>
      <c r="Q4664" s="258">
        <v>705</v>
      </c>
      <c r="R4664" s="259">
        <v>383</v>
      </c>
      <c r="S4664" s="267">
        <v>19888</v>
      </c>
      <c r="T4664" s="90"/>
      <c r="U4664" s="260">
        <v>101</v>
      </c>
      <c r="V4664" s="273">
        <v>84.913306191883095</v>
      </c>
      <c r="W4664" s="273">
        <v>85.830886788658702</v>
      </c>
      <c r="X4664" s="274">
        <v>1.100025947</v>
      </c>
      <c r="Z4664" s="257">
        <v>54528.880000000012</v>
      </c>
      <c r="AA4664" s="258">
        <v>21113.324549334477</v>
      </c>
      <c r="AB4664" s="276">
        <v>1.0616112504693522</v>
      </c>
      <c r="AC4664" s="92"/>
      <c r="AD4664" s="257">
        <v>1802175.5955270354</v>
      </c>
      <c r="AE4664" s="258">
        <v>18274.04409184758</v>
      </c>
      <c r="AF4664" s="276">
        <v>0.91884775200359914</v>
      </c>
      <c r="AG4664" s="93"/>
      <c r="AH4664" s="257">
        <v>21877.316033936</v>
      </c>
      <c r="AI4664" s="258">
        <v>18557.132863570245</v>
      </c>
      <c r="AJ4664" s="258">
        <v>19249.183774513716</v>
      </c>
      <c r="AK4664" s="276">
        <v>0.96787931287780149</v>
      </c>
      <c r="AL4664" s="93"/>
      <c r="AM4664" s="257">
        <v>19931.43</v>
      </c>
      <c r="AN4664" s="258">
        <v>19887.290398803136</v>
      </c>
      <c r="AO4664" s="276">
        <v>0.99996432013290104</v>
      </c>
      <c r="AQ4664" s="280">
        <v>18776.12173864392</v>
      </c>
      <c r="AR4664" s="281">
        <v>18926.223704330172</v>
      </c>
    </row>
    <row r="4665" spans="1:44" x14ac:dyDescent="0.2">
      <c r="A4665" s="260" t="s">
        <v>8408</v>
      </c>
      <c r="B4665" s="261" t="s">
        <v>6760</v>
      </c>
      <c r="C4665" s="261" t="s">
        <v>6762</v>
      </c>
      <c r="D4665" s="262" t="s">
        <v>9043</v>
      </c>
      <c r="E4665" s="257">
        <v>212</v>
      </c>
      <c r="F4665" s="258">
        <v>391</v>
      </c>
      <c r="G4665" s="258">
        <v>1366</v>
      </c>
      <c r="H4665" s="258">
        <v>863</v>
      </c>
      <c r="I4665" s="258">
        <v>303</v>
      </c>
      <c r="J4665" s="258">
        <v>163</v>
      </c>
      <c r="K4665" s="259">
        <v>45</v>
      </c>
      <c r="L4665" s="257">
        <v>185</v>
      </c>
      <c r="M4665" s="258">
        <v>388</v>
      </c>
      <c r="N4665" s="258">
        <v>1281</v>
      </c>
      <c r="O4665" s="258">
        <v>785</v>
      </c>
      <c r="P4665" s="258">
        <v>288</v>
      </c>
      <c r="Q4665" s="258">
        <v>200</v>
      </c>
      <c r="R4665" s="259">
        <v>65</v>
      </c>
      <c r="S4665" s="267">
        <v>6535</v>
      </c>
      <c r="T4665" s="90"/>
      <c r="U4665" s="260">
        <v>7</v>
      </c>
      <c r="V4665" s="273">
        <v>115.825910355132</v>
      </c>
      <c r="W4665" s="273">
        <v>119.09992348890501</v>
      </c>
      <c r="X4665" s="274">
        <v>1.0612350800000001</v>
      </c>
      <c r="Z4665" s="257">
        <v>16660.07</v>
      </c>
      <c r="AA4665" s="258">
        <v>6450.7003430958184</v>
      </c>
      <c r="AB4665" s="276">
        <v>0.98710028203455524</v>
      </c>
      <c r="AC4665" s="92"/>
      <c r="AD4665" s="257">
        <v>696407.7276371998</v>
      </c>
      <c r="AE4665" s="258">
        <v>7061.5680027693825</v>
      </c>
      <c r="AF4665" s="276">
        <v>1.0805765880289797</v>
      </c>
      <c r="AG4665" s="93"/>
      <c r="AH4665" s="257">
        <v>6935.1712478000009</v>
      </c>
      <c r="AI4665" s="258">
        <v>5882.6637635714897</v>
      </c>
      <c r="AJ4665" s="258">
        <v>6221.8786065143158</v>
      </c>
      <c r="AK4665" s="276">
        <v>0.95208547919117303</v>
      </c>
      <c r="AL4665" s="93"/>
      <c r="AM4665" s="257">
        <v>6538.01</v>
      </c>
      <c r="AN4665" s="258">
        <v>6523.5311013950777</v>
      </c>
      <c r="AO4665" s="276">
        <v>0.9982450040390326</v>
      </c>
      <c r="AQ4665" s="280">
        <v>6624.8417499773332</v>
      </c>
      <c r="AR4665" s="281">
        <v>6677.8027279084317</v>
      </c>
    </row>
    <row r="4666" spans="1:44" x14ac:dyDescent="0.2">
      <c r="A4666" s="260" t="s">
        <v>8408</v>
      </c>
      <c r="B4666" s="261" t="s">
        <v>6855</v>
      </c>
      <c r="C4666" s="261" t="s">
        <v>6856</v>
      </c>
      <c r="D4666" s="262" t="s">
        <v>14752</v>
      </c>
      <c r="E4666" s="257">
        <v>187</v>
      </c>
      <c r="F4666" s="258">
        <v>470</v>
      </c>
      <c r="G4666" s="258">
        <v>1500</v>
      </c>
      <c r="H4666" s="258">
        <v>1507</v>
      </c>
      <c r="I4666" s="258">
        <v>784</v>
      </c>
      <c r="J4666" s="258">
        <v>408</v>
      </c>
      <c r="K4666" s="259">
        <v>90</v>
      </c>
      <c r="L4666" s="257">
        <v>198</v>
      </c>
      <c r="M4666" s="258">
        <v>463</v>
      </c>
      <c r="N4666" s="258">
        <v>1434</v>
      </c>
      <c r="O4666" s="258">
        <v>1581</v>
      </c>
      <c r="P4666" s="258">
        <v>832</v>
      </c>
      <c r="Q4666" s="258">
        <v>429</v>
      </c>
      <c r="R4666" s="259">
        <v>185</v>
      </c>
      <c r="S4666" s="267">
        <v>10068</v>
      </c>
      <c r="T4666" s="90"/>
      <c r="U4666" s="260">
        <v>20</v>
      </c>
      <c r="V4666" s="273">
        <v>82.107656933488897</v>
      </c>
      <c r="W4666" s="273">
        <v>73.804747244016198</v>
      </c>
      <c r="X4666" s="274">
        <v>1.0906850029999999</v>
      </c>
      <c r="Z4666" s="257">
        <v>29991.279999999995</v>
      </c>
      <c r="AA4666" s="258">
        <v>11612.481831461859</v>
      </c>
      <c r="AB4666" s="276">
        <v>1.1534050289493305</v>
      </c>
      <c r="AC4666" s="92"/>
      <c r="AD4666" s="257">
        <v>876280.72906320484</v>
      </c>
      <c r="AE4666" s="258">
        <v>8885.4785956938813</v>
      </c>
      <c r="AF4666" s="276">
        <v>0.88254654307646818</v>
      </c>
      <c r="AG4666" s="93"/>
      <c r="AH4666" s="257">
        <v>10981.016610203998</v>
      </c>
      <c r="AI4666" s="258">
        <v>9314.4965267462685</v>
      </c>
      <c r="AJ4666" s="258">
        <v>9706.3183328382092</v>
      </c>
      <c r="AK4666" s="276">
        <v>0.96407611569708074</v>
      </c>
      <c r="AL4666" s="93"/>
      <c r="AM4666" s="257">
        <v>10076.6</v>
      </c>
      <c r="AN4666" s="258">
        <v>10054.284636505241</v>
      </c>
      <c r="AO4666" s="276">
        <v>0.99863772710620191</v>
      </c>
      <c r="AQ4666" s="280">
        <v>9866.927983331434</v>
      </c>
      <c r="AR4666" s="281">
        <v>9945.8071739437601</v>
      </c>
    </row>
    <row r="4667" spans="1:44" x14ac:dyDescent="0.2">
      <c r="A4667" s="260" t="s">
        <v>8408</v>
      </c>
      <c r="B4667" s="261" t="s">
        <v>6849</v>
      </c>
      <c r="C4667" s="261" t="s">
        <v>6857</v>
      </c>
      <c r="D4667" s="262" t="s">
        <v>14753</v>
      </c>
      <c r="E4667" s="257">
        <v>450</v>
      </c>
      <c r="F4667" s="258">
        <v>661</v>
      </c>
      <c r="G4667" s="258">
        <v>2243</v>
      </c>
      <c r="H4667" s="258">
        <v>1169</v>
      </c>
      <c r="I4667" s="258">
        <v>348</v>
      </c>
      <c r="J4667" s="258">
        <v>264</v>
      </c>
      <c r="K4667" s="259">
        <v>86</v>
      </c>
      <c r="L4667" s="257">
        <v>436</v>
      </c>
      <c r="M4667" s="258">
        <v>623</v>
      </c>
      <c r="N4667" s="258">
        <v>2123</v>
      </c>
      <c r="O4667" s="258">
        <v>1171</v>
      </c>
      <c r="P4667" s="258">
        <v>388</v>
      </c>
      <c r="Q4667" s="258">
        <v>317</v>
      </c>
      <c r="R4667" s="259">
        <v>152</v>
      </c>
      <c r="S4667" s="267">
        <v>10431</v>
      </c>
      <c r="T4667" s="90"/>
      <c r="U4667" s="260">
        <v>47</v>
      </c>
      <c r="V4667" s="273">
        <v>107.282303832511</v>
      </c>
      <c r="W4667" s="273">
        <v>134.141679447852</v>
      </c>
      <c r="X4667" s="274">
        <v>1.116242865</v>
      </c>
      <c r="Z4667" s="257">
        <v>26600.940000000002</v>
      </c>
      <c r="AA4667" s="258">
        <v>10299.758211380344</v>
      </c>
      <c r="AB4667" s="276">
        <v>0.98741810098555682</v>
      </c>
      <c r="AC4667" s="92"/>
      <c r="AD4667" s="257">
        <v>1125462.7344759402</v>
      </c>
      <c r="AE4667" s="258">
        <v>11412.181856524394</v>
      </c>
      <c r="AF4667" s="276">
        <v>1.0940640261263919</v>
      </c>
      <c r="AG4667" s="93"/>
      <c r="AH4667" s="257">
        <v>11643.529324815001</v>
      </c>
      <c r="AI4667" s="258">
        <v>9876.4638379909393</v>
      </c>
      <c r="AJ4667" s="258">
        <v>10164.822642235649</v>
      </c>
      <c r="AK4667" s="276">
        <v>0.97448208630386823</v>
      </c>
      <c r="AL4667" s="93"/>
      <c r="AM4667" s="257">
        <v>10451.209999999999</v>
      </c>
      <c r="AN4667" s="258">
        <v>10428.065035417694</v>
      </c>
      <c r="AO4667" s="276">
        <v>0.99971863056444199</v>
      </c>
      <c r="AQ4667" s="280">
        <v>10977.954173670349</v>
      </c>
      <c r="AR4667" s="281">
        <v>11065.71524188339</v>
      </c>
    </row>
    <row r="4668" spans="1:44" x14ac:dyDescent="0.2">
      <c r="A4668" s="260" t="s">
        <v>8408</v>
      </c>
      <c r="B4668" s="261" t="s">
        <v>6760</v>
      </c>
      <c r="C4668" s="261" t="s">
        <v>6763</v>
      </c>
      <c r="D4668" s="262" t="s">
        <v>14670</v>
      </c>
      <c r="E4668" s="257">
        <v>163</v>
      </c>
      <c r="F4668" s="258">
        <v>393</v>
      </c>
      <c r="G4668" s="258">
        <v>1292</v>
      </c>
      <c r="H4668" s="258">
        <v>1170</v>
      </c>
      <c r="I4668" s="258">
        <v>498</v>
      </c>
      <c r="J4668" s="258">
        <v>271</v>
      </c>
      <c r="K4668" s="259">
        <v>74</v>
      </c>
      <c r="L4668" s="257">
        <v>166</v>
      </c>
      <c r="M4668" s="258">
        <v>344</v>
      </c>
      <c r="N4668" s="258">
        <v>1204</v>
      </c>
      <c r="O4668" s="258">
        <v>1204</v>
      </c>
      <c r="P4668" s="258">
        <v>553</v>
      </c>
      <c r="Q4668" s="258">
        <v>366</v>
      </c>
      <c r="R4668" s="259">
        <v>174</v>
      </c>
      <c r="S4668" s="267">
        <v>7872</v>
      </c>
      <c r="T4668" s="90"/>
      <c r="U4668" s="260">
        <v>101</v>
      </c>
      <c r="V4668" s="273">
        <v>107.90549190474199</v>
      </c>
      <c r="W4668" s="273">
        <v>77.341590447154402</v>
      </c>
      <c r="X4668" s="274">
        <v>1.072911261</v>
      </c>
      <c r="Z4668" s="257">
        <v>22922.699999999997</v>
      </c>
      <c r="AA4668" s="258">
        <v>8875.5610723533882</v>
      </c>
      <c r="AB4668" s="276">
        <v>1.1274848923213145</v>
      </c>
      <c r="AC4668" s="92"/>
      <c r="AD4668" s="257">
        <v>744775.54190838872</v>
      </c>
      <c r="AE4668" s="258">
        <v>7552.017198070751</v>
      </c>
      <c r="AF4668" s="276">
        <v>0.95935177821020723</v>
      </c>
      <c r="AG4668" s="93"/>
      <c r="AH4668" s="257">
        <v>8445.9574465919995</v>
      </c>
      <c r="AI4668" s="258">
        <v>7164.1674076173249</v>
      </c>
      <c r="AJ4668" s="258">
        <v>7532.2403556563158</v>
      </c>
      <c r="AK4668" s="276">
        <v>0.95683947607422715</v>
      </c>
      <c r="AL4668" s="93"/>
      <c r="AM4668" s="257">
        <v>7915.43</v>
      </c>
      <c r="AN4668" s="258">
        <v>7897.9007046357583</v>
      </c>
      <c r="AO4668" s="276">
        <v>1.003290231788079</v>
      </c>
      <c r="AQ4668" s="280">
        <v>8174.089151360623</v>
      </c>
      <c r="AR4668" s="281">
        <v>8239.4352790856392</v>
      </c>
    </row>
    <row r="4669" spans="1:44" x14ac:dyDescent="0.2">
      <c r="A4669" s="260" t="s">
        <v>8408</v>
      </c>
      <c r="B4669" s="261" t="s">
        <v>6760</v>
      </c>
      <c r="C4669" s="261" t="s">
        <v>6764</v>
      </c>
      <c r="D4669" s="262" t="s">
        <v>14671</v>
      </c>
      <c r="E4669" s="257">
        <v>229</v>
      </c>
      <c r="F4669" s="258">
        <v>443</v>
      </c>
      <c r="G4669" s="258">
        <v>1430</v>
      </c>
      <c r="H4669" s="258">
        <v>1109</v>
      </c>
      <c r="I4669" s="258">
        <v>479</v>
      </c>
      <c r="J4669" s="258">
        <v>256</v>
      </c>
      <c r="K4669" s="259">
        <v>77</v>
      </c>
      <c r="L4669" s="257">
        <v>205</v>
      </c>
      <c r="M4669" s="258">
        <v>401</v>
      </c>
      <c r="N4669" s="258">
        <v>1399</v>
      </c>
      <c r="O4669" s="258">
        <v>1121</v>
      </c>
      <c r="P4669" s="258">
        <v>476</v>
      </c>
      <c r="Q4669" s="258">
        <v>326</v>
      </c>
      <c r="R4669" s="259">
        <v>181</v>
      </c>
      <c r="S4669" s="267">
        <v>8132</v>
      </c>
      <c r="T4669" s="90"/>
      <c r="U4669" s="260">
        <v>110</v>
      </c>
      <c r="V4669" s="273">
        <v>100.474781950436</v>
      </c>
      <c r="W4669" s="273">
        <v>107.373954746679</v>
      </c>
      <c r="X4669" s="274">
        <v>1.072911261</v>
      </c>
      <c r="Z4669" s="257">
        <v>22853.130000000005</v>
      </c>
      <c r="AA4669" s="258">
        <v>8848.6238972473329</v>
      </c>
      <c r="AB4669" s="276">
        <v>1.0881239421110838</v>
      </c>
      <c r="AC4669" s="92"/>
      <c r="AD4669" s="257">
        <v>811416.2200392884</v>
      </c>
      <c r="AE4669" s="258">
        <v>8227.7530661499914</v>
      </c>
      <c r="AF4669" s="276">
        <v>1.0117748482722566</v>
      </c>
      <c r="AG4669" s="93"/>
      <c r="AH4669" s="257">
        <v>8724.9143744520006</v>
      </c>
      <c r="AI4669" s="258">
        <v>7400.7887904908648</v>
      </c>
      <c r="AJ4669" s="258">
        <v>7781.0186194356156</v>
      </c>
      <c r="AK4669" s="276">
        <v>0.95683947607422726</v>
      </c>
      <c r="AL4669" s="93"/>
      <c r="AM4669" s="257">
        <v>8179.3</v>
      </c>
      <c r="AN4669" s="258">
        <v>8161.1863453314927</v>
      </c>
      <c r="AO4669" s="276">
        <v>1.0035890734544384</v>
      </c>
      <c r="AQ4669" s="280">
        <v>8597.1523743266043</v>
      </c>
      <c r="AR4669" s="281">
        <v>8665.8805967280769</v>
      </c>
    </row>
    <row r="4670" spans="1:44" x14ac:dyDescent="0.2">
      <c r="A4670" s="260" t="s">
        <v>8408</v>
      </c>
      <c r="B4670" s="261" t="s">
        <v>6849</v>
      </c>
      <c r="C4670" s="261" t="s">
        <v>6858</v>
      </c>
      <c r="D4670" s="262" t="s">
        <v>14754</v>
      </c>
      <c r="E4670" s="257">
        <v>97</v>
      </c>
      <c r="F4670" s="258">
        <v>259</v>
      </c>
      <c r="G4670" s="258">
        <v>722</v>
      </c>
      <c r="H4670" s="258">
        <v>844</v>
      </c>
      <c r="I4670" s="258">
        <v>367</v>
      </c>
      <c r="J4670" s="258">
        <v>202</v>
      </c>
      <c r="K4670" s="259">
        <v>60</v>
      </c>
      <c r="L4670" s="257">
        <v>76</v>
      </c>
      <c r="M4670" s="258">
        <v>254</v>
      </c>
      <c r="N4670" s="258">
        <v>697</v>
      </c>
      <c r="O4670" s="258">
        <v>814</v>
      </c>
      <c r="P4670" s="258">
        <v>365</v>
      </c>
      <c r="Q4670" s="258">
        <v>233</v>
      </c>
      <c r="R4670" s="259">
        <v>102</v>
      </c>
      <c r="S4670" s="267">
        <v>5092</v>
      </c>
      <c r="T4670" s="90"/>
      <c r="U4670" s="260">
        <v>52</v>
      </c>
      <c r="V4670" s="273">
        <v>79.1863651536638</v>
      </c>
      <c r="W4670" s="273">
        <v>95.0755939524838</v>
      </c>
      <c r="X4670" s="274">
        <v>1.116242865</v>
      </c>
      <c r="Z4670" s="257">
        <v>15087.37</v>
      </c>
      <c r="AA4670" s="258">
        <v>5841.7583380750248</v>
      </c>
      <c r="AB4670" s="276">
        <v>1.1472424073203111</v>
      </c>
      <c r="AC4670" s="92"/>
      <c r="AD4670" s="257">
        <v>464947.5507736812</v>
      </c>
      <c r="AE4670" s="258">
        <v>4714.5639216971249</v>
      </c>
      <c r="AF4670" s="276">
        <v>0.92587665390752649</v>
      </c>
      <c r="AG4670" s="93"/>
      <c r="AH4670" s="257">
        <v>5683.9086685800003</v>
      </c>
      <c r="AI4670" s="258">
        <v>4821.297465540204</v>
      </c>
      <c r="AJ4670" s="258">
        <v>4962.0627834592979</v>
      </c>
      <c r="AK4670" s="276">
        <v>0.97448208630386834</v>
      </c>
      <c r="AL4670" s="93"/>
      <c r="AM4670" s="257">
        <v>5114.3599999999997</v>
      </c>
      <c r="AN4670" s="258">
        <v>5103.0338778513533</v>
      </c>
      <c r="AO4670" s="276">
        <v>1.0021669045269743</v>
      </c>
      <c r="AQ4670" s="280">
        <v>5282.1488706534637</v>
      </c>
      <c r="AR4670" s="281">
        <v>5324.3759577787387</v>
      </c>
    </row>
    <row r="4671" spans="1:44" x14ac:dyDescent="0.2">
      <c r="A4671" s="260" t="s">
        <v>8408</v>
      </c>
      <c r="B4671" s="261" t="s">
        <v>6794</v>
      </c>
      <c r="C4671" s="261" t="s">
        <v>6796</v>
      </c>
      <c r="D4671" s="262" t="s">
        <v>14700</v>
      </c>
      <c r="E4671" s="257">
        <v>300</v>
      </c>
      <c r="F4671" s="258">
        <v>538</v>
      </c>
      <c r="G4671" s="258">
        <v>1881</v>
      </c>
      <c r="H4671" s="258">
        <v>1065</v>
      </c>
      <c r="I4671" s="258">
        <v>337</v>
      </c>
      <c r="J4671" s="258">
        <v>181</v>
      </c>
      <c r="K4671" s="259">
        <v>73</v>
      </c>
      <c r="L4671" s="257">
        <v>256</v>
      </c>
      <c r="M4671" s="258">
        <v>519</v>
      </c>
      <c r="N4671" s="258">
        <v>1902</v>
      </c>
      <c r="O4671" s="258">
        <v>973</v>
      </c>
      <c r="P4671" s="258">
        <v>350</v>
      </c>
      <c r="Q4671" s="258">
        <v>247</v>
      </c>
      <c r="R4671" s="259">
        <v>113</v>
      </c>
      <c r="S4671" s="267">
        <v>8735</v>
      </c>
      <c r="T4671" s="90"/>
      <c r="U4671" s="260">
        <v>39</v>
      </c>
      <c r="V4671" s="273">
        <v>122.655608735664</v>
      </c>
      <c r="W4671" s="273">
        <v>120.172180881511</v>
      </c>
      <c r="X4671" s="274">
        <v>1.0490399580000001</v>
      </c>
      <c r="Z4671" s="257">
        <v>21859.66</v>
      </c>
      <c r="AA4671" s="258">
        <v>8463.9570099019966</v>
      </c>
      <c r="AB4671" s="276">
        <v>0.96897046478557491</v>
      </c>
      <c r="AC4671" s="92"/>
      <c r="AD4671" s="257">
        <v>948649.631293218</v>
      </c>
      <c r="AE4671" s="258">
        <v>9619.2986038619092</v>
      </c>
      <c r="AF4671" s="276">
        <v>1.1012362454335329</v>
      </c>
      <c r="AG4671" s="93"/>
      <c r="AH4671" s="257">
        <v>9163.3640331300012</v>
      </c>
      <c r="AI4671" s="258">
        <v>7772.6976918137498</v>
      </c>
      <c r="AJ4671" s="258">
        <v>8273.0948920705996</v>
      </c>
      <c r="AK4671" s="276">
        <v>0.94712019371157408</v>
      </c>
      <c r="AL4671" s="93"/>
      <c r="AM4671" s="257">
        <v>8751.77</v>
      </c>
      <c r="AN4671" s="258">
        <v>8732.3885688850878</v>
      </c>
      <c r="AO4671" s="276">
        <v>0.99970103822382228</v>
      </c>
      <c r="AQ4671" s="280">
        <v>8825.2940673079902</v>
      </c>
      <c r="AR4671" s="281">
        <v>8895.8461230360772</v>
      </c>
    </row>
    <row r="4672" spans="1:44" x14ac:dyDescent="0.2">
      <c r="A4672" s="260" t="s">
        <v>8408</v>
      </c>
      <c r="B4672" s="261" t="s">
        <v>6760</v>
      </c>
      <c r="C4672" s="261" t="s">
        <v>6765</v>
      </c>
      <c r="D4672" s="262" t="s">
        <v>14672</v>
      </c>
      <c r="E4672" s="257">
        <v>146</v>
      </c>
      <c r="F4672" s="258">
        <v>348</v>
      </c>
      <c r="G4672" s="258">
        <v>1130</v>
      </c>
      <c r="H4672" s="258">
        <v>987</v>
      </c>
      <c r="I4672" s="258">
        <v>399</v>
      </c>
      <c r="J4672" s="258">
        <v>212</v>
      </c>
      <c r="K4672" s="259">
        <v>68</v>
      </c>
      <c r="L4672" s="257">
        <v>150</v>
      </c>
      <c r="M4672" s="258">
        <v>360</v>
      </c>
      <c r="N4672" s="258">
        <v>1058</v>
      </c>
      <c r="O4672" s="258">
        <v>1042</v>
      </c>
      <c r="P4672" s="258">
        <v>450</v>
      </c>
      <c r="Q4672" s="258">
        <v>285</v>
      </c>
      <c r="R4672" s="259">
        <v>136</v>
      </c>
      <c r="S4672" s="267">
        <v>6771</v>
      </c>
      <c r="T4672" s="90"/>
      <c r="U4672" s="260">
        <v>63</v>
      </c>
      <c r="V4672" s="273">
        <v>94.828137893250599</v>
      </c>
      <c r="W4672" s="273">
        <v>65.529759267464101</v>
      </c>
      <c r="X4672" s="274">
        <v>1.0612350800000001</v>
      </c>
      <c r="Z4672" s="257">
        <v>19259.219999999998</v>
      </c>
      <c r="AA4672" s="258">
        <v>7457.0789355481611</v>
      </c>
      <c r="AB4672" s="276">
        <v>1.1013260870695851</v>
      </c>
      <c r="AC4672" s="92"/>
      <c r="AD4672" s="257">
        <v>598549.58847547835</v>
      </c>
      <c r="AE4672" s="258">
        <v>6069.2873647306187</v>
      </c>
      <c r="AF4672" s="276">
        <v>0.89636499257578184</v>
      </c>
      <c r="AG4672" s="93"/>
      <c r="AH4672" s="257">
        <v>7185.6227266800006</v>
      </c>
      <c r="AI4672" s="258">
        <v>6095.1057908404819</v>
      </c>
      <c r="AJ4672" s="258">
        <v>6446.5707796034312</v>
      </c>
      <c r="AK4672" s="276">
        <v>0.95208547919117281</v>
      </c>
      <c r="AL4672" s="93"/>
      <c r="AM4672" s="257">
        <v>6798.09</v>
      </c>
      <c r="AN4672" s="258">
        <v>6783.0351353214292</v>
      </c>
      <c r="AO4672" s="276">
        <v>1.0017774531563179</v>
      </c>
      <c r="AQ4672" s="280">
        <v>6375.3028701965122</v>
      </c>
      <c r="AR4672" s="281">
        <v>6426.2689592527076</v>
      </c>
    </row>
    <row r="4673" spans="1:44" x14ac:dyDescent="0.2">
      <c r="A4673" s="260" t="s">
        <v>8408</v>
      </c>
      <c r="B4673" s="261" t="s">
        <v>6851</v>
      </c>
      <c r="C4673" s="261" t="s">
        <v>6859</v>
      </c>
      <c r="D4673" s="262" t="s">
        <v>9378</v>
      </c>
      <c r="E4673" s="257">
        <v>102</v>
      </c>
      <c r="F4673" s="258">
        <v>240</v>
      </c>
      <c r="G4673" s="258">
        <v>911</v>
      </c>
      <c r="H4673" s="258">
        <v>833</v>
      </c>
      <c r="I4673" s="258">
        <v>361</v>
      </c>
      <c r="J4673" s="258">
        <v>175</v>
      </c>
      <c r="K4673" s="259">
        <v>44</v>
      </c>
      <c r="L4673" s="257">
        <v>94</v>
      </c>
      <c r="M4673" s="258">
        <v>192</v>
      </c>
      <c r="N4673" s="258">
        <v>829</v>
      </c>
      <c r="O4673" s="258">
        <v>851</v>
      </c>
      <c r="P4673" s="258">
        <v>368</v>
      </c>
      <c r="Q4673" s="258">
        <v>202</v>
      </c>
      <c r="R4673" s="259">
        <v>79</v>
      </c>
      <c r="S4673" s="267">
        <v>5281</v>
      </c>
      <c r="T4673" s="90"/>
      <c r="U4673" s="260">
        <v>7</v>
      </c>
      <c r="V4673" s="273">
        <v>105.676906099617</v>
      </c>
      <c r="W4673" s="273">
        <v>79.5267941677712</v>
      </c>
      <c r="X4673" s="274">
        <v>1.094050135</v>
      </c>
      <c r="Z4673" s="257">
        <v>15046.24</v>
      </c>
      <c r="AA4673" s="258">
        <v>5825.8329965181438</v>
      </c>
      <c r="AB4673" s="276">
        <v>1.1031685280284309</v>
      </c>
      <c r="AC4673" s="92"/>
      <c r="AD4673" s="257">
        <v>499297.88975141884</v>
      </c>
      <c r="AE4673" s="258">
        <v>5062.8760454474832</v>
      </c>
      <c r="AF4673" s="276">
        <v>0.95869646760982452</v>
      </c>
      <c r="AG4673" s="93"/>
      <c r="AH4673" s="257">
        <v>5777.6787629350001</v>
      </c>
      <c r="AI4673" s="258">
        <v>4900.8366602419674</v>
      </c>
      <c r="AJ4673" s="258">
        <v>5098.5215969161436</v>
      </c>
      <c r="AK4673" s="276">
        <v>0.96544624065823592</v>
      </c>
      <c r="AL4673" s="93"/>
      <c r="AM4673" s="257">
        <v>5284.01</v>
      </c>
      <c r="AN4673" s="258">
        <v>5272.3081755889953</v>
      </c>
      <c r="AO4673" s="276">
        <v>0.9983541328515424</v>
      </c>
      <c r="AQ4673" s="280">
        <v>5383.3407967949033</v>
      </c>
      <c r="AR4673" s="281">
        <v>5426.3768426197885</v>
      </c>
    </row>
    <row r="4674" spans="1:44" x14ac:dyDescent="0.2">
      <c r="A4674" s="260" t="s">
        <v>8408</v>
      </c>
      <c r="B4674" s="261" t="s">
        <v>6760</v>
      </c>
      <c r="C4674" s="261" t="s">
        <v>6766</v>
      </c>
      <c r="D4674" s="262" t="s">
        <v>14673</v>
      </c>
      <c r="E4674" s="257">
        <v>74</v>
      </c>
      <c r="F4674" s="258">
        <v>195</v>
      </c>
      <c r="G4674" s="258">
        <v>616</v>
      </c>
      <c r="H4674" s="258">
        <v>623</v>
      </c>
      <c r="I4674" s="258">
        <v>287</v>
      </c>
      <c r="J4674" s="258">
        <v>116</v>
      </c>
      <c r="K4674" s="259">
        <v>40</v>
      </c>
      <c r="L4674" s="257">
        <v>60</v>
      </c>
      <c r="M4674" s="258">
        <v>182</v>
      </c>
      <c r="N4674" s="258">
        <v>571</v>
      </c>
      <c r="O4674" s="258">
        <v>641</v>
      </c>
      <c r="P4674" s="258">
        <v>268</v>
      </c>
      <c r="Q4674" s="258">
        <v>152</v>
      </c>
      <c r="R4674" s="259">
        <v>53</v>
      </c>
      <c r="S4674" s="267">
        <v>3878</v>
      </c>
      <c r="T4674" s="90"/>
      <c r="U4674" s="260">
        <v>0</v>
      </c>
      <c r="V4674" s="273">
        <v>82.8027503401958</v>
      </c>
      <c r="W4674" s="273">
        <v>67.594845360824706</v>
      </c>
      <c r="X4674" s="274">
        <v>1.0612617150000001</v>
      </c>
      <c r="Z4674" s="257">
        <v>11062.25</v>
      </c>
      <c r="AA4674" s="258">
        <v>4283.2509029320845</v>
      </c>
      <c r="AB4674" s="276">
        <v>1.1044999749695936</v>
      </c>
      <c r="AC4674" s="92"/>
      <c r="AD4674" s="257">
        <v>332528.78110752953</v>
      </c>
      <c r="AE4674" s="258">
        <v>3371.8388057464781</v>
      </c>
      <c r="AF4674" s="276">
        <v>0.86947880498877728</v>
      </c>
      <c r="AG4674" s="93"/>
      <c r="AH4674" s="257">
        <v>4115.5729307700003</v>
      </c>
      <c r="AI4674" s="258">
        <v>3490.9782154055019</v>
      </c>
      <c r="AJ4674" s="258">
        <v>3692.229543394641</v>
      </c>
      <c r="AK4674" s="276">
        <v>0.952096323722187</v>
      </c>
      <c r="AL4674" s="93"/>
      <c r="AM4674" s="257">
        <v>3878</v>
      </c>
      <c r="AN4674" s="258">
        <v>3869.411886982447</v>
      </c>
      <c r="AO4674" s="276">
        <v>0.99778542727757791</v>
      </c>
      <c r="AQ4674" s="280">
        <v>3537.9407859766902</v>
      </c>
      <c r="AR4674" s="281">
        <v>3566.2241489548755</v>
      </c>
    </row>
    <row r="4675" spans="1:44" x14ac:dyDescent="0.2">
      <c r="A4675" s="260" t="s">
        <v>8408</v>
      </c>
      <c r="B4675" s="261" t="s">
        <v>6853</v>
      </c>
      <c r="C4675" s="261" t="s">
        <v>6860</v>
      </c>
      <c r="D4675" s="262" t="s">
        <v>14755</v>
      </c>
      <c r="E4675" s="257">
        <v>148</v>
      </c>
      <c r="F4675" s="258">
        <v>396</v>
      </c>
      <c r="G4675" s="258">
        <v>1199</v>
      </c>
      <c r="H4675" s="258">
        <v>1089</v>
      </c>
      <c r="I4675" s="258">
        <v>416</v>
      </c>
      <c r="J4675" s="258">
        <v>274</v>
      </c>
      <c r="K4675" s="259">
        <v>79</v>
      </c>
      <c r="L4675" s="257">
        <v>145</v>
      </c>
      <c r="M4675" s="258">
        <v>372</v>
      </c>
      <c r="N4675" s="258">
        <v>1166</v>
      </c>
      <c r="O4675" s="258">
        <v>1093</v>
      </c>
      <c r="P4675" s="258">
        <v>443</v>
      </c>
      <c r="Q4675" s="258">
        <v>369</v>
      </c>
      <c r="R4675" s="259">
        <v>152</v>
      </c>
      <c r="S4675" s="267">
        <v>7341</v>
      </c>
      <c r="T4675" s="90"/>
      <c r="U4675" s="260">
        <v>33</v>
      </c>
      <c r="V4675" s="273">
        <v>83.444724866741097</v>
      </c>
      <c r="W4675" s="273">
        <v>78.200272479564006</v>
      </c>
      <c r="X4675" s="274">
        <v>1.0906850029999999</v>
      </c>
      <c r="Z4675" s="257">
        <v>21131.679999999997</v>
      </c>
      <c r="AA4675" s="258">
        <v>8182.0865954459396</v>
      </c>
      <c r="AB4675" s="276">
        <v>1.1145738449047731</v>
      </c>
      <c r="AC4675" s="92"/>
      <c r="AD4675" s="257">
        <v>649135.90034469997</v>
      </c>
      <c r="AE4675" s="258">
        <v>6582.2321054298573</v>
      </c>
      <c r="AF4675" s="276">
        <v>0.89663970922624403</v>
      </c>
      <c r="AG4675" s="93"/>
      <c r="AH4675" s="257">
        <v>8006.7186070229991</v>
      </c>
      <c r="AI4675" s="258">
        <v>6791.5890944422281</v>
      </c>
      <c r="AJ4675" s="258">
        <v>7077.2827653322693</v>
      </c>
      <c r="AK4675" s="276">
        <v>0.96407611569708063</v>
      </c>
      <c r="AL4675" s="93"/>
      <c r="AM4675" s="257">
        <v>7355.19</v>
      </c>
      <c r="AN4675" s="258">
        <v>7338.9013968577674</v>
      </c>
      <c r="AO4675" s="276">
        <v>0.99971412571281393</v>
      </c>
      <c r="AQ4675" s="280">
        <v>7070.8104040135022</v>
      </c>
      <c r="AR4675" s="281">
        <v>7127.3365895277784</v>
      </c>
    </row>
    <row r="4676" spans="1:44" x14ac:dyDescent="0.2">
      <c r="A4676" s="260" t="s">
        <v>8408</v>
      </c>
      <c r="B4676" s="261" t="s">
        <v>6855</v>
      </c>
      <c r="C4676" s="261" t="s">
        <v>6861</v>
      </c>
      <c r="D4676" s="262" t="s">
        <v>14756</v>
      </c>
      <c r="E4676" s="257">
        <v>332</v>
      </c>
      <c r="F4676" s="258">
        <v>650</v>
      </c>
      <c r="G4676" s="258">
        <v>2119</v>
      </c>
      <c r="H4676" s="258">
        <v>1895</v>
      </c>
      <c r="I4676" s="258">
        <v>722</v>
      </c>
      <c r="J4676" s="258">
        <v>415</v>
      </c>
      <c r="K4676" s="259">
        <v>137</v>
      </c>
      <c r="L4676" s="257">
        <v>312</v>
      </c>
      <c r="M4676" s="258">
        <v>637</v>
      </c>
      <c r="N4676" s="258">
        <v>2133</v>
      </c>
      <c r="O4676" s="258">
        <v>1845</v>
      </c>
      <c r="P4676" s="258">
        <v>765</v>
      </c>
      <c r="Q4676" s="258">
        <v>530</v>
      </c>
      <c r="R4676" s="259">
        <v>300</v>
      </c>
      <c r="S4676" s="267">
        <v>12792</v>
      </c>
      <c r="T4676" s="90"/>
      <c r="U4676" s="260">
        <v>125</v>
      </c>
      <c r="V4676" s="273">
        <v>89.704972998654299</v>
      </c>
      <c r="W4676" s="273">
        <v>98.931738212526298</v>
      </c>
      <c r="X4676" s="274">
        <v>1.0906850029999999</v>
      </c>
      <c r="Z4676" s="257">
        <v>36408.92</v>
      </c>
      <c r="AA4676" s="258">
        <v>14097.361699905716</v>
      </c>
      <c r="AB4676" s="276">
        <v>1.1020451610307782</v>
      </c>
      <c r="AC4676" s="92"/>
      <c r="AD4676" s="257">
        <v>1214847.6954274902</v>
      </c>
      <c r="AE4676" s="258">
        <v>12318.544544838909</v>
      </c>
      <c r="AF4676" s="276">
        <v>0.96298816016564326</v>
      </c>
      <c r="AG4676" s="93"/>
      <c r="AH4676" s="257">
        <v>13952.042558375999</v>
      </c>
      <c r="AI4676" s="258">
        <v>11834.628483327202</v>
      </c>
      <c r="AJ4676" s="258">
        <v>12332.461671997058</v>
      </c>
      <c r="AK4676" s="276">
        <v>0.96407611569708085</v>
      </c>
      <c r="AL4676" s="93"/>
      <c r="AM4676" s="257">
        <v>12845.75</v>
      </c>
      <c r="AN4676" s="258">
        <v>12817.302152450946</v>
      </c>
      <c r="AO4676" s="276">
        <v>1.0019779668895361</v>
      </c>
      <c r="AQ4676" s="280">
        <v>13113.791837172135</v>
      </c>
      <c r="AR4676" s="281">
        <v>13218.627434201131</v>
      </c>
    </row>
    <row r="4677" spans="1:44" x14ac:dyDescent="0.2">
      <c r="A4677" s="260" t="s">
        <v>8408</v>
      </c>
      <c r="B4677" s="261" t="s">
        <v>6794</v>
      </c>
      <c r="C4677" s="261" t="s">
        <v>6797</v>
      </c>
      <c r="D4677" s="262" t="s">
        <v>14701</v>
      </c>
      <c r="E4677" s="257">
        <v>382</v>
      </c>
      <c r="F4677" s="258">
        <v>616</v>
      </c>
      <c r="G4677" s="258">
        <v>2161</v>
      </c>
      <c r="H4677" s="258">
        <v>1310</v>
      </c>
      <c r="I4677" s="258">
        <v>454</v>
      </c>
      <c r="J4677" s="258">
        <v>207</v>
      </c>
      <c r="K4677" s="259">
        <v>37</v>
      </c>
      <c r="L4677" s="257">
        <v>355</v>
      </c>
      <c r="M4677" s="258">
        <v>605</v>
      </c>
      <c r="N4677" s="258">
        <v>2156</v>
      </c>
      <c r="O4677" s="258">
        <v>1210</v>
      </c>
      <c r="P4677" s="258">
        <v>470</v>
      </c>
      <c r="Q4677" s="258">
        <v>254</v>
      </c>
      <c r="R4677" s="259">
        <v>123</v>
      </c>
      <c r="S4677" s="267">
        <v>10340</v>
      </c>
      <c r="T4677" s="90"/>
      <c r="U4677" s="260">
        <v>62</v>
      </c>
      <c r="V4677" s="273">
        <v>135.353798976961</v>
      </c>
      <c r="W4677" s="273">
        <v>133.38545595203499</v>
      </c>
      <c r="X4677" s="274">
        <v>1.0326933060000001</v>
      </c>
      <c r="Z4677" s="257">
        <v>25994.620000000003</v>
      </c>
      <c r="AA4677" s="258">
        <v>10064.993973773548</v>
      </c>
      <c r="AB4677" s="276">
        <v>0.97340367251194848</v>
      </c>
      <c r="AC4677" s="92"/>
      <c r="AD4677" s="257">
        <v>1189594.0984927441</v>
      </c>
      <c r="AE4677" s="258">
        <v>12062.473302386901</v>
      </c>
      <c r="AF4677" s="276">
        <v>1.1665834915267796</v>
      </c>
      <c r="AG4677" s="93"/>
      <c r="AH4677" s="257">
        <v>10678.04878404</v>
      </c>
      <c r="AI4677" s="258">
        <v>9057.5082291511153</v>
      </c>
      <c r="AJ4677" s="258">
        <v>9724.4039499925348</v>
      </c>
      <c r="AK4677" s="276">
        <v>0.94046459864531284</v>
      </c>
      <c r="AL4677" s="93"/>
      <c r="AM4677" s="257">
        <v>10366.66</v>
      </c>
      <c r="AN4677" s="258">
        <v>10343.702277541375</v>
      </c>
      <c r="AO4677" s="276">
        <v>1.0003580539208292</v>
      </c>
      <c r="AQ4677" s="280">
        <v>11046.565471164551</v>
      </c>
      <c r="AR4677" s="281">
        <v>11134.875038730415</v>
      </c>
    </row>
    <row r="4678" spans="1:44" x14ac:dyDescent="0.2">
      <c r="A4678" s="260" t="s">
        <v>8408</v>
      </c>
      <c r="B4678" s="261" t="s">
        <v>6855</v>
      </c>
      <c r="C4678" s="261" t="s">
        <v>6862</v>
      </c>
      <c r="D4678" s="262" t="s">
        <v>14757</v>
      </c>
      <c r="E4678" s="257">
        <v>167</v>
      </c>
      <c r="F4678" s="258">
        <v>457</v>
      </c>
      <c r="G4678" s="258">
        <v>1310</v>
      </c>
      <c r="H4678" s="258">
        <v>1323</v>
      </c>
      <c r="I4678" s="258">
        <v>584</v>
      </c>
      <c r="J4678" s="258">
        <v>252</v>
      </c>
      <c r="K4678" s="259">
        <v>69</v>
      </c>
      <c r="L4678" s="257">
        <v>147</v>
      </c>
      <c r="M4678" s="258">
        <v>429</v>
      </c>
      <c r="N4678" s="258">
        <v>1260</v>
      </c>
      <c r="O4678" s="258">
        <v>1382</v>
      </c>
      <c r="P4678" s="258">
        <v>570</v>
      </c>
      <c r="Q4678" s="258">
        <v>281</v>
      </c>
      <c r="R4678" s="259">
        <v>138</v>
      </c>
      <c r="S4678" s="267">
        <v>8369</v>
      </c>
      <c r="T4678" s="90"/>
      <c r="U4678" s="260">
        <v>64</v>
      </c>
      <c r="V4678" s="273">
        <v>84.715057006123502</v>
      </c>
      <c r="W4678" s="273">
        <v>86.862859873372301</v>
      </c>
      <c r="X4678" s="274">
        <v>1.0906850029999999</v>
      </c>
      <c r="Z4678" s="257">
        <v>23592.23</v>
      </c>
      <c r="AA4678" s="258">
        <v>9134.7999231333033</v>
      </c>
      <c r="AB4678" s="276">
        <v>1.0915043521487995</v>
      </c>
      <c r="AC4678" s="92"/>
      <c r="AD4678" s="257">
        <v>759978.74543939391</v>
      </c>
      <c r="AE4678" s="258">
        <v>7706.17754312951</v>
      </c>
      <c r="AF4678" s="276">
        <v>0.92080027997723857</v>
      </c>
      <c r="AG4678" s="93"/>
      <c r="AH4678" s="257">
        <v>9127.9427901069994</v>
      </c>
      <c r="AI4678" s="258">
        <v>7742.652108893476</v>
      </c>
      <c r="AJ4678" s="258">
        <v>8068.353012268868</v>
      </c>
      <c r="AK4678" s="276">
        <v>0.96407611569708063</v>
      </c>
      <c r="AL4678" s="93"/>
      <c r="AM4678" s="257">
        <v>8396.52</v>
      </c>
      <c r="AN4678" s="258">
        <v>8377.9252958447287</v>
      </c>
      <c r="AO4678" s="276">
        <v>1.001066471005464</v>
      </c>
      <c r="AQ4678" s="280">
        <v>8117.806995713403</v>
      </c>
      <c r="AR4678" s="281">
        <v>8182.7031869545553</v>
      </c>
    </row>
    <row r="4679" spans="1:44" x14ac:dyDescent="0.2">
      <c r="A4679" s="260" t="s">
        <v>8408</v>
      </c>
      <c r="B4679" s="261" t="s">
        <v>6760</v>
      </c>
      <c r="C4679" s="261" t="s">
        <v>6767</v>
      </c>
      <c r="D4679" s="262" t="s">
        <v>14674</v>
      </c>
      <c r="E4679" s="257">
        <v>263</v>
      </c>
      <c r="F4679" s="258">
        <v>543</v>
      </c>
      <c r="G4679" s="258">
        <v>1885</v>
      </c>
      <c r="H4679" s="258">
        <v>1418</v>
      </c>
      <c r="I4679" s="258">
        <v>604</v>
      </c>
      <c r="J4679" s="258">
        <v>273</v>
      </c>
      <c r="K4679" s="259">
        <v>59</v>
      </c>
      <c r="L4679" s="257">
        <v>226</v>
      </c>
      <c r="M4679" s="258">
        <v>501</v>
      </c>
      <c r="N4679" s="258">
        <v>1755</v>
      </c>
      <c r="O4679" s="258">
        <v>1433</v>
      </c>
      <c r="P4679" s="258">
        <v>589</v>
      </c>
      <c r="Q4679" s="258">
        <v>316</v>
      </c>
      <c r="R4679" s="259">
        <v>126</v>
      </c>
      <c r="S4679" s="267">
        <v>9991</v>
      </c>
      <c r="T4679" s="90"/>
      <c r="U4679" s="260">
        <v>40</v>
      </c>
      <c r="V4679" s="273">
        <v>112.192098112398</v>
      </c>
      <c r="W4679" s="273">
        <v>111.363791032826</v>
      </c>
      <c r="X4679" s="274">
        <v>1.072911261</v>
      </c>
      <c r="Z4679" s="257">
        <v>26853.120000000003</v>
      </c>
      <c r="AA4679" s="258">
        <v>10397.401115192986</v>
      </c>
      <c r="AB4679" s="276">
        <v>1.0406767205678096</v>
      </c>
      <c r="AC4679" s="92"/>
      <c r="AD4679" s="257">
        <v>1036918.5085515633</v>
      </c>
      <c r="AE4679" s="258">
        <v>10514.344213712797</v>
      </c>
      <c r="AF4679" s="276">
        <v>1.0523815647795813</v>
      </c>
      <c r="AG4679" s="93"/>
      <c r="AH4679" s="257">
        <v>10719.456408651</v>
      </c>
      <c r="AI4679" s="258">
        <v>9092.6316780366742</v>
      </c>
      <c r="AJ4679" s="258">
        <v>9559.7832054576029</v>
      </c>
      <c r="AK4679" s="276">
        <v>0.95683947607422715</v>
      </c>
      <c r="AL4679" s="93"/>
      <c r="AM4679" s="257">
        <v>10008.200000000001</v>
      </c>
      <c r="AN4679" s="258">
        <v>9986.0361132794551</v>
      </c>
      <c r="AO4679" s="276">
        <v>0.99950316417570362</v>
      </c>
      <c r="AQ4679" s="280">
        <v>10464.567610644321</v>
      </c>
      <c r="AR4679" s="281">
        <v>10548.224512228078</v>
      </c>
    </row>
    <row r="4680" spans="1:44" x14ac:dyDescent="0.2">
      <c r="A4680" s="260" t="s">
        <v>8408</v>
      </c>
      <c r="B4680" s="261" t="s">
        <v>6855</v>
      </c>
      <c r="C4680" s="261" t="s">
        <v>6863</v>
      </c>
      <c r="D4680" s="262" t="s">
        <v>14758</v>
      </c>
      <c r="E4680" s="257">
        <v>174</v>
      </c>
      <c r="F4680" s="258">
        <v>311</v>
      </c>
      <c r="G4680" s="258">
        <v>1096</v>
      </c>
      <c r="H4680" s="258">
        <v>956</v>
      </c>
      <c r="I4680" s="258">
        <v>298</v>
      </c>
      <c r="J4680" s="258">
        <v>174</v>
      </c>
      <c r="K4680" s="259">
        <v>47</v>
      </c>
      <c r="L4680" s="257">
        <v>156</v>
      </c>
      <c r="M4680" s="258">
        <v>333</v>
      </c>
      <c r="N4680" s="258">
        <v>1083</v>
      </c>
      <c r="O4680" s="258">
        <v>787</v>
      </c>
      <c r="P4680" s="258">
        <v>325</v>
      </c>
      <c r="Q4680" s="258">
        <v>199</v>
      </c>
      <c r="R4680" s="259">
        <v>98</v>
      </c>
      <c r="S4680" s="267">
        <v>6037</v>
      </c>
      <c r="T4680" s="90"/>
      <c r="U4680" s="260">
        <v>24</v>
      </c>
      <c r="V4680" s="273">
        <v>95.7853878708152</v>
      </c>
      <c r="W4680" s="273">
        <v>90.645733222866596</v>
      </c>
      <c r="X4680" s="274">
        <v>1.0906850029999999</v>
      </c>
      <c r="Z4680" s="257">
        <v>16216.099999999999</v>
      </c>
      <c r="AA4680" s="258">
        <v>6278.7972579752723</v>
      </c>
      <c r="AB4680" s="276">
        <v>1.0400525522569608</v>
      </c>
      <c r="AC4680" s="92"/>
      <c r="AD4680" s="257">
        <v>571072.65824194718</v>
      </c>
      <c r="AE4680" s="258">
        <v>5790.6715429192445</v>
      </c>
      <c r="AF4680" s="276">
        <v>0.95919687641531304</v>
      </c>
      <c r="AG4680" s="93"/>
      <c r="AH4680" s="257">
        <v>6584.4653631109995</v>
      </c>
      <c r="AI4680" s="258">
        <v>5585.1823134651595</v>
      </c>
      <c r="AJ4680" s="258">
        <v>5820.1275104632768</v>
      </c>
      <c r="AK4680" s="276">
        <v>0.96407611569708085</v>
      </c>
      <c r="AL4680" s="93"/>
      <c r="AM4680" s="257">
        <v>6047.32</v>
      </c>
      <c r="AN4680" s="258">
        <v>6033.9277700842422</v>
      </c>
      <c r="AO4680" s="276">
        <v>0.99949109989800267</v>
      </c>
      <c r="AQ4680" s="280">
        <v>5803.2926343576592</v>
      </c>
      <c r="AR4680" s="281">
        <v>5849.6859015080745</v>
      </c>
    </row>
    <row r="4681" spans="1:44" x14ac:dyDescent="0.2">
      <c r="A4681" s="260" t="s">
        <v>8408</v>
      </c>
      <c r="B4681" s="261" t="s">
        <v>6760</v>
      </c>
      <c r="C4681" s="261" t="s">
        <v>6768</v>
      </c>
      <c r="D4681" s="262" t="s">
        <v>14675</v>
      </c>
      <c r="E4681" s="257">
        <v>150</v>
      </c>
      <c r="F4681" s="258">
        <v>338</v>
      </c>
      <c r="G4681" s="258">
        <v>1477</v>
      </c>
      <c r="H4681" s="258">
        <v>1168</v>
      </c>
      <c r="I4681" s="258">
        <v>404</v>
      </c>
      <c r="J4681" s="258">
        <v>257</v>
      </c>
      <c r="K4681" s="259">
        <v>61</v>
      </c>
      <c r="L4681" s="257">
        <v>144</v>
      </c>
      <c r="M4681" s="258">
        <v>301</v>
      </c>
      <c r="N4681" s="258">
        <v>1286</v>
      </c>
      <c r="O4681" s="258">
        <v>1095</v>
      </c>
      <c r="P4681" s="258">
        <v>434</v>
      </c>
      <c r="Q4681" s="258">
        <v>329</v>
      </c>
      <c r="R4681" s="259">
        <v>123</v>
      </c>
      <c r="S4681" s="267">
        <v>7567</v>
      </c>
      <c r="T4681" s="90"/>
      <c r="U4681" s="260">
        <v>36</v>
      </c>
      <c r="V4681" s="273">
        <v>108.853015456427</v>
      </c>
      <c r="W4681" s="273">
        <v>106.66450845665899</v>
      </c>
      <c r="X4681" s="274">
        <v>1.061210427</v>
      </c>
      <c r="Z4681" s="257">
        <v>20963.780000000002</v>
      </c>
      <c r="AA4681" s="258">
        <v>8117.0765091974572</v>
      </c>
      <c r="AB4681" s="276">
        <v>1.0726941336325435</v>
      </c>
      <c r="AC4681" s="92"/>
      <c r="AD4681" s="257">
        <v>770325.54888341285</v>
      </c>
      <c r="AE4681" s="258">
        <v>7811.094035626119</v>
      </c>
      <c r="AF4681" s="276">
        <v>1.0322577026068613</v>
      </c>
      <c r="AG4681" s="93"/>
      <c r="AH4681" s="257">
        <v>8030.1793011090003</v>
      </c>
      <c r="AI4681" s="258">
        <v>6811.4893059924098</v>
      </c>
      <c r="AJ4681" s="258">
        <v>7204.354866876356</v>
      </c>
      <c r="AK4681" s="276">
        <v>0.95207544163821278</v>
      </c>
      <c r="AL4681" s="93"/>
      <c r="AM4681" s="257">
        <v>7582.48</v>
      </c>
      <c r="AN4681" s="258">
        <v>7565.688046623688</v>
      </c>
      <c r="AO4681" s="276">
        <v>0.99982662172904557</v>
      </c>
      <c r="AQ4681" s="280">
        <v>7975.9758596552119</v>
      </c>
      <c r="AR4681" s="281">
        <v>8039.7382101269977</v>
      </c>
    </row>
    <row r="4682" spans="1:44" x14ac:dyDescent="0.2">
      <c r="A4682" s="260" t="s">
        <v>8408</v>
      </c>
      <c r="B4682" s="261" t="s">
        <v>6849</v>
      </c>
      <c r="C4682" s="261" t="s">
        <v>6864</v>
      </c>
      <c r="D4682" s="262" t="s">
        <v>14759</v>
      </c>
      <c r="E4682" s="257">
        <v>340</v>
      </c>
      <c r="F4682" s="258">
        <v>500</v>
      </c>
      <c r="G4682" s="258">
        <v>1705</v>
      </c>
      <c r="H4682" s="258">
        <v>1059</v>
      </c>
      <c r="I4682" s="258">
        <v>338</v>
      </c>
      <c r="J4682" s="258">
        <v>201</v>
      </c>
      <c r="K4682" s="259">
        <v>53</v>
      </c>
      <c r="L4682" s="257">
        <v>297</v>
      </c>
      <c r="M4682" s="258">
        <v>540</v>
      </c>
      <c r="N4682" s="258">
        <v>1757</v>
      </c>
      <c r="O4682" s="258">
        <v>999</v>
      </c>
      <c r="P4682" s="258">
        <v>358</v>
      </c>
      <c r="Q4682" s="258">
        <v>281</v>
      </c>
      <c r="R4682" s="259">
        <v>108</v>
      </c>
      <c r="S4682" s="267">
        <v>8536</v>
      </c>
      <c r="T4682" s="90"/>
      <c r="U4682" s="260">
        <v>44</v>
      </c>
      <c r="V4682" s="273">
        <v>103.326685956188</v>
      </c>
      <c r="W4682" s="273">
        <v>137.10984892844499</v>
      </c>
      <c r="X4682" s="274">
        <v>1.116242865</v>
      </c>
      <c r="Z4682" s="257">
        <v>21952.560000000001</v>
      </c>
      <c r="AA4682" s="258">
        <v>8499.9274507148875</v>
      </c>
      <c r="AB4682" s="276">
        <v>0.9957740687341714</v>
      </c>
      <c r="AC4682" s="92"/>
      <c r="AD4682" s="257">
        <v>918180.74580024683</v>
      </c>
      <c r="AE4682" s="258">
        <v>9310.3443830246324</v>
      </c>
      <c r="AF4682" s="276">
        <v>1.0907151339063534</v>
      </c>
      <c r="AG4682" s="93"/>
      <c r="AH4682" s="257">
        <v>9528.2490956399997</v>
      </c>
      <c r="AI4682" s="258">
        <v>8082.2064347704581</v>
      </c>
      <c r="AJ4682" s="258">
        <v>8318.1790886898198</v>
      </c>
      <c r="AK4682" s="276">
        <v>0.97448208630386834</v>
      </c>
      <c r="AL4682" s="93"/>
      <c r="AM4682" s="257">
        <v>8554.92</v>
      </c>
      <c r="AN4682" s="258">
        <v>8535.9745075254959</v>
      </c>
      <c r="AO4682" s="276">
        <v>0.99999701353391468</v>
      </c>
      <c r="AQ4682" s="280">
        <v>9034.395961291224</v>
      </c>
      <c r="AR4682" s="281">
        <v>9106.6196404649017</v>
      </c>
    </row>
    <row r="4683" spans="1:44" x14ac:dyDescent="0.2">
      <c r="A4683" s="260" t="s">
        <v>8408</v>
      </c>
      <c r="B4683" s="261" t="s">
        <v>6849</v>
      </c>
      <c r="C4683" s="261" t="s">
        <v>6865</v>
      </c>
      <c r="D4683" s="262" t="s">
        <v>14760</v>
      </c>
      <c r="E4683" s="257">
        <v>381</v>
      </c>
      <c r="F4683" s="258">
        <v>757</v>
      </c>
      <c r="G4683" s="258">
        <v>2183</v>
      </c>
      <c r="H4683" s="258">
        <v>1498</v>
      </c>
      <c r="I4683" s="258">
        <v>451</v>
      </c>
      <c r="J4683" s="258">
        <v>226</v>
      </c>
      <c r="K4683" s="259">
        <v>75</v>
      </c>
      <c r="L4683" s="257">
        <v>360</v>
      </c>
      <c r="M4683" s="258">
        <v>709</v>
      </c>
      <c r="N4683" s="258">
        <v>2329</v>
      </c>
      <c r="O4683" s="258">
        <v>1490</v>
      </c>
      <c r="P4683" s="258">
        <v>474</v>
      </c>
      <c r="Q4683" s="258">
        <v>344</v>
      </c>
      <c r="R4683" s="259">
        <v>139</v>
      </c>
      <c r="S4683" s="267">
        <v>11416</v>
      </c>
      <c r="T4683" s="90"/>
      <c r="U4683" s="260">
        <v>65</v>
      </c>
      <c r="V4683" s="273">
        <v>91.228066232455504</v>
      </c>
      <c r="W4683" s="273">
        <v>96.432962606182599</v>
      </c>
      <c r="X4683" s="274">
        <v>1.116242865</v>
      </c>
      <c r="Z4683" s="257">
        <v>29057.919999999998</v>
      </c>
      <c r="AA4683" s="258">
        <v>11251.089251944972</v>
      </c>
      <c r="AB4683" s="276">
        <v>0.98555441940653221</v>
      </c>
      <c r="AC4683" s="92"/>
      <c r="AD4683" s="257">
        <v>1081956.8536885714</v>
      </c>
      <c r="AE4683" s="258">
        <v>10971.032622378571</v>
      </c>
      <c r="AF4683" s="276">
        <v>0.96102247918522865</v>
      </c>
      <c r="AG4683" s="93"/>
      <c r="AH4683" s="257">
        <v>12743.02854684</v>
      </c>
      <c r="AI4683" s="258">
        <v>10809.098952593669</v>
      </c>
      <c r="AJ4683" s="258">
        <v>11124.687497244962</v>
      </c>
      <c r="AK4683" s="276">
        <v>0.97448208630386846</v>
      </c>
      <c r="AL4683" s="93"/>
      <c r="AM4683" s="257">
        <v>11443.95</v>
      </c>
      <c r="AN4683" s="258">
        <v>11418.606540493238</v>
      </c>
      <c r="AO4683" s="276">
        <v>1.0002283234489522</v>
      </c>
      <c r="AQ4683" s="280">
        <v>10539.041737771322</v>
      </c>
      <c r="AR4683" s="281">
        <v>10623.294007931729</v>
      </c>
    </row>
    <row r="4684" spans="1:44" x14ac:dyDescent="0.2">
      <c r="A4684" s="260" t="s">
        <v>8408</v>
      </c>
      <c r="B4684" s="261" t="s">
        <v>6794</v>
      </c>
      <c r="C4684" s="261" t="s">
        <v>6798</v>
      </c>
      <c r="D4684" s="262" t="s">
        <v>14702</v>
      </c>
      <c r="E4684" s="257">
        <v>332</v>
      </c>
      <c r="F4684" s="258">
        <v>374</v>
      </c>
      <c r="G4684" s="258">
        <v>1535</v>
      </c>
      <c r="H4684" s="258">
        <v>819</v>
      </c>
      <c r="I4684" s="258">
        <v>291</v>
      </c>
      <c r="J4684" s="258">
        <v>149</v>
      </c>
      <c r="K4684" s="259">
        <v>46</v>
      </c>
      <c r="L4684" s="257">
        <v>295</v>
      </c>
      <c r="M4684" s="258">
        <v>398</v>
      </c>
      <c r="N4684" s="258">
        <v>1563</v>
      </c>
      <c r="O4684" s="258">
        <v>744</v>
      </c>
      <c r="P4684" s="258">
        <v>309</v>
      </c>
      <c r="Q4684" s="258">
        <v>192</v>
      </c>
      <c r="R4684" s="259">
        <v>107</v>
      </c>
      <c r="S4684" s="267">
        <v>7154</v>
      </c>
      <c r="T4684" s="90"/>
      <c r="U4684" s="260">
        <v>41</v>
      </c>
      <c r="V4684" s="273">
        <v>136.037208317959</v>
      </c>
      <c r="W4684" s="273">
        <v>120.375594073245</v>
      </c>
      <c r="X4684" s="274">
        <v>1.0490399580000001</v>
      </c>
      <c r="Z4684" s="257">
        <v>18295.18</v>
      </c>
      <c r="AA4684" s="258">
        <v>7083.8072050717528</v>
      </c>
      <c r="AB4684" s="276">
        <v>0.99018831493874093</v>
      </c>
      <c r="AC4684" s="92"/>
      <c r="AD4684" s="257">
        <v>802292.78879628784</v>
      </c>
      <c r="AE4684" s="258">
        <v>8135.2415566071195</v>
      </c>
      <c r="AF4684" s="276">
        <v>1.1371598485612411</v>
      </c>
      <c r="AG4684" s="93"/>
      <c r="AH4684" s="257">
        <v>7504.8318595320006</v>
      </c>
      <c r="AI4684" s="258">
        <v>6365.8705537762526</v>
      </c>
      <c r="AJ4684" s="258">
        <v>6775.6978658126009</v>
      </c>
      <c r="AK4684" s="276">
        <v>0.94712019371157408</v>
      </c>
      <c r="AL4684" s="93"/>
      <c r="AM4684" s="257">
        <v>7171.63</v>
      </c>
      <c r="AN4684" s="258">
        <v>7155.7479038266956</v>
      </c>
      <c r="AO4684" s="276">
        <v>1.0002443253881319</v>
      </c>
      <c r="AQ4684" s="280">
        <v>7631.3160885326151</v>
      </c>
      <c r="AR4684" s="281">
        <v>7692.3231251084544</v>
      </c>
    </row>
    <row r="4685" spans="1:44" x14ac:dyDescent="0.2">
      <c r="A4685" s="260" t="s">
        <v>8408</v>
      </c>
      <c r="B4685" s="261" t="s">
        <v>6853</v>
      </c>
      <c r="C4685" s="261" t="s">
        <v>6866</v>
      </c>
      <c r="D4685" s="262" t="s">
        <v>14761</v>
      </c>
      <c r="E4685" s="257">
        <v>346</v>
      </c>
      <c r="F4685" s="258">
        <v>668</v>
      </c>
      <c r="G4685" s="258">
        <v>2130</v>
      </c>
      <c r="H4685" s="258">
        <v>1430</v>
      </c>
      <c r="I4685" s="258">
        <v>565</v>
      </c>
      <c r="J4685" s="258">
        <v>276</v>
      </c>
      <c r="K4685" s="259">
        <v>61</v>
      </c>
      <c r="L4685" s="257">
        <v>321</v>
      </c>
      <c r="M4685" s="258">
        <v>642</v>
      </c>
      <c r="N4685" s="258">
        <v>2162</v>
      </c>
      <c r="O4685" s="258">
        <v>1482</v>
      </c>
      <c r="P4685" s="258">
        <v>637</v>
      </c>
      <c r="Q4685" s="258">
        <v>293</v>
      </c>
      <c r="R4685" s="259">
        <v>129</v>
      </c>
      <c r="S4685" s="267">
        <v>11142</v>
      </c>
      <c r="T4685" s="90"/>
      <c r="U4685" s="260">
        <v>66</v>
      </c>
      <c r="V4685" s="273">
        <v>88.590202497700304</v>
      </c>
      <c r="W4685" s="273">
        <v>95.401310474822694</v>
      </c>
      <c r="X4685" s="274">
        <v>1.100025947</v>
      </c>
      <c r="Z4685" s="257">
        <v>29102.780000000002</v>
      </c>
      <c r="AA4685" s="258">
        <v>11268.458831868182</v>
      </c>
      <c r="AB4685" s="276">
        <v>1.0113497425837534</v>
      </c>
      <c r="AC4685" s="92"/>
      <c r="AD4685" s="257">
        <v>1045591.4152355697</v>
      </c>
      <c r="AE4685" s="258">
        <v>10602.287408338992</v>
      </c>
      <c r="AF4685" s="276">
        <v>0.95156052848133121</v>
      </c>
      <c r="AG4685" s="93"/>
      <c r="AH4685" s="257">
        <v>12256.489101474001</v>
      </c>
      <c r="AI4685" s="258">
        <v>10396.398550175969</v>
      </c>
      <c r="AJ4685" s="258">
        <v>10784.111304084465</v>
      </c>
      <c r="AK4685" s="276">
        <v>0.96787931287780149</v>
      </c>
      <c r="AL4685" s="93"/>
      <c r="AM4685" s="257">
        <v>11170.38</v>
      </c>
      <c r="AN4685" s="258">
        <v>11145.642381152909</v>
      </c>
      <c r="AO4685" s="276">
        <v>1.0003269055064539</v>
      </c>
      <c r="AQ4685" s="280">
        <v>10381.595390085096</v>
      </c>
      <c r="AR4685" s="281">
        <v>10464.588986776786</v>
      </c>
    </row>
    <row r="4686" spans="1:44" x14ac:dyDescent="0.2">
      <c r="A4686" s="260" t="s">
        <v>8408</v>
      </c>
      <c r="B4686" s="261" t="s">
        <v>6853</v>
      </c>
      <c r="C4686" s="261" t="s">
        <v>6867</v>
      </c>
      <c r="D4686" s="262" t="s">
        <v>14762</v>
      </c>
      <c r="E4686" s="257">
        <v>161</v>
      </c>
      <c r="F4686" s="258">
        <v>310</v>
      </c>
      <c r="G4686" s="258">
        <v>1071</v>
      </c>
      <c r="H4686" s="258">
        <v>977</v>
      </c>
      <c r="I4686" s="258">
        <v>434</v>
      </c>
      <c r="J4686" s="258">
        <v>304</v>
      </c>
      <c r="K4686" s="259">
        <v>84</v>
      </c>
      <c r="L4686" s="257">
        <v>156</v>
      </c>
      <c r="M4686" s="258">
        <v>288</v>
      </c>
      <c r="N4686" s="258">
        <v>1039</v>
      </c>
      <c r="O4686" s="258">
        <v>993</v>
      </c>
      <c r="P4686" s="258">
        <v>512</v>
      </c>
      <c r="Q4686" s="258">
        <v>392</v>
      </c>
      <c r="R4686" s="259">
        <v>172</v>
      </c>
      <c r="S4686" s="267">
        <v>6893</v>
      </c>
      <c r="T4686" s="90"/>
      <c r="U4686" s="260">
        <v>45</v>
      </c>
      <c r="V4686" s="273">
        <v>82.848513977517399</v>
      </c>
      <c r="W4686" s="273">
        <v>82.551189095127597</v>
      </c>
      <c r="X4686" s="274">
        <v>1.090676862</v>
      </c>
      <c r="Z4686" s="257">
        <v>20968.93</v>
      </c>
      <c r="AA4686" s="258">
        <v>8119.070564850701</v>
      </c>
      <c r="AB4686" s="276">
        <v>1.1778718358988396</v>
      </c>
      <c r="AC4686" s="92"/>
      <c r="AD4686" s="257">
        <v>615548.40822951077</v>
      </c>
      <c r="AE4686" s="258">
        <v>6241.655241903939</v>
      </c>
      <c r="AF4686" s="276">
        <v>0.90550634584418088</v>
      </c>
      <c r="AG4686" s="93"/>
      <c r="AH4686" s="257">
        <v>7518.0356097660006</v>
      </c>
      <c r="AI4686" s="258">
        <v>6377.0704535724453</v>
      </c>
      <c r="AJ4686" s="258">
        <v>6645.3538177147739</v>
      </c>
      <c r="AK4686" s="276">
        <v>0.96407280106118876</v>
      </c>
      <c r="AL4686" s="93"/>
      <c r="AM4686" s="257">
        <v>6912.35</v>
      </c>
      <c r="AN4686" s="258">
        <v>6897.0420982421656</v>
      </c>
      <c r="AO4686" s="276">
        <v>1.0005864062443299</v>
      </c>
      <c r="AQ4686" s="280">
        <v>7091.894119402129</v>
      </c>
      <c r="AR4686" s="281">
        <v>7148.5888544799336</v>
      </c>
    </row>
    <row r="4687" spans="1:44" x14ac:dyDescent="0.2">
      <c r="A4687" s="260" t="s">
        <v>8408</v>
      </c>
      <c r="B4687" s="261" t="s">
        <v>6853</v>
      </c>
      <c r="C4687" s="261" t="s">
        <v>6868</v>
      </c>
      <c r="D4687" s="262" t="s">
        <v>14763</v>
      </c>
      <c r="E4687" s="257">
        <v>394</v>
      </c>
      <c r="F4687" s="258">
        <v>806</v>
      </c>
      <c r="G4687" s="258">
        <v>2460</v>
      </c>
      <c r="H4687" s="258">
        <v>1823</v>
      </c>
      <c r="I4687" s="258">
        <v>675</v>
      </c>
      <c r="J4687" s="258">
        <v>347</v>
      </c>
      <c r="K4687" s="259">
        <v>82</v>
      </c>
      <c r="L4687" s="257">
        <v>346</v>
      </c>
      <c r="M4687" s="258">
        <v>704</v>
      </c>
      <c r="N4687" s="258">
        <v>2498</v>
      </c>
      <c r="O4687" s="258">
        <v>1739</v>
      </c>
      <c r="P4687" s="258">
        <v>736</v>
      </c>
      <c r="Q4687" s="258">
        <v>422</v>
      </c>
      <c r="R4687" s="259">
        <v>212</v>
      </c>
      <c r="S4687" s="267">
        <v>13244</v>
      </c>
      <c r="T4687" s="90"/>
      <c r="U4687" s="260">
        <v>75</v>
      </c>
      <c r="V4687" s="273">
        <v>104.124571838788</v>
      </c>
      <c r="W4687" s="273">
        <v>95.484708902816493</v>
      </c>
      <c r="X4687" s="274">
        <v>1.100025947</v>
      </c>
      <c r="Z4687" s="257">
        <v>35261.910000000003</v>
      </c>
      <c r="AA4687" s="258">
        <v>13653.244850424635</v>
      </c>
      <c r="AB4687" s="276">
        <v>1.0309003964379821</v>
      </c>
      <c r="AC4687" s="92"/>
      <c r="AD4687" s="257">
        <v>1296837.8005560834</v>
      </c>
      <c r="AE4687" s="258">
        <v>13149.923462594681</v>
      </c>
      <c r="AF4687" s="276">
        <v>0.99289666736595295</v>
      </c>
      <c r="AG4687" s="93"/>
      <c r="AH4687" s="257">
        <v>14568.743642068001</v>
      </c>
      <c r="AI4687" s="258">
        <v>12357.736707820008</v>
      </c>
      <c r="AJ4687" s="258">
        <v>12818.593619753603</v>
      </c>
      <c r="AK4687" s="276">
        <v>0.96787931287780149</v>
      </c>
      <c r="AL4687" s="93"/>
      <c r="AM4687" s="257">
        <v>13276.25</v>
      </c>
      <c r="AN4687" s="258">
        <v>13246.848778893944</v>
      </c>
      <c r="AO4687" s="276">
        <v>1.0002150995842602</v>
      </c>
      <c r="AQ4687" s="280">
        <v>13123.647166587043</v>
      </c>
      <c r="AR4687" s="281">
        <v>13228.561550084207</v>
      </c>
    </row>
    <row r="4688" spans="1:44" x14ac:dyDescent="0.2">
      <c r="A4688" s="260" t="s">
        <v>8408</v>
      </c>
      <c r="B4688" s="261" t="s">
        <v>6851</v>
      </c>
      <c r="C4688" s="261" t="s">
        <v>6869</v>
      </c>
      <c r="D4688" s="262" t="s">
        <v>14764</v>
      </c>
      <c r="E4688" s="257">
        <v>65</v>
      </c>
      <c r="F4688" s="258">
        <v>107</v>
      </c>
      <c r="G4688" s="258">
        <v>523</v>
      </c>
      <c r="H4688" s="258">
        <v>362</v>
      </c>
      <c r="I4688" s="258">
        <v>138</v>
      </c>
      <c r="J4688" s="258">
        <v>62</v>
      </c>
      <c r="K4688" s="259">
        <v>14</v>
      </c>
      <c r="L4688" s="257">
        <v>45</v>
      </c>
      <c r="M4688" s="258">
        <v>100</v>
      </c>
      <c r="N4688" s="258">
        <v>459</v>
      </c>
      <c r="O4688" s="258">
        <v>316</v>
      </c>
      <c r="P4688" s="258">
        <v>139</v>
      </c>
      <c r="Q4688" s="258">
        <v>66</v>
      </c>
      <c r="R4688" s="259">
        <v>46</v>
      </c>
      <c r="S4688" s="267">
        <v>2442</v>
      </c>
      <c r="T4688" s="90"/>
      <c r="U4688" s="260">
        <v>17</v>
      </c>
      <c r="V4688" s="273">
        <v>118.430609335857</v>
      </c>
      <c r="W4688" s="273">
        <v>106.17396643471101</v>
      </c>
      <c r="X4688" s="274">
        <v>1.094058121</v>
      </c>
      <c r="Z4688" s="257">
        <v>6460.9800000000005</v>
      </c>
      <c r="AA4688" s="258">
        <v>2501.6609115529063</v>
      </c>
      <c r="AB4688" s="276">
        <v>1.0244311677120828</v>
      </c>
      <c r="AC4688" s="92"/>
      <c r="AD4688" s="257">
        <v>254421.48409142689</v>
      </c>
      <c r="AE4688" s="258">
        <v>2579.8315268165475</v>
      </c>
      <c r="AF4688" s="276">
        <v>1.0564420666734429</v>
      </c>
      <c r="AG4688" s="93"/>
      <c r="AH4688" s="257">
        <v>2671.6899314819998</v>
      </c>
      <c r="AI4688" s="258">
        <v>2266.2242914929675</v>
      </c>
      <c r="AJ4688" s="258">
        <v>2357.6276599166245</v>
      </c>
      <c r="AK4688" s="276">
        <v>0.96544949218534992</v>
      </c>
      <c r="AL4688" s="93"/>
      <c r="AM4688" s="257">
        <v>2449.31</v>
      </c>
      <c r="AN4688" s="258">
        <v>2443.8858248852439</v>
      </c>
      <c r="AO4688" s="276">
        <v>1.0007722460627535</v>
      </c>
      <c r="AQ4688" s="280">
        <v>2553.5180971772529</v>
      </c>
      <c r="AR4688" s="281">
        <v>2573.9316890327455</v>
      </c>
    </row>
    <row r="4689" spans="1:44" x14ac:dyDescent="0.2">
      <c r="A4689" s="260" t="s">
        <v>8408</v>
      </c>
      <c r="B4689" s="261" t="s">
        <v>6760</v>
      </c>
      <c r="C4689" s="261" t="s">
        <v>6769</v>
      </c>
      <c r="D4689" s="262" t="s">
        <v>14676</v>
      </c>
      <c r="E4689" s="257">
        <v>320</v>
      </c>
      <c r="F4689" s="258">
        <v>619</v>
      </c>
      <c r="G4689" s="258">
        <v>2191</v>
      </c>
      <c r="H4689" s="258">
        <v>1503</v>
      </c>
      <c r="I4689" s="258">
        <v>603</v>
      </c>
      <c r="J4689" s="258">
        <v>362</v>
      </c>
      <c r="K4689" s="259">
        <v>107</v>
      </c>
      <c r="L4689" s="257">
        <v>306</v>
      </c>
      <c r="M4689" s="258">
        <v>588</v>
      </c>
      <c r="N4689" s="258">
        <v>2148</v>
      </c>
      <c r="O4689" s="258">
        <v>1480</v>
      </c>
      <c r="P4689" s="258">
        <v>641</v>
      </c>
      <c r="Q4689" s="258">
        <v>511</v>
      </c>
      <c r="R4689" s="259">
        <v>224</v>
      </c>
      <c r="S4689" s="267">
        <v>11603</v>
      </c>
      <c r="T4689" s="90"/>
      <c r="U4689" s="260">
        <v>94</v>
      </c>
      <c r="V4689" s="273">
        <v>123.848599178651</v>
      </c>
      <c r="W4689" s="273">
        <v>123.44323858742401</v>
      </c>
      <c r="X4689" s="274">
        <v>1.0612350800000001</v>
      </c>
      <c r="Z4689" s="257">
        <v>32056.969999999998</v>
      </c>
      <c r="AA4689" s="258">
        <v>12412.307233859905</v>
      </c>
      <c r="AB4689" s="276">
        <v>1.0697498262397573</v>
      </c>
      <c r="AC4689" s="92"/>
      <c r="AD4689" s="257">
        <v>1272724.7488327038</v>
      </c>
      <c r="AE4689" s="258">
        <v>12905.417338177223</v>
      </c>
      <c r="AF4689" s="276">
        <v>1.1122483269996746</v>
      </c>
      <c r="AG4689" s="93"/>
      <c r="AH4689" s="257">
        <v>12313.510633240001</v>
      </c>
      <c r="AI4689" s="258">
        <v>10444.766281364957</v>
      </c>
      <c r="AJ4689" s="258">
        <v>11047.047815055179</v>
      </c>
      <c r="AK4689" s="276">
        <v>0.95208547919117292</v>
      </c>
      <c r="AL4689" s="93"/>
      <c r="AM4689" s="257">
        <v>11643.42</v>
      </c>
      <c r="AN4689" s="258">
        <v>11617.634799672296</v>
      </c>
      <c r="AO4689" s="276">
        <v>1.0012612944645605</v>
      </c>
      <c r="AQ4689" s="280">
        <v>13160.659338338</v>
      </c>
      <c r="AR4689" s="281">
        <v>13265.869608270683</v>
      </c>
    </row>
    <row r="4690" spans="1:44" x14ac:dyDescent="0.2">
      <c r="A4690" s="260" t="s">
        <v>8408</v>
      </c>
      <c r="B4690" s="261" t="s">
        <v>6849</v>
      </c>
      <c r="C4690" s="261" t="s">
        <v>6870</v>
      </c>
      <c r="D4690" s="262" t="s">
        <v>14765</v>
      </c>
      <c r="E4690" s="257">
        <v>130</v>
      </c>
      <c r="F4690" s="258">
        <v>338</v>
      </c>
      <c r="G4690" s="258">
        <v>865</v>
      </c>
      <c r="H4690" s="258">
        <v>895</v>
      </c>
      <c r="I4690" s="258">
        <v>305</v>
      </c>
      <c r="J4690" s="258">
        <v>165</v>
      </c>
      <c r="K4690" s="259">
        <v>38</v>
      </c>
      <c r="L4690" s="257">
        <v>129</v>
      </c>
      <c r="M4690" s="258">
        <v>368</v>
      </c>
      <c r="N4690" s="258">
        <v>884</v>
      </c>
      <c r="O4690" s="258">
        <v>866</v>
      </c>
      <c r="P4690" s="258">
        <v>361</v>
      </c>
      <c r="Q4690" s="258">
        <v>182</v>
      </c>
      <c r="R4690" s="259">
        <v>57</v>
      </c>
      <c r="S4690" s="267">
        <v>5583</v>
      </c>
      <c r="T4690" s="90"/>
      <c r="U4690" s="260">
        <v>0</v>
      </c>
      <c r="V4690" s="273">
        <v>77.322103217570699</v>
      </c>
      <c r="W4690" s="273">
        <v>72.807954138301596</v>
      </c>
      <c r="X4690" s="274">
        <v>1.116242865</v>
      </c>
      <c r="Z4690" s="257">
        <v>15179.369999999999</v>
      </c>
      <c r="AA4690" s="258">
        <v>5877.3803031426869</v>
      </c>
      <c r="AB4690" s="276">
        <v>1.0527279783526218</v>
      </c>
      <c r="AC4690" s="92"/>
      <c r="AD4690" s="257">
        <v>477628.32133738621</v>
      </c>
      <c r="AE4690" s="258">
        <v>4843.1468194873823</v>
      </c>
      <c r="AF4690" s="276">
        <v>0.8674810710169053</v>
      </c>
      <c r="AG4690" s="93"/>
      <c r="AH4690" s="257">
        <v>6231.9839152949999</v>
      </c>
      <c r="AI4690" s="258">
        <v>5286.1947663218689</v>
      </c>
      <c r="AJ4690" s="258">
        <v>5440.5334878344975</v>
      </c>
      <c r="AK4690" s="276">
        <v>0.97448208630386846</v>
      </c>
      <c r="AL4690" s="93"/>
      <c r="AM4690" s="257">
        <v>5583</v>
      </c>
      <c r="AN4690" s="258">
        <v>5570.6360404907173</v>
      </c>
      <c r="AO4690" s="276">
        <v>0.99778542727757791</v>
      </c>
      <c r="AQ4690" s="280">
        <v>4957.4097536298159</v>
      </c>
      <c r="AR4690" s="281">
        <v>4997.040778560834</v>
      </c>
    </row>
    <row r="4691" spans="1:44" x14ac:dyDescent="0.2">
      <c r="A4691" s="260" t="s">
        <v>8408</v>
      </c>
      <c r="B4691" s="261" t="s">
        <v>6855</v>
      </c>
      <c r="C4691" s="261" t="s">
        <v>6871</v>
      </c>
      <c r="D4691" s="262" t="s">
        <v>14766</v>
      </c>
      <c r="E4691" s="257">
        <v>292</v>
      </c>
      <c r="F4691" s="258">
        <v>560</v>
      </c>
      <c r="G4691" s="258">
        <v>1937</v>
      </c>
      <c r="H4691" s="258">
        <v>1367</v>
      </c>
      <c r="I4691" s="258">
        <v>558</v>
      </c>
      <c r="J4691" s="258">
        <v>261</v>
      </c>
      <c r="K4691" s="259">
        <v>77</v>
      </c>
      <c r="L4691" s="257">
        <v>298</v>
      </c>
      <c r="M4691" s="258">
        <v>543</v>
      </c>
      <c r="N4691" s="258">
        <v>1943</v>
      </c>
      <c r="O4691" s="258">
        <v>1426</v>
      </c>
      <c r="P4691" s="258">
        <v>562</v>
      </c>
      <c r="Q4691" s="258">
        <v>333</v>
      </c>
      <c r="R4691" s="259">
        <v>168</v>
      </c>
      <c r="S4691" s="267">
        <v>10325</v>
      </c>
      <c r="T4691" s="90"/>
      <c r="U4691" s="260">
        <v>45</v>
      </c>
      <c r="V4691" s="273">
        <v>100.38130013942801</v>
      </c>
      <c r="W4691" s="273">
        <v>102.91012106537499</v>
      </c>
      <c r="X4691" s="274">
        <v>1.0906850029999999</v>
      </c>
      <c r="Z4691" s="257">
        <v>27734.46</v>
      </c>
      <c r="AA4691" s="258">
        <v>10738.651796635744</v>
      </c>
      <c r="AB4691" s="276">
        <v>1.040063128003462</v>
      </c>
      <c r="AC4691" s="92"/>
      <c r="AD4691" s="257">
        <v>1019071.0654068241</v>
      </c>
      <c r="AE4691" s="258">
        <v>10333.371303102314</v>
      </c>
      <c r="AF4691" s="276">
        <v>1.0008107799614832</v>
      </c>
      <c r="AG4691" s="93"/>
      <c r="AH4691" s="257">
        <v>11261.322655975</v>
      </c>
      <c r="AI4691" s="258">
        <v>9552.2622803590821</v>
      </c>
      <c r="AJ4691" s="258">
        <v>9954.0858945723594</v>
      </c>
      <c r="AK4691" s="276">
        <v>0.96407611569708085</v>
      </c>
      <c r="AL4691" s="93"/>
      <c r="AM4691" s="257">
        <v>10344.35</v>
      </c>
      <c r="AN4691" s="258">
        <v>10321.441684658814</v>
      </c>
      <c r="AO4691" s="276">
        <v>0.99965536897421925</v>
      </c>
      <c r="AQ4691" s="280">
        <v>10357.700802050575</v>
      </c>
      <c r="AR4691" s="281">
        <v>10440.503378217198</v>
      </c>
    </row>
    <row r="4692" spans="1:44" x14ac:dyDescent="0.2">
      <c r="A4692" s="260" t="s">
        <v>8408</v>
      </c>
      <c r="B4692" s="261" t="s">
        <v>6849</v>
      </c>
      <c r="C4692" s="261" t="s">
        <v>6872</v>
      </c>
      <c r="D4692" s="262" t="s">
        <v>14767</v>
      </c>
      <c r="E4692" s="257">
        <v>188</v>
      </c>
      <c r="F4692" s="258">
        <v>400</v>
      </c>
      <c r="G4692" s="258">
        <v>1130</v>
      </c>
      <c r="H4692" s="258">
        <v>958</v>
      </c>
      <c r="I4692" s="258">
        <v>392</v>
      </c>
      <c r="J4692" s="258">
        <v>220</v>
      </c>
      <c r="K4692" s="259">
        <v>50</v>
      </c>
      <c r="L4692" s="257">
        <v>182</v>
      </c>
      <c r="M4692" s="258">
        <v>338</v>
      </c>
      <c r="N4692" s="258">
        <v>1147</v>
      </c>
      <c r="O4692" s="258">
        <v>924</v>
      </c>
      <c r="P4692" s="258">
        <v>405</v>
      </c>
      <c r="Q4692" s="258">
        <v>259</v>
      </c>
      <c r="R4692" s="259">
        <v>83</v>
      </c>
      <c r="S4692" s="267">
        <v>6676</v>
      </c>
      <c r="T4692" s="90"/>
      <c r="U4692" s="260">
        <v>43</v>
      </c>
      <c r="V4692" s="273">
        <v>82.506792720079304</v>
      </c>
      <c r="W4692" s="273">
        <v>70.753332334880895</v>
      </c>
      <c r="X4692" s="274">
        <v>1.116242865</v>
      </c>
      <c r="Z4692" s="257">
        <v>18464.71</v>
      </c>
      <c r="AA4692" s="258">
        <v>7149.4484196143712</v>
      </c>
      <c r="AB4692" s="276">
        <v>1.0709179777732731</v>
      </c>
      <c r="AC4692" s="92"/>
      <c r="AD4692" s="257">
        <v>576926.6206232704</v>
      </c>
      <c r="AE4692" s="258">
        <v>5850.03066804214</v>
      </c>
      <c r="AF4692" s="276">
        <v>0.87627781127054227</v>
      </c>
      <c r="AG4692" s="93"/>
      <c r="AH4692" s="257">
        <v>7452.0373667399999</v>
      </c>
      <c r="AI4692" s="258">
        <v>6321.0883503429695</v>
      </c>
      <c r="AJ4692" s="258">
        <v>6505.6424081646255</v>
      </c>
      <c r="AK4692" s="276">
        <v>0.97448208630386846</v>
      </c>
      <c r="AL4692" s="93"/>
      <c r="AM4692" s="257">
        <v>6694.49</v>
      </c>
      <c r="AN4692" s="258">
        <v>6679.6645650554719</v>
      </c>
      <c r="AO4692" s="276">
        <v>1.000548916275535</v>
      </c>
      <c r="AQ4692" s="280">
        <v>6108.3869120232848</v>
      </c>
      <c r="AR4692" s="281">
        <v>6157.2191946122812</v>
      </c>
    </row>
    <row r="4693" spans="1:44" x14ac:dyDescent="0.2">
      <c r="A4693" s="260" t="s">
        <v>8408</v>
      </c>
      <c r="B4693" s="261" t="s">
        <v>6794</v>
      </c>
      <c r="C4693" s="261" t="s">
        <v>6799</v>
      </c>
      <c r="D4693" s="262" t="s">
        <v>10794</v>
      </c>
      <c r="E4693" s="257">
        <v>286</v>
      </c>
      <c r="F4693" s="258">
        <v>518</v>
      </c>
      <c r="G4693" s="258">
        <v>1784</v>
      </c>
      <c r="H4693" s="258">
        <v>1472</v>
      </c>
      <c r="I4693" s="258">
        <v>586</v>
      </c>
      <c r="J4693" s="258">
        <v>367</v>
      </c>
      <c r="K4693" s="259">
        <v>116</v>
      </c>
      <c r="L4693" s="257">
        <v>287</v>
      </c>
      <c r="M4693" s="258">
        <v>538</v>
      </c>
      <c r="N4693" s="258">
        <v>1714</v>
      </c>
      <c r="O4693" s="258">
        <v>1480</v>
      </c>
      <c r="P4693" s="258">
        <v>641</v>
      </c>
      <c r="Q4693" s="258">
        <v>486</v>
      </c>
      <c r="R4693" s="259">
        <v>229</v>
      </c>
      <c r="S4693" s="267">
        <v>10504</v>
      </c>
      <c r="T4693" s="90"/>
      <c r="U4693" s="260">
        <v>75</v>
      </c>
      <c r="V4693" s="273">
        <v>116.600137190569</v>
      </c>
      <c r="W4693" s="273">
        <v>109.040928992956</v>
      </c>
      <c r="X4693" s="274">
        <v>1.0326933060000001</v>
      </c>
      <c r="Z4693" s="257">
        <v>30151.430000000004</v>
      </c>
      <c r="AA4693" s="258">
        <v>11674.491154348667</v>
      </c>
      <c r="AB4693" s="276">
        <v>1.1114328974056233</v>
      </c>
      <c r="AC4693" s="92"/>
      <c r="AD4693" s="257">
        <v>1096475.3356694409</v>
      </c>
      <c r="AE4693" s="258">
        <v>11118.249897167778</v>
      </c>
      <c r="AF4693" s="276">
        <v>1.0584777129824616</v>
      </c>
      <c r="AG4693" s="93"/>
      <c r="AH4693" s="257">
        <v>10847.410486224</v>
      </c>
      <c r="AI4693" s="258">
        <v>9201.1669670215961</v>
      </c>
      <c r="AJ4693" s="258">
        <v>9878.6401441703656</v>
      </c>
      <c r="AK4693" s="276">
        <v>0.94046459864531284</v>
      </c>
      <c r="AL4693" s="93"/>
      <c r="AM4693" s="257">
        <v>10536.25</v>
      </c>
      <c r="AN4693" s="258">
        <v>10512.91670815338</v>
      </c>
      <c r="AO4693" s="276">
        <v>1.0008488869148304</v>
      </c>
      <c r="AQ4693" s="280">
        <v>11631.363846594908</v>
      </c>
      <c r="AR4693" s="281">
        <v>11724.348468301563</v>
      </c>
    </row>
    <row r="4694" spans="1:44" x14ac:dyDescent="0.2">
      <c r="A4694" s="260" t="s">
        <v>8408</v>
      </c>
      <c r="B4694" s="261" t="s">
        <v>6853</v>
      </c>
      <c r="C4694" s="261" t="s">
        <v>6873</v>
      </c>
      <c r="D4694" s="262" t="s">
        <v>14768</v>
      </c>
      <c r="E4694" s="257">
        <v>105</v>
      </c>
      <c r="F4694" s="258">
        <v>239</v>
      </c>
      <c r="G4694" s="258">
        <v>750</v>
      </c>
      <c r="H4694" s="258">
        <v>764</v>
      </c>
      <c r="I4694" s="258">
        <v>374</v>
      </c>
      <c r="J4694" s="258">
        <v>199</v>
      </c>
      <c r="K4694" s="259">
        <v>52</v>
      </c>
      <c r="L4694" s="257">
        <v>128</v>
      </c>
      <c r="M4694" s="258">
        <v>241</v>
      </c>
      <c r="N4694" s="258">
        <v>750</v>
      </c>
      <c r="O4694" s="258">
        <v>767</v>
      </c>
      <c r="P4694" s="258">
        <v>395</v>
      </c>
      <c r="Q4694" s="258">
        <v>247</v>
      </c>
      <c r="R4694" s="259">
        <v>108</v>
      </c>
      <c r="S4694" s="267">
        <v>5119</v>
      </c>
      <c r="T4694" s="90"/>
      <c r="U4694" s="260">
        <v>38</v>
      </c>
      <c r="V4694" s="273">
        <v>85.092189054966695</v>
      </c>
      <c r="W4694" s="273">
        <v>81.983593749999997</v>
      </c>
      <c r="X4694" s="274">
        <v>1.0906850029999999</v>
      </c>
      <c r="Z4694" s="257">
        <v>15330.499999999998</v>
      </c>
      <c r="AA4694" s="258">
        <v>5935.897124671772</v>
      </c>
      <c r="AB4694" s="276">
        <v>1.15958138790228</v>
      </c>
      <c r="AC4694" s="92"/>
      <c r="AD4694" s="257">
        <v>459440.79937829933</v>
      </c>
      <c r="AE4694" s="258">
        <v>4658.7255128030001</v>
      </c>
      <c r="AF4694" s="276">
        <v>0.91008507771107638</v>
      </c>
      <c r="AG4694" s="93"/>
      <c r="AH4694" s="257">
        <v>5583.216530357</v>
      </c>
      <c r="AI4694" s="258">
        <v>4735.8867421944924</v>
      </c>
      <c r="AJ4694" s="258">
        <v>4935.1056362533564</v>
      </c>
      <c r="AK4694" s="276">
        <v>0.96407611569708074</v>
      </c>
      <c r="AL4694" s="93"/>
      <c r="AM4694" s="257">
        <v>5135.34</v>
      </c>
      <c r="AN4694" s="258">
        <v>5123.9674161156372</v>
      </c>
      <c r="AO4694" s="276">
        <v>1.0009703879889895</v>
      </c>
      <c r="AQ4694" s="280">
        <v>5213.1582977481867</v>
      </c>
      <c r="AR4694" s="281">
        <v>5254.8338534789036</v>
      </c>
    </row>
    <row r="4695" spans="1:44" x14ac:dyDescent="0.2">
      <c r="A4695" s="260" t="s">
        <v>8408</v>
      </c>
      <c r="B4695" s="261" t="s">
        <v>6849</v>
      </c>
      <c r="C4695" s="261" t="s">
        <v>6874</v>
      </c>
      <c r="D4695" s="262" t="s">
        <v>14769</v>
      </c>
      <c r="E4695" s="257">
        <v>262</v>
      </c>
      <c r="F4695" s="258">
        <v>492</v>
      </c>
      <c r="G4695" s="258">
        <v>1747</v>
      </c>
      <c r="H4695" s="258">
        <v>1506</v>
      </c>
      <c r="I4695" s="258">
        <v>515</v>
      </c>
      <c r="J4695" s="258">
        <v>275</v>
      </c>
      <c r="K4695" s="259">
        <v>82</v>
      </c>
      <c r="L4695" s="257">
        <v>249</v>
      </c>
      <c r="M4695" s="258">
        <v>477</v>
      </c>
      <c r="N4695" s="258">
        <v>1669</v>
      </c>
      <c r="O4695" s="258">
        <v>1575</v>
      </c>
      <c r="P4695" s="258">
        <v>608</v>
      </c>
      <c r="Q4695" s="258">
        <v>422</v>
      </c>
      <c r="R4695" s="259">
        <v>197</v>
      </c>
      <c r="S4695" s="267">
        <v>10076</v>
      </c>
      <c r="T4695" s="90"/>
      <c r="U4695" s="260">
        <v>62</v>
      </c>
      <c r="V4695" s="273">
        <v>97.999078940474405</v>
      </c>
      <c r="W4695" s="273">
        <v>114.295980148883</v>
      </c>
      <c r="X4695" s="274">
        <v>1.116242865</v>
      </c>
      <c r="Z4695" s="257">
        <v>28242.63</v>
      </c>
      <c r="AA4695" s="258">
        <v>10935.41281824916</v>
      </c>
      <c r="AB4695" s="276">
        <v>1.0852930546098809</v>
      </c>
      <c r="AC4695" s="92"/>
      <c r="AD4695" s="257">
        <v>1015388.5034086712</v>
      </c>
      <c r="AE4695" s="258">
        <v>10296.030158048396</v>
      </c>
      <c r="AF4695" s="276">
        <v>1.0218370541929729</v>
      </c>
      <c r="AG4695" s="93"/>
      <c r="AH4695" s="257">
        <v>11247.26310774</v>
      </c>
      <c r="AI4695" s="258">
        <v>9540.3364616620365</v>
      </c>
      <c r="AJ4695" s="258">
        <v>9818.881501597778</v>
      </c>
      <c r="AK4695" s="276">
        <v>0.97448208630386834</v>
      </c>
      <c r="AL4695" s="93"/>
      <c r="AM4695" s="257">
        <v>10102.66</v>
      </c>
      <c r="AN4695" s="258">
        <v>10080.286924740094</v>
      </c>
      <c r="AO4695" s="276">
        <v>1.000425458985718</v>
      </c>
      <c r="AQ4695" s="280">
        <v>10893.700345267358</v>
      </c>
      <c r="AR4695" s="281">
        <v>10980.787863029676</v>
      </c>
    </row>
    <row r="4696" spans="1:44" x14ac:dyDescent="0.2">
      <c r="A4696" s="260" t="s">
        <v>8408</v>
      </c>
      <c r="B4696" s="261" t="s">
        <v>6853</v>
      </c>
      <c r="C4696" s="261" t="s">
        <v>6875</v>
      </c>
      <c r="D4696" s="262" t="s">
        <v>14770</v>
      </c>
      <c r="E4696" s="257">
        <v>60</v>
      </c>
      <c r="F4696" s="258">
        <v>108</v>
      </c>
      <c r="G4696" s="258">
        <v>422</v>
      </c>
      <c r="H4696" s="258">
        <v>265</v>
      </c>
      <c r="I4696" s="258">
        <v>122</v>
      </c>
      <c r="J4696" s="258">
        <v>21</v>
      </c>
      <c r="K4696" s="259">
        <v>2</v>
      </c>
      <c r="L4696" s="257">
        <v>54</v>
      </c>
      <c r="M4696" s="258">
        <v>111</v>
      </c>
      <c r="N4696" s="258">
        <v>352</v>
      </c>
      <c r="O4696" s="258">
        <v>266</v>
      </c>
      <c r="P4696" s="258">
        <v>97</v>
      </c>
      <c r="Q4696" s="258">
        <v>30</v>
      </c>
      <c r="R4696" s="259">
        <v>16</v>
      </c>
      <c r="S4696" s="267">
        <v>1926</v>
      </c>
      <c r="T4696" s="90"/>
      <c r="U4696" s="260">
        <v>5</v>
      </c>
      <c r="V4696" s="273">
        <v>117.035520574708</v>
      </c>
      <c r="W4696" s="273">
        <v>99.272869022869003</v>
      </c>
      <c r="X4696" s="274">
        <v>1.100025947</v>
      </c>
      <c r="Z4696" s="257">
        <v>4748.380000000001</v>
      </c>
      <c r="AA4696" s="258">
        <v>1838.5502879129158</v>
      </c>
      <c r="AB4696" s="276">
        <v>0.95459516506381925</v>
      </c>
      <c r="AC4696" s="92"/>
      <c r="AD4696" s="257">
        <v>196813.06850645141</v>
      </c>
      <c r="AE4696" s="258">
        <v>1995.6827185238383</v>
      </c>
      <c r="AF4696" s="276">
        <v>1.0361800200019928</v>
      </c>
      <c r="AG4696" s="93"/>
      <c r="AH4696" s="257">
        <v>2118.6499739219998</v>
      </c>
      <c r="AI4696" s="258">
        <v>1797.1157429221785</v>
      </c>
      <c r="AJ4696" s="258">
        <v>1864.1355566026455</v>
      </c>
      <c r="AK4696" s="276">
        <v>0.96787931287780138</v>
      </c>
      <c r="AL4696" s="93"/>
      <c r="AM4696" s="257">
        <v>1928.15</v>
      </c>
      <c r="AN4696" s="258">
        <v>1923.8799716052617</v>
      </c>
      <c r="AO4696" s="276">
        <v>0.99889925836202587</v>
      </c>
      <c r="AQ4696" s="280">
        <v>1841.8473142985599</v>
      </c>
      <c r="AR4696" s="281">
        <v>1856.5715958205076</v>
      </c>
    </row>
    <row r="4697" spans="1:44" x14ac:dyDescent="0.2">
      <c r="A4697" s="260" t="s">
        <v>8408</v>
      </c>
      <c r="B4697" s="261" t="s">
        <v>6855</v>
      </c>
      <c r="C4697" s="261" t="s">
        <v>6876</v>
      </c>
      <c r="D4697" s="262" t="s">
        <v>14771</v>
      </c>
      <c r="E4697" s="257">
        <v>265</v>
      </c>
      <c r="F4697" s="258">
        <v>517</v>
      </c>
      <c r="G4697" s="258">
        <v>1928</v>
      </c>
      <c r="H4697" s="258">
        <v>1253</v>
      </c>
      <c r="I4697" s="258">
        <v>461</v>
      </c>
      <c r="J4697" s="258">
        <v>246</v>
      </c>
      <c r="K4697" s="259">
        <v>68</v>
      </c>
      <c r="L4697" s="257">
        <v>277</v>
      </c>
      <c r="M4697" s="258">
        <v>461</v>
      </c>
      <c r="N4697" s="258">
        <v>1795</v>
      </c>
      <c r="O4697" s="258">
        <v>1246</v>
      </c>
      <c r="P4697" s="258">
        <v>519</v>
      </c>
      <c r="Q4697" s="258">
        <v>294</v>
      </c>
      <c r="R4697" s="259">
        <v>124</v>
      </c>
      <c r="S4697" s="267">
        <v>9454</v>
      </c>
      <c r="T4697" s="90"/>
      <c r="U4697" s="260">
        <v>41</v>
      </c>
      <c r="V4697" s="273">
        <v>97.295710730125805</v>
      </c>
      <c r="W4697" s="273">
        <v>104.04262295081899</v>
      </c>
      <c r="X4697" s="274">
        <v>1.0906850029999999</v>
      </c>
      <c r="Z4697" s="257">
        <v>24927.119999999995</v>
      </c>
      <c r="AA4697" s="258">
        <v>9651.6630204069152</v>
      </c>
      <c r="AB4697" s="276">
        <v>1.0209078718433378</v>
      </c>
      <c r="AC4697" s="92"/>
      <c r="AD4697" s="257">
        <v>928020.77104829589</v>
      </c>
      <c r="AE4697" s="258">
        <v>9410.1221492390032</v>
      </c>
      <c r="AF4697" s="276">
        <v>0.99535880571599356</v>
      </c>
      <c r="AG4697" s="93"/>
      <c r="AH4697" s="257">
        <v>10311.336018361999</v>
      </c>
      <c r="AI4697" s="258">
        <v>8746.4491620837543</v>
      </c>
      <c r="AJ4697" s="258">
        <v>9114.3755978002009</v>
      </c>
      <c r="AK4697" s="276">
        <v>0.96407611569708074</v>
      </c>
      <c r="AL4697" s="93"/>
      <c r="AM4697" s="257">
        <v>9471.6299999999992</v>
      </c>
      <c r="AN4697" s="258">
        <v>9450.6543865651238</v>
      </c>
      <c r="AO4697" s="276">
        <v>0.99964611662419334</v>
      </c>
      <c r="AQ4697" s="280">
        <v>9258.4741906426389</v>
      </c>
      <c r="AR4697" s="281">
        <v>9332.4892185922417</v>
      </c>
    </row>
    <row r="4698" spans="1:44" x14ac:dyDescent="0.2">
      <c r="A4698" s="260" t="s">
        <v>8408</v>
      </c>
      <c r="B4698" s="261" t="s">
        <v>6855</v>
      </c>
      <c r="C4698" s="261" t="s">
        <v>6877</v>
      </c>
      <c r="D4698" s="262" t="s">
        <v>14772</v>
      </c>
      <c r="E4698" s="257">
        <v>203</v>
      </c>
      <c r="F4698" s="258">
        <v>544</v>
      </c>
      <c r="G4698" s="258">
        <v>1731</v>
      </c>
      <c r="H4698" s="258">
        <v>1483</v>
      </c>
      <c r="I4698" s="258">
        <v>666</v>
      </c>
      <c r="J4698" s="258">
        <v>302</v>
      </c>
      <c r="K4698" s="259">
        <v>77</v>
      </c>
      <c r="L4698" s="257">
        <v>183</v>
      </c>
      <c r="M4698" s="258">
        <v>513</v>
      </c>
      <c r="N4698" s="258">
        <v>1638</v>
      </c>
      <c r="O4698" s="258">
        <v>1531</v>
      </c>
      <c r="P4698" s="258">
        <v>673</v>
      </c>
      <c r="Q4698" s="258">
        <v>337</v>
      </c>
      <c r="R4698" s="259">
        <v>134</v>
      </c>
      <c r="S4698" s="267">
        <v>10015</v>
      </c>
      <c r="T4698" s="90"/>
      <c r="U4698" s="260">
        <v>20</v>
      </c>
      <c r="V4698" s="273">
        <v>83.097539307833202</v>
      </c>
      <c r="W4698" s="273">
        <v>77.710933599600494</v>
      </c>
      <c r="X4698" s="274">
        <v>1.0906850029999999</v>
      </c>
      <c r="Z4698" s="257">
        <v>27671.850000000002</v>
      </c>
      <c r="AA4698" s="258">
        <v>10714.40950062611</v>
      </c>
      <c r="AB4698" s="276">
        <v>1.0698361957689575</v>
      </c>
      <c r="AC4698" s="92"/>
      <c r="AD4698" s="257">
        <v>883518.92373825971</v>
      </c>
      <c r="AE4698" s="258">
        <v>8958.8738236426034</v>
      </c>
      <c r="AF4698" s="276">
        <v>0.89454556401823304</v>
      </c>
      <c r="AG4698" s="93"/>
      <c r="AH4698" s="257">
        <v>10923.210305044999</v>
      </c>
      <c r="AI4698" s="258">
        <v>9265.4631223047145</v>
      </c>
      <c r="AJ4698" s="258">
        <v>9655.2222987062632</v>
      </c>
      <c r="AK4698" s="276">
        <v>0.96407611569708074</v>
      </c>
      <c r="AL4698" s="93"/>
      <c r="AM4698" s="257">
        <v>10023.6</v>
      </c>
      <c r="AN4698" s="258">
        <v>10001.40200885953</v>
      </c>
      <c r="AO4698" s="276">
        <v>0.99864223752965853</v>
      </c>
      <c r="AQ4698" s="280">
        <v>9227.6680173837958</v>
      </c>
      <c r="AR4698" s="281">
        <v>9301.4367715168046</v>
      </c>
    </row>
    <row r="4699" spans="1:44" x14ac:dyDescent="0.2">
      <c r="A4699" s="260" t="s">
        <v>8408</v>
      </c>
      <c r="B4699" s="261" t="s">
        <v>6760</v>
      </c>
      <c r="C4699" s="261" t="s">
        <v>6770</v>
      </c>
      <c r="D4699" s="262" t="s">
        <v>14677</v>
      </c>
      <c r="E4699" s="257">
        <v>275</v>
      </c>
      <c r="F4699" s="258">
        <v>512</v>
      </c>
      <c r="G4699" s="258">
        <v>1710</v>
      </c>
      <c r="H4699" s="258">
        <v>1399</v>
      </c>
      <c r="I4699" s="258">
        <v>629</v>
      </c>
      <c r="J4699" s="258">
        <v>312</v>
      </c>
      <c r="K4699" s="259">
        <v>80</v>
      </c>
      <c r="L4699" s="257">
        <v>258</v>
      </c>
      <c r="M4699" s="258">
        <v>469</v>
      </c>
      <c r="N4699" s="258">
        <v>1665</v>
      </c>
      <c r="O4699" s="258">
        <v>1429</v>
      </c>
      <c r="P4699" s="258">
        <v>658</v>
      </c>
      <c r="Q4699" s="258">
        <v>403</v>
      </c>
      <c r="R4699" s="259">
        <v>187</v>
      </c>
      <c r="S4699" s="267">
        <v>9986</v>
      </c>
      <c r="T4699" s="90"/>
      <c r="U4699" s="260">
        <v>98</v>
      </c>
      <c r="V4699" s="273">
        <v>113.126139231482</v>
      </c>
      <c r="W4699" s="273">
        <v>95.039855798117301</v>
      </c>
      <c r="X4699" s="274">
        <v>1.072911261</v>
      </c>
      <c r="Z4699" s="257">
        <v>28304.82</v>
      </c>
      <c r="AA4699" s="258">
        <v>10959.492492244353</v>
      </c>
      <c r="AB4699" s="276">
        <v>1.0974857292453788</v>
      </c>
      <c r="AC4699" s="92"/>
      <c r="AD4699" s="257">
        <v>1000240.974605371</v>
      </c>
      <c r="AE4699" s="258">
        <v>10142.434354220473</v>
      </c>
      <c r="AF4699" s="276">
        <v>1.0156653669357574</v>
      </c>
      <c r="AG4699" s="93"/>
      <c r="AH4699" s="257">
        <v>10714.091852346</v>
      </c>
      <c r="AI4699" s="258">
        <v>9088.0812668275667</v>
      </c>
      <c r="AJ4699" s="258">
        <v>9554.9990080772332</v>
      </c>
      <c r="AK4699" s="276">
        <v>0.95683947607422726</v>
      </c>
      <c r="AL4699" s="93"/>
      <c r="AM4699" s="257">
        <v>10028.14</v>
      </c>
      <c r="AN4699" s="258">
        <v>10005.931954699368</v>
      </c>
      <c r="AO4699" s="276">
        <v>1.0019959898557349</v>
      </c>
      <c r="AQ4699" s="280">
        <v>10672.008321932733</v>
      </c>
      <c r="AR4699" s="281">
        <v>10757.323566967878</v>
      </c>
    </row>
    <row r="4700" spans="1:44" x14ac:dyDescent="0.2">
      <c r="A4700" s="260" t="s">
        <v>8408</v>
      </c>
      <c r="B4700" s="261" t="s">
        <v>6794</v>
      </c>
      <c r="C4700" s="261" t="s">
        <v>6800</v>
      </c>
      <c r="D4700" s="262" t="s">
        <v>14703</v>
      </c>
      <c r="E4700" s="257">
        <v>145</v>
      </c>
      <c r="F4700" s="258">
        <v>262</v>
      </c>
      <c r="G4700" s="258">
        <v>918</v>
      </c>
      <c r="H4700" s="258">
        <v>727</v>
      </c>
      <c r="I4700" s="258">
        <v>268</v>
      </c>
      <c r="J4700" s="258">
        <v>117</v>
      </c>
      <c r="K4700" s="259">
        <v>34</v>
      </c>
      <c r="L4700" s="257">
        <v>124</v>
      </c>
      <c r="M4700" s="258">
        <v>216</v>
      </c>
      <c r="N4700" s="258">
        <v>898</v>
      </c>
      <c r="O4700" s="258">
        <v>688</v>
      </c>
      <c r="P4700" s="258">
        <v>281</v>
      </c>
      <c r="Q4700" s="258">
        <v>137</v>
      </c>
      <c r="R4700" s="259">
        <v>49</v>
      </c>
      <c r="S4700" s="267">
        <v>4864</v>
      </c>
      <c r="T4700" s="90"/>
      <c r="U4700" s="260">
        <v>2</v>
      </c>
      <c r="V4700" s="273">
        <v>124.122464058121</v>
      </c>
      <c r="W4700" s="273">
        <v>106.35477903391499</v>
      </c>
      <c r="X4700" s="274">
        <v>1.0490399580000001</v>
      </c>
      <c r="Z4700" s="257">
        <v>12912.13</v>
      </c>
      <c r="AA4700" s="258">
        <v>4999.5156935773866</v>
      </c>
      <c r="AB4700" s="276">
        <v>1.027860956738772</v>
      </c>
      <c r="AC4700" s="92"/>
      <c r="AD4700" s="257">
        <v>514197.46316393267</v>
      </c>
      <c r="AE4700" s="258">
        <v>5213.9575838756919</v>
      </c>
      <c r="AF4700" s="276">
        <v>1.0719485164218117</v>
      </c>
      <c r="AG4700" s="93"/>
      <c r="AH4700" s="257">
        <v>5102.5303557120005</v>
      </c>
      <c r="AI4700" s="258">
        <v>4328.151296277284</v>
      </c>
      <c r="AJ4700" s="258">
        <v>4606.7926222130964</v>
      </c>
      <c r="AK4700" s="276">
        <v>0.94712019371157408</v>
      </c>
      <c r="AL4700" s="93"/>
      <c r="AM4700" s="257">
        <v>4864.8599999999997</v>
      </c>
      <c r="AN4700" s="258">
        <v>4854.0864137455974</v>
      </c>
      <c r="AO4700" s="276">
        <v>0.99796184493124951</v>
      </c>
      <c r="AQ4700" s="280">
        <v>5065.4834076318648</v>
      </c>
      <c r="AR4700" s="281">
        <v>5105.9784058652722</v>
      </c>
    </row>
    <row r="4701" spans="1:44" x14ac:dyDescent="0.2">
      <c r="A4701" s="260" t="s">
        <v>8408</v>
      </c>
      <c r="B4701" s="261" t="s">
        <v>6851</v>
      </c>
      <c r="C4701" s="261" t="s">
        <v>6878</v>
      </c>
      <c r="D4701" s="262" t="s">
        <v>14773</v>
      </c>
      <c r="E4701" s="257">
        <v>156</v>
      </c>
      <c r="F4701" s="258">
        <v>277</v>
      </c>
      <c r="G4701" s="258">
        <v>1080</v>
      </c>
      <c r="H4701" s="258">
        <v>776</v>
      </c>
      <c r="I4701" s="258">
        <v>309</v>
      </c>
      <c r="J4701" s="258">
        <v>139</v>
      </c>
      <c r="K4701" s="259">
        <v>30</v>
      </c>
      <c r="L4701" s="257">
        <v>133</v>
      </c>
      <c r="M4701" s="258">
        <v>312</v>
      </c>
      <c r="N4701" s="258">
        <v>1009</v>
      </c>
      <c r="O4701" s="258">
        <v>769</v>
      </c>
      <c r="P4701" s="258">
        <v>315</v>
      </c>
      <c r="Q4701" s="258">
        <v>171</v>
      </c>
      <c r="R4701" s="259">
        <v>62</v>
      </c>
      <c r="S4701" s="267">
        <v>5538</v>
      </c>
      <c r="T4701" s="90"/>
      <c r="U4701" s="260">
        <v>3</v>
      </c>
      <c r="V4701" s="273">
        <v>108.582741458743</v>
      </c>
      <c r="W4701" s="273">
        <v>88.285662694113299</v>
      </c>
      <c r="X4701" s="274">
        <v>1.094058121</v>
      </c>
      <c r="Z4701" s="257">
        <v>14640.769999999999</v>
      </c>
      <c r="AA4701" s="258">
        <v>5668.8369293878704</v>
      </c>
      <c r="AB4701" s="276">
        <v>1.0236253032480807</v>
      </c>
      <c r="AC4701" s="92"/>
      <c r="AD4701" s="257">
        <v>539283.22083714302</v>
      </c>
      <c r="AE4701" s="258">
        <v>5468.3269377474426</v>
      </c>
      <c r="AF4701" s="276">
        <v>0.98741909312882681</v>
      </c>
      <c r="AG4701" s="93"/>
      <c r="AH4701" s="257">
        <v>6058.8938740980002</v>
      </c>
      <c r="AI4701" s="258">
        <v>5139.3735160884744</v>
      </c>
      <c r="AJ4701" s="258">
        <v>5346.6592877224684</v>
      </c>
      <c r="AK4701" s="276">
        <v>0.96544949218535003</v>
      </c>
      <c r="AL4701" s="93"/>
      <c r="AM4701" s="257">
        <v>5539.29</v>
      </c>
      <c r="AN4701" s="258">
        <v>5527.0228394644146</v>
      </c>
      <c r="AO4701" s="276">
        <v>0.99801784750169997</v>
      </c>
      <c r="AQ4701" s="280">
        <v>5393.4089453124561</v>
      </c>
      <c r="AR4701" s="281">
        <v>5436.5254789454375</v>
      </c>
    </row>
    <row r="4702" spans="1:44" x14ac:dyDescent="0.2">
      <c r="A4702" s="260" t="s">
        <v>8408</v>
      </c>
      <c r="B4702" s="261" t="s">
        <v>6855</v>
      </c>
      <c r="C4702" s="261" t="s">
        <v>6879</v>
      </c>
      <c r="D4702" s="262" t="s">
        <v>14774</v>
      </c>
      <c r="E4702" s="257">
        <v>296</v>
      </c>
      <c r="F4702" s="258">
        <v>566</v>
      </c>
      <c r="G4702" s="258">
        <v>1954</v>
      </c>
      <c r="H4702" s="258">
        <v>1432</v>
      </c>
      <c r="I4702" s="258">
        <v>560</v>
      </c>
      <c r="J4702" s="258">
        <v>328</v>
      </c>
      <c r="K4702" s="259">
        <v>98</v>
      </c>
      <c r="L4702" s="257">
        <v>295</v>
      </c>
      <c r="M4702" s="258">
        <v>527</v>
      </c>
      <c r="N4702" s="258">
        <v>1895</v>
      </c>
      <c r="O4702" s="258">
        <v>1359</v>
      </c>
      <c r="P4702" s="258">
        <v>645</v>
      </c>
      <c r="Q4702" s="258">
        <v>372</v>
      </c>
      <c r="R4702" s="259">
        <v>152</v>
      </c>
      <c r="S4702" s="267">
        <v>10479</v>
      </c>
      <c r="T4702" s="90"/>
      <c r="U4702" s="260">
        <v>154</v>
      </c>
      <c r="V4702" s="273">
        <v>94.423613794374504</v>
      </c>
      <c r="W4702" s="273">
        <v>103.152943421429</v>
      </c>
      <c r="X4702" s="274">
        <v>1.0906850029999999</v>
      </c>
      <c r="Z4702" s="257">
        <v>28639.969999999998</v>
      </c>
      <c r="AA4702" s="258">
        <v>11089.260987814214</v>
      </c>
      <c r="AB4702" s="276">
        <v>1.058236567211968</v>
      </c>
      <c r="AC4702" s="92"/>
      <c r="AD4702" s="257">
        <v>1018569.4637118495</v>
      </c>
      <c r="AE4702" s="258">
        <v>10328.28506649293</v>
      </c>
      <c r="AF4702" s="276">
        <v>0.98561743167219484</v>
      </c>
      <c r="AG4702" s="93"/>
      <c r="AH4702" s="257">
        <v>11429.288146436998</v>
      </c>
      <c r="AI4702" s="258">
        <v>9694.7367008118945</v>
      </c>
      <c r="AJ4702" s="258">
        <v>10102.553616389709</v>
      </c>
      <c r="AK4702" s="276">
        <v>0.96407611569708074</v>
      </c>
      <c r="AL4702" s="93"/>
      <c r="AM4702" s="257">
        <v>10545.22</v>
      </c>
      <c r="AN4702" s="258">
        <v>10521.866843436059</v>
      </c>
      <c r="AO4702" s="276">
        <v>1.0040907379937074</v>
      </c>
      <c r="AQ4702" s="280">
        <v>10580.233813989584</v>
      </c>
      <c r="AR4702" s="281">
        <v>10664.815385999282</v>
      </c>
    </row>
    <row r="4703" spans="1:44" x14ac:dyDescent="0.2">
      <c r="A4703" s="260" t="s">
        <v>8408</v>
      </c>
      <c r="B4703" s="261" t="s">
        <v>6855</v>
      </c>
      <c r="C4703" s="261" t="s">
        <v>6880</v>
      </c>
      <c r="D4703" s="262" t="s">
        <v>14775</v>
      </c>
      <c r="E4703" s="257">
        <v>340</v>
      </c>
      <c r="F4703" s="258">
        <v>498</v>
      </c>
      <c r="G4703" s="258">
        <v>2199</v>
      </c>
      <c r="H4703" s="258">
        <v>1404</v>
      </c>
      <c r="I4703" s="258">
        <v>543</v>
      </c>
      <c r="J4703" s="258">
        <v>307</v>
      </c>
      <c r="K4703" s="259">
        <v>99</v>
      </c>
      <c r="L4703" s="257">
        <v>288</v>
      </c>
      <c r="M4703" s="258">
        <v>473</v>
      </c>
      <c r="N4703" s="258">
        <v>2036</v>
      </c>
      <c r="O4703" s="258">
        <v>1363</v>
      </c>
      <c r="P4703" s="258">
        <v>576</v>
      </c>
      <c r="Q4703" s="258">
        <v>393</v>
      </c>
      <c r="R4703" s="259">
        <v>218</v>
      </c>
      <c r="S4703" s="267">
        <v>10737</v>
      </c>
      <c r="T4703" s="90"/>
      <c r="U4703" s="260">
        <v>77</v>
      </c>
      <c r="V4703" s="273">
        <v>95.208706656864507</v>
      </c>
      <c r="W4703" s="273">
        <v>94.101379053298501</v>
      </c>
      <c r="X4703" s="274">
        <v>1.0906850029999999</v>
      </c>
      <c r="Z4703" s="257">
        <v>29233.15</v>
      </c>
      <c r="AA4703" s="258">
        <v>11318.937479540695</v>
      </c>
      <c r="AB4703" s="276">
        <v>1.054199262321011</v>
      </c>
      <c r="AC4703" s="92"/>
      <c r="AD4703" s="257">
        <v>1022838.7907158402</v>
      </c>
      <c r="AE4703" s="258">
        <v>10371.57600335118</v>
      </c>
      <c r="AF4703" s="276">
        <v>0.96596591257811115</v>
      </c>
      <c r="AG4703" s="93"/>
      <c r="AH4703" s="257">
        <v>11710.684877210999</v>
      </c>
      <c r="AI4703" s="258">
        <v>9933.427612999074</v>
      </c>
      <c r="AJ4703" s="258">
        <v>10351.285254239556</v>
      </c>
      <c r="AK4703" s="276">
        <v>0.96407611569708074</v>
      </c>
      <c r="AL4703" s="93"/>
      <c r="AM4703" s="257">
        <v>10770.11</v>
      </c>
      <c r="AN4703" s="258">
        <v>10746.258808176515</v>
      </c>
      <c r="AO4703" s="276">
        <v>1.0008623272959407</v>
      </c>
      <c r="AQ4703" s="280">
        <v>10550.016247503336</v>
      </c>
      <c r="AR4703" s="281">
        <v>10634.356251196052</v>
      </c>
    </row>
    <row r="4704" spans="1:44" x14ac:dyDescent="0.2">
      <c r="A4704" s="260" t="s">
        <v>8408</v>
      </c>
      <c r="B4704" s="261" t="s">
        <v>6849</v>
      </c>
      <c r="C4704" s="261" t="s">
        <v>6881</v>
      </c>
      <c r="D4704" s="262" t="s">
        <v>14776</v>
      </c>
      <c r="E4704" s="257">
        <v>280</v>
      </c>
      <c r="F4704" s="258">
        <v>519</v>
      </c>
      <c r="G4704" s="258">
        <v>1967</v>
      </c>
      <c r="H4704" s="258">
        <v>1368</v>
      </c>
      <c r="I4704" s="258">
        <v>450</v>
      </c>
      <c r="J4704" s="258">
        <v>268</v>
      </c>
      <c r="K4704" s="259">
        <v>62</v>
      </c>
      <c r="L4704" s="257">
        <v>292</v>
      </c>
      <c r="M4704" s="258">
        <v>497</v>
      </c>
      <c r="N4704" s="258">
        <v>1926</v>
      </c>
      <c r="O4704" s="258">
        <v>1313</v>
      </c>
      <c r="P4704" s="258">
        <v>515</v>
      </c>
      <c r="Q4704" s="258">
        <v>332</v>
      </c>
      <c r="R4704" s="259">
        <v>136</v>
      </c>
      <c r="S4704" s="267">
        <v>9925</v>
      </c>
      <c r="T4704" s="90"/>
      <c r="U4704" s="260">
        <v>56</v>
      </c>
      <c r="V4704" s="273">
        <v>101.756957597325</v>
      </c>
      <c r="W4704" s="273">
        <v>120.286002217071</v>
      </c>
      <c r="X4704" s="274">
        <v>1.116242865</v>
      </c>
      <c r="Z4704" s="257">
        <v>26234.18</v>
      </c>
      <c r="AA4704" s="258">
        <v>10157.750473247561</v>
      </c>
      <c r="AB4704" s="276">
        <v>1.0234509292944645</v>
      </c>
      <c r="AC4704" s="92"/>
      <c r="AD4704" s="257">
        <v>1023987.4928624424</v>
      </c>
      <c r="AE4704" s="258">
        <v>10383.22383263458</v>
      </c>
      <c r="AF4704" s="276">
        <v>1.0461686481243908</v>
      </c>
      <c r="AG4704" s="93"/>
      <c r="AH4704" s="257">
        <v>11078.710435125</v>
      </c>
      <c r="AI4704" s="258">
        <v>9397.3639720122792</v>
      </c>
      <c r="AJ4704" s="258">
        <v>9671.7347065658942</v>
      </c>
      <c r="AK4704" s="276">
        <v>0.97448208630386846</v>
      </c>
      <c r="AL4704" s="93"/>
      <c r="AM4704" s="257">
        <v>9949.08</v>
      </c>
      <c r="AN4704" s="258">
        <v>9927.0470388188041</v>
      </c>
      <c r="AO4704" s="276">
        <v>1.0002062507625999</v>
      </c>
      <c r="AQ4704" s="280">
        <v>10357.68419443834</v>
      </c>
      <c r="AR4704" s="281">
        <v>10440.486637838714</v>
      </c>
    </row>
    <row r="4705" spans="1:44" x14ac:dyDescent="0.2">
      <c r="A4705" s="260" t="s">
        <v>8408</v>
      </c>
      <c r="B4705" s="261" t="s">
        <v>6855</v>
      </c>
      <c r="C4705" s="261" t="s">
        <v>6882</v>
      </c>
      <c r="D4705" s="262" t="s">
        <v>14777</v>
      </c>
      <c r="E4705" s="257">
        <v>482</v>
      </c>
      <c r="F4705" s="258">
        <v>957</v>
      </c>
      <c r="G4705" s="258">
        <v>5042</v>
      </c>
      <c r="H4705" s="258">
        <v>2088</v>
      </c>
      <c r="I4705" s="258">
        <v>800</v>
      </c>
      <c r="J4705" s="258">
        <v>405</v>
      </c>
      <c r="K4705" s="259">
        <v>131</v>
      </c>
      <c r="L4705" s="257">
        <v>458</v>
      </c>
      <c r="M4705" s="258">
        <v>906</v>
      </c>
      <c r="N4705" s="258">
        <v>3318</v>
      </c>
      <c r="O4705" s="258">
        <v>2139</v>
      </c>
      <c r="P4705" s="258">
        <v>772</v>
      </c>
      <c r="Q4705" s="258">
        <v>510</v>
      </c>
      <c r="R4705" s="259">
        <v>222</v>
      </c>
      <c r="S4705" s="267">
        <v>18230</v>
      </c>
      <c r="T4705" s="90"/>
      <c r="U4705" s="260">
        <v>63</v>
      </c>
      <c r="V4705" s="273">
        <v>87.509955016315999</v>
      </c>
      <c r="W4705" s="273">
        <v>85.653981136214</v>
      </c>
      <c r="X4705" s="274">
        <v>1.0906850029999999</v>
      </c>
      <c r="Z4705" s="257">
        <v>44712.06</v>
      </c>
      <c r="AA4705" s="258">
        <v>17312.29825460042</v>
      </c>
      <c r="AB4705" s="276">
        <v>0.94965980551839935</v>
      </c>
      <c r="AC4705" s="92"/>
      <c r="AD4705" s="257">
        <v>1663532.3699788309</v>
      </c>
      <c r="AE4705" s="258">
        <v>16868.203050057793</v>
      </c>
      <c r="AF4705" s="276">
        <v>0.9252991250717385</v>
      </c>
      <c r="AG4705" s="93"/>
      <c r="AH4705" s="257">
        <v>19883.18760469</v>
      </c>
      <c r="AI4705" s="258">
        <v>16865.640810745379</v>
      </c>
      <c r="AJ4705" s="258">
        <v>17575.107589157782</v>
      </c>
      <c r="AK4705" s="276">
        <v>0.96407611569708074</v>
      </c>
      <c r="AL4705" s="93"/>
      <c r="AM4705" s="257">
        <v>18257.09</v>
      </c>
      <c r="AN4705" s="258">
        <v>18216.658346495195</v>
      </c>
      <c r="AO4705" s="276">
        <v>0.99926814846380663</v>
      </c>
      <c r="AQ4705" s="280">
        <v>15432.285356616605</v>
      </c>
      <c r="AR4705" s="281">
        <v>15555.655688323168</v>
      </c>
    </row>
    <row r="4706" spans="1:44" x14ac:dyDescent="0.2">
      <c r="A4706" s="260" t="s">
        <v>8408</v>
      </c>
      <c r="B4706" s="261" t="s">
        <v>6760</v>
      </c>
      <c r="C4706" s="261" t="s">
        <v>6771</v>
      </c>
      <c r="D4706" s="262" t="s">
        <v>14678</v>
      </c>
      <c r="E4706" s="257">
        <v>264</v>
      </c>
      <c r="F4706" s="258">
        <v>534</v>
      </c>
      <c r="G4706" s="258">
        <v>1744</v>
      </c>
      <c r="H4706" s="258">
        <v>1392</v>
      </c>
      <c r="I4706" s="258">
        <v>464</v>
      </c>
      <c r="J4706" s="258">
        <v>232</v>
      </c>
      <c r="K4706" s="259">
        <v>70</v>
      </c>
      <c r="L4706" s="257">
        <v>228</v>
      </c>
      <c r="M4706" s="258">
        <v>482</v>
      </c>
      <c r="N4706" s="258">
        <v>1724</v>
      </c>
      <c r="O4706" s="258">
        <v>1363</v>
      </c>
      <c r="P4706" s="258">
        <v>474</v>
      </c>
      <c r="Q4706" s="258">
        <v>306</v>
      </c>
      <c r="R4706" s="259">
        <v>151</v>
      </c>
      <c r="S4706" s="267">
        <v>9428</v>
      </c>
      <c r="T4706" s="90"/>
      <c r="U4706" s="260">
        <v>53</v>
      </c>
      <c r="V4706" s="273">
        <v>112.167117673641</v>
      </c>
      <c r="W4706" s="273">
        <v>86.471043699618093</v>
      </c>
      <c r="X4706" s="274">
        <v>1.0612350800000001</v>
      </c>
      <c r="Z4706" s="257">
        <v>25115.86</v>
      </c>
      <c r="AA4706" s="258">
        <v>9724.7422561337717</v>
      </c>
      <c r="AB4706" s="276">
        <v>1.0314745710791018</v>
      </c>
      <c r="AC4706" s="92"/>
      <c r="AD4706" s="257">
        <v>922860.97817428363</v>
      </c>
      <c r="AE4706" s="258">
        <v>9357.8018965851952</v>
      </c>
      <c r="AF4706" s="276">
        <v>0.99255429535269357</v>
      </c>
      <c r="AG4706" s="93"/>
      <c r="AH4706" s="257">
        <v>10005.324334240002</v>
      </c>
      <c r="AI4706" s="258">
        <v>8486.8789537799548</v>
      </c>
      <c r="AJ4706" s="258">
        <v>8976.2618978143782</v>
      </c>
      <c r="AK4706" s="276">
        <v>0.95208547919117292</v>
      </c>
      <c r="AL4706" s="93"/>
      <c r="AM4706" s="257">
        <v>9450.7900000000009</v>
      </c>
      <c r="AN4706" s="258">
        <v>9429.860538260662</v>
      </c>
      <c r="AO4706" s="276">
        <v>1.0001973417756325</v>
      </c>
      <c r="AQ4706" s="280">
        <v>9191.6612466692259</v>
      </c>
      <c r="AR4706" s="281">
        <v>9265.142151845057</v>
      </c>
    </row>
    <row r="4707" spans="1:44" x14ac:dyDescent="0.2">
      <c r="A4707" s="260" t="s">
        <v>8408</v>
      </c>
      <c r="B4707" s="261" t="s">
        <v>6760</v>
      </c>
      <c r="C4707" s="261" t="s">
        <v>6772</v>
      </c>
      <c r="D4707" s="262" t="s">
        <v>14679</v>
      </c>
      <c r="E4707" s="257">
        <v>283</v>
      </c>
      <c r="F4707" s="258">
        <v>577</v>
      </c>
      <c r="G4707" s="258">
        <v>2017</v>
      </c>
      <c r="H4707" s="258">
        <v>1464</v>
      </c>
      <c r="I4707" s="258">
        <v>559</v>
      </c>
      <c r="J4707" s="258">
        <v>295</v>
      </c>
      <c r="K4707" s="259">
        <v>94</v>
      </c>
      <c r="L4707" s="257">
        <v>283</v>
      </c>
      <c r="M4707" s="258">
        <v>553</v>
      </c>
      <c r="N4707" s="258">
        <v>1969</v>
      </c>
      <c r="O4707" s="258">
        <v>1426</v>
      </c>
      <c r="P4707" s="258">
        <v>618</v>
      </c>
      <c r="Q4707" s="258">
        <v>411</v>
      </c>
      <c r="R4707" s="259">
        <v>198</v>
      </c>
      <c r="S4707" s="267">
        <v>10747</v>
      </c>
      <c r="T4707" s="90"/>
      <c r="U4707" s="260">
        <v>30</v>
      </c>
      <c r="V4707" s="273">
        <v>109.75085292134899</v>
      </c>
      <c r="W4707" s="273">
        <v>114.412859402623</v>
      </c>
      <c r="X4707" s="274">
        <v>1.0612350800000001</v>
      </c>
      <c r="Z4707" s="257">
        <v>29314.620000000003</v>
      </c>
      <c r="AA4707" s="258">
        <v>11350.482278389201</v>
      </c>
      <c r="AB4707" s="276">
        <v>1.0561535571219132</v>
      </c>
      <c r="AC4707" s="92"/>
      <c r="AD4707" s="257">
        <v>1116286.8473286869</v>
      </c>
      <c r="AE4707" s="258">
        <v>11319.138444591114</v>
      </c>
      <c r="AF4707" s="276">
        <v>1.053237037739938</v>
      </c>
      <c r="AG4707" s="93"/>
      <c r="AH4707" s="257">
        <v>11405.09340476</v>
      </c>
      <c r="AI4707" s="258">
        <v>9674.21384347403</v>
      </c>
      <c r="AJ4707" s="258">
        <v>10232.062644867536</v>
      </c>
      <c r="AK4707" s="276">
        <v>0.95208547919117292</v>
      </c>
      <c r="AL4707" s="93"/>
      <c r="AM4707" s="257">
        <v>10759.9</v>
      </c>
      <c r="AN4707" s="258">
        <v>10736.071418964009</v>
      </c>
      <c r="AO4707" s="276">
        <v>0.99898310402568247</v>
      </c>
      <c r="AQ4707" s="280">
        <v>11370.368042802706</v>
      </c>
      <c r="AR4707" s="281">
        <v>11461.26618553727</v>
      </c>
    </row>
    <row r="4708" spans="1:44" x14ac:dyDescent="0.2">
      <c r="A4708" s="260" t="s">
        <v>8408</v>
      </c>
      <c r="B4708" s="261" t="s">
        <v>6855</v>
      </c>
      <c r="C4708" s="261" t="s">
        <v>6883</v>
      </c>
      <c r="D4708" s="262" t="s">
        <v>14778</v>
      </c>
      <c r="E4708" s="257">
        <v>305</v>
      </c>
      <c r="F4708" s="258">
        <v>546</v>
      </c>
      <c r="G4708" s="258">
        <v>2018</v>
      </c>
      <c r="H4708" s="258">
        <v>1255</v>
      </c>
      <c r="I4708" s="258">
        <v>445</v>
      </c>
      <c r="J4708" s="258">
        <v>305</v>
      </c>
      <c r="K4708" s="259">
        <v>96</v>
      </c>
      <c r="L4708" s="257">
        <v>304</v>
      </c>
      <c r="M4708" s="258">
        <v>526</v>
      </c>
      <c r="N4708" s="258">
        <v>1948</v>
      </c>
      <c r="O4708" s="258">
        <v>1217</v>
      </c>
      <c r="P4708" s="258">
        <v>522</v>
      </c>
      <c r="Q4708" s="258">
        <v>376</v>
      </c>
      <c r="R4708" s="259">
        <v>197</v>
      </c>
      <c r="S4708" s="267">
        <v>10060</v>
      </c>
      <c r="T4708" s="90"/>
      <c r="U4708" s="260">
        <v>51</v>
      </c>
      <c r="V4708" s="273">
        <v>96.142860844655004</v>
      </c>
      <c r="W4708" s="273">
        <v>96.838039371644399</v>
      </c>
      <c r="X4708" s="274">
        <v>1.0906850029999999</v>
      </c>
      <c r="Z4708" s="257">
        <v>27109.019999999997</v>
      </c>
      <c r="AA4708" s="258">
        <v>10496.484385419233</v>
      </c>
      <c r="AB4708" s="276">
        <v>1.0433881098826276</v>
      </c>
      <c r="AC4708" s="92"/>
      <c r="AD4708" s="257">
        <v>967318.11605079449</v>
      </c>
      <c r="AE4708" s="258">
        <v>9808.5968689336714</v>
      </c>
      <c r="AF4708" s="276">
        <v>0.97500962911865519</v>
      </c>
      <c r="AG4708" s="93"/>
      <c r="AH4708" s="257">
        <v>10972.29113018</v>
      </c>
      <c r="AI4708" s="258">
        <v>9307.0952581513193</v>
      </c>
      <c r="AJ4708" s="258">
        <v>9698.605723912633</v>
      </c>
      <c r="AK4708" s="276">
        <v>0.96407611569708085</v>
      </c>
      <c r="AL4708" s="93"/>
      <c r="AM4708" s="257">
        <v>10081.93</v>
      </c>
      <c r="AN4708" s="258">
        <v>10059.602832832632</v>
      </c>
      <c r="AO4708" s="276">
        <v>0.99996052016228942</v>
      </c>
      <c r="AQ4708" s="280">
        <v>9866.132559708567</v>
      </c>
      <c r="AR4708" s="281">
        <v>9945.0053914651598</v>
      </c>
    </row>
    <row r="4709" spans="1:44" x14ac:dyDescent="0.2">
      <c r="A4709" s="260" t="s">
        <v>8408</v>
      </c>
      <c r="B4709" s="261" t="s">
        <v>6849</v>
      </c>
      <c r="C4709" s="261" t="s">
        <v>6884</v>
      </c>
      <c r="D4709" s="262" t="s">
        <v>14779</v>
      </c>
      <c r="E4709" s="257">
        <v>84</v>
      </c>
      <c r="F4709" s="258">
        <v>181</v>
      </c>
      <c r="G4709" s="258">
        <v>590</v>
      </c>
      <c r="H4709" s="258">
        <v>595</v>
      </c>
      <c r="I4709" s="258">
        <v>279</v>
      </c>
      <c r="J4709" s="258">
        <v>112</v>
      </c>
      <c r="K4709" s="259">
        <v>24</v>
      </c>
      <c r="L4709" s="257">
        <v>92</v>
      </c>
      <c r="M4709" s="258">
        <v>237</v>
      </c>
      <c r="N4709" s="258">
        <v>670</v>
      </c>
      <c r="O4709" s="258">
        <v>618</v>
      </c>
      <c r="P4709" s="258">
        <v>264</v>
      </c>
      <c r="Q4709" s="258">
        <v>115</v>
      </c>
      <c r="R4709" s="259">
        <v>32</v>
      </c>
      <c r="S4709" s="267">
        <v>3893</v>
      </c>
      <c r="T4709" s="90"/>
      <c r="U4709" s="260">
        <v>0</v>
      </c>
      <c r="V4709" s="273">
        <v>81.549692182900003</v>
      </c>
      <c r="W4709" s="273">
        <v>71.5096326740303</v>
      </c>
      <c r="X4709" s="274">
        <v>1.116242865</v>
      </c>
      <c r="Z4709" s="257">
        <v>10753.920000000002</v>
      </c>
      <c r="AA4709" s="258">
        <v>4163.8669845699933</v>
      </c>
      <c r="AB4709" s="276">
        <v>1.0695779564782926</v>
      </c>
      <c r="AC4709" s="92"/>
      <c r="AD4709" s="257">
        <v>336149.34884810593</v>
      </c>
      <c r="AE4709" s="258">
        <v>3408.551329594336</v>
      </c>
      <c r="AF4709" s="276">
        <v>0.87555903662839352</v>
      </c>
      <c r="AG4709" s="93"/>
      <c r="AH4709" s="257">
        <v>4345.5334734449998</v>
      </c>
      <c r="AI4709" s="258">
        <v>3686.0390874603322</v>
      </c>
      <c r="AJ4709" s="258">
        <v>3793.6587619809598</v>
      </c>
      <c r="AK4709" s="276">
        <v>0.97448208630386846</v>
      </c>
      <c r="AL4709" s="93"/>
      <c r="AM4709" s="257">
        <v>3893</v>
      </c>
      <c r="AN4709" s="258">
        <v>3884.3786683916105</v>
      </c>
      <c r="AO4709" s="276">
        <v>0.9977854272775778</v>
      </c>
      <c r="AQ4709" s="280">
        <v>3544.8127485245345</v>
      </c>
      <c r="AR4709" s="281">
        <v>3573.1510480386514</v>
      </c>
    </row>
    <row r="4710" spans="1:44" x14ac:dyDescent="0.2">
      <c r="A4710" s="260" t="s">
        <v>8408</v>
      </c>
      <c r="B4710" s="261" t="s">
        <v>6794</v>
      </c>
      <c r="C4710" s="261" t="s">
        <v>6801</v>
      </c>
      <c r="D4710" s="262" t="s">
        <v>14704</v>
      </c>
      <c r="E4710" s="257">
        <v>236</v>
      </c>
      <c r="F4710" s="258">
        <v>407</v>
      </c>
      <c r="G4710" s="258">
        <v>1412</v>
      </c>
      <c r="H4710" s="258">
        <v>1062</v>
      </c>
      <c r="I4710" s="258">
        <v>529</v>
      </c>
      <c r="J4710" s="258">
        <v>262</v>
      </c>
      <c r="K4710" s="259">
        <v>73</v>
      </c>
      <c r="L4710" s="257">
        <v>223</v>
      </c>
      <c r="M4710" s="258">
        <v>397</v>
      </c>
      <c r="N4710" s="258">
        <v>1434</v>
      </c>
      <c r="O4710" s="258">
        <v>1076</v>
      </c>
      <c r="P4710" s="258">
        <v>578</v>
      </c>
      <c r="Q4710" s="258">
        <v>341</v>
      </c>
      <c r="R4710" s="259">
        <v>124</v>
      </c>
      <c r="S4710" s="267">
        <v>8154</v>
      </c>
      <c r="T4710" s="90"/>
      <c r="U4710" s="260">
        <v>34</v>
      </c>
      <c r="V4710" s="273">
        <v>129.84451702261799</v>
      </c>
      <c r="W4710" s="273">
        <v>121.362276183468</v>
      </c>
      <c r="X4710" s="274">
        <v>1.0326933060000001</v>
      </c>
      <c r="Z4710" s="257">
        <v>23146.759999999995</v>
      </c>
      <c r="AA4710" s="258">
        <v>8962.3160451040458</v>
      </c>
      <c r="AB4710" s="276">
        <v>1.0991312294706947</v>
      </c>
      <c r="AC4710" s="92"/>
      <c r="AD4710" s="257">
        <v>903156.83896920329</v>
      </c>
      <c r="AE4710" s="258">
        <v>9158.0021048672079</v>
      </c>
      <c r="AF4710" s="276">
        <v>1.1231300104080462</v>
      </c>
      <c r="AG4710" s="93"/>
      <c r="AH4710" s="257">
        <v>8420.5812171240013</v>
      </c>
      <c r="AI4710" s="258">
        <v>7142.6423694872537</v>
      </c>
      <c r="AJ4710" s="258">
        <v>7668.5483373538809</v>
      </c>
      <c r="AK4710" s="276">
        <v>0.94046459864531284</v>
      </c>
      <c r="AL4710" s="93"/>
      <c r="AM4710" s="257">
        <v>8168.62</v>
      </c>
      <c r="AN4710" s="258">
        <v>8150.5299969681673</v>
      </c>
      <c r="AO4710" s="276">
        <v>0.99957444161983899</v>
      </c>
      <c r="AQ4710" s="280">
        <v>9462.5433456909122</v>
      </c>
      <c r="AR4710" s="281">
        <v>9538.1897638570372</v>
      </c>
    </row>
    <row r="4711" spans="1:44" x14ac:dyDescent="0.2">
      <c r="A4711" s="260" t="s">
        <v>8408</v>
      </c>
      <c r="B4711" s="261" t="s">
        <v>6853</v>
      </c>
      <c r="C4711" s="261" t="s">
        <v>6885</v>
      </c>
      <c r="D4711" s="262" t="s">
        <v>14780</v>
      </c>
      <c r="E4711" s="257">
        <v>405</v>
      </c>
      <c r="F4711" s="258">
        <v>740</v>
      </c>
      <c r="G4711" s="258">
        <v>2465</v>
      </c>
      <c r="H4711" s="258">
        <v>1754</v>
      </c>
      <c r="I4711" s="258">
        <v>783</v>
      </c>
      <c r="J4711" s="258">
        <v>358</v>
      </c>
      <c r="K4711" s="259">
        <v>71</v>
      </c>
      <c r="L4711" s="257">
        <v>347</v>
      </c>
      <c r="M4711" s="258">
        <v>667</v>
      </c>
      <c r="N4711" s="258">
        <v>2468</v>
      </c>
      <c r="O4711" s="258">
        <v>1833</v>
      </c>
      <c r="P4711" s="258">
        <v>814</v>
      </c>
      <c r="Q4711" s="258">
        <v>450</v>
      </c>
      <c r="R4711" s="259">
        <v>163</v>
      </c>
      <c r="S4711" s="267">
        <v>13318</v>
      </c>
      <c r="T4711" s="90"/>
      <c r="U4711" s="260">
        <v>53</v>
      </c>
      <c r="V4711" s="273">
        <v>103.832262506104</v>
      </c>
      <c r="W4711" s="273">
        <v>94.382673378916493</v>
      </c>
      <c r="X4711" s="274">
        <v>1.100025947</v>
      </c>
      <c r="Z4711" s="257">
        <v>35995.69</v>
      </c>
      <c r="AA4711" s="258">
        <v>13937.360997461043</v>
      </c>
      <c r="AB4711" s="276">
        <v>1.0465055561992074</v>
      </c>
      <c r="AC4711" s="92"/>
      <c r="AD4711" s="257">
        <v>1299592.2429332435</v>
      </c>
      <c r="AE4711" s="258">
        <v>13177.853483161827</v>
      </c>
      <c r="AF4711" s="276">
        <v>0.98947690968327284</v>
      </c>
      <c r="AG4711" s="93"/>
      <c r="AH4711" s="257">
        <v>14650.145562146001</v>
      </c>
      <c r="AI4711" s="258">
        <v>12426.784768555335</v>
      </c>
      <c r="AJ4711" s="258">
        <v>12890.216688906561</v>
      </c>
      <c r="AK4711" s="276">
        <v>0.9678793128778016</v>
      </c>
      <c r="AL4711" s="93"/>
      <c r="AM4711" s="257">
        <v>13340.79</v>
      </c>
      <c r="AN4711" s="258">
        <v>13311.245850370438</v>
      </c>
      <c r="AO4711" s="276">
        <v>0.99949285556167877</v>
      </c>
      <c r="AQ4711" s="280">
        <v>13340.961001792424</v>
      </c>
      <c r="AR4711" s="281">
        <v>13447.612657463746</v>
      </c>
    </row>
    <row r="4712" spans="1:44" x14ac:dyDescent="0.2">
      <c r="A4712" s="260" t="s">
        <v>8408</v>
      </c>
      <c r="B4712" s="261" t="s">
        <v>6851</v>
      </c>
      <c r="C4712" s="261" t="s">
        <v>6886</v>
      </c>
      <c r="D4712" s="262" t="s">
        <v>14781</v>
      </c>
      <c r="E4712" s="257">
        <v>92</v>
      </c>
      <c r="F4712" s="258">
        <v>226</v>
      </c>
      <c r="G4712" s="258">
        <v>666</v>
      </c>
      <c r="H4712" s="258">
        <v>423</v>
      </c>
      <c r="I4712" s="258">
        <v>148</v>
      </c>
      <c r="J4712" s="258">
        <v>68</v>
      </c>
      <c r="K4712" s="259">
        <v>18</v>
      </c>
      <c r="L4712" s="257">
        <v>110</v>
      </c>
      <c r="M4712" s="258">
        <v>193</v>
      </c>
      <c r="N4712" s="258">
        <v>641</v>
      </c>
      <c r="O4712" s="258">
        <v>424</v>
      </c>
      <c r="P4712" s="258">
        <v>167</v>
      </c>
      <c r="Q4712" s="258">
        <v>73</v>
      </c>
      <c r="R4712" s="259">
        <v>34</v>
      </c>
      <c r="S4712" s="267">
        <v>3283</v>
      </c>
      <c r="T4712" s="90"/>
      <c r="U4712" s="260">
        <v>38</v>
      </c>
      <c r="V4712" s="273">
        <v>109.782230762225</v>
      </c>
      <c r="W4712" s="273">
        <v>115.30389768574901</v>
      </c>
      <c r="X4712" s="274">
        <v>1.094058121</v>
      </c>
      <c r="Z4712" s="257">
        <v>8263.2799999999988</v>
      </c>
      <c r="AA4712" s="258">
        <v>3199.502951133868</v>
      </c>
      <c r="AB4712" s="276">
        <v>0.97456684469505572</v>
      </c>
      <c r="AC4712" s="92"/>
      <c r="AD4712" s="257">
        <v>341723.46598633513</v>
      </c>
      <c r="AE4712" s="258">
        <v>3465.0728265061475</v>
      </c>
      <c r="AF4712" s="276">
        <v>1.0554592831270628</v>
      </c>
      <c r="AG4712" s="93"/>
      <c r="AH4712" s="257">
        <v>3591.792811243</v>
      </c>
      <c r="AI4712" s="258">
        <v>3046.6889225927162</v>
      </c>
      <c r="AJ4712" s="258">
        <v>3169.5706828445036</v>
      </c>
      <c r="AK4712" s="276">
        <v>0.96544949218534981</v>
      </c>
      <c r="AL4712" s="93"/>
      <c r="AM4712" s="257">
        <v>3299.34</v>
      </c>
      <c r="AN4712" s="258">
        <v>3292.0333716340042</v>
      </c>
      <c r="AO4712" s="276">
        <v>1.0027515600469097</v>
      </c>
      <c r="AQ4712" s="280">
        <v>3269.240751868057</v>
      </c>
      <c r="AR4712" s="281">
        <v>3295.3760459393038</v>
      </c>
    </row>
    <row r="4713" spans="1:44" x14ac:dyDescent="0.2">
      <c r="A4713" s="260" t="s">
        <v>8408</v>
      </c>
      <c r="B4713" s="261" t="s">
        <v>6853</v>
      </c>
      <c r="C4713" s="261" t="s">
        <v>6887</v>
      </c>
      <c r="D4713" s="262" t="s">
        <v>14782</v>
      </c>
      <c r="E4713" s="257">
        <v>251</v>
      </c>
      <c r="F4713" s="258">
        <v>432</v>
      </c>
      <c r="G4713" s="258">
        <v>1567</v>
      </c>
      <c r="H4713" s="258">
        <v>1073</v>
      </c>
      <c r="I4713" s="258">
        <v>372</v>
      </c>
      <c r="J4713" s="258">
        <v>172</v>
      </c>
      <c r="K4713" s="259">
        <v>45</v>
      </c>
      <c r="L4713" s="257">
        <v>212</v>
      </c>
      <c r="M4713" s="258">
        <v>368</v>
      </c>
      <c r="N4713" s="258">
        <v>1538</v>
      </c>
      <c r="O4713" s="258">
        <v>1043</v>
      </c>
      <c r="P4713" s="258">
        <v>389</v>
      </c>
      <c r="Q4713" s="258">
        <v>173</v>
      </c>
      <c r="R4713" s="259">
        <v>86</v>
      </c>
      <c r="S4713" s="267">
        <v>7721</v>
      </c>
      <c r="T4713" s="90"/>
      <c r="U4713" s="260">
        <v>21</v>
      </c>
      <c r="V4713" s="273">
        <v>101.285543420509</v>
      </c>
      <c r="W4713" s="273">
        <v>85.383419689119094</v>
      </c>
      <c r="X4713" s="274">
        <v>1.100025947</v>
      </c>
      <c r="Z4713" s="257">
        <v>19819.909999999996</v>
      </c>
      <c r="AA4713" s="258">
        <v>7674.1754528719412</v>
      </c>
      <c r="AB4713" s="276">
        <v>0.99393542972049487</v>
      </c>
      <c r="AC4713" s="92"/>
      <c r="AD4713" s="257">
        <v>731841.91930624261</v>
      </c>
      <c r="AE4713" s="258">
        <v>7420.8703829182496</v>
      </c>
      <c r="AF4713" s="276">
        <v>0.96112814181041961</v>
      </c>
      <c r="AG4713" s="93"/>
      <c r="AH4713" s="257">
        <v>8493.3003367870006</v>
      </c>
      <c r="AI4713" s="258">
        <v>7204.3253640198036</v>
      </c>
      <c r="AJ4713" s="258">
        <v>7472.9961747295056</v>
      </c>
      <c r="AK4713" s="276">
        <v>0.96787931287780149</v>
      </c>
      <c r="AL4713" s="93"/>
      <c r="AM4713" s="257">
        <v>7730.03</v>
      </c>
      <c r="AN4713" s="258">
        <v>7712.9112864184954</v>
      </c>
      <c r="AO4713" s="276">
        <v>0.99895237487611643</v>
      </c>
      <c r="AQ4713" s="280">
        <v>7131.469167734037</v>
      </c>
      <c r="AR4713" s="281">
        <v>7188.4802776537517</v>
      </c>
    </row>
    <row r="4714" spans="1:44" x14ac:dyDescent="0.2">
      <c r="A4714" s="260" t="s">
        <v>8408</v>
      </c>
      <c r="B4714" s="261" t="s">
        <v>6849</v>
      </c>
      <c r="C4714" s="261" t="s">
        <v>6888</v>
      </c>
      <c r="D4714" s="262" t="s">
        <v>14783</v>
      </c>
      <c r="E4714" s="257">
        <v>152</v>
      </c>
      <c r="F4714" s="258">
        <v>366</v>
      </c>
      <c r="G4714" s="258">
        <v>1041</v>
      </c>
      <c r="H4714" s="258">
        <v>1003</v>
      </c>
      <c r="I4714" s="258">
        <v>407</v>
      </c>
      <c r="J4714" s="258">
        <v>205</v>
      </c>
      <c r="K4714" s="259">
        <v>64</v>
      </c>
      <c r="L4714" s="257">
        <v>161</v>
      </c>
      <c r="M4714" s="258">
        <v>401</v>
      </c>
      <c r="N4714" s="258">
        <v>1037</v>
      </c>
      <c r="O4714" s="258">
        <v>1022</v>
      </c>
      <c r="P4714" s="258">
        <v>446</v>
      </c>
      <c r="Q4714" s="258">
        <v>248</v>
      </c>
      <c r="R4714" s="259">
        <v>111</v>
      </c>
      <c r="S4714" s="267">
        <v>6664</v>
      </c>
      <c r="T4714" s="90"/>
      <c r="U4714" s="260">
        <v>0</v>
      </c>
      <c r="V4714" s="273">
        <v>79.236012434209499</v>
      </c>
      <c r="W4714" s="273">
        <v>84.612220387329202</v>
      </c>
      <c r="X4714" s="274">
        <v>1.116242865</v>
      </c>
      <c r="Z4714" s="257">
        <v>18751.599999999999</v>
      </c>
      <c r="AA4714" s="258">
        <v>7260.5308713346067</v>
      </c>
      <c r="AB4714" s="276">
        <v>1.0895154368749409</v>
      </c>
      <c r="AC4714" s="92"/>
      <c r="AD4714" s="257">
        <v>592063.57277679618</v>
      </c>
      <c r="AE4714" s="258">
        <v>6003.5192247378727</v>
      </c>
      <c r="AF4714" s="276">
        <v>0.90088823900628345</v>
      </c>
      <c r="AG4714" s="93"/>
      <c r="AH4714" s="257">
        <v>7438.6424523599999</v>
      </c>
      <c r="AI4714" s="258">
        <v>6309.7262981853728</v>
      </c>
      <c r="AJ4714" s="258">
        <v>6493.9486231289793</v>
      </c>
      <c r="AK4714" s="276">
        <v>0.97448208630386846</v>
      </c>
      <c r="AL4714" s="93"/>
      <c r="AM4714" s="257">
        <v>6664</v>
      </c>
      <c r="AN4714" s="258">
        <v>6649.2420873777792</v>
      </c>
      <c r="AO4714" s="276">
        <v>0.99778542727757791</v>
      </c>
      <c r="AQ4714" s="280">
        <v>6359.9003414357558</v>
      </c>
      <c r="AR4714" s="281">
        <v>6410.7432980434232</v>
      </c>
    </row>
    <row r="4715" spans="1:44" x14ac:dyDescent="0.2">
      <c r="A4715" s="260" t="s">
        <v>8408</v>
      </c>
      <c r="B4715" s="261" t="s">
        <v>6794</v>
      </c>
      <c r="C4715" s="261" t="s">
        <v>6802</v>
      </c>
      <c r="D4715" s="262" t="s">
        <v>14705</v>
      </c>
      <c r="E4715" s="257">
        <v>194</v>
      </c>
      <c r="F4715" s="258">
        <v>351</v>
      </c>
      <c r="G4715" s="258">
        <v>1178</v>
      </c>
      <c r="H4715" s="258">
        <v>790</v>
      </c>
      <c r="I4715" s="258">
        <v>297</v>
      </c>
      <c r="J4715" s="258">
        <v>154</v>
      </c>
      <c r="K4715" s="259">
        <v>47</v>
      </c>
      <c r="L4715" s="257">
        <v>184</v>
      </c>
      <c r="M4715" s="258">
        <v>303</v>
      </c>
      <c r="N4715" s="258">
        <v>1241</v>
      </c>
      <c r="O4715" s="258">
        <v>815</v>
      </c>
      <c r="P4715" s="258">
        <v>305</v>
      </c>
      <c r="Q4715" s="258">
        <v>186</v>
      </c>
      <c r="R4715" s="259">
        <v>103</v>
      </c>
      <c r="S4715" s="267">
        <v>6148</v>
      </c>
      <c r="T4715" s="90"/>
      <c r="U4715" s="260">
        <v>9</v>
      </c>
      <c r="V4715" s="273">
        <v>111.18691783236601</v>
      </c>
      <c r="W4715" s="273">
        <v>115.681847755367</v>
      </c>
      <c r="X4715" s="274">
        <v>1.0490399580000001</v>
      </c>
      <c r="Z4715" s="257">
        <v>16302.99</v>
      </c>
      <c r="AA4715" s="258">
        <v>6312.4406552005912</v>
      </c>
      <c r="AB4715" s="276">
        <v>1.0267470161354246</v>
      </c>
      <c r="AC4715" s="92"/>
      <c r="AD4715" s="257">
        <v>642743.26168313797</v>
      </c>
      <c r="AE4715" s="258">
        <v>6517.4108077413421</v>
      </c>
      <c r="AF4715" s="276">
        <v>1.0600863382793335</v>
      </c>
      <c r="AG4715" s="93"/>
      <c r="AH4715" s="257">
        <v>6449.4976617840002</v>
      </c>
      <c r="AI4715" s="258">
        <v>5470.6978144557452</v>
      </c>
      <c r="AJ4715" s="258">
        <v>5822.8949509387576</v>
      </c>
      <c r="AK4715" s="276">
        <v>0.94712019371157408</v>
      </c>
      <c r="AL4715" s="93"/>
      <c r="AM4715" s="257">
        <v>6151.87</v>
      </c>
      <c r="AN4715" s="258">
        <v>6138.2462365061128</v>
      </c>
      <c r="AO4715" s="276">
        <v>0.99841350626319336</v>
      </c>
      <c r="AQ4715" s="280">
        <v>6327.8196042452291</v>
      </c>
      <c r="AR4715" s="281">
        <v>6378.4060977887993</v>
      </c>
    </row>
    <row r="4716" spans="1:44" x14ac:dyDescent="0.2">
      <c r="A4716" s="260" t="s">
        <v>8408</v>
      </c>
      <c r="B4716" s="261" t="s">
        <v>6760</v>
      </c>
      <c r="C4716" s="261" t="s">
        <v>6773</v>
      </c>
      <c r="D4716" s="262" t="s">
        <v>14680</v>
      </c>
      <c r="E4716" s="257">
        <v>156</v>
      </c>
      <c r="F4716" s="258">
        <v>258</v>
      </c>
      <c r="G4716" s="258">
        <v>1227</v>
      </c>
      <c r="H4716" s="258">
        <v>879</v>
      </c>
      <c r="I4716" s="258">
        <v>296</v>
      </c>
      <c r="J4716" s="258">
        <v>181</v>
      </c>
      <c r="K4716" s="259">
        <v>57</v>
      </c>
      <c r="L4716" s="257">
        <v>151</v>
      </c>
      <c r="M4716" s="258">
        <v>236</v>
      </c>
      <c r="N4716" s="258">
        <v>1129</v>
      </c>
      <c r="O4716" s="258">
        <v>782</v>
      </c>
      <c r="P4716" s="258">
        <v>282</v>
      </c>
      <c r="Q4716" s="258">
        <v>285</v>
      </c>
      <c r="R4716" s="259">
        <v>110</v>
      </c>
      <c r="S4716" s="267">
        <v>6029</v>
      </c>
      <c r="T4716" s="90"/>
      <c r="U4716" s="260">
        <v>18</v>
      </c>
      <c r="V4716" s="273">
        <v>109.27202778656201</v>
      </c>
      <c r="W4716" s="273">
        <v>107.47611940298501</v>
      </c>
      <c r="X4716" s="274">
        <v>1.061210427</v>
      </c>
      <c r="Z4716" s="257">
        <v>16553.66</v>
      </c>
      <c r="AA4716" s="258">
        <v>6409.4988941517977</v>
      </c>
      <c r="AB4716" s="276">
        <v>1.0631114437140152</v>
      </c>
      <c r="AC4716" s="92"/>
      <c r="AD4716" s="257">
        <v>615574.38136437151</v>
      </c>
      <c r="AE4716" s="258">
        <v>6241.9186092543941</v>
      </c>
      <c r="AF4716" s="276">
        <v>1.0353157421221419</v>
      </c>
      <c r="AG4716" s="93"/>
      <c r="AH4716" s="257">
        <v>6398.0376643830004</v>
      </c>
      <c r="AI4716" s="258">
        <v>5427.047578409969</v>
      </c>
      <c r="AJ4716" s="258">
        <v>5740.0628376367849</v>
      </c>
      <c r="AK4716" s="276">
        <v>0.95207544163821278</v>
      </c>
      <c r="AL4716" s="93"/>
      <c r="AM4716" s="257">
        <v>6036.74</v>
      </c>
      <c r="AN4716" s="258">
        <v>6023.3712002636457</v>
      </c>
      <c r="AO4716" s="276">
        <v>0.99906637921108732</v>
      </c>
      <c r="AQ4716" s="280">
        <v>6311.9362172095571</v>
      </c>
      <c r="AR4716" s="281">
        <v>6362.3957341788919</v>
      </c>
    </row>
    <row r="4717" spans="1:44" x14ac:dyDescent="0.2">
      <c r="A4717" s="260" t="s">
        <v>8408</v>
      </c>
      <c r="B4717" s="261" t="s">
        <v>6794</v>
      </c>
      <c r="C4717" s="261" t="s">
        <v>6803</v>
      </c>
      <c r="D4717" s="262" t="s">
        <v>14706</v>
      </c>
      <c r="E4717" s="257">
        <v>351</v>
      </c>
      <c r="F4717" s="258">
        <v>711</v>
      </c>
      <c r="G4717" s="258">
        <v>2179</v>
      </c>
      <c r="H4717" s="258">
        <v>1496</v>
      </c>
      <c r="I4717" s="258">
        <v>523</v>
      </c>
      <c r="J4717" s="258">
        <v>252</v>
      </c>
      <c r="K4717" s="259">
        <v>63</v>
      </c>
      <c r="L4717" s="257">
        <v>338</v>
      </c>
      <c r="M4717" s="258">
        <v>694</v>
      </c>
      <c r="N4717" s="258">
        <v>2217</v>
      </c>
      <c r="O4717" s="258">
        <v>1430</v>
      </c>
      <c r="P4717" s="258">
        <v>526</v>
      </c>
      <c r="Q4717" s="258">
        <v>288</v>
      </c>
      <c r="R4717" s="259">
        <v>121</v>
      </c>
      <c r="S4717" s="267">
        <v>11189</v>
      </c>
      <c r="T4717" s="90"/>
      <c r="U4717" s="260">
        <v>23</v>
      </c>
      <c r="V4717" s="273">
        <v>132.34270672064801</v>
      </c>
      <c r="W4717" s="273">
        <v>117.08739946380599</v>
      </c>
      <c r="X4717" s="274">
        <v>1.0490399580000001</v>
      </c>
      <c r="Z4717" s="257">
        <v>28485.86</v>
      </c>
      <c r="AA4717" s="258">
        <v>11029.590324373155</v>
      </c>
      <c r="AB4717" s="276">
        <v>0.98575300065896465</v>
      </c>
      <c r="AC4717" s="92"/>
      <c r="AD4717" s="257">
        <v>1235295.9284239281</v>
      </c>
      <c r="AE4717" s="258">
        <v>12525.889440810604</v>
      </c>
      <c r="AF4717" s="276">
        <v>1.1194824775056398</v>
      </c>
      <c r="AG4717" s="93"/>
      <c r="AH4717" s="257">
        <v>11737.708090062</v>
      </c>
      <c r="AI4717" s="258">
        <v>9956.3496821641729</v>
      </c>
      <c r="AJ4717" s="258">
        <v>10597.327847438803</v>
      </c>
      <c r="AK4717" s="276">
        <v>0.94712019371157408</v>
      </c>
      <c r="AL4717" s="93"/>
      <c r="AM4717" s="257">
        <v>11198.89</v>
      </c>
      <c r="AN4717" s="258">
        <v>11174.089243684593</v>
      </c>
      <c r="AO4717" s="276">
        <v>0.99866737364238034</v>
      </c>
      <c r="AQ4717" s="280">
        <v>11678.918828352085</v>
      </c>
      <c r="AR4717" s="281">
        <v>11772.283618889091</v>
      </c>
    </row>
    <row r="4718" spans="1:44" x14ac:dyDescent="0.2">
      <c r="A4718" s="260" t="s">
        <v>8408</v>
      </c>
      <c r="B4718" s="261" t="s">
        <v>6855</v>
      </c>
      <c r="C4718" s="261" t="s">
        <v>6889</v>
      </c>
      <c r="D4718" s="262" t="s">
        <v>14784</v>
      </c>
      <c r="E4718" s="257">
        <v>344</v>
      </c>
      <c r="F4718" s="258">
        <v>695</v>
      </c>
      <c r="G4718" s="258">
        <v>2330</v>
      </c>
      <c r="H4718" s="258">
        <v>1945</v>
      </c>
      <c r="I4718" s="258">
        <v>758</v>
      </c>
      <c r="J4718" s="258">
        <v>399</v>
      </c>
      <c r="K4718" s="259">
        <v>132</v>
      </c>
      <c r="L4718" s="257">
        <v>306</v>
      </c>
      <c r="M4718" s="258">
        <v>669</v>
      </c>
      <c r="N4718" s="258">
        <v>2201</v>
      </c>
      <c r="O4718" s="258">
        <v>1977</v>
      </c>
      <c r="P4718" s="258">
        <v>859</v>
      </c>
      <c r="Q4718" s="258">
        <v>498</v>
      </c>
      <c r="R4718" s="259">
        <v>257</v>
      </c>
      <c r="S4718" s="267">
        <v>13370</v>
      </c>
      <c r="T4718" s="90"/>
      <c r="U4718" s="260">
        <v>178</v>
      </c>
      <c r="V4718" s="273">
        <v>87.840489408726597</v>
      </c>
      <c r="W4718" s="273">
        <v>101.457279664821</v>
      </c>
      <c r="X4718" s="274">
        <v>1.0906850029999999</v>
      </c>
      <c r="Z4718" s="257">
        <v>37416.409999999996</v>
      </c>
      <c r="AA4718" s="258">
        <v>14487.457064971144</v>
      </c>
      <c r="AB4718" s="276">
        <v>1.0835794364226734</v>
      </c>
      <c r="AC4718" s="92"/>
      <c r="AD4718" s="257">
        <v>1271224.5381096525</v>
      </c>
      <c r="AE4718" s="258">
        <v>12890.205215136524</v>
      </c>
      <c r="AF4718" s="276">
        <v>0.96411407742232791</v>
      </c>
      <c r="AG4718" s="93"/>
      <c r="AH4718" s="257">
        <v>14582.458490109999</v>
      </c>
      <c r="AI4718" s="258">
        <v>12369.370139312436</v>
      </c>
      <c r="AJ4718" s="258">
        <v>12889.697666869968</v>
      </c>
      <c r="AK4718" s="276">
        <v>0.96407611569708063</v>
      </c>
      <c r="AL4718" s="93"/>
      <c r="AM4718" s="257">
        <v>13446.54</v>
      </c>
      <c r="AN4718" s="258">
        <v>13416.761659305044</v>
      </c>
      <c r="AO4718" s="276">
        <v>1.003497506305538</v>
      </c>
      <c r="AQ4718" s="280">
        <v>13512.888939459282</v>
      </c>
      <c r="AR4718" s="281">
        <v>13620.915038786188</v>
      </c>
    </row>
    <row r="4719" spans="1:44" x14ac:dyDescent="0.2">
      <c r="A4719" s="260" t="s">
        <v>8408</v>
      </c>
      <c r="B4719" s="261" t="s">
        <v>6855</v>
      </c>
      <c r="C4719" s="261" t="s">
        <v>6890</v>
      </c>
      <c r="D4719" s="262" t="s">
        <v>14785</v>
      </c>
      <c r="E4719" s="257">
        <v>150</v>
      </c>
      <c r="F4719" s="258">
        <v>347</v>
      </c>
      <c r="G4719" s="258">
        <v>1423</v>
      </c>
      <c r="H4719" s="258">
        <v>1226</v>
      </c>
      <c r="I4719" s="258">
        <v>488</v>
      </c>
      <c r="J4719" s="258">
        <v>244</v>
      </c>
      <c r="K4719" s="259">
        <v>63</v>
      </c>
      <c r="L4719" s="257">
        <v>150</v>
      </c>
      <c r="M4719" s="258">
        <v>362</v>
      </c>
      <c r="N4719" s="258">
        <v>1319</v>
      </c>
      <c r="O4719" s="258">
        <v>1180</v>
      </c>
      <c r="P4719" s="258">
        <v>471</v>
      </c>
      <c r="Q4719" s="258">
        <v>264</v>
      </c>
      <c r="R4719" s="259">
        <v>111</v>
      </c>
      <c r="S4719" s="267">
        <v>7798</v>
      </c>
      <c r="T4719" s="90"/>
      <c r="U4719" s="260">
        <v>16</v>
      </c>
      <c r="V4719" s="273">
        <v>80.847412571633896</v>
      </c>
      <c r="W4719" s="273">
        <v>75.376555085289198</v>
      </c>
      <c r="X4719" s="274">
        <v>1.0906850029999999</v>
      </c>
      <c r="Z4719" s="257">
        <v>21448.780000000002</v>
      </c>
      <c r="AA4719" s="258">
        <v>8304.8662163476365</v>
      </c>
      <c r="AB4719" s="276">
        <v>1.0649995147919513</v>
      </c>
      <c r="AC4719" s="92"/>
      <c r="AD4719" s="257">
        <v>679044.03029563685</v>
      </c>
      <c r="AE4719" s="258">
        <v>6885.500270188405</v>
      </c>
      <c r="AF4719" s="276">
        <v>0.88298285075511729</v>
      </c>
      <c r="AG4719" s="93"/>
      <c r="AH4719" s="257">
        <v>8505.1616533939996</v>
      </c>
      <c r="AI4719" s="258">
        <v>7214.3865629288248</v>
      </c>
      <c r="AJ4719" s="258">
        <v>7517.8655502058355</v>
      </c>
      <c r="AK4719" s="276">
        <v>0.96407611569708074</v>
      </c>
      <c r="AL4719" s="93"/>
      <c r="AM4719" s="257">
        <v>7804.88</v>
      </c>
      <c r="AN4719" s="258">
        <v>7787.5955256502211</v>
      </c>
      <c r="AO4719" s="276">
        <v>0.99866575091693011</v>
      </c>
      <c r="AQ4719" s="280">
        <v>7060.1900097800053</v>
      </c>
      <c r="AR4719" s="281">
        <v>7116.6312926677956</v>
      </c>
    </row>
    <row r="4720" spans="1:44" x14ac:dyDescent="0.2">
      <c r="A4720" s="260" t="s">
        <v>8408</v>
      </c>
      <c r="B4720" s="261" t="s">
        <v>6760</v>
      </c>
      <c r="C4720" s="261" t="s">
        <v>6774</v>
      </c>
      <c r="D4720" s="262" t="s">
        <v>9210</v>
      </c>
      <c r="E4720" s="257">
        <v>332</v>
      </c>
      <c r="F4720" s="258">
        <v>633</v>
      </c>
      <c r="G4720" s="258">
        <v>2103</v>
      </c>
      <c r="H4720" s="258">
        <v>1786</v>
      </c>
      <c r="I4720" s="258">
        <v>678</v>
      </c>
      <c r="J4720" s="258">
        <v>372</v>
      </c>
      <c r="K4720" s="259">
        <v>111</v>
      </c>
      <c r="L4720" s="257">
        <v>279</v>
      </c>
      <c r="M4720" s="258">
        <v>631</v>
      </c>
      <c r="N4720" s="258">
        <v>2122</v>
      </c>
      <c r="O4720" s="258">
        <v>1701</v>
      </c>
      <c r="P4720" s="258">
        <v>680</v>
      </c>
      <c r="Q4720" s="258">
        <v>493</v>
      </c>
      <c r="R4720" s="259">
        <v>212</v>
      </c>
      <c r="S4720" s="267">
        <v>12133</v>
      </c>
      <c r="T4720" s="90"/>
      <c r="U4720" s="260">
        <v>51</v>
      </c>
      <c r="V4720" s="273">
        <v>101.165574175584</v>
      </c>
      <c r="W4720" s="273">
        <v>109.029835984505</v>
      </c>
      <c r="X4720" s="274">
        <v>1.072911261</v>
      </c>
      <c r="Z4720" s="257">
        <v>33659.17</v>
      </c>
      <c r="AA4720" s="258">
        <v>13032.671499418699</v>
      </c>
      <c r="AB4720" s="276">
        <v>1.0741507870616251</v>
      </c>
      <c r="AC4720" s="92"/>
      <c r="AD4720" s="257">
        <v>1217584.0854210067</v>
      </c>
      <c r="AE4720" s="258">
        <v>12346.291514400657</v>
      </c>
      <c r="AF4720" s="276">
        <v>1.0175794539191179</v>
      </c>
      <c r="AG4720" s="93"/>
      <c r="AH4720" s="257">
        <v>13017.632329713</v>
      </c>
      <c r="AI4720" s="258">
        <v>11042.027840017912</v>
      </c>
      <c r="AJ4720" s="258">
        <v>11609.333363208598</v>
      </c>
      <c r="AK4720" s="276">
        <v>0.95683947607422715</v>
      </c>
      <c r="AL4720" s="93"/>
      <c r="AM4720" s="257">
        <v>12154.93</v>
      </c>
      <c r="AN4720" s="258">
        <v>12128.012023579051</v>
      </c>
      <c r="AO4720" s="276">
        <v>0.99958889174804677</v>
      </c>
      <c r="AQ4720" s="280">
        <v>12684.176714205805</v>
      </c>
      <c r="AR4720" s="281">
        <v>12785.577838698704</v>
      </c>
    </row>
    <row r="4721" spans="1:44" x14ac:dyDescent="0.2">
      <c r="A4721" s="260" t="s">
        <v>8408</v>
      </c>
      <c r="B4721" s="261" t="s">
        <v>6853</v>
      </c>
      <c r="C4721" s="261" t="s">
        <v>6891</v>
      </c>
      <c r="D4721" s="262" t="s">
        <v>14786</v>
      </c>
      <c r="E4721" s="257">
        <v>257</v>
      </c>
      <c r="F4721" s="258">
        <v>593</v>
      </c>
      <c r="G4721" s="258">
        <v>2149</v>
      </c>
      <c r="H4721" s="258">
        <v>1804</v>
      </c>
      <c r="I4721" s="258">
        <v>874</v>
      </c>
      <c r="J4721" s="258">
        <v>409</v>
      </c>
      <c r="K4721" s="259">
        <v>94</v>
      </c>
      <c r="L4721" s="257">
        <v>240</v>
      </c>
      <c r="M4721" s="258">
        <v>493</v>
      </c>
      <c r="N4721" s="258">
        <v>1967</v>
      </c>
      <c r="O4721" s="258">
        <v>1809</v>
      </c>
      <c r="P4721" s="258">
        <v>882</v>
      </c>
      <c r="Q4721" s="258">
        <v>464</v>
      </c>
      <c r="R4721" s="259">
        <v>200</v>
      </c>
      <c r="S4721" s="267">
        <v>12235</v>
      </c>
      <c r="T4721" s="90"/>
      <c r="U4721" s="260">
        <v>56</v>
      </c>
      <c r="V4721" s="273">
        <v>95.7686461693322</v>
      </c>
      <c r="W4721" s="273">
        <v>91.866786531546197</v>
      </c>
      <c r="X4721" s="274">
        <v>1.100025947</v>
      </c>
      <c r="Z4721" s="257">
        <v>34793.53</v>
      </c>
      <c r="AA4721" s="258">
        <v>13471.890328702983</v>
      </c>
      <c r="AB4721" s="276">
        <v>1.1010944281735171</v>
      </c>
      <c r="AC4721" s="92"/>
      <c r="AD4721" s="257">
        <v>1160858.7860626474</v>
      </c>
      <c r="AE4721" s="258">
        <v>11771.097496586446</v>
      </c>
      <c r="AF4721" s="276">
        <v>0.96208398010514473</v>
      </c>
      <c r="AG4721" s="93"/>
      <c r="AH4721" s="257">
        <v>13458.817461545001</v>
      </c>
      <c r="AI4721" s="258">
        <v>11416.257068874796</v>
      </c>
      <c r="AJ4721" s="258">
        <v>11842.003393059902</v>
      </c>
      <c r="AK4721" s="276">
        <v>0.9678793128778016</v>
      </c>
      <c r="AL4721" s="93"/>
      <c r="AM4721" s="257">
        <v>12259.08</v>
      </c>
      <c r="AN4721" s="258">
        <v>12231.931375830009</v>
      </c>
      <c r="AO4721" s="276">
        <v>0.99974919295709097</v>
      </c>
      <c r="AQ4721" s="280">
        <v>12541.624437741724</v>
      </c>
      <c r="AR4721" s="281">
        <v>12641.885956451908</v>
      </c>
    </row>
    <row r="4722" spans="1:44" x14ac:dyDescent="0.2">
      <c r="A4722" s="260" t="s">
        <v>8408</v>
      </c>
      <c r="B4722" s="261" t="s">
        <v>6849</v>
      </c>
      <c r="C4722" s="261" t="s">
        <v>6892</v>
      </c>
      <c r="D4722" s="262" t="s">
        <v>14787</v>
      </c>
      <c r="E4722" s="257">
        <v>264</v>
      </c>
      <c r="F4722" s="258">
        <v>533</v>
      </c>
      <c r="G4722" s="258">
        <v>1883</v>
      </c>
      <c r="H4722" s="258">
        <v>1478</v>
      </c>
      <c r="I4722" s="258">
        <v>507</v>
      </c>
      <c r="J4722" s="258">
        <v>243</v>
      </c>
      <c r="K4722" s="259">
        <v>71</v>
      </c>
      <c r="L4722" s="257">
        <v>272</v>
      </c>
      <c r="M4722" s="258">
        <v>520</v>
      </c>
      <c r="N4722" s="258">
        <v>1692</v>
      </c>
      <c r="O4722" s="258">
        <v>1324</v>
      </c>
      <c r="P4722" s="258">
        <v>542</v>
      </c>
      <c r="Q4722" s="258">
        <v>344</v>
      </c>
      <c r="R4722" s="259">
        <v>123</v>
      </c>
      <c r="S4722" s="267">
        <v>9796</v>
      </c>
      <c r="T4722" s="90"/>
      <c r="U4722" s="260">
        <v>56</v>
      </c>
      <c r="V4722" s="273">
        <v>104.870970638446</v>
      </c>
      <c r="W4722" s="273">
        <v>131.93668300653499</v>
      </c>
      <c r="X4722" s="274">
        <v>1.116242865</v>
      </c>
      <c r="Z4722" s="257">
        <v>26084.769999999997</v>
      </c>
      <c r="AA4722" s="258">
        <v>10099.899627587129</v>
      </c>
      <c r="AB4722" s="276">
        <v>1.0310228284592822</v>
      </c>
      <c r="AC4722" s="92"/>
      <c r="AD4722" s="257">
        <v>1045666.0171661992</v>
      </c>
      <c r="AE4722" s="258">
        <v>10603.043871234751</v>
      </c>
      <c r="AF4722" s="276">
        <v>1.0823850419798644</v>
      </c>
      <c r="AG4722" s="93"/>
      <c r="AH4722" s="257">
        <v>10934.715105540001</v>
      </c>
      <c r="AI4722" s="258">
        <v>9275.2219113181145</v>
      </c>
      <c r="AJ4722" s="258">
        <v>9546.026517432696</v>
      </c>
      <c r="AK4722" s="276">
        <v>0.97448208630386857</v>
      </c>
      <c r="AL4722" s="93"/>
      <c r="AM4722" s="257">
        <v>9820.08</v>
      </c>
      <c r="AN4722" s="258">
        <v>9798.3327186999959</v>
      </c>
      <c r="AO4722" s="276">
        <v>1.0002381297162102</v>
      </c>
      <c r="AQ4722" s="280">
        <v>10655.555753404326</v>
      </c>
      <c r="AR4722" s="281">
        <v>10740.739471657153</v>
      </c>
    </row>
    <row r="4723" spans="1:44" x14ac:dyDescent="0.2">
      <c r="A4723" s="260" t="s">
        <v>8408</v>
      </c>
      <c r="B4723" s="261" t="s">
        <v>6849</v>
      </c>
      <c r="C4723" s="261" t="s">
        <v>6893</v>
      </c>
      <c r="D4723" s="262" t="s">
        <v>14788</v>
      </c>
      <c r="E4723" s="257">
        <v>365</v>
      </c>
      <c r="F4723" s="258">
        <v>835</v>
      </c>
      <c r="G4723" s="258">
        <v>2682</v>
      </c>
      <c r="H4723" s="258">
        <v>1935</v>
      </c>
      <c r="I4723" s="258">
        <v>674</v>
      </c>
      <c r="J4723" s="258">
        <v>333</v>
      </c>
      <c r="K4723" s="259">
        <v>107</v>
      </c>
      <c r="L4723" s="257">
        <v>356</v>
      </c>
      <c r="M4723" s="258">
        <v>720</v>
      </c>
      <c r="N4723" s="258">
        <v>2450</v>
      </c>
      <c r="O4723" s="258">
        <v>1867</v>
      </c>
      <c r="P4723" s="258">
        <v>673</v>
      </c>
      <c r="Q4723" s="258">
        <v>430</v>
      </c>
      <c r="R4723" s="259">
        <v>217</v>
      </c>
      <c r="S4723" s="267">
        <v>13644</v>
      </c>
      <c r="T4723" s="90"/>
      <c r="U4723" s="260">
        <v>85</v>
      </c>
      <c r="V4723" s="273">
        <v>85.587309164208307</v>
      </c>
      <c r="W4723" s="273">
        <v>90.183844011142</v>
      </c>
      <c r="X4723" s="274">
        <v>1.116242865</v>
      </c>
      <c r="Z4723" s="257">
        <v>35869.619999999995</v>
      </c>
      <c r="AA4723" s="258">
        <v>13888.547289460166</v>
      </c>
      <c r="AB4723" s="276">
        <v>1.0179234307725129</v>
      </c>
      <c r="AC4723" s="92"/>
      <c r="AD4723" s="257">
        <v>1252831.002188467</v>
      </c>
      <c r="AE4723" s="258">
        <v>12703.694928756562</v>
      </c>
      <c r="AF4723" s="276">
        <v>0.93108288835800079</v>
      </c>
      <c r="AG4723" s="93"/>
      <c r="AH4723" s="257">
        <v>15230.017650060001</v>
      </c>
      <c r="AI4723" s="258">
        <v>12918.653303187459</v>
      </c>
      <c r="AJ4723" s="258">
        <v>13295.833585529981</v>
      </c>
      <c r="AK4723" s="276">
        <v>0.97448208630386846</v>
      </c>
      <c r="AL4723" s="93"/>
      <c r="AM4723" s="257">
        <v>13680.55</v>
      </c>
      <c r="AN4723" s="258">
        <v>13650.253427142266</v>
      </c>
      <c r="AO4723" s="276">
        <v>1.0004583279934232</v>
      </c>
      <c r="AQ4723" s="280">
        <v>12607.182241332779</v>
      </c>
      <c r="AR4723" s="281">
        <v>12707.967848846927</v>
      </c>
    </row>
    <row r="4724" spans="1:44" x14ac:dyDescent="0.2">
      <c r="A4724" s="260" t="s">
        <v>8408</v>
      </c>
      <c r="B4724" s="261" t="s">
        <v>6794</v>
      </c>
      <c r="C4724" s="261" t="s">
        <v>6804</v>
      </c>
      <c r="D4724" s="262" t="s">
        <v>14707</v>
      </c>
      <c r="E4724" s="257">
        <v>287</v>
      </c>
      <c r="F4724" s="258">
        <v>394</v>
      </c>
      <c r="G4724" s="258">
        <v>1953</v>
      </c>
      <c r="H4724" s="258">
        <v>1036</v>
      </c>
      <c r="I4724" s="258">
        <v>323</v>
      </c>
      <c r="J4724" s="258">
        <v>140</v>
      </c>
      <c r="K4724" s="259">
        <v>50</v>
      </c>
      <c r="L4724" s="257">
        <v>264</v>
      </c>
      <c r="M4724" s="258">
        <v>378</v>
      </c>
      <c r="N4724" s="258">
        <v>1453</v>
      </c>
      <c r="O4724" s="258">
        <v>705</v>
      </c>
      <c r="P4724" s="258">
        <v>291</v>
      </c>
      <c r="Q4724" s="258">
        <v>199</v>
      </c>
      <c r="R4724" s="259">
        <v>97</v>
      </c>
      <c r="S4724" s="267">
        <v>7570</v>
      </c>
      <c r="T4724" s="90"/>
      <c r="U4724" s="260">
        <v>113</v>
      </c>
      <c r="V4724" s="273">
        <v>130.57781899687399</v>
      </c>
      <c r="W4724" s="273">
        <v>137.320829480914</v>
      </c>
      <c r="X4724" s="274">
        <v>1.049035339</v>
      </c>
      <c r="Z4724" s="257">
        <v>18521.249999999996</v>
      </c>
      <c r="AA4724" s="258">
        <v>7171.3404403200848</v>
      </c>
      <c r="AB4724" s="276">
        <v>0.9473369141770257</v>
      </c>
      <c r="AC4724" s="92"/>
      <c r="AD4724" s="257">
        <v>868523.33703333675</v>
      </c>
      <c r="AE4724" s="258">
        <v>8806.8187113055919</v>
      </c>
      <c r="AF4724" s="276">
        <v>1.1633842419161944</v>
      </c>
      <c r="AG4724" s="93"/>
      <c r="AH4724" s="257">
        <v>7941.1975162300005</v>
      </c>
      <c r="AI4724" s="258">
        <v>6736.0117290412054</v>
      </c>
      <c r="AJ4724" s="258">
        <v>7169.6856299397787</v>
      </c>
      <c r="AK4724" s="276">
        <v>0.94711831306998395</v>
      </c>
      <c r="AL4724" s="93"/>
      <c r="AM4724" s="257">
        <v>7618.59</v>
      </c>
      <c r="AN4724" s="258">
        <v>7601.7180784026823</v>
      </c>
      <c r="AO4724" s="276">
        <v>1.0041899707269064</v>
      </c>
      <c r="AQ4724" s="280">
        <v>7934.9396956958872</v>
      </c>
      <c r="AR4724" s="281">
        <v>7998.3739907278832</v>
      </c>
    </row>
    <row r="4725" spans="1:44" x14ac:dyDescent="0.2">
      <c r="A4725" s="260" t="s">
        <v>8408</v>
      </c>
      <c r="B4725" s="261" t="s">
        <v>6794</v>
      </c>
      <c r="C4725" s="261" t="s">
        <v>6805</v>
      </c>
      <c r="D4725" s="262" t="s">
        <v>14708</v>
      </c>
      <c r="E4725" s="257">
        <v>193</v>
      </c>
      <c r="F4725" s="258">
        <v>349</v>
      </c>
      <c r="G4725" s="258">
        <v>4052</v>
      </c>
      <c r="H4725" s="258">
        <v>1049</v>
      </c>
      <c r="I4725" s="258">
        <v>304</v>
      </c>
      <c r="J4725" s="258">
        <v>187</v>
      </c>
      <c r="K4725" s="259">
        <v>53</v>
      </c>
      <c r="L4725" s="257">
        <v>200</v>
      </c>
      <c r="M4725" s="258">
        <v>315</v>
      </c>
      <c r="N4725" s="258">
        <v>2824</v>
      </c>
      <c r="O4725" s="258">
        <v>830</v>
      </c>
      <c r="P4725" s="258">
        <v>320</v>
      </c>
      <c r="Q4725" s="258">
        <v>240</v>
      </c>
      <c r="R4725" s="259">
        <v>109</v>
      </c>
      <c r="S4725" s="267">
        <v>11025</v>
      </c>
      <c r="T4725" s="90"/>
      <c r="U4725" s="260">
        <v>12</v>
      </c>
      <c r="V4725" s="273">
        <v>135.91278319411401</v>
      </c>
      <c r="W4725" s="273">
        <v>141.72660500544001</v>
      </c>
      <c r="X4725" s="274">
        <v>1.0326933060000001</v>
      </c>
      <c r="Z4725" s="257">
        <v>24099.98</v>
      </c>
      <c r="AA4725" s="258">
        <v>9331.3983227322806</v>
      </c>
      <c r="AB4725" s="276">
        <v>0.84638533539521821</v>
      </c>
      <c r="AC4725" s="92"/>
      <c r="AD4725" s="257">
        <v>1291783.973012845</v>
      </c>
      <c r="AE4725" s="258">
        <v>13098.677697427873</v>
      </c>
      <c r="AF4725" s="276">
        <v>1.1880886800388093</v>
      </c>
      <c r="AG4725" s="93"/>
      <c r="AH4725" s="257">
        <v>11385.44369865</v>
      </c>
      <c r="AI4725" s="258">
        <v>9657.5462501345301</v>
      </c>
      <c r="AJ4725" s="258">
        <v>10368.622200064574</v>
      </c>
      <c r="AK4725" s="276">
        <v>0.94046459864531284</v>
      </c>
      <c r="AL4725" s="93"/>
      <c r="AM4725" s="257">
        <v>11030.16</v>
      </c>
      <c r="AN4725" s="258">
        <v>11005.732908540049</v>
      </c>
      <c r="AO4725" s="276">
        <v>0.99825241800816766</v>
      </c>
      <c r="AQ4725" s="280">
        <v>10408.266637142448</v>
      </c>
      <c r="AR4725" s="281">
        <v>10491.473451806749</v>
      </c>
    </row>
    <row r="4726" spans="1:44" x14ac:dyDescent="0.2">
      <c r="A4726" s="260" t="s">
        <v>8408</v>
      </c>
      <c r="B4726" s="261" t="s">
        <v>6853</v>
      </c>
      <c r="C4726" s="261" t="s">
        <v>6894</v>
      </c>
      <c r="D4726" s="262" t="s">
        <v>14789</v>
      </c>
      <c r="E4726" s="257">
        <v>213</v>
      </c>
      <c r="F4726" s="258">
        <v>461</v>
      </c>
      <c r="G4726" s="258">
        <v>1511</v>
      </c>
      <c r="H4726" s="258">
        <v>1217</v>
      </c>
      <c r="I4726" s="258">
        <v>475</v>
      </c>
      <c r="J4726" s="258">
        <v>269</v>
      </c>
      <c r="K4726" s="259">
        <v>75</v>
      </c>
      <c r="L4726" s="257">
        <v>209</v>
      </c>
      <c r="M4726" s="258">
        <v>454</v>
      </c>
      <c r="N4726" s="258">
        <v>1547</v>
      </c>
      <c r="O4726" s="258">
        <v>1297</v>
      </c>
      <c r="P4726" s="258">
        <v>609</v>
      </c>
      <c r="Q4726" s="258">
        <v>347</v>
      </c>
      <c r="R4726" s="259">
        <v>171</v>
      </c>
      <c r="S4726" s="267">
        <v>8855</v>
      </c>
      <c r="T4726" s="90"/>
      <c r="U4726" s="260">
        <v>20</v>
      </c>
      <c r="V4726" s="273">
        <v>85.870825202624999</v>
      </c>
      <c r="W4726" s="273">
        <v>88.324522760646104</v>
      </c>
      <c r="X4726" s="274">
        <v>1.100025947</v>
      </c>
      <c r="Z4726" s="257">
        <v>24876.079999999998</v>
      </c>
      <c r="AA4726" s="258">
        <v>9631.9005736998133</v>
      </c>
      <c r="AB4726" s="276">
        <v>1.0877358073065853</v>
      </c>
      <c r="AC4726" s="92"/>
      <c r="AD4726" s="257">
        <v>809848.90149276564</v>
      </c>
      <c r="AE4726" s="258">
        <v>8211.8604703917244</v>
      </c>
      <c r="AF4726" s="276">
        <v>0.92736990066535563</v>
      </c>
      <c r="AG4726" s="93"/>
      <c r="AH4726" s="257">
        <v>9740.7297606850007</v>
      </c>
      <c r="AI4726" s="258">
        <v>8262.4402406936097</v>
      </c>
      <c r="AJ4726" s="258">
        <v>8570.5713155329322</v>
      </c>
      <c r="AK4726" s="276">
        <v>0.96787931287780149</v>
      </c>
      <c r="AL4726" s="93"/>
      <c r="AM4726" s="257">
        <v>8863.6</v>
      </c>
      <c r="AN4726" s="258">
        <v>8843.9709132175394</v>
      </c>
      <c r="AO4726" s="276">
        <v>0.99875447918888083</v>
      </c>
      <c r="AQ4726" s="280">
        <v>8634.6538978191256</v>
      </c>
      <c r="AR4726" s="281">
        <v>8703.6819186811535</v>
      </c>
    </row>
    <row r="4727" spans="1:44" x14ac:dyDescent="0.2">
      <c r="A4727" s="260" t="s">
        <v>8408</v>
      </c>
      <c r="B4727" s="261" t="s">
        <v>6760</v>
      </c>
      <c r="C4727" s="261" t="s">
        <v>6775</v>
      </c>
      <c r="D4727" s="262" t="s">
        <v>14681</v>
      </c>
      <c r="E4727" s="257">
        <v>226</v>
      </c>
      <c r="F4727" s="258">
        <v>440</v>
      </c>
      <c r="G4727" s="258">
        <v>1535</v>
      </c>
      <c r="H4727" s="258">
        <v>1232</v>
      </c>
      <c r="I4727" s="258">
        <v>497</v>
      </c>
      <c r="J4727" s="258">
        <v>241</v>
      </c>
      <c r="K4727" s="259">
        <v>79</v>
      </c>
      <c r="L4727" s="257">
        <v>204</v>
      </c>
      <c r="M4727" s="258">
        <v>460</v>
      </c>
      <c r="N4727" s="258">
        <v>1524</v>
      </c>
      <c r="O4727" s="258">
        <v>1212</v>
      </c>
      <c r="P4727" s="258">
        <v>476</v>
      </c>
      <c r="Q4727" s="258">
        <v>302</v>
      </c>
      <c r="R4727" s="259">
        <v>206</v>
      </c>
      <c r="S4727" s="267">
        <v>8634</v>
      </c>
      <c r="T4727" s="90"/>
      <c r="U4727" s="260">
        <v>214</v>
      </c>
      <c r="V4727" s="273">
        <v>100.266376407192</v>
      </c>
      <c r="W4727" s="273">
        <v>106.041029207232</v>
      </c>
      <c r="X4727" s="274">
        <v>1.072911261</v>
      </c>
      <c r="Z4727" s="257">
        <v>23858.37</v>
      </c>
      <c r="AA4727" s="258">
        <v>9237.8480729496932</v>
      </c>
      <c r="AB4727" s="276">
        <v>1.0699383915855563</v>
      </c>
      <c r="AC4727" s="92"/>
      <c r="AD4727" s="257">
        <v>858311.4508563556</v>
      </c>
      <c r="AE4727" s="258">
        <v>8703.2702786654791</v>
      </c>
      <c r="AF4727" s="276">
        <v>1.0080229648674401</v>
      </c>
      <c r="AG4727" s="93"/>
      <c r="AH4727" s="257">
        <v>9263.5158274740006</v>
      </c>
      <c r="AI4727" s="258">
        <v>7857.6500758851607</v>
      </c>
      <c r="AJ4727" s="258">
        <v>8261.352036424878</v>
      </c>
      <c r="AK4727" s="276">
        <v>0.95683947607422726</v>
      </c>
      <c r="AL4727" s="93"/>
      <c r="AM4727" s="257">
        <v>8726.02</v>
      </c>
      <c r="AN4727" s="258">
        <v>8706.6955941326905</v>
      </c>
      <c r="AO4727" s="276">
        <v>1.0084196889197001</v>
      </c>
      <c r="AQ4727" s="280">
        <v>8985.0736827479577</v>
      </c>
      <c r="AR4727" s="281">
        <v>9056.9030647891122</v>
      </c>
    </row>
    <row r="4728" spans="1:44" x14ac:dyDescent="0.2">
      <c r="A4728" s="260" t="s">
        <v>8408</v>
      </c>
      <c r="B4728" s="261" t="s">
        <v>6851</v>
      </c>
      <c r="C4728" s="261" t="s">
        <v>6895</v>
      </c>
      <c r="D4728" s="262" t="s">
        <v>14790</v>
      </c>
      <c r="E4728" s="257">
        <v>38</v>
      </c>
      <c r="F4728" s="258">
        <v>119</v>
      </c>
      <c r="G4728" s="258">
        <v>408</v>
      </c>
      <c r="H4728" s="258">
        <v>314</v>
      </c>
      <c r="I4728" s="258">
        <v>96</v>
      </c>
      <c r="J4728" s="258">
        <v>36</v>
      </c>
      <c r="K4728" s="259">
        <v>13</v>
      </c>
      <c r="L4728" s="257">
        <v>48</v>
      </c>
      <c r="M4728" s="258">
        <v>111</v>
      </c>
      <c r="N4728" s="258">
        <v>388</v>
      </c>
      <c r="O4728" s="258">
        <v>359</v>
      </c>
      <c r="P4728" s="258">
        <v>95</v>
      </c>
      <c r="Q4728" s="258">
        <v>58</v>
      </c>
      <c r="R4728" s="259">
        <v>18</v>
      </c>
      <c r="S4728" s="267">
        <v>2101</v>
      </c>
      <c r="T4728" s="90"/>
      <c r="U4728" s="260">
        <v>6</v>
      </c>
      <c r="V4728" s="273">
        <v>107.042702708113</v>
      </c>
      <c r="W4728" s="273">
        <v>83.318246784182904</v>
      </c>
      <c r="X4728" s="274">
        <v>1.094058121</v>
      </c>
      <c r="Z4728" s="257">
        <v>5367.0899999999992</v>
      </c>
      <c r="AA4728" s="258">
        <v>2078.1118749456714</v>
      </c>
      <c r="AB4728" s="276">
        <v>0.9891060804120283</v>
      </c>
      <c r="AC4728" s="92"/>
      <c r="AD4728" s="257">
        <v>201276.70326369922</v>
      </c>
      <c r="AE4728" s="258">
        <v>2040.9439342268486</v>
      </c>
      <c r="AF4728" s="276">
        <v>0.97141548511511122</v>
      </c>
      <c r="AG4728" s="93"/>
      <c r="AH4728" s="257">
        <v>2298.6161122210001</v>
      </c>
      <c r="AI4728" s="258">
        <v>1949.7695480862922</v>
      </c>
      <c r="AJ4728" s="258">
        <v>2028.4093830814202</v>
      </c>
      <c r="AK4728" s="276">
        <v>0.96544949218534992</v>
      </c>
      <c r="AL4728" s="93"/>
      <c r="AM4728" s="257">
        <v>2103.58</v>
      </c>
      <c r="AN4728" s="258">
        <v>2098.9214691125671</v>
      </c>
      <c r="AO4728" s="276">
        <v>0.99901069448480107</v>
      </c>
      <c r="AQ4728" s="280">
        <v>1947.0344781420433</v>
      </c>
      <c r="AR4728" s="281">
        <v>1962.5996574956966</v>
      </c>
    </row>
    <row r="4729" spans="1:44" x14ac:dyDescent="0.2">
      <c r="A4729" s="260" t="s">
        <v>8408</v>
      </c>
      <c r="B4729" s="261" t="s">
        <v>6794</v>
      </c>
      <c r="C4729" s="261" t="s">
        <v>6806</v>
      </c>
      <c r="D4729" s="262" t="s">
        <v>14709</v>
      </c>
      <c r="E4729" s="257">
        <v>410</v>
      </c>
      <c r="F4729" s="258">
        <v>748</v>
      </c>
      <c r="G4729" s="258">
        <v>2327</v>
      </c>
      <c r="H4729" s="258">
        <v>1369</v>
      </c>
      <c r="I4729" s="258">
        <v>525</v>
      </c>
      <c r="J4729" s="258">
        <v>235</v>
      </c>
      <c r="K4729" s="259">
        <v>83</v>
      </c>
      <c r="L4729" s="257">
        <v>408</v>
      </c>
      <c r="M4729" s="258">
        <v>725</v>
      </c>
      <c r="N4729" s="258">
        <v>2274</v>
      </c>
      <c r="O4729" s="258">
        <v>1424</v>
      </c>
      <c r="P4729" s="258">
        <v>565</v>
      </c>
      <c r="Q4729" s="258">
        <v>367</v>
      </c>
      <c r="R4729" s="259">
        <v>172</v>
      </c>
      <c r="S4729" s="267">
        <v>11632</v>
      </c>
      <c r="T4729" s="90"/>
      <c r="U4729" s="260">
        <v>49</v>
      </c>
      <c r="V4729" s="273">
        <v>135.16950492702199</v>
      </c>
      <c r="W4729" s="273">
        <v>135.24604539202201</v>
      </c>
      <c r="X4729" s="274">
        <v>1.0326933060000001</v>
      </c>
      <c r="Z4729" s="257">
        <v>30113.78</v>
      </c>
      <c r="AA4729" s="258">
        <v>11659.913252339997</v>
      </c>
      <c r="AB4729" s="276">
        <v>1.0023996950085967</v>
      </c>
      <c r="AC4729" s="92"/>
      <c r="AD4729" s="257">
        <v>1342800.0564943987</v>
      </c>
      <c r="AE4729" s="258">
        <v>13615.980318354028</v>
      </c>
      <c r="AF4729" s="276">
        <v>1.1705622694595967</v>
      </c>
      <c r="AG4729" s="93"/>
      <c r="AH4729" s="257">
        <v>12012.288535392001</v>
      </c>
      <c r="AI4729" s="258">
        <v>10189.258773838083</v>
      </c>
      <c r="AJ4729" s="258">
        <v>10939.484211442279</v>
      </c>
      <c r="AK4729" s="276">
        <v>0.94046459864531284</v>
      </c>
      <c r="AL4729" s="93"/>
      <c r="AM4729" s="257">
        <v>11653.07</v>
      </c>
      <c r="AN4729" s="258">
        <v>11627.263429045524</v>
      </c>
      <c r="AO4729" s="276">
        <v>0.99959279823293712</v>
      </c>
      <c r="AQ4729" s="280">
        <v>12830.849520669388</v>
      </c>
      <c r="AR4729" s="281">
        <v>12933.423191701415</v>
      </c>
    </row>
    <row r="4730" spans="1:44" x14ac:dyDescent="0.2">
      <c r="A4730" s="260" t="s">
        <v>8408</v>
      </c>
      <c r="B4730" s="261" t="s">
        <v>6760</v>
      </c>
      <c r="C4730" s="261" t="s">
        <v>6776</v>
      </c>
      <c r="D4730" s="262" t="s">
        <v>14682</v>
      </c>
      <c r="E4730" s="257">
        <v>187</v>
      </c>
      <c r="F4730" s="258">
        <v>399</v>
      </c>
      <c r="G4730" s="258">
        <v>1301</v>
      </c>
      <c r="H4730" s="258">
        <v>973</v>
      </c>
      <c r="I4730" s="258">
        <v>419</v>
      </c>
      <c r="J4730" s="258">
        <v>207</v>
      </c>
      <c r="K4730" s="259">
        <v>43</v>
      </c>
      <c r="L4730" s="257">
        <v>180</v>
      </c>
      <c r="M4730" s="258">
        <v>391</v>
      </c>
      <c r="N4730" s="258">
        <v>1226</v>
      </c>
      <c r="O4730" s="258">
        <v>984</v>
      </c>
      <c r="P4730" s="258">
        <v>443</v>
      </c>
      <c r="Q4730" s="258">
        <v>256</v>
      </c>
      <c r="R4730" s="259">
        <v>106</v>
      </c>
      <c r="S4730" s="267">
        <v>7115</v>
      </c>
      <c r="T4730" s="90"/>
      <c r="U4730" s="260">
        <v>44</v>
      </c>
      <c r="V4730" s="273">
        <v>111.409906553127</v>
      </c>
      <c r="W4730" s="273">
        <v>109.881989322843</v>
      </c>
      <c r="X4730" s="274">
        <v>1.072911261</v>
      </c>
      <c r="Z4730" s="257">
        <v>19403.649999999998</v>
      </c>
      <c r="AA4730" s="258">
        <v>7513.0015487516666</v>
      </c>
      <c r="AB4730" s="276">
        <v>1.0559383764935582</v>
      </c>
      <c r="AC4730" s="92"/>
      <c r="AD4730" s="257">
        <v>734482.5662611468</v>
      </c>
      <c r="AE4730" s="258">
        <v>7447.6465189422252</v>
      </c>
      <c r="AF4730" s="276">
        <v>1.0467528487620836</v>
      </c>
      <c r="AG4730" s="93"/>
      <c r="AH4730" s="257">
        <v>7633.7636220149998</v>
      </c>
      <c r="AI4730" s="258">
        <v>6475.2351505585957</v>
      </c>
      <c r="AJ4730" s="258">
        <v>6807.9128722681262</v>
      </c>
      <c r="AK4730" s="276">
        <v>0.95683947607422715</v>
      </c>
      <c r="AL4730" s="93"/>
      <c r="AM4730" s="257">
        <v>7133.92</v>
      </c>
      <c r="AN4730" s="258">
        <v>7118.1214153640585</v>
      </c>
      <c r="AO4730" s="276">
        <v>1.0004387091165226</v>
      </c>
      <c r="AQ4730" s="280">
        <v>7528.1315861070689</v>
      </c>
      <c r="AR4730" s="281">
        <v>7588.3137347290467</v>
      </c>
    </row>
    <row r="4731" spans="1:44" x14ac:dyDescent="0.2">
      <c r="A4731" s="260" t="s">
        <v>8408</v>
      </c>
      <c r="B4731" s="261" t="s">
        <v>6853</v>
      </c>
      <c r="C4731" s="261" t="s">
        <v>6896</v>
      </c>
      <c r="D4731" s="262" t="s">
        <v>14791</v>
      </c>
      <c r="E4731" s="257">
        <v>373</v>
      </c>
      <c r="F4731" s="258">
        <v>820</v>
      </c>
      <c r="G4731" s="258">
        <v>2921</v>
      </c>
      <c r="H4731" s="258">
        <v>2065</v>
      </c>
      <c r="I4731" s="258">
        <v>810</v>
      </c>
      <c r="J4731" s="258">
        <v>425</v>
      </c>
      <c r="K4731" s="259">
        <v>97</v>
      </c>
      <c r="L4731" s="257">
        <v>352</v>
      </c>
      <c r="M4731" s="258">
        <v>703</v>
      </c>
      <c r="N4731" s="258">
        <v>2750</v>
      </c>
      <c r="O4731" s="258">
        <v>2171</v>
      </c>
      <c r="P4731" s="258">
        <v>917</v>
      </c>
      <c r="Q4731" s="258">
        <v>521</v>
      </c>
      <c r="R4731" s="259">
        <v>243</v>
      </c>
      <c r="S4731" s="267">
        <v>15168</v>
      </c>
      <c r="T4731" s="90"/>
      <c r="U4731" s="260">
        <v>54</v>
      </c>
      <c r="V4731" s="273">
        <v>104.342829661791</v>
      </c>
      <c r="W4731" s="273">
        <v>94.690826353623905</v>
      </c>
      <c r="X4731" s="274">
        <v>1.100025947</v>
      </c>
      <c r="Z4731" s="257">
        <v>41064.800000000003</v>
      </c>
      <c r="AA4731" s="258">
        <v>15900.096425114734</v>
      </c>
      <c r="AB4731" s="276">
        <v>1.0482658508118892</v>
      </c>
      <c r="AC4731" s="92"/>
      <c r="AD4731" s="257">
        <v>1483247.3224472057</v>
      </c>
      <c r="AE4731" s="258">
        <v>15040.114313382668</v>
      </c>
      <c r="AF4731" s="276">
        <v>0.99156871791816115</v>
      </c>
      <c r="AG4731" s="93"/>
      <c r="AH4731" s="257">
        <v>16685.193564096</v>
      </c>
      <c r="AI4731" s="258">
        <v>14152.986286938527</v>
      </c>
      <c r="AJ4731" s="258">
        <v>14680.793417730492</v>
      </c>
      <c r="AK4731" s="276">
        <v>0.96787931287780149</v>
      </c>
      <c r="AL4731" s="93"/>
      <c r="AM4731" s="257">
        <v>15191.22</v>
      </c>
      <c r="AN4731" s="258">
        <v>15157.577938567687</v>
      </c>
      <c r="AO4731" s="276">
        <v>0.9993128915194941</v>
      </c>
      <c r="AQ4731" s="280">
        <v>15249.137230124697</v>
      </c>
      <c r="AR4731" s="281">
        <v>15371.043420610784</v>
      </c>
    </row>
    <row r="4732" spans="1:44" x14ac:dyDescent="0.2">
      <c r="A4732" s="260" t="s">
        <v>8408</v>
      </c>
      <c r="B4732" s="261" t="s">
        <v>6760</v>
      </c>
      <c r="C4732" s="261" t="s">
        <v>6777</v>
      </c>
      <c r="D4732" s="262" t="s">
        <v>14683</v>
      </c>
      <c r="E4732" s="257">
        <v>283</v>
      </c>
      <c r="F4732" s="258">
        <v>569</v>
      </c>
      <c r="G4732" s="258">
        <v>1849</v>
      </c>
      <c r="H4732" s="258">
        <v>1473</v>
      </c>
      <c r="I4732" s="258">
        <v>670</v>
      </c>
      <c r="J4732" s="258">
        <v>335</v>
      </c>
      <c r="K4732" s="259">
        <v>90</v>
      </c>
      <c r="L4732" s="257">
        <v>266</v>
      </c>
      <c r="M4732" s="258">
        <v>523</v>
      </c>
      <c r="N4732" s="258">
        <v>1748</v>
      </c>
      <c r="O4732" s="258">
        <v>1496</v>
      </c>
      <c r="P4732" s="258">
        <v>700</v>
      </c>
      <c r="Q4732" s="258">
        <v>451</v>
      </c>
      <c r="R4732" s="259">
        <v>156</v>
      </c>
      <c r="S4732" s="267">
        <v>10609</v>
      </c>
      <c r="T4732" s="90"/>
      <c r="U4732" s="260">
        <v>56</v>
      </c>
      <c r="V4732" s="273">
        <v>114.591016870716</v>
      </c>
      <c r="W4732" s="273">
        <v>96.457956259426794</v>
      </c>
      <c r="X4732" s="274">
        <v>1.072911261</v>
      </c>
      <c r="Z4732" s="257">
        <v>29867.109999999997</v>
      </c>
      <c r="AA4732" s="258">
        <v>11564.403794478689</v>
      </c>
      <c r="AB4732" s="276">
        <v>1.0900559708246478</v>
      </c>
      <c r="AC4732" s="92"/>
      <c r="AD4732" s="257">
        <v>1070263.8193335731</v>
      </c>
      <c r="AE4732" s="258">
        <v>10852.465360730443</v>
      </c>
      <c r="AF4732" s="276">
        <v>1.0229489453040288</v>
      </c>
      <c r="AG4732" s="93"/>
      <c r="AH4732" s="257">
        <v>11382.515567949</v>
      </c>
      <c r="AI4732" s="258">
        <v>9655.0625034822406</v>
      </c>
      <c r="AJ4732" s="258">
        <v>10151.110001671475</v>
      </c>
      <c r="AK4732" s="276">
        <v>0.95683947607422715</v>
      </c>
      <c r="AL4732" s="93"/>
      <c r="AM4732" s="257">
        <v>10633.08</v>
      </c>
      <c r="AN4732" s="258">
        <v>10609.532271076667</v>
      </c>
      <c r="AO4732" s="276">
        <v>1.0000501716539416</v>
      </c>
      <c r="AQ4732" s="280">
        <v>11319.782432686297</v>
      </c>
      <c r="AR4732" s="281">
        <v>11410.276178835689</v>
      </c>
    </row>
    <row r="4733" spans="1:44" x14ac:dyDescent="0.2">
      <c r="A4733" s="260" t="s">
        <v>8408</v>
      </c>
      <c r="B4733" s="261" t="s">
        <v>6794</v>
      </c>
      <c r="C4733" s="261" t="s">
        <v>6807</v>
      </c>
      <c r="D4733" s="262" t="s">
        <v>14710</v>
      </c>
      <c r="E4733" s="257">
        <v>80</v>
      </c>
      <c r="F4733" s="258">
        <v>138</v>
      </c>
      <c r="G4733" s="258">
        <v>723</v>
      </c>
      <c r="H4733" s="258">
        <v>619</v>
      </c>
      <c r="I4733" s="258">
        <v>275</v>
      </c>
      <c r="J4733" s="258">
        <v>120</v>
      </c>
      <c r="K4733" s="259">
        <v>37</v>
      </c>
      <c r="L4733" s="257">
        <v>59</v>
      </c>
      <c r="M4733" s="258">
        <v>157</v>
      </c>
      <c r="N4733" s="258">
        <v>581</v>
      </c>
      <c r="O4733" s="258">
        <v>508</v>
      </c>
      <c r="P4733" s="258">
        <v>267</v>
      </c>
      <c r="Q4733" s="258">
        <v>146</v>
      </c>
      <c r="R4733" s="259">
        <v>84</v>
      </c>
      <c r="S4733" s="267">
        <v>3794</v>
      </c>
      <c r="T4733" s="90"/>
      <c r="U4733" s="260">
        <v>42</v>
      </c>
      <c r="V4733" s="273">
        <v>131.55941380301101</v>
      </c>
      <c r="W4733" s="273">
        <v>116.058746048472</v>
      </c>
      <c r="X4733" s="274">
        <v>1.0490399580000001</v>
      </c>
      <c r="Z4733" s="257">
        <v>10793.199999999999</v>
      </c>
      <c r="AA4733" s="258">
        <v>4179.0760148727941</v>
      </c>
      <c r="AB4733" s="276">
        <v>1.101496050309118</v>
      </c>
      <c r="AC4733" s="92"/>
      <c r="AD4733" s="257">
        <v>417167.78893277718</v>
      </c>
      <c r="AE4733" s="258">
        <v>4230.0775726722313</v>
      </c>
      <c r="AF4733" s="276">
        <v>1.1149387381845628</v>
      </c>
      <c r="AG4733" s="93"/>
      <c r="AH4733" s="257">
        <v>3980.057600652</v>
      </c>
      <c r="AI4733" s="258">
        <v>3376.0291977952338</v>
      </c>
      <c r="AJ4733" s="258">
        <v>3593.3740149417122</v>
      </c>
      <c r="AK4733" s="276">
        <v>0.94712019371157408</v>
      </c>
      <c r="AL4733" s="93"/>
      <c r="AM4733" s="257">
        <v>3812.06</v>
      </c>
      <c r="AN4733" s="258">
        <v>3803.6179159077637</v>
      </c>
      <c r="AO4733" s="276">
        <v>1.002535033186021</v>
      </c>
      <c r="AQ4733" s="280">
        <v>4424.2120073017104</v>
      </c>
      <c r="AR4733" s="281">
        <v>4459.5804890442378</v>
      </c>
    </row>
    <row r="4734" spans="1:44" x14ac:dyDescent="0.2">
      <c r="A4734" s="260" t="s">
        <v>8408</v>
      </c>
      <c r="B4734" s="261" t="s">
        <v>6855</v>
      </c>
      <c r="C4734" s="261" t="s">
        <v>6897</v>
      </c>
      <c r="D4734" s="262" t="s">
        <v>14792</v>
      </c>
      <c r="E4734" s="257">
        <v>128</v>
      </c>
      <c r="F4734" s="258">
        <v>330</v>
      </c>
      <c r="G4734" s="258">
        <v>1061</v>
      </c>
      <c r="H4734" s="258">
        <v>1218</v>
      </c>
      <c r="I4734" s="258">
        <v>573</v>
      </c>
      <c r="J4734" s="258">
        <v>262</v>
      </c>
      <c r="K4734" s="259">
        <v>71</v>
      </c>
      <c r="L4734" s="257">
        <v>134</v>
      </c>
      <c r="M4734" s="258">
        <v>318</v>
      </c>
      <c r="N4734" s="258">
        <v>1005</v>
      </c>
      <c r="O4734" s="258">
        <v>1187</v>
      </c>
      <c r="P4734" s="258">
        <v>541</v>
      </c>
      <c r="Q4734" s="258">
        <v>278</v>
      </c>
      <c r="R4734" s="259">
        <v>155</v>
      </c>
      <c r="S4734" s="267">
        <v>7261</v>
      </c>
      <c r="T4734" s="90"/>
      <c r="U4734" s="260">
        <v>76</v>
      </c>
      <c r="V4734" s="273">
        <v>80.057066212170994</v>
      </c>
      <c r="W4734" s="273">
        <v>83.169444827111107</v>
      </c>
      <c r="X4734" s="274">
        <v>1.0906850029999999</v>
      </c>
      <c r="Z4734" s="257">
        <v>21431.27</v>
      </c>
      <c r="AA4734" s="258">
        <v>8298.0864271266055</v>
      </c>
      <c r="AB4734" s="276">
        <v>1.142829696615701</v>
      </c>
      <c r="AC4734" s="92"/>
      <c r="AD4734" s="257">
        <v>644180.67624625505</v>
      </c>
      <c r="AE4734" s="258">
        <v>6531.9861782933904</v>
      </c>
      <c r="AF4734" s="276">
        <v>0.89959870242299822</v>
      </c>
      <c r="AG4734" s="93"/>
      <c r="AH4734" s="257">
        <v>7919.4638067829992</v>
      </c>
      <c r="AI4734" s="258">
        <v>6717.5764084927159</v>
      </c>
      <c r="AJ4734" s="258">
        <v>7000.1566760765036</v>
      </c>
      <c r="AK4734" s="276">
        <v>0.96407611569708074</v>
      </c>
      <c r="AL4734" s="93"/>
      <c r="AM4734" s="257">
        <v>7293.68</v>
      </c>
      <c r="AN4734" s="258">
        <v>7277.5276152259248</v>
      </c>
      <c r="AO4734" s="276">
        <v>1.0022762174942741</v>
      </c>
      <c r="AQ4734" s="280">
        <v>7213.1592936452162</v>
      </c>
      <c r="AR4734" s="281">
        <v>7270.8234590066822</v>
      </c>
    </row>
    <row r="4735" spans="1:44" x14ac:dyDescent="0.2">
      <c r="A4735" s="260" t="s">
        <v>8408</v>
      </c>
      <c r="B4735" s="261" t="s">
        <v>6853</v>
      </c>
      <c r="C4735" s="261" t="s">
        <v>6898</v>
      </c>
      <c r="D4735" s="262" t="s">
        <v>14793</v>
      </c>
      <c r="E4735" s="257">
        <v>148</v>
      </c>
      <c r="F4735" s="258">
        <v>319</v>
      </c>
      <c r="G4735" s="258">
        <v>1048</v>
      </c>
      <c r="H4735" s="258">
        <v>895</v>
      </c>
      <c r="I4735" s="258">
        <v>342</v>
      </c>
      <c r="J4735" s="258">
        <v>276</v>
      </c>
      <c r="K4735" s="259">
        <v>77</v>
      </c>
      <c r="L4735" s="257">
        <v>144</v>
      </c>
      <c r="M4735" s="258">
        <v>335</v>
      </c>
      <c r="N4735" s="258">
        <v>1037</v>
      </c>
      <c r="O4735" s="258">
        <v>905</v>
      </c>
      <c r="P4735" s="258">
        <v>391</v>
      </c>
      <c r="Q4735" s="258">
        <v>344</v>
      </c>
      <c r="R4735" s="259">
        <v>125</v>
      </c>
      <c r="S4735" s="267">
        <v>6386</v>
      </c>
      <c r="T4735" s="90"/>
      <c r="U4735" s="260">
        <v>22</v>
      </c>
      <c r="V4735" s="273">
        <v>83.549280687311395</v>
      </c>
      <c r="W4735" s="273">
        <v>77.846635367762104</v>
      </c>
      <c r="X4735" s="274">
        <v>1.0906850029999999</v>
      </c>
      <c r="Z4735" s="257">
        <v>18616.03</v>
      </c>
      <c r="AA4735" s="258">
        <v>7208.0388082452273</v>
      </c>
      <c r="AB4735" s="276">
        <v>1.12872515005406</v>
      </c>
      <c r="AC4735" s="92"/>
      <c r="AD4735" s="257">
        <v>564328.6745668652</v>
      </c>
      <c r="AE4735" s="258">
        <v>5722.2876100000394</v>
      </c>
      <c r="AF4735" s="276">
        <v>0.89606758690886934</v>
      </c>
      <c r="AG4735" s="93"/>
      <c r="AH4735" s="257">
        <v>6965.1144291579994</v>
      </c>
      <c r="AI4735" s="258">
        <v>5908.0626559199118</v>
      </c>
      <c r="AJ4735" s="258">
        <v>6156.5900748415579</v>
      </c>
      <c r="AK4735" s="276">
        <v>0.96407611569708074</v>
      </c>
      <c r="AL4735" s="93"/>
      <c r="AM4735" s="257">
        <v>6395.46</v>
      </c>
      <c r="AN4735" s="258">
        <v>6381.2967887366576</v>
      </c>
      <c r="AO4735" s="276">
        <v>0.99926351217298115</v>
      </c>
      <c r="AQ4735" s="280">
        <v>6222.2755185604037</v>
      </c>
      <c r="AR4735" s="281">
        <v>6272.0182609316944</v>
      </c>
    </row>
    <row r="4736" spans="1:44" x14ac:dyDescent="0.2">
      <c r="A4736" s="260" t="s">
        <v>8408</v>
      </c>
      <c r="B4736" s="261" t="s">
        <v>6794</v>
      </c>
      <c r="C4736" s="261" t="s">
        <v>6808</v>
      </c>
      <c r="D4736" s="262" t="s">
        <v>9797</v>
      </c>
      <c r="E4736" s="257">
        <v>490</v>
      </c>
      <c r="F4736" s="258">
        <v>829</v>
      </c>
      <c r="G4736" s="258">
        <v>2681</v>
      </c>
      <c r="H4736" s="258">
        <v>1841</v>
      </c>
      <c r="I4736" s="258">
        <v>729</v>
      </c>
      <c r="J4736" s="258">
        <v>387</v>
      </c>
      <c r="K4736" s="259">
        <v>93</v>
      </c>
      <c r="L4736" s="257">
        <v>468</v>
      </c>
      <c r="M4736" s="258">
        <v>782</v>
      </c>
      <c r="N4736" s="258">
        <v>2737</v>
      </c>
      <c r="O4736" s="258">
        <v>1804</v>
      </c>
      <c r="P4736" s="258">
        <v>790</v>
      </c>
      <c r="Q4736" s="258">
        <v>564</v>
      </c>
      <c r="R4736" s="259">
        <v>190</v>
      </c>
      <c r="S4736" s="267">
        <v>14385</v>
      </c>
      <c r="T4736" s="90"/>
      <c r="U4736" s="260">
        <v>14</v>
      </c>
      <c r="V4736" s="273">
        <v>128.71302964080601</v>
      </c>
      <c r="W4736" s="273">
        <v>126.777221874782</v>
      </c>
      <c r="X4736" s="274">
        <v>1.0326933060000001</v>
      </c>
      <c r="Z4736" s="257">
        <v>38773.07</v>
      </c>
      <c r="AA4736" s="258">
        <v>15012.749403326528</v>
      </c>
      <c r="AB4736" s="276">
        <v>1.0436391660289557</v>
      </c>
      <c r="AC4736" s="92"/>
      <c r="AD4736" s="257">
        <v>1607509.1167403597</v>
      </c>
      <c r="AE4736" s="258">
        <v>16300.127773492319</v>
      </c>
      <c r="AF4736" s="276">
        <v>1.1331336651715203</v>
      </c>
      <c r="AG4736" s="93"/>
      <c r="AH4736" s="257">
        <v>14855.293206810002</v>
      </c>
      <c r="AI4736" s="258">
        <v>12600.798440651723</v>
      </c>
      <c r="AJ4736" s="258">
        <v>13528.583251512828</v>
      </c>
      <c r="AK4736" s="276">
        <v>0.94046459864531307</v>
      </c>
      <c r="AL4736" s="93"/>
      <c r="AM4736" s="257">
        <v>14391.02</v>
      </c>
      <c r="AN4736" s="258">
        <v>14359.15003966017</v>
      </c>
      <c r="AO4736" s="276">
        <v>0.9982029919819374</v>
      </c>
      <c r="AQ4736" s="280">
        <v>15969.918412851965</v>
      </c>
      <c r="AR4736" s="281">
        <v>16097.586744948712</v>
      </c>
    </row>
    <row r="4737" spans="1:44" x14ac:dyDescent="0.2">
      <c r="A4737" s="260" t="s">
        <v>8408</v>
      </c>
      <c r="B4737" s="261" t="s">
        <v>6760</v>
      </c>
      <c r="C4737" s="261" t="s">
        <v>6778</v>
      </c>
      <c r="D4737" s="262" t="s">
        <v>14684</v>
      </c>
      <c r="E4737" s="257">
        <v>161</v>
      </c>
      <c r="F4737" s="258">
        <v>334</v>
      </c>
      <c r="G4737" s="258">
        <v>1163</v>
      </c>
      <c r="H4737" s="258">
        <v>928</v>
      </c>
      <c r="I4737" s="258">
        <v>392</v>
      </c>
      <c r="J4737" s="258">
        <v>204</v>
      </c>
      <c r="K4737" s="259">
        <v>59</v>
      </c>
      <c r="L4737" s="257">
        <v>126</v>
      </c>
      <c r="M4737" s="258">
        <v>315</v>
      </c>
      <c r="N4737" s="258">
        <v>1069</v>
      </c>
      <c r="O4737" s="258">
        <v>893</v>
      </c>
      <c r="P4737" s="258">
        <v>400</v>
      </c>
      <c r="Q4737" s="258">
        <v>202</v>
      </c>
      <c r="R4737" s="259">
        <v>115</v>
      </c>
      <c r="S4737" s="267">
        <v>6361</v>
      </c>
      <c r="T4737" s="90"/>
      <c r="U4737" s="260">
        <v>85</v>
      </c>
      <c r="V4737" s="273">
        <v>103.44197767830001</v>
      </c>
      <c r="W4737" s="273">
        <v>89.303568621285905</v>
      </c>
      <c r="X4737" s="274">
        <v>1.072911261</v>
      </c>
      <c r="Z4737" s="257">
        <v>17538.03</v>
      </c>
      <c r="AA4737" s="258">
        <v>6790.6423045176143</v>
      </c>
      <c r="AB4737" s="276">
        <v>1.0675432014648034</v>
      </c>
      <c r="AC4737" s="92"/>
      <c r="AD4737" s="257">
        <v>612419.17618604656</v>
      </c>
      <c r="AE4737" s="258">
        <v>6209.9248575408301</v>
      </c>
      <c r="AF4737" s="276">
        <v>0.97624978109429805</v>
      </c>
      <c r="AG4737" s="93"/>
      <c r="AH4737" s="257">
        <v>6824.7885312210001</v>
      </c>
      <c r="AI4737" s="258">
        <v>5789.0331402253305</v>
      </c>
      <c r="AJ4737" s="258">
        <v>6086.4559073081582</v>
      </c>
      <c r="AK4737" s="276">
        <v>0.95683947607422704</v>
      </c>
      <c r="AL4737" s="93"/>
      <c r="AM4737" s="257">
        <v>6397.55</v>
      </c>
      <c r="AN4737" s="258">
        <v>6383.3821602796688</v>
      </c>
      <c r="AO4737" s="276">
        <v>1.0035186543436045</v>
      </c>
      <c r="AQ4737" s="280">
        <v>6365.5559360596144</v>
      </c>
      <c r="AR4737" s="281">
        <v>6416.444105192104</v>
      </c>
    </row>
    <row r="4738" spans="1:44" x14ac:dyDescent="0.2">
      <c r="A4738" s="260" t="s">
        <v>8408</v>
      </c>
      <c r="B4738" s="261" t="s">
        <v>6853</v>
      </c>
      <c r="C4738" s="261" t="s">
        <v>6899</v>
      </c>
      <c r="D4738" s="262" t="s">
        <v>14794</v>
      </c>
      <c r="E4738" s="257">
        <v>226</v>
      </c>
      <c r="F4738" s="258">
        <v>422</v>
      </c>
      <c r="G4738" s="258">
        <v>1318</v>
      </c>
      <c r="H4738" s="258">
        <v>1045</v>
      </c>
      <c r="I4738" s="258">
        <v>380</v>
      </c>
      <c r="J4738" s="258">
        <v>188</v>
      </c>
      <c r="K4738" s="259">
        <v>76</v>
      </c>
      <c r="L4738" s="257">
        <v>181</v>
      </c>
      <c r="M4738" s="258">
        <v>386</v>
      </c>
      <c r="N4738" s="258">
        <v>1387</v>
      </c>
      <c r="O4738" s="258">
        <v>1073</v>
      </c>
      <c r="P4738" s="258">
        <v>404</v>
      </c>
      <c r="Q4738" s="258">
        <v>282</v>
      </c>
      <c r="R4738" s="259">
        <v>164</v>
      </c>
      <c r="S4738" s="267">
        <v>7532</v>
      </c>
      <c r="T4738" s="90"/>
      <c r="U4738" s="260">
        <v>72</v>
      </c>
      <c r="V4738" s="273">
        <v>88.501715758428404</v>
      </c>
      <c r="W4738" s="273">
        <v>86.383328908946098</v>
      </c>
      <c r="X4738" s="274">
        <v>1.0906850029999999</v>
      </c>
      <c r="Z4738" s="257">
        <v>20706.019999999997</v>
      </c>
      <c r="AA4738" s="258">
        <v>8017.2730557644045</v>
      </c>
      <c r="AB4738" s="276">
        <v>1.0644281805316522</v>
      </c>
      <c r="AC4738" s="92"/>
      <c r="AD4738" s="257">
        <v>690564.94265169685</v>
      </c>
      <c r="AE4738" s="258">
        <v>7002.3222163380988</v>
      </c>
      <c r="AF4738" s="276">
        <v>0.92967634311445813</v>
      </c>
      <c r="AG4738" s="93"/>
      <c r="AH4738" s="257">
        <v>8215.0394425960003</v>
      </c>
      <c r="AI4738" s="258">
        <v>6968.2943821466924</v>
      </c>
      <c r="AJ4738" s="258">
        <v>7261.4213034304121</v>
      </c>
      <c r="AK4738" s="276">
        <v>0.96407611569708074</v>
      </c>
      <c r="AL4738" s="93"/>
      <c r="AM4738" s="257">
        <v>7562.96</v>
      </c>
      <c r="AN4738" s="258">
        <v>7546.2112750832302</v>
      </c>
      <c r="AO4738" s="276">
        <v>1.0018867863891703</v>
      </c>
      <c r="AQ4738" s="280">
        <v>7199.2694374849634</v>
      </c>
      <c r="AR4738" s="281">
        <v>7256.8225631577361</v>
      </c>
    </row>
    <row r="4739" spans="1:44" x14ac:dyDescent="0.2">
      <c r="A4739" s="260" t="s">
        <v>8408</v>
      </c>
      <c r="B4739" s="261" t="s">
        <v>6794</v>
      </c>
      <c r="C4739" s="261" t="s">
        <v>6809</v>
      </c>
      <c r="D4739" s="262" t="s">
        <v>14711</v>
      </c>
      <c r="E4739" s="257">
        <v>112</v>
      </c>
      <c r="F4739" s="258">
        <v>209</v>
      </c>
      <c r="G4739" s="258">
        <v>694</v>
      </c>
      <c r="H4739" s="258">
        <v>482</v>
      </c>
      <c r="I4739" s="258">
        <v>219</v>
      </c>
      <c r="J4739" s="258">
        <v>157</v>
      </c>
      <c r="K4739" s="259">
        <v>39</v>
      </c>
      <c r="L4739" s="257">
        <v>108</v>
      </c>
      <c r="M4739" s="258">
        <v>215</v>
      </c>
      <c r="N4739" s="258">
        <v>638</v>
      </c>
      <c r="O4739" s="258">
        <v>479</v>
      </c>
      <c r="P4739" s="258">
        <v>248</v>
      </c>
      <c r="Q4739" s="258">
        <v>176</v>
      </c>
      <c r="R4739" s="259">
        <v>76</v>
      </c>
      <c r="S4739" s="267">
        <v>3852</v>
      </c>
      <c r="T4739" s="90"/>
      <c r="U4739" s="260">
        <v>25</v>
      </c>
      <c r="V4739" s="273">
        <v>128.662587168844</v>
      </c>
      <c r="W4739" s="273">
        <v>110.85280373831699</v>
      </c>
      <c r="X4739" s="274">
        <v>1.0490399580000001</v>
      </c>
      <c r="Z4739" s="257">
        <v>10975.989999999998</v>
      </c>
      <c r="AA4739" s="258">
        <v>4249.8514387284249</v>
      </c>
      <c r="AB4739" s="276">
        <v>1.1032843818090408</v>
      </c>
      <c r="AC4739" s="92"/>
      <c r="AD4739" s="257">
        <v>415883.27722998045</v>
      </c>
      <c r="AE4739" s="258">
        <v>4217.052635728428</v>
      </c>
      <c r="AF4739" s="276">
        <v>1.094769635443517</v>
      </c>
      <c r="AG4739" s="93"/>
      <c r="AH4739" s="257">
        <v>4040.901918216</v>
      </c>
      <c r="AI4739" s="258">
        <v>3427.6395545353826</v>
      </c>
      <c r="AJ4739" s="258">
        <v>3648.3069861769836</v>
      </c>
      <c r="AK4739" s="276">
        <v>0.94712019371157419</v>
      </c>
      <c r="AL4739" s="93"/>
      <c r="AM4739" s="257">
        <v>3862.75</v>
      </c>
      <c r="AN4739" s="258">
        <v>3854.1956592164638</v>
      </c>
      <c r="AO4739" s="276">
        <v>1.0005700049886979</v>
      </c>
      <c r="AQ4739" s="280">
        <v>4409.0910562580675</v>
      </c>
      <c r="AR4739" s="281">
        <v>4444.3386565690462</v>
      </c>
    </row>
    <row r="4740" spans="1:44" x14ac:dyDescent="0.2">
      <c r="A4740" s="260" t="s">
        <v>8408</v>
      </c>
      <c r="B4740" s="261" t="s">
        <v>6794</v>
      </c>
      <c r="C4740" s="261" t="s">
        <v>6810</v>
      </c>
      <c r="D4740" s="262" t="s">
        <v>14712</v>
      </c>
      <c r="E4740" s="257">
        <v>153</v>
      </c>
      <c r="F4740" s="258">
        <v>290</v>
      </c>
      <c r="G4740" s="258">
        <v>909</v>
      </c>
      <c r="H4740" s="258">
        <v>513</v>
      </c>
      <c r="I4740" s="258">
        <v>147</v>
      </c>
      <c r="J4740" s="258">
        <v>109</v>
      </c>
      <c r="K4740" s="259">
        <v>17</v>
      </c>
      <c r="L4740" s="257">
        <v>155</v>
      </c>
      <c r="M4740" s="258">
        <v>294</v>
      </c>
      <c r="N4740" s="258">
        <v>905</v>
      </c>
      <c r="O4740" s="258">
        <v>488</v>
      </c>
      <c r="P4740" s="258">
        <v>153</v>
      </c>
      <c r="Q4740" s="258">
        <v>110</v>
      </c>
      <c r="R4740" s="259">
        <v>39</v>
      </c>
      <c r="S4740" s="267">
        <v>4282</v>
      </c>
      <c r="T4740" s="90"/>
      <c r="U4740" s="260">
        <v>1</v>
      </c>
      <c r="V4740" s="273">
        <v>146.94641401667201</v>
      </c>
      <c r="W4740" s="273">
        <v>136.34493227463801</v>
      </c>
      <c r="X4740" s="274">
        <v>1.0326933060000001</v>
      </c>
      <c r="Z4740" s="257">
        <v>10508.320000000002</v>
      </c>
      <c r="AA4740" s="258">
        <v>4068.7718256502326</v>
      </c>
      <c r="AB4740" s="276">
        <v>0.95020360244050273</v>
      </c>
      <c r="AC4740" s="92"/>
      <c r="AD4740" s="257">
        <v>508598.32751958363</v>
      </c>
      <c r="AE4740" s="258">
        <v>5157.1823995401455</v>
      </c>
      <c r="AF4740" s="276">
        <v>1.2043863614059191</v>
      </c>
      <c r="AG4740" s="93"/>
      <c r="AH4740" s="257">
        <v>4421.9927362920007</v>
      </c>
      <c r="AI4740" s="258">
        <v>3750.8946070817287</v>
      </c>
      <c r="AJ4740" s="258">
        <v>4027.0694113992295</v>
      </c>
      <c r="AK4740" s="276">
        <v>0.94046459864531284</v>
      </c>
      <c r="AL4740" s="93"/>
      <c r="AM4740" s="257">
        <v>4282.43</v>
      </c>
      <c r="AN4740" s="258">
        <v>4272.9462473363183</v>
      </c>
      <c r="AO4740" s="276">
        <v>0.99788562525369418</v>
      </c>
      <c r="AQ4740" s="280">
        <v>4598.8832377905965</v>
      </c>
      <c r="AR4740" s="281">
        <v>4635.6480938968061</v>
      </c>
    </row>
    <row r="4741" spans="1:44" x14ac:dyDescent="0.2">
      <c r="A4741" s="260" t="s">
        <v>8408</v>
      </c>
      <c r="B4741" s="261" t="s">
        <v>6760</v>
      </c>
      <c r="C4741" s="261" t="s">
        <v>6779</v>
      </c>
      <c r="D4741" s="262" t="s">
        <v>14685</v>
      </c>
      <c r="E4741" s="257">
        <v>105</v>
      </c>
      <c r="F4741" s="258">
        <v>199</v>
      </c>
      <c r="G4741" s="258">
        <v>727</v>
      </c>
      <c r="H4741" s="258">
        <v>599</v>
      </c>
      <c r="I4741" s="258">
        <v>301</v>
      </c>
      <c r="J4741" s="258">
        <v>140</v>
      </c>
      <c r="K4741" s="259">
        <v>43</v>
      </c>
      <c r="L4741" s="257">
        <v>91</v>
      </c>
      <c r="M4741" s="258">
        <v>201</v>
      </c>
      <c r="N4741" s="258">
        <v>693</v>
      </c>
      <c r="O4741" s="258">
        <v>606</v>
      </c>
      <c r="P4741" s="258">
        <v>295</v>
      </c>
      <c r="Q4741" s="258">
        <v>154</v>
      </c>
      <c r="R4741" s="259">
        <v>93</v>
      </c>
      <c r="S4741" s="267">
        <v>4247</v>
      </c>
      <c r="T4741" s="90"/>
      <c r="U4741" s="260">
        <v>30</v>
      </c>
      <c r="V4741" s="273">
        <v>102.73519351964801</v>
      </c>
      <c r="W4741" s="273">
        <v>88.633215547703102</v>
      </c>
      <c r="X4741" s="274">
        <v>1.072911261</v>
      </c>
      <c r="Z4741" s="257">
        <v>12164.249999999998</v>
      </c>
      <c r="AA4741" s="258">
        <v>4709.9400931990867</v>
      </c>
      <c r="AB4741" s="276">
        <v>1.1090040247702111</v>
      </c>
      <c r="AC4741" s="92"/>
      <c r="AD4741" s="257">
        <v>407431.25589040143</v>
      </c>
      <c r="AE4741" s="258">
        <v>4131.3492164789095</v>
      </c>
      <c r="AF4741" s="276">
        <v>0.97276882893310801</v>
      </c>
      <c r="AG4741" s="93"/>
      <c r="AH4741" s="257">
        <v>4556.6541254670001</v>
      </c>
      <c r="AI4741" s="258">
        <v>3865.1192810150892</v>
      </c>
      <c r="AJ4741" s="258">
        <v>4063.6972548872427</v>
      </c>
      <c r="AK4741" s="276">
        <v>0.95683947607422715</v>
      </c>
      <c r="AL4741" s="93"/>
      <c r="AM4741" s="257">
        <v>4259.8999999999996</v>
      </c>
      <c r="AN4741" s="258">
        <v>4250.4661416597537</v>
      </c>
      <c r="AO4741" s="276">
        <v>1.0008161388414771</v>
      </c>
      <c r="AQ4741" s="280">
        <v>4387.512973692933</v>
      </c>
      <c r="AR4741" s="281">
        <v>4422.5880723204518</v>
      </c>
    </row>
    <row r="4742" spans="1:44" x14ac:dyDescent="0.2">
      <c r="A4742" s="260" t="s">
        <v>8408</v>
      </c>
      <c r="B4742" s="261" t="s">
        <v>6851</v>
      </c>
      <c r="C4742" s="261" t="s">
        <v>6900</v>
      </c>
      <c r="D4742" s="262" t="s">
        <v>14795</v>
      </c>
      <c r="E4742" s="257">
        <v>66</v>
      </c>
      <c r="F4742" s="258">
        <v>157</v>
      </c>
      <c r="G4742" s="258">
        <v>638</v>
      </c>
      <c r="H4742" s="258">
        <v>494</v>
      </c>
      <c r="I4742" s="258">
        <v>173</v>
      </c>
      <c r="J4742" s="258">
        <v>83</v>
      </c>
      <c r="K4742" s="259">
        <v>26</v>
      </c>
      <c r="L4742" s="257">
        <v>83</v>
      </c>
      <c r="M4742" s="258">
        <v>155</v>
      </c>
      <c r="N4742" s="258">
        <v>612</v>
      </c>
      <c r="O4742" s="258">
        <v>405</v>
      </c>
      <c r="P4742" s="258">
        <v>168</v>
      </c>
      <c r="Q4742" s="258">
        <v>110</v>
      </c>
      <c r="R4742" s="259">
        <v>57</v>
      </c>
      <c r="S4742" s="267">
        <v>3227</v>
      </c>
      <c r="T4742" s="90"/>
      <c r="U4742" s="260">
        <v>0</v>
      </c>
      <c r="V4742" s="273">
        <v>119.67104950173</v>
      </c>
      <c r="W4742" s="273">
        <v>102.092093023255</v>
      </c>
      <c r="X4742" s="274">
        <v>1.094058121</v>
      </c>
      <c r="Z4742" s="257">
        <v>8594.239999999998</v>
      </c>
      <c r="AA4742" s="258">
        <v>3327.649098512059</v>
      </c>
      <c r="AB4742" s="276">
        <v>1.0311896803570062</v>
      </c>
      <c r="AC4742" s="92"/>
      <c r="AD4742" s="257">
        <v>334133.96616908268</v>
      </c>
      <c r="AE4742" s="258">
        <v>3388.1153676215818</v>
      </c>
      <c r="AF4742" s="276">
        <v>1.0499272908650703</v>
      </c>
      <c r="AG4742" s="93"/>
      <c r="AH4742" s="257">
        <v>3530.5255564670001</v>
      </c>
      <c r="AI4742" s="258">
        <v>2994.7198151710923</v>
      </c>
      <c r="AJ4742" s="258">
        <v>3115.5055112821242</v>
      </c>
      <c r="AK4742" s="276">
        <v>0.96544949218534992</v>
      </c>
      <c r="AL4742" s="93"/>
      <c r="AM4742" s="257">
        <v>3227</v>
      </c>
      <c r="AN4742" s="258">
        <v>3219.8535738247438</v>
      </c>
      <c r="AO4742" s="276">
        <v>0.99778542727757791</v>
      </c>
      <c r="AQ4742" s="280">
        <v>3365.607472774715</v>
      </c>
      <c r="AR4742" s="281">
        <v>3392.513151403336</v>
      </c>
    </row>
    <row r="4743" spans="1:44" x14ac:dyDescent="0.2">
      <c r="A4743" s="260" t="s">
        <v>8408</v>
      </c>
      <c r="B4743" s="261" t="s">
        <v>6760</v>
      </c>
      <c r="C4743" s="261" t="s">
        <v>6780</v>
      </c>
      <c r="D4743" s="262" t="s">
        <v>14686</v>
      </c>
      <c r="E4743" s="257">
        <v>203</v>
      </c>
      <c r="F4743" s="258">
        <v>375</v>
      </c>
      <c r="G4743" s="258">
        <v>1299</v>
      </c>
      <c r="H4743" s="258">
        <v>1017</v>
      </c>
      <c r="I4743" s="258">
        <v>440</v>
      </c>
      <c r="J4743" s="258">
        <v>226</v>
      </c>
      <c r="K4743" s="259">
        <v>46</v>
      </c>
      <c r="L4743" s="257">
        <v>188</v>
      </c>
      <c r="M4743" s="258">
        <v>388</v>
      </c>
      <c r="N4743" s="258">
        <v>1330</v>
      </c>
      <c r="O4743" s="258">
        <v>1017</v>
      </c>
      <c r="P4743" s="258">
        <v>422</v>
      </c>
      <c r="Q4743" s="258">
        <v>242</v>
      </c>
      <c r="R4743" s="259">
        <v>95</v>
      </c>
      <c r="S4743" s="267">
        <v>7288</v>
      </c>
      <c r="T4743" s="90"/>
      <c r="U4743" s="260">
        <v>109</v>
      </c>
      <c r="V4743" s="273">
        <v>103.286048226229</v>
      </c>
      <c r="W4743" s="273">
        <v>87.653497942386807</v>
      </c>
      <c r="X4743" s="274">
        <v>1.072911261</v>
      </c>
      <c r="Z4743" s="257">
        <v>19848.900000000001</v>
      </c>
      <c r="AA4743" s="258">
        <v>7685.4002438209818</v>
      </c>
      <c r="AB4743" s="276">
        <v>1.0545280246735704</v>
      </c>
      <c r="AC4743" s="92"/>
      <c r="AD4743" s="257">
        <v>698524.14424596482</v>
      </c>
      <c r="AE4743" s="258">
        <v>7083.0284478676749</v>
      </c>
      <c r="AF4743" s="276">
        <v>0.97187547308831979</v>
      </c>
      <c r="AG4743" s="93"/>
      <c r="AH4743" s="257">
        <v>7819.377270168</v>
      </c>
      <c r="AI4743" s="258">
        <v>6632.6793783936819</v>
      </c>
      <c r="AJ4743" s="258">
        <v>6973.4461016289679</v>
      </c>
      <c r="AK4743" s="276">
        <v>0.95683947607422726</v>
      </c>
      <c r="AL4743" s="93"/>
      <c r="AM4743" s="257">
        <v>7334.87</v>
      </c>
      <c r="AN4743" s="258">
        <v>7318.6263969754882</v>
      </c>
      <c r="AO4743" s="276">
        <v>1.0042023047441668</v>
      </c>
      <c r="AQ4743" s="280">
        <v>7176.9085157019681</v>
      </c>
      <c r="AR4743" s="281">
        <v>7234.2828814390668</v>
      </c>
    </row>
    <row r="4744" spans="1:44" x14ac:dyDescent="0.2">
      <c r="A4744" s="260" t="s">
        <v>8408</v>
      </c>
      <c r="B4744" s="261" t="s">
        <v>6851</v>
      </c>
      <c r="C4744" s="261" t="s">
        <v>6901</v>
      </c>
      <c r="D4744" s="262" t="s">
        <v>14796</v>
      </c>
      <c r="E4744" s="257">
        <v>52</v>
      </c>
      <c r="F4744" s="258">
        <v>108</v>
      </c>
      <c r="G4744" s="258">
        <v>506</v>
      </c>
      <c r="H4744" s="258">
        <v>377</v>
      </c>
      <c r="I4744" s="258">
        <v>150</v>
      </c>
      <c r="J4744" s="258">
        <v>70</v>
      </c>
      <c r="K4744" s="259">
        <v>26</v>
      </c>
      <c r="L4744" s="257">
        <v>61</v>
      </c>
      <c r="M4744" s="258">
        <v>114</v>
      </c>
      <c r="N4744" s="258">
        <v>437</v>
      </c>
      <c r="O4744" s="258">
        <v>359</v>
      </c>
      <c r="P4744" s="258">
        <v>152</v>
      </c>
      <c r="Q4744" s="258">
        <v>99</v>
      </c>
      <c r="R4744" s="259">
        <v>45</v>
      </c>
      <c r="S4744" s="267">
        <v>2556</v>
      </c>
      <c r="T4744" s="90"/>
      <c r="U4744" s="260">
        <v>25</v>
      </c>
      <c r="V4744" s="273">
        <v>115.297850691772</v>
      </c>
      <c r="W4744" s="273">
        <v>102.524647887323</v>
      </c>
      <c r="X4744" s="274">
        <v>1.094058121</v>
      </c>
      <c r="Z4744" s="257">
        <v>7039.8399999999992</v>
      </c>
      <c r="AA4744" s="258">
        <v>2725.7927669775499</v>
      </c>
      <c r="AB4744" s="276">
        <v>1.0664290950616393</v>
      </c>
      <c r="AC4744" s="92"/>
      <c r="AD4744" s="257">
        <v>261999.1232380468</v>
      </c>
      <c r="AE4744" s="258">
        <v>2656.6687186091413</v>
      </c>
      <c r="AF4744" s="276">
        <v>1.0393852576718079</v>
      </c>
      <c r="AG4744" s="93"/>
      <c r="AH4744" s="257">
        <v>2796.4125572759999</v>
      </c>
      <c r="AI4744" s="258">
        <v>2372.0185458869882</v>
      </c>
      <c r="AJ4744" s="258">
        <v>2467.6889020257545</v>
      </c>
      <c r="AK4744" s="276">
        <v>0.96544949218534992</v>
      </c>
      <c r="AL4744" s="93"/>
      <c r="AM4744" s="257">
        <v>2566.75</v>
      </c>
      <c r="AN4744" s="258">
        <v>2561.065745464723</v>
      </c>
      <c r="AO4744" s="276">
        <v>1.0019819035464488</v>
      </c>
      <c r="AQ4744" s="280">
        <v>2740.6831127379269</v>
      </c>
      <c r="AR4744" s="281">
        <v>2762.5929580335287</v>
      </c>
    </row>
    <row r="4745" spans="1:44" x14ac:dyDescent="0.2">
      <c r="A4745" s="260" t="s">
        <v>8408</v>
      </c>
      <c r="B4745" s="261" t="s">
        <v>6853</v>
      </c>
      <c r="C4745" s="261" t="s">
        <v>6902</v>
      </c>
      <c r="D4745" s="262" t="s">
        <v>14797</v>
      </c>
      <c r="E4745" s="257">
        <v>82</v>
      </c>
      <c r="F4745" s="258">
        <v>123</v>
      </c>
      <c r="G4745" s="258">
        <v>498</v>
      </c>
      <c r="H4745" s="258">
        <v>303</v>
      </c>
      <c r="I4745" s="258">
        <v>104</v>
      </c>
      <c r="J4745" s="258">
        <v>26</v>
      </c>
      <c r="K4745" s="259">
        <v>11</v>
      </c>
      <c r="L4745" s="257">
        <v>77</v>
      </c>
      <c r="M4745" s="258">
        <v>122</v>
      </c>
      <c r="N4745" s="258">
        <v>405</v>
      </c>
      <c r="O4745" s="258">
        <v>307</v>
      </c>
      <c r="P4745" s="258">
        <v>83</v>
      </c>
      <c r="Q4745" s="258">
        <v>19</v>
      </c>
      <c r="R4745" s="259">
        <v>9</v>
      </c>
      <c r="S4745" s="267">
        <v>2169</v>
      </c>
      <c r="T4745" s="90"/>
      <c r="U4745" s="260">
        <v>0</v>
      </c>
      <c r="V4745" s="273">
        <v>117.719532518248</v>
      </c>
      <c r="W4745" s="273">
        <v>99.331797235023004</v>
      </c>
      <c r="X4745" s="274">
        <v>1.100025947</v>
      </c>
      <c r="Z4745" s="257">
        <v>5181.1899999999996</v>
      </c>
      <c r="AA4745" s="258">
        <v>2006.1322737926446</v>
      </c>
      <c r="AB4745" s="276">
        <v>0.92491114513261619</v>
      </c>
      <c r="AC4745" s="92"/>
      <c r="AD4745" s="257">
        <v>222062.33328796425</v>
      </c>
      <c r="AE4745" s="258">
        <v>2251.7100329815976</v>
      </c>
      <c r="AF4745" s="276">
        <v>1.0381327952888877</v>
      </c>
      <c r="AG4745" s="93"/>
      <c r="AH4745" s="257">
        <v>2385.956279043</v>
      </c>
      <c r="AI4745" s="258">
        <v>2023.8546450665654</v>
      </c>
      <c r="AJ4745" s="258">
        <v>2099.3302296319516</v>
      </c>
      <c r="AK4745" s="276">
        <v>0.9678793128778016</v>
      </c>
      <c r="AL4745" s="93"/>
      <c r="AM4745" s="257">
        <v>2169</v>
      </c>
      <c r="AN4745" s="258">
        <v>2164.1965917650664</v>
      </c>
      <c r="AO4745" s="276">
        <v>0.99778542727757791</v>
      </c>
      <c r="AQ4745" s="280">
        <v>2011.272149441465</v>
      </c>
      <c r="AR4745" s="281">
        <v>2027.3508640644018</v>
      </c>
    </row>
    <row r="4746" spans="1:44" x14ac:dyDescent="0.2">
      <c r="A4746" s="260" t="s">
        <v>8408</v>
      </c>
      <c r="B4746" s="261" t="s">
        <v>6853</v>
      </c>
      <c r="C4746" s="261" t="s">
        <v>6903</v>
      </c>
      <c r="D4746" s="262" t="s">
        <v>9178</v>
      </c>
      <c r="E4746" s="257">
        <v>46</v>
      </c>
      <c r="F4746" s="258">
        <v>67</v>
      </c>
      <c r="G4746" s="258">
        <v>360</v>
      </c>
      <c r="H4746" s="258">
        <v>241</v>
      </c>
      <c r="I4746" s="258">
        <v>115</v>
      </c>
      <c r="J4746" s="258">
        <v>47</v>
      </c>
      <c r="K4746" s="259">
        <v>8</v>
      </c>
      <c r="L4746" s="257">
        <v>37</v>
      </c>
      <c r="M4746" s="258">
        <v>68</v>
      </c>
      <c r="N4746" s="258">
        <v>263</v>
      </c>
      <c r="O4746" s="258">
        <v>221</v>
      </c>
      <c r="P4746" s="258">
        <v>103</v>
      </c>
      <c r="Q4746" s="258">
        <v>40</v>
      </c>
      <c r="R4746" s="259">
        <v>17</v>
      </c>
      <c r="S4746" s="267">
        <v>1633</v>
      </c>
      <c r="T4746" s="90"/>
      <c r="U4746" s="260">
        <v>1</v>
      </c>
      <c r="V4746" s="273">
        <v>108.16650652894999</v>
      </c>
      <c r="W4746" s="273">
        <v>97.001840490797505</v>
      </c>
      <c r="X4746" s="274">
        <v>1.100025947</v>
      </c>
      <c r="Z4746" s="257">
        <v>4345.3199999999988</v>
      </c>
      <c r="AA4746" s="258">
        <v>1682.4873613893049</v>
      </c>
      <c r="AB4746" s="276">
        <v>1.030304569130009</v>
      </c>
      <c r="AC4746" s="92"/>
      <c r="AD4746" s="257">
        <v>162211.83238026142</v>
      </c>
      <c r="AE4746" s="258">
        <v>1644.8264999778805</v>
      </c>
      <c r="AF4746" s="276">
        <v>1.0072421922705943</v>
      </c>
      <c r="AG4746" s="93"/>
      <c r="AH4746" s="257">
        <v>1796.342371451</v>
      </c>
      <c r="AI4746" s="258">
        <v>1523.7227456863538</v>
      </c>
      <c r="AJ4746" s="258">
        <v>1580.54691792945</v>
      </c>
      <c r="AK4746" s="276">
        <v>0.9678793128778016</v>
      </c>
      <c r="AL4746" s="93"/>
      <c r="AM4746" s="257">
        <v>1633.43</v>
      </c>
      <c r="AN4746" s="258">
        <v>1629.8126504780141</v>
      </c>
      <c r="AO4746" s="276">
        <v>0.99804816318310718</v>
      </c>
      <c r="AQ4746" s="280">
        <v>1637.0367436199338</v>
      </c>
      <c r="AR4746" s="281">
        <v>1650.1237078257652</v>
      </c>
    </row>
    <row r="4747" spans="1:44" x14ac:dyDescent="0.2">
      <c r="A4747" s="260" t="s">
        <v>8408</v>
      </c>
      <c r="B4747" s="261" t="s">
        <v>6853</v>
      </c>
      <c r="C4747" s="261" t="s">
        <v>6904</v>
      </c>
      <c r="D4747" s="262" t="s">
        <v>14798</v>
      </c>
      <c r="E4747" s="257">
        <v>89</v>
      </c>
      <c r="F4747" s="258">
        <v>139</v>
      </c>
      <c r="G4747" s="258">
        <v>413</v>
      </c>
      <c r="H4747" s="258">
        <v>256</v>
      </c>
      <c r="I4747" s="258">
        <v>63</v>
      </c>
      <c r="J4747" s="258">
        <v>19</v>
      </c>
      <c r="K4747" s="259">
        <v>6</v>
      </c>
      <c r="L4747" s="257">
        <v>84</v>
      </c>
      <c r="M4747" s="258">
        <v>157</v>
      </c>
      <c r="N4747" s="258">
        <v>425</v>
      </c>
      <c r="O4747" s="258">
        <v>285</v>
      </c>
      <c r="P4747" s="258">
        <v>68</v>
      </c>
      <c r="Q4747" s="258">
        <v>29</v>
      </c>
      <c r="R4747" s="259">
        <v>8</v>
      </c>
      <c r="S4747" s="267">
        <v>2041</v>
      </c>
      <c r="T4747" s="90"/>
      <c r="U4747" s="260">
        <v>6</v>
      </c>
      <c r="V4747" s="273">
        <v>107.8774943347</v>
      </c>
      <c r="W4747" s="273">
        <v>97.283333333333303</v>
      </c>
      <c r="X4747" s="274">
        <v>1.100025947</v>
      </c>
      <c r="Z4747" s="257">
        <v>4810.5599999999995</v>
      </c>
      <c r="AA4747" s="258">
        <v>1862.6260899553859</v>
      </c>
      <c r="AB4747" s="276">
        <v>0.9126046496596697</v>
      </c>
      <c r="AC4747" s="92"/>
      <c r="AD4747" s="257">
        <v>202721.93648647956</v>
      </c>
      <c r="AE4747" s="258">
        <v>2055.5985859165289</v>
      </c>
      <c r="AF4747" s="276">
        <v>1.0071526633593968</v>
      </c>
      <c r="AG4747" s="93"/>
      <c r="AH4747" s="257">
        <v>2245.1529578270001</v>
      </c>
      <c r="AI4747" s="258">
        <v>1904.4201616324851</v>
      </c>
      <c r="AJ4747" s="258">
        <v>1975.4416775835928</v>
      </c>
      <c r="AK4747" s="276">
        <v>0.96787931287780149</v>
      </c>
      <c r="AL4747" s="93"/>
      <c r="AM4747" s="257">
        <v>2043.58</v>
      </c>
      <c r="AN4747" s="258">
        <v>2039.0543434759127</v>
      </c>
      <c r="AO4747" s="276">
        <v>0.99904671409892831</v>
      </c>
      <c r="AQ4747" s="280">
        <v>1813.9611883575888</v>
      </c>
      <c r="AR4747" s="281">
        <v>1828.4625397996522</v>
      </c>
    </row>
    <row r="4748" spans="1:44" x14ac:dyDescent="0.2">
      <c r="A4748" s="260" t="s">
        <v>8408</v>
      </c>
      <c r="B4748" s="261" t="s">
        <v>6853</v>
      </c>
      <c r="C4748" s="261" t="s">
        <v>6905</v>
      </c>
      <c r="D4748" s="262" t="s">
        <v>14799</v>
      </c>
      <c r="E4748" s="257">
        <v>37</v>
      </c>
      <c r="F4748" s="258">
        <v>71</v>
      </c>
      <c r="G4748" s="258">
        <v>309</v>
      </c>
      <c r="H4748" s="258">
        <v>266</v>
      </c>
      <c r="I4748" s="258">
        <v>159</v>
      </c>
      <c r="J4748" s="258">
        <v>49</v>
      </c>
      <c r="K4748" s="259">
        <v>23</v>
      </c>
      <c r="L4748" s="257">
        <v>34</v>
      </c>
      <c r="M4748" s="258">
        <v>82</v>
      </c>
      <c r="N4748" s="258">
        <v>279</v>
      </c>
      <c r="O4748" s="258">
        <v>266</v>
      </c>
      <c r="P4748" s="258">
        <v>176</v>
      </c>
      <c r="Q4748" s="258">
        <v>69</v>
      </c>
      <c r="R4748" s="259">
        <v>28</v>
      </c>
      <c r="S4748" s="267">
        <v>1848</v>
      </c>
      <c r="T4748" s="90"/>
      <c r="U4748" s="260">
        <v>54</v>
      </c>
      <c r="V4748" s="273">
        <v>97.478940904291093</v>
      </c>
      <c r="W4748" s="273">
        <v>90.982683982683895</v>
      </c>
      <c r="X4748" s="274">
        <v>1.100025947</v>
      </c>
      <c r="Z4748" s="257">
        <v>5417.0900000000011</v>
      </c>
      <c r="AA4748" s="258">
        <v>2097.4716385694019</v>
      </c>
      <c r="AB4748" s="276">
        <v>1.1349954754163429</v>
      </c>
      <c r="AC4748" s="92"/>
      <c r="AD4748" s="257">
        <v>175777.11353090353</v>
      </c>
      <c r="AE4748" s="258">
        <v>1782.3783270475662</v>
      </c>
      <c r="AF4748" s="276">
        <v>0.96449043671405099</v>
      </c>
      <c r="AG4748" s="93"/>
      <c r="AH4748" s="257">
        <v>2032.8479500559999</v>
      </c>
      <c r="AI4748" s="258">
        <v>1724.335354579536</v>
      </c>
      <c r="AJ4748" s="258">
        <v>1788.6409701981772</v>
      </c>
      <c r="AK4748" s="276">
        <v>0.96787931287780149</v>
      </c>
      <c r="AL4748" s="93"/>
      <c r="AM4748" s="257">
        <v>1871.22</v>
      </c>
      <c r="AN4748" s="258">
        <v>1867.0760472303493</v>
      </c>
      <c r="AO4748" s="276">
        <v>1.0103225363800592</v>
      </c>
      <c r="AQ4748" s="280">
        <v>1978.2231094817814</v>
      </c>
      <c r="AR4748" s="281">
        <v>1994.037620136985</v>
      </c>
    </row>
    <row r="4749" spans="1:44" x14ac:dyDescent="0.2">
      <c r="A4749" s="260" t="s">
        <v>8408</v>
      </c>
      <c r="B4749" s="261" t="s">
        <v>6853</v>
      </c>
      <c r="C4749" s="261" t="s">
        <v>6906</v>
      </c>
      <c r="D4749" s="262" t="s">
        <v>14800</v>
      </c>
      <c r="E4749" s="257">
        <v>153</v>
      </c>
      <c r="F4749" s="258">
        <v>312</v>
      </c>
      <c r="G4749" s="258">
        <v>951</v>
      </c>
      <c r="H4749" s="258">
        <v>605</v>
      </c>
      <c r="I4749" s="258">
        <v>174</v>
      </c>
      <c r="J4749" s="258">
        <v>75</v>
      </c>
      <c r="K4749" s="259">
        <v>25</v>
      </c>
      <c r="L4749" s="257">
        <v>146</v>
      </c>
      <c r="M4749" s="258">
        <v>274</v>
      </c>
      <c r="N4749" s="258">
        <v>965</v>
      </c>
      <c r="O4749" s="258">
        <v>644</v>
      </c>
      <c r="P4749" s="258">
        <v>183</v>
      </c>
      <c r="Q4749" s="258">
        <v>120</v>
      </c>
      <c r="R4749" s="259">
        <v>37</v>
      </c>
      <c r="S4749" s="267">
        <v>4664</v>
      </c>
      <c r="T4749" s="90"/>
      <c r="U4749" s="260">
        <v>14</v>
      </c>
      <c r="V4749" s="273">
        <v>108.615905541152</v>
      </c>
      <c r="W4749" s="273">
        <v>94.704721030042904</v>
      </c>
      <c r="X4749" s="274">
        <v>1.100025947</v>
      </c>
      <c r="Z4749" s="257">
        <v>11537.87</v>
      </c>
      <c r="AA4749" s="258">
        <v>4467.4087184264508</v>
      </c>
      <c r="AB4749" s="276">
        <v>0.95784921064031969</v>
      </c>
      <c r="AC4749" s="92"/>
      <c r="AD4749" s="257">
        <v>461302.87056538736</v>
      </c>
      <c r="AE4749" s="258">
        <v>4677.606897646664</v>
      </c>
      <c r="AF4749" s="276">
        <v>1.0029174308847908</v>
      </c>
      <c r="AG4749" s="93"/>
      <c r="AH4749" s="257">
        <v>5130.5210168080002</v>
      </c>
      <c r="AI4749" s="258">
        <v>4351.8939901293043</v>
      </c>
      <c r="AJ4749" s="258">
        <v>4514.1891152620665</v>
      </c>
      <c r="AK4749" s="276">
        <v>0.9678793128778016</v>
      </c>
      <c r="AL4749" s="93"/>
      <c r="AM4749" s="257">
        <v>4670.0200000000004</v>
      </c>
      <c r="AN4749" s="258">
        <v>4659.6779010948339</v>
      </c>
      <c r="AO4749" s="276">
        <v>0.99907330640969849</v>
      </c>
      <c r="AQ4749" s="280">
        <v>4332.5085645921117</v>
      </c>
      <c r="AR4749" s="281">
        <v>4367.1439414260485</v>
      </c>
    </row>
    <row r="4750" spans="1:44" x14ac:dyDescent="0.2">
      <c r="A4750" s="260" t="s">
        <v>8408</v>
      </c>
      <c r="B4750" s="261" t="s">
        <v>6760</v>
      </c>
      <c r="C4750" s="261" t="s">
        <v>6781</v>
      </c>
      <c r="D4750" s="262" t="s">
        <v>8571</v>
      </c>
      <c r="E4750" s="257">
        <v>136</v>
      </c>
      <c r="F4750" s="258">
        <v>320</v>
      </c>
      <c r="G4750" s="258">
        <v>991</v>
      </c>
      <c r="H4750" s="258">
        <v>955</v>
      </c>
      <c r="I4750" s="258">
        <v>439</v>
      </c>
      <c r="J4750" s="258">
        <v>198</v>
      </c>
      <c r="K4750" s="259">
        <v>50</v>
      </c>
      <c r="L4750" s="257">
        <v>124</v>
      </c>
      <c r="M4750" s="258">
        <v>251</v>
      </c>
      <c r="N4750" s="258">
        <v>918</v>
      </c>
      <c r="O4750" s="258">
        <v>996</v>
      </c>
      <c r="P4750" s="258">
        <v>474</v>
      </c>
      <c r="Q4750" s="258">
        <v>232</v>
      </c>
      <c r="R4750" s="259">
        <v>84</v>
      </c>
      <c r="S4750" s="267">
        <v>6168</v>
      </c>
      <c r="T4750" s="90"/>
      <c r="U4750" s="260">
        <v>1</v>
      </c>
      <c r="V4750" s="273">
        <v>95.228815592321197</v>
      </c>
      <c r="W4750" s="273">
        <v>89.550656508348098</v>
      </c>
      <c r="X4750" s="274">
        <v>1.072911261</v>
      </c>
      <c r="Z4750" s="257">
        <v>17705.66</v>
      </c>
      <c r="AA4750" s="258">
        <v>6855.5478480425309</v>
      </c>
      <c r="AB4750" s="276">
        <v>1.111470143975767</v>
      </c>
      <c r="AC4750" s="92"/>
      <c r="AD4750" s="257">
        <v>580968.96929041797</v>
      </c>
      <c r="AE4750" s="258">
        <v>5891.0200466362239</v>
      </c>
      <c r="AF4750" s="276">
        <v>0.95509404128343445</v>
      </c>
      <c r="AG4750" s="93"/>
      <c r="AH4750" s="257">
        <v>6617.7166578480001</v>
      </c>
      <c r="AI4750" s="258">
        <v>5613.3872675538187</v>
      </c>
      <c r="AJ4750" s="258">
        <v>5901.785888425833</v>
      </c>
      <c r="AK4750" s="276">
        <v>0.95683947607422715</v>
      </c>
      <c r="AL4750" s="93"/>
      <c r="AM4750" s="257">
        <v>6168.43</v>
      </c>
      <c r="AN4750" s="258">
        <v>6154.7695631818297</v>
      </c>
      <c r="AO4750" s="276">
        <v>0.99785498754569224</v>
      </c>
      <c r="AQ4750" s="280">
        <v>6251.6523450404038</v>
      </c>
      <c r="AR4750" s="281">
        <v>6301.6299346001424</v>
      </c>
    </row>
    <row r="4751" spans="1:44" x14ac:dyDescent="0.2">
      <c r="A4751" s="260" t="s">
        <v>8408</v>
      </c>
      <c r="B4751" s="261" t="s">
        <v>6760</v>
      </c>
      <c r="C4751" s="261" t="s">
        <v>6782</v>
      </c>
      <c r="D4751" s="262" t="s">
        <v>14687</v>
      </c>
      <c r="E4751" s="257">
        <v>86</v>
      </c>
      <c r="F4751" s="258">
        <v>189</v>
      </c>
      <c r="G4751" s="258">
        <v>544</v>
      </c>
      <c r="H4751" s="258">
        <v>567</v>
      </c>
      <c r="I4751" s="258">
        <v>219</v>
      </c>
      <c r="J4751" s="258">
        <v>91</v>
      </c>
      <c r="K4751" s="259">
        <v>24</v>
      </c>
      <c r="L4751" s="257">
        <v>73</v>
      </c>
      <c r="M4751" s="258">
        <v>166</v>
      </c>
      <c r="N4751" s="258">
        <v>524</v>
      </c>
      <c r="O4751" s="258">
        <v>557</v>
      </c>
      <c r="P4751" s="258">
        <v>193</v>
      </c>
      <c r="Q4751" s="258">
        <v>75</v>
      </c>
      <c r="R4751" s="259">
        <v>39</v>
      </c>
      <c r="S4751" s="267">
        <v>3347</v>
      </c>
      <c r="T4751" s="90"/>
      <c r="U4751" s="260">
        <v>0</v>
      </c>
      <c r="V4751" s="273">
        <v>91.242152318337801</v>
      </c>
      <c r="W4751" s="273">
        <v>84.912107623318306</v>
      </c>
      <c r="X4751" s="274">
        <v>1.072971479</v>
      </c>
      <c r="Z4751" s="257">
        <v>9058.3700000000026</v>
      </c>
      <c r="AA4751" s="258">
        <v>3507.3580403256942</v>
      </c>
      <c r="AB4751" s="276">
        <v>1.0479109770916326</v>
      </c>
      <c r="AC4751" s="92"/>
      <c r="AD4751" s="257">
        <v>308096.29913804657</v>
      </c>
      <c r="AE4751" s="258">
        <v>3124.0936615486776</v>
      </c>
      <c r="AF4751" s="276">
        <v>0.93340115373429267</v>
      </c>
      <c r="AG4751" s="93"/>
      <c r="AH4751" s="257">
        <v>3591.2355402130001</v>
      </c>
      <c r="AI4751" s="258">
        <v>3046.2162250950578</v>
      </c>
      <c r="AJ4751" s="258">
        <v>3202.6237880456274</v>
      </c>
      <c r="AK4751" s="276">
        <v>0.95686399403813183</v>
      </c>
      <c r="AL4751" s="93"/>
      <c r="AM4751" s="257">
        <v>3347</v>
      </c>
      <c r="AN4751" s="258">
        <v>3339.5878250980531</v>
      </c>
      <c r="AO4751" s="276">
        <v>0.99778542727757791</v>
      </c>
      <c r="AQ4751" s="280">
        <v>3125.6173211546989</v>
      </c>
      <c r="AR4751" s="281">
        <v>3150.6044463139224</v>
      </c>
    </row>
    <row r="4752" spans="1:44" x14ac:dyDescent="0.2">
      <c r="A4752" s="260" t="s">
        <v>8408</v>
      </c>
      <c r="B4752" s="261" t="s">
        <v>6794</v>
      </c>
      <c r="C4752" s="261" t="s">
        <v>6811</v>
      </c>
      <c r="D4752" s="262" t="s">
        <v>14713</v>
      </c>
      <c r="E4752" s="257">
        <v>222</v>
      </c>
      <c r="F4752" s="258">
        <v>407</v>
      </c>
      <c r="G4752" s="258">
        <v>1320</v>
      </c>
      <c r="H4752" s="258">
        <v>866</v>
      </c>
      <c r="I4752" s="258">
        <v>266</v>
      </c>
      <c r="J4752" s="258">
        <v>144</v>
      </c>
      <c r="K4752" s="259">
        <v>31</v>
      </c>
      <c r="L4752" s="257">
        <v>196</v>
      </c>
      <c r="M4752" s="258">
        <v>367</v>
      </c>
      <c r="N4752" s="258">
        <v>1259</v>
      </c>
      <c r="O4752" s="258">
        <v>830</v>
      </c>
      <c r="P4752" s="258">
        <v>279</v>
      </c>
      <c r="Q4752" s="258">
        <v>149</v>
      </c>
      <c r="R4752" s="259">
        <v>54</v>
      </c>
      <c r="S4752" s="267">
        <v>6390</v>
      </c>
      <c r="T4752" s="90"/>
      <c r="U4752" s="260">
        <v>0</v>
      </c>
      <c r="V4752" s="273">
        <v>130.661214767594</v>
      </c>
      <c r="W4752" s="273">
        <v>116.332863849765</v>
      </c>
      <c r="X4752" s="274">
        <v>1.0326933060000001</v>
      </c>
      <c r="Z4752" s="257">
        <v>15990.74</v>
      </c>
      <c r="AA4752" s="258">
        <v>6191.5389313703981</v>
      </c>
      <c r="AB4752" s="276">
        <v>0.96894192979192462</v>
      </c>
      <c r="AC4752" s="92"/>
      <c r="AD4752" s="257">
        <v>701525.79907159996</v>
      </c>
      <c r="AE4752" s="258">
        <v>7113.4652004062764</v>
      </c>
      <c r="AF4752" s="276">
        <v>1.1132183412216394</v>
      </c>
      <c r="AG4752" s="93"/>
      <c r="AH4752" s="257">
        <v>6598.9102253400006</v>
      </c>
      <c r="AI4752" s="258">
        <v>5597.4349694657276</v>
      </c>
      <c r="AJ4752" s="258">
        <v>6009.5687853435493</v>
      </c>
      <c r="AK4752" s="276">
        <v>0.94046459864531284</v>
      </c>
      <c r="AL4752" s="93"/>
      <c r="AM4752" s="257">
        <v>6390</v>
      </c>
      <c r="AN4752" s="258">
        <v>6375.8488803037235</v>
      </c>
      <c r="AO4752" s="276">
        <v>0.99778542727757802</v>
      </c>
      <c r="AQ4752" s="280">
        <v>6467.8296093307717</v>
      </c>
      <c r="AR4752" s="281">
        <v>6519.5353849748535</v>
      </c>
    </row>
    <row r="4753" spans="1:44" x14ac:dyDescent="0.2">
      <c r="A4753" s="260" t="s">
        <v>8408</v>
      </c>
      <c r="B4753" s="261" t="s">
        <v>6853</v>
      </c>
      <c r="C4753" s="261" t="s">
        <v>6907</v>
      </c>
      <c r="D4753" s="262" t="s">
        <v>14801</v>
      </c>
      <c r="E4753" s="257">
        <v>83</v>
      </c>
      <c r="F4753" s="258">
        <v>216</v>
      </c>
      <c r="G4753" s="258">
        <v>679</v>
      </c>
      <c r="H4753" s="258">
        <v>701</v>
      </c>
      <c r="I4753" s="258">
        <v>312</v>
      </c>
      <c r="J4753" s="258">
        <v>191</v>
      </c>
      <c r="K4753" s="259">
        <v>57</v>
      </c>
      <c r="L4753" s="257">
        <v>88</v>
      </c>
      <c r="M4753" s="258">
        <v>221</v>
      </c>
      <c r="N4753" s="258">
        <v>677</v>
      </c>
      <c r="O4753" s="258">
        <v>681</v>
      </c>
      <c r="P4753" s="258">
        <v>321</v>
      </c>
      <c r="Q4753" s="258">
        <v>202</v>
      </c>
      <c r="R4753" s="259">
        <v>90</v>
      </c>
      <c r="S4753" s="267">
        <v>4519</v>
      </c>
      <c r="T4753" s="90"/>
      <c r="U4753" s="260">
        <v>86</v>
      </c>
      <c r="V4753" s="273">
        <v>70.476090776966998</v>
      </c>
      <c r="W4753" s="273">
        <v>75.9822891299535</v>
      </c>
      <c r="X4753" s="274">
        <v>1.0877339930000001</v>
      </c>
      <c r="Z4753" s="257">
        <v>13343.39</v>
      </c>
      <c r="AA4753" s="258">
        <v>5166.4975267847803</v>
      </c>
      <c r="AB4753" s="276">
        <v>1.1432833650774021</v>
      </c>
      <c r="AC4753" s="92"/>
      <c r="AD4753" s="257">
        <v>381919.66022339265</v>
      </c>
      <c r="AE4753" s="258">
        <v>3872.6618692362736</v>
      </c>
      <c r="AF4753" s="276">
        <v>0.85697319522820836</v>
      </c>
      <c r="AG4753" s="93"/>
      <c r="AH4753" s="257">
        <v>4915.4699143670005</v>
      </c>
      <c r="AI4753" s="258">
        <v>4169.4798459872864</v>
      </c>
      <c r="AJ4753" s="258">
        <v>4351.2303260738972</v>
      </c>
      <c r="AK4753" s="276">
        <v>0.96287460191942842</v>
      </c>
      <c r="AL4753" s="93"/>
      <c r="AM4753" s="257">
        <v>4555.9799999999996</v>
      </c>
      <c r="AN4753" s="258">
        <v>4545.8904509680988</v>
      </c>
      <c r="AO4753" s="276">
        <v>1.005950531305178</v>
      </c>
      <c r="AQ4753" s="280">
        <v>4288.5434996715221</v>
      </c>
      <c r="AR4753" s="281">
        <v>4322.8274065502692</v>
      </c>
    </row>
    <row r="4754" spans="1:44" x14ac:dyDescent="0.2">
      <c r="A4754" s="260" t="s">
        <v>8408</v>
      </c>
      <c r="B4754" s="261" t="s">
        <v>6794</v>
      </c>
      <c r="C4754" s="261" t="s">
        <v>6812</v>
      </c>
      <c r="D4754" s="262" t="s">
        <v>14714</v>
      </c>
      <c r="E4754" s="257">
        <v>163</v>
      </c>
      <c r="F4754" s="258">
        <v>366</v>
      </c>
      <c r="G4754" s="258">
        <v>1166</v>
      </c>
      <c r="H4754" s="258">
        <v>775</v>
      </c>
      <c r="I4754" s="258">
        <v>305</v>
      </c>
      <c r="J4754" s="258">
        <v>141</v>
      </c>
      <c r="K4754" s="259">
        <v>46</v>
      </c>
      <c r="L4754" s="257">
        <v>181</v>
      </c>
      <c r="M4754" s="258">
        <v>348</v>
      </c>
      <c r="N4754" s="258">
        <v>1177</v>
      </c>
      <c r="O4754" s="258">
        <v>802</v>
      </c>
      <c r="P4754" s="258">
        <v>328</v>
      </c>
      <c r="Q4754" s="258">
        <v>221</v>
      </c>
      <c r="R4754" s="259">
        <v>106</v>
      </c>
      <c r="S4754" s="267">
        <v>6125</v>
      </c>
      <c r="T4754" s="90"/>
      <c r="U4754" s="260">
        <v>15</v>
      </c>
      <c r="V4754" s="273">
        <v>140.212937316661</v>
      </c>
      <c r="W4754" s="273">
        <v>127.073469387755</v>
      </c>
      <c r="X4754" s="274">
        <v>1.0490399580000001</v>
      </c>
      <c r="Z4754" s="257">
        <v>16316.650000000001</v>
      </c>
      <c r="AA4754" s="258">
        <v>6317.7297426225941</v>
      </c>
      <c r="AB4754" s="276">
        <v>1.0314660804281786</v>
      </c>
      <c r="AC4754" s="92"/>
      <c r="AD4754" s="257">
        <v>703286.72955400671</v>
      </c>
      <c r="AE4754" s="258">
        <v>7131.3210194274907</v>
      </c>
      <c r="AF4754" s="276">
        <v>1.1642973092942841</v>
      </c>
      <c r="AG4754" s="93"/>
      <c r="AH4754" s="257">
        <v>6425.3697427500001</v>
      </c>
      <c r="AI4754" s="258">
        <v>5450.2316385070653</v>
      </c>
      <c r="AJ4754" s="258">
        <v>5801.1111864833911</v>
      </c>
      <c r="AK4754" s="276">
        <v>0.94712019371157408</v>
      </c>
      <c r="AL4754" s="93"/>
      <c r="AM4754" s="257">
        <v>6131.45</v>
      </c>
      <c r="AN4754" s="258">
        <v>6117.8714580811047</v>
      </c>
      <c r="AO4754" s="276">
        <v>0.99883615642140489</v>
      </c>
      <c r="AQ4754" s="280">
        <v>6958.6387130675676</v>
      </c>
      <c r="AR4754" s="281">
        <v>7014.2681643392934</v>
      </c>
    </row>
    <row r="4755" spans="1:44" x14ac:dyDescent="0.2">
      <c r="A4755" s="260" t="s">
        <v>8408</v>
      </c>
      <c r="B4755" s="261" t="s">
        <v>6794</v>
      </c>
      <c r="C4755" s="261" t="s">
        <v>6813</v>
      </c>
      <c r="D4755" s="262" t="s">
        <v>14715</v>
      </c>
      <c r="E4755" s="257">
        <v>175</v>
      </c>
      <c r="F4755" s="258">
        <v>286</v>
      </c>
      <c r="G4755" s="258">
        <v>947</v>
      </c>
      <c r="H4755" s="258">
        <v>384</v>
      </c>
      <c r="I4755" s="258">
        <v>122</v>
      </c>
      <c r="J4755" s="258">
        <v>78</v>
      </c>
      <c r="K4755" s="259">
        <v>19</v>
      </c>
      <c r="L4755" s="257">
        <v>199</v>
      </c>
      <c r="M4755" s="258">
        <v>285</v>
      </c>
      <c r="N4755" s="258">
        <v>867</v>
      </c>
      <c r="O4755" s="258">
        <v>383</v>
      </c>
      <c r="P4755" s="258">
        <v>130</v>
      </c>
      <c r="Q4755" s="258">
        <v>92</v>
      </c>
      <c r="R4755" s="259">
        <v>56</v>
      </c>
      <c r="S4755" s="267">
        <v>4023</v>
      </c>
      <c r="T4755" s="90"/>
      <c r="U4755" s="260">
        <v>36</v>
      </c>
      <c r="V4755" s="273">
        <v>141.513008295302</v>
      </c>
      <c r="W4755" s="273">
        <v>159.754660700969</v>
      </c>
      <c r="X4755" s="274">
        <v>1.0326933060000001</v>
      </c>
      <c r="Z4755" s="257">
        <v>9678.9900000000016</v>
      </c>
      <c r="AA4755" s="258">
        <v>3747.6591703288773</v>
      </c>
      <c r="AB4755" s="276">
        <v>0.93155833217222905</v>
      </c>
      <c r="AC4755" s="92"/>
      <c r="AD4755" s="257">
        <v>494424.42935394734</v>
      </c>
      <c r="AE4755" s="258">
        <v>5013.4592014927057</v>
      </c>
      <c r="AF4755" s="276">
        <v>1.2461991552306004</v>
      </c>
      <c r="AG4755" s="93"/>
      <c r="AH4755" s="257">
        <v>4154.5251700380004</v>
      </c>
      <c r="AI4755" s="258">
        <v>3524.0189173960289</v>
      </c>
      <c r="AJ4755" s="258">
        <v>3783.4890803500939</v>
      </c>
      <c r="AK4755" s="276">
        <v>0.94046459864531295</v>
      </c>
      <c r="AL4755" s="93"/>
      <c r="AM4755" s="257">
        <v>4038.48</v>
      </c>
      <c r="AN4755" s="258">
        <v>4029.5364923519523</v>
      </c>
      <c r="AO4755" s="276">
        <v>1.0016247805995406</v>
      </c>
      <c r="AQ4755" s="280">
        <v>4399.4162303832909</v>
      </c>
      <c r="AR4755" s="281">
        <v>4434.5864872257043</v>
      </c>
    </row>
    <row r="4756" spans="1:44" x14ac:dyDescent="0.2">
      <c r="A4756" s="260" t="s">
        <v>8408</v>
      </c>
      <c r="B4756" s="261" t="s">
        <v>6794</v>
      </c>
      <c r="C4756" s="261" t="s">
        <v>6814</v>
      </c>
      <c r="D4756" s="262" t="s">
        <v>14716</v>
      </c>
      <c r="E4756" s="257">
        <v>144</v>
      </c>
      <c r="F4756" s="258">
        <v>244</v>
      </c>
      <c r="G4756" s="258">
        <v>967</v>
      </c>
      <c r="H4756" s="258">
        <v>694</v>
      </c>
      <c r="I4756" s="258">
        <v>196</v>
      </c>
      <c r="J4756" s="258">
        <v>72</v>
      </c>
      <c r="K4756" s="259">
        <v>22</v>
      </c>
      <c r="L4756" s="257">
        <v>152</v>
      </c>
      <c r="M4756" s="258">
        <v>226</v>
      </c>
      <c r="N4756" s="258">
        <v>893</v>
      </c>
      <c r="O4756" s="258">
        <v>706</v>
      </c>
      <c r="P4756" s="258">
        <v>225</v>
      </c>
      <c r="Q4756" s="258">
        <v>120</v>
      </c>
      <c r="R4756" s="259">
        <v>46</v>
      </c>
      <c r="S4756" s="267">
        <v>4707</v>
      </c>
      <c r="T4756" s="90"/>
      <c r="U4756" s="260">
        <v>8</v>
      </c>
      <c r="V4756" s="273">
        <v>135.54098156755001</v>
      </c>
      <c r="W4756" s="273">
        <v>121.36732526025</v>
      </c>
      <c r="X4756" s="274">
        <v>1.0490399580000001</v>
      </c>
      <c r="Z4756" s="257">
        <v>11986.59</v>
      </c>
      <c r="AA4756" s="258">
        <v>4641.1509810912503</v>
      </c>
      <c r="AB4756" s="276">
        <v>0.98601040601046319</v>
      </c>
      <c r="AC4756" s="92"/>
      <c r="AD4756" s="257">
        <v>528366.65853227256</v>
      </c>
      <c r="AE4756" s="258">
        <v>5357.6330956014644</v>
      </c>
      <c r="AF4756" s="276">
        <v>1.1382267039731175</v>
      </c>
      <c r="AG4756" s="93"/>
      <c r="AH4756" s="257">
        <v>4937.8310823060001</v>
      </c>
      <c r="AI4756" s="258">
        <v>4188.4473995841236</v>
      </c>
      <c r="AJ4756" s="258">
        <v>4458.0947518003795</v>
      </c>
      <c r="AK4756" s="276">
        <v>0.94712019371157419</v>
      </c>
      <c r="AL4756" s="93"/>
      <c r="AM4756" s="257">
        <v>4710.4399999999996</v>
      </c>
      <c r="AN4756" s="258">
        <v>4700.0083880653938</v>
      </c>
      <c r="AO4756" s="276">
        <v>0.99851463523802719</v>
      </c>
      <c r="AQ4756" s="280">
        <v>4995.9030066794994</v>
      </c>
      <c r="AR4756" s="281">
        <v>5035.8417582554994</v>
      </c>
    </row>
    <row r="4757" spans="1:44" x14ac:dyDescent="0.2">
      <c r="A4757" s="260" t="s">
        <v>8408</v>
      </c>
      <c r="B4757" s="261" t="s">
        <v>6851</v>
      </c>
      <c r="C4757" s="261" t="s">
        <v>6908</v>
      </c>
      <c r="D4757" s="262" t="s">
        <v>14802</v>
      </c>
      <c r="E4757" s="257">
        <v>312</v>
      </c>
      <c r="F4757" s="258">
        <v>542</v>
      </c>
      <c r="G4757" s="258">
        <v>2059</v>
      </c>
      <c r="H4757" s="258">
        <v>1552</v>
      </c>
      <c r="I4757" s="258">
        <v>452</v>
      </c>
      <c r="J4757" s="258">
        <v>251</v>
      </c>
      <c r="K4757" s="259">
        <v>67</v>
      </c>
      <c r="L4757" s="257">
        <v>311</v>
      </c>
      <c r="M4757" s="258">
        <v>562</v>
      </c>
      <c r="N4757" s="258">
        <v>2029</v>
      </c>
      <c r="O4757" s="258">
        <v>1494</v>
      </c>
      <c r="P4757" s="258">
        <v>460</v>
      </c>
      <c r="Q4757" s="258">
        <v>302</v>
      </c>
      <c r="R4757" s="259">
        <v>137</v>
      </c>
      <c r="S4757" s="267">
        <v>10530</v>
      </c>
      <c r="T4757" s="90"/>
      <c r="U4757" s="260">
        <v>84</v>
      </c>
      <c r="V4757" s="273">
        <v>103.871600953852</v>
      </c>
      <c r="W4757" s="273">
        <v>95.591073124406407</v>
      </c>
      <c r="X4757" s="274">
        <v>1.094058121</v>
      </c>
      <c r="Z4757" s="257">
        <v>27325.53</v>
      </c>
      <c r="AA4757" s="258">
        <v>10580.316033862709</v>
      </c>
      <c r="AB4757" s="276">
        <v>1.0047783507941794</v>
      </c>
      <c r="AC4757" s="92"/>
      <c r="AD4757" s="257">
        <v>1030655.4564832066</v>
      </c>
      <c r="AE4757" s="258">
        <v>10450.836922896768</v>
      </c>
      <c r="AF4757" s="276">
        <v>0.99248213892656867</v>
      </c>
      <c r="AG4757" s="93"/>
      <c r="AH4757" s="257">
        <v>11520.43201413</v>
      </c>
      <c r="AI4757" s="258">
        <v>9772.0482348161131</v>
      </c>
      <c r="AJ4757" s="258">
        <v>10166.183152711736</v>
      </c>
      <c r="AK4757" s="276">
        <v>0.96544949218535003</v>
      </c>
      <c r="AL4757" s="93"/>
      <c r="AM4757" s="257">
        <v>10566.12</v>
      </c>
      <c r="AN4757" s="258">
        <v>10542.720558866162</v>
      </c>
      <c r="AO4757" s="276">
        <v>1.0012080302816868</v>
      </c>
      <c r="AQ4757" s="280">
        <v>10150.214561739527</v>
      </c>
      <c r="AR4757" s="281">
        <v>10231.358430482058</v>
      </c>
    </row>
    <row r="4758" spans="1:44" x14ac:dyDescent="0.2">
      <c r="A4758" s="260" t="s">
        <v>8408</v>
      </c>
      <c r="B4758" s="261" t="s">
        <v>6851</v>
      </c>
      <c r="C4758" s="261" t="s">
        <v>6909</v>
      </c>
      <c r="D4758" s="262" t="s">
        <v>14803</v>
      </c>
      <c r="E4758" s="257">
        <v>110</v>
      </c>
      <c r="F4758" s="258">
        <v>224</v>
      </c>
      <c r="G4758" s="258">
        <v>746</v>
      </c>
      <c r="H4758" s="258">
        <v>575</v>
      </c>
      <c r="I4758" s="258">
        <v>234</v>
      </c>
      <c r="J4758" s="258">
        <v>125</v>
      </c>
      <c r="K4758" s="259">
        <v>27</v>
      </c>
      <c r="L4758" s="257">
        <v>95</v>
      </c>
      <c r="M4758" s="258">
        <v>199</v>
      </c>
      <c r="N4758" s="258">
        <v>692</v>
      </c>
      <c r="O4758" s="258">
        <v>518</v>
      </c>
      <c r="P4758" s="258">
        <v>242</v>
      </c>
      <c r="Q4758" s="258">
        <v>133</v>
      </c>
      <c r="R4758" s="259">
        <v>46</v>
      </c>
      <c r="S4758" s="267">
        <v>3966</v>
      </c>
      <c r="T4758" s="90"/>
      <c r="U4758" s="260">
        <v>4</v>
      </c>
      <c r="V4758" s="273">
        <v>113.59644618969401</v>
      </c>
      <c r="W4758" s="273">
        <v>99.055975794251097</v>
      </c>
      <c r="X4758" s="274">
        <v>1.094058121</v>
      </c>
      <c r="Z4758" s="257">
        <v>10709.99</v>
      </c>
      <c r="AA4758" s="258">
        <v>4146.8574962501834</v>
      </c>
      <c r="AB4758" s="276">
        <v>1.0456019909859262</v>
      </c>
      <c r="AC4758" s="92"/>
      <c r="AD4758" s="257">
        <v>401509.92684439139</v>
      </c>
      <c r="AE4758" s="258">
        <v>4071.3069939908828</v>
      </c>
      <c r="AF4758" s="276">
        <v>1.0265524442740501</v>
      </c>
      <c r="AG4758" s="93"/>
      <c r="AH4758" s="257">
        <v>4339.034507886</v>
      </c>
      <c r="AI4758" s="258">
        <v>3680.5264291814533</v>
      </c>
      <c r="AJ4758" s="258">
        <v>3828.9726860070978</v>
      </c>
      <c r="AK4758" s="276">
        <v>0.96544949218534992</v>
      </c>
      <c r="AL4758" s="93"/>
      <c r="AM4758" s="257">
        <v>3967.72</v>
      </c>
      <c r="AN4758" s="258">
        <v>3958.9331955177913</v>
      </c>
      <c r="AO4758" s="276">
        <v>0.99821815318149054</v>
      </c>
      <c r="AQ4758" s="280">
        <v>4102.5631497419463</v>
      </c>
      <c r="AR4758" s="281">
        <v>4135.3602737540277</v>
      </c>
    </row>
    <row r="4759" spans="1:44" x14ac:dyDescent="0.2">
      <c r="A4759" s="260" t="s">
        <v>8408</v>
      </c>
      <c r="B4759" s="261" t="s">
        <v>6853</v>
      </c>
      <c r="C4759" s="261" t="s">
        <v>6910</v>
      </c>
      <c r="D4759" s="262" t="s">
        <v>14804</v>
      </c>
      <c r="E4759" s="257">
        <v>161</v>
      </c>
      <c r="F4759" s="258">
        <v>319</v>
      </c>
      <c r="G4759" s="258">
        <v>1171</v>
      </c>
      <c r="H4759" s="258">
        <v>959</v>
      </c>
      <c r="I4759" s="258">
        <v>244</v>
      </c>
      <c r="J4759" s="258">
        <v>99</v>
      </c>
      <c r="K4759" s="259">
        <v>37</v>
      </c>
      <c r="L4759" s="257">
        <v>140</v>
      </c>
      <c r="M4759" s="258">
        <v>257</v>
      </c>
      <c r="N4759" s="258">
        <v>1146</v>
      </c>
      <c r="O4759" s="258">
        <v>1022</v>
      </c>
      <c r="P4759" s="258">
        <v>227</v>
      </c>
      <c r="Q4759" s="258">
        <v>154</v>
      </c>
      <c r="R4759" s="259">
        <v>83</v>
      </c>
      <c r="S4759" s="267">
        <v>6019</v>
      </c>
      <c r="T4759" s="90"/>
      <c r="U4759" s="260">
        <v>3</v>
      </c>
      <c r="V4759" s="273">
        <v>77.023929573637204</v>
      </c>
      <c r="W4759" s="273">
        <v>77.801195814648693</v>
      </c>
      <c r="X4759" s="274">
        <v>1.0906850029999999</v>
      </c>
      <c r="Z4759" s="257">
        <v>15444.82</v>
      </c>
      <c r="AA4759" s="258">
        <v>5980.1612882210675</v>
      </c>
      <c r="AB4759" s="276">
        <v>0.99354731487307979</v>
      </c>
      <c r="AC4759" s="92"/>
      <c r="AD4759" s="257">
        <v>521575.30337164481</v>
      </c>
      <c r="AE4759" s="258">
        <v>5288.7688162511413</v>
      </c>
      <c r="AF4759" s="276">
        <v>0.87867898591977756</v>
      </c>
      <c r="AG4759" s="93"/>
      <c r="AH4759" s="257">
        <v>6564.8330330569997</v>
      </c>
      <c r="AI4759" s="258">
        <v>5568.5294591265192</v>
      </c>
      <c r="AJ4759" s="258">
        <v>5802.7741403807286</v>
      </c>
      <c r="AK4759" s="276">
        <v>0.96407611569708063</v>
      </c>
      <c r="AL4759" s="93"/>
      <c r="AM4759" s="257">
        <v>6020.29</v>
      </c>
      <c r="AN4759" s="258">
        <v>6006.9576299849296</v>
      </c>
      <c r="AO4759" s="276">
        <v>0.99799927396327126</v>
      </c>
      <c r="AQ4759" s="280">
        <v>5055.7394752670671</v>
      </c>
      <c r="AR4759" s="281">
        <v>5096.1565775738381</v>
      </c>
    </row>
    <row r="4760" spans="1:44" x14ac:dyDescent="0.2">
      <c r="A4760" s="260" t="s">
        <v>8408</v>
      </c>
      <c r="B4760" s="261" t="s">
        <v>6794</v>
      </c>
      <c r="C4760" s="261" t="s">
        <v>6815</v>
      </c>
      <c r="D4760" s="262" t="s">
        <v>14717</v>
      </c>
      <c r="E4760" s="257">
        <v>57</v>
      </c>
      <c r="F4760" s="258">
        <v>111</v>
      </c>
      <c r="G4760" s="258">
        <v>548</v>
      </c>
      <c r="H4760" s="258">
        <v>333</v>
      </c>
      <c r="I4760" s="258">
        <v>139</v>
      </c>
      <c r="J4760" s="258">
        <v>67</v>
      </c>
      <c r="K4760" s="259">
        <v>22</v>
      </c>
      <c r="L4760" s="257">
        <v>55</v>
      </c>
      <c r="M4760" s="258">
        <v>121</v>
      </c>
      <c r="N4760" s="258">
        <v>379</v>
      </c>
      <c r="O4760" s="258">
        <v>253</v>
      </c>
      <c r="P4760" s="258">
        <v>158</v>
      </c>
      <c r="Q4760" s="258">
        <v>73</v>
      </c>
      <c r="R4760" s="259">
        <v>34</v>
      </c>
      <c r="S4760" s="267">
        <v>2350</v>
      </c>
      <c r="T4760" s="90"/>
      <c r="U4760" s="260">
        <v>18</v>
      </c>
      <c r="V4760" s="273">
        <v>131.10688821228001</v>
      </c>
      <c r="W4760" s="273">
        <v>116.187659574468</v>
      </c>
      <c r="X4760" s="274">
        <v>1.0490399580000001</v>
      </c>
      <c r="Z4760" s="257">
        <v>6209.5099999999993</v>
      </c>
      <c r="AA4760" s="258">
        <v>2404.2929163837198</v>
      </c>
      <c r="AB4760" s="276">
        <v>1.0231033686739233</v>
      </c>
      <c r="AC4760" s="92"/>
      <c r="AD4760" s="257">
        <v>258187.3422230967</v>
      </c>
      <c r="AE4760" s="258">
        <v>2618.0172939041609</v>
      </c>
      <c r="AF4760" s="276">
        <v>1.114049912299643</v>
      </c>
      <c r="AG4760" s="93"/>
      <c r="AH4760" s="257">
        <v>2465.2439013000003</v>
      </c>
      <c r="AI4760" s="258">
        <v>2091.1092817129152</v>
      </c>
      <c r="AJ4760" s="258">
        <v>2225.7324552221994</v>
      </c>
      <c r="AK4760" s="276">
        <v>0.94712019371157419</v>
      </c>
      <c r="AL4760" s="93"/>
      <c r="AM4760" s="257">
        <v>2357.7399999999998</v>
      </c>
      <c r="AN4760" s="258">
        <v>2352.5186133094362</v>
      </c>
      <c r="AO4760" s="276">
        <v>1.0010717503444408</v>
      </c>
      <c r="AQ4760" s="280">
        <v>2539.5825136728349</v>
      </c>
      <c r="AR4760" s="281">
        <v>2559.8847002814873</v>
      </c>
    </row>
    <row r="4761" spans="1:44" x14ac:dyDescent="0.2">
      <c r="A4761" s="260" t="s">
        <v>8408</v>
      </c>
      <c r="B4761" s="261" t="s">
        <v>6794</v>
      </c>
      <c r="C4761" s="261" t="s">
        <v>6816</v>
      </c>
      <c r="D4761" s="262" t="s">
        <v>14718</v>
      </c>
      <c r="E4761" s="257">
        <v>98</v>
      </c>
      <c r="F4761" s="258">
        <v>179</v>
      </c>
      <c r="G4761" s="258">
        <v>901</v>
      </c>
      <c r="H4761" s="258">
        <v>545</v>
      </c>
      <c r="I4761" s="258">
        <v>161</v>
      </c>
      <c r="J4761" s="258">
        <v>77</v>
      </c>
      <c r="K4761" s="259">
        <v>20</v>
      </c>
      <c r="L4761" s="257">
        <v>135</v>
      </c>
      <c r="M4761" s="258">
        <v>178</v>
      </c>
      <c r="N4761" s="258">
        <v>762</v>
      </c>
      <c r="O4761" s="258">
        <v>463</v>
      </c>
      <c r="P4761" s="258">
        <v>163</v>
      </c>
      <c r="Q4761" s="258">
        <v>88</v>
      </c>
      <c r="R4761" s="259">
        <v>39</v>
      </c>
      <c r="S4761" s="267">
        <v>3809</v>
      </c>
      <c r="T4761" s="90"/>
      <c r="U4761" s="260">
        <v>3</v>
      </c>
      <c r="V4761" s="273">
        <v>126.343593264346</v>
      </c>
      <c r="W4761" s="273">
        <v>124.802099737532</v>
      </c>
      <c r="X4761" s="274">
        <v>1.0490399580000001</v>
      </c>
      <c r="Z4761" s="257">
        <v>9445.2300000000014</v>
      </c>
      <c r="AA4761" s="258">
        <v>3657.1484034352161</v>
      </c>
      <c r="AB4761" s="276">
        <v>0.96013347425445417</v>
      </c>
      <c r="AC4761" s="92"/>
      <c r="AD4761" s="257">
        <v>421513.74632703327</v>
      </c>
      <c r="AE4761" s="258">
        <v>4274.1455409884384</v>
      </c>
      <c r="AF4761" s="276">
        <v>1.122117495665119</v>
      </c>
      <c r="AG4761" s="93"/>
      <c r="AH4761" s="257">
        <v>3995.7932000220003</v>
      </c>
      <c r="AI4761" s="258">
        <v>3389.3767038487204</v>
      </c>
      <c r="AJ4761" s="258">
        <v>3607.5808178473858</v>
      </c>
      <c r="AK4761" s="276">
        <v>0.94712019371157408</v>
      </c>
      <c r="AL4761" s="93"/>
      <c r="AM4761" s="257">
        <v>3810.29</v>
      </c>
      <c r="AN4761" s="258">
        <v>3801.8518357014823</v>
      </c>
      <c r="AO4761" s="276">
        <v>0.99812334883210352</v>
      </c>
      <c r="AQ4761" s="280">
        <v>3879.4506277321298</v>
      </c>
      <c r="AR4761" s="281">
        <v>3910.4641231232927</v>
      </c>
    </row>
    <row r="4762" spans="1:44" x14ac:dyDescent="0.2">
      <c r="A4762" s="260" t="s">
        <v>8408</v>
      </c>
      <c r="B4762" s="261" t="s">
        <v>6794</v>
      </c>
      <c r="C4762" s="261" t="s">
        <v>6817</v>
      </c>
      <c r="D4762" s="262" t="s">
        <v>14719</v>
      </c>
      <c r="E4762" s="257">
        <v>158</v>
      </c>
      <c r="F4762" s="258">
        <v>293</v>
      </c>
      <c r="G4762" s="258">
        <v>1012</v>
      </c>
      <c r="H4762" s="258">
        <v>764</v>
      </c>
      <c r="I4762" s="258">
        <v>183</v>
      </c>
      <c r="J4762" s="258">
        <v>82</v>
      </c>
      <c r="K4762" s="259">
        <v>29</v>
      </c>
      <c r="L4762" s="257">
        <v>128</v>
      </c>
      <c r="M4762" s="258">
        <v>259</v>
      </c>
      <c r="N4762" s="258">
        <v>970</v>
      </c>
      <c r="O4762" s="258">
        <v>826</v>
      </c>
      <c r="P4762" s="258">
        <v>171</v>
      </c>
      <c r="Q4762" s="258">
        <v>110</v>
      </c>
      <c r="R4762" s="259">
        <v>61</v>
      </c>
      <c r="S4762" s="267">
        <v>5046</v>
      </c>
      <c r="T4762" s="90"/>
      <c r="U4762" s="260">
        <v>52</v>
      </c>
      <c r="V4762" s="273">
        <v>103.134421575353</v>
      </c>
      <c r="W4762" s="273">
        <v>88.975629086585997</v>
      </c>
      <c r="X4762" s="274">
        <v>1.0490399580000001</v>
      </c>
      <c r="Z4762" s="257">
        <v>12624.479999999998</v>
      </c>
      <c r="AA4762" s="258">
        <v>4888.138973450069</v>
      </c>
      <c r="AB4762" s="276">
        <v>0.96871561106818649</v>
      </c>
      <c r="AC4762" s="92"/>
      <c r="AD4762" s="257">
        <v>485017.60499501706</v>
      </c>
      <c r="AE4762" s="258">
        <v>4918.0740883405733</v>
      </c>
      <c r="AF4762" s="276">
        <v>0.9746480555569903</v>
      </c>
      <c r="AG4762" s="93"/>
      <c r="AH4762" s="257">
        <v>5293.4556280679999</v>
      </c>
      <c r="AI4762" s="258">
        <v>4490.1010363929227</v>
      </c>
      <c r="AJ4762" s="258">
        <v>4779.1684974686032</v>
      </c>
      <c r="AK4762" s="276">
        <v>0.94712019371157419</v>
      </c>
      <c r="AL4762" s="93"/>
      <c r="AM4762" s="257">
        <v>5068.3599999999997</v>
      </c>
      <c r="AN4762" s="258">
        <v>5057.1357481965842</v>
      </c>
      <c r="AO4762" s="276">
        <v>1.0022068466501357</v>
      </c>
      <c r="AQ4762" s="280">
        <v>4522.2422913912278</v>
      </c>
      <c r="AR4762" s="281">
        <v>4558.3944567156705</v>
      </c>
    </row>
    <row r="4763" spans="1:44" x14ac:dyDescent="0.2">
      <c r="A4763" s="260" t="s">
        <v>8408</v>
      </c>
      <c r="B4763" s="261" t="s">
        <v>6851</v>
      </c>
      <c r="C4763" s="261" t="s">
        <v>6911</v>
      </c>
      <c r="D4763" s="262" t="s">
        <v>14805</v>
      </c>
      <c r="E4763" s="257">
        <v>146</v>
      </c>
      <c r="F4763" s="258">
        <v>336</v>
      </c>
      <c r="G4763" s="258">
        <v>978</v>
      </c>
      <c r="H4763" s="258">
        <v>696</v>
      </c>
      <c r="I4763" s="258">
        <v>202</v>
      </c>
      <c r="J4763" s="258">
        <v>99</v>
      </c>
      <c r="K4763" s="259">
        <v>28</v>
      </c>
      <c r="L4763" s="257">
        <v>146</v>
      </c>
      <c r="M4763" s="258">
        <v>308</v>
      </c>
      <c r="N4763" s="258">
        <v>1033</v>
      </c>
      <c r="O4763" s="258">
        <v>636</v>
      </c>
      <c r="P4763" s="258">
        <v>236</v>
      </c>
      <c r="Q4763" s="258">
        <v>141</v>
      </c>
      <c r="R4763" s="259">
        <v>53</v>
      </c>
      <c r="S4763" s="267">
        <v>5038</v>
      </c>
      <c r="T4763" s="90"/>
      <c r="U4763" s="260">
        <v>11</v>
      </c>
      <c r="V4763" s="273">
        <v>121.326919011572</v>
      </c>
      <c r="W4763" s="273">
        <v>111.07364033346499</v>
      </c>
      <c r="X4763" s="274">
        <v>1.094058121</v>
      </c>
      <c r="Z4763" s="257">
        <v>12695.22</v>
      </c>
      <c r="AA4763" s="258">
        <v>4915.5291670249226</v>
      </c>
      <c r="AB4763" s="276">
        <v>0.97569058495929384</v>
      </c>
      <c r="AC4763" s="92"/>
      <c r="AD4763" s="257">
        <v>534542.48048555444</v>
      </c>
      <c r="AE4763" s="258">
        <v>5420.2558738467042</v>
      </c>
      <c r="AF4763" s="276">
        <v>1.0758745283538516</v>
      </c>
      <c r="AG4763" s="93"/>
      <c r="AH4763" s="257">
        <v>5511.8648135980002</v>
      </c>
      <c r="AI4763" s="258">
        <v>4675.363628395402</v>
      </c>
      <c r="AJ4763" s="258">
        <v>4863.9345416297929</v>
      </c>
      <c r="AK4763" s="276">
        <v>0.96544949218534992</v>
      </c>
      <c r="AL4763" s="93"/>
      <c r="AM4763" s="257">
        <v>5042.7299999999996</v>
      </c>
      <c r="AN4763" s="258">
        <v>5031.5625076954593</v>
      </c>
      <c r="AO4763" s="276">
        <v>0.99872221272240158</v>
      </c>
      <c r="AQ4763" s="280">
        <v>5099.2484272766242</v>
      </c>
      <c r="AR4763" s="281">
        <v>5140.0133532347591</v>
      </c>
    </row>
    <row r="4764" spans="1:44" x14ac:dyDescent="0.2">
      <c r="A4764" s="260" t="s">
        <v>8408</v>
      </c>
      <c r="B4764" s="261" t="s">
        <v>6760</v>
      </c>
      <c r="C4764" s="261" t="s">
        <v>6783</v>
      </c>
      <c r="D4764" s="262" t="s">
        <v>14688</v>
      </c>
      <c r="E4764" s="257">
        <v>91</v>
      </c>
      <c r="F4764" s="258">
        <v>204</v>
      </c>
      <c r="G4764" s="258">
        <v>720</v>
      </c>
      <c r="H4764" s="258">
        <v>572</v>
      </c>
      <c r="I4764" s="258">
        <v>175</v>
      </c>
      <c r="J4764" s="258">
        <v>138</v>
      </c>
      <c r="K4764" s="259">
        <v>51</v>
      </c>
      <c r="L4764" s="257">
        <v>75</v>
      </c>
      <c r="M4764" s="258">
        <v>197</v>
      </c>
      <c r="N4764" s="258">
        <v>675</v>
      </c>
      <c r="O4764" s="258">
        <v>562</v>
      </c>
      <c r="P4764" s="258">
        <v>213</v>
      </c>
      <c r="Q4764" s="258">
        <v>183</v>
      </c>
      <c r="R4764" s="259">
        <v>119</v>
      </c>
      <c r="S4764" s="267">
        <v>3975</v>
      </c>
      <c r="T4764" s="90"/>
      <c r="U4764" s="260">
        <v>67</v>
      </c>
      <c r="V4764" s="273">
        <v>110.407506203189</v>
      </c>
      <c r="W4764" s="273">
        <v>93.680754716981099</v>
      </c>
      <c r="X4764" s="274">
        <v>1.0612350800000001</v>
      </c>
      <c r="Z4764" s="257">
        <v>11272.580000000002</v>
      </c>
      <c r="AA4764" s="258">
        <v>4364.6896845916663</v>
      </c>
      <c r="AB4764" s="276">
        <v>1.0980351407777778</v>
      </c>
      <c r="AC4764" s="92"/>
      <c r="AD4764" s="257">
        <v>394051.98853372713</v>
      </c>
      <c r="AE4764" s="258">
        <v>3995.6835675824805</v>
      </c>
      <c r="AF4764" s="276">
        <v>1.005203413228297</v>
      </c>
      <c r="AG4764" s="93"/>
      <c r="AH4764" s="257">
        <v>4218.4094430000005</v>
      </c>
      <c r="AI4764" s="258">
        <v>3578.2078745519007</v>
      </c>
      <c r="AJ4764" s="258">
        <v>3784.5397797849123</v>
      </c>
      <c r="AK4764" s="276">
        <v>0.95208547919117292</v>
      </c>
      <c r="AL4764" s="93"/>
      <c r="AM4764" s="257">
        <v>4003.81</v>
      </c>
      <c r="AN4764" s="258">
        <v>3994.943271588239</v>
      </c>
      <c r="AO4764" s="276">
        <v>1.0050171752423243</v>
      </c>
      <c r="AQ4764" s="280">
        <v>4198.1384014854102</v>
      </c>
      <c r="AR4764" s="281">
        <v>4231.6995828122735</v>
      </c>
    </row>
    <row r="4765" spans="1:44" x14ac:dyDescent="0.2">
      <c r="A4765" s="260" t="s">
        <v>8408</v>
      </c>
      <c r="B4765" s="261" t="s">
        <v>6760</v>
      </c>
      <c r="C4765" s="261" t="s">
        <v>6784</v>
      </c>
      <c r="D4765" s="262" t="s">
        <v>14689</v>
      </c>
      <c r="E4765" s="257">
        <v>201</v>
      </c>
      <c r="F4765" s="258">
        <v>471</v>
      </c>
      <c r="G4765" s="258">
        <v>1488</v>
      </c>
      <c r="H4765" s="258">
        <v>1104</v>
      </c>
      <c r="I4765" s="258">
        <v>410</v>
      </c>
      <c r="J4765" s="258">
        <v>233</v>
      </c>
      <c r="K4765" s="259">
        <v>87</v>
      </c>
      <c r="L4765" s="257">
        <v>175</v>
      </c>
      <c r="M4765" s="258">
        <v>437</v>
      </c>
      <c r="N4765" s="258">
        <v>1429</v>
      </c>
      <c r="O4765" s="258">
        <v>1178</v>
      </c>
      <c r="P4765" s="258">
        <v>474</v>
      </c>
      <c r="Q4765" s="258">
        <v>355</v>
      </c>
      <c r="R4765" s="259">
        <v>146</v>
      </c>
      <c r="S4765" s="267">
        <v>8188</v>
      </c>
      <c r="T4765" s="90"/>
      <c r="U4765" s="260">
        <v>4</v>
      </c>
      <c r="V4765" s="273">
        <v>98.403633842632502</v>
      </c>
      <c r="W4765" s="273">
        <v>85.591619838748997</v>
      </c>
      <c r="X4765" s="274">
        <v>1.0612350800000001</v>
      </c>
      <c r="Z4765" s="257">
        <v>22589.039999999994</v>
      </c>
      <c r="AA4765" s="258">
        <v>8746.3694977395135</v>
      </c>
      <c r="AB4765" s="276">
        <v>1.0681936367537266</v>
      </c>
      <c r="AC4765" s="92"/>
      <c r="AD4765" s="257">
        <v>770348.17233571829</v>
      </c>
      <c r="AE4765" s="258">
        <v>7811.3234372260331</v>
      </c>
      <c r="AF4765" s="276">
        <v>0.95399651162995025</v>
      </c>
      <c r="AG4765" s="93"/>
      <c r="AH4765" s="257">
        <v>8689.3928350400001</v>
      </c>
      <c r="AI4765" s="258">
        <v>7370.6581325360903</v>
      </c>
      <c r="AJ4765" s="258">
        <v>7795.6759036173235</v>
      </c>
      <c r="AK4765" s="276">
        <v>0.95208547919117292</v>
      </c>
      <c r="AL4765" s="93"/>
      <c r="AM4765" s="257">
        <v>8189.72</v>
      </c>
      <c r="AN4765" s="258">
        <v>8171.5832694837245</v>
      </c>
      <c r="AO4765" s="276">
        <v>0.99799502558423603</v>
      </c>
      <c r="AQ4765" s="280">
        <v>7928.2790099488384</v>
      </c>
      <c r="AR4765" s="281">
        <v>7991.6600574552076</v>
      </c>
    </row>
    <row r="4766" spans="1:44" x14ac:dyDescent="0.2">
      <c r="A4766" s="260" t="s">
        <v>8408</v>
      </c>
      <c r="B4766" s="261" t="s">
        <v>6794</v>
      </c>
      <c r="C4766" s="261" t="s">
        <v>6818</v>
      </c>
      <c r="D4766" s="262" t="s">
        <v>14720</v>
      </c>
      <c r="E4766" s="257">
        <v>191</v>
      </c>
      <c r="F4766" s="258">
        <v>294</v>
      </c>
      <c r="G4766" s="258">
        <v>915</v>
      </c>
      <c r="H4766" s="258">
        <v>471</v>
      </c>
      <c r="I4766" s="258">
        <v>119</v>
      </c>
      <c r="J4766" s="258">
        <v>56</v>
      </c>
      <c r="K4766" s="259">
        <v>20</v>
      </c>
      <c r="L4766" s="257">
        <v>164</v>
      </c>
      <c r="M4766" s="258">
        <v>295</v>
      </c>
      <c r="N4766" s="258">
        <v>873</v>
      </c>
      <c r="O4766" s="258">
        <v>466</v>
      </c>
      <c r="P4766" s="258">
        <v>128</v>
      </c>
      <c r="Q4766" s="258">
        <v>74</v>
      </c>
      <c r="R4766" s="259">
        <v>47</v>
      </c>
      <c r="S4766" s="267">
        <v>4113</v>
      </c>
      <c r="T4766" s="90"/>
      <c r="U4766" s="260">
        <v>48</v>
      </c>
      <c r="V4766" s="273">
        <v>131.106298664919</v>
      </c>
      <c r="W4766" s="273">
        <v>127.99076324744701</v>
      </c>
      <c r="X4766" s="274">
        <v>1.0326933060000001</v>
      </c>
      <c r="Z4766" s="257">
        <v>9757.4600000000028</v>
      </c>
      <c r="AA4766" s="258">
        <v>3778.0423833599593</v>
      </c>
      <c r="AB4766" s="276">
        <v>0.91856124078773627</v>
      </c>
      <c r="AC4766" s="92"/>
      <c r="AD4766" s="257">
        <v>463375.93925055402</v>
      </c>
      <c r="AE4766" s="258">
        <v>4698.6277951952661</v>
      </c>
      <c r="AF4766" s="276">
        <v>1.142384584292552</v>
      </c>
      <c r="AG4766" s="93"/>
      <c r="AH4766" s="257">
        <v>4247.4675675779999</v>
      </c>
      <c r="AI4766" s="258">
        <v>3602.8560296420242</v>
      </c>
      <c r="AJ4766" s="258">
        <v>3868.1308942281717</v>
      </c>
      <c r="AK4766" s="276">
        <v>0.94046459864531284</v>
      </c>
      <c r="AL4766" s="93"/>
      <c r="AM4766" s="257">
        <v>4133.6400000000003</v>
      </c>
      <c r="AN4766" s="258">
        <v>4124.485753611687</v>
      </c>
      <c r="AO4766" s="276">
        <v>1.002792548896593</v>
      </c>
      <c r="AQ4766" s="280">
        <v>4070.3589549468156</v>
      </c>
      <c r="AR4766" s="281">
        <v>4102.898628937568</v>
      </c>
    </row>
    <row r="4767" spans="1:44" x14ac:dyDescent="0.2">
      <c r="A4767" s="260" t="s">
        <v>8408</v>
      </c>
      <c r="B4767" s="261" t="s">
        <v>6853</v>
      </c>
      <c r="C4767" s="261" t="s">
        <v>6912</v>
      </c>
      <c r="D4767" s="262" t="s">
        <v>14806</v>
      </c>
      <c r="E4767" s="257">
        <v>38</v>
      </c>
      <c r="F4767" s="258">
        <v>76</v>
      </c>
      <c r="G4767" s="258">
        <v>352</v>
      </c>
      <c r="H4767" s="258">
        <v>295</v>
      </c>
      <c r="I4767" s="258">
        <v>135</v>
      </c>
      <c r="J4767" s="258">
        <v>49</v>
      </c>
      <c r="K4767" s="259">
        <v>7</v>
      </c>
      <c r="L4767" s="257">
        <v>31</v>
      </c>
      <c r="M4767" s="258">
        <v>75</v>
      </c>
      <c r="N4767" s="258">
        <v>293</v>
      </c>
      <c r="O4767" s="258">
        <v>271</v>
      </c>
      <c r="P4767" s="258">
        <v>132</v>
      </c>
      <c r="Q4767" s="258">
        <v>48</v>
      </c>
      <c r="R4767" s="259">
        <v>26</v>
      </c>
      <c r="S4767" s="267">
        <v>1828</v>
      </c>
      <c r="T4767" s="90"/>
      <c r="U4767" s="260">
        <v>0</v>
      </c>
      <c r="V4767" s="273">
        <v>99.6863437208698</v>
      </c>
      <c r="W4767" s="273">
        <v>98.839715536105004</v>
      </c>
      <c r="X4767" s="274">
        <v>1.100025947</v>
      </c>
      <c r="Z4767" s="257">
        <v>4993.8500000000004</v>
      </c>
      <c r="AA4767" s="258">
        <v>1933.5951114472543</v>
      </c>
      <c r="AB4767" s="276">
        <v>1.0577653782534213</v>
      </c>
      <c r="AC4767" s="92"/>
      <c r="AD4767" s="257">
        <v>178329.040515425</v>
      </c>
      <c r="AE4767" s="258">
        <v>1808.2548433815273</v>
      </c>
      <c r="AF4767" s="276">
        <v>0.98919849200302368</v>
      </c>
      <c r="AG4767" s="93"/>
      <c r="AH4767" s="257">
        <v>2010.8474311160001</v>
      </c>
      <c r="AI4767" s="258">
        <v>1705.6737165429608</v>
      </c>
      <c r="AJ4767" s="258">
        <v>1769.2833839406212</v>
      </c>
      <c r="AK4767" s="276">
        <v>0.96787931287780149</v>
      </c>
      <c r="AL4767" s="93"/>
      <c r="AM4767" s="257">
        <v>1828</v>
      </c>
      <c r="AN4767" s="258">
        <v>1823.9517610634125</v>
      </c>
      <c r="AO4767" s="276">
        <v>0.99778542727757791</v>
      </c>
      <c r="AQ4767" s="280">
        <v>1847.1720531155943</v>
      </c>
      <c r="AR4767" s="281">
        <v>1861.9389022015112</v>
      </c>
    </row>
    <row r="4768" spans="1:44" x14ac:dyDescent="0.2">
      <c r="A4768" s="260" t="s">
        <v>8408</v>
      </c>
      <c r="B4768" s="261" t="s">
        <v>6794</v>
      </c>
      <c r="C4768" s="261" t="s">
        <v>6819</v>
      </c>
      <c r="D4768" s="262" t="s">
        <v>14721</v>
      </c>
      <c r="E4768" s="257">
        <v>268</v>
      </c>
      <c r="F4768" s="258">
        <v>400</v>
      </c>
      <c r="G4768" s="258">
        <v>1613</v>
      </c>
      <c r="H4768" s="258">
        <v>960</v>
      </c>
      <c r="I4768" s="258">
        <v>372</v>
      </c>
      <c r="J4768" s="258">
        <v>239</v>
      </c>
      <c r="K4768" s="259">
        <v>53</v>
      </c>
      <c r="L4768" s="257">
        <v>264</v>
      </c>
      <c r="M4768" s="258">
        <v>367</v>
      </c>
      <c r="N4768" s="258">
        <v>1559</v>
      </c>
      <c r="O4768" s="258">
        <v>1035</v>
      </c>
      <c r="P4768" s="258">
        <v>433</v>
      </c>
      <c r="Q4768" s="258">
        <v>359</v>
      </c>
      <c r="R4768" s="259">
        <v>125</v>
      </c>
      <c r="S4768" s="267">
        <v>8047</v>
      </c>
      <c r="T4768" s="90"/>
      <c r="U4768" s="260">
        <v>8</v>
      </c>
      <c r="V4768" s="273">
        <v>134.921958515152</v>
      </c>
      <c r="W4768" s="273">
        <v>131.52006959115101</v>
      </c>
      <c r="X4768" s="274">
        <v>1.0326933060000001</v>
      </c>
      <c r="Z4768" s="257">
        <v>22003.99</v>
      </c>
      <c r="AA4768" s="258">
        <v>8519.8409035782552</v>
      </c>
      <c r="AB4768" s="276">
        <v>1.0587598985433397</v>
      </c>
      <c r="AC4768" s="92"/>
      <c r="AD4768" s="257">
        <v>921328.07711476658</v>
      </c>
      <c r="AE4768" s="258">
        <v>9342.2582938310679</v>
      </c>
      <c r="AF4768" s="276">
        <v>1.1609616371108573</v>
      </c>
      <c r="AG4768" s="93"/>
      <c r="AH4768" s="257">
        <v>8310.0830333820013</v>
      </c>
      <c r="AI4768" s="258">
        <v>7048.9138027059034</v>
      </c>
      <c r="AJ4768" s="258">
        <v>7567.9186252988338</v>
      </c>
      <c r="AK4768" s="276">
        <v>0.94046459864531307</v>
      </c>
      <c r="AL4768" s="93"/>
      <c r="AM4768" s="257">
        <v>8050.44</v>
      </c>
      <c r="AN4768" s="258">
        <v>8032.6117151725039</v>
      </c>
      <c r="AO4768" s="276">
        <v>0.9982119690782284</v>
      </c>
      <c r="AQ4768" s="280">
        <v>9285.6985226351735</v>
      </c>
      <c r="AR4768" s="281">
        <v>9359.931190084746</v>
      </c>
    </row>
    <row r="4769" spans="1:44" x14ac:dyDescent="0.2">
      <c r="A4769" s="260" t="s">
        <v>8408</v>
      </c>
      <c r="B4769" s="261" t="s">
        <v>6853</v>
      </c>
      <c r="C4769" s="261" t="s">
        <v>6913</v>
      </c>
      <c r="D4769" s="262" t="s">
        <v>14807</v>
      </c>
      <c r="E4769" s="257">
        <v>494</v>
      </c>
      <c r="F4769" s="258">
        <v>922</v>
      </c>
      <c r="G4769" s="258">
        <v>2694</v>
      </c>
      <c r="H4769" s="258">
        <v>1549</v>
      </c>
      <c r="I4769" s="258">
        <v>457</v>
      </c>
      <c r="J4769" s="258">
        <v>245</v>
      </c>
      <c r="K4769" s="259">
        <v>59</v>
      </c>
      <c r="L4769" s="257">
        <v>493</v>
      </c>
      <c r="M4769" s="258">
        <v>813</v>
      </c>
      <c r="N4769" s="258">
        <v>2824</v>
      </c>
      <c r="O4769" s="258">
        <v>1612</v>
      </c>
      <c r="P4769" s="258">
        <v>552</v>
      </c>
      <c r="Q4769" s="258">
        <v>296</v>
      </c>
      <c r="R4769" s="259">
        <v>150</v>
      </c>
      <c r="S4769" s="267">
        <v>13160</v>
      </c>
      <c r="T4769" s="90"/>
      <c r="U4769" s="260">
        <v>72</v>
      </c>
      <c r="V4769" s="273">
        <v>105.79073779070499</v>
      </c>
      <c r="W4769" s="273">
        <v>94.589930793216197</v>
      </c>
      <c r="X4769" s="274">
        <v>1.100025947</v>
      </c>
      <c r="Z4769" s="257">
        <v>32565.1</v>
      </c>
      <c r="AA4769" s="258">
        <v>12609.052767662421</v>
      </c>
      <c r="AB4769" s="276">
        <v>0.95813470878893769</v>
      </c>
      <c r="AC4769" s="92"/>
      <c r="AD4769" s="257">
        <v>1291550.8675625613</v>
      </c>
      <c r="AE4769" s="258">
        <v>13096.314010289334</v>
      </c>
      <c r="AF4769" s="276">
        <v>0.99516063907973662</v>
      </c>
      <c r="AG4769" s="93"/>
      <c r="AH4769" s="257">
        <v>14476.34146252</v>
      </c>
      <c r="AI4769" s="258">
        <v>12279.357828066391</v>
      </c>
      <c r="AJ4769" s="258">
        <v>12737.291757471867</v>
      </c>
      <c r="AK4769" s="276">
        <v>0.96787931287780138</v>
      </c>
      <c r="AL4769" s="93"/>
      <c r="AM4769" s="257">
        <v>13190.96</v>
      </c>
      <c r="AN4769" s="258">
        <v>13161.747659801438</v>
      </c>
      <c r="AO4769" s="276">
        <v>1.0001328008967658</v>
      </c>
      <c r="AQ4769" s="280">
        <v>12146.594432572598</v>
      </c>
      <c r="AR4769" s="281">
        <v>12243.697962582757</v>
      </c>
    </row>
    <row r="4770" spans="1:44" x14ac:dyDescent="0.2">
      <c r="A4770" s="260" t="s">
        <v>8408</v>
      </c>
      <c r="B4770" s="261" t="s">
        <v>6794</v>
      </c>
      <c r="C4770" s="261" t="s">
        <v>6820</v>
      </c>
      <c r="D4770" s="262" t="s">
        <v>14722</v>
      </c>
      <c r="E4770" s="257">
        <v>84</v>
      </c>
      <c r="F4770" s="258">
        <v>184</v>
      </c>
      <c r="G4770" s="258">
        <v>588</v>
      </c>
      <c r="H4770" s="258">
        <v>516</v>
      </c>
      <c r="I4770" s="258">
        <v>250</v>
      </c>
      <c r="J4770" s="258">
        <v>164</v>
      </c>
      <c r="K4770" s="259">
        <v>52</v>
      </c>
      <c r="L4770" s="257">
        <v>69</v>
      </c>
      <c r="M4770" s="258">
        <v>190</v>
      </c>
      <c r="N4770" s="258">
        <v>558</v>
      </c>
      <c r="O4770" s="258">
        <v>480</v>
      </c>
      <c r="P4770" s="258">
        <v>267</v>
      </c>
      <c r="Q4770" s="258">
        <v>171</v>
      </c>
      <c r="R4770" s="259">
        <v>145</v>
      </c>
      <c r="S4770" s="267">
        <v>3718</v>
      </c>
      <c r="T4770" s="90"/>
      <c r="U4770" s="260">
        <v>266</v>
      </c>
      <c r="V4770" s="273">
        <v>99.928680623871998</v>
      </c>
      <c r="W4770" s="273">
        <v>83.328851841892899</v>
      </c>
      <c r="X4770" s="274">
        <v>1.0490399580000001</v>
      </c>
      <c r="Z4770" s="257">
        <v>11241.06</v>
      </c>
      <c r="AA4770" s="258">
        <v>4352.4852896032662</v>
      </c>
      <c r="AB4770" s="276">
        <v>1.1706523102752195</v>
      </c>
      <c r="AC4770" s="92"/>
      <c r="AD4770" s="257">
        <v>349287.93350626592</v>
      </c>
      <c r="AE4770" s="258">
        <v>3541.7764581243191</v>
      </c>
      <c r="AF4770" s="276">
        <v>0.95260259766657318</v>
      </c>
      <c r="AG4770" s="93"/>
      <c r="AH4770" s="257">
        <v>3900.3305638440002</v>
      </c>
      <c r="AI4770" s="258">
        <v>3308.401833790901</v>
      </c>
      <c r="AJ4770" s="258">
        <v>3521.3928802196324</v>
      </c>
      <c r="AK4770" s="276">
        <v>0.94712019371157408</v>
      </c>
      <c r="AL4770" s="93"/>
      <c r="AM4770" s="257">
        <v>3832.38</v>
      </c>
      <c r="AN4770" s="258">
        <v>3823.8929157900438</v>
      </c>
      <c r="AO4770" s="276">
        <v>1.0284811500242184</v>
      </c>
      <c r="AQ4770" s="280">
        <v>4038.7828755448227</v>
      </c>
      <c r="AR4770" s="281">
        <v>4071.0701208576575</v>
      </c>
    </row>
    <row r="4771" spans="1:44" x14ac:dyDescent="0.2">
      <c r="A4771" s="260" t="s">
        <v>8408</v>
      </c>
      <c r="B4771" s="261" t="s">
        <v>6851</v>
      </c>
      <c r="C4771" s="261" t="s">
        <v>6914</v>
      </c>
      <c r="D4771" s="262" t="s">
        <v>14808</v>
      </c>
      <c r="E4771" s="257">
        <v>96</v>
      </c>
      <c r="F4771" s="258">
        <v>238</v>
      </c>
      <c r="G4771" s="258">
        <v>636</v>
      </c>
      <c r="H4771" s="258">
        <v>509</v>
      </c>
      <c r="I4771" s="258">
        <v>225</v>
      </c>
      <c r="J4771" s="258">
        <v>107</v>
      </c>
      <c r="K4771" s="259">
        <v>32</v>
      </c>
      <c r="L4771" s="257">
        <v>82</v>
      </c>
      <c r="M4771" s="258">
        <v>186</v>
      </c>
      <c r="N4771" s="258">
        <v>635</v>
      </c>
      <c r="O4771" s="258">
        <v>481</v>
      </c>
      <c r="P4771" s="258">
        <v>270</v>
      </c>
      <c r="Q4771" s="258">
        <v>127</v>
      </c>
      <c r="R4771" s="259">
        <v>51</v>
      </c>
      <c r="S4771" s="267">
        <v>3675</v>
      </c>
      <c r="T4771" s="90"/>
      <c r="U4771" s="260">
        <v>11</v>
      </c>
      <c r="V4771" s="273">
        <v>106.296035957919</v>
      </c>
      <c r="W4771" s="273">
        <v>80.120478651074194</v>
      </c>
      <c r="X4771" s="274">
        <v>1.094058121</v>
      </c>
      <c r="Z4771" s="257">
        <v>10124.82</v>
      </c>
      <c r="AA4771" s="258">
        <v>3920.2824386562247</v>
      </c>
      <c r="AB4771" s="276">
        <v>1.0667435207227822</v>
      </c>
      <c r="AC4771" s="92"/>
      <c r="AD4771" s="257">
        <v>348567.62861070788</v>
      </c>
      <c r="AE4771" s="258">
        <v>3534.4725730569198</v>
      </c>
      <c r="AF4771" s="276">
        <v>0.96176124436922994</v>
      </c>
      <c r="AG4771" s="93"/>
      <c r="AH4771" s="257">
        <v>4020.6635946749998</v>
      </c>
      <c r="AI4771" s="258">
        <v>3410.4726745440848</v>
      </c>
      <c r="AJ4771" s="258">
        <v>3548.0268837811609</v>
      </c>
      <c r="AK4771" s="276">
        <v>0.96544949218534992</v>
      </c>
      <c r="AL4771" s="93"/>
      <c r="AM4771" s="257">
        <v>3679.73</v>
      </c>
      <c r="AN4771" s="258">
        <v>3671.5809703161217</v>
      </c>
      <c r="AO4771" s="276">
        <v>0.99906965178669982</v>
      </c>
      <c r="AQ4771" s="280">
        <v>3636.7207534822614</v>
      </c>
      <c r="AR4771" s="281">
        <v>3665.7937932371206</v>
      </c>
    </row>
    <row r="4772" spans="1:44" x14ac:dyDescent="0.2">
      <c r="A4772" s="260" t="s">
        <v>8408</v>
      </c>
      <c r="B4772" s="261" t="s">
        <v>6851</v>
      </c>
      <c r="C4772" s="261" t="s">
        <v>6915</v>
      </c>
      <c r="D4772" s="262" t="s">
        <v>14809</v>
      </c>
      <c r="E4772" s="257">
        <v>56</v>
      </c>
      <c r="F4772" s="258">
        <v>90</v>
      </c>
      <c r="G4772" s="258">
        <v>388</v>
      </c>
      <c r="H4772" s="258">
        <v>267</v>
      </c>
      <c r="I4772" s="258">
        <v>158</v>
      </c>
      <c r="J4772" s="258">
        <v>67</v>
      </c>
      <c r="K4772" s="259">
        <v>6</v>
      </c>
      <c r="L4772" s="257">
        <v>50</v>
      </c>
      <c r="M4772" s="258">
        <v>83</v>
      </c>
      <c r="N4772" s="258">
        <v>343</v>
      </c>
      <c r="O4772" s="258">
        <v>275</v>
      </c>
      <c r="P4772" s="258">
        <v>157</v>
      </c>
      <c r="Q4772" s="258">
        <v>62</v>
      </c>
      <c r="R4772" s="259">
        <v>31</v>
      </c>
      <c r="S4772" s="267">
        <v>2033</v>
      </c>
      <c r="T4772" s="90"/>
      <c r="U4772" s="260">
        <v>22</v>
      </c>
      <c r="V4772" s="273">
        <v>107.261070495452</v>
      </c>
      <c r="W4772" s="273">
        <v>81.971948818897602</v>
      </c>
      <c r="X4772" s="274">
        <v>1.094058121</v>
      </c>
      <c r="Z4772" s="257">
        <v>5698.8700000000008</v>
      </c>
      <c r="AA4772" s="258">
        <v>2206.5755224472932</v>
      </c>
      <c r="AB4772" s="276">
        <v>1.085379007598275</v>
      </c>
      <c r="AC4772" s="92"/>
      <c r="AD4772" s="257">
        <v>194230.19166085319</v>
      </c>
      <c r="AE4772" s="258">
        <v>1969.4923708810099</v>
      </c>
      <c r="AF4772" s="276">
        <v>0.96876161873143629</v>
      </c>
      <c r="AG4772" s="93"/>
      <c r="AH4772" s="257">
        <v>2224.2201599929999</v>
      </c>
      <c r="AI4772" s="258">
        <v>1886.6642033600338</v>
      </c>
      <c r="AJ4772" s="258">
        <v>1962.7588176128163</v>
      </c>
      <c r="AK4772" s="276">
        <v>0.96544949218534992</v>
      </c>
      <c r="AL4772" s="93"/>
      <c r="AM4772" s="257">
        <v>2042.46</v>
      </c>
      <c r="AN4772" s="258">
        <v>2037.9368237973617</v>
      </c>
      <c r="AO4772" s="276">
        <v>1.0024283442190662</v>
      </c>
      <c r="AQ4772" s="280">
        <v>2068.8005213017746</v>
      </c>
      <c r="AR4772" s="281">
        <v>2085.3391350358888</v>
      </c>
    </row>
    <row r="4773" spans="1:44" x14ac:dyDescent="0.2">
      <c r="A4773" s="260" t="s">
        <v>8408</v>
      </c>
      <c r="B4773" s="261" t="s">
        <v>6851</v>
      </c>
      <c r="C4773" s="261" t="s">
        <v>6916</v>
      </c>
      <c r="D4773" s="262" t="s">
        <v>14810</v>
      </c>
      <c r="E4773" s="257">
        <v>255</v>
      </c>
      <c r="F4773" s="258">
        <v>538</v>
      </c>
      <c r="G4773" s="258">
        <v>1711</v>
      </c>
      <c r="H4773" s="258">
        <v>1152</v>
      </c>
      <c r="I4773" s="258">
        <v>451</v>
      </c>
      <c r="J4773" s="258">
        <v>207</v>
      </c>
      <c r="K4773" s="259">
        <v>53</v>
      </c>
      <c r="L4773" s="257">
        <v>219</v>
      </c>
      <c r="M4773" s="258">
        <v>515</v>
      </c>
      <c r="N4773" s="258">
        <v>1668</v>
      </c>
      <c r="O4773" s="258">
        <v>1084</v>
      </c>
      <c r="P4773" s="258">
        <v>464</v>
      </c>
      <c r="Q4773" s="258">
        <v>204</v>
      </c>
      <c r="R4773" s="259">
        <v>82</v>
      </c>
      <c r="S4773" s="267">
        <v>8603</v>
      </c>
      <c r="T4773" s="90"/>
      <c r="U4773" s="260">
        <v>8</v>
      </c>
      <c r="V4773" s="273">
        <v>109.571215014454</v>
      </c>
      <c r="W4773" s="273">
        <v>99.651092515109198</v>
      </c>
      <c r="X4773" s="274">
        <v>1.094058121</v>
      </c>
      <c r="Z4773" s="257">
        <v>21987.84</v>
      </c>
      <c r="AA4773" s="258">
        <v>8513.5876999277898</v>
      </c>
      <c r="AB4773" s="276">
        <v>0.98960684644051955</v>
      </c>
      <c r="AC4773" s="92"/>
      <c r="AD4773" s="257">
        <v>863119.33614455117</v>
      </c>
      <c r="AE4773" s="258">
        <v>8752.0221916106439</v>
      </c>
      <c r="AF4773" s="276">
        <v>1.0173221192154649</v>
      </c>
      <c r="AG4773" s="93"/>
      <c r="AH4773" s="257">
        <v>9412.1820149630003</v>
      </c>
      <c r="AI4773" s="258">
        <v>7983.7541276470101</v>
      </c>
      <c r="AJ4773" s="258">
        <v>8305.7619812705652</v>
      </c>
      <c r="AK4773" s="276">
        <v>0.96544949218534992</v>
      </c>
      <c r="AL4773" s="93"/>
      <c r="AM4773" s="257">
        <v>8606.44</v>
      </c>
      <c r="AN4773" s="258">
        <v>8587.3804127388375</v>
      </c>
      <c r="AO4773" s="276">
        <v>0.99818440227116556</v>
      </c>
      <c r="AQ4773" s="280">
        <v>8346.6353264595091</v>
      </c>
      <c r="AR4773" s="281">
        <v>8413.3608402161299</v>
      </c>
    </row>
    <row r="4774" spans="1:44" x14ac:dyDescent="0.2">
      <c r="A4774" s="260" t="s">
        <v>8408</v>
      </c>
      <c r="B4774" s="261" t="s">
        <v>6853</v>
      </c>
      <c r="C4774" s="261" t="s">
        <v>6917</v>
      </c>
      <c r="D4774" s="262" t="s">
        <v>14811</v>
      </c>
      <c r="E4774" s="257">
        <v>256</v>
      </c>
      <c r="F4774" s="258">
        <v>596</v>
      </c>
      <c r="G4774" s="258">
        <v>1728</v>
      </c>
      <c r="H4774" s="258">
        <v>1284</v>
      </c>
      <c r="I4774" s="258">
        <v>596</v>
      </c>
      <c r="J4774" s="258">
        <v>259</v>
      </c>
      <c r="K4774" s="259">
        <v>62</v>
      </c>
      <c r="L4774" s="257">
        <v>248</v>
      </c>
      <c r="M4774" s="258">
        <v>539</v>
      </c>
      <c r="N4774" s="258">
        <v>1663</v>
      </c>
      <c r="O4774" s="258">
        <v>1257</v>
      </c>
      <c r="P4774" s="258">
        <v>632</v>
      </c>
      <c r="Q4774" s="258">
        <v>291</v>
      </c>
      <c r="R4774" s="259">
        <v>123</v>
      </c>
      <c r="S4774" s="267">
        <v>9534</v>
      </c>
      <c r="T4774" s="90"/>
      <c r="U4774" s="260">
        <v>143</v>
      </c>
      <c r="V4774" s="273">
        <v>90.638652472562597</v>
      </c>
      <c r="W4774" s="273">
        <v>97.956991503199404</v>
      </c>
      <c r="X4774" s="274">
        <v>1.100025947</v>
      </c>
      <c r="Z4774" s="257">
        <v>25687.339999999997</v>
      </c>
      <c r="AA4774" s="258">
        <v>9946.016610447552</v>
      </c>
      <c r="AB4774" s="276">
        <v>1.0432155035082391</v>
      </c>
      <c r="AC4774" s="92"/>
      <c r="AD4774" s="257">
        <v>905562.02428196976</v>
      </c>
      <c r="AE4774" s="258">
        <v>9182.3906619887493</v>
      </c>
      <c r="AF4774" s="276">
        <v>0.96312048059458244</v>
      </c>
      <c r="AG4774" s="93"/>
      <c r="AH4774" s="257">
        <v>10487.647378698</v>
      </c>
      <c r="AI4774" s="258">
        <v>8896.0028520353317</v>
      </c>
      <c r="AJ4774" s="258">
        <v>9227.7613689769605</v>
      </c>
      <c r="AK4774" s="276">
        <v>0.9678793128778016</v>
      </c>
      <c r="AL4774" s="93"/>
      <c r="AM4774" s="257">
        <v>9595.49</v>
      </c>
      <c r="AN4774" s="258">
        <v>9574.2400895877254</v>
      </c>
      <c r="AO4774" s="276">
        <v>1.0042206932649178</v>
      </c>
      <c r="AQ4774" s="280">
        <v>9310.6536647586581</v>
      </c>
      <c r="AR4774" s="281">
        <v>9385.0858311217362</v>
      </c>
    </row>
    <row r="4775" spans="1:44" x14ac:dyDescent="0.2">
      <c r="A4775" s="260" t="s">
        <v>8408</v>
      </c>
      <c r="B4775" s="261" t="s">
        <v>6794</v>
      </c>
      <c r="C4775" s="261" t="s">
        <v>6821</v>
      </c>
      <c r="D4775" s="262" t="s">
        <v>14723</v>
      </c>
      <c r="E4775" s="257">
        <v>35</v>
      </c>
      <c r="F4775" s="258">
        <v>89</v>
      </c>
      <c r="G4775" s="258">
        <v>351</v>
      </c>
      <c r="H4775" s="258">
        <v>273</v>
      </c>
      <c r="I4775" s="258">
        <v>97</v>
      </c>
      <c r="J4775" s="258">
        <v>61</v>
      </c>
      <c r="K4775" s="259">
        <v>15</v>
      </c>
      <c r="L4775" s="257">
        <v>42</v>
      </c>
      <c r="M4775" s="258">
        <v>88</v>
      </c>
      <c r="N4775" s="258">
        <v>339</v>
      </c>
      <c r="O4775" s="258">
        <v>244</v>
      </c>
      <c r="P4775" s="258">
        <v>105</v>
      </c>
      <c r="Q4775" s="258">
        <v>56</v>
      </c>
      <c r="R4775" s="259">
        <v>39</v>
      </c>
      <c r="S4775" s="267">
        <v>1834</v>
      </c>
      <c r="T4775" s="90"/>
      <c r="U4775" s="260">
        <v>2</v>
      </c>
      <c r="V4775" s="273">
        <v>117.23448419264901</v>
      </c>
      <c r="W4775" s="273">
        <v>118.249182115594</v>
      </c>
      <c r="X4775" s="274">
        <v>1.0490399580000001</v>
      </c>
      <c r="Z4775" s="257">
        <v>4978.3999999999996</v>
      </c>
      <c r="AA4775" s="258">
        <v>1927.6129444875214</v>
      </c>
      <c r="AB4775" s="276">
        <v>1.0510430449768382</v>
      </c>
      <c r="AC4775" s="92"/>
      <c r="AD4775" s="257">
        <v>195746.96833303332</v>
      </c>
      <c r="AE4775" s="258">
        <v>1984.8724724946933</v>
      </c>
      <c r="AF4775" s="276">
        <v>1.0822641616655906</v>
      </c>
      <c r="AG4775" s="93"/>
      <c r="AH4775" s="257">
        <v>1923.939282972</v>
      </c>
      <c r="AI4775" s="258">
        <v>1631.9550734729726</v>
      </c>
      <c r="AJ4775" s="258">
        <v>1737.0184352670269</v>
      </c>
      <c r="AK4775" s="276">
        <v>0.94712019371157408</v>
      </c>
      <c r="AL4775" s="93"/>
      <c r="AM4775" s="257">
        <v>1834.86</v>
      </c>
      <c r="AN4775" s="258">
        <v>1830.7965690945364</v>
      </c>
      <c r="AO4775" s="276">
        <v>0.99825330921185185</v>
      </c>
      <c r="AQ4775" s="280">
        <v>1972.4180416176796</v>
      </c>
      <c r="AR4775" s="281">
        <v>1988.1861448140121</v>
      </c>
    </row>
    <row r="4776" spans="1:44" x14ac:dyDescent="0.2">
      <c r="A4776" s="260" t="s">
        <v>8408</v>
      </c>
      <c r="B4776" s="261" t="s">
        <v>6794</v>
      </c>
      <c r="C4776" s="261" t="s">
        <v>6822</v>
      </c>
      <c r="D4776" s="262" t="s">
        <v>14724</v>
      </c>
      <c r="E4776" s="257">
        <v>191</v>
      </c>
      <c r="F4776" s="258">
        <v>261</v>
      </c>
      <c r="G4776" s="258">
        <v>1332</v>
      </c>
      <c r="H4776" s="258">
        <v>521</v>
      </c>
      <c r="I4776" s="258">
        <v>145</v>
      </c>
      <c r="J4776" s="258">
        <v>81</v>
      </c>
      <c r="K4776" s="259">
        <v>18</v>
      </c>
      <c r="L4776" s="257">
        <v>191</v>
      </c>
      <c r="M4776" s="258">
        <v>230</v>
      </c>
      <c r="N4776" s="258">
        <v>933</v>
      </c>
      <c r="O4776" s="258">
        <v>364</v>
      </c>
      <c r="P4776" s="258">
        <v>130</v>
      </c>
      <c r="Q4776" s="258">
        <v>90</v>
      </c>
      <c r="R4776" s="259">
        <v>31</v>
      </c>
      <c r="S4776" s="267">
        <v>4518</v>
      </c>
      <c r="T4776" s="90"/>
      <c r="U4776" s="260">
        <v>2</v>
      </c>
      <c r="V4776" s="273">
        <v>132.53047540666799</v>
      </c>
      <c r="W4776" s="273">
        <v>142.25668803891199</v>
      </c>
      <c r="X4776" s="274">
        <v>1.049035339</v>
      </c>
      <c r="Z4776" s="257">
        <v>10325.549999999997</v>
      </c>
      <c r="AA4776" s="258">
        <v>3998.0041457000489</v>
      </c>
      <c r="AB4776" s="276">
        <v>0.88490574274016132</v>
      </c>
      <c r="AC4776" s="92"/>
      <c r="AD4776" s="257">
        <v>525944.11689447449</v>
      </c>
      <c r="AE4776" s="258">
        <v>5333.0685455024977</v>
      </c>
      <c r="AF4776" s="276">
        <v>1.1804047245468123</v>
      </c>
      <c r="AG4776" s="93"/>
      <c r="AH4776" s="257">
        <v>4739.5416616020002</v>
      </c>
      <c r="AI4776" s="258">
        <v>4020.251121771224</v>
      </c>
      <c r="AJ4776" s="258">
        <v>4279.0805384501873</v>
      </c>
      <c r="AK4776" s="276">
        <v>0.94711831306998395</v>
      </c>
      <c r="AL4776" s="93"/>
      <c r="AM4776" s="257">
        <v>4518.8599999999997</v>
      </c>
      <c r="AN4776" s="258">
        <v>4508.8526559075553</v>
      </c>
      <c r="AO4776" s="276">
        <v>0.99797535544655935</v>
      </c>
      <c r="AQ4776" s="280">
        <v>4460.6508402096715</v>
      </c>
      <c r="AR4776" s="281">
        <v>4496.3106249445273</v>
      </c>
    </row>
    <row r="4777" spans="1:44" x14ac:dyDescent="0.2">
      <c r="A4777" s="260" t="s">
        <v>8408</v>
      </c>
      <c r="B4777" s="261" t="s">
        <v>6794</v>
      </c>
      <c r="C4777" s="261" t="s">
        <v>6823</v>
      </c>
      <c r="D4777" s="262" t="s">
        <v>14725</v>
      </c>
      <c r="E4777" s="257">
        <v>80</v>
      </c>
      <c r="F4777" s="258">
        <v>146</v>
      </c>
      <c r="G4777" s="258">
        <v>548</v>
      </c>
      <c r="H4777" s="258">
        <v>367</v>
      </c>
      <c r="I4777" s="258">
        <v>128</v>
      </c>
      <c r="J4777" s="258">
        <v>75</v>
      </c>
      <c r="K4777" s="259">
        <v>17</v>
      </c>
      <c r="L4777" s="257">
        <v>67</v>
      </c>
      <c r="M4777" s="258">
        <v>130</v>
      </c>
      <c r="N4777" s="258">
        <v>466</v>
      </c>
      <c r="O4777" s="258">
        <v>313</v>
      </c>
      <c r="P4777" s="258">
        <v>131</v>
      </c>
      <c r="Q4777" s="258">
        <v>84</v>
      </c>
      <c r="R4777" s="259">
        <v>32</v>
      </c>
      <c r="S4777" s="267">
        <v>2584</v>
      </c>
      <c r="T4777" s="90"/>
      <c r="U4777" s="260">
        <v>0</v>
      </c>
      <c r="V4777" s="273">
        <v>143.62137489620699</v>
      </c>
      <c r="W4777" s="273">
        <v>132.02708978328101</v>
      </c>
      <c r="X4777" s="274">
        <v>1.0326933060000001</v>
      </c>
      <c r="Z4777" s="257">
        <v>6749.5500000000011</v>
      </c>
      <c r="AA4777" s="258">
        <v>2613.3938513309004</v>
      </c>
      <c r="AB4777" s="276">
        <v>1.0113753294624228</v>
      </c>
      <c r="AC4777" s="92"/>
      <c r="AD4777" s="257">
        <v>302031.50106790883</v>
      </c>
      <c r="AE4777" s="258">
        <v>3062.5966644653058</v>
      </c>
      <c r="AF4777" s="276">
        <v>1.185215427424654</v>
      </c>
      <c r="AG4777" s="93"/>
      <c r="AH4777" s="257">
        <v>2668.4795027040004</v>
      </c>
      <c r="AI4777" s="258">
        <v>2263.5010893739345</v>
      </c>
      <c r="AJ4777" s="258">
        <v>2430.1605228994886</v>
      </c>
      <c r="AK4777" s="276">
        <v>0.94046459864531295</v>
      </c>
      <c r="AL4777" s="93"/>
      <c r="AM4777" s="257">
        <v>2584</v>
      </c>
      <c r="AN4777" s="258">
        <v>2578.2775440852615</v>
      </c>
      <c r="AO4777" s="276">
        <v>0.99778542727757802</v>
      </c>
      <c r="AQ4777" s="280">
        <v>2906.5765802064479</v>
      </c>
      <c r="AR4777" s="281">
        <v>2929.8126277874921</v>
      </c>
    </row>
    <row r="4778" spans="1:44" x14ac:dyDescent="0.2">
      <c r="A4778" s="260" t="s">
        <v>8408</v>
      </c>
      <c r="B4778" s="261" t="s">
        <v>6794</v>
      </c>
      <c r="C4778" s="261" t="s">
        <v>6824</v>
      </c>
      <c r="D4778" s="262" t="s">
        <v>9423</v>
      </c>
      <c r="E4778" s="257">
        <v>225</v>
      </c>
      <c r="F4778" s="258">
        <v>324</v>
      </c>
      <c r="G4778" s="258">
        <v>1400</v>
      </c>
      <c r="H4778" s="258">
        <v>958</v>
      </c>
      <c r="I4778" s="258">
        <v>300</v>
      </c>
      <c r="J4778" s="258">
        <v>203</v>
      </c>
      <c r="K4778" s="259">
        <v>47</v>
      </c>
      <c r="L4778" s="257">
        <v>204</v>
      </c>
      <c r="M4778" s="258">
        <v>326</v>
      </c>
      <c r="N4778" s="258">
        <v>1306</v>
      </c>
      <c r="O4778" s="258">
        <v>856</v>
      </c>
      <c r="P4778" s="258">
        <v>276</v>
      </c>
      <c r="Q4778" s="258">
        <v>250</v>
      </c>
      <c r="R4778" s="259">
        <v>94</v>
      </c>
      <c r="S4778" s="267">
        <v>6769</v>
      </c>
      <c r="T4778" s="90"/>
      <c r="U4778" s="260">
        <v>36</v>
      </c>
      <c r="V4778" s="273">
        <v>131.21292558108999</v>
      </c>
      <c r="W4778" s="273">
        <v>120.67927315703901</v>
      </c>
      <c r="X4778" s="274">
        <v>1.0326933060000001</v>
      </c>
      <c r="Z4778" s="257">
        <v>17878.05</v>
      </c>
      <c r="AA4778" s="258">
        <v>6922.2964410644254</v>
      </c>
      <c r="AB4778" s="276">
        <v>1.0226468372085131</v>
      </c>
      <c r="AC4778" s="92"/>
      <c r="AD4778" s="257">
        <v>751075.24506442994</v>
      </c>
      <c r="AE4778" s="258">
        <v>7615.8961305814219</v>
      </c>
      <c r="AF4778" s="276">
        <v>1.1251139209013772</v>
      </c>
      <c r="AG4778" s="93"/>
      <c r="AH4778" s="257">
        <v>6990.3009883140003</v>
      </c>
      <c r="AI4778" s="258">
        <v>5929.4268088127556</v>
      </c>
      <c r="AJ4778" s="258">
        <v>6366.0048682301222</v>
      </c>
      <c r="AK4778" s="276">
        <v>0.94046459864531273</v>
      </c>
      <c r="AL4778" s="93"/>
      <c r="AM4778" s="257">
        <v>6784.48</v>
      </c>
      <c r="AN4778" s="258">
        <v>6769.4552756561807</v>
      </c>
      <c r="AO4778" s="276">
        <v>1.0000672589239445</v>
      </c>
      <c r="AQ4778" s="280">
        <v>7325.1808827919231</v>
      </c>
      <c r="AR4778" s="281">
        <v>7383.7405824370016</v>
      </c>
    </row>
    <row r="4779" spans="1:44" x14ac:dyDescent="0.2">
      <c r="A4779" s="260" t="s">
        <v>8408</v>
      </c>
      <c r="B4779" s="261" t="s">
        <v>6794</v>
      </c>
      <c r="C4779" s="261" t="s">
        <v>6825</v>
      </c>
      <c r="D4779" s="262" t="s">
        <v>14726</v>
      </c>
      <c r="E4779" s="257">
        <v>216</v>
      </c>
      <c r="F4779" s="258">
        <v>340</v>
      </c>
      <c r="G4779" s="258">
        <v>1324</v>
      </c>
      <c r="H4779" s="258">
        <v>632</v>
      </c>
      <c r="I4779" s="258">
        <v>218</v>
      </c>
      <c r="J4779" s="258">
        <v>119</v>
      </c>
      <c r="K4779" s="259">
        <v>27</v>
      </c>
      <c r="L4779" s="257">
        <v>201</v>
      </c>
      <c r="M4779" s="258">
        <v>322</v>
      </c>
      <c r="N4779" s="258">
        <v>1038</v>
      </c>
      <c r="O4779" s="258">
        <v>463</v>
      </c>
      <c r="P4779" s="258">
        <v>189</v>
      </c>
      <c r="Q4779" s="258">
        <v>150</v>
      </c>
      <c r="R4779" s="259">
        <v>56</v>
      </c>
      <c r="S4779" s="267">
        <v>5295</v>
      </c>
      <c r="T4779" s="90"/>
      <c r="U4779" s="260">
        <v>33</v>
      </c>
      <c r="V4779" s="273">
        <v>137.989934538396</v>
      </c>
      <c r="W4779" s="273">
        <v>149.458270392749</v>
      </c>
      <c r="X4779" s="274">
        <v>1.0326933060000001</v>
      </c>
      <c r="Z4779" s="257">
        <v>12862.740000000002</v>
      </c>
      <c r="AA4779" s="258">
        <v>4980.3921190698675</v>
      </c>
      <c r="AB4779" s="276">
        <v>0.94058396960715152</v>
      </c>
      <c r="AC4779" s="92"/>
      <c r="AD4779" s="257">
        <v>632972.83290779917</v>
      </c>
      <c r="AE4779" s="258">
        <v>6418.3387491251096</v>
      </c>
      <c r="AF4779" s="276">
        <v>1.2121508496931275</v>
      </c>
      <c r="AG4779" s="93"/>
      <c r="AH4779" s="257">
        <v>5468.1110552700002</v>
      </c>
      <c r="AI4779" s="258">
        <v>4638.2501038061082</v>
      </c>
      <c r="AJ4779" s="258">
        <v>4979.7600498269321</v>
      </c>
      <c r="AK4779" s="276">
        <v>0.94046459864531295</v>
      </c>
      <c r="AL4779" s="93"/>
      <c r="AM4779" s="257">
        <v>5309.19</v>
      </c>
      <c r="AN4779" s="258">
        <v>5297.4324126478432</v>
      </c>
      <c r="AO4779" s="276">
        <v>1.0004593791591772</v>
      </c>
      <c r="AQ4779" s="280">
        <v>5680.1802806748683</v>
      </c>
      <c r="AR4779" s="281">
        <v>5725.5893506334842</v>
      </c>
    </row>
    <row r="4780" spans="1:44" x14ac:dyDescent="0.2">
      <c r="A4780" s="260" t="s">
        <v>8408</v>
      </c>
      <c r="B4780" s="261" t="s">
        <v>6794</v>
      </c>
      <c r="C4780" s="261" t="s">
        <v>6826</v>
      </c>
      <c r="D4780" s="262" t="s">
        <v>14727</v>
      </c>
      <c r="E4780" s="257">
        <v>131</v>
      </c>
      <c r="F4780" s="258">
        <v>204</v>
      </c>
      <c r="G4780" s="258">
        <v>658</v>
      </c>
      <c r="H4780" s="258">
        <v>425</v>
      </c>
      <c r="I4780" s="258">
        <v>130</v>
      </c>
      <c r="J4780" s="258">
        <v>50</v>
      </c>
      <c r="K4780" s="259">
        <v>10</v>
      </c>
      <c r="L4780" s="257">
        <v>108</v>
      </c>
      <c r="M4780" s="258">
        <v>179</v>
      </c>
      <c r="N4780" s="258">
        <v>691</v>
      </c>
      <c r="O4780" s="258">
        <v>412</v>
      </c>
      <c r="P4780" s="258">
        <v>115</v>
      </c>
      <c r="Q4780" s="258">
        <v>70</v>
      </c>
      <c r="R4780" s="259">
        <v>26</v>
      </c>
      <c r="S4780" s="267">
        <v>3209</v>
      </c>
      <c r="T4780" s="90"/>
      <c r="U4780" s="260">
        <v>1</v>
      </c>
      <c r="V4780" s="273">
        <v>135.53106169557401</v>
      </c>
      <c r="W4780" s="273">
        <v>120.746338423184</v>
      </c>
      <c r="X4780" s="274">
        <v>1.0490399580000001</v>
      </c>
      <c r="Z4780" s="257">
        <v>7881.19</v>
      </c>
      <c r="AA4780" s="258">
        <v>3051.5595094740497</v>
      </c>
      <c r="AB4780" s="276">
        <v>0.9509378340523682</v>
      </c>
      <c r="AC4780" s="92"/>
      <c r="AD4780" s="257">
        <v>359734.16226861288</v>
      </c>
      <c r="AE4780" s="258">
        <v>3647.70112244141</v>
      </c>
      <c r="AF4780" s="276">
        <v>1.1367096049988812</v>
      </c>
      <c r="AG4780" s="93"/>
      <c r="AH4780" s="257">
        <v>3366.3692252220003</v>
      </c>
      <c r="AI4780" s="258">
        <v>2855.4764617092528</v>
      </c>
      <c r="AJ4780" s="258">
        <v>3039.3087016204413</v>
      </c>
      <c r="AK4780" s="276">
        <v>0.94712019371157408</v>
      </c>
      <c r="AL4780" s="93"/>
      <c r="AM4780" s="257">
        <v>3209.43</v>
      </c>
      <c r="AN4780" s="258">
        <v>3202.3224838674769</v>
      </c>
      <c r="AO4780" s="276">
        <v>0.99791912865923238</v>
      </c>
      <c r="AQ4780" s="280">
        <v>3278.4745545517744</v>
      </c>
      <c r="AR4780" s="281">
        <v>3304.6836664195225</v>
      </c>
    </row>
    <row r="4781" spans="1:44" x14ac:dyDescent="0.2">
      <c r="A4781" s="260" t="s">
        <v>8408</v>
      </c>
      <c r="B4781" s="261" t="s">
        <v>6794</v>
      </c>
      <c r="C4781" s="261" t="s">
        <v>6827</v>
      </c>
      <c r="D4781" s="262" t="s">
        <v>14728</v>
      </c>
      <c r="E4781" s="257">
        <v>116</v>
      </c>
      <c r="F4781" s="258">
        <v>159</v>
      </c>
      <c r="G4781" s="258">
        <v>648</v>
      </c>
      <c r="H4781" s="258">
        <v>470</v>
      </c>
      <c r="I4781" s="258">
        <v>107</v>
      </c>
      <c r="J4781" s="258">
        <v>53</v>
      </c>
      <c r="K4781" s="259">
        <v>7</v>
      </c>
      <c r="L4781" s="257">
        <v>91</v>
      </c>
      <c r="M4781" s="258">
        <v>196</v>
      </c>
      <c r="N4781" s="258">
        <v>624</v>
      </c>
      <c r="O4781" s="258">
        <v>384</v>
      </c>
      <c r="P4781" s="258">
        <v>106</v>
      </c>
      <c r="Q4781" s="258">
        <v>55</v>
      </c>
      <c r="R4781" s="259">
        <v>16</v>
      </c>
      <c r="S4781" s="267">
        <v>3032</v>
      </c>
      <c r="T4781" s="90"/>
      <c r="U4781" s="260">
        <v>5</v>
      </c>
      <c r="V4781" s="273">
        <v>136.15817321742799</v>
      </c>
      <c r="W4781" s="273">
        <v>122.13583910319799</v>
      </c>
      <c r="X4781" s="274">
        <v>1.0490399580000001</v>
      </c>
      <c r="Z4781" s="257">
        <v>7270.7300000000005</v>
      </c>
      <c r="AA4781" s="258">
        <v>2815.1922834392094</v>
      </c>
      <c r="AB4781" s="276">
        <v>0.9284934971765203</v>
      </c>
      <c r="AC4781" s="92"/>
      <c r="AD4781" s="257">
        <v>341386.18502787116</v>
      </c>
      <c r="AE4781" s="258">
        <v>3461.6528006653757</v>
      </c>
      <c r="AF4781" s="276">
        <v>1.1417060688210343</v>
      </c>
      <c r="AG4781" s="93"/>
      <c r="AH4781" s="257">
        <v>3180.6891526560003</v>
      </c>
      <c r="AI4781" s="258">
        <v>2697.97589027811</v>
      </c>
      <c r="AJ4781" s="258">
        <v>2871.6684273334931</v>
      </c>
      <c r="AK4781" s="276">
        <v>0.9471201937115743</v>
      </c>
      <c r="AL4781" s="93"/>
      <c r="AM4781" s="257">
        <v>3034.15</v>
      </c>
      <c r="AN4781" s="258">
        <v>3027.4306541742631</v>
      </c>
      <c r="AO4781" s="276">
        <v>0.99849295982000763</v>
      </c>
      <c r="AQ4781" s="280">
        <v>3039.5722887032366</v>
      </c>
      <c r="AR4781" s="281">
        <v>3063.8715439877183</v>
      </c>
    </row>
    <row r="4782" spans="1:44" x14ac:dyDescent="0.2">
      <c r="A4782" s="260" t="s">
        <v>8408</v>
      </c>
      <c r="B4782" s="261" t="s">
        <v>6794</v>
      </c>
      <c r="C4782" s="261" t="s">
        <v>6828</v>
      </c>
      <c r="D4782" s="262" t="s">
        <v>10510</v>
      </c>
      <c r="E4782" s="257">
        <v>100</v>
      </c>
      <c r="F4782" s="258">
        <v>197</v>
      </c>
      <c r="G4782" s="258">
        <v>782</v>
      </c>
      <c r="H4782" s="258">
        <v>571</v>
      </c>
      <c r="I4782" s="258">
        <v>234</v>
      </c>
      <c r="J4782" s="258">
        <v>131</v>
      </c>
      <c r="K4782" s="259">
        <v>21</v>
      </c>
      <c r="L4782" s="257">
        <v>109</v>
      </c>
      <c r="M4782" s="258">
        <v>216</v>
      </c>
      <c r="N4782" s="258">
        <v>699</v>
      </c>
      <c r="O4782" s="258">
        <v>588</v>
      </c>
      <c r="P4782" s="258">
        <v>224</v>
      </c>
      <c r="Q4782" s="258">
        <v>170</v>
      </c>
      <c r="R4782" s="259">
        <v>70</v>
      </c>
      <c r="S4782" s="267">
        <v>4112</v>
      </c>
      <c r="T4782" s="90"/>
      <c r="U4782" s="260">
        <v>33</v>
      </c>
      <c r="V4782" s="273">
        <v>107.39449712880101</v>
      </c>
      <c r="W4782" s="273">
        <v>96.330739299610798</v>
      </c>
      <c r="X4782" s="274">
        <v>1.0731397060000001</v>
      </c>
      <c r="Z4782" s="257">
        <v>11303.62</v>
      </c>
      <c r="AA4782" s="258">
        <v>4376.7082258492774</v>
      </c>
      <c r="AB4782" s="276">
        <v>1.0643745685431123</v>
      </c>
      <c r="AC4782" s="92"/>
      <c r="AD4782" s="257">
        <v>406977.54658836627</v>
      </c>
      <c r="AE4782" s="258">
        <v>4126.7486082968599</v>
      </c>
      <c r="AF4782" s="276">
        <v>1.0035867238076022</v>
      </c>
      <c r="AG4782" s="93"/>
      <c r="AH4782" s="257">
        <v>4412.7504710720004</v>
      </c>
      <c r="AI4782" s="258">
        <v>3743.0549825417788</v>
      </c>
      <c r="AJ4782" s="258">
        <v>3934.9063916200539</v>
      </c>
      <c r="AK4782" s="276">
        <v>0.95693248823444887</v>
      </c>
      <c r="AL4782" s="93"/>
      <c r="AM4782" s="257">
        <v>4126.1899999999996</v>
      </c>
      <c r="AN4782" s="258">
        <v>4117.0522521784687</v>
      </c>
      <c r="AO4782" s="276">
        <v>1.0012286605492384</v>
      </c>
      <c r="AQ4782" s="280">
        <v>4208.4006113263076</v>
      </c>
      <c r="AR4782" s="281">
        <v>4242.0438318458673</v>
      </c>
    </row>
    <row r="4783" spans="1:44" x14ac:dyDescent="0.2">
      <c r="A4783" s="260" t="s">
        <v>8408</v>
      </c>
      <c r="B4783" s="261" t="s">
        <v>6851</v>
      </c>
      <c r="C4783" s="261" t="s">
        <v>6918</v>
      </c>
      <c r="D4783" s="262" t="s">
        <v>14812</v>
      </c>
      <c r="E4783" s="257">
        <v>109</v>
      </c>
      <c r="F4783" s="258">
        <v>270</v>
      </c>
      <c r="G4783" s="258">
        <v>828</v>
      </c>
      <c r="H4783" s="258">
        <v>517</v>
      </c>
      <c r="I4783" s="258">
        <v>170</v>
      </c>
      <c r="J4783" s="258">
        <v>75</v>
      </c>
      <c r="K4783" s="259">
        <v>18</v>
      </c>
      <c r="L4783" s="257">
        <v>121</v>
      </c>
      <c r="M4783" s="258">
        <v>251</v>
      </c>
      <c r="N4783" s="258">
        <v>815</v>
      </c>
      <c r="O4783" s="258">
        <v>505</v>
      </c>
      <c r="P4783" s="258">
        <v>186</v>
      </c>
      <c r="Q4783" s="258">
        <v>108</v>
      </c>
      <c r="R4783" s="259">
        <v>34</v>
      </c>
      <c r="S4783" s="267">
        <v>4007</v>
      </c>
      <c r="T4783" s="90"/>
      <c r="U4783" s="260">
        <v>17</v>
      </c>
      <c r="V4783" s="273">
        <v>125.56824789326799</v>
      </c>
      <c r="W4783" s="273">
        <v>111.23577844311301</v>
      </c>
      <c r="X4783" s="274">
        <v>1.094058121</v>
      </c>
      <c r="Z4783" s="257">
        <v>9951.24</v>
      </c>
      <c r="AA4783" s="258">
        <v>3853.0730832600848</v>
      </c>
      <c r="AB4783" s="276">
        <v>0.96158549619667699</v>
      </c>
      <c r="AC4783" s="92"/>
      <c r="AD4783" s="257">
        <v>429743.26028196415</v>
      </c>
      <c r="AE4783" s="258">
        <v>4357.5927373882441</v>
      </c>
      <c r="AF4783" s="276">
        <v>1.0874950679780993</v>
      </c>
      <c r="AG4783" s="93"/>
      <c r="AH4783" s="257">
        <v>4383.8908908470003</v>
      </c>
      <c r="AI4783" s="258">
        <v>3718.5752399722855</v>
      </c>
      <c r="AJ4783" s="258">
        <v>3868.5561151866968</v>
      </c>
      <c r="AK4783" s="276">
        <v>0.96544949218534981</v>
      </c>
      <c r="AL4783" s="93"/>
      <c r="AM4783" s="257">
        <v>4014.31</v>
      </c>
      <c r="AN4783" s="258">
        <v>4005.420018574654</v>
      </c>
      <c r="AO4783" s="276">
        <v>0.999605694677977</v>
      </c>
      <c r="AQ4783" s="280">
        <v>4043.829374325157</v>
      </c>
      <c r="AR4783" s="281">
        <v>4076.1569628674029</v>
      </c>
    </row>
    <row r="4784" spans="1:44" x14ac:dyDescent="0.2">
      <c r="A4784" s="260" t="s">
        <v>8408</v>
      </c>
      <c r="B4784" s="261" t="s">
        <v>6851</v>
      </c>
      <c r="C4784" s="261" t="s">
        <v>6919</v>
      </c>
      <c r="D4784" s="262" t="s">
        <v>14813</v>
      </c>
      <c r="E4784" s="257">
        <v>427</v>
      </c>
      <c r="F4784" s="258">
        <v>811</v>
      </c>
      <c r="G4784" s="258">
        <v>2751</v>
      </c>
      <c r="H4784" s="258">
        <v>1707</v>
      </c>
      <c r="I4784" s="258">
        <v>554</v>
      </c>
      <c r="J4784" s="258">
        <v>259</v>
      </c>
      <c r="K4784" s="259">
        <v>73</v>
      </c>
      <c r="L4784" s="257">
        <v>417</v>
      </c>
      <c r="M4784" s="258">
        <v>751</v>
      </c>
      <c r="N4784" s="258">
        <v>2895</v>
      </c>
      <c r="O4784" s="258">
        <v>1938</v>
      </c>
      <c r="P4784" s="258">
        <v>631</v>
      </c>
      <c r="Q4784" s="258">
        <v>381</v>
      </c>
      <c r="R4784" s="259">
        <v>163</v>
      </c>
      <c r="S4784" s="267">
        <v>13758</v>
      </c>
      <c r="T4784" s="90"/>
      <c r="U4784" s="260">
        <v>45</v>
      </c>
      <c r="V4784" s="273">
        <v>114.64026929684999</v>
      </c>
      <c r="W4784" s="273">
        <v>100.029369002617</v>
      </c>
      <c r="X4784" s="274">
        <v>1.094058121</v>
      </c>
      <c r="Z4784" s="257">
        <v>35103.29</v>
      </c>
      <c r="AA4784" s="258">
        <v>13591.827936304711</v>
      </c>
      <c r="AB4784" s="276">
        <v>0.98792178632829708</v>
      </c>
      <c r="AC4784" s="92"/>
      <c r="AD4784" s="257">
        <v>1399753.4997919202</v>
      </c>
      <c r="AE4784" s="258">
        <v>14193.487713629282</v>
      </c>
      <c r="AF4784" s="276">
        <v>1.0316534171848584</v>
      </c>
      <c r="AG4784" s="93"/>
      <c r="AH4784" s="257">
        <v>15052.051628718</v>
      </c>
      <c r="AI4784" s="258">
        <v>12767.696069762591</v>
      </c>
      <c r="AJ4784" s="258">
        <v>13282.654113486044</v>
      </c>
      <c r="AK4784" s="276">
        <v>0.96544949218534992</v>
      </c>
      <c r="AL4784" s="93"/>
      <c r="AM4784" s="257">
        <v>13777.35</v>
      </c>
      <c r="AN4784" s="258">
        <v>13746.839056502738</v>
      </c>
      <c r="AO4784" s="276">
        <v>0.99918876700848513</v>
      </c>
      <c r="AQ4784" s="280">
        <v>13526.604453116383</v>
      </c>
      <c r="AR4784" s="281">
        <v>13634.740198385563</v>
      </c>
    </row>
    <row r="4785" spans="1:44" x14ac:dyDescent="0.2">
      <c r="A4785" s="260" t="s">
        <v>8408</v>
      </c>
      <c r="B4785" s="261" t="s">
        <v>6851</v>
      </c>
      <c r="C4785" s="261" t="s">
        <v>6920</v>
      </c>
      <c r="D4785" s="262" t="s">
        <v>14814</v>
      </c>
      <c r="E4785" s="257">
        <v>109</v>
      </c>
      <c r="F4785" s="258">
        <v>162</v>
      </c>
      <c r="G4785" s="258">
        <v>609</v>
      </c>
      <c r="H4785" s="258">
        <v>471</v>
      </c>
      <c r="I4785" s="258">
        <v>168</v>
      </c>
      <c r="J4785" s="258">
        <v>71</v>
      </c>
      <c r="K4785" s="259">
        <v>24</v>
      </c>
      <c r="L4785" s="257">
        <v>94</v>
      </c>
      <c r="M4785" s="258">
        <v>137</v>
      </c>
      <c r="N4785" s="258">
        <v>588</v>
      </c>
      <c r="O4785" s="258">
        <v>362</v>
      </c>
      <c r="P4785" s="258">
        <v>135</v>
      </c>
      <c r="Q4785" s="258">
        <v>84</v>
      </c>
      <c r="R4785" s="259">
        <v>41</v>
      </c>
      <c r="S4785" s="267">
        <v>3055</v>
      </c>
      <c r="T4785" s="90"/>
      <c r="U4785" s="260">
        <v>19</v>
      </c>
      <c r="V4785" s="273">
        <v>119.280758770687</v>
      </c>
      <c r="W4785" s="273">
        <v>107.493451211525</v>
      </c>
      <c r="X4785" s="274">
        <v>1.094058121</v>
      </c>
      <c r="Z4785" s="257">
        <v>7972.2099999999991</v>
      </c>
      <c r="AA4785" s="258">
        <v>3086.8020231746873</v>
      </c>
      <c r="AB4785" s="276">
        <v>1.0104098275530891</v>
      </c>
      <c r="AC4785" s="92"/>
      <c r="AD4785" s="257">
        <v>319919.96556681604</v>
      </c>
      <c r="AE4785" s="258">
        <v>3243.9855312326877</v>
      </c>
      <c r="AF4785" s="276">
        <v>1.0618610576866407</v>
      </c>
      <c r="AG4785" s="93"/>
      <c r="AH4785" s="257">
        <v>3342.3475596550002</v>
      </c>
      <c r="AI4785" s="258">
        <v>2835.1004138046751</v>
      </c>
      <c r="AJ4785" s="258">
        <v>2949.4481986262444</v>
      </c>
      <c r="AK4785" s="276">
        <v>0.96544949218535003</v>
      </c>
      <c r="AL4785" s="93"/>
      <c r="AM4785" s="257">
        <v>3063.17</v>
      </c>
      <c r="AN4785" s="258">
        <v>3056.3863872738584</v>
      </c>
      <c r="AO4785" s="276">
        <v>1.0004538092549455</v>
      </c>
      <c r="AQ4785" s="280">
        <v>3165.9428487090859</v>
      </c>
      <c r="AR4785" s="281">
        <v>3191.2523482668944</v>
      </c>
    </row>
    <row r="4786" spans="1:44" x14ac:dyDescent="0.2">
      <c r="A4786" s="260" t="s">
        <v>8408</v>
      </c>
      <c r="B4786" s="261" t="s">
        <v>6760</v>
      </c>
      <c r="C4786" s="261" t="s">
        <v>6785</v>
      </c>
      <c r="D4786" s="262" t="s">
        <v>14690</v>
      </c>
      <c r="E4786" s="257">
        <v>46</v>
      </c>
      <c r="F4786" s="258">
        <v>110</v>
      </c>
      <c r="G4786" s="258">
        <v>376</v>
      </c>
      <c r="H4786" s="258">
        <v>374</v>
      </c>
      <c r="I4786" s="258">
        <v>174</v>
      </c>
      <c r="J4786" s="258">
        <v>75</v>
      </c>
      <c r="K4786" s="259">
        <v>32</v>
      </c>
      <c r="L4786" s="257">
        <v>49</v>
      </c>
      <c r="M4786" s="258">
        <v>84</v>
      </c>
      <c r="N4786" s="258">
        <v>338</v>
      </c>
      <c r="O4786" s="258">
        <v>346</v>
      </c>
      <c r="P4786" s="258">
        <v>157</v>
      </c>
      <c r="Q4786" s="258">
        <v>75</v>
      </c>
      <c r="R4786" s="259">
        <v>38</v>
      </c>
      <c r="S4786" s="267">
        <v>2274</v>
      </c>
      <c r="T4786" s="90"/>
      <c r="U4786" s="260">
        <v>0</v>
      </c>
      <c r="V4786" s="273">
        <v>91.807287030470505</v>
      </c>
      <c r="W4786" s="273">
        <v>77.0967458223394</v>
      </c>
      <c r="X4786" s="274">
        <v>1.0736170869999999</v>
      </c>
      <c r="Z4786" s="257">
        <v>6530.85</v>
      </c>
      <c r="AA4786" s="258">
        <v>2528.7142452407065</v>
      </c>
      <c r="AB4786" s="276">
        <v>1.112011541442703</v>
      </c>
      <c r="AC4786" s="92"/>
      <c r="AD4786" s="257">
        <v>205452.94050020873</v>
      </c>
      <c r="AE4786" s="258">
        <v>2083.2909416923849</v>
      </c>
      <c r="AF4786" s="276">
        <v>0.9161349787565457</v>
      </c>
      <c r="AG4786" s="93"/>
      <c r="AH4786" s="257">
        <v>2441.4052558379999</v>
      </c>
      <c r="AI4786" s="258">
        <v>2070.8884780988119</v>
      </c>
      <c r="AJ4786" s="258">
        <v>2176.50646948743</v>
      </c>
      <c r="AK4786" s="276">
        <v>0.95712685553536936</v>
      </c>
      <c r="AL4786" s="93"/>
      <c r="AM4786" s="257">
        <v>2274</v>
      </c>
      <c r="AN4786" s="258">
        <v>2268.9640616292118</v>
      </c>
      <c r="AO4786" s="276">
        <v>0.99778542727757769</v>
      </c>
      <c r="AQ4786" s="280">
        <v>2212.4113565138209</v>
      </c>
      <c r="AR4786" s="281">
        <v>2230.0980384677318</v>
      </c>
    </row>
    <row r="4787" spans="1:44" x14ac:dyDescent="0.2">
      <c r="A4787" s="260" t="s">
        <v>8408</v>
      </c>
      <c r="B4787" s="261" t="s">
        <v>6849</v>
      </c>
      <c r="C4787" s="261" t="s">
        <v>6921</v>
      </c>
      <c r="D4787" s="262" t="s">
        <v>14815</v>
      </c>
      <c r="E4787" s="257">
        <v>53</v>
      </c>
      <c r="F4787" s="258">
        <v>94</v>
      </c>
      <c r="G4787" s="258">
        <v>338</v>
      </c>
      <c r="H4787" s="258">
        <v>283</v>
      </c>
      <c r="I4787" s="258">
        <v>112</v>
      </c>
      <c r="J4787" s="258">
        <v>69</v>
      </c>
      <c r="K4787" s="259">
        <v>23</v>
      </c>
      <c r="L4787" s="257">
        <v>58</v>
      </c>
      <c r="M4787" s="258">
        <v>97</v>
      </c>
      <c r="N4787" s="258">
        <v>362</v>
      </c>
      <c r="O4787" s="258">
        <v>238</v>
      </c>
      <c r="P4787" s="258">
        <v>127</v>
      </c>
      <c r="Q4787" s="258">
        <v>67</v>
      </c>
      <c r="R4787" s="259">
        <v>28</v>
      </c>
      <c r="S4787" s="267">
        <v>1949</v>
      </c>
      <c r="T4787" s="90"/>
      <c r="U4787" s="260">
        <v>27</v>
      </c>
      <c r="V4787" s="273">
        <v>92.663635855469906</v>
      </c>
      <c r="W4787" s="273">
        <v>118.896250642013</v>
      </c>
      <c r="X4787" s="274">
        <v>1.116242865</v>
      </c>
      <c r="Z4787" s="257">
        <v>5426.4400000000005</v>
      </c>
      <c r="AA4787" s="258">
        <v>2101.0919143670394</v>
      </c>
      <c r="AB4787" s="276">
        <v>1.0780358719174137</v>
      </c>
      <c r="AC4787" s="92"/>
      <c r="AD4787" s="257">
        <v>195813.66158622931</v>
      </c>
      <c r="AE4787" s="258">
        <v>1985.5487414734528</v>
      </c>
      <c r="AF4787" s="276">
        <v>1.0187525610433312</v>
      </c>
      <c r="AG4787" s="93"/>
      <c r="AH4787" s="257">
        <v>2175.5573438850001</v>
      </c>
      <c r="AI4787" s="258">
        <v>1845.3866379296658</v>
      </c>
      <c r="AJ4787" s="258">
        <v>1899.2655862062395</v>
      </c>
      <c r="AK4787" s="276">
        <v>0.97448208630386834</v>
      </c>
      <c r="AL4787" s="93"/>
      <c r="AM4787" s="257">
        <v>1960.61</v>
      </c>
      <c r="AN4787" s="258">
        <v>1956.2680865746918</v>
      </c>
      <c r="AO4787" s="276">
        <v>1.0037291362620275</v>
      </c>
      <c r="AQ4787" s="280">
        <v>2093.650359396102</v>
      </c>
      <c r="AR4787" s="281">
        <v>2110.3876302116341</v>
      </c>
    </row>
    <row r="4788" spans="1:44" x14ac:dyDescent="0.2">
      <c r="A4788" s="260" t="s">
        <v>8408</v>
      </c>
      <c r="B4788" s="261" t="s">
        <v>6794</v>
      </c>
      <c r="C4788" s="261" t="s">
        <v>6829</v>
      </c>
      <c r="D4788" s="262" t="s">
        <v>14729</v>
      </c>
      <c r="E4788" s="257">
        <v>76</v>
      </c>
      <c r="F4788" s="258">
        <v>102</v>
      </c>
      <c r="G4788" s="258">
        <v>407</v>
      </c>
      <c r="H4788" s="258">
        <v>239</v>
      </c>
      <c r="I4788" s="258">
        <v>89</v>
      </c>
      <c r="J4788" s="258">
        <v>62</v>
      </c>
      <c r="K4788" s="259">
        <v>14</v>
      </c>
      <c r="L4788" s="257">
        <v>79</v>
      </c>
      <c r="M4788" s="258">
        <v>93</v>
      </c>
      <c r="N4788" s="258">
        <v>365</v>
      </c>
      <c r="O4788" s="258">
        <v>187</v>
      </c>
      <c r="P4788" s="258">
        <v>73</v>
      </c>
      <c r="Q4788" s="258">
        <v>64</v>
      </c>
      <c r="R4788" s="259">
        <v>27</v>
      </c>
      <c r="S4788" s="267">
        <v>1877</v>
      </c>
      <c r="T4788" s="90"/>
      <c r="U4788" s="260">
        <v>6</v>
      </c>
      <c r="V4788" s="273">
        <v>133.620813904882</v>
      </c>
      <c r="W4788" s="273">
        <v>132.98988285409999</v>
      </c>
      <c r="X4788" s="274">
        <v>1.0326933060000001</v>
      </c>
      <c r="Z4788" s="257">
        <v>4924.5499999999993</v>
      </c>
      <c r="AA4788" s="258">
        <v>1906.7624790647644</v>
      </c>
      <c r="AB4788" s="276">
        <v>1.0158564086652981</v>
      </c>
      <c r="AC4788" s="92"/>
      <c r="AD4788" s="257">
        <v>214919.42852505029</v>
      </c>
      <c r="AE4788" s="258">
        <v>2179.2810438723618</v>
      </c>
      <c r="AF4788" s="276">
        <v>1.1610447756379125</v>
      </c>
      <c r="AG4788" s="93"/>
      <c r="AH4788" s="257">
        <v>1938.3653353620002</v>
      </c>
      <c r="AI4788" s="258">
        <v>1644.1917742859423</v>
      </c>
      <c r="AJ4788" s="258">
        <v>1765.2520516572522</v>
      </c>
      <c r="AK4788" s="276">
        <v>0.94046459864531284</v>
      </c>
      <c r="AL4788" s="93"/>
      <c r="AM4788" s="257">
        <v>1879.58</v>
      </c>
      <c r="AN4788" s="258">
        <v>1875.4175334023898</v>
      </c>
      <c r="AO4788" s="276">
        <v>0.99915691710303134</v>
      </c>
      <c r="AQ4788" s="280">
        <v>2080.2796352421833</v>
      </c>
      <c r="AR4788" s="281">
        <v>2096.9100164664519</v>
      </c>
    </row>
    <row r="4789" spans="1:44" x14ac:dyDescent="0.2">
      <c r="A4789" s="260" t="s">
        <v>8408</v>
      </c>
      <c r="B4789" s="261" t="s">
        <v>6794</v>
      </c>
      <c r="C4789" s="261" t="s">
        <v>6830</v>
      </c>
      <c r="D4789" s="262" t="s">
        <v>14730</v>
      </c>
      <c r="E4789" s="257">
        <v>44</v>
      </c>
      <c r="F4789" s="258">
        <v>123</v>
      </c>
      <c r="G4789" s="258">
        <v>414</v>
      </c>
      <c r="H4789" s="258">
        <v>276</v>
      </c>
      <c r="I4789" s="258">
        <v>80</v>
      </c>
      <c r="J4789" s="258">
        <v>35</v>
      </c>
      <c r="K4789" s="259">
        <v>8</v>
      </c>
      <c r="L4789" s="257">
        <v>53</v>
      </c>
      <c r="M4789" s="258">
        <v>101</v>
      </c>
      <c r="N4789" s="258">
        <v>355</v>
      </c>
      <c r="O4789" s="258">
        <v>255</v>
      </c>
      <c r="P4789" s="258">
        <v>63</v>
      </c>
      <c r="Q4789" s="258">
        <v>41</v>
      </c>
      <c r="R4789" s="259">
        <v>10</v>
      </c>
      <c r="S4789" s="267">
        <v>1858</v>
      </c>
      <c r="T4789" s="90"/>
      <c r="U4789" s="260">
        <v>1</v>
      </c>
      <c r="V4789" s="273">
        <v>136.70135430398801</v>
      </c>
      <c r="W4789" s="273">
        <v>123.29817007534901</v>
      </c>
      <c r="X4789" s="274">
        <v>1.0490399580000001</v>
      </c>
      <c r="Z4789" s="257">
        <v>4479.1399999999994</v>
      </c>
      <c r="AA4789" s="258">
        <v>1734.3018327518555</v>
      </c>
      <c r="AB4789" s="276">
        <v>0.93342402193318375</v>
      </c>
      <c r="AC4789" s="92"/>
      <c r="AD4789" s="257">
        <v>209975.2433009115</v>
      </c>
      <c r="AE4789" s="258">
        <v>2129.1470508206189</v>
      </c>
      <c r="AF4789" s="276">
        <v>1.145934903563304</v>
      </c>
      <c r="AG4789" s="93"/>
      <c r="AH4789" s="257">
        <v>1949.116241964</v>
      </c>
      <c r="AI4789" s="258">
        <v>1653.3110831585514</v>
      </c>
      <c r="AJ4789" s="258">
        <v>1759.7493199161047</v>
      </c>
      <c r="AK4789" s="276">
        <v>0.94712019371157408</v>
      </c>
      <c r="AL4789" s="93"/>
      <c r="AM4789" s="257">
        <v>1858.43</v>
      </c>
      <c r="AN4789" s="258">
        <v>1854.3143716154691</v>
      </c>
      <c r="AO4789" s="276">
        <v>0.99801634640229764</v>
      </c>
      <c r="AQ4789" s="280">
        <v>1878.5699961287023</v>
      </c>
      <c r="AR4789" s="281">
        <v>1893.5878498166544</v>
      </c>
    </row>
    <row r="4790" spans="1:44" x14ac:dyDescent="0.2">
      <c r="A4790" s="260" t="s">
        <v>8408</v>
      </c>
      <c r="B4790" s="261" t="s">
        <v>6851</v>
      </c>
      <c r="C4790" s="261" t="s">
        <v>6922</v>
      </c>
      <c r="D4790" s="262" t="s">
        <v>14816</v>
      </c>
      <c r="E4790" s="257">
        <v>66</v>
      </c>
      <c r="F4790" s="258">
        <v>101</v>
      </c>
      <c r="G4790" s="258">
        <v>453</v>
      </c>
      <c r="H4790" s="258">
        <v>323</v>
      </c>
      <c r="I4790" s="258">
        <v>98</v>
      </c>
      <c r="J4790" s="258">
        <v>45</v>
      </c>
      <c r="K4790" s="259">
        <v>11</v>
      </c>
      <c r="L4790" s="257">
        <v>63</v>
      </c>
      <c r="M4790" s="258">
        <v>131</v>
      </c>
      <c r="N4790" s="258">
        <v>479</v>
      </c>
      <c r="O4790" s="258">
        <v>301</v>
      </c>
      <c r="P4790" s="258">
        <v>98</v>
      </c>
      <c r="Q4790" s="258">
        <v>58</v>
      </c>
      <c r="R4790" s="259">
        <v>35</v>
      </c>
      <c r="S4790" s="267">
        <v>2262</v>
      </c>
      <c r="T4790" s="90"/>
      <c r="U4790" s="260">
        <v>5</v>
      </c>
      <c r="V4790" s="273">
        <v>116.764040644248</v>
      </c>
      <c r="W4790" s="273">
        <v>100.054818744473</v>
      </c>
      <c r="X4790" s="274">
        <v>1.094058121</v>
      </c>
      <c r="Z4790" s="257">
        <v>5782.3799999999992</v>
      </c>
      <c r="AA4790" s="258">
        <v>2238.9101996516461</v>
      </c>
      <c r="AB4790" s="276">
        <v>0.98979230753830505</v>
      </c>
      <c r="AC4790" s="92"/>
      <c r="AD4790" s="257">
        <v>231406.46372262252</v>
      </c>
      <c r="AE4790" s="258">
        <v>2346.4594303137615</v>
      </c>
      <c r="AF4790" s="276">
        <v>1.037338386522441</v>
      </c>
      <c r="AG4790" s="93"/>
      <c r="AH4790" s="257">
        <v>2474.7594697019999</v>
      </c>
      <c r="AI4790" s="258">
        <v>2099.1807319234613</v>
      </c>
      <c r="AJ4790" s="258">
        <v>2183.8467513232613</v>
      </c>
      <c r="AK4790" s="276">
        <v>0.96544949218534981</v>
      </c>
      <c r="AL4790" s="93"/>
      <c r="AM4790" s="257">
        <v>2264.15</v>
      </c>
      <c r="AN4790" s="258">
        <v>2259.1358751705284</v>
      </c>
      <c r="AO4790" s="276">
        <v>0.99873380865186934</v>
      </c>
      <c r="AQ4790" s="280">
        <v>2239.4245458788478</v>
      </c>
      <c r="AR4790" s="281">
        <v>2257.3271793950453</v>
      </c>
    </row>
    <row r="4791" spans="1:44" x14ac:dyDescent="0.2">
      <c r="A4791" s="260" t="s">
        <v>8408</v>
      </c>
      <c r="B4791" s="261" t="s">
        <v>6760</v>
      </c>
      <c r="C4791" s="261" t="s">
        <v>6786</v>
      </c>
      <c r="D4791" s="262" t="s">
        <v>14691</v>
      </c>
      <c r="E4791" s="257">
        <v>134</v>
      </c>
      <c r="F4791" s="258">
        <v>254</v>
      </c>
      <c r="G4791" s="258">
        <v>936</v>
      </c>
      <c r="H4791" s="258">
        <v>644</v>
      </c>
      <c r="I4791" s="258">
        <v>151</v>
      </c>
      <c r="J4791" s="258">
        <v>69</v>
      </c>
      <c r="K4791" s="259">
        <v>9</v>
      </c>
      <c r="L4791" s="257">
        <v>118</v>
      </c>
      <c r="M4791" s="258">
        <v>276</v>
      </c>
      <c r="N4791" s="258">
        <v>883</v>
      </c>
      <c r="O4791" s="258">
        <v>583</v>
      </c>
      <c r="P4791" s="258">
        <v>159</v>
      </c>
      <c r="Q4791" s="258">
        <v>71</v>
      </c>
      <c r="R4791" s="259">
        <v>23</v>
      </c>
      <c r="S4791" s="267">
        <v>4310</v>
      </c>
      <c r="T4791" s="90"/>
      <c r="U4791" s="260">
        <v>2</v>
      </c>
      <c r="V4791" s="273">
        <v>122.09472117888301</v>
      </c>
      <c r="W4791" s="273">
        <v>121.956834532374</v>
      </c>
      <c r="X4791" s="274">
        <v>1.072911261</v>
      </c>
      <c r="Z4791" s="257">
        <v>10223.94</v>
      </c>
      <c r="AA4791" s="258">
        <v>3958.6612340639072</v>
      </c>
      <c r="AB4791" s="276">
        <v>0.91848288493362118</v>
      </c>
      <c r="AC4791" s="92"/>
      <c r="AD4791" s="257">
        <v>469269.94065872318</v>
      </c>
      <c r="AE4791" s="258">
        <v>4758.392915684979</v>
      </c>
      <c r="AF4791" s="276">
        <v>1.1040354792772573</v>
      </c>
      <c r="AG4791" s="93"/>
      <c r="AH4791" s="257">
        <v>4624.2475349100005</v>
      </c>
      <c r="AI4791" s="258">
        <v>3922.4544622498311</v>
      </c>
      <c r="AJ4791" s="258">
        <v>4123.9781418799193</v>
      </c>
      <c r="AK4791" s="276">
        <v>0.95683947607422726</v>
      </c>
      <c r="AL4791" s="93"/>
      <c r="AM4791" s="257">
        <v>4310.8599999999997</v>
      </c>
      <c r="AN4791" s="258">
        <v>4301.3132870338195</v>
      </c>
      <c r="AO4791" s="276">
        <v>0.99798452135355442</v>
      </c>
      <c r="AQ4791" s="280">
        <v>4173.4408089319868</v>
      </c>
      <c r="AR4791" s="281">
        <v>4206.804550274087</v>
      </c>
    </row>
    <row r="4792" spans="1:44" x14ac:dyDescent="0.2">
      <c r="A4792" s="260" t="s">
        <v>8408</v>
      </c>
      <c r="B4792" s="261" t="s">
        <v>6853</v>
      </c>
      <c r="C4792" s="261" t="s">
        <v>6923</v>
      </c>
      <c r="D4792" s="262" t="s">
        <v>14817</v>
      </c>
      <c r="E4792" s="257">
        <v>94</v>
      </c>
      <c r="F4792" s="258">
        <v>184</v>
      </c>
      <c r="G4792" s="258">
        <v>650</v>
      </c>
      <c r="H4792" s="258">
        <v>535</v>
      </c>
      <c r="I4792" s="258">
        <v>92</v>
      </c>
      <c r="J4792" s="258">
        <v>41</v>
      </c>
      <c r="K4792" s="259">
        <v>9</v>
      </c>
      <c r="L4792" s="257">
        <v>91</v>
      </c>
      <c r="M4792" s="258">
        <v>192</v>
      </c>
      <c r="N4792" s="258">
        <v>698</v>
      </c>
      <c r="O4792" s="258">
        <v>522</v>
      </c>
      <c r="P4792" s="258">
        <v>102</v>
      </c>
      <c r="Q4792" s="258">
        <v>70</v>
      </c>
      <c r="R4792" s="259">
        <v>38</v>
      </c>
      <c r="S4792" s="267">
        <v>3318</v>
      </c>
      <c r="T4792" s="90"/>
      <c r="U4792" s="260">
        <v>34</v>
      </c>
      <c r="V4792" s="273">
        <v>80.9196909655073</v>
      </c>
      <c r="W4792" s="273">
        <v>82.068654019873506</v>
      </c>
      <c r="X4792" s="274">
        <v>1.0906850029999999</v>
      </c>
      <c r="Z4792" s="257">
        <v>8078.37</v>
      </c>
      <c r="AA4792" s="258">
        <v>3127.9066733005907</v>
      </c>
      <c r="AB4792" s="276">
        <v>0.94270846091036486</v>
      </c>
      <c r="AC4792" s="92"/>
      <c r="AD4792" s="257">
        <v>294248.70694336365</v>
      </c>
      <c r="AE4792" s="258">
        <v>2983.6792030688107</v>
      </c>
      <c r="AF4792" s="276">
        <v>0.89924026614490982</v>
      </c>
      <c r="AG4792" s="93"/>
      <c r="AH4792" s="257">
        <v>3618.8928399539996</v>
      </c>
      <c r="AI4792" s="258">
        <v>3069.6761497560706</v>
      </c>
      <c r="AJ4792" s="258">
        <v>3198.804551882914</v>
      </c>
      <c r="AK4792" s="276">
        <v>0.96407611569708074</v>
      </c>
      <c r="AL4792" s="93"/>
      <c r="AM4792" s="257">
        <v>3332.62</v>
      </c>
      <c r="AN4792" s="258">
        <v>3325.2396706538016</v>
      </c>
      <c r="AO4792" s="276">
        <v>1.0021819381114532</v>
      </c>
      <c r="AQ4792" s="280">
        <v>2717.611847232728</v>
      </c>
      <c r="AR4792" s="281">
        <v>2739.3372538912458</v>
      </c>
    </row>
    <row r="4793" spans="1:44" x14ac:dyDescent="0.2">
      <c r="A4793" s="260" t="s">
        <v>8408</v>
      </c>
      <c r="B4793" s="261" t="s">
        <v>6794</v>
      </c>
      <c r="C4793" s="261" t="s">
        <v>6831</v>
      </c>
      <c r="D4793" s="262" t="s">
        <v>14731</v>
      </c>
      <c r="E4793" s="257">
        <v>169</v>
      </c>
      <c r="F4793" s="258">
        <v>233</v>
      </c>
      <c r="G4793" s="258">
        <v>801</v>
      </c>
      <c r="H4793" s="258">
        <v>389</v>
      </c>
      <c r="I4793" s="258">
        <v>113</v>
      </c>
      <c r="J4793" s="258">
        <v>61</v>
      </c>
      <c r="K4793" s="259">
        <v>19</v>
      </c>
      <c r="L4793" s="257">
        <v>199</v>
      </c>
      <c r="M4793" s="258">
        <v>223</v>
      </c>
      <c r="N4793" s="258">
        <v>718</v>
      </c>
      <c r="O4793" s="258">
        <v>348</v>
      </c>
      <c r="P4793" s="258">
        <v>112</v>
      </c>
      <c r="Q4793" s="258">
        <v>75</v>
      </c>
      <c r="R4793" s="259">
        <v>44</v>
      </c>
      <c r="S4793" s="267">
        <v>3504</v>
      </c>
      <c r="T4793" s="90"/>
      <c r="U4793" s="260">
        <v>21</v>
      </c>
      <c r="V4793" s="273">
        <v>135.665364727488</v>
      </c>
      <c r="W4793" s="273">
        <v>133.52939497716801</v>
      </c>
      <c r="X4793" s="274">
        <v>1.0326933060000001</v>
      </c>
      <c r="Z4793" s="257">
        <v>8538.77</v>
      </c>
      <c r="AA4793" s="258">
        <v>3306.1713767478946</v>
      </c>
      <c r="AB4793" s="276">
        <v>0.94354205957417081</v>
      </c>
      <c r="AC4793" s="92"/>
      <c r="AD4793" s="257">
        <v>403531.95635503577</v>
      </c>
      <c r="AE4793" s="258">
        <v>4091.8103547756164</v>
      </c>
      <c r="AF4793" s="276">
        <v>1.1677540966825388</v>
      </c>
      <c r="AG4793" s="93"/>
      <c r="AH4793" s="257">
        <v>3618.5573442240002</v>
      </c>
      <c r="AI4793" s="258">
        <v>3069.391570110784</v>
      </c>
      <c r="AJ4793" s="258">
        <v>3295.3879536531767</v>
      </c>
      <c r="AK4793" s="276">
        <v>0.94046459864531295</v>
      </c>
      <c r="AL4793" s="93"/>
      <c r="AM4793" s="257">
        <v>3513.03</v>
      </c>
      <c r="AN4793" s="258">
        <v>3505.2501395889494</v>
      </c>
      <c r="AO4793" s="276">
        <v>1.0003567749968463</v>
      </c>
      <c r="AQ4793" s="280">
        <v>3632.2366085934732</v>
      </c>
      <c r="AR4793" s="281">
        <v>3661.2738007451057</v>
      </c>
    </row>
    <row r="4794" spans="1:44" x14ac:dyDescent="0.2">
      <c r="A4794" s="260" t="s">
        <v>8408</v>
      </c>
      <c r="B4794" s="261" t="s">
        <v>6760</v>
      </c>
      <c r="C4794" s="261" t="s">
        <v>6787</v>
      </c>
      <c r="D4794" s="262" t="s">
        <v>14692</v>
      </c>
      <c r="E4794" s="257">
        <v>28</v>
      </c>
      <c r="F4794" s="258">
        <v>65</v>
      </c>
      <c r="G4794" s="258">
        <v>2353</v>
      </c>
      <c r="H4794" s="258">
        <v>148</v>
      </c>
      <c r="I4794" s="258">
        <v>34</v>
      </c>
      <c r="J4794" s="258">
        <v>24</v>
      </c>
      <c r="K4794" s="259">
        <v>7</v>
      </c>
      <c r="L4794" s="257">
        <v>21</v>
      </c>
      <c r="M4794" s="258">
        <v>58</v>
      </c>
      <c r="N4794" s="258">
        <v>2663</v>
      </c>
      <c r="O4794" s="258">
        <v>134</v>
      </c>
      <c r="P4794" s="258">
        <v>36</v>
      </c>
      <c r="Q4794" s="258">
        <v>36</v>
      </c>
      <c r="R4794" s="259">
        <v>26</v>
      </c>
      <c r="S4794" s="267">
        <v>5633</v>
      </c>
      <c r="T4794" s="90"/>
      <c r="U4794" s="260">
        <v>1707</v>
      </c>
      <c r="V4794" s="273">
        <v>106.24420313347299</v>
      </c>
      <c r="W4794" s="273">
        <v>79.626929217668902</v>
      </c>
      <c r="X4794" s="274">
        <v>1.0612350800000001</v>
      </c>
      <c r="Z4794" s="257">
        <v>10226.459999999999</v>
      </c>
      <c r="AA4794" s="258">
        <v>3959.6369661505423</v>
      </c>
      <c r="AB4794" s="276">
        <v>0.7029357298332225</v>
      </c>
      <c r="AC4794" s="92"/>
      <c r="AD4794" s="257">
        <v>533546.18649386393</v>
      </c>
      <c r="AE4794" s="258">
        <v>5410.1534618632204</v>
      </c>
      <c r="AF4794" s="276">
        <v>0.96043910205276417</v>
      </c>
      <c r="AG4794" s="93"/>
      <c r="AH4794" s="257">
        <v>5977.9372056400007</v>
      </c>
      <c r="AI4794" s="258">
        <v>5070.7031339247433</v>
      </c>
      <c r="AJ4794" s="258">
        <v>5363.0975042838763</v>
      </c>
      <c r="AK4794" s="276">
        <v>0.95208547919117281</v>
      </c>
      <c r="AL4794" s="93"/>
      <c r="AM4794" s="257">
        <v>6367.01</v>
      </c>
      <c r="AN4794" s="258">
        <v>6352.9097933306111</v>
      </c>
      <c r="AO4794" s="276">
        <v>1.1278022001297019</v>
      </c>
      <c r="AQ4794" s="280">
        <v>4083.5143125267114</v>
      </c>
      <c r="AR4794" s="281">
        <v>4116.1591544035446</v>
      </c>
    </row>
    <row r="4795" spans="1:44" x14ac:dyDescent="0.2">
      <c r="A4795" s="260" t="s">
        <v>8408</v>
      </c>
      <c r="B4795" s="261" t="s">
        <v>6794</v>
      </c>
      <c r="C4795" s="261" t="s">
        <v>6832</v>
      </c>
      <c r="D4795" s="262" t="s">
        <v>14732</v>
      </c>
      <c r="E4795" s="257">
        <v>49</v>
      </c>
      <c r="F4795" s="258">
        <v>84</v>
      </c>
      <c r="G4795" s="258">
        <v>419</v>
      </c>
      <c r="H4795" s="258">
        <v>309</v>
      </c>
      <c r="I4795" s="258">
        <v>134</v>
      </c>
      <c r="J4795" s="258">
        <v>72</v>
      </c>
      <c r="K4795" s="259">
        <v>34</v>
      </c>
      <c r="L4795" s="257">
        <v>70</v>
      </c>
      <c r="M4795" s="258">
        <v>98</v>
      </c>
      <c r="N4795" s="258">
        <v>343</v>
      </c>
      <c r="O4795" s="258">
        <v>276</v>
      </c>
      <c r="P4795" s="258">
        <v>141</v>
      </c>
      <c r="Q4795" s="258">
        <v>103</v>
      </c>
      <c r="R4795" s="259">
        <v>43</v>
      </c>
      <c r="S4795" s="267">
        <v>2175</v>
      </c>
      <c r="T4795" s="90"/>
      <c r="U4795" s="260">
        <v>0</v>
      </c>
      <c r="V4795" s="273">
        <v>102.12774199377</v>
      </c>
      <c r="W4795" s="273">
        <v>87.643678160919507</v>
      </c>
      <c r="X4795" s="274">
        <v>1.0490399580000001</v>
      </c>
      <c r="Z4795" s="257">
        <v>6254.0100000000011</v>
      </c>
      <c r="AA4795" s="258">
        <v>2421.5231060088399</v>
      </c>
      <c r="AB4795" s="276">
        <v>1.1133439567856735</v>
      </c>
      <c r="AC4795" s="92"/>
      <c r="AD4795" s="257">
        <v>207801.62511213883</v>
      </c>
      <c r="AE4795" s="258">
        <v>2107.1065822230748</v>
      </c>
      <c r="AF4795" s="276">
        <v>0.96878463550486205</v>
      </c>
      <c r="AG4795" s="93"/>
      <c r="AH4795" s="257">
        <v>2281.66190865</v>
      </c>
      <c r="AI4795" s="258">
        <v>1935.3883777555702</v>
      </c>
      <c r="AJ4795" s="258">
        <v>2059.9864213226738</v>
      </c>
      <c r="AK4795" s="276">
        <v>0.94712019371157419</v>
      </c>
      <c r="AL4795" s="93"/>
      <c r="AM4795" s="257">
        <v>2175</v>
      </c>
      <c r="AN4795" s="258">
        <v>2170.183304328732</v>
      </c>
      <c r="AO4795" s="276">
        <v>0.99778542727757791</v>
      </c>
      <c r="AQ4795" s="280">
        <v>2216.9613051816259</v>
      </c>
      <c r="AR4795" s="281">
        <v>2234.6843607939695</v>
      </c>
    </row>
    <row r="4796" spans="1:44" x14ac:dyDescent="0.2">
      <c r="A4796" s="260" t="s">
        <v>8408</v>
      </c>
      <c r="B4796" s="261" t="s">
        <v>6849</v>
      </c>
      <c r="C4796" s="261" t="s">
        <v>6924</v>
      </c>
      <c r="D4796" s="262" t="s">
        <v>14818</v>
      </c>
      <c r="E4796" s="257">
        <v>120</v>
      </c>
      <c r="F4796" s="258">
        <v>320</v>
      </c>
      <c r="G4796" s="258">
        <v>877</v>
      </c>
      <c r="H4796" s="258">
        <v>749</v>
      </c>
      <c r="I4796" s="258">
        <v>225</v>
      </c>
      <c r="J4796" s="258">
        <v>128</v>
      </c>
      <c r="K4796" s="259">
        <v>55</v>
      </c>
      <c r="L4796" s="257">
        <v>128</v>
      </c>
      <c r="M4796" s="258">
        <v>326</v>
      </c>
      <c r="N4796" s="258">
        <v>927</v>
      </c>
      <c r="O4796" s="258">
        <v>787</v>
      </c>
      <c r="P4796" s="258">
        <v>248</v>
      </c>
      <c r="Q4796" s="258">
        <v>199</v>
      </c>
      <c r="R4796" s="259">
        <v>100</v>
      </c>
      <c r="S4796" s="267">
        <v>5189</v>
      </c>
      <c r="T4796" s="90"/>
      <c r="U4796" s="260">
        <v>55</v>
      </c>
      <c r="V4796" s="273">
        <v>84.785982877136206</v>
      </c>
      <c r="W4796" s="273">
        <v>89.227789554827496</v>
      </c>
      <c r="X4796" s="274">
        <v>1.116242865</v>
      </c>
      <c r="Z4796" s="257">
        <v>14004.62</v>
      </c>
      <c r="AA4796" s="258">
        <v>5422.5226568031567</v>
      </c>
      <c r="AB4796" s="276">
        <v>1.0450034027371664</v>
      </c>
      <c r="AC4796" s="92"/>
      <c r="AD4796" s="257">
        <v>474208.34105378139</v>
      </c>
      <c r="AE4796" s="258">
        <v>4808.4682506226391</v>
      </c>
      <c r="AF4796" s="276">
        <v>0.92666568715024844</v>
      </c>
      <c r="AG4796" s="93"/>
      <c r="AH4796" s="257">
        <v>5792.1842264850002</v>
      </c>
      <c r="AI4796" s="258">
        <v>4913.1407204807774</v>
      </c>
      <c r="AJ4796" s="258">
        <v>5056.5875458307728</v>
      </c>
      <c r="AK4796" s="276">
        <v>0.97448208630386834</v>
      </c>
      <c r="AL4796" s="93"/>
      <c r="AM4796" s="257">
        <v>5212.6499999999996</v>
      </c>
      <c r="AN4796" s="258">
        <v>5201.1062074984657</v>
      </c>
      <c r="AO4796" s="276">
        <v>1.0023330521292091</v>
      </c>
      <c r="AQ4796" s="280">
        <v>4908.0657150982279</v>
      </c>
      <c r="AR4796" s="281">
        <v>4947.302268940829</v>
      </c>
    </row>
    <row r="4797" spans="1:44" x14ac:dyDescent="0.2">
      <c r="A4797" s="260" t="s">
        <v>8408</v>
      </c>
      <c r="B4797" s="261" t="s">
        <v>6849</v>
      </c>
      <c r="C4797" s="261" t="s">
        <v>6925</v>
      </c>
      <c r="D4797" s="262" t="s">
        <v>14819</v>
      </c>
      <c r="E4797" s="257">
        <v>356</v>
      </c>
      <c r="F4797" s="258">
        <v>490</v>
      </c>
      <c r="G4797" s="258">
        <v>2063</v>
      </c>
      <c r="H4797" s="258">
        <v>741</v>
      </c>
      <c r="I4797" s="258">
        <v>182</v>
      </c>
      <c r="J4797" s="258">
        <v>123</v>
      </c>
      <c r="K4797" s="259">
        <v>40</v>
      </c>
      <c r="L4797" s="257">
        <v>334</v>
      </c>
      <c r="M4797" s="258">
        <v>492</v>
      </c>
      <c r="N4797" s="258">
        <v>1665</v>
      </c>
      <c r="O4797" s="258">
        <v>552</v>
      </c>
      <c r="P4797" s="258">
        <v>193</v>
      </c>
      <c r="Q4797" s="258">
        <v>142</v>
      </c>
      <c r="R4797" s="259">
        <v>51</v>
      </c>
      <c r="S4797" s="267">
        <v>7424</v>
      </c>
      <c r="T4797" s="90"/>
      <c r="U4797" s="260">
        <v>16</v>
      </c>
      <c r="V4797" s="273">
        <v>112.67517778635199</v>
      </c>
      <c r="W4797" s="273">
        <v>128.55494209534001</v>
      </c>
      <c r="X4797" s="274">
        <v>1.116242865</v>
      </c>
      <c r="Z4797" s="257">
        <v>16777.190000000002</v>
      </c>
      <c r="AA4797" s="258">
        <v>6496.0486534080446</v>
      </c>
      <c r="AB4797" s="276">
        <v>0.87500655353017842</v>
      </c>
      <c r="AC4797" s="92"/>
      <c r="AD4797" s="257">
        <v>801655.32987201458</v>
      </c>
      <c r="AE4797" s="258">
        <v>8128.7777289324895</v>
      </c>
      <c r="AF4797" s="276">
        <v>1.0949323449531909</v>
      </c>
      <c r="AG4797" s="93"/>
      <c r="AH4797" s="257">
        <v>8286.987029760001</v>
      </c>
      <c r="AI4797" s="258">
        <v>7029.3229348331643</v>
      </c>
      <c r="AJ4797" s="258">
        <v>7234.555008719919</v>
      </c>
      <c r="AK4797" s="276">
        <v>0.97448208630386834</v>
      </c>
      <c r="AL4797" s="93"/>
      <c r="AM4797" s="257">
        <v>7430.88</v>
      </c>
      <c r="AN4797" s="258">
        <v>7414.4237758484078</v>
      </c>
      <c r="AO4797" s="276">
        <v>0.99871009911751185</v>
      </c>
      <c r="AQ4797" s="280">
        <v>6922.2910563041823</v>
      </c>
      <c r="AR4797" s="281">
        <v>6977.6299334731084</v>
      </c>
    </row>
    <row r="4798" spans="1:44" x14ac:dyDescent="0.2">
      <c r="A4798" s="260" t="s">
        <v>8408</v>
      </c>
      <c r="B4798" s="261" t="s">
        <v>6794</v>
      </c>
      <c r="C4798" s="261" t="s">
        <v>6833</v>
      </c>
      <c r="D4798" s="262" t="s">
        <v>14733</v>
      </c>
      <c r="E4798" s="257">
        <v>227</v>
      </c>
      <c r="F4798" s="258">
        <v>328</v>
      </c>
      <c r="G4798" s="258">
        <v>1377</v>
      </c>
      <c r="H4798" s="258">
        <v>949</v>
      </c>
      <c r="I4798" s="258">
        <v>329</v>
      </c>
      <c r="J4798" s="258">
        <v>146</v>
      </c>
      <c r="K4798" s="259">
        <v>36</v>
      </c>
      <c r="L4798" s="257">
        <v>215</v>
      </c>
      <c r="M4798" s="258">
        <v>326</v>
      </c>
      <c r="N4798" s="258">
        <v>1184</v>
      </c>
      <c r="O4798" s="258">
        <v>674</v>
      </c>
      <c r="P4798" s="258">
        <v>270</v>
      </c>
      <c r="Q4798" s="258">
        <v>153</v>
      </c>
      <c r="R4798" s="259">
        <v>61</v>
      </c>
      <c r="S4798" s="267">
        <v>6275</v>
      </c>
      <c r="T4798" s="90"/>
      <c r="U4798" s="260">
        <v>16</v>
      </c>
      <c r="V4798" s="273">
        <v>135.95965501302101</v>
      </c>
      <c r="W4798" s="273">
        <v>144.45905035054099</v>
      </c>
      <c r="X4798" s="274">
        <v>1.0326933060000001</v>
      </c>
      <c r="Z4798" s="257">
        <v>15842.410000000002</v>
      </c>
      <c r="AA4798" s="258">
        <v>6134.1062566042428</v>
      </c>
      <c r="AB4798" s="276">
        <v>0.97754681380147301</v>
      </c>
      <c r="AC4798" s="92"/>
      <c r="AD4798" s="257">
        <v>739369.37388946931</v>
      </c>
      <c r="AE4798" s="258">
        <v>7497.1987036960245</v>
      </c>
      <c r="AF4798" s="276">
        <v>1.1947727017842271</v>
      </c>
      <c r="AG4798" s="93"/>
      <c r="AH4798" s="257">
        <v>6480.150495150001</v>
      </c>
      <c r="AI4798" s="258">
        <v>5496.6986593736219</v>
      </c>
      <c r="AJ4798" s="258">
        <v>5901.4153564993385</v>
      </c>
      <c r="AK4798" s="276">
        <v>0.94046459864531295</v>
      </c>
      <c r="AL4798" s="93"/>
      <c r="AM4798" s="257">
        <v>6281.88</v>
      </c>
      <c r="AN4798" s="258">
        <v>6267.9683199064712</v>
      </c>
      <c r="AO4798" s="276">
        <v>0.9988794135309117</v>
      </c>
      <c r="AQ4798" s="280">
        <v>6884.8122401124674</v>
      </c>
      <c r="AR4798" s="281">
        <v>6939.8515003498305</v>
      </c>
    </row>
    <row r="4799" spans="1:44" x14ac:dyDescent="0.2">
      <c r="A4799" s="260" t="s">
        <v>8408</v>
      </c>
      <c r="B4799" s="261" t="s">
        <v>6760</v>
      </c>
      <c r="C4799" s="261" t="s">
        <v>6788</v>
      </c>
      <c r="D4799" s="262" t="s">
        <v>14693</v>
      </c>
      <c r="E4799" s="257">
        <v>32</v>
      </c>
      <c r="F4799" s="258">
        <v>77</v>
      </c>
      <c r="G4799" s="258">
        <v>287</v>
      </c>
      <c r="H4799" s="258">
        <v>339</v>
      </c>
      <c r="I4799" s="258">
        <v>131</v>
      </c>
      <c r="J4799" s="258">
        <v>83</v>
      </c>
      <c r="K4799" s="259">
        <v>18</v>
      </c>
      <c r="L4799" s="257">
        <v>18</v>
      </c>
      <c r="M4799" s="258">
        <v>76</v>
      </c>
      <c r="N4799" s="258">
        <v>256</v>
      </c>
      <c r="O4799" s="258">
        <v>302</v>
      </c>
      <c r="P4799" s="258">
        <v>131</v>
      </c>
      <c r="Q4799" s="258">
        <v>88</v>
      </c>
      <c r="R4799" s="259">
        <v>35</v>
      </c>
      <c r="S4799" s="267">
        <v>1873</v>
      </c>
      <c r="T4799" s="90"/>
      <c r="U4799" s="260">
        <v>22</v>
      </c>
      <c r="V4799" s="273">
        <v>94.875811224842394</v>
      </c>
      <c r="W4799" s="273">
        <v>77.283502402562704</v>
      </c>
      <c r="X4799" s="274">
        <v>1.0614368949999999</v>
      </c>
      <c r="Z4799" s="257">
        <v>5543.91</v>
      </c>
      <c r="AA4799" s="258">
        <v>2146.5757430246294</v>
      </c>
      <c r="AB4799" s="276">
        <v>1.1460628633340253</v>
      </c>
      <c r="AC4799" s="92"/>
      <c r="AD4799" s="257">
        <v>170806.8492238615</v>
      </c>
      <c r="AE4799" s="258">
        <v>1731.9798923331839</v>
      </c>
      <c r="AF4799" s="276">
        <v>0.92470896547420389</v>
      </c>
      <c r="AG4799" s="93"/>
      <c r="AH4799" s="257">
        <v>1988.0713043349999</v>
      </c>
      <c r="AI4799" s="258">
        <v>1686.3541798074257</v>
      </c>
      <c r="AJ4799" s="258">
        <v>1783.4100063075643</v>
      </c>
      <c r="AK4799" s="276">
        <v>0.95216764885614757</v>
      </c>
      <c r="AL4799" s="93"/>
      <c r="AM4799" s="257">
        <v>1882.46</v>
      </c>
      <c r="AN4799" s="258">
        <v>1878.2911554329494</v>
      </c>
      <c r="AO4799" s="276">
        <v>1.0028249628579549</v>
      </c>
      <c r="AQ4799" s="280">
        <v>1895.3518499853824</v>
      </c>
      <c r="AR4799" s="281">
        <v>1910.5038628616276</v>
      </c>
    </row>
    <row r="4800" spans="1:44" x14ac:dyDescent="0.2">
      <c r="A4800" s="260" t="s">
        <v>8408</v>
      </c>
      <c r="B4800" s="261" t="s">
        <v>6853</v>
      </c>
      <c r="C4800" s="261" t="s">
        <v>6926</v>
      </c>
      <c r="D4800" s="262" t="s">
        <v>14820</v>
      </c>
      <c r="E4800" s="257">
        <v>105</v>
      </c>
      <c r="F4800" s="258">
        <v>242</v>
      </c>
      <c r="G4800" s="258">
        <v>703</v>
      </c>
      <c r="H4800" s="258">
        <v>528</v>
      </c>
      <c r="I4800" s="258">
        <v>314</v>
      </c>
      <c r="J4800" s="258">
        <v>105</v>
      </c>
      <c r="K4800" s="259">
        <v>19</v>
      </c>
      <c r="L4800" s="257">
        <v>99</v>
      </c>
      <c r="M4800" s="258">
        <v>209</v>
      </c>
      <c r="N4800" s="258">
        <v>683</v>
      </c>
      <c r="O4800" s="258">
        <v>528</v>
      </c>
      <c r="P4800" s="258">
        <v>325</v>
      </c>
      <c r="Q4800" s="258">
        <v>128</v>
      </c>
      <c r="R4800" s="259">
        <v>50</v>
      </c>
      <c r="S4800" s="267">
        <v>4038</v>
      </c>
      <c r="T4800" s="90"/>
      <c r="U4800" s="260">
        <v>36</v>
      </c>
      <c r="V4800" s="273">
        <v>90.987302746541204</v>
      </c>
      <c r="W4800" s="273">
        <v>93.130477841049697</v>
      </c>
      <c r="X4800" s="274">
        <v>1.100025947</v>
      </c>
      <c r="Z4800" s="257">
        <v>11171.7</v>
      </c>
      <c r="AA4800" s="258">
        <v>4325.6294255044286</v>
      </c>
      <c r="AB4800" s="276">
        <v>1.0712306650580556</v>
      </c>
      <c r="AC4800" s="92"/>
      <c r="AD4800" s="257">
        <v>379292.19101336907</v>
      </c>
      <c r="AE4800" s="258">
        <v>3846.0193554251255</v>
      </c>
      <c r="AF4800" s="276">
        <v>0.95245650208646004</v>
      </c>
      <c r="AG4800" s="93"/>
      <c r="AH4800" s="257">
        <v>4441.9047739859998</v>
      </c>
      <c r="AI4800" s="258">
        <v>3767.7847195845047</v>
      </c>
      <c r="AJ4800" s="258">
        <v>3908.2966654005622</v>
      </c>
      <c r="AK4800" s="276">
        <v>0.96787931287780149</v>
      </c>
      <c r="AL4800" s="93"/>
      <c r="AM4800" s="257">
        <v>4053.48</v>
      </c>
      <c r="AN4800" s="258">
        <v>4044.5032737611168</v>
      </c>
      <c r="AO4800" s="276">
        <v>1.0016105185143924</v>
      </c>
      <c r="AQ4800" s="280">
        <v>3994.0596442366736</v>
      </c>
      <c r="AR4800" s="281">
        <v>4025.9893585841346</v>
      </c>
    </row>
    <row r="4801" spans="1:44" x14ac:dyDescent="0.2">
      <c r="A4801" s="260" t="s">
        <v>8408</v>
      </c>
      <c r="B4801" s="261" t="s">
        <v>6853</v>
      </c>
      <c r="C4801" s="261" t="s">
        <v>6927</v>
      </c>
      <c r="D4801" s="262" t="s">
        <v>14821</v>
      </c>
      <c r="E4801" s="257">
        <v>243</v>
      </c>
      <c r="F4801" s="258">
        <v>420</v>
      </c>
      <c r="G4801" s="258">
        <v>1395</v>
      </c>
      <c r="H4801" s="258">
        <v>752</v>
      </c>
      <c r="I4801" s="258">
        <v>136</v>
      </c>
      <c r="J4801" s="258">
        <v>39</v>
      </c>
      <c r="K4801" s="259">
        <v>17</v>
      </c>
      <c r="L4801" s="257">
        <v>250</v>
      </c>
      <c r="M4801" s="258">
        <v>472</v>
      </c>
      <c r="N4801" s="258">
        <v>1348</v>
      </c>
      <c r="O4801" s="258">
        <v>679</v>
      </c>
      <c r="P4801" s="258">
        <v>113</v>
      </c>
      <c r="Q4801" s="258">
        <v>67</v>
      </c>
      <c r="R4801" s="259">
        <v>46</v>
      </c>
      <c r="S4801" s="267">
        <v>5977</v>
      </c>
      <c r="T4801" s="90"/>
      <c r="U4801" s="260">
        <v>76</v>
      </c>
      <c r="V4801" s="273">
        <v>108.38087739056</v>
      </c>
      <c r="W4801" s="273">
        <v>89.604331039113603</v>
      </c>
      <c r="X4801" s="274">
        <v>1.100025947</v>
      </c>
      <c r="Z4801" s="257">
        <v>13264.210000000003</v>
      </c>
      <c r="AA4801" s="258">
        <v>5135.8394051102441</v>
      </c>
      <c r="AB4801" s="276">
        <v>0.85926709136862045</v>
      </c>
      <c r="AC4801" s="92"/>
      <c r="AD4801" s="257">
        <v>583583.44697060226</v>
      </c>
      <c r="AE4801" s="258">
        <v>5917.5308264533633</v>
      </c>
      <c r="AF4801" s="276">
        <v>0.99005033067648707</v>
      </c>
      <c r="AG4801" s="93"/>
      <c r="AH4801" s="257">
        <v>6574.8550852190001</v>
      </c>
      <c r="AI4801" s="258">
        <v>5577.0305272304577</v>
      </c>
      <c r="AJ4801" s="258">
        <v>5785.0146530706197</v>
      </c>
      <c r="AK4801" s="276">
        <v>0.96787931287780149</v>
      </c>
      <c r="AL4801" s="93"/>
      <c r="AM4801" s="257">
        <v>6009.68</v>
      </c>
      <c r="AN4801" s="258">
        <v>5996.3711266015143</v>
      </c>
      <c r="AO4801" s="276">
        <v>1.0032409447216855</v>
      </c>
      <c r="AQ4801" s="280">
        <v>4937.364206003358</v>
      </c>
      <c r="AR4801" s="281">
        <v>4976.8349807962559</v>
      </c>
    </row>
    <row r="4802" spans="1:44" x14ac:dyDescent="0.2">
      <c r="A4802" s="260" t="s">
        <v>8408</v>
      </c>
      <c r="B4802" s="261" t="s">
        <v>6794</v>
      </c>
      <c r="C4802" s="261" t="s">
        <v>6834</v>
      </c>
      <c r="D4802" s="262" t="s">
        <v>14734</v>
      </c>
      <c r="E4802" s="257">
        <v>29</v>
      </c>
      <c r="F4802" s="258">
        <v>58</v>
      </c>
      <c r="G4802" s="258">
        <v>281</v>
      </c>
      <c r="H4802" s="258">
        <v>216</v>
      </c>
      <c r="I4802" s="258">
        <v>72</v>
      </c>
      <c r="J4802" s="258">
        <v>30</v>
      </c>
      <c r="K4802" s="259">
        <v>7</v>
      </c>
      <c r="L4802" s="257">
        <v>37</v>
      </c>
      <c r="M4802" s="258">
        <v>69</v>
      </c>
      <c r="N4802" s="258">
        <v>222</v>
      </c>
      <c r="O4802" s="258">
        <v>129</v>
      </c>
      <c r="P4802" s="258">
        <v>53</v>
      </c>
      <c r="Q4802" s="258">
        <v>37</v>
      </c>
      <c r="R4802" s="259">
        <v>16</v>
      </c>
      <c r="S4802" s="267">
        <v>1256</v>
      </c>
      <c r="T4802" s="90"/>
      <c r="U4802" s="260">
        <v>1</v>
      </c>
      <c r="V4802" s="273">
        <v>131.89620962101901</v>
      </c>
      <c r="W4802" s="273">
        <v>114.565286624203</v>
      </c>
      <c r="X4802" s="274">
        <v>1.0490399580000001</v>
      </c>
      <c r="Z4802" s="257">
        <v>3180.0199999999995</v>
      </c>
      <c r="AA4802" s="258">
        <v>1231.28871037466</v>
      </c>
      <c r="AB4802" s="276">
        <v>0.98032540634925158</v>
      </c>
      <c r="AC4802" s="92"/>
      <c r="AD4802" s="257">
        <v>137769.34933901631</v>
      </c>
      <c r="AE4802" s="258">
        <v>1396.9799450036824</v>
      </c>
      <c r="AF4802" s="276">
        <v>1.1122451791430592</v>
      </c>
      <c r="AG4802" s="93"/>
      <c r="AH4802" s="257">
        <v>1317.594187248</v>
      </c>
      <c r="AI4802" s="258">
        <v>1117.6311735452857</v>
      </c>
      <c r="AJ4802" s="258">
        <v>1189.582963301737</v>
      </c>
      <c r="AK4802" s="276">
        <v>0.94712019371157408</v>
      </c>
      <c r="AL4802" s="93"/>
      <c r="AM4802" s="257">
        <v>1256.43</v>
      </c>
      <c r="AN4802" s="258">
        <v>1253.6475443943673</v>
      </c>
      <c r="AO4802" s="276">
        <v>0.99812702579169366</v>
      </c>
      <c r="AQ4802" s="280">
        <v>1294.6469150508228</v>
      </c>
      <c r="AR4802" s="281">
        <v>1304.9967119643577</v>
      </c>
    </row>
    <row r="4803" spans="1:44" x14ac:dyDescent="0.2">
      <c r="A4803" s="260" t="s">
        <v>8408</v>
      </c>
      <c r="B4803" s="261" t="s">
        <v>6760</v>
      </c>
      <c r="C4803" s="261" t="s">
        <v>6789</v>
      </c>
      <c r="D4803" s="262" t="s">
        <v>14694</v>
      </c>
      <c r="E4803" s="257">
        <v>70</v>
      </c>
      <c r="F4803" s="258">
        <v>121</v>
      </c>
      <c r="G4803" s="258">
        <v>411</v>
      </c>
      <c r="H4803" s="258">
        <v>259</v>
      </c>
      <c r="I4803" s="258">
        <v>84</v>
      </c>
      <c r="J4803" s="258">
        <v>41</v>
      </c>
      <c r="K4803" s="259">
        <v>34</v>
      </c>
      <c r="L4803" s="257">
        <v>60</v>
      </c>
      <c r="M4803" s="258">
        <v>123</v>
      </c>
      <c r="N4803" s="258">
        <v>338</v>
      </c>
      <c r="O4803" s="258">
        <v>228</v>
      </c>
      <c r="P4803" s="258">
        <v>90</v>
      </c>
      <c r="Q4803" s="258">
        <v>70</v>
      </c>
      <c r="R4803" s="259">
        <v>55</v>
      </c>
      <c r="S4803" s="267">
        <v>1984</v>
      </c>
      <c r="T4803" s="90"/>
      <c r="U4803" s="260">
        <v>75</v>
      </c>
      <c r="V4803" s="273">
        <v>126.783995799541</v>
      </c>
      <c r="W4803" s="273">
        <v>127.218245967741</v>
      </c>
      <c r="X4803" s="274">
        <v>1.0612350800000001</v>
      </c>
      <c r="Z4803" s="257">
        <v>5300.7400000000007</v>
      </c>
      <c r="AA4803" s="258">
        <v>2052.421468616983</v>
      </c>
      <c r="AB4803" s="276">
        <v>1.0344866273271083</v>
      </c>
      <c r="AC4803" s="92"/>
      <c r="AD4803" s="257">
        <v>220917.67071805103</v>
      </c>
      <c r="AE4803" s="258">
        <v>2240.1031649689585</v>
      </c>
      <c r="AF4803" s="276">
        <v>1.1290842565367734</v>
      </c>
      <c r="AG4803" s="93"/>
      <c r="AH4803" s="257">
        <v>2105.49039872</v>
      </c>
      <c r="AI4803" s="258">
        <v>1785.9533139901812</v>
      </c>
      <c r="AJ4803" s="258">
        <v>1888.9375907152871</v>
      </c>
      <c r="AK4803" s="276">
        <v>0.95208547919117292</v>
      </c>
      <c r="AL4803" s="93"/>
      <c r="AM4803" s="257">
        <v>2016.25</v>
      </c>
      <c r="AN4803" s="258">
        <v>2011.7848677484162</v>
      </c>
      <c r="AO4803" s="276">
        <v>1.0140044696312582</v>
      </c>
      <c r="AQ4803" s="280">
        <v>2237.2200945613504</v>
      </c>
      <c r="AR4803" s="281">
        <v>2255.1051050305405</v>
      </c>
    </row>
    <row r="4804" spans="1:44" x14ac:dyDescent="0.2">
      <c r="A4804" s="260" t="s">
        <v>8408</v>
      </c>
      <c r="B4804" s="261" t="s">
        <v>6851</v>
      </c>
      <c r="C4804" s="261" t="s">
        <v>6928</v>
      </c>
      <c r="D4804" s="262" t="s">
        <v>14822</v>
      </c>
      <c r="E4804" s="257">
        <v>62</v>
      </c>
      <c r="F4804" s="258">
        <v>146</v>
      </c>
      <c r="G4804" s="258">
        <v>610</v>
      </c>
      <c r="H4804" s="258">
        <v>391</v>
      </c>
      <c r="I4804" s="258">
        <v>168</v>
      </c>
      <c r="J4804" s="258">
        <v>85</v>
      </c>
      <c r="K4804" s="259">
        <v>32</v>
      </c>
      <c r="L4804" s="257">
        <v>69</v>
      </c>
      <c r="M4804" s="258">
        <v>152</v>
      </c>
      <c r="N4804" s="258">
        <v>580</v>
      </c>
      <c r="O4804" s="258">
        <v>410</v>
      </c>
      <c r="P4804" s="258">
        <v>173</v>
      </c>
      <c r="Q4804" s="258">
        <v>104</v>
      </c>
      <c r="R4804" s="259">
        <v>102</v>
      </c>
      <c r="S4804" s="267">
        <v>3084</v>
      </c>
      <c r="T4804" s="90"/>
      <c r="U4804" s="260">
        <v>180</v>
      </c>
      <c r="V4804" s="273">
        <v>106.40333145236001</v>
      </c>
      <c r="W4804" s="273">
        <v>81.663099870298296</v>
      </c>
      <c r="X4804" s="274">
        <v>1.094058121</v>
      </c>
      <c r="Z4804" s="257">
        <v>8525.8199999999979</v>
      </c>
      <c r="AA4804" s="258">
        <v>3301.1571979693472</v>
      </c>
      <c r="AB4804" s="276">
        <v>1.0704141368253395</v>
      </c>
      <c r="AC4804" s="92"/>
      <c r="AD4804" s="257">
        <v>293725.04978708923</v>
      </c>
      <c r="AE4804" s="258">
        <v>2978.3693242831246</v>
      </c>
      <c r="AF4804" s="276">
        <v>0.96574880813330888</v>
      </c>
      <c r="AG4804" s="93"/>
      <c r="AH4804" s="257">
        <v>3374.0752451640001</v>
      </c>
      <c r="AI4804" s="258">
        <v>2862.0129872908728</v>
      </c>
      <c r="AJ4804" s="258">
        <v>2977.4462338996191</v>
      </c>
      <c r="AK4804" s="276">
        <v>0.96544949218534992</v>
      </c>
      <c r="AL4804" s="93"/>
      <c r="AM4804" s="257">
        <v>3161.4</v>
      </c>
      <c r="AN4804" s="258">
        <v>3154.3988497953346</v>
      </c>
      <c r="AO4804" s="276">
        <v>1.0228271237987467</v>
      </c>
      <c r="AQ4804" s="280">
        <v>3148.1990325826041</v>
      </c>
      <c r="AR4804" s="281">
        <v>3173.3666827363431</v>
      </c>
    </row>
    <row r="4805" spans="1:44" x14ac:dyDescent="0.2">
      <c r="A4805" s="260" t="s">
        <v>8408</v>
      </c>
      <c r="B4805" s="261" t="s">
        <v>6794</v>
      </c>
      <c r="C4805" s="261" t="s">
        <v>6835</v>
      </c>
      <c r="D4805" s="262" t="s">
        <v>14735</v>
      </c>
      <c r="E4805" s="257">
        <v>166</v>
      </c>
      <c r="F4805" s="258">
        <v>297</v>
      </c>
      <c r="G4805" s="258">
        <v>821</v>
      </c>
      <c r="H4805" s="258">
        <v>212</v>
      </c>
      <c r="I4805" s="258">
        <v>40</v>
      </c>
      <c r="J4805" s="258">
        <v>30</v>
      </c>
      <c r="K4805" s="259">
        <v>18</v>
      </c>
      <c r="L4805" s="257">
        <v>156</v>
      </c>
      <c r="M4805" s="258">
        <v>258</v>
      </c>
      <c r="N4805" s="258">
        <v>681</v>
      </c>
      <c r="O4805" s="258">
        <v>167</v>
      </c>
      <c r="P4805" s="258">
        <v>40</v>
      </c>
      <c r="Q4805" s="258">
        <v>39</v>
      </c>
      <c r="R4805" s="259">
        <v>44</v>
      </c>
      <c r="S4805" s="267">
        <v>2969</v>
      </c>
      <c r="T4805" s="90"/>
      <c r="U4805" s="260">
        <v>101</v>
      </c>
      <c r="V4805" s="273">
        <v>133.96990770988799</v>
      </c>
      <c r="W4805" s="273">
        <v>147.20511956887799</v>
      </c>
      <c r="X4805" s="274">
        <v>1.049035339</v>
      </c>
      <c r="Z4805" s="257">
        <v>6340.1900000000005</v>
      </c>
      <c r="AA4805" s="258">
        <v>2454.8915945907002</v>
      </c>
      <c r="AB4805" s="276">
        <v>0.82684122418009431</v>
      </c>
      <c r="AC4805" s="92"/>
      <c r="AD4805" s="257">
        <v>350218.26843195985</v>
      </c>
      <c r="AE4805" s="258">
        <v>3551.2100457805459</v>
      </c>
      <c r="AF4805" s="276">
        <v>1.1960963441497292</v>
      </c>
      <c r="AG4805" s="93"/>
      <c r="AH4805" s="257">
        <v>3114.5859214910001</v>
      </c>
      <c r="AI4805" s="258">
        <v>2641.9047323016298</v>
      </c>
      <c r="AJ4805" s="258">
        <v>2811.9942715047823</v>
      </c>
      <c r="AK4805" s="276">
        <v>0.94711831306998395</v>
      </c>
      <c r="AL4805" s="93"/>
      <c r="AM4805" s="257">
        <v>3012.43</v>
      </c>
      <c r="AN4805" s="258">
        <v>3005.7587546937934</v>
      </c>
      <c r="AO4805" s="276">
        <v>1.0123808537197014</v>
      </c>
      <c r="AQ4805" s="280">
        <v>2815.4423501380093</v>
      </c>
      <c r="AR4805" s="281">
        <v>2837.9498432675546</v>
      </c>
    </row>
    <row r="4806" spans="1:44" x14ac:dyDescent="0.2">
      <c r="A4806" s="260" t="s">
        <v>8408</v>
      </c>
      <c r="B4806" s="261" t="s">
        <v>6760</v>
      </c>
      <c r="C4806" s="261" t="s">
        <v>6790</v>
      </c>
      <c r="D4806" s="262" t="s">
        <v>14695</v>
      </c>
      <c r="E4806" s="257">
        <v>113</v>
      </c>
      <c r="F4806" s="258">
        <v>194</v>
      </c>
      <c r="G4806" s="258">
        <v>713</v>
      </c>
      <c r="H4806" s="258">
        <v>471</v>
      </c>
      <c r="I4806" s="258">
        <v>215</v>
      </c>
      <c r="J4806" s="258">
        <v>104</v>
      </c>
      <c r="K4806" s="259">
        <v>21</v>
      </c>
      <c r="L4806" s="257">
        <v>102</v>
      </c>
      <c r="M4806" s="258">
        <v>184</v>
      </c>
      <c r="N4806" s="258">
        <v>698</v>
      </c>
      <c r="O4806" s="258">
        <v>466</v>
      </c>
      <c r="P4806" s="258">
        <v>227</v>
      </c>
      <c r="Q4806" s="258">
        <v>128</v>
      </c>
      <c r="R4806" s="259">
        <v>49</v>
      </c>
      <c r="S4806" s="267">
        <v>3685</v>
      </c>
      <c r="T4806" s="90"/>
      <c r="U4806" s="260">
        <v>29</v>
      </c>
      <c r="V4806" s="273">
        <v>118.349156885421</v>
      </c>
      <c r="W4806" s="273">
        <v>102.10284938941599</v>
      </c>
      <c r="X4806" s="274">
        <v>1.0612522129999999</v>
      </c>
      <c r="Z4806" s="257">
        <v>9957.56</v>
      </c>
      <c r="AA4806" s="258">
        <v>3855.5201573821241</v>
      </c>
      <c r="AB4806" s="276">
        <v>1.0462741268336837</v>
      </c>
      <c r="AC4806" s="92"/>
      <c r="AD4806" s="257">
        <v>380294.03759151249</v>
      </c>
      <c r="AE4806" s="258">
        <v>3856.1780705845695</v>
      </c>
      <c r="AF4806" s="276">
        <v>1.0464526650161654</v>
      </c>
      <c r="AG4806" s="93"/>
      <c r="AH4806" s="257">
        <v>3910.7144049049998</v>
      </c>
      <c r="AI4806" s="258">
        <v>3317.2097843596207</v>
      </c>
      <c r="AJ4806" s="258">
        <v>3508.4606964926179</v>
      </c>
      <c r="AK4806" s="276">
        <v>0.95209245495050687</v>
      </c>
      <c r="AL4806" s="93"/>
      <c r="AM4806" s="257">
        <v>3697.47</v>
      </c>
      <c r="AN4806" s="258">
        <v>3689.2816837960258</v>
      </c>
      <c r="AO4806" s="276">
        <v>1.0011619223327071</v>
      </c>
      <c r="AQ4806" s="280">
        <v>3845.7939636024248</v>
      </c>
      <c r="AR4806" s="281">
        <v>3876.5383974954452</v>
      </c>
    </row>
    <row r="4807" spans="1:44" x14ac:dyDescent="0.2">
      <c r="A4807" s="260" t="s">
        <v>8408</v>
      </c>
      <c r="B4807" s="261" t="s">
        <v>6851</v>
      </c>
      <c r="C4807" s="261" t="s">
        <v>6929</v>
      </c>
      <c r="D4807" s="262" t="s">
        <v>14823</v>
      </c>
      <c r="E4807" s="257">
        <v>117</v>
      </c>
      <c r="F4807" s="258">
        <v>278</v>
      </c>
      <c r="G4807" s="258">
        <v>738</v>
      </c>
      <c r="H4807" s="258">
        <v>531</v>
      </c>
      <c r="I4807" s="258">
        <v>206</v>
      </c>
      <c r="J4807" s="258">
        <v>91</v>
      </c>
      <c r="K4807" s="259">
        <v>27</v>
      </c>
      <c r="L4807" s="257">
        <v>120</v>
      </c>
      <c r="M4807" s="258">
        <v>244</v>
      </c>
      <c r="N4807" s="258">
        <v>762</v>
      </c>
      <c r="O4807" s="258">
        <v>549</v>
      </c>
      <c r="P4807" s="258">
        <v>203</v>
      </c>
      <c r="Q4807" s="258">
        <v>108</v>
      </c>
      <c r="R4807" s="259">
        <v>49</v>
      </c>
      <c r="S4807" s="267">
        <v>4023</v>
      </c>
      <c r="T4807" s="90"/>
      <c r="U4807" s="260">
        <v>4</v>
      </c>
      <c r="V4807" s="273">
        <v>121.57296999858499</v>
      </c>
      <c r="W4807" s="273">
        <v>107.65200099428201</v>
      </c>
      <c r="X4807" s="274">
        <v>1.094058121</v>
      </c>
      <c r="Z4807" s="257">
        <v>10434.480000000001</v>
      </c>
      <c r="AA4807" s="258">
        <v>4040.181326730708</v>
      </c>
      <c r="AB4807" s="276">
        <v>1.0042707747279911</v>
      </c>
      <c r="AC4807" s="92"/>
      <c r="AD4807" s="257">
        <v>423848.26966616901</v>
      </c>
      <c r="AE4807" s="258">
        <v>4297.8175863422312</v>
      </c>
      <c r="AF4807" s="276">
        <v>1.0683116048576264</v>
      </c>
      <c r="AG4807" s="93"/>
      <c r="AH4807" s="257">
        <v>4401.3958207830001</v>
      </c>
      <c r="AI4807" s="258">
        <v>3733.4235563784641</v>
      </c>
      <c r="AJ4807" s="258">
        <v>3884.0033070616628</v>
      </c>
      <c r="AK4807" s="276">
        <v>0.96544949218534992</v>
      </c>
      <c r="AL4807" s="93"/>
      <c r="AM4807" s="257">
        <v>4024.72</v>
      </c>
      <c r="AN4807" s="258">
        <v>4015.8069648726132</v>
      </c>
      <c r="AO4807" s="276">
        <v>0.99821202209112936</v>
      </c>
      <c r="AQ4807" s="280">
        <v>4159.5960546896767</v>
      </c>
      <c r="AR4807" s="281">
        <v>4192.8491169013832</v>
      </c>
    </row>
    <row r="4808" spans="1:44" x14ac:dyDescent="0.2">
      <c r="A4808" s="260" t="s">
        <v>8408</v>
      </c>
      <c r="B4808" s="261" t="s">
        <v>6853</v>
      </c>
      <c r="C4808" s="261" t="s">
        <v>6930</v>
      </c>
      <c r="D4808" s="262" t="s">
        <v>14824</v>
      </c>
      <c r="E4808" s="257">
        <v>65</v>
      </c>
      <c r="F4808" s="258">
        <v>107</v>
      </c>
      <c r="G4808" s="258">
        <v>440</v>
      </c>
      <c r="H4808" s="258">
        <v>272</v>
      </c>
      <c r="I4808" s="258">
        <v>51</v>
      </c>
      <c r="J4808" s="258">
        <v>13</v>
      </c>
      <c r="K4808" s="259">
        <v>7</v>
      </c>
      <c r="L4808" s="257">
        <v>48</v>
      </c>
      <c r="M4808" s="258">
        <v>111</v>
      </c>
      <c r="N4808" s="258">
        <v>371</v>
      </c>
      <c r="O4808" s="258">
        <v>279</v>
      </c>
      <c r="P4808" s="258">
        <v>36</v>
      </c>
      <c r="Q4808" s="258">
        <v>33</v>
      </c>
      <c r="R4808" s="259">
        <v>14</v>
      </c>
      <c r="S4808" s="267">
        <v>1847</v>
      </c>
      <c r="T4808" s="90"/>
      <c r="U4808" s="260">
        <v>1</v>
      </c>
      <c r="V4808" s="273">
        <v>107.182166309171</v>
      </c>
      <c r="W4808" s="273">
        <v>95.717226435536205</v>
      </c>
      <c r="X4808" s="274">
        <v>1.100025947</v>
      </c>
      <c r="Z4808" s="257">
        <v>4258.8100000000004</v>
      </c>
      <c r="AA4808" s="258">
        <v>1648.9910983675284</v>
      </c>
      <c r="AB4808" s="276">
        <v>0.89279431422172628</v>
      </c>
      <c r="AC4808" s="92"/>
      <c r="AD4808" s="257">
        <v>182432.68423586991</v>
      </c>
      <c r="AE4808" s="258">
        <v>1849.8657532566622</v>
      </c>
      <c r="AF4808" s="276">
        <v>1.001551571876915</v>
      </c>
      <c r="AG4808" s="93"/>
      <c r="AH4808" s="257">
        <v>2031.747924109</v>
      </c>
      <c r="AI4808" s="258">
        <v>1723.4022726777068</v>
      </c>
      <c r="AJ4808" s="258">
        <v>1787.6730908852992</v>
      </c>
      <c r="AK4808" s="276">
        <v>0.96787931287780138</v>
      </c>
      <c r="AL4808" s="93"/>
      <c r="AM4808" s="257">
        <v>1847.43</v>
      </c>
      <c r="AN4808" s="258">
        <v>1843.338731915416</v>
      </c>
      <c r="AO4808" s="276">
        <v>0.99801772166508718</v>
      </c>
      <c r="AQ4808" s="280">
        <v>1595.3320444176893</v>
      </c>
      <c r="AR4808" s="281">
        <v>1608.0856087118807</v>
      </c>
    </row>
    <row r="4809" spans="1:44" x14ac:dyDescent="0.2">
      <c r="A4809" s="260" t="s">
        <v>8408</v>
      </c>
      <c r="B4809" s="261" t="s">
        <v>6853</v>
      </c>
      <c r="C4809" s="261" t="s">
        <v>6931</v>
      </c>
      <c r="D4809" s="262" t="s">
        <v>14825</v>
      </c>
      <c r="E4809" s="257">
        <v>108</v>
      </c>
      <c r="F4809" s="258">
        <v>149</v>
      </c>
      <c r="G4809" s="258">
        <v>485</v>
      </c>
      <c r="H4809" s="258">
        <v>267</v>
      </c>
      <c r="I4809" s="258">
        <v>55</v>
      </c>
      <c r="J4809" s="258">
        <v>20</v>
      </c>
      <c r="K4809" s="259">
        <v>10</v>
      </c>
      <c r="L4809" s="257">
        <v>79</v>
      </c>
      <c r="M4809" s="258">
        <v>144</v>
      </c>
      <c r="N4809" s="258">
        <v>465</v>
      </c>
      <c r="O4809" s="258">
        <v>262</v>
      </c>
      <c r="P4809" s="258">
        <v>51</v>
      </c>
      <c r="Q4809" s="258">
        <v>28</v>
      </c>
      <c r="R4809" s="259">
        <v>13</v>
      </c>
      <c r="S4809" s="267">
        <v>2136</v>
      </c>
      <c r="T4809" s="90"/>
      <c r="U4809" s="260">
        <v>1</v>
      </c>
      <c r="V4809" s="273">
        <v>108.06081934197</v>
      </c>
      <c r="W4809" s="273">
        <v>97.142322097378198</v>
      </c>
      <c r="X4809" s="274">
        <v>1.100025947</v>
      </c>
      <c r="Z4809" s="257">
        <v>4912.79</v>
      </c>
      <c r="AA4809" s="258">
        <v>1902.2090626604636</v>
      </c>
      <c r="AB4809" s="276">
        <v>0.89054731397961784</v>
      </c>
      <c r="AC4809" s="92"/>
      <c r="AD4809" s="257">
        <v>212188.74298638804</v>
      </c>
      <c r="AE4809" s="258">
        <v>2151.5919174307783</v>
      </c>
      <c r="AF4809" s="276">
        <v>1.0072995868121621</v>
      </c>
      <c r="AG4809" s="93"/>
      <c r="AH4809" s="257">
        <v>2349.6554227920001</v>
      </c>
      <c r="AI4809" s="258">
        <v>1993.0629423062169</v>
      </c>
      <c r="AJ4809" s="258">
        <v>2067.3902123069838</v>
      </c>
      <c r="AK4809" s="276">
        <v>0.96787931287780138</v>
      </c>
      <c r="AL4809" s="93"/>
      <c r="AM4809" s="257">
        <v>2136.4299999999998</v>
      </c>
      <c r="AN4809" s="258">
        <v>2131.6987203986355</v>
      </c>
      <c r="AO4809" s="276">
        <v>0.99798629232145852</v>
      </c>
      <c r="AQ4809" s="280">
        <v>1850.8136162200146</v>
      </c>
      <c r="AR4809" s="281">
        <v>1865.6095770568963</v>
      </c>
    </row>
    <row r="4810" spans="1:44" x14ac:dyDescent="0.2">
      <c r="A4810" s="260" t="s">
        <v>8408</v>
      </c>
      <c r="B4810" s="261" t="s">
        <v>6794</v>
      </c>
      <c r="C4810" s="261" t="s">
        <v>6836</v>
      </c>
      <c r="D4810" s="262" t="s">
        <v>14736</v>
      </c>
      <c r="E4810" s="257">
        <v>32</v>
      </c>
      <c r="F4810" s="258">
        <v>82</v>
      </c>
      <c r="G4810" s="258">
        <v>334</v>
      </c>
      <c r="H4810" s="258">
        <v>193</v>
      </c>
      <c r="I4810" s="258">
        <v>64</v>
      </c>
      <c r="J4810" s="258">
        <v>33</v>
      </c>
      <c r="K4810" s="259">
        <v>7</v>
      </c>
      <c r="L4810" s="257">
        <v>37</v>
      </c>
      <c r="M4810" s="258">
        <v>65</v>
      </c>
      <c r="N4810" s="258">
        <v>254</v>
      </c>
      <c r="O4810" s="258">
        <v>169</v>
      </c>
      <c r="P4810" s="258">
        <v>60</v>
      </c>
      <c r="Q4810" s="258">
        <v>42</v>
      </c>
      <c r="R4810" s="259">
        <v>16</v>
      </c>
      <c r="S4810" s="267">
        <v>1388</v>
      </c>
      <c r="T4810" s="90"/>
      <c r="U4810" s="260">
        <v>39</v>
      </c>
      <c r="V4810" s="273">
        <v>133.63741203127501</v>
      </c>
      <c r="W4810" s="273">
        <v>116.20172910662799</v>
      </c>
      <c r="X4810" s="274">
        <v>1.0490399580000001</v>
      </c>
      <c r="Z4810" s="257">
        <v>3471.8700000000003</v>
      </c>
      <c r="AA4810" s="258">
        <v>1344.291650646371</v>
      </c>
      <c r="AB4810" s="276">
        <v>0.96850983475963326</v>
      </c>
      <c r="AC4810" s="92"/>
      <c r="AD4810" s="257">
        <v>153417.21057093074</v>
      </c>
      <c r="AE4810" s="258">
        <v>1555.6491150916795</v>
      </c>
      <c r="AF4810" s="276">
        <v>1.1207846650516422</v>
      </c>
      <c r="AG4810" s="93"/>
      <c r="AH4810" s="257">
        <v>1456.0674617040002</v>
      </c>
      <c r="AI4810" s="258">
        <v>1235.0892268159687</v>
      </c>
      <c r="AJ4810" s="258">
        <v>1314.6028288716648</v>
      </c>
      <c r="AK4810" s="276">
        <v>0.94712019371157408</v>
      </c>
      <c r="AL4810" s="93"/>
      <c r="AM4810" s="257">
        <v>1404.77</v>
      </c>
      <c r="AN4810" s="258">
        <v>1401.659034676723</v>
      </c>
      <c r="AO4810" s="276">
        <v>1.0098408030812125</v>
      </c>
      <c r="AQ4810" s="280">
        <v>1441.0322235399403</v>
      </c>
      <c r="AR4810" s="281">
        <v>1452.5522686473062</v>
      </c>
    </row>
    <row r="4811" spans="1:44" x14ac:dyDescent="0.2">
      <c r="A4811" s="260" t="s">
        <v>8408</v>
      </c>
      <c r="B4811" s="261" t="s">
        <v>6794</v>
      </c>
      <c r="C4811" s="261" t="s">
        <v>6837</v>
      </c>
      <c r="D4811" s="262" t="s">
        <v>14737</v>
      </c>
      <c r="E4811" s="257">
        <v>164</v>
      </c>
      <c r="F4811" s="258">
        <v>290</v>
      </c>
      <c r="G4811" s="258">
        <v>1008</v>
      </c>
      <c r="H4811" s="258">
        <v>736</v>
      </c>
      <c r="I4811" s="258">
        <v>233</v>
      </c>
      <c r="J4811" s="258">
        <v>117</v>
      </c>
      <c r="K4811" s="259">
        <v>26</v>
      </c>
      <c r="L4811" s="257">
        <v>146</v>
      </c>
      <c r="M4811" s="258">
        <v>261</v>
      </c>
      <c r="N4811" s="258">
        <v>1053</v>
      </c>
      <c r="O4811" s="258">
        <v>753</v>
      </c>
      <c r="P4811" s="258">
        <v>241</v>
      </c>
      <c r="Q4811" s="258">
        <v>151</v>
      </c>
      <c r="R4811" s="259">
        <v>45</v>
      </c>
      <c r="S4811" s="267">
        <v>5224</v>
      </c>
      <c r="T4811" s="90"/>
      <c r="U4811" s="260">
        <v>1</v>
      </c>
      <c r="V4811" s="273">
        <v>122.402589891153</v>
      </c>
      <c r="W4811" s="273">
        <v>113.382127822426</v>
      </c>
      <c r="X4811" s="274">
        <v>1.0326933060000001</v>
      </c>
      <c r="Z4811" s="257">
        <v>13483.59</v>
      </c>
      <c r="AA4811" s="258">
        <v>5220.7823039857194</v>
      </c>
      <c r="AB4811" s="276">
        <v>0.99938405512743478</v>
      </c>
      <c r="AC4811" s="92"/>
      <c r="AD4811" s="257">
        <v>558600.17258762289</v>
      </c>
      <c r="AE4811" s="258">
        <v>5664.2006522092834</v>
      </c>
      <c r="AF4811" s="276">
        <v>1.084265055935927</v>
      </c>
      <c r="AG4811" s="93"/>
      <c r="AH4811" s="257">
        <v>5394.7898305440003</v>
      </c>
      <c r="AI4811" s="258">
        <v>4576.0563819231556</v>
      </c>
      <c r="AJ4811" s="258">
        <v>4912.9870633231149</v>
      </c>
      <c r="AK4811" s="276">
        <v>0.94046459864531295</v>
      </c>
      <c r="AL4811" s="93"/>
      <c r="AM4811" s="257">
        <v>5224.43</v>
      </c>
      <c r="AN4811" s="258">
        <v>5212.8601198317965</v>
      </c>
      <c r="AO4811" s="276">
        <v>0.99786755739506061</v>
      </c>
      <c r="AQ4811" s="280">
        <v>5312.346584184259</v>
      </c>
      <c r="AR4811" s="281">
        <v>5354.815080916017</v>
      </c>
    </row>
    <row r="4812" spans="1:44" x14ac:dyDescent="0.2">
      <c r="A4812" s="260" t="s">
        <v>8408</v>
      </c>
      <c r="B4812" s="261" t="s">
        <v>6794</v>
      </c>
      <c r="C4812" s="261" t="s">
        <v>6838</v>
      </c>
      <c r="D4812" s="262" t="s">
        <v>14738</v>
      </c>
      <c r="E4812" s="257">
        <v>98</v>
      </c>
      <c r="F4812" s="258">
        <v>178</v>
      </c>
      <c r="G4812" s="258">
        <v>593</v>
      </c>
      <c r="H4812" s="258">
        <v>468</v>
      </c>
      <c r="I4812" s="258">
        <v>186</v>
      </c>
      <c r="J4812" s="258">
        <v>116</v>
      </c>
      <c r="K4812" s="259">
        <v>20</v>
      </c>
      <c r="L4812" s="257">
        <v>83</v>
      </c>
      <c r="M4812" s="258">
        <v>179</v>
      </c>
      <c r="N4812" s="258">
        <v>625</v>
      </c>
      <c r="O4812" s="258">
        <v>499</v>
      </c>
      <c r="P4812" s="258">
        <v>211</v>
      </c>
      <c r="Q4812" s="258">
        <v>145</v>
      </c>
      <c r="R4812" s="259">
        <v>42</v>
      </c>
      <c r="S4812" s="267">
        <v>3443</v>
      </c>
      <c r="T4812" s="90"/>
      <c r="U4812" s="260">
        <v>7</v>
      </c>
      <c r="V4812" s="273">
        <v>104.73768862453301</v>
      </c>
      <c r="W4812" s="273">
        <v>91.821376706360695</v>
      </c>
      <c r="X4812" s="274">
        <v>1.0490399580000001</v>
      </c>
      <c r="Z4812" s="257">
        <v>9557.83</v>
      </c>
      <c r="AA4812" s="258">
        <v>3700.7465911158547</v>
      </c>
      <c r="AB4812" s="276">
        <v>1.0748610488283052</v>
      </c>
      <c r="AC4812" s="92"/>
      <c r="AD4812" s="257">
        <v>334699.80230413383</v>
      </c>
      <c r="AE4812" s="258">
        <v>3393.8529408671352</v>
      </c>
      <c r="AF4812" s="276">
        <v>0.98572551288618504</v>
      </c>
      <c r="AG4812" s="93"/>
      <c r="AH4812" s="257">
        <v>3611.844575394</v>
      </c>
      <c r="AI4812" s="258">
        <v>3063.6975561436448</v>
      </c>
      <c r="AJ4812" s="258">
        <v>3260.9348269489496</v>
      </c>
      <c r="AK4812" s="276">
        <v>0.94712019371157408</v>
      </c>
      <c r="AL4812" s="93"/>
      <c r="AM4812" s="257">
        <v>3446.01</v>
      </c>
      <c r="AN4812" s="258">
        <v>3438.3785602528064</v>
      </c>
      <c r="AO4812" s="276">
        <v>0.99865772879837533</v>
      </c>
      <c r="AQ4812" s="280">
        <v>3450.3814385797509</v>
      </c>
      <c r="AR4812" s="281">
        <v>3477.9648257939616</v>
      </c>
    </row>
    <row r="4813" spans="1:44" x14ac:dyDescent="0.2">
      <c r="A4813" s="260" t="s">
        <v>8408</v>
      </c>
      <c r="B4813" s="261" t="s">
        <v>6794</v>
      </c>
      <c r="C4813" s="261" t="s">
        <v>6839</v>
      </c>
      <c r="D4813" s="262" t="s">
        <v>14739</v>
      </c>
      <c r="E4813" s="257">
        <v>103</v>
      </c>
      <c r="F4813" s="258">
        <v>258</v>
      </c>
      <c r="G4813" s="258">
        <v>697</v>
      </c>
      <c r="H4813" s="258">
        <v>315</v>
      </c>
      <c r="I4813" s="258">
        <v>93</v>
      </c>
      <c r="J4813" s="258">
        <v>38</v>
      </c>
      <c r="K4813" s="259">
        <v>14</v>
      </c>
      <c r="L4813" s="257">
        <v>122</v>
      </c>
      <c r="M4813" s="258">
        <v>223</v>
      </c>
      <c r="N4813" s="258">
        <v>579</v>
      </c>
      <c r="O4813" s="258">
        <v>262</v>
      </c>
      <c r="P4813" s="258">
        <v>81</v>
      </c>
      <c r="Q4813" s="258">
        <v>43</v>
      </c>
      <c r="R4813" s="259">
        <v>15</v>
      </c>
      <c r="S4813" s="267">
        <v>2843</v>
      </c>
      <c r="T4813" s="90"/>
      <c r="U4813" s="260">
        <v>7</v>
      </c>
      <c r="V4813" s="273">
        <v>132.29908036449501</v>
      </c>
      <c r="W4813" s="273">
        <v>116.72071755188099</v>
      </c>
      <c r="X4813" s="274">
        <v>1.0490399580000001</v>
      </c>
      <c r="Z4813" s="257">
        <v>6357.44</v>
      </c>
      <c r="AA4813" s="258">
        <v>2461.5707130408864</v>
      </c>
      <c r="AB4813" s="276">
        <v>0.86583563596232371</v>
      </c>
      <c r="AC4813" s="92"/>
      <c r="AD4813" s="257">
        <v>313595.69897212455</v>
      </c>
      <c r="AE4813" s="258">
        <v>3179.8575256782719</v>
      </c>
      <c r="AF4813" s="276">
        <v>1.1184866428695996</v>
      </c>
      <c r="AG4813" s="93"/>
      <c r="AH4813" s="257">
        <v>2982.420600594</v>
      </c>
      <c r="AI4813" s="258">
        <v>2529.7973140041777</v>
      </c>
      <c r="AJ4813" s="258">
        <v>2692.6627107220056</v>
      </c>
      <c r="AK4813" s="276">
        <v>0.9471201937115743</v>
      </c>
      <c r="AL4813" s="93"/>
      <c r="AM4813" s="257">
        <v>2846.01</v>
      </c>
      <c r="AN4813" s="258">
        <v>2839.7073038862595</v>
      </c>
      <c r="AO4813" s="276">
        <v>0.99884182338595129</v>
      </c>
      <c r="AQ4813" s="280">
        <v>2604.6233726828777</v>
      </c>
      <c r="AR4813" s="281">
        <v>2625.4455154849989</v>
      </c>
    </row>
    <row r="4814" spans="1:44" x14ac:dyDescent="0.2">
      <c r="A4814" s="260" t="s">
        <v>8408</v>
      </c>
      <c r="B4814" s="261" t="s">
        <v>6794</v>
      </c>
      <c r="C4814" s="261" t="s">
        <v>6840</v>
      </c>
      <c r="D4814" s="262" t="s">
        <v>14740</v>
      </c>
      <c r="E4814" s="257">
        <v>150</v>
      </c>
      <c r="F4814" s="258">
        <v>280</v>
      </c>
      <c r="G4814" s="258">
        <v>982</v>
      </c>
      <c r="H4814" s="258">
        <v>670</v>
      </c>
      <c r="I4814" s="258">
        <v>269</v>
      </c>
      <c r="J4814" s="258">
        <v>152</v>
      </c>
      <c r="K4814" s="259">
        <v>40</v>
      </c>
      <c r="L4814" s="257">
        <v>175</v>
      </c>
      <c r="M4814" s="258">
        <v>305</v>
      </c>
      <c r="N4814" s="258">
        <v>872</v>
      </c>
      <c r="O4814" s="258">
        <v>604</v>
      </c>
      <c r="P4814" s="258">
        <v>262</v>
      </c>
      <c r="Q4814" s="258">
        <v>179</v>
      </c>
      <c r="R4814" s="259">
        <v>71</v>
      </c>
      <c r="S4814" s="267">
        <v>5011</v>
      </c>
      <c r="T4814" s="90"/>
      <c r="U4814" s="260">
        <v>34</v>
      </c>
      <c r="V4814" s="273">
        <v>128.848303121806</v>
      </c>
      <c r="W4814" s="273">
        <v>110.78866493713799</v>
      </c>
      <c r="X4814" s="274">
        <v>1.0490399580000001</v>
      </c>
      <c r="Z4814" s="257">
        <v>13407.150000000001</v>
      </c>
      <c r="AA4814" s="258">
        <v>5191.1850973577621</v>
      </c>
      <c r="AB4814" s="276">
        <v>1.0359579120650093</v>
      </c>
      <c r="AC4814" s="92"/>
      <c r="AD4814" s="257">
        <v>541182.28079926071</v>
      </c>
      <c r="AE4814" s="258">
        <v>5487.5833884323456</v>
      </c>
      <c r="AF4814" s="276">
        <v>1.0951074413155748</v>
      </c>
      <c r="AG4814" s="93"/>
      <c r="AH4814" s="257">
        <v>5256.7392295380005</v>
      </c>
      <c r="AI4814" s="258">
        <v>4458.9568556014538</v>
      </c>
      <c r="AJ4814" s="258">
        <v>4746.0192906886978</v>
      </c>
      <c r="AK4814" s="276">
        <v>0.94712019371157408</v>
      </c>
      <c r="AL4814" s="93"/>
      <c r="AM4814" s="257">
        <v>5025.62</v>
      </c>
      <c r="AN4814" s="258">
        <v>5014.4903990347411</v>
      </c>
      <c r="AO4814" s="276">
        <v>1.0006965474026623</v>
      </c>
      <c r="AQ4814" s="280">
        <v>5388.0391438213692</v>
      </c>
      <c r="AR4814" s="281">
        <v>5431.1127496458093</v>
      </c>
    </row>
    <row r="4815" spans="1:44" x14ac:dyDescent="0.2">
      <c r="A4815" s="260" t="s">
        <v>8408</v>
      </c>
      <c r="B4815" s="261" t="s">
        <v>6794</v>
      </c>
      <c r="C4815" s="261" t="s">
        <v>6841</v>
      </c>
      <c r="D4815" s="262" t="s">
        <v>14741</v>
      </c>
      <c r="E4815" s="257">
        <v>40</v>
      </c>
      <c r="F4815" s="258">
        <v>47</v>
      </c>
      <c r="G4815" s="258">
        <v>321</v>
      </c>
      <c r="H4815" s="258">
        <v>217</v>
      </c>
      <c r="I4815" s="258">
        <v>62</v>
      </c>
      <c r="J4815" s="258">
        <v>40</v>
      </c>
      <c r="K4815" s="259">
        <v>15</v>
      </c>
      <c r="L4815" s="257">
        <v>42</v>
      </c>
      <c r="M4815" s="258">
        <v>65</v>
      </c>
      <c r="N4815" s="258">
        <v>296</v>
      </c>
      <c r="O4815" s="258">
        <v>166</v>
      </c>
      <c r="P4815" s="258">
        <v>50</v>
      </c>
      <c r="Q4815" s="258">
        <v>37</v>
      </c>
      <c r="R4815" s="259">
        <v>18</v>
      </c>
      <c r="S4815" s="267">
        <v>1416</v>
      </c>
      <c r="T4815" s="90"/>
      <c r="U4815" s="260">
        <v>0</v>
      </c>
      <c r="V4815" s="273">
        <v>118.786300533305</v>
      </c>
      <c r="W4815" s="273">
        <v>120.692796610169</v>
      </c>
      <c r="X4815" s="274">
        <v>1.0490399580000001</v>
      </c>
      <c r="Z4815" s="257">
        <v>3621.1599999999994</v>
      </c>
      <c r="AA4815" s="258">
        <v>1402.0960328741028</v>
      </c>
      <c r="AB4815" s="276">
        <v>0.99018081417662629</v>
      </c>
      <c r="AC4815" s="92"/>
      <c r="AD4815" s="257">
        <v>152525.95357612983</v>
      </c>
      <c r="AE4815" s="258">
        <v>1546.6117772980797</v>
      </c>
      <c r="AF4815" s="276">
        <v>1.0922399557189828</v>
      </c>
      <c r="AG4815" s="93"/>
      <c r="AH4815" s="257">
        <v>1485.4405805280001</v>
      </c>
      <c r="AI4815" s="258">
        <v>1260.0045714491437</v>
      </c>
      <c r="AJ4815" s="258">
        <v>1341.122194295589</v>
      </c>
      <c r="AK4815" s="276">
        <v>0.94712019371157419</v>
      </c>
      <c r="AL4815" s="93"/>
      <c r="AM4815" s="257">
        <v>1416</v>
      </c>
      <c r="AN4815" s="258">
        <v>1412.8641650250504</v>
      </c>
      <c r="AO4815" s="276">
        <v>0.99778542727757802</v>
      </c>
      <c r="AQ4815" s="280">
        <v>1447.231721829653</v>
      </c>
      <c r="AR4815" s="281">
        <v>1458.8013275913706</v>
      </c>
    </row>
    <row r="4816" spans="1:44" x14ac:dyDescent="0.2">
      <c r="A4816" s="260" t="s">
        <v>8408</v>
      </c>
      <c r="B4816" s="261" t="s">
        <v>6853</v>
      </c>
      <c r="C4816" s="261" t="s">
        <v>6932</v>
      </c>
      <c r="D4816" s="262" t="s">
        <v>14826</v>
      </c>
      <c r="E4816" s="257">
        <v>147</v>
      </c>
      <c r="F4816" s="258">
        <v>259</v>
      </c>
      <c r="G4816" s="258">
        <v>872</v>
      </c>
      <c r="H4816" s="258">
        <v>611</v>
      </c>
      <c r="I4816" s="258">
        <v>160</v>
      </c>
      <c r="J4816" s="258">
        <v>69</v>
      </c>
      <c r="K4816" s="259">
        <v>17</v>
      </c>
      <c r="L4816" s="257">
        <v>127</v>
      </c>
      <c r="M4816" s="258">
        <v>278</v>
      </c>
      <c r="N4816" s="258">
        <v>904</v>
      </c>
      <c r="O4816" s="258">
        <v>592</v>
      </c>
      <c r="P4816" s="258">
        <v>160</v>
      </c>
      <c r="Q4816" s="258">
        <v>103</v>
      </c>
      <c r="R4816" s="259">
        <v>36</v>
      </c>
      <c r="S4816" s="267">
        <v>4335</v>
      </c>
      <c r="T4816" s="90"/>
      <c r="U4816" s="260">
        <v>0</v>
      </c>
      <c r="V4816" s="273">
        <v>106.999511309045</v>
      </c>
      <c r="W4816" s="273">
        <v>85.612084870848705</v>
      </c>
      <c r="X4816" s="274">
        <v>1.091120592</v>
      </c>
      <c r="Z4816" s="257">
        <v>10645.44</v>
      </c>
      <c r="AA4816" s="258">
        <v>4121.8640414119491</v>
      </c>
      <c r="AB4816" s="276">
        <v>0.95083368890702402</v>
      </c>
      <c r="AC4816" s="92"/>
      <c r="AD4816" s="257">
        <v>417600.25863296405</v>
      </c>
      <c r="AE4816" s="258">
        <v>4234.4628114853731</v>
      </c>
      <c r="AF4816" s="276">
        <v>0.97680803033111263</v>
      </c>
      <c r="AG4816" s="93"/>
      <c r="AH4816" s="257">
        <v>4730.00776632</v>
      </c>
      <c r="AI4816" s="258">
        <v>4012.1641260364181</v>
      </c>
      <c r="AJ4816" s="258">
        <v>4180.0387804974807</v>
      </c>
      <c r="AK4816" s="276">
        <v>0.96425346724278682</v>
      </c>
      <c r="AL4816" s="93"/>
      <c r="AM4816" s="257">
        <v>4335</v>
      </c>
      <c r="AN4816" s="258">
        <v>4325.3998272483004</v>
      </c>
      <c r="AO4816" s="276">
        <v>0.99778542727757791</v>
      </c>
      <c r="AQ4816" s="280">
        <v>3873.7469721854827</v>
      </c>
      <c r="AR4816" s="281">
        <v>3904.7148708383488</v>
      </c>
    </row>
    <row r="4817" spans="1:44" x14ac:dyDescent="0.2">
      <c r="A4817" s="260" t="s">
        <v>8408</v>
      </c>
      <c r="B4817" s="261" t="s">
        <v>6851</v>
      </c>
      <c r="C4817" s="261" t="s">
        <v>6933</v>
      </c>
      <c r="D4817" s="262" t="s">
        <v>14827</v>
      </c>
      <c r="E4817" s="257">
        <v>81</v>
      </c>
      <c r="F4817" s="258">
        <v>214</v>
      </c>
      <c r="G4817" s="258">
        <v>579</v>
      </c>
      <c r="H4817" s="258">
        <v>391</v>
      </c>
      <c r="I4817" s="258">
        <v>151</v>
      </c>
      <c r="J4817" s="258">
        <v>58</v>
      </c>
      <c r="K4817" s="259">
        <v>10</v>
      </c>
      <c r="L4817" s="257">
        <v>69</v>
      </c>
      <c r="M4817" s="258">
        <v>175</v>
      </c>
      <c r="N4817" s="258">
        <v>602</v>
      </c>
      <c r="O4817" s="258">
        <v>427</v>
      </c>
      <c r="P4817" s="258">
        <v>155</v>
      </c>
      <c r="Q4817" s="258">
        <v>71</v>
      </c>
      <c r="R4817" s="259">
        <v>25</v>
      </c>
      <c r="S4817" s="267">
        <v>3008</v>
      </c>
      <c r="T4817" s="90"/>
      <c r="U4817" s="260">
        <v>16</v>
      </c>
      <c r="V4817" s="273">
        <v>108.621958092242</v>
      </c>
      <c r="W4817" s="273">
        <v>110.875873544093</v>
      </c>
      <c r="X4817" s="274">
        <v>1.094058121</v>
      </c>
      <c r="Z4817" s="257">
        <v>7578.6900000000005</v>
      </c>
      <c r="AA4817" s="258">
        <v>2934.4329395504856</v>
      </c>
      <c r="AB4817" s="276">
        <v>0.97554286554204972</v>
      </c>
      <c r="AC4817" s="92"/>
      <c r="AD4817" s="257">
        <v>309034.08769767405</v>
      </c>
      <c r="AE4817" s="258">
        <v>3133.6028289849678</v>
      </c>
      <c r="AF4817" s="276">
        <v>1.04175625963596</v>
      </c>
      <c r="AG4817" s="93"/>
      <c r="AH4817" s="257">
        <v>3290.926827968</v>
      </c>
      <c r="AI4817" s="258">
        <v>2791.4834843615258</v>
      </c>
      <c r="AJ4817" s="258">
        <v>2904.0720724935327</v>
      </c>
      <c r="AK4817" s="276">
        <v>0.96544949218534992</v>
      </c>
      <c r="AL4817" s="93"/>
      <c r="AM4817" s="257">
        <v>3014.88</v>
      </c>
      <c r="AN4817" s="258">
        <v>3008.203328990624</v>
      </c>
      <c r="AO4817" s="276">
        <v>1.0000675960740106</v>
      </c>
      <c r="AQ4817" s="280">
        <v>2951.5437280039528</v>
      </c>
      <c r="AR4817" s="281">
        <v>2975.1392564921653</v>
      </c>
    </row>
    <row r="4818" spans="1:44" x14ac:dyDescent="0.2">
      <c r="A4818" s="260" t="s">
        <v>8408</v>
      </c>
      <c r="B4818" s="261" t="s">
        <v>6849</v>
      </c>
      <c r="C4818" s="261" t="s">
        <v>6934</v>
      </c>
      <c r="D4818" s="262" t="s">
        <v>14828</v>
      </c>
      <c r="E4818" s="257">
        <v>105</v>
      </c>
      <c r="F4818" s="258">
        <v>137</v>
      </c>
      <c r="G4818" s="258">
        <v>728</v>
      </c>
      <c r="H4818" s="258">
        <v>440</v>
      </c>
      <c r="I4818" s="258">
        <v>125</v>
      </c>
      <c r="J4818" s="258">
        <v>78</v>
      </c>
      <c r="K4818" s="259">
        <v>27</v>
      </c>
      <c r="L4818" s="257">
        <v>117</v>
      </c>
      <c r="M4818" s="258">
        <v>141</v>
      </c>
      <c r="N4818" s="258">
        <v>688</v>
      </c>
      <c r="O4818" s="258">
        <v>385</v>
      </c>
      <c r="P4818" s="258">
        <v>149</v>
      </c>
      <c r="Q4818" s="258">
        <v>111</v>
      </c>
      <c r="R4818" s="259">
        <v>48</v>
      </c>
      <c r="S4818" s="267">
        <v>3279</v>
      </c>
      <c r="T4818" s="90"/>
      <c r="U4818" s="260">
        <v>10</v>
      </c>
      <c r="V4818" s="273">
        <v>108.583327603014</v>
      </c>
      <c r="W4818" s="273">
        <v>127.27189502593799</v>
      </c>
      <c r="X4818" s="274">
        <v>1.116242865</v>
      </c>
      <c r="Z4818" s="257">
        <v>8542.2899999999991</v>
      </c>
      <c r="AA4818" s="258">
        <v>3307.5343041070041</v>
      </c>
      <c r="AB4818" s="276">
        <v>1.0087021360497115</v>
      </c>
      <c r="AC4818" s="92"/>
      <c r="AD4818" s="257">
        <v>349571.66474329779</v>
      </c>
      <c r="AE4818" s="258">
        <v>3544.6534902784688</v>
      </c>
      <c r="AF4818" s="276">
        <v>1.0810166179562271</v>
      </c>
      <c r="AG4818" s="93"/>
      <c r="AH4818" s="257">
        <v>3660.1603543350002</v>
      </c>
      <c r="AI4818" s="258">
        <v>3104.680752063301</v>
      </c>
      <c r="AJ4818" s="258">
        <v>3195.3267609903846</v>
      </c>
      <c r="AK4818" s="276">
        <v>0.97448208630386846</v>
      </c>
      <c r="AL4818" s="93"/>
      <c r="AM4818" s="257">
        <v>3283.3</v>
      </c>
      <c r="AN4818" s="258">
        <v>3276.0288933804718</v>
      </c>
      <c r="AO4818" s="276">
        <v>0.99909389856068065</v>
      </c>
      <c r="AQ4818" s="280">
        <v>3481.1031650989107</v>
      </c>
      <c r="AR4818" s="281">
        <v>3508.9321510370742</v>
      </c>
    </row>
    <row r="4819" spans="1:44" x14ac:dyDescent="0.2">
      <c r="A4819" s="260" t="s">
        <v>8408</v>
      </c>
      <c r="B4819" s="261" t="s">
        <v>6851</v>
      </c>
      <c r="C4819" s="261" t="s">
        <v>6935</v>
      </c>
      <c r="D4819" s="262" t="s">
        <v>14829</v>
      </c>
      <c r="E4819" s="257">
        <v>136</v>
      </c>
      <c r="F4819" s="258">
        <v>220</v>
      </c>
      <c r="G4819" s="258">
        <v>853</v>
      </c>
      <c r="H4819" s="258">
        <v>615</v>
      </c>
      <c r="I4819" s="258">
        <v>147</v>
      </c>
      <c r="J4819" s="258">
        <v>68</v>
      </c>
      <c r="K4819" s="259">
        <v>24</v>
      </c>
      <c r="L4819" s="257">
        <v>121</v>
      </c>
      <c r="M4819" s="258">
        <v>194</v>
      </c>
      <c r="N4819" s="258">
        <v>823</v>
      </c>
      <c r="O4819" s="258">
        <v>616</v>
      </c>
      <c r="P4819" s="258">
        <v>145</v>
      </c>
      <c r="Q4819" s="258">
        <v>75</v>
      </c>
      <c r="R4819" s="259">
        <v>50</v>
      </c>
      <c r="S4819" s="267">
        <v>4087</v>
      </c>
      <c r="T4819" s="90"/>
      <c r="U4819" s="260">
        <v>35</v>
      </c>
      <c r="V4819" s="273">
        <v>106.462111122544</v>
      </c>
      <c r="W4819" s="273">
        <v>74.238316613652998</v>
      </c>
      <c r="X4819" s="274">
        <v>1.094058121</v>
      </c>
      <c r="Z4819" s="257">
        <v>10166.549999999999</v>
      </c>
      <c r="AA4819" s="258">
        <v>3936.4400973765896</v>
      </c>
      <c r="AB4819" s="276">
        <v>0.96316126679143377</v>
      </c>
      <c r="AC4819" s="92"/>
      <c r="AD4819" s="257">
        <v>382130.59348641912</v>
      </c>
      <c r="AE4819" s="258">
        <v>3874.8007305983683</v>
      </c>
      <c r="AF4819" s="276">
        <v>0.9480794545139144</v>
      </c>
      <c r="AG4819" s="93"/>
      <c r="AH4819" s="257">
        <v>4471.4155405270003</v>
      </c>
      <c r="AI4819" s="258">
        <v>3792.8168220031775</v>
      </c>
      <c r="AJ4819" s="258">
        <v>3945.7920745615256</v>
      </c>
      <c r="AK4819" s="276">
        <v>0.96544949218535003</v>
      </c>
      <c r="AL4819" s="93"/>
      <c r="AM4819" s="257">
        <v>4102.05</v>
      </c>
      <c r="AN4819" s="258">
        <v>4092.9657119639883</v>
      </c>
      <c r="AO4819" s="276">
        <v>1.0014596799520401</v>
      </c>
      <c r="AQ4819" s="280">
        <v>3608.3728743505912</v>
      </c>
      <c r="AR4819" s="281">
        <v>3637.2192926316479</v>
      </c>
    </row>
    <row r="4820" spans="1:44" x14ac:dyDescent="0.2">
      <c r="A4820" s="260" t="s">
        <v>8408</v>
      </c>
      <c r="B4820" s="261" t="s">
        <v>6851</v>
      </c>
      <c r="C4820" s="261" t="s">
        <v>6936</v>
      </c>
      <c r="D4820" s="262" t="s">
        <v>14830</v>
      </c>
      <c r="E4820" s="257">
        <v>121</v>
      </c>
      <c r="F4820" s="258">
        <v>193</v>
      </c>
      <c r="G4820" s="258">
        <v>724</v>
      </c>
      <c r="H4820" s="258">
        <v>470</v>
      </c>
      <c r="I4820" s="258">
        <v>183</v>
      </c>
      <c r="J4820" s="258">
        <v>87</v>
      </c>
      <c r="K4820" s="259">
        <v>22</v>
      </c>
      <c r="L4820" s="257">
        <v>106</v>
      </c>
      <c r="M4820" s="258">
        <v>178</v>
      </c>
      <c r="N4820" s="258">
        <v>720</v>
      </c>
      <c r="O4820" s="258">
        <v>445</v>
      </c>
      <c r="P4820" s="258">
        <v>191</v>
      </c>
      <c r="Q4820" s="258">
        <v>100</v>
      </c>
      <c r="R4820" s="259">
        <v>55</v>
      </c>
      <c r="S4820" s="267">
        <v>3595</v>
      </c>
      <c r="T4820" s="90"/>
      <c r="U4820" s="260">
        <v>18</v>
      </c>
      <c r="V4820" s="273">
        <v>118.73063678611101</v>
      </c>
      <c r="W4820" s="273">
        <v>107.86981919332401</v>
      </c>
      <c r="X4820" s="274">
        <v>1.094058121</v>
      </c>
      <c r="Z4820" s="257">
        <v>9436.99</v>
      </c>
      <c r="AA4820" s="258">
        <v>3653.9579143900241</v>
      </c>
      <c r="AB4820" s="276">
        <v>1.0163999761863767</v>
      </c>
      <c r="AC4820" s="92"/>
      <c r="AD4820" s="257">
        <v>376272.70325911092</v>
      </c>
      <c r="AE4820" s="258">
        <v>3815.4017771530312</v>
      </c>
      <c r="AF4820" s="276">
        <v>1.0613078656892994</v>
      </c>
      <c r="AG4820" s="93"/>
      <c r="AH4820" s="257">
        <v>3933.1389449950002</v>
      </c>
      <c r="AI4820" s="258">
        <v>3336.2310925131933</v>
      </c>
      <c r="AJ4820" s="258">
        <v>3470.790924406333</v>
      </c>
      <c r="AK4820" s="276">
        <v>0.96544949218534992</v>
      </c>
      <c r="AL4820" s="93"/>
      <c r="AM4820" s="257">
        <v>3602.74</v>
      </c>
      <c r="AN4820" s="258">
        <v>3594.7614702700207</v>
      </c>
      <c r="AO4820" s="276">
        <v>0.99993364958832287</v>
      </c>
      <c r="AQ4820" s="280">
        <v>3743.7398797665223</v>
      </c>
      <c r="AR4820" s="281">
        <v>3773.6684626119568</v>
      </c>
    </row>
    <row r="4821" spans="1:44" x14ac:dyDescent="0.2">
      <c r="A4821" s="260" t="s">
        <v>8408</v>
      </c>
      <c r="B4821" s="261" t="s">
        <v>6760</v>
      </c>
      <c r="C4821" s="261" t="s">
        <v>6791</v>
      </c>
      <c r="D4821" s="262" t="s">
        <v>14696</v>
      </c>
      <c r="E4821" s="257">
        <v>112</v>
      </c>
      <c r="F4821" s="258">
        <v>203</v>
      </c>
      <c r="G4821" s="258">
        <v>495</v>
      </c>
      <c r="H4821" s="258">
        <v>261</v>
      </c>
      <c r="I4821" s="258">
        <v>79</v>
      </c>
      <c r="J4821" s="258">
        <v>57</v>
      </c>
      <c r="K4821" s="259">
        <v>25</v>
      </c>
      <c r="L4821" s="257">
        <v>107</v>
      </c>
      <c r="M4821" s="258">
        <v>176</v>
      </c>
      <c r="N4821" s="258">
        <v>567</v>
      </c>
      <c r="O4821" s="258">
        <v>255</v>
      </c>
      <c r="P4821" s="258">
        <v>84</v>
      </c>
      <c r="Q4821" s="258">
        <v>90</v>
      </c>
      <c r="R4821" s="259">
        <v>84</v>
      </c>
      <c r="S4821" s="267">
        <v>2595</v>
      </c>
      <c r="T4821" s="90"/>
      <c r="U4821" s="260">
        <v>125</v>
      </c>
      <c r="V4821" s="273">
        <v>137.31104684779001</v>
      </c>
      <c r="W4821" s="273">
        <v>120.53079291762801</v>
      </c>
      <c r="X4821" s="274">
        <v>1.0612350800000001</v>
      </c>
      <c r="Z4821" s="257">
        <v>6770.15</v>
      </c>
      <c r="AA4821" s="258">
        <v>2621.3700739438768</v>
      </c>
      <c r="AB4821" s="276">
        <v>1.0101618782057329</v>
      </c>
      <c r="AC4821" s="92"/>
      <c r="AD4821" s="257">
        <v>291977.59382816532</v>
      </c>
      <c r="AE4821" s="258">
        <v>2960.6501368070572</v>
      </c>
      <c r="AF4821" s="276">
        <v>1.140905640388076</v>
      </c>
      <c r="AG4821" s="93"/>
      <c r="AH4821" s="257">
        <v>2753.9050326000001</v>
      </c>
      <c r="AI4821" s="258">
        <v>2335.9621218772782</v>
      </c>
      <c r="AJ4821" s="258">
        <v>2470.6618185010939</v>
      </c>
      <c r="AK4821" s="276">
        <v>0.95208547919117292</v>
      </c>
      <c r="AL4821" s="93"/>
      <c r="AM4821" s="257">
        <v>2648.75</v>
      </c>
      <c r="AN4821" s="258">
        <v>2642.8841505014843</v>
      </c>
      <c r="AO4821" s="276">
        <v>1.0184524664745604</v>
      </c>
      <c r="AQ4821" s="280">
        <v>2899.9784467384688</v>
      </c>
      <c r="AR4821" s="281">
        <v>2923.1617468556228</v>
      </c>
    </row>
    <row r="4822" spans="1:44" x14ac:dyDescent="0.2">
      <c r="A4822" s="260" t="s">
        <v>8408</v>
      </c>
      <c r="B4822" s="261" t="s">
        <v>6794</v>
      </c>
      <c r="C4822" s="261" t="s">
        <v>6842</v>
      </c>
      <c r="D4822" s="262" t="s">
        <v>14742</v>
      </c>
      <c r="E4822" s="257">
        <v>119</v>
      </c>
      <c r="F4822" s="258">
        <v>222</v>
      </c>
      <c r="G4822" s="258">
        <v>685</v>
      </c>
      <c r="H4822" s="258">
        <v>372</v>
      </c>
      <c r="I4822" s="258">
        <v>111</v>
      </c>
      <c r="J4822" s="258">
        <v>50</v>
      </c>
      <c r="K4822" s="259">
        <v>34</v>
      </c>
      <c r="L4822" s="257">
        <v>128</v>
      </c>
      <c r="M4822" s="258">
        <v>254</v>
      </c>
      <c r="N4822" s="258">
        <v>644</v>
      </c>
      <c r="O4822" s="258">
        <v>315</v>
      </c>
      <c r="P4822" s="258">
        <v>88</v>
      </c>
      <c r="Q4822" s="258">
        <v>82</v>
      </c>
      <c r="R4822" s="259">
        <v>50</v>
      </c>
      <c r="S4822" s="267">
        <v>3154</v>
      </c>
      <c r="T4822" s="90"/>
      <c r="U4822" s="260">
        <v>0</v>
      </c>
      <c r="V4822" s="273">
        <v>146.762963409657</v>
      </c>
      <c r="W4822" s="273">
        <v>135.76823081800799</v>
      </c>
      <c r="X4822" s="274">
        <v>1.0490399580000001</v>
      </c>
      <c r="Z4822" s="257">
        <v>7665.66</v>
      </c>
      <c r="AA4822" s="258">
        <v>2968.1073123976007</v>
      </c>
      <c r="AB4822" s="276">
        <v>0.94106129118503512</v>
      </c>
      <c r="AC4822" s="92"/>
      <c r="AD4822" s="257">
        <v>374037.38353903766</v>
      </c>
      <c r="AE4822" s="258">
        <v>3792.7356555911929</v>
      </c>
      <c r="AF4822" s="276">
        <v>1.2025160607454639</v>
      </c>
      <c r="AG4822" s="93"/>
      <c r="AH4822" s="257">
        <v>3308.6720275320004</v>
      </c>
      <c r="AI4822" s="258">
        <v>2806.5356061798016</v>
      </c>
      <c r="AJ4822" s="258">
        <v>2987.2170909663046</v>
      </c>
      <c r="AK4822" s="276">
        <v>0.94712019371157408</v>
      </c>
      <c r="AL4822" s="93"/>
      <c r="AM4822" s="257">
        <v>3154</v>
      </c>
      <c r="AN4822" s="258">
        <v>3147.0152376334804</v>
      </c>
      <c r="AO4822" s="276">
        <v>0.9977854272775778</v>
      </c>
      <c r="AQ4822" s="280">
        <v>3372.9720116747958</v>
      </c>
      <c r="AR4822" s="281">
        <v>3399.9365646428923</v>
      </c>
    </row>
    <row r="4823" spans="1:44" x14ac:dyDescent="0.2">
      <c r="A4823" s="260" t="s">
        <v>8408</v>
      </c>
      <c r="B4823" s="261" t="s">
        <v>6849</v>
      </c>
      <c r="C4823" s="261" t="s">
        <v>6937</v>
      </c>
      <c r="D4823" s="262" t="s">
        <v>10888</v>
      </c>
      <c r="E4823" s="257">
        <v>140</v>
      </c>
      <c r="F4823" s="258">
        <v>194</v>
      </c>
      <c r="G4823" s="258">
        <v>803</v>
      </c>
      <c r="H4823" s="258">
        <v>382</v>
      </c>
      <c r="I4823" s="258">
        <v>118</v>
      </c>
      <c r="J4823" s="258">
        <v>57</v>
      </c>
      <c r="K4823" s="259">
        <v>12</v>
      </c>
      <c r="L4823" s="257">
        <v>109</v>
      </c>
      <c r="M4823" s="258">
        <v>185</v>
      </c>
      <c r="N4823" s="258">
        <v>745</v>
      </c>
      <c r="O4823" s="258">
        <v>359</v>
      </c>
      <c r="P4823" s="258">
        <v>115</v>
      </c>
      <c r="Q4823" s="258">
        <v>67</v>
      </c>
      <c r="R4823" s="259">
        <v>27</v>
      </c>
      <c r="S4823" s="267">
        <v>3313</v>
      </c>
      <c r="T4823" s="90"/>
      <c r="U4823" s="260">
        <v>14</v>
      </c>
      <c r="V4823" s="273">
        <v>108.301959612112</v>
      </c>
      <c r="W4823" s="273">
        <v>120.907636583157</v>
      </c>
      <c r="X4823" s="274">
        <v>1.116242865</v>
      </c>
      <c r="Z4823" s="257">
        <v>7902.3999999999987</v>
      </c>
      <c r="AA4823" s="258">
        <v>3059.7719212032362</v>
      </c>
      <c r="AB4823" s="276">
        <v>0.92356532484251019</v>
      </c>
      <c r="AC4823" s="92"/>
      <c r="AD4823" s="257">
        <v>347960.90734170499</v>
      </c>
      <c r="AE4823" s="258">
        <v>3528.3204249262167</v>
      </c>
      <c r="AF4823" s="276">
        <v>1.0649925822294648</v>
      </c>
      <c r="AG4823" s="93"/>
      <c r="AH4823" s="257">
        <v>3698.1126117449999</v>
      </c>
      <c r="AI4823" s="258">
        <v>3136.8732331764913</v>
      </c>
      <c r="AJ4823" s="258">
        <v>3228.459151924716</v>
      </c>
      <c r="AK4823" s="276">
        <v>0.97448208630386846</v>
      </c>
      <c r="AL4823" s="93"/>
      <c r="AM4823" s="257">
        <v>3319.02</v>
      </c>
      <c r="AN4823" s="258">
        <v>3311.6697888428266</v>
      </c>
      <c r="AO4823" s="276">
        <v>0.99959848742614743</v>
      </c>
      <c r="AQ4823" s="280">
        <v>3174.2058525359171</v>
      </c>
      <c r="AR4823" s="281">
        <v>3199.5814090321146</v>
      </c>
    </row>
    <row r="4824" spans="1:44" x14ac:dyDescent="0.2">
      <c r="A4824" s="260" t="s">
        <v>8408</v>
      </c>
      <c r="B4824" s="261" t="s">
        <v>6851</v>
      </c>
      <c r="C4824" s="261" t="s">
        <v>6938</v>
      </c>
      <c r="D4824" s="262" t="s">
        <v>14831</v>
      </c>
      <c r="E4824" s="257">
        <v>113</v>
      </c>
      <c r="F4824" s="258">
        <v>210</v>
      </c>
      <c r="G4824" s="258">
        <v>799</v>
      </c>
      <c r="H4824" s="258">
        <v>639</v>
      </c>
      <c r="I4824" s="258">
        <v>254</v>
      </c>
      <c r="J4824" s="258">
        <v>127</v>
      </c>
      <c r="K4824" s="259">
        <v>35</v>
      </c>
      <c r="L4824" s="257">
        <v>120</v>
      </c>
      <c r="M4824" s="258">
        <v>198</v>
      </c>
      <c r="N4824" s="258">
        <v>756</v>
      </c>
      <c r="O4824" s="258">
        <v>619</v>
      </c>
      <c r="P4824" s="258">
        <v>273</v>
      </c>
      <c r="Q4824" s="258">
        <v>164</v>
      </c>
      <c r="R4824" s="259">
        <v>64</v>
      </c>
      <c r="S4824" s="267">
        <v>4371</v>
      </c>
      <c r="T4824" s="90"/>
      <c r="U4824" s="260">
        <v>41</v>
      </c>
      <c r="V4824" s="273">
        <v>106.409597992092</v>
      </c>
      <c r="W4824" s="273">
        <v>110.135864592863</v>
      </c>
      <c r="X4824" s="274">
        <v>1.094058121</v>
      </c>
      <c r="Z4824" s="257">
        <v>12090.84</v>
      </c>
      <c r="AA4824" s="258">
        <v>4681.5160882467271</v>
      </c>
      <c r="AB4824" s="276">
        <v>1.071040056794035</v>
      </c>
      <c r="AC4824" s="92"/>
      <c r="AD4824" s="257">
        <v>445773.96021253808</v>
      </c>
      <c r="AE4824" s="258">
        <v>4520.1438883868323</v>
      </c>
      <c r="AF4824" s="276">
        <v>1.0341212281827574</v>
      </c>
      <c r="AG4824" s="93"/>
      <c r="AH4824" s="257">
        <v>4782.1280468909999</v>
      </c>
      <c r="AI4824" s="258">
        <v>4056.3744382128421</v>
      </c>
      <c r="AJ4824" s="258">
        <v>4219.9797303421637</v>
      </c>
      <c r="AK4824" s="276">
        <v>0.9654494921853497</v>
      </c>
      <c r="AL4824" s="93"/>
      <c r="AM4824" s="257">
        <v>4388.63</v>
      </c>
      <c r="AN4824" s="258">
        <v>4378.9110597131967</v>
      </c>
      <c r="AO4824" s="276">
        <v>1.0018098969831153</v>
      </c>
      <c r="AQ4824" s="280">
        <v>4682.4467780473697</v>
      </c>
      <c r="AR4824" s="281">
        <v>4719.8796662331979</v>
      </c>
    </row>
    <row r="4825" spans="1:44" x14ac:dyDescent="0.2">
      <c r="A4825" s="260" t="s">
        <v>8408</v>
      </c>
      <c r="B4825" s="261" t="s">
        <v>6853</v>
      </c>
      <c r="C4825" s="261" t="s">
        <v>6939</v>
      </c>
      <c r="D4825" s="262" t="s">
        <v>14832</v>
      </c>
      <c r="E4825" s="257">
        <v>10</v>
      </c>
      <c r="F4825" s="258">
        <v>33</v>
      </c>
      <c r="G4825" s="258">
        <v>160</v>
      </c>
      <c r="H4825" s="258">
        <v>105</v>
      </c>
      <c r="I4825" s="258">
        <v>46</v>
      </c>
      <c r="J4825" s="258">
        <v>16</v>
      </c>
      <c r="K4825" s="259">
        <v>4</v>
      </c>
      <c r="L4825" s="257">
        <v>10</v>
      </c>
      <c r="M4825" s="258">
        <v>34</v>
      </c>
      <c r="N4825" s="258">
        <v>115</v>
      </c>
      <c r="O4825" s="258">
        <v>110</v>
      </c>
      <c r="P4825" s="258">
        <v>61</v>
      </c>
      <c r="Q4825" s="258">
        <v>18</v>
      </c>
      <c r="R4825" s="259">
        <v>5</v>
      </c>
      <c r="S4825" s="267">
        <v>727</v>
      </c>
      <c r="T4825" s="90"/>
      <c r="U4825" s="260">
        <v>7</v>
      </c>
      <c r="V4825" s="273">
        <v>95.218380290550201</v>
      </c>
      <c r="W4825" s="273">
        <v>96.844566712517107</v>
      </c>
      <c r="X4825" s="274">
        <v>1.100025947</v>
      </c>
      <c r="Z4825" s="257">
        <v>1916.2199999999998</v>
      </c>
      <c r="AA4825" s="258">
        <v>741.95132502126762</v>
      </c>
      <c r="AB4825" s="276">
        <v>1.0205657840732705</v>
      </c>
      <c r="AC4825" s="92"/>
      <c r="AD4825" s="257">
        <v>69730.204729361692</v>
      </c>
      <c r="AE4825" s="258">
        <v>707.06363959238206</v>
      </c>
      <c r="AF4825" s="276">
        <v>0.97257722089736187</v>
      </c>
      <c r="AG4825" s="93"/>
      <c r="AH4825" s="257">
        <v>799.71886346899998</v>
      </c>
      <c r="AI4825" s="258">
        <v>678.35054262950348</v>
      </c>
      <c r="AJ4825" s="258">
        <v>703.64826046216172</v>
      </c>
      <c r="AK4825" s="276">
        <v>0.96787931287780149</v>
      </c>
      <c r="AL4825" s="93"/>
      <c r="AM4825" s="257">
        <v>730.01</v>
      </c>
      <c r="AN4825" s="258">
        <v>728.39333976690466</v>
      </c>
      <c r="AO4825" s="276">
        <v>1.0019165608898275</v>
      </c>
      <c r="AQ4825" s="280">
        <v>699.76508759196179</v>
      </c>
      <c r="AR4825" s="281">
        <v>705.35922021573924</v>
      </c>
    </row>
    <row r="4826" spans="1:44" x14ac:dyDescent="0.2">
      <c r="A4826" s="260" t="s">
        <v>8408</v>
      </c>
      <c r="B4826" s="261" t="s">
        <v>6853</v>
      </c>
      <c r="C4826" s="261" t="s">
        <v>6940</v>
      </c>
      <c r="D4826" s="262" t="s">
        <v>14833</v>
      </c>
      <c r="E4826" s="257">
        <v>85</v>
      </c>
      <c r="F4826" s="258">
        <v>173</v>
      </c>
      <c r="G4826" s="258">
        <v>521</v>
      </c>
      <c r="H4826" s="258">
        <v>343</v>
      </c>
      <c r="I4826" s="258">
        <v>110</v>
      </c>
      <c r="J4826" s="258">
        <v>49</v>
      </c>
      <c r="K4826" s="259">
        <v>14</v>
      </c>
      <c r="L4826" s="257">
        <v>82</v>
      </c>
      <c r="M4826" s="258">
        <v>133</v>
      </c>
      <c r="N4826" s="258">
        <v>491</v>
      </c>
      <c r="O4826" s="258">
        <v>327</v>
      </c>
      <c r="P4826" s="258">
        <v>73</v>
      </c>
      <c r="Q4826" s="258">
        <v>45</v>
      </c>
      <c r="R4826" s="259">
        <v>20</v>
      </c>
      <c r="S4826" s="267">
        <v>2466</v>
      </c>
      <c r="T4826" s="90"/>
      <c r="U4826" s="260">
        <v>1</v>
      </c>
      <c r="V4826" s="273">
        <v>101.973587355322</v>
      </c>
      <c r="W4826" s="273">
        <v>92.587018255578002</v>
      </c>
      <c r="X4826" s="274">
        <v>1.100025947</v>
      </c>
      <c r="Z4826" s="257">
        <v>6010.8</v>
      </c>
      <c r="AA4826" s="258">
        <v>2327.3533437902929</v>
      </c>
      <c r="AB4826" s="276">
        <v>0.94377670064488761</v>
      </c>
      <c r="AC4826" s="92"/>
      <c r="AD4826" s="257">
        <v>238390.94438756135</v>
      </c>
      <c r="AE4826" s="258">
        <v>2417.2820005153199</v>
      </c>
      <c r="AF4826" s="276">
        <v>0.98024412024141117</v>
      </c>
      <c r="AG4826" s="93"/>
      <c r="AH4826" s="257">
        <v>2712.6639853020001</v>
      </c>
      <c r="AI4826" s="258">
        <v>2300.9799699097052</v>
      </c>
      <c r="AJ4826" s="258">
        <v>2386.7903855566583</v>
      </c>
      <c r="AK4826" s="276">
        <v>0.96787931287780138</v>
      </c>
      <c r="AL4826" s="93"/>
      <c r="AM4826" s="257">
        <v>2466.4299999999998</v>
      </c>
      <c r="AN4826" s="258">
        <v>2460.9679114002365</v>
      </c>
      <c r="AO4826" s="276">
        <v>0.99795941257106102</v>
      </c>
      <c r="AQ4826" s="280">
        <v>2203.5893055317265</v>
      </c>
      <c r="AR4826" s="281">
        <v>2221.2054613561081</v>
      </c>
    </row>
    <row r="4827" spans="1:44" x14ac:dyDescent="0.2">
      <c r="A4827" s="260" t="s">
        <v>8408</v>
      </c>
      <c r="B4827" s="261" t="s">
        <v>6851</v>
      </c>
      <c r="C4827" s="261" t="s">
        <v>6941</v>
      </c>
      <c r="D4827" s="262" t="s">
        <v>14834</v>
      </c>
      <c r="E4827" s="257">
        <v>128</v>
      </c>
      <c r="F4827" s="258">
        <v>284</v>
      </c>
      <c r="G4827" s="258">
        <v>840</v>
      </c>
      <c r="H4827" s="258">
        <v>608</v>
      </c>
      <c r="I4827" s="258">
        <v>276</v>
      </c>
      <c r="J4827" s="258">
        <v>138</v>
      </c>
      <c r="K4827" s="259">
        <v>40</v>
      </c>
      <c r="L4827" s="257">
        <v>139</v>
      </c>
      <c r="M4827" s="258">
        <v>275</v>
      </c>
      <c r="N4827" s="258">
        <v>827</v>
      </c>
      <c r="O4827" s="258">
        <v>668</v>
      </c>
      <c r="P4827" s="258">
        <v>299</v>
      </c>
      <c r="Q4827" s="258">
        <v>192</v>
      </c>
      <c r="R4827" s="259">
        <v>108</v>
      </c>
      <c r="S4827" s="267">
        <v>4822</v>
      </c>
      <c r="T4827" s="90"/>
      <c r="U4827" s="260">
        <v>61</v>
      </c>
      <c r="V4827" s="273">
        <v>116.048718067392</v>
      </c>
      <c r="W4827" s="273">
        <v>111.009956440572</v>
      </c>
      <c r="X4827" s="274">
        <v>1.094058121</v>
      </c>
      <c r="Z4827" s="257">
        <v>13463.130000000001</v>
      </c>
      <c r="AA4827" s="258">
        <v>5212.8602887108891</v>
      </c>
      <c r="AB4827" s="276">
        <v>1.08105771230006</v>
      </c>
      <c r="AC4827" s="92"/>
      <c r="AD4827" s="257">
        <v>504905.06212903612</v>
      </c>
      <c r="AE4827" s="258">
        <v>5119.7327221850255</v>
      </c>
      <c r="AF4827" s="276">
        <v>1.0617446541238129</v>
      </c>
      <c r="AG4827" s="93"/>
      <c r="AH4827" s="257">
        <v>5275.5482594619998</v>
      </c>
      <c r="AI4827" s="258">
        <v>4474.9113569119945</v>
      </c>
      <c r="AJ4827" s="258">
        <v>4655.3974513177573</v>
      </c>
      <c r="AK4827" s="276">
        <v>0.96544949218534992</v>
      </c>
      <c r="AL4827" s="93"/>
      <c r="AM4827" s="257">
        <v>4848.2299999999996</v>
      </c>
      <c r="AN4827" s="258">
        <v>4837.4932420899713</v>
      </c>
      <c r="AO4827" s="276">
        <v>1.0032130323703798</v>
      </c>
      <c r="AQ4827" s="280">
        <v>5360.6677665526722</v>
      </c>
      <c r="AR4827" s="281">
        <v>5403.5225573529688</v>
      </c>
    </row>
    <row r="4828" spans="1:44" x14ac:dyDescent="0.2">
      <c r="A4828" s="260" t="s">
        <v>8408</v>
      </c>
      <c r="B4828" s="261" t="s">
        <v>6794</v>
      </c>
      <c r="C4828" s="261" t="s">
        <v>6843</v>
      </c>
      <c r="D4828" s="262" t="s">
        <v>14743</v>
      </c>
      <c r="E4828" s="257">
        <v>127</v>
      </c>
      <c r="F4828" s="258">
        <v>209</v>
      </c>
      <c r="G4828" s="258">
        <v>711</v>
      </c>
      <c r="H4828" s="258">
        <v>436</v>
      </c>
      <c r="I4828" s="258">
        <v>124</v>
      </c>
      <c r="J4828" s="258">
        <v>58</v>
      </c>
      <c r="K4828" s="259">
        <v>14</v>
      </c>
      <c r="L4828" s="257">
        <v>115</v>
      </c>
      <c r="M4828" s="258">
        <v>212</v>
      </c>
      <c r="N4828" s="258">
        <v>692</v>
      </c>
      <c r="O4828" s="258">
        <v>429</v>
      </c>
      <c r="P4828" s="258">
        <v>140</v>
      </c>
      <c r="Q4828" s="258">
        <v>72</v>
      </c>
      <c r="R4828" s="259">
        <v>45</v>
      </c>
      <c r="S4828" s="267">
        <v>3384</v>
      </c>
      <c r="T4828" s="90"/>
      <c r="U4828" s="260">
        <v>65</v>
      </c>
      <c r="V4828" s="273">
        <v>132.572966956747</v>
      </c>
      <c r="W4828" s="273">
        <v>125.187887740029</v>
      </c>
      <c r="X4828" s="274">
        <v>1.0326933060000001</v>
      </c>
      <c r="Z4828" s="257">
        <v>8376.85</v>
      </c>
      <c r="AA4828" s="258">
        <v>3243.4767182288078</v>
      </c>
      <c r="AB4828" s="276">
        <v>0.95847420751442314</v>
      </c>
      <c r="AC4828" s="92"/>
      <c r="AD4828" s="257">
        <v>380296.33828113141</v>
      </c>
      <c r="AE4828" s="258">
        <v>3856.2013995563088</v>
      </c>
      <c r="AF4828" s="276">
        <v>1.1395394206726681</v>
      </c>
      <c r="AG4828" s="93"/>
      <c r="AH4828" s="257">
        <v>3494.6341475040003</v>
      </c>
      <c r="AI4828" s="258">
        <v>2964.2754204494559</v>
      </c>
      <c r="AJ4828" s="258">
        <v>3182.5322018157385</v>
      </c>
      <c r="AK4828" s="276">
        <v>0.94046459864531284</v>
      </c>
      <c r="AL4828" s="93"/>
      <c r="AM4828" s="257">
        <v>3411.95</v>
      </c>
      <c r="AN4828" s="258">
        <v>3404.393988599732</v>
      </c>
      <c r="AO4828" s="276">
        <v>1.0060265923758074</v>
      </c>
      <c r="AQ4828" s="280">
        <v>3496.9711658148999</v>
      </c>
      <c r="AR4828" s="281">
        <v>3524.9270053244313</v>
      </c>
    </row>
    <row r="4829" spans="1:44" x14ac:dyDescent="0.2">
      <c r="A4829" s="260" t="s">
        <v>8408</v>
      </c>
      <c r="B4829" s="261" t="s">
        <v>6849</v>
      </c>
      <c r="C4829" s="261" t="s">
        <v>6942</v>
      </c>
      <c r="D4829" s="262" t="s">
        <v>14835</v>
      </c>
      <c r="E4829" s="257">
        <v>184</v>
      </c>
      <c r="F4829" s="258">
        <v>271</v>
      </c>
      <c r="G4829" s="258">
        <v>825</v>
      </c>
      <c r="H4829" s="258">
        <v>326</v>
      </c>
      <c r="I4829" s="258">
        <v>103</v>
      </c>
      <c r="J4829" s="258">
        <v>56</v>
      </c>
      <c r="K4829" s="259">
        <v>15</v>
      </c>
      <c r="L4829" s="257">
        <v>166</v>
      </c>
      <c r="M4829" s="258">
        <v>254</v>
      </c>
      <c r="N4829" s="258">
        <v>795</v>
      </c>
      <c r="O4829" s="258">
        <v>330</v>
      </c>
      <c r="P4829" s="258">
        <v>105</v>
      </c>
      <c r="Q4829" s="258">
        <v>69</v>
      </c>
      <c r="R4829" s="259">
        <v>46</v>
      </c>
      <c r="S4829" s="267">
        <v>3545</v>
      </c>
      <c r="T4829" s="90"/>
      <c r="U4829" s="260">
        <v>80</v>
      </c>
      <c r="V4829" s="273">
        <v>100.588579959653</v>
      </c>
      <c r="W4829" s="273">
        <v>111.936266215454</v>
      </c>
      <c r="X4829" s="274">
        <v>1.116242865</v>
      </c>
      <c r="Z4829" s="257">
        <v>8389.3700000000008</v>
      </c>
      <c r="AA4829" s="258">
        <v>3248.3244030401902</v>
      </c>
      <c r="AB4829" s="276">
        <v>0.91631153823418621</v>
      </c>
      <c r="AC4829" s="92"/>
      <c r="AD4829" s="257">
        <v>357656.95737177343</v>
      </c>
      <c r="AE4829" s="258">
        <v>3626.6382837441938</v>
      </c>
      <c r="AF4829" s="276">
        <v>1.0230291350477274</v>
      </c>
      <c r="AG4829" s="93"/>
      <c r="AH4829" s="257">
        <v>3957.0809564250003</v>
      </c>
      <c r="AI4829" s="258">
        <v>3356.5395748900282</v>
      </c>
      <c r="AJ4829" s="258">
        <v>3454.5389959472136</v>
      </c>
      <c r="AK4829" s="276">
        <v>0.97448208630386846</v>
      </c>
      <c r="AL4829" s="93"/>
      <c r="AM4829" s="257">
        <v>3579.4</v>
      </c>
      <c r="AN4829" s="258">
        <v>3571.4731583973626</v>
      </c>
      <c r="AO4829" s="276">
        <v>1.0074677456692136</v>
      </c>
      <c r="AQ4829" s="280">
        <v>3262.5141803828287</v>
      </c>
      <c r="AR4829" s="281">
        <v>3288.5957002180371</v>
      </c>
    </row>
    <row r="4830" spans="1:44" x14ac:dyDescent="0.2">
      <c r="A4830" s="260" t="s">
        <v>8408</v>
      </c>
      <c r="B4830" s="261" t="s">
        <v>6794</v>
      </c>
      <c r="C4830" s="261" t="s">
        <v>6844</v>
      </c>
      <c r="D4830" s="262" t="s">
        <v>14744</v>
      </c>
      <c r="E4830" s="257"/>
      <c r="F4830" s="258"/>
      <c r="G4830" s="258"/>
      <c r="H4830" s="258"/>
      <c r="I4830" s="258"/>
      <c r="J4830" s="258"/>
      <c r="K4830" s="259"/>
      <c r="L4830" s="257"/>
      <c r="M4830" s="258"/>
      <c r="N4830" s="258"/>
      <c r="O4830" s="258"/>
      <c r="P4830" s="258"/>
      <c r="Q4830" s="258"/>
      <c r="R4830" s="259"/>
      <c r="S4830" s="267"/>
      <c r="T4830" s="90"/>
      <c r="U4830" s="260"/>
      <c r="V4830" s="273"/>
      <c r="W4830" s="273"/>
      <c r="X4830" s="274"/>
      <c r="Z4830" s="257"/>
      <c r="AA4830" s="258"/>
      <c r="AB4830" s="276"/>
      <c r="AC4830" s="92"/>
      <c r="AD4830" s="257"/>
      <c r="AE4830" s="258"/>
      <c r="AF4830" s="276"/>
      <c r="AG4830" s="93"/>
      <c r="AH4830" s="257"/>
      <c r="AI4830" s="258"/>
      <c r="AJ4830" s="258"/>
      <c r="AK4830" s="276"/>
      <c r="AL4830" s="93"/>
      <c r="AM4830" s="257"/>
      <c r="AN4830" s="258"/>
      <c r="AO4830" s="276"/>
      <c r="AQ4830" s="280"/>
      <c r="AR4830" s="281">
        <v>20.192261083729679</v>
      </c>
    </row>
    <row r="4831" spans="1:44" x14ac:dyDescent="0.2">
      <c r="A4831" s="260" t="s">
        <v>8408</v>
      </c>
      <c r="B4831" s="261" t="s">
        <v>6794</v>
      </c>
      <c r="C4831" s="261" t="s">
        <v>6845</v>
      </c>
      <c r="D4831" s="262" t="s">
        <v>14745</v>
      </c>
      <c r="E4831" s="257">
        <v>310</v>
      </c>
      <c r="F4831" s="258">
        <v>477</v>
      </c>
      <c r="G4831" s="258">
        <v>1273</v>
      </c>
      <c r="H4831" s="258">
        <v>659</v>
      </c>
      <c r="I4831" s="258">
        <v>196</v>
      </c>
      <c r="J4831" s="258">
        <v>156</v>
      </c>
      <c r="K4831" s="259">
        <v>54</v>
      </c>
      <c r="L4831" s="257">
        <v>299</v>
      </c>
      <c r="M4831" s="258">
        <v>476</v>
      </c>
      <c r="N4831" s="258">
        <v>1340</v>
      </c>
      <c r="O4831" s="258">
        <v>652</v>
      </c>
      <c r="P4831" s="258">
        <v>243</v>
      </c>
      <c r="Q4831" s="258">
        <v>301</v>
      </c>
      <c r="R4831" s="259">
        <v>115</v>
      </c>
      <c r="S4831" s="267">
        <v>6551</v>
      </c>
      <c r="T4831" s="90"/>
      <c r="U4831" s="260">
        <v>57</v>
      </c>
      <c r="V4831" s="273">
        <v>154.98415008930499</v>
      </c>
      <c r="W4831" s="273">
        <v>143.534858886346</v>
      </c>
      <c r="X4831" s="274">
        <v>1.0326933060000001</v>
      </c>
      <c r="Z4831" s="257">
        <v>17135.969999999998</v>
      </c>
      <c r="AA4831" s="258">
        <v>6634.966573266478</v>
      </c>
      <c r="AB4831" s="276">
        <v>1.0128173673128495</v>
      </c>
      <c r="AC4831" s="92"/>
      <c r="AD4831" s="257">
        <v>803003.39433066978</v>
      </c>
      <c r="AE4831" s="258">
        <v>8142.4470902407093</v>
      </c>
      <c r="AF4831" s="276">
        <v>1.2429319325661288</v>
      </c>
      <c r="AG4831" s="93"/>
      <c r="AH4831" s="257">
        <v>6765.1738476060009</v>
      </c>
      <c r="AI4831" s="258">
        <v>5738.4658035946777</v>
      </c>
      <c r="AJ4831" s="258">
        <v>6160.9835857254457</v>
      </c>
      <c r="AK4831" s="276">
        <v>0.94046459864531307</v>
      </c>
      <c r="AL4831" s="93"/>
      <c r="AM4831" s="257">
        <v>6575.51</v>
      </c>
      <c r="AN4831" s="258">
        <v>6560.9480549179862</v>
      </c>
      <c r="AO4831" s="276">
        <v>1.0015185551698955</v>
      </c>
      <c r="AQ4831" s="280">
        <v>7767.6122361871448</v>
      </c>
      <c r="AR4831" s="281">
        <v>7829.7088651699341</v>
      </c>
    </row>
    <row r="4832" spans="1:44" x14ac:dyDescent="0.2">
      <c r="A4832" s="260" t="s">
        <v>8408</v>
      </c>
      <c r="B4832" s="261" t="s">
        <v>6137</v>
      </c>
      <c r="C4832" s="261" t="s">
        <v>6157</v>
      </c>
      <c r="D4832" s="262" t="s">
        <v>14125</v>
      </c>
      <c r="E4832" s="257">
        <v>231</v>
      </c>
      <c r="F4832" s="258">
        <v>389</v>
      </c>
      <c r="G4832" s="258">
        <v>1381</v>
      </c>
      <c r="H4832" s="258">
        <v>749</v>
      </c>
      <c r="I4832" s="258">
        <v>163</v>
      </c>
      <c r="J4832" s="258">
        <v>49</v>
      </c>
      <c r="K4832" s="259">
        <v>13</v>
      </c>
      <c r="L4832" s="257">
        <v>207</v>
      </c>
      <c r="M4832" s="258">
        <v>355</v>
      </c>
      <c r="N4832" s="258">
        <v>1265</v>
      </c>
      <c r="O4832" s="258">
        <v>716</v>
      </c>
      <c r="P4832" s="258">
        <v>179</v>
      </c>
      <c r="Q4832" s="258">
        <v>62</v>
      </c>
      <c r="R4832" s="259">
        <v>15</v>
      </c>
      <c r="S4832" s="267">
        <v>5774</v>
      </c>
      <c r="T4832" s="90"/>
      <c r="U4832" s="260">
        <v>0</v>
      </c>
      <c r="V4832" s="273">
        <v>124.848211598475</v>
      </c>
      <c r="W4832" s="273">
        <v>116.38967786629701</v>
      </c>
      <c r="X4832" s="274">
        <v>1.0810845870000001</v>
      </c>
      <c r="Z4832" s="257">
        <v>13057.619999999999</v>
      </c>
      <c r="AA4832" s="258">
        <v>5055.8487337697152</v>
      </c>
      <c r="AB4832" s="276">
        <v>0.87562326528744638</v>
      </c>
      <c r="AC4832" s="92"/>
      <c r="AD4832" s="257">
        <v>625210.6288299294</v>
      </c>
      <c r="AE4832" s="258">
        <v>6339.6300706139973</v>
      </c>
      <c r="AF4832" s="276">
        <v>1.0979615640135083</v>
      </c>
      <c r="AG4832" s="93"/>
      <c r="AH4832" s="257">
        <v>6242.1824053380005</v>
      </c>
      <c r="AI4832" s="258">
        <v>5294.8454954351746</v>
      </c>
      <c r="AJ4832" s="258">
        <v>5544.0058378088834</v>
      </c>
      <c r="AK4832" s="276">
        <v>0.96016727360735765</v>
      </c>
      <c r="AL4832" s="93"/>
      <c r="AM4832" s="257">
        <v>5774</v>
      </c>
      <c r="AN4832" s="258">
        <v>5761.2130571007347</v>
      </c>
      <c r="AO4832" s="276">
        <v>0.99778542727757791</v>
      </c>
      <c r="AQ4832" s="280">
        <v>5318.2073399027768</v>
      </c>
      <c r="AR4832" s="281">
        <v>5360.7226892788667</v>
      </c>
    </row>
    <row r="4833" spans="1:44" x14ac:dyDescent="0.2">
      <c r="A4833" s="260" t="s">
        <v>8408</v>
      </c>
      <c r="B4833" s="261" t="s">
        <v>6851</v>
      </c>
      <c r="C4833" s="261" t="s">
        <v>6943</v>
      </c>
      <c r="D4833" s="262" t="s">
        <v>11286</v>
      </c>
      <c r="E4833" s="257">
        <v>353</v>
      </c>
      <c r="F4833" s="258">
        <v>591</v>
      </c>
      <c r="G4833" s="258">
        <v>2103</v>
      </c>
      <c r="H4833" s="258">
        <v>1447</v>
      </c>
      <c r="I4833" s="258">
        <v>564</v>
      </c>
      <c r="J4833" s="258">
        <v>273</v>
      </c>
      <c r="K4833" s="259">
        <v>81</v>
      </c>
      <c r="L4833" s="257">
        <v>314</v>
      </c>
      <c r="M4833" s="258">
        <v>600</v>
      </c>
      <c r="N4833" s="258">
        <v>2031</v>
      </c>
      <c r="O4833" s="258">
        <v>1494</v>
      </c>
      <c r="P4833" s="258">
        <v>636</v>
      </c>
      <c r="Q4833" s="258">
        <v>382</v>
      </c>
      <c r="R4833" s="259">
        <v>162</v>
      </c>
      <c r="S4833" s="267">
        <v>11031</v>
      </c>
      <c r="T4833" s="90"/>
      <c r="U4833" s="260">
        <v>118</v>
      </c>
      <c r="V4833" s="273">
        <v>119.44403623314</v>
      </c>
      <c r="W4833" s="273">
        <v>113.317287643912</v>
      </c>
      <c r="X4833" s="274">
        <v>1.094058121</v>
      </c>
      <c r="Z4833" s="257">
        <v>29651.33</v>
      </c>
      <c r="AA4833" s="258">
        <v>11480.854798584123</v>
      </c>
      <c r="AB4833" s="276">
        <v>1.0407809626130109</v>
      </c>
      <c r="AC4833" s="92"/>
      <c r="AD4833" s="257">
        <v>1170848.1118770589</v>
      </c>
      <c r="AE4833" s="258">
        <v>11872.389169181204</v>
      </c>
      <c r="AF4833" s="276">
        <v>1.0762749677437407</v>
      </c>
      <c r="AG4833" s="93"/>
      <c r="AH4833" s="257">
        <v>12068.555132751</v>
      </c>
      <c r="AI4833" s="258">
        <v>10236.986142284572</v>
      </c>
      <c r="AJ4833" s="258">
        <v>10649.873348296594</v>
      </c>
      <c r="AK4833" s="276">
        <v>0.96544949218534992</v>
      </c>
      <c r="AL4833" s="93"/>
      <c r="AM4833" s="257">
        <v>11081.74</v>
      </c>
      <c r="AN4833" s="258">
        <v>11057.198680879026</v>
      </c>
      <c r="AO4833" s="276">
        <v>1.0023750050656355</v>
      </c>
      <c r="AQ4833" s="280">
        <v>11957.96425649839</v>
      </c>
      <c r="AR4833" s="281">
        <v>12053.559820134524</v>
      </c>
    </row>
    <row r="4834" spans="1:44" x14ac:dyDescent="0.2">
      <c r="A4834" s="260" t="s">
        <v>8408</v>
      </c>
      <c r="B4834" s="261" t="s">
        <v>6853</v>
      </c>
      <c r="C4834" s="261" t="s">
        <v>6944</v>
      </c>
      <c r="D4834" s="262" t="s">
        <v>14836</v>
      </c>
      <c r="E4834" s="257">
        <v>132</v>
      </c>
      <c r="F4834" s="258">
        <v>212</v>
      </c>
      <c r="G4834" s="258">
        <v>635</v>
      </c>
      <c r="H4834" s="258">
        <v>301</v>
      </c>
      <c r="I4834" s="258">
        <v>67</v>
      </c>
      <c r="J4834" s="258">
        <v>24</v>
      </c>
      <c r="K4834" s="259">
        <v>4</v>
      </c>
      <c r="L4834" s="257">
        <v>144</v>
      </c>
      <c r="M4834" s="258">
        <v>209</v>
      </c>
      <c r="N4834" s="258">
        <v>745</v>
      </c>
      <c r="O4834" s="258">
        <v>327</v>
      </c>
      <c r="P4834" s="258">
        <v>60</v>
      </c>
      <c r="Q4834" s="258">
        <v>28</v>
      </c>
      <c r="R4834" s="259">
        <v>7</v>
      </c>
      <c r="S4834" s="267">
        <v>2895</v>
      </c>
      <c r="T4834" s="90"/>
      <c r="U4834" s="260">
        <v>0</v>
      </c>
      <c r="V4834" s="273">
        <v>99.661526878915694</v>
      </c>
      <c r="W4834" s="273">
        <v>97.274516574585604</v>
      </c>
      <c r="X4834" s="274">
        <v>1.100025947</v>
      </c>
      <c r="Z4834" s="257">
        <v>6472.6500000000005</v>
      </c>
      <c r="AA4834" s="258">
        <v>2506.1794803826851</v>
      </c>
      <c r="AB4834" s="276">
        <v>0.86569239391457176</v>
      </c>
      <c r="AC4834" s="92"/>
      <c r="AD4834" s="257">
        <v>281327.76902557723</v>
      </c>
      <c r="AE4834" s="258">
        <v>2852.6610104999545</v>
      </c>
      <c r="AF4834" s="276">
        <v>0.9853751331606061</v>
      </c>
      <c r="AG4834" s="93"/>
      <c r="AH4834" s="257">
        <v>3184.5751165649999</v>
      </c>
      <c r="AI4834" s="258">
        <v>2701.2721057942404</v>
      </c>
      <c r="AJ4834" s="258">
        <v>2802.0106107812353</v>
      </c>
      <c r="AK4834" s="276">
        <v>0.96787931287780149</v>
      </c>
      <c r="AL4834" s="93"/>
      <c r="AM4834" s="257">
        <v>2895</v>
      </c>
      <c r="AN4834" s="258">
        <v>2888.5888119685878</v>
      </c>
      <c r="AO4834" s="276">
        <v>0.9977854272775778</v>
      </c>
      <c r="AQ4834" s="280">
        <v>2384.910756390896</v>
      </c>
      <c r="AR4834" s="281">
        <v>2403.9764504412165</v>
      </c>
    </row>
    <row r="4835" spans="1:44" x14ac:dyDescent="0.2">
      <c r="A4835" s="260" t="s">
        <v>8408</v>
      </c>
      <c r="B4835" s="261" t="s">
        <v>6137</v>
      </c>
      <c r="C4835" s="261" t="s">
        <v>6158</v>
      </c>
      <c r="D4835" s="262" t="s">
        <v>14126</v>
      </c>
      <c r="E4835" s="257">
        <v>158</v>
      </c>
      <c r="F4835" s="258">
        <v>136</v>
      </c>
      <c r="G4835" s="258">
        <v>713</v>
      </c>
      <c r="H4835" s="258">
        <v>159</v>
      </c>
      <c r="I4835" s="258">
        <v>13</v>
      </c>
      <c r="J4835" s="258">
        <v>7</v>
      </c>
      <c r="K4835" s="259">
        <v>0</v>
      </c>
      <c r="L4835" s="257">
        <v>126</v>
      </c>
      <c r="M4835" s="258">
        <v>132</v>
      </c>
      <c r="N4835" s="258">
        <v>713</v>
      </c>
      <c r="O4835" s="258">
        <v>185</v>
      </c>
      <c r="P4835" s="258">
        <v>23</v>
      </c>
      <c r="Q4835" s="258">
        <v>11</v>
      </c>
      <c r="R4835" s="259">
        <v>1</v>
      </c>
      <c r="S4835" s="267">
        <v>2377</v>
      </c>
      <c r="T4835" s="90"/>
      <c r="U4835" s="260">
        <v>0</v>
      </c>
      <c r="V4835" s="273">
        <v>119.19762964813999</v>
      </c>
      <c r="W4835" s="273">
        <v>114.79427850231301</v>
      </c>
      <c r="X4835" s="274">
        <v>1.0810845870000001</v>
      </c>
      <c r="Z4835" s="257">
        <v>4898.0800000000008</v>
      </c>
      <c r="AA4835" s="258">
        <v>1896.5134202023626</v>
      </c>
      <c r="AB4835" s="276">
        <v>0.79786008422480548</v>
      </c>
      <c r="AC4835" s="92"/>
      <c r="AD4835" s="257">
        <v>252976.87051566766</v>
      </c>
      <c r="AE4835" s="258">
        <v>2565.1831583420067</v>
      </c>
      <c r="AF4835" s="276">
        <v>1.0791683459579329</v>
      </c>
      <c r="AG4835" s="93"/>
      <c r="AH4835" s="257">
        <v>2569.7380632990003</v>
      </c>
      <c r="AI4835" s="258">
        <v>2179.7450195097699</v>
      </c>
      <c r="AJ4835" s="258">
        <v>2282.3176093646898</v>
      </c>
      <c r="AK4835" s="276">
        <v>0.96016727360735799</v>
      </c>
      <c r="AL4835" s="93"/>
      <c r="AM4835" s="257">
        <v>2377</v>
      </c>
      <c r="AN4835" s="258">
        <v>2371.7359606388027</v>
      </c>
      <c r="AO4835" s="276">
        <v>0.99778542727757791</v>
      </c>
      <c r="AQ4835" s="280">
        <v>1960.7813818477591</v>
      </c>
      <c r="AR4835" s="281">
        <v>1976.4564580851804</v>
      </c>
    </row>
    <row r="4836" spans="1:44" x14ac:dyDescent="0.2">
      <c r="A4836" s="260" t="s">
        <v>8408</v>
      </c>
      <c r="B4836" s="261" t="s">
        <v>6137</v>
      </c>
      <c r="C4836" s="261" t="s">
        <v>6159</v>
      </c>
      <c r="D4836" s="262" t="s">
        <v>14127</v>
      </c>
      <c r="E4836" s="257">
        <v>248</v>
      </c>
      <c r="F4836" s="258">
        <v>330</v>
      </c>
      <c r="G4836" s="258">
        <v>1122</v>
      </c>
      <c r="H4836" s="258">
        <v>611</v>
      </c>
      <c r="I4836" s="258">
        <v>155</v>
      </c>
      <c r="J4836" s="258">
        <v>86</v>
      </c>
      <c r="K4836" s="259">
        <v>17</v>
      </c>
      <c r="L4836" s="257">
        <v>222</v>
      </c>
      <c r="M4836" s="258">
        <v>293</v>
      </c>
      <c r="N4836" s="258">
        <v>1322</v>
      </c>
      <c r="O4836" s="258">
        <v>676</v>
      </c>
      <c r="P4836" s="258">
        <v>196</v>
      </c>
      <c r="Q4836" s="258">
        <v>105</v>
      </c>
      <c r="R4836" s="259">
        <v>29</v>
      </c>
      <c r="S4836" s="267">
        <v>5412</v>
      </c>
      <c r="T4836" s="90"/>
      <c r="U4836" s="260">
        <v>0</v>
      </c>
      <c r="V4836" s="273">
        <v>109.60900354544999</v>
      </c>
      <c r="W4836" s="273">
        <v>102.918514412416</v>
      </c>
      <c r="X4836" s="274">
        <v>1.0810845870000001</v>
      </c>
      <c r="Z4836" s="257">
        <v>13151.769999999999</v>
      </c>
      <c r="AA4836" s="258">
        <v>5092.3031686731983</v>
      </c>
      <c r="AB4836" s="276">
        <v>0.94092815385683637</v>
      </c>
      <c r="AC4836" s="92"/>
      <c r="AD4836" s="257">
        <v>547213.69938513869</v>
      </c>
      <c r="AE4836" s="258">
        <v>5548.7419178499458</v>
      </c>
      <c r="AF4836" s="276">
        <v>1.0252664297579352</v>
      </c>
      <c r="AG4836" s="93"/>
      <c r="AH4836" s="257">
        <v>5850.8297848440006</v>
      </c>
      <c r="AI4836" s="258">
        <v>4962.8860099229596</v>
      </c>
      <c r="AJ4836" s="258">
        <v>5196.4252847630214</v>
      </c>
      <c r="AK4836" s="276">
        <v>0.96016727360735799</v>
      </c>
      <c r="AL4836" s="93"/>
      <c r="AM4836" s="257">
        <v>5412</v>
      </c>
      <c r="AN4836" s="258">
        <v>5400.0147324262516</v>
      </c>
      <c r="AO4836" s="276">
        <v>0.99778542727757791</v>
      </c>
      <c r="AQ4836" s="280">
        <v>5001.9004617454675</v>
      </c>
      <c r="AR4836" s="281">
        <v>5041.8871587815074</v>
      </c>
    </row>
    <row r="4837" spans="1:44" x14ac:dyDescent="0.2">
      <c r="A4837" s="260" t="s">
        <v>8408</v>
      </c>
      <c r="B4837" s="261" t="s">
        <v>6091</v>
      </c>
      <c r="C4837" s="261" t="s">
        <v>6136</v>
      </c>
      <c r="D4837" s="262" t="s">
        <v>14106</v>
      </c>
      <c r="E4837" s="257">
        <v>92</v>
      </c>
      <c r="F4837" s="258">
        <v>123</v>
      </c>
      <c r="G4837" s="258">
        <v>542</v>
      </c>
      <c r="H4837" s="258">
        <v>218</v>
      </c>
      <c r="I4837" s="258">
        <v>31</v>
      </c>
      <c r="J4837" s="258">
        <v>15</v>
      </c>
      <c r="K4837" s="259">
        <v>6</v>
      </c>
      <c r="L4837" s="257">
        <v>86</v>
      </c>
      <c r="M4837" s="258">
        <v>110</v>
      </c>
      <c r="N4837" s="258">
        <v>636</v>
      </c>
      <c r="O4837" s="258">
        <v>171</v>
      </c>
      <c r="P4837" s="258">
        <v>31</v>
      </c>
      <c r="Q4837" s="258">
        <v>33</v>
      </c>
      <c r="R4837" s="259">
        <v>11</v>
      </c>
      <c r="S4837" s="267">
        <v>2105</v>
      </c>
      <c r="T4837" s="90"/>
      <c r="U4837" s="260">
        <v>1</v>
      </c>
      <c r="V4837" s="273">
        <v>97.716116746055107</v>
      </c>
      <c r="W4837" s="273">
        <v>95.725285171102598</v>
      </c>
      <c r="X4837" s="274">
        <v>1.0877010899999999</v>
      </c>
      <c r="Z4837" s="257">
        <v>4601.58</v>
      </c>
      <c r="AA4837" s="258">
        <v>1781.7100219136453</v>
      </c>
      <c r="AB4837" s="276">
        <v>0.84641806266681485</v>
      </c>
      <c r="AC4837" s="92"/>
      <c r="AD4837" s="257">
        <v>202716.30446324605</v>
      </c>
      <c r="AE4837" s="258">
        <v>2055.5414772523391</v>
      </c>
      <c r="AF4837" s="276">
        <v>0.97650426472795204</v>
      </c>
      <c r="AG4837" s="93"/>
      <c r="AH4837" s="257">
        <v>2289.61079445</v>
      </c>
      <c r="AI4837" s="258">
        <v>1942.1309109657286</v>
      </c>
      <c r="AJ4837" s="258">
        <v>2026.8228372635499</v>
      </c>
      <c r="AK4837" s="276">
        <v>0.96286120535085506</v>
      </c>
      <c r="AL4837" s="93"/>
      <c r="AM4837" s="257">
        <v>2105.4299999999998</v>
      </c>
      <c r="AN4837" s="258">
        <v>2100.7673721530309</v>
      </c>
      <c r="AO4837" s="276">
        <v>0.99798925042899334</v>
      </c>
      <c r="AQ4837" s="280">
        <v>1671.8631270837261</v>
      </c>
      <c r="AR4837" s="281">
        <v>1685.2285038759494</v>
      </c>
    </row>
    <row r="4838" spans="1:44" x14ac:dyDescent="0.2">
      <c r="A4838" s="260" t="s">
        <v>8408</v>
      </c>
      <c r="B4838" s="261" t="s">
        <v>6794</v>
      </c>
      <c r="C4838" s="261" t="s">
        <v>6846</v>
      </c>
      <c r="D4838" s="262" t="s">
        <v>14746</v>
      </c>
      <c r="E4838" s="257">
        <v>406</v>
      </c>
      <c r="F4838" s="258">
        <v>621</v>
      </c>
      <c r="G4838" s="258">
        <v>1638</v>
      </c>
      <c r="H4838" s="258">
        <v>702</v>
      </c>
      <c r="I4838" s="258">
        <v>191</v>
      </c>
      <c r="J4838" s="258">
        <v>85</v>
      </c>
      <c r="K4838" s="259">
        <v>27</v>
      </c>
      <c r="L4838" s="257">
        <v>423</v>
      </c>
      <c r="M4838" s="258">
        <v>556</v>
      </c>
      <c r="N4838" s="258">
        <v>1782</v>
      </c>
      <c r="O4838" s="258">
        <v>730</v>
      </c>
      <c r="P4838" s="258">
        <v>206</v>
      </c>
      <c r="Q4838" s="258">
        <v>131</v>
      </c>
      <c r="R4838" s="259">
        <v>54</v>
      </c>
      <c r="S4838" s="267">
        <v>7552</v>
      </c>
      <c r="T4838" s="90"/>
      <c r="U4838" s="260">
        <v>61</v>
      </c>
      <c r="V4838" s="273">
        <v>131.79268054424699</v>
      </c>
      <c r="W4838" s="273">
        <v>114.890360169491</v>
      </c>
      <c r="X4838" s="274">
        <v>1.0490399580000001</v>
      </c>
      <c r="Z4838" s="257">
        <v>17581.29</v>
      </c>
      <c r="AA4838" s="258">
        <v>6807.392372004866</v>
      </c>
      <c r="AB4838" s="276">
        <v>0.90140259163200032</v>
      </c>
      <c r="AC4838" s="92"/>
      <c r="AD4838" s="257">
        <v>828748.1742942296</v>
      </c>
      <c r="AE4838" s="258">
        <v>8403.4989241223157</v>
      </c>
      <c r="AF4838" s="276">
        <v>1.1127514465204338</v>
      </c>
      <c r="AG4838" s="93"/>
      <c r="AH4838" s="257">
        <v>7922.3497628160003</v>
      </c>
      <c r="AI4838" s="258">
        <v>6720.0243810620996</v>
      </c>
      <c r="AJ4838" s="258">
        <v>7152.6517029098077</v>
      </c>
      <c r="AK4838" s="276">
        <v>0.94712019371157408</v>
      </c>
      <c r="AL4838" s="93"/>
      <c r="AM4838" s="257">
        <v>7578.23</v>
      </c>
      <c r="AN4838" s="258">
        <v>7561.4474585577582</v>
      </c>
      <c r="AO4838" s="276">
        <v>1.0012509876268219</v>
      </c>
      <c r="AQ4838" s="280">
        <v>7183.3496298672226</v>
      </c>
      <c r="AR4838" s="281">
        <v>7240.7754878086698</v>
      </c>
    </row>
    <row r="4839" spans="1:44" x14ac:dyDescent="0.2">
      <c r="A4839" s="260" t="s">
        <v>8408</v>
      </c>
      <c r="B4839" s="261" t="s">
        <v>6760</v>
      </c>
      <c r="C4839" s="261" t="s">
        <v>6792</v>
      </c>
      <c r="D4839" s="262" t="s">
        <v>14697</v>
      </c>
      <c r="E4839" s="257">
        <v>139</v>
      </c>
      <c r="F4839" s="258">
        <v>167</v>
      </c>
      <c r="G4839" s="258">
        <v>785</v>
      </c>
      <c r="H4839" s="258">
        <v>283</v>
      </c>
      <c r="I4839" s="258">
        <v>51</v>
      </c>
      <c r="J4839" s="258">
        <v>28</v>
      </c>
      <c r="K4839" s="259">
        <v>4</v>
      </c>
      <c r="L4839" s="257">
        <v>110</v>
      </c>
      <c r="M4839" s="258">
        <v>172</v>
      </c>
      <c r="N4839" s="258">
        <v>845</v>
      </c>
      <c r="O4839" s="258">
        <v>271</v>
      </c>
      <c r="P4839" s="258">
        <v>73</v>
      </c>
      <c r="Q4839" s="258">
        <v>49</v>
      </c>
      <c r="R4839" s="259">
        <v>9</v>
      </c>
      <c r="S4839" s="267">
        <v>2986</v>
      </c>
      <c r="T4839" s="90"/>
      <c r="U4839" s="260">
        <v>0</v>
      </c>
      <c r="V4839" s="273">
        <v>121.66563599944701</v>
      </c>
      <c r="W4839" s="273">
        <v>122.68473895582299</v>
      </c>
      <c r="X4839" s="274">
        <v>1.061210427</v>
      </c>
      <c r="Z4839" s="257">
        <v>6609.4399999999987</v>
      </c>
      <c r="AA4839" s="258">
        <v>2559.143921704484</v>
      </c>
      <c r="AB4839" s="276">
        <v>0.85704752903700065</v>
      </c>
      <c r="AC4839" s="92"/>
      <c r="AD4839" s="257">
        <v>325293.70423439861</v>
      </c>
      <c r="AE4839" s="258">
        <v>3298.4751922808123</v>
      </c>
      <c r="AF4839" s="276">
        <v>1.1046467489219063</v>
      </c>
      <c r="AG4839" s="93"/>
      <c r="AH4839" s="257">
        <v>3168.7743350219998</v>
      </c>
      <c r="AI4839" s="258">
        <v>2687.8693098577155</v>
      </c>
      <c r="AJ4839" s="258">
        <v>2842.8972687317037</v>
      </c>
      <c r="AK4839" s="276">
        <v>0.95207544163821289</v>
      </c>
      <c r="AL4839" s="93"/>
      <c r="AM4839" s="257">
        <v>2986</v>
      </c>
      <c r="AN4839" s="258">
        <v>2979.3872858508475</v>
      </c>
      <c r="AO4839" s="276">
        <v>0.99778542727757791</v>
      </c>
      <c r="AQ4839" s="280">
        <v>2685.5092269022916</v>
      </c>
      <c r="AR4839" s="281">
        <v>2706.9779955563081</v>
      </c>
    </row>
    <row r="4840" spans="1:44" x14ac:dyDescent="0.2">
      <c r="A4840" s="260" t="s">
        <v>8408</v>
      </c>
      <c r="B4840" s="261" t="s">
        <v>6851</v>
      </c>
      <c r="C4840" s="261" t="s">
        <v>6945</v>
      </c>
      <c r="D4840" s="262" t="s">
        <v>14837</v>
      </c>
      <c r="E4840" s="257">
        <v>79</v>
      </c>
      <c r="F4840" s="258">
        <v>108</v>
      </c>
      <c r="G4840" s="258">
        <v>331</v>
      </c>
      <c r="H4840" s="258">
        <v>249</v>
      </c>
      <c r="I4840" s="258">
        <v>101</v>
      </c>
      <c r="J4840" s="258">
        <v>56</v>
      </c>
      <c r="K4840" s="259">
        <v>27</v>
      </c>
      <c r="L4840" s="257">
        <v>61</v>
      </c>
      <c r="M4840" s="258">
        <v>137</v>
      </c>
      <c r="N4840" s="258">
        <v>374</v>
      </c>
      <c r="O4840" s="258">
        <v>240</v>
      </c>
      <c r="P4840" s="258">
        <v>117</v>
      </c>
      <c r="Q4840" s="258">
        <v>75</v>
      </c>
      <c r="R4840" s="259">
        <v>43</v>
      </c>
      <c r="S4840" s="267">
        <v>1998</v>
      </c>
      <c r="T4840" s="90"/>
      <c r="U4840" s="260">
        <v>8</v>
      </c>
      <c r="V4840" s="273">
        <v>93.709432468492693</v>
      </c>
      <c r="W4840" s="273">
        <v>94.082123184777103</v>
      </c>
      <c r="X4840" s="274">
        <v>1.0941991310000001</v>
      </c>
      <c r="Z4840" s="257">
        <v>5556.68</v>
      </c>
      <c r="AA4840" s="258">
        <v>2151.5202266541301</v>
      </c>
      <c r="AB4840" s="276">
        <v>1.0768369502773423</v>
      </c>
      <c r="AC4840" s="92"/>
      <c r="AD4840" s="257">
        <v>189544.06974520066</v>
      </c>
      <c r="AE4840" s="258">
        <v>1921.9751374222114</v>
      </c>
      <c r="AF4840" s="276">
        <v>0.96194951822933505</v>
      </c>
      <c r="AG4840" s="93"/>
      <c r="AH4840" s="257">
        <v>2186.2098637380004</v>
      </c>
      <c r="AI4840" s="258">
        <v>1854.4224915936754</v>
      </c>
      <c r="AJ4840" s="258">
        <v>1929.0827959649641</v>
      </c>
      <c r="AK4840" s="276">
        <v>0.96550690488736945</v>
      </c>
      <c r="AL4840" s="93"/>
      <c r="AM4840" s="257">
        <v>2001.44</v>
      </c>
      <c r="AN4840" s="258">
        <v>1997.0076655704356</v>
      </c>
      <c r="AO4840" s="276">
        <v>0.99950333612133913</v>
      </c>
      <c r="AQ4840" s="280">
        <v>1997.2726124633768</v>
      </c>
      <c r="AR4840" s="281">
        <v>2013.2394105761653</v>
      </c>
    </row>
    <row r="4841" spans="1:44" x14ac:dyDescent="0.2">
      <c r="A4841" s="260" t="s">
        <v>8408</v>
      </c>
      <c r="B4841" s="261" t="s">
        <v>6794</v>
      </c>
      <c r="C4841" s="261" t="s">
        <v>6847</v>
      </c>
      <c r="D4841" s="262" t="s">
        <v>14747</v>
      </c>
      <c r="E4841" s="257">
        <v>96</v>
      </c>
      <c r="F4841" s="258">
        <v>126</v>
      </c>
      <c r="G4841" s="258">
        <v>486</v>
      </c>
      <c r="H4841" s="258">
        <v>216</v>
      </c>
      <c r="I4841" s="258">
        <v>57</v>
      </c>
      <c r="J4841" s="258">
        <v>24</v>
      </c>
      <c r="K4841" s="259">
        <v>16</v>
      </c>
      <c r="L4841" s="257">
        <v>107</v>
      </c>
      <c r="M4841" s="258">
        <v>91</v>
      </c>
      <c r="N4841" s="258">
        <v>468</v>
      </c>
      <c r="O4841" s="258">
        <v>191</v>
      </c>
      <c r="P4841" s="258">
        <v>47</v>
      </c>
      <c r="Q4841" s="258">
        <v>40</v>
      </c>
      <c r="R4841" s="259">
        <v>32</v>
      </c>
      <c r="S4841" s="267">
        <v>1997</v>
      </c>
      <c r="T4841" s="90"/>
      <c r="U4841" s="260">
        <v>85</v>
      </c>
      <c r="V4841" s="273">
        <v>146.12118621127101</v>
      </c>
      <c r="W4841" s="273">
        <v>170.24787180771099</v>
      </c>
      <c r="X4841" s="274">
        <v>1.0326933060000001</v>
      </c>
      <c r="Z4841" s="257">
        <v>4804.37</v>
      </c>
      <c r="AA4841" s="258">
        <v>1860.2293512187678</v>
      </c>
      <c r="AB4841" s="276">
        <v>0.93151194352467093</v>
      </c>
      <c r="AC4841" s="92"/>
      <c r="AD4841" s="257">
        <v>252794.70611480935</v>
      </c>
      <c r="AE4841" s="258">
        <v>2563.3360129797497</v>
      </c>
      <c r="AF4841" s="276">
        <v>1.2835933965847519</v>
      </c>
      <c r="AG4841" s="93"/>
      <c r="AH4841" s="257">
        <v>2062.2885320820001</v>
      </c>
      <c r="AI4841" s="258">
        <v>1749.3079239472704</v>
      </c>
      <c r="AJ4841" s="258">
        <v>1878.10780349469</v>
      </c>
      <c r="AK4841" s="276">
        <v>0.94046459864531295</v>
      </c>
      <c r="AL4841" s="93"/>
      <c r="AM4841" s="257">
        <v>2033.55</v>
      </c>
      <c r="AN4841" s="258">
        <v>2029.0465556403183</v>
      </c>
      <c r="AO4841" s="276">
        <v>1.0160473488434243</v>
      </c>
      <c r="AQ4841" s="280">
        <v>2281.6570432292219</v>
      </c>
      <c r="AR4841" s="281">
        <v>2299.8972960342358</v>
      </c>
    </row>
    <row r="4842" spans="1:44" x14ac:dyDescent="0.2">
      <c r="A4842" s="260" t="s">
        <v>8408</v>
      </c>
      <c r="B4842" s="261" t="s">
        <v>6794</v>
      </c>
      <c r="C4842" s="261" t="s">
        <v>6848</v>
      </c>
      <c r="D4842" s="262" t="s">
        <v>14748</v>
      </c>
      <c r="E4842" s="257">
        <v>125</v>
      </c>
      <c r="F4842" s="258">
        <v>141</v>
      </c>
      <c r="G4842" s="258">
        <v>899</v>
      </c>
      <c r="H4842" s="258">
        <v>245</v>
      </c>
      <c r="I4842" s="258">
        <v>42</v>
      </c>
      <c r="J4842" s="258">
        <v>35</v>
      </c>
      <c r="K4842" s="259">
        <v>26</v>
      </c>
      <c r="L4842" s="257">
        <v>99</v>
      </c>
      <c r="M4842" s="258">
        <v>119</v>
      </c>
      <c r="N4842" s="258">
        <v>729</v>
      </c>
      <c r="O4842" s="258">
        <v>236</v>
      </c>
      <c r="P4842" s="258">
        <v>58</v>
      </c>
      <c r="Q4842" s="258">
        <v>52</v>
      </c>
      <c r="R4842" s="259">
        <v>66</v>
      </c>
      <c r="S4842" s="267">
        <v>2872</v>
      </c>
      <c r="T4842" s="90"/>
      <c r="U4842" s="260">
        <v>94</v>
      </c>
      <c r="V4842" s="273">
        <v>134.85030158262501</v>
      </c>
      <c r="W4842" s="273">
        <v>136.79770194986</v>
      </c>
      <c r="X4842" s="274">
        <v>1.049035339</v>
      </c>
      <c r="Z4842" s="257">
        <v>6565.76</v>
      </c>
      <c r="AA4842" s="258">
        <v>2542.2312322027947</v>
      </c>
      <c r="AB4842" s="276">
        <v>0.88517800564164162</v>
      </c>
      <c r="AC4842" s="92"/>
      <c r="AD4842" s="257">
        <v>332359.84545384429</v>
      </c>
      <c r="AE4842" s="258">
        <v>3370.12579975983</v>
      </c>
      <c r="AF4842" s="276">
        <v>1.1734421308355953</v>
      </c>
      <c r="AG4842" s="93"/>
      <c r="AH4842" s="257">
        <v>3012.8294936080001</v>
      </c>
      <c r="AI4842" s="258">
        <v>2555.5912398687374</v>
      </c>
      <c r="AJ4842" s="258">
        <v>2720.123795136994</v>
      </c>
      <c r="AK4842" s="276">
        <v>0.94711831306998395</v>
      </c>
      <c r="AL4842" s="93"/>
      <c r="AM4842" s="257">
        <v>2912.42</v>
      </c>
      <c r="AN4842" s="258">
        <v>2905.9702341117636</v>
      </c>
      <c r="AO4842" s="276">
        <v>1.0118280759442073</v>
      </c>
      <c r="AQ4842" s="280">
        <v>2858.8257600053553</v>
      </c>
      <c r="AR4842" s="281">
        <v>2881.6800731646117</v>
      </c>
    </row>
    <row r="4843" spans="1:44" x14ac:dyDescent="0.2">
      <c r="A4843" s="260" t="s">
        <v>8408</v>
      </c>
      <c r="B4843" s="261" t="s">
        <v>6760</v>
      </c>
      <c r="C4843" s="261" t="s">
        <v>6793</v>
      </c>
      <c r="D4843" s="262" t="s">
        <v>14698</v>
      </c>
      <c r="E4843" s="257">
        <v>179</v>
      </c>
      <c r="F4843" s="258">
        <v>287</v>
      </c>
      <c r="G4843" s="258">
        <v>1058</v>
      </c>
      <c r="H4843" s="258">
        <v>667</v>
      </c>
      <c r="I4843" s="258">
        <v>210</v>
      </c>
      <c r="J4843" s="258">
        <v>106</v>
      </c>
      <c r="K4843" s="259">
        <v>31</v>
      </c>
      <c r="L4843" s="257">
        <v>196</v>
      </c>
      <c r="M4843" s="258">
        <v>295</v>
      </c>
      <c r="N4843" s="258">
        <v>1037</v>
      </c>
      <c r="O4843" s="258">
        <v>638</v>
      </c>
      <c r="P4843" s="258">
        <v>198</v>
      </c>
      <c r="Q4843" s="258">
        <v>136</v>
      </c>
      <c r="R4843" s="259">
        <v>74</v>
      </c>
      <c r="S4843" s="267">
        <v>5112</v>
      </c>
      <c r="T4843" s="90"/>
      <c r="U4843" s="260">
        <v>9</v>
      </c>
      <c r="V4843" s="273">
        <v>130.43992664634101</v>
      </c>
      <c r="W4843" s="273">
        <v>131.090766823161</v>
      </c>
      <c r="X4843" s="274">
        <v>1.0612350800000001</v>
      </c>
      <c r="Z4843" s="257">
        <v>12995.560000000001</v>
      </c>
      <c r="AA4843" s="258">
        <v>5031.8193951599433</v>
      </c>
      <c r="AB4843" s="276">
        <v>0.9843152181455288</v>
      </c>
      <c r="AC4843" s="92"/>
      <c r="AD4843" s="257">
        <v>578786.96250495303</v>
      </c>
      <c r="AE4843" s="258">
        <v>5868.8945177447758</v>
      </c>
      <c r="AF4843" s="276">
        <v>1.148062307853047</v>
      </c>
      <c r="AG4843" s="93"/>
      <c r="AH4843" s="257">
        <v>5425.0337289600002</v>
      </c>
      <c r="AI4843" s="258">
        <v>4601.7103533859909</v>
      </c>
      <c r="AJ4843" s="258">
        <v>4867.0609696252759</v>
      </c>
      <c r="AK4843" s="276">
        <v>0.95208547919117292</v>
      </c>
      <c r="AL4843" s="93"/>
      <c r="AM4843" s="257">
        <v>5115.87</v>
      </c>
      <c r="AN4843" s="258">
        <v>5104.5405338465425</v>
      </c>
      <c r="AO4843" s="276">
        <v>0.99854079300597465</v>
      </c>
      <c r="AQ4843" s="280">
        <v>5492.0218544340432</v>
      </c>
      <c r="AR4843" s="281">
        <v>5535.9267293287203</v>
      </c>
    </row>
    <row r="4844" spans="1:44" x14ac:dyDescent="0.2">
      <c r="A4844" s="260" t="s">
        <v>8393</v>
      </c>
      <c r="B4844" s="261" t="s">
        <v>1672</v>
      </c>
      <c r="C4844" s="261" t="s">
        <v>1673</v>
      </c>
      <c r="D4844" s="262" t="s">
        <v>9999</v>
      </c>
      <c r="E4844" s="257">
        <v>85</v>
      </c>
      <c r="F4844" s="258">
        <v>312</v>
      </c>
      <c r="G4844" s="258">
        <v>579</v>
      </c>
      <c r="H4844" s="258">
        <v>699</v>
      </c>
      <c r="I4844" s="258">
        <v>298</v>
      </c>
      <c r="J4844" s="258">
        <v>175</v>
      </c>
      <c r="K4844" s="259">
        <v>60</v>
      </c>
      <c r="L4844" s="257">
        <v>83</v>
      </c>
      <c r="M4844" s="258">
        <v>271</v>
      </c>
      <c r="N4844" s="258">
        <v>613</v>
      </c>
      <c r="O4844" s="258">
        <v>733</v>
      </c>
      <c r="P4844" s="258">
        <v>292</v>
      </c>
      <c r="Q4844" s="258">
        <v>188</v>
      </c>
      <c r="R4844" s="259">
        <v>77</v>
      </c>
      <c r="S4844" s="267">
        <v>4465</v>
      </c>
      <c r="T4844" s="90"/>
      <c r="U4844" s="260">
        <v>0</v>
      </c>
      <c r="V4844" s="273">
        <v>77.484528588405297</v>
      </c>
      <c r="W4844" s="273">
        <v>65.408734602463596</v>
      </c>
      <c r="X4844" s="274">
        <v>1.1186367189999999</v>
      </c>
      <c r="Z4844" s="257">
        <v>12955.280000000002</v>
      </c>
      <c r="AA4844" s="258">
        <v>5016.2231695846667</v>
      </c>
      <c r="AB4844" s="276">
        <v>1.123454237308996</v>
      </c>
      <c r="AC4844" s="92"/>
      <c r="AD4844" s="257">
        <v>374350.31792144902</v>
      </c>
      <c r="AE4844" s="258">
        <v>3795.9088073729795</v>
      </c>
      <c r="AF4844" s="276">
        <v>0.85014754924366842</v>
      </c>
      <c r="AG4844" s="93"/>
      <c r="AH4844" s="257">
        <v>4994.7129503349997</v>
      </c>
      <c r="AI4844" s="258">
        <v>4236.696662926337</v>
      </c>
      <c r="AJ4844" s="258">
        <v>4355.4143982046417</v>
      </c>
      <c r="AK4844" s="276">
        <v>0.97545675211750094</v>
      </c>
      <c r="AL4844" s="93"/>
      <c r="AM4844" s="257">
        <v>4465</v>
      </c>
      <c r="AN4844" s="258">
        <v>4455.1119327943852</v>
      </c>
      <c r="AO4844" s="276">
        <v>0.99778542727757791</v>
      </c>
      <c r="AQ4844" s="280">
        <v>4150.6520989852306</v>
      </c>
      <c r="AR4844" s="281">
        <v>4183.833660524384</v>
      </c>
    </row>
    <row r="4845" spans="1:44" x14ac:dyDescent="0.2">
      <c r="A4845" s="260" t="s">
        <v>8393</v>
      </c>
      <c r="B4845" s="261" t="s">
        <v>7888</v>
      </c>
      <c r="C4845" s="261" t="s">
        <v>7889</v>
      </c>
      <c r="D4845" s="262" t="s">
        <v>15674</v>
      </c>
      <c r="E4845" s="257">
        <v>326</v>
      </c>
      <c r="F4845" s="258">
        <v>754</v>
      </c>
      <c r="G4845" s="258">
        <v>2353</v>
      </c>
      <c r="H4845" s="258">
        <v>2017</v>
      </c>
      <c r="I4845" s="258">
        <v>726</v>
      </c>
      <c r="J4845" s="258">
        <v>485</v>
      </c>
      <c r="K4845" s="259">
        <v>135</v>
      </c>
      <c r="L4845" s="257">
        <v>347</v>
      </c>
      <c r="M4845" s="258">
        <v>693</v>
      </c>
      <c r="N4845" s="258">
        <v>2333</v>
      </c>
      <c r="O4845" s="258">
        <v>1971</v>
      </c>
      <c r="P4845" s="258">
        <v>809</v>
      </c>
      <c r="Q4845" s="258">
        <v>570</v>
      </c>
      <c r="R4845" s="259">
        <v>247</v>
      </c>
      <c r="S4845" s="267">
        <v>13766</v>
      </c>
      <c r="T4845" s="90"/>
      <c r="U4845" s="260">
        <v>100</v>
      </c>
      <c r="V4845" s="273">
        <v>81.520348643761295</v>
      </c>
      <c r="W4845" s="273">
        <v>78.917786331614394</v>
      </c>
      <c r="X4845" s="274">
        <v>1.2383238190000001</v>
      </c>
      <c r="Z4845" s="257">
        <v>38569.839999999997</v>
      </c>
      <c r="AA4845" s="258">
        <v>14934.059708101517</v>
      </c>
      <c r="AB4845" s="276">
        <v>1.0848510611725641</v>
      </c>
      <c r="AC4845" s="92"/>
      <c r="AD4845" s="257">
        <v>1212693.9390538733</v>
      </c>
      <c r="AE4845" s="258">
        <v>12296.705474865785</v>
      </c>
      <c r="AF4845" s="276">
        <v>0.89326641543409735</v>
      </c>
      <c r="AG4845" s="93"/>
      <c r="AH4845" s="257">
        <v>17046.765692354002</v>
      </c>
      <c r="AI4845" s="258">
        <v>14459.68487891569</v>
      </c>
      <c r="AJ4845" s="258">
        <v>14098.968741879533</v>
      </c>
      <c r="AK4845" s="276">
        <v>1.0241877627400504</v>
      </c>
      <c r="AL4845" s="93"/>
      <c r="AM4845" s="257">
        <v>13809</v>
      </c>
      <c r="AN4845" s="258">
        <v>13778.418965276074</v>
      </c>
      <c r="AO4845" s="276">
        <v>1.0009021477027513</v>
      </c>
      <c r="AQ4845" s="280">
        <v>13675.086839993293</v>
      </c>
      <c r="AR4845" s="281">
        <v>13784.409598131811</v>
      </c>
    </row>
    <row r="4846" spans="1:44" x14ac:dyDescent="0.2">
      <c r="A4846" s="260" t="s">
        <v>8393</v>
      </c>
      <c r="B4846" s="261" t="s">
        <v>7888</v>
      </c>
      <c r="C4846" s="261" t="s">
        <v>7890</v>
      </c>
      <c r="D4846" s="262" t="s">
        <v>15675</v>
      </c>
      <c r="E4846" s="257">
        <v>224</v>
      </c>
      <c r="F4846" s="258">
        <v>535</v>
      </c>
      <c r="G4846" s="258">
        <v>1650</v>
      </c>
      <c r="H4846" s="258">
        <v>1508</v>
      </c>
      <c r="I4846" s="258">
        <v>585</v>
      </c>
      <c r="J4846" s="258">
        <v>293</v>
      </c>
      <c r="K4846" s="259">
        <v>84</v>
      </c>
      <c r="L4846" s="257">
        <v>218</v>
      </c>
      <c r="M4846" s="258">
        <v>484</v>
      </c>
      <c r="N4846" s="258">
        <v>1645</v>
      </c>
      <c r="O4846" s="258">
        <v>1425</v>
      </c>
      <c r="P4846" s="258">
        <v>643</v>
      </c>
      <c r="Q4846" s="258">
        <v>373</v>
      </c>
      <c r="R4846" s="259">
        <v>190</v>
      </c>
      <c r="S4846" s="267">
        <v>9857</v>
      </c>
      <c r="T4846" s="90"/>
      <c r="U4846" s="260">
        <v>70</v>
      </c>
      <c r="V4846" s="273">
        <v>78.2324745481246</v>
      </c>
      <c r="W4846" s="273">
        <v>72.8414856910899</v>
      </c>
      <c r="X4846" s="274">
        <v>1.2383238190000001</v>
      </c>
      <c r="Z4846" s="257">
        <v>27591.45</v>
      </c>
      <c r="AA4846" s="258">
        <v>10683.279000719154</v>
      </c>
      <c r="AB4846" s="276">
        <v>1.0838266207486207</v>
      </c>
      <c r="AC4846" s="92"/>
      <c r="AD4846" s="257">
        <v>845692.7577987453</v>
      </c>
      <c r="AE4846" s="258">
        <v>8575.3168462204994</v>
      </c>
      <c r="AF4846" s="276">
        <v>0.86997228834538898</v>
      </c>
      <c r="AG4846" s="93"/>
      <c r="AH4846" s="257">
        <v>12206.157883883001</v>
      </c>
      <c r="AI4846" s="258">
        <v>10353.705786101405</v>
      </c>
      <c r="AJ4846" s="258">
        <v>10095.418777328676</v>
      </c>
      <c r="AK4846" s="276">
        <v>1.0241877627400502</v>
      </c>
      <c r="AL4846" s="93"/>
      <c r="AM4846" s="257">
        <v>9887.1</v>
      </c>
      <c r="AN4846" s="258">
        <v>9865.2042980361402</v>
      </c>
      <c r="AO4846" s="276">
        <v>1.0008323321534078</v>
      </c>
      <c r="AQ4846" s="280">
        <v>9526.8844736687461</v>
      </c>
      <c r="AR4846" s="281">
        <v>9603.045254167966</v>
      </c>
    </row>
    <row r="4847" spans="1:44" x14ac:dyDescent="0.2">
      <c r="A4847" s="260" t="s">
        <v>8393</v>
      </c>
      <c r="B4847" s="261" t="s">
        <v>1672</v>
      </c>
      <c r="C4847" s="261" t="s">
        <v>7916</v>
      </c>
      <c r="D4847" s="262" t="s">
        <v>15696</v>
      </c>
      <c r="E4847" s="257">
        <v>324</v>
      </c>
      <c r="F4847" s="258">
        <v>611</v>
      </c>
      <c r="G4847" s="258">
        <v>2053</v>
      </c>
      <c r="H4847" s="258">
        <v>1560</v>
      </c>
      <c r="I4847" s="258">
        <v>645</v>
      </c>
      <c r="J4847" s="258">
        <v>400</v>
      </c>
      <c r="K4847" s="259">
        <v>142</v>
      </c>
      <c r="L4847" s="257">
        <v>302</v>
      </c>
      <c r="M4847" s="258">
        <v>648</v>
      </c>
      <c r="N4847" s="258">
        <v>2096</v>
      </c>
      <c r="O4847" s="258">
        <v>1489</v>
      </c>
      <c r="P4847" s="258">
        <v>712</v>
      </c>
      <c r="Q4847" s="258">
        <v>495</v>
      </c>
      <c r="R4847" s="259">
        <v>297</v>
      </c>
      <c r="S4847" s="267">
        <v>11774</v>
      </c>
      <c r="T4847" s="90"/>
      <c r="U4847" s="260">
        <v>102</v>
      </c>
      <c r="V4847" s="273">
        <v>84.007604757021397</v>
      </c>
      <c r="W4847" s="273">
        <v>86.931101860504597</v>
      </c>
      <c r="X4847" s="274">
        <v>1.1526984950000001</v>
      </c>
      <c r="Z4847" s="257">
        <v>33360.549999999996</v>
      </c>
      <c r="AA4847" s="258">
        <v>12917.047247152335</v>
      </c>
      <c r="AB4847" s="276">
        <v>1.0970823209743787</v>
      </c>
      <c r="AC4847" s="92"/>
      <c r="AD4847" s="257">
        <v>1067197.640138584</v>
      </c>
      <c r="AE4847" s="258">
        <v>10821.374331675444</v>
      </c>
      <c r="AF4847" s="276">
        <v>0.91909073651056938</v>
      </c>
      <c r="AG4847" s="93"/>
      <c r="AH4847" s="257">
        <v>13571.872080130001</v>
      </c>
      <c r="AI4847" s="258">
        <v>11512.154096401742</v>
      </c>
      <c r="AJ4847" s="258">
        <v>11648.313966272835</v>
      </c>
      <c r="AK4847" s="276">
        <v>0.98932512028816333</v>
      </c>
      <c r="AL4847" s="93"/>
      <c r="AM4847" s="257">
        <v>11817.86</v>
      </c>
      <c r="AN4847" s="258">
        <v>11791.688489606599</v>
      </c>
      <c r="AO4847" s="276">
        <v>1.0015023347720908</v>
      </c>
      <c r="AQ4847" s="280">
        <v>11762.852185646263</v>
      </c>
      <c r="AR4847" s="281">
        <v>11856.887964691539</v>
      </c>
    </row>
    <row r="4848" spans="1:44" x14ac:dyDescent="0.2">
      <c r="A4848" s="260" t="s">
        <v>8393</v>
      </c>
      <c r="B4848" s="261" t="s">
        <v>1672</v>
      </c>
      <c r="C4848" s="261" t="s">
        <v>7917</v>
      </c>
      <c r="D4848" s="262" t="s">
        <v>15697</v>
      </c>
      <c r="E4848" s="257">
        <v>157</v>
      </c>
      <c r="F4848" s="258">
        <v>383</v>
      </c>
      <c r="G4848" s="258">
        <v>980</v>
      </c>
      <c r="H4848" s="258">
        <v>1032</v>
      </c>
      <c r="I4848" s="258">
        <v>424</v>
      </c>
      <c r="J4848" s="258">
        <v>238</v>
      </c>
      <c r="K4848" s="259">
        <v>76</v>
      </c>
      <c r="L4848" s="257">
        <v>123</v>
      </c>
      <c r="M4848" s="258">
        <v>394</v>
      </c>
      <c r="N4848" s="258">
        <v>964</v>
      </c>
      <c r="O4848" s="258">
        <v>1061</v>
      </c>
      <c r="P4848" s="258">
        <v>428</v>
      </c>
      <c r="Q4848" s="258">
        <v>252</v>
      </c>
      <c r="R4848" s="259">
        <v>150</v>
      </c>
      <c r="S4848" s="267">
        <v>6662</v>
      </c>
      <c r="T4848" s="90"/>
      <c r="U4848" s="260">
        <v>130</v>
      </c>
      <c r="V4848" s="273">
        <v>70.221831569155</v>
      </c>
      <c r="W4848" s="273">
        <v>60.854419930962003</v>
      </c>
      <c r="X4848" s="274">
        <v>1.1526984950000001</v>
      </c>
      <c r="Z4848" s="257">
        <v>19152.469999999998</v>
      </c>
      <c r="AA4848" s="258">
        <v>7415.745840211498</v>
      </c>
      <c r="AB4848" s="276">
        <v>1.1131410747840735</v>
      </c>
      <c r="AC4848" s="92"/>
      <c r="AD4848" s="257">
        <v>538730.11660330265</v>
      </c>
      <c r="AE4848" s="258">
        <v>5462.7184658639744</v>
      </c>
      <c r="AF4848" s="276">
        <v>0.81998175710957288</v>
      </c>
      <c r="AG4848" s="93"/>
      <c r="AH4848" s="257">
        <v>7679.2773736900008</v>
      </c>
      <c r="AI4848" s="258">
        <v>6513.841565332802</v>
      </c>
      <c r="AJ4848" s="258">
        <v>6590.883951359745</v>
      </c>
      <c r="AK4848" s="276">
        <v>0.98932512028816344</v>
      </c>
      <c r="AL4848" s="93"/>
      <c r="AM4848" s="257">
        <v>6717.9</v>
      </c>
      <c r="AN4848" s="258">
        <v>6703.0227219080398</v>
      </c>
      <c r="AO4848" s="276">
        <v>1.0061577186892885</v>
      </c>
      <c r="AQ4848" s="280">
        <v>6052.9087515267665</v>
      </c>
      <c r="AR4848" s="281">
        <v>6101.297525011003</v>
      </c>
    </row>
    <row r="4849" spans="1:44" x14ac:dyDescent="0.2">
      <c r="A4849" s="260" t="s">
        <v>8393</v>
      </c>
      <c r="B4849" s="261" t="s">
        <v>1672</v>
      </c>
      <c r="C4849" s="261" t="s">
        <v>7918</v>
      </c>
      <c r="D4849" s="262" t="s">
        <v>15698</v>
      </c>
      <c r="E4849" s="257">
        <v>413</v>
      </c>
      <c r="F4849" s="258">
        <v>647</v>
      </c>
      <c r="G4849" s="258">
        <v>1872</v>
      </c>
      <c r="H4849" s="258">
        <v>1322</v>
      </c>
      <c r="I4849" s="258">
        <v>419</v>
      </c>
      <c r="J4849" s="258">
        <v>219</v>
      </c>
      <c r="K4849" s="259">
        <v>72</v>
      </c>
      <c r="L4849" s="257">
        <v>379</v>
      </c>
      <c r="M4849" s="258">
        <v>677</v>
      </c>
      <c r="N4849" s="258">
        <v>2118</v>
      </c>
      <c r="O4849" s="258">
        <v>1386</v>
      </c>
      <c r="P4849" s="258">
        <v>469</v>
      </c>
      <c r="Q4849" s="258">
        <v>275</v>
      </c>
      <c r="R4849" s="259">
        <v>161</v>
      </c>
      <c r="S4849" s="267">
        <v>10429</v>
      </c>
      <c r="T4849" s="90"/>
      <c r="U4849" s="260">
        <v>90</v>
      </c>
      <c r="V4849" s="273">
        <v>88.027364138017205</v>
      </c>
      <c r="W4849" s="273">
        <v>80.486289549376707</v>
      </c>
      <c r="X4849" s="274">
        <v>1.1526984950000001</v>
      </c>
      <c r="Z4849" s="257">
        <v>27080.829999999994</v>
      </c>
      <c r="AA4849" s="258">
        <v>10485.569350688173</v>
      </c>
      <c r="AB4849" s="276">
        <v>1.0054242353713849</v>
      </c>
      <c r="AC4849" s="92"/>
      <c r="AD4849" s="257">
        <v>940321.19092856988</v>
      </c>
      <c r="AE4849" s="258">
        <v>9534.8482945703799</v>
      </c>
      <c r="AF4849" s="276">
        <v>0.91426294894720295</v>
      </c>
      <c r="AG4849" s="93"/>
      <c r="AH4849" s="257">
        <v>12021.492604355</v>
      </c>
      <c r="AI4849" s="258">
        <v>10197.065998927619</v>
      </c>
      <c r="AJ4849" s="258">
        <v>10317.671679485258</v>
      </c>
      <c r="AK4849" s="276">
        <v>0.98932512028816355</v>
      </c>
      <c r="AL4849" s="93"/>
      <c r="AM4849" s="257">
        <v>10467.700000000001</v>
      </c>
      <c r="AN4849" s="258">
        <v>10444.518517113504</v>
      </c>
      <c r="AO4849" s="276">
        <v>1.0014880158321511</v>
      </c>
      <c r="AQ4849" s="280">
        <v>9498.3447879626619</v>
      </c>
      <c r="AR4849" s="281">
        <v>9574.2774136286225</v>
      </c>
    </row>
    <row r="4850" spans="1:44" x14ac:dyDescent="0.2">
      <c r="A4850" s="260" t="s">
        <v>8393</v>
      </c>
      <c r="B4850" s="261" t="s">
        <v>1672</v>
      </c>
      <c r="C4850" s="261" t="s">
        <v>7919</v>
      </c>
      <c r="D4850" s="262" t="s">
        <v>15699</v>
      </c>
      <c r="E4850" s="257">
        <v>245</v>
      </c>
      <c r="F4850" s="258">
        <v>591</v>
      </c>
      <c r="G4850" s="258">
        <v>1534</v>
      </c>
      <c r="H4850" s="258">
        <v>1422</v>
      </c>
      <c r="I4850" s="258">
        <v>531</v>
      </c>
      <c r="J4850" s="258">
        <v>317</v>
      </c>
      <c r="K4850" s="259">
        <v>98</v>
      </c>
      <c r="L4850" s="257">
        <v>206</v>
      </c>
      <c r="M4850" s="258">
        <v>559</v>
      </c>
      <c r="N4850" s="258">
        <v>1503</v>
      </c>
      <c r="O4850" s="258">
        <v>1455</v>
      </c>
      <c r="P4850" s="258">
        <v>558</v>
      </c>
      <c r="Q4850" s="258">
        <v>335</v>
      </c>
      <c r="R4850" s="259">
        <v>172</v>
      </c>
      <c r="S4850" s="267">
        <v>9526</v>
      </c>
      <c r="T4850" s="90"/>
      <c r="U4850" s="260">
        <v>88</v>
      </c>
      <c r="V4850" s="273">
        <v>79.425957731648097</v>
      </c>
      <c r="W4850" s="273">
        <v>88.0275036741549</v>
      </c>
      <c r="X4850" s="274">
        <v>1.1979761289999999</v>
      </c>
      <c r="Z4850" s="257">
        <v>26465.96</v>
      </c>
      <c r="AA4850" s="258">
        <v>10247.494593501722</v>
      </c>
      <c r="AB4850" s="276">
        <v>1.0757395122298679</v>
      </c>
      <c r="AC4850" s="92"/>
      <c r="AD4850" s="257">
        <v>854513.45129579119</v>
      </c>
      <c r="AE4850" s="258">
        <v>8664.7585977822018</v>
      </c>
      <c r="AF4850" s="276">
        <v>0.90959044696432945</v>
      </c>
      <c r="AG4850" s="93"/>
      <c r="AH4850" s="257">
        <v>11411.920604854</v>
      </c>
      <c r="AI4850" s="258">
        <v>9680.0049221892623</v>
      </c>
      <c r="AJ4850" s="258">
        <v>9599.9223626508465</v>
      </c>
      <c r="AK4850" s="276">
        <v>1.0077600632637882</v>
      </c>
      <c r="AL4850" s="93"/>
      <c r="AM4850" s="257">
        <v>9563.84</v>
      </c>
      <c r="AN4850" s="258">
        <v>9542.6601808143896</v>
      </c>
      <c r="AO4850" s="276">
        <v>1.001748916734662</v>
      </c>
      <c r="AQ4850" s="280">
        <v>9409.7831127958307</v>
      </c>
      <c r="AR4850" s="281">
        <v>9485.0077497880884</v>
      </c>
    </row>
    <row r="4851" spans="1:44" x14ac:dyDescent="0.2">
      <c r="A4851" s="260" t="s">
        <v>8393</v>
      </c>
      <c r="B4851" s="261" t="s">
        <v>1672</v>
      </c>
      <c r="C4851" s="261" t="s">
        <v>7920</v>
      </c>
      <c r="D4851" s="262" t="s">
        <v>15700</v>
      </c>
      <c r="E4851" s="257">
        <v>489</v>
      </c>
      <c r="F4851" s="258">
        <v>984</v>
      </c>
      <c r="G4851" s="258">
        <v>3281</v>
      </c>
      <c r="H4851" s="258">
        <v>2122</v>
      </c>
      <c r="I4851" s="258">
        <v>569</v>
      </c>
      <c r="J4851" s="258">
        <v>319</v>
      </c>
      <c r="K4851" s="259">
        <v>104</v>
      </c>
      <c r="L4851" s="257">
        <v>464</v>
      </c>
      <c r="M4851" s="258">
        <v>887</v>
      </c>
      <c r="N4851" s="258">
        <v>3187</v>
      </c>
      <c r="O4851" s="258">
        <v>2047</v>
      </c>
      <c r="P4851" s="258">
        <v>602</v>
      </c>
      <c r="Q4851" s="258">
        <v>418</v>
      </c>
      <c r="R4851" s="259">
        <v>240</v>
      </c>
      <c r="S4851" s="267">
        <v>15713</v>
      </c>
      <c r="T4851" s="90"/>
      <c r="U4851" s="260">
        <v>203</v>
      </c>
      <c r="V4851" s="273">
        <v>79.748388409040999</v>
      </c>
      <c r="W4851" s="273">
        <v>85.227489659560902</v>
      </c>
      <c r="X4851" s="274">
        <v>1.1979761289999999</v>
      </c>
      <c r="Z4851" s="257">
        <v>39497.400000000009</v>
      </c>
      <c r="AA4851" s="258">
        <v>15293.206555038056</v>
      </c>
      <c r="AB4851" s="276">
        <v>0.9732836858039875</v>
      </c>
      <c r="AC4851" s="92"/>
      <c r="AD4851" s="257">
        <v>1400414.0869087563</v>
      </c>
      <c r="AE4851" s="258">
        <v>14200.18606096543</v>
      </c>
      <c r="AF4851" s="276">
        <v>0.90372214478237323</v>
      </c>
      <c r="AG4851" s="93"/>
      <c r="AH4851" s="257">
        <v>18823.798914977</v>
      </c>
      <c r="AI4851" s="258">
        <v>15967.028904299797</v>
      </c>
      <c r="AJ4851" s="258">
        <v>15834.933874063903</v>
      </c>
      <c r="AK4851" s="276">
        <v>1.0077600632637882</v>
      </c>
      <c r="AL4851" s="93"/>
      <c r="AM4851" s="257">
        <v>15800.29</v>
      </c>
      <c r="AN4851" s="258">
        <v>15765.29910875964</v>
      </c>
      <c r="AO4851" s="276">
        <v>1.0033283974263121</v>
      </c>
      <c r="AQ4851" s="280">
        <v>13974.417902379631</v>
      </c>
      <c r="AR4851" s="281">
        <v>14086.133603080016</v>
      </c>
    </row>
    <row r="4852" spans="1:44" x14ac:dyDescent="0.2">
      <c r="A4852" s="260" t="s">
        <v>8393</v>
      </c>
      <c r="B4852" s="261" t="s">
        <v>1672</v>
      </c>
      <c r="C4852" s="261" t="s">
        <v>7921</v>
      </c>
      <c r="D4852" s="262" t="s">
        <v>15701</v>
      </c>
      <c r="E4852" s="257">
        <v>555</v>
      </c>
      <c r="F4852" s="258">
        <v>1047</v>
      </c>
      <c r="G4852" s="258">
        <v>3038</v>
      </c>
      <c r="H4852" s="258">
        <v>2083</v>
      </c>
      <c r="I4852" s="258">
        <v>844</v>
      </c>
      <c r="J4852" s="258">
        <v>446</v>
      </c>
      <c r="K4852" s="259">
        <v>133</v>
      </c>
      <c r="L4852" s="257">
        <v>455</v>
      </c>
      <c r="M4852" s="258">
        <v>937</v>
      </c>
      <c r="N4852" s="258">
        <v>3193</v>
      </c>
      <c r="O4852" s="258">
        <v>2166</v>
      </c>
      <c r="P4852" s="258">
        <v>883</v>
      </c>
      <c r="Q4852" s="258">
        <v>507</v>
      </c>
      <c r="R4852" s="259">
        <v>256</v>
      </c>
      <c r="S4852" s="267">
        <v>16543</v>
      </c>
      <c r="T4852" s="90"/>
      <c r="U4852" s="260">
        <v>112</v>
      </c>
      <c r="V4852" s="273">
        <v>85.419177418222006</v>
      </c>
      <c r="W4852" s="273">
        <v>74.758983666061695</v>
      </c>
      <c r="X4852" s="274">
        <v>1.1670991180000001</v>
      </c>
      <c r="Z4852" s="257">
        <v>44063.140000000007</v>
      </c>
      <c r="AA4852" s="258">
        <v>17061.03949838621</v>
      </c>
      <c r="AB4852" s="276">
        <v>1.0313147251638886</v>
      </c>
      <c r="AC4852" s="92"/>
      <c r="AD4852" s="257">
        <v>1457884.2191381883</v>
      </c>
      <c r="AE4852" s="258">
        <v>14782.932677294913</v>
      </c>
      <c r="AF4852" s="276">
        <v>0.89360652102369054</v>
      </c>
      <c r="AG4852" s="93"/>
      <c r="AH4852" s="257">
        <v>19307.320709074003</v>
      </c>
      <c r="AI4852" s="258">
        <v>16377.169625472881</v>
      </c>
      <c r="AJ4852" s="258">
        <v>16463.401420226983</v>
      </c>
      <c r="AK4852" s="276">
        <v>0.99518838301559465</v>
      </c>
      <c r="AL4852" s="93"/>
      <c r="AM4852" s="257">
        <v>16591.16</v>
      </c>
      <c r="AN4852" s="258">
        <v>16554.417669630657</v>
      </c>
      <c r="AO4852" s="276">
        <v>1.000690181323258</v>
      </c>
      <c r="AQ4852" s="280">
        <v>15182.970706190945</v>
      </c>
      <c r="AR4852" s="281">
        <v>15304.347941579526</v>
      </c>
    </row>
    <row r="4853" spans="1:44" x14ac:dyDescent="0.2">
      <c r="A4853" s="260" t="s">
        <v>8393</v>
      </c>
      <c r="B4853" s="261" t="s">
        <v>7888</v>
      </c>
      <c r="C4853" s="261" t="s">
        <v>7891</v>
      </c>
      <c r="D4853" s="262" t="s">
        <v>15676</v>
      </c>
      <c r="E4853" s="257">
        <v>296</v>
      </c>
      <c r="F4853" s="258">
        <v>594</v>
      </c>
      <c r="G4853" s="258">
        <v>1765</v>
      </c>
      <c r="H4853" s="258">
        <v>1544</v>
      </c>
      <c r="I4853" s="258">
        <v>610</v>
      </c>
      <c r="J4853" s="258">
        <v>410</v>
      </c>
      <c r="K4853" s="259">
        <v>128</v>
      </c>
      <c r="L4853" s="257">
        <v>263</v>
      </c>
      <c r="M4853" s="258">
        <v>582</v>
      </c>
      <c r="N4853" s="258">
        <v>1774</v>
      </c>
      <c r="O4853" s="258">
        <v>1571</v>
      </c>
      <c r="P4853" s="258">
        <v>666</v>
      </c>
      <c r="Q4853" s="258">
        <v>440</v>
      </c>
      <c r="R4853" s="259">
        <v>278</v>
      </c>
      <c r="S4853" s="267">
        <v>10921</v>
      </c>
      <c r="T4853" s="90"/>
      <c r="U4853" s="260">
        <v>181</v>
      </c>
      <c r="V4853" s="273">
        <v>81.132755748884804</v>
      </c>
      <c r="W4853" s="273">
        <v>85.692180919245502</v>
      </c>
      <c r="X4853" s="274">
        <v>1.238268554</v>
      </c>
      <c r="Z4853" s="257">
        <v>31373.760000000006</v>
      </c>
      <c r="AA4853" s="258">
        <v>12147.771551752539</v>
      </c>
      <c r="AB4853" s="276">
        <v>1.1123314304324274</v>
      </c>
      <c r="AC4853" s="92"/>
      <c r="AD4853" s="257">
        <v>978479.00720733753</v>
      </c>
      <c r="AE4853" s="258">
        <v>9921.7682034058453</v>
      </c>
      <c r="AF4853" s="276">
        <v>0.90850363551010394</v>
      </c>
      <c r="AG4853" s="93"/>
      <c r="AH4853" s="257">
        <v>13523.130878234</v>
      </c>
      <c r="AI4853" s="258">
        <v>11470.810041303252</v>
      </c>
      <c r="AJ4853" s="258">
        <v>11184.908819825559</v>
      </c>
      <c r="AK4853" s="276">
        <v>1.0241652614069736</v>
      </c>
      <c r="AL4853" s="93"/>
      <c r="AM4853" s="257">
        <v>10998.83</v>
      </c>
      <c r="AN4853" s="258">
        <v>10974.472291103442</v>
      </c>
      <c r="AO4853" s="276">
        <v>1.0048962815770939</v>
      </c>
      <c r="AQ4853" s="280">
        <v>11358.33218208556</v>
      </c>
      <c r="AR4853" s="281">
        <v>11449.134106528749</v>
      </c>
    </row>
    <row r="4854" spans="1:44" x14ac:dyDescent="0.2">
      <c r="A4854" s="260" t="s">
        <v>8393</v>
      </c>
      <c r="B4854" s="261" t="s">
        <v>1672</v>
      </c>
      <c r="C4854" s="261" t="s">
        <v>7922</v>
      </c>
      <c r="D4854" s="262" t="s">
        <v>15702</v>
      </c>
      <c r="E4854" s="257">
        <v>401</v>
      </c>
      <c r="F4854" s="258">
        <v>737</v>
      </c>
      <c r="G4854" s="258">
        <v>2077</v>
      </c>
      <c r="H4854" s="258">
        <v>1541</v>
      </c>
      <c r="I4854" s="258">
        <v>615</v>
      </c>
      <c r="J4854" s="258">
        <v>331</v>
      </c>
      <c r="K4854" s="259">
        <v>107</v>
      </c>
      <c r="L4854" s="257">
        <v>392</v>
      </c>
      <c r="M4854" s="258">
        <v>644</v>
      </c>
      <c r="N4854" s="258">
        <v>2227</v>
      </c>
      <c r="O4854" s="258">
        <v>1603</v>
      </c>
      <c r="P4854" s="258">
        <v>639</v>
      </c>
      <c r="Q4854" s="258">
        <v>438</v>
      </c>
      <c r="R4854" s="259">
        <v>238</v>
      </c>
      <c r="S4854" s="267">
        <v>11990</v>
      </c>
      <c r="T4854" s="90"/>
      <c r="U4854" s="260">
        <v>94</v>
      </c>
      <c r="V4854" s="273">
        <v>80.976646909974903</v>
      </c>
      <c r="W4854" s="273">
        <v>79.675145954962403</v>
      </c>
      <c r="X4854" s="274">
        <v>1.1979761289999999</v>
      </c>
      <c r="Z4854" s="257">
        <v>32895.1</v>
      </c>
      <c r="AA4854" s="258">
        <v>12736.827207579036</v>
      </c>
      <c r="AB4854" s="276">
        <v>1.0622875068873256</v>
      </c>
      <c r="AC4854" s="92"/>
      <c r="AD4854" s="257">
        <v>1056687.5593730737</v>
      </c>
      <c r="AE4854" s="258">
        <v>10714.802208628998</v>
      </c>
      <c r="AF4854" s="276">
        <v>0.89364488812585474</v>
      </c>
      <c r="AG4854" s="93"/>
      <c r="AH4854" s="257">
        <v>14363.73378671</v>
      </c>
      <c r="AI4854" s="258">
        <v>12183.839913610042</v>
      </c>
      <c r="AJ4854" s="258">
        <v>12083.043158532819</v>
      </c>
      <c r="AK4854" s="276">
        <v>1.007760063263788</v>
      </c>
      <c r="AL4854" s="93"/>
      <c r="AM4854" s="257">
        <v>12030.42</v>
      </c>
      <c r="AN4854" s="258">
        <v>12003.777760028719</v>
      </c>
      <c r="AO4854" s="276">
        <v>1.0011491042559399</v>
      </c>
      <c r="AQ4854" s="280">
        <v>11483.707952683182</v>
      </c>
      <c r="AR4854" s="281">
        <v>11575.512168753899</v>
      </c>
    </row>
    <row r="4855" spans="1:44" x14ac:dyDescent="0.2">
      <c r="A4855" s="260" t="s">
        <v>8393</v>
      </c>
      <c r="B4855" s="261" t="s">
        <v>1672</v>
      </c>
      <c r="C4855" s="261" t="s">
        <v>7923</v>
      </c>
      <c r="D4855" s="262" t="s">
        <v>15703</v>
      </c>
      <c r="E4855" s="257">
        <v>337</v>
      </c>
      <c r="F4855" s="258">
        <v>693</v>
      </c>
      <c r="G4855" s="258">
        <v>2398</v>
      </c>
      <c r="H4855" s="258">
        <v>2012</v>
      </c>
      <c r="I4855" s="258">
        <v>881</v>
      </c>
      <c r="J4855" s="258">
        <v>503</v>
      </c>
      <c r="K4855" s="259">
        <v>174</v>
      </c>
      <c r="L4855" s="257">
        <v>323</v>
      </c>
      <c r="M4855" s="258">
        <v>632</v>
      </c>
      <c r="N4855" s="258">
        <v>2174</v>
      </c>
      <c r="O4855" s="258">
        <v>1987</v>
      </c>
      <c r="P4855" s="258">
        <v>892</v>
      </c>
      <c r="Q4855" s="258">
        <v>533</v>
      </c>
      <c r="R4855" s="259">
        <v>271</v>
      </c>
      <c r="S4855" s="267">
        <v>13810</v>
      </c>
      <c r="T4855" s="90"/>
      <c r="U4855" s="260">
        <v>69</v>
      </c>
      <c r="V4855" s="273">
        <v>85.372907174991994</v>
      </c>
      <c r="W4855" s="273">
        <v>74.239936287286397</v>
      </c>
      <c r="X4855" s="274">
        <v>1.1670991180000001</v>
      </c>
      <c r="Z4855" s="257">
        <v>39466.23000000001</v>
      </c>
      <c r="AA4855" s="258">
        <v>15281.137678395024</v>
      </c>
      <c r="AB4855" s="276">
        <v>1.1065269861256353</v>
      </c>
      <c r="AC4855" s="92"/>
      <c r="AD4855" s="257">
        <v>1215169.271753195</v>
      </c>
      <c r="AE4855" s="258">
        <v>12321.805325846824</v>
      </c>
      <c r="AF4855" s="276">
        <v>0.89223789470288373</v>
      </c>
      <c r="AG4855" s="93"/>
      <c r="AH4855" s="257">
        <v>16117.638819580001</v>
      </c>
      <c r="AI4855" s="258">
        <v>13671.565769677836</v>
      </c>
      <c r="AJ4855" s="258">
        <v>13743.551569445361</v>
      </c>
      <c r="AK4855" s="276">
        <v>0.99518838301559454</v>
      </c>
      <c r="AL4855" s="93"/>
      <c r="AM4855" s="257">
        <v>13839.67</v>
      </c>
      <c r="AN4855" s="258">
        <v>13809.021044330677</v>
      </c>
      <c r="AO4855" s="276">
        <v>0.99992911255109895</v>
      </c>
      <c r="AQ4855" s="280">
        <v>13567.844693493367</v>
      </c>
      <c r="AR4855" s="281">
        <v>13676.310125650614</v>
      </c>
    </row>
    <row r="4856" spans="1:44" x14ac:dyDescent="0.2">
      <c r="A4856" s="260" t="s">
        <v>8393</v>
      </c>
      <c r="B4856" s="261" t="s">
        <v>1672</v>
      </c>
      <c r="C4856" s="261" t="s">
        <v>7924</v>
      </c>
      <c r="D4856" s="262" t="s">
        <v>15704</v>
      </c>
      <c r="E4856" s="257">
        <v>169</v>
      </c>
      <c r="F4856" s="258">
        <v>375</v>
      </c>
      <c r="G4856" s="258">
        <v>971</v>
      </c>
      <c r="H4856" s="258">
        <v>1007</v>
      </c>
      <c r="I4856" s="258">
        <v>386</v>
      </c>
      <c r="J4856" s="258">
        <v>187</v>
      </c>
      <c r="K4856" s="259">
        <v>54</v>
      </c>
      <c r="L4856" s="257">
        <v>179</v>
      </c>
      <c r="M4856" s="258">
        <v>356</v>
      </c>
      <c r="N4856" s="258">
        <v>1000</v>
      </c>
      <c r="O4856" s="258">
        <v>1069</v>
      </c>
      <c r="P4856" s="258">
        <v>378</v>
      </c>
      <c r="Q4856" s="258">
        <v>205</v>
      </c>
      <c r="R4856" s="259">
        <v>108</v>
      </c>
      <c r="S4856" s="267">
        <v>6444</v>
      </c>
      <c r="T4856" s="90"/>
      <c r="U4856" s="260">
        <v>28</v>
      </c>
      <c r="V4856" s="273">
        <v>76.150271688230902</v>
      </c>
      <c r="W4856" s="273">
        <v>87.874301675977605</v>
      </c>
      <c r="X4856" s="274">
        <v>1.1979761289999999</v>
      </c>
      <c r="Z4856" s="257">
        <v>17970.189999999999</v>
      </c>
      <c r="AA4856" s="258">
        <v>6957.9726134702341</v>
      </c>
      <c r="AB4856" s="276">
        <v>1.0797598717365353</v>
      </c>
      <c r="AC4856" s="92"/>
      <c r="AD4856" s="257">
        <v>572301.7127207024</v>
      </c>
      <c r="AE4856" s="258">
        <v>5803.1341441173754</v>
      </c>
      <c r="AF4856" s="276">
        <v>0.90054843949679941</v>
      </c>
      <c r="AG4856" s="93"/>
      <c r="AH4856" s="257">
        <v>7719.7581752759997</v>
      </c>
      <c r="AI4856" s="258">
        <v>6548.1788493163558</v>
      </c>
      <c r="AJ4856" s="258">
        <v>6494.0058476718514</v>
      </c>
      <c r="AK4856" s="276">
        <v>1.0077600632637882</v>
      </c>
      <c r="AL4856" s="93"/>
      <c r="AM4856" s="257">
        <v>6456.04</v>
      </c>
      <c r="AN4856" s="258">
        <v>6441.7426299211338</v>
      </c>
      <c r="AO4856" s="276">
        <v>0.99964969427702266</v>
      </c>
      <c r="AQ4856" s="280">
        <v>6312.4038225572385</v>
      </c>
      <c r="AR4856" s="281">
        <v>6362.8670777043944</v>
      </c>
    </row>
    <row r="4857" spans="1:44" x14ac:dyDescent="0.2">
      <c r="A4857" s="260" t="s">
        <v>8393</v>
      </c>
      <c r="B4857" s="261" t="s">
        <v>1672</v>
      </c>
      <c r="C4857" s="261" t="s">
        <v>7925</v>
      </c>
      <c r="D4857" s="262" t="s">
        <v>15705</v>
      </c>
      <c r="E4857" s="257">
        <v>464</v>
      </c>
      <c r="F4857" s="258">
        <v>762</v>
      </c>
      <c r="G4857" s="258">
        <v>1905</v>
      </c>
      <c r="H4857" s="258">
        <v>1373</v>
      </c>
      <c r="I4857" s="258">
        <v>407</v>
      </c>
      <c r="J4857" s="258">
        <v>219</v>
      </c>
      <c r="K4857" s="259">
        <v>60</v>
      </c>
      <c r="L4857" s="257">
        <v>444</v>
      </c>
      <c r="M4857" s="258">
        <v>716</v>
      </c>
      <c r="N4857" s="258">
        <v>2435</v>
      </c>
      <c r="O4857" s="258">
        <v>1471</v>
      </c>
      <c r="P4857" s="258">
        <v>428</v>
      </c>
      <c r="Q4857" s="258">
        <v>250</v>
      </c>
      <c r="R4857" s="259">
        <v>120</v>
      </c>
      <c r="S4857" s="267">
        <v>11054</v>
      </c>
      <c r="T4857" s="90"/>
      <c r="U4857" s="260">
        <v>38</v>
      </c>
      <c r="V4857" s="273">
        <v>85.652653416020598</v>
      </c>
      <c r="W4857" s="273">
        <v>82.159446504476804</v>
      </c>
      <c r="X4857" s="274">
        <v>1.1979761289999999</v>
      </c>
      <c r="Z4857" s="257">
        <v>28032.66</v>
      </c>
      <c r="AA4857" s="258">
        <v>10854.11342688767</v>
      </c>
      <c r="AB4857" s="276">
        <v>0.98191726315249417</v>
      </c>
      <c r="AC4857" s="92"/>
      <c r="AD4857" s="257">
        <v>994197.43422760628</v>
      </c>
      <c r="AE4857" s="258">
        <v>10081.152909943767</v>
      </c>
      <c r="AF4857" s="276">
        <v>0.91199139767900905</v>
      </c>
      <c r="AG4857" s="93"/>
      <c r="AH4857" s="257">
        <v>13242.428129966</v>
      </c>
      <c r="AI4857" s="258">
        <v>11232.707790245655</v>
      </c>
      <c r="AJ4857" s="258">
        <v>11139.779739317913</v>
      </c>
      <c r="AK4857" s="276">
        <v>1.007760063263788</v>
      </c>
      <c r="AL4857" s="93"/>
      <c r="AM4857" s="257">
        <v>11070.34</v>
      </c>
      <c r="AN4857" s="258">
        <v>11045.823927008061</v>
      </c>
      <c r="AO4857" s="276">
        <v>0.99926035163814553</v>
      </c>
      <c r="AQ4857" s="280">
        <v>9968.2953488392395</v>
      </c>
      <c r="AR4857" s="281">
        <v>10047.984900666248</v>
      </c>
    </row>
    <row r="4858" spans="1:44" x14ac:dyDescent="0.2">
      <c r="A4858" s="260" t="s">
        <v>8393</v>
      </c>
      <c r="B4858" s="261" t="s">
        <v>1672</v>
      </c>
      <c r="C4858" s="261" t="s">
        <v>7926</v>
      </c>
      <c r="D4858" s="262" t="s">
        <v>15706</v>
      </c>
      <c r="E4858" s="257">
        <v>421</v>
      </c>
      <c r="F4858" s="258">
        <v>762</v>
      </c>
      <c r="G4858" s="258">
        <v>2536</v>
      </c>
      <c r="H4858" s="258">
        <v>1664</v>
      </c>
      <c r="I4858" s="258">
        <v>528</v>
      </c>
      <c r="J4858" s="258">
        <v>316</v>
      </c>
      <c r="K4858" s="259">
        <v>97</v>
      </c>
      <c r="L4858" s="257">
        <v>445</v>
      </c>
      <c r="M4858" s="258">
        <v>747</v>
      </c>
      <c r="N4858" s="258">
        <v>2535</v>
      </c>
      <c r="O4858" s="258">
        <v>1576</v>
      </c>
      <c r="P4858" s="258">
        <v>587</v>
      </c>
      <c r="Q4858" s="258">
        <v>389</v>
      </c>
      <c r="R4858" s="259">
        <v>188</v>
      </c>
      <c r="S4858" s="267">
        <v>12791</v>
      </c>
      <c r="T4858" s="90"/>
      <c r="U4858" s="260">
        <v>80</v>
      </c>
      <c r="V4858" s="273">
        <v>86.878559506846202</v>
      </c>
      <c r="W4858" s="273">
        <v>75.473412574288304</v>
      </c>
      <c r="X4858" s="274">
        <v>1.1670991180000001</v>
      </c>
      <c r="Z4858" s="257">
        <v>33189.35</v>
      </c>
      <c r="AA4858" s="258">
        <v>12850.759416504685</v>
      </c>
      <c r="AB4858" s="276">
        <v>1.0046719894069802</v>
      </c>
      <c r="AC4858" s="92"/>
      <c r="AD4858" s="257">
        <v>1134270.333507871</v>
      </c>
      <c r="AE4858" s="258">
        <v>11501.490830329329</v>
      </c>
      <c r="AF4858" s="276">
        <v>0.89918621142438659</v>
      </c>
      <c r="AG4858" s="93"/>
      <c r="AH4858" s="257">
        <v>14928.364818338001</v>
      </c>
      <c r="AI4858" s="258">
        <v>12662.780431567648</v>
      </c>
      <c r="AJ4858" s="258">
        <v>12729.454607152471</v>
      </c>
      <c r="AK4858" s="276">
        <v>0.99518838301559465</v>
      </c>
      <c r="AL4858" s="93"/>
      <c r="AM4858" s="257">
        <v>12825.4</v>
      </c>
      <c r="AN4858" s="258">
        <v>12796.997219005847</v>
      </c>
      <c r="AO4858" s="276">
        <v>1.0004688624037095</v>
      </c>
      <c r="AQ4858" s="280">
        <v>11505.018095997004</v>
      </c>
      <c r="AR4858" s="281">
        <v>11596.992671764201</v>
      </c>
    </row>
    <row r="4859" spans="1:44" x14ac:dyDescent="0.2">
      <c r="A4859" s="260" t="s">
        <v>8393</v>
      </c>
      <c r="B4859" s="261" t="s">
        <v>1672</v>
      </c>
      <c r="C4859" s="261" t="s">
        <v>7927</v>
      </c>
      <c r="D4859" s="262" t="s">
        <v>15707</v>
      </c>
      <c r="E4859" s="257">
        <v>182</v>
      </c>
      <c r="F4859" s="258">
        <v>380</v>
      </c>
      <c r="G4859" s="258">
        <v>1038</v>
      </c>
      <c r="H4859" s="258">
        <v>1080</v>
      </c>
      <c r="I4859" s="258">
        <v>378</v>
      </c>
      <c r="J4859" s="258">
        <v>207</v>
      </c>
      <c r="K4859" s="259">
        <v>53</v>
      </c>
      <c r="L4859" s="257">
        <v>145</v>
      </c>
      <c r="M4859" s="258">
        <v>389</v>
      </c>
      <c r="N4859" s="258">
        <v>1026</v>
      </c>
      <c r="O4859" s="258">
        <v>1080</v>
      </c>
      <c r="P4859" s="258">
        <v>406</v>
      </c>
      <c r="Q4859" s="258">
        <v>247</v>
      </c>
      <c r="R4859" s="259">
        <v>130</v>
      </c>
      <c r="S4859" s="267">
        <v>6741</v>
      </c>
      <c r="T4859" s="90"/>
      <c r="U4859" s="260">
        <v>49</v>
      </c>
      <c r="V4859" s="273">
        <v>73.445965344430206</v>
      </c>
      <c r="W4859" s="273">
        <v>95.013946587537006</v>
      </c>
      <c r="X4859" s="274">
        <v>1.1979761289999999</v>
      </c>
      <c r="Z4859" s="257">
        <v>18893.52</v>
      </c>
      <c r="AA4859" s="258">
        <v>7315.4816244042031</v>
      </c>
      <c r="AB4859" s="276">
        <v>1.0852220181581669</v>
      </c>
      <c r="AC4859" s="92"/>
      <c r="AD4859" s="257">
        <v>605312.92050280771</v>
      </c>
      <c r="AE4859" s="258">
        <v>6137.867489765038</v>
      </c>
      <c r="AF4859" s="276">
        <v>0.91052773917297702</v>
      </c>
      <c r="AG4859" s="93"/>
      <c r="AH4859" s="257">
        <v>8075.5570855890001</v>
      </c>
      <c r="AI4859" s="258">
        <v>6849.9803884608255</v>
      </c>
      <c r="AJ4859" s="258">
        <v>6793.3105864611962</v>
      </c>
      <c r="AK4859" s="276">
        <v>1.0077600632637882</v>
      </c>
      <c r="AL4859" s="93"/>
      <c r="AM4859" s="257">
        <v>6762.07</v>
      </c>
      <c r="AN4859" s="258">
        <v>6747.0949042308912</v>
      </c>
      <c r="AO4859" s="276">
        <v>1.0009041543140322</v>
      </c>
      <c r="AQ4859" s="280">
        <v>6718.7075905401362</v>
      </c>
      <c r="AR4859" s="281">
        <v>6772.4189602387878</v>
      </c>
    </row>
    <row r="4860" spans="1:44" x14ac:dyDescent="0.2">
      <c r="A4860" s="260" t="s">
        <v>8393</v>
      </c>
      <c r="B4860" s="261" t="s">
        <v>1672</v>
      </c>
      <c r="C4860" s="261" t="s">
        <v>7928</v>
      </c>
      <c r="D4860" s="262" t="s">
        <v>10548</v>
      </c>
      <c r="E4860" s="257">
        <v>415</v>
      </c>
      <c r="F4860" s="258">
        <v>870</v>
      </c>
      <c r="G4860" s="258">
        <v>2839</v>
      </c>
      <c r="H4860" s="258">
        <v>2252</v>
      </c>
      <c r="I4860" s="258">
        <v>953</v>
      </c>
      <c r="J4860" s="258">
        <v>530</v>
      </c>
      <c r="K4860" s="259">
        <v>195</v>
      </c>
      <c r="L4860" s="257">
        <v>354</v>
      </c>
      <c r="M4860" s="258">
        <v>824</v>
      </c>
      <c r="N4860" s="258">
        <v>2814</v>
      </c>
      <c r="O4860" s="258">
        <v>2340</v>
      </c>
      <c r="P4860" s="258">
        <v>1034</v>
      </c>
      <c r="Q4860" s="258">
        <v>711</v>
      </c>
      <c r="R4860" s="259">
        <v>401</v>
      </c>
      <c r="S4860" s="267">
        <v>16532</v>
      </c>
      <c r="T4860" s="90"/>
      <c r="U4860" s="260">
        <v>115</v>
      </c>
      <c r="V4860" s="273">
        <v>86.754206998245195</v>
      </c>
      <c r="W4860" s="273">
        <v>95.869707234454296</v>
      </c>
      <c r="X4860" s="274">
        <v>1.1670991180000001</v>
      </c>
      <c r="Z4860" s="257">
        <v>47146.210000000006</v>
      </c>
      <c r="AA4860" s="258">
        <v>18254.789627094462</v>
      </c>
      <c r="AB4860" s="276">
        <v>1.1042093894927694</v>
      </c>
      <c r="AC4860" s="92"/>
      <c r="AD4860" s="257">
        <v>1545308.4159373061</v>
      </c>
      <c r="AE4860" s="258">
        <v>15669.413234997857</v>
      </c>
      <c r="AF4860" s="276">
        <v>0.94782320560112854</v>
      </c>
      <c r="AG4860" s="93"/>
      <c r="AH4860" s="257">
        <v>19294.482618776001</v>
      </c>
      <c r="AI4860" s="258">
        <v>16366.279891695436</v>
      </c>
      <c r="AJ4860" s="258">
        <v>16452.454348013809</v>
      </c>
      <c r="AK4860" s="276">
        <v>0.99518838301559454</v>
      </c>
      <c r="AL4860" s="93"/>
      <c r="AM4860" s="257">
        <v>16581.45</v>
      </c>
      <c r="AN4860" s="258">
        <v>16544.729173131796</v>
      </c>
      <c r="AO4860" s="276">
        <v>1.0007699717597265</v>
      </c>
      <c r="AQ4860" s="280">
        <v>17232.319308548453</v>
      </c>
      <c r="AR4860" s="281">
        <v>17370.079653179295</v>
      </c>
    </row>
    <row r="4861" spans="1:44" x14ac:dyDescent="0.2">
      <c r="A4861" s="260" t="s">
        <v>8393</v>
      </c>
      <c r="B4861" s="261" t="s">
        <v>1672</v>
      </c>
      <c r="C4861" s="261" t="s">
        <v>7929</v>
      </c>
      <c r="D4861" s="262" t="s">
        <v>15708</v>
      </c>
      <c r="E4861" s="257">
        <v>239</v>
      </c>
      <c r="F4861" s="258">
        <v>485</v>
      </c>
      <c r="G4861" s="258">
        <v>1429</v>
      </c>
      <c r="H4861" s="258">
        <v>1583</v>
      </c>
      <c r="I4861" s="258">
        <v>690</v>
      </c>
      <c r="J4861" s="258">
        <v>416</v>
      </c>
      <c r="K4861" s="259">
        <v>130</v>
      </c>
      <c r="L4861" s="257">
        <v>233</v>
      </c>
      <c r="M4861" s="258">
        <v>500</v>
      </c>
      <c r="N4861" s="258">
        <v>1489</v>
      </c>
      <c r="O4861" s="258">
        <v>1618</v>
      </c>
      <c r="P4861" s="258">
        <v>790</v>
      </c>
      <c r="Q4861" s="258">
        <v>484</v>
      </c>
      <c r="R4861" s="259">
        <v>189</v>
      </c>
      <c r="S4861" s="267">
        <v>10275</v>
      </c>
      <c r="T4861" s="90"/>
      <c r="U4861" s="260">
        <v>92</v>
      </c>
      <c r="V4861" s="273">
        <v>77.612419401489802</v>
      </c>
      <c r="W4861" s="273">
        <v>76.430323082911599</v>
      </c>
      <c r="X4861" s="274">
        <v>1.1526984950000001</v>
      </c>
      <c r="Z4861" s="257">
        <v>30799.65</v>
      </c>
      <c r="AA4861" s="258">
        <v>11925.478873872149</v>
      </c>
      <c r="AB4861" s="276">
        <v>1.160630547335489</v>
      </c>
      <c r="AC4861" s="92"/>
      <c r="AD4861" s="257">
        <v>888622.34601853963</v>
      </c>
      <c r="AE4861" s="258">
        <v>9010.6224789904081</v>
      </c>
      <c r="AF4861" s="276">
        <v>0.87694622666573319</v>
      </c>
      <c r="AG4861" s="93"/>
      <c r="AH4861" s="257">
        <v>11843.977036125001</v>
      </c>
      <c r="AI4861" s="258">
        <v>10046.490856168501</v>
      </c>
      <c r="AJ4861" s="258">
        <v>10165.315610960879</v>
      </c>
      <c r="AK4861" s="276">
        <v>0.98932512028816344</v>
      </c>
      <c r="AL4861" s="93"/>
      <c r="AM4861" s="257">
        <v>10314.56</v>
      </c>
      <c r="AN4861" s="258">
        <v>10291.717656780213</v>
      </c>
      <c r="AO4861" s="276">
        <v>1.0016270225576849</v>
      </c>
      <c r="AQ4861" s="280">
        <v>10363.199538599434</v>
      </c>
      <c r="AR4861" s="281">
        <v>10446.04607332024</v>
      </c>
    </row>
    <row r="4862" spans="1:44" x14ac:dyDescent="0.2">
      <c r="A4862" s="260" t="s">
        <v>8393</v>
      </c>
      <c r="B4862" s="261" t="s">
        <v>1672</v>
      </c>
      <c r="C4862" s="261" t="s">
        <v>7930</v>
      </c>
      <c r="D4862" s="262" t="s">
        <v>15709</v>
      </c>
      <c r="E4862" s="257">
        <v>178</v>
      </c>
      <c r="F4862" s="258">
        <v>455</v>
      </c>
      <c r="G4862" s="258">
        <v>1183</v>
      </c>
      <c r="H4862" s="258">
        <v>1018</v>
      </c>
      <c r="I4862" s="258">
        <v>387</v>
      </c>
      <c r="J4862" s="258">
        <v>295</v>
      </c>
      <c r="K4862" s="259">
        <v>103</v>
      </c>
      <c r="L4862" s="257">
        <v>186</v>
      </c>
      <c r="M4862" s="258">
        <v>380</v>
      </c>
      <c r="N4862" s="258">
        <v>1269</v>
      </c>
      <c r="O4862" s="258">
        <v>1027</v>
      </c>
      <c r="P4862" s="258">
        <v>457</v>
      </c>
      <c r="Q4862" s="258">
        <v>384</v>
      </c>
      <c r="R4862" s="259">
        <v>210</v>
      </c>
      <c r="S4862" s="267">
        <v>7532</v>
      </c>
      <c r="T4862" s="90"/>
      <c r="U4862" s="260">
        <v>89</v>
      </c>
      <c r="V4862" s="273">
        <v>81.507975059795498</v>
      </c>
      <c r="W4862" s="273">
        <v>85.171667551778995</v>
      </c>
      <c r="X4862" s="274">
        <v>1.1526984950000001</v>
      </c>
      <c r="Z4862" s="257">
        <v>22009.920000000006</v>
      </c>
      <c r="AA4862" s="258">
        <v>8522.1369715440305</v>
      </c>
      <c r="AB4862" s="276">
        <v>1.1314573780594837</v>
      </c>
      <c r="AC4862" s="92"/>
      <c r="AD4862" s="257">
        <v>674647.65497747157</v>
      </c>
      <c r="AE4862" s="258">
        <v>6840.9210645838766</v>
      </c>
      <c r="AF4862" s="276">
        <v>0.9082476187710935</v>
      </c>
      <c r="AG4862" s="93"/>
      <c r="AH4862" s="257">
        <v>8682.1250643399999</v>
      </c>
      <c r="AI4862" s="258">
        <v>7364.4933458550977</v>
      </c>
      <c r="AJ4862" s="258">
        <v>7451.5968060104469</v>
      </c>
      <c r="AK4862" s="276">
        <v>0.98932512028816344</v>
      </c>
      <c r="AL4862" s="93"/>
      <c r="AM4862" s="257">
        <v>7570.27</v>
      </c>
      <c r="AN4862" s="258">
        <v>7553.5050865566291</v>
      </c>
      <c r="AO4862" s="276">
        <v>1.002855162846074</v>
      </c>
      <c r="AQ4862" s="280">
        <v>7679.4484456211985</v>
      </c>
      <c r="AR4862" s="281">
        <v>7740.8402667394839</v>
      </c>
    </row>
    <row r="4863" spans="1:44" x14ac:dyDescent="0.2">
      <c r="A4863" s="260" t="s">
        <v>8393</v>
      </c>
      <c r="B4863" s="261" t="s">
        <v>1672</v>
      </c>
      <c r="C4863" s="261" t="s">
        <v>7931</v>
      </c>
      <c r="D4863" s="262" t="s">
        <v>15710</v>
      </c>
      <c r="E4863" s="257">
        <v>377</v>
      </c>
      <c r="F4863" s="258">
        <v>695</v>
      </c>
      <c r="G4863" s="258">
        <v>2527</v>
      </c>
      <c r="H4863" s="258">
        <v>1820</v>
      </c>
      <c r="I4863" s="258">
        <v>596</v>
      </c>
      <c r="J4863" s="258">
        <v>325</v>
      </c>
      <c r="K4863" s="259">
        <v>111</v>
      </c>
      <c r="L4863" s="257">
        <v>355</v>
      </c>
      <c r="M4863" s="258">
        <v>761</v>
      </c>
      <c r="N4863" s="258">
        <v>2526</v>
      </c>
      <c r="O4863" s="258">
        <v>1898</v>
      </c>
      <c r="P4863" s="258">
        <v>658</v>
      </c>
      <c r="Q4863" s="258">
        <v>443</v>
      </c>
      <c r="R4863" s="259">
        <v>254</v>
      </c>
      <c r="S4863" s="267">
        <v>13346</v>
      </c>
      <c r="T4863" s="90"/>
      <c r="U4863" s="260">
        <v>145</v>
      </c>
      <c r="V4863" s="273">
        <v>84.353133956814503</v>
      </c>
      <c r="W4863" s="273">
        <v>88.733698096237404</v>
      </c>
      <c r="X4863" s="274">
        <v>1.1526984950000001</v>
      </c>
      <c r="Z4863" s="257">
        <v>35593.71</v>
      </c>
      <c r="AA4863" s="258">
        <v>13781.716241831702</v>
      </c>
      <c r="AB4863" s="276">
        <v>1.032647702819699</v>
      </c>
      <c r="AC4863" s="92"/>
      <c r="AD4863" s="257">
        <v>1216584.1419308886</v>
      </c>
      <c r="AE4863" s="258">
        <v>12336.152096536422</v>
      </c>
      <c r="AF4863" s="276">
        <v>0.92433329061414815</v>
      </c>
      <c r="AG4863" s="93"/>
      <c r="AH4863" s="257">
        <v>15383.914114270001</v>
      </c>
      <c r="AI4863" s="258">
        <v>13049.193865345478</v>
      </c>
      <c r="AJ4863" s="258">
        <v>13203.53305536583</v>
      </c>
      <c r="AK4863" s="276">
        <v>0.98932512028816344</v>
      </c>
      <c r="AL4863" s="93"/>
      <c r="AM4863" s="257">
        <v>13408.35</v>
      </c>
      <c r="AN4863" s="258">
        <v>13378.656233837311</v>
      </c>
      <c r="AO4863" s="276">
        <v>1.0024468929894583</v>
      </c>
      <c r="AQ4863" s="280">
        <v>12633.75088755362</v>
      </c>
      <c r="AR4863" s="281">
        <v>12734.748892818427</v>
      </c>
    </row>
    <row r="4864" spans="1:44" x14ac:dyDescent="0.2">
      <c r="A4864" s="260" t="s">
        <v>8393</v>
      </c>
      <c r="B4864" s="261" t="s">
        <v>7888</v>
      </c>
      <c r="C4864" s="261" t="s">
        <v>7892</v>
      </c>
      <c r="D4864" s="262" t="s">
        <v>15677</v>
      </c>
      <c r="E4864" s="257">
        <v>312</v>
      </c>
      <c r="F4864" s="258">
        <v>432</v>
      </c>
      <c r="G4864" s="258">
        <v>1974</v>
      </c>
      <c r="H4864" s="258">
        <v>1077</v>
      </c>
      <c r="I4864" s="258">
        <v>255</v>
      </c>
      <c r="J4864" s="258">
        <v>133</v>
      </c>
      <c r="K4864" s="259">
        <v>33</v>
      </c>
      <c r="L4864" s="257">
        <v>306</v>
      </c>
      <c r="M4864" s="258">
        <v>405</v>
      </c>
      <c r="N4864" s="258">
        <v>1932</v>
      </c>
      <c r="O4864" s="258">
        <v>987</v>
      </c>
      <c r="P4864" s="258">
        <v>264</v>
      </c>
      <c r="Q4864" s="258">
        <v>135</v>
      </c>
      <c r="R4864" s="259">
        <v>75</v>
      </c>
      <c r="S4864" s="267">
        <v>8320</v>
      </c>
      <c r="T4864" s="90"/>
      <c r="U4864" s="260">
        <v>36</v>
      </c>
      <c r="V4864" s="273">
        <v>82.830678665187406</v>
      </c>
      <c r="W4864" s="273">
        <v>90.389716482460301</v>
      </c>
      <c r="X4864" s="274">
        <v>1.2383238190000001</v>
      </c>
      <c r="Z4864" s="257">
        <v>19813.399999999994</v>
      </c>
      <c r="AA4864" s="258">
        <v>7671.6548116481308</v>
      </c>
      <c r="AB4864" s="276">
        <v>0.9220738956307849</v>
      </c>
      <c r="AC4864" s="92"/>
      <c r="AD4864" s="257">
        <v>758382.15238490433</v>
      </c>
      <c r="AE4864" s="258">
        <v>7689.9881041276203</v>
      </c>
      <c r="AF4864" s="276">
        <v>0.92427741636149285</v>
      </c>
      <c r="AG4864" s="93"/>
      <c r="AH4864" s="257">
        <v>10302.854174080001</v>
      </c>
      <c r="AI4864" s="258">
        <v>8739.2545541608706</v>
      </c>
      <c r="AJ4864" s="258">
        <v>8521.2421859972183</v>
      </c>
      <c r="AK4864" s="276">
        <v>1.0241877627400502</v>
      </c>
      <c r="AL4864" s="93"/>
      <c r="AM4864" s="257">
        <v>8335.48</v>
      </c>
      <c r="AN4864" s="258">
        <v>8317.0204733637056</v>
      </c>
      <c r="AO4864" s="276">
        <v>0.9996418838177531</v>
      </c>
      <c r="AQ4864" s="280">
        <v>7259.6456317733982</v>
      </c>
      <c r="AR4864" s="281">
        <v>7317.6814229065612</v>
      </c>
    </row>
    <row r="4865" spans="1:44" x14ac:dyDescent="0.2">
      <c r="A4865" s="260" t="s">
        <v>8393</v>
      </c>
      <c r="B4865" s="261" t="s">
        <v>1672</v>
      </c>
      <c r="C4865" s="261" t="s">
        <v>7932</v>
      </c>
      <c r="D4865" s="262" t="s">
        <v>15711</v>
      </c>
      <c r="E4865" s="257">
        <v>213</v>
      </c>
      <c r="F4865" s="258">
        <v>369</v>
      </c>
      <c r="G4865" s="258">
        <v>934</v>
      </c>
      <c r="H4865" s="258">
        <v>898</v>
      </c>
      <c r="I4865" s="258">
        <v>346</v>
      </c>
      <c r="J4865" s="258">
        <v>173</v>
      </c>
      <c r="K4865" s="259">
        <v>50</v>
      </c>
      <c r="L4865" s="257">
        <v>161</v>
      </c>
      <c r="M4865" s="258">
        <v>329</v>
      </c>
      <c r="N4865" s="258">
        <v>1093</v>
      </c>
      <c r="O4865" s="258">
        <v>945</v>
      </c>
      <c r="P4865" s="258">
        <v>322</v>
      </c>
      <c r="Q4865" s="258">
        <v>201</v>
      </c>
      <c r="R4865" s="259">
        <v>80</v>
      </c>
      <c r="S4865" s="267">
        <v>6114</v>
      </c>
      <c r="T4865" s="90"/>
      <c r="U4865" s="260">
        <v>5</v>
      </c>
      <c r="V4865" s="273">
        <v>79.096028395487394</v>
      </c>
      <c r="W4865" s="273">
        <v>77.434739941118707</v>
      </c>
      <c r="X4865" s="274">
        <v>1.1634965390000001</v>
      </c>
      <c r="Z4865" s="257">
        <v>16797.39</v>
      </c>
      <c r="AA4865" s="258">
        <v>6503.8699979120302</v>
      </c>
      <c r="AB4865" s="276">
        <v>1.0637667644605873</v>
      </c>
      <c r="AC4865" s="92"/>
      <c r="AD4865" s="257">
        <v>532585.50722385396</v>
      </c>
      <c r="AE4865" s="258">
        <v>5400.4121828325542</v>
      </c>
      <c r="AF4865" s="276">
        <v>0.88328625823234452</v>
      </c>
      <c r="AG4865" s="93"/>
      <c r="AH4865" s="257">
        <v>7113.6178394460003</v>
      </c>
      <c r="AI4865" s="258">
        <v>6034.0286341565907</v>
      </c>
      <c r="AJ4865" s="258">
        <v>6075.6137443951629</v>
      </c>
      <c r="AK4865" s="276">
        <v>0.99372158069924155</v>
      </c>
      <c r="AL4865" s="93"/>
      <c r="AM4865" s="257">
        <v>6116.15</v>
      </c>
      <c r="AN4865" s="258">
        <v>6102.6053410437571</v>
      </c>
      <c r="AO4865" s="276">
        <v>0.99813630046512225</v>
      </c>
      <c r="AQ4865" s="280">
        <v>5698.0715413873186</v>
      </c>
      <c r="AR4865" s="281">
        <v>5743.6236394663811</v>
      </c>
    </row>
    <row r="4866" spans="1:44" x14ac:dyDescent="0.2">
      <c r="A4866" s="260" t="s">
        <v>8393</v>
      </c>
      <c r="B4866" s="261" t="s">
        <v>7888</v>
      </c>
      <c r="C4866" s="261" t="s">
        <v>7893</v>
      </c>
      <c r="D4866" s="262" t="s">
        <v>15678</v>
      </c>
      <c r="E4866" s="257">
        <v>281</v>
      </c>
      <c r="F4866" s="258">
        <v>552</v>
      </c>
      <c r="G4866" s="258">
        <v>1656</v>
      </c>
      <c r="H4866" s="258">
        <v>1106</v>
      </c>
      <c r="I4866" s="258">
        <v>331</v>
      </c>
      <c r="J4866" s="258">
        <v>243</v>
      </c>
      <c r="K4866" s="259">
        <v>57</v>
      </c>
      <c r="L4866" s="257">
        <v>290</v>
      </c>
      <c r="M4866" s="258">
        <v>505</v>
      </c>
      <c r="N4866" s="258">
        <v>1670</v>
      </c>
      <c r="O4866" s="258">
        <v>1043</v>
      </c>
      <c r="P4866" s="258">
        <v>359</v>
      </c>
      <c r="Q4866" s="258">
        <v>265</v>
      </c>
      <c r="R4866" s="259">
        <v>92</v>
      </c>
      <c r="S4866" s="267">
        <v>8450</v>
      </c>
      <c r="T4866" s="90"/>
      <c r="U4866" s="260">
        <v>17</v>
      </c>
      <c r="V4866" s="273">
        <v>109.447739087676</v>
      </c>
      <c r="W4866" s="273">
        <v>133.61107168204401</v>
      </c>
      <c r="X4866" s="274">
        <v>1.2383238190000001</v>
      </c>
      <c r="Z4866" s="257">
        <v>21749.020000000004</v>
      </c>
      <c r="AA4866" s="258">
        <v>8421.1177249554094</v>
      </c>
      <c r="AB4866" s="276">
        <v>0.99658197928466385</v>
      </c>
      <c r="AC4866" s="92"/>
      <c r="AD4866" s="257">
        <v>915437.80063088285</v>
      </c>
      <c r="AE4866" s="258">
        <v>9282.5309440396159</v>
      </c>
      <c r="AF4866" s="276">
        <v>1.0985243720756941</v>
      </c>
      <c r="AG4866" s="93"/>
      <c r="AH4866" s="257">
        <v>10463.83627055</v>
      </c>
      <c r="AI4866" s="258">
        <v>8875.8054065696342</v>
      </c>
      <c r="AJ4866" s="258">
        <v>8654.3865951534244</v>
      </c>
      <c r="AK4866" s="276">
        <v>1.0241877627400502</v>
      </c>
      <c r="AL4866" s="93"/>
      <c r="AM4866" s="257">
        <v>8457.31</v>
      </c>
      <c r="AN4866" s="258">
        <v>8438.5806719689317</v>
      </c>
      <c r="AO4866" s="276">
        <v>0.99864860023300972</v>
      </c>
      <c r="AQ4866" s="280">
        <v>9461.7553733584846</v>
      </c>
      <c r="AR4866" s="281">
        <v>9537.3954922367357</v>
      </c>
    </row>
    <row r="4867" spans="1:44" x14ac:dyDescent="0.2">
      <c r="A4867" s="260" t="s">
        <v>8393</v>
      </c>
      <c r="B4867" s="261" t="s">
        <v>7888</v>
      </c>
      <c r="C4867" s="261" t="s">
        <v>7894</v>
      </c>
      <c r="D4867" s="262" t="s">
        <v>15679</v>
      </c>
      <c r="E4867" s="257">
        <v>159</v>
      </c>
      <c r="F4867" s="258">
        <v>293</v>
      </c>
      <c r="G4867" s="258">
        <v>1190</v>
      </c>
      <c r="H4867" s="258">
        <v>816</v>
      </c>
      <c r="I4867" s="258">
        <v>223</v>
      </c>
      <c r="J4867" s="258">
        <v>139</v>
      </c>
      <c r="K4867" s="259">
        <v>53</v>
      </c>
      <c r="L4867" s="257">
        <v>162</v>
      </c>
      <c r="M4867" s="258">
        <v>300</v>
      </c>
      <c r="N4867" s="258">
        <v>1124</v>
      </c>
      <c r="O4867" s="258">
        <v>701</v>
      </c>
      <c r="P4867" s="258">
        <v>223</v>
      </c>
      <c r="Q4867" s="258">
        <v>163</v>
      </c>
      <c r="R4867" s="259">
        <v>61</v>
      </c>
      <c r="S4867" s="267">
        <v>5607</v>
      </c>
      <c r="T4867" s="90"/>
      <c r="U4867" s="260">
        <v>14</v>
      </c>
      <c r="V4867" s="273">
        <v>95.416584754497904</v>
      </c>
      <c r="W4867" s="273">
        <v>120.868557160691</v>
      </c>
      <c r="X4867" s="274">
        <v>1.2383238190000001</v>
      </c>
      <c r="Z4867" s="257">
        <v>14257.200000000003</v>
      </c>
      <c r="AA4867" s="258">
        <v>5520.3204387247915</v>
      </c>
      <c r="AB4867" s="276">
        <v>0.98454083087654565</v>
      </c>
      <c r="AC4867" s="92"/>
      <c r="AD4867" s="257">
        <v>569977.79469612706</v>
      </c>
      <c r="AE4867" s="258">
        <v>5779.5696365564399</v>
      </c>
      <c r="AF4867" s="276">
        <v>1.0307775346096737</v>
      </c>
      <c r="AG4867" s="93"/>
      <c r="AH4867" s="257">
        <v>6943.2816531330009</v>
      </c>
      <c r="AI4867" s="258">
        <v>5889.5433035072119</v>
      </c>
      <c r="AJ4867" s="258">
        <v>5742.6207856834617</v>
      </c>
      <c r="AK4867" s="276">
        <v>1.0241877627400502</v>
      </c>
      <c r="AL4867" s="93"/>
      <c r="AM4867" s="257">
        <v>5613.02</v>
      </c>
      <c r="AN4867" s="258">
        <v>5600.5895590175905</v>
      </c>
      <c r="AO4867" s="276">
        <v>0.99885670751160882</v>
      </c>
      <c r="AQ4867" s="280">
        <v>5821.1930947905976</v>
      </c>
      <c r="AR4867" s="281">
        <v>5867.7294636067918</v>
      </c>
    </row>
    <row r="4868" spans="1:44" x14ac:dyDescent="0.2">
      <c r="A4868" s="260" t="s">
        <v>8393</v>
      </c>
      <c r="B4868" s="261" t="s">
        <v>1672</v>
      </c>
      <c r="C4868" s="261" t="s">
        <v>7933</v>
      </c>
      <c r="D4868" s="262" t="s">
        <v>15712</v>
      </c>
      <c r="E4868" s="257">
        <v>209</v>
      </c>
      <c r="F4868" s="258">
        <v>416</v>
      </c>
      <c r="G4868" s="258">
        <v>1501</v>
      </c>
      <c r="H4868" s="258">
        <v>1323</v>
      </c>
      <c r="I4868" s="258">
        <v>454</v>
      </c>
      <c r="J4868" s="258">
        <v>301</v>
      </c>
      <c r="K4868" s="259">
        <v>120</v>
      </c>
      <c r="L4868" s="257">
        <v>186</v>
      </c>
      <c r="M4868" s="258">
        <v>423</v>
      </c>
      <c r="N4868" s="258">
        <v>1401</v>
      </c>
      <c r="O4868" s="258">
        <v>1321</v>
      </c>
      <c r="P4868" s="258">
        <v>503</v>
      </c>
      <c r="Q4868" s="258">
        <v>376</v>
      </c>
      <c r="R4868" s="259">
        <v>247</v>
      </c>
      <c r="S4868" s="267">
        <v>8781</v>
      </c>
      <c r="T4868" s="90"/>
      <c r="U4868" s="260">
        <v>81</v>
      </c>
      <c r="V4868" s="273">
        <v>79.693721646028195</v>
      </c>
      <c r="W4868" s="273">
        <v>86.900819858801995</v>
      </c>
      <c r="X4868" s="274">
        <v>1.1526984950000001</v>
      </c>
      <c r="Z4868" s="257">
        <v>25239.480000000003</v>
      </c>
      <c r="AA4868" s="258">
        <v>9772.6073357170826</v>
      </c>
      <c r="AB4868" s="276">
        <v>1.1129264703014556</v>
      </c>
      <c r="AC4868" s="92"/>
      <c r="AD4868" s="257">
        <v>785956.1683383109</v>
      </c>
      <c r="AE4868" s="258">
        <v>7969.5883742525202</v>
      </c>
      <c r="AF4868" s="276">
        <v>0.9075946218258194</v>
      </c>
      <c r="AG4868" s="93"/>
      <c r="AH4868" s="257">
        <v>10121.845484595</v>
      </c>
      <c r="AI4868" s="258">
        <v>8585.71641927159</v>
      </c>
      <c r="AJ4868" s="258">
        <v>8687.2638812503628</v>
      </c>
      <c r="AK4868" s="276">
        <v>0.98932512028816344</v>
      </c>
      <c r="AL4868" s="93"/>
      <c r="AM4868" s="257">
        <v>8815.83</v>
      </c>
      <c r="AN4868" s="258">
        <v>8796.3067033564894</v>
      </c>
      <c r="AO4868" s="276">
        <v>1.0017431617533867</v>
      </c>
      <c r="AQ4868" s="280">
        <v>8790.1803531905425</v>
      </c>
      <c r="AR4868" s="281">
        <v>8860.4516993245525</v>
      </c>
    </row>
    <row r="4869" spans="1:44" x14ac:dyDescent="0.2">
      <c r="A4869" s="260" t="s">
        <v>8393</v>
      </c>
      <c r="B4869" s="261" t="s">
        <v>7888</v>
      </c>
      <c r="C4869" s="261" t="s">
        <v>7895</v>
      </c>
      <c r="D4869" s="262" t="s">
        <v>15680</v>
      </c>
      <c r="E4869" s="257">
        <v>387</v>
      </c>
      <c r="F4869" s="258">
        <v>706</v>
      </c>
      <c r="G4869" s="258">
        <v>2369</v>
      </c>
      <c r="H4869" s="258">
        <v>1618</v>
      </c>
      <c r="I4869" s="258">
        <v>556</v>
      </c>
      <c r="J4869" s="258">
        <v>295</v>
      </c>
      <c r="K4869" s="259">
        <v>81</v>
      </c>
      <c r="L4869" s="257">
        <v>359</v>
      </c>
      <c r="M4869" s="258">
        <v>699</v>
      </c>
      <c r="N4869" s="258">
        <v>2323</v>
      </c>
      <c r="O4869" s="258">
        <v>1501</v>
      </c>
      <c r="P4869" s="258">
        <v>530</v>
      </c>
      <c r="Q4869" s="258">
        <v>345</v>
      </c>
      <c r="R4869" s="259">
        <v>180</v>
      </c>
      <c r="S4869" s="267">
        <v>11949</v>
      </c>
      <c r="T4869" s="90"/>
      <c r="U4869" s="260">
        <v>103</v>
      </c>
      <c r="V4869" s="273">
        <v>100.28097931188999</v>
      </c>
      <c r="W4869" s="273">
        <v>120.475062761506</v>
      </c>
      <c r="X4869" s="274">
        <v>1.2383238190000001</v>
      </c>
      <c r="Z4869" s="257">
        <v>30923.18</v>
      </c>
      <c r="AA4869" s="258">
        <v>11973.309105880935</v>
      </c>
      <c r="AB4869" s="276">
        <v>1.002034405044852</v>
      </c>
      <c r="AC4869" s="92"/>
      <c r="AD4869" s="257">
        <v>1228737.8187466282</v>
      </c>
      <c r="AE4869" s="258">
        <v>12459.39026853261</v>
      </c>
      <c r="AF4869" s="276">
        <v>1.0427140571204796</v>
      </c>
      <c r="AG4869" s="93"/>
      <c r="AH4869" s="257">
        <v>14796.731313231001</v>
      </c>
      <c r="AI4869" s="258">
        <v>12551.124118710126</v>
      </c>
      <c r="AJ4869" s="258">
        <v>12238.01957698086</v>
      </c>
      <c r="AK4869" s="276">
        <v>1.0241877627400502</v>
      </c>
      <c r="AL4869" s="93"/>
      <c r="AM4869" s="257">
        <v>11993.29</v>
      </c>
      <c r="AN4869" s="258">
        <v>11966.729987113902</v>
      </c>
      <c r="AO4869" s="276">
        <v>1.0014838050978243</v>
      </c>
      <c r="AQ4869" s="280">
        <v>12805.688582446577</v>
      </c>
      <c r="AR4869" s="281">
        <v>12908.06110936917</v>
      </c>
    </row>
    <row r="4870" spans="1:44" x14ac:dyDescent="0.2">
      <c r="A4870" s="260" t="s">
        <v>8393</v>
      </c>
      <c r="B4870" s="261" t="s">
        <v>1672</v>
      </c>
      <c r="C4870" s="261" t="s">
        <v>7934</v>
      </c>
      <c r="D4870" s="262" t="s">
        <v>15713</v>
      </c>
      <c r="E4870" s="257">
        <v>345</v>
      </c>
      <c r="F4870" s="258">
        <v>579</v>
      </c>
      <c r="G4870" s="258">
        <v>2060</v>
      </c>
      <c r="H4870" s="258">
        <v>1375</v>
      </c>
      <c r="I4870" s="258">
        <v>473</v>
      </c>
      <c r="J4870" s="258">
        <v>264</v>
      </c>
      <c r="K4870" s="259">
        <v>72</v>
      </c>
      <c r="L4870" s="257">
        <v>333</v>
      </c>
      <c r="M4870" s="258">
        <v>595</v>
      </c>
      <c r="N4870" s="258">
        <v>2008</v>
      </c>
      <c r="O4870" s="258">
        <v>1404</v>
      </c>
      <c r="P4870" s="258">
        <v>497</v>
      </c>
      <c r="Q4870" s="258">
        <v>307</v>
      </c>
      <c r="R4870" s="259">
        <v>136</v>
      </c>
      <c r="S4870" s="267">
        <v>10448</v>
      </c>
      <c r="T4870" s="90"/>
      <c r="U4870" s="260">
        <v>50</v>
      </c>
      <c r="V4870" s="273">
        <v>87.887769676185499</v>
      </c>
      <c r="W4870" s="273">
        <v>77.789987556236198</v>
      </c>
      <c r="X4870" s="274">
        <v>1.1670991180000001</v>
      </c>
      <c r="Z4870" s="257">
        <v>27282.269999999997</v>
      </c>
      <c r="AA4870" s="258">
        <v>10563.565966375458</v>
      </c>
      <c r="AB4870" s="276">
        <v>1.0110610611002544</v>
      </c>
      <c r="AC4870" s="92"/>
      <c r="AD4870" s="257">
        <v>934983.66837763134</v>
      </c>
      <c r="AE4870" s="258">
        <v>9480.7258646145146</v>
      </c>
      <c r="AF4870" s="276">
        <v>0.90742016315223151</v>
      </c>
      <c r="AG4870" s="93"/>
      <c r="AH4870" s="257">
        <v>12193.851584864002</v>
      </c>
      <c r="AI4870" s="258">
        <v>10343.267136972778</v>
      </c>
      <c r="AJ4870" s="258">
        <v>10397.728225746934</v>
      </c>
      <c r="AK4870" s="276">
        <v>0.99518838301559476</v>
      </c>
      <c r="AL4870" s="93"/>
      <c r="AM4870" s="257">
        <v>10469.5</v>
      </c>
      <c r="AN4870" s="258">
        <v>10446.314530882601</v>
      </c>
      <c r="AO4870" s="276">
        <v>0.99983868021464406</v>
      </c>
      <c r="AQ4870" s="280">
        <v>9537.9316464415788</v>
      </c>
      <c r="AR4870" s="281">
        <v>9614.1807413633178</v>
      </c>
    </row>
    <row r="4871" spans="1:44" x14ac:dyDescent="0.2">
      <c r="A4871" s="260" t="s">
        <v>8393</v>
      </c>
      <c r="B4871" s="261" t="s">
        <v>1672</v>
      </c>
      <c r="C4871" s="261" t="s">
        <v>7935</v>
      </c>
      <c r="D4871" s="262" t="s">
        <v>15714</v>
      </c>
      <c r="E4871" s="257">
        <v>238</v>
      </c>
      <c r="F4871" s="258">
        <v>453</v>
      </c>
      <c r="G4871" s="258">
        <v>1510</v>
      </c>
      <c r="H4871" s="258">
        <v>1389</v>
      </c>
      <c r="I4871" s="258">
        <v>559</v>
      </c>
      <c r="J4871" s="258">
        <v>304</v>
      </c>
      <c r="K4871" s="259">
        <v>83</v>
      </c>
      <c r="L4871" s="257">
        <v>186</v>
      </c>
      <c r="M4871" s="258">
        <v>426</v>
      </c>
      <c r="N4871" s="258">
        <v>1564</v>
      </c>
      <c r="O4871" s="258">
        <v>1371</v>
      </c>
      <c r="P4871" s="258">
        <v>556</v>
      </c>
      <c r="Q4871" s="258">
        <v>349</v>
      </c>
      <c r="R4871" s="259">
        <v>173</v>
      </c>
      <c r="S4871" s="267">
        <v>9161</v>
      </c>
      <c r="T4871" s="90"/>
      <c r="U4871" s="260">
        <v>84</v>
      </c>
      <c r="V4871" s="273">
        <v>79.494987717686797</v>
      </c>
      <c r="W4871" s="273">
        <v>71.059574468085103</v>
      </c>
      <c r="X4871" s="274">
        <v>1.1979761289999999</v>
      </c>
      <c r="Z4871" s="257">
        <v>25881.47</v>
      </c>
      <c r="AA4871" s="258">
        <v>10021.182828693047</v>
      </c>
      <c r="AB4871" s="276">
        <v>1.0938961716726392</v>
      </c>
      <c r="AC4871" s="92"/>
      <c r="AD4871" s="257">
        <v>785134.16896569915</v>
      </c>
      <c r="AE4871" s="258">
        <v>7961.2533081158672</v>
      </c>
      <c r="AF4871" s="276">
        <v>0.86903758411918641</v>
      </c>
      <c r="AG4871" s="93"/>
      <c r="AH4871" s="257">
        <v>10974.659317768999</v>
      </c>
      <c r="AI4871" s="258">
        <v>9309.1040407490891</v>
      </c>
      <c r="AJ4871" s="258">
        <v>9232.0899395595625</v>
      </c>
      <c r="AK4871" s="276">
        <v>1.007760063263788</v>
      </c>
      <c r="AL4871" s="93"/>
      <c r="AM4871" s="257">
        <v>9197.1200000000008</v>
      </c>
      <c r="AN4871" s="258">
        <v>9176.7523089231581</v>
      </c>
      <c r="AO4871" s="276">
        <v>1.0017194966622811</v>
      </c>
      <c r="AQ4871" s="280">
        <v>8791.4561649820389</v>
      </c>
      <c r="AR4871" s="281">
        <v>8861.7377103393192</v>
      </c>
    </row>
    <row r="4872" spans="1:44" x14ac:dyDescent="0.2">
      <c r="A4872" s="260" t="s">
        <v>8393</v>
      </c>
      <c r="B4872" s="261" t="s">
        <v>1672</v>
      </c>
      <c r="C4872" s="261" t="s">
        <v>7936</v>
      </c>
      <c r="D4872" s="262" t="s">
        <v>15715</v>
      </c>
      <c r="E4872" s="257">
        <v>503</v>
      </c>
      <c r="F4872" s="258">
        <v>1231</v>
      </c>
      <c r="G4872" s="258">
        <v>3324</v>
      </c>
      <c r="H4872" s="258">
        <v>2894</v>
      </c>
      <c r="I4872" s="258">
        <v>1141</v>
      </c>
      <c r="J4872" s="258">
        <v>680</v>
      </c>
      <c r="K4872" s="259">
        <v>242</v>
      </c>
      <c r="L4872" s="257">
        <v>490</v>
      </c>
      <c r="M4872" s="258">
        <v>1057</v>
      </c>
      <c r="N4872" s="258">
        <v>3329</v>
      </c>
      <c r="O4872" s="258">
        <v>3008</v>
      </c>
      <c r="P4872" s="258">
        <v>1241</v>
      </c>
      <c r="Q4872" s="258">
        <v>851</v>
      </c>
      <c r="R4872" s="259">
        <v>514</v>
      </c>
      <c r="S4872" s="267">
        <v>20505</v>
      </c>
      <c r="T4872" s="90"/>
      <c r="U4872" s="260">
        <v>108</v>
      </c>
      <c r="V4872" s="273">
        <v>76.373061558343394</v>
      </c>
      <c r="W4872" s="273">
        <v>71.019165122403095</v>
      </c>
      <c r="X4872" s="274">
        <v>1.1670991180000001</v>
      </c>
      <c r="Z4872" s="257">
        <v>58487.229999999996</v>
      </c>
      <c r="AA4872" s="258">
        <v>22645.97895613428</v>
      </c>
      <c r="AB4872" s="276">
        <v>1.1044125313891382</v>
      </c>
      <c r="AC4872" s="92"/>
      <c r="AD4872" s="257">
        <v>1740446.4080998031</v>
      </c>
      <c r="AE4872" s="258">
        <v>17648.110694680876</v>
      </c>
      <c r="AF4872" s="276">
        <v>0.86067352814829923</v>
      </c>
      <c r="AG4872" s="93"/>
      <c r="AH4872" s="257">
        <v>23931.36741459</v>
      </c>
      <c r="AI4872" s="258">
        <v>20299.453736947435</v>
      </c>
      <c r="AJ4872" s="258">
        <v>20406.337793734769</v>
      </c>
      <c r="AK4872" s="276">
        <v>0.99518838301559465</v>
      </c>
      <c r="AL4872" s="93"/>
      <c r="AM4872" s="257">
        <v>20551.439999999999</v>
      </c>
      <c r="AN4872" s="258">
        <v>20505.927341569502</v>
      </c>
      <c r="AO4872" s="276">
        <v>1.0000452251435992</v>
      </c>
      <c r="AQ4872" s="280">
        <v>19397.88960084955</v>
      </c>
      <c r="AR4872" s="281">
        <v>19552.962165875571</v>
      </c>
    </row>
    <row r="4873" spans="1:44" x14ac:dyDescent="0.2">
      <c r="A4873" s="260" t="s">
        <v>8393</v>
      </c>
      <c r="B4873" s="261" t="s">
        <v>7888</v>
      </c>
      <c r="C4873" s="261" t="s">
        <v>7896</v>
      </c>
      <c r="D4873" s="262" t="s">
        <v>15681</v>
      </c>
      <c r="E4873" s="257">
        <v>383</v>
      </c>
      <c r="F4873" s="258">
        <v>609</v>
      </c>
      <c r="G4873" s="258">
        <v>2260</v>
      </c>
      <c r="H4873" s="258">
        <v>1488</v>
      </c>
      <c r="I4873" s="258">
        <v>485</v>
      </c>
      <c r="J4873" s="258">
        <v>241</v>
      </c>
      <c r="K4873" s="259">
        <v>96</v>
      </c>
      <c r="L4873" s="257">
        <v>369</v>
      </c>
      <c r="M4873" s="258">
        <v>590</v>
      </c>
      <c r="N4873" s="258">
        <v>2205</v>
      </c>
      <c r="O4873" s="258">
        <v>1384</v>
      </c>
      <c r="P4873" s="258">
        <v>510</v>
      </c>
      <c r="Q4873" s="258">
        <v>308</v>
      </c>
      <c r="R4873" s="259">
        <v>195</v>
      </c>
      <c r="S4873" s="267">
        <v>11123</v>
      </c>
      <c r="T4873" s="90"/>
      <c r="U4873" s="260">
        <v>41</v>
      </c>
      <c r="V4873" s="273">
        <v>93.961757148382105</v>
      </c>
      <c r="W4873" s="273">
        <v>112.28129496402801</v>
      </c>
      <c r="X4873" s="274">
        <v>1.2383238190000001</v>
      </c>
      <c r="Z4873" s="257">
        <v>28934.02</v>
      </c>
      <c r="AA4873" s="258">
        <v>11203.115757685369</v>
      </c>
      <c r="AB4873" s="276">
        <v>1.0072027112906023</v>
      </c>
      <c r="AC4873" s="92"/>
      <c r="AD4873" s="257">
        <v>1103864.6757946387</v>
      </c>
      <c r="AE4873" s="258">
        <v>11193.177738601582</v>
      </c>
      <c r="AF4873" s="276">
        <v>1.0063092455813702</v>
      </c>
      <c r="AG4873" s="93"/>
      <c r="AH4873" s="257">
        <v>13773.875838737002</v>
      </c>
      <c r="AI4873" s="258">
        <v>11683.501010328289</v>
      </c>
      <c r="AJ4873" s="258">
        <v>11392.040484957579</v>
      </c>
      <c r="AK4873" s="276">
        <v>1.0241877627400502</v>
      </c>
      <c r="AL4873" s="93"/>
      <c r="AM4873" s="257">
        <v>11140.63</v>
      </c>
      <c r="AN4873" s="258">
        <v>11115.958264691402</v>
      </c>
      <c r="AO4873" s="276">
        <v>0.99936692121652448</v>
      </c>
      <c r="AQ4873" s="280">
        <v>11539.177104946528</v>
      </c>
      <c r="AR4873" s="281">
        <v>11631.42475810748</v>
      </c>
    </row>
    <row r="4874" spans="1:44" x14ac:dyDescent="0.2">
      <c r="A4874" s="260" t="s">
        <v>8393</v>
      </c>
      <c r="B4874" s="261" t="s">
        <v>1672</v>
      </c>
      <c r="C4874" s="261" t="s">
        <v>7937</v>
      </c>
      <c r="D4874" s="262" t="s">
        <v>15716</v>
      </c>
      <c r="E4874" s="257">
        <v>244</v>
      </c>
      <c r="F4874" s="258">
        <v>448</v>
      </c>
      <c r="G4874" s="258">
        <v>1492</v>
      </c>
      <c r="H4874" s="258">
        <v>1118</v>
      </c>
      <c r="I4874" s="258">
        <v>323</v>
      </c>
      <c r="J4874" s="258">
        <v>202</v>
      </c>
      <c r="K4874" s="259">
        <v>85</v>
      </c>
      <c r="L4874" s="257">
        <v>251</v>
      </c>
      <c r="M4874" s="258">
        <v>422</v>
      </c>
      <c r="N4874" s="258">
        <v>1655</v>
      </c>
      <c r="O4874" s="258">
        <v>1153</v>
      </c>
      <c r="P4874" s="258">
        <v>395</v>
      </c>
      <c r="Q4874" s="258">
        <v>318</v>
      </c>
      <c r="R4874" s="259">
        <v>187</v>
      </c>
      <c r="S4874" s="267">
        <v>8293</v>
      </c>
      <c r="T4874" s="90"/>
      <c r="U4874" s="260">
        <v>90</v>
      </c>
      <c r="V4874" s="273">
        <v>84.400610195805399</v>
      </c>
      <c r="W4874" s="273">
        <v>93.433807571738598</v>
      </c>
      <c r="X4874" s="274">
        <v>1.1526984950000001</v>
      </c>
      <c r="Z4874" s="257">
        <v>22531.43</v>
      </c>
      <c r="AA4874" s="258">
        <v>8724.0631780922558</v>
      </c>
      <c r="AB4874" s="276">
        <v>1.0519791605079292</v>
      </c>
      <c r="AC4874" s="92"/>
      <c r="AD4874" s="257">
        <v>765298.00650311785</v>
      </c>
      <c r="AE4874" s="258">
        <v>7760.114801771676</v>
      </c>
      <c r="AF4874" s="276">
        <v>0.93574277122533167</v>
      </c>
      <c r="AG4874" s="93"/>
      <c r="AH4874" s="257">
        <v>9559.3286190350009</v>
      </c>
      <c r="AI4874" s="258">
        <v>8108.5692136452908</v>
      </c>
      <c r="AJ4874" s="258">
        <v>8204.4732225497391</v>
      </c>
      <c r="AK4874" s="276">
        <v>0.98932512028816344</v>
      </c>
      <c r="AL4874" s="93"/>
      <c r="AM4874" s="257">
        <v>8331.7000000000007</v>
      </c>
      <c r="AN4874" s="258">
        <v>8313.2488444485971</v>
      </c>
      <c r="AO4874" s="276">
        <v>1.0024416790604844</v>
      </c>
      <c r="AQ4874" s="280">
        <v>8096.0547154799433</v>
      </c>
      <c r="AR4874" s="281">
        <v>8160.7770124490689</v>
      </c>
    </row>
    <row r="4875" spans="1:44" x14ac:dyDescent="0.2">
      <c r="A4875" s="260" t="s">
        <v>8393</v>
      </c>
      <c r="B4875" s="261" t="s">
        <v>7888</v>
      </c>
      <c r="C4875" s="261" t="s">
        <v>7897</v>
      </c>
      <c r="D4875" s="262" t="s">
        <v>15682</v>
      </c>
      <c r="E4875" s="257">
        <v>281</v>
      </c>
      <c r="F4875" s="258">
        <v>489</v>
      </c>
      <c r="G4875" s="258">
        <v>2385</v>
      </c>
      <c r="H4875" s="258">
        <v>1372</v>
      </c>
      <c r="I4875" s="258">
        <v>389</v>
      </c>
      <c r="J4875" s="258">
        <v>211</v>
      </c>
      <c r="K4875" s="259">
        <v>69</v>
      </c>
      <c r="L4875" s="257">
        <v>323</v>
      </c>
      <c r="M4875" s="258">
        <v>458</v>
      </c>
      <c r="N4875" s="258">
        <v>2083</v>
      </c>
      <c r="O4875" s="258">
        <v>1116</v>
      </c>
      <c r="P4875" s="258">
        <v>369</v>
      </c>
      <c r="Q4875" s="258">
        <v>265</v>
      </c>
      <c r="R4875" s="259">
        <v>110</v>
      </c>
      <c r="S4875" s="267">
        <v>9920</v>
      </c>
      <c r="T4875" s="90"/>
      <c r="U4875" s="260">
        <v>8</v>
      </c>
      <c r="V4875" s="273">
        <v>96.2855920174256</v>
      </c>
      <c r="W4875" s="273">
        <v>123.321237778449</v>
      </c>
      <c r="X4875" s="274">
        <v>1.2383238190000001</v>
      </c>
      <c r="Z4875" s="257">
        <v>24524.789999999997</v>
      </c>
      <c r="AA4875" s="258">
        <v>9495.882746432213</v>
      </c>
      <c r="AB4875" s="276">
        <v>0.9572462446000215</v>
      </c>
      <c r="AC4875" s="92"/>
      <c r="AD4875" s="257">
        <v>1016426.2006288207</v>
      </c>
      <c r="AE4875" s="258">
        <v>10306.552398390606</v>
      </c>
      <c r="AF4875" s="276">
        <v>1.0389669756442144</v>
      </c>
      <c r="AG4875" s="93"/>
      <c r="AH4875" s="257">
        <v>12284.172284480001</v>
      </c>
      <c r="AI4875" s="258">
        <v>10419.880429961038</v>
      </c>
      <c r="AJ4875" s="258">
        <v>10159.942606381299</v>
      </c>
      <c r="AK4875" s="276">
        <v>1.0241877627400502</v>
      </c>
      <c r="AL4875" s="93"/>
      <c r="AM4875" s="257">
        <v>9923.44</v>
      </c>
      <c r="AN4875" s="258">
        <v>9901.4638204634084</v>
      </c>
      <c r="AO4875" s="276">
        <v>0.99813143351445655</v>
      </c>
      <c r="AQ4875" s="280">
        <v>10085.661823944236</v>
      </c>
      <c r="AR4875" s="281">
        <v>10166.289638681134</v>
      </c>
    </row>
    <row r="4876" spans="1:44" x14ac:dyDescent="0.2">
      <c r="A4876" s="260" t="s">
        <v>8393</v>
      </c>
      <c r="B4876" s="261" t="s">
        <v>1672</v>
      </c>
      <c r="C4876" s="261" t="s">
        <v>7938</v>
      </c>
      <c r="D4876" s="262" t="s">
        <v>15717</v>
      </c>
      <c r="E4876" s="257">
        <v>176</v>
      </c>
      <c r="F4876" s="258">
        <v>397</v>
      </c>
      <c r="G4876" s="258">
        <v>1295</v>
      </c>
      <c r="H4876" s="258">
        <v>1099</v>
      </c>
      <c r="I4876" s="258">
        <v>474</v>
      </c>
      <c r="J4876" s="258">
        <v>274</v>
      </c>
      <c r="K4876" s="259">
        <v>90</v>
      </c>
      <c r="L4876" s="257">
        <v>172</v>
      </c>
      <c r="M4876" s="258">
        <v>396</v>
      </c>
      <c r="N4876" s="258">
        <v>1280</v>
      </c>
      <c r="O4876" s="258">
        <v>1134</v>
      </c>
      <c r="P4876" s="258">
        <v>532</v>
      </c>
      <c r="Q4876" s="258">
        <v>341</v>
      </c>
      <c r="R4876" s="259">
        <v>145</v>
      </c>
      <c r="S4876" s="267">
        <v>7805</v>
      </c>
      <c r="T4876" s="90"/>
      <c r="U4876" s="260">
        <v>42</v>
      </c>
      <c r="V4876" s="273">
        <v>77.584887562715807</v>
      </c>
      <c r="W4876" s="273">
        <v>92.0534204458109</v>
      </c>
      <c r="X4876" s="274">
        <v>1.1979761289999999</v>
      </c>
      <c r="Z4876" s="257">
        <v>22391.289999999997</v>
      </c>
      <c r="AA4876" s="258">
        <v>8669.8016326076649</v>
      </c>
      <c r="AB4876" s="276">
        <v>1.1108009779125771</v>
      </c>
      <c r="AC4876" s="92"/>
      <c r="AD4876" s="257">
        <v>703821.03575773549</v>
      </c>
      <c r="AE4876" s="258">
        <v>7136.7388794571798</v>
      </c>
      <c r="AF4876" s="276">
        <v>0.91438038173698655</v>
      </c>
      <c r="AG4876" s="93"/>
      <c r="AH4876" s="257">
        <v>9350.2036868449995</v>
      </c>
      <c r="AI4876" s="258">
        <v>7931.1818620288886</v>
      </c>
      <c r="AJ4876" s="258">
        <v>7865.5672937738673</v>
      </c>
      <c r="AK4876" s="276">
        <v>1.0077600632637882</v>
      </c>
      <c r="AL4876" s="93"/>
      <c r="AM4876" s="257">
        <v>7823.06</v>
      </c>
      <c r="AN4876" s="258">
        <v>7805.7352647181287</v>
      </c>
      <c r="AO4876" s="276">
        <v>1.0000942043200678</v>
      </c>
      <c r="AQ4876" s="280">
        <v>7989.7670006457865</v>
      </c>
      <c r="AR4876" s="281">
        <v>8053.6396016475037</v>
      </c>
    </row>
    <row r="4877" spans="1:44" x14ac:dyDescent="0.2">
      <c r="A4877" s="260" t="s">
        <v>8393</v>
      </c>
      <c r="B4877" s="261" t="s">
        <v>7888</v>
      </c>
      <c r="C4877" s="261" t="s">
        <v>7898</v>
      </c>
      <c r="D4877" s="262" t="s">
        <v>15683</v>
      </c>
      <c r="E4877" s="257">
        <v>956</v>
      </c>
      <c r="F4877" s="258">
        <v>1658</v>
      </c>
      <c r="G4877" s="258">
        <v>4594</v>
      </c>
      <c r="H4877" s="258">
        <v>2549</v>
      </c>
      <c r="I4877" s="258">
        <v>600</v>
      </c>
      <c r="J4877" s="258">
        <v>273</v>
      </c>
      <c r="K4877" s="259">
        <v>79</v>
      </c>
      <c r="L4877" s="257">
        <v>890</v>
      </c>
      <c r="M4877" s="258">
        <v>1601</v>
      </c>
      <c r="N4877" s="258">
        <v>4900</v>
      </c>
      <c r="O4877" s="258">
        <v>2283</v>
      </c>
      <c r="P4877" s="258">
        <v>585</v>
      </c>
      <c r="Q4877" s="258">
        <v>385</v>
      </c>
      <c r="R4877" s="259">
        <v>150</v>
      </c>
      <c r="S4877" s="267">
        <v>21503</v>
      </c>
      <c r="T4877" s="90"/>
      <c r="U4877" s="260">
        <v>22</v>
      </c>
      <c r="V4877" s="273">
        <v>85.501499828165606</v>
      </c>
      <c r="W4877" s="273">
        <v>92.094392262624297</v>
      </c>
      <c r="X4877" s="274">
        <v>1.2383238190000001</v>
      </c>
      <c r="Z4877" s="257">
        <v>49921.63</v>
      </c>
      <c r="AA4877" s="258">
        <v>19329.419130225895</v>
      </c>
      <c r="AB4877" s="276">
        <v>0.8989173199193552</v>
      </c>
      <c r="AC4877" s="92"/>
      <c r="AD4877" s="257">
        <v>1983711.6356878006</v>
      </c>
      <c r="AE4877" s="258">
        <v>20114.817882365525</v>
      </c>
      <c r="AF4877" s="276">
        <v>0.93544239791496653</v>
      </c>
      <c r="AG4877" s="93"/>
      <c r="AH4877" s="257">
        <v>26627.677079957004</v>
      </c>
      <c r="AI4877" s="258">
        <v>22586.561379581879</v>
      </c>
      <c r="AJ4877" s="258">
        <v>22023.109462199303</v>
      </c>
      <c r="AK4877" s="276">
        <v>1.0241877627400504</v>
      </c>
      <c r="AL4877" s="93"/>
      <c r="AM4877" s="257">
        <v>21512.46</v>
      </c>
      <c r="AN4877" s="258">
        <v>21464.819092891805</v>
      </c>
      <c r="AO4877" s="276">
        <v>0.9982243916147423</v>
      </c>
      <c r="AQ4877" s="280">
        <v>18486.028287762005</v>
      </c>
      <c r="AR4877" s="281">
        <v>18633.81115913175</v>
      </c>
    </row>
    <row r="4878" spans="1:44" x14ac:dyDescent="0.2">
      <c r="A4878" s="260" t="s">
        <v>8393</v>
      </c>
      <c r="B4878" s="261" t="s">
        <v>7888</v>
      </c>
      <c r="C4878" s="261" t="s">
        <v>7899</v>
      </c>
      <c r="D4878" s="262" t="s">
        <v>15684</v>
      </c>
      <c r="E4878" s="257">
        <v>313</v>
      </c>
      <c r="F4878" s="258">
        <v>554</v>
      </c>
      <c r="G4878" s="258">
        <v>2154</v>
      </c>
      <c r="H4878" s="258">
        <v>1558</v>
      </c>
      <c r="I4878" s="258">
        <v>354</v>
      </c>
      <c r="J4878" s="258">
        <v>128</v>
      </c>
      <c r="K4878" s="259">
        <v>50</v>
      </c>
      <c r="L4878" s="257">
        <v>297</v>
      </c>
      <c r="M4878" s="258">
        <v>530</v>
      </c>
      <c r="N4878" s="258">
        <v>2026</v>
      </c>
      <c r="O4878" s="258">
        <v>1575</v>
      </c>
      <c r="P4878" s="258">
        <v>335</v>
      </c>
      <c r="Q4878" s="258">
        <v>170</v>
      </c>
      <c r="R4878" s="259">
        <v>76</v>
      </c>
      <c r="S4878" s="267">
        <v>10120</v>
      </c>
      <c r="T4878" s="90"/>
      <c r="U4878" s="260">
        <v>0</v>
      </c>
      <c r="V4878" s="273">
        <v>83.783877019325104</v>
      </c>
      <c r="W4878" s="273">
        <v>82.882323881039397</v>
      </c>
      <c r="X4878" s="274">
        <v>1.2383238190000001</v>
      </c>
      <c r="Z4878" s="257">
        <v>24512.47</v>
      </c>
      <c r="AA4878" s="258">
        <v>9491.1125006753264</v>
      </c>
      <c r="AB4878" s="276">
        <v>0.93785696646989392</v>
      </c>
      <c r="AC4878" s="92"/>
      <c r="AD4878" s="257">
        <v>906986.56627499685</v>
      </c>
      <c r="AE4878" s="258">
        <v>9196.835504797562</v>
      </c>
      <c r="AF4878" s="276">
        <v>0.90877821193651798</v>
      </c>
      <c r="AG4878" s="93"/>
      <c r="AH4878" s="257">
        <v>12531.837048280002</v>
      </c>
      <c r="AI4878" s="258">
        <v>10629.958664436061</v>
      </c>
      <c r="AJ4878" s="258">
        <v>10364.780158929309</v>
      </c>
      <c r="AK4878" s="276">
        <v>1.0241877627400502</v>
      </c>
      <c r="AL4878" s="93"/>
      <c r="AM4878" s="257">
        <v>10120</v>
      </c>
      <c r="AN4878" s="258">
        <v>10097.588524049088</v>
      </c>
      <c r="AO4878" s="276">
        <v>0.99778542727757791</v>
      </c>
      <c r="AQ4878" s="280">
        <v>8814.379940632487</v>
      </c>
      <c r="AR4878" s="281">
        <v>8884.8447455485821</v>
      </c>
    </row>
    <row r="4879" spans="1:44" x14ac:dyDescent="0.2">
      <c r="A4879" s="260" t="s">
        <v>8393</v>
      </c>
      <c r="B4879" s="261" t="s">
        <v>1672</v>
      </c>
      <c r="C4879" s="261" t="s">
        <v>7939</v>
      </c>
      <c r="D4879" s="262" t="s">
        <v>10111</v>
      </c>
      <c r="E4879" s="257">
        <v>256</v>
      </c>
      <c r="F4879" s="258">
        <v>764</v>
      </c>
      <c r="G4879" s="258">
        <v>2243</v>
      </c>
      <c r="H4879" s="258">
        <v>1638</v>
      </c>
      <c r="I4879" s="258">
        <v>581</v>
      </c>
      <c r="J4879" s="258">
        <v>353</v>
      </c>
      <c r="K4879" s="259">
        <v>107</v>
      </c>
      <c r="L4879" s="257">
        <v>270</v>
      </c>
      <c r="M4879" s="258">
        <v>679</v>
      </c>
      <c r="N4879" s="258">
        <v>2077</v>
      </c>
      <c r="O4879" s="258">
        <v>1653</v>
      </c>
      <c r="P4879" s="258">
        <v>666</v>
      </c>
      <c r="Q4879" s="258">
        <v>450</v>
      </c>
      <c r="R4879" s="259">
        <v>272</v>
      </c>
      <c r="S4879" s="267">
        <v>12009</v>
      </c>
      <c r="T4879" s="90"/>
      <c r="U4879" s="260">
        <v>154</v>
      </c>
      <c r="V4879" s="273">
        <v>72.744748653348793</v>
      </c>
      <c r="W4879" s="273">
        <v>78.766969267926996</v>
      </c>
      <c r="X4879" s="274">
        <v>1.1979761289999999</v>
      </c>
      <c r="Z4879" s="257">
        <v>32581.000000000004</v>
      </c>
      <c r="AA4879" s="258">
        <v>12615.209172494768</v>
      </c>
      <c r="AB4879" s="276">
        <v>1.0504795713627086</v>
      </c>
      <c r="AC4879" s="92"/>
      <c r="AD4879" s="257">
        <v>1029963.3986851494</v>
      </c>
      <c r="AE4879" s="258">
        <v>10443.819463140242</v>
      </c>
      <c r="AF4879" s="276">
        <v>0.86966603906572093</v>
      </c>
      <c r="AG4879" s="93"/>
      <c r="AH4879" s="257">
        <v>14386.495333161</v>
      </c>
      <c r="AI4879" s="258">
        <v>12203.147082780901</v>
      </c>
      <c r="AJ4879" s="258">
        <v>12102.190599734833</v>
      </c>
      <c r="AK4879" s="276">
        <v>1.0077600632637882</v>
      </c>
      <c r="AL4879" s="93"/>
      <c r="AM4879" s="257">
        <v>12075.22</v>
      </c>
      <c r="AN4879" s="258">
        <v>12048.478547170753</v>
      </c>
      <c r="AO4879" s="276">
        <v>1.003287413370868</v>
      </c>
      <c r="AQ4879" s="280">
        <v>11092.500945584974</v>
      </c>
      <c r="AR4879" s="281">
        <v>11181.177735152336</v>
      </c>
    </row>
    <row r="4880" spans="1:44" x14ac:dyDescent="0.2">
      <c r="A4880" s="260" t="s">
        <v>8393</v>
      </c>
      <c r="B4880" s="261" t="s">
        <v>7888</v>
      </c>
      <c r="C4880" s="261" t="s">
        <v>7900</v>
      </c>
      <c r="D4880" s="262" t="s">
        <v>9168</v>
      </c>
      <c r="E4880" s="257">
        <v>288</v>
      </c>
      <c r="F4880" s="258">
        <v>601</v>
      </c>
      <c r="G4880" s="258">
        <v>1856</v>
      </c>
      <c r="H4880" s="258">
        <v>1202</v>
      </c>
      <c r="I4880" s="258">
        <v>330</v>
      </c>
      <c r="J4880" s="258">
        <v>283</v>
      </c>
      <c r="K4880" s="259">
        <v>65</v>
      </c>
      <c r="L4880" s="257">
        <v>275</v>
      </c>
      <c r="M4880" s="258">
        <v>566</v>
      </c>
      <c r="N4880" s="258">
        <v>1851</v>
      </c>
      <c r="O4880" s="258">
        <v>1095</v>
      </c>
      <c r="P4880" s="258">
        <v>407</v>
      </c>
      <c r="Q4880" s="258">
        <v>371</v>
      </c>
      <c r="R4880" s="259">
        <v>115</v>
      </c>
      <c r="S4880" s="267">
        <v>9305</v>
      </c>
      <c r="T4880" s="90"/>
      <c r="U4880" s="260">
        <v>32</v>
      </c>
      <c r="V4880" s="273">
        <v>106.717809583565</v>
      </c>
      <c r="W4880" s="273">
        <v>132.40236432025699</v>
      </c>
      <c r="X4880" s="274">
        <v>1.2383238190000001</v>
      </c>
      <c r="Z4880" s="257">
        <v>24179.649999999998</v>
      </c>
      <c r="AA4880" s="258">
        <v>9362.2461700903314</v>
      </c>
      <c r="AB4880" s="276">
        <v>1.0061521945287837</v>
      </c>
      <c r="AC4880" s="92"/>
      <c r="AD4880" s="257">
        <v>998768.36336641805</v>
      </c>
      <c r="AE4880" s="258">
        <v>10127.502089696658</v>
      </c>
      <c r="AF4880" s="276">
        <v>1.0883935614934614</v>
      </c>
      <c r="AG4880" s="93"/>
      <c r="AH4880" s="257">
        <v>11522.603135795001</v>
      </c>
      <c r="AI4880" s="258">
        <v>9773.8898589503497</v>
      </c>
      <c r="AJ4880" s="258">
        <v>9530.067132296168</v>
      </c>
      <c r="AK4880" s="276">
        <v>1.0241877627400502</v>
      </c>
      <c r="AL4880" s="93"/>
      <c r="AM4880" s="257">
        <v>9318.76</v>
      </c>
      <c r="AN4880" s="258">
        <v>9298.1229282972017</v>
      </c>
      <c r="AO4880" s="276">
        <v>0.99926092727535754</v>
      </c>
      <c r="AQ4880" s="280">
        <v>10428.563954094647</v>
      </c>
      <c r="AR4880" s="281">
        <v>10511.9330316168</v>
      </c>
    </row>
    <row r="4881" spans="1:44" x14ac:dyDescent="0.2">
      <c r="A4881" s="260" t="s">
        <v>8393</v>
      </c>
      <c r="B4881" s="261" t="s">
        <v>1672</v>
      </c>
      <c r="C4881" s="261" t="s">
        <v>7940</v>
      </c>
      <c r="D4881" s="262" t="s">
        <v>15718</v>
      </c>
      <c r="E4881" s="257">
        <v>284</v>
      </c>
      <c r="F4881" s="258">
        <v>591</v>
      </c>
      <c r="G4881" s="258">
        <v>1910</v>
      </c>
      <c r="H4881" s="258">
        <v>1486</v>
      </c>
      <c r="I4881" s="258">
        <v>548</v>
      </c>
      <c r="J4881" s="258">
        <v>303</v>
      </c>
      <c r="K4881" s="259">
        <v>76</v>
      </c>
      <c r="L4881" s="257">
        <v>311</v>
      </c>
      <c r="M4881" s="258">
        <v>530</v>
      </c>
      <c r="N4881" s="258">
        <v>1778</v>
      </c>
      <c r="O4881" s="258">
        <v>1435</v>
      </c>
      <c r="P4881" s="258">
        <v>580</v>
      </c>
      <c r="Q4881" s="258">
        <v>366</v>
      </c>
      <c r="R4881" s="259">
        <v>168</v>
      </c>
      <c r="S4881" s="267">
        <v>10366</v>
      </c>
      <c r="T4881" s="90"/>
      <c r="U4881" s="260">
        <v>51</v>
      </c>
      <c r="V4881" s="273">
        <v>83.468808859362298</v>
      </c>
      <c r="W4881" s="273">
        <v>86.599362380446294</v>
      </c>
      <c r="X4881" s="274">
        <v>1.1979761289999999</v>
      </c>
      <c r="Z4881" s="257">
        <v>28165.23</v>
      </c>
      <c r="AA4881" s="258">
        <v>10905.443904159625</v>
      </c>
      <c r="AB4881" s="276">
        <v>1.0520397360755958</v>
      </c>
      <c r="AC4881" s="92"/>
      <c r="AD4881" s="257">
        <v>937303.51038448815</v>
      </c>
      <c r="AE4881" s="258">
        <v>9504.2490413929827</v>
      </c>
      <c r="AF4881" s="276">
        <v>0.91686755174541601</v>
      </c>
      <c r="AG4881" s="93"/>
      <c r="AH4881" s="257">
        <v>12418.220553214</v>
      </c>
      <c r="AI4881" s="258">
        <v>10533.585032900892</v>
      </c>
      <c r="AJ4881" s="258">
        <v>10446.440815792428</v>
      </c>
      <c r="AK4881" s="276">
        <v>1.0077600632637882</v>
      </c>
      <c r="AL4881" s="93"/>
      <c r="AM4881" s="257">
        <v>10387.93</v>
      </c>
      <c r="AN4881" s="258">
        <v>10364.92517357957</v>
      </c>
      <c r="AO4881" s="276">
        <v>0.99989631232679621</v>
      </c>
      <c r="AQ4881" s="280">
        <v>10075.394540907169</v>
      </c>
      <c r="AR4881" s="281">
        <v>10155.940275894713</v>
      </c>
    </row>
    <row r="4882" spans="1:44" x14ac:dyDescent="0.2">
      <c r="A4882" s="260" t="s">
        <v>8393</v>
      </c>
      <c r="B4882" s="261" t="s">
        <v>1672</v>
      </c>
      <c r="C4882" s="261" t="s">
        <v>7941</v>
      </c>
      <c r="D4882" s="262" t="s">
        <v>15719</v>
      </c>
      <c r="E4882" s="257">
        <v>569</v>
      </c>
      <c r="F4882" s="258">
        <v>1072</v>
      </c>
      <c r="G4882" s="258">
        <v>3348</v>
      </c>
      <c r="H4882" s="258">
        <v>2493</v>
      </c>
      <c r="I4882" s="258">
        <v>981</v>
      </c>
      <c r="J4882" s="258">
        <v>509</v>
      </c>
      <c r="K4882" s="259">
        <v>167</v>
      </c>
      <c r="L4882" s="257">
        <v>505</v>
      </c>
      <c r="M4882" s="258">
        <v>1160</v>
      </c>
      <c r="N4882" s="258">
        <v>3366</v>
      </c>
      <c r="O4882" s="258">
        <v>2423</v>
      </c>
      <c r="P4882" s="258">
        <v>1009</v>
      </c>
      <c r="Q4882" s="258">
        <v>601</v>
      </c>
      <c r="R4882" s="259">
        <v>331</v>
      </c>
      <c r="S4882" s="267">
        <v>18534</v>
      </c>
      <c r="T4882" s="90"/>
      <c r="U4882" s="260">
        <v>149</v>
      </c>
      <c r="V4882" s="273">
        <v>81.551499014514704</v>
      </c>
      <c r="W4882" s="273">
        <v>92.971567305098404</v>
      </c>
      <c r="X4882" s="274">
        <v>1.1670991180000001</v>
      </c>
      <c r="Z4882" s="257">
        <v>49889.01</v>
      </c>
      <c r="AA4882" s="258">
        <v>19316.788820437774</v>
      </c>
      <c r="AB4882" s="276">
        <v>1.0422352876032035</v>
      </c>
      <c r="AC4882" s="92"/>
      <c r="AD4882" s="257">
        <v>1694543.6448479737</v>
      </c>
      <c r="AE4882" s="258">
        <v>17182.657094219561</v>
      </c>
      <c r="AF4882" s="276">
        <v>0.92708843715439526</v>
      </c>
      <c r="AG4882" s="93"/>
      <c r="AH4882" s="257">
        <v>21631.015053012001</v>
      </c>
      <c r="AI4882" s="258">
        <v>18348.211439189647</v>
      </c>
      <c r="AJ4882" s="258">
        <v>18444.821490811031</v>
      </c>
      <c r="AK4882" s="276">
        <v>0.99518838301559465</v>
      </c>
      <c r="AL4882" s="93"/>
      <c r="AM4882" s="257">
        <v>18598.07</v>
      </c>
      <c r="AN4882" s="258">
        <v>18556.883221488304</v>
      </c>
      <c r="AO4882" s="276">
        <v>1.0012346617831178</v>
      </c>
      <c r="AQ4882" s="280">
        <v>17844.207726974786</v>
      </c>
      <c r="AR4882" s="281">
        <v>17986.859691699752</v>
      </c>
    </row>
    <row r="4883" spans="1:44" x14ac:dyDescent="0.2">
      <c r="A4883" s="260" t="s">
        <v>8393</v>
      </c>
      <c r="B4883" s="261" t="s">
        <v>1672</v>
      </c>
      <c r="C4883" s="261" t="s">
        <v>7942</v>
      </c>
      <c r="D4883" s="262" t="s">
        <v>15720</v>
      </c>
      <c r="E4883" s="257">
        <v>460</v>
      </c>
      <c r="F4883" s="258">
        <v>891</v>
      </c>
      <c r="G4883" s="258">
        <v>2379</v>
      </c>
      <c r="H4883" s="258">
        <v>2174</v>
      </c>
      <c r="I4883" s="258">
        <v>848</v>
      </c>
      <c r="J4883" s="258">
        <v>382</v>
      </c>
      <c r="K4883" s="259">
        <v>136</v>
      </c>
      <c r="L4883" s="257">
        <v>375</v>
      </c>
      <c r="M4883" s="258">
        <v>847</v>
      </c>
      <c r="N4883" s="258">
        <v>2440</v>
      </c>
      <c r="O4883" s="258">
        <v>2300</v>
      </c>
      <c r="P4883" s="258">
        <v>819</v>
      </c>
      <c r="Q4883" s="258">
        <v>477</v>
      </c>
      <c r="R4883" s="259">
        <v>255</v>
      </c>
      <c r="S4883" s="267">
        <v>14783</v>
      </c>
      <c r="T4883" s="90"/>
      <c r="U4883" s="260">
        <v>104</v>
      </c>
      <c r="V4883" s="273">
        <v>69.292454549368898</v>
      </c>
      <c r="W4883" s="273">
        <v>77.557359307359306</v>
      </c>
      <c r="X4883" s="274">
        <v>1.1976586579999999</v>
      </c>
      <c r="Z4883" s="257">
        <v>40616.44</v>
      </c>
      <c r="AA4883" s="258">
        <v>15726.493552748025</v>
      </c>
      <c r="AB4883" s="276">
        <v>1.0638228744333373</v>
      </c>
      <c r="AC4883" s="92"/>
      <c r="AD4883" s="257">
        <v>1250316.6463654176</v>
      </c>
      <c r="AE4883" s="258">
        <v>12678.199383657053</v>
      </c>
      <c r="AF4883" s="276">
        <v>0.85762019777156551</v>
      </c>
      <c r="AG4883" s="93"/>
      <c r="AH4883" s="257">
        <v>17704.987941214</v>
      </c>
      <c r="AI4883" s="258">
        <v>15018.012861512163</v>
      </c>
      <c r="AJ4883" s="258">
        <v>14895.806173525838</v>
      </c>
      <c r="AK4883" s="276">
        <v>1.0076308038642927</v>
      </c>
      <c r="AL4883" s="93"/>
      <c r="AM4883" s="257">
        <v>14827.72</v>
      </c>
      <c r="AN4883" s="258">
        <v>14794.882935752286</v>
      </c>
      <c r="AO4883" s="276">
        <v>1.000803824376127</v>
      </c>
      <c r="AQ4883" s="280">
        <v>13601.202095058634</v>
      </c>
      <c r="AR4883" s="281">
        <v>13709.934196319055</v>
      </c>
    </row>
    <row r="4884" spans="1:44" x14ac:dyDescent="0.2">
      <c r="A4884" s="260" t="s">
        <v>8393</v>
      </c>
      <c r="B4884" s="261" t="s">
        <v>1672</v>
      </c>
      <c r="C4884" s="261" t="s">
        <v>7943</v>
      </c>
      <c r="D4884" s="262" t="s">
        <v>15721</v>
      </c>
      <c r="E4884" s="257">
        <v>425</v>
      </c>
      <c r="F4884" s="258">
        <v>897</v>
      </c>
      <c r="G4884" s="258">
        <v>2975</v>
      </c>
      <c r="H4884" s="258">
        <v>2267</v>
      </c>
      <c r="I4884" s="258">
        <v>761</v>
      </c>
      <c r="J4884" s="258">
        <v>493</v>
      </c>
      <c r="K4884" s="259">
        <v>157</v>
      </c>
      <c r="L4884" s="257">
        <v>377</v>
      </c>
      <c r="M4884" s="258">
        <v>889</v>
      </c>
      <c r="N4884" s="258">
        <v>2785</v>
      </c>
      <c r="O4884" s="258">
        <v>2114</v>
      </c>
      <c r="P4884" s="258">
        <v>807</v>
      </c>
      <c r="Q4884" s="258">
        <v>546</v>
      </c>
      <c r="R4884" s="259">
        <v>306</v>
      </c>
      <c r="S4884" s="267">
        <v>15799</v>
      </c>
      <c r="T4884" s="90"/>
      <c r="U4884" s="260">
        <v>126</v>
      </c>
      <c r="V4884" s="273">
        <v>79.259034279201799</v>
      </c>
      <c r="W4884" s="273">
        <v>90.814620253164506</v>
      </c>
      <c r="X4884" s="274">
        <v>1.1979761289999999</v>
      </c>
      <c r="Z4884" s="257">
        <v>42621.520000000004</v>
      </c>
      <c r="AA4884" s="258">
        <v>16502.851049681383</v>
      </c>
      <c r="AB4884" s="276">
        <v>1.0445503544326467</v>
      </c>
      <c r="AC4884" s="92"/>
      <c r="AD4884" s="257">
        <v>1426958.8278655207</v>
      </c>
      <c r="AE4884" s="258">
        <v>14469.349492017622</v>
      </c>
      <c r="AF4884" s="276">
        <v>0.91583957794908677</v>
      </c>
      <c r="AG4884" s="93"/>
      <c r="AH4884" s="257">
        <v>18926.824862071</v>
      </c>
      <c r="AI4884" s="258">
        <v>16054.419248967894</v>
      </c>
      <c r="AJ4884" s="258">
        <v>15921.601239504587</v>
      </c>
      <c r="AK4884" s="276">
        <v>1.007760063263788</v>
      </c>
      <c r="AL4884" s="93"/>
      <c r="AM4884" s="257">
        <v>15853.18</v>
      </c>
      <c r="AN4884" s="258">
        <v>15818.071980008353</v>
      </c>
      <c r="AO4884" s="276">
        <v>1.0012071637450695</v>
      </c>
      <c r="AQ4884" s="280">
        <v>15249.636070330205</v>
      </c>
      <c r="AR4884" s="281">
        <v>15371.546248694964</v>
      </c>
    </row>
    <row r="4885" spans="1:44" x14ac:dyDescent="0.2">
      <c r="A4885" s="260" t="s">
        <v>8393</v>
      </c>
      <c r="B4885" s="261" t="s">
        <v>1672</v>
      </c>
      <c r="C4885" s="261" t="s">
        <v>7944</v>
      </c>
      <c r="D4885" s="262" t="s">
        <v>15722</v>
      </c>
      <c r="E4885" s="257">
        <v>129</v>
      </c>
      <c r="F4885" s="258">
        <v>361</v>
      </c>
      <c r="G4885" s="258">
        <v>938</v>
      </c>
      <c r="H4885" s="258">
        <v>1030</v>
      </c>
      <c r="I4885" s="258">
        <v>472</v>
      </c>
      <c r="J4885" s="258">
        <v>290</v>
      </c>
      <c r="K4885" s="259">
        <v>104</v>
      </c>
      <c r="L4885" s="257">
        <v>140</v>
      </c>
      <c r="M4885" s="258">
        <v>328</v>
      </c>
      <c r="N4885" s="258">
        <v>975</v>
      </c>
      <c r="O4885" s="258">
        <v>1045</v>
      </c>
      <c r="P4885" s="258">
        <v>471</v>
      </c>
      <c r="Q4885" s="258">
        <v>331</v>
      </c>
      <c r="R4885" s="259">
        <v>162</v>
      </c>
      <c r="S4885" s="267">
        <v>6776</v>
      </c>
      <c r="T4885" s="90"/>
      <c r="U4885" s="260">
        <v>69</v>
      </c>
      <c r="V4885" s="273">
        <v>72.744854400156299</v>
      </c>
      <c r="W4885" s="273">
        <v>67.101652404839101</v>
      </c>
      <c r="X4885" s="274">
        <v>1.1526984950000001</v>
      </c>
      <c r="Z4885" s="257">
        <v>20424.120000000003</v>
      </c>
      <c r="AA4885" s="258">
        <v>7908.1227084538186</v>
      </c>
      <c r="AB4885" s="276">
        <v>1.1670783217907053</v>
      </c>
      <c r="AC4885" s="92"/>
      <c r="AD4885" s="257">
        <v>562435.82191700011</v>
      </c>
      <c r="AE4885" s="258">
        <v>5703.0941014047303</v>
      </c>
      <c r="AF4885" s="276">
        <v>0.84166087683068624</v>
      </c>
      <c r="AG4885" s="93"/>
      <c r="AH4885" s="257">
        <v>7810.6850021200007</v>
      </c>
      <c r="AI4885" s="258">
        <v>6625.306281401241</v>
      </c>
      <c r="AJ4885" s="258">
        <v>6703.6670150725949</v>
      </c>
      <c r="AK4885" s="276">
        <v>0.98932512028816333</v>
      </c>
      <c r="AL4885" s="93"/>
      <c r="AM4885" s="257">
        <v>6805.67</v>
      </c>
      <c r="AN4885" s="258">
        <v>6790.5983488601933</v>
      </c>
      <c r="AO4885" s="276">
        <v>1.0021544198435941</v>
      </c>
      <c r="AQ4885" s="280">
        <v>6599.0925993193068</v>
      </c>
      <c r="AR4885" s="281">
        <v>6651.8477307938092</v>
      </c>
    </row>
    <row r="4886" spans="1:44" x14ac:dyDescent="0.2">
      <c r="A4886" s="260" t="s">
        <v>8393</v>
      </c>
      <c r="B4886" s="261" t="s">
        <v>1672</v>
      </c>
      <c r="C4886" s="261" t="s">
        <v>7945</v>
      </c>
      <c r="D4886" s="262" t="s">
        <v>15723</v>
      </c>
      <c r="E4886" s="257">
        <v>151</v>
      </c>
      <c r="F4886" s="258">
        <v>342</v>
      </c>
      <c r="G4886" s="258">
        <v>1200</v>
      </c>
      <c r="H4886" s="258">
        <v>860</v>
      </c>
      <c r="I4886" s="258">
        <v>266</v>
      </c>
      <c r="J4886" s="258">
        <v>142</v>
      </c>
      <c r="K4886" s="259">
        <v>45</v>
      </c>
      <c r="L4886" s="257">
        <v>175</v>
      </c>
      <c r="M4886" s="258">
        <v>352</v>
      </c>
      <c r="N4886" s="258">
        <v>1078</v>
      </c>
      <c r="O4886" s="258">
        <v>828</v>
      </c>
      <c r="P4886" s="258">
        <v>256</v>
      </c>
      <c r="Q4886" s="258">
        <v>176</v>
      </c>
      <c r="R4886" s="259">
        <v>80</v>
      </c>
      <c r="S4886" s="267">
        <v>5951</v>
      </c>
      <c r="T4886" s="90"/>
      <c r="U4886" s="260">
        <v>47</v>
      </c>
      <c r="V4886" s="273">
        <v>88.886317691092401</v>
      </c>
      <c r="W4886" s="273">
        <v>79.059831932773093</v>
      </c>
      <c r="X4886" s="274">
        <v>1.1670991180000001</v>
      </c>
      <c r="Z4886" s="257">
        <v>15328.72</v>
      </c>
      <c r="AA4886" s="258">
        <v>5935.2079170867682</v>
      </c>
      <c r="AB4886" s="276">
        <v>0.99734631441552146</v>
      </c>
      <c r="AC4886" s="92"/>
      <c r="AD4886" s="257">
        <v>535891.5233245946</v>
      </c>
      <c r="AE4886" s="258">
        <v>5433.9351559231</v>
      </c>
      <c r="AF4886" s="276">
        <v>0.91311294839910939</v>
      </c>
      <c r="AG4886" s="93"/>
      <c r="AH4886" s="257">
        <v>6945.4068512180002</v>
      </c>
      <c r="AI4886" s="258">
        <v>5891.3459735954239</v>
      </c>
      <c r="AJ4886" s="258">
        <v>5922.3660673258037</v>
      </c>
      <c r="AK4886" s="276">
        <v>0.99518838301559465</v>
      </c>
      <c r="AL4886" s="93"/>
      <c r="AM4886" s="257">
        <v>5971.21</v>
      </c>
      <c r="AN4886" s="258">
        <v>5957.9863212141463</v>
      </c>
      <c r="AO4886" s="276">
        <v>1.0011739743260202</v>
      </c>
      <c r="AQ4886" s="280">
        <v>5399.7703275558542</v>
      </c>
      <c r="AR4886" s="281">
        <v>5442.9377159922142</v>
      </c>
    </row>
    <row r="4887" spans="1:44" x14ac:dyDescent="0.2">
      <c r="A4887" s="260" t="s">
        <v>8393</v>
      </c>
      <c r="B4887" s="261" t="s">
        <v>1672</v>
      </c>
      <c r="C4887" s="261" t="s">
        <v>7946</v>
      </c>
      <c r="D4887" s="262" t="s">
        <v>15724</v>
      </c>
      <c r="E4887" s="257">
        <v>217</v>
      </c>
      <c r="F4887" s="258">
        <v>529</v>
      </c>
      <c r="G4887" s="258">
        <v>1346</v>
      </c>
      <c r="H4887" s="258">
        <v>1335</v>
      </c>
      <c r="I4887" s="258">
        <v>503</v>
      </c>
      <c r="J4887" s="258">
        <v>234</v>
      </c>
      <c r="K4887" s="259">
        <v>77</v>
      </c>
      <c r="L4887" s="257">
        <v>176</v>
      </c>
      <c r="M4887" s="258">
        <v>501</v>
      </c>
      <c r="N4887" s="258">
        <v>1398</v>
      </c>
      <c r="O4887" s="258">
        <v>1394</v>
      </c>
      <c r="P4887" s="258">
        <v>471</v>
      </c>
      <c r="Q4887" s="258">
        <v>262</v>
      </c>
      <c r="R4887" s="259">
        <v>147</v>
      </c>
      <c r="S4887" s="267">
        <v>8590</v>
      </c>
      <c r="T4887" s="90"/>
      <c r="U4887" s="260">
        <v>78</v>
      </c>
      <c r="V4887" s="273">
        <v>68.468050395989707</v>
      </c>
      <c r="W4887" s="273">
        <v>76.615286030525397</v>
      </c>
      <c r="X4887" s="274">
        <v>1.1984187529999999</v>
      </c>
      <c r="Z4887" s="257">
        <v>23505.160000000003</v>
      </c>
      <c r="AA4887" s="258">
        <v>9101.0868307589426</v>
      </c>
      <c r="AB4887" s="276">
        <v>1.0594978848380607</v>
      </c>
      <c r="AC4887" s="92"/>
      <c r="AD4887" s="257">
        <v>722759.73507608415</v>
      </c>
      <c r="AE4887" s="258">
        <v>7328.7771177091718</v>
      </c>
      <c r="AF4887" s="276">
        <v>0.85317545025717945</v>
      </c>
      <c r="AG4887" s="93"/>
      <c r="AH4887" s="257">
        <v>10294.417088269998</v>
      </c>
      <c r="AI4887" s="258">
        <v>8732.0979119971489</v>
      </c>
      <c r="AJ4887" s="258">
        <v>8658.2069977586325</v>
      </c>
      <c r="AK4887" s="276">
        <v>1.0079402791337173</v>
      </c>
      <c r="AL4887" s="93"/>
      <c r="AM4887" s="257">
        <v>8623.5400000000009</v>
      </c>
      <c r="AN4887" s="258">
        <v>8604.4425435452849</v>
      </c>
      <c r="AO4887" s="276">
        <v>1.0016813205524198</v>
      </c>
      <c r="AQ4887" s="280">
        <v>7839.6375430234975</v>
      </c>
      <c r="AR4887" s="281">
        <v>7902.3099639768434</v>
      </c>
    </row>
    <row r="4888" spans="1:44" x14ac:dyDescent="0.2">
      <c r="A4888" s="260" t="s">
        <v>8393</v>
      </c>
      <c r="B4888" s="261" t="s">
        <v>1672</v>
      </c>
      <c r="C4888" s="261" t="s">
        <v>7947</v>
      </c>
      <c r="D4888" s="262" t="s">
        <v>15387</v>
      </c>
      <c r="E4888" s="257">
        <v>391</v>
      </c>
      <c r="F4888" s="258">
        <v>696</v>
      </c>
      <c r="G4888" s="258">
        <v>1843</v>
      </c>
      <c r="H4888" s="258">
        <v>1496</v>
      </c>
      <c r="I4888" s="258">
        <v>507</v>
      </c>
      <c r="J4888" s="258">
        <v>270</v>
      </c>
      <c r="K4888" s="259">
        <v>67</v>
      </c>
      <c r="L4888" s="257">
        <v>356</v>
      </c>
      <c r="M4888" s="258">
        <v>625</v>
      </c>
      <c r="N4888" s="258">
        <v>2036</v>
      </c>
      <c r="O4888" s="258">
        <v>1475</v>
      </c>
      <c r="P4888" s="258">
        <v>551</v>
      </c>
      <c r="Q4888" s="258">
        <v>313</v>
      </c>
      <c r="R4888" s="259">
        <v>127</v>
      </c>
      <c r="S4888" s="267">
        <v>10753</v>
      </c>
      <c r="T4888" s="90"/>
      <c r="U4888" s="260">
        <v>72</v>
      </c>
      <c r="V4888" s="273">
        <v>84.161553763418596</v>
      </c>
      <c r="W4888" s="273">
        <v>72.559970224248602</v>
      </c>
      <c r="X4888" s="274">
        <v>1.1670991180000001</v>
      </c>
      <c r="Z4888" s="257">
        <v>28424.95</v>
      </c>
      <c r="AA4888" s="258">
        <v>11006.006260326727</v>
      </c>
      <c r="AB4888" s="276">
        <v>1.0235288998722893</v>
      </c>
      <c r="AC4888" s="92"/>
      <c r="AD4888" s="257">
        <v>938499.13305775274</v>
      </c>
      <c r="AE4888" s="258">
        <v>9516.3726443885371</v>
      </c>
      <c r="AF4888" s="276">
        <v>0.88499699101539453</v>
      </c>
      <c r="AG4888" s="93"/>
      <c r="AH4888" s="257">
        <v>12549.816815854001</v>
      </c>
      <c r="AI4888" s="258">
        <v>10645.209755347269</v>
      </c>
      <c r="AJ4888" s="258">
        <v>10701.260682566688</v>
      </c>
      <c r="AK4888" s="276">
        <v>0.99518838301559454</v>
      </c>
      <c r="AL4888" s="93"/>
      <c r="AM4888" s="257">
        <v>10783.96</v>
      </c>
      <c r="AN4888" s="258">
        <v>10760.078136344307</v>
      </c>
      <c r="AO4888" s="276">
        <v>1.0006582475908405</v>
      </c>
      <c r="AQ4888" s="280">
        <v>9699.7965828171564</v>
      </c>
      <c r="AR4888" s="281">
        <v>9777.3396747348579</v>
      </c>
    </row>
    <row r="4889" spans="1:44" x14ac:dyDescent="0.2">
      <c r="A4889" s="260" t="s">
        <v>8393</v>
      </c>
      <c r="B4889" s="261" t="s">
        <v>7888</v>
      </c>
      <c r="C4889" s="261" t="s">
        <v>7901</v>
      </c>
      <c r="D4889" s="262" t="s">
        <v>15685</v>
      </c>
      <c r="E4889" s="257">
        <v>246</v>
      </c>
      <c r="F4889" s="258">
        <v>427</v>
      </c>
      <c r="G4889" s="258">
        <v>1529</v>
      </c>
      <c r="H4889" s="258">
        <v>1009</v>
      </c>
      <c r="I4889" s="258">
        <v>289</v>
      </c>
      <c r="J4889" s="258">
        <v>137</v>
      </c>
      <c r="K4889" s="259">
        <v>53</v>
      </c>
      <c r="L4889" s="257">
        <v>232</v>
      </c>
      <c r="M4889" s="258">
        <v>384</v>
      </c>
      <c r="N4889" s="258">
        <v>1424</v>
      </c>
      <c r="O4889" s="258">
        <v>915</v>
      </c>
      <c r="P4889" s="258">
        <v>283</v>
      </c>
      <c r="Q4889" s="258">
        <v>196</v>
      </c>
      <c r="R4889" s="259">
        <v>105</v>
      </c>
      <c r="S4889" s="267">
        <v>7229</v>
      </c>
      <c r="T4889" s="90"/>
      <c r="U4889" s="260">
        <v>44</v>
      </c>
      <c r="V4889" s="273">
        <v>91.547030171407798</v>
      </c>
      <c r="W4889" s="273">
        <v>95.0277969852025</v>
      </c>
      <c r="X4889" s="274">
        <v>1.2383238190000001</v>
      </c>
      <c r="Z4889" s="257">
        <v>18286.599999999999</v>
      </c>
      <c r="AA4889" s="258">
        <v>7080.4850696339217</v>
      </c>
      <c r="AB4889" s="276">
        <v>0.97945567431649216</v>
      </c>
      <c r="AC4889" s="92"/>
      <c r="AD4889" s="257">
        <v>683329.09118921461</v>
      </c>
      <c r="AE4889" s="258">
        <v>6928.9507485434788</v>
      </c>
      <c r="AF4889" s="276">
        <v>0.95849367112235151</v>
      </c>
      <c r="AG4889" s="93"/>
      <c r="AH4889" s="257">
        <v>8951.8428875509999</v>
      </c>
      <c r="AI4889" s="258">
        <v>7593.2777850996308</v>
      </c>
      <c r="AJ4889" s="258">
        <v>7403.853336847822</v>
      </c>
      <c r="AK4889" s="276">
        <v>1.02418776274005</v>
      </c>
      <c r="AL4889" s="93"/>
      <c r="AM4889" s="257">
        <v>7247.92</v>
      </c>
      <c r="AN4889" s="258">
        <v>7231.8689540737023</v>
      </c>
      <c r="AO4889" s="276">
        <v>1.0003968673500765</v>
      </c>
      <c r="AQ4889" s="280">
        <v>6953.5113282666471</v>
      </c>
      <c r="AR4889" s="281">
        <v>7009.0997896817789</v>
      </c>
    </row>
    <row r="4890" spans="1:44" x14ac:dyDescent="0.2">
      <c r="A4890" s="260" t="s">
        <v>8393</v>
      </c>
      <c r="B4890" s="261" t="s">
        <v>1672</v>
      </c>
      <c r="C4890" s="261" t="s">
        <v>7948</v>
      </c>
      <c r="D4890" s="262" t="s">
        <v>15725</v>
      </c>
      <c r="E4890" s="257">
        <v>138</v>
      </c>
      <c r="F4890" s="258">
        <v>300</v>
      </c>
      <c r="G4890" s="258">
        <v>883</v>
      </c>
      <c r="H4890" s="258">
        <v>759</v>
      </c>
      <c r="I4890" s="258">
        <v>250</v>
      </c>
      <c r="J4890" s="258">
        <v>137</v>
      </c>
      <c r="K4890" s="259">
        <v>45</v>
      </c>
      <c r="L4890" s="257">
        <v>148</v>
      </c>
      <c r="M4890" s="258">
        <v>242</v>
      </c>
      <c r="N4890" s="258">
        <v>943</v>
      </c>
      <c r="O4890" s="258">
        <v>706</v>
      </c>
      <c r="P4890" s="258">
        <v>259</v>
      </c>
      <c r="Q4890" s="258">
        <v>156</v>
      </c>
      <c r="R4890" s="259">
        <v>83</v>
      </c>
      <c r="S4890" s="267">
        <v>5049</v>
      </c>
      <c r="T4890" s="90"/>
      <c r="U4890" s="260">
        <v>54</v>
      </c>
      <c r="V4890" s="273">
        <v>88.776576101382403</v>
      </c>
      <c r="W4890" s="273">
        <v>80.729451376510198</v>
      </c>
      <c r="X4890" s="274">
        <v>1.1526984950000001</v>
      </c>
      <c r="Z4890" s="257">
        <v>13583.940000000002</v>
      </c>
      <c r="AA4890" s="258">
        <v>5259.6373495785456</v>
      </c>
      <c r="AB4890" s="276">
        <v>1.0417186273675076</v>
      </c>
      <c r="AC4890" s="92"/>
      <c r="AD4890" s="257">
        <v>456516.98686397501</v>
      </c>
      <c r="AE4890" s="258">
        <v>4629.0780805906952</v>
      </c>
      <c r="AF4890" s="276">
        <v>0.91683067549825614</v>
      </c>
      <c r="AG4890" s="93"/>
      <c r="AH4890" s="257">
        <v>5819.9747012550006</v>
      </c>
      <c r="AI4890" s="258">
        <v>4936.7136090311196</v>
      </c>
      <c r="AJ4890" s="258">
        <v>4995.1025323349368</v>
      </c>
      <c r="AK4890" s="276">
        <v>0.98932512028816333</v>
      </c>
      <c r="AL4890" s="93"/>
      <c r="AM4890" s="257">
        <v>5072.22</v>
      </c>
      <c r="AN4890" s="258">
        <v>5060.9871999458765</v>
      </c>
      <c r="AO4890" s="276">
        <v>1.0023741730928653</v>
      </c>
      <c r="AQ4890" s="280">
        <v>4782.047008846158</v>
      </c>
      <c r="AR4890" s="281">
        <v>4820.2761312401899</v>
      </c>
    </row>
    <row r="4891" spans="1:44" x14ac:dyDescent="0.2">
      <c r="A4891" s="260" t="s">
        <v>8393</v>
      </c>
      <c r="B4891" s="261" t="s">
        <v>1672</v>
      </c>
      <c r="C4891" s="261" t="s">
        <v>7949</v>
      </c>
      <c r="D4891" s="262" t="s">
        <v>15726</v>
      </c>
      <c r="E4891" s="257">
        <v>379</v>
      </c>
      <c r="F4891" s="258">
        <v>638</v>
      </c>
      <c r="G4891" s="258">
        <v>1861</v>
      </c>
      <c r="H4891" s="258">
        <v>1556</v>
      </c>
      <c r="I4891" s="258">
        <v>503</v>
      </c>
      <c r="J4891" s="258">
        <v>289</v>
      </c>
      <c r="K4891" s="259">
        <v>85</v>
      </c>
      <c r="L4891" s="257">
        <v>351</v>
      </c>
      <c r="M4891" s="258">
        <v>636</v>
      </c>
      <c r="N4891" s="258">
        <v>2059</v>
      </c>
      <c r="O4891" s="258">
        <v>1454</v>
      </c>
      <c r="P4891" s="258">
        <v>519</v>
      </c>
      <c r="Q4891" s="258">
        <v>377</v>
      </c>
      <c r="R4891" s="259">
        <v>159</v>
      </c>
      <c r="S4891" s="267">
        <v>10866</v>
      </c>
      <c r="T4891" s="90"/>
      <c r="U4891" s="260">
        <v>71</v>
      </c>
      <c r="V4891" s="273">
        <v>76.806403905269605</v>
      </c>
      <c r="W4891" s="273">
        <v>88.684152401987802</v>
      </c>
      <c r="X4891" s="274">
        <v>1.1979761289999999</v>
      </c>
      <c r="Z4891" s="257">
        <v>29124.29</v>
      </c>
      <c r="AA4891" s="258">
        <v>11276.787402179112</v>
      </c>
      <c r="AB4891" s="276">
        <v>1.0378048409883225</v>
      </c>
      <c r="AC4891" s="92"/>
      <c r="AD4891" s="257">
        <v>968971.77191957121</v>
      </c>
      <c r="AE4891" s="258">
        <v>9825.364924351672</v>
      </c>
      <c r="AF4891" s="276">
        <v>0.90423016053300864</v>
      </c>
      <c r="AG4891" s="93"/>
      <c r="AH4891" s="257">
        <v>13017.208617713999</v>
      </c>
      <c r="AI4891" s="258">
        <v>11041.668432134004</v>
      </c>
      <c r="AJ4891" s="258">
        <v>10950.320847424322</v>
      </c>
      <c r="AK4891" s="276">
        <v>1.0077600632637882</v>
      </c>
      <c r="AL4891" s="93"/>
      <c r="AM4891" s="257">
        <v>10896.53</v>
      </c>
      <c r="AN4891" s="258">
        <v>10872.398841892946</v>
      </c>
      <c r="AO4891" s="276">
        <v>1.0005888866089587</v>
      </c>
      <c r="AQ4891" s="280">
        <v>10281.990546593483</v>
      </c>
      <c r="AR4891" s="281">
        <v>10364.187872201714</v>
      </c>
    </row>
    <row r="4892" spans="1:44" x14ac:dyDescent="0.2">
      <c r="A4892" s="260" t="s">
        <v>8393</v>
      </c>
      <c r="B4892" s="261" t="s">
        <v>1672</v>
      </c>
      <c r="C4892" s="261" t="s">
        <v>7950</v>
      </c>
      <c r="D4892" s="262" t="s">
        <v>15727</v>
      </c>
      <c r="E4892" s="257">
        <v>158</v>
      </c>
      <c r="F4892" s="258">
        <v>449</v>
      </c>
      <c r="G4892" s="258">
        <v>1033</v>
      </c>
      <c r="H4892" s="258">
        <v>903</v>
      </c>
      <c r="I4892" s="258">
        <v>259</v>
      </c>
      <c r="J4892" s="258">
        <v>156</v>
      </c>
      <c r="K4892" s="259">
        <v>37</v>
      </c>
      <c r="L4892" s="257">
        <v>166</v>
      </c>
      <c r="M4892" s="258">
        <v>535</v>
      </c>
      <c r="N4892" s="258">
        <v>1293</v>
      </c>
      <c r="O4892" s="258">
        <v>929</v>
      </c>
      <c r="P4892" s="258">
        <v>297</v>
      </c>
      <c r="Q4892" s="258">
        <v>169</v>
      </c>
      <c r="R4892" s="259">
        <v>83</v>
      </c>
      <c r="S4892" s="267">
        <v>6467</v>
      </c>
      <c r="T4892" s="90"/>
      <c r="U4892" s="260">
        <v>45</v>
      </c>
      <c r="V4892" s="273">
        <v>82.0063970553324</v>
      </c>
      <c r="W4892" s="273">
        <v>84.149814471243005</v>
      </c>
      <c r="X4892" s="274">
        <v>1.1979761289999999</v>
      </c>
      <c r="Z4892" s="257">
        <v>16530.379999999997</v>
      </c>
      <c r="AA4892" s="258">
        <v>6400.4849882085882</v>
      </c>
      <c r="AB4892" s="276">
        <v>0.98971470360423508</v>
      </c>
      <c r="AC4892" s="92"/>
      <c r="AD4892" s="257">
        <v>578531.87466192292</v>
      </c>
      <c r="AE4892" s="258">
        <v>5866.3079293444016</v>
      </c>
      <c r="AF4892" s="276">
        <v>0.90711426153462216</v>
      </c>
      <c r="AG4892" s="93"/>
      <c r="AH4892" s="257">
        <v>7747.3116262429994</v>
      </c>
      <c r="AI4892" s="258">
        <v>6571.5506856810789</v>
      </c>
      <c r="AJ4892" s="258">
        <v>6517.1843291269179</v>
      </c>
      <c r="AK4892" s="276">
        <v>1.0077600632637882</v>
      </c>
      <c r="AL4892" s="93"/>
      <c r="AM4892" s="257">
        <v>6486.35</v>
      </c>
      <c r="AN4892" s="258">
        <v>6471.9855062219176</v>
      </c>
      <c r="AO4892" s="276">
        <v>1.0007709148325217</v>
      </c>
      <c r="AQ4892" s="280">
        <v>5855.5365601323338</v>
      </c>
      <c r="AR4892" s="281">
        <v>5902.3474809421732</v>
      </c>
    </row>
    <row r="4893" spans="1:44" x14ac:dyDescent="0.2">
      <c r="A4893" s="260" t="s">
        <v>8393</v>
      </c>
      <c r="B4893" s="261" t="s">
        <v>1672</v>
      </c>
      <c r="C4893" s="261" t="s">
        <v>7951</v>
      </c>
      <c r="D4893" s="262" t="s">
        <v>15728</v>
      </c>
      <c r="E4893" s="257">
        <v>181</v>
      </c>
      <c r="F4893" s="258">
        <v>311</v>
      </c>
      <c r="G4893" s="258">
        <v>1186</v>
      </c>
      <c r="H4893" s="258">
        <v>790</v>
      </c>
      <c r="I4893" s="258">
        <v>253</v>
      </c>
      <c r="J4893" s="258">
        <v>126</v>
      </c>
      <c r="K4893" s="259">
        <v>53</v>
      </c>
      <c r="L4893" s="257">
        <v>173</v>
      </c>
      <c r="M4893" s="258">
        <v>313</v>
      </c>
      <c r="N4893" s="258">
        <v>1161</v>
      </c>
      <c r="O4893" s="258">
        <v>805</v>
      </c>
      <c r="P4893" s="258">
        <v>277</v>
      </c>
      <c r="Q4893" s="258">
        <v>181</v>
      </c>
      <c r="R4893" s="259">
        <v>131</v>
      </c>
      <c r="S4893" s="267">
        <v>5941</v>
      </c>
      <c r="T4893" s="90"/>
      <c r="U4893" s="260">
        <v>56</v>
      </c>
      <c r="V4893" s="273">
        <v>83.191161257690595</v>
      </c>
      <c r="W4893" s="273">
        <v>93.176232957414499</v>
      </c>
      <c r="X4893" s="274">
        <v>1.1526984950000001</v>
      </c>
      <c r="Z4893" s="257">
        <v>15689.84</v>
      </c>
      <c r="AA4893" s="258">
        <v>6075.0318738827928</v>
      </c>
      <c r="AB4893" s="276">
        <v>1.022560490470088</v>
      </c>
      <c r="AC4893" s="92"/>
      <c r="AD4893" s="257">
        <v>546011.03104069096</v>
      </c>
      <c r="AE4893" s="258">
        <v>5536.5468718128923</v>
      </c>
      <c r="AF4893" s="276">
        <v>0.93192170877173741</v>
      </c>
      <c r="AG4893" s="93"/>
      <c r="AH4893" s="257">
        <v>6848.1817587950009</v>
      </c>
      <c r="AI4893" s="258">
        <v>5808.8761242332903</v>
      </c>
      <c r="AJ4893" s="258">
        <v>5877.5805396319793</v>
      </c>
      <c r="AK4893" s="276">
        <v>0.98932512028816344</v>
      </c>
      <c r="AL4893" s="93"/>
      <c r="AM4893" s="257">
        <v>5965.08</v>
      </c>
      <c r="AN4893" s="258">
        <v>5951.8698965449348</v>
      </c>
      <c r="AO4893" s="276">
        <v>1.0018296408929364</v>
      </c>
      <c r="AQ4893" s="280">
        <v>5611.2665963378449</v>
      </c>
      <c r="AR4893" s="281">
        <v>5656.1247495722482</v>
      </c>
    </row>
    <row r="4894" spans="1:44" x14ac:dyDescent="0.2">
      <c r="A4894" s="260" t="s">
        <v>8393</v>
      </c>
      <c r="B4894" s="261" t="s">
        <v>1672</v>
      </c>
      <c r="C4894" s="261" t="s">
        <v>7952</v>
      </c>
      <c r="D4894" s="262" t="s">
        <v>10309</v>
      </c>
      <c r="E4894" s="257">
        <v>194</v>
      </c>
      <c r="F4894" s="258">
        <v>336</v>
      </c>
      <c r="G4894" s="258">
        <v>1169</v>
      </c>
      <c r="H4894" s="258">
        <v>966</v>
      </c>
      <c r="I4894" s="258">
        <v>347</v>
      </c>
      <c r="J4894" s="258">
        <v>201</v>
      </c>
      <c r="K4894" s="259">
        <v>63</v>
      </c>
      <c r="L4894" s="257">
        <v>186</v>
      </c>
      <c r="M4894" s="258">
        <v>372</v>
      </c>
      <c r="N4894" s="258">
        <v>1154</v>
      </c>
      <c r="O4894" s="258">
        <v>940</v>
      </c>
      <c r="P4894" s="258">
        <v>386</v>
      </c>
      <c r="Q4894" s="258">
        <v>226</v>
      </c>
      <c r="R4894" s="259">
        <v>110</v>
      </c>
      <c r="S4894" s="267">
        <v>6650</v>
      </c>
      <c r="T4894" s="90"/>
      <c r="U4894" s="260">
        <v>19</v>
      </c>
      <c r="V4894" s="273">
        <v>77.2083836812659</v>
      </c>
      <c r="W4894" s="273">
        <v>91.481732070365297</v>
      </c>
      <c r="X4894" s="274">
        <v>1.1979761289999999</v>
      </c>
      <c r="Z4894" s="257">
        <v>18254.95</v>
      </c>
      <c r="AA4894" s="258">
        <v>7068.2303392601007</v>
      </c>
      <c r="AB4894" s="276">
        <v>1.0628917803398648</v>
      </c>
      <c r="AC4894" s="92"/>
      <c r="AD4894" s="257">
        <v>598114.1954842261</v>
      </c>
      <c r="AE4894" s="258">
        <v>6064.8724837727523</v>
      </c>
      <c r="AF4894" s="276">
        <v>0.91201089981545147</v>
      </c>
      <c r="AG4894" s="93"/>
      <c r="AH4894" s="257">
        <v>7966.54125785</v>
      </c>
      <c r="AI4894" s="258">
        <v>6757.5092098003988</v>
      </c>
      <c r="AJ4894" s="258">
        <v>6701.6044207041914</v>
      </c>
      <c r="AK4894" s="276">
        <v>1.0077600632637882</v>
      </c>
      <c r="AL4894" s="93"/>
      <c r="AM4894" s="257">
        <v>6658.17</v>
      </c>
      <c r="AN4894" s="258">
        <v>6643.4249983367508</v>
      </c>
      <c r="AO4894" s="276">
        <v>0.99901127794537603</v>
      </c>
      <c r="AQ4894" s="280">
        <v>6489.9037701640673</v>
      </c>
      <c r="AR4894" s="281">
        <v>6541.7860132905216</v>
      </c>
    </row>
    <row r="4895" spans="1:44" x14ac:dyDescent="0.2">
      <c r="A4895" s="260" t="s">
        <v>8393</v>
      </c>
      <c r="B4895" s="261" t="s">
        <v>7888</v>
      </c>
      <c r="C4895" s="261" t="s">
        <v>7902</v>
      </c>
      <c r="D4895" s="262" t="s">
        <v>15686</v>
      </c>
      <c r="E4895" s="257">
        <v>94</v>
      </c>
      <c r="F4895" s="258">
        <v>187</v>
      </c>
      <c r="G4895" s="258">
        <v>750</v>
      </c>
      <c r="H4895" s="258">
        <v>607</v>
      </c>
      <c r="I4895" s="258">
        <v>168</v>
      </c>
      <c r="J4895" s="258">
        <v>138</v>
      </c>
      <c r="K4895" s="259">
        <v>70</v>
      </c>
      <c r="L4895" s="257">
        <v>84</v>
      </c>
      <c r="M4895" s="258">
        <v>171</v>
      </c>
      <c r="N4895" s="258">
        <v>676</v>
      </c>
      <c r="O4895" s="258">
        <v>556</v>
      </c>
      <c r="P4895" s="258">
        <v>174</v>
      </c>
      <c r="Q4895" s="258">
        <v>196</v>
      </c>
      <c r="R4895" s="259">
        <v>120</v>
      </c>
      <c r="S4895" s="267">
        <v>3991</v>
      </c>
      <c r="T4895" s="90"/>
      <c r="U4895" s="260">
        <v>109</v>
      </c>
      <c r="V4895" s="273">
        <v>85.277244165021202</v>
      </c>
      <c r="W4895" s="273">
        <v>91.488348784765705</v>
      </c>
      <c r="X4895" s="274">
        <v>1.2383238190000001</v>
      </c>
      <c r="Z4895" s="257">
        <v>11351.79</v>
      </c>
      <c r="AA4895" s="258">
        <v>4395.3594221243784</v>
      </c>
      <c r="AB4895" s="276">
        <v>1.1013178206275065</v>
      </c>
      <c r="AC4895" s="92"/>
      <c r="AD4895" s="257">
        <v>367374.47848395788</v>
      </c>
      <c r="AE4895" s="258">
        <v>3725.1738591388798</v>
      </c>
      <c r="AF4895" s="276">
        <v>0.9333936003855875</v>
      </c>
      <c r="AG4895" s="93"/>
      <c r="AH4895" s="257">
        <v>4942.1503616290001</v>
      </c>
      <c r="AI4895" s="258">
        <v>4192.1111689490426</v>
      </c>
      <c r="AJ4895" s="258">
        <v>4087.5333610955404</v>
      </c>
      <c r="AK4895" s="276">
        <v>1.0241877627400502</v>
      </c>
      <c r="AL4895" s="93"/>
      <c r="AM4895" s="257">
        <v>4037.87</v>
      </c>
      <c r="AN4895" s="258">
        <v>4028.9278432413134</v>
      </c>
      <c r="AO4895" s="276">
        <v>1.0095033433328273</v>
      </c>
      <c r="AQ4895" s="280">
        <v>4241.7645424204838</v>
      </c>
      <c r="AR4895" s="281">
        <v>4275.6744842422358</v>
      </c>
    </row>
    <row r="4896" spans="1:44" x14ac:dyDescent="0.2">
      <c r="A4896" s="260" t="s">
        <v>8393</v>
      </c>
      <c r="B4896" s="261" t="s">
        <v>1672</v>
      </c>
      <c r="C4896" s="261" t="s">
        <v>7953</v>
      </c>
      <c r="D4896" s="262" t="s">
        <v>9051</v>
      </c>
      <c r="E4896" s="257">
        <v>259</v>
      </c>
      <c r="F4896" s="258">
        <v>462</v>
      </c>
      <c r="G4896" s="258">
        <v>1482</v>
      </c>
      <c r="H4896" s="258">
        <v>1354</v>
      </c>
      <c r="I4896" s="258">
        <v>415</v>
      </c>
      <c r="J4896" s="258">
        <v>222</v>
      </c>
      <c r="K4896" s="259">
        <v>58</v>
      </c>
      <c r="L4896" s="257">
        <v>222</v>
      </c>
      <c r="M4896" s="258">
        <v>453</v>
      </c>
      <c r="N4896" s="258">
        <v>1601</v>
      </c>
      <c r="O4896" s="258">
        <v>1418</v>
      </c>
      <c r="P4896" s="258">
        <v>457</v>
      </c>
      <c r="Q4896" s="258">
        <v>257</v>
      </c>
      <c r="R4896" s="259">
        <v>121</v>
      </c>
      <c r="S4896" s="267">
        <v>8781</v>
      </c>
      <c r="T4896" s="90"/>
      <c r="U4896" s="260">
        <v>54</v>
      </c>
      <c r="V4896" s="273">
        <v>78.170879453863506</v>
      </c>
      <c r="W4896" s="273">
        <v>69.822022318378501</v>
      </c>
      <c r="X4896" s="274">
        <v>1.1979761289999999</v>
      </c>
      <c r="Z4896" s="257">
        <v>23593.509999999995</v>
      </c>
      <c r="AA4896" s="258">
        <v>9135.2955330820696</v>
      </c>
      <c r="AB4896" s="276">
        <v>1.0403479709693737</v>
      </c>
      <c r="AC4896" s="92"/>
      <c r="AD4896" s="257">
        <v>746957.40857029054</v>
      </c>
      <c r="AE4896" s="258">
        <v>7574.1413061105495</v>
      </c>
      <c r="AF4896" s="276">
        <v>0.86256022162743984</v>
      </c>
      <c r="AG4896" s="93"/>
      <c r="AH4896" s="257">
        <v>10519.428388749</v>
      </c>
      <c r="AI4896" s="258">
        <v>8922.9606573319252</v>
      </c>
      <c r="AJ4896" s="258">
        <v>8849.1411155193236</v>
      </c>
      <c r="AK4896" s="276">
        <v>1.0077600632637882</v>
      </c>
      <c r="AL4896" s="93"/>
      <c r="AM4896" s="257">
        <v>8804.2199999999993</v>
      </c>
      <c r="AN4896" s="258">
        <v>8784.7224145457949</v>
      </c>
      <c r="AO4896" s="276">
        <v>1.0004239169281171</v>
      </c>
      <c r="AQ4896" s="280">
        <v>7944.2561178850556</v>
      </c>
      <c r="AR4896" s="281">
        <v>8007.7648911987344</v>
      </c>
    </row>
    <row r="4897" spans="1:44" x14ac:dyDescent="0.2">
      <c r="A4897" s="260" t="s">
        <v>8393</v>
      </c>
      <c r="B4897" s="261" t="s">
        <v>1672</v>
      </c>
      <c r="C4897" s="261" t="s">
        <v>7954</v>
      </c>
      <c r="D4897" s="262" t="s">
        <v>15729</v>
      </c>
      <c r="E4897" s="257">
        <v>98</v>
      </c>
      <c r="F4897" s="258">
        <v>310</v>
      </c>
      <c r="G4897" s="258">
        <v>917</v>
      </c>
      <c r="H4897" s="258">
        <v>917</v>
      </c>
      <c r="I4897" s="258">
        <v>320</v>
      </c>
      <c r="J4897" s="258">
        <v>161</v>
      </c>
      <c r="K4897" s="259">
        <v>45</v>
      </c>
      <c r="L4897" s="257">
        <v>123</v>
      </c>
      <c r="M4897" s="258">
        <v>321</v>
      </c>
      <c r="N4897" s="258">
        <v>871</v>
      </c>
      <c r="O4897" s="258">
        <v>939</v>
      </c>
      <c r="P4897" s="258">
        <v>331</v>
      </c>
      <c r="Q4897" s="258">
        <v>202</v>
      </c>
      <c r="R4897" s="259">
        <v>109</v>
      </c>
      <c r="S4897" s="267">
        <v>5664</v>
      </c>
      <c r="T4897" s="90"/>
      <c r="U4897" s="260">
        <v>50</v>
      </c>
      <c r="V4897" s="273">
        <v>72.656120921371297</v>
      </c>
      <c r="W4897" s="273">
        <v>78.266678432756706</v>
      </c>
      <c r="X4897" s="274">
        <v>1.1979761289999999</v>
      </c>
      <c r="Z4897" s="257">
        <v>15687.900000000001</v>
      </c>
      <c r="AA4897" s="258">
        <v>6074.280715054193</v>
      </c>
      <c r="AB4897" s="276">
        <v>1.0724365669234097</v>
      </c>
      <c r="AC4897" s="92"/>
      <c r="AD4897" s="257">
        <v>484976.40202531009</v>
      </c>
      <c r="AE4897" s="258">
        <v>4917.6562906037661</v>
      </c>
      <c r="AF4897" s="276">
        <v>0.86823027729586266</v>
      </c>
      <c r="AG4897" s="93"/>
      <c r="AH4897" s="257">
        <v>6785.3367946559993</v>
      </c>
      <c r="AI4897" s="258">
        <v>5755.5687465126994</v>
      </c>
      <c r="AJ4897" s="258">
        <v>5707.9529983260963</v>
      </c>
      <c r="AK4897" s="276">
        <v>1.0077600632637882</v>
      </c>
      <c r="AL4897" s="93"/>
      <c r="AM4897" s="257">
        <v>5685.5</v>
      </c>
      <c r="AN4897" s="258">
        <v>5672.909046786669</v>
      </c>
      <c r="AO4897" s="276">
        <v>1.0015729249270249</v>
      </c>
      <c r="AQ4897" s="280">
        <v>5323.1598102709077</v>
      </c>
      <c r="AR4897" s="281">
        <v>5365.7147511849953</v>
      </c>
    </row>
    <row r="4898" spans="1:44" x14ac:dyDescent="0.2">
      <c r="A4898" s="260" t="s">
        <v>8393</v>
      </c>
      <c r="B4898" s="261" t="s">
        <v>7888</v>
      </c>
      <c r="C4898" s="261" t="s">
        <v>7903</v>
      </c>
      <c r="D4898" s="262" t="s">
        <v>15687</v>
      </c>
      <c r="E4898" s="257">
        <v>375</v>
      </c>
      <c r="F4898" s="258">
        <v>700</v>
      </c>
      <c r="G4898" s="258">
        <v>2083</v>
      </c>
      <c r="H4898" s="258">
        <v>1377</v>
      </c>
      <c r="I4898" s="258">
        <v>458</v>
      </c>
      <c r="J4898" s="258">
        <v>277</v>
      </c>
      <c r="K4898" s="259">
        <v>74</v>
      </c>
      <c r="L4898" s="257">
        <v>361</v>
      </c>
      <c r="M4898" s="258">
        <v>705</v>
      </c>
      <c r="N4898" s="258">
        <v>2233</v>
      </c>
      <c r="O4898" s="258">
        <v>1441</v>
      </c>
      <c r="P4898" s="258">
        <v>558</v>
      </c>
      <c r="Q4898" s="258">
        <v>342</v>
      </c>
      <c r="R4898" s="259">
        <v>148</v>
      </c>
      <c r="S4898" s="267">
        <v>11132</v>
      </c>
      <c r="T4898" s="90"/>
      <c r="U4898" s="260">
        <v>26</v>
      </c>
      <c r="V4898" s="273">
        <v>80.308396757440207</v>
      </c>
      <c r="W4898" s="273">
        <v>86.304203341117201</v>
      </c>
      <c r="X4898" s="274">
        <v>1.2383238190000001</v>
      </c>
      <c r="Z4898" s="257">
        <v>29017.88</v>
      </c>
      <c r="AA4898" s="258">
        <v>11235.58595323509</v>
      </c>
      <c r="AB4898" s="276">
        <v>1.0093052419363178</v>
      </c>
      <c r="AC4898" s="92"/>
      <c r="AD4898" s="257">
        <v>996600.32613023731</v>
      </c>
      <c r="AE4898" s="258">
        <v>10105.518211907463</v>
      </c>
      <c r="AF4898" s="276">
        <v>0.90778999388317139</v>
      </c>
      <c r="AG4898" s="93"/>
      <c r="AH4898" s="257">
        <v>13785.020753108001</v>
      </c>
      <c r="AI4898" s="258">
        <v>11692.954530879666</v>
      </c>
      <c r="AJ4898" s="258">
        <v>11401.25817482224</v>
      </c>
      <c r="AK4898" s="276">
        <v>1.0241877627400504</v>
      </c>
      <c r="AL4898" s="93"/>
      <c r="AM4898" s="257">
        <v>11143.18</v>
      </c>
      <c r="AN4898" s="258">
        <v>11118.502617530961</v>
      </c>
      <c r="AO4898" s="276">
        <v>0.99878751504949348</v>
      </c>
      <c r="AQ4898" s="280">
        <v>10433.590930545184</v>
      </c>
      <c r="AR4898" s="281">
        <v>10517.000195229371</v>
      </c>
    </row>
    <row r="4899" spans="1:44" x14ac:dyDescent="0.2">
      <c r="A4899" s="260" t="s">
        <v>8393</v>
      </c>
      <c r="B4899" s="261" t="s">
        <v>1672</v>
      </c>
      <c r="C4899" s="261" t="s">
        <v>7955</v>
      </c>
      <c r="D4899" s="262" t="s">
        <v>15730</v>
      </c>
      <c r="E4899" s="257">
        <v>94</v>
      </c>
      <c r="F4899" s="258">
        <v>201</v>
      </c>
      <c r="G4899" s="258">
        <v>513</v>
      </c>
      <c r="H4899" s="258">
        <v>524</v>
      </c>
      <c r="I4899" s="258">
        <v>240</v>
      </c>
      <c r="J4899" s="258">
        <v>147</v>
      </c>
      <c r="K4899" s="259">
        <v>43</v>
      </c>
      <c r="L4899" s="257">
        <v>84</v>
      </c>
      <c r="M4899" s="258">
        <v>183</v>
      </c>
      <c r="N4899" s="258">
        <v>515</v>
      </c>
      <c r="O4899" s="258">
        <v>570</v>
      </c>
      <c r="P4899" s="258">
        <v>260</v>
      </c>
      <c r="Q4899" s="258">
        <v>169</v>
      </c>
      <c r="R4899" s="259">
        <v>99</v>
      </c>
      <c r="S4899" s="267">
        <v>3642</v>
      </c>
      <c r="T4899" s="90"/>
      <c r="U4899" s="260">
        <v>28</v>
      </c>
      <c r="V4899" s="273">
        <v>72.7352305735877</v>
      </c>
      <c r="W4899" s="273">
        <v>85.182267362064195</v>
      </c>
      <c r="X4899" s="274">
        <v>1.1526984950000001</v>
      </c>
      <c r="Z4899" s="257">
        <v>10940.37</v>
      </c>
      <c r="AA4899" s="258">
        <v>4236.0595431228812</v>
      </c>
      <c r="AB4899" s="276">
        <v>1.1631135483588362</v>
      </c>
      <c r="AC4899" s="92"/>
      <c r="AD4899" s="257">
        <v>317882.35178733233</v>
      </c>
      <c r="AE4899" s="258">
        <v>3223.3241461041471</v>
      </c>
      <c r="AF4899" s="276">
        <v>0.88504232457554832</v>
      </c>
      <c r="AG4899" s="93"/>
      <c r="AH4899" s="257">
        <v>4198.12791879</v>
      </c>
      <c r="AI4899" s="258">
        <v>3561.0043501864398</v>
      </c>
      <c r="AJ4899" s="258">
        <v>3603.1220880894912</v>
      </c>
      <c r="AK4899" s="276">
        <v>0.98932512028816344</v>
      </c>
      <c r="AL4899" s="93"/>
      <c r="AM4899" s="257">
        <v>3654.04</v>
      </c>
      <c r="AN4899" s="258">
        <v>3645.9478626893601</v>
      </c>
      <c r="AO4899" s="276">
        <v>1.0010839820673696</v>
      </c>
      <c r="AQ4899" s="280">
        <v>3713.0914454360727</v>
      </c>
      <c r="AR4899" s="281">
        <v>3742.7750154773589</v>
      </c>
    </row>
    <row r="4900" spans="1:44" x14ac:dyDescent="0.2">
      <c r="A4900" s="260" t="s">
        <v>8393</v>
      </c>
      <c r="B4900" s="261" t="s">
        <v>7888</v>
      </c>
      <c r="C4900" s="261" t="s">
        <v>7904</v>
      </c>
      <c r="D4900" s="262" t="s">
        <v>15688</v>
      </c>
      <c r="E4900" s="257">
        <v>191</v>
      </c>
      <c r="F4900" s="258">
        <v>368</v>
      </c>
      <c r="G4900" s="258">
        <v>1016</v>
      </c>
      <c r="H4900" s="258">
        <v>806</v>
      </c>
      <c r="I4900" s="258">
        <v>239</v>
      </c>
      <c r="J4900" s="258">
        <v>196</v>
      </c>
      <c r="K4900" s="259">
        <v>66</v>
      </c>
      <c r="L4900" s="257">
        <v>178</v>
      </c>
      <c r="M4900" s="258">
        <v>358</v>
      </c>
      <c r="N4900" s="258">
        <v>1137</v>
      </c>
      <c r="O4900" s="258">
        <v>787</v>
      </c>
      <c r="P4900" s="258">
        <v>287</v>
      </c>
      <c r="Q4900" s="258">
        <v>263</v>
      </c>
      <c r="R4900" s="259">
        <v>123</v>
      </c>
      <c r="S4900" s="267">
        <v>6015</v>
      </c>
      <c r="T4900" s="90"/>
      <c r="U4900" s="260">
        <v>39</v>
      </c>
      <c r="V4900" s="273">
        <v>87.472706796297501</v>
      </c>
      <c r="W4900" s="273">
        <v>94.689110556940904</v>
      </c>
      <c r="X4900" s="274">
        <v>1.2383238190000001</v>
      </c>
      <c r="Z4900" s="257">
        <v>16562.21</v>
      </c>
      <c r="AA4900" s="258">
        <v>6412.8094137314547</v>
      </c>
      <c r="AB4900" s="276">
        <v>1.0661362283842817</v>
      </c>
      <c r="AC4900" s="92"/>
      <c r="AD4900" s="257">
        <v>561692.07553981617</v>
      </c>
      <c r="AE4900" s="258">
        <v>5695.5525199275735</v>
      </c>
      <c r="AF4900" s="276">
        <v>0.94689152450998726</v>
      </c>
      <c r="AG4900" s="93"/>
      <c r="AH4900" s="257">
        <v>7448.5177712850009</v>
      </c>
      <c r="AI4900" s="258">
        <v>6318.1029018362551</v>
      </c>
      <c r="AJ4900" s="258">
        <v>6160.4893928814026</v>
      </c>
      <c r="AK4900" s="276">
        <v>1.0241877627400504</v>
      </c>
      <c r="AL4900" s="93"/>
      <c r="AM4900" s="257">
        <v>6031.77</v>
      </c>
      <c r="AN4900" s="258">
        <v>6018.4122066900763</v>
      </c>
      <c r="AO4900" s="276">
        <v>1.0005672829077434</v>
      </c>
      <c r="AQ4900" s="280">
        <v>6222.6366528352546</v>
      </c>
      <c r="AR4900" s="281">
        <v>6272.3822822225802</v>
      </c>
    </row>
    <row r="4901" spans="1:44" x14ac:dyDescent="0.2">
      <c r="A4901" s="260" t="s">
        <v>8393</v>
      </c>
      <c r="B4901" s="261" t="s">
        <v>1672</v>
      </c>
      <c r="C4901" s="261" t="s">
        <v>7956</v>
      </c>
      <c r="D4901" s="262" t="s">
        <v>15731</v>
      </c>
      <c r="E4901" s="257">
        <v>99</v>
      </c>
      <c r="F4901" s="258">
        <v>234</v>
      </c>
      <c r="G4901" s="258">
        <v>586</v>
      </c>
      <c r="H4901" s="258">
        <v>626</v>
      </c>
      <c r="I4901" s="258">
        <v>310</v>
      </c>
      <c r="J4901" s="258">
        <v>181</v>
      </c>
      <c r="K4901" s="259">
        <v>70</v>
      </c>
      <c r="L4901" s="257">
        <v>81</v>
      </c>
      <c r="M4901" s="258">
        <v>203</v>
      </c>
      <c r="N4901" s="258">
        <v>589</v>
      </c>
      <c r="O4901" s="258">
        <v>669</v>
      </c>
      <c r="P4901" s="258">
        <v>336</v>
      </c>
      <c r="Q4901" s="258">
        <v>195</v>
      </c>
      <c r="R4901" s="259">
        <v>124</v>
      </c>
      <c r="S4901" s="267">
        <v>4303</v>
      </c>
      <c r="T4901" s="90"/>
      <c r="U4901" s="260">
        <v>58</v>
      </c>
      <c r="V4901" s="273">
        <v>83.331914806804505</v>
      </c>
      <c r="W4901" s="273">
        <v>79.227515686730101</v>
      </c>
      <c r="X4901" s="274">
        <v>1.1526984950000001</v>
      </c>
      <c r="Z4901" s="257">
        <v>13162.65</v>
      </c>
      <c r="AA4901" s="258">
        <v>5096.5158532377218</v>
      </c>
      <c r="AB4901" s="276">
        <v>1.1844099124419525</v>
      </c>
      <c r="AC4901" s="92"/>
      <c r="AD4901" s="257">
        <v>381417.21502138232</v>
      </c>
      <c r="AE4901" s="258">
        <v>3867.5670794732432</v>
      </c>
      <c r="AF4901" s="276">
        <v>0.89880712978694943</v>
      </c>
      <c r="AG4901" s="93"/>
      <c r="AH4901" s="257">
        <v>4960.0616239850006</v>
      </c>
      <c r="AI4901" s="258">
        <v>4207.3041512499331</v>
      </c>
      <c r="AJ4901" s="258">
        <v>4257.065992599968</v>
      </c>
      <c r="AK4901" s="276">
        <v>0.98932512028816366</v>
      </c>
      <c r="AL4901" s="93"/>
      <c r="AM4901" s="257">
        <v>4327.9399999999996</v>
      </c>
      <c r="AN4901" s="258">
        <v>4318.3554621317207</v>
      </c>
      <c r="AO4901" s="276">
        <v>1.003568548020386</v>
      </c>
      <c r="AQ4901" s="280">
        <v>4548.057710271034</v>
      </c>
      <c r="AR4901" s="281">
        <v>4584.4162518201738</v>
      </c>
    </row>
    <row r="4902" spans="1:44" x14ac:dyDescent="0.2">
      <c r="A4902" s="260" t="s">
        <v>8393</v>
      </c>
      <c r="B4902" s="261" t="s">
        <v>1672</v>
      </c>
      <c r="C4902" s="261" t="s">
        <v>7957</v>
      </c>
      <c r="D4902" s="262" t="s">
        <v>15732</v>
      </c>
      <c r="E4902" s="257">
        <v>94</v>
      </c>
      <c r="F4902" s="258">
        <v>167</v>
      </c>
      <c r="G4902" s="258">
        <v>513</v>
      </c>
      <c r="H4902" s="258">
        <v>458</v>
      </c>
      <c r="I4902" s="258">
        <v>178</v>
      </c>
      <c r="J4902" s="258">
        <v>120</v>
      </c>
      <c r="K4902" s="259">
        <v>40</v>
      </c>
      <c r="L4902" s="257">
        <v>78</v>
      </c>
      <c r="M4902" s="258">
        <v>152</v>
      </c>
      <c r="N4902" s="258">
        <v>541</v>
      </c>
      <c r="O4902" s="258">
        <v>453</v>
      </c>
      <c r="P4902" s="258">
        <v>190</v>
      </c>
      <c r="Q4902" s="258">
        <v>135</v>
      </c>
      <c r="R4902" s="259">
        <v>63</v>
      </c>
      <c r="S4902" s="267">
        <v>3182</v>
      </c>
      <c r="T4902" s="90"/>
      <c r="U4902" s="260">
        <v>11</v>
      </c>
      <c r="V4902" s="273">
        <v>80.899518575383397</v>
      </c>
      <c r="W4902" s="273">
        <v>82.595851665619094</v>
      </c>
      <c r="X4902" s="274">
        <v>1.1526984950000001</v>
      </c>
      <c r="Z4902" s="257">
        <v>9130.7900000000009</v>
      </c>
      <c r="AA4902" s="258">
        <v>3535.3987219583037</v>
      </c>
      <c r="AB4902" s="276">
        <v>1.1110618233684173</v>
      </c>
      <c r="AC4902" s="92"/>
      <c r="AD4902" s="257">
        <v>282568.29211610905</v>
      </c>
      <c r="AE4902" s="258">
        <v>2865.2399033168354</v>
      </c>
      <c r="AF4902" s="276">
        <v>0.90045251518442337</v>
      </c>
      <c r="AG4902" s="93"/>
      <c r="AH4902" s="257">
        <v>3667.8866110900003</v>
      </c>
      <c r="AI4902" s="258">
        <v>3111.2344432436171</v>
      </c>
      <c r="AJ4902" s="258">
        <v>3148.0325327569362</v>
      </c>
      <c r="AK4902" s="276">
        <v>0.98932512028816344</v>
      </c>
      <c r="AL4902" s="93"/>
      <c r="AM4902" s="257">
        <v>3186.73</v>
      </c>
      <c r="AN4902" s="258">
        <v>3179.672754668276</v>
      </c>
      <c r="AO4902" s="276">
        <v>0.99926862183163923</v>
      </c>
      <c r="AQ4902" s="280">
        <v>3147.1721752629555</v>
      </c>
      <c r="AR4902" s="281">
        <v>3172.3316164103667</v>
      </c>
    </row>
    <row r="4903" spans="1:44" x14ac:dyDescent="0.2">
      <c r="A4903" s="260" t="s">
        <v>8393</v>
      </c>
      <c r="B4903" s="261" t="s">
        <v>7888</v>
      </c>
      <c r="C4903" s="261" t="s">
        <v>7905</v>
      </c>
      <c r="D4903" s="262" t="s">
        <v>15689</v>
      </c>
      <c r="E4903" s="257">
        <v>754</v>
      </c>
      <c r="F4903" s="258">
        <v>857</v>
      </c>
      <c r="G4903" s="258">
        <v>2648</v>
      </c>
      <c r="H4903" s="258">
        <v>956</v>
      </c>
      <c r="I4903" s="258">
        <v>122</v>
      </c>
      <c r="J4903" s="258">
        <v>30</v>
      </c>
      <c r="K4903" s="259">
        <v>8</v>
      </c>
      <c r="L4903" s="257">
        <v>680</v>
      </c>
      <c r="M4903" s="258">
        <v>825</v>
      </c>
      <c r="N4903" s="258">
        <v>3065</v>
      </c>
      <c r="O4903" s="258">
        <v>850</v>
      </c>
      <c r="P4903" s="258">
        <v>169</v>
      </c>
      <c r="Q4903" s="258">
        <v>34</v>
      </c>
      <c r="R4903" s="259">
        <v>9</v>
      </c>
      <c r="S4903" s="267">
        <v>11007</v>
      </c>
      <c r="T4903" s="90"/>
      <c r="U4903" s="260">
        <v>0</v>
      </c>
      <c r="V4903" s="273">
        <v>61.640554410984599</v>
      </c>
      <c r="W4903" s="273">
        <v>55.298028885457299</v>
      </c>
      <c r="X4903" s="274">
        <v>1.2383238190000001</v>
      </c>
      <c r="Z4903" s="257">
        <v>23355.55</v>
      </c>
      <c r="AA4903" s="258">
        <v>9043.1585460440183</v>
      </c>
      <c r="AB4903" s="276">
        <v>0.8215824971421839</v>
      </c>
      <c r="AC4903" s="92"/>
      <c r="AD4903" s="257">
        <v>850946.68028156785</v>
      </c>
      <c r="AE4903" s="258">
        <v>8628.5915722486097</v>
      </c>
      <c r="AF4903" s="276">
        <v>0.78391855839453162</v>
      </c>
      <c r="AG4903" s="93"/>
      <c r="AH4903" s="257">
        <v>13630.230275733002</v>
      </c>
      <c r="AI4903" s="258">
        <v>11561.655634332777</v>
      </c>
      <c r="AJ4903" s="258">
        <v>11273.234704479733</v>
      </c>
      <c r="AK4903" s="276">
        <v>1.0241877627400502</v>
      </c>
      <c r="AL4903" s="93"/>
      <c r="AM4903" s="257">
        <v>11007</v>
      </c>
      <c r="AN4903" s="258">
        <v>10982.624198044299</v>
      </c>
      <c r="AO4903" s="276">
        <v>0.9977854272775778</v>
      </c>
      <c r="AQ4903" s="280">
        <v>7244.4902163452271</v>
      </c>
      <c r="AR4903" s="281">
        <v>7302.4048505281844</v>
      </c>
    </row>
    <row r="4904" spans="1:44" x14ac:dyDescent="0.2">
      <c r="A4904" s="260" t="s">
        <v>8393</v>
      </c>
      <c r="B4904" s="261" t="s">
        <v>7888</v>
      </c>
      <c r="C4904" s="261" t="s">
        <v>7906</v>
      </c>
      <c r="D4904" s="262" t="s">
        <v>15690</v>
      </c>
      <c r="E4904" s="257">
        <v>396</v>
      </c>
      <c r="F4904" s="258">
        <v>702</v>
      </c>
      <c r="G4904" s="258">
        <v>2181</v>
      </c>
      <c r="H4904" s="258">
        <v>1419</v>
      </c>
      <c r="I4904" s="258">
        <v>255</v>
      </c>
      <c r="J4904" s="258">
        <v>111</v>
      </c>
      <c r="K4904" s="259">
        <v>33</v>
      </c>
      <c r="L4904" s="257">
        <v>359</v>
      </c>
      <c r="M4904" s="258">
        <v>647</v>
      </c>
      <c r="N4904" s="258">
        <v>2169</v>
      </c>
      <c r="O4904" s="258">
        <v>1396</v>
      </c>
      <c r="P4904" s="258">
        <v>254</v>
      </c>
      <c r="Q4904" s="258">
        <v>162</v>
      </c>
      <c r="R4904" s="259">
        <v>53</v>
      </c>
      <c r="S4904" s="267">
        <v>10137</v>
      </c>
      <c r="T4904" s="90"/>
      <c r="U4904" s="260">
        <v>0</v>
      </c>
      <c r="V4904" s="273">
        <v>75.512958277965794</v>
      </c>
      <c r="W4904" s="273">
        <v>75.849363717076002</v>
      </c>
      <c r="X4904" s="274">
        <v>1.2382186479999999</v>
      </c>
      <c r="Z4904" s="257">
        <v>23553.649999999998</v>
      </c>
      <c r="AA4904" s="258">
        <v>9119.8619295212338</v>
      </c>
      <c r="AB4904" s="276">
        <v>0.899660839451636</v>
      </c>
      <c r="AC4904" s="92"/>
      <c r="AD4904" s="257">
        <v>869735.38438334526</v>
      </c>
      <c r="AE4904" s="258">
        <v>8819.108860373437</v>
      </c>
      <c r="AF4904" s="276">
        <v>0.86999199569630437</v>
      </c>
      <c r="AG4904" s="93"/>
      <c r="AH4904" s="257">
        <v>12551.822434775999</v>
      </c>
      <c r="AI4904" s="258">
        <v>10646.91099405276</v>
      </c>
      <c r="AJ4904" s="258">
        <v>10381.757277145323</v>
      </c>
      <c r="AK4904" s="276">
        <v>1.024144942009009</v>
      </c>
      <c r="AL4904" s="93"/>
      <c r="AM4904" s="257">
        <v>10137</v>
      </c>
      <c r="AN4904" s="258">
        <v>10114.550876312807</v>
      </c>
      <c r="AO4904" s="276">
        <v>0.99778542727757791</v>
      </c>
      <c r="AQ4904" s="280">
        <v>8107.7827195917871</v>
      </c>
      <c r="AR4904" s="281">
        <v>8172.5987737539735</v>
      </c>
    </row>
    <row r="4905" spans="1:44" x14ac:dyDescent="0.2">
      <c r="A4905" s="260" t="s">
        <v>8393</v>
      </c>
      <c r="B4905" s="261" t="s">
        <v>1672</v>
      </c>
      <c r="C4905" s="261" t="s">
        <v>7958</v>
      </c>
      <c r="D4905" s="262" t="s">
        <v>15733</v>
      </c>
      <c r="E4905" s="257">
        <v>92</v>
      </c>
      <c r="F4905" s="258">
        <v>218</v>
      </c>
      <c r="G4905" s="258">
        <v>530</v>
      </c>
      <c r="H4905" s="258">
        <v>520</v>
      </c>
      <c r="I4905" s="258">
        <v>154</v>
      </c>
      <c r="J4905" s="258">
        <v>105</v>
      </c>
      <c r="K4905" s="259">
        <v>18</v>
      </c>
      <c r="L4905" s="257">
        <v>74</v>
      </c>
      <c r="M4905" s="258">
        <v>194</v>
      </c>
      <c r="N4905" s="258">
        <v>520</v>
      </c>
      <c r="O4905" s="258">
        <v>517</v>
      </c>
      <c r="P4905" s="258">
        <v>166</v>
      </c>
      <c r="Q4905" s="258">
        <v>92</v>
      </c>
      <c r="R4905" s="259">
        <v>35</v>
      </c>
      <c r="S4905" s="267">
        <v>3235</v>
      </c>
      <c r="T4905" s="90"/>
      <c r="U4905" s="260">
        <v>3</v>
      </c>
      <c r="V4905" s="273">
        <v>65.786295269069498</v>
      </c>
      <c r="W4905" s="273">
        <v>104.31344667697</v>
      </c>
      <c r="X4905" s="274">
        <v>1.1979761289999999</v>
      </c>
      <c r="Z4905" s="257">
        <v>8609.1700000000019</v>
      </c>
      <c r="AA4905" s="258">
        <v>3333.4299239301063</v>
      </c>
      <c r="AB4905" s="276">
        <v>1.03042656072028</v>
      </c>
      <c r="AC4905" s="92"/>
      <c r="AD4905" s="257">
        <v>291140.75645578856</v>
      </c>
      <c r="AE4905" s="258">
        <v>2952.1646134882003</v>
      </c>
      <c r="AF4905" s="276">
        <v>0.91257020509681619</v>
      </c>
      <c r="AG4905" s="93"/>
      <c r="AH4905" s="257">
        <v>3875.4527773149998</v>
      </c>
      <c r="AI4905" s="258">
        <v>3287.299593038239</v>
      </c>
      <c r="AJ4905" s="258">
        <v>3260.1038046583544</v>
      </c>
      <c r="AK4905" s="276">
        <v>1.007760063263788</v>
      </c>
      <c r="AL4905" s="93"/>
      <c r="AM4905" s="257">
        <v>3236.29</v>
      </c>
      <c r="AN4905" s="258">
        <v>3229.1230004441522</v>
      </c>
      <c r="AO4905" s="276">
        <v>0.99818330771071162</v>
      </c>
      <c r="AQ4905" s="280">
        <v>3060.0256125849269</v>
      </c>
      <c r="AR4905" s="281">
        <v>3084.4883778935864</v>
      </c>
    </row>
    <row r="4906" spans="1:44" x14ac:dyDescent="0.2">
      <c r="A4906" s="260" t="s">
        <v>8393</v>
      </c>
      <c r="B4906" s="261" t="s">
        <v>1672</v>
      </c>
      <c r="C4906" s="261" t="s">
        <v>7959</v>
      </c>
      <c r="D4906" s="262" t="s">
        <v>15734</v>
      </c>
      <c r="E4906" s="257">
        <v>105</v>
      </c>
      <c r="F4906" s="258">
        <v>300</v>
      </c>
      <c r="G4906" s="258">
        <v>695</v>
      </c>
      <c r="H4906" s="258">
        <v>741</v>
      </c>
      <c r="I4906" s="258">
        <v>253</v>
      </c>
      <c r="J4906" s="258">
        <v>125</v>
      </c>
      <c r="K4906" s="259">
        <v>41</v>
      </c>
      <c r="L4906" s="257">
        <v>103</v>
      </c>
      <c r="M4906" s="258">
        <v>280</v>
      </c>
      <c r="N4906" s="258">
        <v>727</v>
      </c>
      <c r="O4906" s="258">
        <v>741</v>
      </c>
      <c r="P4906" s="258">
        <v>243</v>
      </c>
      <c r="Q4906" s="258">
        <v>125</v>
      </c>
      <c r="R4906" s="259">
        <v>64</v>
      </c>
      <c r="S4906" s="267">
        <v>4543</v>
      </c>
      <c r="T4906" s="90"/>
      <c r="U4906" s="260">
        <v>19</v>
      </c>
      <c r="V4906" s="273">
        <v>66.326383276170702</v>
      </c>
      <c r="W4906" s="273">
        <v>63.260123239436602</v>
      </c>
      <c r="X4906" s="274">
        <v>1.1979761289999999</v>
      </c>
      <c r="Z4906" s="257">
        <v>12251.08</v>
      </c>
      <c r="AA4906" s="258">
        <v>4743.5602587080566</v>
      </c>
      <c r="AB4906" s="276">
        <v>1.0441470963478003</v>
      </c>
      <c r="AC4906" s="92"/>
      <c r="AD4906" s="257">
        <v>365340.79924447631</v>
      </c>
      <c r="AE4906" s="258">
        <v>3704.5523702100545</v>
      </c>
      <c r="AF4906" s="276">
        <v>0.81544186005063934</v>
      </c>
      <c r="AG4906" s="93"/>
      <c r="AH4906" s="257">
        <v>5442.4055540469999</v>
      </c>
      <c r="AI4906" s="258">
        <v>4616.4457654320613</v>
      </c>
      <c r="AJ4906" s="258">
        <v>4578.2539674073896</v>
      </c>
      <c r="AK4906" s="276">
        <v>1.0077600632637882</v>
      </c>
      <c r="AL4906" s="93"/>
      <c r="AM4906" s="257">
        <v>4551.17</v>
      </c>
      <c r="AN4906" s="258">
        <v>4541.0911030628949</v>
      </c>
      <c r="AO4906" s="276">
        <v>0.99957981577435506</v>
      </c>
      <c r="AQ4906" s="280">
        <v>3896.4763565831749</v>
      </c>
      <c r="AR4906" s="281">
        <v>3927.625960772702</v>
      </c>
    </row>
    <row r="4907" spans="1:44" x14ac:dyDescent="0.2">
      <c r="A4907" s="260" t="s">
        <v>8393</v>
      </c>
      <c r="B4907" s="261" t="s">
        <v>1672</v>
      </c>
      <c r="C4907" s="261" t="s">
        <v>7960</v>
      </c>
      <c r="D4907" s="262" t="s">
        <v>15735</v>
      </c>
      <c r="E4907" s="257">
        <v>39</v>
      </c>
      <c r="F4907" s="258">
        <v>147</v>
      </c>
      <c r="G4907" s="258">
        <v>321</v>
      </c>
      <c r="H4907" s="258">
        <v>370</v>
      </c>
      <c r="I4907" s="258">
        <v>134</v>
      </c>
      <c r="J4907" s="258">
        <v>56</v>
      </c>
      <c r="K4907" s="259">
        <v>15</v>
      </c>
      <c r="L4907" s="257">
        <v>37</v>
      </c>
      <c r="M4907" s="258">
        <v>141</v>
      </c>
      <c r="N4907" s="258">
        <v>306</v>
      </c>
      <c r="O4907" s="258">
        <v>340</v>
      </c>
      <c r="P4907" s="258">
        <v>110</v>
      </c>
      <c r="Q4907" s="258">
        <v>56</v>
      </c>
      <c r="R4907" s="259">
        <v>21</v>
      </c>
      <c r="S4907" s="267">
        <v>2093</v>
      </c>
      <c r="T4907" s="90"/>
      <c r="U4907" s="260">
        <v>3</v>
      </c>
      <c r="V4907" s="273">
        <v>70.996357974878094</v>
      </c>
      <c r="W4907" s="273">
        <v>86.486860965121807</v>
      </c>
      <c r="X4907" s="274">
        <v>1.1979761289999999</v>
      </c>
      <c r="Z4907" s="257">
        <v>5546.9599999999991</v>
      </c>
      <c r="AA4907" s="258">
        <v>2147.756688605677</v>
      </c>
      <c r="AB4907" s="276">
        <v>1.0261618196873756</v>
      </c>
      <c r="AC4907" s="92"/>
      <c r="AD4907" s="257">
        <v>182378.00908659678</v>
      </c>
      <c r="AE4907" s="258">
        <v>1849.3113477420025</v>
      </c>
      <c r="AF4907" s="276">
        <v>0.88356968358432986</v>
      </c>
      <c r="AG4907" s="93"/>
      <c r="AH4907" s="257">
        <v>2507.3640379969997</v>
      </c>
      <c r="AI4907" s="258">
        <v>2126.8371091898093</v>
      </c>
      <c r="AJ4907" s="258">
        <v>2109.2418124111086</v>
      </c>
      <c r="AK4907" s="276">
        <v>1.0077600632637882</v>
      </c>
      <c r="AL4907" s="93"/>
      <c r="AM4907" s="257">
        <v>2094.29</v>
      </c>
      <c r="AN4907" s="258">
        <v>2089.6520424931582</v>
      </c>
      <c r="AO4907" s="276">
        <v>0.99840040252898143</v>
      </c>
      <c r="AQ4907" s="280">
        <v>1909.3598127003359</v>
      </c>
      <c r="AR4907" s="281">
        <v>1924.6238094446044</v>
      </c>
    </row>
    <row r="4908" spans="1:44" x14ac:dyDescent="0.2">
      <c r="A4908" s="260" t="s">
        <v>8393</v>
      </c>
      <c r="B4908" s="261" t="s">
        <v>1672</v>
      </c>
      <c r="C4908" s="261" t="s">
        <v>7961</v>
      </c>
      <c r="D4908" s="262" t="s">
        <v>15736</v>
      </c>
      <c r="E4908" s="257">
        <v>74</v>
      </c>
      <c r="F4908" s="258">
        <v>137</v>
      </c>
      <c r="G4908" s="258">
        <v>379</v>
      </c>
      <c r="H4908" s="258">
        <v>426</v>
      </c>
      <c r="I4908" s="258">
        <v>172</v>
      </c>
      <c r="J4908" s="258">
        <v>55</v>
      </c>
      <c r="K4908" s="259">
        <v>21</v>
      </c>
      <c r="L4908" s="257">
        <v>57</v>
      </c>
      <c r="M4908" s="258">
        <v>138</v>
      </c>
      <c r="N4908" s="258">
        <v>408</v>
      </c>
      <c r="O4908" s="258">
        <v>388</v>
      </c>
      <c r="P4908" s="258">
        <v>151</v>
      </c>
      <c r="Q4908" s="258">
        <v>74</v>
      </c>
      <c r="R4908" s="259">
        <v>30</v>
      </c>
      <c r="S4908" s="267">
        <v>2510</v>
      </c>
      <c r="T4908" s="90"/>
      <c r="U4908" s="260">
        <v>0</v>
      </c>
      <c r="V4908" s="273">
        <v>75.792668070972098</v>
      </c>
      <c r="W4908" s="273">
        <v>81.435458167330594</v>
      </c>
      <c r="X4908" s="274">
        <v>1.1979761289999999</v>
      </c>
      <c r="Z4908" s="257">
        <v>6880.3</v>
      </c>
      <c r="AA4908" s="258">
        <v>2664.0196332069531</v>
      </c>
      <c r="AB4908" s="276">
        <v>1.0613624036681089</v>
      </c>
      <c r="AC4908" s="92"/>
      <c r="AD4908" s="257">
        <v>218856.2229995032</v>
      </c>
      <c r="AE4908" s="258">
        <v>2219.2001039158181</v>
      </c>
      <c r="AF4908" s="276">
        <v>0.88414346769554508</v>
      </c>
      <c r="AG4908" s="93"/>
      <c r="AH4908" s="257">
        <v>3006.9200837899998</v>
      </c>
      <c r="AI4908" s="258">
        <v>2550.5786641502254</v>
      </c>
      <c r="AJ4908" s="258">
        <v>2529.477758792108</v>
      </c>
      <c r="AK4908" s="276">
        <v>1.007760063263788</v>
      </c>
      <c r="AL4908" s="93"/>
      <c r="AM4908" s="257">
        <v>2510</v>
      </c>
      <c r="AN4908" s="258">
        <v>2504.4414224667207</v>
      </c>
      <c r="AO4908" s="276">
        <v>0.99778542727757802</v>
      </c>
      <c r="AQ4908" s="280">
        <v>2368.3967917250634</v>
      </c>
      <c r="AR4908" s="281">
        <v>2387.3304681738728</v>
      </c>
    </row>
    <row r="4909" spans="1:44" x14ac:dyDescent="0.2">
      <c r="A4909" s="260" t="s">
        <v>8393</v>
      </c>
      <c r="B4909" s="261" t="s">
        <v>1672</v>
      </c>
      <c r="C4909" s="261" t="s">
        <v>7962</v>
      </c>
      <c r="D4909" s="262" t="s">
        <v>15737</v>
      </c>
      <c r="E4909" s="257">
        <v>71</v>
      </c>
      <c r="F4909" s="258">
        <v>203</v>
      </c>
      <c r="G4909" s="258">
        <v>515</v>
      </c>
      <c r="H4909" s="258">
        <v>580</v>
      </c>
      <c r="I4909" s="258">
        <v>169</v>
      </c>
      <c r="J4909" s="258">
        <v>102</v>
      </c>
      <c r="K4909" s="259">
        <v>25</v>
      </c>
      <c r="L4909" s="257">
        <v>75</v>
      </c>
      <c r="M4909" s="258">
        <v>217</v>
      </c>
      <c r="N4909" s="258">
        <v>535</v>
      </c>
      <c r="O4909" s="258">
        <v>560</v>
      </c>
      <c r="P4909" s="258">
        <v>170</v>
      </c>
      <c r="Q4909" s="258">
        <v>111</v>
      </c>
      <c r="R4909" s="259">
        <v>51</v>
      </c>
      <c r="S4909" s="267">
        <v>3384</v>
      </c>
      <c r="T4909" s="90"/>
      <c r="U4909" s="260">
        <v>8</v>
      </c>
      <c r="V4909" s="273">
        <v>71.617487438017093</v>
      </c>
      <c r="W4909" s="273">
        <v>65.372931442080301</v>
      </c>
      <c r="X4909" s="274">
        <v>1.1979761289999999</v>
      </c>
      <c r="Z4909" s="257">
        <v>9170.4599999999991</v>
      </c>
      <c r="AA4909" s="258">
        <v>3550.7587584173707</v>
      </c>
      <c r="AB4909" s="276">
        <v>1.0492785929129347</v>
      </c>
      <c r="AC4909" s="92"/>
      <c r="AD4909" s="257">
        <v>278504.5606815787</v>
      </c>
      <c r="AE4909" s="258">
        <v>2824.0337036566311</v>
      </c>
      <c r="AF4909" s="276">
        <v>0.83452532613966646</v>
      </c>
      <c r="AG4909" s="93"/>
      <c r="AH4909" s="257">
        <v>4053.9512205359997</v>
      </c>
      <c r="AI4909" s="258">
        <v>3438.7084460097062</v>
      </c>
      <c r="AJ4909" s="258">
        <v>3410.2600540846588</v>
      </c>
      <c r="AK4909" s="276">
        <v>1.007760063263788</v>
      </c>
      <c r="AL4909" s="93"/>
      <c r="AM4909" s="257">
        <v>3387.44</v>
      </c>
      <c r="AN4909" s="258">
        <v>3379.9382677771587</v>
      </c>
      <c r="AO4909" s="276">
        <v>0.99879972452043697</v>
      </c>
      <c r="AQ4909" s="280">
        <v>2982.6084618214213</v>
      </c>
      <c r="AR4909" s="281">
        <v>3006.4523311371181</v>
      </c>
    </row>
    <row r="4910" spans="1:44" x14ac:dyDescent="0.2">
      <c r="A4910" s="260" t="s">
        <v>8393</v>
      </c>
      <c r="B4910" s="261" t="s">
        <v>1672</v>
      </c>
      <c r="C4910" s="261" t="s">
        <v>7963</v>
      </c>
      <c r="D4910" s="262" t="s">
        <v>15738</v>
      </c>
      <c r="E4910" s="257">
        <v>82</v>
      </c>
      <c r="F4910" s="258">
        <v>219</v>
      </c>
      <c r="G4910" s="258">
        <v>523</v>
      </c>
      <c r="H4910" s="258">
        <v>517</v>
      </c>
      <c r="I4910" s="258">
        <v>198</v>
      </c>
      <c r="J4910" s="258">
        <v>87</v>
      </c>
      <c r="K4910" s="259">
        <v>28</v>
      </c>
      <c r="L4910" s="257">
        <v>84</v>
      </c>
      <c r="M4910" s="258">
        <v>236</v>
      </c>
      <c r="N4910" s="258">
        <v>540</v>
      </c>
      <c r="O4910" s="258">
        <v>505</v>
      </c>
      <c r="P4910" s="258">
        <v>190</v>
      </c>
      <c r="Q4910" s="258">
        <v>107</v>
      </c>
      <c r="R4910" s="259">
        <v>46</v>
      </c>
      <c r="S4910" s="267">
        <v>3362</v>
      </c>
      <c r="T4910" s="90"/>
      <c r="U4910" s="260">
        <v>3</v>
      </c>
      <c r="V4910" s="273">
        <v>69.137945983845896</v>
      </c>
      <c r="W4910" s="273">
        <v>67.571980963711994</v>
      </c>
      <c r="X4910" s="274">
        <v>1.1976586579999999</v>
      </c>
      <c r="Z4910" s="257">
        <v>9072.84</v>
      </c>
      <c r="AA4910" s="258">
        <v>3512.960755918401</v>
      </c>
      <c r="AB4910" s="276">
        <v>1.0449020689822728</v>
      </c>
      <c r="AC4910" s="92"/>
      <c r="AD4910" s="257">
        <v>276267.36350395664</v>
      </c>
      <c r="AE4910" s="258">
        <v>2801.3485446923814</v>
      </c>
      <c r="AF4910" s="276">
        <v>0.83323871049743647</v>
      </c>
      <c r="AG4910" s="93"/>
      <c r="AH4910" s="257">
        <v>4026.5284081959999</v>
      </c>
      <c r="AI4910" s="258">
        <v>3415.4474220661505</v>
      </c>
      <c r="AJ4910" s="258">
        <v>3387.6547625917519</v>
      </c>
      <c r="AK4910" s="276">
        <v>1.0076308038642927</v>
      </c>
      <c r="AL4910" s="93"/>
      <c r="AM4910" s="257">
        <v>3363.29</v>
      </c>
      <c r="AN4910" s="258">
        <v>3355.8417497084051</v>
      </c>
      <c r="AO4910" s="276">
        <v>0.99816827772409433</v>
      </c>
      <c r="AQ4910" s="280">
        <v>2944.068670271336</v>
      </c>
      <c r="AR4910" s="281">
        <v>2967.6044408992775</v>
      </c>
    </row>
    <row r="4911" spans="1:44" x14ac:dyDescent="0.2">
      <c r="A4911" s="260" t="s">
        <v>8393</v>
      </c>
      <c r="B4911" s="261" t="s">
        <v>1672</v>
      </c>
      <c r="C4911" s="261" t="s">
        <v>7964</v>
      </c>
      <c r="D4911" s="262" t="s">
        <v>15739</v>
      </c>
      <c r="E4911" s="257">
        <v>52</v>
      </c>
      <c r="F4911" s="258">
        <v>147</v>
      </c>
      <c r="G4911" s="258">
        <v>385</v>
      </c>
      <c r="H4911" s="258">
        <v>402</v>
      </c>
      <c r="I4911" s="258">
        <v>172</v>
      </c>
      <c r="J4911" s="258">
        <v>95</v>
      </c>
      <c r="K4911" s="259">
        <v>32</v>
      </c>
      <c r="L4911" s="257">
        <v>48</v>
      </c>
      <c r="M4911" s="258">
        <v>128</v>
      </c>
      <c r="N4911" s="258">
        <v>389</v>
      </c>
      <c r="O4911" s="258">
        <v>399</v>
      </c>
      <c r="P4911" s="258">
        <v>165</v>
      </c>
      <c r="Q4911" s="258">
        <v>105</v>
      </c>
      <c r="R4911" s="259">
        <v>79</v>
      </c>
      <c r="S4911" s="267">
        <v>2598</v>
      </c>
      <c r="T4911" s="90"/>
      <c r="U4911" s="260">
        <v>54</v>
      </c>
      <c r="V4911" s="273">
        <v>75.508296594807504</v>
      </c>
      <c r="W4911" s="273">
        <v>91.915319476520395</v>
      </c>
      <c r="X4911" s="274">
        <v>1.1979761289999999</v>
      </c>
      <c r="Z4911" s="257">
        <v>7612.2799999999988</v>
      </c>
      <c r="AA4911" s="258">
        <v>2947.4388287529064</v>
      </c>
      <c r="AB4911" s="276">
        <v>1.1345030133767924</v>
      </c>
      <c r="AC4911" s="92"/>
      <c r="AD4911" s="257">
        <v>232782.52168159687</v>
      </c>
      <c r="AE4911" s="258">
        <v>2360.4126454597476</v>
      </c>
      <c r="AF4911" s="276">
        <v>0.90854990202453723</v>
      </c>
      <c r="AG4911" s="93"/>
      <c r="AH4911" s="257">
        <v>3112.3419831419997</v>
      </c>
      <c r="AI4911" s="258">
        <v>2640.001342415253</v>
      </c>
      <c r="AJ4911" s="258">
        <v>2618.1606443593214</v>
      </c>
      <c r="AK4911" s="276">
        <v>1.007760063263788</v>
      </c>
      <c r="AL4911" s="93"/>
      <c r="AM4911" s="257">
        <v>2621.2199999999998</v>
      </c>
      <c r="AN4911" s="258">
        <v>2615.4151176885325</v>
      </c>
      <c r="AO4911" s="276">
        <v>1.006703278556017</v>
      </c>
      <c r="AQ4911" s="280">
        <v>2716.7658719724418</v>
      </c>
      <c r="AR4911" s="281">
        <v>2738.4845156502302</v>
      </c>
    </row>
    <row r="4912" spans="1:44" x14ac:dyDescent="0.2">
      <c r="A4912" s="260" t="s">
        <v>8393</v>
      </c>
      <c r="B4912" s="261" t="s">
        <v>7888</v>
      </c>
      <c r="C4912" s="261" t="s">
        <v>7907</v>
      </c>
      <c r="D4912" s="262" t="s">
        <v>15691</v>
      </c>
      <c r="E4912" s="257">
        <v>134</v>
      </c>
      <c r="F4912" s="258">
        <v>212</v>
      </c>
      <c r="G4912" s="258">
        <v>698</v>
      </c>
      <c r="H4912" s="258">
        <v>462</v>
      </c>
      <c r="I4912" s="258">
        <v>60</v>
      </c>
      <c r="J4912" s="258">
        <v>20</v>
      </c>
      <c r="K4912" s="259">
        <v>4</v>
      </c>
      <c r="L4912" s="257">
        <v>94</v>
      </c>
      <c r="M4912" s="258">
        <v>210</v>
      </c>
      <c r="N4912" s="258">
        <v>709</v>
      </c>
      <c r="O4912" s="258">
        <v>389</v>
      </c>
      <c r="P4912" s="258">
        <v>48</v>
      </c>
      <c r="Q4912" s="258">
        <v>17</v>
      </c>
      <c r="R4912" s="259">
        <v>9</v>
      </c>
      <c r="S4912" s="267">
        <v>3066</v>
      </c>
      <c r="T4912" s="90"/>
      <c r="U4912" s="260">
        <v>0</v>
      </c>
      <c r="V4912" s="273">
        <v>73.603599568838803</v>
      </c>
      <c r="W4912" s="273">
        <v>77.450097847358094</v>
      </c>
      <c r="X4912" s="274">
        <v>1.2382186479999999</v>
      </c>
      <c r="Z4912" s="257">
        <v>6669.4299999999994</v>
      </c>
      <c r="AA4912" s="258">
        <v>2582.3717661002352</v>
      </c>
      <c r="AB4912" s="276">
        <v>0.84226085000007667</v>
      </c>
      <c r="AC4912" s="92"/>
      <c r="AD4912" s="257">
        <v>262690.17428401526</v>
      </c>
      <c r="AE4912" s="258">
        <v>2663.6759699086751</v>
      </c>
      <c r="AF4912" s="276">
        <v>0.86877885515612363</v>
      </c>
      <c r="AG4912" s="93"/>
      <c r="AH4912" s="257">
        <v>3796.378374768</v>
      </c>
      <c r="AI4912" s="258">
        <v>3220.2258170825457</v>
      </c>
      <c r="AJ4912" s="258">
        <v>3140.028392199622</v>
      </c>
      <c r="AK4912" s="276">
        <v>1.0241449420090092</v>
      </c>
      <c r="AL4912" s="93"/>
      <c r="AM4912" s="257">
        <v>3066</v>
      </c>
      <c r="AN4912" s="258">
        <v>3059.210120033054</v>
      </c>
      <c r="AO4912" s="276">
        <v>0.99778542727757791</v>
      </c>
      <c r="AQ4912" s="280">
        <v>2292.5910269263818</v>
      </c>
      <c r="AR4912" s="281">
        <v>2310.9186892863918</v>
      </c>
    </row>
    <row r="4913" spans="1:44" x14ac:dyDescent="0.2">
      <c r="A4913" s="260" t="s">
        <v>8393</v>
      </c>
      <c r="B4913" s="261" t="s">
        <v>1672</v>
      </c>
      <c r="C4913" s="261" t="s">
        <v>7965</v>
      </c>
      <c r="D4913" s="262" t="s">
        <v>10713</v>
      </c>
      <c r="E4913" s="257">
        <v>266</v>
      </c>
      <c r="F4913" s="258">
        <v>587</v>
      </c>
      <c r="G4913" s="258">
        <v>1713</v>
      </c>
      <c r="H4913" s="258">
        <v>1236</v>
      </c>
      <c r="I4913" s="258">
        <v>194</v>
      </c>
      <c r="J4913" s="258">
        <v>95</v>
      </c>
      <c r="K4913" s="259">
        <v>32</v>
      </c>
      <c r="L4913" s="257">
        <v>228</v>
      </c>
      <c r="M4913" s="258">
        <v>567</v>
      </c>
      <c r="N4913" s="258">
        <v>1774</v>
      </c>
      <c r="O4913" s="258">
        <v>1194</v>
      </c>
      <c r="P4913" s="258">
        <v>218</v>
      </c>
      <c r="Q4913" s="258">
        <v>150</v>
      </c>
      <c r="R4913" s="259">
        <v>58</v>
      </c>
      <c r="S4913" s="267">
        <v>8312</v>
      </c>
      <c r="T4913" s="90"/>
      <c r="U4913" s="260">
        <v>37</v>
      </c>
      <c r="V4913" s="273">
        <v>69.718643057892194</v>
      </c>
      <c r="W4913" s="273">
        <v>83.152911453320499</v>
      </c>
      <c r="X4913" s="274">
        <v>1.1979761289999999</v>
      </c>
      <c r="Z4913" s="257">
        <v>19371.59</v>
      </c>
      <c r="AA4913" s="258">
        <v>7500.5880683161322</v>
      </c>
      <c r="AB4913" s="276">
        <v>0.90238066269443362</v>
      </c>
      <c r="AC4913" s="92"/>
      <c r="AD4913" s="257">
        <v>714949.25697053375</v>
      </c>
      <c r="AE4913" s="258">
        <v>7249.5789409979307</v>
      </c>
      <c r="AF4913" s="276">
        <v>0.87218225950408212</v>
      </c>
      <c r="AG4913" s="93"/>
      <c r="AH4913" s="257">
        <v>9957.5775842479998</v>
      </c>
      <c r="AI4913" s="258">
        <v>8446.3784288512652</v>
      </c>
      <c r="AJ4913" s="258">
        <v>8376.5016458486061</v>
      </c>
      <c r="AK4913" s="276">
        <v>1.007760063263788</v>
      </c>
      <c r="AL4913" s="93"/>
      <c r="AM4913" s="257">
        <v>8327.91</v>
      </c>
      <c r="AN4913" s="258">
        <v>8309.4672376792132</v>
      </c>
      <c r="AO4913" s="276">
        <v>0.99969528845996314</v>
      </c>
      <c r="AQ4913" s="280">
        <v>6590.636395438717</v>
      </c>
      <c r="AR4913" s="281">
        <v>6643.323925475479</v>
      </c>
    </row>
    <row r="4914" spans="1:44" x14ac:dyDescent="0.2">
      <c r="A4914" s="260" t="s">
        <v>8393</v>
      </c>
      <c r="B4914" s="261" t="s">
        <v>1672</v>
      </c>
      <c r="C4914" s="261" t="s">
        <v>7966</v>
      </c>
      <c r="D4914" s="262" t="s">
        <v>15740</v>
      </c>
      <c r="E4914" s="257">
        <v>121</v>
      </c>
      <c r="F4914" s="258">
        <v>208</v>
      </c>
      <c r="G4914" s="258">
        <v>699</v>
      </c>
      <c r="H4914" s="258">
        <v>400</v>
      </c>
      <c r="I4914" s="258">
        <v>91</v>
      </c>
      <c r="J4914" s="258">
        <v>35</v>
      </c>
      <c r="K4914" s="259">
        <v>19</v>
      </c>
      <c r="L4914" s="257">
        <v>111</v>
      </c>
      <c r="M4914" s="258">
        <v>249</v>
      </c>
      <c r="N4914" s="258">
        <v>694</v>
      </c>
      <c r="O4914" s="258">
        <v>401</v>
      </c>
      <c r="P4914" s="258">
        <v>92</v>
      </c>
      <c r="Q4914" s="258">
        <v>72</v>
      </c>
      <c r="R4914" s="259">
        <v>32</v>
      </c>
      <c r="S4914" s="267">
        <v>3224</v>
      </c>
      <c r="T4914" s="90"/>
      <c r="U4914" s="260">
        <v>32</v>
      </c>
      <c r="V4914" s="273">
        <v>100.352074777531</v>
      </c>
      <c r="W4914" s="273">
        <v>81.728287841191005</v>
      </c>
      <c r="X4914" s="274">
        <v>1.1526984950000001</v>
      </c>
      <c r="Z4914" s="257">
        <v>7633.4999999999991</v>
      </c>
      <c r="AA4914" s="258">
        <v>2955.6551124348175</v>
      </c>
      <c r="AB4914" s="276">
        <v>0.91676647408027834</v>
      </c>
      <c r="AC4914" s="92"/>
      <c r="AD4914" s="257">
        <v>302013.78963396273</v>
      </c>
      <c r="AE4914" s="258">
        <v>3062.4170706867285</v>
      </c>
      <c r="AF4914" s="276">
        <v>0.94988122539910935</v>
      </c>
      <c r="AG4914" s="93"/>
      <c r="AH4914" s="257">
        <v>3716.2999478800002</v>
      </c>
      <c r="AI4914" s="258">
        <v>3152.3003912688314</v>
      </c>
      <c r="AJ4914" s="258">
        <v>3189.5841878090391</v>
      </c>
      <c r="AK4914" s="276">
        <v>0.98932512028816355</v>
      </c>
      <c r="AL4914" s="93"/>
      <c r="AM4914" s="257">
        <v>3237.76</v>
      </c>
      <c r="AN4914" s="258">
        <v>3230.5897450222506</v>
      </c>
      <c r="AO4914" s="276">
        <v>1.0020439655776212</v>
      </c>
      <c r="AQ4914" s="280">
        <v>2783.2285672353655</v>
      </c>
      <c r="AR4914" s="281">
        <v>2805.4785336933655</v>
      </c>
    </row>
    <row r="4915" spans="1:44" x14ac:dyDescent="0.2">
      <c r="A4915" s="260" t="s">
        <v>8393</v>
      </c>
      <c r="B4915" s="261" t="s">
        <v>1672</v>
      </c>
      <c r="C4915" s="261" t="s">
        <v>7967</v>
      </c>
      <c r="D4915" s="262" t="s">
        <v>15741</v>
      </c>
      <c r="E4915" s="257">
        <v>27</v>
      </c>
      <c r="F4915" s="258">
        <v>82</v>
      </c>
      <c r="G4915" s="258">
        <v>250</v>
      </c>
      <c r="H4915" s="258">
        <v>294</v>
      </c>
      <c r="I4915" s="258">
        <v>173</v>
      </c>
      <c r="J4915" s="258">
        <v>94</v>
      </c>
      <c r="K4915" s="259">
        <v>29</v>
      </c>
      <c r="L4915" s="257">
        <v>39</v>
      </c>
      <c r="M4915" s="258">
        <v>98</v>
      </c>
      <c r="N4915" s="258">
        <v>229</v>
      </c>
      <c r="O4915" s="258">
        <v>290</v>
      </c>
      <c r="P4915" s="258">
        <v>166</v>
      </c>
      <c r="Q4915" s="258">
        <v>107</v>
      </c>
      <c r="R4915" s="259">
        <v>43</v>
      </c>
      <c r="S4915" s="267">
        <v>1921</v>
      </c>
      <c r="T4915" s="90"/>
      <c r="U4915" s="260">
        <v>0</v>
      </c>
      <c r="V4915" s="273">
        <v>81.332407653735601</v>
      </c>
      <c r="W4915" s="273">
        <v>71.409469302809498</v>
      </c>
      <c r="X4915" s="274">
        <v>1.1098858330000001</v>
      </c>
      <c r="Z4915" s="257">
        <v>6053.2</v>
      </c>
      <c r="AA4915" s="258">
        <v>2343.770423343216</v>
      </c>
      <c r="AB4915" s="276">
        <v>1.2200783047075565</v>
      </c>
      <c r="AC4915" s="92"/>
      <c r="AD4915" s="257">
        <v>165718.26194915082</v>
      </c>
      <c r="AE4915" s="258">
        <v>1680.3816638064663</v>
      </c>
      <c r="AF4915" s="276">
        <v>0.8747431878222105</v>
      </c>
      <c r="AG4915" s="93"/>
      <c r="AH4915" s="257">
        <v>2132.0906851930004</v>
      </c>
      <c r="AI4915" s="258">
        <v>1808.5166416635936</v>
      </c>
      <c r="AJ4915" s="258">
        <v>1867.0079879985251</v>
      </c>
      <c r="AK4915" s="276">
        <v>0.97189379906222029</v>
      </c>
      <c r="AL4915" s="93"/>
      <c r="AM4915" s="257">
        <v>1921</v>
      </c>
      <c r="AN4915" s="258">
        <v>1916.7458058002269</v>
      </c>
      <c r="AO4915" s="276">
        <v>0.9977854272775778</v>
      </c>
      <c r="AQ4915" s="280">
        <v>1988.1612569140241</v>
      </c>
      <c r="AR4915" s="281">
        <v>2004.0552161095397</v>
      </c>
    </row>
    <row r="4916" spans="1:44" x14ac:dyDescent="0.2">
      <c r="A4916" s="260" t="s">
        <v>8393</v>
      </c>
      <c r="B4916" s="261" t="s">
        <v>1672</v>
      </c>
      <c r="C4916" s="261" t="s">
        <v>7968</v>
      </c>
      <c r="D4916" s="262" t="s">
        <v>15742</v>
      </c>
      <c r="E4916" s="257">
        <v>48</v>
      </c>
      <c r="F4916" s="258">
        <v>103</v>
      </c>
      <c r="G4916" s="258">
        <v>261</v>
      </c>
      <c r="H4916" s="258">
        <v>313</v>
      </c>
      <c r="I4916" s="258">
        <v>148</v>
      </c>
      <c r="J4916" s="258">
        <v>84</v>
      </c>
      <c r="K4916" s="259">
        <v>27</v>
      </c>
      <c r="L4916" s="257">
        <v>34</v>
      </c>
      <c r="M4916" s="258">
        <v>104</v>
      </c>
      <c r="N4916" s="258">
        <v>253</v>
      </c>
      <c r="O4916" s="258">
        <v>367</v>
      </c>
      <c r="P4916" s="258">
        <v>154</v>
      </c>
      <c r="Q4916" s="258">
        <v>106</v>
      </c>
      <c r="R4916" s="259">
        <v>52</v>
      </c>
      <c r="S4916" s="267">
        <v>2054</v>
      </c>
      <c r="T4916" s="90"/>
      <c r="U4916" s="260">
        <v>12</v>
      </c>
      <c r="V4916" s="273">
        <v>73.524034847112901</v>
      </c>
      <c r="W4916" s="273">
        <v>82.695228821811099</v>
      </c>
      <c r="X4916" s="274">
        <v>1.1526984950000001</v>
      </c>
      <c r="Z4916" s="257">
        <v>6328.69</v>
      </c>
      <c r="AA4916" s="258">
        <v>2450.438848957242</v>
      </c>
      <c r="AB4916" s="276">
        <v>1.1930082029976836</v>
      </c>
      <c r="AC4916" s="92"/>
      <c r="AD4916" s="257">
        <v>178491.62245246457</v>
      </c>
      <c r="AE4916" s="258">
        <v>1809.9034227393729</v>
      </c>
      <c r="AF4916" s="276">
        <v>0.88116038108051264</v>
      </c>
      <c r="AG4916" s="93"/>
      <c r="AH4916" s="257">
        <v>2367.6427087300003</v>
      </c>
      <c r="AI4916" s="258">
        <v>2008.3204105664329</v>
      </c>
      <c r="AJ4916" s="258">
        <v>2032.0737970718878</v>
      </c>
      <c r="AK4916" s="276">
        <v>0.98932512028816355</v>
      </c>
      <c r="AL4916" s="93"/>
      <c r="AM4916" s="257">
        <v>2059.16</v>
      </c>
      <c r="AN4916" s="258">
        <v>2054.5998404328975</v>
      </c>
      <c r="AO4916" s="276">
        <v>1.0002920352643123</v>
      </c>
      <c r="AQ4916" s="280">
        <v>2136.8039533156152</v>
      </c>
      <c r="AR4916" s="281">
        <v>2153.8862069430347</v>
      </c>
    </row>
    <row r="4917" spans="1:44" x14ac:dyDescent="0.2">
      <c r="A4917" s="260" t="s">
        <v>8393</v>
      </c>
      <c r="B4917" s="261" t="s">
        <v>1672</v>
      </c>
      <c r="C4917" s="261" t="s">
        <v>7969</v>
      </c>
      <c r="D4917" s="262" t="s">
        <v>15743</v>
      </c>
      <c r="E4917" s="257">
        <v>97</v>
      </c>
      <c r="F4917" s="258">
        <v>183</v>
      </c>
      <c r="G4917" s="258">
        <v>581</v>
      </c>
      <c r="H4917" s="258">
        <v>497</v>
      </c>
      <c r="I4917" s="258">
        <v>140</v>
      </c>
      <c r="J4917" s="258">
        <v>63</v>
      </c>
      <c r="K4917" s="259">
        <v>26</v>
      </c>
      <c r="L4917" s="257">
        <v>86</v>
      </c>
      <c r="M4917" s="258">
        <v>199</v>
      </c>
      <c r="N4917" s="258">
        <v>673</v>
      </c>
      <c r="O4917" s="258">
        <v>501</v>
      </c>
      <c r="P4917" s="258">
        <v>131</v>
      </c>
      <c r="Q4917" s="258">
        <v>77</v>
      </c>
      <c r="R4917" s="259">
        <v>27</v>
      </c>
      <c r="S4917" s="267">
        <v>3281</v>
      </c>
      <c r="T4917" s="90"/>
      <c r="U4917" s="260">
        <v>5</v>
      </c>
      <c r="V4917" s="273">
        <v>84.693854141123893</v>
      </c>
      <c r="W4917" s="273">
        <v>70.390801096557993</v>
      </c>
      <c r="X4917" s="274">
        <v>1.1526984950000001</v>
      </c>
      <c r="Z4917" s="257">
        <v>8350.6</v>
      </c>
      <c r="AA4917" s="258">
        <v>3233.3128423263497</v>
      </c>
      <c r="AB4917" s="276">
        <v>0.98546566361668686</v>
      </c>
      <c r="AC4917" s="92"/>
      <c r="AD4917" s="257">
        <v>285129.81285724445</v>
      </c>
      <c r="AE4917" s="258">
        <v>2891.2137002553086</v>
      </c>
      <c r="AF4917" s="276">
        <v>0.88119893332987154</v>
      </c>
      <c r="AG4917" s="93"/>
      <c r="AH4917" s="257">
        <v>3782.0037620950002</v>
      </c>
      <c r="AI4917" s="258">
        <v>3208.0327493030509</v>
      </c>
      <c r="AJ4917" s="258">
        <v>3245.9757196654646</v>
      </c>
      <c r="AK4917" s="276">
        <v>0.98932512028816355</v>
      </c>
      <c r="AL4917" s="93"/>
      <c r="AM4917" s="257">
        <v>3283.15</v>
      </c>
      <c r="AN4917" s="258">
        <v>3275.8792255663798</v>
      </c>
      <c r="AO4917" s="276">
        <v>0.99843926411654371</v>
      </c>
      <c r="AQ4917" s="280">
        <v>2814.3776812563838</v>
      </c>
      <c r="AR4917" s="281">
        <v>2836.8766631025997</v>
      </c>
    </row>
    <row r="4918" spans="1:44" x14ac:dyDescent="0.2">
      <c r="A4918" s="260" t="s">
        <v>8393</v>
      </c>
      <c r="B4918" s="261" t="s">
        <v>7888</v>
      </c>
      <c r="C4918" s="261" t="s">
        <v>7908</v>
      </c>
      <c r="D4918" s="262" t="s">
        <v>15692</v>
      </c>
      <c r="E4918" s="257">
        <v>197</v>
      </c>
      <c r="F4918" s="258">
        <v>278</v>
      </c>
      <c r="G4918" s="258">
        <v>1420</v>
      </c>
      <c r="H4918" s="258">
        <v>886</v>
      </c>
      <c r="I4918" s="258">
        <v>275</v>
      </c>
      <c r="J4918" s="258">
        <v>122</v>
      </c>
      <c r="K4918" s="259">
        <v>49</v>
      </c>
      <c r="L4918" s="257">
        <v>167</v>
      </c>
      <c r="M4918" s="258">
        <v>240</v>
      </c>
      <c r="N4918" s="258">
        <v>1242</v>
      </c>
      <c r="O4918" s="258">
        <v>786</v>
      </c>
      <c r="P4918" s="258">
        <v>250</v>
      </c>
      <c r="Q4918" s="258">
        <v>181</v>
      </c>
      <c r="R4918" s="259">
        <v>97</v>
      </c>
      <c r="S4918" s="267">
        <v>6190</v>
      </c>
      <c r="T4918" s="90"/>
      <c r="U4918" s="260">
        <v>14</v>
      </c>
      <c r="V4918" s="273">
        <v>85.300464693594506</v>
      </c>
      <c r="W4918" s="273">
        <v>100.65945072697799</v>
      </c>
      <c r="X4918" s="274">
        <v>1.2383238190000001</v>
      </c>
      <c r="Z4918" s="257">
        <v>15864.310000000001</v>
      </c>
      <c r="AA4918" s="258">
        <v>6142.5858330714364</v>
      </c>
      <c r="AB4918" s="276">
        <v>0.99234019920378613</v>
      </c>
      <c r="AC4918" s="92"/>
      <c r="AD4918" s="257">
        <v>583272.23555579095</v>
      </c>
      <c r="AE4918" s="258">
        <v>5914.3751455473166</v>
      </c>
      <c r="AF4918" s="276">
        <v>0.95547255986224822</v>
      </c>
      <c r="AG4918" s="93"/>
      <c r="AH4918" s="257">
        <v>7665.2244396100004</v>
      </c>
      <c r="AI4918" s="258">
        <v>6501.9213570018974</v>
      </c>
      <c r="AJ4918" s="258">
        <v>6339.7222513609104</v>
      </c>
      <c r="AK4918" s="276">
        <v>1.0241877627400502</v>
      </c>
      <c r="AL4918" s="93"/>
      <c r="AM4918" s="257">
        <v>6196.02</v>
      </c>
      <c r="AN4918" s="258">
        <v>6182.298463120419</v>
      </c>
      <c r="AO4918" s="276">
        <v>0.99875580987405799</v>
      </c>
      <c r="AQ4918" s="280">
        <v>6003.5530696386586</v>
      </c>
      <c r="AR4918" s="281">
        <v>6051.5472789539826</v>
      </c>
    </row>
    <row r="4919" spans="1:44" x14ac:dyDescent="0.2">
      <c r="A4919" s="260" t="s">
        <v>8393</v>
      </c>
      <c r="B4919" s="261" t="s">
        <v>7888</v>
      </c>
      <c r="C4919" s="261" t="s">
        <v>7909</v>
      </c>
      <c r="D4919" s="262" t="s">
        <v>15693</v>
      </c>
      <c r="E4919" s="257">
        <v>39</v>
      </c>
      <c r="F4919" s="258">
        <v>121</v>
      </c>
      <c r="G4919" s="258">
        <v>352</v>
      </c>
      <c r="H4919" s="258">
        <v>317</v>
      </c>
      <c r="I4919" s="258">
        <v>129</v>
      </c>
      <c r="J4919" s="258">
        <v>74</v>
      </c>
      <c r="K4919" s="259">
        <v>19</v>
      </c>
      <c r="L4919" s="257">
        <v>37</v>
      </c>
      <c r="M4919" s="258">
        <v>129</v>
      </c>
      <c r="N4919" s="258">
        <v>326</v>
      </c>
      <c r="O4919" s="258">
        <v>365</v>
      </c>
      <c r="P4919" s="258">
        <v>129</v>
      </c>
      <c r="Q4919" s="258">
        <v>78</v>
      </c>
      <c r="R4919" s="259">
        <v>22</v>
      </c>
      <c r="S4919" s="267">
        <v>2137</v>
      </c>
      <c r="T4919" s="90"/>
      <c r="U4919" s="260">
        <v>10</v>
      </c>
      <c r="V4919" s="273">
        <v>80.967273810800094</v>
      </c>
      <c r="W4919" s="273">
        <v>78.832475432849705</v>
      </c>
      <c r="X4919" s="274">
        <v>1.2383238190000001</v>
      </c>
      <c r="Z4919" s="257">
        <v>5906.8000000000011</v>
      </c>
      <c r="AA4919" s="258">
        <v>2287.0850354529362</v>
      </c>
      <c r="AB4919" s="276">
        <v>1.0702316497206066</v>
      </c>
      <c r="AC4919" s="92"/>
      <c r="AD4919" s="257">
        <v>187903.80379851046</v>
      </c>
      <c r="AE4919" s="258">
        <v>1905.3428556919694</v>
      </c>
      <c r="AF4919" s="276">
        <v>0.89159703120822154</v>
      </c>
      <c r="AG4919" s="93"/>
      <c r="AH4919" s="257">
        <v>2646.2980012030002</v>
      </c>
      <c r="AI4919" s="258">
        <v>2244.6859353655987</v>
      </c>
      <c r="AJ4919" s="258">
        <v>2188.6892489754873</v>
      </c>
      <c r="AK4919" s="276">
        <v>1.0241877627400502</v>
      </c>
      <c r="AL4919" s="93"/>
      <c r="AM4919" s="257">
        <v>2141.3000000000002</v>
      </c>
      <c r="AN4919" s="258">
        <v>2136.5579354294778</v>
      </c>
      <c r="AO4919" s="276">
        <v>0.99979313777701351</v>
      </c>
      <c r="AQ4919" s="280">
        <v>2088.0488753300697</v>
      </c>
      <c r="AR4919" s="281">
        <v>2104.7413661968571</v>
      </c>
    </row>
    <row r="4920" spans="1:44" x14ac:dyDescent="0.2">
      <c r="A4920" s="260" t="s">
        <v>8393</v>
      </c>
      <c r="B4920" s="261" t="s">
        <v>1672</v>
      </c>
      <c r="C4920" s="261" t="s">
        <v>7970</v>
      </c>
      <c r="D4920" s="262" t="s">
        <v>15744</v>
      </c>
      <c r="E4920" s="257">
        <v>202</v>
      </c>
      <c r="F4920" s="258">
        <v>402</v>
      </c>
      <c r="G4920" s="258">
        <v>1090</v>
      </c>
      <c r="H4920" s="258">
        <v>763</v>
      </c>
      <c r="I4920" s="258">
        <v>246</v>
      </c>
      <c r="J4920" s="258">
        <v>108</v>
      </c>
      <c r="K4920" s="259">
        <v>39</v>
      </c>
      <c r="L4920" s="257">
        <v>210</v>
      </c>
      <c r="M4920" s="258">
        <v>403</v>
      </c>
      <c r="N4920" s="258">
        <v>1218</v>
      </c>
      <c r="O4920" s="258">
        <v>750</v>
      </c>
      <c r="P4920" s="258">
        <v>225</v>
      </c>
      <c r="Q4920" s="258">
        <v>151</v>
      </c>
      <c r="R4920" s="259">
        <v>86</v>
      </c>
      <c r="S4920" s="267">
        <v>5893</v>
      </c>
      <c r="T4920" s="90"/>
      <c r="U4920" s="260">
        <v>24</v>
      </c>
      <c r="V4920" s="273">
        <v>81.375078636604897</v>
      </c>
      <c r="W4920" s="273">
        <v>86.646919029027302</v>
      </c>
      <c r="X4920" s="274">
        <v>1.1979761289999999</v>
      </c>
      <c r="Z4920" s="257">
        <v>14900.859999999997</v>
      </c>
      <c r="AA4920" s="258">
        <v>5769.5425478057869</v>
      </c>
      <c r="AB4920" s="276">
        <v>0.97905015235122805</v>
      </c>
      <c r="AC4920" s="92"/>
      <c r="AD4920" s="257">
        <v>529694.81739369826</v>
      </c>
      <c r="AE4920" s="258">
        <v>5371.1006143354389</v>
      </c>
      <c r="AF4920" s="276">
        <v>0.91143740273806872</v>
      </c>
      <c r="AG4920" s="93"/>
      <c r="AH4920" s="257">
        <v>7059.673328197</v>
      </c>
      <c r="AI4920" s="258">
        <v>5988.2709433614664</v>
      </c>
      <c r="AJ4920" s="258">
        <v>5938.7300528135038</v>
      </c>
      <c r="AK4920" s="276">
        <v>1.0077600632637882</v>
      </c>
      <c r="AL4920" s="93"/>
      <c r="AM4920" s="257">
        <v>5903.32</v>
      </c>
      <c r="AN4920" s="258">
        <v>5890.2466685562713</v>
      </c>
      <c r="AO4920" s="276">
        <v>0.99953277932398965</v>
      </c>
      <c r="AQ4920" s="280">
        <v>5296.9077823198613</v>
      </c>
      <c r="AR4920" s="281">
        <v>5339.2528566249894</v>
      </c>
    </row>
    <row r="4921" spans="1:44" x14ac:dyDescent="0.2">
      <c r="A4921" s="260" t="s">
        <v>8393</v>
      </c>
      <c r="B4921" s="261" t="s">
        <v>1672</v>
      </c>
      <c r="C4921" s="261" t="s">
        <v>7971</v>
      </c>
      <c r="D4921" s="262" t="s">
        <v>15745</v>
      </c>
      <c r="E4921" s="257">
        <v>113</v>
      </c>
      <c r="F4921" s="258">
        <v>249</v>
      </c>
      <c r="G4921" s="258">
        <v>701</v>
      </c>
      <c r="H4921" s="258">
        <v>591</v>
      </c>
      <c r="I4921" s="258">
        <v>196</v>
      </c>
      <c r="J4921" s="258">
        <v>119</v>
      </c>
      <c r="K4921" s="259">
        <v>35</v>
      </c>
      <c r="L4921" s="257">
        <v>121</v>
      </c>
      <c r="M4921" s="258">
        <v>263</v>
      </c>
      <c r="N4921" s="258">
        <v>759</v>
      </c>
      <c r="O4921" s="258">
        <v>670</v>
      </c>
      <c r="P4921" s="258">
        <v>240</v>
      </c>
      <c r="Q4921" s="258">
        <v>143</v>
      </c>
      <c r="R4921" s="259">
        <v>76</v>
      </c>
      <c r="S4921" s="267">
        <v>4276</v>
      </c>
      <c r="T4921" s="90"/>
      <c r="U4921" s="260">
        <v>33</v>
      </c>
      <c r="V4921" s="273">
        <v>86.336751197441501</v>
      </c>
      <c r="W4921" s="273">
        <v>95.399672591206695</v>
      </c>
      <c r="X4921" s="274">
        <v>1.1670991180000001</v>
      </c>
      <c r="Z4921" s="257">
        <v>11667.529999999999</v>
      </c>
      <c r="AA4921" s="258">
        <v>4517.612457455506</v>
      </c>
      <c r="AB4921" s="276">
        <v>1.0565043165237387</v>
      </c>
      <c r="AC4921" s="92"/>
      <c r="AD4921" s="257">
        <v>398751.83369160583</v>
      </c>
      <c r="AE4921" s="258">
        <v>4043.339954592213</v>
      </c>
      <c r="AF4921" s="276">
        <v>0.94558932520865602</v>
      </c>
      <c r="AG4921" s="93"/>
      <c r="AH4921" s="257">
        <v>4990.5158285680009</v>
      </c>
      <c r="AI4921" s="258">
        <v>4233.1365120305891</v>
      </c>
      <c r="AJ4921" s="258">
        <v>4255.4255257746827</v>
      </c>
      <c r="AK4921" s="276">
        <v>0.99518838301559465</v>
      </c>
      <c r="AL4921" s="93"/>
      <c r="AM4921" s="257">
        <v>4290.1899999999996</v>
      </c>
      <c r="AN4921" s="258">
        <v>4280.6890622519913</v>
      </c>
      <c r="AO4921" s="276">
        <v>1.001096600152477</v>
      </c>
      <c r="AQ4921" s="280">
        <v>4255.913743735995</v>
      </c>
      <c r="AR4921" s="281">
        <v>4289.9367985296331</v>
      </c>
    </row>
    <row r="4922" spans="1:44" x14ac:dyDescent="0.2">
      <c r="A4922" s="260" t="s">
        <v>8393</v>
      </c>
      <c r="B4922" s="261" t="s">
        <v>1672</v>
      </c>
      <c r="C4922" s="261" t="s">
        <v>7972</v>
      </c>
      <c r="D4922" s="262" t="s">
        <v>15746</v>
      </c>
      <c r="E4922" s="257">
        <v>92</v>
      </c>
      <c r="F4922" s="258">
        <v>148</v>
      </c>
      <c r="G4922" s="258">
        <v>468</v>
      </c>
      <c r="H4922" s="258">
        <v>398</v>
      </c>
      <c r="I4922" s="258">
        <v>101</v>
      </c>
      <c r="J4922" s="258">
        <v>48</v>
      </c>
      <c r="K4922" s="259">
        <v>12</v>
      </c>
      <c r="L4922" s="257">
        <v>89</v>
      </c>
      <c r="M4922" s="258">
        <v>136</v>
      </c>
      <c r="N4922" s="258">
        <v>537</v>
      </c>
      <c r="O4922" s="258">
        <v>298</v>
      </c>
      <c r="P4922" s="258">
        <v>96</v>
      </c>
      <c r="Q4922" s="258">
        <v>47</v>
      </c>
      <c r="R4922" s="259">
        <v>14</v>
      </c>
      <c r="S4922" s="267">
        <v>2484</v>
      </c>
      <c r="T4922" s="90"/>
      <c r="U4922" s="260">
        <v>1</v>
      </c>
      <c r="V4922" s="273">
        <v>84.685327665676297</v>
      </c>
      <c r="W4922" s="273">
        <v>82.927133655394499</v>
      </c>
      <c r="X4922" s="274">
        <v>1.1979761289999999</v>
      </c>
      <c r="Z4922" s="257">
        <v>6139.119999999999</v>
      </c>
      <c r="AA4922" s="258">
        <v>2377.0382411542328</v>
      </c>
      <c r="AB4922" s="276">
        <v>0.95693971060959448</v>
      </c>
      <c r="AC4922" s="92"/>
      <c r="AD4922" s="257">
        <v>223235.09648661013</v>
      </c>
      <c r="AE4922" s="258">
        <v>2263.6018411131377</v>
      </c>
      <c r="AF4922" s="276">
        <v>0.91127288289578812</v>
      </c>
      <c r="AG4922" s="93"/>
      <c r="AH4922" s="257">
        <v>2975.7727044359999</v>
      </c>
      <c r="AI4922" s="258">
        <v>2524.1583273901033</v>
      </c>
      <c r="AJ4922" s="258">
        <v>2503.2759971472497</v>
      </c>
      <c r="AK4922" s="276">
        <v>1.0077600632637882</v>
      </c>
      <c r="AL4922" s="93"/>
      <c r="AM4922" s="257">
        <v>2484.4299999999998</v>
      </c>
      <c r="AN4922" s="258">
        <v>2478.9280490912329</v>
      </c>
      <c r="AO4922" s="276">
        <v>0.9979581518080648</v>
      </c>
      <c r="AQ4922" s="280">
        <v>2178.4825687315656</v>
      </c>
      <c r="AR4922" s="281">
        <v>2195.8980137489912</v>
      </c>
    </row>
    <row r="4923" spans="1:44" x14ac:dyDescent="0.2">
      <c r="A4923" s="260" t="s">
        <v>8393</v>
      </c>
      <c r="B4923" s="261" t="s">
        <v>7888</v>
      </c>
      <c r="C4923" s="261" t="s">
        <v>7910</v>
      </c>
      <c r="D4923" s="262" t="s">
        <v>15694</v>
      </c>
      <c r="E4923" s="257">
        <v>59</v>
      </c>
      <c r="F4923" s="258">
        <v>132</v>
      </c>
      <c r="G4923" s="258">
        <v>520</v>
      </c>
      <c r="H4923" s="258">
        <v>393</v>
      </c>
      <c r="I4923" s="258">
        <v>100</v>
      </c>
      <c r="J4923" s="258">
        <v>54</v>
      </c>
      <c r="K4923" s="259">
        <v>15</v>
      </c>
      <c r="L4923" s="257">
        <v>57</v>
      </c>
      <c r="M4923" s="258">
        <v>120</v>
      </c>
      <c r="N4923" s="258">
        <v>472</v>
      </c>
      <c r="O4923" s="258">
        <v>330</v>
      </c>
      <c r="P4923" s="258">
        <v>98</v>
      </c>
      <c r="Q4923" s="258">
        <v>68</v>
      </c>
      <c r="R4923" s="259">
        <v>39</v>
      </c>
      <c r="S4923" s="267">
        <v>2457</v>
      </c>
      <c r="T4923" s="90"/>
      <c r="U4923" s="260">
        <v>9</v>
      </c>
      <c r="V4923" s="273">
        <v>90.644494500724406</v>
      </c>
      <c r="W4923" s="273">
        <v>94.560439560439505</v>
      </c>
      <c r="X4923" s="274">
        <v>1.2383238190000001</v>
      </c>
      <c r="Z4923" s="257">
        <v>6231.49</v>
      </c>
      <c r="AA4923" s="258">
        <v>2412.8034684727113</v>
      </c>
      <c r="AB4923" s="276">
        <v>0.98201199368038716</v>
      </c>
      <c r="AC4923" s="92"/>
      <c r="AD4923" s="257">
        <v>231399.61972838923</v>
      </c>
      <c r="AE4923" s="258">
        <v>2346.3900322746949</v>
      </c>
      <c r="AF4923" s="276">
        <v>0.954981698117499</v>
      </c>
      <c r="AG4923" s="93"/>
      <c r="AH4923" s="257">
        <v>3042.5616232830002</v>
      </c>
      <c r="AI4923" s="258">
        <v>2580.8111105256321</v>
      </c>
      <c r="AJ4923" s="258">
        <v>2516.4293330523033</v>
      </c>
      <c r="AK4923" s="276">
        <v>1.0241877627400502</v>
      </c>
      <c r="AL4923" s="93"/>
      <c r="AM4923" s="257">
        <v>2460.87</v>
      </c>
      <c r="AN4923" s="258">
        <v>2455.420224424573</v>
      </c>
      <c r="AO4923" s="276">
        <v>0.99935703069783188</v>
      </c>
      <c r="AQ4923" s="280">
        <v>2358.3988353082495</v>
      </c>
      <c r="AR4923" s="281">
        <v>2377.2525850857314</v>
      </c>
    </row>
    <row r="4924" spans="1:44" x14ac:dyDescent="0.2">
      <c r="A4924" s="260" t="s">
        <v>8393</v>
      </c>
      <c r="B4924" s="261" t="s">
        <v>7888</v>
      </c>
      <c r="C4924" s="261" t="s">
        <v>7911</v>
      </c>
      <c r="D4924" s="262" t="s">
        <v>9545</v>
      </c>
      <c r="E4924" s="257">
        <v>151</v>
      </c>
      <c r="F4924" s="258">
        <v>298</v>
      </c>
      <c r="G4924" s="258">
        <v>1223</v>
      </c>
      <c r="H4924" s="258">
        <v>773</v>
      </c>
      <c r="I4924" s="258">
        <v>158</v>
      </c>
      <c r="J4924" s="258">
        <v>89</v>
      </c>
      <c r="K4924" s="259">
        <v>22</v>
      </c>
      <c r="L4924" s="257">
        <v>156</v>
      </c>
      <c r="M4924" s="258">
        <v>328</v>
      </c>
      <c r="N4924" s="258">
        <v>1132</v>
      </c>
      <c r="O4924" s="258">
        <v>713</v>
      </c>
      <c r="P4924" s="258">
        <v>167</v>
      </c>
      <c r="Q4924" s="258">
        <v>98</v>
      </c>
      <c r="R4924" s="259">
        <v>42</v>
      </c>
      <c r="S4924" s="267">
        <v>5350</v>
      </c>
      <c r="T4924" s="90"/>
      <c r="U4924" s="260">
        <v>7</v>
      </c>
      <c r="V4924" s="273">
        <v>88.556493456907802</v>
      </c>
      <c r="W4924" s="273">
        <v>90.390540287904201</v>
      </c>
      <c r="X4924" s="274">
        <v>1.2383238190000001</v>
      </c>
      <c r="Z4924" s="257">
        <v>12651.07</v>
      </c>
      <c r="AA4924" s="258">
        <v>4898.4344957451694</v>
      </c>
      <c r="AB4924" s="276">
        <v>0.91559523284956434</v>
      </c>
      <c r="AC4924" s="92"/>
      <c r="AD4924" s="257">
        <v>495662.48032887082</v>
      </c>
      <c r="AE4924" s="258">
        <v>5026.0130270798791</v>
      </c>
      <c r="AF4924" s="276">
        <v>0.93944168730465027</v>
      </c>
      <c r="AG4924" s="93"/>
      <c r="AH4924" s="257">
        <v>6625.0324316500009</v>
      </c>
      <c r="AI4924" s="258">
        <v>5619.59277220681</v>
      </c>
      <c r="AJ4924" s="258">
        <v>5479.4045306592689</v>
      </c>
      <c r="AK4924" s="276">
        <v>1.0241877627400502</v>
      </c>
      <c r="AL4924" s="93"/>
      <c r="AM4924" s="257">
        <v>5353.01</v>
      </c>
      <c r="AN4924" s="258">
        <v>5341.1553700711474</v>
      </c>
      <c r="AO4924" s="276">
        <v>0.99834679814413974</v>
      </c>
      <c r="AQ4924" s="280">
        <v>4705.3089520755702</v>
      </c>
      <c r="AR4924" s="281">
        <v>4742.9246073583136</v>
      </c>
    </row>
    <row r="4925" spans="1:44" x14ac:dyDescent="0.2">
      <c r="A4925" s="260" t="s">
        <v>8393</v>
      </c>
      <c r="B4925" s="261" t="s">
        <v>7888</v>
      </c>
      <c r="C4925" s="261" t="s">
        <v>7912</v>
      </c>
      <c r="D4925" s="262" t="s">
        <v>15008</v>
      </c>
      <c r="E4925" s="257">
        <v>265</v>
      </c>
      <c r="F4925" s="258">
        <v>350</v>
      </c>
      <c r="G4925" s="258">
        <v>1569</v>
      </c>
      <c r="H4925" s="258">
        <v>860</v>
      </c>
      <c r="I4925" s="258">
        <v>230</v>
      </c>
      <c r="J4925" s="258">
        <v>136</v>
      </c>
      <c r="K4925" s="259">
        <v>47</v>
      </c>
      <c r="L4925" s="257">
        <v>242</v>
      </c>
      <c r="M4925" s="258">
        <v>368</v>
      </c>
      <c r="N4925" s="258">
        <v>1431</v>
      </c>
      <c r="O4925" s="258">
        <v>678</v>
      </c>
      <c r="P4925" s="258">
        <v>232</v>
      </c>
      <c r="Q4925" s="258">
        <v>147</v>
      </c>
      <c r="R4925" s="259">
        <v>67</v>
      </c>
      <c r="S4925" s="267">
        <v>6622</v>
      </c>
      <c r="T4925" s="90"/>
      <c r="U4925" s="260">
        <v>8</v>
      </c>
      <c r="V4925" s="273">
        <v>94.199564175627302</v>
      </c>
      <c r="W4925" s="273">
        <v>120.95138154914601</v>
      </c>
      <c r="X4925" s="274">
        <v>1.2383238190000001</v>
      </c>
      <c r="Z4925" s="257">
        <v>16126.909999999998</v>
      </c>
      <c r="AA4925" s="258">
        <v>6244.2633116232637</v>
      </c>
      <c r="AB4925" s="276">
        <v>0.94295731072534938</v>
      </c>
      <c r="AC4925" s="92"/>
      <c r="AD4925" s="257">
        <v>671182.51308443071</v>
      </c>
      <c r="AE4925" s="258">
        <v>6805.7845574116</v>
      </c>
      <c r="AF4925" s="276">
        <v>1.0277536329525219</v>
      </c>
      <c r="AG4925" s="93"/>
      <c r="AH4925" s="257">
        <v>8200.1803294180008</v>
      </c>
      <c r="AI4925" s="258">
        <v>6955.6903434679425</v>
      </c>
      <c r="AJ4925" s="258">
        <v>6782.1713648646128</v>
      </c>
      <c r="AK4925" s="276">
        <v>1.0241877627400502</v>
      </c>
      <c r="AL4925" s="93"/>
      <c r="AM4925" s="257">
        <v>6625.44</v>
      </c>
      <c r="AN4925" s="258">
        <v>6610.7674813019548</v>
      </c>
      <c r="AO4925" s="276">
        <v>0.99830375736967003</v>
      </c>
      <c r="AQ4925" s="280">
        <v>6561.641778378299</v>
      </c>
      <c r="AR4925" s="281">
        <v>6614.0975167236948</v>
      </c>
    </row>
    <row r="4926" spans="1:44" x14ac:dyDescent="0.2">
      <c r="A4926" s="260" t="s">
        <v>8393</v>
      </c>
      <c r="B4926" s="261" t="s">
        <v>7888</v>
      </c>
      <c r="C4926" s="261" t="s">
        <v>7913</v>
      </c>
      <c r="D4926" s="262" t="s">
        <v>9276</v>
      </c>
      <c r="E4926" s="257">
        <v>46</v>
      </c>
      <c r="F4926" s="258">
        <v>88</v>
      </c>
      <c r="G4926" s="258">
        <v>249</v>
      </c>
      <c r="H4926" s="258">
        <v>232</v>
      </c>
      <c r="I4926" s="258">
        <v>80</v>
      </c>
      <c r="J4926" s="258">
        <v>53</v>
      </c>
      <c r="K4926" s="259">
        <v>14</v>
      </c>
      <c r="L4926" s="257">
        <v>38</v>
      </c>
      <c r="M4926" s="258">
        <v>95</v>
      </c>
      <c r="N4926" s="258">
        <v>264</v>
      </c>
      <c r="O4926" s="258">
        <v>225</v>
      </c>
      <c r="P4926" s="258">
        <v>74</v>
      </c>
      <c r="Q4926" s="258">
        <v>42</v>
      </c>
      <c r="R4926" s="259">
        <v>40</v>
      </c>
      <c r="S4926" s="267">
        <v>1540</v>
      </c>
      <c r="T4926" s="90"/>
      <c r="U4926" s="260">
        <v>59</v>
      </c>
      <c r="V4926" s="273">
        <v>81.975547028316001</v>
      </c>
      <c r="W4926" s="273">
        <v>88.214378238341894</v>
      </c>
      <c r="X4926" s="274">
        <v>1.238268554</v>
      </c>
      <c r="Z4926" s="257">
        <v>4232.5099999999993</v>
      </c>
      <c r="AA4926" s="258">
        <v>1638.8078627014463</v>
      </c>
      <c r="AB4926" s="276">
        <v>1.064160949806134</v>
      </c>
      <c r="AC4926" s="92"/>
      <c r="AD4926" s="257">
        <v>139236.55945915799</v>
      </c>
      <c r="AE4926" s="258">
        <v>1411.8574422320435</v>
      </c>
      <c r="AF4926" s="276">
        <v>0.91679054690392436</v>
      </c>
      <c r="AG4926" s="93"/>
      <c r="AH4926" s="257">
        <v>1906.9335731599999</v>
      </c>
      <c r="AI4926" s="258">
        <v>1617.5302136807074</v>
      </c>
      <c r="AJ4926" s="258">
        <v>1577.2145025667396</v>
      </c>
      <c r="AK4926" s="276">
        <v>1.0241652614069738</v>
      </c>
      <c r="AL4926" s="93"/>
      <c r="AM4926" s="257">
        <v>1565.37</v>
      </c>
      <c r="AN4926" s="258">
        <v>1561.9033742975018</v>
      </c>
      <c r="AO4926" s="276">
        <v>1.0142229703230532</v>
      </c>
      <c r="AQ4926" s="280">
        <v>1560.6361006816217</v>
      </c>
      <c r="AR4926" s="281">
        <v>1573.1122951638456</v>
      </c>
    </row>
    <row r="4927" spans="1:44" x14ac:dyDescent="0.2">
      <c r="A4927" s="260" t="s">
        <v>8393</v>
      </c>
      <c r="B4927" s="261" t="s">
        <v>7888</v>
      </c>
      <c r="C4927" s="261" t="s">
        <v>7914</v>
      </c>
      <c r="D4927" s="262" t="s">
        <v>13394</v>
      </c>
      <c r="E4927" s="257">
        <v>298</v>
      </c>
      <c r="F4927" s="258">
        <v>440</v>
      </c>
      <c r="G4927" s="258">
        <v>931</v>
      </c>
      <c r="H4927" s="258">
        <v>891</v>
      </c>
      <c r="I4927" s="258">
        <v>317</v>
      </c>
      <c r="J4927" s="258">
        <v>151</v>
      </c>
      <c r="K4927" s="259">
        <v>45</v>
      </c>
      <c r="L4927" s="257">
        <v>291</v>
      </c>
      <c r="M4927" s="258">
        <v>431</v>
      </c>
      <c r="N4927" s="258">
        <v>1249</v>
      </c>
      <c r="O4927" s="258">
        <v>893</v>
      </c>
      <c r="P4927" s="258">
        <v>319</v>
      </c>
      <c r="Q4927" s="258">
        <v>164</v>
      </c>
      <c r="R4927" s="259">
        <v>90</v>
      </c>
      <c r="S4927" s="267">
        <v>6510</v>
      </c>
      <c r="T4927" s="90"/>
      <c r="U4927" s="260">
        <v>4</v>
      </c>
      <c r="V4927" s="273">
        <v>64.875870747687301</v>
      </c>
      <c r="W4927" s="273">
        <v>67.899570024569996</v>
      </c>
      <c r="X4927" s="274">
        <v>1.2388721650000001</v>
      </c>
      <c r="Z4927" s="257">
        <v>17463.029999999995</v>
      </c>
      <c r="AA4927" s="258">
        <v>6761.6026590820184</v>
      </c>
      <c r="AB4927" s="276">
        <v>1.0386486419480827</v>
      </c>
      <c r="AC4927" s="92"/>
      <c r="AD4927" s="257">
        <v>528208.61334948998</v>
      </c>
      <c r="AE4927" s="258">
        <v>5356.0305188903822</v>
      </c>
      <c r="AF4927" s="276">
        <v>0.82273894299391426</v>
      </c>
      <c r="AG4927" s="93"/>
      <c r="AH4927" s="257">
        <v>8065.0577941500005</v>
      </c>
      <c r="AI4927" s="258">
        <v>6841.0745086945581</v>
      </c>
      <c r="AJ4927" s="258">
        <v>6668.9157641733882</v>
      </c>
      <c r="AK4927" s="276">
        <v>1.0244110236825481</v>
      </c>
      <c r="AL4927" s="93"/>
      <c r="AM4927" s="257">
        <v>6511.72</v>
      </c>
      <c r="AN4927" s="258">
        <v>6497.2993225119499</v>
      </c>
      <c r="AO4927" s="276">
        <v>0.9980490510771044</v>
      </c>
      <c r="AQ4927" s="280">
        <v>5687.715042674251</v>
      </c>
      <c r="AR4927" s="281">
        <v>5733.184347787007</v>
      </c>
    </row>
    <row r="4928" spans="1:44" x14ac:dyDescent="0.2">
      <c r="A4928" s="260" t="s">
        <v>8393</v>
      </c>
      <c r="B4928" s="261" t="s">
        <v>644</v>
      </c>
      <c r="C4928" s="261" t="s">
        <v>645</v>
      </c>
      <c r="D4928" s="262" t="s">
        <v>9016</v>
      </c>
      <c r="E4928" s="257">
        <v>206</v>
      </c>
      <c r="F4928" s="258">
        <v>421</v>
      </c>
      <c r="G4928" s="258">
        <v>1364</v>
      </c>
      <c r="H4928" s="258">
        <v>952</v>
      </c>
      <c r="I4928" s="258">
        <v>276</v>
      </c>
      <c r="J4928" s="258">
        <v>160</v>
      </c>
      <c r="K4928" s="259">
        <v>43</v>
      </c>
      <c r="L4928" s="257">
        <v>185</v>
      </c>
      <c r="M4928" s="258">
        <v>445</v>
      </c>
      <c r="N4928" s="258">
        <v>1270</v>
      </c>
      <c r="O4928" s="258">
        <v>893</v>
      </c>
      <c r="P4928" s="258">
        <v>280</v>
      </c>
      <c r="Q4928" s="258">
        <v>167</v>
      </c>
      <c r="R4928" s="259">
        <v>83</v>
      </c>
      <c r="S4928" s="267">
        <v>6745</v>
      </c>
      <c r="T4928" s="90"/>
      <c r="U4928" s="260">
        <v>31</v>
      </c>
      <c r="V4928" s="273">
        <v>85.325035334123299</v>
      </c>
      <c r="W4928" s="273">
        <v>76.285163776493206</v>
      </c>
      <c r="X4928" s="274">
        <v>1.1877270369999999</v>
      </c>
      <c r="Z4928" s="257">
        <v>16975.809999999998</v>
      </c>
      <c r="AA4928" s="258">
        <v>6572.953378426947</v>
      </c>
      <c r="AB4928" s="276">
        <v>0.9744927173353517</v>
      </c>
      <c r="AC4928" s="92"/>
      <c r="AD4928" s="257">
        <v>596687.71284252848</v>
      </c>
      <c r="AE4928" s="258">
        <v>6050.4079628041318</v>
      </c>
      <c r="AF4928" s="276">
        <v>0.89702119537496394</v>
      </c>
      <c r="AG4928" s="93"/>
      <c r="AH4928" s="257">
        <v>8011.2188645649994</v>
      </c>
      <c r="AI4928" s="258">
        <v>6795.4063760958661</v>
      </c>
      <c r="AJ4928" s="258">
        <v>6769.1950605260154</v>
      </c>
      <c r="AK4928" s="276">
        <v>1.0035871105301728</v>
      </c>
      <c r="AL4928" s="93"/>
      <c r="AM4928" s="257">
        <v>6758.33</v>
      </c>
      <c r="AN4928" s="258">
        <v>6743.3631867328731</v>
      </c>
      <c r="AO4928" s="276">
        <v>0.99975732938960316</v>
      </c>
      <c r="AQ4928" s="280">
        <v>5915.792444499245</v>
      </c>
      <c r="AR4928" s="281">
        <v>5963.0850689757699</v>
      </c>
    </row>
    <row r="4929" spans="1:44" x14ac:dyDescent="0.2">
      <c r="A4929" s="260" t="s">
        <v>8393</v>
      </c>
      <c r="B4929" s="261" t="s">
        <v>644</v>
      </c>
      <c r="C4929" s="261" t="s">
        <v>646</v>
      </c>
      <c r="D4929" s="262" t="s">
        <v>9017</v>
      </c>
      <c r="E4929" s="257">
        <v>152</v>
      </c>
      <c r="F4929" s="258">
        <v>299</v>
      </c>
      <c r="G4929" s="258">
        <v>1272</v>
      </c>
      <c r="H4929" s="258">
        <v>938</v>
      </c>
      <c r="I4929" s="258">
        <v>265</v>
      </c>
      <c r="J4929" s="258">
        <v>138</v>
      </c>
      <c r="K4929" s="259">
        <v>59</v>
      </c>
      <c r="L4929" s="257">
        <v>126</v>
      </c>
      <c r="M4929" s="258">
        <v>286</v>
      </c>
      <c r="N4929" s="258">
        <v>1133</v>
      </c>
      <c r="O4929" s="258">
        <v>778</v>
      </c>
      <c r="P4929" s="258">
        <v>250</v>
      </c>
      <c r="Q4929" s="258">
        <v>197</v>
      </c>
      <c r="R4929" s="259">
        <v>107</v>
      </c>
      <c r="S4929" s="267">
        <v>6000</v>
      </c>
      <c r="T4929" s="90"/>
      <c r="U4929" s="260">
        <v>11</v>
      </c>
      <c r="V4929" s="273">
        <v>79.963721549628502</v>
      </c>
      <c r="W4929" s="273">
        <v>88.416722185209807</v>
      </c>
      <c r="X4929" s="274">
        <v>1.1877270369999999</v>
      </c>
      <c r="Z4929" s="257">
        <v>15586.43</v>
      </c>
      <c r="AA4929" s="258">
        <v>6034.9920107561957</v>
      </c>
      <c r="AB4929" s="276">
        <v>1.0058320017926994</v>
      </c>
      <c r="AC4929" s="92"/>
      <c r="AD4929" s="257">
        <v>539615.21416353458</v>
      </c>
      <c r="AE4929" s="258">
        <v>5471.6933470472559</v>
      </c>
      <c r="AF4929" s="276">
        <v>0.9119488911745427</v>
      </c>
      <c r="AG4929" s="93"/>
      <c r="AH4929" s="257">
        <v>7126.3622219999997</v>
      </c>
      <c r="AI4929" s="258">
        <v>6044.8388816271608</v>
      </c>
      <c r="AJ4929" s="258">
        <v>6021.5226631810365</v>
      </c>
      <c r="AK4929" s="276">
        <v>1.0035871105301728</v>
      </c>
      <c r="AL4929" s="93"/>
      <c r="AM4929" s="257">
        <v>6004.73</v>
      </c>
      <c r="AN4929" s="258">
        <v>5991.4320887364902</v>
      </c>
      <c r="AO4929" s="276">
        <v>0.99857201478941504</v>
      </c>
      <c r="AQ4929" s="280">
        <v>5515.459052453356</v>
      </c>
      <c r="AR4929" s="281">
        <v>5559.5512913597204</v>
      </c>
    </row>
    <row r="4930" spans="1:44" x14ac:dyDescent="0.2">
      <c r="A4930" s="260" t="s">
        <v>8393</v>
      </c>
      <c r="B4930" s="261" t="s">
        <v>644</v>
      </c>
      <c r="C4930" s="261" t="s">
        <v>647</v>
      </c>
      <c r="D4930" s="262" t="s">
        <v>9018</v>
      </c>
      <c r="E4930" s="257">
        <v>328</v>
      </c>
      <c r="F4930" s="258">
        <v>691</v>
      </c>
      <c r="G4930" s="258">
        <v>2182</v>
      </c>
      <c r="H4930" s="258">
        <v>1724</v>
      </c>
      <c r="I4930" s="258">
        <v>756</v>
      </c>
      <c r="J4930" s="258">
        <v>407</v>
      </c>
      <c r="K4930" s="259">
        <v>111</v>
      </c>
      <c r="L4930" s="257">
        <v>299</v>
      </c>
      <c r="M4930" s="258">
        <v>626</v>
      </c>
      <c r="N4930" s="258">
        <v>2031</v>
      </c>
      <c r="O4930" s="258">
        <v>1681</v>
      </c>
      <c r="P4930" s="258">
        <v>793</v>
      </c>
      <c r="Q4930" s="258">
        <v>503</v>
      </c>
      <c r="R4930" s="259">
        <v>208</v>
      </c>
      <c r="S4930" s="267">
        <v>12340</v>
      </c>
      <c r="T4930" s="90"/>
      <c r="U4930" s="260">
        <v>56</v>
      </c>
      <c r="V4930" s="273">
        <v>80.177195352944395</v>
      </c>
      <c r="W4930" s="273">
        <v>69.032328633932906</v>
      </c>
      <c r="X4930" s="274">
        <v>1.1877270369999999</v>
      </c>
      <c r="Z4930" s="257">
        <v>34572.270000000004</v>
      </c>
      <c r="AA4930" s="258">
        <v>13386.219502715254</v>
      </c>
      <c r="AB4930" s="276">
        <v>1.0847827797986429</v>
      </c>
      <c r="AC4930" s="92"/>
      <c r="AD4930" s="257">
        <v>1053862.7616813856</v>
      </c>
      <c r="AE4930" s="258">
        <v>10686.158785814607</v>
      </c>
      <c r="AF4930" s="276">
        <v>0.86597721116812043</v>
      </c>
      <c r="AG4930" s="93"/>
      <c r="AH4930" s="257">
        <v>14656.551636579999</v>
      </c>
      <c r="AI4930" s="258">
        <v>12432.218633213195</v>
      </c>
      <c r="AJ4930" s="258">
        <v>12384.264943942333</v>
      </c>
      <c r="AK4930" s="276">
        <v>1.0035871105301728</v>
      </c>
      <c r="AL4930" s="93"/>
      <c r="AM4930" s="257">
        <v>12364.08</v>
      </c>
      <c r="AN4930" s="258">
        <v>12336.698845694154</v>
      </c>
      <c r="AO4930" s="276">
        <v>0.99973248344361054</v>
      </c>
      <c r="AQ4930" s="280">
        <v>11630.631176983552</v>
      </c>
      <c r="AR4930" s="281">
        <v>11723.609941508919</v>
      </c>
    </row>
    <row r="4931" spans="1:44" x14ac:dyDescent="0.2">
      <c r="A4931" s="260" t="s">
        <v>8393</v>
      </c>
      <c r="B4931" s="261" t="s">
        <v>644</v>
      </c>
      <c r="C4931" s="261" t="s">
        <v>648</v>
      </c>
      <c r="D4931" s="262" t="s">
        <v>9019</v>
      </c>
      <c r="E4931" s="257">
        <v>166</v>
      </c>
      <c r="F4931" s="258">
        <v>331</v>
      </c>
      <c r="G4931" s="258">
        <v>953</v>
      </c>
      <c r="H4931" s="258">
        <v>825</v>
      </c>
      <c r="I4931" s="258">
        <v>306</v>
      </c>
      <c r="J4931" s="258">
        <v>203</v>
      </c>
      <c r="K4931" s="259">
        <v>83</v>
      </c>
      <c r="L4931" s="257">
        <v>139</v>
      </c>
      <c r="M4931" s="258">
        <v>307</v>
      </c>
      <c r="N4931" s="258">
        <v>939</v>
      </c>
      <c r="O4931" s="258">
        <v>833</v>
      </c>
      <c r="P4931" s="258">
        <v>360</v>
      </c>
      <c r="Q4931" s="258">
        <v>245</v>
      </c>
      <c r="R4931" s="259">
        <v>151</v>
      </c>
      <c r="S4931" s="267">
        <v>5841</v>
      </c>
      <c r="T4931" s="90"/>
      <c r="U4931" s="260">
        <v>97</v>
      </c>
      <c r="V4931" s="273">
        <v>73.648426346882303</v>
      </c>
      <c r="W4931" s="273">
        <v>80.174456428693702</v>
      </c>
      <c r="X4931" s="274">
        <v>1.1877153499999999</v>
      </c>
      <c r="Z4931" s="257">
        <v>16784.260000000002</v>
      </c>
      <c r="AA4931" s="258">
        <v>6498.7861239844406</v>
      </c>
      <c r="AB4931" s="276">
        <v>1.1126153268249341</v>
      </c>
      <c r="AC4931" s="92"/>
      <c r="AD4931" s="257">
        <v>504283.84972299216</v>
      </c>
      <c r="AE4931" s="258">
        <v>5113.4336340569726</v>
      </c>
      <c r="AF4931" s="276">
        <v>0.87543804726193675</v>
      </c>
      <c r="AG4931" s="93"/>
      <c r="AH4931" s="257">
        <v>6937.4453593499993</v>
      </c>
      <c r="AI4931" s="258">
        <v>5884.5927474612154</v>
      </c>
      <c r="AJ4931" s="258">
        <v>5861.9245187813831</v>
      </c>
      <c r="AK4931" s="276">
        <v>1.0035823521282972</v>
      </c>
      <c r="AL4931" s="93"/>
      <c r="AM4931" s="257">
        <v>5882.71</v>
      </c>
      <c r="AN4931" s="258">
        <v>5869.6823109000807</v>
      </c>
      <c r="AO4931" s="276">
        <v>1.00491051376478</v>
      </c>
      <c r="AQ4931" s="280">
        <v>5737.7030466613778</v>
      </c>
      <c r="AR4931" s="281">
        <v>5783.5719709161294</v>
      </c>
    </row>
    <row r="4932" spans="1:44" x14ac:dyDescent="0.2">
      <c r="A4932" s="260" t="s">
        <v>8393</v>
      </c>
      <c r="B4932" s="261" t="s">
        <v>644</v>
      </c>
      <c r="C4932" s="261" t="s">
        <v>649</v>
      </c>
      <c r="D4932" s="262" t="s">
        <v>9020</v>
      </c>
      <c r="E4932" s="257">
        <v>184</v>
      </c>
      <c r="F4932" s="258">
        <v>400</v>
      </c>
      <c r="G4932" s="258">
        <v>1054</v>
      </c>
      <c r="H4932" s="258">
        <v>1065</v>
      </c>
      <c r="I4932" s="258">
        <v>342</v>
      </c>
      <c r="J4932" s="258">
        <v>154</v>
      </c>
      <c r="K4932" s="259">
        <v>45</v>
      </c>
      <c r="L4932" s="257">
        <v>153</v>
      </c>
      <c r="M4932" s="258">
        <v>447</v>
      </c>
      <c r="N4932" s="258">
        <v>1101</v>
      </c>
      <c r="O4932" s="258">
        <v>1006</v>
      </c>
      <c r="P4932" s="258">
        <v>325</v>
      </c>
      <c r="Q4932" s="258">
        <v>182</v>
      </c>
      <c r="R4932" s="259">
        <v>62</v>
      </c>
      <c r="S4932" s="267">
        <v>6520</v>
      </c>
      <c r="T4932" s="90"/>
      <c r="U4932" s="260">
        <v>3</v>
      </c>
      <c r="V4932" s="273">
        <v>70.048794716090399</v>
      </c>
      <c r="W4932" s="273">
        <v>61.962730061349603</v>
      </c>
      <c r="X4932" s="274">
        <v>1.187088232</v>
      </c>
      <c r="Z4932" s="257">
        <v>17121.39</v>
      </c>
      <c r="AA4932" s="258">
        <v>6629.3212661937987</v>
      </c>
      <c r="AB4932" s="276">
        <v>1.016767065367147</v>
      </c>
      <c r="AC4932" s="92"/>
      <c r="AD4932" s="257">
        <v>528663.36838549748</v>
      </c>
      <c r="AE4932" s="258">
        <v>5360.6417308053678</v>
      </c>
      <c r="AF4932" s="276">
        <v>0.82218431454070062</v>
      </c>
      <c r="AG4932" s="93"/>
      <c r="AH4932" s="257">
        <v>7739.8152726400003</v>
      </c>
      <c r="AI4932" s="258">
        <v>6565.1920066919665</v>
      </c>
      <c r="AJ4932" s="258">
        <v>6541.6921632121439</v>
      </c>
      <c r="AK4932" s="276">
        <v>1.003327018897568</v>
      </c>
      <c r="AL4932" s="93"/>
      <c r="AM4932" s="257">
        <v>6521.29</v>
      </c>
      <c r="AN4932" s="258">
        <v>6506.8481290509962</v>
      </c>
      <c r="AO4932" s="276">
        <v>0.99798284187898711</v>
      </c>
      <c r="AQ4932" s="280">
        <v>5457.6268095262349</v>
      </c>
      <c r="AR4932" s="281">
        <v>5501.2567200846988</v>
      </c>
    </row>
    <row r="4933" spans="1:44" x14ac:dyDescent="0.2">
      <c r="A4933" s="260" t="s">
        <v>8393</v>
      </c>
      <c r="B4933" s="261" t="s">
        <v>644</v>
      </c>
      <c r="C4933" s="261" t="s">
        <v>650</v>
      </c>
      <c r="D4933" s="262" t="s">
        <v>9021</v>
      </c>
      <c r="E4933" s="257">
        <v>305</v>
      </c>
      <c r="F4933" s="258">
        <v>585</v>
      </c>
      <c r="G4933" s="258">
        <v>2892</v>
      </c>
      <c r="H4933" s="258">
        <v>1382</v>
      </c>
      <c r="I4933" s="258">
        <v>433</v>
      </c>
      <c r="J4933" s="258">
        <v>269</v>
      </c>
      <c r="K4933" s="259">
        <v>117</v>
      </c>
      <c r="L4933" s="257">
        <v>282</v>
      </c>
      <c r="M4933" s="258">
        <v>580</v>
      </c>
      <c r="N4933" s="258">
        <v>2793</v>
      </c>
      <c r="O4933" s="258">
        <v>1359</v>
      </c>
      <c r="P4933" s="258">
        <v>491</v>
      </c>
      <c r="Q4933" s="258">
        <v>301</v>
      </c>
      <c r="R4933" s="259">
        <v>181</v>
      </c>
      <c r="S4933" s="267">
        <v>11970</v>
      </c>
      <c r="T4933" s="90"/>
      <c r="U4933" s="260">
        <v>59</v>
      </c>
      <c r="V4933" s="273">
        <v>85.043559885457</v>
      </c>
      <c r="W4933" s="273">
        <v>87.390683696468798</v>
      </c>
      <c r="X4933" s="274">
        <v>1.1877270369999999</v>
      </c>
      <c r="Z4933" s="257">
        <v>29737.110000000004</v>
      </c>
      <c r="AA4933" s="258">
        <v>11514.068409056994</v>
      </c>
      <c r="AB4933" s="276">
        <v>0.96191047694711729</v>
      </c>
      <c r="AC4933" s="92"/>
      <c r="AD4933" s="257">
        <v>1089503.9409146747</v>
      </c>
      <c r="AE4933" s="258">
        <v>11047.560017975944</v>
      </c>
      <c r="AF4933" s="276">
        <v>0.92293734486014567</v>
      </c>
      <c r="AG4933" s="93"/>
      <c r="AH4933" s="257">
        <v>14217.092632889999</v>
      </c>
      <c r="AI4933" s="258">
        <v>12059.453568846186</v>
      </c>
      <c r="AJ4933" s="258">
        <v>12012.937713046169</v>
      </c>
      <c r="AK4933" s="276">
        <v>1.0035871105301728</v>
      </c>
      <c r="AL4933" s="93"/>
      <c r="AM4933" s="257">
        <v>11995.37</v>
      </c>
      <c r="AN4933" s="258">
        <v>11968.80538080264</v>
      </c>
      <c r="AO4933" s="276">
        <v>0.99990019889746362</v>
      </c>
      <c r="AQ4933" s="280">
        <v>10663.818734964305</v>
      </c>
      <c r="AR4933" s="281">
        <v>10749.068509977513</v>
      </c>
    </row>
    <row r="4934" spans="1:44" x14ac:dyDescent="0.2">
      <c r="A4934" s="260" t="s">
        <v>8393</v>
      </c>
      <c r="B4934" s="261" t="s">
        <v>644</v>
      </c>
      <c r="C4934" s="261" t="s">
        <v>651</v>
      </c>
      <c r="D4934" s="262" t="s">
        <v>9022</v>
      </c>
      <c r="E4934" s="257">
        <v>180</v>
      </c>
      <c r="F4934" s="258">
        <v>442</v>
      </c>
      <c r="G4934" s="258">
        <v>1589</v>
      </c>
      <c r="H4934" s="258">
        <v>1378</v>
      </c>
      <c r="I4934" s="258">
        <v>615</v>
      </c>
      <c r="J4934" s="258">
        <v>306</v>
      </c>
      <c r="K4934" s="259">
        <v>148</v>
      </c>
      <c r="L4934" s="257">
        <v>166</v>
      </c>
      <c r="M4934" s="258">
        <v>412</v>
      </c>
      <c r="N4934" s="258">
        <v>1396</v>
      </c>
      <c r="O4934" s="258">
        <v>1399</v>
      </c>
      <c r="P4934" s="258">
        <v>677</v>
      </c>
      <c r="Q4934" s="258">
        <v>437</v>
      </c>
      <c r="R4934" s="259">
        <v>238</v>
      </c>
      <c r="S4934" s="267">
        <v>9383</v>
      </c>
      <c r="T4934" s="90"/>
      <c r="U4934" s="260">
        <v>93</v>
      </c>
      <c r="V4934" s="273">
        <v>78.483536173424895</v>
      </c>
      <c r="W4934" s="273">
        <v>70.057118499573704</v>
      </c>
      <c r="X4934" s="274">
        <v>1.1877270369999999</v>
      </c>
      <c r="Z4934" s="257">
        <v>27596.73</v>
      </c>
      <c r="AA4934" s="258">
        <v>10685.323391757818</v>
      </c>
      <c r="AB4934" s="276">
        <v>1.1387960558198678</v>
      </c>
      <c r="AC4934" s="92"/>
      <c r="AD4934" s="257">
        <v>799455.04668749042</v>
      </c>
      <c r="AE4934" s="258">
        <v>8106.4668775213713</v>
      </c>
      <c r="AF4934" s="276">
        <v>0.86395256075043925</v>
      </c>
      <c r="AG4934" s="93"/>
      <c r="AH4934" s="257">
        <v>11144.442788171</v>
      </c>
      <c r="AI4934" s="258">
        <v>9453.1205377179431</v>
      </c>
      <c r="AJ4934" s="258">
        <v>9416.6578581046124</v>
      </c>
      <c r="AK4934" s="276">
        <v>1.0035871105301728</v>
      </c>
      <c r="AL4934" s="93"/>
      <c r="AM4934" s="257">
        <v>9422.99</v>
      </c>
      <c r="AN4934" s="258">
        <v>9402.122103382344</v>
      </c>
      <c r="AO4934" s="276">
        <v>1.0020379519750979</v>
      </c>
      <c r="AQ4934" s="280">
        <v>9283.6083905321557</v>
      </c>
      <c r="AR4934" s="281">
        <v>9357.8243488369135</v>
      </c>
    </row>
    <row r="4935" spans="1:44" x14ac:dyDescent="0.2">
      <c r="A4935" s="260" t="s">
        <v>8393</v>
      </c>
      <c r="B4935" s="261" t="s">
        <v>644</v>
      </c>
      <c r="C4935" s="261" t="s">
        <v>652</v>
      </c>
      <c r="D4935" s="262" t="s">
        <v>9023</v>
      </c>
      <c r="E4935" s="257">
        <v>132</v>
      </c>
      <c r="F4935" s="258">
        <v>281</v>
      </c>
      <c r="G4935" s="258">
        <v>1190</v>
      </c>
      <c r="H4935" s="258">
        <v>930</v>
      </c>
      <c r="I4935" s="258">
        <v>319</v>
      </c>
      <c r="J4935" s="258">
        <v>207</v>
      </c>
      <c r="K4935" s="259">
        <v>98</v>
      </c>
      <c r="L4935" s="257">
        <v>125</v>
      </c>
      <c r="M4935" s="258">
        <v>294</v>
      </c>
      <c r="N4935" s="258">
        <v>1134</v>
      </c>
      <c r="O4935" s="258">
        <v>910</v>
      </c>
      <c r="P4935" s="258">
        <v>323</v>
      </c>
      <c r="Q4935" s="258">
        <v>309</v>
      </c>
      <c r="R4935" s="259">
        <v>174</v>
      </c>
      <c r="S4935" s="267">
        <v>6426</v>
      </c>
      <c r="T4935" s="90"/>
      <c r="U4935" s="260">
        <v>112</v>
      </c>
      <c r="V4935" s="273">
        <v>84.022394440082394</v>
      </c>
      <c r="W4935" s="273">
        <v>85.484674031429904</v>
      </c>
      <c r="X4935" s="274">
        <v>1.1877270369999999</v>
      </c>
      <c r="Z4935" s="257">
        <v>18252.920000000002</v>
      </c>
      <c r="AA4935" s="258">
        <v>7067.4443328569778</v>
      </c>
      <c r="AB4935" s="276">
        <v>1.0998201576185773</v>
      </c>
      <c r="AC4935" s="92"/>
      <c r="AD4935" s="257">
        <v>580278.07987596106</v>
      </c>
      <c r="AE4935" s="258">
        <v>5884.0144342787416</v>
      </c>
      <c r="AF4935" s="276">
        <v>0.9156573971800096</v>
      </c>
      <c r="AG4935" s="93"/>
      <c r="AH4935" s="257">
        <v>7632.3339397619993</v>
      </c>
      <c r="AI4935" s="258">
        <v>6474.0224422226893</v>
      </c>
      <c r="AJ4935" s="258">
        <v>6449.0507722668908</v>
      </c>
      <c r="AK4935" s="276">
        <v>1.0035871105301728</v>
      </c>
      <c r="AL4935" s="93"/>
      <c r="AM4935" s="257">
        <v>6474.16</v>
      </c>
      <c r="AN4935" s="258">
        <v>6459.822501863403</v>
      </c>
      <c r="AO4935" s="276">
        <v>1.005263383421009</v>
      </c>
      <c r="AQ4935" s="280">
        <v>6528.7545759846425</v>
      </c>
      <c r="AR4935" s="281">
        <v>6580.9474041404947</v>
      </c>
    </row>
    <row r="4936" spans="1:44" x14ac:dyDescent="0.2">
      <c r="A4936" s="260" t="s">
        <v>8393</v>
      </c>
      <c r="B4936" s="261" t="s">
        <v>644</v>
      </c>
      <c r="C4936" s="261" t="s">
        <v>653</v>
      </c>
      <c r="D4936" s="262" t="s">
        <v>9024</v>
      </c>
      <c r="E4936" s="257">
        <v>259</v>
      </c>
      <c r="F4936" s="258">
        <v>424</v>
      </c>
      <c r="G4936" s="258">
        <v>1391</v>
      </c>
      <c r="H4936" s="258">
        <v>1105</v>
      </c>
      <c r="I4936" s="258">
        <v>438</v>
      </c>
      <c r="J4936" s="258">
        <v>233</v>
      </c>
      <c r="K4936" s="259">
        <v>86</v>
      </c>
      <c r="L4936" s="257">
        <v>250</v>
      </c>
      <c r="M4936" s="258">
        <v>411</v>
      </c>
      <c r="N4936" s="258">
        <v>1445</v>
      </c>
      <c r="O4936" s="258">
        <v>1081</v>
      </c>
      <c r="P4936" s="258">
        <v>435</v>
      </c>
      <c r="Q4936" s="258">
        <v>268</v>
      </c>
      <c r="R4936" s="259">
        <v>139</v>
      </c>
      <c r="S4936" s="267">
        <v>7965</v>
      </c>
      <c r="T4936" s="90"/>
      <c r="U4936" s="260">
        <v>71</v>
      </c>
      <c r="V4936" s="273">
        <v>79.384361810411704</v>
      </c>
      <c r="W4936" s="273">
        <v>64.713406979663503</v>
      </c>
      <c r="X4936" s="274">
        <v>1.1877270369999999</v>
      </c>
      <c r="Z4936" s="257">
        <v>21932.78</v>
      </c>
      <c r="AA4936" s="258">
        <v>8492.2687282253373</v>
      </c>
      <c r="AB4936" s="276">
        <v>1.066198208188994</v>
      </c>
      <c r="AC4936" s="92"/>
      <c r="AD4936" s="257">
        <v>670434.53855503781</v>
      </c>
      <c r="AE4936" s="258">
        <v>6798.2001025096315</v>
      </c>
      <c r="AF4936" s="276">
        <v>0.85350911519267192</v>
      </c>
      <c r="AG4936" s="93"/>
      <c r="AH4936" s="257">
        <v>9460.2458497049993</v>
      </c>
      <c r="AI4936" s="258">
        <v>8024.5236153600554</v>
      </c>
      <c r="AJ4936" s="258">
        <v>7993.5713353728261</v>
      </c>
      <c r="AK4936" s="276">
        <v>1.0035871105301728</v>
      </c>
      <c r="AL4936" s="93"/>
      <c r="AM4936" s="257">
        <v>7995.53</v>
      </c>
      <c r="AN4936" s="258">
        <v>7977.8233173606914</v>
      </c>
      <c r="AO4936" s="276">
        <v>1.001609958237375</v>
      </c>
      <c r="AQ4936" s="280">
        <v>7285.9401707898141</v>
      </c>
      <c r="AR4936" s="281">
        <v>7344.1861683781835</v>
      </c>
    </row>
    <row r="4937" spans="1:44" x14ac:dyDescent="0.2">
      <c r="A4937" s="260" t="s">
        <v>8393</v>
      </c>
      <c r="B4937" s="261" t="s">
        <v>644</v>
      </c>
      <c r="C4937" s="261" t="s">
        <v>654</v>
      </c>
      <c r="D4937" s="262" t="s">
        <v>9025</v>
      </c>
      <c r="E4937" s="257">
        <v>183</v>
      </c>
      <c r="F4937" s="258">
        <v>326</v>
      </c>
      <c r="G4937" s="258">
        <v>1106</v>
      </c>
      <c r="H4937" s="258">
        <v>844</v>
      </c>
      <c r="I4937" s="258">
        <v>404</v>
      </c>
      <c r="J4937" s="258">
        <v>266</v>
      </c>
      <c r="K4937" s="259">
        <v>99</v>
      </c>
      <c r="L4937" s="257">
        <v>187</v>
      </c>
      <c r="M4937" s="258">
        <v>309</v>
      </c>
      <c r="N4937" s="258">
        <v>1117</v>
      </c>
      <c r="O4937" s="258">
        <v>857</v>
      </c>
      <c r="P4937" s="258">
        <v>423</v>
      </c>
      <c r="Q4937" s="258">
        <v>346</v>
      </c>
      <c r="R4937" s="259">
        <v>184</v>
      </c>
      <c r="S4937" s="267">
        <v>6651</v>
      </c>
      <c r="T4937" s="90"/>
      <c r="U4937" s="260">
        <v>15</v>
      </c>
      <c r="V4937" s="273">
        <v>83.3702406061674</v>
      </c>
      <c r="W4937" s="273">
        <v>74.640204480529206</v>
      </c>
      <c r="X4937" s="274">
        <v>1.1877270369999999</v>
      </c>
      <c r="Z4937" s="257">
        <v>19760.91</v>
      </c>
      <c r="AA4937" s="258">
        <v>7651.3309317959411</v>
      </c>
      <c r="AB4937" s="276">
        <v>1.1504030870238973</v>
      </c>
      <c r="AC4937" s="92"/>
      <c r="AD4937" s="257">
        <v>582386.52218143339</v>
      </c>
      <c r="AE4937" s="258">
        <v>5905.3940200144207</v>
      </c>
      <c r="AF4937" s="276">
        <v>0.8878956577979884</v>
      </c>
      <c r="AG4937" s="93"/>
      <c r="AH4937" s="257">
        <v>7899.5725230869994</v>
      </c>
      <c r="AI4937" s="258">
        <v>6700.7039002837082</v>
      </c>
      <c r="AJ4937" s="258">
        <v>6674.8578721361791</v>
      </c>
      <c r="AK4937" s="276">
        <v>1.0035871105301728</v>
      </c>
      <c r="AL4937" s="93"/>
      <c r="AM4937" s="257">
        <v>6657.45</v>
      </c>
      <c r="AN4937" s="258">
        <v>6642.7065928291104</v>
      </c>
      <c r="AO4937" s="276">
        <v>0.99875305861210495</v>
      </c>
      <c r="AQ4937" s="280">
        <v>6809.4512580819755</v>
      </c>
      <c r="AR4937" s="281">
        <v>6863.8880599577951</v>
      </c>
    </row>
    <row r="4938" spans="1:44" x14ac:dyDescent="0.2">
      <c r="A4938" s="260" t="s">
        <v>8393</v>
      </c>
      <c r="B4938" s="261" t="s">
        <v>644</v>
      </c>
      <c r="C4938" s="261" t="s">
        <v>655</v>
      </c>
      <c r="D4938" s="262" t="s">
        <v>9026</v>
      </c>
      <c r="E4938" s="257">
        <v>246</v>
      </c>
      <c r="F4938" s="258">
        <v>577</v>
      </c>
      <c r="G4938" s="258">
        <v>1427</v>
      </c>
      <c r="H4938" s="258">
        <v>1059</v>
      </c>
      <c r="I4938" s="258">
        <v>417</v>
      </c>
      <c r="J4938" s="258">
        <v>244</v>
      </c>
      <c r="K4938" s="259">
        <v>116</v>
      </c>
      <c r="L4938" s="257">
        <v>217</v>
      </c>
      <c r="M4938" s="258">
        <v>530</v>
      </c>
      <c r="N4938" s="258">
        <v>1445</v>
      </c>
      <c r="O4938" s="258">
        <v>1109</v>
      </c>
      <c r="P4938" s="258">
        <v>443</v>
      </c>
      <c r="Q4938" s="258">
        <v>359</v>
      </c>
      <c r="R4938" s="259">
        <v>169</v>
      </c>
      <c r="S4938" s="267">
        <v>8358</v>
      </c>
      <c r="T4938" s="90"/>
      <c r="U4938" s="260">
        <v>31</v>
      </c>
      <c r="V4938" s="273">
        <v>84.096165548374501</v>
      </c>
      <c r="W4938" s="273">
        <v>80.673723238847003</v>
      </c>
      <c r="X4938" s="274">
        <v>1.1877270369999999</v>
      </c>
      <c r="Z4938" s="257">
        <v>23071.49</v>
      </c>
      <c r="AA4938" s="258">
        <v>8933.171856944884</v>
      </c>
      <c r="AB4938" s="276">
        <v>1.068816924736167</v>
      </c>
      <c r="AC4938" s="92"/>
      <c r="AD4938" s="257">
        <v>745381.6878921208</v>
      </c>
      <c r="AE4938" s="258">
        <v>7558.1635128140588</v>
      </c>
      <c r="AF4938" s="276">
        <v>0.90430288499809275</v>
      </c>
      <c r="AG4938" s="93"/>
      <c r="AH4938" s="257">
        <v>9927.0225752459992</v>
      </c>
      <c r="AI4938" s="258">
        <v>8420.4605621066348</v>
      </c>
      <c r="AJ4938" s="258">
        <v>8387.9810698111851</v>
      </c>
      <c r="AK4938" s="276">
        <v>1.0035871105301728</v>
      </c>
      <c r="AL4938" s="93"/>
      <c r="AM4938" s="257">
        <v>8371.33</v>
      </c>
      <c r="AN4938" s="258">
        <v>8352.7910809316072</v>
      </c>
      <c r="AO4938" s="276">
        <v>0.9993767744593931</v>
      </c>
      <c r="AQ4938" s="280">
        <v>8102.2181543657662</v>
      </c>
      <c r="AR4938" s="281">
        <v>8166.989723719521</v>
      </c>
    </row>
    <row r="4939" spans="1:44" x14ac:dyDescent="0.2">
      <c r="A4939" s="260" t="s">
        <v>8393</v>
      </c>
      <c r="B4939" s="261" t="s">
        <v>644</v>
      </c>
      <c r="C4939" s="261" t="s">
        <v>656</v>
      </c>
      <c r="D4939" s="262" t="s">
        <v>9027</v>
      </c>
      <c r="E4939" s="257">
        <v>236</v>
      </c>
      <c r="F4939" s="258">
        <v>464</v>
      </c>
      <c r="G4939" s="258">
        <v>2260</v>
      </c>
      <c r="H4939" s="258">
        <v>1689</v>
      </c>
      <c r="I4939" s="258">
        <v>556</v>
      </c>
      <c r="J4939" s="258">
        <v>380</v>
      </c>
      <c r="K4939" s="259">
        <v>149</v>
      </c>
      <c r="L4939" s="257">
        <v>195</v>
      </c>
      <c r="M4939" s="258">
        <v>432</v>
      </c>
      <c r="N4939" s="258">
        <v>2018</v>
      </c>
      <c r="O4939" s="258">
        <v>1437</v>
      </c>
      <c r="P4939" s="258">
        <v>583</v>
      </c>
      <c r="Q4939" s="258">
        <v>484</v>
      </c>
      <c r="R4939" s="259">
        <v>303</v>
      </c>
      <c r="S4939" s="267">
        <v>11186</v>
      </c>
      <c r="T4939" s="90"/>
      <c r="U4939" s="260">
        <v>28</v>
      </c>
      <c r="V4939" s="273">
        <v>82.090190675838301</v>
      </c>
      <c r="W4939" s="273">
        <v>94.770825884876601</v>
      </c>
      <c r="X4939" s="274">
        <v>1.1877270369999999</v>
      </c>
      <c r="Z4939" s="257">
        <v>31283.86</v>
      </c>
      <c r="AA4939" s="258">
        <v>12112.962696757071</v>
      </c>
      <c r="AB4939" s="276">
        <v>1.0828681116357117</v>
      </c>
      <c r="AC4939" s="92"/>
      <c r="AD4939" s="257">
        <v>1029062.7148363427</v>
      </c>
      <c r="AE4939" s="258">
        <v>10434.686537133053</v>
      </c>
      <c r="AF4939" s="276">
        <v>0.93283448392035162</v>
      </c>
      <c r="AG4939" s="93"/>
      <c r="AH4939" s="257">
        <v>13285.914635882</v>
      </c>
      <c r="AI4939" s="258">
        <v>11269.594621646906</v>
      </c>
      <c r="AJ4939" s="258">
        <v>11226.125418390515</v>
      </c>
      <c r="AK4939" s="276">
        <v>1.003587110530173</v>
      </c>
      <c r="AL4939" s="93"/>
      <c r="AM4939" s="257">
        <v>11198.04</v>
      </c>
      <c r="AN4939" s="258">
        <v>11173.241126071409</v>
      </c>
      <c r="AO4939" s="276">
        <v>0.99885938906413452</v>
      </c>
      <c r="AQ4939" s="280">
        <v>11326.987025905762</v>
      </c>
      <c r="AR4939" s="281">
        <v>11417.538367740741</v>
      </c>
    </row>
    <row r="4940" spans="1:44" x14ac:dyDescent="0.2">
      <c r="A4940" s="260" t="s">
        <v>8393</v>
      </c>
      <c r="B4940" s="261" t="s">
        <v>644</v>
      </c>
      <c r="C4940" s="261" t="s">
        <v>657</v>
      </c>
      <c r="D4940" s="262" t="s">
        <v>9028</v>
      </c>
      <c r="E4940" s="257">
        <v>248</v>
      </c>
      <c r="F4940" s="258">
        <v>446</v>
      </c>
      <c r="G4940" s="258">
        <v>1635</v>
      </c>
      <c r="H4940" s="258">
        <v>879</v>
      </c>
      <c r="I4940" s="258">
        <v>258</v>
      </c>
      <c r="J4940" s="258">
        <v>115</v>
      </c>
      <c r="K4940" s="259">
        <v>41</v>
      </c>
      <c r="L4940" s="257">
        <v>253</v>
      </c>
      <c r="M4940" s="258">
        <v>458</v>
      </c>
      <c r="N4940" s="258">
        <v>1563</v>
      </c>
      <c r="O4940" s="258">
        <v>856</v>
      </c>
      <c r="P4940" s="258">
        <v>283</v>
      </c>
      <c r="Q4940" s="258">
        <v>152</v>
      </c>
      <c r="R4940" s="259">
        <v>90</v>
      </c>
      <c r="S4940" s="267">
        <v>7277</v>
      </c>
      <c r="T4940" s="90"/>
      <c r="U4940" s="260">
        <v>71</v>
      </c>
      <c r="V4940" s="273">
        <v>99.160358743433207</v>
      </c>
      <c r="W4940" s="273">
        <v>113.60197910940001</v>
      </c>
      <c r="X4940" s="274">
        <v>1.1877270369999999</v>
      </c>
      <c r="Z4940" s="257">
        <v>17679.34</v>
      </c>
      <c r="AA4940" s="258">
        <v>6845.3568684709999</v>
      </c>
      <c r="AB4940" s="276">
        <v>0.94068391761316472</v>
      </c>
      <c r="AC4940" s="92"/>
      <c r="AD4940" s="257">
        <v>734336.13105448545</v>
      </c>
      <c r="AE4940" s="258">
        <v>7446.1616672830587</v>
      </c>
      <c r="AF4940" s="276">
        <v>1.0232460721840124</v>
      </c>
      <c r="AG4940" s="93"/>
      <c r="AH4940" s="257">
        <v>8643.0896482489989</v>
      </c>
      <c r="AI4940" s="258">
        <v>7331.3820902668085</v>
      </c>
      <c r="AJ4940" s="258">
        <v>7303.1034033280685</v>
      </c>
      <c r="AK4940" s="276">
        <v>1.003587110530173</v>
      </c>
      <c r="AL4940" s="93"/>
      <c r="AM4940" s="257">
        <v>7307.53</v>
      </c>
      <c r="AN4940" s="258">
        <v>7291.3469433937189</v>
      </c>
      <c r="AO4940" s="276">
        <v>1.0019715464331069</v>
      </c>
      <c r="AQ4940" s="280">
        <v>7043.4695918586376</v>
      </c>
      <c r="AR4940" s="281">
        <v>7099.7772066954858</v>
      </c>
    </row>
    <row r="4941" spans="1:44" x14ac:dyDescent="0.2">
      <c r="A4941" s="260" t="s">
        <v>8393</v>
      </c>
      <c r="B4941" s="261" t="s">
        <v>644</v>
      </c>
      <c r="C4941" s="261" t="s">
        <v>658</v>
      </c>
      <c r="D4941" s="262" t="s">
        <v>9029</v>
      </c>
      <c r="E4941" s="257">
        <v>205</v>
      </c>
      <c r="F4941" s="258">
        <v>455</v>
      </c>
      <c r="G4941" s="258">
        <v>1400</v>
      </c>
      <c r="H4941" s="258">
        <v>1017</v>
      </c>
      <c r="I4941" s="258">
        <v>298</v>
      </c>
      <c r="J4941" s="258">
        <v>241</v>
      </c>
      <c r="K4941" s="259">
        <v>95</v>
      </c>
      <c r="L4941" s="257">
        <v>206</v>
      </c>
      <c r="M4941" s="258">
        <v>440</v>
      </c>
      <c r="N4941" s="258">
        <v>1455</v>
      </c>
      <c r="O4941" s="258">
        <v>1052</v>
      </c>
      <c r="P4941" s="258">
        <v>365</v>
      </c>
      <c r="Q4941" s="258">
        <v>304</v>
      </c>
      <c r="R4941" s="259">
        <v>172</v>
      </c>
      <c r="S4941" s="267">
        <v>7705</v>
      </c>
      <c r="T4941" s="90"/>
      <c r="U4941" s="260">
        <v>32</v>
      </c>
      <c r="V4941" s="273">
        <v>82.636649513158901</v>
      </c>
      <c r="W4941" s="273">
        <v>79.076443867618394</v>
      </c>
      <c r="X4941" s="274">
        <v>1.1877270369999999</v>
      </c>
      <c r="Z4941" s="257">
        <v>20995.070000000003</v>
      </c>
      <c r="AA4941" s="258">
        <v>8129.1918492731884</v>
      </c>
      <c r="AB4941" s="276">
        <v>1.0550541011386358</v>
      </c>
      <c r="AC4941" s="92"/>
      <c r="AD4941" s="257">
        <v>681295.36150188488</v>
      </c>
      <c r="AE4941" s="258">
        <v>6908.3287480739336</v>
      </c>
      <c r="AF4941" s="276">
        <v>0.89660334173574741</v>
      </c>
      <c r="AG4941" s="93"/>
      <c r="AH4941" s="257">
        <v>9151.4368200850004</v>
      </c>
      <c r="AI4941" s="258">
        <v>7762.5805971562131</v>
      </c>
      <c r="AJ4941" s="258">
        <v>7732.6386866349822</v>
      </c>
      <c r="AK4941" s="276">
        <v>1.0035871105301728</v>
      </c>
      <c r="AL4941" s="93"/>
      <c r="AM4941" s="257">
        <v>7718.76</v>
      </c>
      <c r="AN4941" s="258">
        <v>7701.6662446530772</v>
      </c>
      <c r="AO4941" s="276">
        <v>0.9995673257174662</v>
      </c>
      <c r="AQ4941" s="280">
        <v>7311.6408804231678</v>
      </c>
      <c r="AR4941" s="281">
        <v>7370.0923372160087</v>
      </c>
    </row>
    <row r="4942" spans="1:44" x14ac:dyDescent="0.2">
      <c r="A4942" s="260" t="s">
        <v>8393</v>
      </c>
      <c r="B4942" s="261" t="s">
        <v>644</v>
      </c>
      <c r="C4942" s="261" t="s">
        <v>659</v>
      </c>
      <c r="D4942" s="262" t="s">
        <v>9030</v>
      </c>
      <c r="E4942" s="257">
        <v>205</v>
      </c>
      <c r="F4942" s="258">
        <v>486</v>
      </c>
      <c r="G4942" s="258">
        <v>2308</v>
      </c>
      <c r="H4942" s="258">
        <v>1238</v>
      </c>
      <c r="I4942" s="258">
        <v>292</v>
      </c>
      <c r="J4942" s="258">
        <v>194</v>
      </c>
      <c r="K4942" s="259">
        <v>58</v>
      </c>
      <c r="L4942" s="257">
        <v>244</v>
      </c>
      <c r="M4942" s="258">
        <v>468</v>
      </c>
      <c r="N4942" s="258">
        <v>2811</v>
      </c>
      <c r="O4942" s="258">
        <v>1157</v>
      </c>
      <c r="P4942" s="258">
        <v>350</v>
      </c>
      <c r="Q4942" s="258">
        <v>217</v>
      </c>
      <c r="R4942" s="259">
        <v>122</v>
      </c>
      <c r="S4942" s="267">
        <v>10150</v>
      </c>
      <c r="T4942" s="90"/>
      <c r="U4942" s="260">
        <v>32</v>
      </c>
      <c r="V4942" s="273">
        <v>81.521829075039804</v>
      </c>
      <c r="W4942" s="273">
        <v>92.266272772033403</v>
      </c>
      <c r="X4942" s="274">
        <v>1.1877270369999999</v>
      </c>
      <c r="Z4942" s="257">
        <v>24406.84</v>
      </c>
      <c r="AA4942" s="258">
        <v>9450.2130640438336</v>
      </c>
      <c r="AB4942" s="276">
        <v>0.93105547429003288</v>
      </c>
      <c r="AC4942" s="92"/>
      <c r="AD4942" s="257">
        <v>926230.01230520057</v>
      </c>
      <c r="AE4942" s="258">
        <v>9391.9638719266222</v>
      </c>
      <c r="AF4942" s="276">
        <v>0.92531663762823868</v>
      </c>
      <c r="AG4942" s="93"/>
      <c r="AH4942" s="257">
        <v>12055.429425549999</v>
      </c>
      <c r="AI4942" s="258">
        <v>10225.85244141928</v>
      </c>
      <c r="AJ4942" s="258">
        <v>10186.409171881254</v>
      </c>
      <c r="AK4942" s="276">
        <v>1.0035871105301728</v>
      </c>
      <c r="AL4942" s="93"/>
      <c r="AM4942" s="257">
        <v>10163.76</v>
      </c>
      <c r="AN4942" s="258">
        <v>10141.251614346756</v>
      </c>
      <c r="AO4942" s="276">
        <v>0.99913809008342425</v>
      </c>
      <c r="AQ4942" s="280">
        <v>8768.2426930864913</v>
      </c>
      <c r="AR4942" s="281">
        <v>8838.3386629660217</v>
      </c>
    </row>
    <row r="4943" spans="1:44" x14ac:dyDescent="0.2">
      <c r="A4943" s="260" t="s">
        <v>8393</v>
      </c>
      <c r="B4943" s="261" t="s">
        <v>644</v>
      </c>
      <c r="C4943" s="261" t="s">
        <v>660</v>
      </c>
      <c r="D4943" s="262" t="s">
        <v>9031</v>
      </c>
      <c r="E4943" s="257">
        <v>213</v>
      </c>
      <c r="F4943" s="258">
        <v>532</v>
      </c>
      <c r="G4943" s="258">
        <v>1494</v>
      </c>
      <c r="H4943" s="258">
        <v>1414</v>
      </c>
      <c r="I4943" s="258">
        <v>632</v>
      </c>
      <c r="J4943" s="258">
        <v>301</v>
      </c>
      <c r="K4943" s="259">
        <v>76</v>
      </c>
      <c r="L4943" s="257">
        <v>203</v>
      </c>
      <c r="M4943" s="258">
        <v>482</v>
      </c>
      <c r="N4943" s="258">
        <v>1375</v>
      </c>
      <c r="O4943" s="258">
        <v>1398</v>
      </c>
      <c r="P4943" s="258">
        <v>608</v>
      </c>
      <c r="Q4943" s="258">
        <v>327</v>
      </c>
      <c r="R4943" s="259">
        <v>150</v>
      </c>
      <c r="S4943" s="267">
        <v>9205</v>
      </c>
      <c r="T4943" s="90"/>
      <c r="U4943" s="260">
        <v>20</v>
      </c>
      <c r="V4943" s="273">
        <v>70.412558823963707</v>
      </c>
      <c r="W4943" s="273">
        <v>61.3222898109928</v>
      </c>
      <c r="X4943" s="274">
        <v>1.1877367919999999</v>
      </c>
      <c r="Z4943" s="257">
        <v>25896.05</v>
      </c>
      <c r="AA4943" s="258">
        <v>10026.828135765725</v>
      </c>
      <c r="AB4943" s="276">
        <v>1.0892806231141472</v>
      </c>
      <c r="AC4943" s="92"/>
      <c r="AD4943" s="257">
        <v>745850.82019262738</v>
      </c>
      <c r="AE4943" s="258">
        <v>7562.9205100598583</v>
      </c>
      <c r="AF4943" s="276">
        <v>0.82161004997934362</v>
      </c>
      <c r="AG4943" s="93"/>
      <c r="AH4943" s="257">
        <v>10933.117170359999</v>
      </c>
      <c r="AI4943" s="258">
        <v>9273.8664847476575</v>
      </c>
      <c r="AJ4943" s="258">
        <v>9238.0559126788758</v>
      </c>
      <c r="AK4943" s="276">
        <v>1.0035910823116649</v>
      </c>
      <c r="AL4943" s="93"/>
      <c r="AM4943" s="257">
        <v>9213.6</v>
      </c>
      <c r="AN4943" s="258">
        <v>9193.1958127646922</v>
      </c>
      <c r="AO4943" s="276">
        <v>0.99871763310860318</v>
      </c>
      <c r="AQ4943" s="280">
        <v>8257.1243556502686</v>
      </c>
      <c r="AR4943" s="281">
        <v>8323.1342917782404</v>
      </c>
    </row>
    <row r="4944" spans="1:44" x14ac:dyDescent="0.2">
      <c r="A4944" s="260" t="s">
        <v>8393</v>
      </c>
      <c r="B4944" s="261" t="s">
        <v>644</v>
      </c>
      <c r="C4944" s="261" t="s">
        <v>661</v>
      </c>
      <c r="D4944" s="262" t="s">
        <v>9032</v>
      </c>
      <c r="E4944" s="257">
        <v>184</v>
      </c>
      <c r="F4944" s="258">
        <v>457</v>
      </c>
      <c r="G4944" s="258">
        <v>1250</v>
      </c>
      <c r="H4944" s="258">
        <v>922</v>
      </c>
      <c r="I4944" s="258">
        <v>294</v>
      </c>
      <c r="J4944" s="258">
        <v>181</v>
      </c>
      <c r="K4944" s="259">
        <v>67</v>
      </c>
      <c r="L4944" s="257">
        <v>170</v>
      </c>
      <c r="M4944" s="258">
        <v>395</v>
      </c>
      <c r="N4944" s="258">
        <v>1216</v>
      </c>
      <c r="O4944" s="258">
        <v>980</v>
      </c>
      <c r="P4944" s="258">
        <v>325</v>
      </c>
      <c r="Q4944" s="258">
        <v>279</v>
      </c>
      <c r="R4944" s="259">
        <v>143</v>
      </c>
      <c r="S4944" s="267">
        <v>6863</v>
      </c>
      <c r="T4944" s="90"/>
      <c r="U4944" s="260">
        <v>30</v>
      </c>
      <c r="V4944" s="273">
        <v>83.162779707477398</v>
      </c>
      <c r="W4944" s="273">
        <v>74.898193999417401</v>
      </c>
      <c r="X4944" s="274">
        <v>1.1877270369999999</v>
      </c>
      <c r="Z4944" s="257">
        <v>18517.479999999996</v>
      </c>
      <c r="AA4944" s="258">
        <v>7169.8807141428542</v>
      </c>
      <c r="AB4944" s="276">
        <v>1.0447152432089253</v>
      </c>
      <c r="AC4944" s="92"/>
      <c r="AD4944" s="257">
        <v>600997.41440589691</v>
      </c>
      <c r="AE4944" s="258">
        <v>6094.1082973260109</v>
      </c>
      <c r="AF4944" s="276">
        <v>0.88796565602885191</v>
      </c>
      <c r="AG4944" s="93"/>
      <c r="AH4944" s="257">
        <v>8151.3706549309991</v>
      </c>
      <c r="AI4944" s="258">
        <v>6914.2882074345334</v>
      </c>
      <c r="AJ4944" s="258">
        <v>6887.6183395685766</v>
      </c>
      <c r="AK4944" s="276">
        <v>1.0035871105301728</v>
      </c>
      <c r="AL4944" s="93"/>
      <c r="AM4944" s="257">
        <v>6875.9</v>
      </c>
      <c r="AN4944" s="258">
        <v>6860.6728194178977</v>
      </c>
      <c r="AO4944" s="276">
        <v>0.99966090913855421</v>
      </c>
      <c r="AQ4944" s="280">
        <v>6387.278955379642</v>
      </c>
      <c r="AR4944" s="281">
        <v>6438.3407848636125</v>
      </c>
    </row>
    <row r="4945" spans="1:44" x14ac:dyDescent="0.2">
      <c r="A4945" s="260" t="s">
        <v>8393</v>
      </c>
      <c r="B4945" s="261" t="s">
        <v>644</v>
      </c>
      <c r="C4945" s="261" t="s">
        <v>662</v>
      </c>
      <c r="D4945" s="262" t="s">
        <v>9033</v>
      </c>
      <c r="E4945" s="257">
        <v>192</v>
      </c>
      <c r="F4945" s="258">
        <v>430</v>
      </c>
      <c r="G4945" s="258">
        <v>2094</v>
      </c>
      <c r="H4945" s="258">
        <v>1590</v>
      </c>
      <c r="I4945" s="258">
        <v>461</v>
      </c>
      <c r="J4945" s="258">
        <v>345</v>
      </c>
      <c r="K4945" s="259">
        <v>90</v>
      </c>
      <c r="L4945" s="257">
        <v>189</v>
      </c>
      <c r="M4945" s="258">
        <v>432</v>
      </c>
      <c r="N4945" s="258">
        <v>1795</v>
      </c>
      <c r="O4945" s="258">
        <v>1228</v>
      </c>
      <c r="P4945" s="258">
        <v>513</v>
      </c>
      <c r="Q4945" s="258">
        <v>359</v>
      </c>
      <c r="R4945" s="259">
        <v>197</v>
      </c>
      <c r="S4945" s="267">
        <v>9915</v>
      </c>
      <c r="T4945" s="90"/>
      <c r="U4945" s="260">
        <v>78</v>
      </c>
      <c r="V4945" s="273">
        <v>85.055537314264797</v>
      </c>
      <c r="W4945" s="273">
        <v>94.627028116497002</v>
      </c>
      <c r="X4945" s="274">
        <v>1.1877270369999999</v>
      </c>
      <c r="Z4945" s="257">
        <v>26633.91</v>
      </c>
      <c r="AA4945" s="258">
        <v>10312.52403951383</v>
      </c>
      <c r="AB4945" s="276">
        <v>1.0400931961183892</v>
      </c>
      <c r="AC4945" s="92"/>
      <c r="AD4945" s="257">
        <v>919476.9318213698</v>
      </c>
      <c r="AE4945" s="258">
        <v>9323.487697449722</v>
      </c>
      <c r="AF4945" s="276">
        <v>0.94034167397374901</v>
      </c>
      <c r="AG4945" s="93"/>
      <c r="AH4945" s="257">
        <v>11776.313571855</v>
      </c>
      <c r="AI4945" s="258">
        <v>9989.0962518888846</v>
      </c>
      <c r="AJ4945" s="258">
        <v>9950.5662009066655</v>
      </c>
      <c r="AK4945" s="276">
        <v>1.003587110530173</v>
      </c>
      <c r="AL4945" s="93"/>
      <c r="AM4945" s="257">
        <v>9948.5400000000009</v>
      </c>
      <c r="AN4945" s="258">
        <v>9926.5082346880754</v>
      </c>
      <c r="AO4945" s="276">
        <v>1.0011606893280964</v>
      </c>
      <c r="AQ4945" s="280">
        <v>9743.3773142417722</v>
      </c>
      <c r="AR4945" s="281">
        <v>9821.2688036370746</v>
      </c>
    </row>
    <row r="4946" spans="1:44" x14ac:dyDescent="0.2">
      <c r="A4946" s="260" t="s">
        <v>8393</v>
      </c>
      <c r="B4946" s="261" t="s">
        <v>644</v>
      </c>
      <c r="C4946" s="261" t="s">
        <v>663</v>
      </c>
      <c r="D4946" s="262" t="s">
        <v>9034</v>
      </c>
      <c r="E4946" s="257">
        <v>168</v>
      </c>
      <c r="F4946" s="258">
        <v>343</v>
      </c>
      <c r="G4946" s="258">
        <v>1120</v>
      </c>
      <c r="H4946" s="258">
        <v>856</v>
      </c>
      <c r="I4946" s="258">
        <v>305</v>
      </c>
      <c r="J4946" s="258">
        <v>181</v>
      </c>
      <c r="K4946" s="259">
        <v>59</v>
      </c>
      <c r="L4946" s="257">
        <v>171</v>
      </c>
      <c r="M4946" s="258">
        <v>348</v>
      </c>
      <c r="N4946" s="258">
        <v>1069</v>
      </c>
      <c r="O4946" s="258">
        <v>921</v>
      </c>
      <c r="P4946" s="258">
        <v>321</v>
      </c>
      <c r="Q4946" s="258">
        <v>238</v>
      </c>
      <c r="R4946" s="259">
        <v>132</v>
      </c>
      <c r="S4946" s="267">
        <v>6232</v>
      </c>
      <c r="T4946" s="90"/>
      <c r="U4946" s="260">
        <v>44</v>
      </c>
      <c r="V4946" s="273">
        <v>79.801423872832601</v>
      </c>
      <c r="W4946" s="273">
        <v>68.269459155833701</v>
      </c>
      <c r="X4946" s="274">
        <v>1.1877270369999999</v>
      </c>
      <c r="Z4946" s="257">
        <v>17133.5</v>
      </c>
      <c r="AA4946" s="258">
        <v>6634.0102009434668</v>
      </c>
      <c r="AB4946" s="276">
        <v>1.06450741350184</v>
      </c>
      <c r="AC4946" s="92"/>
      <c r="AD4946" s="257">
        <v>530489.14717138954</v>
      </c>
      <c r="AE4946" s="258">
        <v>5379.1551110321116</v>
      </c>
      <c r="AF4946" s="276">
        <v>0.86315069175739911</v>
      </c>
      <c r="AG4946" s="93"/>
      <c r="AH4946" s="257">
        <v>7401.9148945839997</v>
      </c>
      <c r="AI4946" s="258">
        <v>6278.572651716745</v>
      </c>
      <c r="AJ4946" s="258">
        <v>6254.3548728240385</v>
      </c>
      <c r="AK4946" s="276">
        <v>1.003587110530173</v>
      </c>
      <c r="AL4946" s="93"/>
      <c r="AM4946" s="257">
        <v>6250.92</v>
      </c>
      <c r="AN4946" s="258">
        <v>6237.0768830779571</v>
      </c>
      <c r="AO4946" s="276">
        <v>1.0008146474772075</v>
      </c>
      <c r="AQ4946" s="280">
        <v>5751.3723559906066</v>
      </c>
      <c r="AR4946" s="281">
        <v>5797.3505568163373</v>
      </c>
    </row>
    <row r="4947" spans="1:44" x14ac:dyDescent="0.2">
      <c r="A4947" s="260" t="s">
        <v>8393</v>
      </c>
      <c r="B4947" s="261" t="s">
        <v>644</v>
      </c>
      <c r="C4947" s="261" t="s">
        <v>664</v>
      </c>
      <c r="D4947" s="262" t="s">
        <v>9035</v>
      </c>
      <c r="E4947" s="257">
        <v>30</v>
      </c>
      <c r="F4947" s="258">
        <v>64</v>
      </c>
      <c r="G4947" s="258">
        <v>384</v>
      </c>
      <c r="H4947" s="258">
        <v>241</v>
      </c>
      <c r="I4947" s="258">
        <v>76</v>
      </c>
      <c r="J4947" s="258">
        <v>40</v>
      </c>
      <c r="K4947" s="259">
        <v>13</v>
      </c>
      <c r="L4947" s="257">
        <v>37</v>
      </c>
      <c r="M4947" s="258">
        <v>61</v>
      </c>
      <c r="N4947" s="258">
        <v>385</v>
      </c>
      <c r="O4947" s="258">
        <v>198</v>
      </c>
      <c r="P4947" s="258">
        <v>89</v>
      </c>
      <c r="Q4947" s="258">
        <v>62</v>
      </c>
      <c r="R4947" s="259">
        <v>39</v>
      </c>
      <c r="S4947" s="267">
        <v>1719</v>
      </c>
      <c r="T4947" s="90"/>
      <c r="U4947" s="260">
        <v>6</v>
      </c>
      <c r="V4947" s="273">
        <v>86.030684523240197</v>
      </c>
      <c r="W4947" s="273">
        <v>102.08842350203599</v>
      </c>
      <c r="X4947" s="274">
        <v>1.1877270369999999</v>
      </c>
      <c r="Z4947" s="257">
        <v>4536.7299999999996</v>
      </c>
      <c r="AA4947" s="258">
        <v>1756.6004084936674</v>
      </c>
      <c r="AB4947" s="276">
        <v>1.021873419717084</v>
      </c>
      <c r="AC4947" s="92"/>
      <c r="AD4947" s="257">
        <v>162887.57249951671</v>
      </c>
      <c r="AE4947" s="258">
        <v>1651.6784986202715</v>
      </c>
      <c r="AF4947" s="276">
        <v>0.96083682293209516</v>
      </c>
      <c r="AG4947" s="93"/>
      <c r="AH4947" s="257">
        <v>2041.7027766029998</v>
      </c>
      <c r="AI4947" s="258">
        <v>1731.8463395861816</v>
      </c>
      <c r="AJ4947" s="258">
        <v>1725.1662430013671</v>
      </c>
      <c r="AK4947" s="276">
        <v>1.0035871105301728</v>
      </c>
      <c r="AL4947" s="93"/>
      <c r="AM4947" s="257">
        <v>1721.58</v>
      </c>
      <c r="AN4947" s="258">
        <v>1717.7674358925324</v>
      </c>
      <c r="AO4947" s="276">
        <v>0.99928297608640626</v>
      </c>
      <c r="AQ4947" s="280">
        <v>1692.6461649787655</v>
      </c>
      <c r="AR4947" s="281">
        <v>1706.177687628179</v>
      </c>
    </row>
    <row r="4948" spans="1:44" x14ac:dyDescent="0.2">
      <c r="A4948" s="260" t="s">
        <v>8393</v>
      </c>
      <c r="B4948" s="261" t="s">
        <v>644</v>
      </c>
      <c r="C4948" s="261" t="s">
        <v>665</v>
      </c>
      <c r="D4948" s="262" t="s">
        <v>9036</v>
      </c>
      <c r="E4948" s="257">
        <v>134</v>
      </c>
      <c r="F4948" s="258">
        <v>289</v>
      </c>
      <c r="G4948" s="258">
        <v>838</v>
      </c>
      <c r="H4948" s="258">
        <v>793</v>
      </c>
      <c r="I4948" s="258">
        <v>293</v>
      </c>
      <c r="J4948" s="258">
        <v>155</v>
      </c>
      <c r="K4948" s="259">
        <v>64</v>
      </c>
      <c r="L4948" s="257">
        <v>110</v>
      </c>
      <c r="M4948" s="258">
        <v>249</v>
      </c>
      <c r="N4948" s="258">
        <v>782</v>
      </c>
      <c r="O4948" s="258">
        <v>771</v>
      </c>
      <c r="P4948" s="258">
        <v>317</v>
      </c>
      <c r="Q4948" s="258">
        <v>176</v>
      </c>
      <c r="R4948" s="259">
        <v>131</v>
      </c>
      <c r="S4948" s="267">
        <v>5102</v>
      </c>
      <c r="T4948" s="90"/>
      <c r="U4948" s="260">
        <v>107</v>
      </c>
      <c r="V4948" s="273">
        <v>79.037084917963497</v>
      </c>
      <c r="W4948" s="273">
        <v>79.835946687573497</v>
      </c>
      <c r="X4948" s="274">
        <v>1.1877270369999999</v>
      </c>
      <c r="Z4948" s="257">
        <v>14460.869999999997</v>
      </c>
      <c r="AA4948" s="258">
        <v>5599.1804998696898</v>
      </c>
      <c r="AB4948" s="276">
        <v>1.0974481575597197</v>
      </c>
      <c r="AC4948" s="92"/>
      <c r="AD4948" s="257">
        <v>447253.02125371614</v>
      </c>
      <c r="AE4948" s="258">
        <v>4535.1415538463507</v>
      </c>
      <c r="AF4948" s="276">
        <v>0.88889485571273041</v>
      </c>
      <c r="AG4948" s="93"/>
      <c r="AH4948" s="257">
        <v>6059.7833427739997</v>
      </c>
      <c r="AI4948" s="258">
        <v>5140.1279956769622</v>
      </c>
      <c r="AJ4948" s="258">
        <v>5120.3014379249416</v>
      </c>
      <c r="AK4948" s="276">
        <v>1.0035871105301728</v>
      </c>
      <c r="AL4948" s="93"/>
      <c r="AM4948" s="257">
        <v>5148.01</v>
      </c>
      <c r="AN4948" s="258">
        <v>5136.609357479244</v>
      </c>
      <c r="AO4948" s="276">
        <v>1.0067834883338385</v>
      </c>
      <c r="AQ4948" s="280">
        <v>5028.8191791408253</v>
      </c>
      <c r="AR4948" s="281">
        <v>5069.021072501806</v>
      </c>
    </row>
    <row r="4949" spans="1:44" x14ac:dyDescent="0.2">
      <c r="A4949" s="260" t="s">
        <v>8393</v>
      </c>
      <c r="B4949" s="261" t="s">
        <v>644</v>
      </c>
      <c r="C4949" s="261" t="s">
        <v>666</v>
      </c>
      <c r="D4949" s="262" t="s">
        <v>9037</v>
      </c>
      <c r="E4949" s="257">
        <v>208</v>
      </c>
      <c r="F4949" s="258">
        <v>452</v>
      </c>
      <c r="G4949" s="258">
        <v>1249</v>
      </c>
      <c r="H4949" s="258">
        <v>863</v>
      </c>
      <c r="I4949" s="258">
        <v>282</v>
      </c>
      <c r="J4949" s="258">
        <v>155</v>
      </c>
      <c r="K4949" s="259">
        <v>37</v>
      </c>
      <c r="L4949" s="257">
        <v>208</v>
      </c>
      <c r="M4949" s="258">
        <v>399</v>
      </c>
      <c r="N4949" s="258">
        <v>1215</v>
      </c>
      <c r="O4949" s="258">
        <v>902</v>
      </c>
      <c r="P4949" s="258">
        <v>294</v>
      </c>
      <c r="Q4949" s="258">
        <v>181</v>
      </c>
      <c r="R4949" s="259">
        <v>66</v>
      </c>
      <c r="S4949" s="267">
        <v>6511</v>
      </c>
      <c r="T4949" s="90"/>
      <c r="U4949" s="260">
        <v>0</v>
      </c>
      <c r="V4949" s="273">
        <v>78.107520336443997</v>
      </c>
      <c r="W4949" s="273">
        <v>85.7492706893904</v>
      </c>
      <c r="X4949" s="274">
        <v>1.1877270369999999</v>
      </c>
      <c r="Z4949" s="257">
        <v>16656.439999999999</v>
      </c>
      <c r="AA4949" s="258">
        <v>6449.2948242567354</v>
      </c>
      <c r="AB4949" s="276">
        <v>0.99052293415093462</v>
      </c>
      <c r="AC4949" s="92"/>
      <c r="AD4949" s="257">
        <v>578304.26105674286</v>
      </c>
      <c r="AE4949" s="258">
        <v>5863.9999294650952</v>
      </c>
      <c r="AF4949" s="276">
        <v>0.90062969274536864</v>
      </c>
      <c r="AG4949" s="93"/>
      <c r="AH4949" s="257">
        <v>7733.2907379069993</v>
      </c>
      <c r="AI4949" s="258">
        <v>6559.6576597124076</v>
      </c>
      <c r="AJ4949" s="258">
        <v>6534.3556766619558</v>
      </c>
      <c r="AK4949" s="276">
        <v>1.003587110530173</v>
      </c>
      <c r="AL4949" s="93"/>
      <c r="AM4949" s="257">
        <v>6511</v>
      </c>
      <c r="AN4949" s="258">
        <v>6496.5809170043094</v>
      </c>
      <c r="AO4949" s="276">
        <v>0.99778542727757791</v>
      </c>
      <c r="AQ4949" s="280">
        <v>5816.3525591960133</v>
      </c>
      <c r="AR4949" s="281">
        <v>5862.8502313144636</v>
      </c>
    </row>
    <row r="4950" spans="1:44" x14ac:dyDescent="0.2">
      <c r="A4950" s="260" t="s">
        <v>8393</v>
      </c>
      <c r="B4950" s="261" t="s">
        <v>644</v>
      </c>
      <c r="C4950" s="261" t="s">
        <v>667</v>
      </c>
      <c r="D4950" s="262" t="s">
        <v>9038</v>
      </c>
      <c r="E4950" s="257">
        <v>163</v>
      </c>
      <c r="F4950" s="258">
        <v>310</v>
      </c>
      <c r="G4950" s="258">
        <v>829</v>
      </c>
      <c r="H4950" s="258">
        <v>560</v>
      </c>
      <c r="I4950" s="258">
        <v>131</v>
      </c>
      <c r="J4950" s="258">
        <v>54</v>
      </c>
      <c r="K4950" s="259">
        <v>14</v>
      </c>
      <c r="L4950" s="257">
        <v>142</v>
      </c>
      <c r="M4950" s="258">
        <v>279</v>
      </c>
      <c r="N4950" s="258">
        <v>905</v>
      </c>
      <c r="O4950" s="258">
        <v>516</v>
      </c>
      <c r="P4950" s="258">
        <v>129</v>
      </c>
      <c r="Q4950" s="258">
        <v>89</v>
      </c>
      <c r="R4950" s="259">
        <v>38</v>
      </c>
      <c r="S4950" s="267">
        <v>4159</v>
      </c>
      <c r="T4950" s="90"/>
      <c r="U4950" s="260">
        <v>2</v>
      </c>
      <c r="V4950" s="273">
        <v>84.574553727004798</v>
      </c>
      <c r="W4950" s="273">
        <v>74.252644230769207</v>
      </c>
      <c r="X4950" s="274">
        <v>1.1877270369999999</v>
      </c>
      <c r="Z4950" s="257">
        <v>9951.15</v>
      </c>
      <c r="AA4950" s="258">
        <v>3853.0382356855616</v>
      </c>
      <c r="AB4950" s="276">
        <v>0.92643381478373688</v>
      </c>
      <c r="AC4950" s="92"/>
      <c r="AD4950" s="257">
        <v>365104.05663540441</v>
      </c>
      <c r="AE4950" s="258">
        <v>3702.1518023145968</v>
      </c>
      <c r="AF4950" s="276">
        <v>0.89015431649785925</v>
      </c>
      <c r="AG4950" s="93"/>
      <c r="AH4950" s="257">
        <v>4939.7567468829993</v>
      </c>
      <c r="AI4950" s="258">
        <v>4190.0808181145603</v>
      </c>
      <c r="AJ4950" s="258">
        <v>4173.918792694989</v>
      </c>
      <c r="AK4950" s="276">
        <v>1.0035871105301728</v>
      </c>
      <c r="AL4950" s="93"/>
      <c r="AM4950" s="257">
        <v>4159.8599999999997</v>
      </c>
      <c r="AN4950" s="258">
        <v>4150.6476875149046</v>
      </c>
      <c r="AO4950" s="276">
        <v>0.99799174982325189</v>
      </c>
      <c r="AQ4950" s="280">
        <v>3435.1890825476639</v>
      </c>
      <c r="AR4950" s="281">
        <v>3462.6510174973678</v>
      </c>
    </row>
    <row r="4951" spans="1:44" x14ac:dyDescent="0.2">
      <c r="A4951" s="260" t="s">
        <v>8393</v>
      </c>
      <c r="B4951" s="261" t="s">
        <v>644</v>
      </c>
      <c r="C4951" s="261" t="s">
        <v>668</v>
      </c>
      <c r="D4951" s="262" t="s">
        <v>8578</v>
      </c>
      <c r="E4951" s="257">
        <v>10</v>
      </c>
      <c r="F4951" s="258">
        <v>15</v>
      </c>
      <c r="G4951" s="258">
        <v>5197</v>
      </c>
      <c r="H4951" s="258">
        <v>145</v>
      </c>
      <c r="I4951" s="258">
        <v>12</v>
      </c>
      <c r="J4951" s="258">
        <v>6</v>
      </c>
      <c r="K4951" s="259">
        <v>1</v>
      </c>
      <c r="L4951" s="257">
        <v>11</v>
      </c>
      <c r="M4951" s="258">
        <v>14</v>
      </c>
      <c r="N4951" s="258">
        <v>4103</v>
      </c>
      <c r="O4951" s="258">
        <v>83</v>
      </c>
      <c r="P4951" s="258">
        <v>7</v>
      </c>
      <c r="Q4951" s="258">
        <v>6</v>
      </c>
      <c r="R4951" s="259">
        <v>3</v>
      </c>
      <c r="S4951" s="267">
        <v>9613</v>
      </c>
      <c r="T4951" s="90"/>
      <c r="U4951" s="260">
        <v>0</v>
      </c>
      <c r="V4951" s="273">
        <v>77.201426986871098</v>
      </c>
      <c r="W4951" s="273">
        <v>85.7200083022</v>
      </c>
      <c r="X4951" s="274">
        <v>1.1877270369999999</v>
      </c>
      <c r="Z4951" s="257">
        <v>15171.67</v>
      </c>
      <c r="AA4951" s="258">
        <v>5874.3988995446325</v>
      </c>
      <c r="AB4951" s="276">
        <v>0.61108903563347894</v>
      </c>
      <c r="AC4951" s="92"/>
      <c r="AD4951" s="257">
        <v>851481.29778690473</v>
      </c>
      <c r="AE4951" s="258">
        <v>8634.0125888737639</v>
      </c>
      <c r="AF4951" s="276">
        <v>0.89816005293599954</v>
      </c>
      <c r="AG4951" s="93"/>
      <c r="AH4951" s="257">
        <v>11417.620006681</v>
      </c>
      <c r="AI4951" s="258">
        <v>9684.8393615136501</v>
      </c>
      <c r="AJ4951" s="258">
        <v>9647.4828935265523</v>
      </c>
      <c r="AK4951" s="276">
        <v>1.003587110530173</v>
      </c>
      <c r="AL4951" s="93"/>
      <c r="AM4951" s="257">
        <v>9613</v>
      </c>
      <c r="AN4951" s="258">
        <v>9591.7113124193565</v>
      </c>
      <c r="AO4951" s="276">
        <v>0.99778542727757791</v>
      </c>
      <c r="AQ4951" s="280">
        <v>5283.3502292202829</v>
      </c>
      <c r="AR4951" s="281">
        <v>5325.586920367351</v>
      </c>
    </row>
    <row r="4952" spans="1:44" x14ac:dyDescent="0.2">
      <c r="A4952" s="260" t="s">
        <v>8393</v>
      </c>
      <c r="B4952" s="261" t="s">
        <v>644</v>
      </c>
      <c r="C4952" s="261" t="s">
        <v>669</v>
      </c>
      <c r="D4952" s="262" t="s">
        <v>9039</v>
      </c>
      <c r="E4952" s="257">
        <v>94</v>
      </c>
      <c r="F4952" s="258">
        <v>144</v>
      </c>
      <c r="G4952" s="258">
        <v>636</v>
      </c>
      <c r="H4952" s="258">
        <v>395</v>
      </c>
      <c r="I4952" s="258">
        <v>126</v>
      </c>
      <c r="J4952" s="258">
        <v>81</v>
      </c>
      <c r="K4952" s="259">
        <v>27</v>
      </c>
      <c r="L4952" s="257">
        <v>70</v>
      </c>
      <c r="M4952" s="258">
        <v>128</v>
      </c>
      <c r="N4952" s="258">
        <v>612</v>
      </c>
      <c r="O4952" s="258">
        <v>394</v>
      </c>
      <c r="P4952" s="258">
        <v>147</v>
      </c>
      <c r="Q4952" s="258">
        <v>89</v>
      </c>
      <c r="R4952" s="259">
        <v>50</v>
      </c>
      <c r="S4952" s="267">
        <v>2993</v>
      </c>
      <c r="T4952" s="90"/>
      <c r="U4952" s="260">
        <v>3</v>
      </c>
      <c r="V4952" s="273">
        <v>81.108422037517499</v>
      </c>
      <c r="W4952" s="273">
        <v>94.510190444370096</v>
      </c>
      <c r="X4952" s="274">
        <v>1.1877270369999999</v>
      </c>
      <c r="Z4952" s="257">
        <v>7875.170000000001</v>
      </c>
      <c r="AA4952" s="258">
        <v>3049.2285939337535</v>
      </c>
      <c r="AB4952" s="276">
        <v>1.0187867002785678</v>
      </c>
      <c r="AC4952" s="92"/>
      <c r="AD4952" s="257">
        <v>274390.74883438734</v>
      </c>
      <c r="AE4952" s="258">
        <v>2782.319689069082</v>
      </c>
      <c r="AF4952" s="276">
        <v>0.9296089839856605</v>
      </c>
      <c r="AG4952" s="93"/>
      <c r="AH4952" s="257">
        <v>3554.8670217409999</v>
      </c>
      <c r="AI4952" s="258">
        <v>3015.3671287850157</v>
      </c>
      <c r="AJ4952" s="258">
        <v>3003.7362218168073</v>
      </c>
      <c r="AK4952" s="276">
        <v>1.0035871105301728</v>
      </c>
      <c r="AL4952" s="93"/>
      <c r="AM4952" s="257">
        <v>2994.29</v>
      </c>
      <c r="AN4952" s="258">
        <v>2987.6589270429786</v>
      </c>
      <c r="AO4952" s="276">
        <v>0.99821547846407566</v>
      </c>
      <c r="AQ4952" s="280">
        <v>2839.6817514212098</v>
      </c>
      <c r="AR4952" s="281">
        <v>2862.3830216166639</v>
      </c>
    </row>
    <row r="4953" spans="1:44" x14ac:dyDescent="0.2">
      <c r="A4953" s="260" t="s">
        <v>8393</v>
      </c>
      <c r="B4953" s="261" t="s">
        <v>644</v>
      </c>
      <c r="C4953" s="261" t="s">
        <v>670</v>
      </c>
      <c r="D4953" s="262" t="s">
        <v>9040</v>
      </c>
      <c r="E4953" s="257">
        <v>231</v>
      </c>
      <c r="F4953" s="258">
        <v>379</v>
      </c>
      <c r="G4953" s="258">
        <v>1245</v>
      </c>
      <c r="H4953" s="258">
        <v>676</v>
      </c>
      <c r="I4953" s="258">
        <v>193</v>
      </c>
      <c r="J4953" s="258">
        <v>128</v>
      </c>
      <c r="K4953" s="259">
        <v>49</v>
      </c>
      <c r="L4953" s="257">
        <v>209</v>
      </c>
      <c r="M4953" s="258">
        <v>338</v>
      </c>
      <c r="N4953" s="258">
        <v>1325</v>
      </c>
      <c r="O4953" s="258">
        <v>693</v>
      </c>
      <c r="P4953" s="258">
        <v>243</v>
      </c>
      <c r="Q4953" s="258">
        <v>208</v>
      </c>
      <c r="R4953" s="259">
        <v>106</v>
      </c>
      <c r="S4953" s="267">
        <v>6023</v>
      </c>
      <c r="T4953" s="90"/>
      <c r="U4953" s="260">
        <v>31</v>
      </c>
      <c r="V4953" s="273">
        <v>87.110093549083601</v>
      </c>
      <c r="W4953" s="273">
        <v>92.703851261620102</v>
      </c>
      <c r="X4953" s="274">
        <v>1.1877270369999999</v>
      </c>
      <c r="Z4953" s="257">
        <v>15488.96</v>
      </c>
      <c r="AA4953" s="258">
        <v>5997.2520875480959</v>
      </c>
      <c r="AB4953" s="276">
        <v>0.99572506849545006</v>
      </c>
      <c r="AC4953" s="92"/>
      <c r="AD4953" s="257">
        <v>559037.78331963217</v>
      </c>
      <c r="AE4953" s="258">
        <v>5668.6380210381876</v>
      </c>
      <c r="AF4953" s="276">
        <v>0.94116520355938693</v>
      </c>
      <c r="AG4953" s="93"/>
      <c r="AH4953" s="257">
        <v>7153.6799438509997</v>
      </c>
      <c r="AI4953" s="258">
        <v>6068.0107640067317</v>
      </c>
      <c r="AJ4953" s="258">
        <v>6044.6051667232314</v>
      </c>
      <c r="AK4953" s="276">
        <v>1.0035871105301728</v>
      </c>
      <c r="AL4953" s="93"/>
      <c r="AM4953" s="257">
        <v>6036.33</v>
      </c>
      <c r="AN4953" s="258">
        <v>6022.962108238461</v>
      </c>
      <c r="AO4953" s="276">
        <v>0.9999937088225902</v>
      </c>
      <c r="AQ4953" s="280">
        <v>5664.6164489896037</v>
      </c>
      <c r="AR4953" s="281">
        <v>5709.9010969955889</v>
      </c>
    </row>
    <row r="4954" spans="1:44" x14ac:dyDescent="0.2">
      <c r="A4954" s="260" t="s">
        <v>8393</v>
      </c>
      <c r="B4954" s="261" t="s">
        <v>644</v>
      </c>
      <c r="C4954" s="261" t="s">
        <v>671</v>
      </c>
      <c r="D4954" s="262" t="s">
        <v>9041</v>
      </c>
      <c r="E4954" s="257">
        <v>77</v>
      </c>
      <c r="F4954" s="258">
        <v>116</v>
      </c>
      <c r="G4954" s="258">
        <v>737</v>
      </c>
      <c r="H4954" s="258">
        <v>427</v>
      </c>
      <c r="I4954" s="258">
        <v>126</v>
      </c>
      <c r="J4954" s="258">
        <v>83</v>
      </c>
      <c r="K4954" s="259">
        <v>35</v>
      </c>
      <c r="L4954" s="257">
        <v>70</v>
      </c>
      <c r="M4954" s="258">
        <v>107</v>
      </c>
      <c r="N4954" s="258">
        <v>828</v>
      </c>
      <c r="O4954" s="258">
        <v>425</v>
      </c>
      <c r="P4954" s="258">
        <v>151</v>
      </c>
      <c r="Q4954" s="258">
        <v>96</v>
      </c>
      <c r="R4954" s="259">
        <v>64</v>
      </c>
      <c r="S4954" s="267">
        <v>3342</v>
      </c>
      <c r="T4954" s="90"/>
      <c r="U4954" s="260">
        <v>6</v>
      </c>
      <c r="V4954" s="273">
        <v>86.751048624332697</v>
      </c>
      <c r="W4954" s="273">
        <v>100.73638539796499</v>
      </c>
      <c r="X4954" s="274">
        <v>1.1877270369999999</v>
      </c>
      <c r="Z4954" s="257">
        <v>8728.24</v>
      </c>
      <c r="AA4954" s="258">
        <v>3379.5332650236555</v>
      </c>
      <c r="AB4954" s="276">
        <v>1.0112307794804476</v>
      </c>
      <c r="AC4954" s="92"/>
      <c r="AD4954" s="257">
        <v>316237.36143583281</v>
      </c>
      <c r="AE4954" s="258">
        <v>3206.6439589522533</v>
      </c>
      <c r="AF4954" s="276">
        <v>0.95949849160749656</v>
      </c>
      <c r="AG4954" s="93"/>
      <c r="AH4954" s="257">
        <v>3969.383757654</v>
      </c>
      <c r="AI4954" s="258">
        <v>3366.9752570663286</v>
      </c>
      <c r="AJ4954" s="258">
        <v>3353.9881233918377</v>
      </c>
      <c r="AK4954" s="276">
        <v>1.0035871105301728</v>
      </c>
      <c r="AL4954" s="93"/>
      <c r="AM4954" s="257">
        <v>3344.58</v>
      </c>
      <c r="AN4954" s="258">
        <v>3337.1731843640414</v>
      </c>
      <c r="AO4954" s="276">
        <v>0.99855571046201119</v>
      </c>
      <c r="AQ4954" s="280">
        <v>3249.588704125139</v>
      </c>
      <c r="AR4954" s="281">
        <v>3275.5668938147123</v>
      </c>
    </row>
    <row r="4955" spans="1:44" x14ac:dyDescent="0.2">
      <c r="A4955" s="260" t="s">
        <v>8393</v>
      </c>
      <c r="B4955" s="261" t="s">
        <v>2226</v>
      </c>
      <c r="C4955" s="261" t="s">
        <v>2227</v>
      </c>
      <c r="D4955" s="262" t="s">
        <v>10532</v>
      </c>
      <c r="E4955" s="257">
        <v>390</v>
      </c>
      <c r="F4955" s="258">
        <v>701</v>
      </c>
      <c r="G4955" s="258">
        <v>2134</v>
      </c>
      <c r="H4955" s="258">
        <v>1032</v>
      </c>
      <c r="I4955" s="258">
        <v>250</v>
      </c>
      <c r="J4955" s="258">
        <v>170</v>
      </c>
      <c r="K4955" s="259">
        <v>55</v>
      </c>
      <c r="L4955" s="257">
        <v>375</v>
      </c>
      <c r="M4955" s="258">
        <v>603</v>
      </c>
      <c r="N4955" s="258">
        <v>1925</v>
      </c>
      <c r="O4955" s="258">
        <v>876</v>
      </c>
      <c r="P4955" s="258">
        <v>235</v>
      </c>
      <c r="Q4955" s="258">
        <v>193</v>
      </c>
      <c r="R4955" s="259">
        <v>82</v>
      </c>
      <c r="S4955" s="267">
        <v>9021</v>
      </c>
      <c r="T4955" s="90"/>
      <c r="U4955" s="260">
        <v>6</v>
      </c>
      <c r="V4955" s="273">
        <v>111.465857126351</v>
      </c>
      <c r="W4955" s="273">
        <v>132.05442855559201</v>
      </c>
      <c r="X4955" s="274">
        <v>1.134924754</v>
      </c>
      <c r="Z4955" s="257">
        <v>21144.68</v>
      </c>
      <c r="AA4955" s="258">
        <v>8187.1201339881109</v>
      </c>
      <c r="AB4955" s="276">
        <v>0.90756236935906343</v>
      </c>
      <c r="AC4955" s="92"/>
      <c r="AD4955" s="257">
        <v>978727.2164572773</v>
      </c>
      <c r="AE4955" s="258">
        <v>9924.2850429350565</v>
      </c>
      <c r="AF4955" s="276">
        <v>1.100131364919084</v>
      </c>
      <c r="AG4955" s="93"/>
      <c r="AH4955" s="257">
        <v>10238.156205834001</v>
      </c>
      <c r="AI4955" s="258">
        <v>8684.375391155605</v>
      </c>
      <c r="AJ4955" s="258">
        <v>8859.4201877546911</v>
      </c>
      <c r="AK4955" s="276">
        <v>0.98208848107246327</v>
      </c>
      <c r="AL4955" s="93"/>
      <c r="AM4955" s="257">
        <v>9023.58</v>
      </c>
      <c r="AN4955" s="258">
        <v>9003.5966258734061</v>
      </c>
      <c r="AO4955" s="276">
        <v>0.99807079324613746</v>
      </c>
      <c r="AQ4955" s="280">
        <v>8828.5152977874441</v>
      </c>
      <c r="AR4955" s="281">
        <v>8899.0931050010404</v>
      </c>
    </row>
    <row r="4956" spans="1:44" x14ac:dyDescent="0.2">
      <c r="A4956" s="260" t="s">
        <v>8393</v>
      </c>
      <c r="B4956" s="261" t="s">
        <v>2226</v>
      </c>
      <c r="C4956" s="261" t="s">
        <v>2228</v>
      </c>
      <c r="D4956" s="262" t="s">
        <v>10533</v>
      </c>
      <c r="E4956" s="257">
        <v>176</v>
      </c>
      <c r="F4956" s="258">
        <v>356</v>
      </c>
      <c r="G4956" s="258">
        <v>1746</v>
      </c>
      <c r="H4956" s="258">
        <v>1171</v>
      </c>
      <c r="I4956" s="258">
        <v>457</v>
      </c>
      <c r="J4956" s="258">
        <v>294</v>
      </c>
      <c r="K4956" s="259">
        <v>85</v>
      </c>
      <c r="L4956" s="257">
        <v>162</v>
      </c>
      <c r="M4956" s="258">
        <v>348</v>
      </c>
      <c r="N4956" s="258">
        <v>1526</v>
      </c>
      <c r="O4956" s="258">
        <v>1101</v>
      </c>
      <c r="P4956" s="258">
        <v>516</v>
      </c>
      <c r="Q4956" s="258">
        <v>343</v>
      </c>
      <c r="R4956" s="259">
        <v>144</v>
      </c>
      <c r="S4956" s="267">
        <v>8425</v>
      </c>
      <c r="T4956" s="90"/>
      <c r="U4956" s="260">
        <v>2</v>
      </c>
      <c r="V4956" s="273">
        <v>85.167330454178</v>
      </c>
      <c r="W4956" s="273">
        <v>93.601068249258105</v>
      </c>
      <c r="X4956" s="274">
        <v>1.134924754</v>
      </c>
      <c r="Z4956" s="257">
        <v>23248.270000000004</v>
      </c>
      <c r="AA4956" s="258">
        <v>9001.6202372129446</v>
      </c>
      <c r="AB4956" s="276">
        <v>1.0684415711825455</v>
      </c>
      <c r="AC4956" s="92"/>
      <c r="AD4956" s="257">
        <v>779499.84897281474</v>
      </c>
      <c r="AE4956" s="258">
        <v>7904.1213548072674</v>
      </c>
      <c r="AF4956" s="276">
        <v>0.9381746415201504</v>
      </c>
      <c r="AG4956" s="93"/>
      <c r="AH4956" s="257">
        <v>9561.741052450001</v>
      </c>
      <c r="AI4956" s="258">
        <v>8110.615527157297</v>
      </c>
      <c r="AJ4956" s="258">
        <v>8274.0954530355029</v>
      </c>
      <c r="AK4956" s="276">
        <v>0.98208848107246327</v>
      </c>
      <c r="AL4956" s="93"/>
      <c r="AM4956" s="257">
        <v>8425.86</v>
      </c>
      <c r="AN4956" s="258">
        <v>8407.2003202810538</v>
      </c>
      <c r="AO4956" s="276">
        <v>0.99788727837163849</v>
      </c>
      <c r="AQ4956" s="280">
        <v>8276.3048682606786</v>
      </c>
      <c r="AR4956" s="281">
        <v>8342.4681391766208</v>
      </c>
    </row>
    <row r="4957" spans="1:44" x14ac:dyDescent="0.2">
      <c r="A4957" s="260" t="s">
        <v>8393</v>
      </c>
      <c r="B4957" s="261" t="s">
        <v>2226</v>
      </c>
      <c r="C4957" s="261" t="s">
        <v>2229</v>
      </c>
      <c r="D4957" s="262" t="s">
        <v>10534</v>
      </c>
      <c r="E4957" s="257">
        <v>216</v>
      </c>
      <c r="F4957" s="258">
        <v>269</v>
      </c>
      <c r="G4957" s="258">
        <v>3120</v>
      </c>
      <c r="H4957" s="258">
        <v>793</v>
      </c>
      <c r="I4957" s="258">
        <v>234</v>
      </c>
      <c r="J4957" s="258">
        <v>163</v>
      </c>
      <c r="K4957" s="259">
        <v>55</v>
      </c>
      <c r="L4957" s="257">
        <v>209</v>
      </c>
      <c r="M4957" s="258">
        <v>287</v>
      </c>
      <c r="N4957" s="258">
        <v>3447</v>
      </c>
      <c r="O4957" s="258">
        <v>729</v>
      </c>
      <c r="P4957" s="258">
        <v>272</v>
      </c>
      <c r="Q4957" s="258">
        <v>208</v>
      </c>
      <c r="R4957" s="259">
        <v>119</v>
      </c>
      <c r="S4957" s="267">
        <v>10121</v>
      </c>
      <c r="T4957" s="90"/>
      <c r="U4957" s="260">
        <v>2</v>
      </c>
      <c r="V4957" s="273">
        <v>85.593033568290295</v>
      </c>
      <c r="W4957" s="273">
        <v>104.340839506172</v>
      </c>
      <c r="X4957" s="274">
        <v>1.1689154129999999</v>
      </c>
      <c r="Z4957" s="257">
        <v>22840.779999999995</v>
      </c>
      <c r="AA4957" s="258">
        <v>8843.8420356322695</v>
      </c>
      <c r="AB4957" s="276">
        <v>0.87381108938170826</v>
      </c>
      <c r="AC4957" s="92"/>
      <c r="AD4957" s="257">
        <v>963277.89388162165</v>
      </c>
      <c r="AE4957" s="258">
        <v>9767.629053009643</v>
      </c>
      <c r="AF4957" s="276">
        <v>0.96508537229618052</v>
      </c>
      <c r="AG4957" s="93"/>
      <c r="AH4957" s="257">
        <v>11830.592894972999</v>
      </c>
      <c r="AI4957" s="258">
        <v>10035.137942253592</v>
      </c>
      <c r="AJ4957" s="258">
        <v>10079.786212281724</v>
      </c>
      <c r="AK4957" s="276">
        <v>0.99592789371423018</v>
      </c>
      <c r="AL4957" s="93"/>
      <c r="AM4957" s="257">
        <v>10121.86</v>
      </c>
      <c r="AN4957" s="258">
        <v>10099.444404943826</v>
      </c>
      <c r="AO4957" s="276">
        <v>0.99787021094198458</v>
      </c>
      <c r="AQ4957" s="280">
        <v>8482.203040862556</v>
      </c>
      <c r="AR4957" s="281">
        <v>8550.0123237115768</v>
      </c>
    </row>
    <row r="4958" spans="1:44" x14ac:dyDescent="0.2">
      <c r="A4958" s="260" t="s">
        <v>8393</v>
      </c>
      <c r="B4958" s="261" t="s">
        <v>2226</v>
      </c>
      <c r="C4958" s="261" t="s">
        <v>2230</v>
      </c>
      <c r="D4958" s="262" t="s">
        <v>10535</v>
      </c>
      <c r="E4958" s="257">
        <v>168</v>
      </c>
      <c r="F4958" s="258">
        <v>383</v>
      </c>
      <c r="G4958" s="258">
        <v>962</v>
      </c>
      <c r="H4958" s="258">
        <v>951</v>
      </c>
      <c r="I4958" s="258">
        <v>492</v>
      </c>
      <c r="J4958" s="258">
        <v>267</v>
      </c>
      <c r="K4958" s="259">
        <v>79</v>
      </c>
      <c r="L4958" s="257">
        <v>148</v>
      </c>
      <c r="M4958" s="258">
        <v>333</v>
      </c>
      <c r="N4958" s="258">
        <v>910</v>
      </c>
      <c r="O4958" s="258">
        <v>1009</v>
      </c>
      <c r="P4958" s="258">
        <v>483</v>
      </c>
      <c r="Q4958" s="258">
        <v>339</v>
      </c>
      <c r="R4958" s="259">
        <v>160</v>
      </c>
      <c r="S4958" s="267">
        <v>6684</v>
      </c>
      <c r="T4958" s="90"/>
      <c r="U4958" s="260">
        <v>6</v>
      </c>
      <c r="V4958" s="273">
        <v>70.589424767259104</v>
      </c>
      <c r="W4958" s="273">
        <v>71.330939557151396</v>
      </c>
      <c r="X4958" s="274">
        <v>1.1689154129999999</v>
      </c>
      <c r="Z4958" s="257">
        <v>20117.849999999999</v>
      </c>
      <c r="AA4958" s="258">
        <v>7789.5364123530226</v>
      </c>
      <c r="AB4958" s="276">
        <v>1.1654004207589801</v>
      </c>
      <c r="AC4958" s="92"/>
      <c r="AD4958" s="257">
        <v>557729.94756994955</v>
      </c>
      <c r="AE4958" s="258">
        <v>5655.3765784718189</v>
      </c>
      <c r="AF4958" s="276">
        <v>0.8461066095858496</v>
      </c>
      <c r="AG4958" s="93"/>
      <c r="AH4958" s="257">
        <v>7813.0306204919998</v>
      </c>
      <c r="AI4958" s="258">
        <v>6627.2959199706575</v>
      </c>
      <c r="AJ4958" s="258">
        <v>6656.782041585916</v>
      </c>
      <c r="AK4958" s="276">
        <v>0.99592789371423041</v>
      </c>
      <c r="AL4958" s="93"/>
      <c r="AM4958" s="257">
        <v>6686.58</v>
      </c>
      <c r="AN4958" s="258">
        <v>6671.7720823257068</v>
      </c>
      <c r="AO4958" s="276">
        <v>0.99817056886979461</v>
      </c>
      <c r="AQ4958" s="280">
        <v>6551.9316186056667</v>
      </c>
      <c r="AR4958" s="281">
        <v>6604.3097310126877</v>
      </c>
    </row>
    <row r="4959" spans="1:44" x14ac:dyDescent="0.2">
      <c r="A4959" s="260" t="s">
        <v>8393</v>
      </c>
      <c r="B4959" s="261" t="s">
        <v>2226</v>
      </c>
      <c r="C4959" s="261" t="s">
        <v>2231</v>
      </c>
      <c r="D4959" s="262" t="s">
        <v>10536</v>
      </c>
      <c r="E4959" s="257">
        <v>140</v>
      </c>
      <c r="F4959" s="258">
        <v>360</v>
      </c>
      <c r="G4959" s="258">
        <v>1004</v>
      </c>
      <c r="H4959" s="258">
        <v>1109</v>
      </c>
      <c r="I4959" s="258">
        <v>494</v>
      </c>
      <c r="J4959" s="258">
        <v>291</v>
      </c>
      <c r="K4959" s="259">
        <v>96</v>
      </c>
      <c r="L4959" s="257">
        <v>151</v>
      </c>
      <c r="M4959" s="258">
        <v>359</v>
      </c>
      <c r="N4959" s="258">
        <v>906</v>
      </c>
      <c r="O4959" s="258">
        <v>1136</v>
      </c>
      <c r="P4959" s="258">
        <v>555</v>
      </c>
      <c r="Q4959" s="258">
        <v>361</v>
      </c>
      <c r="R4959" s="259">
        <v>197</v>
      </c>
      <c r="S4959" s="267">
        <v>7159</v>
      </c>
      <c r="T4959" s="90"/>
      <c r="U4959" s="260">
        <v>97</v>
      </c>
      <c r="V4959" s="273">
        <v>75.934382693511594</v>
      </c>
      <c r="W4959" s="273">
        <v>76.159798854588601</v>
      </c>
      <c r="X4959" s="274">
        <v>1.1670991180000001</v>
      </c>
      <c r="Z4959" s="257">
        <v>21822.32</v>
      </c>
      <c r="AA4959" s="258">
        <v>8449.4991384277964</v>
      </c>
      <c r="AB4959" s="276">
        <v>1.1802624861611672</v>
      </c>
      <c r="AC4959" s="92"/>
      <c r="AD4959" s="257">
        <v>615542.68974529905</v>
      </c>
      <c r="AE4959" s="258">
        <v>6241.59725652622</v>
      </c>
      <c r="AF4959" s="276">
        <v>0.87185322761925133</v>
      </c>
      <c r="AG4959" s="93"/>
      <c r="AH4959" s="257">
        <v>8355.2625857620005</v>
      </c>
      <c r="AI4959" s="258">
        <v>7087.2367375180038</v>
      </c>
      <c r="AJ4959" s="258">
        <v>7124.5536340086419</v>
      </c>
      <c r="AK4959" s="276">
        <v>0.99518838301559465</v>
      </c>
      <c r="AL4959" s="93"/>
      <c r="AM4959" s="257">
        <v>7200.71</v>
      </c>
      <c r="AN4959" s="258">
        <v>7184.7635040519281</v>
      </c>
      <c r="AO4959" s="276">
        <v>1.0035987573756011</v>
      </c>
      <c r="AQ4959" s="280">
        <v>7357.6607336984534</v>
      </c>
      <c r="AR4959" s="281">
        <v>7416.4800870427416</v>
      </c>
    </row>
    <row r="4960" spans="1:44" x14ac:dyDescent="0.2">
      <c r="A4960" s="260" t="s">
        <v>8393</v>
      </c>
      <c r="B4960" s="261" t="s">
        <v>2226</v>
      </c>
      <c r="C4960" s="261" t="s">
        <v>2232</v>
      </c>
      <c r="D4960" s="262" t="s">
        <v>10537</v>
      </c>
      <c r="E4960" s="257">
        <v>100</v>
      </c>
      <c r="F4960" s="258">
        <v>255</v>
      </c>
      <c r="G4960" s="258">
        <v>1361</v>
      </c>
      <c r="H4960" s="258">
        <v>857</v>
      </c>
      <c r="I4960" s="258">
        <v>364</v>
      </c>
      <c r="J4960" s="258">
        <v>201</v>
      </c>
      <c r="K4960" s="259">
        <v>52</v>
      </c>
      <c r="L4960" s="257">
        <v>100</v>
      </c>
      <c r="M4960" s="258">
        <v>230</v>
      </c>
      <c r="N4960" s="258">
        <v>1288</v>
      </c>
      <c r="O4960" s="258">
        <v>856</v>
      </c>
      <c r="P4960" s="258">
        <v>359</v>
      </c>
      <c r="Q4960" s="258">
        <v>215</v>
      </c>
      <c r="R4960" s="259">
        <v>70</v>
      </c>
      <c r="S4960" s="267">
        <v>6308</v>
      </c>
      <c r="T4960" s="90"/>
      <c r="U4960" s="260">
        <v>7</v>
      </c>
      <c r="V4960" s="273">
        <v>73.6209690658998</v>
      </c>
      <c r="W4960" s="273">
        <v>69.463878326996095</v>
      </c>
      <c r="X4960" s="274">
        <v>1.1346348479999999</v>
      </c>
      <c r="Z4960" s="257">
        <v>16841.759999999998</v>
      </c>
      <c r="AA4960" s="258">
        <v>6521.0498521517275</v>
      </c>
      <c r="AB4960" s="276">
        <v>1.0337745485338821</v>
      </c>
      <c r="AC4960" s="92"/>
      <c r="AD4960" s="257">
        <v>528561.09606806783</v>
      </c>
      <c r="AE4960" s="258">
        <v>5359.6046904399755</v>
      </c>
      <c r="AF4960" s="276">
        <v>0.84965198009511345</v>
      </c>
      <c r="AG4960" s="93"/>
      <c r="AH4960" s="257">
        <v>7157.2766211839999</v>
      </c>
      <c r="AI4960" s="258">
        <v>6071.0615961578214</v>
      </c>
      <c r="AJ4960" s="258">
        <v>6194.2695661557545</v>
      </c>
      <c r="AK4960" s="276">
        <v>0.98197044485665097</v>
      </c>
      <c r="AL4960" s="93"/>
      <c r="AM4960" s="257">
        <v>6311.01</v>
      </c>
      <c r="AN4960" s="258">
        <v>6297.0338094030667</v>
      </c>
      <c r="AO4960" s="276">
        <v>0.99826154239110121</v>
      </c>
      <c r="AQ4960" s="280">
        <v>5431.2694778224386</v>
      </c>
      <c r="AR4960" s="281">
        <v>5474.6886799420645</v>
      </c>
    </row>
    <row r="4961" spans="1:44" x14ac:dyDescent="0.2">
      <c r="A4961" s="260" t="s">
        <v>8393</v>
      </c>
      <c r="B4961" s="261" t="s">
        <v>2226</v>
      </c>
      <c r="C4961" s="261" t="s">
        <v>2233</v>
      </c>
      <c r="D4961" s="262" t="s">
        <v>10538</v>
      </c>
      <c r="E4961" s="257">
        <v>348</v>
      </c>
      <c r="F4961" s="258">
        <v>653</v>
      </c>
      <c r="G4961" s="258">
        <v>2179</v>
      </c>
      <c r="H4961" s="258">
        <v>1594</v>
      </c>
      <c r="I4961" s="258">
        <v>534</v>
      </c>
      <c r="J4961" s="258">
        <v>242</v>
      </c>
      <c r="K4961" s="259">
        <v>72</v>
      </c>
      <c r="L4961" s="257">
        <v>316</v>
      </c>
      <c r="M4961" s="258">
        <v>618</v>
      </c>
      <c r="N4961" s="258">
        <v>2126</v>
      </c>
      <c r="O4961" s="258">
        <v>1593</v>
      </c>
      <c r="P4961" s="258">
        <v>522</v>
      </c>
      <c r="Q4961" s="258">
        <v>353</v>
      </c>
      <c r="R4961" s="259">
        <v>174</v>
      </c>
      <c r="S4961" s="267">
        <v>11324</v>
      </c>
      <c r="T4961" s="90"/>
      <c r="U4961" s="260">
        <v>68</v>
      </c>
      <c r="V4961" s="273">
        <v>83.443207675138595</v>
      </c>
      <c r="W4961" s="273">
        <v>79.289473684210506</v>
      </c>
      <c r="X4961" s="274">
        <v>1.1670991180000001</v>
      </c>
      <c r="Z4961" s="257">
        <v>29623.3</v>
      </c>
      <c r="AA4961" s="258">
        <v>11470.001715096658</v>
      </c>
      <c r="AB4961" s="276">
        <v>1.0128931221385251</v>
      </c>
      <c r="AC4961" s="92"/>
      <c r="AD4961" s="257">
        <v>1004252.7407217202</v>
      </c>
      <c r="AE4961" s="258">
        <v>10183.11362602856</v>
      </c>
      <c r="AF4961" s="276">
        <v>0.89925058513145184</v>
      </c>
      <c r="AG4961" s="93"/>
      <c r="AH4961" s="257">
        <v>13216.230412232002</v>
      </c>
      <c r="AI4961" s="258">
        <v>11210.485935976238</v>
      </c>
      <c r="AJ4961" s="258">
        <v>11269.513249268595</v>
      </c>
      <c r="AK4961" s="276">
        <v>0.99518838301559476</v>
      </c>
      <c r="AL4961" s="93"/>
      <c r="AM4961" s="257">
        <v>11353.24</v>
      </c>
      <c r="AN4961" s="258">
        <v>11328.097424384889</v>
      </c>
      <c r="AO4961" s="276">
        <v>1.0003618354278425</v>
      </c>
      <c r="AQ4961" s="280">
        <v>10268.490943749883</v>
      </c>
      <c r="AR4961" s="281">
        <v>10350.580349471835</v>
      </c>
    </row>
    <row r="4962" spans="1:44" x14ac:dyDescent="0.2">
      <c r="A4962" s="260" t="s">
        <v>8393</v>
      </c>
      <c r="B4962" s="261" t="s">
        <v>2226</v>
      </c>
      <c r="C4962" s="261" t="s">
        <v>2234</v>
      </c>
      <c r="D4962" s="262" t="s">
        <v>10539</v>
      </c>
      <c r="E4962" s="257">
        <v>323</v>
      </c>
      <c r="F4962" s="258">
        <v>497</v>
      </c>
      <c r="G4962" s="258">
        <v>2185</v>
      </c>
      <c r="H4962" s="258">
        <v>1322</v>
      </c>
      <c r="I4962" s="258">
        <v>480</v>
      </c>
      <c r="J4962" s="258">
        <v>246</v>
      </c>
      <c r="K4962" s="259">
        <v>113</v>
      </c>
      <c r="L4962" s="257">
        <v>296</v>
      </c>
      <c r="M4962" s="258">
        <v>481</v>
      </c>
      <c r="N4962" s="258">
        <v>2073</v>
      </c>
      <c r="O4962" s="258">
        <v>1170</v>
      </c>
      <c r="P4962" s="258">
        <v>452</v>
      </c>
      <c r="Q4962" s="258">
        <v>312</v>
      </c>
      <c r="R4962" s="259">
        <v>156</v>
      </c>
      <c r="S4962" s="267">
        <v>10106</v>
      </c>
      <c r="T4962" s="90"/>
      <c r="U4962" s="260">
        <v>50</v>
      </c>
      <c r="V4962" s="273">
        <v>87.269402761255606</v>
      </c>
      <c r="W4962" s="273">
        <v>102.60449238076301</v>
      </c>
      <c r="X4962" s="274">
        <v>1.1689154129999999</v>
      </c>
      <c r="Z4962" s="257">
        <v>26357.870000000003</v>
      </c>
      <c r="AA4962" s="258">
        <v>10205.642656499944</v>
      </c>
      <c r="AB4962" s="276">
        <v>1.0098597522758701</v>
      </c>
      <c r="AC4962" s="92"/>
      <c r="AD4962" s="257">
        <v>962119.94295131369</v>
      </c>
      <c r="AE4962" s="258">
        <v>9755.8874411438719</v>
      </c>
      <c r="AF4962" s="276">
        <v>0.96535597082365643</v>
      </c>
      <c r="AG4962" s="93"/>
      <c r="AH4962" s="257">
        <v>11813.059163778</v>
      </c>
      <c r="AI4962" s="258">
        <v>10020.265195575024</v>
      </c>
      <c r="AJ4962" s="258">
        <v>10064.847293876011</v>
      </c>
      <c r="AK4962" s="276">
        <v>0.99592789371423029</v>
      </c>
      <c r="AL4962" s="93"/>
      <c r="AM4962" s="257">
        <v>10127.5</v>
      </c>
      <c r="AN4962" s="258">
        <v>10105.071914753671</v>
      </c>
      <c r="AO4962" s="276">
        <v>0.99990816492713941</v>
      </c>
      <c r="AQ4962" s="280">
        <v>9811.0582834863399</v>
      </c>
      <c r="AR4962" s="281">
        <v>9889.4908349105626</v>
      </c>
    </row>
    <row r="4963" spans="1:44" x14ac:dyDescent="0.2">
      <c r="A4963" s="260" t="s">
        <v>8393</v>
      </c>
      <c r="B4963" s="261" t="s">
        <v>2226</v>
      </c>
      <c r="C4963" s="261" t="s">
        <v>2235</v>
      </c>
      <c r="D4963" s="262" t="s">
        <v>10540</v>
      </c>
      <c r="E4963" s="257">
        <v>576</v>
      </c>
      <c r="F4963" s="258">
        <v>1054</v>
      </c>
      <c r="G4963" s="258">
        <v>3409</v>
      </c>
      <c r="H4963" s="258">
        <v>2380</v>
      </c>
      <c r="I4963" s="258">
        <v>620</v>
      </c>
      <c r="J4963" s="258">
        <v>351</v>
      </c>
      <c r="K4963" s="259">
        <v>97</v>
      </c>
      <c r="L4963" s="257">
        <v>566</v>
      </c>
      <c r="M4963" s="258">
        <v>1035</v>
      </c>
      <c r="N4963" s="258">
        <v>3534</v>
      </c>
      <c r="O4963" s="258">
        <v>2362</v>
      </c>
      <c r="P4963" s="258">
        <v>697</v>
      </c>
      <c r="Q4963" s="258">
        <v>451</v>
      </c>
      <c r="R4963" s="259">
        <v>189</v>
      </c>
      <c r="S4963" s="267">
        <v>17321</v>
      </c>
      <c r="T4963" s="90"/>
      <c r="U4963" s="260">
        <v>42</v>
      </c>
      <c r="V4963" s="273">
        <v>90.559431093971398</v>
      </c>
      <c r="W4963" s="273">
        <v>90.627446452283294</v>
      </c>
      <c r="X4963" s="274">
        <v>1.134924754</v>
      </c>
      <c r="Z4963" s="257">
        <v>43636.560000000005</v>
      </c>
      <c r="AA4963" s="258">
        <v>16895.869739054</v>
      </c>
      <c r="AB4963" s="276">
        <v>0.97545579002678828</v>
      </c>
      <c r="AC4963" s="92"/>
      <c r="AD4963" s="257">
        <v>1614773.6023263317</v>
      </c>
      <c r="AE4963" s="258">
        <v>16373.789591037808</v>
      </c>
      <c r="AF4963" s="276">
        <v>0.94531433468262849</v>
      </c>
      <c r="AG4963" s="93"/>
      <c r="AH4963" s="257">
        <v>19658.031664033999</v>
      </c>
      <c r="AI4963" s="258">
        <v>16674.655376366947</v>
      </c>
      <c r="AJ4963" s="258">
        <v>17010.754580656136</v>
      </c>
      <c r="AK4963" s="276">
        <v>0.98208848107246327</v>
      </c>
      <c r="AL4963" s="93"/>
      <c r="AM4963" s="257">
        <v>17339.060000000001</v>
      </c>
      <c r="AN4963" s="258">
        <v>17300.661390691559</v>
      </c>
      <c r="AO4963" s="276">
        <v>0.9988257831933236</v>
      </c>
      <c r="AQ4963" s="280">
        <v>15667.408169917891</v>
      </c>
      <c r="AR4963" s="281">
        <v>15792.658144127066</v>
      </c>
    </row>
    <row r="4964" spans="1:44" x14ac:dyDescent="0.2">
      <c r="A4964" s="260" t="s">
        <v>8393</v>
      </c>
      <c r="B4964" s="261" t="s">
        <v>2226</v>
      </c>
      <c r="C4964" s="261" t="s">
        <v>2236</v>
      </c>
      <c r="D4964" s="262" t="s">
        <v>10541</v>
      </c>
      <c r="E4964" s="257">
        <v>195</v>
      </c>
      <c r="F4964" s="258">
        <v>416</v>
      </c>
      <c r="G4964" s="258">
        <v>1226</v>
      </c>
      <c r="H4964" s="258">
        <v>1055</v>
      </c>
      <c r="I4964" s="258">
        <v>421</v>
      </c>
      <c r="J4964" s="258">
        <v>245</v>
      </c>
      <c r="K4964" s="259">
        <v>85</v>
      </c>
      <c r="L4964" s="257">
        <v>158</v>
      </c>
      <c r="M4964" s="258">
        <v>409</v>
      </c>
      <c r="N4964" s="258">
        <v>1161</v>
      </c>
      <c r="O4964" s="258">
        <v>1095</v>
      </c>
      <c r="P4964" s="258">
        <v>472</v>
      </c>
      <c r="Q4964" s="258">
        <v>311</v>
      </c>
      <c r="R4964" s="259">
        <v>206</v>
      </c>
      <c r="S4964" s="267">
        <v>7455</v>
      </c>
      <c r="T4964" s="90"/>
      <c r="U4964" s="260">
        <v>39</v>
      </c>
      <c r="V4964" s="273">
        <v>74.303307091327596</v>
      </c>
      <c r="W4964" s="273">
        <v>80.951991417460107</v>
      </c>
      <c r="X4964" s="274">
        <v>1.1670991180000001</v>
      </c>
      <c r="Z4964" s="257">
        <v>21388.86</v>
      </c>
      <c r="AA4964" s="258">
        <v>8281.6654756209591</v>
      </c>
      <c r="AB4964" s="276">
        <v>1.1108873877425833</v>
      </c>
      <c r="AC4964" s="92"/>
      <c r="AD4964" s="257">
        <v>646276.20241566503</v>
      </c>
      <c r="AE4964" s="258">
        <v>6553.2347945272713</v>
      </c>
      <c r="AF4964" s="276">
        <v>0.87903887250533486</v>
      </c>
      <c r="AG4964" s="93"/>
      <c r="AH4964" s="257">
        <v>8700.7239246900008</v>
      </c>
      <c r="AI4964" s="258">
        <v>7380.2695737109543</v>
      </c>
      <c r="AJ4964" s="258">
        <v>7419.1293953812583</v>
      </c>
      <c r="AK4964" s="276">
        <v>0.99518838301559465</v>
      </c>
      <c r="AL4964" s="93"/>
      <c r="AM4964" s="257">
        <v>7471.77</v>
      </c>
      <c r="AN4964" s="258">
        <v>7455.2232219697889</v>
      </c>
      <c r="AO4964" s="276">
        <v>1.000029942584814</v>
      </c>
      <c r="AQ4964" s="280">
        <v>7245.0946937356475</v>
      </c>
      <c r="AR4964" s="281">
        <v>7303.0141602927115</v>
      </c>
    </row>
    <row r="4965" spans="1:44" x14ac:dyDescent="0.2">
      <c r="A4965" s="260" t="s">
        <v>8393</v>
      </c>
      <c r="B4965" s="261" t="s">
        <v>2226</v>
      </c>
      <c r="C4965" s="261" t="s">
        <v>2237</v>
      </c>
      <c r="D4965" s="262" t="s">
        <v>10542</v>
      </c>
      <c r="E4965" s="257">
        <v>159</v>
      </c>
      <c r="F4965" s="258">
        <v>417</v>
      </c>
      <c r="G4965" s="258">
        <v>1191</v>
      </c>
      <c r="H4965" s="258">
        <v>1020</v>
      </c>
      <c r="I4965" s="258">
        <v>364</v>
      </c>
      <c r="J4965" s="258">
        <v>208</v>
      </c>
      <c r="K4965" s="259">
        <v>68</v>
      </c>
      <c r="L4965" s="257">
        <v>165</v>
      </c>
      <c r="M4965" s="258">
        <v>430</v>
      </c>
      <c r="N4965" s="258">
        <v>1187</v>
      </c>
      <c r="O4965" s="258">
        <v>1022</v>
      </c>
      <c r="P4965" s="258">
        <v>386</v>
      </c>
      <c r="Q4965" s="258">
        <v>265</v>
      </c>
      <c r="R4965" s="259">
        <v>122</v>
      </c>
      <c r="S4965" s="267">
        <v>7004</v>
      </c>
      <c r="T4965" s="90"/>
      <c r="U4965" s="260">
        <v>26</v>
      </c>
      <c r="V4965" s="273">
        <v>97.147067227181594</v>
      </c>
      <c r="W4965" s="273">
        <v>77.492861222158695</v>
      </c>
      <c r="X4965" s="274">
        <v>1.134924754</v>
      </c>
      <c r="Z4965" s="257">
        <v>19146.940000000002</v>
      </c>
      <c r="AA4965" s="258">
        <v>7413.604650354715</v>
      </c>
      <c r="AB4965" s="276">
        <v>1.0584815320323693</v>
      </c>
      <c r="AC4965" s="92"/>
      <c r="AD4965" s="257">
        <v>643226.1128710747</v>
      </c>
      <c r="AE4965" s="258">
        <v>6522.3069143804823</v>
      </c>
      <c r="AF4965" s="276">
        <v>0.93122600148207912</v>
      </c>
      <c r="AG4965" s="93"/>
      <c r="AH4965" s="257">
        <v>7949.0129770160001</v>
      </c>
      <c r="AI4965" s="258">
        <v>6742.6410863156925</v>
      </c>
      <c r="AJ4965" s="258">
        <v>6878.5477214315324</v>
      </c>
      <c r="AK4965" s="276">
        <v>0.98208848107246327</v>
      </c>
      <c r="AL4965" s="93"/>
      <c r="AM4965" s="257">
        <v>7015.18</v>
      </c>
      <c r="AN4965" s="258">
        <v>6999.6443737291183</v>
      </c>
      <c r="AO4965" s="276">
        <v>0.99937812303385465</v>
      </c>
      <c r="AQ4965" s="280">
        <v>6775.8685414507345</v>
      </c>
      <c r="AR4965" s="281">
        <v>6830.0368729869588</v>
      </c>
    </row>
    <row r="4966" spans="1:44" x14ac:dyDescent="0.2">
      <c r="A4966" s="260" t="s">
        <v>8393</v>
      </c>
      <c r="B4966" s="261" t="s">
        <v>2226</v>
      </c>
      <c r="C4966" s="261" t="s">
        <v>2238</v>
      </c>
      <c r="D4966" s="262" t="s">
        <v>9545</v>
      </c>
      <c r="E4966" s="257">
        <v>285</v>
      </c>
      <c r="F4966" s="258">
        <v>672</v>
      </c>
      <c r="G4966" s="258">
        <v>2636</v>
      </c>
      <c r="H4966" s="258">
        <v>1753</v>
      </c>
      <c r="I4966" s="258">
        <v>527</v>
      </c>
      <c r="J4966" s="258">
        <v>285</v>
      </c>
      <c r="K4966" s="259">
        <v>93</v>
      </c>
      <c r="L4966" s="257">
        <v>265</v>
      </c>
      <c r="M4966" s="258">
        <v>645</v>
      </c>
      <c r="N4966" s="258">
        <v>2531</v>
      </c>
      <c r="O4966" s="258">
        <v>1757</v>
      </c>
      <c r="P4966" s="258">
        <v>558</v>
      </c>
      <c r="Q4966" s="258">
        <v>333</v>
      </c>
      <c r="R4966" s="259">
        <v>180</v>
      </c>
      <c r="S4966" s="267">
        <v>12520</v>
      </c>
      <c r="T4966" s="90"/>
      <c r="U4966" s="260">
        <v>30</v>
      </c>
      <c r="V4966" s="273">
        <v>74.2208422314839</v>
      </c>
      <c r="W4966" s="273">
        <v>77.960226818944093</v>
      </c>
      <c r="X4966" s="274">
        <v>1.1670991180000001</v>
      </c>
      <c r="Z4966" s="257">
        <v>31918.3</v>
      </c>
      <c r="AA4966" s="258">
        <v>12358.614865425852</v>
      </c>
      <c r="AB4966" s="276">
        <v>0.98710981353241634</v>
      </c>
      <c r="AC4966" s="92"/>
      <c r="AD4966" s="257">
        <v>1076224.6618550734</v>
      </c>
      <c r="AE4966" s="258">
        <v>10912.908249499336</v>
      </c>
      <c r="AF4966" s="276">
        <v>0.87163803909739113</v>
      </c>
      <c r="AG4966" s="93"/>
      <c r="AH4966" s="257">
        <v>14612.080957360002</v>
      </c>
      <c r="AI4966" s="258">
        <v>12394.496990323427</v>
      </c>
      <c r="AJ4966" s="258">
        <v>12459.758555355245</v>
      </c>
      <c r="AK4966" s="276">
        <v>0.99518838301559465</v>
      </c>
      <c r="AL4966" s="93"/>
      <c r="AM4966" s="257">
        <v>12532.9</v>
      </c>
      <c r="AN4966" s="258">
        <v>12505.144981527155</v>
      </c>
      <c r="AO4966" s="276">
        <v>0.9988134969270891</v>
      </c>
      <c r="AQ4966" s="280">
        <v>10707.687144181227</v>
      </c>
      <c r="AR4966" s="281">
        <v>10793.287616454852</v>
      </c>
    </row>
    <row r="4967" spans="1:44" x14ac:dyDescent="0.2">
      <c r="A4967" s="260" t="s">
        <v>8393</v>
      </c>
      <c r="B4967" s="261" t="s">
        <v>2226</v>
      </c>
      <c r="C4967" s="261" t="s">
        <v>2239</v>
      </c>
      <c r="D4967" s="262" t="s">
        <v>10543</v>
      </c>
      <c r="E4967" s="257">
        <v>286</v>
      </c>
      <c r="F4967" s="258">
        <v>536</v>
      </c>
      <c r="G4967" s="258">
        <v>1630</v>
      </c>
      <c r="H4967" s="258">
        <v>998</v>
      </c>
      <c r="I4967" s="258">
        <v>306</v>
      </c>
      <c r="J4967" s="258">
        <v>165</v>
      </c>
      <c r="K4967" s="259">
        <v>39</v>
      </c>
      <c r="L4967" s="257">
        <v>281</v>
      </c>
      <c r="M4967" s="258">
        <v>498</v>
      </c>
      <c r="N4967" s="258">
        <v>1576</v>
      </c>
      <c r="O4967" s="258">
        <v>1066</v>
      </c>
      <c r="P4967" s="258">
        <v>348</v>
      </c>
      <c r="Q4967" s="258">
        <v>183</v>
      </c>
      <c r="R4967" s="259">
        <v>111</v>
      </c>
      <c r="S4967" s="267">
        <v>8023</v>
      </c>
      <c r="T4967" s="90"/>
      <c r="U4967" s="260">
        <v>38</v>
      </c>
      <c r="V4967" s="273">
        <v>98.710776510741596</v>
      </c>
      <c r="W4967" s="273">
        <v>100.758319830487</v>
      </c>
      <c r="X4967" s="274">
        <v>1.134924754</v>
      </c>
      <c r="Z4967" s="257">
        <v>20190.599999999999</v>
      </c>
      <c r="AA4967" s="258">
        <v>7817.7048684255496</v>
      </c>
      <c r="AB4967" s="276">
        <v>0.97441167498760439</v>
      </c>
      <c r="AC4967" s="92"/>
      <c r="AD4967" s="257">
        <v>784277.60686981352</v>
      </c>
      <c r="AE4967" s="258">
        <v>7952.5677762806408</v>
      </c>
      <c r="AF4967" s="276">
        <v>0.99122121105330185</v>
      </c>
      <c r="AG4967" s="93"/>
      <c r="AH4967" s="257">
        <v>9105.5013013420012</v>
      </c>
      <c r="AI4967" s="258">
        <v>7723.6164242591094</v>
      </c>
      <c r="AJ4967" s="258">
        <v>7879.2958836443722</v>
      </c>
      <c r="AK4967" s="276">
        <v>0.98208848107246316</v>
      </c>
      <c r="AL4967" s="93"/>
      <c r="AM4967" s="257">
        <v>8039.34</v>
      </c>
      <c r="AN4967" s="258">
        <v>8021.5362969297239</v>
      </c>
      <c r="AO4967" s="276">
        <v>0.99981756162653923</v>
      </c>
      <c r="AQ4967" s="280">
        <v>7608.8887792312435</v>
      </c>
      <c r="AR4967" s="281">
        <v>7669.7165251496153</v>
      </c>
    </row>
    <row r="4968" spans="1:44" x14ac:dyDescent="0.2">
      <c r="A4968" s="260" t="s">
        <v>8393</v>
      </c>
      <c r="B4968" s="261" t="s">
        <v>2226</v>
      </c>
      <c r="C4968" s="261" t="s">
        <v>2240</v>
      </c>
      <c r="D4968" s="262" t="s">
        <v>10544</v>
      </c>
      <c r="E4968" s="257">
        <v>228</v>
      </c>
      <c r="F4968" s="258">
        <v>481</v>
      </c>
      <c r="G4968" s="258">
        <v>1383</v>
      </c>
      <c r="H4968" s="258">
        <v>1202</v>
      </c>
      <c r="I4968" s="258">
        <v>612</v>
      </c>
      <c r="J4968" s="258">
        <v>347</v>
      </c>
      <c r="K4968" s="259">
        <v>121</v>
      </c>
      <c r="L4968" s="257">
        <v>223</v>
      </c>
      <c r="M4968" s="258">
        <v>424</v>
      </c>
      <c r="N4968" s="258">
        <v>1414</v>
      </c>
      <c r="O4968" s="258">
        <v>1240</v>
      </c>
      <c r="P4968" s="258">
        <v>669</v>
      </c>
      <c r="Q4968" s="258">
        <v>445</v>
      </c>
      <c r="R4968" s="259">
        <v>207</v>
      </c>
      <c r="S4968" s="267">
        <v>8996</v>
      </c>
      <c r="T4968" s="90"/>
      <c r="U4968" s="260">
        <v>14</v>
      </c>
      <c r="V4968" s="273">
        <v>82.404444069229598</v>
      </c>
      <c r="W4968" s="273">
        <v>83.626389506447296</v>
      </c>
      <c r="X4968" s="274">
        <v>1.134924754</v>
      </c>
      <c r="Z4968" s="257">
        <v>26824.219999999998</v>
      </c>
      <c r="AA4968" s="258">
        <v>10386.211171818468</v>
      </c>
      <c r="AB4968" s="276">
        <v>1.1545365909091228</v>
      </c>
      <c r="AC4968" s="92"/>
      <c r="AD4968" s="257">
        <v>804594.18451583909</v>
      </c>
      <c r="AE4968" s="258">
        <v>8158.5776882006512</v>
      </c>
      <c r="AF4968" s="276">
        <v>0.90691170389069042</v>
      </c>
      <c r="AG4968" s="93"/>
      <c r="AH4968" s="257">
        <v>10209.783086984</v>
      </c>
      <c r="AI4968" s="258">
        <v>8660.3082827664148</v>
      </c>
      <c r="AJ4968" s="258">
        <v>8834.8679757278787</v>
      </c>
      <c r="AK4968" s="276">
        <v>0.98208848107246316</v>
      </c>
      <c r="AL4968" s="93"/>
      <c r="AM4968" s="257">
        <v>9002.02</v>
      </c>
      <c r="AN4968" s="258">
        <v>8982.0843720613029</v>
      </c>
      <c r="AO4968" s="276">
        <v>0.99845313162086513</v>
      </c>
      <c r="AQ4968" s="280">
        <v>9236.3515756706183</v>
      </c>
      <c r="AR4968" s="281">
        <v>9310.1897487808856</v>
      </c>
    </row>
    <row r="4969" spans="1:44" x14ac:dyDescent="0.2">
      <c r="A4969" s="260" t="s">
        <v>8393</v>
      </c>
      <c r="B4969" s="261" t="s">
        <v>2226</v>
      </c>
      <c r="C4969" s="261" t="s">
        <v>2241</v>
      </c>
      <c r="D4969" s="262" t="s">
        <v>10545</v>
      </c>
      <c r="E4969" s="257">
        <v>265</v>
      </c>
      <c r="F4969" s="258">
        <v>720</v>
      </c>
      <c r="G4969" s="258">
        <v>1682</v>
      </c>
      <c r="H4969" s="258">
        <v>1555</v>
      </c>
      <c r="I4969" s="258">
        <v>556</v>
      </c>
      <c r="J4969" s="258">
        <v>338</v>
      </c>
      <c r="K4969" s="259">
        <v>126</v>
      </c>
      <c r="L4969" s="257">
        <v>226</v>
      </c>
      <c r="M4969" s="258">
        <v>634</v>
      </c>
      <c r="N4969" s="258">
        <v>1673</v>
      </c>
      <c r="O4969" s="258">
        <v>1559</v>
      </c>
      <c r="P4969" s="258">
        <v>606</v>
      </c>
      <c r="Q4969" s="258">
        <v>401</v>
      </c>
      <c r="R4969" s="259">
        <v>298</v>
      </c>
      <c r="S4969" s="267">
        <v>10639</v>
      </c>
      <c r="T4969" s="90"/>
      <c r="U4969" s="260">
        <v>62</v>
      </c>
      <c r="V4969" s="273">
        <v>72.702971723043504</v>
      </c>
      <c r="W4969" s="273">
        <v>78.186859667261899</v>
      </c>
      <c r="X4969" s="274">
        <v>1.1689154129999999</v>
      </c>
      <c r="Z4969" s="257">
        <v>29901.010000000009</v>
      </c>
      <c r="AA4969" s="258">
        <v>11577.529714215581</v>
      </c>
      <c r="AB4969" s="276">
        <v>1.0882159708821864</v>
      </c>
      <c r="AC4969" s="92"/>
      <c r="AD4969" s="257">
        <v>910886.73115556512</v>
      </c>
      <c r="AE4969" s="258">
        <v>9236.3831410933126</v>
      </c>
      <c r="AF4969" s="276">
        <v>0.86816271652348087</v>
      </c>
      <c r="AG4969" s="93"/>
      <c r="AH4969" s="257">
        <v>12436.091078906999</v>
      </c>
      <c r="AI4969" s="258">
        <v>10548.743460886866</v>
      </c>
      <c r="AJ4969" s="258">
        <v>10595.676861225696</v>
      </c>
      <c r="AK4969" s="276">
        <v>0.99592789371423029</v>
      </c>
      <c r="AL4969" s="93"/>
      <c r="AM4969" s="257">
        <v>10665.66</v>
      </c>
      <c r="AN4969" s="258">
        <v>10642.040120297372</v>
      </c>
      <c r="AO4969" s="276">
        <v>1.0002857524482913</v>
      </c>
      <c r="AQ4969" s="280">
        <v>10013.110628999106</v>
      </c>
      <c r="AR4969" s="281">
        <v>10093.158447657699</v>
      </c>
    </row>
    <row r="4970" spans="1:44" x14ac:dyDescent="0.2">
      <c r="A4970" s="260" t="s">
        <v>8393</v>
      </c>
      <c r="B4970" s="261" t="s">
        <v>2226</v>
      </c>
      <c r="C4970" s="261" t="s">
        <v>2242</v>
      </c>
      <c r="D4970" s="262" t="s">
        <v>10546</v>
      </c>
      <c r="E4970" s="257">
        <v>189</v>
      </c>
      <c r="F4970" s="258">
        <v>425</v>
      </c>
      <c r="G4970" s="258">
        <v>1032</v>
      </c>
      <c r="H4970" s="258">
        <v>941</v>
      </c>
      <c r="I4970" s="258">
        <v>363</v>
      </c>
      <c r="J4970" s="258">
        <v>223</v>
      </c>
      <c r="K4970" s="259">
        <v>61</v>
      </c>
      <c r="L4970" s="257">
        <v>148</v>
      </c>
      <c r="M4970" s="258">
        <v>380</v>
      </c>
      <c r="N4970" s="258">
        <v>1031</v>
      </c>
      <c r="O4970" s="258">
        <v>939</v>
      </c>
      <c r="P4970" s="258">
        <v>374</v>
      </c>
      <c r="Q4970" s="258">
        <v>249</v>
      </c>
      <c r="R4970" s="259">
        <v>116</v>
      </c>
      <c r="S4970" s="267">
        <v>6471</v>
      </c>
      <c r="T4970" s="90"/>
      <c r="U4970" s="260">
        <v>7</v>
      </c>
      <c r="V4970" s="273">
        <v>71.106983200445001</v>
      </c>
      <c r="W4970" s="273">
        <v>61.102611651985697</v>
      </c>
      <c r="X4970" s="274">
        <v>1.1670991180000001</v>
      </c>
      <c r="Z4970" s="257">
        <v>18042.600000000002</v>
      </c>
      <c r="AA4970" s="258">
        <v>6986.0094231501216</v>
      </c>
      <c r="AB4970" s="276">
        <v>1.0795873007495165</v>
      </c>
      <c r="AC4970" s="92"/>
      <c r="AD4970" s="257">
        <v>525160.75423695403</v>
      </c>
      <c r="AE4970" s="258">
        <v>5325.1252553042696</v>
      </c>
      <c r="AF4970" s="276">
        <v>0.82292153535840973</v>
      </c>
      <c r="AG4970" s="93"/>
      <c r="AH4970" s="257">
        <v>7552.2983925780009</v>
      </c>
      <c r="AI4970" s="258">
        <v>6406.1333885289851</v>
      </c>
      <c r="AJ4970" s="258">
        <v>6439.8640264939131</v>
      </c>
      <c r="AK4970" s="276">
        <v>0.99518838301559465</v>
      </c>
      <c r="AL4970" s="93"/>
      <c r="AM4970" s="257">
        <v>6474.01</v>
      </c>
      <c r="AN4970" s="258">
        <v>6459.6728340493119</v>
      </c>
      <c r="AO4970" s="276">
        <v>0.99824954938175114</v>
      </c>
      <c r="AQ4970" s="280">
        <v>5711.2611037639299</v>
      </c>
      <c r="AR4970" s="281">
        <v>5756.9186431725075</v>
      </c>
    </row>
    <row r="4971" spans="1:44" x14ac:dyDescent="0.2">
      <c r="A4971" s="260" t="s">
        <v>8393</v>
      </c>
      <c r="B4971" s="261" t="s">
        <v>2226</v>
      </c>
      <c r="C4971" s="261" t="s">
        <v>2243</v>
      </c>
      <c r="D4971" s="262" t="s">
        <v>10547</v>
      </c>
      <c r="E4971" s="257">
        <v>146</v>
      </c>
      <c r="F4971" s="258">
        <v>331</v>
      </c>
      <c r="G4971" s="258">
        <v>1204</v>
      </c>
      <c r="H4971" s="258">
        <v>939</v>
      </c>
      <c r="I4971" s="258">
        <v>377</v>
      </c>
      <c r="J4971" s="258">
        <v>227</v>
      </c>
      <c r="K4971" s="259">
        <v>86</v>
      </c>
      <c r="L4971" s="257">
        <v>160</v>
      </c>
      <c r="M4971" s="258">
        <v>270</v>
      </c>
      <c r="N4971" s="258">
        <v>1072</v>
      </c>
      <c r="O4971" s="258">
        <v>940</v>
      </c>
      <c r="P4971" s="258">
        <v>400</v>
      </c>
      <c r="Q4971" s="258">
        <v>271</v>
      </c>
      <c r="R4971" s="259">
        <v>183</v>
      </c>
      <c r="S4971" s="267">
        <v>6606</v>
      </c>
      <c r="T4971" s="90"/>
      <c r="U4971" s="260">
        <v>23</v>
      </c>
      <c r="V4971" s="273">
        <v>76.333878239314402</v>
      </c>
      <c r="W4971" s="273">
        <v>86.576119854721497</v>
      </c>
      <c r="X4971" s="274">
        <v>1.1670991180000001</v>
      </c>
      <c r="Z4971" s="257">
        <v>18932.069999999996</v>
      </c>
      <c r="AA4971" s="258">
        <v>7330.4080021580967</v>
      </c>
      <c r="AB4971" s="276">
        <v>1.1096590981165753</v>
      </c>
      <c r="AC4971" s="92"/>
      <c r="AD4971" s="257">
        <v>584975.53222403943</v>
      </c>
      <c r="AE4971" s="258">
        <v>5931.6465582189367</v>
      </c>
      <c r="AF4971" s="276">
        <v>0.897918037877526</v>
      </c>
      <c r="AG4971" s="93"/>
      <c r="AH4971" s="257">
        <v>7709.8567735080005</v>
      </c>
      <c r="AI4971" s="258">
        <v>6539.7801212521208</v>
      </c>
      <c r="AJ4971" s="258">
        <v>6574.2144582010178</v>
      </c>
      <c r="AK4971" s="276">
        <v>0.99518838301559454</v>
      </c>
      <c r="AL4971" s="93"/>
      <c r="AM4971" s="257">
        <v>6615.89</v>
      </c>
      <c r="AN4971" s="258">
        <v>6601.2386304714555</v>
      </c>
      <c r="AO4971" s="276">
        <v>0.99927923561481313</v>
      </c>
      <c r="AQ4971" s="280">
        <v>6545.7136789301858</v>
      </c>
      <c r="AR4971" s="281">
        <v>6598.0420832568698</v>
      </c>
    </row>
    <row r="4972" spans="1:44" x14ac:dyDescent="0.2">
      <c r="A4972" s="260" t="s">
        <v>8393</v>
      </c>
      <c r="B4972" s="261" t="s">
        <v>2226</v>
      </c>
      <c r="C4972" s="261" t="s">
        <v>2244</v>
      </c>
      <c r="D4972" s="262" t="s">
        <v>10548</v>
      </c>
      <c r="E4972" s="257">
        <v>193</v>
      </c>
      <c r="F4972" s="258">
        <v>364</v>
      </c>
      <c r="G4972" s="258">
        <v>1171</v>
      </c>
      <c r="H4972" s="258">
        <v>899</v>
      </c>
      <c r="I4972" s="258">
        <v>337</v>
      </c>
      <c r="J4972" s="258">
        <v>190</v>
      </c>
      <c r="K4972" s="259">
        <v>58</v>
      </c>
      <c r="L4972" s="257">
        <v>181</v>
      </c>
      <c r="M4972" s="258">
        <v>339</v>
      </c>
      <c r="N4972" s="258">
        <v>1154</v>
      </c>
      <c r="O4972" s="258">
        <v>913</v>
      </c>
      <c r="P4972" s="258">
        <v>346</v>
      </c>
      <c r="Q4972" s="258">
        <v>266</v>
      </c>
      <c r="R4972" s="259">
        <v>145</v>
      </c>
      <c r="S4972" s="267">
        <v>6556</v>
      </c>
      <c r="T4972" s="90"/>
      <c r="U4972" s="260">
        <v>73</v>
      </c>
      <c r="V4972" s="273">
        <v>76.980511981745394</v>
      </c>
      <c r="W4972" s="273">
        <v>89.519530057979793</v>
      </c>
      <c r="X4972" s="274">
        <v>1.1670991180000001</v>
      </c>
      <c r="Z4972" s="257">
        <v>18158.170000000002</v>
      </c>
      <c r="AA4972" s="258">
        <v>7030.7575807900103</v>
      </c>
      <c r="AB4972" s="276">
        <v>1.0724157383755355</v>
      </c>
      <c r="AC4972" s="92"/>
      <c r="AD4972" s="257">
        <v>586223.7828235121</v>
      </c>
      <c r="AE4972" s="258">
        <v>5944.3038079059552</v>
      </c>
      <c r="AF4972" s="276">
        <v>0.90669673702043241</v>
      </c>
      <c r="AG4972" s="93"/>
      <c r="AH4972" s="257">
        <v>7651.5018176080002</v>
      </c>
      <c r="AI4972" s="258">
        <v>6490.2813313546631</v>
      </c>
      <c r="AJ4972" s="258">
        <v>6524.4550390502382</v>
      </c>
      <c r="AK4972" s="276">
        <v>0.99518838301559465</v>
      </c>
      <c r="AL4972" s="93"/>
      <c r="AM4972" s="257">
        <v>6587.39</v>
      </c>
      <c r="AN4972" s="258">
        <v>6572.8017457940441</v>
      </c>
      <c r="AO4972" s="276">
        <v>1.0025628044225205</v>
      </c>
      <c r="AQ4972" s="280">
        <v>6360.3506970551307</v>
      </c>
      <c r="AR4972" s="281">
        <v>6411.1972539411026</v>
      </c>
    </row>
    <row r="4973" spans="1:44" x14ac:dyDescent="0.2">
      <c r="A4973" s="260" t="s">
        <v>8393</v>
      </c>
      <c r="B4973" s="261" t="s">
        <v>2226</v>
      </c>
      <c r="C4973" s="261" t="s">
        <v>2245</v>
      </c>
      <c r="D4973" s="262" t="s">
        <v>9003</v>
      </c>
      <c r="E4973" s="257">
        <v>178</v>
      </c>
      <c r="F4973" s="258">
        <v>382</v>
      </c>
      <c r="G4973" s="258">
        <v>1203</v>
      </c>
      <c r="H4973" s="258">
        <v>1098</v>
      </c>
      <c r="I4973" s="258">
        <v>413</v>
      </c>
      <c r="J4973" s="258">
        <v>230</v>
      </c>
      <c r="K4973" s="259">
        <v>69</v>
      </c>
      <c r="L4973" s="257">
        <v>161</v>
      </c>
      <c r="M4973" s="258">
        <v>378</v>
      </c>
      <c r="N4973" s="258">
        <v>1165</v>
      </c>
      <c r="O4973" s="258">
        <v>1065</v>
      </c>
      <c r="P4973" s="258">
        <v>426</v>
      </c>
      <c r="Q4973" s="258">
        <v>278</v>
      </c>
      <c r="R4973" s="259">
        <v>122</v>
      </c>
      <c r="S4973" s="267">
        <v>7168</v>
      </c>
      <c r="T4973" s="90"/>
      <c r="U4973" s="260">
        <v>25</v>
      </c>
      <c r="V4973" s="273">
        <v>81.079238719333105</v>
      </c>
      <c r="W4973" s="273">
        <v>70.181501116071402</v>
      </c>
      <c r="X4973" s="274">
        <v>1.1670991180000001</v>
      </c>
      <c r="Z4973" s="257">
        <v>20015.650000000001</v>
      </c>
      <c r="AA4973" s="258">
        <v>7749.9650555061207</v>
      </c>
      <c r="AB4973" s="276">
        <v>1.0811893213596708</v>
      </c>
      <c r="AC4973" s="92"/>
      <c r="AD4973" s="257">
        <v>615801.5567570579</v>
      </c>
      <c r="AE4973" s="258">
        <v>6244.2221656630136</v>
      </c>
      <c r="AF4973" s="276">
        <v>0.8711247440936124</v>
      </c>
      <c r="AG4973" s="93"/>
      <c r="AH4973" s="257">
        <v>8365.7664778240014</v>
      </c>
      <c r="AI4973" s="258">
        <v>7096.1465196995478</v>
      </c>
      <c r="AJ4973" s="258">
        <v>7133.510329455783</v>
      </c>
      <c r="AK4973" s="276">
        <v>0.99518838301559476</v>
      </c>
      <c r="AL4973" s="93"/>
      <c r="AM4973" s="257">
        <v>7178.75</v>
      </c>
      <c r="AN4973" s="258">
        <v>7162.8521360689128</v>
      </c>
      <c r="AO4973" s="276">
        <v>0.99928182701854251</v>
      </c>
      <c r="AQ4973" s="280">
        <v>6713.8770125299288</v>
      </c>
      <c r="AR4973" s="281">
        <v>6767.5497651347623</v>
      </c>
    </row>
    <row r="4974" spans="1:44" x14ac:dyDescent="0.2">
      <c r="A4974" s="260" t="s">
        <v>8393</v>
      </c>
      <c r="B4974" s="261" t="s">
        <v>2226</v>
      </c>
      <c r="C4974" s="261" t="s">
        <v>2246</v>
      </c>
      <c r="D4974" s="262" t="s">
        <v>10549</v>
      </c>
      <c r="E4974" s="257">
        <v>236</v>
      </c>
      <c r="F4974" s="258">
        <v>397</v>
      </c>
      <c r="G4974" s="258">
        <v>1278</v>
      </c>
      <c r="H4974" s="258">
        <v>1132</v>
      </c>
      <c r="I4974" s="258">
        <v>459</v>
      </c>
      <c r="J4974" s="258">
        <v>247</v>
      </c>
      <c r="K4974" s="259">
        <v>87</v>
      </c>
      <c r="L4974" s="257">
        <v>210</v>
      </c>
      <c r="M4974" s="258">
        <v>456</v>
      </c>
      <c r="N4974" s="258">
        <v>1404</v>
      </c>
      <c r="O4974" s="258">
        <v>1164</v>
      </c>
      <c r="P4974" s="258">
        <v>488</v>
      </c>
      <c r="Q4974" s="258">
        <v>290</v>
      </c>
      <c r="R4974" s="259">
        <v>182</v>
      </c>
      <c r="S4974" s="267">
        <v>8030</v>
      </c>
      <c r="T4974" s="90"/>
      <c r="U4974" s="260">
        <v>70</v>
      </c>
      <c r="V4974" s="273">
        <v>72.968548155419697</v>
      </c>
      <c r="W4974" s="273">
        <v>75.004484304932703</v>
      </c>
      <c r="X4974" s="274">
        <v>1.1670991180000001</v>
      </c>
      <c r="Z4974" s="257">
        <v>22716.13</v>
      </c>
      <c r="AA4974" s="258">
        <v>8795.5781449183123</v>
      </c>
      <c r="AB4974" s="276">
        <v>1.0953397440745096</v>
      </c>
      <c r="AC4974" s="92"/>
      <c r="AD4974" s="257">
        <v>682016.79238023446</v>
      </c>
      <c r="AE4974" s="258">
        <v>6915.6440505965629</v>
      </c>
      <c r="AF4974" s="276">
        <v>0.86122590916520081</v>
      </c>
      <c r="AG4974" s="93"/>
      <c r="AH4974" s="257">
        <v>9371.8059175400012</v>
      </c>
      <c r="AI4974" s="258">
        <v>7949.5056575317185</v>
      </c>
      <c r="AJ4974" s="258">
        <v>7991.3627156152252</v>
      </c>
      <c r="AK4974" s="276">
        <v>0.99518838301559465</v>
      </c>
      <c r="AL4974" s="93"/>
      <c r="AM4974" s="257">
        <v>8060.1</v>
      </c>
      <c r="AN4974" s="258">
        <v>8042.2503224000056</v>
      </c>
      <c r="AO4974" s="276">
        <v>1.0015255694146956</v>
      </c>
      <c r="AQ4974" s="280">
        <v>7550.0324367758303</v>
      </c>
      <c r="AR4974" s="281">
        <v>7610.3896673865884</v>
      </c>
    </row>
    <row r="4975" spans="1:44" x14ac:dyDescent="0.2">
      <c r="A4975" s="260" t="s">
        <v>8393</v>
      </c>
      <c r="B4975" s="261" t="s">
        <v>2226</v>
      </c>
      <c r="C4975" s="261" t="s">
        <v>2247</v>
      </c>
      <c r="D4975" s="262" t="s">
        <v>10550</v>
      </c>
      <c r="E4975" s="257">
        <v>203</v>
      </c>
      <c r="F4975" s="258">
        <v>442</v>
      </c>
      <c r="G4975" s="258">
        <v>1248</v>
      </c>
      <c r="H4975" s="258">
        <v>1059</v>
      </c>
      <c r="I4975" s="258">
        <v>467</v>
      </c>
      <c r="J4975" s="258">
        <v>213</v>
      </c>
      <c r="K4975" s="259">
        <v>55</v>
      </c>
      <c r="L4975" s="257">
        <v>198</v>
      </c>
      <c r="M4975" s="258">
        <v>381</v>
      </c>
      <c r="N4975" s="258">
        <v>1249</v>
      </c>
      <c r="O4975" s="258">
        <v>1072</v>
      </c>
      <c r="P4975" s="258">
        <v>421</v>
      </c>
      <c r="Q4975" s="258">
        <v>260</v>
      </c>
      <c r="R4975" s="259">
        <v>107</v>
      </c>
      <c r="S4975" s="267">
        <v>7375</v>
      </c>
      <c r="T4975" s="90"/>
      <c r="U4975" s="260">
        <v>3</v>
      </c>
      <c r="V4975" s="273">
        <v>98.9150408763294</v>
      </c>
      <c r="W4975" s="273">
        <v>86.124610169491504</v>
      </c>
      <c r="X4975" s="274">
        <v>1.134924754</v>
      </c>
      <c r="Z4975" s="257">
        <v>20278.559999999998</v>
      </c>
      <c r="AA4975" s="258">
        <v>7851.7625645924145</v>
      </c>
      <c r="AB4975" s="276">
        <v>1.0646457714701578</v>
      </c>
      <c r="AC4975" s="92"/>
      <c r="AD4975" s="257">
        <v>695774.65151079383</v>
      </c>
      <c r="AE4975" s="258">
        <v>7055.1486166251289</v>
      </c>
      <c r="AF4975" s="276">
        <v>0.95663032089832256</v>
      </c>
      <c r="AG4975" s="93"/>
      <c r="AH4975" s="257">
        <v>8370.0700607500003</v>
      </c>
      <c r="AI4975" s="258">
        <v>7099.7969748112828</v>
      </c>
      <c r="AJ4975" s="258">
        <v>7242.9025479094162</v>
      </c>
      <c r="AK4975" s="276">
        <v>0.98208848107246316</v>
      </c>
      <c r="AL4975" s="93"/>
      <c r="AM4975" s="257">
        <v>7376.29</v>
      </c>
      <c r="AN4975" s="258">
        <v>7359.9546693733246</v>
      </c>
      <c r="AO4975" s="276">
        <v>0.99795995516926439</v>
      </c>
      <c r="AQ4975" s="280">
        <v>7361.6477376612902</v>
      </c>
      <c r="AR4975" s="281">
        <v>7420.4989643146864</v>
      </c>
    </row>
    <row r="4976" spans="1:44" x14ac:dyDescent="0.2">
      <c r="A4976" s="260" t="s">
        <v>8393</v>
      </c>
      <c r="B4976" s="261" t="s">
        <v>2226</v>
      </c>
      <c r="C4976" s="261" t="s">
        <v>2248</v>
      </c>
      <c r="D4976" s="262" t="s">
        <v>10551</v>
      </c>
      <c r="E4976" s="257">
        <v>222</v>
      </c>
      <c r="F4976" s="258">
        <v>442</v>
      </c>
      <c r="G4976" s="258">
        <v>1844</v>
      </c>
      <c r="H4976" s="258">
        <v>1310</v>
      </c>
      <c r="I4976" s="258">
        <v>375</v>
      </c>
      <c r="J4976" s="258">
        <v>192</v>
      </c>
      <c r="K4976" s="259">
        <v>81</v>
      </c>
      <c r="L4976" s="257">
        <v>223</v>
      </c>
      <c r="M4976" s="258">
        <v>404</v>
      </c>
      <c r="N4976" s="258">
        <v>1682</v>
      </c>
      <c r="O4976" s="258">
        <v>1157</v>
      </c>
      <c r="P4976" s="258">
        <v>384</v>
      </c>
      <c r="Q4976" s="258">
        <v>238</v>
      </c>
      <c r="R4976" s="259">
        <v>156</v>
      </c>
      <c r="S4976" s="267">
        <v>8710</v>
      </c>
      <c r="T4976" s="90"/>
      <c r="U4976" s="260">
        <v>10</v>
      </c>
      <c r="V4976" s="273">
        <v>86.044714315770307</v>
      </c>
      <c r="W4976" s="273">
        <v>101.91102181400601</v>
      </c>
      <c r="X4976" s="274">
        <v>1.1689154129999999</v>
      </c>
      <c r="Z4976" s="257">
        <v>22509.539999999997</v>
      </c>
      <c r="AA4976" s="258">
        <v>8715.5874735777852</v>
      </c>
      <c r="AB4976" s="276">
        <v>1.0006415009848204</v>
      </c>
      <c r="AC4976" s="92"/>
      <c r="AD4976" s="257">
        <v>825001.01512043551</v>
      </c>
      <c r="AE4976" s="258">
        <v>8365.5027642969144</v>
      </c>
      <c r="AF4976" s="276">
        <v>0.96044807856451375</v>
      </c>
      <c r="AG4976" s="93"/>
      <c r="AH4976" s="257">
        <v>10181.253247229999</v>
      </c>
      <c r="AI4976" s="258">
        <v>8636.1082380228036</v>
      </c>
      <c r="AJ4976" s="258">
        <v>8674.531954250946</v>
      </c>
      <c r="AK4976" s="276">
        <v>0.99592789371423029</v>
      </c>
      <c r="AL4976" s="93"/>
      <c r="AM4976" s="257">
        <v>8714.2999999999993</v>
      </c>
      <c r="AN4976" s="258">
        <v>8695.0015489249963</v>
      </c>
      <c r="AO4976" s="276">
        <v>0.99827801939437388</v>
      </c>
      <c r="AQ4976" s="280">
        <v>8322.4263960829994</v>
      </c>
      <c r="AR4976" s="281">
        <v>8388.9583763673054</v>
      </c>
    </row>
    <row r="4977" spans="1:44" x14ac:dyDescent="0.2">
      <c r="A4977" s="260" t="s">
        <v>8393</v>
      </c>
      <c r="B4977" s="261" t="s">
        <v>2226</v>
      </c>
      <c r="C4977" s="261" t="s">
        <v>2249</v>
      </c>
      <c r="D4977" s="262" t="s">
        <v>10552</v>
      </c>
      <c r="E4977" s="257">
        <v>367</v>
      </c>
      <c r="F4977" s="258">
        <v>662</v>
      </c>
      <c r="G4977" s="258">
        <v>2334</v>
      </c>
      <c r="H4977" s="258">
        <v>1924</v>
      </c>
      <c r="I4977" s="258">
        <v>708</v>
      </c>
      <c r="J4977" s="258">
        <v>359</v>
      </c>
      <c r="K4977" s="259">
        <v>122</v>
      </c>
      <c r="L4977" s="257">
        <v>300</v>
      </c>
      <c r="M4977" s="258">
        <v>658</v>
      </c>
      <c r="N4977" s="258">
        <v>2285</v>
      </c>
      <c r="O4977" s="258">
        <v>1813</v>
      </c>
      <c r="P4977" s="258">
        <v>694</v>
      </c>
      <c r="Q4977" s="258">
        <v>423</v>
      </c>
      <c r="R4977" s="259">
        <v>219</v>
      </c>
      <c r="S4977" s="267">
        <v>12868</v>
      </c>
      <c r="T4977" s="90"/>
      <c r="U4977" s="260">
        <v>56</v>
      </c>
      <c r="V4977" s="273">
        <v>79.709521001506005</v>
      </c>
      <c r="W4977" s="273">
        <v>79.475598383587098</v>
      </c>
      <c r="X4977" s="274">
        <v>1.1689154129999999</v>
      </c>
      <c r="Z4977" s="257">
        <v>34972.83</v>
      </c>
      <c r="AA4977" s="258">
        <v>13541.314441057677</v>
      </c>
      <c r="AB4977" s="276">
        <v>1.0523247156557101</v>
      </c>
      <c r="AC4977" s="92"/>
      <c r="AD4977" s="257">
        <v>1129200.2519780027</v>
      </c>
      <c r="AE4977" s="258">
        <v>11450.080249886429</v>
      </c>
      <c r="AF4977" s="276">
        <v>0.88981040176301129</v>
      </c>
      <c r="AG4977" s="93"/>
      <c r="AH4977" s="257">
        <v>15041.603534483998</v>
      </c>
      <c r="AI4977" s="258">
        <v>12758.833617322323</v>
      </c>
      <c r="AJ4977" s="258">
        <v>12815.600136314715</v>
      </c>
      <c r="AK4977" s="276">
        <v>0.99592789371423029</v>
      </c>
      <c r="AL4977" s="93"/>
      <c r="AM4977" s="257">
        <v>12892.08</v>
      </c>
      <c r="AN4977" s="258">
        <v>12863.529551296715</v>
      </c>
      <c r="AO4977" s="276">
        <v>0.99965259180111243</v>
      </c>
      <c r="AQ4977" s="280">
        <v>11995.967864273714</v>
      </c>
      <c r="AR4977" s="281">
        <v>12091.867240183205</v>
      </c>
    </row>
    <row r="4978" spans="1:44" x14ac:dyDescent="0.2">
      <c r="A4978" s="260" t="s">
        <v>8393</v>
      </c>
      <c r="B4978" s="261" t="s">
        <v>2226</v>
      </c>
      <c r="C4978" s="261" t="s">
        <v>2250</v>
      </c>
      <c r="D4978" s="262" t="s">
        <v>10553</v>
      </c>
      <c r="E4978" s="257">
        <v>101</v>
      </c>
      <c r="F4978" s="258">
        <v>227</v>
      </c>
      <c r="G4978" s="258">
        <v>743</v>
      </c>
      <c r="H4978" s="258">
        <v>678</v>
      </c>
      <c r="I4978" s="258">
        <v>272</v>
      </c>
      <c r="J4978" s="258">
        <v>142</v>
      </c>
      <c r="K4978" s="259">
        <v>38</v>
      </c>
      <c r="L4978" s="257">
        <v>124</v>
      </c>
      <c r="M4978" s="258">
        <v>224</v>
      </c>
      <c r="N4978" s="258">
        <v>713</v>
      </c>
      <c r="O4978" s="258">
        <v>654</v>
      </c>
      <c r="P4978" s="258">
        <v>288</v>
      </c>
      <c r="Q4978" s="258">
        <v>160</v>
      </c>
      <c r="R4978" s="259">
        <v>82</v>
      </c>
      <c r="S4978" s="267">
        <v>4446</v>
      </c>
      <c r="T4978" s="90"/>
      <c r="U4978" s="260">
        <v>65</v>
      </c>
      <c r="V4978" s="273">
        <v>91.162029603128602</v>
      </c>
      <c r="W4978" s="273">
        <v>99.521817363922594</v>
      </c>
      <c r="X4978" s="274">
        <v>1.134924754</v>
      </c>
      <c r="Z4978" s="257">
        <v>12501.560000000001</v>
      </c>
      <c r="AA4978" s="258">
        <v>4840.5449305574939</v>
      </c>
      <c r="AB4978" s="276">
        <v>1.0887415498329946</v>
      </c>
      <c r="AC4978" s="92"/>
      <c r="AD4978" s="257">
        <v>424546.53712119028</v>
      </c>
      <c r="AE4978" s="258">
        <v>4304.8980119637026</v>
      </c>
      <c r="AF4978" s="276">
        <v>0.96826316058562811</v>
      </c>
      <c r="AG4978" s="93"/>
      <c r="AH4978" s="257">
        <v>5045.8754562840004</v>
      </c>
      <c r="AI4978" s="258">
        <v>4280.0945559336906</v>
      </c>
      <c r="AJ4978" s="258">
        <v>4366.3653868481715</v>
      </c>
      <c r="AK4978" s="276">
        <v>0.98208848107246327</v>
      </c>
      <c r="AL4978" s="93"/>
      <c r="AM4978" s="257">
        <v>4473.95</v>
      </c>
      <c r="AN4978" s="258">
        <v>4464.0421123685192</v>
      </c>
      <c r="AO4978" s="276">
        <v>1.0040580549636795</v>
      </c>
      <c r="AQ4978" s="280">
        <v>4621.6505643964483</v>
      </c>
      <c r="AR4978" s="281">
        <v>4658.5974293607451</v>
      </c>
    </row>
    <row r="4979" spans="1:44" x14ac:dyDescent="0.2">
      <c r="A4979" s="260" t="s">
        <v>8393</v>
      </c>
      <c r="B4979" s="261" t="s">
        <v>2226</v>
      </c>
      <c r="C4979" s="261" t="s">
        <v>2251</v>
      </c>
      <c r="D4979" s="262" t="s">
        <v>10554</v>
      </c>
      <c r="E4979" s="257">
        <v>85</v>
      </c>
      <c r="F4979" s="258">
        <v>219</v>
      </c>
      <c r="G4979" s="258">
        <v>622</v>
      </c>
      <c r="H4979" s="258">
        <v>740</v>
      </c>
      <c r="I4979" s="258">
        <v>352</v>
      </c>
      <c r="J4979" s="258">
        <v>208</v>
      </c>
      <c r="K4979" s="259">
        <v>102</v>
      </c>
      <c r="L4979" s="257">
        <v>89</v>
      </c>
      <c r="M4979" s="258">
        <v>251</v>
      </c>
      <c r="N4979" s="258">
        <v>557</v>
      </c>
      <c r="O4979" s="258">
        <v>749</v>
      </c>
      <c r="P4979" s="258">
        <v>391</v>
      </c>
      <c r="Q4979" s="258">
        <v>235</v>
      </c>
      <c r="R4979" s="259">
        <v>169</v>
      </c>
      <c r="S4979" s="267">
        <v>4769</v>
      </c>
      <c r="T4979" s="90"/>
      <c r="U4979" s="260">
        <v>56</v>
      </c>
      <c r="V4979" s="273">
        <v>68.711521697250902</v>
      </c>
      <c r="W4979" s="273">
        <v>56.327951352484703</v>
      </c>
      <c r="X4979" s="274">
        <v>1.1670991180000001</v>
      </c>
      <c r="Z4979" s="257">
        <v>15019.44</v>
      </c>
      <c r="AA4979" s="258">
        <v>5815.4561632158257</v>
      </c>
      <c r="AB4979" s="276">
        <v>1.2194288452958326</v>
      </c>
      <c r="AC4979" s="92"/>
      <c r="AD4979" s="257">
        <v>378658.69372730952</v>
      </c>
      <c r="AE4979" s="258">
        <v>3839.5956987258282</v>
      </c>
      <c r="AF4979" s="276">
        <v>0.80511547467515798</v>
      </c>
      <c r="AG4979" s="93"/>
      <c r="AH4979" s="257">
        <v>5565.8956937420007</v>
      </c>
      <c r="AI4979" s="258">
        <v>4721.1945804195229</v>
      </c>
      <c r="AJ4979" s="258">
        <v>4746.0533986013706</v>
      </c>
      <c r="AK4979" s="276">
        <v>0.99518838301559465</v>
      </c>
      <c r="AL4979" s="93"/>
      <c r="AM4979" s="257">
        <v>4793.08</v>
      </c>
      <c r="AN4979" s="258">
        <v>4782.4653757756132</v>
      </c>
      <c r="AO4979" s="276">
        <v>1.0028235218652994</v>
      </c>
      <c r="AQ4979" s="280">
        <v>4672.7416519882536</v>
      </c>
      <c r="AR4979" s="281">
        <v>4710.0969544767277</v>
      </c>
    </row>
    <row r="4980" spans="1:44" x14ac:dyDescent="0.2">
      <c r="A4980" s="260" t="s">
        <v>8393</v>
      </c>
      <c r="B4980" s="261" t="s">
        <v>2226</v>
      </c>
      <c r="C4980" s="261" t="s">
        <v>2252</v>
      </c>
      <c r="D4980" s="262" t="s">
        <v>10555</v>
      </c>
      <c r="E4980" s="257">
        <v>290</v>
      </c>
      <c r="F4980" s="258">
        <v>520</v>
      </c>
      <c r="G4980" s="258">
        <v>1856</v>
      </c>
      <c r="H4980" s="258">
        <v>1304</v>
      </c>
      <c r="I4980" s="258">
        <v>564</v>
      </c>
      <c r="J4980" s="258">
        <v>314</v>
      </c>
      <c r="K4980" s="259">
        <v>81</v>
      </c>
      <c r="L4980" s="257">
        <v>242</v>
      </c>
      <c r="M4980" s="258">
        <v>507</v>
      </c>
      <c r="N4980" s="258">
        <v>1810</v>
      </c>
      <c r="O4980" s="258">
        <v>1358</v>
      </c>
      <c r="P4980" s="258">
        <v>586</v>
      </c>
      <c r="Q4980" s="258">
        <v>367</v>
      </c>
      <c r="R4980" s="259">
        <v>167</v>
      </c>
      <c r="S4980" s="267">
        <v>9966</v>
      </c>
      <c r="T4980" s="90"/>
      <c r="U4980" s="260">
        <v>85</v>
      </c>
      <c r="V4980" s="273">
        <v>94.475125267843595</v>
      </c>
      <c r="W4980" s="273">
        <v>102.85550872968</v>
      </c>
      <c r="X4980" s="274">
        <v>1.134924754</v>
      </c>
      <c r="Z4980" s="257">
        <v>27399.490000000005</v>
      </c>
      <c r="AA4980" s="258">
        <v>10608.952996214934</v>
      </c>
      <c r="AB4980" s="276">
        <v>1.0645146494295539</v>
      </c>
      <c r="AC4980" s="92"/>
      <c r="AD4980" s="257">
        <v>968137.59443220554</v>
      </c>
      <c r="AE4980" s="258">
        <v>9816.9063722425544</v>
      </c>
      <c r="AF4980" s="276">
        <v>0.98503977245058749</v>
      </c>
      <c r="AG4980" s="93"/>
      <c r="AH4980" s="257">
        <v>11310.660098364</v>
      </c>
      <c r="AI4980" s="258">
        <v>9594.1120882670184</v>
      </c>
      <c r="AJ4980" s="258">
        <v>9787.493802368168</v>
      </c>
      <c r="AK4980" s="276">
        <v>0.98208848107246316</v>
      </c>
      <c r="AL4980" s="93"/>
      <c r="AM4980" s="257">
        <v>10002.549999999999</v>
      </c>
      <c r="AN4980" s="258">
        <v>9980.3986256153366</v>
      </c>
      <c r="AO4980" s="276">
        <v>1.0014447747958395</v>
      </c>
      <c r="AQ4980" s="280">
        <v>10277.888774020756</v>
      </c>
      <c r="AR4980" s="281">
        <v>10360.053308825087</v>
      </c>
    </row>
    <row r="4981" spans="1:44" x14ac:dyDescent="0.2">
      <c r="A4981" s="260" t="s">
        <v>8393</v>
      </c>
      <c r="B4981" s="261" t="s">
        <v>2226</v>
      </c>
      <c r="C4981" s="261" t="s">
        <v>2253</v>
      </c>
      <c r="D4981" s="262" t="s">
        <v>10556</v>
      </c>
      <c r="E4981" s="257">
        <v>145</v>
      </c>
      <c r="F4981" s="258">
        <v>368</v>
      </c>
      <c r="G4981" s="258">
        <v>985</v>
      </c>
      <c r="H4981" s="258">
        <v>913</v>
      </c>
      <c r="I4981" s="258">
        <v>410</v>
      </c>
      <c r="J4981" s="258">
        <v>192</v>
      </c>
      <c r="K4981" s="259">
        <v>68</v>
      </c>
      <c r="L4981" s="257">
        <v>133</v>
      </c>
      <c r="M4981" s="258">
        <v>332</v>
      </c>
      <c r="N4981" s="258">
        <v>958</v>
      </c>
      <c r="O4981" s="258">
        <v>928</v>
      </c>
      <c r="P4981" s="258">
        <v>403</v>
      </c>
      <c r="Q4981" s="258">
        <v>237</v>
      </c>
      <c r="R4981" s="259">
        <v>135</v>
      </c>
      <c r="S4981" s="267">
        <v>6207</v>
      </c>
      <c r="T4981" s="90"/>
      <c r="U4981" s="260">
        <v>78</v>
      </c>
      <c r="V4981" s="273">
        <v>73.118058311650998</v>
      </c>
      <c r="W4981" s="273">
        <v>73.285921391752495</v>
      </c>
      <c r="X4981" s="274">
        <v>1.1670991180000001</v>
      </c>
      <c r="Z4981" s="257">
        <v>17653.2</v>
      </c>
      <c r="AA4981" s="258">
        <v>6835.2355840485134</v>
      </c>
      <c r="AB4981" s="276">
        <v>1.1012140460848256</v>
      </c>
      <c r="AC4981" s="92"/>
      <c r="AD4981" s="257">
        <v>524899.64548589126</v>
      </c>
      <c r="AE4981" s="258">
        <v>5322.4776149513928</v>
      </c>
      <c r="AF4981" s="276">
        <v>0.85749599080898864</v>
      </c>
      <c r="AG4981" s="93"/>
      <c r="AH4981" s="257">
        <v>7244.1842254260009</v>
      </c>
      <c r="AI4981" s="258">
        <v>6144.779777870408</v>
      </c>
      <c r="AJ4981" s="258">
        <v>6177.134293377796</v>
      </c>
      <c r="AK4981" s="276">
        <v>0.99518838301559465</v>
      </c>
      <c r="AL4981" s="93"/>
      <c r="AM4981" s="257">
        <v>6240.54</v>
      </c>
      <c r="AN4981" s="258">
        <v>6226.7198703428157</v>
      </c>
      <c r="AO4981" s="276">
        <v>1.0031770372712769</v>
      </c>
      <c r="AQ4981" s="280">
        <v>5851.5169338825744</v>
      </c>
      <c r="AR4981" s="281">
        <v>5898.2957205909306</v>
      </c>
    </row>
    <row r="4982" spans="1:44" x14ac:dyDescent="0.2">
      <c r="A4982" s="260" t="s">
        <v>8393</v>
      </c>
      <c r="B4982" s="261" t="s">
        <v>2226</v>
      </c>
      <c r="C4982" s="261" t="s">
        <v>2254</v>
      </c>
      <c r="D4982" s="262" t="s">
        <v>10557</v>
      </c>
      <c r="E4982" s="257">
        <v>231</v>
      </c>
      <c r="F4982" s="258">
        <v>481</v>
      </c>
      <c r="G4982" s="258">
        <v>1427</v>
      </c>
      <c r="H4982" s="258">
        <v>1002</v>
      </c>
      <c r="I4982" s="258">
        <v>429</v>
      </c>
      <c r="J4982" s="258">
        <v>186</v>
      </c>
      <c r="K4982" s="259">
        <v>48</v>
      </c>
      <c r="L4982" s="257">
        <v>222</v>
      </c>
      <c r="M4982" s="258">
        <v>450</v>
      </c>
      <c r="N4982" s="258">
        <v>1388</v>
      </c>
      <c r="O4982" s="258">
        <v>1102</v>
      </c>
      <c r="P4982" s="258">
        <v>426</v>
      </c>
      <c r="Q4982" s="258">
        <v>233</v>
      </c>
      <c r="R4982" s="259">
        <v>97</v>
      </c>
      <c r="S4982" s="267">
        <v>7722</v>
      </c>
      <c r="T4982" s="90"/>
      <c r="U4982" s="260">
        <v>30</v>
      </c>
      <c r="V4982" s="273">
        <v>97.208350288887502</v>
      </c>
      <c r="W4982" s="273">
        <v>117.107873607873</v>
      </c>
      <c r="X4982" s="274">
        <v>1.134924754</v>
      </c>
      <c r="Z4982" s="257">
        <v>20473.28</v>
      </c>
      <c r="AA4982" s="258">
        <v>7927.157228048668</v>
      </c>
      <c r="AB4982" s="276">
        <v>1.02656788760019</v>
      </c>
      <c r="AC4982" s="92"/>
      <c r="AD4982" s="257">
        <v>781715.20927507454</v>
      </c>
      <c r="AE4982" s="258">
        <v>7926.5850880546286</v>
      </c>
      <c r="AF4982" s="276">
        <v>1.0264937953968698</v>
      </c>
      <c r="AG4982" s="93"/>
      <c r="AH4982" s="257">
        <v>8763.888950388</v>
      </c>
      <c r="AI4982" s="258">
        <v>7433.8484392532509</v>
      </c>
      <c r="AJ4982" s="258">
        <v>7583.6872508415599</v>
      </c>
      <c r="AK4982" s="276">
        <v>0.98208848107246305</v>
      </c>
      <c r="AL4982" s="93"/>
      <c r="AM4982" s="257">
        <v>7734.9</v>
      </c>
      <c r="AN4982" s="258">
        <v>7717.7705014493367</v>
      </c>
      <c r="AO4982" s="276">
        <v>0.9994522793899685</v>
      </c>
      <c r="AQ4982" s="280">
        <v>7987.0514270714029</v>
      </c>
      <c r="AR4982" s="281">
        <v>8050.902318961028</v>
      </c>
    </row>
    <row r="4983" spans="1:44" x14ac:dyDescent="0.2">
      <c r="A4983" s="260" t="s">
        <v>8393</v>
      </c>
      <c r="B4983" s="261" t="s">
        <v>2226</v>
      </c>
      <c r="C4983" s="261" t="s">
        <v>2255</v>
      </c>
      <c r="D4983" s="262" t="s">
        <v>10558</v>
      </c>
      <c r="E4983" s="257">
        <v>61</v>
      </c>
      <c r="F4983" s="258">
        <v>179</v>
      </c>
      <c r="G4983" s="258">
        <v>559</v>
      </c>
      <c r="H4983" s="258">
        <v>549</v>
      </c>
      <c r="I4983" s="258">
        <v>214</v>
      </c>
      <c r="J4983" s="258">
        <v>97</v>
      </c>
      <c r="K4983" s="259">
        <v>27</v>
      </c>
      <c r="L4983" s="257">
        <v>68</v>
      </c>
      <c r="M4983" s="258">
        <v>154</v>
      </c>
      <c r="N4983" s="258">
        <v>529</v>
      </c>
      <c r="O4983" s="258">
        <v>525</v>
      </c>
      <c r="P4983" s="258">
        <v>200</v>
      </c>
      <c r="Q4983" s="258">
        <v>103</v>
      </c>
      <c r="R4983" s="259">
        <v>40</v>
      </c>
      <c r="S4983" s="267">
        <v>3305</v>
      </c>
      <c r="T4983" s="90"/>
      <c r="U4983" s="260">
        <v>82</v>
      </c>
      <c r="V4983" s="273">
        <v>99.172689407213298</v>
      </c>
      <c r="W4983" s="273">
        <v>74.133736762481007</v>
      </c>
      <c r="X4983" s="274">
        <v>1.134924754</v>
      </c>
      <c r="Z4983" s="257">
        <v>9055.89</v>
      </c>
      <c r="AA4983" s="258">
        <v>3506.397796049956</v>
      </c>
      <c r="AB4983" s="276">
        <v>1.0609373059152665</v>
      </c>
      <c r="AC4983" s="92"/>
      <c r="AD4983" s="257">
        <v>302641.00272688275</v>
      </c>
      <c r="AE4983" s="258">
        <v>3068.7770057249413</v>
      </c>
      <c r="AF4983" s="276">
        <v>0.92852556905444517</v>
      </c>
      <c r="AG4983" s="93"/>
      <c r="AH4983" s="257">
        <v>3750.9263119699999</v>
      </c>
      <c r="AI4983" s="258">
        <v>3181.6717290510228</v>
      </c>
      <c r="AJ4983" s="258">
        <v>3245.802429944491</v>
      </c>
      <c r="AK4983" s="276">
        <v>0.98208848107246327</v>
      </c>
      <c r="AL4983" s="93"/>
      <c r="AM4983" s="257">
        <v>3340.26</v>
      </c>
      <c r="AN4983" s="258">
        <v>3332.8627513182023</v>
      </c>
      <c r="AO4983" s="276">
        <v>1.0084304845138283</v>
      </c>
      <c r="AQ4983" s="280">
        <v>3224.4202147586334</v>
      </c>
      <c r="AR4983" s="281">
        <v>3250.1971999726584</v>
      </c>
    </row>
    <row r="4984" spans="1:44" x14ac:dyDescent="0.2">
      <c r="A4984" s="260" t="s">
        <v>8393</v>
      </c>
      <c r="B4984" s="261" t="s">
        <v>2226</v>
      </c>
      <c r="C4984" s="261" t="s">
        <v>2256</v>
      </c>
      <c r="D4984" s="262" t="s">
        <v>10559</v>
      </c>
      <c r="E4984" s="257">
        <v>211</v>
      </c>
      <c r="F4984" s="258">
        <v>413</v>
      </c>
      <c r="G4984" s="258">
        <v>1862</v>
      </c>
      <c r="H4984" s="258">
        <v>878</v>
      </c>
      <c r="I4984" s="258">
        <v>246</v>
      </c>
      <c r="J4984" s="258">
        <v>161</v>
      </c>
      <c r="K4984" s="259">
        <v>57</v>
      </c>
      <c r="L4984" s="257">
        <v>181</v>
      </c>
      <c r="M4984" s="258">
        <v>363</v>
      </c>
      <c r="N4984" s="258">
        <v>1638</v>
      </c>
      <c r="O4984" s="258">
        <v>785</v>
      </c>
      <c r="P4984" s="258">
        <v>261</v>
      </c>
      <c r="Q4984" s="258">
        <v>195</v>
      </c>
      <c r="R4984" s="259">
        <v>110</v>
      </c>
      <c r="S4984" s="267">
        <v>7361</v>
      </c>
      <c r="T4984" s="90"/>
      <c r="U4984" s="260">
        <v>46</v>
      </c>
      <c r="V4984" s="273">
        <v>80.069740486350995</v>
      </c>
      <c r="W4984" s="273">
        <v>93.443282162749597</v>
      </c>
      <c r="X4984" s="274">
        <v>1.1689154129999999</v>
      </c>
      <c r="Z4984" s="257">
        <v>17919.63</v>
      </c>
      <c r="AA4984" s="258">
        <v>6938.3960204939194</v>
      </c>
      <c r="AB4984" s="276">
        <v>0.942588781482668</v>
      </c>
      <c r="AC4984" s="92"/>
      <c r="AD4984" s="257">
        <v>670981.9750508857</v>
      </c>
      <c r="AE4984" s="258">
        <v>6803.7511035815796</v>
      </c>
      <c r="AF4984" s="276">
        <v>0.9242971204430892</v>
      </c>
      <c r="AG4984" s="93"/>
      <c r="AH4984" s="257">
        <v>8604.386355093</v>
      </c>
      <c r="AI4984" s="258">
        <v>7298.5525533967693</v>
      </c>
      <c r="AJ4984" s="258">
        <v>7331.0252256304493</v>
      </c>
      <c r="AK4984" s="276">
        <v>0.99592789371423029</v>
      </c>
      <c r="AL4984" s="93"/>
      <c r="AM4984" s="257">
        <v>7380.78</v>
      </c>
      <c r="AN4984" s="258">
        <v>7364.4347259418018</v>
      </c>
      <c r="AO4984" s="276">
        <v>1.0004666113220761</v>
      </c>
      <c r="AQ4984" s="280">
        <v>6390.004734655844</v>
      </c>
      <c r="AR4984" s="281">
        <v>6441.0883548393567</v>
      </c>
    </row>
    <row r="4985" spans="1:44" x14ac:dyDescent="0.2">
      <c r="A4985" s="260" t="s">
        <v>8393</v>
      </c>
      <c r="B4985" s="261" t="s">
        <v>2226</v>
      </c>
      <c r="C4985" s="261" t="s">
        <v>2257</v>
      </c>
      <c r="D4985" s="262" t="s">
        <v>10560</v>
      </c>
      <c r="E4985" s="257">
        <v>122</v>
      </c>
      <c r="F4985" s="258">
        <v>250</v>
      </c>
      <c r="G4985" s="258">
        <v>804</v>
      </c>
      <c r="H4985" s="258">
        <v>774</v>
      </c>
      <c r="I4985" s="258">
        <v>388</v>
      </c>
      <c r="J4985" s="258">
        <v>207</v>
      </c>
      <c r="K4985" s="259">
        <v>72</v>
      </c>
      <c r="L4985" s="257">
        <v>133</v>
      </c>
      <c r="M4985" s="258">
        <v>282</v>
      </c>
      <c r="N4985" s="258">
        <v>812</v>
      </c>
      <c r="O4985" s="258">
        <v>859</v>
      </c>
      <c r="P4985" s="258">
        <v>418</v>
      </c>
      <c r="Q4985" s="258">
        <v>251</v>
      </c>
      <c r="R4985" s="259">
        <v>142</v>
      </c>
      <c r="S4985" s="267">
        <v>5514</v>
      </c>
      <c r="T4985" s="90"/>
      <c r="U4985" s="260">
        <v>34</v>
      </c>
      <c r="V4985" s="273">
        <v>72.858661479166798</v>
      </c>
      <c r="W4985" s="273">
        <v>75.957887093846395</v>
      </c>
      <c r="X4985" s="274">
        <v>1.1670991180000001</v>
      </c>
      <c r="Z4985" s="257">
        <v>16589.27</v>
      </c>
      <c r="AA4985" s="258">
        <v>6423.2869178046176</v>
      </c>
      <c r="AB4985" s="276">
        <v>1.1649051356192632</v>
      </c>
      <c r="AC4985" s="92"/>
      <c r="AD4985" s="257">
        <v>469410.28716803982</v>
      </c>
      <c r="AE4985" s="258">
        <v>4759.8160280086367</v>
      </c>
      <c r="AF4985" s="276">
        <v>0.86322379905851232</v>
      </c>
      <c r="AG4985" s="93"/>
      <c r="AH4985" s="257">
        <v>6435.3845366520009</v>
      </c>
      <c r="AI4985" s="258">
        <v>5458.726549891644</v>
      </c>
      <c r="AJ4985" s="258">
        <v>5487.4687439479894</v>
      </c>
      <c r="AK4985" s="276">
        <v>0.99518838301559476</v>
      </c>
      <c r="AL4985" s="93"/>
      <c r="AM4985" s="257">
        <v>5528.62</v>
      </c>
      <c r="AN4985" s="258">
        <v>5516.3764689553627</v>
      </c>
      <c r="AO4985" s="276">
        <v>1.0004309882037292</v>
      </c>
      <c r="AQ4985" s="280">
        <v>5520.4332153010992</v>
      </c>
      <c r="AR4985" s="281">
        <v>5564.5652191616691</v>
      </c>
    </row>
    <row r="4986" spans="1:44" x14ac:dyDescent="0.2">
      <c r="A4986" s="260" t="s">
        <v>8393</v>
      </c>
      <c r="B4986" s="261" t="s">
        <v>2226</v>
      </c>
      <c r="C4986" s="261" t="s">
        <v>2258</v>
      </c>
      <c r="D4986" s="262" t="s">
        <v>10561</v>
      </c>
      <c r="E4986" s="257">
        <v>215</v>
      </c>
      <c r="F4986" s="258">
        <v>495</v>
      </c>
      <c r="G4986" s="258">
        <v>1820</v>
      </c>
      <c r="H4986" s="258">
        <v>1415</v>
      </c>
      <c r="I4986" s="258">
        <v>478</v>
      </c>
      <c r="J4986" s="258">
        <v>276</v>
      </c>
      <c r="K4986" s="259">
        <v>64</v>
      </c>
      <c r="L4986" s="257">
        <v>236</v>
      </c>
      <c r="M4986" s="258">
        <v>436</v>
      </c>
      <c r="N4986" s="258">
        <v>1590</v>
      </c>
      <c r="O4986" s="258">
        <v>1357</v>
      </c>
      <c r="P4986" s="258">
        <v>518</v>
      </c>
      <c r="Q4986" s="258">
        <v>319</v>
      </c>
      <c r="R4986" s="259">
        <v>150</v>
      </c>
      <c r="S4986" s="267">
        <v>9369</v>
      </c>
      <c r="T4986" s="90"/>
      <c r="U4986" s="260">
        <v>1</v>
      </c>
      <c r="V4986" s="273">
        <v>86.031266050478095</v>
      </c>
      <c r="W4986" s="273">
        <v>78.854306756323993</v>
      </c>
      <c r="X4986" s="274">
        <v>1.1670991180000001</v>
      </c>
      <c r="Z4986" s="257">
        <v>25247.800000000003</v>
      </c>
      <c r="AA4986" s="258">
        <v>9775.8288003840698</v>
      </c>
      <c r="AB4986" s="276">
        <v>1.0434228626730782</v>
      </c>
      <c r="AC4986" s="92"/>
      <c r="AD4986" s="257">
        <v>836243.31275437237</v>
      </c>
      <c r="AE4986" s="258">
        <v>8479.4995597069374</v>
      </c>
      <c r="AF4986" s="276">
        <v>0.9050591909175939</v>
      </c>
      <c r="AG4986" s="93"/>
      <c r="AH4986" s="257">
        <v>10934.551636542001</v>
      </c>
      <c r="AI4986" s="258">
        <v>9275.0832509856391</v>
      </c>
      <c r="AJ4986" s="258">
        <v>9323.9199604731075</v>
      </c>
      <c r="AK4986" s="276">
        <v>0.99518838301559476</v>
      </c>
      <c r="AL4986" s="93"/>
      <c r="AM4986" s="257">
        <v>9369.43</v>
      </c>
      <c r="AN4986" s="258">
        <v>9348.680715897357</v>
      </c>
      <c r="AO4986" s="276">
        <v>0.99783122167759175</v>
      </c>
      <c r="AQ4986" s="280">
        <v>8786.0355639219924</v>
      </c>
      <c r="AR4986" s="281">
        <v>8856.2737753636939</v>
      </c>
    </row>
    <row r="4987" spans="1:44" x14ac:dyDescent="0.2">
      <c r="A4987" s="260" t="s">
        <v>8393</v>
      </c>
      <c r="B4987" s="261" t="s">
        <v>2226</v>
      </c>
      <c r="C4987" s="261" t="s">
        <v>2259</v>
      </c>
      <c r="D4987" s="262" t="s">
        <v>10562</v>
      </c>
      <c r="E4987" s="257">
        <v>444</v>
      </c>
      <c r="F4987" s="258">
        <v>809</v>
      </c>
      <c r="G4987" s="258">
        <v>2714</v>
      </c>
      <c r="H4987" s="258">
        <v>1781</v>
      </c>
      <c r="I4987" s="258">
        <v>533</v>
      </c>
      <c r="J4987" s="258">
        <v>359</v>
      </c>
      <c r="K4987" s="259">
        <v>123</v>
      </c>
      <c r="L4987" s="257">
        <v>429</v>
      </c>
      <c r="M4987" s="258">
        <v>774</v>
      </c>
      <c r="N4987" s="258">
        <v>2684</v>
      </c>
      <c r="O4987" s="258">
        <v>1670</v>
      </c>
      <c r="P4987" s="258">
        <v>584</v>
      </c>
      <c r="Q4987" s="258">
        <v>433</v>
      </c>
      <c r="R4987" s="259">
        <v>198</v>
      </c>
      <c r="S4987" s="267">
        <v>13535</v>
      </c>
      <c r="T4987" s="90"/>
      <c r="U4987" s="260">
        <v>70</v>
      </c>
      <c r="V4987" s="273">
        <v>80.760435049881707</v>
      </c>
      <c r="W4987" s="273">
        <v>86.696224044927206</v>
      </c>
      <c r="X4987" s="274">
        <v>1.1689154129999999</v>
      </c>
      <c r="Z4987" s="257">
        <v>35147.700000000004</v>
      </c>
      <c r="AA4987" s="258">
        <v>13609.023278355311</v>
      </c>
      <c r="AB4987" s="276">
        <v>1.0054690268456086</v>
      </c>
      <c r="AC4987" s="92"/>
      <c r="AD4987" s="257">
        <v>1214584.6863417085</v>
      </c>
      <c r="AE4987" s="258">
        <v>12315.877635109326</v>
      </c>
      <c r="AF4987" s="276">
        <v>0.90992815922492243</v>
      </c>
      <c r="AG4987" s="93"/>
      <c r="AH4987" s="257">
        <v>15821.270114954999</v>
      </c>
      <c r="AI4987" s="258">
        <v>13420.175086296056</v>
      </c>
      <c r="AJ4987" s="258">
        <v>13479.884041422107</v>
      </c>
      <c r="AK4987" s="276">
        <v>0.99592789371423029</v>
      </c>
      <c r="AL4987" s="93"/>
      <c r="AM4987" s="257">
        <v>13565.1</v>
      </c>
      <c r="AN4987" s="258">
        <v>13535.059099563072</v>
      </c>
      <c r="AO4987" s="276">
        <v>1.0000043664250515</v>
      </c>
      <c r="AQ4987" s="280">
        <v>12332.861507827647</v>
      </c>
      <c r="AR4987" s="281">
        <v>12431.45411287298</v>
      </c>
    </row>
    <row r="4988" spans="1:44" x14ac:dyDescent="0.2">
      <c r="A4988" s="260" t="s">
        <v>8393</v>
      </c>
      <c r="B4988" s="261" t="s">
        <v>2226</v>
      </c>
      <c r="C4988" s="261" t="s">
        <v>2260</v>
      </c>
      <c r="D4988" s="262" t="s">
        <v>10563</v>
      </c>
      <c r="E4988" s="257">
        <v>521</v>
      </c>
      <c r="F4988" s="258">
        <v>918</v>
      </c>
      <c r="G4988" s="258">
        <v>2832</v>
      </c>
      <c r="H4988" s="258">
        <v>1625</v>
      </c>
      <c r="I4988" s="258">
        <v>451</v>
      </c>
      <c r="J4988" s="258">
        <v>269</v>
      </c>
      <c r="K4988" s="259">
        <v>79</v>
      </c>
      <c r="L4988" s="257">
        <v>529</v>
      </c>
      <c r="M4988" s="258">
        <v>894</v>
      </c>
      <c r="N4988" s="258">
        <v>2952</v>
      </c>
      <c r="O4988" s="258">
        <v>1604</v>
      </c>
      <c r="P4988" s="258">
        <v>525</v>
      </c>
      <c r="Q4988" s="258">
        <v>300</v>
      </c>
      <c r="R4988" s="259">
        <v>157</v>
      </c>
      <c r="S4988" s="267">
        <v>13656</v>
      </c>
      <c r="T4988" s="90"/>
      <c r="U4988" s="260">
        <v>71</v>
      </c>
      <c r="V4988" s="273">
        <v>90.835285213480503</v>
      </c>
      <c r="W4988" s="273">
        <v>94.205990041007595</v>
      </c>
      <c r="X4988" s="274">
        <v>1.134924754</v>
      </c>
      <c r="Z4988" s="257">
        <v>33621.85</v>
      </c>
      <c r="AA4988" s="258">
        <v>13018.221371849948</v>
      </c>
      <c r="AB4988" s="276">
        <v>0.95329681984841441</v>
      </c>
      <c r="AC4988" s="92"/>
      <c r="AD4988" s="257">
        <v>1285652.9272406818</v>
      </c>
      <c r="AE4988" s="258">
        <v>13036.508949250545</v>
      </c>
      <c r="AF4988" s="276">
        <v>0.95463598046650155</v>
      </c>
      <c r="AG4988" s="93"/>
      <c r="AH4988" s="257">
        <v>15498.532440624</v>
      </c>
      <c r="AI4988" s="258">
        <v>13146.417286511578</v>
      </c>
      <c r="AJ4988" s="258">
        <v>13411.400297525557</v>
      </c>
      <c r="AK4988" s="276">
        <v>0.98208848107246316</v>
      </c>
      <c r="AL4988" s="93"/>
      <c r="AM4988" s="257">
        <v>13686.53</v>
      </c>
      <c r="AN4988" s="258">
        <v>13656.220183997388</v>
      </c>
      <c r="AO4988" s="276">
        <v>1.0000161236084788</v>
      </c>
      <c r="AQ4988" s="280">
        <v>12205.261000412573</v>
      </c>
      <c r="AR4988" s="281">
        <v>12302.83352861498</v>
      </c>
    </row>
    <row r="4989" spans="1:44" x14ac:dyDescent="0.2">
      <c r="A4989" s="260" t="s">
        <v>8393</v>
      </c>
      <c r="B4989" s="261" t="s">
        <v>2226</v>
      </c>
      <c r="C4989" s="261" t="s">
        <v>2261</v>
      </c>
      <c r="D4989" s="262" t="s">
        <v>10564</v>
      </c>
      <c r="E4989" s="257">
        <v>253</v>
      </c>
      <c r="F4989" s="258">
        <v>572</v>
      </c>
      <c r="G4989" s="258">
        <v>1549</v>
      </c>
      <c r="H4989" s="258">
        <v>1330</v>
      </c>
      <c r="I4989" s="258">
        <v>536</v>
      </c>
      <c r="J4989" s="258">
        <v>413</v>
      </c>
      <c r="K4989" s="259">
        <v>139</v>
      </c>
      <c r="L4989" s="257">
        <v>254</v>
      </c>
      <c r="M4989" s="258">
        <v>547</v>
      </c>
      <c r="N4989" s="258">
        <v>1549</v>
      </c>
      <c r="O4989" s="258">
        <v>1413</v>
      </c>
      <c r="P4989" s="258">
        <v>671</v>
      </c>
      <c r="Q4989" s="258">
        <v>503</v>
      </c>
      <c r="R4989" s="259">
        <v>249</v>
      </c>
      <c r="S4989" s="267">
        <v>9978</v>
      </c>
      <c r="T4989" s="90"/>
      <c r="U4989" s="260">
        <v>49</v>
      </c>
      <c r="V4989" s="273">
        <v>75.085173133573804</v>
      </c>
      <c r="W4989" s="273">
        <v>68.692222890358707</v>
      </c>
      <c r="X4989" s="274">
        <v>1.1689154129999999</v>
      </c>
      <c r="Z4989" s="257">
        <v>29427.079999999998</v>
      </c>
      <c r="AA4989" s="258">
        <v>11394.026258731692</v>
      </c>
      <c r="AB4989" s="276">
        <v>1.1419148385179085</v>
      </c>
      <c r="AC4989" s="92"/>
      <c r="AD4989" s="257">
        <v>838070.81555312348</v>
      </c>
      <c r="AE4989" s="258">
        <v>8498.0304214083408</v>
      </c>
      <c r="AF4989" s="276">
        <v>0.85167673094892171</v>
      </c>
      <c r="AG4989" s="93"/>
      <c r="AH4989" s="257">
        <v>11663.437990913999</v>
      </c>
      <c r="AI4989" s="258">
        <v>9893.3510905845615</v>
      </c>
      <c r="AJ4989" s="258">
        <v>9937.3685234805889</v>
      </c>
      <c r="AK4989" s="276">
        <v>0.99592789371423018</v>
      </c>
      <c r="AL4989" s="93"/>
      <c r="AM4989" s="257">
        <v>9999.07</v>
      </c>
      <c r="AN4989" s="258">
        <v>9976.9263323284104</v>
      </c>
      <c r="AO4989" s="276">
        <v>0.99989239650515238</v>
      </c>
      <c r="AQ4989" s="280">
        <v>9663.4712717087896</v>
      </c>
      <c r="AR4989" s="281">
        <v>9740.7239681615793</v>
      </c>
    </row>
    <row r="4990" spans="1:44" x14ac:dyDescent="0.2">
      <c r="A4990" s="260" t="s">
        <v>8393</v>
      </c>
      <c r="B4990" s="261" t="s">
        <v>2226</v>
      </c>
      <c r="C4990" s="261" t="s">
        <v>2262</v>
      </c>
      <c r="D4990" s="262" t="s">
        <v>10565</v>
      </c>
      <c r="E4990" s="257">
        <v>226</v>
      </c>
      <c r="F4990" s="258">
        <v>523</v>
      </c>
      <c r="G4990" s="258">
        <v>1641</v>
      </c>
      <c r="H4990" s="258">
        <v>1530</v>
      </c>
      <c r="I4990" s="258">
        <v>772</v>
      </c>
      <c r="J4990" s="258">
        <v>343</v>
      </c>
      <c r="K4990" s="259">
        <v>111</v>
      </c>
      <c r="L4990" s="257">
        <v>230</v>
      </c>
      <c r="M4990" s="258">
        <v>501</v>
      </c>
      <c r="N4990" s="258">
        <v>1573</v>
      </c>
      <c r="O4990" s="258">
        <v>1661</v>
      </c>
      <c r="P4990" s="258">
        <v>748</v>
      </c>
      <c r="Q4990" s="258">
        <v>407</v>
      </c>
      <c r="R4990" s="259">
        <v>203</v>
      </c>
      <c r="S4990" s="267">
        <v>10469</v>
      </c>
      <c r="T4990" s="90"/>
      <c r="U4990" s="260">
        <v>58</v>
      </c>
      <c r="V4990" s="273">
        <v>85.187558853782505</v>
      </c>
      <c r="W4990" s="273">
        <v>86.489540548285404</v>
      </c>
      <c r="X4990" s="274">
        <v>1.134924754</v>
      </c>
      <c r="Z4990" s="257">
        <v>30390.37</v>
      </c>
      <c r="AA4990" s="258">
        <v>11767.007592753745</v>
      </c>
      <c r="AB4990" s="276">
        <v>1.1239858241239609</v>
      </c>
      <c r="AC4990" s="92"/>
      <c r="AD4990" s="257">
        <v>951043.68582315103</v>
      </c>
      <c r="AE4990" s="258">
        <v>9643.5742949470987</v>
      </c>
      <c r="AF4990" s="276">
        <v>0.92115524834722506</v>
      </c>
      <c r="AG4990" s="93"/>
      <c r="AH4990" s="257">
        <v>11881.527249626</v>
      </c>
      <c r="AI4990" s="258">
        <v>10078.342309057536</v>
      </c>
      <c r="AJ4990" s="258">
        <v>10281.484308347617</v>
      </c>
      <c r="AK4990" s="276">
        <v>0.98208848107246316</v>
      </c>
      <c r="AL4990" s="93"/>
      <c r="AM4990" s="257">
        <v>10493.94</v>
      </c>
      <c r="AN4990" s="258">
        <v>10470.700406725267</v>
      </c>
      <c r="AO4990" s="276">
        <v>1.0001624230323114</v>
      </c>
      <c r="AQ4990" s="280">
        <v>10646.822543003365</v>
      </c>
      <c r="AR4990" s="281">
        <v>10731.936445344994</v>
      </c>
    </row>
    <row r="4991" spans="1:44" x14ac:dyDescent="0.2">
      <c r="A4991" s="260" t="s">
        <v>8393</v>
      </c>
      <c r="B4991" s="261" t="s">
        <v>2226</v>
      </c>
      <c r="C4991" s="261" t="s">
        <v>2263</v>
      </c>
      <c r="D4991" s="262" t="s">
        <v>10566</v>
      </c>
      <c r="E4991" s="257">
        <v>239</v>
      </c>
      <c r="F4991" s="258">
        <v>586</v>
      </c>
      <c r="G4991" s="258">
        <v>1428</v>
      </c>
      <c r="H4991" s="258">
        <v>1440</v>
      </c>
      <c r="I4991" s="258">
        <v>624</v>
      </c>
      <c r="J4991" s="258">
        <v>343</v>
      </c>
      <c r="K4991" s="259">
        <v>110</v>
      </c>
      <c r="L4991" s="257">
        <v>252</v>
      </c>
      <c r="M4991" s="258">
        <v>505</v>
      </c>
      <c r="N4991" s="258">
        <v>1537</v>
      </c>
      <c r="O4991" s="258">
        <v>1509</v>
      </c>
      <c r="P4991" s="258">
        <v>661</v>
      </c>
      <c r="Q4991" s="258">
        <v>413</v>
      </c>
      <c r="R4991" s="259">
        <v>235</v>
      </c>
      <c r="S4991" s="267">
        <v>9882</v>
      </c>
      <c r="T4991" s="90"/>
      <c r="U4991" s="260">
        <v>77</v>
      </c>
      <c r="V4991" s="273">
        <v>70.591616873194198</v>
      </c>
      <c r="W4991" s="273">
        <v>70.100536600182195</v>
      </c>
      <c r="X4991" s="274">
        <v>1.1670991180000001</v>
      </c>
      <c r="Z4991" s="257">
        <v>28790.610000000004</v>
      </c>
      <c r="AA4991" s="258">
        <v>11147.58808365979</v>
      </c>
      <c r="AB4991" s="276">
        <v>1.1280700347763397</v>
      </c>
      <c r="AC4991" s="92"/>
      <c r="AD4991" s="257">
        <v>821706.12507149449</v>
      </c>
      <c r="AE4991" s="258">
        <v>8332.0926092700774</v>
      </c>
      <c r="AF4991" s="276">
        <v>0.84315853159988641</v>
      </c>
      <c r="AG4991" s="93"/>
      <c r="AH4991" s="257">
        <v>11533.273484076</v>
      </c>
      <c r="AI4991" s="258">
        <v>9782.9408353335548</v>
      </c>
      <c r="AJ4991" s="258">
        <v>9834.4516009601066</v>
      </c>
      <c r="AK4991" s="276">
        <v>0.99518838301559465</v>
      </c>
      <c r="AL4991" s="93"/>
      <c r="AM4991" s="257">
        <v>9915.11</v>
      </c>
      <c r="AN4991" s="258">
        <v>9893.152267854186</v>
      </c>
      <c r="AO4991" s="276">
        <v>1.0011285435998973</v>
      </c>
      <c r="AQ4991" s="280">
        <v>9364.5150763815163</v>
      </c>
      <c r="AR4991" s="281">
        <v>9439.3778270724852</v>
      </c>
    </row>
    <row r="4992" spans="1:44" x14ac:dyDescent="0.2">
      <c r="A4992" s="260" t="s">
        <v>8393</v>
      </c>
      <c r="B4992" s="261" t="s">
        <v>2226</v>
      </c>
      <c r="C4992" s="261" t="s">
        <v>2264</v>
      </c>
      <c r="D4992" s="262" t="s">
        <v>10567</v>
      </c>
      <c r="E4992" s="257">
        <v>232</v>
      </c>
      <c r="F4992" s="258">
        <v>467</v>
      </c>
      <c r="G4992" s="258">
        <v>1462</v>
      </c>
      <c r="H4992" s="258">
        <v>1073</v>
      </c>
      <c r="I4992" s="258">
        <v>373</v>
      </c>
      <c r="J4992" s="258">
        <v>202</v>
      </c>
      <c r="K4992" s="259">
        <v>60</v>
      </c>
      <c r="L4992" s="257">
        <v>204</v>
      </c>
      <c r="M4992" s="258">
        <v>439</v>
      </c>
      <c r="N4992" s="258">
        <v>1453</v>
      </c>
      <c r="O4992" s="258">
        <v>1082</v>
      </c>
      <c r="P4992" s="258">
        <v>415</v>
      </c>
      <c r="Q4992" s="258">
        <v>238</v>
      </c>
      <c r="R4992" s="259">
        <v>143</v>
      </c>
      <c r="S4992" s="267">
        <v>7843</v>
      </c>
      <c r="T4992" s="90"/>
      <c r="U4992" s="260">
        <v>40</v>
      </c>
      <c r="V4992" s="273">
        <v>83.558214997846406</v>
      </c>
      <c r="W4992" s="273">
        <v>79.385056738492906</v>
      </c>
      <c r="X4992" s="274">
        <v>1.1670991180000001</v>
      </c>
      <c r="Z4992" s="257">
        <v>20871.37</v>
      </c>
      <c r="AA4992" s="258">
        <v>8081.2957940680799</v>
      </c>
      <c r="AB4992" s="276">
        <v>1.0303832454504755</v>
      </c>
      <c r="AC4992" s="92"/>
      <c r="AD4992" s="257">
        <v>695958.28232157067</v>
      </c>
      <c r="AE4992" s="258">
        <v>7057.0106313705764</v>
      </c>
      <c r="AF4992" s="276">
        <v>0.89978460173027874</v>
      </c>
      <c r="AG4992" s="93"/>
      <c r="AH4992" s="257">
        <v>9153.5583824740006</v>
      </c>
      <c r="AI4992" s="258">
        <v>7764.3801833152256</v>
      </c>
      <c r="AJ4992" s="258">
        <v>7805.2624879913083</v>
      </c>
      <c r="AK4992" s="276">
        <v>0.99518838301559454</v>
      </c>
      <c r="AL4992" s="93"/>
      <c r="AM4992" s="257">
        <v>7860.2</v>
      </c>
      <c r="AN4992" s="258">
        <v>7842.7930154872174</v>
      </c>
      <c r="AO4992" s="276">
        <v>0.99997360901277799</v>
      </c>
      <c r="AQ4992" s="280">
        <v>7236.2472262609881</v>
      </c>
      <c r="AR4992" s="281">
        <v>7294.0959635014351</v>
      </c>
    </row>
    <row r="4993" spans="1:44" x14ac:dyDescent="0.2">
      <c r="A4993" s="260" t="s">
        <v>8393</v>
      </c>
      <c r="B4993" s="261" t="s">
        <v>2226</v>
      </c>
      <c r="C4993" s="261" t="s">
        <v>2265</v>
      </c>
      <c r="D4993" s="262" t="s">
        <v>10568</v>
      </c>
      <c r="E4993" s="257">
        <v>307</v>
      </c>
      <c r="F4993" s="258">
        <v>661</v>
      </c>
      <c r="G4993" s="258">
        <v>1947</v>
      </c>
      <c r="H4993" s="258">
        <v>1803</v>
      </c>
      <c r="I4993" s="258">
        <v>645</v>
      </c>
      <c r="J4993" s="258">
        <v>455</v>
      </c>
      <c r="K4993" s="259">
        <v>191</v>
      </c>
      <c r="L4993" s="257">
        <v>325</v>
      </c>
      <c r="M4993" s="258">
        <v>663</v>
      </c>
      <c r="N4993" s="258">
        <v>1970</v>
      </c>
      <c r="O4993" s="258">
        <v>1953</v>
      </c>
      <c r="P4993" s="258">
        <v>740</v>
      </c>
      <c r="Q4993" s="258">
        <v>591</v>
      </c>
      <c r="R4993" s="259">
        <v>365</v>
      </c>
      <c r="S4993" s="267">
        <v>12616</v>
      </c>
      <c r="T4993" s="90"/>
      <c r="U4993" s="260">
        <v>61</v>
      </c>
      <c r="V4993" s="273">
        <v>72.018839741300695</v>
      </c>
      <c r="W4993" s="273">
        <v>79.344007609384903</v>
      </c>
      <c r="X4993" s="274">
        <v>1.1689154129999999</v>
      </c>
      <c r="Z4993" s="257">
        <v>36990.51</v>
      </c>
      <c r="AA4993" s="258">
        <v>14322.550598424217</v>
      </c>
      <c r="AB4993" s="276">
        <v>1.1352687538383177</v>
      </c>
      <c r="AC4993" s="92"/>
      <c r="AD4993" s="257">
        <v>1081355.2993403275</v>
      </c>
      <c r="AE4993" s="258">
        <v>10964.93286677721</v>
      </c>
      <c r="AF4993" s="276">
        <v>0.86912911119033054</v>
      </c>
      <c r="AG4993" s="93"/>
      <c r="AH4993" s="257">
        <v>14747.036850407998</v>
      </c>
      <c r="AI4993" s="258">
        <v>12508.971473122352</v>
      </c>
      <c r="AJ4993" s="258">
        <v>12564.62630709873</v>
      </c>
      <c r="AK4993" s="276">
        <v>0.99592789371423029</v>
      </c>
      <c r="AL4993" s="93"/>
      <c r="AM4993" s="257">
        <v>12642.23</v>
      </c>
      <c r="AN4993" s="258">
        <v>12614.232862291412</v>
      </c>
      <c r="AO4993" s="276">
        <v>0.99985992884364394</v>
      </c>
      <c r="AQ4993" s="280">
        <v>12395.718973423862</v>
      </c>
      <c r="AR4993" s="281">
        <v>12494.814079958875</v>
      </c>
    </row>
    <row r="4994" spans="1:44" x14ac:dyDescent="0.2">
      <c r="A4994" s="260" t="s">
        <v>8393</v>
      </c>
      <c r="B4994" s="261" t="s">
        <v>2226</v>
      </c>
      <c r="C4994" s="261" t="s">
        <v>2266</v>
      </c>
      <c r="D4994" s="262" t="s">
        <v>10569</v>
      </c>
      <c r="E4994" s="257">
        <v>288</v>
      </c>
      <c r="F4994" s="258">
        <v>590</v>
      </c>
      <c r="G4994" s="258">
        <v>2199</v>
      </c>
      <c r="H4994" s="258">
        <v>1308</v>
      </c>
      <c r="I4994" s="258">
        <v>327</v>
      </c>
      <c r="J4994" s="258">
        <v>214</v>
      </c>
      <c r="K4994" s="259">
        <v>95</v>
      </c>
      <c r="L4994" s="257">
        <v>278</v>
      </c>
      <c r="M4994" s="258">
        <v>813</v>
      </c>
      <c r="N4994" s="258">
        <v>2623</v>
      </c>
      <c r="O4994" s="258">
        <v>1392</v>
      </c>
      <c r="P4994" s="258">
        <v>495</v>
      </c>
      <c r="Q4994" s="258">
        <v>461</v>
      </c>
      <c r="R4994" s="259">
        <v>253</v>
      </c>
      <c r="S4994" s="267">
        <v>11336</v>
      </c>
      <c r="T4994" s="90"/>
      <c r="U4994" s="260">
        <v>54</v>
      </c>
      <c r="V4994" s="273">
        <v>81.465735213979301</v>
      </c>
      <c r="W4994" s="273">
        <v>99.763408609738804</v>
      </c>
      <c r="X4994" s="274">
        <v>1.1689154129999999</v>
      </c>
      <c r="Z4994" s="257">
        <v>29426.41</v>
      </c>
      <c r="AA4994" s="258">
        <v>11393.766837899135</v>
      </c>
      <c r="AB4994" s="276">
        <v>1.0050958749028878</v>
      </c>
      <c r="AC4994" s="92"/>
      <c r="AD4994" s="257">
        <v>1054413.0677308175</v>
      </c>
      <c r="AE4994" s="258">
        <v>10691.738884133709</v>
      </c>
      <c r="AF4994" s="276">
        <v>0.94316680346980497</v>
      </c>
      <c r="AG4994" s="93"/>
      <c r="AH4994" s="257">
        <v>13250.825121767999</v>
      </c>
      <c r="AI4994" s="258">
        <v>11239.830423217738</v>
      </c>
      <c r="AJ4994" s="258">
        <v>11289.838603144515</v>
      </c>
      <c r="AK4994" s="276">
        <v>0.99592789371423029</v>
      </c>
      <c r="AL4994" s="93"/>
      <c r="AM4994" s="257">
        <v>11359.22</v>
      </c>
      <c r="AN4994" s="258">
        <v>11334.064181240006</v>
      </c>
      <c r="AO4994" s="276">
        <v>0.99982923264290813</v>
      </c>
      <c r="AQ4994" s="280">
        <v>10700.635255886849</v>
      </c>
      <c r="AR4994" s="281">
        <v>10786.179353243997</v>
      </c>
    </row>
    <row r="4995" spans="1:44" x14ac:dyDescent="0.2">
      <c r="A4995" s="260" t="s">
        <v>8393</v>
      </c>
      <c r="B4995" s="261" t="s">
        <v>2226</v>
      </c>
      <c r="C4995" s="261" t="s">
        <v>2267</v>
      </c>
      <c r="D4995" s="262" t="s">
        <v>10570</v>
      </c>
      <c r="E4995" s="257">
        <v>155</v>
      </c>
      <c r="F4995" s="258">
        <v>263</v>
      </c>
      <c r="G4995" s="258">
        <v>1053</v>
      </c>
      <c r="H4995" s="258">
        <v>785</v>
      </c>
      <c r="I4995" s="258">
        <v>257</v>
      </c>
      <c r="J4995" s="258">
        <v>153</v>
      </c>
      <c r="K4995" s="259">
        <v>65</v>
      </c>
      <c r="L4995" s="257">
        <v>121</v>
      </c>
      <c r="M4995" s="258">
        <v>228</v>
      </c>
      <c r="N4995" s="258">
        <v>934</v>
      </c>
      <c r="O4995" s="258">
        <v>660</v>
      </c>
      <c r="P4995" s="258">
        <v>289</v>
      </c>
      <c r="Q4995" s="258">
        <v>220</v>
      </c>
      <c r="R4995" s="259">
        <v>135</v>
      </c>
      <c r="S4995" s="267">
        <v>5318</v>
      </c>
      <c r="T4995" s="90"/>
      <c r="U4995" s="260">
        <v>121</v>
      </c>
      <c r="V4995" s="273">
        <v>94.926656230853695</v>
      </c>
      <c r="W4995" s="273">
        <v>113.444151936818</v>
      </c>
      <c r="X4995" s="274">
        <v>1.134924754</v>
      </c>
      <c r="Z4995" s="257">
        <v>14720.59</v>
      </c>
      <c r="AA4995" s="258">
        <v>5699.7428560367925</v>
      </c>
      <c r="AB4995" s="276">
        <v>1.0717831620979301</v>
      </c>
      <c r="AC4995" s="92"/>
      <c r="AD4995" s="257">
        <v>530571.18934878742</v>
      </c>
      <c r="AE4995" s="258">
        <v>5379.987017962203</v>
      </c>
      <c r="AF4995" s="276">
        <v>1.0116560770895455</v>
      </c>
      <c r="AG4995" s="93"/>
      <c r="AH4995" s="257">
        <v>6035.5298417720005</v>
      </c>
      <c r="AI4995" s="258">
        <v>5119.555296548665</v>
      </c>
      <c r="AJ4995" s="258">
        <v>5222.7465423433587</v>
      </c>
      <c r="AK4995" s="276">
        <v>0.98208848107246305</v>
      </c>
      <c r="AL4995" s="93"/>
      <c r="AM4995" s="257">
        <v>5370.03</v>
      </c>
      <c r="AN4995" s="258">
        <v>5358.1376780434111</v>
      </c>
      <c r="AO4995" s="276">
        <v>1.0075475137351282</v>
      </c>
      <c r="AQ4995" s="280">
        <v>5705.6392688812675</v>
      </c>
      <c r="AR4995" s="281">
        <v>5751.2518656505508</v>
      </c>
    </row>
    <row r="4996" spans="1:44" x14ac:dyDescent="0.2">
      <c r="A4996" s="260" t="s">
        <v>8393</v>
      </c>
      <c r="B4996" s="261" t="s">
        <v>2226</v>
      </c>
      <c r="C4996" s="261" t="s">
        <v>2268</v>
      </c>
      <c r="D4996" s="262" t="s">
        <v>10571</v>
      </c>
      <c r="E4996" s="257">
        <v>101</v>
      </c>
      <c r="F4996" s="258">
        <v>254</v>
      </c>
      <c r="G4996" s="258">
        <v>595</v>
      </c>
      <c r="H4996" s="258">
        <v>661</v>
      </c>
      <c r="I4996" s="258">
        <v>345</v>
      </c>
      <c r="J4996" s="258">
        <v>201</v>
      </c>
      <c r="K4996" s="259">
        <v>60</v>
      </c>
      <c r="L4996" s="257">
        <v>74</v>
      </c>
      <c r="M4996" s="258">
        <v>257</v>
      </c>
      <c r="N4996" s="258">
        <v>667</v>
      </c>
      <c r="O4996" s="258">
        <v>699</v>
      </c>
      <c r="P4996" s="258">
        <v>379</v>
      </c>
      <c r="Q4996" s="258">
        <v>211</v>
      </c>
      <c r="R4996" s="259">
        <v>158</v>
      </c>
      <c r="S4996" s="267">
        <v>4662</v>
      </c>
      <c r="T4996" s="90"/>
      <c r="U4996" s="260">
        <v>15</v>
      </c>
      <c r="V4996" s="273">
        <v>71.055502754682195</v>
      </c>
      <c r="W4996" s="273">
        <v>69.746028338342597</v>
      </c>
      <c r="X4996" s="274">
        <v>1.1666794970000001</v>
      </c>
      <c r="Z4996" s="257">
        <v>14321.609999999999</v>
      </c>
      <c r="AA4996" s="258">
        <v>5545.2596862248784</v>
      </c>
      <c r="AB4996" s="276">
        <v>1.1894593921546286</v>
      </c>
      <c r="AC4996" s="92"/>
      <c r="AD4996" s="257">
        <v>387827.18426460162</v>
      </c>
      <c r="AE4996" s="258">
        <v>3932.5641091016028</v>
      </c>
      <c r="AF4996" s="276">
        <v>0.84353584493813871</v>
      </c>
      <c r="AG4996" s="93"/>
      <c r="AH4996" s="257">
        <v>5439.0598150140004</v>
      </c>
      <c r="AI4996" s="258">
        <v>4613.6077882475702</v>
      </c>
      <c r="AJ4996" s="258">
        <v>4638.7717383588333</v>
      </c>
      <c r="AK4996" s="276">
        <v>0.99501753289550265</v>
      </c>
      <c r="AL4996" s="93"/>
      <c r="AM4996" s="257">
        <v>4668.45</v>
      </c>
      <c r="AN4996" s="258">
        <v>4658.111377974009</v>
      </c>
      <c r="AO4996" s="276">
        <v>0.99916588974131471</v>
      </c>
      <c r="AQ4996" s="280">
        <v>4650.436985170455</v>
      </c>
      <c r="AR4996" s="281">
        <v>4687.6139774423718</v>
      </c>
    </row>
    <row r="4997" spans="1:44" x14ac:dyDescent="0.2">
      <c r="A4997" s="260" t="s">
        <v>8393</v>
      </c>
      <c r="B4997" s="261" t="s">
        <v>2226</v>
      </c>
      <c r="C4997" s="261" t="s">
        <v>2269</v>
      </c>
      <c r="D4997" s="262" t="s">
        <v>10572</v>
      </c>
      <c r="E4997" s="257">
        <v>123</v>
      </c>
      <c r="F4997" s="258">
        <v>228</v>
      </c>
      <c r="G4997" s="258">
        <v>822</v>
      </c>
      <c r="H4997" s="258">
        <v>753</v>
      </c>
      <c r="I4997" s="258">
        <v>294</v>
      </c>
      <c r="J4997" s="258">
        <v>161</v>
      </c>
      <c r="K4997" s="259">
        <v>46</v>
      </c>
      <c r="L4997" s="257">
        <v>114</v>
      </c>
      <c r="M4997" s="258">
        <v>230</v>
      </c>
      <c r="N4997" s="258">
        <v>729</v>
      </c>
      <c r="O4997" s="258">
        <v>730</v>
      </c>
      <c r="P4997" s="258">
        <v>280</v>
      </c>
      <c r="Q4997" s="258">
        <v>209</v>
      </c>
      <c r="R4997" s="259">
        <v>84</v>
      </c>
      <c r="S4997" s="267">
        <v>4803</v>
      </c>
      <c r="T4997" s="90"/>
      <c r="U4997" s="260">
        <v>38</v>
      </c>
      <c r="V4997" s="273">
        <v>83.642097089279602</v>
      </c>
      <c r="W4997" s="273">
        <v>93.2361024359775</v>
      </c>
      <c r="X4997" s="274">
        <v>1.1670991180000001</v>
      </c>
      <c r="Z4997" s="257">
        <v>13640.379999999997</v>
      </c>
      <c r="AA4997" s="258">
        <v>5281.4906507570095</v>
      </c>
      <c r="AB4997" s="276">
        <v>1.0996232876862397</v>
      </c>
      <c r="AC4997" s="92"/>
      <c r="AD4997" s="257">
        <v>442056.17622431833</v>
      </c>
      <c r="AE4997" s="258">
        <v>4482.4455926750743</v>
      </c>
      <c r="AF4997" s="276">
        <v>0.93325954459193716</v>
      </c>
      <c r="AG4997" s="93"/>
      <c r="AH4997" s="257">
        <v>5605.5770637540008</v>
      </c>
      <c r="AI4997" s="258">
        <v>4754.853757549794</v>
      </c>
      <c r="AJ4997" s="258">
        <v>4779.8898036239007</v>
      </c>
      <c r="AK4997" s="276">
        <v>0.99518838301559454</v>
      </c>
      <c r="AL4997" s="93"/>
      <c r="AM4997" s="257">
        <v>4819.34</v>
      </c>
      <c r="AN4997" s="258">
        <v>4808.6672210959223</v>
      </c>
      <c r="AO4997" s="276">
        <v>1.0011799336031486</v>
      </c>
      <c r="AQ4997" s="280">
        <v>4911.0730025851717</v>
      </c>
      <c r="AR4997" s="281">
        <v>4950.3335975886393</v>
      </c>
    </row>
    <row r="4998" spans="1:44" x14ac:dyDescent="0.2">
      <c r="A4998" s="260" t="s">
        <v>8393</v>
      </c>
      <c r="B4998" s="261" t="s">
        <v>2226</v>
      </c>
      <c r="C4998" s="261" t="s">
        <v>2270</v>
      </c>
      <c r="D4998" s="262" t="s">
        <v>10573</v>
      </c>
      <c r="E4998" s="257">
        <v>138</v>
      </c>
      <c r="F4998" s="258">
        <v>292</v>
      </c>
      <c r="G4998" s="258">
        <v>987</v>
      </c>
      <c r="H4998" s="258">
        <v>881</v>
      </c>
      <c r="I4998" s="258">
        <v>379</v>
      </c>
      <c r="J4998" s="258">
        <v>203</v>
      </c>
      <c r="K4998" s="259">
        <v>77</v>
      </c>
      <c r="L4998" s="257">
        <v>122</v>
      </c>
      <c r="M4998" s="258">
        <v>288</v>
      </c>
      <c r="N4998" s="258">
        <v>900</v>
      </c>
      <c r="O4998" s="258">
        <v>849</v>
      </c>
      <c r="P4998" s="258">
        <v>401</v>
      </c>
      <c r="Q4998" s="258">
        <v>237</v>
      </c>
      <c r="R4998" s="259">
        <v>164</v>
      </c>
      <c r="S4998" s="267">
        <v>5918</v>
      </c>
      <c r="T4998" s="90"/>
      <c r="U4998" s="260">
        <v>157</v>
      </c>
      <c r="V4998" s="273">
        <v>84.679928424106095</v>
      </c>
      <c r="W4998" s="273">
        <v>87.780162216965095</v>
      </c>
      <c r="X4998" s="274">
        <v>1.134924754</v>
      </c>
      <c r="Z4998" s="257">
        <v>17179.919999999998</v>
      </c>
      <c r="AA4998" s="258">
        <v>6651.9838054917363</v>
      </c>
      <c r="AB4998" s="276">
        <v>1.1240256514855924</v>
      </c>
      <c r="AC4998" s="92"/>
      <c r="AD4998" s="257">
        <v>538637.38993647939</v>
      </c>
      <c r="AE4998" s="258">
        <v>5461.7782183086165</v>
      </c>
      <c r="AF4998" s="276">
        <v>0.92290946575001964</v>
      </c>
      <c r="AG4998" s="93"/>
      <c r="AH4998" s="257">
        <v>6716.4846941719998</v>
      </c>
      <c r="AI4998" s="258">
        <v>5697.1658978892438</v>
      </c>
      <c r="AJ4998" s="258">
        <v>5811.9996309868366</v>
      </c>
      <c r="AK4998" s="276">
        <v>0.98208848107246305</v>
      </c>
      <c r="AL4998" s="93"/>
      <c r="AM4998" s="257">
        <v>5985.51</v>
      </c>
      <c r="AN4998" s="258">
        <v>5972.2546528242156</v>
      </c>
      <c r="AO4998" s="276">
        <v>1.0091677345089922</v>
      </c>
      <c r="AQ4998" s="280">
        <v>6084.4910614105165</v>
      </c>
      <c r="AR4998" s="281">
        <v>6133.1323133810156</v>
      </c>
    </row>
    <row r="4999" spans="1:44" x14ac:dyDescent="0.2">
      <c r="A4999" s="260" t="s">
        <v>8393</v>
      </c>
      <c r="B4999" s="261" t="s">
        <v>2226</v>
      </c>
      <c r="C4999" s="261" t="s">
        <v>2271</v>
      </c>
      <c r="D4999" s="262" t="s">
        <v>10574</v>
      </c>
      <c r="E4999" s="257">
        <v>144</v>
      </c>
      <c r="F4999" s="258">
        <v>327</v>
      </c>
      <c r="G4999" s="258">
        <v>1075</v>
      </c>
      <c r="H4999" s="258">
        <v>911</v>
      </c>
      <c r="I4999" s="258">
        <v>332</v>
      </c>
      <c r="J4999" s="258">
        <v>215</v>
      </c>
      <c r="K4999" s="259">
        <v>54</v>
      </c>
      <c r="L4999" s="257">
        <v>156</v>
      </c>
      <c r="M4999" s="258">
        <v>284</v>
      </c>
      <c r="N4999" s="258">
        <v>1051</v>
      </c>
      <c r="O4999" s="258">
        <v>842</v>
      </c>
      <c r="P4999" s="258">
        <v>375</v>
      </c>
      <c r="Q4999" s="258">
        <v>244</v>
      </c>
      <c r="R4999" s="259">
        <v>107</v>
      </c>
      <c r="S4999" s="267">
        <v>6117</v>
      </c>
      <c r="T4999" s="90"/>
      <c r="U4999" s="260">
        <v>33</v>
      </c>
      <c r="V4999" s="273">
        <v>98.921857977853506</v>
      </c>
      <c r="W4999" s="273">
        <v>120.801373222167</v>
      </c>
      <c r="X4999" s="274">
        <v>1.134924754</v>
      </c>
      <c r="Z4999" s="257">
        <v>17083.829999999998</v>
      </c>
      <c r="AA4999" s="258">
        <v>6614.7782117596525</v>
      </c>
      <c r="AB4999" s="276">
        <v>1.0813761994048803</v>
      </c>
      <c r="AC4999" s="92"/>
      <c r="AD4999" s="257">
        <v>627323.8966411748</v>
      </c>
      <c r="AE4999" s="258">
        <v>6361.0585869341767</v>
      </c>
      <c r="AF4999" s="276">
        <v>1.0398984121193684</v>
      </c>
      <c r="AG4999" s="93"/>
      <c r="AH4999" s="257">
        <v>6942.3347202180003</v>
      </c>
      <c r="AI4999" s="258">
        <v>5888.7400806672031</v>
      </c>
      <c r="AJ4999" s="258">
        <v>6007.435238720258</v>
      </c>
      <c r="AK4999" s="276">
        <v>0.98208848107246327</v>
      </c>
      <c r="AL4999" s="93"/>
      <c r="AM4999" s="257">
        <v>6131.19</v>
      </c>
      <c r="AN4999" s="258">
        <v>6117.6120338700121</v>
      </c>
      <c r="AO4999" s="276">
        <v>1.0001000545806789</v>
      </c>
      <c r="AQ4999" s="280">
        <v>6756.1653586526736</v>
      </c>
      <c r="AR4999" s="281">
        <v>6810.1761770182111</v>
      </c>
    </row>
    <row r="5000" spans="1:44" x14ac:dyDescent="0.2">
      <c r="A5000" s="260" t="s">
        <v>8393</v>
      </c>
      <c r="B5000" s="261" t="s">
        <v>2226</v>
      </c>
      <c r="C5000" s="261" t="s">
        <v>2272</v>
      </c>
      <c r="D5000" s="262" t="s">
        <v>10575</v>
      </c>
      <c r="E5000" s="257">
        <v>403</v>
      </c>
      <c r="F5000" s="258">
        <v>785</v>
      </c>
      <c r="G5000" s="258">
        <v>2322</v>
      </c>
      <c r="H5000" s="258">
        <v>1706</v>
      </c>
      <c r="I5000" s="258">
        <v>672</v>
      </c>
      <c r="J5000" s="258">
        <v>374</v>
      </c>
      <c r="K5000" s="259">
        <v>133</v>
      </c>
      <c r="L5000" s="257">
        <v>439</v>
      </c>
      <c r="M5000" s="258">
        <v>768</v>
      </c>
      <c r="N5000" s="258">
        <v>2566</v>
      </c>
      <c r="O5000" s="258">
        <v>1836</v>
      </c>
      <c r="P5000" s="258">
        <v>759</v>
      </c>
      <c r="Q5000" s="258">
        <v>506</v>
      </c>
      <c r="R5000" s="259">
        <v>251</v>
      </c>
      <c r="S5000" s="267">
        <v>13520</v>
      </c>
      <c r="T5000" s="90"/>
      <c r="U5000" s="260">
        <v>86</v>
      </c>
      <c r="V5000" s="273">
        <v>85.781978322912494</v>
      </c>
      <c r="W5000" s="273">
        <v>89.957695436728002</v>
      </c>
      <c r="X5000" s="274">
        <v>1.134955519</v>
      </c>
      <c r="Z5000" s="257">
        <v>37154.140000000007</v>
      </c>
      <c r="AA5000" s="258">
        <v>14385.907360859239</v>
      </c>
      <c r="AB5000" s="276">
        <v>1.064046402430417</v>
      </c>
      <c r="AC5000" s="92"/>
      <c r="AD5000" s="257">
        <v>1241408.3956956947</v>
      </c>
      <c r="AE5000" s="258">
        <v>12587.869803163458</v>
      </c>
      <c r="AF5000" s="276">
        <v>0.9310554588138652</v>
      </c>
      <c r="AG5000" s="93"/>
      <c r="AH5000" s="257">
        <v>15344.598616880001</v>
      </c>
      <c r="AI5000" s="258">
        <v>13015.845034641938</v>
      </c>
      <c r="AJ5000" s="258">
        <v>13278.00561662813</v>
      </c>
      <c r="AK5000" s="276">
        <v>0.98210100714705106</v>
      </c>
      <c r="AL5000" s="93"/>
      <c r="AM5000" s="257">
        <v>13556.98</v>
      </c>
      <c r="AN5000" s="258">
        <v>13526.957081893577</v>
      </c>
      <c r="AO5000" s="276">
        <v>1.0005145770631345</v>
      </c>
      <c r="AQ5000" s="280">
        <v>13161.105999614228</v>
      </c>
      <c r="AR5000" s="281">
        <v>13266.319840291524</v>
      </c>
    </row>
    <row r="5001" spans="1:44" x14ac:dyDescent="0.2">
      <c r="A5001" s="260" t="s">
        <v>8393</v>
      </c>
      <c r="B5001" s="261" t="s">
        <v>2226</v>
      </c>
      <c r="C5001" s="261" t="s">
        <v>2273</v>
      </c>
      <c r="D5001" s="262" t="s">
        <v>10576</v>
      </c>
      <c r="E5001" s="257">
        <v>261</v>
      </c>
      <c r="F5001" s="258">
        <v>545</v>
      </c>
      <c r="G5001" s="258">
        <v>1433</v>
      </c>
      <c r="H5001" s="258">
        <v>1242</v>
      </c>
      <c r="I5001" s="258">
        <v>589</v>
      </c>
      <c r="J5001" s="258">
        <v>335</v>
      </c>
      <c r="K5001" s="259">
        <v>149</v>
      </c>
      <c r="L5001" s="257">
        <v>219</v>
      </c>
      <c r="M5001" s="258">
        <v>506</v>
      </c>
      <c r="N5001" s="258">
        <v>1510</v>
      </c>
      <c r="O5001" s="258">
        <v>1334</v>
      </c>
      <c r="P5001" s="258">
        <v>684</v>
      </c>
      <c r="Q5001" s="258">
        <v>435</v>
      </c>
      <c r="R5001" s="259">
        <v>252</v>
      </c>
      <c r="S5001" s="267">
        <v>9494</v>
      </c>
      <c r="T5001" s="90"/>
      <c r="U5001" s="260">
        <v>12</v>
      </c>
      <c r="V5001" s="273">
        <v>71.180165322526804</v>
      </c>
      <c r="W5001" s="273">
        <v>62.858647566884301</v>
      </c>
      <c r="X5001" s="274">
        <v>1.1689154129999999</v>
      </c>
      <c r="Z5001" s="257">
        <v>28072.799999999992</v>
      </c>
      <c r="AA5001" s="258">
        <v>10869.655445124796</v>
      </c>
      <c r="AB5001" s="276">
        <v>1.1448973504449964</v>
      </c>
      <c r="AC5001" s="92"/>
      <c r="AD5001" s="257">
        <v>774624.13345174573</v>
      </c>
      <c r="AE5001" s="258">
        <v>7854.6816439197919</v>
      </c>
      <c r="AF5001" s="276">
        <v>0.82733111901409229</v>
      </c>
      <c r="AG5001" s="93"/>
      <c r="AH5001" s="257">
        <v>11097.682931021998</v>
      </c>
      <c r="AI5001" s="258">
        <v>9413.4571310893789</v>
      </c>
      <c r="AJ5001" s="258">
        <v>9455.3394229229016</v>
      </c>
      <c r="AK5001" s="276">
        <v>0.99592789371423018</v>
      </c>
      <c r="AL5001" s="93"/>
      <c r="AM5001" s="257">
        <v>9499.16</v>
      </c>
      <c r="AN5001" s="258">
        <v>9478.1234193780765</v>
      </c>
      <c r="AO5001" s="276">
        <v>0.99832772481336385</v>
      </c>
      <c r="AQ5001" s="280">
        <v>8941.2073430052787</v>
      </c>
      <c r="AR5001" s="281">
        <v>9012.6860443300156</v>
      </c>
    </row>
    <row r="5002" spans="1:44" x14ac:dyDescent="0.2">
      <c r="A5002" s="260" t="s">
        <v>8393</v>
      </c>
      <c r="B5002" s="261" t="s">
        <v>2226</v>
      </c>
      <c r="C5002" s="261" t="s">
        <v>2274</v>
      </c>
      <c r="D5002" s="262" t="s">
        <v>10577</v>
      </c>
      <c r="E5002" s="257">
        <v>232</v>
      </c>
      <c r="F5002" s="258">
        <v>344</v>
      </c>
      <c r="G5002" s="258">
        <v>1493</v>
      </c>
      <c r="H5002" s="258">
        <v>829</v>
      </c>
      <c r="I5002" s="258">
        <v>280</v>
      </c>
      <c r="J5002" s="258">
        <v>175</v>
      </c>
      <c r="K5002" s="259">
        <v>57</v>
      </c>
      <c r="L5002" s="257">
        <v>206</v>
      </c>
      <c r="M5002" s="258">
        <v>315</v>
      </c>
      <c r="N5002" s="258">
        <v>1437</v>
      </c>
      <c r="O5002" s="258">
        <v>720</v>
      </c>
      <c r="P5002" s="258">
        <v>273</v>
      </c>
      <c r="Q5002" s="258">
        <v>206</v>
      </c>
      <c r="R5002" s="259">
        <v>139</v>
      </c>
      <c r="S5002" s="267">
        <v>6706</v>
      </c>
      <c r="T5002" s="90"/>
      <c r="U5002" s="260">
        <v>77</v>
      </c>
      <c r="V5002" s="273">
        <v>85.065372441744699</v>
      </c>
      <c r="W5002" s="273">
        <v>98.940948404413902</v>
      </c>
      <c r="X5002" s="274">
        <v>1.1689154129999999</v>
      </c>
      <c r="Z5002" s="257">
        <v>17384.400000000001</v>
      </c>
      <c r="AA5002" s="258">
        <v>6731.157494807343</v>
      </c>
      <c r="AB5002" s="276">
        <v>1.0037514904275788</v>
      </c>
      <c r="AC5002" s="92"/>
      <c r="AD5002" s="257">
        <v>628753.76170026173</v>
      </c>
      <c r="AE5002" s="258">
        <v>6375.5574055842571</v>
      </c>
      <c r="AF5002" s="276">
        <v>0.95072433724787608</v>
      </c>
      <c r="AG5002" s="93"/>
      <c r="AH5002" s="257">
        <v>7838.746759577999</v>
      </c>
      <c r="AI5002" s="258">
        <v>6649.1092817658919</v>
      </c>
      <c r="AJ5002" s="258">
        <v>6678.6924552476285</v>
      </c>
      <c r="AK5002" s="276">
        <v>0.99592789371423029</v>
      </c>
      <c r="AL5002" s="93"/>
      <c r="AM5002" s="257">
        <v>6739.11</v>
      </c>
      <c r="AN5002" s="258">
        <v>6724.1857508205976</v>
      </c>
      <c r="AO5002" s="276">
        <v>1.0027118626335516</v>
      </c>
      <c r="AQ5002" s="280">
        <v>6390.6997332183701</v>
      </c>
      <c r="AR5002" s="281">
        <v>6441.7889094294715</v>
      </c>
    </row>
    <row r="5003" spans="1:44" x14ac:dyDescent="0.2">
      <c r="A5003" s="260" t="s">
        <v>8393</v>
      </c>
      <c r="B5003" s="261" t="s">
        <v>2226</v>
      </c>
      <c r="C5003" s="261" t="s">
        <v>2275</v>
      </c>
      <c r="D5003" s="262" t="s">
        <v>10578</v>
      </c>
      <c r="E5003" s="257">
        <v>911</v>
      </c>
      <c r="F5003" s="258">
        <v>1515</v>
      </c>
      <c r="G5003" s="258">
        <v>4522</v>
      </c>
      <c r="H5003" s="258">
        <v>2728</v>
      </c>
      <c r="I5003" s="258">
        <v>670</v>
      </c>
      <c r="J5003" s="258">
        <v>356</v>
      </c>
      <c r="K5003" s="259">
        <v>118</v>
      </c>
      <c r="L5003" s="257">
        <v>944</v>
      </c>
      <c r="M5003" s="258">
        <v>1463</v>
      </c>
      <c r="N5003" s="258">
        <v>5055</v>
      </c>
      <c r="O5003" s="258">
        <v>2693</v>
      </c>
      <c r="P5003" s="258">
        <v>722</v>
      </c>
      <c r="Q5003" s="258">
        <v>476</v>
      </c>
      <c r="R5003" s="259">
        <v>231</v>
      </c>
      <c r="S5003" s="267">
        <v>22404</v>
      </c>
      <c r="T5003" s="90"/>
      <c r="U5003" s="260">
        <v>188</v>
      </c>
      <c r="V5003" s="273">
        <v>94.312352842624904</v>
      </c>
      <c r="W5003" s="273">
        <v>97.862836993393998</v>
      </c>
      <c r="X5003" s="274">
        <v>1.134924754</v>
      </c>
      <c r="Z5003" s="257">
        <v>54514.12</v>
      </c>
      <c r="AA5003" s="258">
        <v>21107.609547112748</v>
      </c>
      <c r="AB5003" s="276">
        <v>0.94213575911054936</v>
      </c>
      <c r="AC5003" s="92"/>
      <c r="AD5003" s="257">
        <v>2148979.9454884529</v>
      </c>
      <c r="AE5003" s="258">
        <v>21790.637035492513</v>
      </c>
      <c r="AF5003" s="276">
        <v>0.97262261361776969</v>
      </c>
      <c r="AG5003" s="93"/>
      <c r="AH5003" s="257">
        <v>25426.854188616002</v>
      </c>
      <c r="AI5003" s="258">
        <v>21567.979854057223</v>
      </c>
      <c r="AJ5003" s="258">
        <v>22002.710329947466</v>
      </c>
      <c r="AK5003" s="276">
        <v>0.98208848107246316</v>
      </c>
      <c r="AL5003" s="93"/>
      <c r="AM5003" s="257">
        <v>22484.84</v>
      </c>
      <c r="AN5003" s="258">
        <v>22435.045686667974</v>
      </c>
      <c r="AO5003" s="276">
        <v>1.0013857207046943</v>
      </c>
      <c r="AQ5003" s="280">
        <v>20189.958495598581</v>
      </c>
      <c r="AR5003" s="281">
        <v>20351.363097650978</v>
      </c>
    </row>
    <row r="5004" spans="1:44" x14ac:dyDescent="0.2">
      <c r="A5004" s="260" t="s">
        <v>8393</v>
      </c>
      <c r="B5004" s="261" t="s">
        <v>2226</v>
      </c>
      <c r="C5004" s="261" t="s">
        <v>2276</v>
      </c>
      <c r="D5004" s="262" t="s">
        <v>10579</v>
      </c>
      <c r="E5004" s="257">
        <v>198</v>
      </c>
      <c r="F5004" s="258">
        <v>550</v>
      </c>
      <c r="G5004" s="258">
        <v>1428</v>
      </c>
      <c r="H5004" s="258">
        <v>1316</v>
      </c>
      <c r="I5004" s="258">
        <v>401</v>
      </c>
      <c r="J5004" s="258">
        <v>187</v>
      </c>
      <c r="K5004" s="259">
        <v>52</v>
      </c>
      <c r="L5004" s="257">
        <v>213</v>
      </c>
      <c r="M5004" s="258">
        <v>484</v>
      </c>
      <c r="N5004" s="258">
        <v>1363</v>
      </c>
      <c r="O5004" s="258">
        <v>1281</v>
      </c>
      <c r="P5004" s="258">
        <v>426</v>
      </c>
      <c r="Q5004" s="258">
        <v>219</v>
      </c>
      <c r="R5004" s="259">
        <v>115</v>
      </c>
      <c r="S5004" s="267">
        <v>8233</v>
      </c>
      <c r="T5004" s="90"/>
      <c r="U5004" s="260">
        <v>27</v>
      </c>
      <c r="V5004" s="273">
        <v>72.026953305394102</v>
      </c>
      <c r="W5004" s="273">
        <v>73.365966233450706</v>
      </c>
      <c r="X5004" s="274">
        <v>1.1670991180000001</v>
      </c>
      <c r="Z5004" s="257">
        <v>21579.37</v>
      </c>
      <c r="AA5004" s="258">
        <v>8355.4300469800928</v>
      </c>
      <c r="AB5004" s="276">
        <v>1.0148706482424503</v>
      </c>
      <c r="AC5004" s="92"/>
      <c r="AD5004" s="257">
        <v>694039.96541900816</v>
      </c>
      <c r="AE5004" s="258">
        <v>7037.5589154853033</v>
      </c>
      <c r="AF5004" s="276">
        <v>0.85479884798801209</v>
      </c>
      <c r="AG5004" s="93"/>
      <c r="AH5004" s="257">
        <v>9608.7270384940002</v>
      </c>
      <c r="AI5004" s="258">
        <v>8150.4707445153972</v>
      </c>
      <c r="AJ5004" s="258">
        <v>8193.3859573673908</v>
      </c>
      <c r="AK5004" s="276">
        <v>0.99518838301559465</v>
      </c>
      <c r="AL5004" s="93"/>
      <c r="AM5004" s="257">
        <v>8244.61</v>
      </c>
      <c r="AN5004" s="258">
        <v>8226.3517115869909</v>
      </c>
      <c r="AO5004" s="276">
        <v>0.99919248288436668</v>
      </c>
      <c r="AQ5004" s="280">
        <v>7102.1066825252046</v>
      </c>
      <c r="AR5004" s="281">
        <v>7158.883059904907</v>
      </c>
    </row>
    <row r="5005" spans="1:44" x14ac:dyDescent="0.2">
      <c r="A5005" s="260" t="s">
        <v>8393</v>
      </c>
      <c r="B5005" s="261" t="s">
        <v>2226</v>
      </c>
      <c r="C5005" s="261" t="s">
        <v>2277</v>
      </c>
      <c r="D5005" s="262" t="s">
        <v>10580</v>
      </c>
      <c r="E5005" s="257">
        <v>282</v>
      </c>
      <c r="F5005" s="258">
        <v>465</v>
      </c>
      <c r="G5005" s="258">
        <v>1813</v>
      </c>
      <c r="H5005" s="258">
        <v>979</v>
      </c>
      <c r="I5005" s="258">
        <v>258</v>
      </c>
      <c r="J5005" s="258">
        <v>177</v>
      </c>
      <c r="K5005" s="259">
        <v>46</v>
      </c>
      <c r="L5005" s="257">
        <v>287</v>
      </c>
      <c r="M5005" s="258">
        <v>418</v>
      </c>
      <c r="N5005" s="258">
        <v>1798</v>
      </c>
      <c r="O5005" s="258">
        <v>852</v>
      </c>
      <c r="P5005" s="258">
        <v>263</v>
      </c>
      <c r="Q5005" s="258">
        <v>199</v>
      </c>
      <c r="R5005" s="259">
        <v>73</v>
      </c>
      <c r="S5005" s="267">
        <v>7910</v>
      </c>
      <c r="T5005" s="90"/>
      <c r="U5005" s="260">
        <v>19</v>
      </c>
      <c r="V5005" s="273">
        <v>108.666878853036</v>
      </c>
      <c r="W5005" s="273">
        <v>129.43249051833101</v>
      </c>
      <c r="X5005" s="274">
        <v>1.134924754</v>
      </c>
      <c r="Z5005" s="257">
        <v>19300.899999999998</v>
      </c>
      <c r="AA5005" s="258">
        <v>7473.2172345049012</v>
      </c>
      <c r="AB5005" s="276">
        <v>0.94478093988683964</v>
      </c>
      <c r="AC5005" s="92"/>
      <c r="AD5005" s="257">
        <v>847497.90167264</v>
      </c>
      <c r="AE5005" s="258">
        <v>8593.6209886279066</v>
      </c>
      <c r="AF5005" s="276">
        <v>1.0864249037456266</v>
      </c>
      <c r="AG5005" s="93"/>
      <c r="AH5005" s="257">
        <v>8977.2548041400005</v>
      </c>
      <c r="AI5005" s="258">
        <v>7614.833094339966</v>
      </c>
      <c r="AJ5005" s="258">
        <v>7768.3198852831829</v>
      </c>
      <c r="AK5005" s="276">
        <v>0.98208848107246305</v>
      </c>
      <c r="AL5005" s="93"/>
      <c r="AM5005" s="257">
        <v>7918.17</v>
      </c>
      <c r="AN5005" s="258">
        <v>7900.6346367064989</v>
      </c>
      <c r="AO5005" s="276">
        <v>0.99881600969740825</v>
      </c>
      <c r="AQ5005" s="280">
        <v>7964.223351771202</v>
      </c>
      <c r="AR5005" s="281">
        <v>8027.891749159402</v>
      </c>
    </row>
    <row r="5006" spans="1:44" x14ac:dyDescent="0.2">
      <c r="A5006" s="260" t="s">
        <v>8393</v>
      </c>
      <c r="B5006" s="261" t="s">
        <v>2226</v>
      </c>
      <c r="C5006" s="261" t="s">
        <v>2278</v>
      </c>
      <c r="D5006" s="262" t="s">
        <v>10581</v>
      </c>
      <c r="E5006" s="257">
        <v>184</v>
      </c>
      <c r="F5006" s="258">
        <v>412</v>
      </c>
      <c r="G5006" s="258">
        <v>1077</v>
      </c>
      <c r="H5006" s="258">
        <v>1096</v>
      </c>
      <c r="I5006" s="258">
        <v>464</v>
      </c>
      <c r="J5006" s="258">
        <v>246</v>
      </c>
      <c r="K5006" s="259">
        <v>85</v>
      </c>
      <c r="L5006" s="257">
        <v>179</v>
      </c>
      <c r="M5006" s="258">
        <v>424</v>
      </c>
      <c r="N5006" s="258">
        <v>1130</v>
      </c>
      <c r="O5006" s="258">
        <v>1174</v>
      </c>
      <c r="P5006" s="258">
        <v>462</v>
      </c>
      <c r="Q5006" s="258">
        <v>307</v>
      </c>
      <c r="R5006" s="259">
        <v>161</v>
      </c>
      <c r="S5006" s="267">
        <v>7401</v>
      </c>
      <c r="T5006" s="90"/>
      <c r="U5006" s="260">
        <v>31</v>
      </c>
      <c r="V5006" s="273">
        <v>67.453306718997396</v>
      </c>
      <c r="W5006" s="273">
        <v>68.248074584515606</v>
      </c>
      <c r="X5006" s="274">
        <v>1.1671836280000001</v>
      </c>
      <c r="Z5006" s="257">
        <v>21375.29</v>
      </c>
      <c r="AA5006" s="258">
        <v>8276.4112357734775</v>
      </c>
      <c r="AB5006" s="276">
        <v>1.1182828314786486</v>
      </c>
      <c r="AC5006" s="92"/>
      <c r="AD5006" s="257">
        <v>606094.86803857936</v>
      </c>
      <c r="AE5006" s="258">
        <v>6145.7964306416479</v>
      </c>
      <c r="AF5006" s="276">
        <v>0.83040081484146033</v>
      </c>
      <c r="AG5006" s="93"/>
      <c r="AH5006" s="257">
        <v>8638.3260308280005</v>
      </c>
      <c r="AI5006" s="258">
        <v>7327.3414172127832</v>
      </c>
      <c r="AJ5006" s="258">
        <v>7365.643880262136</v>
      </c>
      <c r="AK5006" s="276">
        <v>0.9952227915500792</v>
      </c>
      <c r="AL5006" s="93"/>
      <c r="AM5006" s="257">
        <v>7414.33</v>
      </c>
      <c r="AN5006" s="258">
        <v>7397.9104270269636</v>
      </c>
      <c r="AO5006" s="276">
        <v>0.9995825465514071</v>
      </c>
      <c r="AQ5006" s="280">
        <v>6837.0507866705257</v>
      </c>
      <c r="AR5006" s="281">
        <v>6891.7082274807744</v>
      </c>
    </row>
    <row r="5007" spans="1:44" x14ac:dyDescent="0.2">
      <c r="A5007" s="260" t="s">
        <v>8393</v>
      </c>
      <c r="B5007" s="261" t="s">
        <v>2226</v>
      </c>
      <c r="C5007" s="261" t="s">
        <v>2279</v>
      </c>
      <c r="D5007" s="262" t="s">
        <v>10582</v>
      </c>
      <c r="E5007" s="257">
        <v>249</v>
      </c>
      <c r="F5007" s="258">
        <v>428</v>
      </c>
      <c r="G5007" s="258">
        <v>1383</v>
      </c>
      <c r="H5007" s="258">
        <v>933</v>
      </c>
      <c r="I5007" s="258">
        <v>378</v>
      </c>
      <c r="J5007" s="258">
        <v>175</v>
      </c>
      <c r="K5007" s="259">
        <v>57</v>
      </c>
      <c r="L5007" s="257">
        <v>211</v>
      </c>
      <c r="M5007" s="258">
        <v>422</v>
      </c>
      <c r="N5007" s="258">
        <v>1325</v>
      </c>
      <c r="O5007" s="258">
        <v>948</v>
      </c>
      <c r="P5007" s="258">
        <v>359</v>
      </c>
      <c r="Q5007" s="258">
        <v>209</v>
      </c>
      <c r="R5007" s="259">
        <v>108</v>
      </c>
      <c r="S5007" s="267">
        <v>7185</v>
      </c>
      <c r="T5007" s="90"/>
      <c r="U5007" s="260">
        <v>39</v>
      </c>
      <c r="V5007" s="273">
        <v>78.825444720751406</v>
      </c>
      <c r="W5007" s="273">
        <v>75.858613971611405</v>
      </c>
      <c r="X5007" s="274">
        <v>1.1689154129999999</v>
      </c>
      <c r="Z5007" s="257">
        <v>18940.949999999997</v>
      </c>
      <c r="AA5007" s="258">
        <v>7333.8462961776713</v>
      </c>
      <c r="AB5007" s="276">
        <v>1.0207162555570872</v>
      </c>
      <c r="AC5007" s="92"/>
      <c r="AD5007" s="257">
        <v>622690.54214075801</v>
      </c>
      <c r="AE5007" s="258">
        <v>6314.0764145843086</v>
      </c>
      <c r="AF5007" s="276">
        <v>0.87878586145919402</v>
      </c>
      <c r="AG5007" s="93"/>
      <c r="AH5007" s="257">
        <v>8398.6572424049991</v>
      </c>
      <c r="AI5007" s="258">
        <v>7124.045659034884</v>
      </c>
      <c r="AJ5007" s="258">
        <v>7155.7419163367449</v>
      </c>
      <c r="AK5007" s="276">
        <v>0.99592789371423029</v>
      </c>
      <c r="AL5007" s="93"/>
      <c r="AM5007" s="257">
        <v>7201.77</v>
      </c>
      <c r="AN5007" s="258">
        <v>7185.8211566048421</v>
      </c>
      <c r="AO5007" s="276">
        <v>1.0001142876276745</v>
      </c>
      <c r="AQ5007" s="280">
        <v>6419.3697677684877</v>
      </c>
      <c r="AR5007" s="281">
        <v>6470.6881408607223</v>
      </c>
    </row>
    <row r="5008" spans="1:44" x14ac:dyDescent="0.2">
      <c r="A5008" s="260" t="s">
        <v>8393</v>
      </c>
      <c r="B5008" s="261" t="s">
        <v>2226</v>
      </c>
      <c r="C5008" s="261" t="s">
        <v>2280</v>
      </c>
      <c r="D5008" s="262" t="s">
        <v>10583</v>
      </c>
      <c r="E5008" s="257">
        <v>94</v>
      </c>
      <c r="F5008" s="258">
        <v>266</v>
      </c>
      <c r="G5008" s="258">
        <v>679</v>
      </c>
      <c r="H5008" s="258">
        <v>725</v>
      </c>
      <c r="I5008" s="258">
        <v>264</v>
      </c>
      <c r="J5008" s="258">
        <v>175</v>
      </c>
      <c r="K5008" s="259">
        <v>51</v>
      </c>
      <c r="L5008" s="257">
        <v>87</v>
      </c>
      <c r="M5008" s="258">
        <v>245</v>
      </c>
      <c r="N5008" s="258">
        <v>668</v>
      </c>
      <c r="O5008" s="258">
        <v>700</v>
      </c>
      <c r="P5008" s="258">
        <v>301</v>
      </c>
      <c r="Q5008" s="258">
        <v>186</v>
      </c>
      <c r="R5008" s="259">
        <v>79</v>
      </c>
      <c r="S5008" s="267">
        <v>4520</v>
      </c>
      <c r="T5008" s="90"/>
      <c r="U5008" s="260">
        <v>12</v>
      </c>
      <c r="V5008" s="273">
        <v>67.875044643140001</v>
      </c>
      <c r="W5008" s="273">
        <v>72.949103784022995</v>
      </c>
      <c r="X5008" s="274">
        <v>1.1670991180000001</v>
      </c>
      <c r="Z5008" s="257">
        <v>12945.529999999999</v>
      </c>
      <c r="AA5008" s="258">
        <v>5012.4480156780382</v>
      </c>
      <c r="AB5008" s="276">
        <v>1.1089486760349643</v>
      </c>
      <c r="AC5008" s="92"/>
      <c r="AD5008" s="257">
        <v>375687.92569648509</v>
      </c>
      <c r="AE5008" s="258">
        <v>3809.4721380047317</v>
      </c>
      <c r="AF5008" s="276">
        <v>0.84280357035502917</v>
      </c>
      <c r="AG5008" s="93"/>
      <c r="AH5008" s="257">
        <v>5275.2880133600001</v>
      </c>
      <c r="AI5008" s="258">
        <v>4474.6906067301825</v>
      </c>
      <c r="AJ5008" s="258">
        <v>4498.2514912304878</v>
      </c>
      <c r="AK5008" s="276">
        <v>0.99518838301559465</v>
      </c>
      <c r="AL5008" s="93"/>
      <c r="AM5008" s="257">
        <v>4525.16</v>
      </c>
      <c r="AN5008" s="258">
        <v>4515.1387040994041</v>
      </c>
      <c r="AO5008" s="276">
        <v>0.99892449205739031</v>
      </c>
      <c r="AQ5008" s="280">
        <v>4199.6607326490403</v>
      </c>
      <c r="AR5008" s="281">
        <v>4233.2340839491962</v>
      </c>
    </row>
    <row r="5009" spans="1:44" x14ac:dyDescent="0.2">
      <c r="A5009" s="260" t="s">
        <v>8393</v>
      </c>
      <c r="B5009" s="261" t="s">
        <v>2226</v>
      </c>
      <c r="C5009" s="261" t="s">
        <v>2281</v>
      </c>
      <c r="D5009" s="262" t="s">
        <v>10584</v>
      </c>
      <c r="E5009" s="257">
        <v>292</v>
      </c>
      <c r="F5009" s="258">
        <v>479</v>
      </c>
      <c r="G5009" s="258">
        <v>1929</v>
      </c>
      <c r="H5009" s="258">
        <v>1111</v>
      </c>
      <c r="I5009" s="258">
        <v>382</v>
      </c>
      <c r="J5009" s="258">
        <v>201</v>
      </c>
      <c r="K5009" s="259">
        <v>67</v>
      </c>
      <c r="L5009" s="257">
        <v>251</v>
      </c>
      <c r="M5009" s="258">
        <v>446</v>
      </c>
      <c r="N5009" s="258">
        <v>1773</v>
      </c>
      <c r="O5009" s="258">
        <v>1038</v>
      </c>
      <c r="P5009" s="258">
        <v>363</v>
      </c>
      <c r="Q5009" s="258">
        <v>214</v>
      </c>
      <c r="R5009" s="259">
        <v>103</v>
      </c>
      <c r="S5009" s="267">
        <v>8649</v>
      </c>
      <c r="T5009" s="90"/>
      <c r="U5009" s="260">
        <v>32</v>
      </c>
      <c r="V5009" s="273">
        <v>88.108891924326997</v>
      </c>
      <c r="W5009" s="273">
        <v>103.929000925069</v>
      </c>
      <c r="X5009" s="274">
        <v>1.1689154129999999</v>
      </c>
      <c r="Z5009" s="257">
        <v>21805.68</v>
      </c>
      <c r="AA5009" s="258">
        <v>8443.0562090938183</v>
      </c>
      <c r="AB5009" s="276">
        <v>0.9761887165098645</v>
      </c>
      <c r="AC5009" s="92"/>
      <c r="AD5009" s="257">
        <v>828017.78721336089</v>
      </c>
      <c r="AE5009" s="258">
        <v>8396.0928057878755</v>
      </c>
      <c r="AF5009" s="276">
        <v>0.97075879359323336</v>
      </c>
      <c r="AG5009" s="93"/>
      <c r="AH5009" s="257">
        <v>10109.949407036998</v>
      </c>
      <c r="AI5009" s="258">
        <v>8575.6257348632862</v>
      </c>
      <c r="AJ5009" s="258">
        <v>8613.7803527343785</v>
      </c>
      <c r="AK5009" s="276">
        <v>0.99592789371423041</v>
      </c>
      <c r="AL5009" s="93"/>
      <c r="AM5009" s="257">
        <v>8662.76</v>
      </c>
      <c r="AN5009" s="258">
        <v>8643.5756880031113</v>
      </c>
      <c r="AO5009" s="276">
        <v>0.99937283940375898</v>
      </c>
      <c r="AQ5009" s="280">
        <v>8157.6759964704315</v>
      </c>
      <c r="AR5009" s="281">
        <v>8222.8909124976108</v>
      </c>
    </row>
    <row r="5010" spans="1:44" x14ac:dyDescent="0.2">
      <c r="A5010" s="260" t="s">
        <v>8393</v>
      </c>
      <c r="B5010" s="261" t="s">
        <v>2226</v>
      </c>
      <c r="C5010" s="261" t="s">
        <v>2282</v>
      </c>
      <c r="D5010" s="262" t="s">
        <v>10585</v>
      </c>
      <c r="E5010" s="257">
        <v>166</v>
      </c>
      <c r="F5010" s="258">
        <v>323</v>
      </c>
      <c r="G5010" s="258">
        <v>1129</v>
      </c>
      <c r="H5010" s="258">
        <v>943</v>
      </c>
      <c r="I5010" s="258">
        <v>315</v>
      </c>
      <c r="J5010" s="258">
        <v>183</v>
      </c>
      <c r="K5010" s="259">
        <v>57</v>
      </c>
      <c r="L5010" s="257">
        <v>148</v>
      </c>
      <c r="M5010" s="258">
        <v>293</v>
      </c>
      <c r="N5010" s="258">
        <v>1030</v>
      </c>
      <c r="O5010" s="258">
        <v>884</v>
      </c>
      <c r="P5010" s="258">
        <v>301</v>
      </c>
      <c r="Q5010" s="258">
        <v>222</v>
      </c>
      <c r="R5010" s="259">
        <v>111</v>
      </c>
      <c r="S5010" s="267">
        <v>6105</v>
      </c>
      <c r="T5010" s="90"/>
      <c r="U5010" s="260">
        <v>58</v>
      </c>
      <c r="V5010" s="273">
        <v>86.946940209392494</v>
      </c>
      <c r="W5010" s="273">
        <v>92.487964630751506</v>
      </c>
      <c r="X5010" s="274">
        <v>1.134924754</v>
      </c>
      <c r="Z5010" s="257">
        <v>16648.039999999997</v>
      </c>
      <c r="AA5010" s="258">
        <v>6446.0423839679488</v>
      </c>
      <c r="AB5010" s="276">
        <v>1.0558627983567483</v>
      </c>
      <c r="AC5010" s="92"/>
      <c r="AD5010" s="257">
        <v>566076.62526383169</v>
      </c>
      <c r="AE5010" s="258">
        <v>5740.0118141153444</v>
      </c>
      <c r="AF5010" s="276">
        <v>0.94021487536696879</v>
      </c>
      <c r="AG5010" s="93"/>
      <c r="AH5010" s="257">
        <v>6928.7156231700001</v>
      </c>
      <c r="AI5010" s="258">
        <v>5877.1878686403916</v>
      </c>
      <c r="AJ5010" s="258">
        <v>5995.6501769473871</v>
      </c>
      <c r="AK5010" s="276">
        <v>0.98208848107246305</v>
      </c>
      <c r="AL5010" s="93"/>
      <c r="AM5010" s="257">
        <v>6129.94</v>
      </c>
      <c r="AN5010" s="258">
        <v>6116.3648020859155</v>
      </c>
      <c r="AO5010" s="276">
        <v>1.0018615564432294</v>
      </c>
      <c r="AQ5010" s="280">
        <v>5963.1894091991917</v>
      </c>
      <c r="AR5010" s="281">
        <v>6010.8609392701755</v>
      </c>
    </row>
    <row r="5011" spans="1:44" x14ac:dyDescent="0.2">
      <c r="A5011" s="260" t="s">
        <v>8393</v>
      </c>
      <c r="B5011" s="261" t="s">
        <v>2226</v>
      </c>
      <c r="C5011" s="261" t="s">
        <v>2283</v>
      </c>
      <c r="D5011" s="262" t="s">
        <v>10586</v>
      </c>
      <c r="E5011" s="257">
        <v>270</v>
      </c>
      <c r="F5011" s="258">
        <v>515</v>
      </c>
      <c r="G5011" s="258">
        <v>2105</v>
      </c>
      <c r="H5011" s="258">
        <v>1239</v>
      </c>
      <c r="I5011" s="258">
        <v>440</v>
      </c>
      <c r="J5011" s="258">
        <v>234</v>
      </c>
      <c r="K5011" s="259">
        <v>87</v>
      </c>
      <c r="L5011" s="257">
        <v>257</v>
      </c>
      <c r="M5011" s="258">
        <v>467</v>
      </c>
      <c r="N5011" s="258">
        <v>1877</v>
      </c>
      <c r="O5011" s="258">
        <v>1142</v>
      </c>
      <c r="P5011" s="258">
        <v>426</v>
      </c>
      <c r="Q5011" s="258">
        <v>288</v>
      </c>
      <c r="R5011" s="259">
        <v>130</v>
      </c>
      <c r="S5011" s="267">
        <v>9477</v>
      </c>
      <c r="T5011" s="90"/>
      <c r="U5011" s="260">
        <v>40</v>
      </c>
      <c r="V5011" s="273">
        <v>90.199806381027798</v>
      </c>
      <c r="W5011" s="273">
        <v>106.895103419164</v>
      </c>
      <c r="X5011" s="274">
        <v>1.1689154129999999</v>
      </c>
      <c r="Z5011" s="257">
        <v>24365.67</v>
      </c>
      <c r="AA5011" s="258">
        <v>9434.2722346760547</v>
      </c>
      <c r="AB5011" s="276">
        <v>0.99549142499483534</v>
      </c>
      <c r="AC5011" s="92"/>
      <c r="AD5011" s="257">
        <v>919117.02798349911</v>
      </c>
      <c r="AE5011" s="258">
        <v>9319.8382758182252</v>
      </c>
      <c r="AF5011" s="276">
        <v>0.98341651111303419</v>
      </c>
      <c r="AG5011" s="93"/>
      <c r="AH5011" s="257">
        <v>11077.811369001</v>
      </c>
      <c r="AI5011" s="258">
        <v>9396.601351520334</v>
      </c>
      <c r="AJ5011" s="258">
        <v>9438.4086487297609</v>
      </c>
      <c r="AK5011" s="276">
        <v>0.99592789371423029</v>
      </c>
      <c r="AL5011" s="93"/>
      <c r="AM5011" s="257">
        <v>9494.2000000000007</v>
      </c>
      <c r="AN5011" s="258">
        <v>9473.1744036587806</v>
      </c>
      <c r="AO5011" s="276">
        <v>0.99959632833795298</v>
      </c>
      <c r="AQ5011" s="280">
        <v>9236.3088786696535</v>
      </c>
      <c r="AR5011" s="281">
        <v>9310.1467104472504</v>
      </c>
    </row>
    <row r="5012" spans="1:44" x14ac:dyDescent="0.2">
      <c r="A5012" s="260" t="s">
        <v>8393</v>
      </c>
      <c r="B5012" s="261" t="s">
        <v>2226</v>
      </c>
      <c r="C5012" s="261" t="s">
        <v>2284</v>
      </c>
      <c r="D5012" s="262" t="s">
        <v>10587</v>
      </c>
      <c r="E5012" s="257">
        <v>172</v>
      </c>
      <c r="F5012" s="258">
        <v>306</v>
      </c>
      <c r="G5012" s="258">
        <v>1473</v>
      </c>
      <c r="H5012" s="258">
        <v>877</v>
      </c>
      <c r="I5012" s="258">
        <v>310</v>
      </c>
      <c r="J5012" s="258">
        <v>154</v>
      </c>
      <c r="K5012" s="259">
        <v>66</v>
      </c>
      <c r="L5012" s="257">
        <v>214</v>
      </c>
      <c r="M5012" s="258">
        <v>277</v>
      </c>
      <c r="N5012" s="258">
        <v>1446</v>
      </c>
      <c r="O5012" s="258">
        <v>817</v>
      </c>
      <c r="P5012" s="258">
        <v>308</v>
      </c>
      <c r="Q5012" s="258">
        <v>207</v>
      </c>
      <c r="R5012" s="259">
        <v>129</v>
      </c>
      <c r="S5012" s="267">
        <v>6756</v>
      </c>
      <c r="T5012" s="90"/>
      <c r="U5012" s="260">
        <v>23</v>
      </c>
      <c r="V5012" s="273">
        <v>85.924524445876202</v>
      </c>
      <c r="W5012" s="273">
        <v>101.12359384251</v>
      </c>
      <c r="X5012" s="274">
        <v>1.1689154129999999</v>
      </c>
      <c r="Z5012" s="257">
        <v>17697.21</v>
      </c>
      <c r="AA5012" s="258">
        <v>6852.2760479901199</v>
      </c>
      <c r="AB5012" s="276">
        <v>1.0142504511530668</v>
      </c>
      <c r="AC5012" s="92"/>
      <c r="AD5012" s="257">
        <v>638448.83462087752</v>
      </c>
      <c r="AE5012" s="258">
        <v>6473.8653565213017</v>
      </c>
      <c r="AF5012" s="276">
        <v>0.9582393955774573</v>
      </c>
      <c r="AG5012" s="93"/>
      <c r="AH5012" s="257">
        <v>7897.1925302279997</v>
      </c>
      <c r="AI5012" s="258">
        <v>6698.6851040277916</v>
      </c>
      <c r="AJ5012" s="258">
        <v>6728.4888499333401</v>
      </c>
      <c r="AK5012" s="276">
        <v>0.99592789371423029</v>
      </c>
      <c r="AL5012" s="93"/>
      <c r="AM5012" s="257">
        <v>6765.89</v>
      </c>
      <c r="AN5012" s="258">
        <v>6750.906444563092</v>
      </c>
      <c r="AO5012" s="276">
        <v>0.9992460693551054</v>
      </c>
      <c r="AQ5012" s="280">
        <v>6534.4526753552145</v>
      </c>
      <c r="AR5012" s="281">
        <v>6586.6910558316204</v>
      </c>
    </row>
    <row r="5013" spans="1:44" x14ac:dyDescent="0.2">
      <c r="A5013" s="260" t="s">
        <v>8393</v>
      </c>
      <c r="B5013" s="261" t="s">
        <v>2226</v>
      </c>
      <c r="C5013" s="261" t="s">
        <v>2285</v>
      </c>
      <c r="D5013" s="262" t="s">
        <v>10588</v>
      </c>
      <c r="E5013" s="257">
        <v>59</v>
      </c>
      <c r="F5013" s="258">
        <v>141</v>
      </c>
      <c r="G5013" s="258">
        <v>519</v>
      </c>
      <c r="H5013" s="258">
        <v>464</v>
      </c>
      <c r="I5013" s="258">
        <v>175</v>
      </c>
      <c r="J5013" s="258">
        <v>123</v>
      </c>
      <c r="K5013" s="259">
        <v>35</v>
      </c>
      <c r="L5013" s="257">
        <v>52</v>
      </c>
      <c r="M5013" s="258">
        <v>138</v>
      </c>
      <c r="N5013" s="258">
        <v>468</v>
      </c>
      <c r="O5013" s="258">
        <v>485</v>
      </c>
      <c r="P5013" s="258">
        <v>211</v>
      </c>
      <c r="Q5013" s="258">
        <v>130</v>
      </c>
      <c r="R5013" s="259">
        <v>76</v>
      </c>
      <c r="S5013" s="267">
        <v>3076</v>
      </c>
      <c r="T5013" s="90"/>
      <c r="U5013" s="260">
        <v>9</v>
      </c>
      <c r="V5013" s="273">
        <v>74.552829357360196</v>
      </c>
      <c r="W5013" s="273">
        <v>69.432054616384903</v>
      </c>
      <c r="X5013" s="274">
        <v>1.1670991180000001</v>
      </c>
      <c r="Z5013" s="257">
        <v>8954.2799999999988</v>
      </c>
      <c r="AA5013" s="258">
        <v>3467.0548844138125</v>
      </c>
      <c r="AB5013" s="276">
        <v>1.1271309767275073</v>
      </c>
      <c r="AC5013" s="92"/>
      <c r="AD5013" s="257">
        <v>258470.14226541109</v>
      </c>
      <c r="AE5013" s="258">
        <v>2620.8848837523738</v>
      </c>
      <c r="AF5013" s="276">
        <v>0.85204320017957536</v>
      </c>
      <c r="AG5013" s="93"/>
      <c r="AH5013" s="257">
        <v>3589.9968869680001</v>
      </c>
      <c r="AI5013" s="258">
        <v>3045.1655544916021</v>
      </c>
      <c r="AJ5013" s="258">
        <v>3061.1994661559688</v>
      </c>
      <c r="AK5013" s="276">
        <v>0.99518838301559454</v>
      </c>
      <c r="AL5013" s="93"/>
      <c r="AM5013" s="257">
        <v>3079.87</v>
      </c>
      <c r="AN5013" s="258">
        <v>3073.0494039093937</v>
      </c>
      <c r="AO5013" s="276">
        <v>0.99904076850110335</v>
      </c>
      <c r="AQ5013" s="280">
        <v>2937.0466221411566</v>
      </c>
      <c r="AR5013" s="281">
        <v>2960.5262564038703</v>
      </c>
    </row>
    <row r="5014" spans="1:44" x14ac:dyDescent="0.2">
      <c r="A5014" s="260" t="s">
        <v>8393</v>
      </c>
      <c r="B5014" s="261" t="s">
        <v>2226</v>
      </c>
      <c r="C5014" s="261" t="s">
        <v>2286</v>
      </c>
      <c r="D5014" s="262" t="s">
        <v>10589</v>
      </c>
      <c r="E5014" s="257">
        <v>70</v>
      </c>
      <c r="F5014" s="258">
        <v>251</v>
      </c>
      <c r="G5014" s="258">
        <v>588</v>
      </c>
      <c r="H5014" s="258">
        <v>612</v>
      </c>
      <c r="I5014" s="258">
        <v>171</v>
      </c>
      <c r="J5014" s="258">
        <v>110</v>
      </c>
      <c r="K5014" s="259">
        <v>42</v>
      </c>
      <c r="L5014" s="257">
        <v>76</v>
      </c>
      <c r="M5014" s="258">
        <v>227</v>
      </c>
      <c r="N5014" s="258">
        <v>611</v>
      </c>
      <c r="O5014" s="258">
        <v>630</v>
      </c>
      <c r="P5014" s="258">
        <v>169</v>
      </c>
      <c r="Q5014" s="258">
        <v>113</v>
      </c>
      <c r="R5014" s="259">
        <v>62</v>
      </c>
      <c r="S5014" s="267">
        <v>3732</v>
      </c>
      <c r="T5014" s="90"/>
      <c r="U5014" s="260">
        <v>1</v>
      </c>
      <c r="V5014" s="273">
        <v>67.846522706583599</v>
      </c>
      <c r="W5014" s="273">
        <v>64.596730975348294</v>
      </c>
      <c r="X5014" s="274">
        <v>1.1670991180000001</v>
      </c>
      <c r="Z5014" s="257">
        <v>10017.02</v>
      </c>
      <c r="AA5014" s="258">
        <v>3878.5427882834633</v>
      </c>
      <c r="AB5014" s="276">
        <v>1.0392665563460513</v>
      </c>
      <c r="AC5014" s="92"/>
      <c r="AD5014" s="257">
        <v>302784.03221880423</v>
      </c>
      <c r="AE5014" s="258">
        <v>3070.2273234677268</v>
      </c>
      <c r="AF5014" s="276">
        <v>0.82267613169017328</v>
      </c>
      <c r="AG5014" s="93"/>
      <c r="AH5014" s="257">
        <v>4355.6139083759999</v>
      </c>
      <c r="AI5014" s="258">
        <v>3694.5896779462478</v>
      </c>
      <c r="AJ5014" s="258">
        <v>3714.0430454141988</v>
      </c>
      <c r="AK5014" s="276">
        <v>0.99518838301559454</v>
      </c>
      <c r="AL5014" s="93"/>
      <c r="AM5014" s="257">
        <v>3732.43</v>
      </c>
      <c r="AN5014" s="258">
        <v>3724.1642623336497</v>
      </c>
      <c r="AO5014" s="276">
        <v>0.99790039183645496</v>
      </c>
      <c r="AQ5014" s="280">
        <v>3168.7645819791046</v>
      </c>
      <c r="AR5014" s="281">
        <v>3194.0966393215485</v>
      </c>
    </row>
    <row r="5015" spans="1:44" x14ac:dyDescent="0.2">
      <c r="A5015" s="260" t="s">
        <v>8393</v>
      </c>
      <c r="B5015" s="261" t="s">
        <v>2226</v>
      </c>
      <c r="C5015" s="261" t="s">
        <v>2287</v>
      </c>
      <c r="D5015" s="262" t="s">
        <v>10590</v>
      </c>
      <c r="E5015" s="257">
        <v>203</v>
      </c>
      <c r="F5015" s="258">
        <v>485</v>
      </c>
      <c r="G5015" s="258">
        <v>1408</v>
      </c>
      <c r="H5015" s="258">
        <v>1352</v>
      </c>
      <c r="I5015" s="258">
        <v>504</v>
      </c>
      <c r="J5015" s="258">
        <v>213</v>
      </c>
      <c r="K5015" s="259">
        <v>56</v>
      </c>
      <c r="L5015" s="257">
        <v>212</v>
      </c>
      <c r="M5015" s="258">
        <v>474</v>
      </c>
      <c r="N5015" s="258">
        <v>1408</v>
      </c>
      <c r="O5015" s="258">
        <v>1346</v>
      </c>
      <c r="P5015" s="258">
        <v>458</v>
      </c>
      <c r="Q5015" s="258">
        <v>260</v>
      </c>
      <c r="R5015" s="259">
        <v>181</v>
      </c>
      <c r="S5015" s="267">
        <v>8560</v>
      </c>
      <c r="T5015" s="90"/>
      <c r="U5015" s="260">
        <v>18</v>
      </c>
      <c r="V5015" s="273">
        <v>77.219317481376095</v>
      </c>
      <c r="W5015" s="273">
        <v>83.309462616822401</v>
      </c>
      <c r="X5015" s="274">
        <v>1.1670991180000001</v>
      </c>
      <c r="Z5015" s="257">
        <v>23371.119999999999</v>
      </c>
      <c r="AA5015" s="258">
        <v>9049.187176436446</v>
      </c>
      <c r="AB5015" s="276">
        <v>1.0571480346304258</v>
      </c>
      <c r="AC5015" s="92"/>
      <c r="AD5015" s="257">
        <v>753365.36998783716</v>
      </c>
      <c r="AE5015" s="258">
        <v>7639.1179764049102</v>
      </c>
      <c r="AF5015" s="276">
        <v>0.89242032434636798</v>
      </c>
      <c r="AG5015" s="93"/>
      <c r="AH5015" s="257">
        <v>9990.3684500800009</v>
      </c>
      <c r="AI5015" s="258">
        <v>8474.1928304447702</v>
      </c>
      <c r="AJ5015" s="258">
        <v>8518.8125586134884</v>
      </c>
      <c r="AK5015" s="276">
        <v>0.99518838301559442</v>
      </c>
      <c r="AL5015" s="93"/>
      <c r="AM5015" s="257">
        <v>8567.74</v>
      </c>
      <c r="AN5015" s="258">
        <v>8548.7661167031947</v>
      </c>
      <c r="AO5015" s="276">
        <v>0.99868763045598075</v>
      </c>
      <c r="AQ5015" s="280">
        <v>8026.27420322528</v>
      </c>
      <c r="AR5015" s="281">
        <v>8090.4386537870487</v>
      </c>
    </row>
    <row r="5016" spans="1:44" x14ac:dyDescent="0.2">
      <c r="A5016" s="260" t="s">
        <v>8393</v>
      </c>
      <c r="B5016" s="261" t="s">
        <v>2226</v>
      </c>
      <c r="C5016" s="261" t="s">
        <v>2288</v>
      </c>
      <c r="D5016" s="262" t="s">
        <v>10591</v>
      </c>
      <c r="E5016" s="257">
        <v>215</v>
      </c>
      <c r="F5016" s="258">
        <v>409</v>
      </c>
      <c r="G5016" s="258">
        <v>1251</v>
      </c>
      <c r="H5016" s="258">
        <v>941</v>
      </c>
      <c r="I5016" s="258">
        <v>295</v>
      </c>
      <c r="J5016" s="258">
        <v>166</v>
      </c>
      <c r="K5016" s="259">
        <v>54</v>
      </c>
      <c r="L5016" s="257">
        <v>183</v>
      </c>
      <c r="M5016" s="258">
        <v>405</v>
      </c>
      <c r="N5016" s="258">
        <v>1283</v>
      </c>
      <c r="O5016" s="258">
        <v>993</v>
      </c>
      <c r="P5016" s="258">
        <v>314</v>
      </c>
      <c r="Q5016" s="258">
        <v>208</v>
      </c>
      <c r="R5016" s="259">
        <v>127</v>
      </c>
      <c r="S5016" s="267">
        <v>6844</v>
      </c>
      <c r="T5016" s="90"/>
      <c r="U5016" s="260">
        <v>14</v>
      </c>
      <c r="V5016" s="273">
        <v>78.816987076651003</v>
      </c>
      <c r="W5016" s="273">
        <v>72.708065458796</v>
      </c>
      <c r="X5016" s="274">
        <v>1.134924754</v>
      </c>
      <c r="Z5016" s="257">
        <v>18090.899999999998</v>
      </c>
      <c r="AA5016" s="258">
        <v>7004.7109548106428</v>
      </c>
      <c r="AB5016" s="276">
        <v>1.0234820214509999</v>
      </c>
      <c r="AC5016" s="92"/>
      <c r="AD5016" s="257">
        <v>588017.43830216129</v>
      </c>
      <c r="AE5016" s="258">
        <v>5962.4914580904169</v>
      </c>
      <c r="AF5016" s="276">
        <v>0.87119980392904983</v>
      </c>
      <c r="AG5016" s="93"/>
      <c r="AH5016" s="257">
        <v>7767.4250163759998</v>
      </c>
      <c r="AI5016" s="258">
        <v>6588.6115926248704</v>
      </c>
      <c r="AJ5016" s="258">
        <v>6721.4135644599373</v>
      </c>
      <c r="AK5016" s="276">
        <v>0.98208848107246305</v>
      </c>
      <c r="AL5016" s="93"/>
      <c r="AM5016" s="257">
        <v>6850.02</v>
      </c>
      <c r="AN5016" s="258">
        <v>6834.8501325599545</v>
      </c>
      <c r="AO5016" s="276">
        <v>0.99866308190531183</v>
      </c>
      <c r="AQ5016" s="280">
        <v>5985.1853013453619</v>
      </c>
      <c r="AR5016" s="281">
        <v>6033.0326731952891</v>
      </c>
    </row>
    <row r="5017" spans="1:44" x14ac:dyDescent="0.2">
      <c r="A5017" s="260" t="s">
        <v>8393</v>
      </c>
      <c r="B5017" s="261" t="s">
        <v>2226</v>
      </c>
      <c r="C5017" s="261" t="s">
        <v>2289</v>
      </c>
      <c r="D5017" s="262" t="s">
        <v>10592</v>
      </c>
      <c r="E5017" s="257">
        <v>75</v>
      </c>
      <c r="F5017" s="258">
        <v>149</v>
      </c>
      <c r="G5017" s="258">
        <v>479</v>
      </c>
      <c r="H5017" s="258">
        <v>493</v>
      </c>
      <c r="I5017" s="258">
        <v>271</v>
      </c>
      <c r="J5017" s="258">
        <v>158</v>
      </c>
      <c r="K5017" s="259">
        <v>37</v>
      </c>
      <c r="L5017" s="257">
        <v>62</v>
      </c>
      <c r="M5017" s="258">
        <v>142</v>
      </c>
      <c r="N5017" s="258">
        <v>489</v>
      </c>
      <c r="O5017" s="258">
        <v>574</v>
      </c>
      <c r="P5017" s="258">
        <v>283</v>
      </c>
      <c r="Q5017" s="258">
        <v>176</v>
      </c>
      <c r="R5017" s="259">
        <v>84</v>
      </c>
      <c r="S5017" s="267">
        <v>3472</v>
      </c>
      <c r="T5017" s="90"/>
      <c r="U5017" s="260">
        <v>1</v>
      </c>
      <c r="V5017" s="273">
        <v>78.795995054204894</v>
      </c>
      <c r="W5017" s="273">
        <v>85.9382395382395</v>
      </c>
      <c r="X5017" s="274">
        <v>1.1670991180000001</v>
      </c>
      <c r="Z5017" s="257">
        <v>10759.39</v>
      </c>
      <c r="AA5017" s="258">
        <v>4165.9849427104282</v>
      </c>
      <c r="AB5017" s="276">
        <v>1.1998804558497778</v>
      </c>
      <c r="AC5017" s="92"/>
      <c r="AD5017" s="257">
        <v>309161.15582753572</v>
      </c>
      <c r="AE5017" s="258">
        <v>3134.8912986621317</v>
      </c>
      <c r="AF5017" s="276">
        <v>0.90290648002941576</v>
      </c>
      <c r="AG5017" s="93"/>
      <c r="AH5017" s="257">
        <v>4052.1681376960005</v>
      </c>
      <c r="AI5017" s="258">
        <v>3437.1959704794681</v>
      </c>
      <c r="AJ5017" s="258">
        <v>3455.294065830145</v>
      </c>
      <c r="AK5017" s="276">
        <v>0.99518838301559476</v>
      </c>
      <c r="AL5017" s="93"/>
      <c r="AM5017" s="257">
        <v>3472.43</v>
      </c>
      <c r="AN5017" s="258">
        <v>3464.7400512414793</v>
      </c>
      <c r="AO5017" s="276">
        <v>0.99790900093360579</v>
      </c>
      <c r="AQ5017" s="280">
        <v>3735.5684908184571</v>
      </c>
      <c r="AR5017" s="281">
        <v>3765.4317491224037</v>
      </c>
    </row>
    <row r="5018" spans="1:44" x14ac:dyDescent="0.2">
      <c r="A5018" s="260" t="s">
        <v>8393</v>
      </c>
      <c r="B5018" s="261" t="s">
        <v>2226</v>
      </c>
      <c r="C5018" s="261" t="s">
        <v>2290</v>
      </c>
      <c r="D5018" s="262" t="s">
        <v>10593</v>
      </c>
      <c r="E5018" s="257">
        <v>154</v>
      </c>
      <c r="F5018" s="258">
        <v>368</v>
      </c>
      <c r="G5018" s="258">
        <v>1126</v>
      </c>
      <c r="H5018" s="258">
        <v>1046</v>
      </c>
      <c r="I5018" s="258">
        <v>464</v>
      </c>
      <c r="J5018" s="258">
        <v>261</v>
      </c>
      <c r="K5018" s="259">
        <v>57</v>
      </c>
      <c r="L5018" s="257">
        <v>148</v>
      </c>
      <c r="M5018" s="258">
        <v>353</v>
      </c>
      <c r="N5018" s="258">
        <v>1099</v>
      </c>
      <c r="O5018" s="258">
        <v>1039</v>
      </c>
      <c r="P5018" s="258">
        <v>475</v>
      </c>
      <c r="Q5018" s="258">
        <v>326</v>
      </c>
      <c r="R5018" s="259">
        <v>161</v>
      </c>
      <c r="S5018" s="267">
        <v>7077</v>
      </c>
      <c r="T5018" s="90"/>
      <c r="U5018" s="260">
        <v>34</v>
      </c>
      <c r="V5018" s="273">
        <v>95.638589465406199</v>
      </c>
      <c r="W5018" s="273">
        <v>90.982761056944994</v>
      </c>
      <c r="X5018" s="274">
        <v>1.134924754</v>
      </c>
      <c r="Z5018" s="257">
        <v>20546.43</v>
      </c>
      <c r="AA5018" s="258">
        <v>7955.4805622301838</v>
      </c>
      <c r="AB5018" s="276">
        <v>1.1241317736654208</v>
      </c>
      <c r="AC5018" s="92"/>
      <c r="AD5018" s="257">
        <v>669745.31403043028</v>
      </c>
      <c r="AE5018" s="258">
        <v>6791.2113721200276</v>
      </c>
      <c r="AF5018" s="276">
        <v>0.95961726326409891</v>
      </c>
      <c r="AG5018" s="93"/>
      <c r="AH5018" s="257">
        <v>8031.8624840580005</v>
      </c>
      <c r="AI5018" s="258">
        <v>6812.9170428121297</v>
      </c>
      <c r="AJ5018" s="258">
        <v>6950.2401805498221</v>
      </c>
      <c r="AK5018" s="276">
        <v>0.98208848107246316</v>
      </c>
      <c r="AL5018" s="93"/>
      <c r="AM5018" s="257">
        <v>7091.62</v>
      </c>
      <c r="AN5018" s="258">
        <v>7075.9150917902161</v>
      </c>
      <c r="AO5018" s="276">
        <v>0.99984669941927595</v>
      </c>
      <c r="AQ5018" s="280">
        <v>7496.3267045728699</v>
      </c>
      <c r="AR5018" s="281">
        <v>7556.2545954038542</v>
      </c>
    </row>
    <row r="5019" spans="1:44" x14ac:dyDescent="0.2">
      <c r="A5019" s="260" t="s">
        <v>8393</v>
      </c>
      <c r="B5019" s="261" t="s">
        <v>2226</v>
      </c>
      <c r="C5019" s="261" t="s">
        <v>2291</v>
      </c>
      <c r="D5019" s="262" t="s">
        <v>10484</v>
      </c>
      <c r="E5019" s="257">
        <v>172</v>
      </c>
      <c r="F5019" s="258">
        <v>326</v>
      </c>
      <c r="G5019" s="258">
        <v>967</v>
      </c>
      <c r="H5019" s="258">
        <v>750</v>
      </c>
      <c r="I5019" s="258">
        <v>269</v>
      </c>
      <c r="J5019" s="258">
        <v>123</v>
      </c>
      <c r="K5019" s="259">
        <v>56</v>
      </c>
      <c r="L5019" s="257">
        <v>163</v>
      </c>
      <c r="M5019" s="258">
        <v>278</v>
      </c>
      <c r="N5019" s="258">
        <v>994</v>
      </c>
      <c r="O5019" s="258">
        <v>710</v>
      </c>
      <c r="P5019" s="258">
        <v>283</v>
      </c>
      <c r="Q5019" s="258">
        <v>147</v>
      </c>
      <c r="R5019" s="259">
        <v>105</v>
      </c>
      <c r="S5019" s="267">
        <v>5343</v>
      </c>
      <c r="T5019" s="90"/>
      <c r="U5019" s="260">
        <v>4</v>
      </c>
      <c r="V5019" s="273">
        <v>85.843465122884098</v>
      </c>
      <c r="W5019" s="273">
        <v>87.175556803294</v>
      </c>
      <c r="X5019" s="274">
        <v>1.1670991180000001</v>
      </c>
      <c r="Z5019" s="257">
        <v>14302.060000000001</v>
      </c>
      <c r="AA5019" s="258">
        <v>5537.6900186480007</v>
      </c>
      <c r="AB5019" s="276">
        <v>1.0364383340160959</v>
      </c>
      <c r="AC5019" s="92"/>
      <c r="AD5019" s="257">
        <v>487161.41319868242</v>
      </c>
      <c r="AE5019" s="258">
        <v>4939.8122839611779</v>
      </c>
      <c r="AF5019" s="276">
        <v>0.92453907616716791</v>
      </c>
      <c r="AG5019" s="93"/>
      <c r="AH5019" s="257">
        <v>6235.8105874740004</v>
      </c>
      <c r="AI5019" s="258">
        <v>5289.4406884423379</v>
      </c>
      <c r="AJ5019" s="258">
        <v>5317.2915304523221</v>
      </c>
      <c r="AK5019" s="276">
        <v>0.99518838301559465</v>
      </c>
      <c r="AL5019" s="93"/>
      <c r="AM5019" s="257">
        <v>5344.72</v>
      </c>
      <c r="AN5019" s="258">
        <v>5332.8837288790164</v>
      </c>
      <c r="AO5019" s="276">
        <v>0.99810663089631602</v>
      </c>
      <c r="AQ5019" s="280">
        <v>5085.5291959910464</v>
      </c>
      <c r="AR5019" s="281">
        <v>5126.184446287064</v>
      </c>
    </row>
    <row r="5020" spans="1:44" x14ac:dyDescent="0.2">
      <c r="A5020" s="260" t="s">
        <v>8393</v>
      </c>
      <c r="B5020" s="261" t="s">
        <v>2226</v>
      </c>
      <c r="C5020" s="261" t="s">
        <v>2292</v>
      </c>
      <c r="D5020" s="262" t="s">
        <v>10594</v>
      </c>
      <c r="E5020" s="257">
        <v>145</v>
      </c>
      <c r="F5020" s="258">
        <v>306</v>
      </c>
      <c r="G5020" s="258">
        <v>935</v>
      </c>
      <c r="H5020" s="258">
        <v>915</v>
      </c>
      <c r="I5020" s="258">
        <v>321</v>
      </c>
      <c r="J5020" s="258">
        <v>149</v>
      </c>
      <c r="K5020" s="259">
        <v>56</v>
      </c>
      <c r="L5020" s="257">
        <v>161</v>
      </c>
      <c r="M5020" s="258">
        <v>321</v>
      </c>
      <c r="N5020" s="258">
        <v>907</v>
      </c>
      <c r="O5020" s="258">
        <v>878</v>
      </c>
      <c r="P5020" s="258">
        <v>320</v>
      </c>
      <c r="Q5020" s="258">
        <v>201</v>
      </c>
      <c r="R5020" s="259">
        <v>119</v>
      </c>
      <c r="S5020" s="267">
        <v>5734</v>
      </c>
      <c r="T5020" s="90"/>
      <c r="U5020" s="260">
        <v>36</v>
      </c>
      <c r="V5020" s="273">
        <v>94.739496974168105</v>
      </c>
      <c r="W5020" s="273">
        <v>96.011161492849595</v>
      </c>
      <c r="X5020" s="274">
        <v>1.134924754</v>
      </c>
      <c r="Z5020" s="257">
        <v>15906.93</v>
      </c>
      <c r="AA5020" s="258">
        <v>6159.0880955843031</v>
      </c>
      <c r="AB5020" s="276">
        <v>1.0741346521772415</v>
      </c>
      <c r="AC5020" s="92"/>
      <c r="AD5020" s="257">
        <v>548128.09586596594</v>
      </c>
      <c r="AE5020" s="258">
        <v>5558.0138898206797</v>
      </c>
      <c r="AF5020" s="276">
        <v>0.96930831702488307</v>
      </c>
      <c r="AG5020" s="93"/>
      <c r="AH5020" s="257">
        <v>6507.658539436</v>
      </c>
      <c r="AI5020" s="258">
        <v>5520.0319801447995</v>
      </c>
      <c r="AJ5020" s="258">
        <v>5631.2953504695033</v>
      </c>
      <c r="AK5020" s="276">
        <v>0.98208848107246305</v>
      </c>
      <c r="AL5020" s="93"/>
      <c r="AM5020" s="257">
        <v>5749.48</v>
      </c>
      <c r="AN5020" s="258">
        <v>5736.7473584238878</v>
      </c>
      <c r="AO5020" s="276">
        <v>1.0004791347094328</v>
      </c>
      <c r="AQ5020" s="280">
        <v>5865.9317830647433</v>
      </c>
      <c r="AR5020" s="281">
        <v>5912.8258064139472</v>
      </c>
    </row>
    <row r="5021" spans="1:44" x14ac:dyDescent="0.2">
      <c r="A5021" s="260" t="s">
        <v>8393</v>
      </c>
      <c r="B5021" s="261" t="s">
        <v>2226</v>
      </c>
      <c r="C5021" s="261" t="s">
        <v>2293</v>
      </c>
      <c r="D5021" s="262" t="s">
        <v>10595</v>
      </c>
      <c r="E5021" s="257">
        <v>78</v>
      </c>
      <c r="F5021" s="258">
        <v>208</v>
      </c>
      <c r="G5021" s="258">
        <v>752</v>
      </c>
      <c r="H5021" s="258">
        <v>701</v>
      </c>
      <c r="I5021" s="258">
        <v>296</v>
      </c>
      <c r="J5021" s="258">
        <v>163</v>
      </c>
      <c r="K5021" s="259">
        <v>46</v>
      </c>
      <c r="L5021" s="257">
        <v>81</v>
      </c>
      <c r="M5021" s="258">
        <v>227</v>
      </c>
      <c r="N5021" s="258">
        <v>634</v>
      </c>
      <c r="O5021" s="258">
        <v>710</v>
      </c>
      <c r="P5021" s="258">
        <v>295</v>
      </c>
      <c r="Q5021" s="258">
        <v>205</v>
      </c>
      <c r="R5021" s="259">
        <v>72</v>
      </c>
      <c r="S5021" s="267">
        <v>4468</v>
      </c>
      <c r="T5021" s="90"/>
      <c r="U5021" s="260">
        <v>1</v>
      </c>
      <c r="V5021" s="273">
        <v>77.496779690318107</v>
      </c>
      <c r="W5021" s="273">
        <v>85.148521505376294</v>
      </c>
      <c r="X5021" s="274">
        <v>1.1670991180000001</v>
      </c>
      <c r="Z5021" s="257">
        <v>12846.66</v>
      </c>
      <c r="AA5021" s="258">
        <v>4974.166019088475</v>
      </c>
      <c r="AB5021" s="276">
        <v>1.1132869335471072</v>
      </c>
      <c r="AC5021" s="92"/>
      <c r="AD5021" s="257">
        <v>395497.74471985991</v>
      </c>
      <c r="AE5021" s="258">
        <v>4010.3435221157824</v>
      </c>
      <c r="AF5021" s="276">
        <v>0.89757017057201938</v>
      </c>
      <c r="AG5021" s="93"/>
      <c r="AH5021" s="257">
        <v>5214.5988592240001</v>
      </c>
      <c r="AI5021" s="258">
        <v>4423.2118652368263</v>
      </c>
      <c r="AJ5021" s="258">
        <v>4446.5016953136765</v>
      </c>
      <c r="AK5021" s="276">
        <v>0.99518838301559454</v>
      </c>
      <c r="AL5021" s="93"/>
      <c r="AM5021" s="257">
        <v>4468.43</v>
      </c>
      <c r="AN5021" s="258">
        <v>4458.5343368099475</v>
      </c>
      <c r="AO5021" s="276">
        <v>0.99788145407563733</v>
      </c>
      <c r="AQ5021" s="280">
        <v>4433.7677111215908</v>
      </c>
      <c r="AR5021" s="281">
        <v>4469.21258403514</v>
      </c>
    </row>
    <row r="5022" spans="1:44" x14ac:dyDescent="0.2">
      <c r="A5022" s="260" t="s">
        <v>8393</v>
      </c>
      <c r="B5022" s="261" t="s">
        <v>2226</v>
      </c>
      <c r="C5022" s="261" t="s">
        <v>2294</v>
      </c>
      <c r="D5022" s="262" t="s">
        <v>10596</v>
      </c>
      <c r="E5022" s="257">
        <v>139</v>
      </c>
      <c r="F5022" s="258">
        <v>235</v>
      </c>
      <c r="G5022" s="258">
        <v>787</v>
      </c>
      <c r="H5022" s="258">
        <v>557</v>
      </c>
      <c r="I5022" s="258">
        <v>199</v>
      </c>
      <c r="J5022" s="258">
        <v>103</v>
      </c>
      <c r="K5022" s="259">
        <v>31</v>
      </c>
      <c r="L5022" s="257">
        <v>135</v>
      </c>
      <c r="M5022" s="258">
        <v>220</v>
      </c>
      <c r="N5022" s="258">
        <v>764</v>
      </c>
      <c r="O5022" s="258">
        <v>491</v>
      </c>
      <c r="P5022" s="258">
        <v>200</v>
      </c>
      <c r="Q5022" s="258">
        <v>121</v>
      </c>
      <c r="R5022" s="259">
        <v>66</v>
      </c>
      <c r="S5022" s="267">
        <v>4048</v>
      </c>
      <c r="T5022" s="90"/>
      <c r="U5022" s="260">
        <v>2</v>
      </c>
      <c r="V5022" s="273">
        <v>84.602111443334906</v>
      </c>
      <c r="W5022" s="273">
        <v>78.724308300395194</v>
      </c>
      <c r="X5022" s="274">
        <v>1.1670991180000001</v>
      </c>
      <c r="Z5022" s="257">
        <v>10674.13</v>
      </c>
      <c r="AA5022" s="258">
        <v>4132.9726737792444</v>
      </c>
      <c r="AB5022" s="276">
        <v>1.0209912731668094</v>
      </c>
      <c r="AC5022" s="92"/>
      <c r="AD5022" s="257">
        <v>359674.55016107205</v>
      </c>
      <c r="AE5022" s="258">
        <v>3647.0966562149706</v>
      </c>
      <c r="AF5022" s="276">
        <v>0.90096261270132671</v>
      </c>
      <c r="AG5022" s="93"/>
      <c r="AH5022" s="257">
        <v>4724.4172296640008</v>
      </c>
      <c r="AI5022" s="258">
        <v>4007.4220300981824</v>
      </c>
      <c r="AJ5022" s="258">
        <v>4028.5225744471272</v>
      </c>
      <c r="AK5022" s="276">
        <v>0.99518838301559465</v>
      </c>
      <c r="AL5022" s="93"/>
      <c r="AM5022" s="257">
        <v>4048.86</v>
      </c>
      <c r="AN5022" s="258">
        <v>4039.8935050870941</v>
      </c>
      <c r="AO5022" s="276">
        <v>0.99799740738317544</v>
      </c>
      <c r="AQ5022" s="280">
        <v>3698.3159805615146</v>
      </c>
      <c r="AR5022" s="281">
        <v>3727.8814310916223</v>
      </c>
    </row>
    <row r="5023" spans="1:44" x14ac:dyDescent="0.2">
      <c r="A5023" s="260" t="s">
        <v>8393</v>
      </c>
      <c r="B5023" s="261" t="s">
        <v>2226</v>
      </c>
      <c r="C5023" s="261" t="s">
        <v>2295</v>
      </c>
      <c r="D5023" s="262" t="s">
        <v>10597</v>
      </c>
      <c r="E5023" s="257">
        <v>126</v>
      </c>
      <c r="F5023" s="258">
        <v>254</v>
      </c>
      <c r="G5023" s="258">
        <v>776</v>
      </c>
      <c r="H5023" s="258">
        <v>599</v>
      </c>
      <c r="I5023" s="258">
        <v>254</v>
      </c>
      <c r="J5023" s="258">
        <v>177</v>
      </c>
      <c r="K5023" s="259">
        <v>54</v>
      </c>
      <c r="L5023" s="257">
        <v>135</v>
      </c>
      <c r="M5023" s="258">
        <v>237</v>
      </c>
      <c r="N5023" s="258">
        <v>781</v>
      </c>
      <c r="O5023" s="258">
        <v>564</v>
      </c>
      <c r="P5023" s="258">
        <v>274</v>
      </c>
      <c r="Q5023" s="258">
        <v>200</v>
      </c>
      <c r="R5023" s="259">
        <v>96</v>
      </c>
      <c r="S5023" s="267">
        <v>4527</v>
      </c>
      <c r="T5023" s="90"/>
      <c r="U5023" s="260">
        <v>10</v>
      </c>
      <c r="V5023" s="273">
        <v>85.0370687844201</v>
      </c>
      <c r="W5023" s="273">
        <v>79.687872763419406</v>
      </c>
      <c r="X5023" s="274">
        <v>1.1670991180000001</v>
      </c>
      <c r="Z5023" s="257">
        <v>12907.830000000002</v>
      </c>
      <c r="AA5023" s="258">
        <v>4997.8507539057473</v>
      </c>
      <c r="AB5023" s="276">
        <v>1.1040094442027275</v>
      </c>
      <c r="AC5023" s="92"/>
      <c r="AD5023" s="257">
        <v>403781.83225258312</v>
      </c>
      <c r="AE5023" s="258">
        <v>4094.3440940963596</v>
      </c>
      <c r="AF5023" s="276">
        <v>0.90442767707010374</v>
      </c>
      <c r="AG5023" s="93"/>
      <c r="AH5023" s="257">
        <v>5283.4577071860003</v>
      </c>
      <c r="AI5023" s="258">
        <v>4481.6204373158262</v>
      </c>
      <c r="AJ5023" s="258">
        <v>4505.2178099115963</v>
      </c>
      <c r="AK5023" s="276">
        <v>0.99518838301559454</v>
      </c>
      <c r="AL5023" s="93"/>
      <c r="AM5023" s="257">
        <v>4531.3</v>
      </c>
      <c r="AN5023" s="258">
        <v>4521.2651066228891</v>
      </c>
      <c r="AO5023" s="276">
        <v>0.99873318016851975</v>
      </c>
      <c r="AQ5023" s="280">
        <v>4492.7463833724187</v>
      </c>
      <c r="AR5023" s="281">
        <v>4528.6627495347684</v>
      </c>
    </row>
    <row r="5024" spans="1:44" x14ac:dyDescent="0.2">
      <c r="A5024" s="260" t="s">
        <v>8393</v>
      </c>
      <c r="B5024" s="261" t="s">
        <v>2226</v>
      </c>
      <c r="C5024" s="261" t="s">
        <v>2296</v>
      </c>
      <c r="D5024" s="262" t="s">
        <v>10598</v>
      </c>
      <c r="E5024" s="257">
        <v>82</v>
      </c>
      <c r="F5024" s="258">
        <v>204</v>
      </c>
      <c r="G5024" s="258">
        <v>702</v>
      </c>
      <c r="H5024" s="258">
        <v>600</v>
      </c>
      <c r="I5024" s="258">
        <v>207</v>
      </c>
      <c r="J5024" s="258">
        <v>173</v>
      </c>
      <c r="K5024" s="259">
        <v>52</v>
      </c>
      <c r="L5024" s="257">
        <v>93</v>
      </c>
      <c r="M5024" s="258">
        <v>181</v>
      </c>
      <c r="N5024" s="258">
        <v>633</v>
      </c>
      <c r="O5024" s="258">
        <v>539</v>
      </c>
      <c r="P5024" s="258">
        <v>223</v>
      </c>
      <c r="Q5024" s="258">
        <v>230</v>
      </c>
      <c r="R5024" s="259">
        <v>103</v>
      </c>
      <c r="S5024" s="267">
        <v>4022</v>
      </c>
      <c r="T5024" s="90"/>
      <c r="U5024" s="260">
        <v>41</v>
      </c>
      <c r="V5024" s="273">
        <v>84.230472635822906</v>
      </c>
      <c r="W5024" s="273">
        <v>80.105917454002906</v>
      </c>
      <c r="X5024" s="274">
        <v>1.1670991180000001</v>
      </c>
      <c r="Z5024" s="257">
        <v>11751.810000000001</v>
      </c>
      <c r="AA5024" s="258">
        <v>4550.2452750196662</v>
      </c>
      <c r="AB5024" s="276">
        <v>1.1313389545051382</v>
      </c>
      <c r="AC5024" s="92"/>
      <c r="AD5024" s="257">
        <v>358289.67400981515</v>
      </c>
      <c r="AE5024" s="258">
        <v>3633.054024679715</v>
      </c>
      <c r="AF5024" s="276">
        <v>0.90329538157128664</v>
      </c>
      <c r="AG5024" s="93"/>
      <c r="AH5024" s="257">
        <v>4694.0726525960008</v>
      </c>
      <c r="AI5024" s="258">
        <v>3981.6826593515038</v>
      </c>
      <c r="AJ5024" s="258">
        <v>4002.647676488722</v>
      </c>
      <c r="AK5024" s="276">
        <v>0.99518838301559476</v>
      </c>
      <c r="AL5024" s="93"/>
      <c r="AM5024" s="257">
        <v>4039.63</v>
      </c>
      <c r="AN5024" s="258">
        <v>4030.6839455933223</v>
      </c>
      <c r="AO5024" s="276">
        <v>1.0021591112862562</v>
      </c>
      <c r="AQ5024" s="280">
        <v>4099.270471521023</v>
      </c>
      <c r="AR5024" s="281">
        <v>4132.0412728728543</v>
      </c>
    </row>
    <row r="5025" spans="1:44" x14ac:dyDescent="0.2">
      <c r="A5025" s="260" t="s">
        <v>8393</v>
      </c>
      <c r="B5025" s="261" t="s">
        <v>2226</v>
      </c>
      <c r="C5025" s="261" t="s">
        <v>2297</v>
      </c>
      <c r="D5025" s="262" t="s">
        <v>10599</v>
      </c>
      <c r="E5025" s="257">
        <v>132</v>
      </c>
      <c r="F5025" s="258">
        <v>295</v>
      </c>
      <c r="G5025" s="258">
        <v>808</v>
      </c>
      <c r="H5025" s="258">
        <v>805</v>
      </c>
      <c r="I5025" s="258">
        <v>263</v>
      </c>
      <c r="J5025" s="258">
        <v>131</v>
      </c>
      <c r="K5025" s="259">
        <v>32</v>
      </c>
      <c r="L5025" s="257">
        <v>131</v>
      </c>
      <c r="M5025" s="258">
        <v>303</v>
      </c>
      <c r="N5025" s="258">
        <v>772</v>
      </c>
      <c r="O5025" s="258">
        <v>813</v>
      </c>
      <c r="P5025" s="258">
        <v>239</v>
      </c>
      <c r="Q5025" s="258">
        <v>148</v>
      </c>
      <c r="R5025" s="259">
        <v>81</v>
      </c>
      <c r="S5025" s="267">
        <v>4953</v>
      </c>
      <c r="T5025" s="90"/>
      <c r="U5025" s="260">
        <v>4</v>
      </c>
      <c r="V5025" s="273">
        <v>76.154597789981807</v>
      </c>
      <c r="W5025" s="273">
        <v>84.720775287704399</v>
      </c>
      <c r="X5025" s="274">
        <v>1.1670991180000001</v>
      </c>
      <c r="Z5025" s="257">
        <v>13338.289999999999</v>
      </c>
      <c r="AA5025" s="258">
        <v>5164.52283089516</v>
      </c>
      <c r="AB5025" s="276">
        <v>1.0427060026035049</v>
      </c>
      <c r="AC5025" s="92"/>
      <c r="AD5025" s="257">
        <v>436191.21484326455</v>
      </c>
      <c r="AE5025" s="258">
        <v>4422.9749377952885</v>
      </c>
      <c r="AF5025" s="276">
        <v>0.89298908495765972</v>
      </c>
      <c r="AG5025" s="93"/>
      <c r="AH5025" s="257">
        <v>5780.6419314540008</v>
      </c>
      <c r="AI5025" s="258">
        <v>4903.3501272421681</v>
      </c>
      <c r="AJ5025" s="258">
        <v>4929.1680610762405</v>
      </c>
      <c r="AK5025" s="276">
        <v>0.99518838301559465</v>
      </c>
      <c r="AL5025" s="93"/>
      <c r="AM5025" s="257">
        <v>4954.72</v>
      </c>
      <c r="AN5025" s="258">
        <v>4943.7474122407612</v>
      </c>
      <c r="AO5025" s="276">
        <v>0.99813192251983873</v>
      </c>
      <c r="AQ5025" s="280">
        <v>4581.0981380810808</v>
      </c>
      <c r="AR5025" s="281">
        <v>4617.7208147498386</v>
      </c>
    </row>
    <row r="5026" spans="1:44" x14ac:dyDescent="0.2">
      <c r="A5026" s="260" t="s">
        <v>8393</v>
      </c>
      <c r="B5026" s="261" t="s">
        <v>2226</v>
      </c>
      <c r="C5026" s="261" t="s">
        <v>2298</v>
      </c>
      <c r="D5026" s="262" t="s">
        <v>10600</v>
      </c>
      <c r="E5026" s="257">
        <v>78</v>
      </c>
      <c r="F5026" s="258">
        <v>275</v>
      </c>
      <c r="G5026" s="258">
        <v>876</v>
      </c>
      <c r="H5026" s="258">
        <v>608</v>
      </c>
      <c r="I5026" s="258">
        <v>201</v>
      </c>
      <c r="J5026" s="258">
        <v>105</v>
      </c>
      <c r="K5026" s="259">
        <v>47</v>
      </c>
      <c r="L5026" s="257">
        <v>80</v>
      </c>
      <c r="M5026" s="258">
        <v>257</v>
      </c>
      <c r="N5026" s="258">
        <v>706</v>
      </c>
      <c r="O5026" s="258">
        <v>628</v>
      </c>
      <c r="P5026" s="258">
        <v>201</v>
      </c>
      <c r="Q5026" s="258">
        <v>116</v>
      </c>
      <c r="R5026" s="259">
        <v>92</v>
      </c>
      <c r="S5026" s="267">
        <v>4270</v>
      </c>
      <c r="T5026" s="90"/>
      <c r="U5026" s="260">
        <v>43</v>
      </c>
      <c r="V5026" s="273">
        <v>85.605196755779801</v>
      </c>
      <c r="W5026" s="273">
        <v>88.832786885245895</v>
      </c>
      <c r="X5026" s="274">
        <v>1.1670991180000001</v>
      </c>
      <c r="Z5026" s="257">
        <v>11111.109999999997</v>
      </c>
      <c r="AA5026" s="258">
        <v>4302.1692639451921</v>
      </c>
      <c r="AB5026" s="276">
        <v>1.0075337854672581</v>
      </c>
      <c r="AC5026" s="92"/>
      <c r="AD5026" s="257">
        <v>390737.655916936</v>
      </c>
      <c r="AE5026" s="258">
        <v>3962.0762650950796</v>
      </c>
      <c r="AF5026" s="276">
        <v>0.92788671313702098</v>
      </c>
      <c r="AG5026" s="93"/>
      <c r="AH5026" s="257">
        <v>4983.5132338600006</v>
      </c>
      <c r="AI5026" s="258">
        <v>4227.1966572428937</v>
      </c>
      <c r="AJ5026" s="258">
        <v>4249.4543954765886</v>
      </c>
      <c r="AK5026" s="276">
        <v>0.99518838301559454</v>
      </c>
      <c r="AL5026" s="93"/>
      <c r="AM5026" s="257">
        <v>4288.49</v>
      </c>
      <c r="AN5026" s="258">
        <v>4278.9928270256196</v>
      </c>
      <c r="AO5026" s="276">
        <v>1.0021060484837516</v>
      </c>
      <c r="AQ5026" s="280">
        <v>3981.0848170829381</v>
      </c>
      <c r="AR5026" s="281">
        <v>4012.910806758855</v>
      </c>
    </row>
    <row r="5027" spans="1:44" x14ac:dyDescent="0.2">
      <c r="A5027" s="260" t="s">
        <v>8393</v>
      </c>
      <c r="B5027" s="261" t="s">
        <v>2226</v>
      </c>
      <c r="C5027" s="261" t="s">
        <v>2299</v>
      </c>
      <c r="D5027" s="262" t="s">
        <v>10601</v>
      </c>
      <c r="E5027" s="257">
        <v>154</v>
      </c>
      <c r="F5027" s="258">
        <v>262</v>
      </c>
      <c r="G5027" s="258">
        <v>995</v>
      </c>
      <c r="H5027" s="258">
        <v>675</v>
      </c>
      <c r="I5027" s="258">
        <v>229</v>
      </c>
      <c r="J5027" s="258">
        <v>102</v>
      </c>
      <c r="K5027" s="259">
        <v>34</v>
      </c>
      <c r="L5027" s="257">
        <v>137</v>
      </c>
      <c r="M5027" s="258">
        <v>266</v>
      </c>
      <c r="N5027" s="258">
        <v>953</v>
      </c>
      <c r="O5027" s="258">
        <v>576</v>
      </c>
      <c r="P5027" s="258">
        <v>213</v>
      </c>
      <c r="Q5027" s="258">
        <v>144</v>
      </c>
      <c r="R5027" s="259">
        <v>87</v>
      </c>
      <c r="S5027" s="267">
        <v>4827</v>
      </c>
      <c r="T5027" s="90"/>
      <c r="U5027" s="260">
        <v>2</v>
      </c>
      <c r="V5027" s="273">
        <v>96.447166233730997</v>
      </c>
      <c r="W5027" s="273">
        <v>132.19038740418401</v>
      </c>
      <c r="X5027" s="274">
        <v>1.134924754</v>
      </c>
      <c r="Z5027" s="257">
        <v>12475.570000000002</v>
      </c>
      <c r="AA5027" s="258">
        <v>4830.4817254258787</v>
      </c>
      <c r="AB5027" s="276">
        <v>1.0007213021391919</v>
      </c>
      <c r="AC5027" s="92"/>
      <c r="AD5027" s="257">
        <v>504925.31128877786</v>
      </c>
      <c r="AE5027" s="258">
        <v>5119.9380484800104</v>
      </c>
      <c r="AF5027" s="276">
        <v>1.0606873935115</v>
      </c>
      <c r="AG5027" s="93"/>
      <c r="AH5027" s="257">
        <v>5478.2817875580004</v>
      </c>
      <c r="AI5027" s="258">
        <v>4646.8772877849588</v>
      </c>
      <c r="AJ5027" s="258">
        <v>4740.5410981367804</v>
      </c>
      <c r="AK5027" s="276">
        <v>0.98208848107246327</v>
      </c>
      <c r="AL5027" s="93"/>
      <c r="AM5027" s="257">
        <v>4827.8599999999997</v>
      </c>
      <c r="AN5027" s="258">
        <v>4817.1683529363272</v>
      </c>
      <c r="AO5027" s="276">
        <v>0.99796319721075766</v>
      </c>
      <c r="AQ5027" s="280">
        <v>5021.6101512854893</v>
      </c>
      <c r="AR5027" s="281">
        <v>5061.7544135090693</v>
      </c>
    </row>
    <row r="5028" spans="1:44" x14ac:dyDescent="0.2">
      <c r="A5028" s="260" t="s">
        <v>8393</v>
      </c>
      <c r="B5028" s="261" t="s">
        <v>2226</v>
      </c>
      <c r="C5028" s="261" t="s">
        <v>2300</v>
      </c>
      <c r="D5028" s="262" t="s">
        <v>10602</v>
      </c>
      <c r="E5028" s="257">
        <v>292</v>
      </c>
      <c r="F5028" s="258">
        <v>498</v>
      </c>
      <c r="G5028" s="258">
        <v>1597</v>
      </c>
      <c r="H5028" s="258">
        <v>1115</v>
      </c>
      <c r="I5028" s="258">
        <v>377</v>
      </c>
      <c r="J5028" s="258">
        <v>202</v>
      </c>
      <c r="K5028" s="259">
        <v>82</v>
      </c>
      <c r="L5028" s="257">
        <v>235</v>
      </c>
      <c r="M5028" s="258">
        <v>445</v>
      </c>
      <c r="N5028" s="258">
        <v>1604</v>
      </c>
      <c r="O5028" s="258">
        <v>1124</v>
      </c>
      <c r="P5028" s="258">
        <v>409</v>
      </c>
      <c r="Q5028" s="258">
        <v>295</v>
      </c>
      <c r="R5028" s="259">
        <v>152</v>
      </c>
      <c r="S5028" s="267">
        <v>8427</v>
      </c>
      <c r="T5028" s="90"/>
      <c r="U5028" s="260">
        <v>85</v>
      </c>
      <c r="V5028" s="273">
        <v>91.180996121910496</v>
      </c>
      <c r="W5028" s="273">
        <v>96.265337605316205</v>
      </c>
      <c r="X5028" s="274">
        <v>1.134924754</v>
      </c>
      <c r="Z5028" s="257">
        <v>22519.159999999996</v>
      </c>
      <c r="AA5028" s="258">
        <v>8719.3122920989899</v>
      </c>
      <c r="AB5028" s="276">
        <v>1.0346875865787337</v>
      </c>
      <c r="AC5028" s="92"/>
      <c r="AD5028" s="257">
        <v>798234.92159549543</v>
      </c>
      <c r="AE5028" s="258">
        <v>8094.0948202235004</v>
      </c>
      <c r="AF5028" s="276">
        <v>0.96049541001821526</v>
      </c>
      <c r="AG5028" s="93"/>
      <c r="AH5028" s="257">
        <v>9564.0109019579995</v>
      </c>
      <c r="AI5028" s="258">
        <v>8112.5408958284306</v>
      </c>
      <c r="AJ5028" s="258">
        <v>8276.059629997646</v>
      </c>
      <c r="AK5028" s="276">
        <v>0.98208848107246305</v>
      </c>
      <c r="AL5028" s="93"/>
      <c r="AM5028" s="257">
        <v>8463.5499999999993</v>
      </c>
      <c r="AN5028" s="258">
        <v>8444.8068530351447</v>
      </c>
      <c r="AO5028" s="276">
        <v>1.0021130714412181</v>
      </c>
      <c r="AQ5028" s="280">
        <v>8242.2326837336859</v>
      </c>
      <c r="AR5028" s="281">
        <v>8308.1235713564256</v>
      </c>
    </row>
    <row r="5029" spans="1:44" x14ac:dyDescent="0.2">
      <c r="A5029" s="260" t="s">
        <v>8393</v>
      </c>
      <c r="B5029" s="261" t="s">
        <v>2226</v>
      </c>
      <c r="C5029" s="261" t="s">
        <v>2301</v>
      </c>
      <c r="D5029" s="262" t="s">
        <v>10603</v>
      </c>
      <c r="E5029" s="257">
        <v>115</v>
      </c>
      <c r="F5029" s="258">
        <v>236</v>
      </c>
      <c r="G5029" s="258">
        <v>714</v>
      </c>
      <c r="H5029" s="258">
        <v>553</v>
      </c>
      <c r="I5029" s="258">
        <v>267</v>
      </c>
      <c r="J5029" s="258">
        <v>129</v>
      </c>
      <c r="K5029" s="259">
        <v>38</v>
      </c>
      <c r="L5029" s="257">
        <v>120</v>
      </c>
      <c r="M5029" s="258">
        <v>199</v>
      </c>
      <c r="N5029" s="258">
        <v>662</v>
      </c>
      <c r="O5029" s="258">
        <v>545</v>
      </c>
      <c r="P5029" s="258">
        <v>274</v>
      </c>
      <c r="Q5029" s="258">
        <v>156</v>
      </c>
      <c r="R5029" s="259">
        <v>76</v>
      </c>
      <c r="S5029" s="267">
        <v>4084</v>
      </c>
      <c r="T5029" s="90"/>
      <c r="U5029" s="260">
        <v>22</v>
      </c>
      <c r="V5029" s="273">
        <v>98.176589176589104</v>
      </c>
      <c r="W5029" s="273">
        <v>78.362389813907896</v>
      </c>
      <c r="X5029" s="274">
        <v>1.134924754</v>
      </c>
      <c r="Z5029" s="257">
        <v>11517.68</v>
      </c>
      <c r="AA5029" s="258">
        <v>4459.5912458751891</v>
      </c>
      <c r="AB5029" s="276">
        <v>1.0919665146609181</v>
      </c>
      <c r="AC5029" s="92"/>
      <c r="AD5029" s="257">
        <v>377000.96513999609</v>
      </c>
      <c r="AE5029" s="258">
        <v>3822.7863459790315</v>
      </c>
      <c r="AF5029" s="276">
        <v>0.93603975170887155</v>
      </c>
      <c r="AG5029" s="93"/>
      <c r="AH5029" s="257">
        <v>4635.032695336</v>
      </c>
      <c r="AI5029" s="258">
        <v>3931.6028264582073</v>
      </c>
      <c r="AJ5029" s="258">
        <v>4010.8493566999396</v>
      </c>
      <c r="AK5029" s="276">
        <v>0.98208848107246316</v>
      </c>
      <c r="AL5029" s="93"/>
      <c r="AM5029" s="257">
        <v>4093.46</v>
      </c>
      <c r="AN5029" s="258">
        <v>4084.3947351436741</v>
      </c>
      <c r="AO5029" s="276">
        <v>1.0000966540508507</v>
      </c>
      <c r="AQ5029" s="280">
        <v>4099.9818911658458</v>
      </c>
      <c r="AR5029" s="281">
        <v>4132.7583798203377</v>
      </c>
    </row>
    <row r="5030" spans="1:44" x14ac:dyDescent="0.2">
      <c r="A5030" s="260" t="s">
        <v>8393</v>
      </c>
      <c r="B5030" s="261" t="s">
        <v>2226</v>
      </c>
      <c r="C5030" s="261" t="s">
        <v>2302</v>
      </c>
      <c r="D5030" s="262" t="s">
        <v>10604</v>
      </c>
      <c r="E5030" s="257">
        <v>174</v>
      </c>
      <c r="F5030" s="258">
        <v>320</v>
      </c>
      <c r="G5030" s="258">
        <v>905</v>
      </c>
      <c r="H5030" s="258">
        <v>692</v>
      </c>
      <c r="I5030" s="258">
        <v>239</v>
      </c>
      <c r="J5030" s="258">
        <v>109</v>
      </c>
      <c r="K5030" s="259">
        <v>27</v>
      </c>
      <c r="L5030" s="257">
        <v>147</v>
      </c>
      <c r="M5030" s="258">
        <v>271</v>
      </c>
      <c r="N5030" s="258">
        <v>928</v>
      </c>
      <c r="O5030" s="258">
        <v>717</v>
      </c>
      <c r="P5030" s="258">
        <v>231</v>
      </c>
      <c r="Q5030" s="258">
        <v>114</v>
      </c>
      <c r="R5030" s="259">
        <v>98</v>
      </c>
      <c r="S5030" s="267">
        <v>4972</v>
      </c>
      <c r="T5030" s="90"/>
      <c r="U5030" s="260">
        <v>52</v>
      </c>
      <c r="V5030" s="273">
        <v>78.847487760251298</v>
      </c>
      <c r="W5030" s="273">
        <v>79.224567752311998</v>
      </c>
      <c r="X5030" s="274">
        <v>1.1689154129999999</v>
      </c>
      <c r="Z5030" s="257">
        <v>13022.329999999998</v>
      </c>
      <c r="AA5030" s="258">
        <v>5042.1846126040864</v>
      </c>
      <c r="AB5030" s="276">
        <v>1.0141159719638146</v>
      </c>
      <c r="AC5030" s="92"/>
      <c r="AD5030" s="257">
        <v>434891.04560562549</v>
      </c>
      <c r="AE5030" s="258">
        <v>4409.791233591076</v>
      </c>
      <c r="AF5030" s="276">
        <v>0.8869250268686798</v>
      </c>
      <c r="AG5030" s="93"/>
      <c r="AH5030" s="257">
        <v>5811.8474334359998</v>
      </c>
      <c r="AI5030" s="258">
        <v>4929.8197657232358</v>
      </c>
      <c r="AJ5030" s="258">
        <v>4951.7534875471538</v>
      </c>
      <c r="AK5030" s="276">
        <v>0.99592789371423041</v>
      </c>
      <c r="AL5030" s="93"/>
      <c r="AM5030" s="257">
        <v>4994.3599999999997</v>
      </c>
      <c r="AN5030" s="258">
        <v>4983.299626578043</v>
      </c>
      <c r="AO5030" s="276">
        <v>1.0022726521677481</v>
      </c>
      <c r="AQ5030" s="280">
        <v>4463.9511063077534</v>
      </c>
      <c r="AR5030" s="281">
        <v>4499.6372743626316</v>
      </c>
    </row>
    <row r="5031" spans="1:44" x14ac:dyDescent="0.2">
      <c r="A5031" s="260" t="s">
        <v>8393</v>
      </c>
      <c r="B5031" s="261" t="s">
        <v>2226</v>
      </c>
      <c r="C5031" s="261" t="s">
        <v>2303</v>
      </c>
      <c r="D5031" s="262" t="s">
        <v>10605</v>
      </c>
      <c r="E5031" s="257">
        <v>93</v>
      </c>
      <c r="F5031" s="258">
        <v>249</v>
      </c>
      <c r="G5031" s="258">
        <v>685</v>
      </c>
      <c r="H5031" s="258">
        <v>656</v>
      </c>
      <c r="I5031" s="258">
        <v>259</v>
      </c>
      <c r="J5031" s="258">
        <v>124</v>
      </c>
      <c r="K5031" s="259">
        <v>56</v>
      </c>
      <c r="L5031" s="257">
        <v>96</v>
      </c>
      <c r="M5031" s="258">
        <v>223</v>
      </c>
      <c r="N5031" s="258">
        <v>748</v>
      </c>
      <c r="O5031" s="258">
        <v>707</v>
      </c>
      <c r="P5031" s="258">
        <v>266</v>
      </c>
      <c r="Q5031" s="258">
        <v>187</v>
      </c>
      <c r="R5031" s="259">
        <v>109</v>
      </c>
      <c r="S5031" s="267">
        <v>4458</v>
      </c>
      <c r="T5031" s="90"/>
      <c r="U5031" s="260">
        <v>44</v>
      </c>
      <c r="V5031" s="273">
        <v>84.064707410098606</v>
      </c>
      <c r="W5031" s="273">
        <v>106.22135007849199</v>
      </c>
      <c r="X5031" s="274">
        <v>1.134924754</v>
      </c>
      <c r="Z5031" s="257">
        <v>12741.679999999998</v>
      </c>
      <c r="AA5031" s="258">
        <v>4933.5182593840918</v>
      </c>
      <c r="AB5031" s="276">
        <v>1.1066662762189527</v>
      </c>
      <c r="AC5031" s="92"/>
      <c r="AD5031" s="257">
        <v>424500.85819353088</v>
      </c>
      <c r="AE5031" s="258">
        <v>4304.4348280541062</v>
      </c>
      <c r="AF5031" s="276">
        <v>0.96555289996727367</v>
      </c>
      <c r="AG5031" s="93"/>
      <c r="AH5031" s="257">
        <v>5059.4945533320006</v>
      </c>
      <c r="AI5031" s="258">
        <v>4291.646767960503</v>
      </c>
      <c r="AJ5031" s="258">
        <v>4378.1504486210415</v>
      </c>
      <c r="AK5031" s="276">
        <v>0.98208848107246327</v>
      </c>
      <c r="AL5031" s="93"/>
      <c r="AM5031" s="257">
        <v>4476.92</v>
      </c>
      <c r="AN5031" s="258">
        <v>4467.0055350875336</v>
      </c>
      <c r="AO5031" s="276">
        <v>1.002020084138074</v>
      </c>
      <c r="AQ5031" s="280">
        <v>4687.7004955959001</v>
      </c>
      <c r="AR5031" s="281">
        <v>4725.175383580312</v>
      </c>
    </row>
    <row r="5032" spans="1:44" x14ac:dyDescent="0.2">
      <c r="A5032" s="260" t="s">
        <v>8393</v>
      </c>
      <c r="B5032" s="261" t="s">
        <v>2226</v>
      </c>
      <c r="C5032" s="261" t="s">
        <v>2304</v>
      </c>
      <c r="D5032" s="262" t="s">
        <v>10606</v>
      </c>
      <c r="E5032" s="257">
        <v>123</v>
      </c>
      <c r="F5032" s="258">
        <v>326</v>
      </c>
      <c r="G5032" s="258">
        <v>763</v>
      </c>
      <c r="H5032" s="258">
        <v>550</v>
      </c>
      <c r="I5032" s="258">
        <v>129</v>
      </c>
      <c r="J5032" s="258">
        <v>34</v>
      </c>
      <c r="K5032" s="259">
        <v>17</v>
      </c>
      <c r="L5032" s="257">
        <v>118</v>
      </c>
      <c r="M5032" s="258">
        <v>348</v>
      </c>
      <c r="N5032" s="258">
        <v>773</v>
      </c>
      <c r="O5032" s="258">
        <v>748</v>
      </c>
      <c r="P5032" s="258">
        <v>166</v>
      </c>
      <c r="Q5032" s="258">
        <v>65</v>
      </c>
      <c r="R5032" s="259">
        <v>31</v>
      </c>
      <c r="S5032" s="267">
        <v>4191</v>
      </c>
      <c r="T5032" s="90"/>
      <c r="U5032" s="260">
        <v>63</v>
      </c>
      <c r="V5032" s="273">
        <v>84.538139661128596</v>
      </c>
      <c r="W5032" s="273">
        <v>82.096397041278905</v>
      </c>
      <c r="X5032" s="274">
        <v>1.1670991180000001</v>
      </c>
      <c r="Z5032" s="257">
        <v>10065.419999999998</v>
      </c>
      <c r="AA5032" s="258">
        <v>3897.2830394712332</v>
      </c>
      <c r="AB5032" s="276">
        <v>0.92991721294947105</v>
      </c>
      <c r="AC5032" s="92"/>
      <c r="AD5032" s="257">
        <v>375656.42146796314</v>
      </c>
      <c r="AE5032" s="258">
        <v>3809.1526854150288</v>
      </c>
      <c r="AF5032" s="276">
        <v>0.90888873429134542</v>
      </c>
      <c r="AG5032" s="93"/>
      <c r="AH5032" s="257">
        <v>4891.3124035380006</v>
      </c>
      <c r="AI5032" s="258">
        <v>4148.9885692049102</v>
      </c>
      <c r="AJ5032" s="258">
        <v>4170.8345132183567</v>
      </c>
      <c r="AK5032" s="276">
        <v>0.99518838301559454</v>
      </c>
      <c r="AL5032" s="93"/>
      <c r="AM5032" s="257">
        <v>4218.09</v>
      </c>
      <c r="AN5032" s="258">
        <v>4208.7487329452788</v>
      </c>
      <c r="AO5032" s="276">
        <v>1.0042349637187493</v>
      </c>
      <c r="AQ5032" s="280">
        <v>3540.081850231089</v>
      </c>
      <c r="AR5032" s="281">
        <v>3568.38232952103</v>
      </c>
    </row>
    <row r="5033" spans="1:44" x14ac:dyDescent="0.2">
      <c r="A5033" s="260" t="s">
        <v>8393</v>
      </c>
      <c r="B5033" s="261" t="s">
        <v>2226</v>
      </c>
      <c r="C5033" s="261" t="s">
        <v>2305</v>
      </c>
      <c r="D5033" s="262" t="s">
        <v>10607</v>
      </c>
      <c r="E5033" s="257">
        <v>67</v>
      </c>
      <c r="F5033" s="258">
        <v>163</v>
      </c>
      <c r="G5033" s="258">
        <v>515</v>
      </c>
      <c r="H5033" s="258">
        <v>387</v>
      </c>
      <c r="I5033" s="258">
        <v>160</v>
      </c>
      <c r="J5033" s="258">
        <v>97</v>
      </c>
      <c r="K5033" s="259">
        <v>41</v>
      </c>
      <c r="L5033" s="257">
        <v>63</v>
      </c>
      <c r="M5033" s="258">
        <v>126</v>
      </c>
      <c r="N5033" s="258">
        <v>441</v>
      </c>
      <c r="O5033" s="258">
        <v>342</v>
      </c>
      <c r="P5033" s="258">
        <v>153</v>
      </c>
      <c r="Q5033" s="258">
        <v>108</v>
      </c>
      <c r="R5033" s="259">
        <v>71</v>
      </c>
      <c r="S5033" s="267">
        <v>2734</v>
      </c>
      <c r="T5033" s="90"/>
      <c r="U5033" s="260">
        <v>15</v>
      </c>
      <c r="V5033" s="273">
        <v>85.306224830950896</v>
      </c>
      <c r="W5033" s="273">
        <v>88.211046086320394</v>
      </c>
      <c r="X5033" s="274">
        <v>1.1670991180000001</v>
      </c>
      <c r="Z5033" s="257">
        <v>7687.9499999999989</v>
      </c>
      <c r="AA5033" s="258">
        <v>2976.7378950210591</v>
      </c>
      <c r="AB5033" s="276">
        <v>1.0887848921071905</v>
      </c>
      <c r="AC5033" s="92"/>
      <c r="AD5033" s="257">
        <v>249565.99380032413</v>
      </c>
      <c r="AE5033" s="258">
        <v>2530.5968995763528</v>
      </c>
      <c r="AF5033" s="276">
        <v>0.92560237731395489</v>
      </c>
      <c r="AG5033" s="93"/>
      <c r="AH5033" s="257">
        <v>3190.8489886120001</v>
      </c>
      <c r="AI5033" s="258">
        <v>2706.5938315929907</v>
      </c>
      <c r="AJ5033" s="258">
        <v>2720.8450391646356</v>
      </c>
      <c r="AK5033" s="276">
        <v>0.99518838301559465</v>
      </c>
      <c r="AL5033" s="93"/>
      <c r="AM5033" s="257">
        <v>2740.45</v>
      </c>
      <c r="AN5033" s="258">
        <v>2734.3810741828379</v>
      </c>
      <c r="AO5033" s="276">
        <v>1.0001393833880168</v>
      </c>
      <c r="AQ5033" s="280">
        <v>2742.400532856987</v>
      </c>
      <c r="AR5033" s="281">
        <v>2764.3241077256798</v>
      </c>
    </row>
    <row r="5034" spans="1:44" x14ac:dyDescent="0.2">
      <c r="A5034" s="260" t="s">
        <v>8393</v>
      </c>
      <c r="B5034" s="261" t="s">
        <v>2226</v>
      </c>
      <c r="C5034" s="261" t="s">
        <v>2306</v>
      </c>
      <c r="D5034" s="262" t="s">
        <v>10608</v>
      </c>
      <c r="E5034" s="257">
        <v>71</v>
      </c>
      <c r="F5034" s="258">
        <v>201</v>
      </c>
      <c r="G5034" s="258">
        <v>544</v>
      </c>
      <c r="H5034" s="258">
        <v>523</v>
      </c>
      <c r="I5034" s="258">
        <v>210</v>
      </c>
      <c r="J5034" s="258">
        <v>96</v>
      </c>
      <c r="K5034" s="259">
        <v>42</v>
      </c>
      <c r="L5034" s="257">
        <v>64</v>
      </c>
      <c r="M5034" s="258">
        <v>176</v>
      </c>
      <c r="N5034" s="258">
        <v>508</v>
      </c>
      <c r="O5034" s="258">
        <v>493</v>
      </c>
      <c r="P5034" s="258">
        <v>188</v>
      </c>
      <c r="Q5034" s="258">
        <v>112</v>
      </c>
      <c r="R5034" s="259">
        <v>95</v>
      </c>
      <c r="S5034" s="267">
        <v>3323</v>
      </c>
      <c r="T5034" s="90"/>
      <c r="U5034" s="260">
        <v>127</v>
      </c>
      <c r="V5034" s="273">
        <v>91.601999587153102</v>
      </c>
      <c r="W5034" s="273">
        <v>80.305446885344494</v>
      </c>
      <c r="X5034" s="274">
        <v>1.134924754</v>
      </c>
      <c r="Z5034" s="257">
        <v>9342.5199999999986</v>
      </c>
      <c r="AA5034" s="258">
        <v>3617.3795769993494</v>
      </c>
      <c r="AB5034" s="276">
        <v>1.0885884974418747</v>
      </c>
      <c r="AC5034" s="92"/>
      <c r="AD5034" s="257">
        <v>302575.03326463082</v>
      </c>
      <c r="AE5034" s="258">
        <v>3068.1080759797496</v>
      </c>
      <c r="AF5034" s="276">
        <v>0.92329463616603957</v>
      </c>
      <c r="AG5034" s="93"/>
      <c r="AH5034" s="257">
        <v>3771.3549575420002</v>
      </c>
      <c r="AI5034" s="258">
        <v>3199.00004709124</v>
      </c>
      <c r="AJ5034" s="258">
        <v>3263.4800226037951</v>
      </c>
      <c r="AK5034" s="276">
        <v>0.98208848107246316</v>
      </c>
      <c r="AL5034" s="93"/>
      <c r="AM5034" s="257">
        <v>3377.61</v>
      </c>
      <c r="AN5034" s="258">
        <v>3370.1300370270201</v>
      </c>
      <c r="AO5034" s="276">
        <v>1.014182978340963</v>
      </c>
      <c r="AQ5034" s="280">
        <v>3326.6057153939964</v>
      </c>
      <c r="AR5034" s="281">
        <v>3353.1996022410372</v>
      </c>
    </row>
    <row r="5035" spans="1:44" x14ac:dyDescent="0.2">
      <c r="A5035" s="260" t="s">
        <v>8393</v>
      </c>
      <c r="B5035" s="261" t="s">
        <v>2226</v>
      </c>
      <c r="C5035" s="261" t="s">
        <v>2307</v>
      </c>
      <c r="D5035" s="262" t="s">
        <v>10609</v>
      </c>
      <c r="E5035" s="257">
        <v>171</v>
      </c>
      <c r="F5035" s="258">
        <v>269</v>
      </c>
      <c r="G5035" s="258">
        <v>1291</v>
      </c>
      <c r="H5035" s="258">
        <v>833</v>
      </c>
      <c r="I5035" s="258">
        <v>201</v>
      </c>
      <c r="J5035" s="258">
        <v>106</v>
      </c>
      <c r="K5035" s="259">
        <v>49</v>
      </c>
      <c r="L5035" s="257">
        <v>165</v>
      </c>
      <c r="M5035" s="258">
        <v>301</v>
      </c>
      <c r="N5035" s="258">
        <v>1290</v>
      </c>
      <c r="O5035" s="258">
        <v>855</v>
      </c>
      <c r="P5035" s="258">
        <v>249</v>
      </c>
      <c r="Q5035" s="258">
        <v>208</v>
      </c>
      <c r="R5035" s="259">
        <v>125</v>
      </c>
      <c r="S5035" s="267">
        <v>6113</v>
      </c>
      <c r="T5035" s="90"/>
      <c r="U5035" s="260">
        <v>3</v>
      </c>
      <c r="V5035" s="273">
        <v>82.919190337636493</v>
      </c>
      <c r="W5035" s="273">
        <v>97.740104677788594</v>
      </c>
      <c r="X5035" s="274">
        <v>1.1689154129999999</v>
      </c>
      <c r="Z5035" s="257">
        <v>15857.039999999999</v>
      </c>
      <c r="AA5035" s="258">
        <v>6139.7709234405456</v>
      </c>
      <c r="AB5035" s="276">
        <v>1.0043793429479053</v>
      </c>
      <c r="AC5035" s="92"/>
      <c r="AD5035" s="257">
        <v>567989.96803376311</v>
      </c>
      <c r="AE5035" s="258">
        <v>5759.4130923411321</v>
      </c>
      <c r="AF5035" s="276">
        <v>0.94215820257502569</v>
      </c>
      <c r="AG5035" s="93"/>
      <c r="AH5035" s="257">
        <v>7145.5799196689995</v>
      </c>
      <c r="AI5035" s="258">
        <v>6061.1400297397704</v>
      </c>
      <c r="AJ5035" s="258">
        <v>6088.10721427509</v>
      </c>
      <c r="AK5035" s="276">
        <v>0.99592789371423029</v>
      </c>
      <c r="AL5035" s="93"/>
      <c r="AM5035" s="257">
        <v>6114.29</v>
      </c>
      <c r="AN5035" s="258">
        <v>6100.7494601490216</v>
      </c>
      <c r="AO5035" s="276">
        <v>0.99799598562882741</v>
      </c>
      <c r="AQ5035" s="280">
        <v>5749.5345998317516</v>
      </c>
      <c r="AR5035" s="281">
        <v>5795.4981090818883</v>
      </c>
    </row>
    <row r="5036" spans="1:44" x14ac:dyDescent="0.2">
      <c r="A5036" s="260" t="s">
        <v>8393</v>
      </c>
      <c r="B5036" s="261" t="s">
        <v>2226</v>
      </c>
      <c r="C5036" s="261" t="s">
        <v>2308</v>
      </c>
      <c r="D5036" s="262" t="s">
        <v>10610</v>
      </c>
      <c r="E5036" s="257">
        <v>148</v>
      </c>
      <c r="F5036" s="258">
        <v>238</v>
      </c>
      <c r="G5036" s="258">
        <v>925</v>
      </c>
      <c r="H5036" s="258">
        <v>573</v>
      </c>
      <c r="I5036" s="258">
        <v>105</v>
      </c>
      <c r="J5036" s="258">
        <v>46</v>
      </c>
      <c r="K5036" s="259">
        <v>14</v>
      </c>
      <c r="L5036" s="257">
        <v>148</v>
      </c>
      <c r="M5036" s="258">
        <v>229</v>
      </c>
      <c r="N5036" s="258">
        <v>854</v>
      </c>
      <c r="O5036" s="258">
        <v>475</v>
      </c>
      <c r="P5036" s="258">
        <v>94</v>
      </c>
      <c r="Q5036" s="258">
        <v>55</v>
      </c>
      <c r="R5036" s="259">
        <v>24</v>
      </c>
      <c r="S5036" s="267">
        <v>3928</v>
      </c>
      <c r="T5036" s="90"/>
      <c r="U5036" s="260">
        <v>7</v>
      </c>
      <c r="V5036" s="273">
        <v>83.092189282518405</v>
      </c>
      <c r="W5036" s="273">
        <v>87.360835243188106</v>
      </c>
      <c r="X5036" s="274">
        <v>1.1349451399999999</v>
      </c>
      <c r="Z5036" s="257">
        <v>9021.82</v>
      </c>
      <c r="AA5036" s="258">
        <v>3493.2060531167472</v>
      </c>
      <c r="AB5036" s="276">
        <v>0.88930907665904968</v>
      </c>
      <c r="AC5036" s="92"/>
      <c r="AD5036" s="257">
        <v>355495.29921922949</v>
      </c>
      <c r="AE5036" s="258">
        <v>3604.7190898048611</v>
      </c>
      <c r="AF5036" s="276">
        <v>0.91769834261834549</v>
      </c>
      <c r="AG5036" s="93"/>
      <c r="AH5036" s="257">
        <v>4458.0645099200001</v>
      </c>
      <c r="AI5036" s="258">
        <v>3781.4919936533292</v>
      </c>
      <c r="AJ5036" s="258">
        <v>3857.6761569535984</v>
      </c>
      <c r="AK5036" s="276">
        <v>0.98209678130183253</v>
      </c>
      <c r="AL5036" s="93"/>
      <c r="AM5036" s="257">
        <v>3931.01</v>
      </c>
      <c r="AN5036" s="258">
        <v>3922.3044924824321</v>
      </c>
      <c r="AO5036" s="276">
        <v>0.99855002354440736</v>
      </c>
      <c r="AQ5036" s="280">
        <v>3143.7519034389984</v>
      </c>
      <c r="AR5036" s="281">
        <v>3168.8840019045128</v>
      </c>
    </row>
    <row r="5037" spans="1:44" x14ac:dyDescent="0.2">
      <c r="A5037" s="260" t="s">
        <v>8393</v>
      </c>
      <c r="B5037" s="261" t="s">
        <v>2226</v>
      </c>
      <c r="C5037" s="261" t="s">
        <v>2309</v>
      </c>
      <c r="D5037" s="262" t="s">
        <v>10611</v>
      </c>
      <c r="E5037" s="257">
        <v>130</v>
      </c>
      <c r="F5037" s="258">
        <v>167</v>
      </c>
      <c r="G5037" s="258">
        <v>468</v>
      </c>
      <c r="H5037" s="258">
        <v>192</v>
      </c>
      <c r="I5037" s="258">
        <v>52</v>
      </c>
      <c r="J5037" s="258">
        <v>42</v>
      </c>
      <c r="K5037" s="259">
        <v>18</v>
      </c>
      <c r="L5037" s="257">
        <v>118</v>
      </c>
      <c r="M5037" s="258">
        <v>166</v>
      </c>
      <c r="N5037" s="258">
        <v>429</v>
      </c>
      <c r="O5037" s="258">
        <v>222</v>
      </c>
      <c r="P5037" s="258">
        <v>59</v>
      </c>
      <c r="Q5037" s="258">
        <v>50</v>
      </c>
      <c r="R5037" s="259">
        <v>36</v>
      </c>
      <c r="S5037" s="267">
        <v>2149</v>
      </c>
      <c r="T5037" s="90"/>
      <c r="U5037" s="260">
        <v>54</v>
      </c>
      <c r="V5037" s="273">
        <v>112.30133852281</v>
      </c>
      <c r="W5037" s="273">
        <v>115.36202885062799</v>
      </c>
      <c r="X5037" s="274">
        <v>1.134924754</v>
      </c>
      <c r="Z5037" s="257">
        <v>5294.63</v>
      </c>
      <c r="AA5037" s="258">
        <v>2050.0557055021627</v>
      </c>
      <c r="AB5037" s="276">
        <v>0.95395798301636237</v>
      </c>
      <c r="AC5037" s="92"/>
      <c r="AD5037" s="257">
        <v>225130.11787919307</v>
      </c>
      <c r="AE5037" s="258">
        <v>2282.817340739814</v>
      </c>
      <c r="AF5037" s="276">
        <v>1.0622695861981453</v>
      </c>
      <c r="AG5037" s="93"/>
      <c r="AH5037" s="257">
        <v>2438.9532963460001</v>
      </c>
      <c r="AI5037" s="258">
        <v>2068.8086371348404</v>
      </c>
      <c r="AJ5037" s="258">
        <v>2110.5081458247232</v>
      </c>
      <c r="AK5037" s="276">
        <v>0.98208848107246316</v>
      </c>
      <c r="AL5037" s="93"/>
      <c r="AM5037" s="257">
        <v>2172.2199999999998</v>
      </c>
      <c r="AN5037" s="258">
        <v>2167.4094608409</v>
      </c>
      <c r="AO5037" s="276">
        <v>1.008566524355933</v>
      </c>
      <c r="AQ5037" s="280">
        <v>2157.0269738412908</v>
      </c>
      <c r="AR5037" s="281">
        <v>2174.2708963785772</v>
      </c>
    </row>
    <row r="5038" spans="1:44" x14ac:dyDescent="0.2">
      <c r="A5038" s="260" t="s">
        <v>8393</v>
      </c>
      <c r="B5038" s="261" t="s">
        <v>2226</v>
      </c>
      <c r="C5038" s="261" t="s">
        <v>2310</v>
      </c>
      <c r="D5038" s="262" t="s">
        <v>10612</v>
      </c>
      <c r="E5038" s="257"/>
      <c r="F5038" s="258"/>
      <c r="G5038" s="258"/>
      <c r="H5038" s="258"/>
      <c r="I5038" s="258"/>
      <c r="J5038" s="258"/>
      <c r="K5038" s="259"/>
      <c r="L5038" s="257"/>
      <c r="M5038" s="258"/>
      <c r="N5038" s="258"/>
      <c r="O5038" s="258"/>
      <c r="P5038" s="258"/>
      <c r="Q5038" s="258"/>
      <c r="R5038" s="259"/>
      <c r="S5038" s="267"/>
      <c r="T5038" s="90"/>
      <c r="U5038" s="260"/>
      <c r="V5038" s="273"/>
      <c r="W5038" s="273"/>
      <c r="X5038" s="274"/>
      <c r="Z5038" s="257"/>
      <c r="AA5038" s="258"/>
      <c r="AB5038" s="276"/>
      <c r="AC5038" s="92"/>
      <c r="AD5038" s="257"/>
      <c r="AE5038" s="258"/>
      <c r="AF5038" s="276"/>
      <c r="AG5038" s="93"/>
      <c r="AH5038" s="257"/>
      <c r="AI5038" s="258"/>
      <c r="AJ5038" s="258"/>
      <c r="AK5038" s="276"/>
      <c r="AL5038" s="93"/>
      <c r="AM5038" s="257"/>
      <c r="AN5038" s="258"/>
      <c r="AO5038" s="276"/>
      <c r="AQ5038" s="280"/>
      <c r="AR5038" s="281">
        <v>37.700270350905896</v>
      </c>
    </row>
    <row r="5039" spans="1:44" x14ac:dyDescent="0.2">
      <c r="A5039" s="260" t="s">
        <v>8393</v>
      </c>
      <c r="B5039" s="261" t="s">
        <v>7888</v>
      </c>
      <c r="C5039" s="261" t="s">
        <v>7915</v>
      </c>
      <c r="D5039" s="262" t="s">
        <v>15695</v>
      </c>
      <c r="E5039" s="257">
        <v>373</v>
      </c>
      <c r="F5039" s="258">
        <v>441</v>
      </c>
      <c r="G5039" s="258">
        <v>3185</v>
      </c>
      <c r="H5039" s="258">
        <v>1072</v>
      </c>
      <c r="I5039" s="258">
        <v>117</v>
      </c>
      <c r="J5039" s="258">
        <v>48</v>
      </c>
      <c r="K5039" s="259">
        <v>12</v>
      </c>
      <c r="L5039" s="257">
        <v>396</v>
      </c>
      <c r="M5039" s="258">
        <v>443</v>
      </c>
      <c r="N5039" s="258">
        <v>2296</v>
      </c>
      <c r="O5039" s="258">
        <v>651</v>
      </c>
      <c r="P5039" s="258">
        <v>76</v>
      </c>
      <c r="Q5039" s="258">
        <v>65</v>
      </c>
      <c r="R5039" s="259">
        <v>14</v>
      </c>
      <c r="S5039" s="267">
        <v>9189</v>
      </c>
      <c r="T5039" s="90"/>
      <c r="U5039" s="260">
        <v>4</v>
      </c>
      <c r="V5039" s="273">
        <v>95.752427404375496</v>
      </c>
      <c r="W5039" s="273">
        <v>138.03851174934701</v>
      </c>
      <c r="X5039" s="274">
        <v>1.2383238190000001</v>
      </c>
      <c r="Z5039" s="257">
        <v>18330.300000000003</v>
      </c>
      <c r="AA5039" s="258">
        <v>7097.4055030410618</v>
      </c>
      <c r="AB5039" s="276">
        <v>0.77238061846131911</v>
      </c>
      <c r="AC5039" s="92"/>
      <c r="AD5039" s="257">
        <v>972265.5260284954</v>
      </c>
      <c r="AE5039" s="258">
        <v>9858.7635609571043</v>
      </c>
      <c r="AF5039" s="276">
        <v>1.0728875352004685</v>
      </c>
      <c r="AG5039" s="93"/>
      <c r="AH5039" s="257">
        <v>11378.957572791001</v>
      </c>
      <c r="AI5039" s="258">
        <v>9652.044482954836</v>
      </c>
      <c r="AJ5039" s="258">
        <v>9411.2613518183207</v>
      </c>
      <c r="AK5039" s="276">
        <v>1.0241877627400502</v>
      </c>
      <c r="AL5039" s="93"/>
      <c r="AM5039" s="257">
        <v>9190.7199999999993</v>
      </c>
      <c r="AN5039" s="258">
        <v>9170.3664821885814</v>
      </c>
      <c r="AO5039" s="276">
        <v>0.99797219307743834</v>
      </c>
      <c r="AQ5039" s="280">
        <v>7783.0862210827527</v>
      </c>
      <c r="AR5039" s="281">
        <v>7845.3065537559087</v>
      </c>
    </row>
    <row r="5040" spans="1:44" x14ac:dyDescent="0.2">
      <c r="A5040" s="260" t="s">
        <v>8393</v>
      </c>
      <c r="B5040" s="261" t="s">
        <v>1672</v>
      </c>
      <c r="C5040" s="261" t="s">
        <v>7973</v>
      </c>
      <c r="D5040" s="262" t="s">
        <v>15747</v>
      </c>
      <c r="E5040" s="257"/>
      <c r="F5040" s="258"/>
      <c r="G5040" s="258"/>
      <c r="H5040" s="258"/>
      <c r="I5040" s="258"/>
      <c r="J5040" s="258"/>
      <c r="K5040" s="259"/>
      <c r="L5040" s="257"/>
      <c r="M5040" s="258"/>
      <c r="N5040" s="258"/>
      <c r="O5040" s="258"/>
      <c r="P5040" s="258"/>
      <c r="Q5040" s="258"/>
      <c r="R5040" s="259"/>
      <c r="S5040" s="267"/>
      <c r="T5040" s="90"/>
      <c r="U5040" s="260"/>
      <c r="V5040" s="273"/>
      <c r="W5040" s="273"/>
      <c r="X5040" s="274"/>
      <c r="Z5040" s="257"/>
      <c r="AA5040" s="258"/>
      <c r="AB5040" s="276"/>
      <c r="AC5040" s="92"/>
      <c r="AD5040" s="257"/>
      <c r="AE5040" s="258"/>
      <c r="AF5040" s="276"/>
      <c r="AG5040" s="93"/>
      <c r="AH5040" s="257"/>
      <c r="AI5040" s="258"/>
      <c r="AJ5040" s="258"/>
      <c r="AK5040" s="276"/>
      <c r="AL5040" s="93"/>
      <c r="AM5040" s="257"/>
      <c r="AN5040" s="258"/>
      <c r="AO5040" s="276"/>
      <c r="AQ5040" s="280"/>
      <c r="AR5040" s="281">
        <v>2.2835153723412231</v>
      </c>
    </row>
    <row r="5041" spans="1:44" x14ac:dyDescent="0.2">
      <c r="A5041" s="260" t="s">
        <v>8393</v>
      </c>
      <c r="B5041" s="261" t="s">
        <v>1672</v>
      </c>
      <c r="C5041" s="261" t="s">
        <v>7974</v>
      </c>
      <c r="D5041" s="262" t="s">
        <v>15748</v>
      </c>
      <c r="E5041" s="257"/>
      <c r="F5041" s="258"/>
      <c r="G5041" s="258"/>
      <c r="H5041" s="258"/>
      <c r="I5041" s="258"/>
      <c r="J5041" s="258"/>
      <c r="K5041" s="259"/>
      <c r="L5041" s="257"/>
      <c r="M5041" s="258"/>
      <c r="N5041" s="258"/>
      <c r="O5041" s="258"/>
      <c r="P5041" s="258"/>
      <c r="Q5041" s="258"/>
      <c r="R5041" s="259"/>
      <c r="S5041" s="267"/>
      <c r="T5041" s="90"/>
      <c r="U5041" s="260"/>
      <c r="V5041" s="273"/>
      <c r="W5041" s="273"/>
      <c r="X5041" s="274"/>
      <c r="Z5041" s="257"/>
      <c r="AA5041" s="258"/>
      <c r="AB5041" s="276"/>
      <c r="AC5041" s="92"/>
      <c r="AD5041" s="257"/>
      <c r="AE5041" s="258"/>
      <c r="AF5041" s="276"/>
      <c r="AG5041" s="93"/>
      <c r="AH5041" s="257"/>
      <c r="AI5041" s="258"/>
      <c r="AJ5041" s="258"/>
      <c r="AK5041" s="276"/>
      <c r="AL5041" s="93"/>
      <c r="AM5041" s="257"/>
      <c r="AN5041" s="258"/>
      <c r="AO5041" s="276"/>
      <c r="AQ5041" s="280"/>
      <c r="AR5041" s="281">
        <v>2.5056007674140313</v>
      </c>
    </row>
    <row r="5042" spans="1:44" x14ac:dyDescent="0.2">
      <c r="A5042" s="260" t="s">
        <v>8393</v>
      </c>
      <c r="B5042" s="261" t="s">
        <v>2226</v>
      </c>
      <c r="C5042" s="261" t="s">
        <v>2311</v>
      </c>
      <c r="D5042" s="262" t="s">
        <v>10613</v>
      </c>
      <c r="E5042" s="257">
        <v>77</v>
      </c>
      <c r="F5042" s="258">
        <v>99</v>
      </c>
      <c r="G5042" s="258">
        <v>327</v>
      </c>
      <c r="H5042" s="258">
        <v>105</v>
      </c>
      <c r="I5042" s="258">
        <v>20</v>
      </c>
      <c r="J5042" s="258">
        <v>12</v>
      </c>
      <c r="K5042" s="259">
        <v>7</v>
      </c>
      <c r="L5042" s="257">
        <v>72</v>
      </c>
      <c r="M5042" s="258">
        <v>97</v>
      </c>
      <c r="N5042" s="258">
        <v>340</v>
      </c>
      <c r="O5042" s="258">
        <v>94</v>
      </c>
      <c r="P5042" s="258">
        <v>29</v>
      </c>
      <c r="Q5042" s="258">
        <v>21</v>
      </c>
      <c r="R5042" s="259">
        <v>15</v>
      </c>
      <c r="S5042" s="267">
        <v>1315</v>
      </c>
      <c r="T5042" s="90"/>
      <c r="U5042" s="260">
        <v>19</v>
      </c>
      <c r="V5042" s="273">
        <v>98.457100113498001</v>
      </c>
      <c r="W5042" s="273">
        <v>114.03041825095001</v>
      </c>
      <c r="X5042" s="274">
        <v>1.1689154129999999</v>
      </c>
      <c r="Z5042" s="257">
        <v>2965.4500000000007</v>
      </c>
      <c r="AA5042" s="258">
        <v>1148.2082207597869</v>
      </c>
      <c r="AB5042" s="276">
        <v>0.87316214506447665</v>
      </c>
      <c r="AC5042" s="92"/>
      <c r="AD5042" s="257">
        <v>132591.07327845143</v>
      </c>
      <c r="AE5042" s="258">
        <v>1344.47227300691</v>
      </c>
      <c r="AF5042" s="276">
        <v>1.0224123749101977</v>
      </c>
      <c r="AG5042" s="93"/>
      <c r="AH5042" s="257">
        <v>1537.1237680949998</v>
      </c>
      <c r="AI5042" s="258">
        <v>1303.8441254879433</v>
      </c>
      <c r="AJ5042" s="258">
        <v>1309.6451802342128</v>
      </c>
      <c r="AK5042" s="276">
        <v>0.99592789371423029</v>
      </c>
      <c r="AL5042" s="93"/>
      <c r="AM5042" s="257">
        <v>1323.17</v>
      </c>
      <c r="AN5042" s="258">
        <v>1320.2397438108728</v>
      </c>
      <c r="AO5042" s="276">
        <v>1.0039845960538958</v>
      </c>
      <c r="AQ5042" s="280">
        <v>1173.8205138822043</v>
      </c>
      <c r="AR5042" s="281">
        <v>1183.2043881960319</v>
      </c>
    </row>
    <row r="5043" spans="1:44" x14ac:dyDescent="0.2">
      <c r="A5043" s="260" t="s">
        <v>8393</v>
      </c>
      <c r="B5043" s="261" t="s">
        <v>2226</v>
      </c>
      <c r="C5043" s="261" t="s">
        <v>2312</v>
      </c>
      <c r="D5043" s="262" t="s">
        <v>10614</v>
      </c>
      <c r="E5043" s="257">
        <v>45</v>
      </c>
      <c r="F5043" s="258">
        <v>33</v>
      </c>
      <c r="G5043" s="258">
        <v>362</v>
      </c>
      <c r="H5043" s="258">
        <v>74</v>
      </c>
      <c r="I5043" s="258">
        <v>15</v>
      </c>
      <c r="J5043" s="258">
        <v>1</v>
      </c>
      <c r="K5043" s="259">
        <v>0</v>
      </c>
      <c r="L5043" s="257">
        <v>32</v>
      </c>
      <c r="M5043" s="258">
        <v>28</v>
      </c>
      <c r="N5043" s="258">
        <v>384</v>
      </c>
      <c r="O5043" s="258">
        <v>64</v>
      </c>
      <c r="P5043" s="258">
        <v>6</v>
      </c>
      <c r="Q5043" s="258">
        <v>4</v>
      </c>
      <c r="R5043" s="259">
        <v>0</v>
      </c>
      <c r="S5043" s="267">
        <v>1048</v>
      </c>
      <c r="T5043" s="90"/>
      <c r="U5043" s="260">
        <v>0</v>
      </c>
      <c r="V5043" s="273">
        <v>109.964552790973</v>
      </c>
      <c r="W5043" s="273">
        <v>149.713740458015</v>
      </c>
      <c r="X5043" s="274">
        <v>1.134924754</v>
      </c>
      <c r="Z5043" s="257">
        <v>2065.89</v>
      </c>
      <c r="AA5043" s="258">
        <v>799.9028414525402</v>
      </c>
      <c r="AB5043" s="276">
        <v>0.76326607008830172</v>
      </c>
      <c r="AC5043" s="92"/>
      <c r="AD5043" s="257">
        <v>117672.86502350793</v>
      </c>
      <c r="AE5043" s="258">
        <v>1193.2017774465276</v>
      </c>
      <c r="AF5043" s="276">
        <v>1.1385513143573736</v>
      </c>
      <c r="AG5043" s="93"/>
      <c r="AH5043" s="257">
        <v>1189.401142192</v>
      </c>
      <c r="AI5043" s="258">
        <v>1008.8931836748778</v>
      </c>
      <c r="AJ5043" s="258">
        <v>1029.2287281639415</v>
      </c>
      <c r="AK5043" s="276">
        <v>0.98208848107246327</v>
      </c>
      <c r="AL5043" s="93"/>
      <c r="AM5043" s="257">
        <v>1048</v>
      </c>
      <c r="AN5043" s="258">
        <v>1045.6791277869015</v>
      </c>
      <c r="AO5043" s="276">
        <v>0.9977854272775778</v>
      </c>
      <c r="AQ5043" s="280">
        <v>892.43711272361531</v>
      </c>
      <c r="AR5043" s="281">
        <v>899.57152347871158</v>
      </c>
    </row>
    <row r="5044" spans="1:44" x14ac:dyDescent="0.2">
      <c r="A5044" s="260" t="s">
        <v>8393</v>
      </c>
      <c r="B5044" s="261" t="s">
        <v>644</v>
      </c>
      <c r="C5044" s="261" t="s">
        <v>672</v>
      </c>
      <c r="D5044" s="262" t="s">
        <v>9042</v>
      </c>
      <c r="E5044" s="257"/>
      <c r="F5044" s="258"/>
      <c r="G5044" s="258"/>
      <c r="H5044" s="258"/>
      <c r="I5044" s="258"/>
      <c r="J5044" s="258"/>
      <c r="K5044" s="259"/>
      <c r="L5044" s="257"/>
      <c r="M5044" s="258"/>
      <c r="N5044" s="258"/>
      <c r="O5044" s="258"/>
      <c r="P5044" s="258"/>
      <c r="Q5044" s="258"/>
      <c r="R5044" s="259"/>
      <c r="S5044" s="267"/>
      <c r="T5044" s="90"/>
      <c r="U5044" s="260"/>
      <c r="V5044" s="273"/>
      <c r="W5044" s="273"/>
      <c r="X5044" s="274"/>
      <c r="Z5044" s="257"/>
      <c r="AA5044" s="258"/>
      <c r="AB5044" s="276"/>
      <c r="AC5044" s="92"/>
      <c r="AD5044" s="257"/>
      <c r="AE5044" s="258"/>
      <c r="AF5044" s="276"/>
      <c r="AG5044" s="93"/>
      <c r="AH5044" s="257"/>
      <c r="AI5044" s="258"/>
      <c r="AJ5044" s="258"/>
      <c r="AK5044" s="276"/>
      <c r="AL5044" s="93"/>
      <c r="AM5044" s="257"/>
      <c r="AN5044" s="258"/>
      <c r="AO5044" s="276"/>
      <c r="AQ5044" s="280"/>
      <c r="AR5044" s="281">
        <v>31.855950326884201</v>
      </c>
    </row>
    <row r="5045" spans="1:44" x14ac:dyDescent="0.2">
      <c r="A5045" s="260" t="s">
        <v>8393</v>
      </c>
      <c r="B5045" s="261" t="s">
        <v>1672</v>
      </c>
      <c r="C5045" s="261" t="s">
        <v>7975</v>
      </c>
      <c r="D5045" s="262" t="s">
        <v>15749</v>
      </c>
      <c r="E5045" s="257">
        <v>13</v>
      </c>
      <c r="F5045" s="258">
        <v>12</v>
      </c>
      <c r="G5045" s="258">
        <v>131</v>
      </c>
      <c r="H5045" s="258">
        <v>48</v>
      </c>
      <c r="I5045" s="258">
        <v>9</v>
      </c>
      <c r="J5045" s="258">
        <v>1</v>
      </c>
      <c r="K5045" s="259">
        <v>0</v>
      </c>
      <c r="L5045" s="257">
        <v>8</v>
      </c>
      <c r="M5045" s="258">
        <v>19</v>
      </c>
      <c r="N5045" s="258">
        <v>151</v>
      </c>
      <c r="O5045" s="258">
        <v>43</v>
      </c>
      <c r="P5045" s="258">
        <v>9</v>
      </c>
      <c r="Q5045" s="258">
        <v>3</v>
      </c>
      <c r="R5045" s="259">
        <v>0</v>
      </c>
      <c r="S5045" s="267">
        <v>447</v>
      </c>
      <c r="T5045" s="90"/>
      <c r="U5045" s="260">
        <v>2</v>
      </c>
      <c r="V5045" s="273">
        <v>83.531272206219199</v>
      </c>
      <c r="W5045" s="273">
        <v>92.823266219239301</v>
      </c>
      <c r="X5045" s="274">
        <v>1.1526984950000001</v>
      </c>
      <c r="Z5045" s="257">
        <v>931.78</v>
      </c>
      <c r="AA5045" s="258">
        <v>360.78081098637773</v>
      </c>
      <c r="AB5045" s="276">
        <v>0.80711590824693002</v>
      </c>
      <c r="AC5045" s="92"/>
      <c r="AD5045" s="257">
        <v>41084.140226284399</v>
      </c>
      <c r="AE5045" s="258">
        <v>416.5928069574212</v>
      </c>
      <c r="AF5045" s="276">
        <v>0.93197495963628907</v>
      </c>
      <c r="AG5045" s="93"/>
      <c r="AH5045" s="257">
        <v>515.25622726500001</v>
      </c>
      <c r="AI5045" s="258">
        <v>437.05901826835219</v>
      </c>
      <c r="AJ5045" s="258">
        <v>442.22832876880904</v>
      </c>
      <c r="AK5045" s="276">
        <v>0.98932512028816344</v>
      </c>
      <c r="AL5045" s="93"/>
      <c r="AM5045" s="257">
        <v>447.86</v>
      </c>
      <c r="AN5045" s="258">
        <v>446.86818146053599</v>
      </c>
      <c r="AO5045" s="276">
        <v>0.99970510393855927</v>
      </c>
      <c r="AQ5045" s="280">
        <v>332.55127728404483</v>
      </c>
      <c r="AR5045" s="281">
        <v>335.20979223759207</v>
      </c>
    </row>
    <row r="5046" spans="1:44" x14ac:dyDescent="0.2">
      <c r="A5046" s="260" t="s">
        <v>8392</v>
      </c>
      <c r="B5046" s="261" t="s">
        <v>673</v>
      </c>
      <c r="C5046" s="261" t="s">
        <v>674</v>
      </c>
      <c r="D5046" s="262" t="s">
        <v>9043</v>
      </c>
      <c r="E5046" s="257">
        <v>111</v>
      </c>
      <c r="F5046" s="258">
        <v>191</v>
      </c>
      <c r="G5046" s="258">
        <v>678</v>
      </c>
      <c r="H5046" s="258">
        <v>499</v>
      </c>
      <c r="I5046" s="258">
        <v>247</v>
      </c>
      <c r="J5046" s="258">
        <v>154</v>
      </c>
      <c r="K5046" s="259">
        <v>47</v>
      </c>
      <c r="L5046" s="257">
        <v>87</v>
      </c>
      <c r="M5046" s="258">
        <v>209</v>
      </c>
      <c r="N5046" s="258">
        <v>642</v>
      </c>
      <c r="O5046" s="258">
        <v>545</v>
      </c>
      <c r="P5046" s="258">
        <v>282</v>
      </c>
      <c r="Q5046" s="258">
        <v>171</v>
      </c>
      <c r="R5046" s="259">
        <v>97</v>
      </c>
      <c r="S5046" s="267">
        <v>3960</v>
      </c>
      <c r="T5046" s="90"/>
      <c r="U5046" s="260">
        <v>38</v>
      </c>
      <c r="V5046" s="273">
        <v>97.387309456778496</v>
      </c>
      <c r="W5046" s="273">
        <v>80.151981822772001</v>
      </c>
      <c r="X5046" s="274">
        <v>1.1610015570000001</v>
      </c>
      <c r="Z5046" s="257">
        <v>11547.06</v>
      </c>
      <c r="AA5046" s="258">
        <v>4470.9670429804919</v>
      </c>
      <c r="AB5046" s="276">
        <v>1.1290320815607302</v>
      </c>
      <c r="AC5046" s="92"/>
      <c r="AD5046" s="257">
        <v>366415.94516074896</v>
      </c>
      <c r="AE5046" s="258">
        <v>3715.4543399891927</v>
      </c>
      <c r="AF5046" s="276">
        <v>0.93824604545181634</v>
      </c>
      <c r="AG5046" s="93"/>
      <c r="AH5046" s="257">
        <v>4597.5661657199998</v>
      </c>
      <c r="AI5046" s="258">
        <v>3899.8223572753104</v>
      </c>
      <c r="AJ5046" s="258">
        <v>3931.1147314921491</v>
      </c>
      <c r="AK5046" s="276">
        <v>0.99270574027579517</v>
      </c>
      <c r="AL5046" s="93"/>
      <c r="AM5046" s="257">
        <v>3976.34</v>
      </c>
      <c r="AN5046" s="258">
        <v>3967.5341059009238</v>
      </c>
      <c r="AO5046" s="276">
        <v>1.0019025519951827</v>
      </c>
      <c r="AQ5046" s="280">
        <v>4172.1914346578587</v>
      </c>
      <c r="AR5046" s="281">
        <v>4205.545188126157</v>
      </c>
    </row>
    <row r="5047" spans="1:44" x14ac:dyDescent="0.2">
      <c r="A5047" s="260" t="s">
        <v>8392</v>
      </c>
      <c r="B5047" s="261" t="s">
        <v>673</v>
      </c>
      <c r="C5047" s="261" t="s">
        <v>675</v>
      </c>
      <c r="D5047" s="262" t="s">
        <v>9044</v>
      </c>
      <c r="E5047" s="257">
        <v>530</v>
      </c>
      <c r="F5047" s="258">
        <v>930</v>
      </c>
      <c r="G5047" s="258">
        <v>3029</v>
      </c>
      <c r="H5047" s="258">
        <v>2422</v>
      </c>
      <c r="I5047" s="258">
        <v>1111</v>
      </c>
      <c r="J5047" s="258">
        <v>548</v>
      </c>
      <c r="K5047" s="259">
        <v>200</v>
      </c>
      <c r="L5047" s="257">
        <v>469</v>
      </c>
      <c r="M5047" s="258">
        <v>880</v>
      </c>
      <c r="N5047" s="258">
        <v>2876</v>
      </c>
      <c r="O5047" s="258">
        <v>2443</v>
      </c>
      <c r="P5047" s="258">
        <v>1128</v>
      </c>
      <c r="Q5047" s="258">
        <v>691</v>
      </c>
      <c r="R5047" s="259">
        <v>399</v>
      </c>
      <c r="S5047" s="267">
        <v>17656</v>
      </c>
      <c r="T5047" s="90"/>
      <c r="U5047" s="260">
        <v>102</v>
      </c>
      <c r="V5047" s="273">
        <v>77.734543540873304</v>
      </c>
      <c r="W5047" s="273">
        <v>67.861641275414797</v>
      </c>
      <c r="X5047" s="274">
        <v>1.1610015570000001</v>
      </c>
      <c r="Z5047" s="257">
        <v>50294.669999999991</v>
      </c>
      <c r="AA5047" s="258">
        <v>19473.858454669815</v>
      </c>
      <c r="AB5047" s="276">
        <v>1.1029598127928077</v>
      </c>
      <c r="AC5047" s="92"/>
      <c r="AD5047" s="257">
        <v>1491704.2064206742</v>
      </c>
      <c r="AE5047" s="258">
        <v>15125.867039695449</v>
      </c>
      <c r="AF5047" s="276">
        <v>0.85669840505751305</v>
      </c>
      <c r="AG5047" s="93"/>
      <c r="AH5047" s="257">
        <v>20498.643490392002</v>
      </c>
      <c r="AI5047" s="258">
        <v>17387.692813144669</v>
      </c>
      <c r="AJ5047" s="258">
        <v>17527.212550309443</v>
      </c>
      <c r="AK5047" s="276">
        <v>0.99270574027579539</v>
      </c>
      <c r="AL5047" s="93"/>
      <c r="AM5047" s="257">
        <v>17699.86</v>
      </c>
      <c r="AN5047" s="258">
        <v>17660.662372853312</v>
      </c>
      <c r="AO5047" s="276">
        <v>1.0002640673342384</v>
      </c>
      <c r="AQ5047" s="280">
        <v>16565.905072873215</v>
      </c>
      <c r="AR5047" s="281">
        <v>16698.337901623592</v>
      </c>
    </row>
    <row r="5048" spans="1:44" x14ac:dyDescent="0.2">
      <c r="A5048" s="260" t="s">
        <v>8392</v>
      </c>
      <c r="B5048" s="261" t="s">
        <v>700</v>
      </c>
      <c r="C5048" s="261" t="s">
        <v>701</v>
      </c>
      <c r="D5048" s="262" t="s">
        <v>9068</v>
      </c>
      <c r="E5048" s="257">
        <v>80</v>
      </c>
      <c r="F5048" s="258">
        <v>214</v>
      </c>
      <c r="G5048" s="258">
        <v>740</v>
      </c>
      <c r="H5048" s="258">
        <v>507</v>
      </c>
      <c r="I5048" s="258">
        <v>220</v>
      </c>
      <c r="J5048" s="258">
        <v>118</v>
      </c>
      <c r="K5048" s="259">
        <v>23</v>
      </c>
      <c r="L5048" s="257">
        <v>104</v>
      </c>
      <c r="M5048" s="258">
        <v>182</v>
      </c>
      <c r="N5048" s="258">
        <v>712</v>
      </c>
      <c r="O5048" s="258">
        <v>538</v>
      </c>
      <c r="P5048" s="258">
        <v>269</v>
      </c>
      <c r="Q5048" s="258">
        <v>127</v>
      </c>
      <c r="R5048" s="259">
        <v>33</v>
      </c>
      <c r="S5048" s="267">
        <v>3867</v>
      </c>
      <c r="T5048" s="90"/>
      <c r="U5048" s="260">
        <v>6</v>
      </c>
      <c r="V5048" s="273">
        <v>103.52175356761499</v>
      </c>
      <c r="W5048" s="273">
        <v>94.063615205585705</v>
      </c>
      <c r="X5048" s="274">
        <v>1.1952516870000001</v>
      </c>
      <c r="Z5048" s="257">
        <v>10435.820000000002</v>
      </c>
      <c r="AA5048" s="258">
        <v>4040.7001683958247</v>
      </c>
      <c r="AB5048" s="276">
        <v>1.0449185850519329</v>
      </c>
      <c r="AC5048" s="92"/>
      <c r="AD5048" s="257">
        <v>376742.50392615434</v>
      </c>
      <c r="AE5048" s="258">
        <v>3820.1655516294136</v>
      </c>
      <c r="AF5048" s="276">
        <v>0.98788868674150854</v>
      </c>
      <c r="AG5048" s="93"/>
      <c r="AH5048" s="257">
        <v>4622.0382736290003</v>
      </c>
      <c r="AI5048" s="258">
        <v>3920.5804867101324</v>
      </c>
      <c r="AJ5048" s="258">
        <v>3892.7186336208633</v>
      </c>
      <c r="AK5048" s="276">
        <v>1.0066507974194112</v>
      </c>
      <c r="AL5048" s="93"/>
      <c r="AM5048" s="257">
        <v>3869.58</v>
      </c>
      <c r="AN5048" s="258">
        <v>3861.0105336847701</v>
      </c>
      <c r="AO5048" s="276">
        <v>0.99845113361385318</v>
      </c>
      <c r="AQ5048" s="280">
        <v>4012.0865572857447</v>
      </c>
      <c r="AR5048" s="281">
        <v>4044.1603841992392</v>
      </c>
    </row>
    <row r="5049" spans="1:44" x14ac:dyDescent="0.2">
      <c r="A5049" s="260" t="s">
        <v>8392</v>
      </c>
      <c r="B5049" s="261" t="s">
        <v>700</v>
      </c>
      <c r="C5049" s="261" t="s">
        <v>702</v>
      </c>
      <c r="D5049" s="262" t="s">
        <v>9069</v>
      </c>
      <c r="E5049" s="257">
        <v>286</v>
      </c>
      <c r="F5049" s="258">
        <v>266</v>
      </c>
      <c r="G5049" s="258">
        <v>2407</v>
      </c>
      <c r="H5049" s="258">
        <v>824</v>
      </c>
      <c r="I5049" s="258">
        <v>206</v>
      </c>
      <c r="J5049" s="258">
        <v>99</v>
      </c>
      <c r="K5049" s="259">
        <v>35</v>
      </c>
      <c r="L5049" s="257">
        <v>274</v>
      </c>
      <c r="M5049" s="258">
        <v>264</v>
      </c>
      <c r="N5049" s="258">
        <v>2436</v>
      </c>
      <c r="O5049" s="258">
        <v>644</v>
      </c>
      <c r="P5049" s="258">
        <v>183</v>
      </c>
      <c r="Q5049" s="258">
        <v>118</v>
      </c>
      <c r="R5049" s="259">
        <v>75</v>
      </c>
      <c r="S5049" s="267">
        <v>8117</v>
      </c>
      <c r="T5049" s="90"/>
      <c r="U5049" s="260">
        <v>38</v>
      </c>
      <c r="V5049" s="273">
        <v>107.49287440466099</v>
      </c>
      <c r="W5049" s="273">
        <v>137.851181683899</v>
      </c>
      <c r="X5049" s="274">
        <v>1.1952516870000001</v>
      </c>
      <c r="Z5049" s="257">
        <v>18231.32</v>
      </c>
      <c r="AA5049" s="258">
        <v>7059.0809149715251</v>
      </c>
      <c r="AB5049" s="276">
        <v>0.86966624553055627</v>
      </c>
      <c r="AC5049" s="92"/>
      <c r="AD5049" s="257">
        <v>883366.69697142916</v>
      </c>
      <c r="AE5049" s="258">
        <v>8957.3302456161746</v>
      </c>
      <c r="AF5049" s="276">
        <v>1.1035271954682979</v>
      </c>
      <c r="AG5049" s="93"/>
      <c r="AH5049" s="257">
        <v>9701.8579433790001</v>
      </c>
      <c r="AI5049" s="258">
        <v>8229.4677555278358</v>
      </c>
      <c r="AJ5049" s="258">
        <v>8170.9845226533616</v>
      </c>
      <c r="AK5049" s="276">
        <v>1.0066507974194112</v>
      </c>
      <c r="AL5049" s="93"/>
      <c r="AM5049" s="257">
        <v>8133.34</v>
      </c>
      <c r="AN5049" s="258">
        <v>8115.328127093816</v>
      </c>
      <c r="AO5049" s="276">
        <v>0.99979402822395169</v>
      </c>
      <c r="AQ5049" s="280">
        <v>7840.0815619224304</v>
      </c>
      <c r="AR5049" s="281">
        <v>7902.7575324964309</v>
      </c>
    </row>
    <row r="5050" spans="1:44" x14ac:dyDescent="0.2">
      <c r="A5050" s="260" t="s">
        <v>8392</v>
      </c>
      <c r="B5050" s="261" t="s">
        <v>700</v>
      </c>
      <c r="C5050" s="261" t="s">
        <v>703</v>
      </c>
      <c r="D5050" s="262" t="s">
        <v>9070</v>
      </c>
      <c r="E5050" s="257">
        <v>437</v>
      </c>
      <c r="F5050" s="258">
        <v>598</v>
      </c>
      <c r="G5050" s="258">
        <v>2237</v>
      </c>
      <c r="H5050" s="258">
        <v>1368</v>
      </c>
      <c r="I5050" s="258">
        <v>441</v>
      </c>
      <c r="J5050" s="258">
        <v>214</v>
      </c>
      <c r="K5050" s="259">
        <v>83</v>
      </c>
      <c r="L5050" s="257">
        <v>363</v>
      </c>
      <c r="M5050" s="258">
        <v>604</v>
      </c>
      <c r="N5050" s="258">
        <v>2198</v>
      </c>
      <c r="O5050" s="258">
        <v>1253</v>
      </c>
      <c r="P5050" s="258">
        <v>448</v>
      </c>
      <c r="Q5050" s="258">
        <v>307</v>
      </c>
      <c r="R5050" s="259">
        <v>184</v>
      </c>
      <c r="S5050" s="267">
        <v>10735</v>
      </c>
      <c r="T5050" s="90"/>
      <c r="U5050" s="260">
        <v>45</v>
      </c>
      <c r="V5050" s="273">
        <v>110.65221108135501</v>
      </c>
      <c r="W5050" s="273">
        <v>112.898080864542</v>
      </c>
      <c r="X5050" s="274">
        <v>1.199784918</v>
      </c>
      <c r="Z5050" s="257">
        <v>27586.15</v>
      </c>
      <c r="AA5050" s="258">
        <v>10681.226865775039</v>
      </c>
      <c r="AB5050" s="276">
        <v>0.99499085847927704</v>
      </c>
      <c r="AC5050" s="92"/>
      <c r="AD5050" s="257">
        <v>1113717.3307876461</v>
      </c>
      <c r="AE5050" s="258">
        <v>11293.083570314569</v>
      </c>
      <c r="AF5050" s="276">
        <v>1.0519872911331689</v>
      </c>
      <c r="AG5050" s="93"/>
      <c r="AH5050" s="257">
        <v>12879.69109473</v>
      </c>
      <c r="AI5050" s="258">
        <v>10925.021081923192</v>
      </c>
      <c r="AJ5050" s="258">
        <v>10826.210119323132</v>
      </c>
      <c r="AK5050" s="276">
        <v>1.0084965178689458</v>
      </c>
      <c r="AL5050" s="93"/>
      <c r="AM5050" s="257">
        <v>10754.35</v>
      </c>
      <c r="AN5050" s="258">
        <v>10730.533709842621</v>
      </c>
      <c r="AO5050" s="276">
        <v>0.99958395061412397</v>
      </c>
      <c r="AQ5050" s="280">
        <v>11327.271500393041</v>
      </c>
      <c r="AR5050" s="281">
        <v>11417.82511640265</v>
      </c>
    </row>
    <row r="5051" spans="1:44" x14ac:dyDescent="0.2">
      <c r="A5051" s="260" t="s">
        <v>8392</v>
      </c>
      <c r="B5051" s="261" t="s">
        <v>700</v>
      </c>
      <c r="C5051" s="261" t="s">
        <v>704</v>
      </c>
      <c r="D5051" s="262" t="s">
        <v>9071</v>
      </c>
      <c r="E5051" s="257">
        <v>245</v>
      </c>
      <c r="F5051" s="258">
        <v>455</v>
      </c>
      <c r="G5051" s="258">
        <v>1647</v>
      </c>
      <c r="H5051" s="258">
        <v>1132</v>
      </c>
      <c r="I5051" s="258">
        <v>472</v>
      </c>
      <c r="J5051" s="258">
        <v>313</v>
      </c>
      <c r="K5051" s="259">
        <v>86</v>
      </c>
      <c r="L5051" s="257">
        <v>270</v>
      </c>
      <c r="M5051" s="258">
        <v>433</v>
      </c>
      <c r="N5051" s="258">
        <v>1612</v>
      </c>
      <c r="O5051" s="258">
        <v>1117</v>
      </c>
      <c r="P5051" s="258">
        <v>539</v>
      </c>
      <c r="Q5051" s="258">
        <v>378</v>
      </c>
      <c r="R5051" s="259">
        <v>165</v>
      </c>
      <c r="S5051" s="267">
        <v>8864</v>
      </c>
      <c r="T5051" s="90"/>
      <c r="U5051" s="260">
        <v>92</v>
      </c>
      <c r="V5051" s="273">
        <v>93.058842546182305</v>
      </c>
      <c r="W5051" s="273">
        <v>91.002820397111904</v>
      </c>
      <c r="X5051" s="274">
        <v>1.1952516870000001</v>
      </c>
      <c r="Z5051" s="257">
        <v>24822.919999999995</v>
      </c>
      <c r="AA5051" s="258">
        <v>9611.3172730150618</v>
      </c>
      <c r="AB5051" s="276">
        <v>1.0843092591397858</v>
      </c>
      <c r="AC5051" s="92"/>
      <c r="AD5051" s="257">
        <v>832931.85994301224</v>
      </c>
      <c r="AE5051" s="258">
        <v>8445.9214584203255</v>
      </c>
      <c r="AF5051" s="276">
        <v>0.95283409955102949</v>
      </c>
      <c r="AG5051" s="93"/>
      <c r="AH5051" s="257">
        <v>10594.710953568001</v>
      </c>
      <c r="AI5051" s="258">
        <v>8986.8180590117972</v>
      </c>
      <c r="AJ5051" s="258">
        <v>8922.9526683256627</v>
      </c>
      <c r="AK5051" s="276">
        <v>1.0066507974194114</v>
      </c>
      <c r="AL5051" s="93"/>
      <c r="AM5051" s="257">
        <v>8903.56</v>
      </c>
      <c r="AN5051" s="258">
        <v>8883.8424188915506</v>
      </c>
      <c r="AO5051" s="276">
        <v>1.0022385400374041</v>
      </c>
      <c r="AQ5051" s="280">
        <v>9239.5356551962213</v>
      </c>
      <c r="AR5051" s="281">
        <v>9313.3992827960992</v>
      </c>
    </row>
    <row r="5052" spans="1:44" x14ac:dyDescent="0.2">
      <c r="A5052" s="260" t="s">
        <v>8392</v>
      </c>
      <c r="B5052" s="261" t="s">
        <v>700</v>
      </c>
      <c r="C5052" s="261" t="s">
        <v>705</v>
      </c>
      <c r="D5052" s="262" t="s">
        <v>9072</v>
      </c>
      <c r="E5052" s="257">
        <v>571</v>
      </c>
      <c r="F5052" s="258">
        <v>838</v>
      </c>
      <c r="G5052" s="258">
        <v>5784</v>
      </c>
      <c r="H5052" s="258">
        <v>2162</v>
      </c>
      <c r="I5052" s="258">
        <v>296</v>
      </c>
      <c r="J5052" s="258">
        <v>129</v>
      </c>
      <c r="K5052" s="259">
        <v>31</v>
      </c>
      <c r="L5052" s="257">
        <v>529</v>
      </c>
      <c r="M5052" s="258">
        <v>782</v>
      </c>
      <c r="N5052" s="258">
        <v>5128</v>
      </c>
      <c r="O5052" s="258">
        <v>1386</v>
      </c>
      <c r="P5052" s="258">
        <v>244</v>
      </c>
      <c r="Q5052" s="258">
        <v>151</v>
      </c>
      <c r="R5052" s="259">
        <v>47</v>
      </c>
      <c r="S5052" s="267">
        <v>18078</v>
      </c>
      <c r="T5052" s="90"/>
      <c r="U5052" s="260">
        <v>5</v>
      </c>
      <c r="V5052" s="273">
        <v>109.38017217567101</v>
      </c>
      <c r="W5052" s="273">
        <v>159.86407874363999</v>
      </c>
      <c r="X5052" s="274">
        <v>1.1997924230000001</v>
      </c>
      <c r="Z5052" s="257">
        <v>36965.069999999992</v>
      </c>
      <c r="AA5052" s="258">
        <v>14312.700350692459</v>
      </c>
      <c r="AB5052" s="276">
        <v>0.79171923612636685</v>
      </c>
      <c r="AC5052" s="92"/>
      <c r="AD5052" s="257">
        <v>2070542.9628436398</v>
      </c>
      <c r="AE5052" s="258">
        <v>20995.286747296199</v>
      </c>
      <c r="AF5052" s="276">
        <v>1.161372206399834</v>
      </c>
      <c r="AG5052" s="93"/>
      <c r="AH5052" s="257">
        <v>21689.847422994</v>
      </c>
      <c r="AI5052" s="258">
        <v>18398.115189025375</v>
      </c>
      <c r="AJ5052" s="258">
        <v>18231.655290732178</v>
      </c>
      <c r="AK5052" s="276">
        <v>1.0084995735552704</v>
      </c>
      <c r="AL5052" s="93"/>
      <c r="AM5052" s="257">
        <v>18080.150000000001</v>
      </c>
      <c r="AN5052" s="258">
        <v>18040.110192992699</v>
      </c>
      <c r="AO5052" s="276">
        <v>0.99790409298554594</v>
      </c>
      <c r="AQ5052" s="280">
        <v>16728.520399507866</v>
      </c>
      <c r="AR5052" s="281">
        <v>16862.253224099684</v>
      </c>
    </row>
    <row r="5053" spans="1:44" x14ac:dyDescent="0.2">
      <c r="A5053" s="260" t="s">
        <v>8392</v>
      </c>
      <c r="B5053" s="261" t="s">
        <v>700</v>
      </c>
      <c r="C5053" s="261" t="s">
        <v>706</v>
      </c>
      <c r="D5053" s="262" t="s">
        <v>9073</v>
      </c>
      <c r="E5053" s="257">
        <v>372</v>
      </c>
      <c r="F5053" s="258">
        <v>673</v>
      </c>
      <c r="G5053" s="258">
        <v>2771</v>
      </c>
      <c r="H5053" s="258">
        <v>1616</v>
      </c>
      <c r="I5053" s="258">
        <v>556</v>
      </c>
      <c r="J5053" s="258">
        <v>266</v>
      </c>
      <c r="K5053" s="259">
        <v>94</v>
      </c>
      <c r="L5053" s="257">
        <v>383</v>
      </c>
      <c r="M5053" s="258">
        <v>613</v>
      </c>
      <c r="N5053" s="258">
        <v>2638</v>
      </c>
      <c r="O5053" s="258">
        <v>1580</v>
      </c>
      <c r="P5053" s="258">
        <v>514</v>
      </c>
      <c r="Q5053" s="258">
        <v>353</v>
      </c>
      <c r="R5053" s="259">
        <v>208</v>
      </c>
      <c r="S5053" s="267">
        <v>12637</v>
      </c>
      <c r="T5053" s="90"/>
      <c r="U5053" s="260">
        <v>53</v>
      </c>
      <c r="V5053" s="273">
        <v>99.902512266297606</v>
      </c>
      <c r="W5053" s="273">
        <v>96.418499762620598</v>
      </c>
      <c r="X5053" s="274">
        <v>1.1997924230000001</v>
      </c>
      <c r="Z5053" s="257">
        <v>32264.84</v>
      </c>
      <c r="AA5053" s="258">
        <v>12492.793515149198</v>
      </c>
      <c r="AB5053" s="276">
        <v>0.98858855069630436</v>
      </c>
      <c r="AC5053" s="92"/>
      <c r="AD5053" s="257">
        <v>1226261.4352830243</v>
      </c>
      <c r="AE5053" s="258">
        <v>12434.279762811335</v>
      </c>
      <c r="AF5053" s="276">
        <v>0.98395819916209026</v>
      </c>
      <c r="AG5053" s="93"/>
      <c r="AH5053" s="257">
        <v>15161.776849451002</v>
      </c>
      <c r="AI5053" s="258">
        <v>12860.768981287403</v>
      </c>
      <c r="AJ5053" s="258">
        <v>12744.409111017954</v>
      </c>
      <c r="AK5053" s="276">
        <v>1.0084995735552706</v>
      </c>
      <c r="AL5053" s="93"/>
      <c r="AM5053" s="257">
        <v>12659.79</v>
      </c>
      <c r="AN5053" s="258">
        <v>12631.753974394409</v>
      </c>
      <c r="AO5053" s="276">
        <v>0.99958486780045963</v>
      </c>
      <c r="AQ5053" s="280">
        <v>12391.720315307346</v>
      </c>
      <c r="AR5053" s="281">
        <v>12490.78345536644</v>
      </c>
    </row>
    <row r="5054" spans="1:44" x14ac:dyDescent="0.2">
      <c r="A5054" s="260" t="s">
        <v>8392</v>
      </c>
      <c r="B5054" s="261" t="s">
        <v>617</v>
      </c>
      <c r="C5054" s="261" t="s">
        <v>618</v>
      </c>
      <c r="D5054" s="262" t="s">
        <v>8990</v>
      </c>
      <c r="E5054" s="257">
        <v>350</v>
      </c>
      <c r="F5054" s="258">
        <v>852</v>
      </c>
      <c r="G5054" s="258">
        <v>2356</v>
      </c>
      <c r="H5054" s="258">
        <v>1967</v>
      </c>
      <c r="I5054" s="258">
        <v>798</v>
      </c>
      <c r="J5054" s="258">
        <v>545</v>
      </c>
      <c r="K5054" s="259">
        <v>169</v>
      </c>
      <c r="L5054" s="257">
        <v>335</v>
      </c>
      <c r="M5054" s="258">
        <v>772</v>
      </c>
      <c r="N5054" s="258">
        <v>2308</v>
      </c>
      <c r="O5054" s="258">
        <v>2001</v>
      </c>
      <c r="P5054" s="258">
        <v>899</v>
      </c>
      <c r="Q5054" s="258">
        <v>599</v>
      </c>
      <c r="R5054" s="259">
        <v>279</v>
      </c>
      <c r="S5054" s="267">
        <v>14230</v>
      </c>
      <c r="T5054" s="90"/>
      <c r="U5054" s="260">
        <v>114</v>
      </c>
      <c r="V5054" s="273">
        <v>76.994923418586694</v>
      </c>
      <c r="W5054" s="273">
        <v>73.533591004919103</v>
      </c>
      <c r="X5054" s="274">
        <v>1.195640893</v>
      </c>
      <c r="Z5054" s="257">
        <v>40452.950000000004</v>
      </c>
      <c r="AA5054" s="258">
        <v>15663.190997651154</v>
      </c>
      <c r="AB5054" s="276">
        <v>1.1007161628707769</v>
      </c>
      <c r="AC5054" s="92"/>
      <c r="AD5054" s="257">
        <v>1218612.1941683702</v>
      </c>
      <c r="AE5054" s="258">
        <v>12356.716527716322</v>
      </c>
      <c r="AF5054" s="276">
        <v>0.86835674825835008</v>
      </c>
      <c r="AG5054" s="93"/>
      <c r="AH5054" s="257">
        <v>17013.969907390001</v>
      </c>
      <c r="AI5054" s="258">
        <v>14431.866304736024</v>
      </c>
      <c r="AJ5054" s="258">
        <v>14326.895826273292</v>
      </c>
      <c r="AK5054" s="276">
        <v>1.0068092639686079</v>
      </c>
      <c r="AL5054" s="93"/>
      <c r="AM5054" s="257">
        <v>14279.02</v>
      </c>
      <c r="AN5054" s="258">
        <v>14247.398071805083</v>
      </c>
      <c r="AO5054" s="276">
        <v>1.0012226332962111</v>
      </c>
      <c r="AQ5054" s="280">
        <v>13710.594578634131</v>
      </c>
      <c r="AR5054" s="281">
        <v>13820.201196317303</v>
      </c>
    </row>
    <row r="5055" spans="1:44" x14ac:dyDescent="0.2">
      <c r="A5055" s="260" t="s">
        <v>8392</v>
      </c>
      <c r="B5055" s="261" t="s">
        <v>700</v>
      </c>
      <c r="C5055" s="261" t="s">
        <v>707</v>
      </c>
      <c r="D5055" s="262" t="s">
        <v>9074</v>
      </c>
      <c r="E5055" s="257">
        <v>491</v>
      </c>
      <c r="F5055" s="258">
        <v>829</v>
      </c>
      <c r="G5055" s="258">
        <v>3257</v>
      </c>
      <c r="H5055" s="258">
        <v>1677</v>
      </c>
      <c r="I5055" s="258">
        <v>289</v>
      </c>
      <c r="J5055" s="258">
        <v>213</v>
      </c>
      <c r="K5055" s="259">
        <v>45</v>
      </c>
      <c r="L5055" s="257">
        <v>455</v>
      </c>
      <c r="M5055" s="258">
        <v>812</v>
      </c>
      <c r="N5055" s="258">
        <v>2647</v>
      </c>
      <c r="O5055" s="258">
        <v>1255</v>
      </c>
      <c r="P5055" s="258">
        <v>308</v>
      </c>
      <c r="Q5055" s="258">
        <v>227</v>
      </c>
      <c r="R5055" s="259">
        <v>64</v>
      </c>
      <c r="S5055" s="267">
        <v>12569</v>
      </c>
      <c r="T5055" s="90"/>
      <c r="U5055" s="260">
        <v>1</v>
      </c>
      <c r="V5055" s="273">
        <v>123.791504338762</v>
      </c>
      <c r="W5055" s="273">
        <v>176.18411839592599</v>
      </c>
      <c r="X5055" s="274">
        <v>1.1997924230000001</v>
      </c>
      <c r="Z5055" s="257">
        <v>28379.360000000001</v>
      </c>
      <c r="AA5055" s="258">
        <v>10988.354027854612</v>
      </c>
      <c r="AB5055" s="276">
        <v>0.87424250360845024</v>
      </c>
      <c r="AC5055" s="92"/>
      <c r="AD5055" s="257">
        <v>1535445.4202914236</v>
      </c>
      <c r="AE5055" s="258">
        <v>15569.402549159082</v>
      </c>
      <c r="AF5055" s="276">
        <v>1.2387144998933155</v>
      </c>
      <c r="AG5055" s="93"/>
      <c r="AH5055" s="257">
        <v>15080.190964687001</v>
      </c>
      <c r="AI5055" s="258">
        <v>12791.564875033739</v>
      </c>
      <c r="AJ5055" s="258">
        <v>12675.831140016195</v>
      </c>
      <c r="AK5055" s="276">
        <v>1.0084995735552704</v>
      </c>
      <c r="AL5055" s="93"/>
      <c r="AM5055" s="257">
        <v>12569.43</v>
      </c>
      <c r="AN5055" s="258">
        <v>12541.594083185606</v>
      </c>
      <c r="AO5055" s="276">
        <v>0.99781956266891603</v>
      </c>
      <c r="AQ5055" s="280">
        <v>13697.193708728095</v>
      </c>
      <c r="AR5055" s="281">
        <v>13806.693195825794</v>
      </c>
    </row>
    <row r="5056" spans="1:44" x14ac:dyDescent="0.2">
      <c r="A5056" s="260" t="s">
        <v>8392</v>
      </c>
      <c r="B5056" s="261" t="s">
        <v>673</v>
      </c>
      <c r="C5056" s="261" t="s">
        <v>676</v>
      </c>
      <c r="D5056" s="262" t="s">
        <v>9045</v>
      </c>
      <c r="E5056" s="257">
        <v>250</v>
      </c>
      <c r="F5056" s="258">
        <v>393</v>
      </c>
      <c r="G5056" s="258">
        <v>1624</v>
      </c>
      <c r="H5056" s="258">
        <v>1233</v>
      </c>
      <c r="I5056" s="258">
        <v>474</v>
      </c>
      <c r="J5056" s="258">
        <v>305</v>
      </c>
      <c r="K5056" s="259">
        <v>158</v>
      </c>
      <c r="L5056" s="257">
        <v>228</v>
      </c>
      <c r="M5056" s="258">
        <v>404</v>
      </c>
      <c r="N5056" s="258">
        <v>1560</v>
      </c>
      <c r="O5056" s="258">
        <v>1164</v>
      </c>
      <c r="P5056" s="258">
        <v>494</v>
      </c>
      <c r="Q5056" s="258">
        <v>415</v>
      </c>
      <c r="R5056" s="259">
        <v>336</v>
      </c>
      <c r="S5056" s="267">
        <v>9038</v>
      </c>
      <c r="T5056" s="90"/>
      <c r="U5056" s="260">
        <v>280</v>
      </c>
      <c r="V5056" s="273">
        <v>110.939370249809</v>
      </c>
      <c r="W5056" s="273">
        <v>124.727041380836</v>
      </c>
      <c r="X5056" s="274">
        <v>1.1610015570000001</v>
      </c>
      <c r="Z5056" s="257">
        <v>26420.14</v>
      </c>
      <c r="AA5056" s="258">
        <v>10229.753306116936</v>
      </c>
      <c r="AB5056" s="276">
        <v>1.1318602905639452</v>
      </c>
      <c r="AC5056" s="92"/>
      <c r="AD5056" s="257">
        <v>963649.55337518558</v>
      </c>
      <c r="AE5056" s="258">
        <v>9771.3976768825887</v>
      </c>
      <c r="AF5056" s="276">
        <v>1.0811460142600784</v>
      </c>
      <c r="AG5056" s="93"/>
      <c r="AH5056" s="257">
        <v>10493.132072166001</v>
      </c>
      <c r="AI5056" s="258">
        <v>8900.6551679429958</v>
      </c>
      <c r="AJ5056" s="258">
        <v>8972.0744806126386</v>
      </c>
      <c r="AK5056" s="276">
        <v>0.99270574027579539</v>
      </c>
      <c r="AL5056" s="93"/>
      <c r="AM5056" s="257">
        <v>9158.4</v>
      </c>
      <c r="AN5056" s="258">
        <v>9138.11805717897</v>
      </c>
      <c r="AO5056" s="276">
        <v>1.0110774570899501</v>
      </c>
      <c r="AQ5056" s="280">
        <v>11100.80497879474</v>
      </c>
      <c r="AR5056" s="281">
        <v>11189.548153301723</v>
      </c>
    </row>
    <row r="5057" spans="1:44" x14ac:dyDescent="0.2">
      <c r="A5057" s="260" t="s">
        <v>8392</v>
      </c>
      <c r="B5057" s="261" t="s">
        <v>700</v>
      </c>
      <c r="C5057" s="261" t="s">
        <v>708</v>
      </c>
      <c r="D5057" s="262" t="s">
        <v>9075</v>
      </c>
      <c r="E5057" s="257">
        <v>389</v>
      </c>
      <c r="F5057" s="258">
        <v>484</v>
      </c>
      <c r="G5057" s="258">
        <v>1508</v>
      </c>
      <c r="H5057" s="258">
        <v>1117</v>
      </c>
      <c r="I5057" s="258">
        <v>385</v>
      </c>
      <c r="J5057" s="258">
        <v>239</v>
      </c>
      <c r="K5057" s="259">
        <v>103</v>
      </c>
      <c r="L5057" s="257">
        <v>363</v>
      </c>
      <c r="M5057" s="258">
        <v>526</v>
      </c>
      <c r="N5057" s="258">
        <v>1577</v>
      </c>
      <c r="O5057" s="258">
        <v>1118</v>
      </c>
      <c r="P5057" s="258">
        <v>425</v>
      </c>
      <c r="Q5057" s="258">
        <v>333</v>
      </c>
      <c r="R5057" s="259">
        <v>258</v>
      </c>
      <c r="S5057" s="267">
        <v>8825</v>
      </c>
      <c r="T5057" s="90"/>
      <c r="U5057" s="260">
        <v>112</v>
      </c>
      <c r="V5057" s="273">
        <v>82.944372927163698</v>
      </c>
      <c r="W5057" s="273">
        <v>78.122492917846998</v>
      </c>
      <c r="X5057" s="274">
        <v>1.1997924230000001</v>
      </c>
      <c r="Z5057" s="257">
        <v>24694.799999999999</v>
      </c>
      <c r="AA5057" s="258">
        <v>9561.7098147056186</v>
      </c>
      <c r="AB5057" s="276">
        <v>1.0834798656890219</v>
      </c>
      <c r="AC5057" s="92"/>
      <c r="AD5057" s="257">
        <v>779044.56394612149</v>
      </c>
      <c r="AE5057" s="258">
        <v>7899.5047687915658</v>
      </c>
      <c r="AF5057" s="276">
        <v>0.89512801912652307</v>
      </c>
      <c r="AG5057" s="93"/>
      <c r="AH5057" s="257">
        <v>10588.168132975001</v>
      </c>
      <c r="AI5057" s="258">
        <v>8981.2682013026297</v>
      </c>
      <c r="AJ5057" s="258">
        <v>8900.0087366252628</v>
      </c>
      <c r="AK5057" s="276">
        <v>1.0084995735552706</v>
      </c>
      <c r="AL5057" s="93"/>
      <c r="AM5057" s="257">
        <v>8873.16</v>
      </c>
      <c r="AN5057" s="258">
        <v>8853.5097419023132</v>
      </c>
      <c r="AO5057" s="276">
        <v>1.003230565654653</v>
      </c>
      <c r="AQ5057" s="280">
        <v>8659.5871075562773</v>
      </c>
      <c r="AR5057" s="281">
        <v>8728.8144519977159</v>
      </c>
    </row>
    <row r="5058" spans="1:44" x14ac:dyDescent="0.2">
      <c r="A5058" s="260" t="s">
        <v>8392</v>
      </c>
      <c r="B5058" s="261" t="s">
        <v>617</v>
      </c>
      <c r="C5058" s="261" t="s">
        <v>619</v>
      </c>
      <c r="D5058" s="262" t="s">
        <v>8991</v>
      </c>
      <c r="E5058" s="257">
        <v>218</v>
      </c>
      <c r="F5058" s="258">
        <v>549</v>
      </c>
      <c r="G5058" s="258">
        <v>1549</v>
      </c>
      <c r="H5058" s="258">
        <v>1375</v>
      </c>
      <c r="I5058" s="258">
        <v>644</v>
      </c>
      <c r="J5058" s="258">
        <v>326</v>
      </c>
      <c r="K5058" s="259">
        <v>101</v>
      </c>
      <c r="L5058" s="257">
        <v>204</v>
      </c>
      <c r="M5058" s="258">
        <v>441</v>
      </c>
      <c r="N5058" s="258">
        <v>1507</v>
      </c>
      <c r="O5058" s="258">
        <v>1430</v>
      </c>
      <c r="P5058" s="258">
        <v>723</v>
      </c>
      <c r="Q5058" s="258">
        <v>351</v>
      </c>
      <c r="R5058" s="259">
        <v>188</v>
      </c>
      <c r="S5058" s="267">
        <v>9606</v>
      </c>
      <c r="T5058" s="90"/>
      <c r="U5058" s="260">
        <v>96</v>
      </c>
      <c r="V5058" s="273">
        <v>75.344053672165003</v>
      </c>
      <c r="W5058" s="273">
        <v>64.445508483397504</v>
      </c>
      <c r="X5058" s="274">
        <v>1.195640893</v>
      </c>
      <c r="Z5058" s="257">
        <v>27591.33</v>
      </c>
      <c r="AA5058" s="258">
        <v>10683.232537286456</v>
      </c>
      <c r="AB5058" s="276">
        <v>1.1121416341126855</v>
      </c>
      <c r="AC5058" s="92"/>
      <c r="AD5058" s="257">
        <v>797816.89887737471</v>
      </c>
      <c r="AE5058" s="258">
        <v>8089.856073676664</v>
      </c>
      <c r="AF5058" s="276">
        <v>0.84216698664133505</v>
      </c>
      <c r="AG5058" s="93"/>
      <c r="AH5058" s="257">
        <v>11485.326418158</v>
      </c>
      <c r="AI5058" s="258">
        <v>9742.2703951717667</v>
      </c>
      <c r="AJ5058" s="258">
        <v>9671.4097896824478</v>
      </c>
      <c r="AK5058" s="276">
        <v>1.0068092639686079</v>
      </c>
      <c r="AL5058" s="93"/>
      <c r="AM5058" s="257">
        <v>9647.2800000000007</v>
      </c>
      <c r="AN5058" s="258">
        <v>9625.9153968664323</v>
      </c>
      <c r="AO5058" s="276">
        <v>1.0020732247414565</v>
      </c>
      <c r="AQ5058" s="280">
        <v>9077.1091012821307</v>
      </c>
      <c r="AR5058" s="281">
        <v>9149.6742421464878</v>
      </c>
    </row>
    <row r="5059" spans="1:44" x14ac:dyDescent="0.2">
      <c r="A5059" s="260" t="s">
        <v>8392</v>
      </c>
      <c r="B5059" s="261" t="s">
        <v>617</v>
      </c>
      <c r="C5059" s="261" t="s">
        <v>620</v>
      </c>
      <c r="D5059" s="262" t="s">
        <v>8992</v>
      </c>
      <c r="E5059" s="257">
        <v>464</v>
      </c>
      <c r="F5059" s="258">
        <v>826</v>
      </c>
      <c r="G5059" s="258">
        <v>3072</v>
      </c>
      <c r="H5059" s="258">
        <v>1913</v>
      </c>
      <c r="I5059" s="258">
        <v>580</v>
      </c>
      <c r="J5059" s="258">
        <v>266</v>
      </c>
      <c r="K5059" s="259">
        <v>86</v>
      </c>
      <c r="L5059" s="257">
        <v>438</v>
      </c>
      <c r="M5059" s="258">
        <v>756</v>
      </c>
      <c r="N5059" s="258">
        <v>2966</v>
      </c>
      <c r="O5059" s="258">
        <v>1810</v>
      </c>
      <c r="P5059" s="258">
        <v>576</v>
      </c>
      <c r="Q5059" s="258">
        <v>300</v>
      </c>
      <c r="R5059" s="259">
        <v>129</v>
      </c>
      <c r="S5059" s="267">
        <v>14182</v>
      </c>
      <c r="T5059" s="90"/>
      <c r="U5059" s="260">
        <v>0</v>
      </c>
      <c r="V5059" s="273">
        <v>79.746832109944194</v>
      </c>
      <c r="W5059" s="273">
        <v>62.386389280677001</v>
      </c>
      <c r="X5059" s="274">
        <v>1.195640893</v>
      </c>
      <c r="Z5059" s="257">
        <v>35044.329999999994</v>
      </c>
      <c r="AA5059" s="258">
        <v>13568.998903039606</v>
      </c>
      <c r="AB5059" s="276">
        <v>0.95677611782820526</v>
      </c>
      <c r="AC5059" s="92"/>
      <c r="AD5059" s="257">
        <v>1187264.3784276221</v>
      </c>
      <c r="AE5059" s="258">
        <v>12038.849962187773</v>
      </c>
      <c r="AF5059" s="276">
        <v>0.84888238345704226</v>
      </c>
      <c r="AG5059" s="93"/>
      <c r="AH5059" s="257">
        <v>16956.579144526</v>
      </c>
      <c r="AI5059" s="258">
        <v>14383.185378339163</v>
      </c>
      <c r="AJ5059" s="258">
        <v>14278.568981602799</v>
      </c>
      <c r="AK5059" s="276">
        <v>1.0068092639686079</v>
      </c>
      <c r="AL5059" s="93"/>
      <c r="AM5059" s="257">
        <v>14182</v>
      </c>
      <c r="AN5059" s="258">
        <v>14150.592929650609</v>
      </c>
      <c r="AO5059" s="276">
        <v>0.99778542727757791</v>
      </c>
      <c r="AQ5059" s="280">
        <v>11571.234313888122</v>
      </c>
      <c r="AR5059" s="281">
        <v>11663.738242021273</v>
      </c>
    </row>
    <row r="5060" spans="1:44" x14ac:dyDescent="0.2">
      <c r="A5060" s="260" t="s">
        <v>8392</v>
      </c>
      <c r="B5060" s="261" t="s">
        <v>673</v>
      </c>
      <c r="C5060" s="261" t="s">
        <v>677</v>
      </c>
      <c r="D5060" s="262" t="s">
        <v>9046</v>
      </c>
      <c r="E5060" s="257">
        <v>198</v>
      </c>
      <c r="F5060" s="258">
        <v>499</v>
      </c>
      <c r="G5060" s="258">
        <v>1276</v>
      </c>
      <c r="H5060" s="258">
        <v>1238</v>
      </c>
      <c r="I5060" s="258">
        <v>570</v>
      </c>
      <c r="J5060" s="258">
        <v>339</v>
      </c>
      <c r="K5060" s="259">
        <v>124</v>
      </c>
      <c r="L5060" s="257">
        <v>168</v>
      </c>
      <c r="M5060" s="258">
        <v>452</v>
      </c>
      <c r="N5060" s="258">
        <v>1279</v>
      </c>
      <c r="O5060" s="258">
        <v>1249</v>
      </c>
      <c r="P5060" s="258">
        <v>632</v>
      </c>
      <c r="Q5060" s="258">
        <v>367</v>
      </c>
      <c r="R5060" s="259">
        <v>285</v>
      </c>
      <c r="S5060" s="267">
        <v>8676</v>
      </c>
      <c r="T5060" s="90"/>
      <c r="U5060" s="260">
        <v>40</v>
      </c>
      <c r="V5060" s="273">
        <v>86.580990992643706</v>
      </c>
      <c r="W5060" s="273">
        <v>61.090930044946397</v>
      </c>
      <c r="X5060" s="274">
        <v>1.1610015570000001</v>
      </c>
      <c r="Z5060" s="257">
        <v>25882.420000000002</v>
      </c>
      <c r="AA5060" s="258">
        <v>10021.550664201897</v>
      </c>
      <c r="AB5060" s="276">
        <v>1.1550888271325377</v>
      </c>
      <c r="AC5060" s="92"/>
      <c r="AD5060" s="257">
        <v>739145.87169249845</v>
      </c>
      <c r="AE5060" s="258">
        <v>7494.9323934584381</v>
      </c>
      <c r="AF5060" s="276">
        <v>0.86386957047699842</v>
      </c>
      <c r="AG5060" s="93"/>
      <c r="AH5060" s="257">
        <v>10072.849508532001</v>
      </c>
      <c r="AI5060" s="258">
        <v>8544.1562554849988</v>
      </c>
      <c r="AJ5060" s="258">
        <v>8612.7150026328</v>
      </c>
      <c r="AK5060" s="276">
        <v>0.99270574027579528</v>
      </c>
      <c r="AL5060" s="93"/>
      <c r="AM5060" s="257">
        <v>8693.2000000000007</v>
      </c>
      <c r="AN5060" s="258">
        <v>8673.948276409441</v>
      </c>
      <c r="AO5060" s="276">
        <v>0.99976351733626567</v>
      </c>
      <c r="AQ5060" s="280">
        <v>8592.1316098942843</v>
      </c>
      <c r="AR5060" s="281">
        <v>8660.8196947944652</v>
      </c>
    </row>
    <row r="5061" spans="1:44" x14ac:dyDescent="0.2">
      <c r="A5061" s="260" t="s">
        <v>8392</v>
      </c>
      <c r="B5061" s="261" t="s">
        <v>700</v>
      </c>
      <c r="C5061" s="261" t="s">
        <v>709</v>
      </c>
      <c r="D5061" s="262" t="s">
        <v>9076</v>
      </c>
      <c r="E5061" s="257">
        <v>506</v>
      </c>
      <c r="F5061" s="258">
        <v>795</v>
      </c>
      <c r="G5061" s="258">
        <v>3928</v>
      </c>
      <c r="H5061" s="258">
        <v>1475</v>
      </c>
      <c r="I5061" s="258">
        <v>427</v>
      </c>
      <c r="J5061" s="258">
        <v>230</v>
      </c>
      <c r="K5061" s="259">
        <v>58</v>
      </c>
      <c r="L5061" s="257">
        <v>465</v>
      </c>
      <c r="M5061" s="258">
        <v>792</v>
      </c>
      <c r="N5061" s="258">
        <v>3366</v>
      </c>
      <c r="O5061" s="258">
        <v>1480</v>
      </c>
      <c r="P5061" s="258">
        <v>432</v>
      </c>
      <c r="Q5061" s="258">
        <v>268</v>
      </c>
      <c r="R5061" s="259">
        <v>169</v>
      </c>
      <c r="S5061" s="267">
        <v>14391</v>
      </c>
      <c r="T5061" s="90"/>
      <c r="U5061" s="260">
        <v>83</v>
      </c>
      <c r="V5061" s="273">
        <v>109.58430779157599</v>
      </c>
      <c r="W5061" s="273">
        <v>108.339098423282</v>
      </c>
      <c r="X5061" s="274">
        <v>1.1997924230000001</v>
      </c>
      <c r="Z5061" s="257">
        <v>33341.9</v>
      </c>
      <c r="AA5061" s="258">
        <v>12909.826055320687</v>
      </c>
      <c r="AB5061" s="276">
        <v>0.89707637101804516</v>
      </c>
      <c r="AC5061" s="92"/>
      <c r="AD5061" s="257">
        <v>1473467.2467212125</v>
      </c>
      <c r="AE5061" s="258">
        <v>14940.944434774841</v>
      </c>
      <c r="AF5061" s="276">
        <v>1.0382144697918727</v>
      </c>
      <c r="AG5061" s="93"/>
      <c r="AH5061" s="257">
        <v>17266.212759393002</v>
      </c>
      <c r="AI5061" s="258">
        <v>14645.827839653955</v>
      </c>
      <c r="AJ5061" s="258">
        <v>14513.317363033899</v>
      </c>
      <c r="AK5061" s="276">
        <v>1.0084995735552706</v>
      </c>
      <c r="AL5061" s="93"/>
      <c r="AM5061" s="257">
        <v>14426.69</v>
      </c>
      <c r="AN5061" s="258">
        <v>14394.74104585116</v>
      </c>
      <c r="AO5061" s="276">
        <v>1.0002599573241027</v>
      </c>
      <c r="AQ5061" s="280">
        <v>13520.603293628395</v>
      </c>
      <c r="AR5061" s="281">
        <v>13628.691063823273</v>
      </c>
    </row>
    <row r="5062" spans="1:44" x14ac:dyDescent="0.2">
      <c r="A5062" s="260" t="s">
        <v>8392</v>
      </c>
      <c r="B5062" s="261" t="s">
        <v>700</v>
      </c>
      <c r="C5062" s="261" t="s">
        <v>710</v>
      </c>
      <c r="D5062" s="262" t="s">
        <v>9077</v>
      </c>
      <c r="E5062" s="257">
        <v>298</v>
      </c>
      <c r="F5062" s="258">
        <v>507</v>
      </c>
      <c r="G5062" s="258">
        <v>2212</v>
      </c>
      <c r="H5062" s="258">
        <v>897</v>
      </c>
      <c r="I5062" s="258">
        <v>205</v>
      </c>
      <c r="J5062" s="258">
        <v>106</v>
      </c>
      <c r="K5062" s="259">
        <v>36</v>
      </c>
      <c r="L5062" s="257">
        <v>305</v>
      </c>
      <c r="M5062" s="258">
        <v>480</v>
      </c>
      <c r="N5062" s="258">
        <v>1901</v>
      </c>
      <c r="O5062" s="258">
        <v>698</v>
      </c>
      <c r="P5062" s="258">
        <v>170</v>
      </c>
      <c r="Q5062" s="258">
        <v>139</v>
      </c>
      <c r="R5062" s="259">
        <v>58</v>
      </c>
      <c r="S5062" s="267">
        <v>8012</v>
      </c>
      <c r="T5062" s="90"/>
      <c r="U5062" s="260">
        <v>11</v>
      </c>
      <c r="V5062" s="273">
        <v>113.551972987901</v>
      </c>
      <c r="W5062" s="273">
        <v>140.79548290491601</v>
      </c>
      <c r="X5062" s="274">
        <v>1.1997924230000001</v>
      </c>
      <c r="Z5062" s="257">
        <v>17827.849999999999</v>
      </c>
      <c r="AA5062" s="258">
        <v>6902.8592383862006</v>
      </c>
      <c r="AB5062" s="276">
        <v>0.86156505721245635</v>
      </c>
      <c r="AC5062" s="92"/>
      <c r="AD5062" s="257">
        <v>890202.39386220637</v>
      </c>
      <c r="AE5062" s="258">
        <v>9026.6441497055475</v>
      </c>
      <c r="AF5062" s="276">
        <v>1.126640557876379</v>
      </c>
      <c r="AG5062" s="93"/>
      <c r="AH5062" s="257">
        <v>9612.7368930760003</v>
      </c>
      <c r="AI5062" s="258">
        <v>8153.87204859339</v>
      </c>
      <c r="AJ5062" s="258">
        <v>8080.0985833248269</v>
      </c>
      <c r="AK5062" s="276">
        <v>1.0084995735552704</v>
      </c>
      <c r="AL5062" s="93"/>
      <c r="AM5062" s="257">
        <v>8016.73</v>
      </c>
      <c r="AN5062" s="258">
        <v>7998.9763684189766</v>
      </c>
      <c r="AO5062" s="276">
        <v>0.99837448432588327</v>
      </c>
      <c r="AQ5062" s="280">
        <v>7830.3935654365941</v>
      </c>
      <c r="AR5062" s="281">
        <v>7892.9920872522016</v>
      </c>
    </row>
    <row r="5063" spans="1:44" x14ac:dyDescent="0.2">
      <c r="A5063" s="260" t="s">
        <v>8392</v>
      </c>
      <c r="B5063" s="261" t="s">
        <v>617</v>
      </c>
      <c r="C5063" s="261" t="s">
        <v>621</v>
      </c>
      <c r="D5063" s="262" t="s">
        <v>8993</v>
      </c>
      <c r="E5063" s="257">
        <v>399</v>
      </c>
      <c r="F5063" s="258">
        <v>859</v>
      </c>
      <c r="G5063" s="258">
        <v>2670</v>
      </c>
      <c r="H5063" s="258">
        <v>1803</v>
      </c>
      <c r="I5063" s="258">
        <v>659</v>
      </c>
      <c r="J5063" s="258">
        <v>310</v>
      </c>
      <c r="K5063" s="259">
        <v>97</v>
      </c>
      <c r="L5063" s="257">
        <v>437</v>
      </c>
      <c r="M5063" s="258">
        <v>798</v>
      </c>
      <c r="N5063" s="258">
        <v>2621</v>
      </c>
      <c r="O5063" s="258">
        <v>1787</v>
      </c>
      <c r="P5063" s="258">
        <v>737</v>
      </c>
      <c r="Q5063" s="258">
        <v>402</v>
      </c>
      <c r="R5063" s="259">
        <v>185</v>
      </c>
      <c r="S5063" s="267">
        <v>13764</v>
      </c>
      <c r="T5063" s="90"/>
      <c r="U5063" s="260">
        <v>138</v>
      </c>
      <c r="V5063" s="273">
        <v>79.775578068980295</v>
      </c>
      <c r="W5063" s="273">
        <v>83.826216412490894</v>
      </c>
      <c r="X5063" s="274">
        <v>1.195640893</v>
      </c>
      <c r="Z5063" s="257">
        <v>35869.909999999996</v>
      </c>
      <c r="AA5063" s="258">
        <v>13888.659576089183</v>
      </c>
      <c r="AB5063" s="276">
        <v>1.0090569293874734</v>
      </c>
      <c r="AC5063" s="92"/>
      <c r="AD5063" s="257">
        <v>1222241.6475658112</v>
      </c>
      <c r="AE5063" s="258">
        <v>12393.519152043693</v>
      </c>
      <c r="AF5063" s="276">
        <v>0.90043004592005904</v>
      </c>
      <c r="AG5063" s="93"/>
      <c r="AH5063" s="257">
        <v>16456.801251252</v>
      </c>
      <c r="AI5063" s="258">
        <v>13959.255644299834</v>
      </c>
      <c r="AJ5063" s="258">
        <v>13857.72270926392</v>
      </c>
      <c r="AK5063" s="276">
        <v>1.0068092639686079</v>
      </c>
      <c r="AL5063" s="93"/>
      <c r="AM5063" s="257">
        <v>13823.34</v>
      </c>
      <c r="AN5063" s="258">
        <v>13792.727208303233</v>
      </c>
      <c r="AO5063" s="276">
        <v>1.0020871264387703</v>
      </c>
      <c r="AQ5063" s="280">
        <v>12617.200289311129</v>
      </c>
      <c r="AR5063" s="281">
        <v>12718.065984114592</v>
      </c>
    </row>
    <row r="5064" spans="1:44" x14ac:dyDescent="0.2">
      <c r="A5064" s="260" t="s">
        <v>8392</v>
      </c>
      <c r="B5064" s="261" t="s">
        <v>617</v>
      </c>
      <c r="C5064" s="261" t="s">
        <v>622</v>
      </c>
      <c r="D5064" s="262" t="s">
        <v>8994</v>
      </c>
      <c r="E5064" s="257">
        <v>394</v>
      </c>
      <c r="F5064" s="258">
        <v>744</v>
      </c>
      <c r="G5064" s="258">
        <v>2261</v>
      </c>
      <c r="H5064" s="258">
        <v>1438</v>
      </c>
      <c r="I5064" s="258">
        <v>542</v>
      </c>
      <c r="J5064" s="258">
        <v>302</v>
      </c>
      <c r="K5064" s="259">
        <v>115</v>
      </c>
      <c r="L5064" s="257">
        <v>423</v>
      </c>
      <c r="M5064" s="258">
        <v>703</v>
      </c>
      <c r="N5064" s="258">
        <v>2271</v>
      </c>
      <c r="O5064" s="258">
        <v>1403</v>
      </c>
      <c r="P5064" s="258">
        <v>596</v>
      </c>
      <c r="Q5064" s="258">
        <v>429</v>
      </c>
      <c r="R5064" s="259">
        <v>294</v>
      </c>
      <c r="S5064" s="267">
        <v>11915</v>
      </c>
      <c r="T5064" s="90"/>
      <c r="U5064" s="260">
        <v>117</v>
      </c>
      <c r="V5064" s="273">
        <v>88.958084821600494</v>
      </c>
      <c r="W5064" s="273">
        <v>77.640033571128797</v>
      </c>
      <c r="X5064" s="274">
        <v>1.195640893</v>
      </c>
      <c r="Z5064" s="257">
        <v>32121.480000000003</v>
      </c>
      <c r="AA5064" s="258">
        <v>12437.285200887243</v>
      </c>
      <c r="AB5064" s="276">
        <v>1.0438342594114347</v>
      </c>
      <c r="AC5064" s="92"/>
      <c r="AD5064" s="257">
        <v>1069171.7714465829</v>
      </c>
      <c r="AE5064" s="258">
        <v>10841.392005122476</v>
      </c>
      <c r="AF5064" s="276">
        <v>0.90989441922975034</v>
      </c>
      <c r="AG5064" s="93"/>
      <c r="AH5064" s="257">
        <v>14246.061240094999</v>
      </c>
      <c r="AI5064" s="258">
        <v>12084.025792054092</v>
      </c>
      <c r="AJ5064" s="258">
        <v>11996.132380185965</v>
      </c>
      <c r="AK5064" s="276">
        <v>1.0068092639686081</v>
      </c>
      <c r="AL5064" s="93"/>
      <c r="AM5064" s="257">
        <v>11965.31</v>
      </c>
      <c r="AN5064" s="258">
        <v>11938.811950858675</v>
      </c>
      <c r="AO5064" s="276">
        <v>1.0019984851748782</v>
      </c>
      <c r="AQ5064" s="280">
        <v>11416.444311940655</v>
      </c>
      <c r="AR5064" s="281">
        <v>11507.710802232044</v>
      </c>
    </row>
    <row r="5065" spans="1:44" x14ac:dyDescent="0.2">
      <c r="A5065" s="260" t="s">
        <v>8392</v>
      </c>
      <c r="B5065" s="261" t="s">
        <v>617</v>
      </c>
      <c r="C5065" s="261" t="s">
        <v>623</v>
      </c>
      <c r="D5065" s="262" t="s">
        <v>8995</v>
      </c>
      <c r="E5065" s="257">
        <v>159</v>
      </c>
      <c r="F5065" s="258">
        <v>237</v>
      </c>
      <c r="G5065" s="258">
        <v>1308</v>
      </c>
      <c r="H5065" s="258">
        <v>562</v>
      </c>
      <c r="I5065" s="258">
        <v>225</v>
      </c>
      <c r="J5065" s="258">
        <v>124</v>
      </c>
      <c r="K5065" s="259">
        <v>38</v>
      </c>
      <c r="L5065" s="257">
        <v>141</v>
      </c>
      <c r="M5065" s="258">
        <v>205</v>
      </c>
      <c r="N5065" s="258">
        <v>1099</v>
      </c>
      <c r="O5065" s="258">
        <v>504</v>
      </c>
      <c r="P5065" s="258">
        <v>231</v>
      </c>
      <c r="Q5065" s="258">
        <v>165</v>
      </c>
      <c r="R5065" s="259">
        <v>81</v>
      </c>
      <c r="S5065" s="267">
        <v>5079</v>
      </c>
      <c r="T5065" s="90"/>
      <c r="U5065" s="260">
        <v>0</v>
      </c>
      <c r="V5065" s="273">
        <v>101.60875207637299</v>
      </c>
      <c r="W5065" s="273">
        <v>82.101397912974903</v>
      </c>
      <c r="X5065" s="274">
        <v>1.195640893</v>
      </c>
      <c r="Z5065" s="257">
        <v>12897.449999999999</v>
      </c>
      <c r="AA5065" s="258">
        <v>4993.8316669774595</v>
      </c>
      <c r="AB5065" s="276">
        <v>0.98323127918437869</v>
      </c>
      <c r="AC5065" s="92"/>
      <c r="AD5065" s="257">
        <v>477899.6298264988</v>
      </c>
      <c r="AE5065" s="258">
        <v>4845.8978850910007</v>
      </c>
      <c r="AF5065" s="276">
        <v>0.95410472240421362</v>
      </c>
      <c r="AG5065" s="93"/>
      <c r="AH5065" s="257">
        <v>6072.6600955470003</v>
      </c>
      <c r="AI5065" s="258">
        <v>5151.0505243678335</v>
      </c>
      <c r="AJ5065" s="258">
        <v>5113.5842516965604</v>
      </c>
      <c r="AK5065" s="276">
        <v>1.0068092639686081</v>
      </c>
      <c r="AL5065" s="93"/>
      <c r="AM5065" s="257">
        <v>5079</v>
      </c>
      <c r="AN5065" s="258">
        <v>5067.7521851428173</v>
      </c>
      <c r="AO5065" s="276">
        <v>0.99778542727757769</v>
      </c>
      <c r="AQ5065" s="280">
        <v>4786.4585697043067</v>
      </c>
      <c r="AR5065" s="281">
        <v>4824.7229594429882</v>
      </c>
    </row>
    <row r="5066" spans="1:44" x14ac:dyDescent="0.2">
      <c r="A5066" s="260" t="s">
        <v>8392</v>
      </c>
      <c r="B5066" s="261" t="s">
        <v>617</v>
      </c>
      <c r="C5066" s="261" t="s">
        <v>624</v>
      </c>
      <c r="D5066" s="262" t="s">
        <v>8996</v>
      </c>
      <c r="E5066" s="257">
        <v>251</v>
      </c>
      <c r="F5066" s="258">
        <v>564</v>
      </c>
      <c r="G5066" s="258">
        <v>1486</v>
      </c>
      <c r="H5066" s="258">
        <v>1407</v>
      </c>
      <c r="I5066" s="258">
        <v>512</v>
      </c>
      <c r="J5066" s="258">
        <v>284</v>
      </c>
      <c r="K5066" s="259">
        <v>78</v>
      </c>
      <c r="L5066" s="257">
        <v>238</v>
      </c>
      <c r="M5066" s="258">
        <v>517</v>
      </c>
      <c r="N5066" s="258">
        <v>1532</v>
      </c>
      <c r="O5066" s="258">
        <v>1363</v>
      </c>
      <c r="P5066" s="258">
        <v>512</v>
      </c>
      <c r="Q5066" s="258">
        <v>338</v>
      </c>
      <c r="R5066" s="259">
        <v>120</v>
      </c>
      <c r="S5066" s="267">
        <v>9202</v>
      </c>
      <c r="T5066" s="90"/>
      <c r="U5066" s="260">
        <v>5</v>
      </c>
      <c r="V5066" s="273">
        <v>72.793170246979997</v>
      </c>
      <c r="W5066" s="273">
        <v>65.436426863725202</v>
      </c>
      <c r="X5066" s="274">
        <v>1.195640893</v>
      </c>
      <c r="Z5066" s="257">
        <v>25256.86</v>
      </c>
      <c r="AA5066" s="258">
        <v>9779.3367895526899</v>
      </c>
      <c r="AB5066" s="276">
        <v>1.062740359655802</v>
      </c>
      <c r="AC5066" s="92"/>
      <c r="AD5066" s="257">
        <v>760291.92140480899</v>
      </c>
      <c r="AE5066" s="258">
        <v>7709.3531445607505</v>
      </c>
      <c r="AF5066" s="276">
        <v>0.83779103940021193</v>
      </c>
      <c r="AG5066" s="93"/>
      <c r="AH5066" s="257">
        <v>11002.287497386</v>
      </c>
      <c r="AI5066" s="258">
        <v>9332.5392646648561</v>
      </c>
      <c r="AJ5066" s="258">
        <v>9264.6588470391307</v>
      </c>
      <c r="AK5066" s="276">
        <v>1.0068092639686079</v>
      </c>
      <c r="AL5066" s="93"/>
      <c r="AM5066" s="257">
        <v>9204.15</v>
      </c>
      <c r="AN5066" s="258">
        <v>9183.7667404769181</v>
      </c>
      <c r="AO5066" s="276">
        <v>0.9980185547138577</v>
      </c>
      <c r="AQ5066" s="280">
        <v>8232.4847066707462</v>
      </c>
      <c r="AR5066" s="281">
        <v>8298.2976660323166</v>
      </c>
    </row>
    <row r="5067" spans="1:44" x14ac:dyDescent="0.2">
      <c r="A5067" s="260" t="s">
        <v>8392</v>
      </c>
      <c r="B5067" s="261" t="s">
        <v>700</v>
      </c>
      <c r="C5067" s="261" t="s">
        <v>711</v>
      </c>
      <c r="D5067" s="262" t="s">
        <v>9078</v>
      </c>
      <c r="E5067" s="257">
        <v>465</v>
      </c>
      <c r="F5067" s="258">
        <v>742</v>
      </c>
      <c r="G5067" s="258">
        <v>2657</v>
      </c>
      <c r="H5067" s="258">
        <v>1872</v>
      </c>
      <c r="I5067" s="258">
        <v>639</v>
      </c>
      <c r="J5067" s="258">
        <v>319</v>
      </c>
      <c r="K5067" s="259">
        <v>114</v>
      </c>
      <c r="L5067" s="257">
        <v>430</v>
      </c>
      <c r="M5067" s="258">
        <v>704</v>
      </c>
      <c r="N5067" s="258">
        <v>2563</v>
      </c>
      <c r="O5067" s="258">
        <v>1880</v>
      </c>
      <c r="P5067" s="258">
        <v>640</v>
      </c>
      <c r="Q5067" s="258">
        <v>454</v>
      </c>
      <c r="R5067" s="259">
        <v>269</v>
      </c>
      <c r="S5067" s="267">
        <v>13748</v>
      </c>
      <c r="T5067" s="90"/>
      <c r="U5067" s="260">
        <v>129</v>
      </c>
      <c r="V5067" s="273">
        <v>100.511044326063</v>
      </c>
      <c r="W5067" s="273">
        <v>89.826229269711902</v>
      </c>
      <c r="X5067" s="274">
        <v>1.1952516870000001</v>
      </c>
      <c r="Z5067" s="257">
        <v>36717.620000000003</v>
      </c>
      <c r="AA5067" s="258">
        <v>14216.888880518627</v>
      </c>
      <c r="AB5067" s="276">
        <v>1.0341059703606799</v>
      </c>
      <c r="AC5067" s="92"/>
      <c r="AD5067" s="257">
        <v>1314797.0913956293</v>
      </c>
      <c r="AE5067" s="258">
        <v>13332.030507809774</v>
      </c>
      <c r="AF5067" s="276">
        <v>0.96974327231668411</v>
      </c>
      <c r="AG5067" s="93"/>
      <c r="AH5067" s="257">
        <v>16432.320192875999</v>
      </c>
      <c r="AI5067" s="258">
        <v>13938.489922754305</v>
      </c>
      <c r="AJ5067" s="258">
        <v>13839.435162922066</v>
      </c>
      <c r="AK5067" s="276">
        <v>1.0066507974194112</v>
      </c>
      <c r="AL5067" s="93"/>
      <c r="AM5067" s="257">
        <v>13803.47</v>
      </c>
      <c r="AN5067" s="258">
        <v>13772.901211863227</v>
      </c>
      <c r="AO5067" s="276">
        <v>1.0018112606825158</v>
      </c>
      <c r="AQ5067" s="280">
        <v>13903.562554795377</v>
      </c>
      <c r="AR5067" s="281">
        <v>14014.711816531431</v>
      </c>
    </row>
    <row r="5068" spans="1:44" x14ac:dyDescent="0.2">
      <c r="A5068" s="260" t="s">
        <v>8392</v>
      </c>
      <c r="B5068" s="261" t="s">
        <v>700</v>
      </c>
      <c r="C5068" s="261" t="s">
        <v>712</v>
      </c>
      <c r="D5068" s="262" t="s">
        <v>9079</v>
      </c>
      <c r="E5068" s="257">
        <v>208</v>
      </c>
      <c r="F5068" s="258">
        <v>387</v>
      </c>
      <c r="G5068" s="258">
        <v>1607</v>
      </c>
      <c r="H5068" s="258">
        <v>835</v>
      </c>
      <c r="I5068" s="258">
        <v>252</v>
      </c>
      <c r="J5068" s="258">
        <v>133</v>
      </c>
      <c r="K5068" s="259">
        <v>42</v>
      </c>
      <c r="L5068" s="257">
        <v>210</v>
      </c>
      <c r="M5068" s="258">
        <v>383</v>
      </c>
      <c r="N5068" s="258">
        <v>1447</v>
      </c>
      <c r="O5068" s="258">
        <v>743</v>
      </c>
      <c r="P5068" s="258">
        <v>276</v>
      </c>
      <c r="Q5068" s="258">
        <v>182</v>
      </c>
      <c r="R5068" s="259">
        <v>59</v>
      </c>
      <c r="S5068" s="267">
        <v>6764</v>
      </c>
      <c r="T5068" s="90"/>
      <c r="U5068" s="260">
        <v>0</v>
      </c>
      <c r="V5068" s="273">
        <v>117.90550220016701</v>
      </c>
      <c r="W5068" s="273">
        <v>125.87629323086</v>
      </c>
      <c r="X5068" s="274">
        <v>1.1952516870000001</v>
      </c>
      <c r="Z5068" s="257">
        <v>16510.03</v>
      </c>
      <c r="AA5068" s="258">
        <v>6392.6055644137314</v>
      </c>
      <c r="AB5068" s="276">
        <v>0.94509248438996618</v>
      </c>
      <c r="AC5068" s="92"/>
      <c r="AD5068" s="257">
        <v>735336.71442634508</v>
      </c>
      <c r="AE5068" s="258">
        <v>7456.3075735423135</v>
      </c>
      <c r="AF5068" s="276">
        <v>1.102351799754925</v>
      </c>
      <c r="AG5068" s="93"/>
      <c r="AH5068" s="257">
        <v>8084.6824108680003</v>
      </c>
      <c r="AI5068" s="258">
        <v>6857.7208203018708</v>
      </c>
      <c r="AJ5068" s="258">
        <v>6808.9859937448982</v>
      </c>
      <c r="AK5068" s="276">
        <v>1.0066507974194114</v>
      </c>
      <c r="AL5068" s="93"/>
      <c r="AM5068" s="257">
        <v>6764</v>
      </c>
      <c r="AN5068" s="258">
        <v>6749.0206301055368</v>
      </c>
      <c r="AO5068" s="276">
        <v>0.99778542727757791</v>
      </c>
      <c r="AQ5068" s="280">
        <v>7078.0580904765666</v>
      </c>
      <c r="AR5068" s="281">
        <v>7134.6422161767823</v>
      </c>
    </row>
    <row r="5069" spans="1:44" x14ac:dyDescent="0.2">
      <c r="A5069" s="260" t="s">
        <v>8392</v>
      </c>
      <c r="B5069" s="261" t="s">
        <v>700</v>
      </c>
      <c r="C5069" s="261" t="s">
        <v>713</v>
      </c>
      <c r="D5069" s="262" t="s">
        <v>9080</v>
      </c>
      <c r="E5069" s="257">
        <v>566</v>
      </c>
      <c r="F5069" s="258">
        <v>754</v>
      </c>
      <c r="G5069" s="258">
        <v>3716</v>
      </c>
      <c r="H5069" s="258">
        <v>1907</v>
      </c>
      <c r="I5069" s="258">
        <v>541</v>
      </c>
      <c r="J5069" s="258">
        <v>298</v>
      </c>
      <c r="K5069" s="259">
        <v>97</v>
      </c>
      <c r="L5069" s="257">
        <v>545</v>
      </c>
      <c r="M5069" s="258">
        <v>794</v>
      </c>
      <c r="N5069" s="258">
        <v>3478</v>
      </c>
      <c r="O5069" s="258">
        <v>1749</v>
      </c>
      <c r="P5069" s="258">
        <v>555</v>
      </c>
      <c r="Q5069" s="258">
        <v>361</v>
      </c>
      <c r="R5069" s="259">
        <v>178</v>
      </c>
      <c r="S5069" s="267">
        <v>15539</v>
      </c>
      <c r="T5069" s="90"/>
      <c r="U5069" s="260">
        <v>29</v>
      </c>
      <c r="V5069" s="273">
        <v>95.404767393392305</v>
      </c>
      <c r="W5069" s="273">
        <v>107.818994916672</v>
      </c>
      <c r="X5069" s="274">
        <v>1.1952516870000001</v>
      </c>
      <c r="Z5069" s="257">
        <v>38084.589999999997</v>
      </c>
      <c r="AA5069" s="258">
        <v>14746.173202133219</v>
      </c>
      <c r="AB5069" s="276">
        <v>0.94897826128664775</v>
      </c>
      <c r="AC5069" s="92"/>
      <c r="AD5069" s="257">
        <v>1531554.6109688717</v>
      </c>
      <c r="AE5069" s="258">
        <v>15529.949778136241</v>
      </c>
      <c r="AF5069" s="276">
        <v>0.99941758016193072</v>
      </c>
      <c r="AG5069" s="93"/>
      <c r="AH5069" s="257">
        <v>18573.015964293001</v>
      </c>
      <c r="AI5069" s="258">
        <v>15754.305710625486</v>
      </c>
      <c r="AJ5069" s="258">
        <v>15642.346741100233</v>
      </c>
      <c r="AK5069" s="276">
        <v>1.0066507974194114</v>
      </c>
      <c r="AL5069" s="93"/>
      <c r="AM5069" s="257">
        <v>15551.47</v>
      </c>
      <c r="AN5069" s="258">
        <v>15517.030138744432</v>
      </c>
      <c r="AO5069" s="276">
        <v>0.99858614703291282</v>
      </c>
      <c r="AQ5069" s="280">
        <v>14814.626069771966</v>
      </c>
      <c r="AR5069" s="281">
        <v>14933.058647326194</v>
      </c>
    </row>
    <row r="5070" spans="1:44" x14ac:dyDescent="0.2">
      <c r="A5070" s="260" t="s">
        <v>8392</v>
      </c>
      <c r="B5070" s="261" t="s">
        <v>673</v>
      </c>
      <c r="C5070" s="261" t="s">
        <v>678</v>
      </c>
      <c r="D5070" s="262" t="s">
        <v>9047</v>
      </c>
      <c r="E5070" s="257">
        <v>217</v>
      </c>
      <c r="F5070" s="258">
        <v>630</v>
      </c>
      <c r="G5070" s="258">
        <v>1886</v>
      </c>
      <c r="H5070" s="258">
        <v>1614</v>
      </c>
      <c r="I5070" s="258">
        <v>677</v>
      </c>
      <c r="J5070" s="258">
        <v>403</v>
      </c>
      <c r="K5070" s="259">
        <v>131</v>
      </c>
      <c r="L5070" s="257">
        <v>225</v>
      </c>
      <c r="M5070" s="258">
        <v>621</v>
      </c>
      <c r="N5070" s="258">
        <v>1703</v>
      </c>
      <c r="O5070" s="258">
        <v>1704</v>
      </c>
      <c r="P5070" s="258">
        <v>737</v>
      </c>
      <c r="Q5070" s="258">
        <v>540</v>
      </c>
      <c r="R5070" s="259">
        <v>240</v>
      </c>
      <c r="S5070" s="267">
        <v>11328</v>
      </c>
      <c r="T5070" s="90"/>
      <c r="U5070" s="260">
        <v>63</v>
      </c>
      <c r="V5070" s="273">
        <v>75.465063714314894</v>
      </c>
      <c r="W5070" s="273">
        <v>65.840218926553604</v>
      </c>
      <c r="X5070" s="274">
        <v>1.1610015570000001</v>
      </c>
      <c r="Z5070" s="257">
        <v>32571.089999999993</v>
      </c>
      <c r="AA5070" s="258">
        <v>12611.37206734454</v>
      </c>
      <c r="AB5070" s="276">
        <v>1.1132920257189742</v>
      </c>
      <c r="AC5070" s="92"/>
      <c r="AD5070" s="257">
        <v>944934.54061451636</v>
      </c>
      <c r="AE5070" s="258">
        <v>9581.6276182840847</v>
      </c>
      <c r="AF5070" s="276">
        <v>0.84583577138807242</v>
      </c>
      <c r="AG5070" s="93"/>
      <c r="AH5070" s="257">
        <v>13151.825637696002</v>
      </c>
      <c r="AI5070" s="258">
        <v>11155.855470508768</v>
      </c>
      <c r="AJ5070" s="258">
        <v>11245.370625844209</v>
      </c>
      <c r="AK5070" s="276">
        <v>0.99270574027579528</v>
      </c>
      <c r="AL5070" s="93"/>
      <c r="AM5070" s="257">
        <v>11355.09</v>
      </c>
      <c r="AN5070" s="258">
        <v>11329.943327425353</v>
      </c>
      <c r="AO5070" s="276">
        <v>1.0001715507967297</v>
      </c>
      <c r="AQ5070" s="280">
        <v>10591.157270820204</v>
      </c>
      <c r="AR5070" s="281">
        <v>10675.82616822996</v>
      </c>
    </row>
    <row r="5071" spans="1:44" x14ac:dyDescent="0.2">
      <c r="A5071" s="260" t="s">
        <v>8392</v>
      </c>
      <c r="B5071" s="261" t="s">
        <v>700</v>
      </c>
      <c r="C5071" s="261" t="s">
        <v>714</v>
      </c>
      <c r="D5071" s="262" t="s">
        <v>9081</v>
      </c>
      <c r="E5071" s="257">
        <v>258</v>
      </c>
      <c r="F5071" s="258">
        <v>384</v>
      </c>
      <c r="G5071" s="258">
        <v>2753</v>
      </c>
      <c r="H5071" s="258">
        <v>1111</v>
      </c>
      <c r="I5071" s="258">
        <v>341</v>
      </c>
      <c r="J5071" s="258">
        <v>153</v>
      </c>
      <c r="K5071" s="259">
        <v>61</v>
      </c>
      <c r="L5071" s="257">
        <v>234</v>
      </c>
      <c r="M5071" s="258">
        <v>329</v>
      </c>
      <c r="N5071" s="258">
        <v>2529</v>
      </c>
      <c r="O5071" s="258">
        <v>998</v>
      </c>
      <c r="P5071" s="258">
        <v>316</v>
      </c>
      <c r="Q5071" s="258">
        <v>220</v>
      </c>
      <c r="R5071" s="259">
        <v>132</v>
      </c>
      <c r="S5071" s="267">
        <v>9819</v>
      </c>
      <c r="T5071" s="90"/>
      <c r="U5071" s="260">
        <v>85</v>
      </c>
      <c r="V5071" s="273">
        <v>110.575294506369</v>
      </c>
      <c r="W5071" s="273">
        <v>134.433197556008</v>
      </c>
      <c r="X5071" s="274">
        <v>1.1952516870000001</v>
      </c>
      <c r="Z5071" s="257">
        <v>23269.510000000002</v>
      </c>
      <c r="AA5071" s="258">
        <v>9009.8442648003056</v>
      </c>
      <c r="AB5071" s="276">
        <v>0.91759285719526484</v>
      </c>
      <c r="AC5071" s="92"/>
      <c r="AD5071" s="257">
        <v>1068552.1056325077</v>
      </c>
      <c r="AE5071" s="258">
        <v>10835.108599422872</v>
      </c>
      <c r="AF5071" s="276">
        <v>1.103483918873905</v>
      </c>
      <c r="AG5071" s="93"/>
      <c r="AH5071" s="257">
        <v>11736.176314653001</v>
      </c>
      <c r="AI5071" s="258">
        <v>9955.0503747108323</v>
      </c>
      <c r="AJ5071" s="258">
        <v>9884.3041798611994</v>
      </c>
      <c r="AK5071" s="276">
        <v>1.0066507974194112</v>
      </c>
      <c r="AL5071" s="93"/>
      <c r="AM5071" s="257">
        <v>9855.5499999999993</v>
      </c>
      <c r="AN5071" s="258">
        <v>9833.7241678055325</v>
      </c>
      <c r="AO5071" s="276">
        <v>1.001499558794738</v>
      </c>
      <c r="AQ5071" s="280">
        <v>10023.350034470206</v>
      </c>
      <c r="AR5071" s="281">
        <v>10103.479710016503</v>
      </c>
    </row>
    <row r="5072" spans="1:44" x14ac:dyDescent="0.2">
      <c r="A5072" s="260" t="s">
        <v>8392</v>
      </c>
      <c r="B5072" s="261" t="s">
        <v>617</v>
      </c>
      <c r="C5072" s="261" t="s">
        <v>625</v>
      </c>
      <c r="D5072" s="262" t="s">
        <v>8997</v>
      </c>
      <c r="E5072" s="257">
        <v>316</v>
      </c>
      <c r="F5072" s="258">
        <v>516</v>
      </c>
      <c r="G5072" s="258">
        <v>1954</v>
      </c>
      <c r="H5072" s="258">
        <v>1160</v>
      </c>
      <c r="I5072" s="258">
        <v>417</v>
      </c>
      <c r="J5072" s="258">
        <v>236</v>
      </c>
      <c r="K5072" s="259">
        <v>58</v>
      </c>
      <c r="L5072" s="257">
        <v>322</v>
      </c>
      <c r="M5072" s="258">
        <v>514</v>
      </c>
      <c r="N5072" s="258">
        <v>1955</v>
      </c>
      <c r="O5072" s="258">
        <v>1162</v>
      </c>
      <c r="P5072" s="258">
        <v>455</v>
      </c>
      <c r="Q5072" s="258">
        <v>280</v>
      </c>
      <c r="R5072" s="259">
        <v>87</v>
      </c>
      <c r="S5072" s="267">
        <v>9432</v>
      </c>
      <c r="T5072" s="90"/>
      <c r="U5072" s="260">
        <v>0</v>
      </c>
      <c r="V5072" s="273">
        <v>92.585021154312301</v>
      </c>
      <c r="W5072" s="273">
        <v>67.194571095323894</v>
      </c>
      <c r="X5072" s="274">
        <v>1.195640893</v>
      </c>
      <c r="Z5072" s="257">
        <v>24283</v>
      </c>
      <c r="AA5072" s="258">
        <v>9402.2628015005812</v>
      </c>
      <c r="AB5072" s="276">
        <v>0.99684720117690639</v>
      </c>
      <c r="AC5072" s="92"/>
      <c r="AD5072" s="257">
        <v>831971.86599125213</v>
      </c>
      <c r="AE5072" s="258">
        <v>8436.1871285104589</v>
      </c>
      <c r="AF5072" s="276">
        <v>0.89442187537218609</v>
      </c>
      <c r="AG5072" s="93"/>
      <c r="AH5072" s="257">
        <v>11277.284902776</v>
      </c>
      <c r="AI5072" s="258">
        <v>9565.8020369831465</v>
      </c>
      <c r="AJ5072" s="258">
        <v>9496.22497775191</v>
      </c>
      <c r="AK5072" s="276">
        <v>1.0068092639686079</v>
      </c>
      <c r="AL5072" s="93"/>
      <c r="AM5072" s="257">
        <v>9432</v>
      </c>
      <c r="AN5072" s="258">
        <v>9411.1121500821137</v>
      </c>
      <c r="AO5072" s="276">
        <v>0.9977854272775778</v>
      </c>
      <c r="AQ5072" s="280">
        <v>8448.1021817146539</v>
      </c>
      <c r="AR5072" s="281">
        <v>8515.6388520369273</v>
      </c>
    </row>
    <row r="5073" spans="1:44" x14ac:dyDescent="0.2">
      <c r="A5073" s="260" t="s">
        <v>8392</v>
      </c>
      <c r="B5073" s="261" t="s">
        <v>700</v>
      </c>
      <c r="C5073" s="261" t="s">
        <v>715</v>
      </c>
      <c r="D5073" s="262" t="s">
        <v>9082</v>
      </c>
      <c r="E5073" s="257">
        <v>363</v>
      </c>
      <c r="F5073" s="258">
        <v>535</v>
      </c>
      <c r="G5073" s="258">
        <v>2019</v>
      </c>
      <c r="H5073" s="258">
        <v>1087</v>
      </c>
      <c r="I5073" s="258">
        <v>336</v>
      </c>
      <c r="J5073" s="258">
        <v>158</v>
      </c>
      <c r="K5073" s="259">
        <v>82</v>
      </c>
      <c r="L5073" s="257">
        <v>346</v>
      </c>
      <c r="M5073" s="258">
        <v>497</v>
      </c>
      <c r="N5073" s="258">
        <v>2074</v>
      </c>
      <c r="O5073" s="258">
        <v>1041</v>
      </c>
      <c r="P5073" s="258">
        <v>329</v>
      </c>
      <c r="Q5073" s="258">
        <v>236</v>
      </c>
      <c r="R5073" s="259">
        <v>219</v>
      </c>
      <c r="S5073" s="267">
        <v>9322</v>
      </c>
      <c r="T5073" s="90"/>
      <c r="U5073" s="260">
        <v>112</v>
      </c>
      <c r="V5073" s="273">
        <v>107.030793209583</v>
      </c>
      <c r="W5073" s="273">
        <v>122.807766573696</v>
      </c>
      <c r="X5073" s="274">
        <v>1.1997924230000001</v>
      </c>
      <c r="Z5073" s="257">
        <v>23660.579999999998</v>
      </c>
      <c r="AA5073" s="258">
        <v>9161.2647200069423</v>
      </c>
      <c r="AB5073" s="276">
        <v>0.98275742544592815</v>
      </c>
      <c r="AC5073" s="92"/>
      <c r="AD5073" s="257">
        <v>980179.01457037381</v>
      </c>
      <c r="AE5073" s="258">
        <v>9939.0062625526298</v>
      </c>
      <c r="AF5073" s="276">
        <v>1.0661881852126829</v>
      </c>
      <c r="AG5073" s="93"/>
      <c r="AH5073" s="257">
        <v>11184.464967206</v>
      </c>
      <c r="AI5073" s="258">
        <v>9487.0688014213156</v>
      </c>
      <c r="AJ5073" s="258">
        <v>9401.2330246822312</v>
      </c>
      <c r="AK5073" s="276">
        <v>1.0084995735552704</v>
      </c>
      <c r="AL5073" s="93"/>
      <c r="AM5073" s="257">
        <v>9370.16</v>
      </c>
      <c r="AN5073" s="258">
        <v>9349.4090992592701</v>
      </c>
      <c r="AO5073" s="276">
        <v>1.0029402595214836</v>
      </c>
      <c r="AQ5073" s="280">
        <v>9879.6163904981731</v>
      </c>
      <c r="AR5073" s="281">
        <v>9958.5970160545021</v>
      </c>
    </row>
    <row r="5074" spans="1:44" x14ac:dyDescent="0.2">
      <c r="A5074" s="260" t="s">
        <v>8392</v>
      </c>
      <c r="B5074" s="261" t="s">
        <v>700</v>
      </c>
      <c r="C5074" s="261" t="s">
        <v>716</v>
      </c>
      <c r="D5074" s="262" t="s">
        <v>9083</v>
      </c>
      <c r="E5074" s="257">
        <v>484</v>
      </c>
      <c r="F5074" s="258">
        <v>652</v>
      </c>
      <c r="G5074" s="258">
        <v>2978</v>
      </c>
      <c r="H5074" s="258">
        <v>1666</v>
      </c>
      <c r="I5074" s="258">
        <v>544</v>
      </c>
      <c r="J5074" s="258">
        <v>347</v>
      </c>
      <c r="K5074" s="259">
        <v>101</v>
      </c>
      <c r="L5074" s="257">
        <v>400</v>
      </c>
      <c r="M5074" s="258">
        <v>714</v>
      </c>
      <c r="N5074" s="258">
        <v>2917</v>
      </c>
      <c r="O5074" s="258">
        <v>1474</v>
      </c>
      <c r="P5074" s="258">
        <v>540</v>
      </c>
      <c r="Q5074" s="258">
        <v>377</v>
      </c>
      <c r="R5074" s="259">
        <v>224</v>
      </c>
      <c r="S5074" s="267">
        <v>13418</v>
      </c>
      <c r="T5074" s="90"/>
      <c r="U5074" s="260">
        <v>34</v>
      </c>
      <c r="V5074" s="273">
        <v>101.539555126978</v>
      </c>
      <c r="W5074" s="273">
        <v>96.872503725782394</v>
      </c>
      <c r="X5074" s="274">
        <v>1.1997924230000001</v>
      </c>
      <c r="Z5074" s="257">
        <v>34285.47</v>
      </c>
      <c r="AA5074" s="258">
        <v>13275.171898569539</v>
      </c>
      <c r="AB5074" s="276">
        <v>0.9893554850625681</v>
      </c>
      <c r="AC5074" s="92"/>
      <c r="AD5074" s="257">
        <v>1309226.3129657193</v>
      </c>
      <c r="AE5074" s="258">
        <v>13275.542865369849</v>
      </c>
      <c r="AF5074" s="276">
        <v>0.98938313201444694</v>
      </c>
      <c r="AG5074" s="93"/>
      <c r="AH5074" s="257">
        <v>16098.814731814002</v>
      </c>
      <c r="AI5074" s="258">
        <v>13655.598495759625</v>
      </c>
      <c r="AJ5074" s="258">
        <v>13532.047277964619</v>
      </c>
      <c r="AK5074" s="276">
        <v>1.0084995735552704</v>
      </c>
      <c r="AL5074" s="93"/>
      <c r="AM5074" s="257">
        <v>13432.62</v>
      </c>
      <c r="AN5074" s="258">
        <v>13402.872486157339</v>
      </c>
      <c r="AO5074" s="276">
        <v>0.99887259548049923</v>
      </c>
      <c r="AQ5074" s="280">
        <v>13230.933065023579</v>
      </c>
      <c r="AR5074" s="281">
        <v>13336.705124268157</v>
      </c>
    </row>
    <row r="5075" spans="1:44" x14ac:dyDescent="0.2">
      <c r="A5075" s="260" t="s">
        <v>8392</v>
      </c>
      <c r="B5075" s="261" t="s">
        <v>673</v>
      </c>
      <c r="C5075" s="261" t="s">
        <v>679</v>
      </c>
      <c r="D5075" s="262" t="s">
        <v>9048</v>
      </c>
      <c r="E5075" s="257">
        <v>279</v>
      </c>
      <c r="F5075" s="258">
        <v>434</v>
      </c>
      <c r="G5075" s="258">
        <v>1602</v>
      </c>
      <c r="H5075" s="258">
        <v>1319</v>
      </c>
      <c r="I5075" s="258">
        <v>509</v>
      </c>
      <c r="J5075" s="258">
        <v>329</v>
      </c>
      <c r="K5075" s="259">
        <v>121</v>
      </c>
      <c r="L5075" s="257">
        <v>230</v>
      </c>
      <c r="M5075" s="258">
        <v>431</v>
      </c>
      <c r="N5075" s="258">
        <v>1524</v>
      </c>
      <c r="O5075" s="258">
        <v>1262</v>
      </c>
      <c r="P5075" s="258">
        <v>548</v>
      </c>
      <c r="Q5075" s="258">
        <v>415</v>
      </c>
      <c r="R5075" s="259">
        <v>220</v>
      </c>
      <c r="S5075" s="267">
        <v>9223</v>
      </c>
      <c r="T5075" s="90"/>
      <c r="U5075" s="260">
        <v>112</v>
      </c>
      <c r="V5075" s="273">
        <v>82.878050053832297</v>
      </c>
      <c r="W5075" s="273">
        <v>83.433759757155201</v>
      </c>
      <c r="X5075" s="274">
        <v>1.1610015570000001</v>
      </c>
      <c r="Z5075" s="257">
        <v>26563.71</v>
      </c>
      <c r="AA5075" s="258">
        <v>10285.342931386112</v>
      </c>
      <c r="AB5075" s="276">
        <v>1.1151840975155711</v>
      </c>
      <c r="AC5075" s="92"/>
      <c r="AD5075" s="257">
        <v>825616.94866512204</v>
      </c>
      <c r="AE5075" s="258">
        <v>8371.7483248189765</v>
      </c>
      <c r="AF5075" s="276">
        <v>0.90770338553821717</v>
      </c>
      <c r="AG5075" s="93"/>
      <c r="AH5075" s="257">
        <v>10707.917360211</v>
      </c>
      <c r="AI5075" s="258">
        <v>9082.843838674291</v>
      </c>
      <c r="AJ5075" s="258">
        <v>9155.7250425636594</v>
      </c>
      <c r="AK5075" s="276">
        <v>0.99270574027579528</v>
      </c>
      <c r="AL5075" s="93"/>
      <c r="AM5075" s="257">
        <v>9271.16</v>
      </c>
      <c r="AN5075" s="258">
        <v>9250.628341958789</v>
      </c>
      <c r="AO5075" s="276">
        <v>1.0029955916685231</v>
      </c>
      <c r="AQ5075" s="280">
        <v>9295.7040624363344</v>
      </c>
      <c r="AR5075" s="281">
        <v>9370.0167171810899</v>
      </c>
    </row>
    <row r="5076" spans="1:44" x14ac:dyDescent="0.2">
      <c r="A5076" s="260" t="s">
        <v>8392</v>
      </c>
      <c r="B5076" s="261" t="s">
        <v>700</v>
      </c>
      <c r="C5076" s="261" t="s">
        <v>717</v>
      </c>
      <c r="D5076" s="262" t="s">
        <v>9084</v>
      </c>
      <c r="E5076" s="257">
        <v>275</v>
      </c>
      <c r="F5076" s="258">
        <v>421</v>
      </c>
      <c r="G5076" s="258">
        <v>1346</v>
      </c>
      <c r="H5076" s="258">
        <v>727</v>
      </c>
      <c r="I5076" s="258">
        <v>185</v>
      </c>
      <c r="J5076" s="258">
        <v>116</v>
      </c>
      <c r="K5076" s="259">
        <v>27</v>
      </c>
      <c r="L5076" s="257">
        <v>273</v>
      </c>
      <c r="M5076" s="258">
        <v>426</v>
      </c>
      <c r="N5076" s="258">
        <v>1349</v>
      </c>
      <c r="O5076" s="258">
        <v>713</v>
      </c>
      <c r="P5076" s="258">
        <v>193</v>
      </c>
      <c r="Q5076" s="258">
        <v>184</v>
      </c>
      <c r="R5076" s="259">
        <v>54</v>
      </c>
      <c r="S5076" s="267">
        <v>6289</v>
      </c>
      <c r="T5076" s="90"/>
      <c r="U5076" s="260">
        <v>35</v>
      </c>
      <c r="V5076" s="273">
        <v>115.61146203168499</v>
      </c>
      <c r="W5076" s="273">
        <v>113.573859119096</v>
      </c>
      <c r="X5076" s="274">
        <v>1.1952516870000001</v>
      </c>
      <c r="Z5076" s="257">
        <v>15369.49</v>
      </c>
      <c r="AA5076" s="258">
        <v>5950.9938683455566</v>
      </c>
      <c r="AB5076" s="276">
        <v>0.94625439153212854</v>
      </c>
      <c r="AC5076" s="92"/>
      <c r="AD5076" s="257">
        <v>661612.10894391302</v>
      </c>
      <c r="AE5076" s="258">
        <v>6708.7407467670137</v>
      </c>
      <c r="AF5076" s="276">
        <v>1.0667420490963608</v>
      </c>
      <c r="AG5076" s="93"/>
      <c r="AH5076" s="257">
        <v>7516.9378595430007</v>
      </c>
      <c r="AI5076" s="258">
        <v>6376.1393020222458</v>
      </c>
      <c r="AJ5076" s="258">
        <v>6330.8268649706779</v>
      </c>
      <c r="AK5076" s="276">
        <v>1.0066507974194114</v>
      </c>
      <c r="AL5076" s="93"/>
      <c r="AM5076" s="257">
        <v>6304.05</v>
      </c>
      <c r="AN5076" s="258">
        <v>6290.089222829215</v>
      </c>
      <c r="AO5076" s="276">
        <v>1.0001731949163961</v>
      </c>
      <c r="AQ5076" s="280">
        <v>6391.5026058725034</v>
      </c>
      <c r="AR5076" s="281">
        <v>6442.5982004891339</v>
      </c>
    </row>
    <row r="5077" spans="1:44" x14ac:dyDescent="0.2">
      <c r="A5077" s="260" t="s">
        <v>8392</v>
      </c>
      <c r="B5077" s="261" t="s">
        <v>617</v>
      </c>
      <c r="C5077" s="261" t="s">
        <v>626</v>
      </c>
      <c r="D5077" s="262" t="s">
        <v>8998</v>
      </c>
      <c r="E5077" s="257">
        <v>308</v>
      </c>
      <c r="F5077" s="258">
        <v>724</v>
      </c>
      <c r="G5077" s="258">
        <v>2270</v>
      </c>
      <c r="H5077" s="258">
        <v>1839</v>
      </c>
      <c r="I5077" s="258">
        <v>461</v>
      </c>
      <c r="J5077" s="258">
        <v>209</v>
      </c>
      <c r="K5077" s="259">
        <v>69</v>
      </c>
      <c r="L5077" s="257">
        <v>324</v>
      </c>
      <c r="M5077" s="258">
        <v>672</v>
      </c>
      <c r="N5077" s="258">
        <v>2193</v>
      </c>
      <c r="O5077" s="258">
        <v>1770</v>
      </c>
      <c r="P5077" s="258">
        <v>481</v>
      </c>
      <c r="Q5077" s="258">
        <v>246</v>
      </c>
      <c r="R5077" s="259">
        <v>144</v>
      </c>
      <c r="S5077" s="267">
        <v>11710</v>
      </c>
      <c r="T5077" s="90"/>
      <c r="U5077" s="260">
        <v>55</v>
      </c>
      <c r="V5077" s="273">
        <v>78.413761827468605</v>
      </c>
      <c r="W5077" s="273">
        <v>82.6449739516611</v>
      </c>
      <c r="X5077" s="274">
        <v>1.195640893</v>
      </c>
      <c r="Z5077" s="257">
        <v>29360.97</v>
      </c>
      <c r="AA5077" s="258">
        <v>11368.428779268399</v>
      </c>
      <c r="AB5077" s="276">
        <v>0.97083080950199818</v>
      </c>
      <c r="AC5077" s="92"/>
      <c r="AD5077" s="257">
        <v>1032407.2076075933</v>
      </c>
      <c r="AE5077" s="258">
        <v>10468.59966331143</v>
      </c>
      <c r="AF5077" s="276">
        <v>0.89398801565426389</v>
      </c>
      <c r="AG5077" s="93"/>
      <c r="AH5077" s="257">
        <v>14000.954857029999</v>
      </c>
      <c r="AI5077" s="258">
        <v>11876.117668900832</v>
      </c>
      <c r="AJ5077" s="258">
        <v>11789.736481072399</v>
      </c>
      <c r="AK5077" s="276">
        <v>1.0068092639686079</v>
      </c>
      <c r="AL5077" s="93"/>
      <c r="AM5077" s="257">
        <v>11733.65</v>
      </c>
      <c r="AN5077" s="258">
        <v>11707.664978775552</v>
      </c>
      <c r="AO5077" s="276">
        <v>0.9998005959671693</v>
      </c>
      <c r="AQ5077" s="280">
        <v>10230.40287274173</v>
      </c>
      <c r="AR5077" s="281">
        <v>10312.187790965832</v>
      </c>
    </row>
    <row r="5078" spans="1:44" x14ac:dyDescent="0.2">
      <c r="A5078" s="260" t="s">
        <v>8392</v>
      </c>
      <c r="B5078" s="261" t="s">
        <v>673</v>
      </c>
      <c r="C5078" s="261" t="s">
        <v>680</v>
      </c>
      <c r="D5078" s="262" t="s">
        <v>9049</v>
      </c>
      <c r="E5078" s="257">
        <v>150</v>
      </c>
      <c r="F5078" s="258">
        <v>270</v>
      </c>
      <c r="G5078" s="258">
        <v>1161</v>
      </c>
      <c r="H5078" s="258">
        <v>843</v>
      </c>
      <c r="I5078" s="258">
        <v>425</v>
      </c>
      <c r="J5078" s="258">
        <v>217</v>
      </c>
      <c r="K5078" s="259">
        <v>71</v>
      </c>
      <c r="L5078" s="257">
        <v>141</v>
      </c>
      <c r="M5078" s="258">
        <v>244</v>
      </c>
      <c r="N5078" s="258">
        <v>950</v>
      </c>
      <c r="O5078" s="258">
        <v>747</v>
      </c>
      <c r="P5078" s="258">
        <v>446</v>
      </c>
      <c r="Q5078" s="258">
        <v>284</v>
      </c>
      <c r="R5078" s="259">
        <v>155</v>
      </c>
      <c r="S5078" s="267">
        <v>6104</v>
      </c>
      <c r="T5078" s="90"/>
      <c r="U5078" s="260">
        <v>105</v>
      </c>
      <c r="V5078" s="273">
        <v>103.01000961151701</v>
      </c>
      <c r="W5078" s="273">
        <v>105.368938401048</v>
      </c>
      <c r="X5078" s="274">
        <v>1.1610015570000001</v>
      </c>
      <c r="Z5078" s="257">
        <v>17796.32</v>
      </c>
      <c r="AA5078" s="258">
        <v>6890.6509714450776</v>
      </c>
      <c r="AB5078" s="276">
        <v>1.1288746676679353</v>
      </c>
      <c r="AC5078" s="92"/>
      <c r="AD5078" s="257">
        <v>610204.75663733017</v>
      </c>
      <c r="AE5078" s="258">
        <v>6187.4706635258135</v>
      </c>
      <c r="AF5078" s="276">
        <v>1.0136747482840454</v>
      </c>
      <c r="AG5078" s="93"/>
      <c r="AH5078" s="257">
        <v>7086.7535039280001</v>
      </c>
      <c r="AI5078" s="258">
        <v>6011.2413305071959</v>
      </c>
      <c r="AJ5078" s="258">
        <v>6059.4758386434532</v>
      </c>
      <c r="AK5078" s="276">
        <v>0.99270574027579506</v>
      </c>
      <c r="AL5078" s="93"/>
      <c r="AM5078" s="257">
        <v>6149.15</v>
      </c>
      <c r="AN5078" s="258">
        <v>6135.5322601439175</v>
      </c>
      <c r="AO5078" s="276">
        <v>1.0051658355412709</v>
      </c>
      <c r="AQ5078" s="280">
        <v>6969.7489070054589</v>
      </c>
      <c r="AR5078" s="281">
        <v>7025.4671765098547</v>
      </c>
    </row>
    <row r="5079" spans="1:44" x14ac:dyDescent="0.2">
      <c r="A5079" s="260" t="s">
        <v>8392</v>
      </c>
      <c r="B5079" s="261" t="s">
        <v>673</v>
      </c>
      <c r="C5079" s="261" t="s">
        <v>681</v>
      </c>
      <c r="D5079" s="262" t="s">
        <v>9050</v>
      </c>
      <c r="E5079" s="257">
        <v>272</v>
      </c>
      <c r="F5079" s="258">
        <v>502</v>
      </c>
      <c r="G5079" s="258">
        <v>1847</v>
      </c>
      <c r="H5079" s="258">
        <v>1390</v>
      </c>
      <c r="I5079" s="258">
        <v>572</v>
      </c>
      <c r="J5079" s="258">
        <v>346</v>
      </c>
      <c r="K5079" s="259">
        <v>99</v>
      </c>
      <c r="L5079" s="257">
        <v>234</v>
      </c>
      <c r="M5079" s="258">
        <v>461</v>
      </c>
      <c r="N5079" s="258">
        <v>1687</v>
      </c>
      <c r="O5079" s="258">
        <v>1382</v>
      </c>
      <c r="P5079" s="258">
        <v>647</v>
      </c>
      <c r="Q5079" s="258">
        <v>429</v>
      </c>
      <c r="R5079" s="259">
        <v>215</v>
      </c>
      <c r="S5079" s="267">
        <v>10083</v>
      </c>
      <c r="T5079" s="90"/>
      <c r="U5079" s="260">
        <v>164</v>
      </c>
      <c r="V5079" s="273">
        <v>105.965694452493</v>
      </c>
      <c r="W5079" s="273">
        <v>106.96627987702</v>
      </c>
      <c r="X5079" s="274">
        <v>1.1610015570000001</v>
      </c>
      <c r="Z5079" s="257">
        <v>28580.539999999997</v>
      </c>
      <c r="AA5079" s="258">
        <v>11066.249972771047</v>
      </c>
      <c r="AB5079" s="276">
        <v>1.0975156176506047</v>
      </c>
      <c r="AC5079" s="92"/>
      <c r="AD5079" s="257">
        <v>1019573.575734504</v>
      </c>
      <c r="AE5079" s="258">
        <v>10338.466753239039</v>
      </c>
      <c r="AF5079" s="276">
        <v>1.025336383342164</v>
      </c>
      <c r="AG5079" s="93"/>
      <c r="AH5079" s="257">
        <v>11706.378699231002</v>
      </c>
      <c r="AI5079" s="258">
        <v>9929.7749566684251</v>
      </c>
      <c r="AJ5079" s="258">
        <v>10009.451979200843</v>
      </c>
      <c r="AK5079" s="276">
        <v>0.99270574027579517</v>
      </c>
      <c r="AL5079" s="93"/>
      <c r="AM5079" s="257">
        <v>10153.52</v>
      </c>
      <c r="AN5079" s="258">
        <v>10131.034291571434</v>
      </c>
      <c r="AO5079" s="276">
        <v>1.0047638888794439</v>
      </c>
      <c r="AQ5079" s="280">
        <v>11317.523261244247</v>
      </c>
      <c r="AR5079" s="281">
        <v>11407.998946897493</v>
      </c>
    </row>
    <row r="5080" spans="1:44" x14ac:dyDescent="0.2">
      <c r="A5080" s="260" t="s">
        <v>8392</v>
      </c>
      <c r="B5080" s="261" t="s">
        <v>617</v>
      </c>
      <c r="C5080" s="261" t="s">
        <v>627</v>
      </c>
      <c r="D5080" s="262" t="s">
        <v>8999</v>
      </c>
      <c r="E5080" s="257">
        <v>223</v>
      </c>
      <c r="F5080" s="258">
        <v>581</v>
      </c>
      <c r="G5080" s="258">
        <v>1784</v>
      </c>
      <c r="H5080" s="258">
        <v>1374</v>
      </c>
      <c r="I5080" s="258">
        <v>595</v>
      </c>
      <c r="J5080" s="258">
        <v>361</v>
      </c>
      <c r="K5080" s="259">
        <v>106</v>
      </c>
      <c r="L5080" s="257">
        <v>250</v>
      </c>
      <c r="M5080" s="258">
        <v>585</v>
      </c>
      <c r="N5080" s="258">
        <v>1635</v>
      </c>
      <c r="O5080" s="258">
        <v>1395</v>
      </c>
      <c r="P5080" s="258">
        <v>624</v>
      </c>
      <c r="Q5080" s="258">
        <v>457</v>
      </c>
      <c r="R5080" s="259">
        <v>181</v>
      </c>
      <c r="S5080" s="267">
        <v>10151</v>
      </c>
      <c r="T5080" s="90"/>
      <c r="U5080" s="260">
        <v>92</v>
      </c>
      <c r="V5080" s="273">
        <v>79.691869050971107</v>
      </c>
      <c r="W5080" s="273">
        <v>76.496109524278495</v>
      </c>
      <c r="X5080" s="274">
        <v>1.195640893</v>
      </c>
      <c r="Z5080" s="257">
        <v>28553.260000000002</v>
      </c>
      <c r="AA5080" s="258">
        <v>11055.687285737944</v>
      </c>
      <c r="AB5080" s="276">
        <v>1.0891229717011077</v>
      </c>
      <c r="AC5080" s="92"/>
      <c r="AD5080" s="257">
        <v>883568.93006083078</v>
      </c>
      <c r="AE5080" s="258">
        <v>8959.3808872971131</v>
      </c>
      <c r="AF5080" s="276">
        <v>0.88261066764822316</v>
      </c>
      <c r="AG5080" s="93"/>
      <c r="AH5080" s="257">
        <v>12136.950704843</v>
      </c>
      <c r="AI5080" s="258">
        <v>10295.001746969459</v>
      </c>
      <c r="AJ5080" s="258">
        <v>10220.120838545341</v>
      </c>
      <c r="AK5080" s="276">
        <v>1.0068092639686081</v>
      </c>
      <c r="AL5080" s="93"/>
      <c r="AM5080" s="257">
        <v>10190.56</v>
      </c>
      <c r="AN5080" s="258">
        <v>10167.992263797792</v>
      </c>
      <c r="AO5080" s="276">
        <v>1.0016739497387246</v>
      </c>
      <c r="AQ5080" s="280">
        <v>9840.7568359578108</v>
      </c>
      <c r="AR5080" s="281">
        <v>9919.426806544845</v>
      </c>
    </row>
    <row r="5081" spans="1:44" x14ac:dyDescent="0.2">
      <c r="A5081" s="260" t="s">
        <v>8392</v>
      </c>
      <c r="B5081" s="261" t="s">
        <v>617</v>
      </c>
      <c r="C5081" s="261" t="s">
        <v>628</v>
      </c>
      <c r="D5081" s="262" t="s">
        <v>9000</v>
      </c>
      <c r="E5081" s="257">
        <v>387</v>
      </c>
      <c r="F5081" s="258">
        <v>766</v>
      </c>
      <c r="G5081" s="258">
        <v>2330</v>
      </c>
      <c r="H5081" s="258">
        <v>1647</v>
      </c>
      <c r="I5081" s="258">
        <v>794</v>
      </c>
      <c r="J5081" s="258">
        <v>394</v>
      </c>
      <c r="K5081" s="259">
        <v>114</v>
      </c>
      <c r="L5081" s="257">
        <v>334</v>
      </c>
      <c r="M5081" s="258">
        <v>729</v>
      </c>
      <c r="N5081" s="258">
        <v>2239</v>
      </c>
      <c r="O5081" s="258">
        <v>1644</v>
      </c>
      <c r="P5081" s="258">
        <v>867</v>
      </c>
      <c r="Q5081" s="258">
        <v>466</v>
      </c>
      <c r="R5081" s="259">
        <v>170</v>
      </c>
      <c r="S5081" s="267">
        <v>12881</v>
      </c>
      <c r="T5081" s="90"/>
      <c r="U5081" s="260">
        <v>45</v>
      </c>
      <c r="V5081" s="273">
        <v>79.398632564290097</v>
      </c>
      <c r="W5081" s="273">
        <v>82.351315687339905</v>
      </c>
      <c r="X5081" s="274">
        <v>1.195640893</v>
      </c>
      <c r="Z5081" s="257">
        <v>35399.65</v>
      </c>
      <c r="AA5081" s="258">
        <v>13706.577127255283</v>
      </c>
      <c r="AB5081" s="276">
        <v>1.0640926269121407</v>
      </c>
      <c r="AC5081" s="92"/>
      <c r="AD5081" s="257">
        <v>1138065.3373547269</v>
      </c>
      <c r="AE5081" s="258">
        <v>11539.972134702941</v>
      </c>
      <c r="AF5081" s="276">
        <v>0.89589101270886895</v>
      </c>
      <c r="AG5081" s="93"/>
      <c r="AH5081" s="257">
        <v>15401.050342733</v>
      </c>
      <c r="AI5081" s="258">
        <v>13063.729435790916</v>
      </c>
      <c r="AJ5081" s="258">
        <v>12968.710129179639</v>
      </c>
      <c r="AK5081" s="276">
        <v>1.0068092639686079</v>
      </c>
      <c r="AL5081" s="93"/>
      <c r="AM5081" s="257">
        <v>12900.35</v>
      </c>
      <c r="AN5081" s="258">
        <v>12871.781236780302</v>
      </c>
      <c r="AO5081" s="276">
        <v>0.99928431307975329</v>
      </c>
      <c r="AQ5081" s="280">
        <v>12354.366105357611</v>
      </c>
      <c r="AR5081" s="281">
        <v>12453.130624624926</v>
      </c>
    </row>
    <row r="5082" spans="1:44" x14ac:dyDescent="0.2">
      <c r="A5082" s="260" t="s">
        <v>8392</v>
      </c>
      <c r="B5082" s="261" t="s">
        <v>617</v>
      </c>
      <c r="C5082" s="261" t="s">
        <v>629</v>
      </c>
      <c r="D5082" s="262" t="s">
        <v>9001</v>
      </c>
      <c r="E5082" s="257">
        <v>168</v>
      </c>
      <c r="F5082" s="258">
        <v>363</v>
      </c>
      <c r="G5082" s="258">
        <v>1365</v>
      </c>
      <c r="H5082" s="258">
        <v>1094</v>
      </c>
      <c r="I5082" s="258">
        <v>318</v>
      </c>
      <c r="J5082" s="258">
        <v>166</v>
      </c>
      <c r="K5082" s="259">
        <v>31</v>
      </c>
      <c r="L5082" s="257">
        <v>187</v>
      </c>
      <c r="M5082" s="258">
        <v>349</v>
      </c>
      <c r="N5082" s="258">
        <v>1280</v>
      </c>
      <c r="O5082" s="258">
        <v>1143</v>
      </c>
      <c r="P5082" s="258">
        <v>330</v>
      </c>
      <c r="Q5082" s="258">
        <v>180</v>
      </c>
      <c r="R5082" s="259">
        <v>70</v>
      </c>
      <c r="S5082" s="267">
        <v>7044</v>
      </c>
      <c r="T5082" s="90"/>
      <c r="U5082" s="260">
        <v>29</v>
      </c>
      <c r="V5082" s="273">
        <v>75.596775710471306</v>
      </c>
      <c r="W5082" s="273">
        <v>71.189239068710904</v>
      </c>
      <c r="X5082" s="274">
        <v>1.195640893</v>
      </c>
      <c r="Z5082" s="257">
        <v>18221.13</v>
      </c>
      <c r="AA5082" s="258">
        <v>7055.135395145011</v>
      </c>
      <c r="AB5082" s="276">
        <v>1.0015808340637438</v>
      </c>
      <c r="AC5082" s="92"/>
      <c r="AD5082" s="257">
        <v>596744.16866850562</v>
      </c>
      <c r="AE5082" s="258">
        <v>6050.9804243643193</v>
      </c>
      <c r="AF5082" s="276">
        <v>0.85902618176665524</v>
      </c>
      <c r="AG5082" s="93"/>
      <c r="AH5082" s="257">
        <v>8422.0944502919992</v>
      </c>
      <c r="AI5082" s="258">
        <v>7143.9259487393219</v>
      </c>
      <c r="AJ5082" s="258">
        <v>7091.9644553948747</v>
      </c>
      <c r="AK5082" s="276">
        <v>1.0068092639686079</v>
      </c>
      <c r="AL5082" s="93"/>
      <c r="AM5082" s="257">
        <v>7056.47</v>
      </c>
      <c r="AN5082" s="258">
        <v>7040.8429340214097</v>
      </c>
      <c r="AO5082" s="276">
        <v>0.99955180778271002</v>
      </c>
      <c r="AQ5082" s="280">
        <v>6099.0790924931143</v>
      </c>
      <c r="AR5082" s="281">
        <v>6147.8369655726729</v>
      </c>
    </row>
    <row r="5083" spans="1:44" x14ac:dyDescent="0.2">
      <c r="A5083" s="260" t="s">
        <v>8392</v>
      </c>
      <c r="B5083" s="261" t="s">
        <v>673</v>
      </c>
      <c r="C5083" s="261" t="s">
        <v>682</v>
      </c>
      <c r="D5083" s="262" t="s">
        <v>9051</v>
      </c>
      <c r="E5083" s="257">
        <v>205</v>
      </c>
      <c r="F5083" s="258">
        <v>413</v>
      </c>
      <c r="G5083" s="258">
        <v>1860</v>
      </c>
      <c r="H5083" s="258">
        <v>1433</v>
      </c>
      <c r="I5083" s="258">
        <v>567</v>
      </c>
      <c r="J5083" s="258">
        <v>369</v>
      </c>
      <c r="K5083" s="259">
        <v>129</v>
      </c>
      <c r="L5083" s="257">
        <v>200</v>
      </c>
      <c r="M5083" s="258">
        <v>384</v>
      </c>
      <c r="N5083" s="258">
        <v>1608</v>
      </c>
      <c r="O5083" s="258">
        <v>1381</v>
      </c>
      <c r="P5083" s="258">
        <v>661</v>
      </c>
      <c r="Q5083" s="258">
        <v>517</v>
      </c>
      <c r="R5083" s="259">
        <v>328</v>
      </c>
      <c r="S5083" s="267">
        <v>10055</v>
      </c>
      <c r="T5083" s="90"/>
      <c r="U5083" s="260">
        <v>233</v>
      </c>
      <c r="V5083" s="273">
        <v>107.111345378156</v>
      </c>
      <c r="W5083" s="273">
        <v>115.594231725509</v>
      </c>
      <c r="X5083" s="274">
        <v>1.1610015570000001</v>
      </c>
      <c r="Z5083" s="257">
        <v>29657.07</v>
      </c>
      <c r="AA5083" s="258">
        <v>11483.077299448125</v>
      </c>
      <c r="AB5083" s="276">
        <v>1.142026583734274</v>
      </c>
      <c r="AC5083" s="92"/>
      <c r="AD5083" s="257">
        <v>1040290.4824865556</v>
      </c>
      <c r="AE5083" s="258">
        <v>10548.53599864072</v>
      </c>
      <c r="AF5083" s="276">
        <v>1.049083639844925</v>
      </c>
      <c r="AG5083" s="93"/>
      <c r="AH5083" s="257">
        <v>11673.870655635001</v>
      </c>
      <c r="AI5083" s="258">
        <v>9902.2004551523369</v>
      </c>
      <c r="AJ5083" s="258">
        <v>9981.6562184731229</v>
      </c>
      <c r="AK5083" s="276">
        <v>0.99270574027579539</v>
      </c>
      <c r="AL5083" s="93"/>
      <c r="AM5083" s="257">
        <v>10155.19</v>
      </c>
      <c r="AN5083" s="258">
        <v>10132.700593234986</v>
      </c>
      <c r="AO5083" s="276">
        <v>1.0077275577558416</v>
      </c>
      <c r="AQ5083" s="280">
        <v>12051.249310448746</v>
      </c>
      <c r="AR5083" s="281">
        <v>12147.590622869533</v>
      </c>
    </row>
    <row r="5084" spans="1:44" x14ac:dyDescent="0.2">
      <c r="A5084" s="260" t="s">
        <v>8392</v>
      </c>
      <c r="B5084" s="261" t="s">
        <v>617</v>
      </c>
      <c r="C5084" s="261" t="s">
        <v>630</v>
      </c>
      <c r="D5084" s="262" t="s">
        <v>9002</v>
      </c>
      <c r="E5084" s="257">
        <v>347</v>
      </c>
      <c r="F5084" s="258">
        <v>618</v>
      </c>
      <c r="G5084" s="258">
        <v>2106</v>
      </c>
      <c r="H5084" s="258">
        <v>1570</v>
      </c>
      <c r="I5084" s="258">
        <v>567</v>
      </c>
      <c r="J5084" s="258">
        <v>361</v>
      </c>
      <c r="K5084" s="259">
        <v>149</v>
      </c>
      <c r="L5084" s="257">
        <v>323</v>
      </c>
      <c r="M5084" s="258">
        <v>651</v>
      </c>
      <c r="N5084" s="258">
        <v>2042</v>
      </c>
      <c r="O5084" s="258">
        <v>1576</v>
      </c>
      <c r="P5084" s="258">
        <v>602</v>
      </c>
      <c r="Q5084" s="258">
        <v>503</v>
      </c>
      <c r="R5084" s="259">
        <v>276</v>
      </c>
      <c r="S5084" s="267">
        <v>11691</v>
      </c>
      <c r="T5084" s="90"/>
      <c r="U5084" s="260">
        <v>20</v>
      </c>
      <c r="V5084" s="273">
        <v>84.436322315313802</v>
      </c>
      <c r="W5084" s="273">
        <v>72.560468696544604</v>
      </c>
      <c r="X5084" s="274">
        <v>1.195640893</v>
      </c>
      <c r="Z5084" s="257">
        <v>32650.880000000001</v>
      </c>
      <c r="AA5084" s="258">
        <v>12642.266378135291</v>
      </c>
      <c r="AB5084" s="276">
        <v>1.0813674089586256</v>
      </c>
      <c r="AC5084" s="92"/>
      <c r="AD5084" s="257">
        <v>1021206.0691932146</v>
      </c>
      <c r="AE5084" s="258">
        <v>10355.020222012103</v>
      </c>
      <c r="AF5084" s="276">
        <v>0.88572579095133885</v>
      </c>
      <c r="AG5084" s="93"/>
      <c r="AH5084" s="257">
        <v>13978.237680062999</v>
      </c>
      <c r="AI5084" s="258">
        <v>11856.848135535407</v>
      </c>
      <c r="AJ5084" s="258">
        <v>11770.607105056995</v>
      </c>
      <c r="AK5084" s="276">
        <v>1.0068092639686079</v>
      </c>
      <c r="AL5084" s="93"/>
      <c r="AM5084" s="257">
        <v>11699.6</v>
      </c>
      <c r="AN5084" s="258">
        <v>11673.69038497675</v>
      </c>
      <c r="AO5084" s="276">
        <v>0.99851940680666751</v>
      </c>
      <c r="AQ5084" s="280">
        <v>11257.136720668246</v>
      </c>
      <c r="AR5084" s="281">
        <v>11347.129658149766</v>
      </c>
    </row>
    <row r="5085" spans="1:44" x14ac:dyDescent="0.2">
      <c r="A5085" s="260" t="s">
        <v>8392</v>
      </c>
      <c r="B5085" s="261" t="s">
        <v>700</v>
      </c>
      <c r="C5085" s="261" t="s">
        <v>718</v>
      </c>
      <c r="D5085" s="262" t="s">
        <v>9085</v>
      </c>
      <c r="E5085" s="257">
        <v>226</v>
      </c>
      <c r="F5085" s="258">
        <v>393</v>
      </c>
      <c r="G5085" s="258">
        <v>1458</v>
      </c>
      <c r="H5085" s="258">
        <v>1009</v>
      </c>
      <c r="I5085" s="258">
        <v>324</v>
      </c>
      <c r="J5085" s="258">
        <v>271</v>
      </c>
      <c r="K5085" s="259">
        <v>76</v>
      </c>
      <c r="L5085" s="257">
        <v>206</v>
      </c>
      <c r="M5085" s="258">
        <v>396</v>
      </c>
      <c r="N5085" s="258">
        <v>1449</v>
      </c>
      <c r="O5085" s="258">
        <v>973</v>
      </c>
      <c r="P5085" s="258">
        <v>370</v>
      </c>
      <c r="Q5085" s="258">
        <v>365</v>
      </c>
      <c r="R5085" s="259">
        <v>161</v>
      </c>
      <c r="S5085" s="267">
        <v>7677</v>
      </c>
      <c r="T5085" s="90"/>
      <c r="U5085" s="260">
        <v>5</v>
      </c>
      <c r="V5085" s="273">
        <v>110.94630885898501</v>
      </c>
      <c r="W5085" s="273">
        <v>106.586296730493</v>
      </c>
      <c r="X5085" s="274">
        <v>1.1952516870000001</v>
      </c>
      <c r="Z5085" s="257">
        <v>21248.909999999996</v>
      </c>
      <c r="AA5085" s="258">
        <v>8227.4774972381365</v>
      </c>
      <c r="AB5085" s="276">
        <v>1.0717047671275415</v>
      </c>
      <c r="AC5085" s="92"/>
      <c r="AD5085" s="257">
        <v>785578.19892378699</v>
      </c>
      <c r="AE5085" s="258">
        <v>7965.7557678386265</v>
      </c>
      <c r="AF5085" s="276">
        <v>1.0376130998877982</v>
      </c>
      <c r="AG5085" s="93"/>
      <c r="AH5085" s="257">
        <v>9175.9472010990012</v>
      </c>
      <c r="AI5085" s="258">
        <v>7783.3711912267099</v>
      </c>
      <c r="AJ5085" s="258">
        <v>7728.0581717888208</v>
      </c>
      <c r="AK5085" s="276">
        <v>1.0066507974194114</v>
      </c>
      <c r="AL5085" s="93"/>
      <c r="AM5085" s="257">
        <v>7679.15</v>
      </c>
      <c r="AN5085" s="258">
        <v>7662.1439638786123</v>
      </c>
      <c r="AO5085" s="276">
        <v>0.9980648643843445</v>
      </c>
      <c r="AQ5085" s="280">
        <v>8577.0858725805701</v>
      </c>
      <c r="AR5085" s="281">
        <v>8645.6536773303851</v>
      </c>
    </row>
    <row r="5086" spans="1:44" x14ac:dyDescent="0.2">
      <c r="A5086" s="260" t="s">
        <v>8392</v>
      </c>
      <c r="B5086" s="261" t="s">
        <v>700</v>
      </c>
      <c r="C5086" s="261" t="s">
        <v>719</v>
      </c>
      <c r="D5086" s="262" t="s">
        <v>9086</v>
      </c>
      <c r="E5086" s="257">
        <v>433</v>
      </c>
      <c r="F5086" s="258">
        <v>624</v>
      </c>
      <c r="G5086" s="258">
        <v>2036</v>
      </c>
      <c r="H5086" s="258">
        <v>1261</v>
      </c>
      <c r="I5086" s="258">
        <v>324</v>
      </c>
      <c r="J5086" s="258">
        <v>203</v>
      </c>
      <c r="K5086" s="259">
        <v>66</v>
      </c>
      <c r="L5086" s="257">
        <v>358</v>
      </c>
      <c r="M5086" s="258">
        <v>631</v>
      </c>
      <c r="N5086" s="258">
        <v>2057</v>
      </c>
      <c r="O5086" s="258">
        <v>1168</v>
      </c>
      <c r="P5086" s="258">
        <v>337</v>
      </c>
      <c r="Q5086" s="258">
        <v>334</v>
      </c>
      <c r="R5086" s="259">
        <v>123</v>
      </c>
      <c r="S5086" s="267">
        <v>9955</v>
      </c>
      <c r="T5086" s="90"/>
      <c r="U5086" s="260">
        <v>24</v>
      </c>
      <c r="V5086" s="273">
        <v>112.37863311907699</v>
      </c>
      <c r="W5086" s="273">
        <v>108.145425328914</v>
      </c>
      <c r="X5086" s="274">
        <v>1.1952516870000001</v>
      </c>
      <c r="Z5086" s="257">
        <v>25139.260000000002</v>
      </c>
      <c r="AA5086" s="258">
        <v>9733.8026255096775</v>
      </c>
      <c r="AB5086" s="276">
        <v>0.97778027378299126</v>
      </c>
      <c r="AC5086" s="92"/>
      <c r="AD5086" s="257">
        <v>1026081.66980691</v>
      </c>
      <c r="AE5086" s="258">
        <v>10404.458767739858</v>
      </c>
      <c r="AF5086" s="276">
        <v>1.0451490474876803</v>
      </c>
      <c r="AG5086" s="93"/>
      <c r="AH5086" s="257">
        <v>11898.730544085001</v>
      </c>
      <c r="AI5086" s="258">
        <v>10092.934767313</v>
      </c>
      <c r="AJ5086" s="258">
        <v>10021.20868831024</v>
      </c>
      <c r="AK5086" s="276">
        <v>1.0066507974194114</v>
      </c>
      <c r="AL5086" s="93"/>
      <c r="AM5086" s="257">
        <v>9965.32</v>
      </c>
      <c r="AN5086" s="258">
        <v>9943.2510741577935</v>
      </c>
      <c r="AO5086" s="276">
        <v>0.9988197965000295</v>
      </c>
      <c r="AQ5086" s="280">
        <v>10228.848543310627</v>
      </c>
      <c r="AR5086" s="281">
        <v>10310.621035757662</v>
      </c>
    </row>
    <row r="5087" spans="1:44" x14ac:dyDescent="0.2">
      <c r="A5087" s="260" t="s">
        <v>8392</v>
      </c>
      <c r="B5087" s="261" t="s">
        <v>617</v>
      </c>
      <c r="C5087" s="261" t="s">
        <v>631</v>
      </c>
      <c r="D5087" s="262" t="s">
        <v>9003</v>
      </c>
      <c r="E5087" s="257">
        <v>551</v>
      </c>
      <c r="F5087" s="258">
        <v>802</v>
      </c>
      <c r="G5087" s="258">
        <v>3032</v>
      </c>
      <c r="H5087" s="258">
        <v>1727</v>
      </c>
      <c r="I5087" s="258">
        <v>557</v>
      </c>
      <c r="J5087" s="258">
        <v>344</v>
      </c>
      <c r="K5087" s="259">
        <v>94</v>
      </c>
      <c r="L5087" s="257">
        <v>474</v>
      </c>
      <c r="M5087" s="258">
        <v>743</v>
      </c>
      <c r="N5087" s="258">
        <v>3034</v>
      </c>
      <c r="O5087" s="258">
        <v>1625</v>
      </c>
      <c r="P5087" s="258">
        <v>657</v>
      </c>
      <c r="Q5087" s="258">
        <v>455</v>
      </c>
      <c r="R5087" s="259">
        <v>177</v>
      </c>
      <c r="S5087" s="267">
        <v>14272</v>
      </c>
      <c r="T5087" s="90"/>
      <c r="U5087" s="260">
        <v>78</v>
      </c>
      <c r="V5087" s="273">
        <v>90.6854462233905</v>
      </c>
      <c r="W5087" s="273">
        <v>79.662486865148793</v>
      </c>
      <c r="X5087" s="274">
        <v>1.1956420480000001</v>
      </c>
      <c r="Z5087" s="257">
        <v>36713.090000000004</v>
      </c>
      <c r="AA5087" s="258">
        <v>14215.134885934316</v>
      </c>
      <c r="AB5087" s="276">
        <v>0.99601561700772956</v>
      </c>
      <c r="AC5087" s="92"/>
      <c r="AD5087" s="257">
        <v>1293945.114350664</v>
      </c>
      <c r="AE5087" s="258">
        <v>13120.59165087061</v>
      </c>
      <c r="AF5087" s="276">
        <v>0.91932396656884885</v>
      </c>
      <c r="AG5087" s="93"/>
      <c r="AH5087" s="257">
        <v>17064.203309056</v>
      </c>
      <c r="AI5087" s="258">
        <v>14474.476097795603</v>
      </c>
      <c r="AJ5087" s="258">
        <v>14369.188526941889</v>
      </c>
      <c r="AK5087" s="276">
        <v>1.0068097342307938</v>
      </c>
      <c r="AL5087" s="93"/>
      <c r="AM5087" s="257">
        <v>14305.54</v>
      </c>
      <c r="AN5087" s="258">
        <v>14273.859341336482</v>
      </c>
      <c r="AO5087" s="276">
        <v>1.0001302789613566</v>
      </c>
      <c r="AQ5087" s="280">
        <v>13159.02005526904</v>
      </c>
      <c r="AR5087" s="281">
        <v>13264.217220279716</v>
      </c>
    </row>
    <row r="5088" spans="1:44" x14ac:dyDescent="0.2">
      <c r="A5088" s="260" t="s">
        <v>8392</v>
      </c>
      <c r="B5088" s="261" t="s">
        <v>673</v>
      </c>
      <c r="C5088" s="261" t="s">
        <v>683</v>
      </c>
      <c r="D5088" s="262" t="s">
        <v>9052</v>
      </c>
      <c r="E5088" s="257">
        <v>307</v>
      </c>
      <c r="F5088" s="258">
        <v>443</v>
      </c>
      <c r="G5088" s="258">
        <v>1110</v>
      </c>
      <c r="H5088" s="258">
        <v>924</v>
      </c>
      <c r="I5088" s="258">
        <v>327</v>
      </c>
      <c r="J5088" s="258">
        <v>233</v>
      </c>
      <c r="K5088" s="259">
        <v>54</v>
      </c>
      <c r="L5088" s="257">
        <v>275</v>
      </c>
      <c r="M5088" s="258">
        <v>409</v>
      </c>
      <c r="N5088" s="258">
        <v>1219</v>
      </c>
      <c r="O5088" s="258">
        <v>855</v>
      </c>
      <c r="P5088" s="258">
        <v>313</v>
      </c>
      <c r="Q5088" s="258">
        <v>252</v>
      </c>
      <c r="R5088" s="259">
        <v>94</v>
      </c>
      <c r="S5088" s="267">
        <v>6815</v>
      </c>
      <c r="T5088" s="90"/>
      <c r="U5088" s="260">
        <v>31</v>
      </c>
      <c r="V5088" s="273">
        <v>73.909180437368605</v>
      </c>
      <c r="W5088" s="273">
        <v>56.856912239506798</v>
      </c>
      <c r="X5088" s="274">
        <v>1.1610015570000001</v>
      </c>
      <c r="Z5088" s="257">
        <v>18630.300000000003</v>
      </c>
      <c r="AA5088" s="258">
        <v>7213.5640847834411</v>
      </c>
      <c r="AB5088" s="276">
        <v>1.0584833580019724</v>
      </c>
      <c r="AC5088" s="92"/>
      <c r="AD5088" s="257">
        <v>551215.08946389786</v>
      </c>
      <c r="AE5088" s="258">
        <v>5589.3159767315628</v>
      </c>
      <c r="AF5088" s="276">
        <v>0.82014907949105842</v>
      </c>
      <c r="AG5088" s="93"/>
      <c r="AH5088" s="257">
        <v>7912.2256109550008</v>
      </c>
      <c r="AI5088" s="258">
        <v>6711.4367082907183</v>
      </c>
      <c r="AJ5088" s="258">
        <v>6765.289619979545</v>
      </c>
      <c r="AK5088" s="276">
        <v>0.99270574027579528</v>
      </c>
      <c r="AL5088" s="93"/>
      <c r="AM5088" s="257">
        <v>6828.33</v>
      </c>
      <c r="AN5088" s="258">
        <v>6813.2081666423037</v>
      </c>
      <c r="AO5088" s="276">
        <v>0.99973707507590659</v>
      </c>
      <c r="AQ5088" s="280">
        <v>5871.4994900432694</v>
      </c>
      <c r="AR5088" s="281">
        <v>5918.4380233170186</v>
      </c>
    </row>
    <row r="5089" spans="1:44" x14ac:dyDescent="0.2">
      <c r="A5089" s="260" t="s">
        <v>8392</v>
      </c>
      <c r="B5089" s="261" t="s">
        <v>700</v>
      </c>
      <c r="C5089" s="261" t="s">
        <v>720</v>
      </c>
      <c r="D5089" s="262" t="s">
        <v>9087</v>
      </c>
      <c r="E5089" s="257">
        <v>222</v>
      </c>
      <c r="F5089" s="258">
        <v>270</v>
      </c>
      <c r="G5089" s="258">
        <v>1936</v>
      </c>
      <c r="H5089" s="258">
        <v>926</v>
      </c>
      <c r="I5089" s="258">
        <v>300</v>
      </c>
      <c r="J5089" s="258">
        <v>194</v>
      </c>
      <c r="K5089" s="259">
        <v>80</v>
      </c>
      <c r="L5089" s="257">
        <v>227</v>
      </c>
      <c r="M5089" s="258">
        <v>275</v>
      </c>
      <c r="N5089" s="258">
        <v>1686</v>
      </c>
      <c r="O5089" s="258">
        <v>802</v>
      </c>
      <c r="P5089" s="258">
        <v>302</v>
      </c>
      <c r="Q5089" s="258">
        <v>263</v>
      </c>
      <c r="R5089" s="259">
        <v>134</v>
      </c>
      <c r="S5089" s="267">
        <v>7617</v>
      </c>
      <c r="T5089" s="90"/>
      <c r="U5089" s="260">
        <v>51</v>
      </c>
      <c r="V5089" s="273">
        <v>105.92094564318499</v>
      </c>
      <c r="W5089" s="273">
        <v>124.206570302233</v>
      </c>
      <c r="X5089" s="274">
        <v>1.1952516870000001</v>
      </c>
      <c r="Z5089" s="257">
        <v>19607.599999999999</v>
      </c>
      <c r="AA5089" s="258">
        <v>7591.9700245728609</v>
      </c>
      <c r="AB5089" s="276">
        <v>0.99671393259457275</v>
      </c>
      <c r="AC5089" s="92"/>
      <c r="AD5089" s="257">
        <v>801218.53874317685</v>
      </c>
      <c r="AE5089" s="258">
        <v>8124.3486708722648</v>
      </c>
      <c r="AF5089" s="276">
        <v>1.0666074137944421</v>
      </c>
      <c r="AG5089" s="93"/>
      <c r="AH5089" s="257">
        <v>9104.2320998790001</v>
      </c>
      <c r="AI5089" s="258">
        <v>7722.5398415492837</v>
      </c>
      <c r="AJ5089" s="258">
        <v>7667.6591239436566</v>
      </c>
      <c r="AK5089" s="276">
        <v>1.0066507974194114</v>
      </c>
      <c r="AL5089" s="93"/>
      <c r="AM5089" s="257">
        <v>7638.93</v>
      </c>
      <c r="AN5089" s="258">
        <v>7622.0130339935085</v>
      </c>
      <c r="AO5089" s="276">
        <v>1.0006581375861243</v>
      </c>
      <c r="AQ5089" s="280">
        <v>8156.8721666767406</v>
      </c>
      <c r="AR5089" s="281">
        <v>8222.080656646729</v>
      </c>
    </row>
    <row r="5090" spans="1:44" x14ac:dyDescent="0.2">
      <c r="A5090" s="260" t="s">
        <v>8392</v>
      </c>
      <c r="B5090" s="261" t="s">
        <v>673</v>
      </c>
      <c r="C5090" s="261" t="s">
        <v>684</v>
      </c>
      <c r="D5090" s="262" t="s">
        <v>9053</v>
      </c>
      <c r="E5090" s="257">
        <v>259</v>
      </c>
      <c r="F5090" s="258">
        <v>480</v>
      </c>
      <c r="G5090" s="258">
        <v>1649</v>
      </c>
      <c r="H5090" s="258">
        <v>1202</v>
      </c>
      <c r="I5090" s="258">
        <v>489</v>
      </c>
      <c r="J5090" s="258">
        <v>265</v>
      </c>
      <c r="K5090" s="259">
        <v>88</v>
      </c>
      <c r="L5090" s="257">
        <v>274</v>
      </c>
      <c r="M5090" s="258">
        <v>426</v>
      </c>
      <c r="N5090" s="258">
        <v>1600</v>
      </c>
      <c r="O5090" s="258">
        <v>1258</v>
      </c>
      <c r="P5090" s="258">
        <v>559</v>
      </c>
      <c r="Q5090" s="258">
        <v>323</v>
      </c>
      <c r="R5090" s="259">
        <v>231</v>
      </c>
      <c r="S5090" s="267">
        <v>9103</v>
      </c>
      <c r="T5090" s="90"/>
      <c r="U5090" s="260">
        <v>169</v>
      </c>
      <c r="V5090" s="273">
        <v>101.89860278031399</v>
      </c>
      <c r="W5090" s="273">
        <v>92.597495331209402</v>
      </c>
      <c r="X5090" s="274">
        <v>1.1610015570000001</v>
      </c>
      <c r="Z5090" s="257">
        <v>25496.41</v>
      </c>
      <c r="AA5090" s="258">
        <v>9872.0894170739775</v>
      </c>
      <c r="AB5090" s="276">
        <v>1.084487467546301</v>
      </c>
      <c r="AC5090" s="92"/>
      <c r="AD5090" s="257">
        <v>879841.39031666692</v>
      </c>
      <c r="AE5090" s="258">
        <v>8921.5836683091129</v>
      </c>
      <c r="AF5090" s="276">
        <v>0.98007070947040675</v>
      </c>
      <c r="AG5090" s="93"/>
      <c r="AH5090" s="257">
        <v>10568.597173371001</v>
      </c>
      <c r="AI5090" s="258">
        <v>8964.6674036053428</v>
      </c>
      <c r="AJ5090" s="258">
        <v>9036.600353730566</v>
      </c>
      <c r="AK5090" s="276">
        <v>0.9927057402757955</v>
      </c>
      <c r="AL5090" s="93"/>
      <c r="AM5090" s="257">
        <v>9175.67</v>
      </c>
      <c r="AN5090" s="258">
        <v>9155.3498115080529</v>
      </c>
      <c r="AO5090" s="276">
        <v>1.0057508306611065</v>
      </c>
      <c r="AQ5090" s="280">
        <v>9660.0066073223552</v>
      </c>
      <c r="AR5090" s="281">
        <v>9737.2316062057489</v>
      </c>
    </row>
    <row r="5091" spans="1:44" x14ac:dyDescent="0.2">
      <c r="A5091" s="260" t="s">
        <v>8392</v>
      </c>
      <c r="B5091" s="261" t="s">
        <v>673</v>
      </c>
      <c r="C5091" s="261" t="s">
        <v>685</v>
      </c>
      <c r="D5091" s="262" t="s">
        <v>9054</v>
      </c>
      <c r="E5091" s="257">
        <v>278</v>
      </c>
      <c r="F5091" s="258">
        <v>769</v>
      </c>
      <c r="G5091" s="258">
        <v>2202</v>
      </c>
      <c r="H5091" s="258">
        <v>2036</v>
      </c>
      <c r="I5091" s="258">
        <v>859</v>
      </c>
      <c r="J5091" s="258">
        <v>461</v>
      </c>
      <c r="K5091" s="259">
        <v>145</v>
      </c>
      <c r="L5091" s="257">
        <v>269</v>
      </c>
      <c r="M5091" s="258">
        <v>716</v>
      </c>
      <c r="N5091" s="258">
        <v>2045</v>
      </c>
      <c r="O5091" s="258">
        <v>2143</v>
      </c>
      <c r="P5091" s="258">
        <v>929</v>
      </c>
      <c r="Q5091" s="258">
        <v>545</v>
      </c>
      <c r="R5091" s="259">
        <v>222</v>
      </c>
      <c r="S5091" s="267">
        <v>13619</v>
      </c>
      <c r="T5091" s="90"/>
      <c r="U5091" s="260">
        <v>40</v>
      </c>
      <c r="V5091" s="273">
        <v>72.449586474252598</v>
      </c>
      <c r="W5091" s="273">
        <v>71.518398824825496</v>
      </c>
      <c r="X5091" s="274">
        <v>1.1610015570000001</v>
      </c>
      <c r="Z5091" s="257">
        <v>38704.839999999989</v>
      </c>
      <c r="AA5091" s="258">
        <v>14986.331069885586</v>
      </c>
      <c r="AB5091" s="276">
        <v>1.1003987862460962</v>
      </c>
      <c r="AC5091" s="92"/>
      <c r="AD5091" s="257">
        <v>1143624.2777504846</v>
      </c>
      <c r="AE5091" s="258">
        <v>11596.339739584599</v>
      </c>
      <c r="AF5091" s="276">
        <v>0.85148246857952847</v>
      </c>
      <c r="AG5091" s="93"/>
      <c r="AH5091" s="257">
        <v>15811.680204783001</v>
      </c>
      <c r="AI5091" s="258">
        <v>13412.040576700116</v>
      </c>
      <c r="AJ5091" s="258">
        <v>13519.659476816056</v>
      </c>
      <c r="AK5091" s="276">
        <v>0.99270574027579528</v>
      </c>
      <c r="AL5091" s="93"/>
      <c r="AM5091" s="257">
        <v>13636.2</v>
      </c>
      <c r="AN5091" s="258">
        <v>13606.001643442509</v>
      </c>
      <c r="AO5091" s="276">
        <v>0.99904557188064536</v>
      </c>
      <c r="AQ5091" s="280">
        <v>12655.428820625964</v>
      </c>
      <c r="AR5091" s="281">
        <v>12756.600125809224</v>
      </c>
    </row>
    <row r="5092" spans="1:44" x14ac:dyDescent="0.2">
      <c r="A5092" s="260" t="s">
        <v>8392</v>
      </c>
      <c r="B5092" s="261" t="s">
        <v>700</v>
      </c>
      <c r="C5092" s="261" t="s">
        <v>721</v>
      </c>
      <c r="D5092" s="262" t="s">
        <v>9088</v>
      </c>
      <c r="E5092" s="257">
        <v>449</v>
      </c>
      <c r="F5092" s="258">
        <v>486</v>
      </c>
      <c r="G5092" s="258">
        <v>1995</v>
      </c>
      <c r="H5092" s="258">
        <v>851</v>
      </c>
      <c r="I5092" s="258">
        <v>202</v>
      </c>
      <c r="J5092" s="258">
        <v>97</v>
      </c>
      <c r="K5092" s="259">
        <v>36</v>
      </c>
      <c r="L5092" s="257">
        <v>432</v>
      </c>
      <c r="M5092" s="258">
        <v>455</v>
      </c>
      <c r="N5092" s="258">
        <v>1940</v>
      </c>
      <c r="O5092" s="258">
        <v>665</v>
      </c>
      <c r="P5092" s="258">
        <v>210</v>
      </c>
      <c r="Q5092" s="258">
        <v>111</v>
      </c>
      <c r="R5092" s="259">
        <v>91</v>
      </c>
      <c r="S5092" s="267">
        <v>8020</v>
      </c>
      <c r="T5092" s="90"/>
      <c r="U5092" s="260">
        <v>53</v>
      </c>
      <c r="V5092" s="273">
        <v>126.380516457159</v>
      </c>
      <c r="W5092" s="273">
        <v>178.109337987782</v>
      </c>
      <c r="X5092" s="274">
        <v>1.1997924230000001</v>
      </c>
      <c r="Z5092" s="257">
        <v>18666.11</v>
      </c>
      <c r="AA5092" s="258">
        <v>7227.4295474907549</v>
      </c>
      <c r="AB5092" s="276">
        <v>0.9011757540512163</v>
      </c>
      <c r="AC5092" s="92"/>
      <c r="AD5092" s="257">
        <v>988811.77465289016</v>
      </c>
      <c r="AE5092" s="258">
        <v>10026.542371006097</v>
      </c>
      <c r="AF5092" s="276">
        <v>1.2501923155867951</v>
      </c>
      <c r="AG5092" s="93"/>
      <c r="AH5092" s="257">
        <v>9622.33523246</v>
      </c>
      <c r="AI5092" s="258">
        <v>8162.0137081526436</v>
      </c>
      <c r="AJ5092" s="258">
        <v>8088.1665799132697</v>
      </c>
      <c r="AK5092" s="276">
        <v>1.0084995735552706</v>
      </c>
      <c r="AL5092" s="93"/>
      <c r="AM5092" s="257">
        <v>8042.79</v>
      </c>
      <c r="AN5092" s="258">
        <v>8024.9786566538314</v>
      </c>
      <c r="AO5092" s="276">
        <v>1.0006207801314004</v>
      </c>
      <c r="AQ5092" s="280">
        <v>9118.133126219429</v>
      </c>
      <c r="AR5092" s="281">
        <v>9191.0262254805821</v>
      </c>
    </row>
    <row r="5093" spans="1:44" x14ac:dyDescent="0.2">
      <c r="A5093" s="260" t="s">
        <v>8392</v>
      </c>
      <c r="B5093" s="261" t="s">
        <v>700</v>
      </c>
      <c r="C5093" s="261" t="s">
        <v>722</v>
      </c>
      <c r="D5093" s="262" t="s">
        <v>9089</v>
      </c>
      <c r="E5093" s="257">
        <v>412</v>
      </c>
      <c r="F5093" s="258">
        <v>526</v>
      </c>
      <c r="G5093" s="258">
        <v>2333</v>
      </c>
      <c r="H5093" s="258">
        <v>1328</v>
      </c>
      <c r="I5093" s="258">
        <v>353</v>
      </c>
      <c r="J5093" s="258">
        <v>184</v>
      </c>
      <c r="K5093" s="259">
        <v>52</v>
      </c>
      <c r="L5093" s="257">
        <v>413</v>
      </c>
      <c r="M5093" s="258">
        <v>556</v>
      </c>
      <c r="N5093" s="258">
        <v>2294</v>
      </c>
      <c r="O5093" s="258">
        <v>1207</v>
      </c>
      <c r="P5093" s="258">
        <v>373</v>
      </c>
      <c r="Q5093" s="258">
        <v>225</v>
      </c>
      <c r="R5093" s="259">
        <v>112</v>
      </c>
      <c r="S5093" s="267">
        <v>10368</v>
      </c>
      <c r="T5093" s="90"/>
      <c r="U5093" s="260">
        <v>8</v>
      </c>
      <c r="V5093" s="273">
        <v>102.470203604396</v>
      </c>
      <c r="W5093" s="273">
        <v>98.318545664962798</v>
      </c>
      <c r="X5093" s="274">
        <v>1.1997924230000001</v>
      </c>
      <c r="Z5093" s="257">
        <v>25487.93</v>
      </c>
      <c r="AA5093" s="258">
        <v>9868.8060011633934</v>
      </c>
      <c r="AB5093" s="276">
        <v>0.95185243066776559</v>
      </c>
      <c r="AC5093" s="92"/>
      <c r="AD5093" s="257">
        <v>1017699.9930850423</v>
      </c>
      <c r="AE5093" s="258">
        <v>10319.468642271962</v>
      </c>
      <c r="AF5093" s="276">
        <v>0.99531912058950256</v>
      </c>
      <c r="AG5093" s="93"/>
      <c r="AH5093" s="257">
        <v>12439.447841664001</v>
      </c>
      <c r="AI5093" s="258">
        <v>10551.590788793843</v>
      </c>
      <c r="AJ5093" s="258">
        <v>10456.123578621045</v>
      </c>
      <c r="AK5093" s="276">
        <v>1.0084995735552706</v>
      </c>
      <c r="AL5093" s="93"/>
      <c r="AM5093" s="257">
        <v>10371.44</v>
      </c>
      <c r="AN5093" s="258">
        <v>10348.471691883764</v>
      </c>
      <c r="AO5093" s="276">
        <v>0.99811648262767783</v>
      </c>
      <c r="AQ5093" s="280">
        <v>9887.4410075266715</v>
      </c>
      <c r="AR5093" s="281">
        <v>9966.484185425441</v>
      </c>
    </row>
    <row r="5094" spans="1:44" x14ac:dyDescent="0.2">
      <c r="A5094" s="260" t="s">
        <v>8392</v>
      </c>
      <c r="B5094" s="261" t="s">
        <v>617</v>
      </c>
      <c r="C5094" s="261" t="s">
        <v>632</v>
      </c>
      <c r="D5094" s="262" t="s">
        <v>9004</v>
      </c>
      <c r="E5094" s="257">
        <v>358</v>
      </c>
      <c r="F5094" s="258">
        <v>581</v>
      </c>
      <c r="G5094" s="258">
        <v>2251</v>
      </c>
      <c r="H5094" s="258">
        <v>1316</v>
      </c>
      <c r="I5094" s="258">
        <v>522</v>
      </c>
      <c r="J5094" s="258">
        <v>305</v>
      </c>
      <c r="K5094" s="259">
        <v>85</v>
      </c>
      <c r="L5094" s="257">
        <v>326</v>
      </c>
      <c r="M5094" s="258">
        <v>575</v>
      </c>
      <c r="N5094" s="258">
        <v>2146</v>
      </c>
      <c r="O5094" s="258">
        <v>1453</v>
      </c>
      <c r="P5094" s="258">
        <v>562</v>
      </c>
      <c r="Q5094" s="258">
        <v>418</v>
      </c>
      <c r="R5094" s="259">
        <v>236</v>
      </c>
      <c r="S5094" s="267">
        <v>11134</v>
      </c>
      <c r="T5094" s="90"/>
      <c r="U5094" s="260">
        <v>208</v>
      </c>
      <c r="V5094" s="273">
        <v>91.098693906393905</v>
      </c>
      <c r="W5094" s="273">
        <v>80.179180887371999</v>
      </c>
      <c r="X5094" s="274">
        <v>1.195640893</v>
      </c>
      <c r="Z5094" s="257">
        <v>30068.119999999995</v>
      </c>
      <c r="AA5094" s="258">
        <v>11642.233916198806</v>
      </c>
      <c r="AB5094" s="276">
        <v>1.0456470195975216</v>
      </c>
      <c r="AC5094" s="92"/>
      <c r="AD5094" s="257">
        <v>1012007.636454632</v>
      </c>
      <c r="AE5094" s="258">
        <v>10261.748197988496</v>
      </c>
      <c r="AF5094" s="276">
        <v>0.92165872085400535</v>
      </c>
      <c r="AG5094" s="93"/>
      <c r="AH5094" s="257">
        <v>13312.265702662</v>
      </c>
      <c r="AI5094" s="258">
        <v>11291.946552138503</v>
      </c>
      <c r="AJ5094" s="258">
        <v>11209.814345026482</v>
      </c>
      <c r="AK5094" s="276">
        <v>1.0068092639686079</v>
      </c>
      <c r="AL5094" s="93"/>
      <c r="AM5094" s="257">
        <v>11223.44</v>
      </c>
      <c r="AN5094" s="258">
        <v>11198.584875924258</v>
      </c>
      <c r="AO5094" s="276">
        <v>1.0058006894129925</v>
      </c>
      <c r="AQ5094" s="280">
        <v>10865.897142086382</v>
      </c>
      <c r="AR5094" s="281">
        <v>10952.762392678305</v>
      </c>
    </row>
    <row r="5095" spans="1:44" x14ac:dyDescent="0.2">
      <c r="A5095" s="260" t="s">
        <v>8392</v>
      </c>
      <c r="B5095" s="261" t="s">
        <v>673</v>
      </c>
      <c r="C5095" s="261" t="s">
        <v>686</v>
      </c>
      <c r="D5095" s="262" t="s">
        <v>9055</v>
      </c>
      <c r="E5095" s="257">
        <v>536</v>
      </c>
      <c r="F5095" s="258">
        <v>911</v>
      </c>
      <c r="G5095" s="258">
        <v>2431</v>
      </c>
      <c r="H5095" s="258">
        <v>1443</v>
      </c>
      <c r="I5095" s="258">
        <v>428</v>
      </c>
      <c r="J5095" s="258">
        <v>203</v>
      </c>
      <c r="K5095" s="259">
        <v>64</v>
      </c>
      <c r="L5095" s="257">
        <v>480</v>
      </c>
      <c r="M5095" s="258">
        <v>836</v>
      </c>
      <c r="N5095" s="258">
        <v>2659</v>
      </c>
      <c r="O5095" s="258">
        <v>1337</v>
      </c>
      <c r="P5095" s="258">
        <v>450</v>
      </c>
      <c r="Q5095" s="258">
        <v>267</v>
      </c>
      <c r="R5095" s="259">
        <v>119</v>
      </c>
      <c r="S5095" s="267">
        <v>12164</v>
      </c>
      <c r="T5095" s="90"/>
      <c r="U5095" s="260">
        <v>60</v>
      </c>
      <c r="V5095" s="273">
        <v>103.12226351787599</v>
      </c>
      <c r="W5095" s="273">
        <v>93.018911363262603</v>
      </c>
      <c r="X5095" s="274">
        <v>1.1610015570000001</v>
      </c>
      <c r="Z5095" s="257">
        <v>29683.390000000003</v>
      </c>
      <c r="AA5095" s="258">
        <v>11493.268279019658</v>
      </c>
      <c r="AB5095" s="276">
        <v>0.94485927976156348</v>
      </c>
      <c r="AC5095" s="92"/>
      <c r="AD5095" s="257">
        <v>1180800.0660625303</v>
      </c>
      <c r="AE5095" s="258">
        <v>11973.301893799566</v>
      </c>
      <c r="AF5095" s="276">
        <v>0.98432274694175981</v>
      </c>
      <c r="AG5095" s="93"/>
      <c r="AH5095" s="257">
        <v>14122.422939348</v>
      </c>
      <c r="AI5095" s="258">
        <v>11979.151301489112</v>
      </c>
      <c r="AJ5095" s="258">
        <v>12075.272624714773</v>
      </c>
      <c r="AK5095" s="276">
        <v>0.99270574027579517</v>
      </c>
      <c r="AL5095" s="93"/>
      <c r="AM5095" s="257">
        <v>12189.8</v>
      </c>
      <c r="AN5095" s="258">
        <v>12162.804801428218</v>
      </c>
      <c r="AO5095" s="276">
        <v>0.99990174296516099</v>
      </c>
      <c r="AQ5095" s="280">
        <v>11229.461338527375</v>
      </c>
      <c r="AR5095" s="281">
        <v>11319.233030678348</v>
      </c>
    </row>
    <row r="5096" spans="1:44" x14ac:dyDescent="0.2">
      <c r="A5096" s="260" t="s">
        <v>8392</v>
      </c>
      <c r="B5096" s="261" t="s">
        <v>700</v>
      </c>
      <c r="C5096" s="261" t="s">
        <v>723</v>
      </c>
      <c r="D5096" s="262" t="s">
        <v>9090</v>
      </c>
      <c r="E5096" s="257">
        <v>408</v>
      </c>
      <c r="F5096" s="258">
        <v>720</v>
      </c>
      <c r="G5096" s="258">
        <v>2507</v>
      </c>
      <c r="H5096" s="258">
        <v>1286</v>
      </c>
      <c r="I5096" s="258">
        <v>505</v>
      </c>
      <c r="J5096" s="258">
        <v>246</v>
      </c>
      <c r="K5096" s="259">
        <v>97</v>
      </c>
      <c r="L5096" s="257">
        <v>376</v>
      </c>
      <c r="M5096" s="258">
        <v>740</v>
      </c>
      <c r="N5096" s="258">
        <v>2404</v>
      </c>
      <c r="O5096" s="258">
        <v>1300</v>
      </c>
      <c r="P5096" s="258">
        <v>546</v>
      </c>
      <c r="Q5096" s="258">
        <v>352</v>
      </c>
      <c r="R5096" s="259">
        <v>232</v>
      </c>
      <c r="S5096" s="267">
        <v>11719</v>
      </c>
      <c r="T5096" s="90"/>
      <c r="U5096" s="260">
        <v>156</v>
      </c>
      <c r="V5096" s="273">
        <v>111.62811617301701</v>
      </c>
      <c r="W5096" s="273">
        <v>121.924652274084</v>
      </c>
      <c r="X5096" s="274">
        <v>1.1997912959999999</v>
      </c>
      <c r="Z5096" s="257">
        <v>30129.760000000002</v>
      </c>
      <c r="AA5096" s="258">
        <v>11666.100632794143</v>
      </c>
      <c r="AB5096" s="276">
        <v>0.995486016963405</v>
      </c>
      <c r="AC5096" s="92"/>
      <c r="AD5096" s="257">
        <v>1243835.4784696563</v>
      </c>
      <c r="AE5096" s="258">
        <v>12612.480400341681</v>
      </c>
      <c r="AF5096" s="276">
        <v>1.0762420343324244</v>
      </c>
      <c r="AG5096" s="93"/>
      <c r="AH5096" s="257">
        <v>14060.354197823999</v>
      </c>
      <c r="AI5096" s="258">
        <v>11926.502343941083</v>
      </c>
      <c r="AJ5096" s="258">
        <v>11818.60112509172</v>
      </c>
      <c r="AK5096" s="276">
        <v>1.0084991146933799</v>
      </c>
      <c r="AL5096" s="93"/>
      <c r="AM5096" s="257">
        <v>11786.08</v>
      </c>
      <c r="AN5096" s="258">
        <v>11759.978868727716</v>
      </c>
      <c r="AO5096" s="276">
        <v>1.0034967888666027</v>
      </c>
      <c r="AQ5096" s="280">
        <v>12706.536165231259</v>
      </c>
      <c r="AR5096" s="281">
        <v>12808.116037902151</v>
      </c>
    </row>
    <row r="5097" spans="1:44" x14ac:dyDescent="0.2">
      <c r="A5097" s="260" t="s">
        <v>8392</v>
      </c>
      <c r="B5097" s="261" t="s">
        <v>673</v>
      </c>
      <c r="C5097" s="261" t="s">
        <v>687</v>
      </c>
      <c r="D5097" s="262" t="s">
        <v>9056</v>
      </c>
      <c r="E5097" s="257">
        <v>323</v>
      </c>
      <c r="F5097" s="258">
        <v>685</v>
      </c>
      <c r="G5097" s="258">
        <v>2065</v>
      </c>
      <c r="H5097" s="258">
        <v>1819</v>
      </c>
      <c r="I5097" s="258">
        <v>740</v>
      </c>
      <c r="J5097" s="258">
        <v>345</v>
      </c>
      <c r="K5097" s="259">
        <v>95</v>
      </c>
      <c r="L5097" s="257">
        <v>334</v>
      </c>
      <c r="M5097" s="258">
        <v>698</v>
      </c>
      <c r="N5097" s="258">
        <v>2084</v>
      </c>
      <c r="O5097" s="258">
        <v>1777</v>
      </c>
      <c r="P5097" s="258">
        <v>731</v>
      </c>
      <c r="Q5097" s="258">
        <v>437</v>
      </c>
      <c r="R5097" s="259">
        <v>181</v>
      </c>
      <c r="S5097" s="267">
        <v>12314</v>
      </c>
      <c r="T5097" s="90"/>
      <c r="U5097" s="260">
        <v>89</v>
      </c>
      <c r="V5097" s="273">
        <v>79.342988919809201</v>
      </c>
      <c r="W5097" s="273">
        <v>70.630835430705503</v>
      </c>
      <c r="X5097" s="274">
        <v>1.1610015570000001</v>
      </c>
      <c r="Z5097" s="257">
        <v>33826.460000000006</v>
      </c>
      <c r="AA5097" s="258">
        <v>13097.445396550978</v>
      </c>
      <c r="AB5097" s="276">
        <v>1.0636223320246043</v>
      </c>
      <c r="AC5097" s="92"/>
      <c r="AD5097" s="257">
        <v>1053620.0501758205</v>
      </c>
      <c r="AE5097" s="258">
        <v>10683.697693363179</v>
      </c>
      <c r="AF5097" s="276">
        <v>0.86760578961857882</v>
      </c>
      <c r="AG5097" s="93"/>
      <c r="AH5097" s="257">
        <v>14296.573172898001</v>
      </c>
      <c r="AI5097" s="258">
        <v>12126.871845325297</v>
      </c>
      <c r="AJ5097" s="258">
        <v>12224.178485756143</v>
      </c>
      <c r="AK5097" s="276">
        <v>0.99270574027579528</v>
      </c>
      <c r="AL5097" s="93"/>
      <c r="AM5097" s="257">
        <v>12352.27</v>
      </c>
      <c r="AN5097" s="258">
        <v>12324.914999798008</v>
      </c>
      <c r="AO5097" s="276">
        <v>1.0008863894589903</v>
      </c>
      <c r="AQ5097" s="280">
        <v>11290.53066680962</v>
      </c>
      <c r="AR5097" s="281">
        <v>11380.790565542649</v>
      </c>
    </row>
    <row r="5098" spans="1:44" x14ac:dyDescent="0.2">
      <c r="A5098" s="260" t="s">
        <v>8392</v>
      </c>
      <c r="B5098" s="261" t="s">
        <v>700</v>
      </c>
      <c r="C5098" s="261" t="s">
        <v>724</v>
      </c>
      <c r="D5098" s="262" t="s">
        <v>9091</v>
      </c>
      <c r="E5098" s="257">
        <v>228</v>
      </c>
      <c r="F5098" s="258">
        <v>335</v>
      </c>
      <c r="G5098" s="258">
        <v>4563</v>
      </c>
      <c r="H5098" s="258">
        <v>962</v>
      </c>
      <c r="I5098" s="258">
        <v>313</v>
      </c>
      <c r="J5098" s="258">
        <v>210</v>
      </c>
      <c r="K5098" s="259">
        <v>74</v>
      </c>
      <c r="L5098" s="257">
        <v>202</v>
      </c>
      <c r="M5098" s="258">
        <v>289</v>
      </c>
      <c r="N5098" s="258">
        <v>4283</v>
      </c>
      <c r="O5098" s="258">
        <v>864</v>
      </c>
      <c r="P5098" s="258">
        <v>359</v>
      </c>
      <c r="Q5098" s="258">
        <v>260</v>
      </c>
      <c r="R5098" s="259">
        <v>155</v>
      </c>
      <c r="S5098" s="267">
        <v>13097</v>
      </c>
      <c r="T5098" s="90"/>
      <c r="U5098" s="260">
        <v>54</v>
      </c>
      <c r="V5098" s="273">
        <v>94.833856030358604</v>
      </c>
      <c r="W5098" s="273">
        <v>93.254502442002405</v>
      </c>
      <c r="X5098" s="274">
        <v>1.1997924230000001</v>
      </c>
      <c r="Z5098" s="257">
        <v>28783.219999999994</v>
      </c>
      <c r="AA5098" s="258">
        <v>11144.726710596198</v>
      </c>
      <c r="AB5098" s="276">
        <v>0.85093736814508658</v>
      </c>
      <c r="AC5098" s="92"/>
      <c r="AD5098" s="257">
        <v>1243751.3334640046</v>
      </c>
      <c r="AE5098" s="258">
        <v>12611.627170752286</v>
      </c>
      <c r="AF5098" s="276">
        <v>0.96294015200063265</v>
      </c>
      <c r="AG5098" s="93"/>
      <c r="AH5098" s="257">
        <v>15713.681364031001</v>
      </c>
      <c r="AI5098" s="258">
        <v>13328.914405944537</v>
      </c>
      <c r="AJ5098" s="258">
        <v>13208.318914853378</v>
      </c>
      <c r="AK5098" s="276">
        <v>1.0084995735552706</v>
      </c>
      <c r="AL5098" s="93"/>
      <c r="AM5098" s="257">
        <v>13120.22</v>
      </c>
      <c r="AN5098" s="258">
        <v>13091.164318675821</v>
      </c>
      <c r="AO5098" s="276">
        <v>0.99955442610336875</v>
      </c>
      <c r="AQ5098" s="280">
        <v>10818.097336781326</v>
      </c>
      <c r="AR5098" s="281">
        <v>10904.580461349804</v>
      </c>
    </row>
    <row r="5099" spans="1:44" x14ac:dyDescent="0.2">
      <c r="A5099" s="260" t="s">
        <v>8392</v>
      </c>
      <c r="B5099" s="261" t="s">
        <v>700</v>
      </c>
      <c r="C5099" s="261" t="s">
        <v>725</v>
      </c>
      <c r="D5099" s="262" t="s">
        <v>9092</v>
      </c>
      <c r="E5099" s="257">
        <v>191</v>
      </c>
      <c r="F5099" s="258">
        <v>365</v>
      </c>
      <c r="G5099" s="258">
        <v>1205</v>
      </c>
      <c r="H5099" s="258">
        <v>779</v>
      </c>
      <c r="I5099" s="258">
        <v>303</v>
      </c>
      <c r="J5099" s="258">
        <v>201</v>
      </c>
      <c r="K5099" s="259">
        <v>80</v>
      </c>
      <c r="L5099" s="257">
        <v>180</v>
      </c>
      <c r="M5099" s="258">
        <v>360</v>
      </c>
      <c r="N5099" s="258">
        <v>1105</v>
      </c>
      <c r="O5099" s="258">
        <v>793</v>
      </c>
      <c r="P5099" s="258">
        <v>337</v>
      </c>
      <c r="Q5099" s="258">
        <v>285</v>
      </c>
      <c r="R5099" s="259">
        <v>177</v>
      </c>
      <c r="S5099" s="267">
        <v>6361</v>
      </c>
      <c r="T5099" s="90"/>
      <c r="U5099" s="260">
        <v>49</v>
      </c>
      <c r="V5099" s="273">
        <v>101.938701711921</v>
      </c>
      <c r="W5099" s="273">
        <v>96.483571765445603</v>
      </c>
      <c r="X5099" s="274">
        <v>1.1997924230000001</v>
      </c>
      <c r="Z5099" s="257">
        <v>17790.569999999996</v>
      </c>
      <c r="AA5099" s="258">
        <v>6888.4245986283468</v>
      </c>
      <c r="AB5099" s="276">
        <v>1.0829153590046134</v>
      </c>
      <c r="AC5099" s="92"/>
      <c r="AD5099" s="257">
        <v>620735.27422710543</v>
      </c>
      <c r="AE5099" s="258">
        <v>6294.2500157838003</v>
      </c>
      <c r="AF5099" s="276">
        <v>0.98950636940477921</v>
      </c>
      <c r="AG5099" s="93"/>
      <c r="AH5099" s="257">
        <v>7631.8796027030003</v>
      </c>
      <c r="AI5099" s="258">
        <v>6473.6370570522413</v>
      </c>
      <c r="AJ5099" s="258">
        <v>6415.065787385076</v>
      </c>
      <c r="AK5099" s="276">
        <v>1.0084995735552706</v>
      </c>
      <c r="AL5099" s="93"/>
      <c r="AM5099" s="257">
        <v>6382.07</v>
      </c>
      <c r="AN5099" s="258">
        <v>6367.9364418654104</v>
      </c>
      <c r="AO5099" s="276">
        <v>1.0010904640568166</v>
      </c>
      <c r="AQ5099" s="280">
        <v>6881.5702298790084</v>
      </c>
      <c r="AR5099" s="281">
        <v>6936.5835725112556</v>
      </c>
    </row>
    <row r="5100" spans="1:44" x14ac:dyDescent="0.2">
      <c r="A5100" s="260" t="s">
        <v>8392</v>
      </c>
      <c r="B5100" s="261" t="s">
        <v>700</v>
      </c>
      <c r="C5100" s="261" t="s">
        <v>726</v>
      </c>
      <c r="D5100" s="262" t="s">
        <v>9093</v>
      </c>
      <c r="E5100" s="257">
        <v>520</v>
      </c>
      <c r="F5100" s="258">
        <v>646</v>
      </c>
      <c r="G5100" s="258">
        <v>3288</v>
      </c>
      <c r="H5100" s="258">
        <v>1439</v>
      </c>
      <c r="I5100" s="258">
        <v>349</v>
      </c>
      <c r="J5100" s="258">
        <v>164</v>
      </c>
      <c r="K5100" s="259">
        <v>60</v>
      </c>
      <c r="L5100" s="257">
        <v>488</v>
      </c>
      <c r="M5100" s="258">
        <v>627</v>
      </c>
      <c r="N5100" s="258">
        <v>2962</v>
      </c>
      <c r="O5100" s="258">
        <v>1311</v>
      </c>
      <c r="P5100" s="258">
        <v>357</v>
      </c>
      <c r="Q5100" s="258">
        <v>209</v>
      </c>
      <c r="R5100" s="259">
        <v>132</v>
      </c>
      <c r="S5100" s="267">
        <v>12552</v>
      </c>
      <c r="T5100" s="90"/>
      <c r="U5100" s="260">
        <v>58</v>
      </c>
      <c r="V5100" s="273">
        <v>89.219157359829396</v>
      </c>
      <c r="W5100" s="273">
        <v>81.852167676123599</v>
      </c>
      <c r="X5100" s="274">
        <v>1.1997924230000001</v>
      </c>
      <c r="Z5100" s="257">
        <v>29276.880000000001</v>
      </c>
      <c r="AA5100" s="258">
        <v>11335.86952880601</v>
      </c>
      <c r="AB5100" s="276">
        <v>0.9031126138309441</v>
      </c>
      <c r="AC5100" s="92"/>
      <c r="AD5100" s="257">
        <v>1139705.3095564838</v>
      </c>
      <c r="AE5100" s="258">
        <v>11556.601437862242</v>
      </c>
      <c r="AF5100" s="276">
        <v>0.92069801130196316</v>
      </c>
      <c r="AG5100" s="93"/>
      <c r="AH5100" s="257">
        <v>15059.794493496001</v>
      </c>
      <c r="AI5100" s="258">
        <v>12774.263848470326</v>
      </c>
      <c r="AJ5100" s="258">
        <v>12658.686647265757</v>
      </c>
      <c r="AK5100" s="276">
        <v>1.0084995735552706</v>
      </c>
      <c r="AL5100" s="93"/>
      <c r="AM5100" s="257">
        <v>12576.94</v>
      </c>
      <c r="AN5100" s="258">
        <v>12549.087451744461</v>
      </c>
      <c r="AO5100" s="276">
        <v>0.99976796142004942</v>
      </c>
      <c r="AQ5100" s="280">
        <v>10523.179486957828</v>
      </c>
      <c r="AR5100" s="281">
        <v>10607.304949513318</v>
      </c>
    </row>
    <row r="5101" spans="1:44" x14ac:dyDescent="0.2">
      <c r="A5101" s="260" t="s">
        <v>8392</v>
      </c>
      <c r="B5101" s="261" t="s">
        <v>617</v>
      </c>
      <c r="C5101" s="261" t="s">
        <v>633</v>
      </c>
      <c r="D5101" s="262" t="s">
        <v>9005</v>
      </c>
      <c r="E5101" s="257">
        <v>593</v>
      </c>
      <c r="F5101" s="258">
        <v>1122</v>
      </c>
      <c r="G5101" s="258">
        <v>3831</v>
      </c>
      <c r="H5101" s="258">
        <v>2857</v>
      </c>
      <c r="I5101" s="258">
        <v>1078</v>
      </c>
      <c r="J5101" s="258">
        <v>701</v>
      </c>
      <c r="K5101" s="259">
        <v>218</v>
      </c>
      <c r="L5101" s="257">
        <v>499</v>
      </c>
      <c r="M5101" s="258">
        <v>1022</v>
      </c>
      <c r="N5101" s="258">
        <v>3808</v>
      </c>
      <c r="O5101" s="258">
        <v>2787</v>
      </c>
      <c r="P5101" s="258">
        <v>1154</v>
      </c>
      <c r="Q5101" s="258">
        <v>866</v>
      </c>
      <c r="R5101" s="259">
        <v>333</v>
      </c>
      <c r="S5101" s="267">
        <v>20869</v>
      </c>
      <c r="T5101" s="90"/>
      <c r="U5101" s="260">
        <v>145</v>
      </c>
      <c r="V5101" s="273">
        <v>81.189460785559106</v>
      </c>
      <c r="W5101" s="273">
        <v>71.931768088164802</v>
      </c>
      <c r="X5101" s="274">
        <v>1.1956566369999999</v>
      </c>
      <c r="Z5101" s="257">
        <v>57639.270000000004</v>
      </c>
      <c r="AA5101" s="258">
        <v>22317.652852886731</v>
      </c>
      <c r="AB5101" s="276">
        <v>1.0694164958975865</v>
      </c>
      <c r="AC5101" s="92"/>
      <c r="AD5101" s="257">
        <v>1802100.6129350876</v>
      </c>
      <c r="AE5101" s="258">
        <v>18273.283769049529</v>
      </c>
      <c r="AF5101" s="276">
        <v>0.87561856193634235</v>
      </c>
      <c r="AG5101" s="93"/>
      <c r="AH5101" s="257">
        <v>24952.158357552998</v>
      </c>
      <c r="AI5101" s="258">
        <v>21165.325634812292</v>
      </c>
      <c r="AJ5101" s="258">
        <v>21011.236304709899</v>
      </c>
      <c r="AK5101" s="276">
        <v>1.0068156741918586</v>
      </c>
      <c r="AL5101" s="93"/>
      <c r="AM5101" s="257">
        <v>20931.349999999999</v>
      </c>
      <c r="AN5101" s="258">
        <v>20884.996003246528</v>
      </c>
      <c r="AO5101" s="276">
        <v>1.0007664959148272</v>
      </c>
      <c r="AQ5101" s="280">
        <v>19690.022067588736</v>
      </c>
      <c r="AR5101" s="281">
        <v>19847.430027437433</v>
      </c>
    </row>
    <row r="5102" spans="1:44" x14ac:dyDescent="0.2">
      <c r="A5102" s="260" t="s">
        <v>8392</v>
      </c>
      <c r="B5102" s="261" t="s">
        <v>700</v>
      </c>
      <c r="C5102" s="261" t="s">
        <v>727</v>
      </c>
      <c r="D5102" s="262" t="s">
        <v>9094</v>
      </c>
      <c r="E5102" s="257">
        <v>274</v>
      </c>
      <c r="F5102" s="258">
        <v>525</v>
      </c>
      <c r="G5102" s="258">
        <v>2816</v>
      </c>
      <c r="H5102" s="258">
        <v>1360</v>
      </c>
      <c r="I5102" s="258">
        <v>361</v>
      </c>
      <c r="J5102" s="258">
        <v>156</v>
      </c>
      <c r="K5102" s="259">
        <v>56</v>
      </c>
      <c r="L5102" s="257">
        <v>257</v>
      </c>
      <c r="M5102" s="258">
        <v>447</v>
      </c>
      <c r="N5102" s="258">
        <v>2701</v>
      </c>
      <c r="O5102" s="258">
        <v>1278</v>
      </c>
      <c r="P5102" s="258">
        <v>368</v>
      </c>
      <c r="Q5102" s="258">
        <v>203</v>
      </c>
      <c r="R5102" s="259">
        <v>129</v>
      </c>
      <c r="S5102" s="267">
        <v>10931</v>
      </c>
      <c r="T5102" s="90"/>
      <c r="U5102" s="260">
        <v>37</v>
      </c>
      <c r="V5102" s="273">
        <v>74.910658863578803</v>
      </c>
      <c r="W5102" s="273">
        <v>84.244899826182404</v>
      </c>
      <c r="X5102" s="274">
        <v>1.1952516870000001</v>
      </c>
      <c r="Z5102" s="257">
        <v>25790.560000000005</v>
      </c>
      <c r="AA5102" s="258">
        <v>9985.9829064723817</v>
      </c>
      <c r="AB5102" s="276">
        <v>0.91354705941564196</v>
      </c>
      <c r="AC5102" s="92"/>
      <c r="AD5102" s="257">
        <v>957867.58216366614</v>
      </c>
      <c r="AE5102" s="258">
        <v>9712.7685415645064</v>
      </c>
      <c r="AF5102" s="276">
        <v>0.8885526064920416</v>
      </c>
      <c r="AG5102" s="93"/>
      <c r="AH5102" s="257">
        <v>13065.296190597001</v>
      </c>
      <c r="AI5102" s="258">
        <v>11082.458055399135</v>
      </c>
      <c r="AJ5102" s="258">
        <v>11003.699866591585</v>
      </c>
      <c r="AK5102" s="276">
        <v>1.0066507974194114</v>
      </c>
      <c r="AL5102" s="93"/>
      <c r="AM5102" s="257">
        <v>10946.91</v>
      </c>
      <c r="AN5102" s="258">
        <v>10922.66727171919</v>
      </c>
      <c r="AO5102" s="276">
        <v>0.99923769753171632</v>
      </c>
      <c r="AQ5102" s="280">
        <v>8925.2751887849645</v>
      </c>
      <c r="AR5102" s="281">
        <v>8996.6265236759209</v>
      </c>
    </row>
    <row r="5103" spans="1:44" x14ac:dyDescent="0.2">
      <c r="A5103" s="260" t="s">
        <v>8392</v>
      </c>
      <c r="B5103" s="261" t="s">
        <v>700</v>
      </c>
      <c r="C5103" s="261" t="s">
        <v>728</v>
      </c>
      <c r="D5103" s="262" t="s">
        <v>9095</v>
      </c>
      <c r="E5103" s="257">
        <v>380</v>
      </c>
      <c r="F5103" s="258">
        <v>486</v>
      </c>
      <c r="G5103" s="258">
        <v>3063</v>
      </c>
      <c r="H5103" s="258">
        <v>1349</v>
      </c>
      <c r="I5103" s="258">
        <v>330</v>
      </c>
      <c r="J5103" s="258">
        <v>179</v>
      </c>
      <c r="K5103" s="259">
        <v>51</v>
      </c>
      <c r="L5103" s="257">
        <v>455</v>
      </c>
      <c r="M5103" s="258">
        <v>511</v>
      </c>
      <c r="N5103" s="258">
        <v>3059</v>
      </c>
      <c r="O5103" s="258">
        <v>1135</v>
      </c>
      <c r="P5103" s="258">
        <v>311</v>
      </c>
      <c r="Q5103" s="258">
        <v>216</v>
      </c>
      <c r="R5103" s="259">
        <v>125</v>
      </c>
      <c r="S5103" s="267">
        <v>11650</v>
      </c>
      <c r="T5103" s="90"/>
      <c r="U5103" s="260">
        <v>31</v>
      </c>
      <c r="V5103" s="273">
        <v>112.04449440131</v>
      </c>
      <c r="W5103" s="273">
        <v>142.712912912912</v>
      </c>
      <c r="X5103" s="274">
        <v>1.1952516870000001</v>
      </c>
      <c r="Z5103" s="257">
        <v>27242.980000000003</v>
      </c>
      <c r="AA5103" s="258">
        <v>10548.353064119932</v>
      </c>
      <c r="AB5103" s="276">
        <v>0.90543803125492983</v>
      </c>
      <c r="AC5103" s="92"/>
      <c r="AD5103" s="257">
        <v>1295118.0225490008</v>
      </c>
      <c r="AE5103" s="258">
        <v>13132.484929297694</v>
      </c>
      <c r="AF5103" s="276">
        <v>1.1272519252616047</v>
      </c>
      <c r="AG5103" s="93"/>
      <c r="AH5103" s="257">
        <v>13924.68215355</v>
      </c>
      <c r="AI5103" s="258">
        <v>11811.420395700296</v>
      </c>
      <c r="AJ5103" s="258">
        <v>11727.481789936141</v>
      </c>
      <c r="AK5103" s="276">
        <v>1.0066507974194112</v>
      </c>
      <c r="AL5103" s="93"/>
      <c r="AM5103" s="257">
        <v>11663.33</v>
      </c>
      <c r="AN5103" s="258">
        <v>11637.500707529392</v>
      </c>
      <c r="AO5103" s="276">
        <v>0.99892709935874613</v>
      </c>
      <c r="AQ5103" s="280">
        <v>11956.891277979761</v>
      </c>
      <c r="AR5103" s="281">
        <v>12052.478263902827</v>
      </c>
    </row>
    <row r="5104" spans="1:44" x14ac:dyDescent="0.2">
      <c r="A5104" s="260" t="s">
        <v>8392</v>
      </c>
      <c r="B5104" s="261" t="s">
        <v>700</v>
      </c>
      <c r="C5104" s="261" t="s">
        <v>729</v>
      </c>
      <c r="D5104" s="262" t="s">
        <v>9096</v>
      </c>
      <c r="E5104" s="257">
        <v>349</v>
      </c>
      <c r="F5104" s="258">
        <v>565</v>
      </c>
      <c r="G5104" s="258">
        <v>1564</v>
      </c>
      <c r="H5104" s="258">
        <v>892</v>
      </c>
      <c r="I5104" s="258">
        <v>235</v>
      </c>
      <c r="J5104" s="258">
        <v>181</v>
      </c>
      <c r="K5104" s="259">
        <v>48</v>
      </c>
      <c r="L5104" s="257">
        <v>337</v>
      </c>
      <c r="M5104" s="258">
        <v>528</v>
      </c>
      <c r="N5104" s="258">
        <v>1533</v>
      </c>
      <c r="O5104" s="258">
        <v>809</v>
      </c>
      <c r="P5104" s="258">
        <v>272</v>
      </c>
      <c r="Q5104" s="258">
        <v>260</v>
      </c>
      <c r="R5104" s="259">
        <v>96</v>
      </c>
      <c r="S5104" s="267">
        <v>7669</v>
      </c>
      <c r="T5104" s="90"/>
      <c r="U5104" s="260">
        <v>26</v>
      </c>
      <c r="V5104" s="273">
        <v>115.028154772059</v>
      </c>
      <c r="W5104" s="273">
        <v>112.88815017598699</v>
      </c>
      <c r="X5104" s="274">
        <v>1.1952516870000001</v>
      </c>
      <c r="Z5104" s="257">
        <v>19335.66</v>
      </c>
      <c r="AA5104" s="258">
        <v>7486.6761421761194</v>
      </c>
      <c r="AB5104" s="276">
        <v>0.97622586284732293</v>
      </c>
      <c r="AC5104" s="92"/>
      <c r="AD5104" s="257">
        <v>804376.87728611601</v>
      </c>
      <c r="AE5104" s="258">
        <v>8156.3741948744218</v>
      </c>
      <c r="AF5104" s="276">
        <v>1.0635512054862983</v>
      </c>
      <c r="AG5104" s="93"/>
      <c r="AH5104" s="257">
        <v>9166.3851876030003</v>
      </c>
      <c r="AI5104" s="258">
        <v>7775.2603446030525</v>
      </c>
      <c r="AJ5104" s="258">
        <v>7720.0049654094655</v>
      </c>
      <c r="AK5104" s="276">
        <v>1.0066507974194114</v>
      </c>
      <c r="AL5104" s="93"/>
      <c r="AM5104" s="257">
        <v>7680.18</v>
      </c>
      <c r="AN5104" s="258">
        <v>7663.1716828687076</v>
      </c>
      <c r="AO5104" s="276">
        <v>0.99924001602147705</v>
      </c>
      <c r="AQ5104" s="280">
        <v>8009.3285764615421</v>
      </c>
      <c r="AR5104" s="281">
        <v>8073.3575585851295</v>
      </c>
    </row>
    <row r="5105" spans="1:44" x14ac:dyDescent="0.2">
      <c r="A5105" s="260" t="s">
        <v>8392</v>
      </c>
      <c r="B5105" s="261" t="s">
        <v>700</v>
      </c>
      <c r="C5105" s="261" t="s">
        <v>730</v>
      </c>
      <c r="D5105" s="262" t="s">
        <v>9097</v>
      </c>
      <c r="E5105" s="257">
        <v>225</v>
      </c>
      <c r="F5105" s="258">
        <v>457</v>
      </c>
      <c r="G5105" s="258">
        <v>1750</v>
      </c>
      <c r="H5105" s="258">
        <v>1124</v>
      </c>
      <c r="I5105" s="258">
        <v>416</v>
      </c>
      <c r="J5105" s="258">
        <v>202</v>
      </c>
      <c r="K5105" s="259">
        <v>57</v>
      </c>
      <c r="L5105" s="257">
        <v>246</v>
      </c>
      <c r="M5105" s="258">
        <v>481</v>
      </c>
      <c r="N5105" s="258">
        <v>1622</v>
      </c>
      <c r="O5105" s="258">
        <v>1025</v>
      </c>
      <c r="P5105" s="258">
        <v>416</v>
      </c>
      <c r="Q5105" s="258">
        <v>267</v>
      </c>
      <c r="R5105" s="259">
        <v>149</v>
      </c>
      <c r="S5105" s="267">
        <v>8437</v>
      </c>
      <c r="T5105" s="90"/>
      <c r="U5105" s="260">
        <v>41</v>
      </c>
      <c r="V5105" s="273">
        <v>102.266331652844</v>
      </c>
      <c r="W5105" s="273">
        <v>92.317330488383107</v>
      </c>
      <c r="X5105" s="274">
        <v>1.1952516870000001</v>
      </c>
      <c r="Z5105" s="257">
        <v>22008.960000000003</v>
      </c>
      <c r="AA5105" s="258">
        <v>8521.7652640824545</v>
      </c>
      <c r="AB5105" s="276">
        <v>1.0100468488897065</v>
      </c>
      <c r="AC5105" s="92"/>
      <c r="AD5105" s="257">
        <v>815720.40792765631</v>
      </c>
      <c r="AE5105" s="258">
        <v>8271.3974920576857</v>
      </c>
      <c r="AF5105" s="276">
        <v>0.98037187294745598</v>
      </c>
      <c r="AG5105" s="93"/>
      <c r="AH5105" s="257">
        <v>10084.338483219</v>
      </c>
      <c r="AI5105" s="258">
        <v>8553.901620474111</v>
      </c>
      <c r="AJ5105" s="258">
        <v>8493.1127778275732</v>
      </c>
      <c r="AK5105" s="276">
        <v>1.0066507974194112</v>
      </c>
      <c r="AL5105" s="93"/>
      <c r="AM5105" s="257">
        <v>8454.6299999999992</v>
      </c>
      <c r="AN5105" s="258">
        <v>8435.9066070238259</v>
      </c>
      <c r="AO5105" s="276">
        <v>0.99987040500460189</v>
      </c>
      <c r="AQ5105" s="280">
        <v>8408.9731508929926</v>
      </c>
      <c r="AR5105" s="281">
        <v>8476.1970119715097</v>
      </c>
    </row>
    <row r="5106" spans="1:44" x14ac:dyDescent="0.2">
      <c r="A5106" s="260" t="s">
        <v>8392</v>
      </c>
      <c r="B5106" s="261" t="s">
        <v>673</v>
      </c>
      <c r="C5106" s="261" t="s">
        <v>688</v>
      </c>
      <c r="D5106" s="262" t="s">
        <v>9057</v>
      </c>
      <c r="E5106" s="257">
        <v>188</v>
      </c>
      <c r="F5106" s="258">
        <v>358</v>
      </c>
      <c r="G5106" s="258">
        <v>1172</v>
      </c>
      <c r="H5106" s="258">
        <v>1002</v>
      </c>
      <c r="I5106" s="258">
        <v>476</v>
      </c>
      <c r="J5106" s="258">
        <v>249</v>
      </c>
      <c r="K5106" s="259">
        <v>68</v>
      </c>
      <c r="L5106" s="257">
        <v>139</v>
      </c>
      <c r="M5106" s="258">
        <v>346</v>
      </c>
      <c r="N5106" s="258">
        <v>1022</v>
      </c>
      <c r="O5106" s="258">
        <v>958</v>
      </c>
      <c r="P5106" s="258">
        <v>510</v>
      </c>
      <c r="Q5106" s="258">
        <v>272</v>
      </c>
      <c r="R5106" s="259">
        <v>148</v>
      </c>
      <c r="S5106" s="267">
        <v>6908</v>
      </c>
      <c r="T5106" s="90"/>
      <c r="U5106" s="260">
        <v>96</v>
      </c>
      <c r="V5106" s="273">
        <v>77.812891641751506</v>
      </c>
      <c r="W5106" s="273">
        <v>81.986392588303403</v>
      </c>
      <c r="X5106" s="274">
        <v>1.1610015570000001</v>
      </c>
      <c r="Z5106" s="257">
        <v>19922.329999999998</v>
      </c>
      <c r="AA5106" s="258">
        <v>7713.8319926787899</v>
      </c>
      <c r="AB5106" s="276">
        <v>1.1166519966240287</v>
      </c>
      <c r="AC5106" s="92"/>
      <c r="AD5106" s="257">
        <v>606879.78511369741</v>
      </c>
      <c r="AE5106" s="258">
        <v>6153.7554826201294</v>
      </c>
      <c r="AF5106" s="276">
        <v>0.89081579076724515</v>
      </c>
      <c r="AG5106" s="93"/>
      <c r="AH5106" s="257">
        <v>8020.1987557560005</v>
      </c>
      <c r="AI5106" s="258">
        <v>6803.0234454691536</v>
      </c>
      <c r="AJ5106" s="258">
        <v>6857.6112538251937</v>
      </c>
      <c r="AK5106" s="276">
        <v>0.99270574027579528</v>
      </c>
      <c r="AL5106" s="93"/>
      <c r="AM5106" s="257">
        <v>6949.28</v>
      </c>
      <c r="AN5106" s="258">
        <v>6933.8903140715256</v>
      </c>
      <c r="AO5106" s="276">
        <v>1.0037478740694159</v>
      </c>
      <c r="AQ5106" s="280">
        <v>6847.0461352060775</v>
      </c>
      <c r="AR5106" s="281">
        <v>6901.7834818394676</v>
      </c>
    </row>
    <row r="5107" spans="1:44" x14ac:dyDescent="0.2">
      <c r="A5107" s="260" t="s">
        <v>8392</v>
      </c>
      <c r="B5107" s="261" t="s">
        <v>673</v>
      </c>
      <c r="C5107" s="261" t="s">
        <v>689</v>
      </c>
      <c r="D5107" s="262" t="s">
        <v>9058</v>
      </c>
      <c r="E5107" s="257">
        <v>223</v>
      </c>
      <c r="F5107" s="258">
        <v>504</v>
      </c>
      <c r="G5107" s="258">
        <v>1383</v>
      </c>
      <c r="H5107" s="258">
        <v>1422</v>
      </c>
      <c r="I5107" s="258">
        <v>608</v>
      </c>
      <c r="J5107" s="258">
        <v>276</v>
      </c>
      <c r="K5107" s="259">
        <v>95</v>
      </c>
      <c r="L5107" s="257">
        <v>211</v>
      </c>
      <c r="M5107" s="258">
        <v>515</v>
      </c>
      <c r="N5107" s="258">
        <v>1483</v>
      </c>
      <c r="O5107" s="258">
        <v>1400</v>
      </c>
      <c r="P5107" s="258">
        <v>610</v>
      </c>
      <c r="Q5107" s="258">
        <v>333</v>
      </c>
      <c r="R5107" s="259">
        <v>173</v>
      </c>
      <c r="S5107" s="267">
        <v>9236</v>
      </c>
      <c r="T5107" s="90"/>
      <c r="U5107" s="260">
        <v>59</v>
      </c>
      <c r="V5107" s="273">
        <v>72.865314216282997</v>
      </c>
      <c r="W5107" s="273">
        <v>61.873754872238997</v>
      </c>
      <c r="X5107" s="274">
        <v>1.1610015570000001</v>
      </c>
      <c r="Z5107" s="257">
        <v>26195.450000000004</v>
      </c>
      <c r="AA5107" s="258">
        <v>10142.75440034462</v>
      </c>
      <c r="AB5107" s="276">
        <v>1.0981760935843028</v>
      </c>
      <c r="AC5107" s="92"/>
      <c r="AD5107" s="257">
        <v>755484.54555483011</v>
      </c>
      <c r="AE5107" s="258">
        <v>7660.6063973144564</v>
      </c>
      <c r="AF5107" s="276">
        <v>0.82942901659965962</v>
      </c>
      <c r="AG5107" s="93"/>
      <c r="AH5107" s="257">
        <v>10723.010380452</v>
      </c>
      <c r="AI5107" s="258">
        <v>9095.6462858067607</v>
      </c>
      <c r="AJ5107" s="258">
        <v>9168.6302171872449</v>
      </c>
      <c r="AK5107" s="276">
        <v>0.99270574027579528</v>
      </c>
      <c r="AL5107" s="93"/>
      <c r="AM5107" s="257">
        <v>9261.3700000000008</v>
      </c>
      <c r="AN5107" s="258">
        <v>9240.8600226257422</v>
      </c>
      <c r="AO5107" s="276">
        <v>1.0005262042687031</v>
      </c>
      <c r="AQ5107" s="280">
        <v>8355.7249327005211</v>
      </c>
      <c r="AR5107" s="281">
        <v>8422.5231115039005</v>
      </c>
    </row>
    <row r="5108" spans="1:44" x14ac:dyDescent="0.2">
      <c r="A5108" s="260" t="s">
        <v>8392</v>
      </c>
      <c r="B5108" s="261" t="s">
        <v>700</v>
      </c>
      <c r="C5108" s="261" t="s">
        <v>731</v>
      </c>
      <c r="D5108" s="262" t="s">
        <v>9098</v>
      </c>
      <c r="E5108" s="257">
        <v>377</v>
      </c>
      <c r="F5108" s="258">
        <v>589</v>
      </c>
      <c r="G5108" s="258">
        <v>2428</v>
      </c>
      <c r="H5108" s="258">
        <v>1376</v>
      </c>
      <c r="I5108" s="258">
        <v>411</v>
      </c>
      <c r="J5108" s="258">
        <v>221</v>
      </c>
      <c r="K5108" s="259">
        <v>87</v>
      </c>
      <c r="L5108" s="257">
        <v>363</v>
      </c>
      <c r="M5108" s="258">
        <v>633</v>
      </c>
      <c r="N5108" s="258">
        <v>2284</v>
      </c>
      <c r="O5108" s="258">
        <v>1297</v>
      </c>
      <c r="P5108" s="258">
        <v>382</v>
      </c>
      <c r="Q5108" s="258">
        <v>269</v>
      </c>
      <c r="R5108" s="259">
        <v>156</v>
      </c>
      <c r="S5108" s="267">
        <v>10873</v>
      </c>
      <c r="T5108" s="90"/>
      <c r="U5108" s="260">
        <v>21</v>
      </c>
      <c r="V5108" s="273">
        <v>103.436263284126</v>
      </c>
      <c r="W5108" s="273">
        <v>102.825503355704</v>
      </c>
      <c r="X5108" s="274">
        <v>1.1997924230000001</v>
      </c>
      <c r="Z5108" s="257">
        <v>27096.52</v>
      </c>
      <c r="AA5108" s="258">
        <v>10491.644444513302</v>
      </c>
      <c r="AB5108" s="276">
        <v>0.96492637216162069</v>
      </c>
      <c r="AC5108" s="92"/>
      <c r="AD5108" s="257">
        <v>1081615.0120585503</v>
      </c>
      <c r="AE5108" s="258">
        <v>10967.566351369831</v>
      </c>
      <c r="AF5108" s="276">
        <v>1.0086973559615406</v>
      </c>
      <c r="AG5108" s="93"/>
      <c r="AH5108" s="257">
        <v>13045.343015279001</v>
      </c>
      <c r="AI5108" s="258">
        <v>11065.533048471783</v>
      </c>
      <c r="AJ5108" s="258">
        <v>10965.415863266455</v>
      </c>
      <c r="AK5108" s="276">
        <v>1.0084995735552704</v>
      </c>
      <c r="AL5108" s="93"/>
      <c r="AM5108" s="257">
        <v>10882.03</v>
      </c>
      <c r="AN5108" s="258">
        <v>10857.930953197421</v>
      </c>
      <c r="AO5108" s="276">
        <v>0.9986140856430995</v>
      </c>
      <c r="AQ5108" s="280">
        <v>10658.052449079256</v>
      </c>
      <c r="AR5108" s="281">
        <v>10743.256126668401</v>
      </c>
    </row>
    <row r="5109" spans="1:44" x14ac:dyDescent="0.2">
      <c r="A5109" s="260" t="s">
        <v>8392</v>
      </c>
      <c r="B5109" s="261" t="s">
        <v>700</v>
      </c>
      <c r="C5109" s="261" t="s">
        <v>732</v>
      </c>
      <c r="D5109" s="262" t="s">
        <v>9099</v>
      </c>
      <c r="E5109" s="257">
        <v>268</v>
      </c>
      <c r="F5109" s="258">
        <v>500</v>
      </c>
      <c r="G5109" s="258">
        <v>1880</v>
      </c>
      <c r="H5109" s="258">
        <v>1160</v>
      </c>
      <c r="I5109" s="258">
        <v>432</v>
      </c>
      <c r="J5109" s="258">
        <v>233</v>
      </c>
      <c r="K5109" s="259">
        <v>75</v>
      </c>
      <c r="L5109" s="257">
        <v>273</v>
      </c>
      <c r="M5109" s="258">
        <v>485</v>
      </c>
      <c r="N5109" s="258">
        <v>1824</v>
      </c>
      <c r="O5109" s="258">
        <v>1153</v>
      </c>
      <c r="P5109" s="258">
        <v>425</v>
      </c>
      <c r="Q5109" s="258">
        <v>320</v>
      </c>
      <c r="R5109" s="259">
        <v>105</v>
      </c>
      <c r="S5109" s="267">
        <v>9133</v>
      </c>
      <c r="T5109" s="90"/>
      <c r="U5109" s="260">
        <v>40</v>
      </c>
      <c r="V5109" s="273">
        <v>99.798008033932902</v>
      </c>
      <c r="W5109" s="273">
        <v>90.344246140370004</v>
      </c>
      <c r="X5109" s="274">
        <v>1.199783024</v>
      </c>
      <c r="Z5109" s="257">
        <v>23863.679999999997</v>
      </c>
      <c r="AA5109" s="258">
        <v>9239.9040798465321</v>
      </c>
      <c r="AB5109" s="276">
        <v>1.0117052534596005</v>
      </c>
      <c r="AC5109" s="92"/>
      <c r="AD5109" s="257">
        <v>872858.65144569613</v>
      </c>
      <c r="AE5109" s="258">
        <v>8850.7787598824943</v>
      </c>
      <c r="AF5109" s="276">
        <v>0.96909873643736932</v>
      </c>
      <c r="AG5109" s="93"/>
      <c r="AH5109" s="257">
        <v>10957.618358192</v>
      </c>
      <c r="AI5109" s="258">
        <v>9294.6492808277835</v>
      </c>
      <c r="AJ5109" s="258">
        <v>9210.5916547973357</v>
      </c>
      <c r="AK5109" s="276">
        <v>1.0084957467203914</v>
      </c>
      <c r="AL5109" s="93"/>
      <c r="AM5109" s="257">
        <v>9150.2000000000007</v>
      </c>
      <c r="AN5109" s="258">
        <v>9129.9362166752944</v>
      </c>
      <c r="AO5109" s="276">
        <v>0.99966453702784352</v>
      </c>
      <c r="AQ5109" s="280">
        <v>9027.4241249619099</v>
      </c>
      <c r="AR5109" s="281">
        <v>9099.5920691786014</v>
      </c>
    </row>
    <row r="5110" spans="1:44" x14ac:dyDescent="0.2">
      <c r="A5110" s="260" t="s">
        <v>8392</v>
      </c>
      <c r="B5110" s="261" t="s">
        <v>700</v>
      </c>
      <c r="C5110" s="261" t="s">
        <v>733</v>
      </c>
      <c r="D5110" s="262" t="s">
        <v>9100</v>
      </c>
      <c r="E5110" s="257">
        <v>468</v>
      </c>
      <c r="F5110" s="258">
        <v>513</v>
      </c>
      <c r="G5110" s="258">
        <v>2496</v>
      </c>
      <c r="H5110" s="258">
        <v>1104</v>
      </c>
      <c r="I5110" s="258">
        <v>312</v>
      </c>
      <c r="J5110" s="258">
        <v>197</v>
      </c>
      <c r="K5110" s="259">
        <v>62</v>
      </c>
      <c r="L5110" s="257">
        <v>389</v>
      </c>
      <c r="M5110" s="258">
        <v>488</v>
      </c>
      <c r="N5110" s="258">
        <v>2073</v>
      </c>
      <c r="O5110" s="258">
        <v>791</v>
      </c>
      <c r="P5110" s="258">
        <v>323</v>
      </c>
      <c r="Q5110" s="258">
        <v>231</v>
      </c>
      <c r="R5110" s="259">
        <v>137</v>
      </c>
      <c r="S5110" s="267">
        <v>9584</v>
      </c>
      <c r="T5110" s="90"/>
      <c r="U5110" s="260">
        <v>67</v>
      </c>
      <c r="V5110" s="273">
        <v>132.00688236603099</v>
      </c>
      <c r="W5110" s="273">
        <v>195.56651017214301</v>
      </c>
      <c r="X5110" s="274">
        <v>1.1997924230000001</v>
      </c>
      <c r="Z5110" s="257">
        <v>23270.879999999997</v>
      </c>
      <c r="AA5110" s="258">
        <v>9010.3747223235932</v>
      </c>
      <c r="AB5110" s="276">
        <v>0.94014761293025806</v>
      </c>
      <c r="AC5110" s="92"/>
      <c r="AD5110" s="257">
        <v>1235336.6214827057</v>
      </c>
      <c r="AE5110" s="258">
        <v>12526.30206805524</v>
      </c>
      <c r="AF5110" s="276">
        <v>1.3070014678688688</v>
      </c>
      <c r="AG5110" s="93"/>
      <c r="AH5110" s="257">
        <v>11498.810582032002</v>
      </c>
      <c r="AI5110" s="258">
        <v>9753.7081519869007</v>
      </c>
      <c r="AJ5110" s="258">
        <v>9665.4599129537128</v>
      </c>
      <c r="AK5110" s="276">
        <v>1.0084995735552704</v>
      </c>
      <c r="AL5110" s="93"/>
      <c r="AM5110" s="257">
        <v>9612.81</v>
      </c>
      <c r="AN5110" s="258">
        <v>9591.521733188174</v>
      </c>
      <c r="AO5110" s="276">
        <v>1.0007848219102853</v>
      </c>
      <c r="AQ5110" s="280">
        <v>11885.989906391134</v>
      </c>
      <c r="AR5110" s="281">
        <v>11981.010085420134</v>
      </c>
    </row>
    <row r="5111" spans="1:44" x14ac:dyDescent="0.2">
      <c r="A5111" s="260" t="s">
        <v>8392</v>
      </c>
      <c r="B5111" s="261" t="s">
        <v>700</v>
      </c>
      <c r="C5111" s="261" t="s">
        <v>734</v>
      </c>
      <c r="D5111" s="262" t="s">
        <v>9101</v>
      </c>
      <c r="E5111" s="257">
        <v>367</v>
      </c>
      <c r="F5111" s="258">
        <v>594</v>
      </c>
      <c r="G5111" s="258">
        <v>3451</v>
      </c>
      <c r="H5111" s="258">
        <v>1469</v>
      </c>
      <c r="I5111" s="258">
        <v>437</v>
      </c>
      <c r="J5111" s="258">
        <v>204</v>
      </c>
      <c r="K5111" s="259">
        <v>67</v>
      </c>
      <c r="L5111" s="257">
        <v>322</v>
      </c>
      <c r="M5111" s="258">
        <v>550</v>
      </c>
      <c r="N5111" s="258">
        <v>3469</v>
      </c>
      <c r="O5111" s="258">
        <v>1298</v>
      </c>
      <c r="P5111" s="258">
        <v>444</v>
      </c>
      <c r="Q5111" s="258">
        <v>243</v>
      </c>
      <c r="R5111" s="259">
        <v>161</v>
      </c>
      <c r="S5111" s="267">
        <v>13076</v>
      </c>
      <c r="T5111" s="90"/>
      <c r="U5111" s="260">
        <v>44</v>
      </c>
      <c r="V5111" s="273">
        <v>79.711842445636194</v>
      </c>
      <c r="W5111" s="273">
        <v>95.423065157540506</v>
      </c>
      <c r="X5111" s="274">
        <v>1.1952516870000001</v>
      </c>
      <c r="Z5111" s="257">
        <v>30719.79</v>
      </c>
      <c r="AA5111" s="258">
        <v>11894.557459412326</v>
      </c>
      <c r="AB5111" s="276">
        <v>0.9096480161679662</v>
      </c>
      <c r="AC5111" s="92"/>
      <c r="AD5111" s="257">
        <v>1196832.060652568</v>
      </c>
      <c r="AE5111" s="258">
        <v>12135.866172633301</v>
      </c>
      <c r="AF5111" s="276">
        <v>0.92810233807229281</v>
      </c>
      <c r="AG5111" s="93"/>
      <c r="AH5111" s="257">
        <v>15629.111059212</v>
      </c>
      <c r="AI5111" s="258">
        <v>13257.178806367128</v>
      </c>
      <c r="AJ5111" s="258">
        <v>13162.965827056221</v>
      </c>
      <c r="AK5111" s="276">
        <v>1.0066507974194112</v>
      </c>
      <c r="AL5111" s="93"/>
      <c r="AM5111" s="257">
        <v>13094.92</v>
      </c>
      <c r="AN5111" s="258">
        <v>13065.9203473657</v>
      </c>
      <c r="AO5111" s="276">
        <v>0.99922914862080914</v>
      </c>
      <c r="AQ5111" s="280">
        <v>11104.220871910215</v>
      </c>
      <c r="AR5111" s="281">
        <v>11192.99135409438</v>
      </c>
    </row>
    <row r="5112" spans="1:44" x14ac:dyDescent="0.2">
      <c r="A5112" s="260" t="s">
        <v>8392</v>
      </c>
      <c r="B5112" s="261" t="s">
        <v>700</v>
      </c>
      <c r="C5112" s="261" t="s">
        <v>735</v>
      </c>
      <c r="D5112" s="262" t="s">
        <v>9102</v>
      </c>
      <c r="E5112" s="257">
        <v>387</v>
      </c>
      <c r="F5112" s="258">
        <v>710</v>
      </c>
      <c r="G5112" s="258">
        <v>5939</v>
      </c>
      <c r="H5112" s="258">
        <v>2906</v>
      </c>
      <c r="I5112" s="258">
        <v>587</v>
      </c>
      <c r="J5112" s="258">
        <v>238</v>
      </c>
      <c r="K5112" s="259">
        <v>68</v>
      </c>
      <c r="L5112" s="257">
        <v>358</v>
      </c>
      <c r="M5112" s="258">
        <v>668</v>
      </c>
      <c r="N5112" s="258">
        <v>4944</v>
      </c>
      <c r="O5112" s="258">
        <v>1961</v>
      </c>
      <c r="P5112" s="258">
        <v>530</v>
      </c>
      <c r="Q5112" s="258">
        <v>276</v>
      </c>
      <c r="R5112" s="259">
        <v>146</v>
      </c>
      <c r="S5112" s="267">
        <v>19718</v>
      </c>
      <c r="T5112" s="90"/>
      <c r="U5112" s="260">
        <v>84</v>
      </c>
      <c r="V5112" s="273">
        <v>77.187910190903494</v>
      </c>
      <c r="W5112" s="273">
        <v>89.111189981240102</v>
      </c>
      <c r="X5112" s="274">
        <v>1.1952516870000001</v>
      </c>
      <c r="Z5112" s="257">
        <v>43623.58</v>
      </c>
      <c r="AA5112" s="258">
        <v>16890.843944417276</v>
      </c>
      <c r="AB5112" s="276">
        <v>0.85662054693261369</v>
      </c>
      <c r="AC5112" s="92"/>
      <c r="AD5112" s="257">
        <v>1762303.9022859167</v>
      </c>
      <c r="AE5112" s="258">
        <v>17869.745486254851</v>
      </c>
      <c r="AF5112" s="276">
        <v>0.90626561954837459</v>
      </c>
      <c r="AG5112" s="93"/>
      <c r="AH5112" s="257">
        <v>23567.972764266</v>
      </c>
      <c r="AI5112" s="258">
        <v>19991.209215658233</v>
      </c>
      <c r="AJ5112" s="258">
        <v>19849.14042351595</v>
      </c>
      <c r="AK5112" s="276">
        <v>1.0066507974194112</v>
      </c>
      <c r="AL5112" s="93"/>
      <c r="AM5112" s="257">
        <v>19754.12</v>
      </c>
      <c r="AN5112" s="258">
        <v>19710.373064692547</v>
      </c>
      <c r="AO5112" s="276">
        <v>0.9996131993453975</v>
      </c>
      <c r="AQ5112" s="280">
        <v>15403.438474155007</v>
      </c>
      <c r="AR5112" s="281">
        <v>15526.578195205029</v>
      </c>
    </row>
    <row r="5113" spans="1:44" x14ac:dyDescent="0.2">
      <c r="A5113" s="260" t="s">
        <v>8392</v>
      </c>
      <c r="B5113" s="261" t="s">
        <v>700</v>
      </c>
      <c r="C5113" s="261" t="s">
        <v>736</v>
      </c>
      <c r="D5113" s="262" t="s">
        <v>9103</v>
      </c>
      <c r="E5113" s="257">
        <v>259</v>
      </c>
      <c r="F5113" s="258">
        <v>381</v>
      </c>
      <c r="G5113" s="258">
        <v>1456</v>
      </c>
      <c r="H5113" s="258">
        <v>548</v>
      </c>
      <c r="I5113" s="258">
        <v>65</v>
      </c>
      <c r="J5113" s="258">
        <v>30</v>
      </c>
      <c r="K5113" s="259">
        <v>12</v>
      </c>
      <c r="L5113" s="257">
        <v>249</v>
      </c>
      <c r="M5113" s="258">
        <v>366</v>
      </c>
      <c r="N5113" s="258">
        <v>1217</v>
      </c>
      <c r="O5113" s="258">
        <v>475</v>
      </c>
      <c r="P5113" s="258">
        <v>65</v>
      </c>
      <c r="Q5113" s="258">
        <v>51</v>
      </c>
      <c r="R5113" s="259">
        <v>22</v>
      </c>
      <c r="S5113" s="267">
        <v>5196</v>
      </c>
      <c r="T5113" s="90"/>
      <c r="U5113" s="260">
        <v>0</v>
      </c>
      <c r="V5113" s="273">
        <v>127.69448406284</v>
      </c>
      <c r="W5113" s="273">
        <v>188.84603541185501</v>
      </c>
      <c r="X5113" s="274">
        <v>1.1997924230000001</v>
      </c>
      <c r="Z5113" s="257">
        <v>10943.57</v>
      </c>
      <c r="AA5113" s="258">
        <v>4237.2985679947997</v>
      </c>
      <c r="AB5113" s="276">
        <v>0.81549241108444948</v>
      </c>
      <c r="AC5113" s="92"/>
      <c r="AD5113" s="257">
        <v>655622.97604960308</v>
      </c>
      <c r="AE5113" s="258">
        <v>6648.0109938760097</v>
      </c>
      <c r="AF5113" s="276">
        <v>1.279447843317169</v>
      </c>
      <c r="AG5113" s="93"/>
      <c r="AH5113" s="257">
        <v>6234.1214299080002</v>
      </c>
      <c r="AI5113" s="258">
        <v>5288.0078837358033</v>
      </c>
      <c r="AJ5113" s="258">
        <v>5240.1637841931861</v>
      </c>
      <c r="AK5113" s="276">
        <v>1.0084995735552706</v>
      </c>
      <c r="AL5113" s="93"/>
      <c r="AM5113" s="257">
        <v>5196</v>
      </c>
      <c r="AN5113" s="258">
        <v>5184.4930801342944</v>
      </c>
      <c r="AO5113" s="276">
        <v>0.9977854272775778</v>
      </c>
      <c r="AQ5113" s="280">
        <v>5455.3739869833998</v>
      </c>
      <c r="AR5113" s="281">
        <v>5498.9858878007299</v>
      </c>
    </row>
    <row r="5114" spans="1:44" x14ac:dyDescent="0.2">
      <c r="A5114" s="260" t="s">
        <v>8392</v>
      </c>
      <c r="B5114" s="261" t="s">
        <v>700</v>
      </c>
      <c r="C5114" s="261" t="s">
        <v>737</v>
      </c>
      <c r="D5114" s="262" t="s">
        <v>9104</v>
      </c>
      <c r="E5114" s="257">
        <v>170</v>
      </c>
      <c r="F5114" s="258">
        <v>321</v>
      </c>
      <c r="G5114" s="258">
        <v>1211</v>
      </c>
      <c r="H5114" s="258">
        <v>749</v>
      </c>
      <c r="I5114" s="258">
        <v>224</v>
      </c>
      <c r="J5114" s="258">
        <v>124</v>
      </c>
      <c r="K5114" s="259">
        <v>39</v>
      </c>
      <c r="L5114" s="257">
        <v>173</v>
      </c>
      <c r="M5114" s="258">
        <v>325</v>
      </c>
      <c r="N5114" s="258">
        <v>1170</v>
      </c>
      <c r="O5114" s="258">
        <v>693</v>
      </c>
      <c r="P5114" s="258">
        <v>216</v>
      </c>
      <c r="Q5114" s="258">
        <v>170</v>
      </c>
      <c r="R5114" s="259">
        <v>101</v>
      </c>
      <c r="S5114" s="267">
        <v>5686</v>
      </c>
      <c r="T5114" s="90"/>
      <c r="U5114" s="260">
        <v>26</v>
      </c>
      <c r="V5114" s="273">
        <v>104.32000981977799</v>
      </c>
      <c r="W5114" s="273">
        <v>98.383992963940102</v>
      </c>
      <c r="X5114" s="274">
        <v>1.1952516870000001</v>
      </c>
      <c r="Z5114" s="257">
        <v>14455.819999999998</v>
      </c>
      <c r="AA5114" s="258">
        <v>5597.2251637436939</v>
      </c>
      <c r="AB5114" s="276">
        <v>0.98438711989864469</v>
      </c>
      <c r="AC5114" s="92"/>
      <c r="AD5114" s="257">
        <v>560960.0899035515</v>
      </c>
      <c r="AE5114" s="258">
        <v>5688.1301922560087</v>
      </c>
      <c r="AF5114" s="276">
        <v>1.0003746381034133</v>
      </c>
      <c r="AG5114" s="93"/>
      <c r="AH5114" s="257">
        <v>6796.201092282</v>
      </c>
      <c r="AI5114" s="258">
        <v>5764.78423776411</v>
      </c>
      <c r="AJ5114" s="258">
        <v>5723.8164341267729</v>
      </c>
      <c r="AK5114" s="276">
        <v>1.0066507974194114</v>
      </c>
      <c r="AL5114" s="93"/>
      <c r="AM5114" s="257">
        <v>5697.18</v>
      </c>
      <c r="AN5114" s="258">
        <v>5684.5631805772719</v>
      </c>
      <c r="AO5114" s="276">
        <v>0.99974730576455717</v>
      </c>
      <c r="AQ5114" s="280">
        <v>5635.1377277814508</v>
      </c>
      <c r="AR5114" s="281">
        <v>5680.1867140218774</v>
      </c>
    </row>
    <row r="5115" spans="1:44" x14ac:dyDescent="0.2">
      <c r="A5115" s="260" t="s">
        <v>8392</v>
      </c>
      <c r="B5115" s="261" t="s">
        <v>700</v>
      </c>
      <c r="C5115" s="261" t="s">
        <v>738</v>
      </c>
      <c r="D5115" s="262" t="s">
        <v>9105</v>
      </c>
      <c r="E5115" s="257">
        <v>275</v>
      </c>
      <c r="F5115" s="258">
        <v>578</v>
      </c>
      <c r="G5115" s="258">
        <v>1455</v>
      </c>
      <c r="H5115" s="258">
        <v>696</v>
      </c>
      <c r="I5115" s="258">
        <v>170</v>
      </c>
      <c r="J5115" s="258">
        <v>123</v>
      </c>
      <c r="K5115" s="259">
        <v>24</v>
      </c>
      <c r="L5115" s="257">
        <v>273</v>
      </c>
      <c r="M5115" s="258">
        <v>551</v>
      </c>
      <c r="N5115" s="258">
        <v>1416</v>
      </c>
      <c r="O5115" s="258">
        <v>716</v>
      </c>
      <c r="P5115" s="258">
        <v>204</v>
      </c>
      <c r="Q5115" s="258">
        <v>145</v>
      </c>
      <c r="R5115" s="259">
        <v>47</v>
      </c>
      <c r="S5115" s="267">
        <v>6673</v>
      </c>
      <c r="T5115" s="90"/>
      <c r="U5115" s="260">
        <v>2</v>
      </c>
      <c r="V5115" s="273">
        <v>134.61498148395401</v>
      </c>
      <c r="W5115" s="273">
        <v>127.78225685598601</v>
      </c>
      <c r="X5115" s="274">
        <v>1.1952516870000001</v>
      </c>
      <c r="Z5115" s="257">
        <v>15567.86</v>
      </c>
      <c r="AA5115" s="258">
        <v>6027.8017945463425</v>
      </c>
      <c r="AB5115" s="276">
        <v>0.90331212266541927</v>
      </c>
      <c r="AC5115" s="92"/>
      <c r="AD5115" s="257">
        <v>757573.87577218807</v>
      </c>
      <c r="AE5115" s="258">
        <v>7681.7921866510733</v>
      </c>
      <c r="AF5115" s="276">
        <v>1.1511752115466916</v>
      </c>
      <c r="AG5115" s="93"/>
      <c r="AH5115" s="257">
        <v>7975.9145073510008</v>
      </c>
      <c r="AI5115" s="258">
        <v>6765.4599399577755</v>
      </c>
      <c r="AJ5115" s="258">
        <v>6717.3807711797326</v>
      </c>
      <c r="AK5115" s="276">
        <v>1.0066507974194114</v>
      </c>
      <c r="AL5115" s="93"/>
      <c r="AM5115" s="257">
        <v>6673.86</v>
      </c>
      <c r="AN5115" s="258">
        <v>6659.0802516907352</v>
      </c>
      <c r="AO5115" s="276">
        <v>0.9979140194351469</v>
      </c>
      <c r="AQ5115" s="280">
        <v>6970.6352572727028</v>
      </c>
      <c r="AR5115" s="281">
        <v>7026.3606125277802</v>
      </c>
    </row>
    <row r="5116" spans="1:44" x14ac:dyDescent="0.2">
      <c r="A5116" s="260" t="s">
        <v>8392</v>
      </c>
      <c r="B5116" s="261" t="s">
        <v>700</v>
      </c>
      <c r="C5116" s="261" t="s">
        <v>739</v>
      </c>
      <c r="D5116" s="262" t="s">
        <v>9106</v>
      </c>
      <c r="E5116" s="257">
        <v>277</v>
      </c>
      <c r="F5116" s="258">
        <v>445</v>
      </c>
      <c r="G5116" s="258">
        <v>1353</v>
      </c>
      <c r="H5116" s="258">
        <v>672</v>
      </c>
      <c r="I5116" s="258">
        <v>163</v>
      </c>
      <c r="J5116" s="258">
        <v>89</v>
      </c>
      <c r="K5116" s="259">
        <v>17</v>
      </c>
      <c r="L5116" s="257">
        <v>266</v>
      </c>
      <c r="M5116" s="258">
        <v>450</v>
      </c>
      <c r="N5116" s="258">
        <v>1268</v>
      </c>
      <c r="O5116" s="258">
        <v>566</v>
      </c>
      <c r="P5116" s="258">
        <v>151</v>
      </c>
      <c r="Q5116" s="258">
        <v>109</v>
      </c>
      <c r="R5116" s="259">
        <v>39</v>
      </c>
      <c r="S5116" s="267">
        <v>5865</v>
      </c>
      <c r="T5116" s="90"/>
      <c r="U5116" s="260">
        <v>2</v>
      </c>
      <c r="V5116" s="273">
        <v>128.77769366676799</v>
      </c>
      <c r="W5116" s="273">
        <v>127.965387894288</v>
      </c>
      <c r="X5116" s="274">
        <v>1.1952516870000001</v>
      </c>
      <c r="Z5116" s="257">
        <v>13508.140000000001</v>
      </c>
      <c r="AA5116" s="258">
        <v>5230.2879479249705</v>
      </c>
      <c r="AB5116" s="276">
        <v>0.89177970126597961</v>
      </c>
      <c r="AC5116" s="92"/>
      <c r="AD5116" s="257">
        <v>657156.71034181316</v>
      </c>
      <c r="AE5116" s="258">
        <v>6663.5630456020399</v>
      </c>
      <c r="AF5116" s="276">
        <v>1.1361573820293334</v>
      </c>
      <c r="AG5116" s="93"/>
      <c r="AH5116" s="257">
        <v>7010.151144255</v>
      </c>
      <c r="AI5116" s="258">
        <v>5946.264430968432</v>
      </c>
      <c r="AJ5116" s="258">
        <v>5904.0069268648476</v>
      </c>
      <c r="AK5116" s="276">
        <v>1.0066507974194114</v>
      </c>
      <c r="AL5116" s="93"/>
      <c r="AM5116" s="257">
        <v>5865.86</v>
      </c>
      <c r="AN5116" s="258">
        <v>5852.8696264504533</v>
      </c>
      <c r="AO5116" s="276">
        <v>0.99793173511516686</v>
      </c>
      <c r="AQ5116" s="280">
        <v>5969.5799004272367</v>
      </c>
      <c r="AR5116" s="281">
        <v>6017.3025180075792</v>
      </c>
    </row>
    <row r="5117" spans="1:44" x14ac:dyDescent="0.2">
      <c r="A5117" s="260" t="s">
        <v>8392</v>
      </c>
      <c r="B5117" s="261" t="s">
        <v>700</v>
      </c>
      <c r="C5117" s="261" t="s">
        <v>740</v>
      </c>
      <c r="D5117" s="262" t="s">
        <v>9107</v>
      </c>
      <c r="E5117" s="257">
        <v>235</v>
      </c>
      <c r="F5117" s="258">
        <v>372</v>
      </c>
      <c r="G5117" s="258">
        <v>1395</v>
      </c>
      <c r="H5117" s="258">
        <v>814</v>
      </c>
      <c r="I5117" s="258">
        <v>280</v>
      </c>
      <c r="J5117" s="258">
        <v>170</v>
      </c>
      <c r="K5117" s="259">
        <v>77</v>
      </c>
      <c r="L5117" s="257">
        <v>212</v>
      </c>
      <c r="M5117" s="258">
        <v>383</v>
      </c>
      <c r="N5117" s="258">
        <v>1249</v>
      </c>
      <c r="O5117" s="258">
        <v>692</v>
      </c>
      <c r="P5117" s="258">
        <v>313</v>
      </c>
      <c r="Q5117" s="258">
        <v>246</v>
      </c>
      <c r="R5117" s="259">
        <v>124</v>
      </c>
      <c r="S5117" s="267">
        <v>6562</v>
      </c>
      <c r="T5117" s="90"/>
      <c r="U5117" s="260">
        <v>15</v>
      </c>
      <c r="V5117" s="273">
        <v>107.382613184996</v>
      </c>
      <c r="W5117" s="273">
        <v>110.451234379762</v>
      </c>
      <c r="X5117" s="274">
        <v>1.1997912959999999</v>
      </c>
      <c r="Z5117" s="257">
        <v>17332.809999999998</v>
      </c>
      <c r="AA5117" s="258">
        <v>6711.1820907003766</v>
      </c>
      <c r="AB5117" s="276">
        <v>1.0227342411917673</v>
      </c>
      <c r="AC5117" s="92"/>
      <c r="AD5117" s="257">
        <v>671379.24258106283</v>
      </c>
      <c r="AE5117" s="258">
        <v>6807.7793927120811</v>
      </c>
      <c r="AF5117" s="276">
        <v>1.0374549516476808</v>
      </c>
      <c r="AG5117" s="93"/>
      <c r="AH5117" s="257">
        <v>7873.0304843519989</v>
      </c>
      <c r="AI5117" s="258">
        <v>6678.1899804540817</v>
      </c>
      <c r="AJ5117" s="258">
        <v>6617.7711906179593</v>
      </c>
      <c r="AK5117" s="276">
        <v>1.0084991146933799</v>
      </c>
      <c r="AL5117" s="93"/>
      <c r="AM5117" s="257">
        <v>6568.45</v>
      </c>
      <c r="AN5117" s="258">
        <v>6553.9036898014065</v>
      </c>
      <c r="AO5117" s="276">
        <v>0.99876618253602656</v>
      </c>
      <c r="AQ5117" s="280">
        <v>7013.0610682603483</v>
      </c>
      <c r="AR5117" s="281">
        <v>7069.1255882116129</v>
      </c>
    </row>
    <row r="5118" spans="1:44" x14ac:dyDescent="0.2">
      <c r="A5118" s="260" t="s">
        <v>8392</v>
      </c>
      <c r="B5118" s="261" t="s">
        <v>700</v>
      </c>
      <c r="C5118" s="261" t="s">
        <v>741</v>
      </c>
      <c r="D5118" s="262" t="s">
        <v>9108</v>
      </c>
      <c r="E5118" s="257">
        <v>276</v>
      </c>
      <c r="F5118" s="258">
        <v>407</v>
      </c>
      <c r="G5118" s="258">
        <v>1322</v>
      </c>
      <c r="H5118" s="258">
        <v>831</v>
      </c>
      <c r="I5118" s="258">
        <v>259</v>
      </c>
      <c r="J5118" s="258">
        <v>153</v>
      </c>
      <c r="K5118" s="259">
        <v>63</v>
      </c>
      <c r="L5118" s="257">
        <v>263</v>
      </c>
      <c r="M5118" s="258">
        <v>362</v>
      </c>
      <c r="N5118" s="258">
        <v>1289</v>
      </c>
      <c r="O5118" s="258">
        <v>741</v>
      </c>
      <c r="P5118" s="258">
        <v>265</v>
      </c>
      <c r="Q5118" s="258">
        <v>187</v>
      </c>
      <c r="R5118" s="259">
        <v>144</v>
      </c>
      <c r="S5118" s="267">
        <v>6562</v>
      </c>
      <c r="T5118" s="90"/>
      <c r="U5118" s="260">
        <v>38</v>
      </c>
      <c r="V5118" s="273">
        <v>110.326199327563</v>
      </c>
      <c r="W5118" s="273">
        <v>109.596068870943</v>
      </c>
      <c r="X5118" s="274">
        <v>1.1997924230000001</v>
      </c>
      <c r="Z5118" s="257">
        <v>17146.329999999998</v>
      </c>
      <c r="AA5118" s="258">
        <v>6638.9779162893146</v>
      </c>
      <c r="AB5118" s="276">
        <v>1.0117308619764271</v>
      </c>
      <c r="AC5118" s="92"/>
      <c r="AD5118" s="257">
        <v>675094.96546946128</v>
      </c>
      <c r="AE5118" s="258">
        <v>6845.4567888904603</v>
      </c>
      <c r="AF5118" s="276">
        <v>1.0431967066276226</v>
      </c>
      <c r="AG5118" s="93"/>
      <c r="AH5118" s="257">
        <v>7873.0378797260009</v>
      </c>
      <c r="AI5118" s="258">
        <v>6678.1962534785116</v>
      </c>
      <c r="AJ5118" s="258">
        <v>6617.7742016696857</v>
      </c>
      <c r="AK5118" s="276">
        <v>1.0084995735552706</v>
      </c>
      <c r="AL5118" s="93"/>
      <c r="AM5118" s="257">
        <v>6578.34</v>
      </c>
      <c r="AN5118" s="258">
        <v>6563.7717876771821</v>
      </c>
      <c r="AO5118" s="276">
        <v>1.0002700072656481</v>
      </c>
      <c r="AQ5118" s="280">
        <v>6986.5118030644508</v>
      </c>
      <c r="AR5118" s="281">
        <v>7042.3640802028021</v>
      </c>
    </row>
    <row r="5119" spans="1:44" x14ac:dyDescent="0.2">
      <c r="A5119" s="260" t="s">
        <v>8392</v>
      </c>
      <c r="B5119" s="261" t="s">
        <v>673</v>
      </c>
      <c r="C5119" s="261" t="s">
        <v>690</v>
      </c>
      <c r="D5119" s="262" t="s">
        <v>9059</v>
      </c>
      <c r="E5119" s="257">
        <v>161</v>
      </c>
      <c r="F5119" s="258">
        <v>326</v>
      </c>
      <c r="G5119" s="258">
        <v>1071</v>
      </c>
      <c r="H5119" s="258">
        <v>997</v>
      </c>
      <c r="I5119" s="258">
        <v>372</v>
      </c>
      <c r="J5119" s="258">
        <v>218</v>
      </c>
      <c r="K5119" s="259">
        <v>103</v>
      </c>
      <c r="L5119" s="257">
        <v>150</v>
      </c>
      <c r="M5119" s="258">
        <v>340</v>
      </c>
      <c r="N5119" s="258">
        <v>1004</v>
      </c>
      <c r="O5119" s="258">
        <v>1062</v>
      </c>
      <c r="P5119" s="258">
        <v>419</v>
      </c>
      <c r="Q5119" s="258">
        <v>293</v>
      </c>
      <c r="R5119" s="259">
        <v>247</v>
      </c>
      <c r="S5119" s="267">
        <v>6763</v>
      </c>
      <c r="T5119" s="90"/>
      <c r="U5119" s="260">
        <v>155</v>
      </c>
      <c r="V5119" s="273">
        <v>81.395477276398495</v>
      </c>
      <c r="W5119" s="273">
        <v>79.963335304553496</v>
      </c>
      <c r="X5119" s="274">
        <v>1.1610015570000001</v>
      </c>
      <c r="Z5119" s="257">
        <v>19973.91</v>
      </c>
      <c r="AA5119" s="258">
        <v>7733.8035248330298</v>
      </c>
      <c r="AB5119" s="276">
        <v>1.1435462849080333</v>
      </c>
      <c r="AC5119" s="92"/>
      <c r="AD5119" s="257">
        <v>597229.35858875012</v>
      </c>
      <c r="AE5119" s="258">
        <v>6055.9002457277174</v>
      </c>
      <c r="AF5119" s="276">
        <v>0.89544584440746966</v>
      </c>
      <c r="AG5119" s="93"/>
      <c r="AH5119" s="257">
        <v>7851.8535299910009</v>
      </c>
      <c r="AI5119" s="258">
        <v>6660.2269197608402</v>
      </c>
      <c r="AJ5119" s="258">
        <v>6713.6689214852031</v>
      </c>
      <c r="AK5119" s="276">
        <v>0.99270574027579528</v>
      </c>
      <c r="AL5119" s="93"/>
      <c r="AM5119" s="257">
        <v>6829.65</v>
      </c>
      <c r="AN5119" s="258">
        <v>6814.5252434063095</v>
      </c>
      <c r="AO5119" s="276">
        <v>1.0076186963487077</v>
      </c>
      <c r="AQ5119" s="280">
        <v>6927.0641644787574</v>
      </c>
      <c r="AR5119" s="281">
        <v>6982.4411993103467</v>
      </c>
    </row>
    <row r="5120" spans="1:44" x14ac:dyDescent="0.2">
      <c r="A5120" s="260" t="s">
        <v>8392</v>
      </c>
      <c r="B5120" s="261" t="s">
        <v>617</v>
      </c>
      <c r="C5120" s="261" t="s">
        <v>634</v>
      </c>
      <c r="D5120" s="262" t="s">
        <v>9006</v>
      </c>
      <c r="E5120" s="257">
        <v>147</v>
      </c>
      <c r="F5120" s="258">
        <v>361</v>
      </c>
      <c r="G5120" s="258">
        <v>1133</v>
      </c>
      <c r="H5120" s="258">
        <v>945</v>
      </c>
      <c r="I5120" s="258">
        <v>407</v>
      </c>
      <c r="J5120" s="258">
        <v>244</v>
      </c>
      <c r="K5120" s="259">
        <v>60</v>
      </c>
      <c r="L5120" s="257">
        <v>152</v>
      </c>
      <c r="M5120" s="258">
        <v>332</v>
      </c>
      <c r="N5120" s="258">
        <v>1115</v>
      </c>
      <c r="O5120" s="258">
        <v>942</v>
      </c>
      <c r="P5120" s="258">
        <v>462</v>
      </c>
      <c r="Q5120" s="258">
        <v>295</v>
      </c>
      <c r="R5120" s="259">
        <v>124</v>
      </c>
      <c r="S5120" s="267">
        <v>6719</v>
      </c>
      <c r="T5120" s="90"/>
      <c r="U5120" s="260">
        <v>18</v>
      </c>
      <c r="V5120" s="273">
        <v>76.195872280741099</v>
      </c>
      <c r="W5120" s="273">
        <v>66.877958029468601</v>
      </c>
      <c r="X5120" s="274">
        <v>1.195640893</v>
      </c>
      <c r="Z5120" s="257">
        <v>19168.98</v>
      </c>
      <c r="AA5120" s="258">
        <v>7422.1384341600542</v>
      </c>
      <c r="AB5120" s="276">
        <v>1.1046492683673246</v>
      </c>
      <c r="AC5120" s="92"/>
      <c r="AD5120" s="257">
        <v>563404.12367785012</v>
      </c>
      <c r="AE5120" s="258">
        <v>5712.9126724229518</v>
      </c>
      <c r="AF5120" s="276">
        <v>0.85026234148280277</v>
      </c>
      <c r="AG5120" s="93"/>
      <c r="AH5120" s="257">
        <v>8033.5111600669998</v>
      </c>
      <c r="AI5120" s="258">
        <v>6814.315509593911</v>
      </c>
      <c r="AJ5120" s="258">
        <v>6764.7514446050773</v>
      </c>
      <c r="AK5120" s="276">
        <v>1.0068092639686079</v>
      </c>
      <c r="AL5120" s="93"/>
      <c r="AM5120" s="257">
        <v>6726.74</v>
      </c>
      <c r="AN5120" s="258">
        <v>6711.843145085174</v>
      </c>
      <c r="AO5120" s="276">
        <v>0.9989348333212047</v>
      </c>
      <c r="AQ5120" s="280">
        <v>6346.9686788608251</v>
      </c>
      <c r="AR5120" s="281">
        <v>6397.7082558675775</v>
      </c>
    </row>
    <row r="5121" spans="1:44" x14ac:dyDescent="0.2">
      <c r="A5121" s="260" t="s">
        <v>8392</v>
      </c>
      <c r="B5121" s="261" t="s">
        <v>617</v>
      </c>
      <c r="C5121" s="261" t="s">
        <v>635</v>
      </c>
      <c r="D5121" s="262" t="s">
        <v>9007</v>
      </c>
      <c r="E5121" s="257">
        <v>111</v>
      </c>
      <c r="F5121" s="258">
        <v>299</v>
      </c>
      <c r="G5121" s="258">
        <v>859</v>
      </c>
      <c r="H5121" s="258">
        <v>689</v>
      </c>
      <c r="I5121" s="258">
        <v>274</v>
      </c>
      <c r="J5121" s="258">
        <v>147</v>
      </c>
      <c r="K5121" s="259">
        <v>42</v>
      </c>
      <c r="L5121" s="257">
        <v>88</v>
      </c>
      <c r="M5121" s="258">
        <v>243</v>
      </c>
      <c r="N5121" s="258">
        <v>808</v>
      </c>
      <c r="O5121" s="258">
        <v>725</v>
      </c>
      <c r="P5121" s="258">
        <v>265</v>
      </c>
      <c r="Q5121" s="258">
        <v>184</v>
      </c>
      <c r="R5121" s="259">
        <v>70</v>
      </c>
      <c r="S5121" s="267">
        <v>4804</v>
      </c>
      <c r="T5121" s="90"/>
      <c r="U5121" s="260">
        <v>4</v>
      </c>
      <c r="V5121" s="273">
        <v>75.067000792125299</v>
      </c>
      <c r="W5121" s="273">
        <v>64.640299750208101</v>
      </c>
      <c r="X5121" s="274">
        <v>1.195640893</v>
      </c>
      <c r="Z5121" s="257">
        <v>13117.17</v>
      </c>
      <c r="AA5121" s="258">
        <v>5078.906212245578</v>
      </c>
      <c r="AB5121" s="276">
        <v>1.0572244405173976</v>
      </c>
      <c r="AC5121" s="92"/>
      <c r="AD5121" s="257">
        <v>398865.47734197235</v>
      </c>
      <c r="AE5121" s="258">
        <v>4044.4923001698085</v>
      </c>
      <c r="AF5121" s="276">
        <v>0.84190097838672118</v>
      </c>
      <c r="AG5121" s="93"/>
      <c r="AH5121" s="257">
        <v>5743.8588499719999</v>
      </c>
      <c r="AI5121" s="258">
        <v>4872.1493835524852</v>
      </c>
      <c r="AJ5121" s="258">
        <v>4836.7117041051933</v>
      </c>
      <c r="AK5121" s="276">
        <v>1.0068092639686081</v>
      </c>
      <c r="AL5121" s="93"/>
      <c r="AM5121" s="257">
        <v>4805.72</v>
      </c>
      <c r="AN5121" s="258">
        <v>4795.0773835764012</v>
      </c>
      <c r="AO5121" s="276">
        <v>0.99814266935395524</v>
      </c>
      <c r="AQ5121" s="280">
        <v>4297.0561817307298</v>
      </c>
      <c r="AR5121" s="281">
        <v>4331.4081415507671</v>
      </c>
    </row>
    <row r="5122" spans="1:44" x14ac:dyDescent="0.2">
      <c r="A5122" s="260" t="s">
        <v>8392</v>
      </c>
      <c r="B5122" s="261" t="s">
        <v>700</v>
      </c>
      <c r="C5122" s="261" t="s">
        <v>742</v>
      </c>
      <c r="D5122" s="262" t="s">
        <v>9109</v>
      </c>
      <c r="E5122" s="257">
        <v>256</v>
      </c>
      <c r="F5122" s="258">
        <v>263</v>
      </c>
      <c r="G5122" s="258">
        <v>1899</v>
      </c>
      <c r="H5122" s="258">
        <v>740</v>
      </c>
      <c r="I5122" s="258">
        <v>126</v>
      </c>
      <c r="J5122" s="258">
        <v>65</v>
      </c>
      <c r="K5122" s="259">
        <v>30</v>
      </c>
      <c r="L5122" s="257">
        <v>228</v>
      </c>
      <c r="M5122" s="258">
        <v>290</v>
      </c>
      <c r="N5122" s="258">
        <v>1720</v>
      </c>
      <c r="O5122" s="258">
        <v>570</v>
      </c>
      <c r="P5122" s="258">
        <v>124</v>
      </c>
      <c r="Q5122" s="258">
        <v>95</v>
      </c>
      <c r="R5122" s="259">
        <v>52</v>
      </c>
      <c r="S5122" s="267">
        <v>6458</v>
      </c>
      <c r="T5122" s="90"/>
      <c r="U5122" s="260">
        <v>4</v>
      </c>
      <c r="V5122" s="273">
        <v>86.472243747568101</v>
      </c>
      <c r="W5122" s="273">
        <v>86.063622291021602</v>
      </c>
      <c r="X5122" s="274">
        <v>1.1997924230000001</v>
      </c>
      <c r="Z5122" s="257">
        <v>14294.75</v>
      </c>
      <c r="AA5122" s="258">
        <v>5534.8596212062112</v>
      </c>
      <c r="AB5122" s="276">
        <v>0.85705475707745604</v>
      </c>
      <c r="AC5122" s="92"/>
      <c r="AD5122" s="257">
        <v>588184.62795787933</v>
      </c>
      <c r="AE5122" s="258">
        <v>5964.186759673612</v>
      </c>
      <c r="AF5122" s="276">
        <v>0.92353464844744693</v>
      </c>
      <c r="AG5122" s="93"/>
      <c r="AH5122" s="257">
        <v>7748.2594677340003</v>
      </c>
      <c r="AI5122" s="258">
        <v>6572.3546792082016</v>
      </c>
      <c r="AJ5122" s="258">
        <v>6512.890246019937</v>
      </c>
      <c r="AK5122" s="276">
        <v>1.0084995735552704</v>
      </c>
      <c r="AL5122" s="93"/>
      <c r="AM5122" s="257">
        <v>6459.72</v>
      </c>
      <c r="AN5122" s="258">
        <v>6445.4144802935152</v>
      </c>
      <c r="AO5122" s="276">
        <v>0.99805117378344921</v>
      </c>
      <c r="AQ5122" s="280">
        <v>5145.0349913585878</v>
      </c>
      <c r="AR5122" s="281">
        <v>5186.1659488841779</v>
      </c>
    </row>
    <row r="5123" spans="1:44" x14ac:dyDescent="0.2">
      <c r="A5123" s="260" t="s">
        <v>8392</v>
      </c>
      <c r="B5123" s="261" t="s">
        <v>700</v>
      </c>
      <c r="C5123" s="261" t="s">
        <v>743</v>
      </c>
      <c r="D5123" s="262" t="s">
        <v>9110</v>
      </c>
      <c r="E5123" s="257">
        <v>177</v>
      </c>
      <c r="F5123" s="258">
        <v>378</v>
      </c>
      <c r="G5123" s="258">
        <v>1274</v>
      </c>
      <c r="H5123" s="258">
        <v>854</v>
      </c>
      <c r="I5123" s="258">
        <v>149</v>
      </c>
      <c r="J5123" s="258">
        <v>74</v>
      </c>
      <c r="K5123" s="259">
        <v>33</v>
      </c>
      <c r="L5123" s="257">
        <v>160</v>
      </c>
      <c r="M5123" s="258">
        <v>394</v>
      </c>
      <c r="N5123" s="258">
        <v>1183</v>
      </c>
      <c r="O5123" s="258">
        <v>811</v>
      </c>
      <c r="P5123" s="258">
        <v>151</v>
      </c>
      <c r="Q5123" s="258">
        <v>110</v>
      </c>
      <c r="R5123" s="259">
        <v>63</v>
      </c>
      <c r="S5123" s="267">
        <v>5811</v>
      </c>
      <c r="T5123" s="90"/>
      <c r="U5123" s="260">
        <v>19</v>
      </c>
      <c r="V5123" s="273">
        <v>80.751521157291805</v>
      </c>
      <c r="W5123" s="273">
        <v>78.789573296627594</v>
      </c>
      <c r="X5123" s="274">
        <v>1.1997924230000001</v>
      </c>
      <c r="Z5123" s="257">
        <v>13670.18</v>
      </c>
      <c r="AA5123" s="258">
        <v>5293.0290698767531</v>
      </c>
      <c r="AB5123" s="276">
        <v>0.91086371878794581</v>
      </c>
      <c r="AC5123" s="92"/>
      <c r="AD5123" s="257">
        <v>510567.70398919383</v>
      </c>
      <c r="AE5123" s="258">
        <v>5177.1518589693078</v>
      </c>
      <c r="AF5123" s="276">
        <v>0.89092270847862809</v>
      </c>
      <c r="AG5123" s="93"/>
      <c r="AH5123" s="257">
        <v>6971.9937700530008</v>
      </c>
      <c r="AI5123" s="258">
        <v>5913.8979623534933</v>
      </c>
      <c r="AJ5123" s="258">
        <v>5860.3910219296768</v>
      </c>
      <c r="AK5123" s="276">
        <v>1.0084995735552704</v>
      </c>
      <c r="AL5123" s="93"/>
      <c r="AM5123" s="257">
        <v>5819.17</v>
      </c>
      <c r="AN5123" s="258">
        <v>5806.2830248508626</v>
      </c>
      <c r="AO5123" s="276">
        <v>0.99918826791444892</v>
      </c>
      <c r="AQ5123" s="280">
        <v>4751.9006584258759</v>
      </c>
      <c r="AR5123" s="281">
        <v>4789.8887818255816</v>
      </c>
    </row>
    <row r="5124" spans="1:44" x14ac:dyDescent="0.2">
      <c r="A5124" s="260" t="s">
        <v>8392</v>
      </c>
      <c r="B5124" s="261" t="s">
        <v>673</v>
      </c>
      <c r="C5124" s="261" t="s">
        <v>691</v>
      </c>
      <c r="D5124" s="262" t="s">
        <v>9060</v>
      </c>
      <c r="E5124" s="257">
        <v>214</v>
      </c>
      <c r="F5124" s="258">
        <v>398</v>
      </c>
      <c r="G5124" s="258">
        <v>1320</v>
      </c>
      <c r="H5124" s="258">
        <v>1086</v>
      </c>
      <c r="I5124" s="258">
        <v>358</v>
      </c>
      <c r="J5124" s="258">
        <v>182</v>
      </c>
      <c r="K5124" s="259">
        <v>72</v>
      </c>
      <c r="L5124" s="257">
        <v>200</v>
      </c>
      <c r="M5124" s="258">
        <v>390</v>
      </c>
      <c r="N5124" s="258">
        <v>1255</v>
      </c>
      <c r="O5124" s="258">
        <v>1112</v>
      </c>
      <c r="P5124" s="258">
        <v>387</v>
      </c>
      <c r="Q5124" s="258">
        <v>241</v>
      </c>
      <c r="R5124" s="259">
        <v>151</v>
      </c>
      <c r="S5124" s="267">
        <v>7366</v>
      </c>
      <c r="T5124" s="90"/>
      <c r="U5124" s="260">
        <v>59</v>
      </c>
      <c r="V5124" s="273">
        <v>83.1272769492425</v>
      </c>
      <c r="W5124" s="273">
        <v>83.361476856250803</v>
      </c>
      <c r="X5124" s="274">
        <v>1.1610015570000001</v>
      </c>
      <c r="Z5124" s="257">
        <v>20048.11</v>
      </c>
      <c r="AA5124" s="258">
        <v>7762.5334140506457</v>
      </c>
      <c r="AB5124" s="276">
        <v>1.0538329370147497</v>
      </c>
      <c r="AC5124" s="92"/>
      <c r="AD5124" s="257">
        <v>659736.90694916004</v>
      </c>
      <c r="AE5124" s="258">
        <v>6689.7262156534598</v>
      </c>
      <c r="AF5124" s="276">
        <v>0.90818982020818084</v>
      </c>
      <c r="AG5124" s="93"/>
      <c r="AH5124" s="257">
        <v>8551.937468862001</v>
      </c>
      <c r="AI5124" s="258">
        <v>7254.063505982308</v>
      </c>
      <c r="AJ5124" s="258">
        <v>7312.2704828715077</v>
      </c>
      <c r="AK5124" s="276">
        <v>0.99270574027579528</v>
      </c>
      <c r="AL5124" s="93"/>
      <c r="AM5124" s="257">
        <v>7391.37</v>
      </c>
      <c r="AN5124" s="258">
        <v>7375.0012736166709</v>
      </c>
      <c r="AO5124" s="276">
        <v>1.0012220029346552</v>
      </c>
      <c r="AQ5124" s="280">
        <v>7006.9824632834943</v>
      </c>
      <c r="AR5124" s="281">
        <v>7062.9983890379199</v>
      </c>
    </row>
    <row r="5125" spans="1:44" x14ac:dyDescent="0.2">
      <c r="A5125" s="260" t="s">
        <v>8392</v>
      </c>
      <c r="B5125" s="261" t="s">
        <v>617</v>
      </c>
      <c r="C5125" s="261" t="s">
        <v>636</v>
      </c>
      <c r="D5125" s="262" t="s">
        <v>9008</v>
      </c>
      <c r="E5125" s="257">
        <v>120</v>
      </c>
      <c r="F5125" s="258">
        <v>241</v>
      </c>
      <c r="G5125" s="258">
        <v>834</v>
      </c>
      <c r="H5125" s="258">
        <v>702</v>
      </c>
      <c r="I5125" s="258">
        <v>256</v>
      </c>
      <c r="J5125" s="258">
        <v>117</v>
      </c>
      <c r="K5125" s="259">
        <v>27</v>
      </c>
      <c r="L5125" s="257">
        <v>131</v>
      </c>
      <c r="M5125" s="258">
        <v>250</v>
      </c>
      <c r="N5125" s="258">
        <v>739</v>
      </c>
      <c r="O5125" s="258">
        <v>642</v>
      </c>
      <c r="P5125" s="258">
        <v>219</v>
      </c>
      <c r="Q5125" s="258">
        <v>131</v>
      </c>
      <c r="R5125" s="259">
        <v>46</v>
      </c>
      <c r="S5125" s="267">
        <v>4455</v>
      </c>
      <c r="T5125" s="90"/>
      <c r="U5125" s="260">
        <v>7</v>
      </c>
      <c r="V5125" s="273">
        <v>85.027699750945004</v>
      </c>
      <c r="W5125" s="273">
        <v>64.153086419752995</v>
      </c>
      <c r="X5125" s="274">
        <v>1.195640893</v>
      </c>
      <c r="Z5125" s="257">
        <v>11753.030000000002</v>
      </c>
      <c r="AA5125" s="258">
        <v>4550.7176532520853</v>
      </c>
      <c r="AB5125" s="276">
        <v>1.0214854440520955</v>
      </c>
      <c r="AC5125" s="92"/>
      <c r="AD5125" s="257">
        <v>380963.39330426854</v>
      </c>
      <c r="AE5125" s="258">
        <v>3862.9653314033226</v>
      </c>
      <c r="AF5125" s="276">
        <v>0.86710781849681762</v>
      </c>
      <c r="AG5125" s="93"/>
      <c r="AH5125" s="257">
        <v>5326.580178315</v>
      </c>
      <c r="AI5125" s="258">
        <v>4518.198481208643</v>
      </c>
      <c r="AJ5125" s="258">
        <v>4485.3352709801484</v>
      </c>
      <c r="AK5125" s="276">
        <v>1.0068092639686079</v>
      </c>
      <c r="AL5125" s="93"/>
      <c r="AM5125" s="257">
        <v>4458.01</v>
      </c>
      <c r="AN5125" s="258">
        <v>4448.1374126577148</v>
      </c>
      <c r="AO5125" s="276">
        <v>0.99845957635414473</v>
      </c>
      <c r="AQ5125" s="280">
        <v>3966.7121153177786</v>
      </c>
      <c r="AR5125" s="281">
        <v>3998.4232052919779</v>
      </c>
    </row>
    <row r="5126" spans="1:44" x14ac:dyDescent="0.2">
      <c r="A5126" s="260" t="s">
        <v>8392</v>
      </c>
      <c r="B5126" s="261" t="s">
        <v>617</v>
      </c>
      <c r="C5126" s="261" t="s">
        <v>637</v>
      </c>
      <c r="D5126" s="262" t="s">
        <v>9009</v>
      </c>
      <c r="E5126" s="257">
        <v>484</v>
      </c>
      <c r="F5126" s="258">
        <v>808</v>
      </c>
      <c r="G5126" s="258">
        <v>2869</v>
      </c>
      <c r="H5126" s="258">
        <v>1717</v>
      </c>
      <c r="I5126" s="258">
        <v>403</v>
      </c>
      <c r="J5126" s="258">
        <v>215</v>
      </c>
      <c r="K5126" s="259">
        <v>65</v>
      </c>
      <c r="L5126" s="257">
        <v>461</v>
      </c>
      <c r="M5126" s="258">
        <v>788</v>
      </c>
      <c r="N5126" s="258">
        <v>2892</v>
      </c>
      <c r="O5126" s="258">
        <v>1566</v>
      </c>
      <c r="P5126" s="258">
        <v>459</v>
      </c>
      <c r="Q5126" s="258">
        <v>318</v>
      </c>
      <c r="R5126" s="259">
        <v>156</v>
      </c>
      <c r="S5126" s="267">
        <v>13201</v>
      </c>
      <c r="T5126" s="90"/>
      <c r="U5126" s="260">
        <v>66</v>
      </c>
      <c r="V5126" s="273">
        <v>85.021638048277097</v>
      </c>
      <c r="W5126" s="273">
        <v>62.321923513820501</v>
      </c>
      <c r="X5126" s="274">
        <v>1.195640893</v>
      </c>
      <c r="Z5126" s="257">
        <v>32168.979999999996</v>
      </c>
      <c r="AA5126" s="258">
        <v>12455.676976329782</v>
      </c>
      <c r="AB5126" s="276">
        <v>0.94354041181196735</v>
      </c>
      <c r="AC5126" s="92"/>
      <c r="AD5126" s="257">
        <v>1123121.7984535915</v>
      </c>
      <c r="AE5126" s="258">
        <v>11388.444786621345</v>
      </c>
      <c r="AF5126" s="276">
        <v>0.86269561295518105</v>
      </c>
      <c r="AG5126" s="93"/>
      <c r="AH5126" s="257">
        <v>15783.655428492999</v>
      </c>
      <c r="AI5126" s="258">
        <v>13388.26894510332</v>
      </c>
      <c r="AJ5126" s="258">
        <v>13290.889093649594</v>
      </c>
      <c r="AK5126" s="276">
        <v>1.0068092639686079</v>
      </c>
      <c r="AL5126" s="93"/>
      <c r="AM5126" s="257">
        <v>13229.38</v>
      </c>
      <c r="AN5126" s="258">
        <v>13200.082575917442</v>
      </c>
      <c r="AO5126" s="276">
        <v>0.99993050344045464</v>
      </c>
      <c r="AQ5126" s="280">
        <v>10817.874685737615</v>
      </c>
      <c r="AR5126" s="281">
        <v>10904.356030366669</v>
      </c>
    </row>
    <row r="5127" spans="1:44" x14ac:dyDescent="0.2">
      <c r="A5127" s="260" t="s">
        <v>8392</v>
      </c>
      <c r="B5127" s="261" t="s">
        <v>673</v>
      </c>
      <c r="C5127" s="261" t="s">
        <v>692</v>
      </c>
      <c r="D5127" s="262" t="s">
        <v>9061</v>
      </c>
      <c r="E5127" s="257">
        <v>92</v>
      </c>
      <c r="F5127" s="258">
        <v>207</v>
      </c>
      <c r="G5127" s="258">
        <v>761</v>
      </c>
      <c r="H5127" s="258">
        <v>715</v>
      </c>
      <c r="I5127" s="258">
        <v>293</v>
      </c>
      <c r="J5127" s="258">
        <v>166</v>
      </c>
      <c r="K5127" s="259">
        <v>72</v>
      </c>
      <c r="L5127" s="257">
        <v>105</v>
      </c>
      <c r="M5127" s="258">
        <v>199</v>
      </c>
      <c r="N5127" s="258">
        <v>691</v>
      </c>
      <c r="O5127" s="258">
        <v>647</v>
      </c>
      <c r="P5127" s="258">
        <v>305</v>
      </c>
      <c r="Q5127" s="258">
        <v>253</v>
      </c>
      <c r="R5127" s="259">
        <v>183</v>
      </c>
      <c r="S5127" s="267">
        <v>4689</v>
      </c>
      <c r="T5127" s="90"/>
      <c r="U5127" s="260">
        <v>180</v>
      </c>
      <c r="V5127" s="273">
        <v>104.298794319287</v>
      </c>
      <c r="W5127" s="273">
        <v>103.485287846481</v>
      </c>
      <c r="X5127" s="274">
        <v>1.1610015570000001</v>
      </c>
      <c r="Z5127" s="257">
        <v>14189.59</v>
      </c>
      <c r="AA5127" s="258">
        <v>5494.1421663527826</v>
      </c>
      <c r="AB5127" s="276">
        <v>1.171708715366343</v>
      </c>
      <c r="AC5127" s="92"/>
      <c r="AD5127" s="257">
        <v>468237.00769321166</v>
      </c>
      <c r="AE5127" s="258">
        <v>4747.9189848413207</v>
      </c>
      <c r="AF5127" s="276">
        <v>1.0125653625168096</v>
      </c>
      <c r="AG5127" s="93"/>
      <c r="AH5127" s="257">
        <v>5443.9363007730008</v>
      </c>
      <c r="AI5127" s="258">
        <v>4617.7442003191754</v>
      </c>
      <c r="AJ5127" s="258">
        <v>4654.7972161532043</v>
      </c>
      <c r="AK5127" s="276">
        <v>0.99270574027579528</v>
      </c>
      <c r="AL5127" s="93"/>
      <c r="AM5127" s="257">
        <v>4766.3999999999996</v>
      </c>
      <c r="AN5127" s="258">
        <v>4755.8444605758468</v>
      </c>
      <c r="AO5127" s="276">
        <v>1.0142555898007777</v>
      </c>
      <c r="AQ5127" s="280">
        <v>5601.3266917381579</v>
      </c>
      <c r="AR5127" s="281">
        <v>5646.1053823849243</v>
      </c>
    </row>
    <row r="5128" spans="1:44" x14ac:dyDescent="0.2">
      <c r="A5128" s="260" t="s">
        <v>8392</v>
      </c>
      <c r="B5128" s="261" t="s">
        <v>700</v>
      </c>
      <c r="C5128" s="261" t="s">
        <v>744</v>
      </c>
      <c r="D5128" s="262" t="s">
        <v>9111</v>
      </c>
      <c r="E5128" s="257">
        <v>223</v>
      </c>
      <c r="F5128" s="258">
        <v>325</v>
      </c>
      <c r="G5128" s="258">
        <v>1420</v>
      </c>
      <c r="H5128" s="258">
        <v>824</v>
      </c>
      <c r="I5128" s="258">
        <v>234</v>
      </c>
      <c r="J5128" s="258">
        <v>139</v>
      </c>
      <c r="K5128" s="259">
        <v>57</v>
      </c>
      <c r="L5128" s="257">
        <v>215</v>
      </c>
      <c r="M5128" s="258">
        <v>321</v>
      </c>
      <c r="N5128" s="258">
        <v>1302</v>
      </c>
      <c r="O5128" s="258">
        <v>727</v>
      </c>
      <c r="P5128" s="258">
        <v>226</v>
      </c>
      <c r="Q5128" s="258">
        <v>166</v>
      </c>
      <c r="R5128" s="259">
        <v>84</v>
      </c>
      <c r="S5128" s="267">
        <v>6263</v>
      </c>
      <c r="T5128" s="90"/>
      <c r="U5128" s="260">
        <v>15</v>
      </c>
      <c r="V5128" s="273">
        <v>94.714255149188801</v>
      </c>
      <c r="W5128" s="273">
        <v>107.791633402522</v>
      </c>
      <c r="X5128" s="274">
        <v>1.1952516870000001</v>
      </c>
      <c r="Z5128" s="257">
        <v>15747.129999999997</v>
      </c>
      <c r="AA5128" s="258">
        <v>6097.214291042862</v>
      </c>
      <c r="AB5128" s="276">
        <v>0.9735293455281594</v>
      </c>
      <c r="AC5128" s="92"/>
      <c r="AD5128" s="257">
        <v>616123.72012683412</v>
      </c>
      <c r="AE5128" s="258">
        <v>6247.4888992924562</v>
      </c>
      <c r="AF5128" s="276">
        <v>0.99752337526623924</v>
      </c>
      <c r="AG5128" s="93"/>
      <c r="AH5128" s="257">
        <v>7485.8613156810006</v>
      </c>
      <c r="AI5128" s="258">
        <v>6349.7790504953609</v>
      </c>
      <c r="AJ5128" s="258">
        <v>6304.6539442377734</v>
      </c>
      <c r="AK5128" s="276">
        <v>1.0066507974194114</v>
      </c>
      <c r="AL5128" s="93"/>
      <c r="AM5128" s="257">
        <v>6269.45</v>
      </c>
      <c r="AN5128" s="258">
        <v>6255.5658470454109</v>
      </c>
      <c r="AO5128" s="276">
        <v>0.99881300447795163</v>
      </c>
      <c r="AQ5128" s="280">
        <v>6115.2972290850357</v>
      </c>
      <c r="AR5128" s="281">
        <v>6164.1847548274864</v>
      </c>
    </row>
    <row r="5129" spans="1:44" x14ac:dyDescent="0.2">
      <c r="A5129" s="260" t="s">
        <v>8392</v>
      </c>
      <c r="B5129" s="261" t="s">
        <v>673</v>
      </c>
      <c r="C5129" s="261" t="s">
        <v>693</v>
      </c>
      <c r="D5129" s="262" t="s">
        <v>9062</v>
      </c>
      <c r="E5129" s="257">
        <v>370</v>
      </c>
      <c r="F5129" s="258">
        <v>587</v>
      </c>
      <c r="G5129" s="258">
        <v>1842</v>
      </c>
      <c r="H5129" s="258">
        <v>1250</v>
      </c>
      <c r="I5129" s="258">
        <v>370</v>
      </c>
      <c r="J5129" s="258">
        <v>178</v>
      </c>
      <c r="K5129" s="259">
        <v>66</v>
      </c>
      <c r="L5129" s="257">
        <v>320</v>
      </c>
      <c r="M5129" s="258">
        <v>563</v>
      </c>
      <c r="N5129" s="258">
        <v>1891</v>
      </c>
      <c r="O5129" s="258">
        <v>1266</v>
      </c>
      <c r="P5129" s="258">
        <v>402</v>
      </c>
      <c r="Q5129" s="258">
        <v>233</v>
      </c>
      <c r="R5129" s="259">
        <v>140</v>
      </c>
      <c r="S5129" s="267">
        <v>9478</v>
      </c>
      <c r="T5129" s="90"/>
      <c r="U5129" s="260">
        <v>82</v>
      </c>
      <c r="V5129" s="273">
        <v>92.933932330647806</v>
      </c>
      <c r="W5129" s="273">
        <v>71.1064682916534</v>
      </c>
      <c r="X5129" s="274">
        <v>1.1610015570000001</v>
      </c>
      <c r="Z5129" s="257">
        <v>24204.989999999994</v>
      </c>
      <c r="AA5129" s="258">
        <v>9372.0576982948369</v>
      </c>
      <c r="AB5129" s="276">
        <v>0.9888222935529476</v>
      </c>
      <c r="AC5129" s="92"/>
      <c r="AD5129" s="257">
        <v>845671.36407342565</v>
      </c>
      <c r="AE5129" s="258">
        <v>8575.0999140409986</v>
      </c>
      <c r="AF5129" s="276">
        <v>0.90473727727801212</v>
      </c>
      <c r="AG5129" s="93"/>
      <c r="AH5129" s="257">
        <v>11003.972757246001</v>
      </c>
      <c r="AI5129" s="258">
        <v>9333.9687631958077</v>
      </c>
      <c r="AJ5129" s="258">
        <v>9408.8650063339883</v>
      </c>
      <c r="AK5129" s="276">
        <v>0.99270574027579539</v>
      </c>
      <c r="AL5129" s="93"/>
      <c r="AM5129" s="257">
        <v>9513.26</v>
      </c>
      <c r="AN5129" s="258">
        <v>9492.1921939026906</v>
      </c>
      <c r="AO5129" s="276">
        <v>1.0014973827709106</v>
      </c>
      <c r="AQ5129" s="280">
        <v>8430.0041828455487</v>
      </c>
      <c r="AR5129" s="281">
        <v>8497.3961723203574</v>
      </c>
    </row>
    <row r="5130" spans="1:44" x14ac:dyDescent="0.2">
      <c r="A5130" s="260" t="s">
        <v>8392</v>
      </c>
      <c r="B5130" s="261" t="s">
        <v>700</v>
      </c>
      <c r="C5130" s="261" t="s">
        <v>745</v>
      </c>
      <c r="D5130" s="262" t="s">
        <v>9112</v>
      </c>
      <c r="E5130" s="257">
        <v>231</v>
      </c>
      <c r="F5130" s="258">
        <v>308</v>
      </c>
      <c r="G5130" s="258">
        <v>1597</v>
      </c>
      <c r="H5130" s="258">
        <v>845</v>
      </c>
      <c r="I5130" s="258">
        <v>203</v>
      </c>
      <c r="J5130" s="258">
        <v>135</v>
      </c>
      <c r="K5130" s="259">
        <v>32</v>
      </c>
      <c r="L5130" s="257">
        <v>243</v>
      </c>
      <c r="M5130" s="258">
        <v>299</v>
      </c>
      <c r="N5130" s="258">
        <v>1572</v>
      </c>
      <c r="O5130" s="258">
        <v>777</v>
      </c>
      <c r="P5130" s="258">
        <v>197</v>
      </c>
      <c r="Q5130" s="258">
        <v>144</v>
      </c>
      <c r="R5130" s="259">
        <v>69</v>
      </c>
      <c r="S5130" s="267">
        <v>6652</v>
      </c>
      <c r="T5130" s="90"/>
      <c r="U5130" s="260">
        <v>5</v>
      </c>
      <c r="V5130" s="273">
        <v>106.36523190338301</v>
      </c>
      <c r="W5130" s="273">
        <v>104.83493686109399</v>
      </c>
      <c r="X5130" s="274">
        <v>1.1952516870000001</v>
      </c>
      <c r="Z5130" s="257">
        <v>16128.819999999998</v>
      </c>
      <c r="AA5130" s="258">
        <v>6245.0028545936902</v>
      </c>
      <c r="AB5130" s="276">
        <v>0.93881582299965283</v>
      </c>
      <c r="AC5130" s="92"/>
      <c r="AD5130" s="257">
        <v>669974.80535255279</v>
      </c>
      <c r="AE5130" s="258">
        <v>6793.5384120319941</v>
      </c>
      <c r="AF5130" s="276">
        <v>1.0212775724642205</v>
      </c>
      <c r="AG5130" s="93"/>
      <c r="AH5130" s="257">
        <v>7950.8142219240008</v>
      </c>
      <c r="AI5130" s="258">
        <v>6744.1689675706757</v>
      </c>
      <c r="AJ5130" s="258">
        <v>6696.2411044339242</v>
      </c>
      <c r="AK5130" s="276">
        <v>1.0066507974194114</v>
      </c>
      <c r="AL5130" s="93"/>
      <c r="AM5130" s="257">
        <v>6654.15</v>
      </c>
      <c r="AN5130" s="258">
        <v>6639.4139009190949</v>
      </c>
      <c r="AO5130" s="276">
        <v>0.9981079225675128</v>
      </c>
      <c r="AQ5130" s="280">
        <v>6408.1516487170193</v>
      </c>
      <c r="AR5130" s="281">
        <v>6459.3803407907571</v>
      </c>
    </row>
    <row r="5131" spans="1:44" x14ac:dyDescent="0.2">
      <c r="A5131" s="260" t="s">
        <v>8392</v>
      </c>
      <c r="B5131" s="261" t="s">
        <v>617</v>
      </c>
      <c r="C5131" s="261" t="s">
        <v>638</v>
      </c>
      <c r="D5131" s="262" t="s">
        <v>9010</v>
      </c>
      <c r="E5131" s="257">
        <v>147</v>
      </c>
      <c r="F5131" s="258">
        <v>314</v>
      </c>
      <c r="G5131" s="258">
        <v>787</v>
      </c>
      <c r="H5131" s="258">
        <v>621</v>
      </c>
      <c r="I5131" s="258">
        <v>206</v>
      </c>
      <c r="J5131" s="258">
        <v>123</v>
      </c>
      <c r="K5131" s="259">
        <v>36</v>
      </c>
      <c r="L5131" s="257">
        <v>152</v>
      </c>
      <c r="M5131" s="258">
        <v>308</v>
      </c>
      <c r="N5131" s="258">
        <v>815</v>
      </c>
      <c r="O5131" s="258">
        <v>618</v>
      </c>
      <c r="P5131" s="258">
        <v>215</v>
      </c>
      <c r="Q5131" s="258">
        <v>145</v>
      </c>
      <c r="R5131" s="259">
        <v>89</v>
      </c>
      <c r="S5131" s="267">
        <v>4576</v>
      </c>
      <c r="T5131" s="90"/>
      <c r="U5131" s="260">
        <v>38</v>
      </c>
      <c r="V5131" s="273">
        <v>73.904461798079097</v>
      </c>
      <c r="W5131" s="273">
        <v>68.464816433566398</v>
      </c>
      <c r="X5131" s="274">
        <v>1.195640893</v>
      </c>
      <c r="Z5131" s="257">
        <v>12176.68</v>
      </c>
      <c r="AA5131" s="258">
        <v>4714.7529304359468</v>
      </c>
      <c r="AB5131" s="276">
        <v>1.0303218816512121</v>
      </c>
      <c r="AC5131" s="92"/>
      <c r="AD5131" s="257">
        <v>382689.41630864877</v>
      </c>
      <c r="AE5131" s="258">
        <v>3880.4671889159163</v>
      </c>
      <c r="AF5131" s="276">
        <v>0.84800419338197475</v>
      </c>
      <c r="AG5131" s="93"/>
      <c r="AH5131" s="257">
        <v>5471.2527263680004</v>
      </c>
      <c r="AI5131" s="258">
        <v>4640.9149831673967</v>
      </c>
      <c r="AJ5131" s="258">
        <v>4607.1591919203502</v>
      </c>
      <c r="AK5131" s="276">
        <v>1.0068092639686079</v>
      </c>
      <c r="AL5131" s="93"/>
      <c r="AM5131" s="257">
        <v>4592.34</v>
      </c>
      <c r="AN5131" s="258">
        <v>4582.1699291039122</v>
      </c>
      <c r="AO5131" s="276">
        <v>1.0013483236678129</v>
      </c>
      <c r="AQ5131" s="280">
        <v>4030.7820609136866</v>
      </c>
      <c r="AR5131" s="281">
        <v>4063.0053453074379</v>
      </c>
    </row>
    <row r="5132" spans="1:44" x14ac:dyDescent="0.2">
      <c r="A5132" s="260" t="s">
        <v>8392</v>
      </c>
      <c r="B5132" s="261" t="s">
        <v>700</v>
      </c>
      <c r="C5132" s="261" t="s">
        <v>746</v>
      </c>
      <c r="D5132" s="262" t="s">
        <v>9113</v>
      </c>
      <c r="E5132" s="257">
        <v>72</v>
      </c>
      <c r="F5132" s="258">
        <v>130</v>
      </c>
      <c r="G5132" s="258">
        <v>622</v>
      </c>
      <c r="H5132" s="258">
        <v>379</v>
      </c>
      <c r="I5132" s="258">
        <v>104</v>
      </c>
      <c r="J5132" s="258">
        <v>56</v>
      </c>
      <c r="K5132" s="259">
        <v>14</v>
      </c>
      <c r="L5132" s="257">
        <v>61</v>
      </c>
      <c r="M5132" s="258">
        <v>126</v>
      </c>
      <c r="N5132" s="258">
        <v>471</v>
      </c>
      <c r="O5132" s="258">
        <v>299</v>
      </c>
      <c r="P5132" s="258">
        <v>82</v>
      </c>
      <c r="Q5132" s="258">
        <v>49</v>
      </c>
      <c r="R5132" s="259">
        <v>32</v>
      </c>
      <c r="S5132" s="267">
        <v>2497</v>
      </c>
      <c r="T5132" s="90"/>
      <c r="U5132" s="260">
        <v>16</v>
      </c>
      <c r="V5132" s="273">
        <v>109.18587266084501</v>
      </c>
      <c r="W5132" s="273">
        <v>112.797275641025</v>
      </c>
      <c r="X5132" s="274">
        <v>1.199784918</v>
      </c>
      <c r="Z5132" s="257">
        <v>6041.52</v>
      </c>
      <c r="AA5132" s="258">
        <v>2339.2479825607129</v>
      </c>
      <c r="AB5132" s="276">
        <v>0.93682338108158303</v>
      </c>
      <c r="AC5132" s="92"/>
      <c r="AD5132" s="257">
        <v>258038.91534449343</v>
      </c>
      <c r="AE5132" s="258">
        <v>2616.5122467096794</v>
      </c>
      <c r="AF5132" s="276">
        <v>1.0478623334840527</v>
      </c>
      <c r="AG5132" s="93"/>
      <c r="AH5132" s="257">
        <v>2995.8629402460001</v>
      </c>
      <c r="AI5132" s="258">
        <v>2541.1995939974113</v>
      </c>
      <c r="AJ5132" s="258">
        <v>2518.2158051187571</v>
      </c>
      <c r="AK5132" s="276">
        <v>1.0084965178689456</v>
      </c>
      <c r="AL5132" s="93"/>
      <c r="AM5132" s="257">
        <v>2503.88</v>
      </c>
      <c r="AN5132" s="258">
        <v>2498.3349756517819</v>
      </c>
      <c r="AO5132" s="276">
        <v>1.0005346318188955</v>
      </c>
      <c r="AQ5132" s="280">
        <v>2473.3582273143329</v>
      </c>
      <c r="AR5132" s="281">
        <v>2493.130997055277</v>
      </c>
    </row>
    <row r="5133" spans="1:44" x14ac:dyDescent="0.2">
      <c r="A5133" s="260" t="s">
        <v>8392</v>
      </c>
      <c r="B5133" s="261" t="s">
        <v>617</v>
      </c>
      <c r="C5133" s="261" t="s">
        <v>639</v>
      </c>
      <c r="D5133" s="262" t="s">
        <v>9011</v>
      </c>
      <c r="E5133" s="257">
        <v>178</v>
      </c>
      <c r="F5133" s="258">
        <v>420</v>
      </c>
      <c r="G5133" s="258">
        <v>1084</v>
      </c>
      <c r="H5133" s="258">
        <v>773</v>
      </c>
      <c r="I5133" s="258">
        <v>182</v>
      </c>
      <c r="J5133" s="258">
        <v>96</v>
      </c>
      <c r="K5133" s="259">
        <v>20</v>
      </c>
      <c r="L5133" s="257">
        <v>165</v>
      </c>
      <c r="M5133" s="258">
        <v>382</v>
      </c>
      <c r="N5133" s="258">
        <v>1203</v>
      </c>
      <c r="O5133" s="258">
        <v>819</v>
      </c>
      <c r="P5133" s="258">
        <v>211</v>
      </c>
      <c r="Q5133" s="258">
        <v>127</v>
      </c>
      <c r="R5133" s="259">
        <v>46</v>
      </c>
      <c r="S5133" s="267">
        <v>5706</v>
      </c>
      <c r="T5133" s="90"/>
      <c r="U5133" s="260">
        <v>24</v>
      </c>
      <c r="V5133" s="273">
        <v>80.414748026539201</v>
      </c>
      <c r="W5133" s="273">
        <v>73.873772791023796</v>
      </c>
      <c r="X5133" s="274">
        <v>1.195640893</v>
      </c>
      <c r="Z5133" s="257">
        <v>13900.460000000001</v>
      </c>
      <c r="AA5133" s="258">
        <v>5382.1923972222039</v>
      </c>
      <c r="AB5133" s="276">
        <v>0.94325138402071573</v>
      </c>
      <c r="AC5133" s="92"/>
      <c r="AD5133" s="257">
        <v>494199.31838621979</v>
      </c>
      <c r="AE5133" s="258">
        <v>5011.176578334329</v>
      </c>
      <c r="AF5133" s="276">
        <v>0.87822933374243406</v>
      </c>
      <c r="AG5133" s="93"/>
      <c r="AH5133" s="257">
        <v>6822.3269354579998</v>
      </c>
      <c r="AI5133" s="258">
        <v>5786.945125426827</v>
      </c>
      <c r="AJ5133" s="258">
        <v>5744.8536602048771</v>
      </c>
      <c r="AK5133" s="276">
        <v>1.0068092639686079</v>
      </c>
      <c r="AL5133" s="93"/>
      <c r="AM5133" s="257">
        <v>5716.32</v>
      </c>
      <c r="AN5133" s="258">
        <v>5703.6607936553637</v>
      </c>
      <c r="AO5133" s="276">
        <v>0.99959004445414712</v>
      </c>
      <c r="AQ5133" s="280">
        <v>4757.034294456058</v>
      </c>
      <c r="AR5133" s="281">
        <v>4795.063457686565</v>
      </c>
    </row>
    <row r="5134" spans="1:44" x14ac:dyDescent="0.2">
      <c r="A5134" s="260" t="s">
        <v>8392</v>
      </c>
      <c r="B5134" s="261" t="s">
        <v>700</v>
      </c>
      <c r="C5134" s="261" t="s">
        <v>747</v>
      </c>
      <c r="D5134" s="262" t="s">
        <v>9114</v>
      </c>
      <c r="E5134" s="257">
        <v>257</v>
      </c>
      <c r="F5134" s="258">
        <v>506</v>
      </c>
      <c r="G5134" s="258">
        <v>1364</v>
      </c>
      <c r="H5134" s="258">
        <v>1092</v>
      </c>
      <c r="I5134" s="258">
        <v>359</v>
      </c>
      <c r="J5134" s="258">
        <v>250</v>
      </c>
      <c r="K5134" s="259">
        <v>140</v>
      </c>
      <c r="L5134" s="257">
        <v>249</v>
      </c>
      <c r="M5134" s="258">
        <v>496</v>
      </c>
      <c r="N5134" s="258">
        <v>1328</v>
      </c>
      <c r="O5134" s="258">
        <v>1147</v>
      </c>
      <c r="P5134" s="258">
        <v>399</v>
      </c>
      <c r="Q5134" s="258">
        <v>368</v>
      </c>
      <c r="R5134" s="259">
        <v>276</v>
      </c>
      <c r="S5134" s="267">
        <v>8231</v>
      </c>
      <c r="T5134" s="90"/>
      <c r="U5134" s="260">
        <v>73</v>
      </c>
      <c r="V5134" s="273">
        <v>77.142117938007999</v>
      </c>
      <c r="W5134" s="273">
        <v>66.078221790355798</v>
      </c>
      <c r="X5134" s="274">
        <v>1.1997924230000001</v>
      </c>
      <c r="Z5134" s="257">
        <v>23508.22</v>
      </c>
      <c r="AA5134" s="258">
        <v>9102.2716482927153</v>
      </c>
      <c r="AB5134" s="276">
        <v>1.1058524660785707</v>
      </c>
      <c r="AC5134" s="92"/>
      <c r="AD5134" s="257">
        <v>690664.39436349086</v>
      </c>
      <c r="AE5134" s="258">
        <v>7003.330655788086</v>
      </c>
      <c r="AF5134" s="276">
        <v>0.85084809328004929</v>
      </c>
      <c r="AG5134" s="93"/>
      <c r="AH5134" s="257">
        <v>9875.4914337130012</v>
      </c>
      <c r="AI5134" s="258">
        <v>8376.7499790279817</v>
      </c>
      <c r="AJ5134" s="258">
        <v>8300.9599899334316</v>
      </c>
      <c r="AK5134" s="276">
        <v>1.0084995735552704</v>
      </c>
      <c r="AL5134" s="93"/>
      <c r="AM5134" s="257">
        <v>8262.39</v>
      </c>
      <c r="AN5134" s="258">
        <v>8244.0923364839873</v>
      </c>
      <c r="AO5134" s="276">
        <v>1.0015906131070329</v>
      </c>
      <c r="AQ5134" s="280">
        <v>7822.9001494672293</v>
      </c>
      <c r="AR5134" s="281">
        <v>7885.4387666612993</v>
      </c>
    </row>
    <row r="5135" spans="1:44" x14ac:dyDescent="0.2">
      <c r="A5135" s="260" t="s">
        <v>8392</v>
      </c>
      <c r="B5135" s="261" t="s">
        <v>700</v>
      </c>
      <c r="C5135" s="261" t="s">
        <v>748</v>
      </c>
      <c r="D5135" s="262" t="s">
        <v>9115</v>
      </c>
      <c r="E5135" s="257">
        <v>18</v>
      </c>
      <c r="F5135" s="258">
        <v>28</v>
      </c>
      <c r="G5135" s="258">
        <v>6305</v>
      </c>
      <c r="H5135" s="258">
        <v>20</v>
      </c>
      <c r="I5135" s="258">
        <v>0</v>
      </c>
      <c r="J5135" s="258">
        <v>0</v>
      </c>
      <c r="K5135" s="259">
        <v>0</v>
      </c>
      <c r="L5135" s="257">
        <v>23</v>
      </c>
      <c r="M5135" s="258">
        <v>22</v>
      </c>
      <c r="N5135" s="258">
        <v>7382</v>
      </c>
      <c r="O5135" s="258">
        <v>17</v>
      </c>
      <c r="P5135" s="258">
        <v>1</v>
      </c>
      <c r="Q5135" s="258">
        <v>0</v>
      </c>
      <c r="R5135" s="259">
        <v>0</v>
      </c>
      <c r="S5135" s="267">
        <v>13816</v>
      </c>
      <c r="T5135" s="90"/>
      <c r="U5135" s="260">
        <v>0</v>
      </c>
      <c r="V5135" s="273">
        <v>81.367776343469501</v>
      </c>
      <c r="W5135" s="273">
        <v>105.270403004477</v>
      </c>
      <c r="X5135" s="274">
        <v>1.1952516870000001</v>
      </c>
      <c r="Z5135" s="257">
        <v>22908.760000000002</v>
      </c>
      <c r="AA5135" s="258">
        <v>8870.1635702550957</v>
      </c>
      <c r="AB5135" s="276">
        <v>0.64202110381116795</v>
      </c>
      <c r="AC5135" s="92"/>
      <c r="AD5135" s="257">
        <v>1302749.5376691502</v>
      </c>
      <c r="AE5135" s="258">
        <v>13209.868422970199</v>
      </c>
      <c r="AF5135" s="276">
        <v>0.95612828770774461</v>
      </c>
      <c r="AG5135" s="93"/>
      <c r="AH5135" s="257">
        <v>16513.597307592001</v>
      </c>
      <c r="AI5135" s="258">
        <v>14007.432119055389</v>
      </c>
      <c r="AJ5135" s="258">
        <v>13907.887417146587</v>
      </c>
      <c r="AK5135" s="276">
        <v>1.0066507974194112</v>
      </c>
      <c r="AL5135" s="93"/>
      <c r="AM5135" s="257">
        <v>13816</v>
      </c>
      <c r="AN5135" s="258">
        <v>13785.403463267015</v>
      </c>
      <c r="AO5135" s="276">
        <v>0.9977854272775778</v>
      </c>
      <c r="AQ5135" s="280">
        <v>8518.5130771363802</v>
      </c>
      <c r="AR5135" s="281">
        <v>8586.6126333386892</v>
      </c>
    </row>
    <row r="5136" spans="1:44" x14ac:dyDescent="0.2">
      <c r="A5136" s="260" t="s">
        <v>8392</v>
      </c>
      <c r="B5136" s="261" t="s">
        <v>617</v>
      </c>
      <c r="C5136" s="261" t="s">
        <v>640</v>
      </c>
      <c r="D5136" s="262" t="s">
        <v>9012</v>
      </c>
      <c r="E5136" s="257">
        <v>168</v>
      </c>
      <c r="F5136" s="258">
        <v>294</v>
      </c>
      <c r="G5136" s="258">
        <v>996</v>
      </c>
      <c r="H5136" s="258">
        <v>724</v>
      </c>
      <c r="I5136" s="258">
        <v>200</v>
      </c>
      <c r="J5136" s="258">
        <v>114</v>
      </c>
      <c r="K5136" s="259">
        <v>40</v>
      </c>
      <c r="L5136" s="257">
        <v>157</v>
      </c>
      <c r="M5136" s="258">
        <v>274</v>
      </c>
      <c r="N5136" s="258">
        <v>972</v>
      </c>
      <c r="O5136" s="258">
        <v>754</v>
      </c>
      <c r="P5136" s="258">
        <v>205</v>
      </c>
      <c r="Q5136" s="258">
        <v>164</v>
      </c>
      <c r="R5136" s="259">
        <v>63</v>
      </c>
      <c r="S5136" s="267">
        <v>5125</v>
      </c>
      <c r="T5136" s="90"/>
      <c r="U5136" s="260">
        <v>15</v>
      </c>
      <c r="V5136" s="273">
        <v>80.5870529391687</v>
      </c>
      <c r="W5136" s="273">
        <v>73.882536585365798</v>
      </c>
      <c r="X5136" s="274">
        <v>1.195640893</v>
      </c>
      <c r="Z5136" s="257">
        <v>13306.880000000001</v>
      </c>
      <c r="AA5136" s="258">
        <v>5152.3610273867334</v>
      </c>
      <c r="AB5136" s="276">
        <v>1.00533873705107</v>
      </c>
      <c r="AC5136" s="92"/>
      <c r="AD5136" s="257">
        <v>444119.88346470246</v>
      </c>
      <c r="AE5136" s="258">
        <v>4503.3715652590145</v>
      </c>
      <c r="AF5136" s="276">
        <v>0.87870664687980771</v>
      </c>
      <c r="AG5136" s="93"/>
      <c r="AH5136" s="257">
        <v>6127.6595766250002</v>
      </c>
      <c r="AI5136" s="258">
        <v>5197.7030788314914</v>
      </c>
      <c r="AJ5136" s="258">
        <v>5159.8974778391157</v>
      </c>
      <c r="AK5136" s="276">
        <v>1.0068092639686079</v>
      </c>
      <c r="AL5136" s="93"/>
      <c r="AM5136" s="257">
        <v>5131.45</v>
      </c>
      <c r="AN5136" s="258">
        <v>5120.0860308035271</v>
      </c>
      <c r="AO5136" s="276">
        <v>0.99904117674215165</v>
      </c>
      <c r="AQ5136" s="280">
        <v>4553.8716894333184</v>
      </c>
      <c r="AR5136" s="281">
        <v>4590.2767096809275</v>
      </c>
    </row>
    <row r="5137" spans="1:44" x14ac:dyDescent="0.2">
      <c r="A5137" s="260" t="s">
        <v>8392</v>
      </c>
      <c r="B5137" s="261" t="s">
        <v>673</v>
      </c>
      <c r="C5137" s="261" t="s">
        <v>694</v>
      </c>
      <c r="D5137" s="262" t="s">
        <v>9063</v>
      </c>
      <c r="E5137" s="257">
        <v>381</v>
      </c>
      <c r="F5137" s="258">
        <v>610</v>
      </c>
      <c r="G5137" s="258">
        <v>1776</v>
      </c>
      <c r="H5137" s="258">
        <v>1095</v>
      </c>
      <c r="I5137" s="258">
        <v>331</v>
      </c>
      <c r="J5137" s="258">
        <v>158</v>
      </c>
      <c r="K5137" s="259">
        <v>52</v>
      </c>
      <c r="L5137" s="257">
        <v>343</v>
      </c>
      <c r="M5137" s="258">
        <v>602</v>
      </c>
      <c r="N5137" s="258">
        <v>1817</v>
      </c>
      <c r="O5137" s="258">
        <v>1049</v>
      </c>
      <c r="P5137" s="258">
        <v>326</v>
      </c>
      <c r="Q5137" s="258">
        <v>204</v>
      </c>
      <c r="R5137" s="259">
        <v>98</v>
      </c>
      <c r="S5137" s="267">
        <v>8842</v>
      </c>
      <c r="T5137" s="90"/>
      <c r="U5137" s="260">
        <v>29</v>
      </c>
      <c r="V5137" s="273">
        <v>77.823883452158697</v>
      </c>
      <c r="W5137" s="273">
        <v>65.962795431414605</v>
      </c>
      <c r="X5137" s="274">
        <v>1.1610015570000001</v>
      </c>
      <c r="Z5137" s="257">
        <v>21891.920000000006</v>
      </c>
      <c r="AA5137" s="258">
        <v>8476.4479293920285</v>
      </c>
      <c r="AB5137" s="276">
        <v>0.95865730936349569</v>
      </c>
      <c r="AC5137" s="92"/>
      <c r="AD5137" s="257">
        <v>743266.11182849668</v>
      </c>
      <c r="AE5137" s="258">
        <v>7536.7115908358237</v>
      </c>
      <c r="AF5137" s="276">
        <v>0.85237633915808908</v>
      </c>
      <c r="AG5137" s="93"/>
      <c r="AH5137" s="257">
        <v>10265.575766994001</v>
      </c>
      <c r="AI5137" s="258">
        <v>8707.6336573303797</v>
      </c>
      <c r="AJ5137" s="258">
        <v>8777.5041555185817</v>
      </c>
      <c r="AK5137" s="276">
        <v>0.99270574027579528</v>
      </c>
      <c r="AL5137" s="93"/>
      <c r="AM5137" s="257">
        <v>8854.4699999999993</v>
      </c>
      <c r="AN5137" s="258">
        <v>8834.8611322664947</v>
      </c>
      <c r="AO5137" s="276">
        <v>0.99919261844226359</v>
      </c>
      <c r="AQ5137" s="280">
        <v>7166.6308456130091</v>
      </c>
      <c r="AR5137" s="281">
        <v>7223.9230485635389</v>
      </c>
    </row>
    <row r="5138" spans="1:44" x14ac:dyDescent="0.2">
      <c r="A5138" s="260" t="s">
        <v>8392</v>
      </c>
      <c r="B5138" s="261" t="s">
        <v>700</v>
      </c>
      <c r="C5138" s="261" t="s">
        <v>749</v>
      </c>
      <c r="D5138" s="262" t="s">
        <v>9116</v>
      </c>
      <c r="E5138" s="257">
        <v>105</v>
      </c>
      <c r="F5138" s="258">
        <v>232</v>
      </c>
      <c r="G5138" s="258">
        <v>634</v>
      </c>
      <c r="H5138" s="258">
        <v>458</v>
      </c>
      <c r="I5138" s="258">
        <v>105</v>
      </c>
      <c r="J5138" s="258">
        <v>50</v>
      </c>
      <c r="K5138" s="259">
        <v>21</v>
      </c>
      <c r="L5138" s="257">
        <v>105</v>
      </c>
      <c r="M5138" s="258">
        <v>217</v>
      </c>
      <c r="N5138" s="258">
        <v>677</v>
      </c>
      <c r="O5138" s="258">
        <v>522</v>
      </c>
      <c r="P5138" s="258">
        <v>132</v>
      </c>
      <c r="Q5138" s="258">
        <v>56</v>
      </c>
      <c r="R5138" s="259">
        <v>29</v>
      </c>
      <c r="S5138" s="267">
        <v>3343</v>
      </c>
      <c r="T5138" s="90"/>
      <c r="U5138" s="260">
        <v>40</v>
      </c>
      <c r="V5138" s="273">
        <v>81.507779101580795</v>
      </c>
      <c r="W5138" s="273">
        <v>80.665269461077798</v>
      </c>
      <c r="X5138" s="274">
        <v>1.1997924230000001</v>
      </c>
      <c r="Z5138" s="257">
        <v>8195.82</v>
      </c>
      <c r="AA5138" s="258">
        <v>3173.3827580527318</v>
      </c>
      <c r="AB5138" s="276">
        <v>0.94926196770946214</v>
      </c>
      <c r="AC5138" s="92"/>
      <c r="AD5138" s="257">
        <v>295868.42306847178</v>
      </c>
      <c r="AE5138" s="258">
        <v>3000.1031097957502</v>
      </c>
      <c r="AF5138" s="276">
        <v>0.8974283906059678</v>
      </c>
      <c r="AG5138" s="93"/>
      <c r="AH5138" s="257">
        <v>4010.9060700890004</v>
      </c>
      <c r="AI5138" s="258">
        <v>3402.1959883234776</v>
      </c>
      <c r="AJ5138" s="258">
        <v>3371.4140743952694</v>
      </c>
      <c r="AK5138" s="276">
        <v>1.0084995735552704</v>
      </c>
      <c r="AL5138" s="93"/>
      <c r="AM5138" s="257">
        <v>3360.2</v>
      </c>
      <c r="AN5138" s="258">
        <v>3352.7585927381169</v>
      </c>
      <c r="AO5138" s="276">
        <v>1.0029191123954881</v>
      </c>
      <c r="AQ5138" s="280">
        <v>2880.4735313033643</v>
      </c>
      <c r="AR5138" s="281">
        <v>2903.5009032587764</v>
      </c>
    </row>
    <row r="5139" spans="1:44" x14ac:dyDescent="0.2">
      <c r="A5139" s="260" t="s">
        <v>8392</v>
      </c>
      <c r="B5139" s="261" t="s">
        <v>617</v>
      </c>
      <c r="C5139" s="261" t="s">
        <v>641</v>
      </c>
      <c r="D5139" s="262" t="s">
        <v>9013</v>
      </c>
      <c r="E5139" s="257">
        <v>490</v>
      </c>
      <c r="F5139" s="258">
        <v>774</v>
      </c>
      <c r="G5139" s="258">
        <v>2209</v>
      </c>
      <c r="H5139" s="258">
        <v>1120</v>
      </c>
      <c r="I5139" s="258">
        <v>271</v>
      </c>
      <c r="J5139" s="258">
        <v>141</v>
      </c>
      <c r="K5139" s="259">
        <v>29</v>
      </c>
      <c r="L5139" s="257">
        <v>422</v>
      </c>
      <c r="M5139" s="258">
        <v>738</v>
      </c>
      <c r="N5139" s="258">
        <v>2303</v>
      </c>
      <c r="O5139" s="258">
        <v>1064</v>
      </c>
      <c r="P5139" s="258">
        <v>251</v>
      </c>
      <c r="Q5139" s="258">
        <v>157</v>
      </c>
      <c r="R5139" s="259">
        <v>37</v>
      </c>
      <c r="S5139" s="267">
        <v>10006</v>
      </c>
      <c r="T5139" s="90"/>
      <c r="U5139" s="260">
        <v>0</v>
      </c>
      <c r="V5139" s="273">
        <v>78.704712552892104</v>
      </c>
      <c r="W5139" s="273">
        <v>61.451164650604802</v>
      </c>
      <c r="X5139" s="274">
        <v>1.195640893</v>
      </c>
      <c r="Z5139" s="257">
        <v>22947.68</v>
      </c>
      <c r="AA5139" s="258">
        <v>8885.2332102598048</v>
      </c>
      <c r="AB5139" s="276">
        <v>0.88799052670995449</v>
      </c>
      <c r="AC5139" s="92"/>
      <c r="AD5139" s="257">
        <v>832726.47053920466</v>
      </c>
      <c r="AE5139" s="258">
        <v>8443.8388117401173</v>
      </c>
      <c r="AF5139" s="276">
        <v>0.84387755464122705</v>
      </c>
      <c r="AG5139" s="93"/>
      <c r="AH5139" s="257">
        <v>11963.582775358</v>
      </c>
      <c r="AI5139" s="258">
        <v>10147.944781812274</v>
      </c>
      <c r="AJ5139" s="258">
        <v>10074.133495269891</v>
      </c>
      <c r="AK5139" s="276">
        <v>1.0068092639686079</v>
      </c>
      <c r="AL5139" s="93"/>
      <c r="AM5139" s="257">
        <v>10006</v>
      </c>
      <c r="AN5139" s="258">
        <v>9983.8409853394442</v>
      </c>
      <c r="AO5139" s="276">
        <v>0.99778542727757791</v>
      </c>
      <c r="AQ5139" s="280">
        <v>7532.3870257607905</v>
      </c>
      <c r="AR5139" s="281">
        <v>7592.6031936475447</v>
      </c>
    </row>
    <row r="5140" spans="1:44" x14ac:dyDescent="0.2">
      <c r="A5140" s="260" t="s">
        <v>8392</v>
      </c>
      <c r="B5140" s="261" t="s">
        <v>700</v>
      </c>
      <c r="C5140" s="261" t="s">
        <v>750</v>
      </c>
      <c r="D5140" s="262" t="s">
        <v>9117</v>
      </c>
      <c r="E5140" s="257">
        <v>26</v>
      </c>
      <c r="F5140" s="258">
        <v>53</v>
      </c>
      <c r="G5140" s="258">
        <v>1285</v>
      </c>
      <c r="H5140" s="258">
        <v>404</v>
      </c>
      <c r="I5140" s="258">
        <v>81</v>
      </c>
      <c r="J5140" s="258">
        <v>25</v>
      </c>
      <c r="K5140" s="259">
        <v>9</v>
      </c>
      <c r="L5140" s="257">
        <v>36</v>
      </c>
      <c r="M5140" s="258">
        <v>43</v>
      </c>
      <c r="N5140" s="258">
        <v>738</v>
      </c>
      <c r="O5140" s="258">
        <v>199</v>
      </c>
      <c r="P5140" s="258">
        <v>56</v>
      </c>
      <c r="Q5140" s="258">
        <v>35</v>
      </c>
      <c r="R5140" s="259">
        <v>22</v>
      </c>
      <c r="S5140" s="267">
        <v>3012</v>
      </c>
      <c r="T5140" s="90"/>
      <c r="U5140" s="260">
        <v>0</v>
      </c>
      <c r="V5140" s="273">
        <v>81.515699674611795</v>
      </c>
      <c r="W5140" s="273">
        <v>94.275381552753799</v>
      </c>
      <c r="X5140" s="274">
        <v>1.1952516870000001</v>
      </c>
      <c r="Z5140" s="257">
        <v>5989.05</v>
      </c>
      <c r="AA5140" s="258">
        <v>2318.9318466139707</v>
      </c>
      <c r="AB5140" s="276">
        <v>0.7698976914389013</v>
      </c>
      <c r="AC5140" s="92"/>
      <c r="AD5140" s="257">
        <v>276285.53209104203</v>
      </c>
      <c r="AE5140" s="258">
        <v>2801.5327739996192</v>
      </c>
      <c r="AF5140" s="276">
        <v>0.93012376294808075</v>
      </c>
      <c r="AG5140" s="93"/>
      <c r="AH5140" s="257">
        <v>3600.0980812440002</v>
      </c>
      <c r="AI5140" s="258">
        <v>3053.7337538068064</v>
      </c>
      <c r="AJ5140" s="258">
        <v>3032.0322018272673</v>
      </c>
      <c r="AK5140" s="276">
        <v>1.0066507974194114</v>
      </c>
      <c r="AL5140" s="93"/>
      <c r="AM5140" s="257">
        <v>3012</v>
      </c>
      <c r="AN5140" s="258">
        <v>3005.3297069600649</v>
      </c>
      <c r="AO5140" s="276">
        <v>0.99778542727757802</v>
      </c>
      <c r="AQ5140" s="280">
        <v>2166.4303117331333</v>
      </c>
      <c r="AR5140" s="281">
        <v>2183.7494073823768</v>
      </c>
    </row>
    <row r="5141" spans="1:44" x14ac:dyDescent="0.2">
      <c r="A5141" s="260" t="s">
        <v>8392</v>
      </c>
      <c r="B5141" s="261" t="s">
        <v>673</v>
      </c>
      <c r="C5141" s="261" t="s">
        <v>695</v>
      </c>
      <c r="D5141" s="262" t="s">
        <v>9064</v>
      </c>
      <c r="E5141" s="257">
        <v>115</v>
      </c>
      <c r="F5141" s="258">
        <v>227</v>
      </c>
      <c r="G5141" s="258">
        <v>778</v>
      </c>
      <c r="H5141" s="258">
        <v>657</v>
      </c>
      <c r="I5141" s="258">
        <v>245</v>
      </c>
      <c r="J5141" s="258">
        <v>159</v>
      </c>
      <c r="K5141" s="259">
        <v>64</v>
      </c>
      <c r="L5141" s="257">
        <v>106</v>
      </c>
      <c r="M5141" s="258">
        <v>204</v>
      </c>
      <c r="N5141" s="258">
        <v>679</v>
      </c>
      <c r="O5141" s="258">
        <v>520</v>
      </c>
      <c r="P5141" s="258">
        <v>251</v>
      </c>
      <c r="Q5141" s="258">
        <v>181</v>
      </c>
      <c r="R5141" s="259">
        <v>97</v>
      </c>
      <c r="S5141" s="267">
        <v>4283</v>
      </c>
      <c r="T5141" s="90"/>
      <c r="U5141" s="260">
        <v>29</v>
      </c>
      <c r="V5141" s="273">
        <v>97.615073451302493</v>
      </c>
      <c r="W5141" s="273">
        <v>81.395424836601293</v>
      </c>
      <c r="X5141" s="274">
        <v>1.1610015570000001</v>
      </c>
      <c r="Z5141" s="257">
        <v>12142.59</v>
      </c>
      <c r="AA5141" s="258">
        <v>4701.5534435972877</v>
      </c>
      <c r="AB5141" s="276">
        <v>1.097724362268804</v>
      </c>
      <c r="AC5141" s="92"/>
      <c r="AD5141" s="257">
        <v>397818.5623566478</v>
      </c>
      <c r="AE5141" s="258">
        <v>4033.876591772847</v>
      </c>
      <c r="AF5141" s="276">
        <v>0.94183436651245556</v>
      </c>
      <c r="AG5141" s="93"/>
      <c r="AH5141" s="257">
        <v>4972.5696686310002</v>
      </c>
      <c r="AI5141" s="258">
        <v>4217.9139283358982</v>
      </c>
      <c r="AJ5141" s="258">
        <v>4251.7586856012313</v>
      </c>
      <c r="AK5141" s="276">
        <v>0.99270574027579528</v>
      </c>
      <c r="AL5141" s="93"/>
      <c r="AM5141" s="257">
        <v>4295.47</v>
      </c>
      <c r="AN5141" s="258">
        <v>4285.9573693080174</v>
      </c>
      <c r="AO5141" s="276">
        <v>1.0006904901489651</v>
      </c>
      <c r="AQ5141" s="280">
        <v>4398.8202562011729</v>
      </c>
      <c r="AR5141" s="281">
        <v>4433.9857486466844</v>
      </c>
    </row>
    <row r="5142" spans="1:44" x14ac:dyDescent="0.2">
      <c r="A5142" s="260" t="s">
        <v>8392</v>
      </c>
      <c r="B5142" s="261" t="s">
        <v>617</v>
      </c>
      <c r="C5142" s="261" t="s">
        <v>642</v>
      </c>
      <c r="D5142" s="262" t="s">
        <v>9014</v>
      </c>
      <c r="E5142" s="257">
        <v>63</v>
      </c>
      <c r="F5142" s="258">
        <v>108</v>
      </c>
      <c r="G5142" s="258">
        <v>352</v>
      </c>
      <c r="H5142" s="258">
        <v>301</v>
      </c>
      <c r="I5142" s="258">
        <v>97</v>
      </c>
      <c r="J5142" s="258">
        <v>57</v>
      </c>
      <c r="K5142" s="259">
        <v>10</v>
      </c>
      <c r="L5142" s="257">
        <v>49</v>
      </c>
      <c r="M5142" s="258">
        <v>117</v>
      </c>
      <c r="N5142" s="258">
        <v>384</v>
      </c>
      <c r="O5142" s="258">
        <v>298</v>
      </c>
      <c r="P5142" s="258">
        <v>109</v>
      </c>
      <c r="Q5142" s="258">
        <v>62</v>
      </c>
      <c r="R5142" s="259">
        <v>38</v>
      </c>
      <c r="S5142" s="267">
        <v>2045</v>
      </c>
      <c r="T5142" s="90"/>
      <c r="U5142" s="260">
        <v>5</v>
      </c>
      <c r="V5142" s="273">
        <v>79.431461491563994</v>
      </c>
      <c r="W5142" s="273">
        <v>81.982893450635302</v>
      </c>
      <c r="X5142" s="274">
        <v>1.195640893</v>
      </c>
      <c r="Z5142" s="257">
        <v>5503.06</v>
      </c>
      <c r="AA5142" s="258">
        <v>2130.7588161440426</v>
      </c>
      <c r="AB5142" s="276">
        <v>1.0419358514151797</v>
      </c>
      <c r="AC5142" s="92"/>
      <c r="AD5142" s="257">
        <v>180519.50386477396</v>
      </c>
      <c r="AE5142" s="258">
        <v>1830.4661217535845</v>
      </c>
      <c r="AF5142" s="276">
        <v>0.89509345807021246</v>
      </c>
      <c r="AG5142" s="93"/>
      <c r="AH5142" s="257">
        <v>2445.0856261849999</v>
      </c>
      <c r="AI5142" s="258">
        <v>2074.0103016995899</v>
      </c>
      <c r="AJ5142" s="258">
        <v>2058.9249448158034</v>
      </c>
      <c r="AK5142" s="276">
        <v>1.0068092639686079</v>
      </c>
      <c r="AL5142" s="93"/>
      <c r="AM5142" s="257">
        <v>2047.15</v>
      </c>
      <c r="AN5142" s="258">
        <v>2042.6164374512937</v>
      </c>
      <c r="AO5142" s="276">
        <v>0.99883444374146391</v>
      </c>
      <c r="AQ5142" s="280">
        <v>1917.9769791178044</v>
      </c>
      <c r="AR5142" s="281">
        <v>1933.3098640827563</v>
      </c>
    </row>
    <row r="5143" spans="1:44" x14ac:dyDescent="0.2">
      <c r="A5143" s="260" t="s">
        <v>8392</v>
      </c>
      <c r="B5143" s="261" t="s">
        <v>673</v>
      </c>
      <c r="C5143" s="261" t="s">
        <v>696</v>
      </c>
      <c r="D5143" s="262" t="s">
        <v>8606</v>
      </c>
      <c r="E5143" s="257">
        <v>198</v>
      </c>
      <c r="F5143" s="258">
        <v>461</v>
      </c>
      <c r="G5143" s="258">
        <v>1139</v>
      </c>
      <c r="H5143" s="258">
        <v>813</v>
      </c>
      <c r="I5143" s="258">
        <v>332</v>
      </c>
      <c r="J5143" s="258">
        <v>186</v>
      </c>
      <c r="K5143" s="259">
        <v>51</v>
      </c>
      <c r="L5143" s="257">
        <v>179</v>
      </c>
      <c r="M5143" s="258">
        <v>419</v>
      </c>
      <c r="N5143" s="258">
        <v>1289</v>
      </c>
      <c r="O5143" s="258">
        <v>850</v>
      </c>
      <c r="P5143" s="258">
        <v>352</v>
      </c>
      <c r="Q5143" s="258">
        <v>225</v>
      </c>
      <c r="R5143" s="259">
        <v>123</v>
      </c>
      <c r="S5143" s="267">
        <v>6617</v>
      </c>
      <c r="T5143" s="90"/>
      <c r="U5143" s="260">
        <v>28</v>
      </c>
      <c r="V5143" s="273">
        <v>97.794509249651995</v>
      </c>
      <c r="W5143" s="273">
        <v>78.987293904099204</v>
      </c>
      <c r="X5143" s="274">
        <v>1.1610015570000001</v>
      </c>
      <c r="Z5143" s="257">
        <v>17741.89</v>
      </c>
      <c r="AA5143" s="258">
        <v>6869.5759327642845</v>
      </c>
      <c r="AB5143" s="276">
        <v>1.0381707620922298</v>
      </c>
      <c r="AC5143" s="92"/>
      <c r="AD5143" s="257">
        <v>611145.24520137534</v>
      </c>
      <c r="AE5143" s="258">
        <v>6197.0072089822588</v>
      </c>
      <c r="AF5143" s="276">
        <v>0.93652821656071616</v>
      </c>
      <c r="AG5143" s="93"/>
      <c r="AH5143" s="257">
        <v>7682.3473026690008</v>
      </c>
      <c r="AI5143" s="258">
        <v>6516.4455904269525</v>
      </c>
      <c r="AJ5143" s="258">
        <v>6568.7338834049369</v>
      </c>
      <c r="AK5143" s="276">
        <v>0.99270574027579517</v>
      </c>
      <c r="AL5143" s="93"/>
      <c r="AM5143" s="257">
        <v>6629.04</v>
      </c>
      <c r="AN5143" s="258">
        <v>6614.3595088401544</v>
      </c>
      <c r="AO5143" s="276">
        <v>0.99960095342906974</v>
      </c>
      <c r="AQ5143" s="280">
        <v>6384.07513952707</v>
      </c>
      <c r="AR5143" s="281">
        <v>6435.1113567432958</v>
      </c>
    </row>
    <row r="5144" spans="1:44" x14ac:dyDescent="0.2">
      <c r="A5144" s="260" t="s">
        <v>8392</v>
      </c>
      <c r="B5144" s="261" t="s">
        <v>700</v>
      </c>
      <c r="C5144" s="261" t="s">
        <v>751</v>
      </c>
      <c r="D5144" s="262" t="s">
        <v>9118</v>
      </c>
      <c r="E5144" s="257">
        <v>187</v>
      </c>
      <c r="F5144" s="258">
        <v>263</v>
      </c>
      <c r="G5144" s="258">
        <v>1244</v>
      </c>
      <c r="H5144" s="258">
        <v>433</v>
      </c>
      <c r="I5144" s="258">
        <v>110</v>
      </c>
      <c r="J5144" s="258">
        <v>84</v>
      </c>
      <c r="K5144" s="259">
        <v>22</v>
      </c>
      <c r="L5144" s="257">
        <v>177</v>
      </c>
      <c r="M5144" s="258">
        <v>220</v>
      </c>
      <c r="N5144" s="258">
        <v>957</v>
      </c>
      <c r="O5144" s="258">
        <v>293</v>
      </c>
      <c r="P5144" s="258">
        <v>89</v>
      </c>
      <c r="Q5144" s="258">
        <v>66</v>
      </c>
      <c r="R5144" s="259">
        <v>43</v>
      </c>
      <c r="S5144" s="267">
        <v>4188</v>
      </c>
      <c r="T5144" s="90"/>
      <c r="U5144" s="260">
        <v>10</v>
      </c>
      <c r="V5144" s="273">
        <v>115.737018354829</v>
      </c>
      <c r="W5144" s="273">
        <v>147.74982095965601</v>
      </c>
      <c r="X5144" s="274">
        <v>1.1997924230000001</v>
      </c>
      <c r="Z5144" s="257">
        <v>9403.5099999999984</v>
      </c>
      <c r="AA5144" s="258">
        <v>3640.994616667575</v>
      </c>
      <c r="AB5144" s="276">
        <v>0.86938744428547632</v>
      </c>
      <c r="AC5144" s="92"/>
      <c r="AD5144" s="257">
        <v>474608.32456639613</v>
      </c>
      <c r="AE5144" s="258">
        <v>4812.5240797902716</v>
      </c>
      <c r="AF5144" s="276">
        <v>1.1491222731113351</v>
      </c>
      <c r="AG5144" s="93"/>
      <c r="AH5144" s="257">
        <v>5024.7306675240006</v>
      </c>
      <c r="AI5144" s="258">
        <v>4262.1587792697346</v>
      </c>
      <c r="AJ5144" s="258">
        <v>4223.596214049473</v>
      </c>
      <c r="AK5144" s="276">
        <v>1.0084995735552706</v>
      </c>
      <c r="AL5144" s="93"/>
      <c r="AM5144" s="257">
        <v>4192.3</v>
      </c>
      <c r="AN5144" s="258">
        <v>4183.0158467757901</v>
      </c>
      <c r="AO5144" s="276">
        <v>0.99880989655582386</v>
      </c>
      <c r="AQ5144" s="280">
        <v>4214.4881310292167</v>
      </c>
      <c r="AR5144" s="281">
        <v>4248.180017012618</v>
      </c>
    </row>
    <row r="5145" spans="1:44" x14ac:dyDescent="0.2">
      <c r="A5145" s="260" t="s">
        <v>8392</v>
      </c>
      <c r="B5145" s="261" t="s">
        <v>617</v>
      </c>
      <c r="C5145" s="261" t="s">
        <v>643</v>
      </c>
      <c r="D5145" s="262" t="s">
        <v>9015</v>
      </c>
      <c r="E5145" s="257">
        <v>702</v>
      </c>
      <c r="F5145" s="258">
        <v>1019</v>
      </c>
      <c r="G5145" s="258">
        <v>3756</v>
      </c>
      <c r="H5145" s="258">
        <v>1651</v>
      </c>
      <c r="I5145" s="258">
        <v>234</v>
      </c>
      <c r="J5145" s="258">
        <v>101</v>
      </c>
      <c r="K5145" s="259">
        <v>21</v>
      </c>
      <c r="L5145" s="257">
        <v>676</v>
      </c>
      <c r="M5145" s="258">
        <v>1065</v>
      </c>
      <c r="N5145" s="258">
        <v>3954</v>
      </c>
      <c r="O5145" s="258">
        <v>1381</v>
      </c>
      <c r="P5145" s="258">
        <v>222</v>
      </c>
      <c r="Q5145" s="258">
        <v>119</v>
      </c>
      <c r="R5145" s="259">
        <v>38</v>
      </c>
      <c r="S5145" s="267">
        <v>14939</v>
      </c>
      <c r="T5145" s="90"/>
      <c r="U5145" s="260">
        <v>23</v>
      </c>
      <c r="V5145" s="273">
        <v>72.591154471705906</v>
      </c>
      <c r="W5145" s="273">
        <v>59.551131040021403</v>
      </c>
      <c r="X5145" s="274">
        <v>1.195640893</v>
      </c>
      <c r="Z5145" s="257">
        <v>31877.109999999993</v>
      </c>
      <c r="AA5145" s="258">
        <v>12342.666292152622</v>
      </c>
      <c r="AB5145" s="276">
        <v>0.82620431703277475</v>
      </c>
      <c r="AC5145" s="92"/>
      <c r="AD5145" s="257">
        <v>1212692.8319775271</v>
      </c>
      <c r="AE5145" s="258">
        <v>12296.694249121738</v>
      </c>
      <c r="AF5145" s="276">
        <v>0.82312699974039349</v>
      </c>
      <c r="AG5145" s="93"/>
      <c r="AH5145" s="257">
        <v>17861.679300527001</v>
      </c>
      <c r="AI5145" s="258">
        <v>15150.924155056322</v>
      </c>
      <c r="AJ5145" s="258">
        <v>15040.723594427036</v>
      </c>
      <c r="AK5145" s="276">
        <v>1.0068092639686081</v>
      </c>
      <c r="AL5145" s="93"/>
      <c r="AM5145" s="257">
        <v>14948.89</v>
      </c>
      <c r="AN5145" s="258">
        <v>14915.78459597551</v>
      </c>
      <c r="AO5145" s="276">
        <v>0.9984459867444615</v>
      </c>
      <c r="AQ5145" s="280">
        <v>10212.865518233519</v>
      </c>
      <c r="AR5145" s="281">
        <v>10294.510237569839</v>
      </c>
    </row>
    <row r="5146" spans="1:44" x14ac:dyDescent="0.2">
      <c r="A5146" s="260" t="s">
        <v>8392</v>
      </c>
      <c r="B5146" s="261" t="s">
        <v>700</v>
      </c>
      <c r="C5146" s="261" t="s">
        <v>752</v>
      </c>
      <c r="D5146" s="262" t="s">
        <v>9119</v>
      </c>
      <c r="E5146" s="257">
        <v>76</v>
      </c>
      <c r="F5146" s="258">
        <v>89</v>
      </c>
      <c r="G5146" s="258">
        <v>763</v>
      </c>
      <c r="H5146" s="258">
        <v>413</v>
      </c>
      <c r="I5146" s="258">
        <v>99</v>
      </c>
      <c r="J5146" s="258">
        <v>48</v>
      </c>
      <c r="K5146" s="259">
        <v>17</v>
      </c>
      <c r="L5146" s="257">
        <v>61</v>
      </c>
      <c r="M5146" s="258">
        <v>94</v>
      </c>
      <c r="N5146" s="258">
        <v>613</v>
      </c>
      <c r="O5146" s="258">
        <v>242</v>
      </c>
      <c r="P5146" s="258">
        <v>77</v>
      </c>
      <c r="Q5146" s="258">
        <v>56</v>
      </c>
      <c r="R5146" s="259">
        <v>29</v>
      </c>
      <c r="S5146" s="267">
        <v>2677</v>
      </c>
      <c r="T5146" s="90"/>
      <c r="U5146" s="260">
        <v>2</v>
      </c>
      <c r="V5146" s="273">
        <v>79.307475668594904</v>
      </c>
      <c r="W5146" s="273">
        <v>90.153213751868407</v>
      </c>
      <c r="X5146" s="274">
        <v>1.1952516870000001</v>
      </c>
      <c r="Z5146" s="257">
        <v>6272.14</v>
      </c>
      <c r="AA5146" s="258">
        <v>2428.5429562988038</v>
      </c>
      <c r="AB5146" s="276">
        <v>0.90718825412730808</v>
      </c>
      <c r="AC5146" s="92"/>
      <c r="AD5146" s="257">
        <v>241400.14051896284</v>
      </c>
      <c r="AE5146" s="258">
        <v>2447.79522182557</v>
      </c>
      <c r="AF5146" s="276">
        <v>0.9143799857398468</v>
      </c>
      <c r="AG5146" s="93"/>
      <c r="AH5146" s="257">
        <v>3199.6887660990001</v>
      </c>
      <c r="AI5146" s="258">
        <v>2714.0920514411755</v>
      </c>
      <c r="AJ5146" s="258">
        <v>2694.804184691764</v>
      </c>
      <c r="AK5146" s="276">
        <v>1.0066507974194112</v>
      </c>
      <c r="AL5146" s="93"/>
      <c r="AM5146" s="257">
        <v>2677.86</v>
      </c>
      <c r="AN5146" s="258">
        <v>2671.9296842895346</v>
      </c>
      <c r="AO5146" s="276">
        <v>0.99810597097106257</v>
      </c>
      <c r="AQ5146" s="280">
        <v>2231.1460337111766</v>
      </c>
      <c r="AR5146" s="281">
        <v>2248.9824863106428</v>
      </c>
    </row>
    <row r="5147" spans="1:44" x14ac:dyDescent="0.2">
      <c r="A5147" s="260" t="s">
        <v>8392</v>
      </c>
      <c r="B5147" s="261" t="s">
        <v>700</v>
      </c>
      <c r="C5147" s="261" t="s">
        <v>753</v>
      </c>
      <c r="D5147" s="262" t="s">
        <v>9120</v>
      </c>
      <c r="E5147" s="257">
        <v>46</v>
      </c>
      <c r="F5147" s="258">
        <v>66</v>
      </c>
      <c r="G5147" s="258">
        <v>344</v>
      </c>
      <c r="H5147" s="258">
        <v>265</v>
      </c>
      <c r="I5147" s="258">
        <v>107</v>
      </c>
      <c r="J5147" s="258">
        <v>59</v>
      </c>
      <c r="K5147" s="259">
        <v>20</v>
      </c>
      <c r="L5147" s="257">
        <v>37</v>
      </c>
      <c r="M5147" s="258">
        <v>67</v>
      </c>
      <c r="N5147" s="258">
        <v>256</v>
      </c>
      <c r="O5147" s="258">
        <v>206</v>
      </c>
      <c r="P5147" s="258">
        <v>101</v>
      </c>
      <c r="Q5147" s="258">
        <v>70</v>
      </c>
      <c r="R5147" s="259">
        <v>38</v>
      </c>
      <c r="S5147" s="267">
        <v>1682</v>
      </c>
      <c r="T5147" s="90"/>
      <c r="U5147" s="260">
        <v>1</v>
      </c>
      <c r="V5147" s="273">
        <v>94.211485832966702</v>
      </c>
      <c r="W5147" s="273">
        <v>92.309750297265097</v>
      </c>
      <c r="X5147" s="274">
        <v>1.1997924230000001</v>
      </c>
      <c r="Z5147" s="257">
        <v>4752.3899999999994</v>
      </c>
      <c r="AA5147" s="258">
        <v>1840.1029409555383</v>
      </c>
      <c r="AB5147" s="276">
        <v>1.093996992244672</v>
      </c>
      <c r="AC5147" s="92"/>
      <c r="AD5147" s="257">
        <v>159080.84526151966</v>
      </c>
      <c r="AE5147" s="258">
        <v>1613.0783191674743</v>
      </c>
      <c r="AF5147" s="276">
        <v>0.95902397096758285</v>
      </c>
      <c r="AG5147" s="93"/>
      <c r="AH5147" s="257">
        <v>2018.0508554860003</v>
      </c>
      <c r="AI5147" s="258">
        <v>1711.7839223332608</v>
      </c>
      <c r="AJ5147" s="258">
        <v>1696.2962827199651</v>
      </c>
      <c r="AK5147" s="276">
        <v>1.0084995735552706</v>
      </c>
      <c r="AL5147" s="93"/>
      <c r="AM5147" s="257">
        <v>1682.43</v>
      </c>
      <c r="AN5147" s="258">
        <v>1678.7041364146155</v>
      </c>
      <c r="AO5147" s="276">
        <v>0.9980405091644563</v>
      </c>
      <c r="AQ5147" s="280">
        <v>1776.2147410674058</v>
      </c>
      <c r="AR5147" s="281">
        <v>1790.4143360543931</v>
      </c>
    </row>
    <row r="5148" spans="1:44" x14ac:dyDescent="0.2">
      <c r="A5148" s="260" t="s">
        <v>8392</v>
      </c>
      <c r="B5148" s="261" t="s">
        <v>700</v>
      </c>
      <c r="C5148" s="261" t="s">
        <v>754</v>
      </c>
      <c r="D5148" s="262" t="s">
        <v>9121</v>
      </c>
      <c r="E5148" s="257">
        <v>127</v>
      </c>
      <c r="F5148" s="258">
        <v>248</v>
      </c>
      <c r="G5148" s="258">
        <v>1163</v>
      </c>
      <c r="H5148" s="258">
        <v>488</v>
      </c>
      <c r="I5148" s="258">
        <v>145</v>
      </c>
      <c r="J5148" s="258">
        <v>87</v>
      </c>
      <c r="K5148" s="259">
        <v>49</v>
      </c>
      <c r="L5148" s="257">
        <v>139</v>
      </c>
      <c r="M5148" s="258">
        <v>208</v>
      </c>
      <c r="N5148" s="258">
        <v>989</v>
      </c>
      <c r="O5148" s="258">
        <v>458</v>
      </c>
      <c r="P5148" s="258">
        <v>168</v>
      </c>
      <c r="Q5148" s="258">
        <v>133</v>
      </c>
      <c r="R5148" s="259">
        <v>73</v>
      </c>
      <c r="S5148" s="267">
        <v>4475</v>
      </c>
      <c r="T5148" s="90"/>
      <c r="U5148" s="260">
        <v>18</v>
      </c>
      <c r="V5148" s="273">
        <v>107.271263055388</v>
      </c>
      <c r="W5148" s="273">
        <v>95.407953529937402</v>
      </c>
      <c r="X5148" s="274">
        <v>1.1997924230000001</v>
      </c>
      <c r="Z5148" s="257">
        <v>11021.21</v>
      </c>
      <c r="AA5148" s="258">
        <v>4267.3604089497258</v>
      </c>
      <c r="AB5148" s="276">
        <v>0.95360009138541357</v>
      </c>
      <c r="AC5148" s="92"/>
      <c r="AD5148" s="257">
        <v>441783.08647536492</v>
      </c>
      <c r="AE5148" s="258">
        <v>4479.6764651129251</v>
      </c>
      <c r="AF5148" s="276">
        <v>1.0010450201369665</v>
      </c>
      <c r="AG5148" s="93"/>
      <c r="AH5148" s="257">
        <v>5369.0710929250008</v>
      </c>
      <c r="AI5148" s="258">
        <v>4554.2408159579918</v>
      </c>
      <c r="AJ5148" s="258">
        <v>4513.0355916598364</v>
      </c>
      <c r="AK5148" s="276">
        <v>1.0084995735552706</v>
      </c>
      <c r="AL5148" s="93"/>
      <c r="AM5148" s="257">
        <v>4482.74</v>
      </c>
      <c r="AN5148" s="258">
        <v>4472.8126462742894</v>
      </c>
      <c r="AO5148" s="276">
        <v>0.99951120587134956</v>
      </c>
      <c r="AQ5148" s="280">
        <v>4306.0227459162043</v>
      </c>
      <c r="AR5148" s="281">
        <v>4340.4463871477938</v>
      </c>
    </row>
    <row r="5149" spans="1:44" x14ac:dyDescent="0.2">
      <c r="A5149" s="260" t="s">
        <v>8392</v>
      </c>
      <c r="B5149" s="261" t="s">
        <v>673</v>
      </c>
      <c r="C5149" s="261" t="s">
        <v>697</v>
      </c>
      <c r="D5149" s="262" t="s">
        <v>9065</v>
      </c>
      <c r="E5149" s="257">
        <v>263</v>
      </c>
      <c r="F5149" s="258">
        <v>410</v>
      </c>
      <c r="G5149" s="258">
        <v>1055</v>
      </c>
      <c r="H5149" s="258">
        <v>482</v>
      </c>
      <c r="I5149" s="258">
        <v>123</v>
      </c>
      <c r="J5149" s="258">
        <v>64</v>
      </c>
      <c r="K5149" s="259">
        <v>19</v>
      </c>
      <c r="L5149" s="257">
        <v>243</v>
      </c>
      <c r="M5149" s="258">
        <v>448</v>
      </c>
      <c r="N5149" s="258">
        <v>1174</v>
      </c>
      <c r="O5149" s="258">
        <v>482</v>
      </c>
      <c r="P5149" s="258">
        <v>144</v>
      </c>
      <c r="Q5149" s="258">
        <v>82</v>
      </c>
      <c r="R5149" s="259">
        <v>37</v>
      </c>
      <c r="S5149" s="267">
        <v>5026</v>
      </c>
      <c r="T5149" s="90"/>
      <c r="U5149" s="260">
        <v>1</v>
      </c>
      <c r="V5149" s="273">
        <v>139.88896779257399</v>
      </c>
      <c r="W5149" s="273">
        <v>161.60764027059199</v>
      </c>
      <c r="X5149" s="274">
        <v>1.1610015570000001</v>
      </c>
      <c r="Z5149" s="257">
        <v>11606.03</v>
      </c>
      <c r="AA5149" s="258">
        <v>4493.7999481983197</v>
      </c>
      <c r="AB5149" s="276">
        <v>0.89411061444455231</v>
      </c>
      <c r="AC5149" s="92"/>
      <c r="AD5149" s="257">
        <v>617765.90899756714</v>
      </c>
      <c r="AE5149" s="258">
        <v>6264.1406794549439</v>
      </c>
      <c r="AF5149" s="276">
        <v>1.2463471308107728</v>
      </c>
      <c r="AG5149" s="93"/>
      <c r="AH5149" s="257">
        <v>5835.1938254820006</v>
      </c>
      <c r="AI5149" s="258">
        <v>4949.6230221378064</v>
      </c>
      <c r="AJ5149" s="258">
        <v>4989.3390506261476</v>
      </c>
      <c r="AK5149" s="276">
        <v>0.99270574027579539</v>
      </c>
      <c r="AL5149" s="93"/>
      <c r="AM5149" s="257">
        <v>5026.43</v>
      </c>
      <c r="AN5149" s="258">
        <v>5015.2986052308361</v>
      </c>
      <c r="AO5149" s="276">
        <v>0.99787079292296776</v>
      </c>
      <c r="AQ5149" s="280">
        <v>5548.1423787890171</v>
      </c>
      <c r="AR5149" s="281">
        <v>5592.4958980383853</v>
      </c>
    </row>
    <row r="5150" spans="1:44" x14ac:dyDescent="0.2">
      <c r="A5150" s="260" t="s">
        <v>8392</v>
      </c>
      <c r="B5150" s="261" t="s">
        <v>6341</v>
      </c>
      <c r="C5150" s="261" t="s">
        <v>6342</v>
      </c>
      <c r="D5150" s="262" t="s">
        <v>14292</v>
      </c>
      <c r="E5150" s="257">
        <v>466</v>
      </c>
      <c r="F5150" s="258">
        <v>845</v>
      </c>
      <c r="G5150" s="258">
        <v>3134</v>
      </c>
      <c r="H5150" s="258">
        <v>1994</v>
      </c>
      <c r="I5150" s="258">
        <v>742</v>
      </c>
      <c r="J5150" s="258">
        <v>445</v>
      </c>
      <c r="K5150" s="259">
        <v>149</v>
      </c>
      <c r="L5150" s="257">
        <v>470</v>
      </c>
      <c r="M5150" s="258">
        <v>865</v>
      </c>
      <c r="N5150" s="258">
        <v>2999</v>
      </c>
      <c r="O5150" s="258">
        <v>2041</v>
      </c>
      <c r="P5150" s="258">
        <v>837</v>
      </c>
      <c r="Q5150" s="258">
        <v>590</v>
      </c>
      <c r="R5150" s="259">
        <v>321</v>
      </c>
      <c r="S5150" s="267">
        <v>15898</v>
      </c>
      <c r="T5150" s="90"/>
      <c r="U5150" s="260">
        <v>147</v>
      </c>
      <c r="V5150" s="273">
        <v>93.408069299927604</v>
      </c>
      <c r="W5150" s="273">
        <v>85.492075471698101</v>
      </c>
      <c r="X5150" s="274">
        <v>1.069667878</v>
      </c>
      <c r="Z5150" s="257">
        <v>42972.250000000007</v>
      </c>
      <c r="AA5150" s="258">
        <v>16638.652047596403</v>
      </c>
      <c r="AB5150" s="276">
        <v>1.0465877498802618</v>
      </c>
      <c r="AC5150" s="92"/>
      <c r="AD5150" s="257">
        <v>1474609.7864308772</v>
      </c>
      <c r="AE5150" s="258">
        <v>14952.529777003932</v>
      </c>
      <c r="AF5150" s="276">
        <v>0.94052898333148394</v>
      </c>
      <c r="AG5150" s="93"/>
      <c r="AH5150" s="257">
        <v>17005.579924443999</v>
      </c>
      <c r="AI5150" s="258">
        <v>14424.749616929781</v>
      </c>
      <c r="AJ5150" s="258">
        <v>15190.839816126296</v>
      </c>
      <c r="AK5150" s="276">
        <v>0.95551892163330576</v>
      </c>
      <c r="AL5150" s="93"/>
      <c r="AM5150" s="257">
        <v>15961.21</v>
      </c>
      <c r="AN5150" s="258">
        <v>15925.862739717148</v>
      </c>
      <c r="AO5150" s="276">
        <v>1.001752594019194</v>
      </c>
      <c r="AQ5150" s="280">
        <v>14979.250732206187</v>
      </c>
      <c r="AR5150" s="281">
        <v>15098.99936883671</v>
      </c>
    </row>
    <row r="5151" spans="1:44" x14ac:dyDescent="0.2">
      <c r="A5151" s="260" t="s">
        <v>8392</v>
      </c>
      <c r="B5151" s="261" t="s">
        <v>6341</v>
      </c>
      <c r="C5151" s="261" t="s">
        <v>6343</v>
      </c>
      <c r="D5151" s="262" t="s">
        <v>13540</v>
      </c>
      <c r="E5151" s="257">
        <v>246</v>
      </c>
      <c r="F5151" s="258">
        <v>595</v>
      </c>
      <c r="G5151" s="258">
        <v>1850</v>
      </c>
      <c r="H5151" s="258">
        <v>1572</v>
      </c>
      <c r="I5151" s="258">
        <v>668</v>
      </c>
      <c r="J5151" s="258">
        <v>465</v>
      </c>
      <c r="K5151" s="259">
        <v>156</v>
      </c>
      <c r="L5151" s="257">
        <v>236</v>
      </c>
      <c r="M5151" s="258">
        <v>579</v>
      </c>
      <c r="N5151" s="258">
        <v>1770</v>
      </c>
      <c r="O5151" s="258">
        <v>1592</v>
      </c>
      <c r="P5151" s="258">
        <v>757</v>
      </c>
      <c r="Q5151" s="258">
        <v>621</v>
      </c>
      <c r="R5151" s="259">
        <v>296</v>
      </c>
      <c r="S5151" s="267">
        <v>11403</v>
      </c>
      <c r="T5151" s="90"/>
      <c r="U5151" s="260">
        <v>130</v>
      </c>
      <c r="V5151" s="273">
        <v>82.789233308781107</v>
      </c>
      <c r="W5151" s="273">
        <v>74.577165906699406</v>
      </c>
      <c r="X5151" s="274">
        <v>1.140892579</v>
      </c>
      <c r="Z5151" s="257">
        <v>33775.909999999996</v>
      </c>
      <c r="AA5151" s="258">
        <v>13077.872675527384</v>
      </c>
      <c r="AB5151" s="276">
        <v>1.1468800031156172</v>
      </c>
      <c r="AC5151" s="92"/>
      <c r="AD5151" s="257">
        <v>996589.10939094098</v>
      </c>
      <c r="AE5151" s="258">
        <v>10105.404474273364</v>
      </c>
      <c r="AF5151" s="276">
        <v>0.88620577692478852</v>
      </c>
      <c r="AG5151" s="93"/>
      <c r="AH5151" s="257">
        <v>13009.598078337</v>
      </c>
      <c r="AI5151" s="258">
        <v>11035.212896630319</v>
      </c>
      <c r="AJ5151" s="258">
        <v>11226.462190382554</v>
      </c>
      <c r="AK5151" s="276">
        <v>0.98451830135776142</v>
      </c>
      <c r="AL5151" s="93"/>
      <c r="AM5151" s="257">
        <v>11458.9</v>
      </c>
      <c r="AN5151" s="258">
        <v>11433.523432631036</v>
      </c>
      <c r="AO5151" s="276">
        <v>1.0026767896721069</v>
      </c>
      <c r="AQ5151" s="280">
        <v>11440.80114558407</v>
      </c>
      <c r="AR5151" s="281">
        <v>11532.262351730984</v>
      </c>
    </row>
    <row r="5152" spans="1:44" x14ac:dyDescent="0.2">
      <c r="A5152" s="260" t="s">
        <v>8392</v>
      </c>
      <c r="B5152" s="261" t="s">
        <v>6341</v>
      </c>
      <c r="C5152" s="261" t="s">
        <v>6344</v>
      </c>
      <c r="D5152" s="262" t="s">
        <v>14293</v>
      </c>
      <c r="E5152" s="257">
        <v>59</v>
      </c>
      <c r="F5152" s="258">
        <v>148</v>
      </c>
      <c r="G5152" s="258">
        <v>459</v>
      </c>
      <c r="H5152" s="258">
        <v>555</v>
      </c>
      <c r="I5152" s="258">
        <v>270</v>
      </c>
      <c r="J5152" s="258">
        <v>171</v>
      </c>
      <c r="K5152" s="259">
        <v>57</v>
      </c>
      <c r="L5152" s="257">
        <v>68</v>
      </c>
      <c r="M5152" s="258">
        <v>120</v>
      </c>
      <c r="N5152" s="258">
        <v>451</v>
      </c>
      <c r="O5152" s="258">
        <v>603</v>
      </c>
      <c r="P5152" s="258">
        <v>257</v>
      </c>
      <c r="Q5152" s="258">
        <v>210</v>
      </c>
      <c r="R5152" s="259">
        <v>98</v>
      </c>
      <c r="S5152" s="267">
        <v>3526</v>
      </c>
      <c r="T5152" s="90"/>
      <c r="U5152" s="260">
        <v>0</v>
      </c>
      <c r="V5152" s="273">
        <v>79.142017464294995</v>
      </c>
      <c r="W5152" s="273">
        <v>77.370212765957405</v>
      </c>
      <c r="X5152" s="274">
        <v>1.093409445</v>
      </c>
      <c r="Z5152" s="257">
        <v>11207.41</v>
      </c>
      <c r="AA5152" s="258">
        <v>4339.4561686844954</v>
      </c>
      <c r="AB5152" s="276">
        <v>1.2307022599785864</v>
      </c>
      <c r="AC5152" s="92"/>
      <c r="AD5152" s="257">
        <v>307135.43666875741</v>
      </c>
      <c r="AE5152" s="258">
        <v>3114.350524878992</v>
      </c>
      <c r="AF5152" s="276">
        <v>0.88325312673822798</v>
      </c>
      <c r="AG5152" s="93"/>
      <c r="AH5152" s="257">
        <v>3855.3617030700002</v>
      </c>
      <c r="AI5152" s="258">
        <v>3270.2576152399579</v>
      </c>
      <c r="AJ5152" s="258">
        <v>3403.2436553151797</v>
      </c>
      <c r="AK5152" s="276">
        <v>0.96518538154145761</v>
      </c>
      <c r="AL5152" s="93"/>
      <c r="AM5152" s="257">
        <v>3526</v>
      </c>
      <c r="AN5152" s="258">
        <v>3518.1914165807393</v>
      </c>
      <c r="AO5152" s="276">
        <v>0.9977854272775778</v>
      </c>
      <c r="AQ5152" s="280">
        <v>3691.2068397022003</v>
      </c>
      <c r="AR5152" s="281">
        <v>3720.7154576216026</v>
      </c>
    </row>
    <row r="5153" spans="1:44" x14ac:dyDescent="0.2">
      <c r="A5153" s="260" t="s">
        <v>8392</v>
      </c>
      <c r="B5153" s="261" t="s">
        <v>6341</v>
      </c>
      <c r="C5153" s="261" t="s">
        <v>6345</v>
      </c>
      <c r="D5153" s="262" t="s">
        <v>14294</v>
      </c>
      <c r="E5153" s="257">
        <v>280</v>
      </c>
      <c r="F5153" s="258">
        <v>580</v>
      </c>
      <c r="G5153" s="258">
        <v>1857</v>
      </c>
      <c r="H5153" s="258">
        <v>1625</v>
      </c>
      <c r="I5153" s="258">
        <v>831</v>
      </c>
      <c r="J5153" s="258">
        <v>456</v>
      </c>
      <c r="K5153" s="259">
        <v>155</v>
      </c>
      <c r="L5153" s="257">
        <v>282</v>
      </c>
      <c r="M5153" s="258">
        <v>600</v>
      </c>
      <c r="N5153" s="258">
        <v>1775</v>
      </c>
      <c r="O5153" s="258">
        <v>1688</v>
      </c>
      <c r="P5153" s="258">
        <v>884</v>
      </c>
      <c r="Q5153" s="258">
        <v>539</v>
      </c>
      <c r="R5153" s="259">
        <v>305</v>
      </c>
      <c r="S5153" s="267">
        <v>11857</v>
      </c>
      <c r="T5153" s="90"/>
      <c r="U5153" s="260">
        <v>61</v>
      </c>
      <c r="V5153" s="273">
        <v>81.414449882750702</v>
      </c>
      <c r="W5153" s="273">
        <v>70.166174609869202</v>
      </c>
      <c r="X5153" s="274">
        <v>1.0721328489999999</v>
      </c>
      <c r="Z5153" s="257">
        <v>35309.039999999994</v>
      </c>
      <c r="AA5153" s="258">
        <v>13671.493363616359</v>
      </c>
      <c r="AB5153" s="276">
        <v>1.1530314045387837</v>
      </c>
      <c r="AC5153" s="92"/>
      <c r="AD5153" s="257">
        <v>1019627.6220766414</v>
      </c>
      <c r="AE5153" s="258">
        <v>10339.014782655082</v>
      </c>
      <c r="AF5153" s="276">
        <v>0.87197560788184891</v>
      </c>
      <c r="AG5153" s="93"/>
      <c r="AH5153" s="257">
        <v>12712.279190592999</v>
      </c>
      <c r="AI5153" s="258">
        <v>10783.016233467626</v>
      </c>
      <c r="AJ5153" s="258">
        <v>11341.487792064461</v>
      </c>
      <c r="AK5153" s="276">
        <v>0.95652254297583383</v>
      </c>
      <c r="AL5153" s="93"/>
      <c r="AM5153" s="257">
        <v>11883.23</v>
      </c>
      <c r="AN5153" s="258">
        <v>11856.913722987732</v>
      </c>
      <c r="AO5153" s="276">
        <v>0.99999272353780322</v>
      </c>
      <c r="AQ5153" s="280">
        <v>11402.82192307303</v>
      </c>
      <c r="AR5153" s="281">
        <v>11493.979511889727</v>
      </c>
    </row>
    <row r="5154" spans="1:44" x14ac:dyDescent="0.2">
      <c r="A5154" s="260" t="s">
        <v>8392</v>
      </c>
      <c r="B5154" s="261" t="s">
        <v>6341</v>
      </c>
      <c r="C5154" s="261" t="s">
        <v>6346</v>
      </c>
      <c r="D5154" s="262" t="s">
        <v>14295</v>
      </c>
      <c r="E5154" s="257">
        <v>100</v>
      </c>
      <c r="F5154" s="258">
        <v>269</v>
      </c>
      <c r="G5154" s="258">
        <v>749</v>
      </c>
      <c r="H5154" s="258">
        <v>771</v>
      </c>
      <c r="I5154" s="258">
        <v>344</v>
      </c>
      <c r="J5154" s="258">
        <v>222</v>
      </c>
      <c r="K5154" s="259">
        <v>71</v>
      </c>
      <c r="L5154" s="257">
        <v>95</v>
      </c>
      <c r="M5154" s="258">
        <v>263</v>
      </c>
      <c r="N5154" s="258">
        <v>707</v>
      </c>
      <c r="O5154" s="258">
        <v>798</v>
      </c>
      <c r="P5154" s="258">
        <v>381</v>
      </c>
      <c r="Q5154" s="258">
        <v>280</v>
      </c>
      <c r="R5154" s="259">
        <v>141</v>
      </c>
      <c r="S5154" s="267">
        <v>5191</v>
      </c>
      <c r="T5154" s="90"/>
      <c r="U5154" s="260">
        <v>44</v>
      </c>
      <c r="V5154" s="273">
        <v>84.423901498516301</v>
      </c>
      <c r="W5154" s="273">
        <v>70.344508670520199</v>
      </c>
      <c r="X5154" s="274">
        <v>1.0721328489999999</v>
      </c>
      <c r="Z5154" s="257">
        <v>15764.13</v>
      </c>
      <c r="AA5154" s="258">
        <v>6103.79661067493</v>
      </c>
      <c r="AB5154" s="276">
        <v>1.1758421519312137</v>
      </c>
      <c r="AC5154" s="92"/>
      <c r="AD5154" s="257">
        <v>450692.31548594084</v>
      </c>
      <c r="AE5154" s="258">
        <v>4570.0159659738392</v>
      </c>
      <c r="AF5154" s="276">
        <v>0.88037294663337295</v>
      </c>
      <c r="AG5154" s="93"/>
      <c r="AH5154" s="257">
        <v>5565.4416191589999</v>
      </c>
      <c r="AI5154" s="258">
        <v>4720.8094178907359</v>
      </c>
      <c r="AJ5154" s="258">
        <v>4965.3085205875532</v>
      </c>
      <c r="AK5154" s="276">
        <v>0.95652254297583383</v>
      </c>
      <c r="AL5154" s="93"/>
      <c r="AM5154" s="257">
        <v>5209.92</v>
      </c>
      <c r="AN5154" s="258">
        <v>5198.3822532819986</v>
      </c>
      <c r="AO5154" s="276">
        <v>1.0014221254636868</v>
      </c>
      <c r="AQ5154" s="280">
        <v>5147.2958931199328</v>
      </c>
      <c r="AR5154" s="281">
        <v>5188.4449249743602</v>
      </c>
    </row>
    <row r="5155" spans="1:44" x14ac:dyDescent="0.2">
      <c r="A5155" s="260" t="s">
        <v>8392</v>
      </c>
      <c r="B5155" s="261" t="s">
        <v>6341</v>
      </c>
      <c r="C5155" s="261" t="s">
        <v>6347</v>
      </c>
      <c r="D5155" s="262" t="s">
        <v>14296</v>
      </c>
      <c r="E5155" s="257">
        <v>312</v>
      </c>
      <c r="F5155" s="258">
        <v>560</v>
      </c>
      <c r="G5155" s="258">
        <v>1810</v>
      </c>
      <c r="H5155" s="258">
        <v>1261</v>
      </c>
      <c r="I5155" s="258">
        <v>377</v>
      </c>
      <c r="J5155" s="258">
        <v>214</v>
      </c>
      <c r="K5155" s="259">
        <v>67</v>
      </c>
      <c r="L5155" s="257">
        <v>282</v>
      </c>
      <c r="M5155" s="258">
        <v>536</v>
      </c>
      <c r="N5155" s="258">
        <v>1793</v>
      </c>
      <c r="O5155" s="258">
        <v>1240</v>
      </c>
      <c r="P5155" s="258">
        <v>379</v>
      </c>
      <c r="Q5155" s="258">
        <v>238</v>
      </c>
      <c r="R5155" s="259">
        <v>154</v>
      </c>
      <c r="S5155" s="267">
        <v>9223</v>
      </c>
      <c r="T5155" s="90"/>
      <c r="U5155" s="260">
        <v>82</v>
      </c>
      <c r="V5155" s="273">
        <v>94.184492034879099</v>
      </c>
      <c r="W5155" s="273">
        <v>86.2927463948823</v>
      </c>
      <c r="X5155" s="274">
        <v>1.069667878</v>
      </c>
      <c r="Z5155" s="257">
        <v>23729.3</v>
      </c>
      <c r="AA5155" s="258">
        <v>9187.8727791313977</v>
      </c>
      <c r="AB5155" s="276">
        <v>0.99619134545499266</v>
      </c>
      <c r="AC5155" s="92"/>
      <c r="AD5155" s="257">
        <v>859092.48199534265</v>
      </c>
      <c r="AE5155" s="258">
        <v>8711.1899272870578</v>
      </c>
      <c r="AF5155" s="276">
        <v>0.94450720235141039</v>
      </c>
      <c r="AG5155" s="93"/>
      <c r="AH5155" s="257">
        <v>9865.546838794</v>
      </c>
      <c r="AI5155" s="258">
        <v>8368.3146129666238</v>
      </c>
      <c r="AJ5155" s="258">
        <v>8812.7510142239789</v>
      </c>
      <c r="AK5155" s="276">
        <v>0.95551892163330576</v>
      </c>
      <c r="AL5155" s="93"/>
      <c r="AM5155" s="257">
        <v>9258.26</v>
      </c>
      <c r="AN5155" s="258">
        <v>9237.7569099469092</v>
      </c>
      <c r="AO5155" s="276">
        <v>1.0016000119209487</v>
      </c>
      <c r="AQ5155" s="280">
        <v>8305.2719880475997</v>
      </c>
      <c r="AR5155" s="281">
        <v>8371.666830833432</v>
      </c>
    </row>
    <row r="5156" spans="1:44" x14ac:dyDescent="0.2">
      <c r="A5156" s="260" t="s">
        <v>8392</v>
      </c>
      <c r="B5156" s="261" t="s">
        <v>6341</v>
      </c>
      <c r="C5156" s="261" t="s">
        <v>6348</v>
      </c>
      <c r="D5156" s="262" t="s">
        <v>14297</v>
      </c>
      <c r="E5156" s="257">
        <v>249</v>
      </c>
      <c r="F5156" s="258">
        <v>564</v>
      </c>
      <c r="G5156" s="258">
        <v>1627</v>
      </c>
      <c r="H5156" s="258">
        <v>1580</v>
      </c>
      <c r="I5156" s="258">
        <v>742</v>
      </c>
      <c r="J5156" s="258">
        <v>443</v>
      </c>
      <c r="K5156" s="259">
        <v>147</v>
      </c>
      <c r="L5156" s="257">
        <v>253</v>
      </c>
      <c r="M5156" s="258">
        <v>539</v>
      </c>
      <c r="N5156" s="258">
        <v>1612</v>
      </c>
      <c r="O5156" s="258">
        <v>1613</v>
      </c>
      <c r="P5156" s="258">
        <v>788</v>
      </c>
      <c r="Q5156" s="258">
        <v>546</v>
      </c>
      <c r="R5156" s="259">
        <v>301</v>
      </c>
      <c r="S5156" s="267">
        <v>11004</v>
      </c>
      <c r="T5156" s="90"/>
      <c r="U5156" s="260">
        <v>108</v>
      </c>
      <c r="V5156" s="273">
        <v>80.690629323646803</v>
      </c>
      <c r="W5156" s="273">
        <v>61.151126862958897</v>
      </c>
      <c r="X5156" s="274">
        <v>1.0721328489999999</v>
      </c>
      <c r="Z5156" s="257">
        <v>33110.689999999995</v>
      </c>
      <c r="AA5156" s="258">
        <v>12820.302636371833</v>
      </c>
      <c r="AB5156" s="276">
        <v>1.1650584002518931</v>
      </c>
      <c r="AC5156" s="92"/>
      <c r="AD5156" s="257">
        <v>920707.96627796534</v>
      </c>
      <c r="AE5156" s="258">
        <v>9335.970375605084</v>
      </c>
      <c r="AF5156" s="276">
        <v>0.84841606466785568</v>
      </c>
      <c r="AG5156" s="93"/>
      <c r="AH5156" s="257">
        <v>11797.749870395999</v>
      </c>
      <c r="AI5156" s="258">
        <v>10007.279297720987</v>
      </c>
      <c r="AJ5156" s="258">
        <v>10525.574062906073</v>
      </c>
      <c r="AK5156" s="276">
        <v>0.95652254297583361</v>
      </c>
      <c r="AL5156" s="93"/>
      <c r="AM5156" s="257">
        <v>11050.44</v>
      </c>
      <c r="AN5156" s="258">
        <v>11025.967997005238</v>
      </c>
      <c r="AO5156" s="276">
        <v>1.001996364686045</v>
      </c>
      <c r="AQ5156" s="280">
        <v>10424.818828651532</v>
      </c>
      <c r="AR5156" s="281">
        <v>10508.157966514229</v>
      </c>
    </row>
    <row r="5157" spans="1:44" x14ac:dyDescent="0.2">
      <c r="A5157" s="260" t="s">
        <v>8392</v>
      </c>
      <c r="B5157" s="261" t="s">
        <v>6341</v>
      </c>
      <c r="C5157" s="261" t="s">
        <v>6349</v>
      </c>
      <c r="D5157" s="262" t="s">
        <v>14298</v>
      </c>
      <c r="E5157" s="257">
        <v>916</v>
      </c>
      <c r="F5157" s="258">
        <v>1765</v>
      </c>
      <c r="G5157" s="258">
        <v>5323</v>
      </c>
      <c r="H5157" s="258">
        <v>3970</v>
      </c>
      <c r="I5157" s="258">
        <v>1365</v>
      </c>
      <c r="J5157" s="258">
        <v>741</v>
      </c>
      <c r="K5157" s="259">
        <v>211</v>
      </c>
      <c r="L5157" s="257">
        <v>862</v>
      </c>
      <c r="M5157" s="258">
        <v>1583</v>
      </c>
      <c r="N5157" s="258">
        <v>5330</v>
      </c>
      <c r="O5157" s="258">
        <v>3947</v>
      </c>
      <c r="P5157" s="258">
        <v>1453</v>
      </c>
      <c r="Q5157" s="258">
        <v>891</v>
      </c>
      <c r="R5157" s="259">
        <v>457</v>
      </c>
      <c r="S5157" s="267">
        <v>28814</v>
      </c>
      <c r="T5157" s="90"/>
      <c r="U5157" s="260">
        <v>195</v>
      </c>
      <c r="V5157" s="273">
        <v>89.328775095569895</v>
      </c>
      <c r="W5157" s="273">
        <v>85.601318986462999</v>
      </c>
      <c r="X5157" s="274">
        <v>1.140892579</v>
      </c>
      <c r="Z5157" s="257">
        <v>76468.33</v>
      </c>
      <c r="AA5157" s="258">
        <v>29608.175870027215</v>
      </c>
      <c r="AB5157" s="276">
        <v>1.0275621527739021</v>
      </c>
      <c r="AC5157" s="92"/>
      <c r="AD5157" s="257">
        <v>2642675.373194552</v>
      </c>
      <c r="AE5157" s="258">
        <v>26796.704166928965</v>
      </c>
      <c r="AF5157" s="276">
        <v>0.92998903890223383</v>
      </c>
      <c r="AG5157" s="93"/>
      <c r="AH5157" s="257">
        <v>32873.678771305997</v>
      </c>
      <c r="AI5157" s="258">
        <v>27884.64653192195</v>
      </c>
      <c r="AJ5157" s="258">
        <v>28367.910335322536</v>
      </c>
      <c r="AK5157" s="276">
        <v>0.98451830135776142</v>
      </c>
      <c r="AL5157" s="93"/>
      <c r="AM5157" s="257">
        <v>28897.85</v>
      </c>
      <c r="AN5157" s="258">
        <v>28833.853609653353</v>
      </c>
      <c r="AO5157" s="276">
        <v>1.0006890265028581</v>
      </c>
      <c r="AQ5157" s="280">
        <v>27127.664939090235</v>
      </c>
      <c r="AR5157" s="281">
        <v>27344.531653554219</v>
      </c>
    </row>
    <row r="5158" spans="1:44" x14ac:dyDescent="0.2">
      <c r="A5158" s="260" t="s">
        <v>8392</v>
      </c>
      <c r="B5158" s="261" t="s">
        <v>6341</v>
      </c>
      <c r="C5158" s="261" t="s">
        <v>6350</v>
      </c>
      <c r="D5158" s="262" t="s">
        <v>14299</v>
      </c>
      <c r="E5158" s="257">
        <v>238</v>
      </c>
      <c r="F5158" s="258">
        <v>461</v>
      </c>
      <c r="G5158" s="258">
        <v>1447</v>
      </c>
      <c r="H5158" s="258">
        <v>1400</v>
      </c>
      <c r="I5158" s="258">
        <v>796</v>
      </c>
      <c r="J5158" s="258">
        <v>408</v>
      </c>
      <c r="K5158" s="259">
        <v>135</v>
      </c>
      <c r="L5158" s="257">
        <v>205</v>
      </c>
      <c r="M5158" s="258">
        <v>432</v>
      </c>
      <c r="N5158" s="258">
        <v>1405</v>
      </c>
      <c r="O5158" s="258">
        <v>1528</v>
      </c>
      <c r="P5158" s="258">
        <v>833</v>
      </c>
      <c r="Q5158" s="258">
        <v>520</v>
      </c>
      <c r="R5158" s="259">
        <v>247</v>
      </c>
      <c r="S5158" s="267">
        <v>10055</v>
      </c>
      <c r="T5158" s="90"/>
      <c r="U5158" s="260">
        <v>48</v>
      </c>
      <c r="V5158" s="273">
        <v>99.776337128190903</v>
      </c>
      <c r="W5158" s="273">
        <v>76.617702635504699</v>
      </c>
      <c r="X5158" s="274">
        <v>1.093409445</v>
      </c>
      <c r="Z5158" s="257">
        <v>31003.220000000005</v>
      </c>
      <c r="AA5158" s="258">
        <v>12004.300215489802</v>
      </c>
      <c r="AB5158" s="276">
        <v>1.1938637708095279</v>
      </c>
      <c r="AC5158" s="92"/>
      <c r="AD5158" s="257">
        <v>928241.37904452707</v>
      </c>
      <c r="AE5158" s="258">
        <v>9412.3591123075003</v>
      </c>
      <c r="AF5158" s="276">
        <v>0.93608743036374942</v>
      </c>
      <c r="AG5158" s="93"/>
      <c r="AH5158" s="257">
        <v>10994.231969475</v>
      </c>
      <c r="AI5158" s="258">
        <v>9325.7062737486594</v>
      </c>
      <c r="AJ5158" s="258">
        <v>9704.9390113993577</v>
      </c>
      <c r="AK5158" s="276">
        <v>0.96518538154145772</v>
      </c>
      <c r="AL5158" s="93"/>
      <c r="AM5158" s="257">
        <v>10075.64</v>
      </c>
      <c r="AN5158" s="258">
        <v>10053.326762495055</v>
      </c>
      <c r="AO5158" s="276">
        <v>0.99983359149627593</v>
      </c>
      <c r="AQ5158" s="280">
        <v>10844.055235914389</v>
      </c>
      <c r="AR5158" s="281">
        <v>10930.745875737573</v>
      </c>
    </row>
    <row r="5159" spans="1:44" x14ac:dyDescent="0.2">
      <c r="A5159" s="260" t="s">
        <v>8392</v>
      </c>
      <c r="B5159" s="261" t="s">
        <v>6341</v>
      </c>
      <c r="C5159" s="261" t="s">
        <v>6351</v>
      </c>
      <c r="D5159" s="262" t="s">
        <v>14300</v>
      </c>
      <c r="E5159" s="257">
        <v>355</v>
      </c>
      <c r="F5159" s="258">
        <v>765</v>
      </c>
      <c r="G5159" s="258">
        <v>2307</v>
      </c>
      <c r="H5159" s="258">
        <v>1956</v>
      </c>
      <c r="I5159" s="258">
        <v>937</v>
      </c>
      <c r="J5159" s="258">
        <v>461</v>
      </c>
      <c r="K5159" s="259">
        <v>122</v>
      </c>
      <c r="L5159" s="257">
        <v>334</v>
      </c>
      <c r="M5159" s="258">
        <v>748</v>
      </c>
      <c r="N5159" s="258">
        <v>2242</v>
      </c>
      <c r="O5159" s="258">
        <v>1930</v>
      </c>
      <c r="P5159" s="258">
        <v>953</v>
      </c>
      <c r="Q5159" s="258">
        <v>512</v>
      </c>
      <c r="R5159" s="259">
        <v>216</v>
      </c>
      <c r="S5159" s="267">
        <v>13838</v>
      </c>
      <c r="T5159" s="90"/>
      <c r="U5159" s="260">
        <v>4</v>
      </c>
      <c r="V5159" s="273">
        <v>102.270555172446</v>
      </c>
      <c r="W5159" s="273">
        <v>84.255403744668499</v>
      </c>
      <c r="X5159" s="274">
        <v>1.093409445</v>
      </c>
      <c r="Z5159" s="257">
        <v>38970.669999999991</v>
      </c>
      <c r="AA5159" s="258">
        <v>15089.259189167507</v>
      </c>
      <c r="AB5159" s="276">
        <v>1.0904219677097491</v>
      </c>
      <c r="AC5159" s="92"/>
      <c r="AD5159" s="257">
        <v>1311511.1857246403</v>
      </c>
      <c r="AE5159" s="258">
        <v>13298.71145429338</v>
      </c>
      <c r="AF5159" s="276">
        <v>0.96102843288722206</v>
      </c>
      <c r="AG5159" s="93"/>
      <c r="AH5159" s="257">
        <v>15130.599899910001</v>
      </c>
      <c r="AI5159" s="258">
        <v>12834.323562022275</v>
      </c>
      <c r="AJ5159" s="258">
        <v>13356.235309770691</v>
      </c>
      <c r="AK5159" s="276">
        <v>0.96518538154145761</v>
      </c>
      <c r="AL5159" s="93"/>
      <c r="AM5159" s="257">
        <v>13839.72</v>
      </c>
      <c r="AN5159" s="258">
        <v>13809.070933602041</v>
      </c>
      <c r="AO5159" s="276">
        <v>0.99790944743474785</v>
      </c>
      <c r="AQ5159" s="280">
        <v>13967.093007284842</v>
      </c>
      <c r="AR5159" s="281">
        <v>14078.750150570257</v>
      </c>
    </row>
    <row r="5160" spans="1:44" x14ac:dyDescent="0.2">
      <c r="A5160" s="260" t="s">
        <v>8392</v>
      </c>
      <c r="B5160" s="261" t="s">
        <v>6341</v>
      </c>
      <c r="C5160" s="261" t="s">
        <v>6352</v>
      </c>
      <c r="D5160" s="262" t="s">
        <v>14301</v>
      </c>
      <c r="E5160" s="257">
        <v>159</v>
      </c>
      <c r="F5160" s="258">
        <v>423</v>
      </c>
      <c r="G5160" s="258">
        <v>1177</v>
      </c>
      <c r="H5160" s="258">
        <v>1113</v>
      </c>
      <c r="I5160" s="258">
        <v>448</v>
      </c>
      <c r="J5160" s="258">
        <v>260</v>
      </c>
      <c r="K5160" s="259">
        <v>98</v>
      </c>
      <c r="L5160" s="257">
        <v>205</v>
      </c>
      <c r="M5160" s="258">
        <v>414</v>
      </c>
      <c r="N5160" s="258">
        <v>1140</v>
      </c>
      <c r="O5160" s="258">
        <v>1104</v>
      </c>
      <c r="P5160" s="258">
        <v>479</v>
      </c>
      <c r="Q5160" s="258">
        <v>320</v>
      </c>
      <c r="R5160" s="259">
        <v>186</v>
      </c>
      <c r="S5160" s="267">
        <v>7526</v>
      </c>
      <c r="T5160" s="90"/>
      <c r="U5160" s="260">
        <v>122</v>
      </c>
      <c r="V5160" s="273">
        <v>79.064622198664594</v>
      </c>
      <c r="W5160" s="273">
        <v>77.424661174594704</v>
      </c>
      <c r="X5160" s="274">
        <v>1.093409445</v>
      </c>
      <c r="Z5160" s="257">
        <v>21728.92</v>
      </c>
      <c r="AA5160" s="258">
        <v>8413.3350999786671</v>
      </c>
      <c r="AB5160" s="276">
        <v>1.1179026175895119</v>
      </c>
      <c r="AC5160" s="92"/>
      <c r="AD5160" s="257">
        <v>655503.97981212602</v>
      </c>
      <c r="AE5160" s="258">
        <v>6646.8043731139614</v>
      </c>
      <c r="AF5160" s="276">
        <v>0.88317889624155743</v>
      </c>
      <c r="AG5160" s="93"/>
      <c r="AH5160" s="257">
        <v>8228.9994830699998</v>
      </c>
      <c r="AI5160" s="258">
        <v>6980.1357947521046</v>
      </c>
      <c r="AJ5160" s="258">
        <v>7263.9851814810099</v>
      </c>
      <c r="AK5160" s="276">
        <v>0.96518538154145761</v>
      </c>
      <c r="AL5160" s="93"/>
      <c r="AM5160" s="257">
        <v>7578.46</v>
      </c>
      <c r="AN5160" s="258">
        <v>7561.676949206033</v>
      </c>
      <c r="AO5160" s="276">
        <v>1.0047404928522499</v>
      </c>
      <c r="AQ5160" s="280">
        <v>7205.7885033518005</v>
      </c>
      <c r="AR5160" s="281">
        <v>7263.3937443982722</v>
      </c>
    </row>
    <row r="5161" spans="1:44" x14ac:dyDescent="0.2">
      <c r="A5161" s="260" t="s">
        <v>8392</v>
      </c>
      <c r="B5161" s="261" t="s">
        <v>6341</v>
      </c>
      <c r="C5161" s="261" t="s">
        <v>6353</v>
      </c>
      <c r="D5161" s="262" t="s">
        <v>14302</v>
      </c>
      <c r="E5161" s="257">
        <v>175</v>
      </c>
      <c r="F5161" s="258">
        <v>341</v>
      </c>
      <c r="G5161" s="258">
        <v>1015</v>
      </c>
      <c r="H5161" s="258">
        <v>829</v>
      </c>
      <c r="I5161" s="258">
        <v>361</v>
      </c>
      <c r="J5161" s="258">
        <v>191</v>
      </c>
      <c r="K5161" s="259">
        <v>75</v>
      </c>
      <c r="L5161" s="257">
        <v>136</v>
      </c>
      <c r="M5161" s="258">
        <v>332</v>
      </c>
      <c r="N5161" s="258">
        <v>1015</v>
      </c>
      <c r="O5161" s="258">
        <v>874</v>
      </c>
      <c r="P5161" s="258">
        <v>363</v>
      </c>
      <c r="Q5161" s="258">
        <v>229</v>
      </c>
      <c r="R5161" s="259">
        <v>151</v>
      </c>
      <c r="S5161" s="267">
        <v>6087</v>
      </c>
      <c r="T5161" s="90"/>
      <c r="U5161" s="260">
        <v>109</v>
      </c>
      <c r="V5161" s="273">
        <v>89.503853137218897</v>
      </c>
      <c r="W5161" s="273">
        <v>91.016765285996001</v>
      </c>
      <c r="X5161" s="274">
        <v>1.069667878</v>
      </c>
      <c r="Z5161" s="257">
        <v>17241.419999999998</v>
      </c>
      <c r="AA5161" s="258">
        <v>6675.7963147489236</v>
      </c>
      <c r="AB5161" s="276">
        <v>1.0967301322078074</v>
      </c>
      <c r="AC5161" s="92"/>
      <c r="AD5161" s="257">
        <v>566351.89244722575</v>
      </c>
      <c r="AE5161" s="258">
        <v>5742.8030208428499</v>
      </c>
      <c r="AF5161" s="276">
        <v>0.94345375732591585</v>
      </c>
      <c r="AG5161" s="93"/>
      <c r="AH5161" s="257">
        <v>6511.0683733859996</v>
      </c>
      <c r="AI5161" s="258">
        <v>5522.9243249623587</v>
      </c>
      <c r="AJ5161" s="258">
        <v>5816.243675981932</v>
      </c>
      <c r="AK5161" s="276">
        <v>0.95551892163330576</v>
      </c>
      <c r="AL5161" s="93"/>
      <c r="AM5161" s="257">
        <v>6133.87</v>
      </c>
      <c r="AN5161" s="258">
        <v>6120.286098815116</v>
      </c>
      <c r="AO5161" s="276">
        <v>1.0054683914596871</v>
      </c>
      <c r="AQ5161" s="280">
        <v>6051.0593113300192</v>
      </c>
      <c r="AR5161" s="281">
        <v>6099.4332998329464</v>
      </c>
    </row>
    <row r="5162" spans="1:44" x14ac:dyDescent="0.2">
      <c r="A5162" s="260" t="s">
        <v>8392</v>
      </c>
      <c r="B5162" s="261" t="s">
        <v>6341</v>
      </c>
      <c r="C5162" s="261" t="s">
        <v>6354</v>
      </c>
      <c r="D5162" s="262" t="s">
        <v>14303</v>
      </c>
      <c r="E5162" s="257">
        <v>63</v>
      </c>
      <c r="F5162" s="258">
        <v>131</v>
      </c>
      <c r="G5162" s="258">
        <v>434</v>
      </c>
      <c r="H5162" s="258">
        <v>509</v>
      </c>
      <c r="I5162" s="258">
        <v>250</v>
      </c>
      <c r="J5162" s="258">
        <v>125</v>
      </c>
      <c r="K5162" s="259">
        <v>40</v>
      </c>
      <c r="L5162" s="257">
        <v>75</v>
      </c>
      <c r="M5162" s="258">
        <v>127</v>
      </c>
      <c r="N5162" s="258">
        <v>398</v>
      </c>
      <c r="O5162" s="258">
        <v>499</v>
      </c>
      <c r="P5162" s="258">
        <v>253</v>
      </c>
      <c r="Q5162" s="258">
        <v>146</v>
      </c>
      <c r="R5162" s="259">
        <v>84</v>
      </c>
      <c r="S5162" s="267">
        <v>3134</v>
      </c>
      <c r="T5162" s="90"/>
      <c r="U5162" s="260">
        <v>5</v>
      </c>
      <c r="V5162" s="273">
        <v>89.189167908742405</v>
      </c>
      <c r="W5162" s="273">
        <v>79.1915097350781</v>
      </c>
      <c r="X5162" s="274">
        <v>1.093409445</v>
      </c>
      <c r="Z5162" s="257">
        <v>9657.9699999999993</v>
      </c>
      <c r="AA5162" s="258">
        <v>3739.52032570146</v>
      </c>
      <c r="AB5162" s="276">
        <v>1.1932100592538162</v>
      </c>
      <c r="AC5162" s="92"/>
      <c r="AD5162" s="257">
        <v>282564.36416066438</v>
      </c>
      <c r="AE5162" s="258">
        <v>2865.2000738844731</v>
      </c>
      <c r="AF5162" s="276">
        <v>0.91423103825286312</v>
      </c>
      <c r="AG5162" s="93"/>
      <c r="AH5162" s="257">
        <v>3426.74520063</v>
      </c>
      <c r="AI5162" s="258">
        <v>2906.6895536477673</v>
      </c>
      <c r="AJ5162" s="258">
        <v>3024.8909857509284</v>
      </c>
      <c r="AK5162" s="276">
        <v>0.96518538154145772</v>
      </c>
      <c r="AL5162" s="93"/>
      <c r="AM5162" s="257">
        <v>3136.15</v>
      </c>
      <c r="AN5162" s="258">
        <v>3129.2047677565761</v>
      </c>
      <c r="AO5162" s="276">
        <v>0.9984699322771462</v>
      </c>
      <c r="AQ5162" s="280">
        <v>3294.712976343727</v>
      </c>
      <c r="AR5162" s="281">
        <v>3321.0519030403593</v>
      </c>
    </row>
    <row r="5163" spans="1:44" x14ac:dyDescent="0.2">
      <c r="A5163" s="260" t="s">
        <v>8392</v>
      </c>
      <c r="B5163" s="261" t="s">
        <v>6341</v>
      </c>
      <c r="C5163" s="261" t="s">
        <v>6355</v>
      </c>
      <c r="D5163" s="262" t="s">
        <v>14304</v>
      </c>
      <c r="E5163" s="257">
        <v>324</v>
      </c>
      <c r="F5163" s="258">
        <v>528</v>
      </c>
      <c r="G5163" s="258">
        <v>1969</v>
      </c>
      <c r="H5163" s="258">
        <v>1373</v>
      </c>
      <c r="I5163" s="258">
        <v>397</v>
      </c>
      <c r="J5163" s="258">
        <v>280</v>
      </c>
      <c r="K5163" s="259">
        <v>76</v>
      </c>
      <c r="L5163" s="257">
        <v>296</v>
      </c>
      <c r="M5163" s="258">
        <v>525</v>
      </c>
      <c r="N5163" s="258">
        <v>1967</v>
      </c>
      <c r="O5163" s="258">
        <v>1301</v>
      </c>
      <c r="P5163" s="258">
        <v>464</v>
      </c>
      <c r="Q5163" s="258">
        <v>368</v>
      </c>
      <c r="R5163" s="259">
        <v>169</v>
      </c>
      <c r="S5163" s="267">
        <v>10037</v>
      </c>
      <c r="T5163" s="90"/>
      <c r="U5163" s="260">
        <v>109</v>
      </c>
      <c r="V5163" s="273">
        <v>100.086113155413</v>
      </c>
      <c r="W5163" s="273">
        <v>96.045622073911701</v>
      </c>
      <c r="X5163" s="274">
        <v>1.069667878</v>
      </c>
      <c r="Z5163" s="257">
        <v>26667.25</v>
      </c>
      <c r="AA5163" s="258">
        <v>10325.433129898134</v>
      </c>
      <c r="AB5163" s="276">
        <v>1.0287369861410913</v>
      </c>
      <c r="AC5163" s="92"/>
      <c r="AD5163" s="257">
        <v>973559.39017506631</v>
      </c>
      <c r="AE5163" s="258">
        <v>9871.8833315954271</v>
      </c>
      <c r="AF5163" s="276">
        <v>0.98354920111541566</v>
      </c>
      <c r="AG5163" s="93"/>
      <c r="AH5163" s="257">
        <v>10736.256491486</v>
      </c>
      <c r="AI5163" s="258">
        <v>9106.8821175697703</v>
      </c>
      <c r="AJ5163" s="258">
        <v>9590.5434164334893</v>
      </c>
      <c r="AK5163" s="276">
        <v>0.95551892163330565</v>
      </c>
      <c r="AL5163" s="93"/>
      <c r="AM5163" s="257">
        <v>10083.870000000001</v>
      </c>
      <c r="AN5163" s="258">
        <v>10061.538536561551</v>
      </c>
      <c r="AO5163" s="276">
        <v>1.0024448078670471</v>
      </c>
      <c r="AQ5163" s="280">
        <v>9727.5647602285626</v>
      </c>
      <c r="AR5163" s="281">
        <v>9805.3298393101195</v>
      </c>
    </row>
    <row r="5164" spans="1:44" x14ac:dyDescent="0.2">
      <c r="A5164" s="260" t="s">
        <v>8392</v>
      </c>
      <c r="B5164" s="261" t="s">
        <v>6341</v>
      </c>
      <c r="C5164" s="261" t="s">
        <v>6356</v>
      </c>
      <c r="D5164" s="262" t="s">
        <v>14305</v>
      </c>
      <c r="E5164" s="257">
        <v>401</v>
      </c>
      <c r="F5164" s="258">
        <v>778</v>
      </c>
      <c r="G5164" s="258">
        <v>2324</v>
      </c>
      <c r="H5164" s="258">
        <v>1729</v>
      </c>
      <c r="I5164" s="258">
        <v>637</v>
      </c>
      <c r="J5164" s="258">
        <v>383</v>
      </c>
      <c r="K5164" s="259">
        <v>120</v>
      </c>
      <c r="L5164" s="257">
        <v>385</v>
      </c>
      <c r="M5164" s="258">
        <v>760</v>
      </c>
      <c r="N5164" s="258">
        <v>2417</v>
      </c>
      <c r="O5164" s="258">
        <v>1738</v>
      </c>
      <c r="P5164" s="258">
        <v>659</v>
      </c>
      <c r="Q5164" s="258">
        <v>436</v>
      </c>
      <c r="R5164" s="259">
        <v>221</v>
      </c>
      <c r="S5164" s="267">
        <v>12988</v>
      </c>
      <c r="T5164" s="90"/>
      <c r="U5164" s="260">
        <v>141</v>
      </c>
      <c r="V5164" s="273">
        <v>91.561732726341106</v>
      </c>
      <c r="W5164" s="273">
        <v>83.0891028109356</v>
      </c>
      <c r="X5164" s="274">
        <v>1.0721328489999999</v>
      </c>
      <c r="Z5164" s="257">
        <v>35003.549999999996</v>
      </c>
      <c r="AA5164" s="258">
        <v>13553.209079828095</v>
      </c>
      <c r="AB5164" s="276">
        <v>1.043517791794587</v>
      </c>
      <c r="AC5164" s="92"/>
      <c r="AD5164" s="257">
        <v>1191042.7524092181</v>
      </c>
      <c r="AE5164" s="258">
        <v>12077.162639879418</v>
      </c>
      <c r="AF5164" s="276">
        <v>0.92987085308588069</v>
      </c>
      <c r="AG5164" s="93"/>
      <c r="AH5164" s="257">
        <v>13924.861442812</v>
      </c>
      <c r="AI5164" s="258">
        <v>11811.572475354435</v>
      </c>
      <c r="AJ5164" s="258">
        <v>12423.31478817013</v>
      </c>
      <c r="AK5164" s="276">
        <v>0.95652254297583383</v>
      </c>
      <c r="AL5164" s="93"/>
      <c r="AM5164" s="257">
        <v>13048.63</v>
      </c>
      <c r="AN5164" s="258">
        <v>13019.732859937021</v>
      </c>
      <c r="AO5164" s="276">
        <v>1.0024432445285665</v>
      </c>
      <c r="AQ5164" s="280">
        <v>12084.252081698147</v>
      </c>
      <c r="AR5164" s="281">
        <v>12180.857228200677</v>
      </c>
    </row>
    <row r="5165" spans="1:44" x14ac:dyDescent="0.2">
      <c r="A5165" s="260" t="s">
        <v>8392</v>
      </c>
      <c r="B5165" s="261" t="s">
        <v>6341</v>
      </c>
      <c r="C5165" s="261" t="s">
        <v>6357</v>
      </c>
      <c r="D5165" s="262" t="s">
        <v>14306</v>
      </c>
      <c r="E5165" s="257">
        <v>315</v>
      </c>
      <c r="F5165" s="258">
        <v>717</v>
      </c>
      <c r="G5165" s="258">
        <v>2267</v>
      </c>
      <c r="H5165" s="258">
        <v>2189</v>
      </c>
      <c r="I5165" s="258">
        <v>1099</v>
      </c>
      <c r="J5165" s="258">
        <v>667</v>
      </c>
      <c r="K5165" s="259">
        <v>251</v>
      </c>
      <c r="L5165" s="257">
        <v>315</v>
      </c>
      <c r="M5165" s="258">
        <v>650</v>
      </c>
      <c r="N5165" s="258">
        <v>2169</v>
      </c>
      <c r="O5165" s="258">
        <v>2251</v>
      </c>
      <c r="P5165" s="258">
        <v>1145</v>
      </c>
      <c r="Q5165" s="258">
        <v>854</v>
      </c>
      <c r="R5165" s="259">
        <v>573</v>
      </c>
      <c r="S5165" s="267">
        <v>15462</v>
      </c>
      <c r="T5165" s="90"/>
      <c r="U5165" s="260">
        <v>266</v>
      </c>
      <c r="V5165" s="273">
        <v>100.449560353737</v>
      </c>
      <c r="W5165" s="273">
        <v>86.635011959402604</v>
      </c>
      <c r="X5165" s="274">
        <v>1.093409445</v>
      </c>
      <c r="Z5165" s="257">
        <v>48239.459999999992</v>
      </c>
      <c r="AA5165" s="258">
        <v>18678.090858727304</v>
      </c>
      <c r="AB5165" s="276">
        <v>1.207999667489801</v>
      </c>
      <c r="AC5165" s="92"/>
      <c r="AD5165" s="257">
        <v>1466785.7473187624</v>
      </c>
      <c r="AE5165" s="258">
        <v>14873.194091809884</v>
      </c>
      <c r="AF5165" s="276">
        <v>0.96191916257986576</v>
      </c>
      <c r="AG5165" s="93"/>
      <c r="AH5165" s="257">
        <v>16906.296838590002</v>
      </c>
      <c r="AI5165" s="258">
        <v>14340.534102904207</v>
      </c>
      <c r="AJ5165" s="258">
        <v>14923.69636939402</v>
      </c>
      <c r="AK5165" s="276">
        <v>0.96518538154145772</v>
      </c>
      <c r="AL5165" s="93"/>
      <c r="AM5165" s="257">
        <v>15576.38</v>
      </c>
      <c r="AN5165" s="258">
        <v>15541.884973737917</v>
      </c>
      <c r="AO5165" s="276">
        <v>1.005166535618802</v>
      </c>
      <c r="AQ5165" s="280">
        <v>17430.90023377796</v>
      </c>
      <c r="AR5165" s="281">
        <v>17570.248094065104</v>
      </c>
    </row>
    <row r="5166" spans="1:44" x14ac:dyDescent="0.2">
      <c r="A5166" s="260" t="s">
        <v>8392</v>
      </c>
      <c r="B5166" s="261" t="s">
        <v>6341</v>
      </c>
      <c r="C5166" s="261" t="s">
        <v>6358</v>
      </c>
      <c r="D5166" s="262" t="s">
        <v>14307</v>
      </c>
      <c r="E5166" s="257">
        <v>268</v>
      </c>
      <c r="F5166" s="258">
        <v>517</v>
      </c>
      <c r="G5166" s="258">
        <v>1935</v>
      </c>
      <c r="H5166" s="258">
        <v>1272</v>
      </c>
      <c r="I5166" s="258">
        <v>562</v>
      </c>
      <c r="J5166" s="258">
        <v>338</v>
      </c>
      <c r="K5166" s="259">
        <v>115</v>
      </c>
      <c r="L5166" s="257">
        <v>239</v>
      </c>
      <c r="M5166" s="258">
        <v>519</v>
      </c>
      <c r="N5166" s="258">
        <v>1792</v>
      </c>
      <c r="O5166" s="258">
        <v>1258</v>
      </c>
      <c r="P5166" s="258">
        <v>561</v>
      </c>
      <c r="Q5166" s="258">
        <v>453</v>
      </c>
      <c r="R5166" s="259">
        <v>226</v>
      </c>
      <c r="S5166" s="267">
        <v>10055</v>
      </c>
      <c r="T5166" s="90"/>
      <c r="U5166" s="260">
        <v>100</v>
      </c>
      <c r="V5166" s="273">
        <v>94.060637086601304</v>
      </c>
      <c r="W5166" s="273">
        <v>86.455503629312901</v>
      </c>
      <c r="X5166" s="274">
        <v>1.0721328489999999</v>
      </c>
      <c r="Z5166" s="257">
        <v>28129.450000000004</v>
      </c>
      <c r="AA5166" s="258">
        <v>10891.590057310486</v>
      </c>
      <c r="AB5166" s="276">
        <v>1.0832013980418187</v>
      </c>
      <c r="AC5166" s="92"/>
      <c r="AD5166" s="257">
        <v>936652.8158672147</v>
      </c>
      <c r="AE5166" s="258">
        <v>9497.6510049261178</v>
      </c>
      <c r="AF5166" s="276">
        <v>0.94456996568136431</v>
      </c>
      <c r="AG5166" s="93"/>
      <c r="AH5166" s="257">
        <v>10780.295796695</v>
      </c>
      <c r="AI5166" s="258">
        <v>9144.2378533791834</v>
      </c>
      <c r="AJ5166" s="258">
        <v>9617.8341696220086</v>
      </c>
      <c r="AK5166" s="276">
        <v>0.95652254297583372</v>
      </c>
      <c r="AL5166" s="93"/>
      <c r="AM5166" s="257">
        <v>10098</v>
      </c>
      <c r="AN5166" s="258">
        <v>10075.637244648982</v>
      </c>
      <c r="AO5166" s="276">
        <v>1.0020524360665324</v>
      </c>
      <c r="AQ5166" s="280">
        <v>9860.7756291682217</v>
      </c>
      <c r="AR5166" s="281">
        <v>9939.6056360105249</v>
      </c>
    </row>
    <row r="5167" spans="1:44" x14ac:dyDescent="0.2">
      <c r="A5167" s="260" t="s">
        <v>8392</v>
      </c>
      <c r="B5167" s="261" t="s">
        <v>6341</v>
      </c>
      <c r="C5167" s="261" t="s">
        <v>6359</v>
      </c>
      <c r="D5167" s="262" t="s">
        <v>14308</v>
      </c>
      <c r="E5167" s="257">
        <v>112</v>
      </c>
      <c r="F5167" s="258">
        <v>319</v>
      </c>
      <c r="G5167" s="258">
        <v>840</v>
      </c>
      <c r="H5167" s="258">
        <v>782</v>
      </c>
      <c r="I5167" s="258">
        <v>334</v>
      </c>
      <c r="J5167" s="258">
        <v>215</v>
      </c>
      <c r="K5167" s="259">
        <v>61</v>
      </c>
      <c r="L5167" s="257">
        <v>99</v>
      </c>
      <c r="M5167" s="258">
        <v>267</v>
      </c>
      <c r="N5167" s="258">
        <v>798</v>
      </c>
      <c r="O5167" s="258">
        <v>809</v>
      </c>
      <c r="P5167" s="258">
        <v>356</v>
      </c>
      <c r="Q5167" s="258">
        <v>224</v>
      </c>
      <c r="R5167" s="259">
        <v>96</v>
      </c>
      <c r="S5167" s="267">
        <v>5312</v>
      </c>
      <c r="T5167" s="90"/>
      <c r="U5167" s="260">
        <v>27</v>
      </c>
      <c r="V5167" s="273">
        <v>86.861767928418601</v>
      </c>
      <c r="W5167" s="273">
        <v>76.280496987951807</v>
      </c>
      <c r="X5167" s="274">
        <v>1.093409445</v>
      </c>
      <c r="Z5167" s="257">
        <v>15295.68</v>
      </c>
      <c r="AA5167" s="258">
        <v>5922.4149852842074</v>
      </c>
      <c r="AB5167" s="276">
        <v>1.1149124595791053</v>
      </c>
      <c r="AC5167" s="92"/>
      <c r="AD5167" s="257">
        <v>472045.14920921857</v>
      </c>
      <c r="AE5167" s="258">
        <v>4786.5335050602307</v>
      </c>
      <c r="AF5167" s="276">
        <v>0.90107934959718194</v>
      </c>
      <c r="AG5167" s="93"/>
      <c r="AH5167" s="257">
        <v>5808.1909718400002</v>
      </c>
      <c r="AI5167" s="258">
        <v>4926.7182223921318</v>
      </c>
      <c r="AJ5167" s="258">
        <v>5127.0647467482231</v>
      </c>
      <c r="AK5167" s="276">
        <v>0.96518538154145761</v>
      </c>
      <c r="AL5167" s="93"/>
      <c r="AM5167" s="257">
        <v>5323.61</v>
      </c>
      <c r="AN5167" s="258">
        <v>5311.8204785091857</v>
      </c>
      <c r="AO5167" s="276">
        <v>0.99996620453862683</v>
      </c>
      <c r="AQ5167" s="280">
        <v>5150.6012664530817</v>
      </c>
      <c r="AR5167" s="281">
        <v>5191.7767224563049</v>
      </c>
    </row>
    <row r="5168" spans="1:44" x14ac:dyDescent="0.2">
      <c r="A5168" s="260" t="s">
        <v>8392</v>
      </c>
      <c r="B5168" s="261" t="s">
        <v>6341</v>
      </c>
      <c r="C5168" s="261" t="s">
        <v>6360</v>
      </c>
      <c r="D5168" s="262" t="s">
        <v>14309</v>
      </c>
      <c r="E5168" s="257">
        <v>130</v>
      </c>
      <c r="F5168" s="258">
        <v>279</v>
      </c>
      <c r="G5168" s="258">
        <v>1182</v>
      </c>
      <c r="H5168" s="258">
        <v>842</v>
      </c>
      <c r="I5168" s="258">
        <v>510</v>
      </c>
      <c r="J5168" s="258">
        <v>330</v>
      </c>
      <c r="K5168" s="259">
        <v>127</v>
      </c>
      <c r="L5168" s="257">
        <v>158</v>
      </c>
      <c r="M5168" s="258">
        <v>300</v>
      </c>
      <c r="N5168" s="258">
        <v>1143</v>
      </c>
      <c r="O5168" s="258">
        <v>907</v>
      </c>
      <c r="P5168" s="258">
        <v>518</v>
      </c>
      <c r="Q5168" s="258">
        <v>414</v>
      </c>
      <c r="R5168" s="259">
        <v>270</v>
      </c>
      <c r="S5168" s="267">
        <v>7110</v>
      </c>
      <c r="T5168" s="90"/>
      <c r="U5168" s="260">
        <v>153</v>
      </c>
      <c r="V5168" s="273">
        <v>92.8396937295078</v>
      </c>
      <c r="W5168" s="273">
        <v>70.635826771653498</v>
      </c>
      <c r="X5168" s="274">
        <v>1.093409445</v>
      </c>
      <c r="Z5168" s="257">
        <v>22167.780000000002</v>
      </c>
      <c r="AA5168" s="258">
        <v>8583.2596172568701</v>
      </c>
      <c r="AB5168" s="276">
        <v>1.2072095101627103</v>
      </c>
      <c r="AC5168" s="92"/>
      <c r="AD5168" s="257">
        <v>633420.11922745442</v>
      </c>
      <c r="AE5168" s="258">
        <v>6422.8742283244437</v>
      </c>
      <c r="AF5168" s="276">
        <v>0.90335783802031555</v>
      </c>
      <c r="AG5168" s="93"/>
      <c r="AH5168" s="257">
        <v>7774.1411539500004</v>
      </c>
      <c r="AI5168" s="258">
        <v>6594.308464082842</v>
      </c>
      <c r="AJ5168" s="258">
        <v>6862.4680627597645</v>
      </c>
      <c r="AK5168" s="276">
        <v>0.96518538154145772</v>
      </c>
      <c r="AL5168" s="93"/>
      <c r="AM5168" s="257">
        <v>7175.79</v>
      </c>
      <c r="AN5168" s="258">
        <v>7159.898691204171</v>
      </c>
      <c r="AO5168" s="276">
        <v>1.0070181000287159</v>
      </c>
      <c r="AQ5168" s="280">
        <v>7536.3329672839609</v>
      </c>
      <c r="AR5168" s="281">
        <v>7596.5806802143261</v>
      </c>
    </row>
    <row r="5169" spans="1:44" x14ac:dyDescent="0.2">
      <c r="A5169" s="260" t="s">
        <v>8392</v>
      </c>
      <c r="B5169" s="261" t="s">
        <v>6341</v>
      </c>
      <c r="C5169" s="261" t="s">
        <v>6361</v>
      </c>
      <c r="D5169" s="262" t="s">
        <v>14310</v>
      </c>
      <c r="E5169" s="257">
        <v>220</v>
      </c>
      <c r="F5169" s="258">
        <v>544</v>
      </c>
      <c r="G5169" s="258">
        <v>1385</v>
      </c>
      <c r="H5169" s="258">
        <v>1274</v>
      </c>
      <c r="I5169" s="258">
        <v>559</v>
      </c>
      <c r="J5169" s="258">
        <v>278</v>
      </c>
      <c r="K5169" s="259">
        <v>97</v>
      </c>
      <c r="L5169" s="257">
        <v>234</v>
      </c>
      <c r="M5169" s="258">
        <v>501</v>
      </c>
      <c r="N5169" s="258">
        <v>1386</v>
      </c>
      <c r="O5169" s="258">
        <v>1372</v>
      </c>
      <c r="P5169" s="258">
        <v>620</v>
      </c>
      <c r="Q5169" s="258">
        <v>276</v>
      </c>
      <c r="R5169" s="259">
        <v>158</v>
      </c>
      <c r="S5169" s="267">
        <v>8904</v>
      </c>
      <c r="T5169" s="90"/>
      <c r="U5169" s="260">
        <v>9</v>
      </c>
      <c r="V5169" s="273">
        <v>79.179445758278206</v>
      </c>
      <c r="W5169" s="273">
        <v>72.2533153517644</v>
      </c>
      <c r="X5169" s="274">
        <v>1.140892579</v>
      </c>
      <c r="Z5169" s="257">
        <v>25063.160000000003</v>
      </c>
      <c r="AA5169" s="258">
        <v>9704.3370652743615</v>
      </c>
      <c r="AB5169" s="276">
        <v>1.0898851151476148</v>
      </c>
      <c r="AC5169" s="92"/>
      <c r="AD5169" s="257">
        <v>764891.06093068677</v>
      </c>
      <c r="AE5169" s="258">
        <v>7755.9883773810425</v>
      </c>
      <c r="AF5169" s="276">
        <v>0.87106787706435784</v>
      </c>
      <c r="AG5169" s="93"/>
      <c r="AH5169" s="257">
        <v>10158.507523415999</v>
      </c>
      <c r="AI5169" s="258">
        <v>8616.8144901864725</v>
      </c>
      <c r="AJ5169" s="258">
        <v>8766.1509552895077</v>
      </c>
      <c r="AK5169" s="276">
        <v>0.98451830135776142</v>
      </c>
      <c r="AL5169" s="93"/>
      <c r="AM5169" s="257">
        <v>8907.8700000000008</v>
      </c>
      <c r="AN5169" s="258">
        <v>8888.1428740831198</v>
      </c>
      <c r="AO5169" s="276">
        <v>0.99821910086288412</v>
      </c>
      <c r="AQ5169" s="280">
        <v>8307.4462584165885</v>
      </c>
      <c r="AR5169" s="281">
        <v>8373.8584829738465</v>
      </c>
    </row>
    <row r="5170" spans="1:44" x14ac:dyDescent="0.2">
      <c r="A5170" s="260" t="s">
        <v>8392</v>
      </c>
      <c r="B5170" s="261" t="s">
        <v>6341</v>
      </c>
      <c r="C5170" s="261" t="s">
        <v>6362</v>
      </c>
      <c r="D5170" s="262" t="s">
        <v>14311</v>
      </c>
      <c r="E5170" s="257">
        <v>281</v>
      </c>
      <c r="F5170" s="258">
        <v>742</v>
      </c>
      <c r="G5170" s="258">
        <v>1885</v>
      </c>
      <c r="H5170" s="258">
        <v>1533</v>
      </c>
      <c r="I5170" s="258">
        <v>675</v>
      </c>
      <c r="J5170" s="258">
        <v>528</v>
      </c>
      <c r="K5170" s="259">
        <v>213</v>
      </c>
      <c r="L5170" s="257">
        <v>257</v>
      </c>
      <c r="M5170" s="258">
        <v>668</v>
      </c>
      <c r="N5170" s="258">
        <v>1951</v>
      </c>
      <c r="O5170" s="258">
        <v>1748</v>
      </c>
      <c r="P5170" s="258">
        <v>789</v>
      </c>
      <c r="Q5170" s="258">
        <v>663</v>
      </c>
      <c r="R5170" s="259">
        <v>408</v>
      </c>
      <c r="S5170" s="267">
        <v>12341</v>
      </c>
      <c r="T5170" s="90"/>
      <c r="U5170" s="260">
        <v>180</v>
      </c>
      <c r="V5170" s="273">
        <v>80.666543964848003</v>
      </c>
      <c r="W5170" s="273">
        <v>73.689733408961899</v>
      </c>
      <c r="X5170" s="274">
        <v>1.069667878</v>
      </c>
      <c r="Z5170" s="257">
        <v>37040.97</v>
      </c>
      <c r="AA5170" s="258">
        <v>14342.088471873285</v>
      </c>
      <c r="AB5170" s="276">
        <v>1.1621496209280677</v>
      </c>
      <c r="AC5170" s="92"/>
      <c r="AD5170" s="257">
        <v>1069133.5242501795</v>
      </c>
      <c r="AE5170" s="258">
        <v>10841.004178899993</v>
      </c>
      <c r="AF5170" s="276">
        <v>0.87845427266023768</v>
      </c>
      <c r="AG5170" s="93"/>
      <c r="AH5170" s="257">
        <v>13200.771282398</v>
      </c>
      <c r="AI5170" s="258">
        <v>11197.37294140964</v>
      </c>
      <c r="AJ5170" s="258">
        <v>11792.059011876627</v>
      </c>
      <c r="AK5170" s="276">
        <v>0.95551892163330576</v>
      </c>
      <c r="AL5170" s="93"/>
      <c r="AM5170" s="257">
        <v>12418.4</v>
      </c>
      <c r="AN5170" s="258">
        <v>12390.898550103871</v>
      </c>
      <c r="AO5170" s="276">
        <v>1.0040433149747889</v>
      </c>
      <c r="AQ5170" s="280">
        <v>12087.13289822699</v>
      </c>
      <c r="AR5170" s="281">
        <v>12183.761074843502</v>
      </c>
    </row>
    <row r="5171" spans="1:44" x14ac:dyDescent="0.2">
      <c r="A5171" s="260" t="s">
        <v>8392</v>
      </c>
      <c r="B5171" s="261" t="s">
        <v>6341</v>
      </c>
      <c r="C5171" s="261" t="s">
        <v>6363</v>
      </c>
      <c r="D5171" s="262" t="s">
        <v>14312</v>
      </c>
      <c r="E5171" s="257">
        <v>338</v>
      </c>
      <c r="F5171" s="258">
        <v>632</v>
      </c>
      <c r="G5171" s="258">
        <v>2242</v>
      </c>
      <c r="H5171" s="258">
        <v>1713</v>
      </c>
      <c r="I5171" s="258">
        <v>621</v>
      </c>
      <c r="J5171" s="258">
        <v>323</v>
      </c>
      <c r="K5171" s="259">
        <v>114</v>
      </c>
      <c r="L5171" s="257">
        <v>354</v>
      </c>
      <c r="M5171" s="258">
        <v>656</v>
      </c>
      <c r="N5171" s="258">
        <v>2151</v>
      </c>
      <c r="O5171" s="258">
        <v>1576</v>
      </c>
      <c r="P5171" s="258">
        <v>626</v>
      </c>
      <c r="Q5171" s="258">
        <v>482</v>
      </c>
      <c r="R5171" s="259">
        <v>272</v>
      </c>
      <c r="S5171" s="267">
        <v>12100</v>
      </c>
      <c r="T5171" s="90"/>
      <c r="U5171" s="260">
        <v>134</v>
      </c>
      <c r="V5171" s="273">
        <v>93.514801033535505</v>
      </c>
      <c r="W5171" s="273">
        <v>85.978595041322293</v>
      </c>
      <c r="X5171" s="274">
        <v>1.0721328489999999</v>
      </c>
      <c r="Z5171" s="257">
        <v>33171.06</v>
      </c>
      <c r="AA5171" s="258">
        <v>12843.677614971126</v>
      </c>
      <c r="AB5171" s="276">
        <v>1.0614609599149691</v>
      </c>
      <c r="AC5171" s="92"/>
      <c r="AD5171" s="257">
        <v>1124059.5376678843</v>
      </c>
      <c r="AE5171" s="258">
        <v>11397.953453696389</v>
      </c>
      <c r="AF5171" s="276">
        <v>0.94197962427242887</v>
      </c>
      <c r="AG5171" s="93"/>
      <c r="AH5171" s="257">
        <v>12972.8074729</v>
      </c>
      <c r="AI5171" s="258">
        <v>11004.005770849142</v>
      </c>
      <c r="AJ5171" s="258">
        <v>11573.922770007588</v>
      </c>
      <c r="AK5171" s="276">
        <v>0.95652254297583372</v>
      </c>
      <c r="AL5171" s="93"/>
      <c r="AM5171" s="257">
        <v>12157.62</v>
      </c>
      <c r="AN5171" s="258">
        <v>12130.696066378428</v>
      </c>
      <c r="AO5171" s="276">
        <v>1.0025368649899529</v>
      </c>
      <c r="AQ5171" s="280">
        <v>11601.829153548306</v>
      </c>
      <c r="AR5171" s="281">
        <v>11694.577666033687</v>
      </c>
    </row>
    <row r="5172" spans="1:44" x14ac:dyDescent="0.2">
      <c r="A5172" s="260" t="s">
        <v>8392</v>
      </c>
      <c r="B5172" s="261" t="s">
        <v>6341</v>
      </c>
      <c r="C5172" s="261" t="s">
        <v>6364</v>
      </c>
      <c r="D5172" s="262" t="s">
        <v>14313</v>
      </c>
      <c r="E5172" s="257">
        <v>389</v>
      </c>
      <c r="F5172" s="258">
        <v>674</v>
      </c>
      <c r="G5172" s="258">
        <v>2682</v>
      </c>
      <c r="H5172" s="258">
        <v>1399</v>
      </c>
      <c r="I5172" s="258">
        <v>477</v>
      </c>
      <c r="J5172" s="258">
        <v>325</v>
      </c>
      <c r="K5172" s="259">
        <v>114</v>
      </c>
      <c r="L5172" s="257">
        <v>383</v>
      </c>
      <c r="M5172" s="258">
        <v>589</v>
      </c>
      <c r="N5172" s="258">
        <v>2635</v>
      </c>
      <c r="O5172" s="258">
        <v>1474</v>
      </c>
      <c r="P5172" s="258">
        <v>548</v>
      </c>
      <c r="Q5172" s="258">
        <v>417</v>
      </c>
      <c r="R5172" s="259">
        <v>279</v>
      </c>
      <c r="S5172" s="267">
        <v>12385</v>
      </c>
      <c r="T5172" s="90"/>
      <c r="U5172" s="260">
        <v>53</v>
      </c>
      <c r="V5172" s="273">
        <v>94.204455220108102</v>
      </c>
      <c r="W5172" s="273">
        <v>84.923232160154896</v>
      </c>
      <c r="X5172" s="274">
        <v>1.069667878</v>
      </c>
      <c r="Z5172" s="257">
        <v>32589.050000000003</v>
      </c>
      <c r="AA5172" s="258">
        <v>12618.326094438187</v>
      </c>
      <c r="AB5172" s="276">
        <v>1.0188394101282348</v>
      </c>
      <c r="AC5172" s="92"/>
      <c r="AD5172" s="257">
        <v>1149671.286525517</v>
      </c>
      <c r="AE5172" s="258">
        <v>11657.656353377946</v>
      </c>
      <c r="AF5172" s="276">
        <v>0.9412722126263986</v>
      </c>
      <c r="AG5172" s="93"/>
      <c r="AH5172" s="257">
        <v>13247.836669029999</v>
      </c>
      <c r="AI5172" s="258">
        <v>11237.295509226025</v>
      </c>
      <c r="AJ5172" s="258">
        <v>11834.101844428493</v>
      </c>
      <c r="AK5172" s="276">
        <v>0.95551892163330587</v>
      </c>
      <c r="AL5172" s="93"/>
      <c r="AM5172" s="257">
        <v>12407.79</v>
      </c>
      <c r="AN5172" s="258">
        <v>12380.312046720459</v>
      </c>
      <c r="AO5172" s="276">
        <v>0.99962148136620577</v>
      </c>
      <c r="AQ5172" s="280">
        <v>11344.669717510475</v>
      </c>
      <c r="AR5172" s="281">
        <v>11435.362420101706</v>
      </c>
    </row>
    <row r="5173" spans="1:44" x14ac:dyDescent="0.2">
      <c r="A5173" s="260" t="s">
        <v>8392</v>
      </c>
      <c r="B5173" s="261" t="s">
        <v>6341</v>
      </c>
      <c r="C5173" s="261" t="s">
        <v>6365</v>
      </c>
      <c r="D5173" s="262" t="s">
        <v>14314</v>
      </c>
      <c r="E5173" s="257">
        <v>122</v>
      </c>
      <c r="F5173" s="258">
        <v>414</v>
      </c>
      <c r="G5173" s="258">
        <v>1025</v>
      </c>
      <c r="H5173" s="258">
        <v>1089</v>
      </c>
      <c r="I5173" s="258">
        <v>458</v>
      </c>
      <c r="J5173" s="258">
        <v>226</v>
      </c>
      <c r="K5173" s="259">
        <v>70</v>
      </c>
      <c r="L5173" s="257">
        <v>126</v>
      </c>
      <c r="M5173" s="258">
        <v>391</v>
      </c>
      <c r="N5173" s="258">
        <v>997</v>
      </c>
      <c r="O5173" s="258">
        <v>1122</v>
      </c>
      <c r="P5173" s="258">
        <v>513</v>
      </c>
      <c r="Q5173" s="258">
        <v>267</v>
      </c>
      <c r="R5173" s="259">
        <v>122</v>
      </c>
      <c r="S5173" s="267">
        <v>6942</v>
      </c>
      <c r="T5173" s="90"/>
      <c r="U5173" s="260">
        <v>21</v>
      </c>
      <c r="V5173" s="273">
        <v>85.787034622168207</v>
      </c>
      <c r="W5173" s="273">
        <v>66.053882725831997</v>
      </c>
      <c r="X5173" s="274">
        <v>1.093409445</v>
      </c>
      <c r="Z5173" s="257">
        <v>19859.86</v>
      </c>
      <c r="AA5173" s="258">
        <v>7689.6439040073028</v>
      </c>
      <c r="AB5173" s="276">
        <v>1.1076986320955493</v>
      </c>
      <c r="AC5173" s="92"/>
      <c r="AD5173" s="257">
        <v>598136.61348101706</v>
      </c>
      <c r="AE5173" s="258">
        <v>6065.0998020556244</v>
      </c>
      <c r="AF5173" s="276">
        <v>0.87368190752745956</v>
      </c>
      <c r="AG5173" s="93"/>
      <c r="AH5173" s="257">
        <v>7590.4483671900007</v>
      </c>
      <c r="AI5173" s="258">
        <v>6438.4935805433324</v>
      </c>
      <c r="AJ5173" s="258">
        <v>6700.3169186607993</v>
      </c>
      <c r="AK5173" s="276">
        <v>0.96518538154145772</v>
      </c>
      <c r="AL5173" s="93"/>
      <c r="AM5173" s="257">
        <v>6951.03</v>
      </c>
      <c r="AN5173" s="258">
        <v>6935.6364385692623</v>
      </c>
      <c r="AO5173" s="276">
        <v>0.99908332448419224</v>
      </c>
      <c r="AQ5173" s="280">
        <v>6478.4635094934456</v>
      </c>
      <c r="AR5173" s="281">
        <v>6530.2542957344722</v>
      </c>
    </row>
    <row r="5174" spans="1:44" x14ac:dyDescent="0.2">
      <c r="A5174" s="260" t="s">
        <v>8392</v>
      </c>
      <c r="B5174" s="261" t="s">
        <v>6341</v>
      </c>
      <c r="C5174" s="261" t="s">
        <v>6366</v>
      </c>
      <c r="D5174" s="262" t="s">
        <v>14315</v>
      </c>
      <c r="E5174" s="257">
        <v>272</v>
      </c>
      <c r="F5174" s="258">
        <v>432</v>
      </c>
      <c r="G5174" s="258">
        <v>1677</v>
      </c>
      <c r="H5174" s="258">
        <v>1098</v>
      </c>
      <c r="I5174" s="258">
        <v>400</v>
      </c>
      <c r="J5174" s="258">
        <v>247</v>
      </c>
      <c r="K5174" s="259">
        <v>79</v>
      </c>
      <c r="L5174" s="257">
        <v>252</v>
      </c>
      <c r="M5174" s="258">
        <v>398</v>
      </c>
      <c r="N5174" s="258">
        <v>1574</v>
      </c>
      <c r="O5174" s="258">
        <v>1027</v>
      </c>
      <c r="P5174" s="258">
        <v>446</v>
      </c>
      <c r="Q5174" s="258">
        <v>270</v>
      </c>
      <c r="R5174" s="259">
        <v>171</v>
      </c>
      <c r="S5174" s="267">
        <v>8343</v>
      </c>
      <c r="T5174" s="90"/>
      <c r="U5174" s="260">
        <v>37</v>
      </c>
      <c r="V5174" s="273">
        <v>98.451331395634796</v>
      </c>
      <c r="W5174" s="273">
        <v>101.774367581824</v>
      </c>
      <c r="X5174" s="274">
        <v>1.093409445</v>
      </c>
      <c r="Z5174" s="257">
        <v>22524.18</v>
      </c>
      <c r="AA5174" s="258">
        <v>8721.2560123668136</v>
      </c>
      <c r="AB5174" s="276">
        <v>1.0453381292540829</v>
      </c>
      <c r="AC5174" s="92"/>
      <c r="AD5174" s="257">
        <v>817000.49301182781</v>
      </c>
      <c r="AE5174" s="258">
        <v>8284.3775431290251</v>
      </c>
      <c r="AF5174" s="276">
        <v>0.99297345596656184</v>
      </c>
      <c r="AG5174" s="93"/>
      <c r="AH5174" s="257">
        <v>9122.3149996350003</v>
      </c>
      <c r="AI5174" s="258">
        <v>7737.878412917461</v>
      </c>
      <c r="AJ5174" s="258">
        <v>8052.5416382003823</v>
      </c>
      <c r="AK5174" s="276">
        <v>0.96518538154145783</v>
      </c>
      <c r="AL5174" s="93"/>
      <c r="AM5174" s="257">
        <v>8358.91</v>
      </c>
      <c r="AN5174" s="258">
        <v>8340.3985859248187</v>
      </c>
      <c r="AO5174" s="276">
        <v>0.99968819200824866</v>
      </c>
      <c r="AQ5174" s="280">
        <v>8355.875730835749</v>
      </c>
      <c r="AR5174" s="281">
        <v>8422.6751151647877</v>
      </c>
    </row>
    <row r="5175" spans="1:44" x14ac:dyDescent="0.2">
      <c r="A5175" s="260" t="s">
        <v>8392</v>
      </c>
      <c r="B5175" s="261" t="s">
        <v>6341</v>
      </c>
      <c r="C5175" s="261" t="s">
        <v>6367</v>
      </c>
      <c r="D5175" s="262" t="s">
        <v>14316</v>
      </c>
      <c r="E5175" s="257">
        <v>137</v>
      </c>
      <c r="F5175" s="258">
        <v>308</v>
      </c>
      <c r="G5175" s="258">
        <v>859</v>
      </c>
      <c r="H5175" s="258">
        <v>726</v>
      </c>
      <c r="I5175" s="258">
        <v>315</v>
      </c>
      <c r="J5175" s="258">
        <v>173</v>
      </c>
      <c r="K5175" s="259">
        <v>53</v>
      </c>
      <c r="L5175" s="257">
        <v>114</v>
      </c>
      <c r="M5175" s="258">
        <v>274</v>
      </c>
      <c r="N5175" s="258">
        <v>843</v>
      </c>
      <c r="O5175" s="258">
        <v>742</v>
      </c>
      <c r="P5175" s="258">
        <v>323</v>
      </c>
      <c r="Q5175" s="258">
        <v>187</v>
      </c>
      <c r="R5175" s="259">
        <v>100</v>
      </c>
      <c r="S5175" s="267">
        <v>5154</v>
      </c>
      <c r="T5175" s="90"/>
      <c r="U5175" s="260">
        <v>6</v>
      </c>
      <c r="V5175" s="273">
        <v>85.622210477383604</v>
      </c>
      <c r="W5175" s="273">
        <v>68.965865011636893</v>
      </c>
      <c r="X5175" s="274">
        <v>1.0721328489999999</v>
      </c>
      <c r="Z5175" s="257">
        <v>14466.890000000001</v>
      </c>
      <c r="AA5175" s="258">
        <v>5601.5114154099883</v>
      </c>
      <c r="AB5175" s="276">
        <v>1.0868279812592139</v>
      </c>
      <c r="AC5175" s="92"/>
      <c r="AD5175" s="257">
        <v>447410.48569543328</v>
      </c>
      <c r="AE5175" s="258">
        <v>4536.7382418483294</v>
      </c>
      <c r="AF5175" s="276">
        <v>0.88023636822823625</v>
      </c>
      <c r="AG5175" s="93"/>
      <c r="AH5175" s="257">
        <v>5525.7727037459999</v>
      </c>
      <c r="AI5175" s="258">
        <v>4687.1608052030151</v>
      </c>
      <c r="AJ5175" s="258">
        <v>4929.9171864974469</v>
      </c>
      <c r="AK5175" s="276">
        <v>0.95652254297583372</v>
      </c>
      <c r="AL5175" s="93"/>
      <c r="AM5175" s="257">
        <v>5156.58</v>
      </c>
      <c r="AN5175" s="258">
        <v>5145.1603785910129</v>
      </c>
      <c r="AO5175" s="276">
        <v>0.9982849007743525</v>
      </c>
      <c r="AQ5175" s="280">
        <v>4708.1928734796893</v>
      </c>
      <c r="AR5175" s="281">
        <v>4745.8315836977208</v>
      </c>
    </row>
    <row r="5176" spans="1:44" x14ac:dyDescent="0.2">
      <c r="A5176" s="260" t="s">
        <v>8392</v>
      </c>
      <c r="B5176" s="261" t="s">
        <v>6341</v>
      </c>
      <c r="C5176" s="261" t="s">
        <v>6368</v>
      </c>
      <c r="D5176" s="262" t="s">
        <v>14317</v>
      </c>
      <c r="E5176" s="257">
        <v>246</v>
      </c>
      <c r="F5176" s="258">
        <v>430</v>
      </c>
      <c r="G5176" s="258">
        <v>1371</v>
      </c>
      <c r="H5176" s="258">
        <v>1197</v>
      </c>
      <c r="I5176" s="258">
        <v>466</v>
      </c>
      <c r="J5176" s="258">
        <v>293</v>
      </c>
      <c r="K5176" s="259">
        <v>89</v>
      </c>
      <c r="L5176" s="257">
        <v>252</v>
      </c>
      <c r="M5176" s="258">
        <v>439</v>
      </c>
      <c r="N5176" s="258">
        <v>1346</v>
      </c>
      <c r="O5176" s="258">
        <v>1190</v>
      </c>
      <c r="P5176" s="258">
        <v>486</v>
      </c>
      <c r="Q5176" s="258">
        <v>322</v>
      </c>
      <c r="R5176" s="259">
        <v>196</v>
      </c>
      <c r="S5176" s="267">
        <v>8323</v>
      </c>
      <c r="T5176" s="90"/>
      <c r="U5176" s="260">
        <v>93</v>
      </c>
      <c r="V5176" s="273">
        <v>86.988920006875006</v>
      </c>
      <c r="W5176" s="273">
        <v>91.800721153846098</v>
      </c>
      <c r="X5176" s="274">
        <v>1.0721328489999999</v>
      </c>
      <c r="Z5176" s="257">
        <v>23722.31</v>
      </c>
      <c r="AA5176" s="258">
        <v>9185.1662841768011</v>
      </c>
      <c r="AB5176" s="276">
        <v>1.1035884037218313</v>
      </c>
      <c r="AC5176" s="92"/>
      <c r="AD5176" s="257">
        <v>770474.21915109816</v>
      </c>
      <c r="AE5176" s="258">
        <v>7812.6015507836701</v>
      </c>
      <c r="AF5176" s="276">
        <v>0.93867614451323678</v>
      </c>
      <c r="AG5176" s="93"/>
      <c r="AH5176" s="257">
        <v>8923.3617022269991</v>
      </c>
      <c r="AI5176" s="258">
        <v>7569.11901080805</v>
      </c>
      <c r="AJ5176" s="258">
        <v>7961.1371251878645</v>
      </c>
      <c r="AK5176" s="276">
        <v>0.95652254297583372</v>
      </c>
      <c r="AL5176" s="93"/>
      <c r="AM5176" s="257">
        <v>8362.99</v>
      </c>
      <c r="AN5176" s="258">
        <v>8344.4695504681113</v>
      </c>
      <c r="AO5176" s="276">
        <v>1.0025795446915908</v>
      </c>
      <c r="AQ5176" s="280">
        <v>8268.3119448875987</v>
      </c>
      <c r="AR5176" s="281">
        <v>8334.4113179695487</v>
      </c>
    </row>
    <row r="5177" spans="1:44" x14ac:dyDescent="0.2">
      <c r="A5177" s="260" t="s">
        <v>8392</v>
      </c>
      <c r="B5177" s="261" t="s">
        <v>6341</v>
      </c>
      <c r="C5177" s="261" t="s">
        <v>6369</v>
      </c>
      <c r="D5177" s="262" t="s">
        <v>14318</v>
      </c>
      <c r="E5177" s="257">
        <v>179</v>
      </c>
      <c r="F5177" s="258">
        <v>351</v>
      </c>
      <c r="G5177" s="258">
        <v>1042</v>
      </c>
      <c r="H5177" s="258">
        <v>867</v>
      </c>
      <c r="I5177" s="258">
        <v>447</v>
      </c>
      <c r="J5177" s="258">
        <v>275</v>
      </c>
      <c r="K5177" s="259">
        <v>99</v>
      </c>
      <c r="L5177" s="257">
        <v>143</v>
      </c>
      <c r="M5177" s="258">
        <v>302</v>
      </c>
      <c r="N5177" s="258">
        <v>1059</v>
      </c>
      <c r="O5177" s="258">
        <v>934</v>
      </c>
      <c r="P5177" s="258">
        <v>456</v>
      </c>
      <c r="Q5177" s="258">
        <v>286</v>
      </c>
      <c r="R5177" s="259">
        <v>172</v>
      </c>
      <c r="S5177" s="267">
        <v>6612</v>
      </c>
      <c r="T5177" s="90"/>
      <c r="U5177" s="260">
        <v>28</v>
      </c>
      <c r="V5177" s="273">
        <v>88.6164759701919</v>
      </c>
      <c r="W5177" s="273">
        <v>85.226908541194206</v>
      </c>
      <c r="X5177" s="274">
        <v>1.0721328489999999</v>
      </c>
      <c r="Z5177" s="257">
        <v>19638.38</v>
      </c>
      <c r="AA5177" s="258">
        <v>7603.887895059629</v>
      </c>
      <c r="AB5177" s="276">
        <v>1.1500132932637068</v>
      </c>
      <c r="AC5177" s="92"/>
      <c r="AD5177" s="257">
        <v>604603.36652125965</v>
      </c>
      <c r="AE5177" s="258">
        <v>6130.6726188675866</v>
      </c>
      <c r="AF5177" s="276">
        <v>0.92720396534597493</v>
      </c>
      <c r="AG5177" s="93"/>
      <c r="AH5177" s="257">
        <v>7088.9423975879999</v>
      </c>
      <c r="AI5177" s="258">
        <v>6013.0980294921092</v>
      </c>
      <c r="AJ5177" s="258">
        <v>6324.5270541562131</v>
      </c>
      <c r="AK5177" s="276">
        <v>0.95652254297583383</v>
      </c>
      <c r="AL5177" s="93"/>
      <c r="AM5177" s="257">
        <v>6624.04</v>
      </c>
      <c r="AN5177" s="258">
        <v>6609.3705817037671</v>
      </c>
      <c r="AO5177" s="276">
        <v>0.99960232633148327</v>
      </c>
      <c r="AQ5177" s="280">
        <v>6741.1416604334318</v>
      </c>
      <c r="AR5177" s="281">
        <v>6795.0323748357559</v>
      </c>
    </row>
    <row r="5178" spans="1:44" x14ac:dyDescent="0.2">
      <c r="A5178" s="260" t="s">
        <v>8392</v>
      </c>
      <c r="B5178" s="261" t="s">
        <v>6341</v>
      </c>
      <c r="C5178" s="261" t="s">
        <v>6370</v>
      </c>
      <c r="D5178" s="262" t="s">
        <v>14319</v>
      </c>
      <c r="E5178" s="257">
        <v>230</v>
      </c>
      <c r="F5178" s="258">
        <v>496</v>
      </c>
      <c r="G5178" s="258">
        <v>1429</v>
      </c>
      <c r="H5178" s="258">
        <v>1054</v>
      </c>
      <c r="I5178" s="258">
        <v>411</v>
      </c>
      <c r="J5178" s="258">
        <v>260</v>
      </c>
      <c r="K5178" s="259">
        <v>89</v>
      </c>
      <c r="L5178" s="257">
        <v>210</v>
      </c>
      <c r="M5178" s="258">
        <v>470</v>
      </c>
      <c r="N5178" s="258">
        <v>1479</v>
      </c>
      <c r="O5178" s="258">
        <v>1141</v>
      </c>
      <c r="P5178" s="258">
        <v>451</v>
      </c>
      <c r="Q5178" s="258">
        <v>375</v>
      </c>
      <c r="R5178" s="259">
        <v>156</v>
      </c>
      <c r="S5178" s="267">
        <v>8251</v>
      </c>
      <c r="T5178" s="90"/>
      <c r="U5178" s="260">
        <v>45</v>
      </c>
      <c r="V5178" s="273">
        <v>90.452187982241398</v>
      </c>
      <c r="W5178" s="273">
        <v>80.744211419566</v>
      </c>
      <c r="X5178" s="274">
        <v>1.140892579</v>
      </c>
      <c r="Z5178" s="257">
        <v>22967.69</v>
      </c>
      <c r="AA5178" s="258">
        <v>8892.980987662022</v>
      </c>
      <c r="AB5178" s="276">
        <v>1.0778064462079775</v>
      </c>
      <c r="AC5178" s="92"/>
      <c r="AD5178" s="257">
        <v>749672.56258327223</v>
      </c>
      <c r="AE5178" s="258">
        <v>7601.6729430234745</v>
      </c>
      <c r="AF5178" s="276">
        <v>0.92130322906598894</v>
      </c>
      <c r="AG5178" s="93"/>
      <c r="AH5178" s="257">
        <v>9413.5046693290005</v>
      </c>
      <c r="AI5178" s="258">
        <v>7984.8760510476868</v>
      </c>
      <c r="AJ5178" s="258">
        <v>8123.2605045028904</v>
      </c>
      <c r="AK5178" s="276">
        <v>0.98451830135776153</v>
      </c>
      <c r="AL5178" s="93"/>
      <c r="AM5178" s="257">
        <v>8270.35</v>
      </c>
      <c r="AN5178" s="258">
        <v>8252.0347084851164</v>
      </c>
      <c r="AO5178" s="276">
        <v>1.0001254040098311</v>
      </c>
      <c r="AQ5178" s="280">
        <v>8067.3000427699917</v>
      </c>
      <c r="AR5178" s="281">
        <v>8131.7924662350733</v>
      </c>
    </row>
    <row r="5179" spans="1:44" x14ac:dyDescent="0.2">
      <c r="A5179" s="260" t="s">
        <v>8392</v>
      </c>
      <c r="B5179" s="261" t="s">
        <v>6341</v>
      </c>
      <c r="C5179" s="261" t="s">
        <v>6371</v>
      </c>
      <c r="D5179" s="262" t="s">
        <v>14320</v>
      </c>
      <c r="E5179" s="257">
        <v>255</v>
      </c>
      <c r="F5179" s="258">
        <v>475</v>
      </c>
      <c r="G5179" s="258">
        <v>1642</v>
      </c>
      <c r="H5179" s="258">
        <v>1319</v>
      </c>
      <c r="I5179" s="258">
        <v>540</v>
      </c>
      <c r="J5179" s="258">
        <v>358</v>
      </c>
      <c r="K5179" s="259">
        <v>128</v>
      </c>
      <c r="L5179" s="257">
        <v>241</v>
      </c>
      <c r="M5179" s="258">
        <v>409</v>
      </c>
      <c r="N5179" s="258">
        <v>1493</v>
      </c>
      <c r="O5179" s="258">
        <v>1209</v>
      </c>
      <c r="P5179" s="258">
        <v>536</v>
      </c>
      <c r="Q5179" s="258">
        <v>430</v>
      </c>
      <c r="R5179" s="259">
        <v>222</v>
      </c>
      <c r="S5179" s="267">
        <v>9257</v>
      </c>
      <c r="T5179" s="90"/>
      <c r="U5179" s="260">
        <v>50</v>
      </c>
      <c r="V5179" s="273">
        <v>89.341222045016096</v>
      </c>
      <c r="W5179" s="273">
        <v>84.424622030237501</v>
      </c>
      <c r="X5179" s="274">
        <v>1.0721328489999999</v>
      </c>
      <c r="Z5179" s="257">
        <v>26716.73</v>
      </c>
      <c r="AA5179" s="258">
        <v>10344.591551980175</v>
      </c>
      <c r="AB5179" s="276">
        <v>1.1174885548212352</v>
      </c>
      <c r="AC5179" s="92"/>
      <c r="AD5179" s="257">
        <v>846456.68868819112</v>
      </c>
      <c r="AE5179" s="258">
        <v>8583.0630984677864</v>
      </c>
      <c r="AF5179" s="276">
        <v>0.92719705071489533</v>
      </c>
      <c r="AG5179" s="93"/>
      <c r="AH5179" s="257">
        <v>9924.7337831929999</v>
      </c>
      <c r="AI5179" s="258">
        <v>8418.5191256818598</v>
      </c>
      <c r="AJ5179" s="258">
        <v>8854.5291803272921</v>
      </c>
      <c r="AK5179" s="276">
        <v>0.95652254297583361</v>
      </c>
      <c r="AL5179" s="93"/>
      <c r="AM5179" s="257">
        <v>9278.5</v>
      </c>
      <c r="AN5179" s="258">
        <v>9257.9520869950065</v>
      </c>
      <c r="AO5179" s="276">
        <v>1.0001028504909806</v>
      </c>
      <c r="AQ5179" s="280">
        <v>9175.4054432993362</v>
      </c>
      <c r="AR5179" s="281">
        <v>9248.7563946927221</v>
      </c>
    </row>
    <row r="5180" spans="1:44" x14ac:dyDescent="0.2">
      <c r="A5180" s="260" t="s">
        <v>8392</v>
      </c>
      <c r="B5180" s="261" t="s">
        <v>6341</v>
      </c>
      <c r="C5180" s="261" t="s">
        <v>6372</v>
      </c>
      <c r="D5180" s="262" t="s">
        <v>14321</v>
      </c>
      <c r="E5180" s="257">
        <v>122</v>
      </c>
      <c r="F5180" s="258">
        <v>290</v>
      </c>
      <c r="G5180" s="258">
        <v>766</v>
      </c>
      <c r="H5180" s="258">
        <v>793</v>
      </c>
      <c r="I5180" s="258">
        <v>387</v>
      </c>
      <c r="J5180" s="258">
        <v>174</v>
      </c>
      <c r="K5180" s="259">
        <v>60</v>
      </c>
      <c r="L5180" s="257">
        <v>118</v>
      </c>
      <c r="M5180" s="258">
        <v>265</v>
      </c>
      <c r="N5180" s="258">
        <v>813</v>
      </c>
      <c r="O5180" s="258">
        <v>784</v>
      </c>
      <c r="P5180" s="258">
        <v>406</v>
      </c>
      <c r="Q5180" s="258">
        <v>213</v>
      </c>
      <c r="R5180" s="259">
        <v>102</v>
      </c>
      <c r="S5180" s="267">
        <v>5293</v>
      </c>
      <c r="T5180" s="90"/>
      <c r="U5180" s="260">
        <v>10</v>
      </c>
      <c r="V5180" s="273">
        <v>80.269716212753806</v>
      </c>
      <c r="W5180" s="273">
        <v>77.412797281993207</v>
      </c>
      <c r="X5180" s="274">
        <v>1.0721328489999999</v>
      </c>
      <c r="Z5180" s="257">
        <v>15461.23</v>
      </c>
      <c r="AA5180" s="258">
        <v>5986.5151626423767</v>
      </c>
      <c r="AB5180" s="276">
        <v>1.1310249693259733</v>
      </c>
      <c r="AC5180" s="92"/>
      <c r="AD5180" s="257">
        <v>462663.72501734633</v>
      </c>
      <c r="AE5180" s="258">
        <v>4691.4059493702625</v>
      </c>
      <c r="AF5180" s="276">
        <v>0.88634157365771071</v>
      </c>
      <c r="AG5180" s="93"/>
      <c r="AH5180" s="257">
        <v>5674.7991697569996</v>
      </c>
      <c r="AI5180" s="258">
        <v>4813.5704582730996</v>
      </c>
      <c r="AJ5180" s="258">
        <v>5062.8738199710879</v>
      </c>
      <c r="AK5180" s="276">
        <v>0.95652254297583372</v>
      </c>
      <c r="AL5180" s="93"/>
      <c r="AM5180" s="257">
        <v>5297.3</v>
      </c>
      <c r="AN5180" s="258">
        <v>5285.5687439175135</v>
      </c>
      <c r="AO5180" s="276">
        <v>0.99859602190015373</v>
      </c>
      <c r="AQ5180" s="280">
        <v>5068.27590119041</v>
      </c>
      <c r="AR5180" s="281">
        <v>5108.7932234574027</v>
      </c>
    </row>
    <row r="5181" spans="1:44" x14ac:dyDescent="0.2">
      <c r="A5181" s="260" t="s">
        <v>8392</v>
      </c>
      <c r="B5181" s="261" t="s">
        <v>6341</v>
      </c>
      <c r="C5181" s="261" t="s">
        <v>6373</v>
      </c>
      <c r="D5181" s="262" t="s">
        <v>14322</v>
      </c>
      <c r="E5181" s="257">
        <v>106</v>
      </c>
      <c r="F5181" s="258">
        <v>465</v>
      </c>
      <c r="G5181" s="258">
        <v>1060</v>
      </c>
      <c r="H5181" s="258">
        <v>844</v>
      </c>
      <c r="I5181" s="258">
        <v>288</v>
      </c>
      <c r="J5181" s="258">
        <v>155</v>
      </c>
      <c r="K5181" s="259">
        <v>48</v>
      </c>
      <c r="L5181" s="257">
        <v>125</v>
      </c>
      <c r="M5181" s="258">
        <v>502</v>
      </c>
      <c r="N5181" s="258">
        <v>1090</v>
      </c>
      <c r="O5181" s="258">
        <v>864</v>
      </c>
      <c r="P5181" s="258">
        <v>319</v>
      </c>
      <c r="Q5181" s="258">
        <v>178</v>
      </c>
      <c r="R5181" s="259">
        <v>99</v>
      </c>
      <c r="S5181" s="267">
        <v>6143</v>
      </c>
      <c r="T5181" s="90"/>
      <c r="U5181" s="260">
        <v>23</v>
      </c>
      <c r="V5181" s="273">
        <v>77.148998732456405</v>
      </c>
      <c r="W5181" s="273">
        <v>60.980139996744199</v>
      </c>
      <c r="X5181" s="274">
        <v>1.140892579</v>
      </c>
      <c r="Z5181" s="257">
        <v>15853.130000000001</v>
      </c>
      <c r="AA5181" s="258">
        <v>6138.2569899251703</v>
      </c>
      <c r="AB5181" s="276">
        <v>0.99922790003665474</v>
      </c>
      <c r="AC5181" s="92"/>
      <c r="AD5181" s="257">
        <v>508056.3171996001</v>
      </c>
      <c r="AE5181" s="258">
        <v>5151.6864198419416</v>
      </c>
      <c r="AF5181" s="276">
        <v>0.83862712352953628</v>
      </c>
      <c r="AG5181" s="93"/>
      <c r="AH5181" s="257">
        <v>7008.5031127969996</v>
      </c>
      <c r="AI5181" s="258">
        <v>5944.8665109181838</v>
      </c>
      <c r="AJ5181" s="258">
        <v>6047.8959252407276</v>
      </c>
      <c r="AK5181" s="276">
        <v>0.98451830135776131</v>
      </c>
      <c r="AL5181" s="93"/>
      <c r="AM5181" s="257">
        <v>6152.89</v>
      </c>
      <c r="AN5181" s="258">
        <v>6139.2639776419364</v>
      </c>
      <c r="AO5181" s="276">
        <v>0.99939182445742092</v>
      </c>
      <c r="AQ5181" s="280">
        <v>5064.9312846844914</v>
      </c>
      <c r="AR5181" s="281">
        <v>5105.4218690809594</v>
      </c>
    </row>
    <row r="5182" spans="1:44" x14ac:dyDescent="0.2">
      <c r="A5182" s="260" t="s">
        <v>8392</v>
      </c>
      <c r="B5182" s="261" t="s">
        <v>6341</v>
      </c>
      <c r="C5182" s="261" t="s">
        <v>6374</v>
      </c>
      <c r="D5182" s="262" t="s">
        <v>14323</v>
      </c>
      <c r="E5182" s="257">
        <v>229</v>
      </c>
      <c r="F5182" s="258">
        <v>627</v>
      </c>
      <c r="G5182" s="258">
        <v>1676</v>
      </c>
      <c r="H5182" s="258">
        <v>1735</v>
      </c>
      <c r="I5182" s="258">
        <v>799</v>
      </c>
      <c r="J5182" s="258">
        <v>452</v>
      </c>
      <c r="K5182" s="259">
        <v>165</v>
      </c>
      <c r="L5182" s="257">
        <v>241</v>
      </c>
      <c r="M5182" s="258">
        <v>597</v>
      </c>
      <c r="N5182" s="258">
        <v>1707</v>
      </c>
      <c r="O5182" s="258">
        <v>1878</v>
      </c>
      <c r="P5182" s="258">
        <v>833</v>
      </c>
      <c r="Q5182" s="258">
        <v>491</v>
      </c>
      <c r="R5182" s="259">
        <v>277</v>
      </c>
      <c r="S5182" s="267">
        <v>11707</v>
      </c>
      <c r="T5182" s="90"/>
      <c r="U5182" s="260">
        <v>148</v>
      </c>
      <c r="V5182" s="273">
        <v>81.031507586358401</v>
      </c>
      <c r="W5182" s="273">
        <v>65.976925049141002</v>
      </c>
      <c r="X5182" s="274">
        <v>1.0721328489999999</v>
      </c>
      <c r="Z5182" s="257">
        <v>34695.01</v>
      </c>
      <c r="AA5182" s="258">
        <v>13433.743850458786</v>
      </c>
      <c r="AB5182" s="276">
        <v>1.1474966985956083</v>
      </c>
      <c r="AC5182" s="92"/>
      <c r="AD5182" s="257">
        <v>993946.25040036743</v>
      </c>
      <c r="AE5182" s="258">
        <v>10078.605908227888</v>
      </c>
      <c r="AF5182" s="276">
        <v>0.86090423748423062</v>
      </c>
      <c r="AG5182" s="93"/>
      <c r="AH5182" s="257">
        <v>12551.459263242999</v>
      </c>
      <c r="AI5182" s="258">
        <v>10646.602938787677</v>
      </c>
      <c r="AJ5182" s="258">
        <v>11198.009410618084</v>
      </c>
      <c r="AK5182" s="276">
        <v>0.95652254297583361</v>
      </c>
      <c r="AL5182" s="93"/>
      <c r="AM5182" s="257">
        <v>11770.64</v>
      </c>
      <c r="AN5182" s="258">
        <v>11744.573061730549</v>
      </c>
      <c r="AO5182" s="276">
        <v>1.0032094526121593</v>
      </c>
      <c r="AQ5182" s="280">
        <v>11097.847020143441</v>
      </c>
      <c r="AR5182" s="281">
        <v>11186.566547839107</v>
      </c>
    </row>
    <row r="5183" spans="1:44" x14ac:dyDescent="0.2">
      <c r="A5183" s="260" t="s">
        <v>8392</v>
      </c>
      <c r="B5183" s="261" t="s">
        <v>6341</v>
      </c>
      <c r="C5183" s="261" t="s">
        <v>6375</v>
      </c>
      <c r="D5183" s="262" t="s">
        <v>14324</v>
      </c>
      <c r="E5183" s="257">
        <v>143</v>
      </c>
      <c r="F5183" s="258">
        <v>309</v>
      </c>
      <c r="G5183" s="258">
        <v>1139</v>
      </c>
      <c r="H5183" s="258">
        <v>946</v>
      </c>
      <c r="I5183" s="258">
        <v>395</v>
      </c>
      <c r="J5183" s="258">
        <v>252</v>
      </c>
      <c r="K5183" s="259">
        <v>89</v>
      </c>
      <c r="L5183" s="257">
        <v>143</v>
      </c>
      <c r="M5183" s="258">
        <v>331</v>
      </c>
      <c r="N5183" s="258">
        <v>1027</v>
      </c>
      <c r="O5183" s="258">
        <v>1034</v>
      </c>
      <c r="P5183" s="258">
        <v>445</v>
      </c>
      <c r="Q5183" s="258">
        <v>315</v>
      </c>
      <c r="R5183" s="259">
        <v>207</v>
      </c>
      <c r="S5183" s="267">
        <v>6775</v>
      </c>
      <c r="T5183" s="90"/>
      <c r="U5183" s="260">
        <v>84</v>
      </c>
      <c r="V5183" s="273">
        <v>82.566475092848705</v>
      </c>
      <c r="W5183" s="273">
        <v>75.997343173431702</v>
      </c>
      <c r="X5183" s="274">
        <v>1.140892579</v>
      </c>
      <c r="Z5183" s="257">
        <v>19975.660000000003</v>
      </c>
      <c r="AA5183" s="258">
        <v>7734.4811165598621</v>
      </c>
      <c r="AB5183" s="276">
        <v>1.1416208290125258</v>
      </c>
      <c r="AC5183" s="92"/>
      <c r="AD5183" s="257">
        <v>593999.2492451201</v>
      </c>
      <c r="AE5183" s="258">
        <v>6023.1469664615415</v>
      </c>
      <c r="AF5183" s="276">
        <v>0.88902538250354857</v>
      </c>
      <c r="AG5183" s="93"/>
      <c r="AH5183" s="257">
        <v>7729.5472227249993</v>
      </c>
      <c r="AI5183" s="258">
        <v>6556.482274372569</v>
      </c>
      <c r="AJ5183" s="258">
        <v>6670.1114916988336</v>
      </c>
      <c r="AK5183" s="276">
        <v>0.98451830135776142</v>
      </c>
      <c r="AL5183" s="93"/>
      <c r="AM5183" s="257">
        <v>6811.12</v>
      </c>
      <c r="AN5183" s="258">
        <v>6796.0362794388557</v>
      </c>
      <c r="AO5183" s="276">
        <v>1.0031049858950341</v>
      </c>
      <c r="AQ5183" s="280">
        <v>6790.7153596825119</v>
      </c>
      <c r="AR5183" s="281">
        <v>6845.0023811501178</v>
      </c>
    </row>
    <row r="5184" spans="1:44" x14ac:dyDescent="0.2">
      <c r="A5184" s="260" t="s">
        <v>8392</v>
      </c>
      <c r="B5184" s="261" t="s">
        <v>6341</v>
      </c>
      <c r="C5184" s="261" t="s">
        <v>6376</v>
      </c>
      <c r="D5184" s="262" t="s">
        <v>14325</v>
      </c>
      <c r="E5184" s="257">
        <v>478</v>
      </c>
      <c r="F5184" s="258">
        <v>746</v>
      </c>
      <c r="G5184" s="258">
        <v>2684</v>
      </c>
      <c r="H5184" s="258">
        <v>1901</v>
      </c>
      <c r="I5184" s="258">
        <v>719</v>
      </c>
      <c r="J5184" s="258">
        <v>354</v>
      </c>
      <c r="K5184" s="259">
        <v>117</v>
      </c>
      <c r="L5184" s="257">
        <v>468</v>
      </c>
      <c r="M5184" s="258">
        <v>784</v>
      </c>
      <c r="N5184" s="258">
        <v>2742</v>
      </c>
      <c r="O5184" s="258">
        <v>1883</v>
      </c>
      <c r="P5184" s="258">
        <v>704</v>
      </c>
      <c r="Q5184" s="258">
        <v>452</v>
      </c>
      <c r="R5184" s="259">
        <v>229</v>
      </c>
      <c r="S5184" s="267">
        <v>14261</v>
      </c>
      <c r="T5184" s="90"/>
      <c r="U5184" s="260">
        <v>62</v>
      </c>
      <c r="V5184" s="273">
        <v>97.394290842830699</v>
      </c>
      <c r="W5184" s="273">
        <v>101.370240516092</v>
      </c>
      <c r="X5184" s="274">
        <v>1.093409445</v>
      </c>
      <c r="Z5184" s="257">
        <v>38075.770000000004</v>
      </c>
      <c r="AA5184" s="258">
        <v>14742.758139829997</v>
      </c>
      <c r="AB5184" s="276">
        <v>1.0337815118035198</v>
      </c>
      <c r="AC5184" s="92"/>
      <c r="AD5184" s="257">
        <v>1391228.1071834615</v>
      </c>
      <c r="AE5184" s="258">
        <v>14107.040310382918</v>
      </c>
      <c r="AF5184" s="276">
        <v>0.98920414489747688</v>
      </c>
      <c r="AG5184" s="93"/>
      <c r="AH5184" s="257">
        <v>15593.112095145001</v>
      </c>
      <c r="AI5184" s="258">
        <v>13226.643179505683</v>
      </c>
      <c r="AJ5184" s="258">
        <v>13764.508726162727</v>
      </c>
      <c r="AK5184" s="276">
        <v>0.96518538154145761</v>
      </c>
      <c r="AL5184" s="93"/>
      <c r="AM5184" s="257">
        <v>14287.66</v>
      </c>
      <c r="AN5184" s="258">
        <v>14256.018937896759</v>
      </c>
      <c r="AO5184" s="276">
        <v>0.99965072140079647</v>
      </c>
      <c r="AQ5184" s="280">
        <v>14070.958675918137</v>
      </c>
      <c r="AR5184" s="281">
        <v>14183.446152604994</v>
      </c>
    </row>
    <row r="5185" spans="1:44" x14ac:dyDescent="0.2">
      <c r="A5185" s="260" t="s">
        <v>8392</v>
      </c>
      <c r="B5185" s="261" t="s">
        <v>6341</v>
      </c>
      <c r="C5185" s="261" t="s">
        <v>6377</v>
      </c>
      <c r="D5185" s="262" t="s">
        <v>14326</v>
      </c>
      <c r="E5185" s="257">
        <v>146</v>
      </c>
      <c r="F5185" s="258">
        <v>334</v>
      </c>
      <c r="G5185" s="258">
        <v>864</v>
      </c>
      <c r="H5185" s="258">
        <v>763</v>
      </c>
      <c r="I5185" s="258">
        <v>317</v>
      </c>
      <c r="J5185" s="258">
        <v>157</v>
      </c>
      <c r="K5185" s="259">
        <v>66</v>
      </c>
      <c r="L5185" s="257">
        <v>165</v>
      </c>
      <c r="M5185" s="258">
        <v>379</v>
      </c>
      <c r="N5185" s="258">
        <v>897</v>
      </c>
      <c r="O5185" s="258">
        <v>829</v>
      </c>
      <c r="P5185" s="258">
        <v>301</v>
      </c>
      <c r="Q5185" s="258">
        <v>176</v>
      </c>
      <c r="R5185" s="259">
        <v>86</v>
      </c>
      <c r="S5185" s="267">
        <v>5480</v>
      </c>
      <c r="T5185" s="90"/>
      <c r="U5185" s="260">
        <v>28</v>
      </c>
      <c r="V5185" s="273">
        <v>82.057964464138195</v>
      </c>
      <c r="W5185" s="273">
        <v>66.817435710377495</v>
      </c>
      <c r="X5185" s="274">
        <v>1.069667878</v>
      </c>
      <c r="Z5185" s="257">
        <v>15041.58</v>
      </c>
      <c r="AA5185" s="258">
        <v>5824.0286665484127</v>
      </c>
      <c r="AB5185" s="276">
        <v>1.0627789537497103</v>
      </c>
      <c r="AC5185" s="92"/>
      <c r="AD5185" s="257">
        <v>467821.75557232066</v>
      </c>
      <c r="AE5185" s="258">
        <v>4743.7083321251093</v>
      </c>
      <c r="AF5185" s="276">
        <v>0.86564020659217322</v>
      </c>
      <c r="AG5185" s="93"/>
      <c r="AH5185" s="257">
        <v>5861.7799714399998</v>
      </c>
      <c r="AI5185" s="258">
        <v>4972.1743553135739</v>
      </c>
      <c r="AJ5185" s="258">
        <v>5236.2436905505147</v>
      </c>
      <c r="AK5185" s="276">
        <v>0.95551892163330554</v>
      </c>
      <c r="AL5185" s="93"/>
      <c r="AM5185" s="257">
        <v>5492.04</v>
      </c>
      <c r="AN5185" s="258">
        <v>5479.877478025549</v>
      </c>
      <c r="AO5185" s="276">
        <v>0.99997764197546513</v>
      </c>
      <c r="AQ5185" s="280">
        <v>4817.1537220021082</v>
      </c>
      <c r="AR5185" s="281">
        <v>4855.6634980224235</v>
      </c>
    </row>
    <row r="5186" spans="1:44" x14ac:dyDescent="0.2">
      <c r="A5186" s="260" t="s">
        <v>8392</v>
      </c>
      <c r="B5186" s="261" t="s">
        <v>6341</v>
      </c>
      <c r="C5186" s="261" t="s">
        <v>6378</v>
      </c>
      <c r="D5186" s="262" t="s">
        <v>14327</v>
      </c>
      <c r="E5186" s="257">
        <v>90</v>
      </c>
      <c r="F5186" s="258">
        <v>233</v>
      </c>
      <c r="G5186" s="258">
        <v>569</v>
      </c>
      <c r="H5186" s="258">
        <v>597</v>
      </c>
      <c r="I5186" s="258">
        <v>278</v>
      </c>
      <c r="J5186" s="258">
        <v>149</v>
      </c>
      <c r="K5186" s="259">
        <v>42</v>
      </c>
      <c r="L5186" s="257">
        <v>80</v>
      </c>
      <c r="M5186" s="258">
        <v>211</v>
      </c>
      <c r="N5186" s="258">
        <v>578</v>
      </c>
      <c r="O5186" s="258">
        <v>618</v>
      </c>
      <c r="P5186" s="258">
        <v>273</v>
      </c>
      <c r="Q5186" s="258">
        <v>154</v>
      </c>
      <c r="R5186" s="259">
        <v>63</v>
      </c>
      <c r="S5186" s="267">
        <v>3935</v>
      </c>
      <c r="T5186" s="90"/>
      <c r="U5186" s="260">
        <v>2</v>
      </c>
      <c r="V5186" s="273">
        <v>81.990517573670502</v>
      </c>
      <c r="W5186" s="273">
        <v>65.649466192170806</v>
      </c>
      <c r="X5186" s="274">
        <v>1.069672172</v>
      </c>
      <c r="Z5186" s="257">
        <v>11372.32</v>
      </c>
      <c r="AA5186" s="258">
        <v>4403.3085410682816</v>
      </c>
      <c r="AB5186" s="276">
        <v>1.1190110650745315</v>
      </c>
      <c r="AC5186" s="92"/>
      <c r="AD5186" s="257">
        <v>334769.30368688819</v>
      </c>
      <c r="AE5186" s="258">
        <v>3394.5576842539895</v>
      </c>
      <c r="AF5186" s="276">
        <v>0.86265760718017526</v>
      </c>
      <c r="AG5186" s="93"/>
      <c r="AH5186" s="257">
        <v>4209.1599968199998</v>
      </c>
      <c r="AI5186" s="258">
        <v>3570.3621588612523</v>
      </c>
      <c r="AJ5186" s="258">
        <v>3759.9738362534008</v>
      </c>
      <c r="AK5186" s="276">
        <v>0.95552066995003837</v>
      </c>
      <c r="AL5186" s="93"/>
      <c r="AM5186" s="257">
        <v>3935.86</v>
      </c>
      <c r="AN5186" s="258">
        <v>3927.1437518047283</v>
      </c>
      <c r="AO5186" s="276">
        <v>0.9980034947407187</v>
      </c>
      <c r="AQ5186" s="280">
        <v>3622.3442598358993</v>
      </c>
      <c r="AR5186" s="281">
        <v>3651.3023695756028</v>
      </c>
    </row>
    <row r="5187" spans="1:44" x14ac:dyDescent="0.2">
      <c r="A5187" s="260" t="s">
        <v>8392</v>
      </c>
      <c r="B5187" s="261" t="s">
        <v>6341</v>
      </c>
      <c r="C5187" s="261" t="s">
        <v>6379</v>
      </c>
      <c r="D5187" s="262" t="s">
        <v>14328</v>
      </c>
      <c r="E5187" s="257">
        <v>153</v>
      </c>
      <c r="F5187" s="258">
        <v>394</v>
      </c>
      <c r="G5187" s="258">
        <v>1008</v>
      </c>
      <c r="H5187" s="258">
        <v>1026</v>
      </c>
      <c r="I5187" s="258">
        <v>445</v>
      </c>
      <c r="J5187" s="258">
        <v>256</v>
      </c>
      <c r="K5187" s="259">
        <v>73</v>
      </c>
      <c r="L5187" s="257">
        <v>119</v>
      </c>
      <c r="M5187" s="258">
        <v>363</v>
      </c>
      <c r="N5187" s="258">
        <v>920</v>
      </c>
      <c r="O5187" s="258">
        <v>1080</v>
      </c>
      <c r="P5187" s="258">
        <v>471</v>
      </c>
      <c r="Q5187" s="258">
        <v>280</v>
      </c>
      <c r="R5187" s="259">
        <v>130</v>
      </c>
      <c r="S5187" s="267">
        <v>6718</v>
      </c>
      <c r="T5187" s="90"/>
      <c r="U5187" s="260">
        <v>40</v>
      </c>
      <c r="V5187" s="273">
        <v>84.684930341656894</v>
      </c>
      <c r="W5187" s="273">
        <v>70.341074884621094</v>
      </c>
      <c r="X5187" s="274">
        <v>1.069687641</v>
      </c>
      <c r="Z5187" s="257">
        <v>19517.669999999998</v>
      </c>
      <c r="AA5187" s="258">
        <v>7557.1495537192204</v>
      </c>
      <c r="AB5187" s="276">
        <v>1.1249106212740727</v>
      </c>
      <c r="AC5187" s="92"/>
      <c r="AD5187" s="257">
        <v>583721.79640839552</v>
      </c>
      <c r="AE5187" s="258">
        <v>5918.9336884899994</v>
      </c>
      <c r="AF5187" s="276">
        <v>0.88105592266894905</v>
      </c>
      <c r="AG5187" s="93"/>
      <c r="AH5187" s="257">
        <v>7186.1615722380002</v>
      </c>
      <c r="AI5187" s="258">
        <v>6095.5628591845716</v>
      </c>
      <c r="AJ5187" s="258">
        <v>6419.2301724085937</v>
      </c>
      <c r="AK5187" s="276">
        <v>0.95552696820610206</v>
      </c>
      <c r="AL5187" s="93"/>
      <c r="AM5187" s="257">
        <v>6735.2</v>
      </c>
      <c r="AN5187" s="258">
        <v>6720.2844097999423</v>
      </c>
      <c r="AO5187" s="276">
        <v>1.00034004313783</v>
      </c>
      <c r="AQ5187" s="280">
        <v>6364.3212664659395</v>
      </c>
      <c r="AR5187" s="281">
        <v>6415.1995652782662</v>
      </c>
    </row>
    <row r="5188" spans="1:44" x14ac:dyDescent="0.2">
      <c r="A5188" s="260" t="s">
        <v>8392</v>
      </c>
      <c r="B5188" s="261" t="s">
        <v>6341</v>
      </c>
      <c r="C5188" s="261" t="s">
        <v>6380</v>
      </c>
      <c r="D5188" s="262" t="s">
        <v>14329</v>
      </c>
      <c r="E5188" s="257">
        <v>263</v>
      </c>
      <c r="F5188" s="258">
        <v>848</v>
      </c>
      <c r="G5188" s="258">
        <v>2684</v>
      </c>
      <c r="H5188" s="258">
        <v>1785</v>
      </c>
      <c r="I5188" s="258">
        <v>659</v>
      </c>
      <c r="J5188" s="258">
        <v>345</v>
      </c>
      <c r="K5188" s="259">
        <v>143</v>
      </c>
      <c r="L5188" s="257">
        <v>260</v>
      </c>
      <c r="M5188" s="258">
        <v>733</v>
      </c>
      <c r="N5188" s="258">
        <v>2266</v>
      </c>
      <c r="O5188" s="258">
        <v>1769</v>
      </c>
      <c r="P5188" s="258">
        <v>679</v>
      </c>
      <c r="Q5188" s="258">
        <v>416</v>
      </c>
      <c r="R5188" s="259">
        <v>260</v>
      </c>
      <c r="S5188" s="267">
        <v>13110</v>
      </c>
      <c r="T5188" s="90"/>
      <c r="U5188" s="260">
        <v>107</v>
      </c>
      <c r="V5188" s="273">
        <v>92.399792258957604</v>
      </c>
      <c r="W5188" s="273">
        <v>77.625257535291794</v>
      </c>
      <c r="X5188" s="274">
        <v>1.140892579</v>
      </c>
      <c r="Z5188" s="257">
        <v>34548.17</v>
      </c>
      <c r="AA5188" s="258">
        <v>13376.888096648614</v>
      </c>
      <c r="AB5188" s="276">
        <v>1.0203575969983687</v>
      </c>
      <c r="AC5188" s="92"/>
      <c r="AD5188" s="257">
        <v>1188140.4441817449</v>
      </c>
      <c r="AE5188" s="258">
        <v>12047.733260939533</v>
      </c>
      <c r="AF5188" s="276">
        <v>0.91897278878257305</v>
      </c>
      <c r="AG5188" s="93"/>
      <c r="AH5188" s="257">
        <v>14957.10171069</v>
      </c>
      <c r="AI5188" s="258">
        <v>12687.156105833858</v>
      </c>
      <c r="AJ5188" s="258">
        <v>12907.034930800251</v>
      </c>
      <c r="AK5188" s="276">
        <v>0.98451830135776142</v>
      </c>
      <c r="AL5188" s="93"/>
      <c r="AM5188" s="257">
        <v>13156.01</v>
      </c>
      <c r="AN5188" s="258">
        <v>13126.875059118089</v>
      </c>
      <c r="AO5188" s="276">
        <v>1.0012871898640801</v>
      </c>
      <c r="AQ5188" s="280">
        <v>12118.258144094185</v>
      </c>
      <c r="AR5188" s="281">
        <v>12215.135145289711</v>
      </c>
    </row>
    <row r="5189" spans="1:44" x14ac:dyDescent="0.2">
      <c r="A5189" s="260" t="s">
        <v>8392</v>
      </c>
      <c r="B5189" s="261" t="s">
        <v>6341</v>
      </c>
      <c r="C5189" s="261" t="s">
        <v>6381</v>
      </c>
      <c r="D5189" s="262" t="s">
        <v>14330</v>
      </c>
      <c r="E5189" s="257">
        <v>94</v>
      </c>
      <c r="F5189" s="258">
        <v>230</v>
      </c>
      <c r="G5189" s="258">
        <v>655</v>
      </c>
      <c r="H5189" s="258">
        <v>665</v>
      </c>
      <c r="I5189" s="258">
        <v>257</v>
      </c>
      <c r="J5189" s="258">
        <v>158</v>
      </c>
      <c r="K5189" s="259">
        <v>77</v>
      </c>
      <c r="L5189" s="257">
        <v>111</v>
      </c>
      <c r="M5189" s="258">
        <v>234</v>
      </c>
      <c r="N5189" s="258">
        <v>679</v>
      </c>
      <c r="O5189" s="258">
        <v>663</v>
      </c>
      <c r="P5189" s="258">
        <v>297</v>
      </c>
      <c r="Q5189" s="258">
        <v>185</v>
      </c>
      <c r="R5189" s="259">
        <v>132</v>
      </c>
      <c r="S5189" s="267">
        <v>4437</v>
      </c>
      <c r="T5189" s="90"/>
      <c r="U5189" s="260">
        <v>107</v>
      </c>
      <c r="V5189" s="273">
        <v>76.627299993651107</v>
      </c>
      <c r="W5189" s="273">
        <v>82.990534144692305</v>
      </c>
      <c r="X5189" s="274">
        <v>1.0721328489999999</v>
      </c>
      <c r="Z5189" s="257">
        <v>13096.66</v>
      </c>
      <c r="AA5189" s="258">
        <v>5070.9648372071242</v>
      </c>
      <c r="AB5189" s="276">
        <v>1.1428814147412947</v>
      </c>
      <c r="AC5189" s="92"/>
      <c r="AD5189" s="257">
        <v>389479.23108825838</v>
      </c>
      <c r="AE5189" s="258">
        <v>3949.3158488167724</v>
      </c>
      <c r="AF5189" s="276">
        <v>0.89008696164452838</v>
      </c>
      <c r="AG5189" s="93"/>
      <c r="AH5189" s="257">
        <v>4757.0534510130001</v>
      </c>
      <c r="AI5189" s="258">
        <v>4035.1052566328635</v>
      </c>
      <c r="AJ5189" s="258">
        <v>4244.0905231837751</v>
      </c>
      <c r="AK5189" s="276">
        <v>0.95652254297583394</v>
      </c>
      <c r="AL5189" s="93"/>
      <c r="AM5189" s="257">
        <v>4483.01</v>
      </c>
      <c r="AN5189" s="258">
        <v>4473.0820483396546</v>
      </c>
      <c r="AO5189" s="276">
        <v>1.0081320821139632</v>
      </c>
      <c r="AQ5189" s="280">
        <v>4352.4689730478267</v>
      </c>
      <c r="AR5189" s="281">
        <v>4387.2639193917394</v>
      </c>
    </row>
    <row r="5190" spans="1:44" x14ac:dyDescent="0.2">
      <c r="A5190" s="260" t="s">
        <v>8392</v>
      </c>
      <c r="B5190" s="261" t="s">
        <v>6341</v>
      </c>
      <c r="C5190" s="261" t="s">
        <v>6382</v>
      </c>
      <c r="D5190" s="262" t="s">
        <v>14331</v>
      </c>
      <c r="E5190" s="257">
        <v>137</v>
      </c>
      <c r="F5190" s="258">
        <v>292</v>
      </c>
      <c r="G5190" s="258">
        <v>1035</v>
      </c>
      <c r="H5190" s="258">
        <v>857</v>
      </c>
      <c r="I5190" s="258">
        <v>451</v>
      </c>
      <c r="J5190" s="258">
        <v>261</v>
      </c>
      <c r="K5190" s="259">
        <v>98</v>
      </c>
      <c r="L5190" s="257">
        <v>128</v>
      </c>
      <c r="M5190" s="258">
        <v>255</v>
      </c>
      <c r="N5190" s="258">
        <v>1020</v>
      </c>
      <c r="O5190" s="258">
        <v>861</v>
      </c>
      <c r="P5190" s="258">
        <v>497</v>
      </c>
      <c r="Q5190" s="258">
        <v>385</v>
      </c>
      <c r="R5190" s="259">
        <v>266</v>
      </c>
      <c r="S5190" s="267">
        <v>6543</v>
      </c>
      <c r="T5190" s="90"/>
      <c r="U5190" s="260">
        <v>113</v>
      </c>
      <c r="V5190" s="273">
        <v>92.934076185632406</v>
      </c>
      <c r="W5190" s="273">
        <v>71.046898869538595</v>
      </c>
      <c r="X5190" s="274">
        <v>1.093409445</v>
      </c>
      <c r="Z5190" s="257">
        <v>20361</v>
      </c>
      <c r="AA5190" s="258">
        <v>7883.682942855221</v>
      </c>
      <c r="AB5190" s="276">
        <v>1.2049033994888003</v>
      </c>
      <c r="AC5190" s="92"/>
      <c r="AD5190" s="257">
        <v>583704.94122369995</v>
      </c>
      <c r="AE5190" s="258">
        <v>5918.7627770710069</v>
      </c>
      <c r="AF5190" s="276">
        <v>0.90459464726746242</v>
      </c>
      <c r="AG5190" s="93"/>
      <c r="AH5190" s="257">
        <v>7154.1779986350002</v>
      </c>
      <c r="AI5190" s="258">
        <v>6068.4332321369948</v>
      </c>
      <c r="AJ5190" s="258">
        <v>6315.2079514257575</v>
      </c>
      <c r="AK5190" s="276">
        <v>0.96518538154145772</v>
      </c>
      <c r="AL5190" s="93"/>
      <c r="AM5190" s="257">
        <v>6591.59</v>
      </c>
      <c r="AN5190" s="258">
        <v>6576.9924445886099</v>
      </c>
      <c r="AO5190" s="276">
        <v>1.005195238359867</v>
      </c>
      <c r="AQ5190" s="280">
        <v>6919.0157913040875</v>
      </c>
      <c r="AR5190" s="281">
        <v>6974.3284850192886</v>
      </c>
    </row>
    <row r="5191" spans="1:44" x14ac:dyDescent="0.2">
      <c r="A5191" s="260" t="s">
        <v>8392</v>
      </c>
      <c r="B5191" s="261" t="s">
        <v>6341</v>
      </c>
      <c r="C5191" s="261" t="s">
        <v>6383</v>
      </c>
      <c r="D5191" s="262" t="s">
        <v>14332</v>
      </c>
      <c r="E5191" s="257">
        <v>407</v>
      </c>
      <c r="F5191" s="258">
        <v>854</v>
      </c>
      <c r="G5191" s="258">
        <v>2821</v>
      </c>
      <c r="H5191" s="258">
        <v>1858</v>
      </c>
      <c r="I5191" s="258">
        <v>643</v>
      </c>
      <c r="J5191" s="258">
        <v>365</v>
      </c>
      <c r="K5191" s="259">
        <v>111</v>
      </c>
      <c r="L5191" s="257">
        <v>474</v>
      </c>
      <c r="M5191" s="258">
        <v>758</v>
      </c>
      <c r="N5191" s="258">
        <v>2714</v>
      </c>
      <c r="O5191" s="258">
        <v>1830</v>
      </c>
      <c r="P5191" s="258">
        <v>672</v>
      </c>
      <c r="Q5191" s="258">
        <v>415</v>
      </c>
      <c r="R5191" s="259">
        <v>181</v>
      </c>
      <c r="S5191" s="267">
        <v>14103</v>
      </c>
      <c r="T5191" s="90"/>
      <c r="U5191" s="260">
        <v>106</v>
      </c>
      <c r="V5191" s="273">
        <v>100.654721656343</v>
      </c>
      <c r="W5191" s="273">
        <v>102.37744680851</v>
      </c>
      <c r="X5191" s="274">
        <v>1.093409445</v>
      </c>
      <c r="Z5191" s="257">
        <v>36690.359999999993</v>
      </c>
      <c r="AA5191" s="258">
        <v>14206.333937390964</v>
      </c>
      <c r="AB5191" s="276">
        <v>1.0073270890867876</v>
      </c>
      <c r="AC5191" s="92"/>
      <c r="AD5191" s="257">
        <v>1391185.7086184097</v>
      </c>
      <c r="AE5191" s="258">
        <v>14106.610389320225</v>
      </c>
      <c r="AF5191" s="276">
        <v>1.000256001511751</v>
      </c>
      <c r="AG5191" s="93"/>
      <c r="AH5191" s="257">
        <v>15420.353402835</v>
      </c>
      <c r="AI5191" s="258">
        <v>13080.102991414953</v>
      </c>
      <c r="AJ5191" s="258">
        <v>13612.009435879178</v>
      </c>
      <c r="AK5191" s="276">
        <v>0.96518538154145772</v>
      </c>
      <c r="AL5191" s="93"/>
      <c r="AM5191" s="257">
        <v>14148.58</v>
      </c>
      <c r="AN5191" s="258">
        <v>14117.246940670995</v>
      </c>
      <c r="AO5191" s="276">
        <v>1.0010102063866551</v>
      </c>
      <c r="AQ5191" s="280">
        <v>13729.111308606118</v>
      </c>
      <c r="AR5191" s="281">
        <v>13838.86595459916</v>
      </c>
    </row>
    <row r="5192" spans="1:44" x14ac:dyDescent="0.2">
      <c r="A5192" s="260" t="s">
        <v>8392</v>
      </c>
      <c r="B5192" s="261" t="s">
        <v>6341</v>
      </c>
      <c r="C5192" s="261" t="s">
        <v>6384</v>
      </c>
      <c r="D5192" s="262" t="s">
        <v>11265</v>
      </c>
      <c r="E5192" s="257">
        <v>272</v>
      </c>
      <c r="F5192" s="258">
        <v>551</v>
      </c>
      <c r="G5192" s="258">
        <v>1836</v>
      </c>
      <c r="H5192" s="258">
        <v>1511</v>
      </c>
      <c r="I5192" s="258">
        <v>531</v>
      </c>
      <c r="J5192" s="258">
        <v>273</v>
      </c>
      <c r="K5192" s="259">
        <v>92</v>
      </c>
      <c r="L5192" s="257">
        <v>293</v>
      </c>
      <c r="M5192" s="258">
        <v>576</v>
      </c>
      <c r="N5192" s="258">
        <v>1790</v>
      </c>
      <c r="O5192" s="258">
        <v>1397</v>
      </c>
      <c r="P5192" s="258">
        <v>511</v>
      </c>
      <c r="Q5192" s="258">
        <v>328</v>
      </c>
      <c r="R5192" s="259">
        <v>172</v>
      </c>
      <c r="S5192" s="267">
        <v>10133</v>
      </c>
      <c r="T5192" s="90"/>
      <c r="U5192" s="260">
        <v>76</v>
      </c>
      <c r="V5192" s="273">
        <v>88.381505996038001</v>
      </c>
      <c r="W5192" s="273">
        <v>111.42964278665799</v>
      </c>
      <c r="X5192" s="274">
        <v>1.140892579</v>
      </c>
      <c r="Z5192" s="257">
        <v>27231.070000000003</v>
      </c>
      <c r="AA5192" s="258">
        <v>10543.741568424761</v>
      </c>
      <c r="AB5192" s="276">
        <v>1.0405350407998382</v>
      </c>
      <c r="AC5192" s="92"/>
      <c r="AD5192" s="257">
        <v>988805.62593511026</v>
      </c>
      <c r="AE5192" s="258">
        <v>10026.480023063923</v>
      </c>
      <c r="AF5192" s="276">
        <v>0.98948781437520206</v>
      </c>
      <c r="AG5192" s="93"/>
      <c r="AH5192" s="257">
        <v>11560.664503006999</v>
      </c>
      <c r="AI5192" s="258">
        <v>9806.1748909545749</v>
      </c>
      <c r="AJ5192" s="258">
        <v>9976.1239476581959</v>
      </c>
      <c r="AK5192" s="276">
        <v>0.98451830135776142</v>
      </c>
      <c r="AL5192" s="93"/>
      <c r="AM5192" s="257">
        <v>10165.68</v>
      </c>
      <c r="AN5192" s="258">
        <v>10143.167362367129</v>
      </c>
      <c r="AO5192" s="276">
        <v>1.0010033911346223</v>
      </c>
      <c r="AQ5192" s="280">
        <v>10281.690943660065</v>
      </c>
      <c r="AR5192" s="281">
        <v>10363.885874152318</v>
      </c>
    </row>
    <row r="5193" spans="1:44" x14ac:dyDescent="0.2">
      <c r="A5193" s="260" t="s">
        <v>8392</v>
      </c>
      <c r="B5193" s="261" t="s">
        <v>6341</v>
      </c>
      <c r="C5193" s="261" t="s">
        <v>6385</v>
      </c>
      <c r="D5193" s="262" t="s">
        <v>14333</v>
      </c>
      <c r="E5193" s="257">
        <v>107</v>
      </c>
      <c r="F5193" s="258">
        <v>330</v>
      </c>
      <c r="G5193" s="258">
        <v>766</v>
      </c>
      <c r="H5193" s="258">
        <v>838</v>
      </c>
      <c r="I5193" s="258">
        <v>399</v>
      </c>
      <c r="J5193" s="258">
        <v>237</v>
      </c>
      <c r="K5193" s="259">
        <v>53</v>
      </c>
      <c r="L5193" s="257">
        <v>102</v>
      </c>
      <c r="M5193" s="258">
        <v>286</v>
      </c>
      <c r="N5193" s="258">
        <v>738</v>
      </c>
      <c r="O5193" s="258">
        <v>869</v>
      </c>
      <c r="P5193" s="258">
        <v>433</v>
      </c>
      <c r="Q5193" s="258">
        <v>254</v>
      </c>
      <c r="R5193" s="259">
        <v>105</v>
      </c>
      <c r="S5193" s="267">
        <v>5517</v>
      </c>
      <c r="T5193" s="90"/>
      <c r="U5193" s="260">
        <v>16</v>
      </c>
      <c r="V5193" s="273">
        <v>76.625732558687901</v>
      </c>
      <c r="W5193" s="273">
        <v>86.616527727437401</v>
      </c>
      <c r="X5193" s="274">
        <v>1.0721328489999999</v>
      </c>
      <c r="Z5193" s="257">
        <v>16417.22</v>
      </c>
      <c r="AA5193" s="258">
        <v>6356.6699711753645</v>
      </c>
      <c r="AB5193" s="276">
        <v>1.1521968408873235</v>
      </c>
      <c r="AC5193" s="92"/>
      <c r="AD5193" s="257">
        <v>489015.51035923348</v>
      </c>
      <c r="AE5193" s="258">
        <v>4958.6128122485279</v>
      </c>
      <c r="AF5193" s="276">
        <v>0.89878789419041649</v>
      </c>
      <c r="AG5193" s="93"/>
      <c r="AH5193" s="257">
        <v>5914.9569279329999</v>
      </c>
      <c r="AI5193" s="258">
        <v>5017.2809783284893</v>
      </c>
      <c r="AJ5193" s="258">
        <v>5277.1348695976749</v>
      </c>
      <c r="AK5193" s="276">
        <v>0.95652254297583372</v>
      </c>
      <c r="AL5193" s="93"/>
      <c r="AM5193" s="257">
        <v>5523.88</v>
      </c>
      <c r="AN5193" s="258">
        <v>5511.6469660300672</v>
      </c>
      <c r="AO5193" s="276">
        <v>0.9990297201432059</v>
      </c>
      <c r="AQ5193" s="280">
        <v>5459.5958676490409</v>
      </c>
      <c r="AR5193" s="281">
        <v>5503.2415194504993</v>
      </c>
    </row>
    <row r="5194" spans="1:44" x14ac:dyDescent="0.2">
      <c r="A5194" s="260" t="s">
        <v>8392</v>
      </c>
      <c r="B5194" s="261" t="s">
        <v>6341</v>
      </c>
      <c r="C5194" s="261" t="s">
        <v>6386</v>
      </c>
      <c r="D5194" s="262" t="s">
        <v>14334</v>
      </c>
      <c r="E5194" s="257">
        <v>62</v>
      </c>
      <c r="F5194" s="258">
        <v>114</v>
      </c>
      <c r="G5194" s="258">
        <v>323</v>
      </c>
      <c r="H5194" s="258">
        <v>304</v>
      </c>
      <c r="I5194" s="258">
        <v>136</v>
      </c>
      <c r="J5194" s="258">
        <v>83</v>
      </c>
      <c r="K5194" s="259">
        <v>32</v>
      </c>
      <c r="L5194" s="257">
        <v>61</v>
      </c>
      <c r="M5194" s="258">
        <v>104</v>
      </c>
      <c r="N5194" s="258">
        <v>376</v>
      </c>
      <c r="O5194" s="258">
        <v>342</v>
      </c>
      <c r="P5194" s="258">
        <v>170</v>
      </c>
      <c r="Q5194" s="258">
        <v>126</v>
      </c>
      <c r="R5194" s="259">
        <v>57</v>
      </c>
      <c r="S5194" s="267">
        <v>2290</v>
      </c>
      <c r="T5194" s="90"/>
      <c r="U5194" s="260">
        <v>10</v>
      </c>
      <c r="V5194" s="273">
        <v>83.634794675373101</v>
      </c>
      <c r="W5194" s="273">
        <v>67.966390222610201</v>
      </c>
      <c r="X5194" s="274">
        <v>1.0721328489999999</v>
      </c>
      <c r="Z5194" s="257">
        <v>6941.2699999999995</v>
      </c>
      <c r="AA5194" s="258">
        <v>2687.6269289697293</v>
      </c>
      <c r="AB5194" s="276">
        <v>1.1736362135238994</v>
      </c>
      <c r="AC5194" s="92"/>
      <c r="AD5194" s="257">
        <v>197060.79561894559</v>
      </c>
      <c r="AE5194" s="258">
        <v>1998.1946691837522</v>
      </c>
      <c r="AF5194" s="276">
        <v>0.87257409134661668</v>
      </c>
      <c r="AG5194" s="93"/>
      <c r="AH5194" s="257">
        <v>2455.1842242099997</v>
      </c>
      <c r="AI5194" s="258">
        <v>2082.5762987805401</v>
      </c>
      <c r="AJ5194" s="258">
        <v>2190.4366234146592</v>
      </c>
      <c r="AK5194" s="276">
        <v>0.95652254297583372</v>
      </c>
      <c r="AL5194" s="93"/>
      <c r="AM5194" s="257">
        <v>2294.3000000000002</v>
      </c>
      <c r="AN5194" s="258">
        <v>2289.2191058029471</v>
      </c>
      <c r="AO5194" s="276">
        <v>0.99965899816722581</v>
      </c>
      <c r="AQ5194" s="280">
        <v>2242.4273767712089</v>
      </c>
      <c r="AR5194" s="281">
        <v>2260.3540158209157</v>
      </c>
    </row>
    <row r="5195" spans="1:44" x14ac:dyDescent="0.2">
      <c r="A5195" s="260" t="s">
        <v>8392</v>
      </c>
      <c r="B5195" s="261" t="s">
        <v>6341</v>
      </c>
      <c r="C5195" s="261" t="s">
        <v>6387</v>
      </c>
      <c r="D5195" s="262" t="s">
        <v>14335</v>
      </c>
      <c r="E5195" s="257">
        <v>121</v>
      </c>
      <c r="F5195" s="258">
        <v>313</v>
      </c>
      <c r="G5195" s="258">
        <v>865</v>
      </c>
      <c r="H5195" s="258">
        <v>770</v>
      </c>
      <c r="I5195" s="258">
        <v>336</v>
      </c>
      <c r="J5195" s="258">
        <v>152</v>
      </c>
      <c r="K5195" s="259">
        <v>39</v>
      </c>
      <c r="L5195" s="257">
        <v>125</v>
      </c>
      <c r="M5195" s="258">
        <v>302</v>
      </c>
      <c r="N5195" s="258">
        <v>867</v>
      </c>
      <c r="O5195" s="258">
        <v>769</v>
      </c>
      <c r="P5195" s="258">
        <v>299</v>
      </c>
      <c r="Q5195" s="258">
        <v>135</v>
      </c>
      <c r="R5195" s="259">
        <v>83</v>
      </c>
      <c r="S5195" s="267">
        <v>5176</v>
      </c>
      <c r="T5195" s="90"/>
      <c r="U5195" s="260">
        <v>4</v>
      </c>
      <c r="V5195" s="273">
        <v>86.361111715550607</v>
      </c>
      <c r="W5195" s="273">
        <v>83.422140649149895</v>
      </c>
      <c r="X5195" s="274">
        <v>1.140892579</v>
      </c>
      <c r="Z5195" s="257">
        <v>14026.77</v>
      </c>
      <c r="AA5195" s="258">
        <v>5431.0990320884694</v>
      </c>
      <c r="AB5195" s="276">
        <v>1.0492849752875713</v>
      </c>
      <c r="AC5195" s="92"/>
      <c r="AD5195" s="257">
        <v>468034.78106369503</v>
      </c>
      <c r="AE5195" s="258">
        <v>4745.8684086635576</v>
      </c>
      <c r="AF5195" s="276">
        <v>0.91689884247750342</v>
      </c>
      <c r="AG5195" s="93"/>
      <c r="AH5195" s="257">
        <v>5905.2599889040002</v>
      </c>
      <c r="AI5195" s="258">
        <v>5009.0556829745274</v>
      </c>
      <c r="AJ5195" s="258">
        <v>5095.8667278277735</v>
      </c>
      <c r="AK5195" s="276">
        <v>0.98451830135776153</v>
      </c>
      <c r="AL5195" s="93"/>
      <c r="AM5195" s="257">
        <v>5177.72</v>
      </c>
      <c r="AN5195" s="258">
        <v>5166.2535625236605</v>
      </c>
      <c r="AO5195" s="276">
        <v>0.99811699430518941</v>
      </c>
      <c r="AQ5195" s="280">
        <v>4893.4413805333215</v>
      </c>
      <c r="AR5195" s="281">
        <v>4932.5610230459051</v>
      </c>
    </row>
    <row r="5196" spans="1:44" x14ac:dyDescent="0.2">
      <c r="A5196" s="260" t="s">
        <v>8392</v>
      </c>
      <c r="B5196" s="261" t="s">
        <v>6341</v>
      </c>
      <c r="C5196" s="261" t="s">
        <v>6388</v>
      </c>
      <c r="D5196" s="262" t="s">
        <v>14336</v>
      </c>
      <c r="E5196" s="257">
        <v>149</v>
      </c>
      <c r="F5196" s="258">
        <v>376</v>
      </c>
      <c r="G5196" s="258">
        <v>1117</v>
      </c>
      <c r="H5196" s="258">
        <v>981</v>
      </c>
      <c r="I5196" s="258">
        <v>228</v>
      </c>
      <c r="J5196" s="258">
        <v>132</v>
      </c>
      <c r="K5196" s="259">
        <v>35</v>
      </c>
      <c r="L5196" s="257">
        <v>149</v>
      </c>
      <c r="M5196" s="258">
        <v>329</v>
      </c>
      <c r="N5196" s="258">
        <v>1106</v>
      </c>
      <c r="O5196" s="258">
        <v>1083</v>
      </c>
      <c r="P5196" s="258">
        <v>308</v>
      </c>
      <c r="Q5196" s="258">
        <v>146</v>
      </c>
      <c r="R5196" s="259">
        <v>84</v>
      </c>
      <c r="S5196" s="267">
        <v>6223</v>
      </c>
      <c r="T5196" s="90"/>
      <c r="U5196" s="260">
        <v>59</v>
      </c>
      <c r="V5196" s="273">
        <v>94.446655904691397</v>
      </c>
      <c r="W5196" s="273">
        <v>76.296046287367403</v>
      </c>
      <c r="X5196" s="274">
        <v>1.140892579</v>
      </c>
      <c r="Z5196" s="257">
        <v>16134.689999999999</v>
      </c>
      <c r="AA5196" s="258">
        <v>6247.2756908431165</v>
      </c>
      <c r="AB5196" s="276">
        <v>1.0039009626937356</v>
      </c>
      <c r="AC5196" s="92"/>
      <c r="AD5196" s="257">
        <v>565349.56898324064</v>
      </c>
      <c r="AE5196" s="258">
        <v>5732.6394700653245</v>
      </c>
      <c r="AF5196" s="276">
        <v>0.92120190745063868</v>
      </c>
      <c r="AG5196" s="93"/>
      <c r="AH5196" s="257">
        <v>7099.7745191169997</v>
      </c>
      <c r="AI5196" s="258">
        <v>6022.2862278111434</v>
      </c>
      <c r="AJ5196" s="258">
        <v>6126.6573893493487</v>
      </c>
      <c r="AK5196" s="276">
        <v>0.98451830135776131</v>
      </c>
      <c r="AL5196" s="93"/>
      <c r="AM5196" s="257">
        <v>6248.37</v>
      </c>
      <c r="AN5196" s="258">
        <v>6234.532530238399</v>
      </c>
      <c r="AO5196" s="276">
        <v>1.0018532107084042</v>
      </c>
      <c r="AQ5196" s="280">
        <v>5676.4051876991352</v>
      </c>
      <c r="AR5196" s="281">
        <v>5721.7840784288246</v>
      </c>
    </row>
    <row r="5197" spans="1:44" x14ac:dyDescent="0.2">
      <c r="A5197" s="260" t="s">
        <v>8392</v>
      </c>
      <c r="B5197" s="261" t="s">
        <v>6341</v>
      </c>
      <c r="C5197" s="261" t="s">
        <v>6389</v>
      </c>
      <c r="D5197" s="262" t="s">
        <v>14337</v>
      </c>
      <c r="E5197" s="257">
        <v>209</v>
      </c>
      <c r="F5197" s="258">
        <v>407</v>
      </c>
      <c r="G5197" s="258">
        <v>1217</v>
      </c>
      <c r="H5197" s="258">
        <v>761</v>
      </c>
      <c r="I5197" s="258">
        <v>295</v>
      </c>
      <c r="J5197" s="258">
        <v>125</v>
      </c>
      <c r="K5197" s="259">
        <v>35</v>
      </c>
      <c r="L5197" s="257">
        <v>213</v>
      </c>
      <c r="M5197" s="258">
        <v>365</v>
      </c>
      <c r="N5197" s="258">
        <v>1211</v>
      </c>
      <c r="O5197" s="258">
        <v>848</v>
      </c>
      <c r="P5197" s="258">
        <v>291</v>
      </c>
      <c r="Q5197" s="258">
        <v>150</v>
      </c>
      <c r="R5197" s="259">
        <v>83</v>
      </c>
      <c r="S5197" s="267">
        <v>6210</v>
      </c>
      <c r="T5197" s="90"/>
      <c r="U5197" s="260">
        <v>23</v>
      </c>
      <c r="V5197" s="273">
        <v>95.948498547706507</v>
      </c>
      <c r="W5197" s="273">
        <v>87.051054920276997</v>
      </c>
      <c r="X5197" s="274">
        <v>1.0721328489999999</v>
      </c>
      <c r="Z5197" s="257">
        <v>15919.919999999998</v>
      </c>
      <c r="AA5197" s="258">
        <v>6164.117762173747</v>
      </c>
      <c r="AB5197" s="276">
        <v>0.99261155590559536</v>
      </c>
      <c r="AC5197" s="92"/>
      <c r="AD5197" s="257">
        <v>582417.01016526832</v>
      </c>
      <c r="AE5197" s="258">
        <v>5905.7031678922713</v>
      </c>
      <c r="AF5197" s="276">
        <v>0.95099889982162178</v>
      </c>
      <c r="AG5197" s="93"/>
      <c r="AH5197" s="257">
        <v>6657.9449922899994</v>
      </c>
      <c r="AI5197" s="258">
        <v>5647.5103997498481</v>
      </c>
      <c r="AJ5197" s="258">
        <v>5940.0049918799268</v>
      </c>
      <c r="AK5197" s="276">
        <v>0.95652254297583361</v>
      </c>
      <c r="AL5197" s="93"/>
      <c r="AM5197" s="257">
        <v>6219.89</v>
      </c>
      <c r="AN5197" s="258">
        <v>6206.1156012695346</v>
      </c>
      <c r="AO5197" s="276">
        <v>0.99937449295805714</v>
      </c>
      <c r="AQ5197" s="280">
        <v>5603.6940041102816</v>
      </c>
      <c r="AR5197" s="281">
        <v>5648.4916197643197</v>
      </c>
    </row>
    <row r="5198" spans="1:44" x14ac:dyDescent="0.2">
      <c r="A5198" s="260" t="s">
        <v>8392</v>
      </c>
      <c r="B5198" s="261" t="s">
        <v>6341</v>
      </c>
      <c r="C5198" s="261" t="s">
        <v>6390</v>
      </c>
      <c r="D5198" s="262" t="s">
        <v>14338</v>
      </c>
      <c r="E5198" s="257">
        <v>155</v>
      </c>
      <c r="F5198" s="258">
        <v>385</v>
      </c>
      <c r="G5198" s="258">
        <v>1005</v>
      </c>
      <c r="H5198" s="258">
        <v>801</v>
      </c>
      <c r="I5198" s="258">
        <v>284</v>
      </c>
      <c r="J5198" s="258">
        <v>165</v>
      </c>
      <c r="K5198" s="259">
        <v>47</v>
      </c>
      <c r="L5198" s="257">
        <v>128</v>
      </c>
      <c r="M5198" s="258">
        <v>322</v>
      </c>
      <c r="N5198" s="258">
        <v>967</v>
      </c>
      <c r="O5198" s="258">
        <v>816</v>
      </c>
      <c r="P5198" s="258">
        <v>297</v>
      </c>
      <c r="Q5198" s="258">
        <v>234</v>
      </c>
      <c r="R5198" s="259">
        <v>102</v>
      </c>
      <c r="S5198" s="267">
        <v>5708</v>
      </c>
      <c r="T5198" s="90"/>
      <c r="U5198" s="260">
        <v>77</v>
      </c>
      <c r="V5198" s="273">
        <v>90.098879391692606</v>
      </c>
      <c r="W5198" s="273">
        <v>92.765200630804202</v>
      </c>
      <c r="X5198" s="274">
        <v>1.069667878</v>
      </c>
      <c r="Z5198" s="257">
        <v>15526.97</v>
      </c>
      <c r="AA5198" s="258">
        <v>6011.9693798548551</v>
      </c>
      <c r="AB5198" s="276">
        <v>1.053253220016618</v>
      </c>
      <c r="AC5198" s="92"/>
      <c r="AD5198" s="257">
        <v>534338.50184062729</v>
      </c>
      <c r="AE5198" s="258">
        <v>5418.1875322486676</v>
      </c>
      <c r="AF5198" s="276">
        <v>0.94922696780810578</v>
      </c>
      <c r="AG5198" s="93"/>
      <c r="AH5198" s="257">
        <v>6105.6642476239995</v>
      </c>
      <c r="AI5198" s="258">
        <v>5179.045843089395</v>
      </c>
      <c r="AJ5198" s="258">
        <v>5454.1020046829099</v>
      </c>
      <c r="AK5198" s="276">
        <v>0.95551892163330587</v>
      </c>
      <c r="AL5198" s="93"/>
      <c r="AM5198" s="257">
        <v>5741.11</v>
      </c>
      <c r="AN5198" s="258">
        <v>5728.3958943975749</v>
      </c>
      <c r="AO5198" s="276">
        <v>1.0035732120528338</v>
      </c>
      <c r="AQ5198" s="280">
        <v>5472.3665559144574</v>
      </c>
      <c r="AR5198" s="281">
        <v>5516.1143004397745</v>
      </c>
    </row>
    <row r="5199" spans="1:44" x14ac:dyDescent="0.2">
      <c r="A5199" s="260" t="s">
        <v>8392</v>
      </c>
      <c r="B5199" s="261" t="s">
        <v>6341</v>
      </c>
      <c r="C5199" s="261" t="s">
        <v>6391</v>
      </c>
      <c r="D5199" s="262" t="s">
        <v>14339</v>
      </c>
      <c r="E5199" s="257">
        <v>270</v>
      </c>
      <c r="F5199" s="258">
        <v>419</v>
      </c>
      <c r="G5199" s="258">
        <v>1482</v>
      </c>
      <c r="H5199" s="258">
        <v>919</v>
      </c>
      <c r="I5199" s="258">
        <v>234</v>
      </c>
      <c r="J5199" s="258">
        <v>141</v>
      </c>
      <c r="K5199" s="259">
        <v>40</v>
      </c>
      <c r="L5199" s="257">
        <v>241</v>
      </c>
      <c r="M5199" s="258">
        <v>394</v>
      </c>
      <c r="N5199" s="258">
        <v>1387</v>
      </c>
      <c r="O5199" s="258">
        <v>768</v>
      </c>
      <c r="P5199" s="258">
        <v>223</v>
      </c>
      <c r="Q5199" s="258">
        <v>177</v>
      </c>
      <c r="R5199" s="259">
        <v>65</v>
      </c>
      <c r="S5199" s="267">
        <v>6760</v>
      </c>
      <c r="T5199" s="90"/>
      <c r="U5199" s="260">
        <v>8</v>
      </c>
      <c r="V5199" s="273">
        <v>99.447262773754403</v>
      </c>
      <c r="W5199" s="273">
        <v>98.415828402366799</v>
      </c>
      <c r="X5199" s="274">
        <v>1.093409445</v>
      </c>
      <c r="Z5199" s="257">
        <v>16624.489999999998</v>
      </c>
      <c r="AA5199" s="258">
        <v>6436.9239353011726</v>
      </c>
      <c r="AB5199" s="276">
        <v>0.95220768273685985</v>
      </c>
      <c r="AC5199" s="92"/>
      <c r="AD5199" s="257">
        <v>658365.75723195379</v>
      </c>
      <c r="AE5199" s="258">
        <v>6675.8227700342086</v>
      </c>
      <c r="AF5199" s="276">
        <v>0.98754774704648052</v>
      </c>
      <c r="AG5199" s="93"/>
      <c r="AH5199" s="257">
        <v>7391.4478482000004</v>
      </c>
      <c r="AI5199" s="258">
        <v>6269.6941233755288</v>
      </c>
      <c r="AJ5199" s="258">
        <v>6524.6531792202541</v>
      </c>
      <c r="AK5199" s="276">
        <v>0.96518538154145772</v>
      </c>
      <c r="AL5199" s="93"/>
      <c r="AM5199" s="257">
        <v>6763.44</v>
      </c>
      <c r="AN5199" s="258">
        <v>6748.461870266261</v>
      </c>
      <c r="AO5199" s="276">
        <v>0.99829317607489065</v>
      </c>
      <c r="AQ5199" s="280">
        <v>6124.9890654324599</v>
      </c>
      <c r="AR5199" s="281">
        <v>6173.9540706303123</v>
      </c>
    </row>
    <row r="5200" spans="1:44" x14ac:dyDescent="0.2">
      <c r="A5200" s="260" t="s">
        <v>8392</v>
      </c>
      <c r="B5200" s="261" t="s">
        <v>6341</v>
      </c>
      <c r="C5200" s="261" t="s">
        <v>6392</v>
      </c>
      <c r="D5200" s="262" t="s">
        <v>14340</v>
      </c>
      <c r="E5200" s="257">
        <v>141</v>
      </c>
      <c r="F5200" s="258">
        <v>373</v>
      </c>
      <c r="G5200" s="258">
        <v>1140</v>
      </c>
      <c r="H5200" s="258">
        <v>904</v>
      </c>
      <c r="I5200" s="258">
        <v>378</v>
      </c>
      <c r="J5200" s="258">
        <v>199</v>
      </c>
      <c r="K5200" s="259">
        <v>77</v>
      </c>
      <c r="L5200" s="257">
        <v>152</v>
      </c>
      <c r="M5200" s="258">
        <v>346</v>
      </c>
      <c r="N5200" s="258">
        <v>1150</v>
      </c>
      <c r="O5200" s="258">
        <v>1010</v>
      </c>
      <c r="P5200" s="258">
        <v>430</v>
      </c>
      <c r="Q5200" s="258">
        <v>280</v>
      </c>
      <c r="R5200" s="259">
        <v>179</v>
      </c>
      <c r="S5200" s="267">
        <v>6759</v>
      </c>
      <c r="T5200" s="90"/>
      <c r="U5200" s="260">
        <v>76</v>
      </c>
      <c r="V5200" s="273">
        <v>93.583479149498501</v>
      </c>
      <c r="W5200" s="273">
        <v>84.253402366863895</v>
      </c>
      <c r="X5200" s="274">
        <v>1.069667878</v>
      </c>
      <c r="Z5200" s="257">
        <v>19233.870000000003</v>
      </c>
      <c r="AA5200" s="258">
        <v>7447.2635353909318</v>
      </c>
      <c r="AB5200" s="276">
        <v>1.1018291959448043</v>
      </c>
      <c r="AC5200" s="92"/>
      <c r="AD5200" s="257">
        <v>625254.55023894238</v>
      </c>
      <c r="AE5200" s="258">
        <v>6340.075433300558</v>
      </c>
      <c r="AF5200" s="276">
        <v>0.93801974157427992</v>
      </c>
      <c r="AG5200" s="93"/>
      <c r="AH5200" s="257">
        <v>7229.8851874020002</v>
      </c>
      <c r="AI5200" s="258">
        <v>6132.6508152489878</v>
      </c>
      <c r="AJ5200" s="258">
        <v>6458.3523913195149</v>
      </c>
      <c r="AK5200" s="276">
        <v>0.95551892163330598</v>
      </c>
      <c r="AL5200" s="93"/>
      <c r="AM5200" s="257">
        <v>6791.68</v>
      </c>
      <c r="AN5200" s="258">
        <v>6776.6393307325807</v>
      </c>
      <c r="AO5200" s="276">
        <v>1.0026097545099246</v>
      </c>
      <c r="AQ5200" s="280">
        <v>6692.3696076247243</v>
      </c>
      <c r="AR5200" s="281">
        <v>6745.8704235645737</v>
      </c>
    </row>
    <row r="5201" spans="1:44" x14ac:dyDescent="0.2">
      <c r="A5201" s="260" t="s">
        <v>8392</v>
      </c>
      <c r="B5201" s="261" t="s">
        <v>6341</v>
      </c>
      <c r="C5201" s="261" t="s">
        <v>6393</v>
      </c>
      <c r="D5201" s="262" t="s">
        <v>14341</v>
      </c>
      <c r="E5201" s="257">
        <v>176</v>
      </c>
      <c r="F5201" s="258">
        <v>411</v>
      </c>
      <c r="G5201" s="258">
        <v>1230</v>
      </c>
      <c r="H5201" s="258">
        <v>948</v>
      </c>
      <c r="I5201" s="258">
        <v>296</v>
      </c>
      <c r="J5201" s="258">
        <v>183</v>
      </c>
      <c r="K5201" s="259">
        <v>44</v>
      </c>
      <c r="L5201" s="257">
        <v>169</v>
      </c>
      <c r="M5201" s="258">
        <v>321</v>
      </c>
      <c r="N5201" s="258">
        <v>1160</v>
      </c>
      <c r="O5201" s="258">
        <v>936</v>
      </c>
      <c r="P5201" s="258">
        <v>339</v>
      </c>
      <c r="Q5201" s="258">
        <v>214</v>
      </c>
      <c r="R5201" s="259">
        <v>103</v>
      </c>
      <c r="S5201" s="267">
        <v>6530</v>
      </c>
      <c r="T5201" s="90"/>
      <c r="U5201" s="260">
        <v>60</v>
      </c>
      <c r="V5201" s="273">
        <v>88.167481490722906</v>
      </c>
      <c r="W5201" s="273">
        <v>106.717414611732</v>
      </c>
      <c r="X5201" s="274">
        <v>1.140892579</v>
      </c>
      <c r="Z5201" s="257">
        <v>17373.329999999998</v>
      </c>
      <c r="AA5201" s="258">
        <v>6726.8712431410477</v>
      </c>
      <c r="AB5201" s="276">
        <v>1.0301487355499308</v>
      </c>
      <c r="AC5201" s="92"/>
      <c r="AD5201" s="257">
        <v>629564.82827228692</v>
      </c>
      <c r="AE5201" s="258">
        <v>6383.7816132227354</v>
      </c>
      <c r="AF5201" s="276">
        <v>0.97760821029444644</v>
      </c>
      <c r="AG5201" s="93"/>
      <c r="AH5201" s="257">
        <v>7450.0285408700001</v>
      </c>
      <c r="AI5201" s="258">
        <v>6319.3843913878791</v>
      </c>
      <c r="AJ5201" s="258">
        <v>6428.904507866182</v>
      </c>
      <c r="AK5201" s="276">
        <v>0.98451830135776142</v>
      </c>
      <c r="AL5201" s="93"/>
      <c r="AM5201" s="257">
        <v>6555.8</v>
      </c>
      <c r="AN5201" s="258">
        <v>6541.281704146345</v>
      </c>
      <c r="AO5201" s="276">
        <v>1.001727672916745</v>
      </c>
      <c r="AQ5201" s="280">
        <v>6485.6188232143895</v>
      </c>
      <c r="AR5201" s="281">
        <v>6537.4668111858682</v>
      </c>
    </row>
    <row r="5202" spans="1:44" x14ac:dyDescent="0.2">
      <c r="A5202" s="260" t="s">
        <v>8392</v>
      </c>
      <c r="B5202" s="261" t="s">
        <v>6341</v>
      </c>
      <c r="C5202" s="261" t="s">
        <v>6394</v>
      </c>
      <c r="D5202" s="262" t="s">
        <v>14342</v>
      </c>
      <c r="E5202" s="257">
        <v>185</v>
      </c>
      <c r="F5202" s="258">
        <v>428</v>
      </c>
      <c r="G5202" s="258">
        <v>1062</v>
      </c>
      <c r="H5202" s="258">
        <v>966</v>
      </c>
      <c r="I5202" s="258">
        <v>437</v>
      </c>
      <c r="J5202" s="258">
        <v>264</v>
      </c>
      <c r="K5202" s="259">
        <v>80</v>
      </c>
      <c r="L5202" s="257">
        <v>193</v>
      </c>
      <c r="M5202" s="258">
        <v>428</v>
      </c>
      <c r="N5202" s="258">
        <v>1138</v>
      </c>
      <c r="O5202" s="258">
        <v>1059</v>
      </c>
      <c r="P5202" s="258">
        <v>503</v>
      </c>
      <c r="Q5202" s="258">
        <v>281</v>
      </c>
      <c r="R5202" s="259">
        <v>163</v>
      </c>
      <c r="S5202" s="267">
        <v>7187</v>
      </c>
      <c r="T5202" s="90"/>
      <c r="U5202" s="260">
        <v>28</v>
      </c>
      <c r="V5202" s="273">
        <v>80.980042297001503</v>
      </c>
      <c r="W5202" s="273">
        <v>70.935160706831695</v>
      </c>
      <c r="X5202" s="274">
        <v>1.0721328489999999</v>
      </c>
      <c r="Z5202" s="257">
        <v>20790.580000000002</v>
      </c>
      <c r="AA5202" s="258">
        <v>8050.014288004857</v>
      </c>
      <c r="AB5202" s="276">
        <v>1.1200799064985192</v>
      </c>
      <c r="AC5202" s="92"/>
      <c r="AD5202" s="257">
        <v>618530.08569560945</v>
      </c>
      <c r="AE5202" s="258">
        <v>6271.8894241991557</v>
      </c>
      <c r="AF5202" s="276">
        <v>0.87267141007362681</v>
      </c>
      <c r="AG5202" s="93"/>
      <c r="AH5202" s="257">
        <v>7705.4187857629995</v>
      </c>
      <c r="AI5202" s="258">
        <v>6536.0156590985771</v>
      </c>
      <c r="AJ5202" s="258">
        <v>6874.5275163673177</v>
      </c>
      <c r="AK5202" s="276">
        <v>0.95652254297583383</v>
      </c>
      <c r="AL5202" s="93"/>
      <c r="AM5202" s="257">
        <v>7199.04</v>
      </c>
      <c r="AN5202" s="258">
        <v>7183.0972023883742</v>
      </c>
      <c r="AO5202" s="276">
        <v>0.99945696429502906</v>
      </c>
      <c r="AQ5202" s="280">
        <v>6715.9384553114614</v>
      </c>
      <c r="AR5202" s="281">
        <v>6769.6276877100436</v>
      </c>
    </row>
    <row r="5203" spans="1:44" x14ac:dyDescent="0.2">
      <c r="A5203" s="260" t="s">
        <v>8392</v>
      </c>
      <c r="B5203" s="261" t="s">
        <v>6341</v>
      </c>
      <c r="C5203" s="261" t="s">
        <v>6395</v>
      </c>
      <c r="D5203" s="262" t="s">
        <v>14343</v>
      </c>
      <c r="E5203" s="257">
        <v>170</v>
      </c>
      <c r="F5203" s="258">
        <v>574</v>
      </c>
      <c r="G5203" s="258">
        <v>1303</v>
      </c>
      <c r="H5203" s="258">
        <v>1356</v>
      </c>
      <c r="I5203" s="258">
        <v>543</v>
      </c>
      <c r="J5203" s="258">
        <v>233</v>
      </c>
      <c r="K5203" s="259">
        <v>55</v>
      </c>
      <c r="L5203" s="257">
        <v>159</v>
      </c>
      <c r="M5203" s="258">
        <v>544</v>
      </c>
      <c r="N5203" s="258">
        <v>1275</v>
      </c>
      <c r="O5203" s="258">
        <v>1419</v>
      </c>
      <c r="P5203" s="258">
        <v>517</v>
      </c>
      <c r="Q5203" s="258">
        <v>263</v>
      </c>
      <c r="R5203" s="259">
        <v>124</v>
      </c>
      <c r="S5203" s="267">
        <v>8535</v>
      </c>
      <c r="T5203" s="90"/>
      <c r="U5203" s="260">
        <v>18</v>
      </c>
      <c r="V5203" s="273">
        <v>76.913824140490803</v>
      </c>
      <c r="W5203" s="273">
        <v>72.818085978680998</v>
      </c>
      <c r="X5203" s="274">
        <v>1.093409445</v>
      </c>
      <c r="Z5203" s="257">
        <v>23263.579999999998</v>
      </c>
      <c r="AA5203" s="258">
        <v>9007.5481968345284</v>
      </c>
      <c r="AB5203" s="276">
        <v>1.0553659281587029</v>
      </c>
      <c r="AC5203" s="92"/>
      <c r="AD5203" s="257">
        <v>729283.78822248534</v>
      </c>
      <c r="AE5203" s="258">
        <v>7394.9309570746573</v>
      </c>
      <c r="AF5203" s="276">
        <v>0.86642424804623985</v>
      </c>
      <c r="AG5203" s="93"/>
      <c r="AH5203" s="257">
        <v>9332.2496130750005</v>
      </c>
      <c r="AI5203" s="258">
        <v>7915.952565534044</v>
      </c>
      <c r="AJ5203" s="258">
        <v>8237.8572314563407</v>
      </c>
      <c r="AK5203" s="276">
        <v>0.96518538154145761</v>
      </c>
      <c r="AL5203" s="93"/>
      <c r="AM5203" s="257">
        <v>8542.74</v>
      </c>
      <c r="AN5203" s="258">
        <v>8523.8214810212539</v>
      </c>
      <c r="AO5203" s="276">
        <v>0.99869027311321079</v>
      </c>
      <c r="AQ5203" s="280">
        <v>7522.7867036647476</v>
      </c>
      <c r="AR5203" s="281">
        <v>7582.9261236885568</v>
      </c>
    </row>
    <row r="5204" spans="1:44" x14ac:dyDescent="0.2">
      <c r="A5204" s="260" t="s">
        <v>8392</v>
      </c>
      <c r="B5204" s="261" t="s">
        <v>6341</v>
      </c>
      <c r="C5204" s="261" t="s">
        <v>6396</v>
      </c>
      <c r="D5204" s="262" t="s">
        <v>14344</v>
      </c>
      <c r="E5204" s="257">
        <v>162</v>
      </c>
      <c r="F5204" s="258">
        <v>253</v>
      </c>
      <c r="G5204" s="258">
        <v>882</v>
      </c>
      <c r="H5204" s="258">
        <v>699</v>
      </c>
      <c r="I5204" s="258">
        <v>318</v>
      </c>
      <c r="J5204" s="258">
        <v>172</v>
      </c>
      <c r="K5204" s="259">
        <v>45</v>
      </c>
      <c r="L5204" s="257">
        <v>131</v>
      </c>
      <c r="M5204" s="258">
        <v>280</v>
      </c>
      <c r="N5204" s="258">
        <v>854</v>
      </c>
      <c r="O5204" s="258">
        <v>726</v>
      </c>
      <c r="P5204" s="258">
        <v>284</v>
      </c>
      <c r="Q5204" s="258">
        <v>205</v>
      </c>
      <c r="R5204" s="259">
        <v>84</v>
      </c>
      <c r="S5204" s="267">
        <v>5095</v>
      </c>
      <c r="T5204" s="90"/>
      <c r="U5204" s="260">
        <v>50</v>
      </c>
      <c r="V5204" s="273">
        <v>85.200919311936801</v>
      </c>
      <c r="W5204" s="273">
        <v>69.142268445839804</v>
      </c>
      <c r="X5204" s="274">
        <v>1.093409445</v>
      </c>
      <c r="Z5204" s="257">
        <v>14291.06</v>
      </c>
      <c r="AA5204" s="258">
        <v>5533.43087065078</v>
      </c>
      <c r="AB5204" s="276">
        <v>1.0860512013053543</v>
      </c>
      <c r="AC5204" s="92"/>
      <c r="AD5204" s="257">
        <v>441941.03141552379</v>
      </c>
      <c r="AE5204" s="258">
        <v>4481.2780253647179</v>
      </c>
      <c r="AF5204" s="276">
        <v>0.87954426405588182</v>
      </c>
      <c r="AG5204" s="93"/>
      <c r="AH5204" s="257">
        <v>5570.921122275</v>
      </c>
      <c r="AI5204" s="258">
        <v>4725.4573311535969</v>
      </c>
      <c r="AJ5204" s="258">
        <v>4917.6195189537266</v>
      </c>
      <c r="AK5204" s="276">
        <v>0.96518538154145761</v>
      </c>
      <c r="AL5204" s="93"/>
      <c r="AM5204" s="257">
        <v>5116.5</v>
      </c>
      <c r="AN5204" s="258">
        <v>5105.1691386657276</v>
      </c>
      <c r="AO5204" s="276">
        <v>1.0019959055281114</v>
      </c>
      <c r="AQ5204" s="280">
        <v>4706.8338901746738</v>
      </c>
      <c r="AR5204" s="281">
        <v>4744.4617362713361</v>
      </c>
    </row>
    <row r="5205" spans="1:44" x14ac:dyDescent="0.2">
      <c r="A5205" s="260" t="s">
        <v>8392</v>
      </c>
      <c r="B5205" s="261" t="s">
        <v>6341</v>
      </c>
      <c r="C5205" s="261" t="s">
        <v>6397</v>
      </c>
      <c r="D5205" s="262" t="s">
        <v>14345</v>
      </c>
      <c r="E5205" s="257">
        <v>213</v>
      </c>
      <c r="F5205" s="258">
        <v>440</v>
      </c>
      <c r="G5205" s="258">
        <v>1419</v>
      </c>
      <c r="H5205" s="258">
        <v>1136</v>
      </c>
      <c r="I5205" s="258">
        <v>449</v>
      </c>
      <c r="J5205" s="258">
        <v>270</v>
      </c>
      <c r="K5205" s="259">
        <v>118</v>
      </c>
      <c r="L5205" s="257">
        <v>215</v>
      </c>
      <c r="M5205" s="258">
        <v>446</v>
      </c>
      <c r="N5205" s="258">
        <v>1416</v>
      </c>
      <c r="O5205" s="258">
        <v>1127</v>
      </c>
      <c r="P5205" s="258">
        <v>515</v>
      </c>
      <c r="Q5205" s="258">
        <v>348</v>
      </c>
      <c r="R5205" s="259">
        <v>196</v>
      </c>
      <c r="S5205" s="267">
        <v>8308</v>
      </c>
      <c r="T5205" s="90"/>
      <c r="U5205" s="260">
        <v>134</v>
      </c>
      <c r="V5205" s="273">
        <v>89.496966800665703</v>
      </c>
      <c r="W5205" s="273">
        <v>90.607800650054102</v>
      </c>
      <c r="X5205" s="274">
        <v>1.069667878</v>
      </c>
      <c r="Z5205" s="257">
        <v>23622.960000000003</v>
      </c>
      <c r="AA5205" s="258">
        <v>9146.6984338564507</v>
      </c>
      <c r="AB5205" s="276">
        <v>1.1009507021974543</v>
      </c>
      <c r="AC5205" s="92"/>
      <c r="AD5205" s="257">
        <v>772180.71070987056</v>
      </c>
      <c r="AE5205" s="258">
        <v>7829.9053596160466</v>
      </c>
      <c r="AF5205" s="276">
        <v>0.94245370240924975</v>
      </c>
      <c r="AG5205" s="93"/>
      <c r="AH5205" s="257">
        <v>8886.800730424</v>
      </c>
      <c r="AI5205" s="258">
        <v>7538.1066686031345</v>
      </c>
      <c r="AJ5205" s="258">
        <v>7938.4512009295049</v>
      </c>
      <c r="AK5205" s="276">
        <v>0.95551892163330587</v>
      </c>
      <c r="AL5205" s="93"/>
      <c r="AM5205" s="257">
        <v>8365.6200000000008</v>
      </c>
      <c r="AN5205" s="258">
        <v>8347.0937261418512</v>
      </c>
      <c r="AO5205" s="276">
        <v>1.0047055520151482</v>
      </c>
      <c r="AQ5205" s="280">
        <v>8275.656944458673</v>
      </c>
      <c r="AR5205" s="281">
        <v>8341.8150356768238</v>
      </c>
    </row>
    <row r="5206" spans="1:44" x14ac:dyDescent="0.2">
      <c r="A5206" s="260" t="s">
        <v>8392</v>
      </c>
      <c r="B5206" s="261" t="s">
        <v>6341</v>
      </c>
      <c r="C5206" s="261" t="s">
        <v>6398</v>
      </c>
      <c r="D5206" s="262" t="s">
        <v>14346</v>
      </c>
      <c r="E5206" s="257">
        <v>110</v>
      </c>
      <c r="F5206" s="258">
        <v>209</v>
      </c>
      <c r="G5206" s="258">
        <v>677</v>
      </c>
      <c r="H5206" s="258">
        <v>586</v>
      </c>
      <c r="I5206" s="258">
        <v>263</v>
      </c>
      <c r="J5206" s="258">
        <v>137</v>
      </c>
      <c r="K5206" s="259">
        <v>66</v>
      </c>
      <c r="L5206" s="257">
        <v>102</v>
      </c>
      <c r="M5206" s="258">
        <v>189</v>
      </c>
      <c r="N5206" s="258">
        <v>651</v>
      </c>
      <c r="O5206" s="258">
        <v>551</v>
      </c>
      <c r="P5206" s="258">
        <v>225</v>
      </c>
      <c r="Q5206" s="258">
        <v>182</v>
      </c>
      <c r="R5206" s="259">
        <v>80</v>
      </c>
      <c r="S5206" s="267">
        <v>4028</v>
      </c>
      <c r="T5206" s="90"/>
      <c r="U5206" s="260">
        <v>16</v>
      </c>
      <c r="V5206" s="273">
        <v>88.316740837252794</v>
      </c>
      <c r="W5206" s="273">
        <v>78.248882265275697</v>
      </c>
      <c r="X5206" s="274">
        <v>1.140892579</v>
      </c>
      <c r="Z5206" s="257">
        <v>11586.810000000001</v>
      </c>
      <c r="AA5206" s="258">
        <v>4486.3580550613578</v>
      </c>
      <c r="AB5206" s="276">
        <v>1.1137929630241703</v>
      </c>
      <c r="AC5206" s="92"/>
      <c r="AD5206" s="257">
        <v>361351.56676167465</v>
      </c>
      <c r="AE5206" s="258">
        <v>3664.1015892404957</v>
      </c>
      <c r="AF5206" s="276">
        <v>0.90965779276079839</v>
      </c>
      <c r="AG5206" s="93"/>
      <c r="AH5206" s="257">
        <v>4595.5153082119996</v>
      </c>
      <c r="AI5206" s="258">
        <v>3898.0827455605472</v>
      </c>
      <c r="AJ5206" s="258">
        <v>3965.6397178690622</v>
      </c>
      <c r="AK5206" s="276">
        <v>0.98451830135776119</v>
      </c>
      <c r="AL5206" s="93"/>
      <c r="AM5206" s="257">
        <v>4034.88</v>
      </c>
      <c r="AN5206" s="258">
        <v>4025.9444648137537</v>
      </c>
      <c r="AO5206" s="276">
        <v>0.99948968838474517</v>
      </c>
      <c r="AQ5206" s="280">
        <v>4015.8186056922937</v>
      </c>
      <c r="AR5206" s="281">
        <v>4047.9222677234793</v>
      </c>
    </row>
    <row r="5207" spans="1:44" x14ac:dyDescent="0.2">
      <c r="A5207" s="260" t="s">
        <v>8392</v>
      </c>
      <c r="B5207" s="261" t="s">
        <v>6341</v>
      </c>
      <c r="C5207" s="261" t="s">
        <v>6399</v>
      </c>
      <c r="D5207" s="262" t="s">
        <v>13836</v>
      </c>
      <c r="E5207" s="257">
        <v>83</v>
      </c>
      <c r="F5207" s="258">
        <v>158</v>
      </c>
      <c r="G5207" s="258">
        <v>569</v>
      </c>
      <c r="H5207" s="258">
        <v>472</v>
      </c>
      <c r="I5207" s="258">
        <v>206</v>
      </c>
      <c r="J5207" s="258">
        <v>103</v>
      </c>
      <c r="K5207" s="259">
        <v>44</v>
      </c>
      <c r="L5207" s="257">
        <v>101</v>
      </c>
      <c r="M5207" s="258">
        <v>173</v>
      </c>
      <c r="N5207" s="258">
        <v>534</v>
      </c>
      <c r="O5207" s="258">
        <v>434</v>
      </c>
      <c r="P5207" s="258">
        <v>185</v>
      </c>
      <c r="Q5207" s="258">
        <v>140</v>
      </c>
      <c r="R5207" s="259">
        <v>88</v>
      </c>
      <c r="S5207" s="267">
        <v>3290</v>
      </c>
      <c r="T5207" s="90"/>
      <c r="U5207" s="260">
        <v>30</v>
      </c>
      <c r="V5207" s="273">
        <v>81.090959085942202</v>
      </c>
      <c r="W5207" s="273">
        <v>71.448632218844907</v>
      </c>
      <c r="X5207" s="274">
        <v>1.0721328489999999</v>
      </c>
      <c r="Z5207" s="257">
        <v>9411.66</v>
      </c>
      <c r="AA5207" s="258">
        <v>3644.1502581382429</v>
      </c>
      <c r="AB5207" s="276">
        <v>1.107644455361168</v>
      </c>
      <c r="AC5207" s="92"/>
      <c r="AD5207" s="257">
        <v>283640.38220581657</v>
      </c>
      <c r="AE5207" s="258">
        <v>2876.110887042491</v>
      </c>
      <c r="AF5207" s="276">
        <v>0.87419783800683615</v>
      </c>
      <c r="AG5207" s="93"/>
      <c r="AH5207" s="257">
        <v>3527.3170732099998</v>
      </c>
      <c r="AI5207" s="258">
        <v>2991.9982633135269</v>
      </c>
      <c r="AJ5207" s="258">
        <v>3146.959166390493</v>
      </c>
      <c r="AK5207" s="276">
        <v>0.95652254297583372</v>
      </c>
      <c r="AL5207" s="93"/>
      <c r="AM5207" s="257">
        <v>3302.9</v>
      </c>
      <c r="AN5207" s="258">
        <v>3295.5854877551119</v>
      </c>
      <c r="AO5207" s="276">
        <v>1.0016977166428911</v>
      </c>
      <c r="AQ5207" s="280">
        <v>3052.3750675102292</v>
      </c>
      <c r="AR5207" s="281">
        <v>3076.776672060013</v>
      </c>
    </row>
    <row r="5208" spans="1:44" x14ac:dyDescent="0.2">
      <c r="A5208" s="260" t="s">
        <v>8392</v>
      </c>
      <c r="B5208" s="261" t="s">
        <v>6341</v>
      </c>
      <c r="C5208" s="261" t="s">
        <v>6400</v>
      </c>
      <c r="D5208" s="262" t="s">
        <v>14347</v>
      </c>
      <c r="E5208" s="257">
        <v>201</v>
      </c>
      <c r="F5208" s="258">
        <v>363</v>
      </c>
      <c r="G5208" s="258">
        <v>1151</v>
      </c>
      <c r="H5208" s="258">
        <v>720</v>
      </c>
      <c r="I5208" s="258">
        <v>200</v>
      </c>
      <c r="J5208" s="258">
        <v>132</v>
      </c>
      <c r="K5208" s="259">
        <v>40</v>
      </c>
      <c r="L5208" s="257">
        <v>169</v>
      </c>
      <c r="M5208" s="258">
        <v>320</v>
      </c>
      <c r="N5208" s="258">
        <v>1076</v>
      </c>
      <c r="O5208" s="258">
        <v>731</v>
      </c>
      <c r="P5208" s="258">
        <v>232</v>
      </c>
      <c r="Q5208" s="258">
        <v>205</v>
      </c>
      <c r="R5208" s="259">
        <v>101</v>
      </c>
      <c r="S5208" s="267">
        <v>5641</v>
      </c>
      <c r="T5208" s="90"/>
      <c r="U5208" s="260">
        <v>87</v>
      </c>
      <c r="V5208" s="273">
        <v>100.958671491883</v>
      </c>
      <c r="W5208" s="273">
        <v>98.326244905192198</v>
      </c>
      <c r="X5208" s="274">
        <v>1.069667878</v>
      </c>
      <c r="Z5208" s="257">
        <v>14659.589999999998</v>
      </c>
      <c r="AA5208" s="258">
        <v>5676.1239444158409</v>
      </c>
      <c r="AB5208" s="276">
        <v>1.0062265457216524</v>
      </c>
      <c r="AC5208" s="92"/>
      <c r="AD5208" s="257">
        <v>551491.68133256596</v>
      </c>
      <c r="AE5208" s="258">
        <v>5592.120615755658</v>
      </c>
      <c r="AF5208" s="276">
        <v>0.9913349788611342</v>
      </c>
      <c r="AG5208" s="93"/>
      <c r="AH5208" s="257">
        <v>6033.9964997979996</v>
      </c>
      <c r="AI5208" s="258">
        <v>5118.2546602780785</v>
      </c>
      <c r="AJ5208" s="258">
        <v>5390.0822369334783</v>
      </c>
      <c r="AK5208" s="276">
        <v>0.95551892163330587</v>
      </c>
      <c r="AL5208" s="93"/>
      <c r="AM5208" s="257">
        <v>5678.41</v>
      </c>
      <c r="AN5208" s="258">
        <v>5665.8347481072706</v>
      </c>
      <c r="AO5208" s="276">
        <v>1.0044025435396686</v>
      </c>
      <c r="AQ5208" s="280">
        <v>5400.318768206701</v>
      </c>
      <c r="AR5208" s="281">
        <v>5443.4905410426136</v>
      </c>
    </row>
    <row r="5209" spans="1:44" x14ac:dyDescent="0.2">
      <c r="A5209" s="260" t="s">
        <v>8392</v>
      </c>
      <c r="B5209" s="261" t="s">
        <v>6341</v>
      </c>
      <c r="C5209" s="261" t="s">
        <v>6401</v>
      </c>
      <c r="D5209" s="262" t="s">
        <v>14348</v>
      </c>
      <c r="E5209" s="257">
        <v>151</v>
      </c>
      <c r="F5209" s="258">
        <v>249</v>
      </c>
      <c r="G5209" s="258">
        <v>696</v>
      </c>
      <c r="H5209" s="258">
        <v>391</v>
      </c>
      <c r="I5209" s="258">
        <v>97</v>
      </c>
      <c r="J5209" s="258">
        <v>55</v>
      </c>
      <c r="K5209" s="259">
        <v>26</v>
      </c>
      <c r="L5209" s="257">
        <v>132</v>
      </c>
      <c r="M5209" s="258">
        <v>269</v>
      </c>
      <c r="N5209" s="258">
        <v>707</v>
      </c>
      <c r="O5209" s="258">
        <v>437</v>
      </c>
      <c r="P5209" s="258">
        <v>115</v>
      </c>
      <c r="Q5209" s="258">
        <v>86</v>
      </c>
      <c r="R5209" s="259">
        <v>32</v>
      </c>
      <c r="S5209" s="267">
        <v>3443</v>
      </c>
      <c r="T5209" s="90"/>
      <c r="U5209" s="260">
        <v>13</v>
      </c>
      <c r="V5209" s="273">
        <v>99.081956371225303</v>
      </c>
      <c r="W5209" s="273">
        <v>95.129500580720006</v>
      </c>
      <c r="X5209" s="274">
        <v>1.0721328489999999</v>
      </c>
      <c r="Z5209" s="257">
        <v>8407.630000000001</v>
      </c>
      <c r="AA5209" s="258">
        <v>3255.394588715576</v>
      </c>
      <c r="AB5209" s="276">
        <v>0.9455110626533767</v>
      </c>
      <c r="AC5209" s="92"/>
      <c r="AD5209" s="257">
        <v>332311.17605598993</v>
      </c>
      <c r="AE5209" s="258">
        <v>3369.6322925097475</v>
      </c>
      <c r="AF5209" s="276">
        <v>0.97869076169321734</v>
      </c>
      <c r="AG5209" s="93"/>
      <c r="AH5209" s="257">
        <v>3691.3533991069999</v>
      </c>
      <c r="AI5209" s="258">
        <v>3131.1398238870743</v>
      </c>
      <c r="AJ5209" s="258">
        <v>3293.3071154657955</v>
      </c>
      <c r="AK5209" s="276">
        <v>0.95652254297583372</v>
      </c>
      <c r="AL5209" s="93"/>
      <c r="AM5209" s="257">
        <v>3448.59</v>
      </c>
      <c r="AN5209" s="258">
        <v>3440.9528466551828</v>
      </c>
      <c r="AO5209" s="276">
        <v>0.99940541581620179</v>
      </c>
      <c r="AQ5209" s="280">
        <v>3045.6923637049154</v>
      </c>
      <c r="AR5209" s="281">
        <v>3070.0405447100907</v>
      </c>
    </row>
    <row r="5210" spans="1:44" x14ac:dyDescent="0.2">
      <c r="A5210" s="260" t="s">
        <v>8392</v>
      </c>
      <c r="B5210" s="261" t="s">
        <v>6341</v>
      </c>
      <c r="C5210" s="261" t="s">
        <v>6402</v>
      </c>
      <c r="D5210" s="262" t="s">
        <v>14349</v>
      </c>
      <c r="E5210" s="257">
        <v>38</v>
      </c>
      <c r="F5210" s="258">
        <v>95</v>
      </c>
      <c r="G5210" s="258">
        <v>300</v>
      </c>
      <c r="H5210" s="258">
        <v>308</v>
      </c>
      <c r="I5210" s="258">
        <v>192</v>
      </c>
      <c r="J5210" s="258">
        <v>96</v>
      </c>
      <c r="K5210" s="259">
        <v>35</v>
      </c>
      <c r="L5210" s="257">
        <v>27</v>
      </c>
      <c r="M5210" s="258">
        <v>88</v>
      </c>
      <c r="N5210" s="258">
        <v>272</v>
      </c>
      <c r="O5210" s="258">
        <v>332</v>
      </c>
      <c r="P5210" s="258">
        <v>200</v>
      </c>
      <c r="Q5210" s="258">
        <v>111</v>
      </c>
      <c r="R5210" s="259">
        <v>65</v>
      </c>
      <c r="S5210" s="267">
        <v>2159</v>
      </c>
      <c r="T5210" s="90"/>
      <c r="U5210" s="260">
        <v>13</v>
      </c>
      <c r="V5210" s="273">
        <v>92.082215002245306</v>
      </c>
      <c r="W5210" s="273">
        <v>72.315740740740694</v>
      </c>
      <c r="X5210" s="274">
        <v>1.093409445</v>
      </c>
      <c r="Z5210" s="257">
        <v>6841.71</v>
      </c>
      <c r="AA5210" s="258">
        <v>2649.0777676421585</v>
      </c>
      <c r="AB5210" s="276">
        <v>1.2269929447161456</v>
      </c>
      <c r="AC5210" s="92"/>
      <c r="AD5210" s="257">
        <v>192773.96914210086</v>
      </c>
      <c r="AE5210" s="258">
        <v>1954.726287830463</v>
      </c>
      <c r="AF5210" s="276">
        <v>0.90538503373342427</v>
      </c>
      <c r="AG5210" s="93"/>
      <c r="AH5210" s="257">
        <v>2360.6709917550002</v>
      </c>
      <c r="AI5210" s="258">
        <v>2002.4067473916816</v>
      </c>
      <c r="AJ5210" s="258">
        <v>2083.8352387480072</v>
      </c>
      <c r="AK5210" s="276">
        <v>0.96518538154145772</v>
      </c>
      <c r="AL5210" s="93"/>
      <c r="AM5210" s="257">
        <v>2164.59</v>
      </c>
      <c r="AN5210" s="258">
        <v>2159.7963580307724</v>
      </c>
      <c r="AO5210" s="276">
        <v>1.0003688550397278</v>
      </c>
      <c r="AQ5210" s="280">
        <v>2315.7886272732458</v>
      </c>
      <c r="AR5210" s="281">
        <v>2334.30173822907</v>
      </c>
    </row>
    <row r="5211" spans="1:44" x14ac:dyDescent="0.2">
      <c r="A5211" s="260" t="s">
        <v>8392</v>
      </c>
      <c r="B5211" s="261" t="s">
        <v>6341</v>
      </c>
      <c r="C5211" s="261" t="s">
        <v>6403</v>
      </c>
      <c r="D5211" s="262" t="s">
        <v>14350</v>
      </c>
      <c r="E5211" s="257">
        <v>163</v>
      </c>
      <c r="F5211" s="258">
        <v>259</v>
      </c>
      <c r="G5211" s="258">
        <v>558</v>
      </c>
      <c r="H5211" s="258">
        <v>450</v>
      </c>
      <c r="I5211" s="258">
        <v>189</v>
      </c>
      <c r="J5211" s="258">
        <v>83</v>
      </c>
      <c r="K5211" s="259">
        <v>28</v>
      </c>
      <c r="L5211" s="257">
        <v>152</v>
      </c>
      <c r="M5211" s="258">
        <v>245</v>
      </c>
      <c r="N5211" s="258">
        <v>770</v>
      </c>
      <c r="O5211" s="258">
        <v>488</v>
      </c>
      <c r="P5211" s="258">
        <v>177</v>
      </c>
      <c r="Q5211" s="258">
        <v>105</v>
      </c>
      <c r="R5211" s="259">
        <v>40</v>
      </c>
      <c r="S5211" s="267">
        <v>3707</v>
      </c>
      <c r="T5211" s="90"/>
      <c r="U5211" s="260">
        <v>1</v>
      </c>
      <c r="V5211" s="273">
        <v>87.123311004130599</v>
      </c>
      <c r="W5211" s="273">
        <v>73.401997840172697</v>
      </c>
      <c r="X5211" s="274">
        <v>1.0721328489999999</v>
      </c>
      <c r="Z5211" s="257">
        <v>9851.4299999999985</v>
      </c>
      <c r="AA5211" s="258">
        <v>3814.4271231143953</v>
      </c>
      <c r="AB5211" s="276">
        <v>1.0289795314578891</v>
      </c>
      <c r="AC5211" s="92"/>
      <c r="AD5211" s="257">
        <v>327145.3807740031</v>
      </c>
      <c r="AE5211" s="258">
        <v>3317.251175493856</v>
      </c>
      <c r="AF5211" s="276">
        <v>0.89486139074557758</v>
      </c>
      <c r="AG5211" s="93"/>
      <c r="AH5211" s="257">
        <v>3974.3964712429997</v>
      </c>
      <c r="AI5211" s="258">
        <v>3371.2272225237825</v>
      </c>
      <c r="AJ5211" s="258">
        <v>3545.8290668114159</v>
      </c>
      <c r="AK5211" s="276">
        <v>0.95652254297583383</v>
      </c>
      <c r="AL5211" s="93"/>
      <c r="AM5211" s="257">
        <v>3707.43</v>
      </c>
      <c r="AN5211" s="258">
        <v>3699.2196266517103</v>
      </c>
      <c r="AO5211" s="276">
        <v>0.9979011671571919</v>
      </c>
      <c r="AQ5211" s="280">
        <v>3258.1256795025224</v>
      </c>
      <c r="AR5211" s="281">
        <v>3284.1721163414804</v>
      </c>
    </row>
    <row r="5212" spans="1:44" x14ac:dyDescent="0.2">
      <c r="A5212" s="260" t="s">
        <v>8392</v>
      </c>
      <c r="B5212" s="261" t="s">
        <v>6341</v>
      </c>
      <c r="C5212" s="261" t="s">
        <v>6404</v>
      </c>
      <c r="D5212" s="262" t="s">
        <v>14351</v>
      </c>
      <c r="E5212" s="257">
        <v>49</v>
      </c>
      <c r="F5212" s="258">
        <v>141</v>
      </c>
      <c r="G5212" s="258">
        <v>405</v>
      </c>
      <c r="H5212" s="258">
        <v>438</v>
      </c>
      <c r="I5212" s="258">
        <v>180</v>
      </c>
      <c r="J5212" s="258">
        <v>98</v>
      </c>
      <c r="K5212" s="259">
        <v>30</v>
      </c>
      <c r="L5212" s="257">
        <v>52</v>
      </c>
      <c r="M5212" s="258">
        <v>153</v>
      </c>
      <c r="N5212" s="258">
        <v>354</v>
      </c>
      <c r="O5212" s="258">
        <v>458</v>
      </c>
      <c r="P5212" s="258">
        <v>184</v>
      </c>
      <c r="Q5212" s="258">
        <v>103</v>
      </c>
      <c r="R5212" s="259">
        <v>35</v>
      </c>
      <c r="S5212" s="267">
        <v>2680</v>
      </c>
      <c r="T5212" s="90"/>
      <c r="U5212" s="260">
        <v>40</v>
      </c>
      <c r="V5212" s="273">
        <v>83.434341874154498</v>
      </c>
      <c r="W5212" s="273">
        <v>85.371780515117507</v>
      </c>
      <c r="X5212" s="274">
        <v>1.093409445</v>
      </c>
      <c r="Z5212" s="257">
        <v>7677.0300000000007</v>
      </c>
      <c r="AA5212" s="258">
        <v>2972.5097226456373</v>
      </c>
      <c r="AB5212" s="276">
        <v>1.109145418897626</v>
      </c>
      <c r="AC5212" s="92"/>
      <c r="AD5212" s="257">
        <v>241525.08704232171</v>
      </c>
      <c r="AE5212" s="258">
        <v>2449.062178432157</v>
      </c>
      <c r="AF5212" s="276">
        <v>0.91382917105677497</v>
      </c>
      <c r="AG5212" s="93"/>
      <c r="AH5212" s="257">
        <v>2930.3373126000001</v>
      </c>
      <c r="AI5212" s="258">
        <v>2485.6183802731389</v>
      </c>
      <c r="AJ5212" s="258">
        <v>2586.6968225311066</v>
      </c>
      <c r="AK5212" s="276">
        <v>0.96518538154145772</v>
      </c>
      <c r="AL5212" s="93"/>
      <c r="AM5212" s="257">
        <v>2697.2</v>
      </c>
      <c r="AN5212" s="258">
        <v>2691.226854453083</v>
      </c>
      <c r="AO5212" s="276">
        <v>1.0041891247959265</v>
      </c>
      <c r="AQ5212" s="280">
        <v>2632.7798807642575</v>
      </c>
      <c r="AR5212" s="281">
        <v>2653.8271151624335</v>
      </c>
    </row>
    <row r="5213" spans="1:44" x14ac:dyDescent="0.2">
      <c r="A5213" s="260" t="s">
        <v>8392</v>
      </c>
      <c r="B5213" s="261" t="s">
        <v>6341</v>
      </c>
      <c r="C5213" s="261" t="s">
        <v>6405</v>
      </c>
      <c r="D5213" s="262" t="s">
        <v>14352</v>
      </c>
      <c r="E5213" s="257">
        <v>32</v>
      </c>
      <c r="F5213" s="258">
        <v>65</v>
      </c>
      <c r="G5213" s="258">
        <v>233</v>
      </c>
      <c r="H5213" s="258">
        <v>294</v>
      </c>
      <c r="I5213" s="258">
        <v>130</v>
      </c>
      <c r="J5213" s="258">
        <v>61</v>
      </c>
      <c r="K5213" s="259">
        <v>22</v>
      </c>
      <c r="L5213" s="257">
        <v>37</v>
      </c>
      <c r="M5213" s="258">
        <v>85</v>
      </c>
      <c r="N5213" s="258">
        <v>245</v>
      </c>
      <c r="O5213" s="258">
        <v>303</v>
      </c>
      <c r="P5213" s="258">
        <v>133</v>
      </c>
      <c r="Q5213" s="258">
        <v>69</v>
      </c>
      <c r="R5213" s="259">
        <v>14</v>
      </c>
      <c r="S5213" s="267">
        <v>1723</v>
      </c>
      <c r="T5213" s="90"/>
      <c r="U5213" s="260">
        <v>0</v>
      </c>
      <c r="V5213" s="273">
        <v>91.750214213128203</v>
      </c>
      <c r="W5213" s="273">
        <v>57.430063842135802</v>
      </c>
      <c r="X5213" s="274">
        <v>1.093409445</v>
      </c>
      <c r="Z5213" s="257">
        <v>5074.9800000000005</v>
      </c>
      <c r="AA5213" s="258">
        <v>1965.0082639031184</v>
      </c>
      <c r="AB5213" s="276">
        <v>1.1404574950105155</v>
      </c>
      <c r="AC5213" s="92"/>
      <c r="AD5213" s="257">
        <v>147622.35034514975</v>
      </c>
      <c r="AE5213" s="258">
        <v>1496.8892852866115</v>
      </c>
      <c r="AF5213" s="276">
        <v>0.86876917312049418</v>
      </c>
      <c r="AG5213" s="93"/>
      <c r="AH5213" s="257">
        <v>1883.944473735</v>
      </c>
      <c r="AI5213" s="258">
        <v>1598.0300258248574</v>
      </c>
      <c r="AJ5213" s="258">
        <v>1663.0144123959317</v>
      </c>
      <c r="AK5213" s="276">
        <v>0.96518538154145772</v>
      </c>
      <c r="AL5213" s="93"/>
      <c r="AM5213" s="257">
        <v>1723</v>
      </c>
      <c r="AN5213" s="258">
        <v>1719.1842911992667</v>
      </c>
      <c r="AO5213" s="276">
        <v>0.99778542727757791</v>
      </c>
      <c r="AQ5213" s="280">
        <v>1644.0562623840103</v>
      </c>
      <c r="AR5213" s="281">
        <v>1657.1993427345562</v>
      </c>
    </row>
    <row r="5214" spans="1:44" x14ac:dyDescent="0.2">
      <c r="A5214" s="260" t="s">
        <v>8392</v>
      </c>
      <c r="B5214" s="261" t="s">
        <v>6341</v>
      </c>
      <c r="C5214" s="261" t="s">
        <v>6406</v>
      </c>
      <c r="D5214" s="262" t="s">
        <v>14353</v>
      </c>
      <c r="E5214" s="257">
        <v>186</v>
      </c>
      <c r="F5214" s="258">
        <v>242</v>
      </c>
      <c r="G5214" s="258">
        <v>763</v>
      </c>
      <c r="H5214" s="258">
        <v>467</v>
      </c>
      <c r="I5214" s="258">
        <v>107</v>
      </c>
      <c r="J5214" s="258">
        <v>51</v>
      </c>
      <c r="K5214" s="259">
        <v>19</v>
      </c>
      <c r="L5214" s="257">
        <v>184</v>
      </c>
      <c r="M5214" s="258">
        <v>224</v>
      </c>
      <c r="N5214" s="258">
        <v>785</v>
      </c>
      <c r="O5214" s="258">
        <v>392</v>
      </c>
      <c r="P5214" s="258">
        <v>90</v>
      </c>
      <c r="Q5214" s="258">
        <v>66</v>
      </c>
      <c r="R5214" s="259">
        <v>29</v>
      </c>
      <c r="S5214" s="267">
        <v>3605</v>
      </c>
      <c r="T5214" s="90"/>
      <c r="U5214" s="260">
        <v>4</v>
      </c>
      <c r="V5214" s="273">
        <v>97.872908645809204</v>
      </c>
      <c r="W5214" s="273">
        <v>92.308954393770804</v>
      </c>
      <c r="X5214" s="274">
        <v>1.093409445</v>
      </c>
      <c r="Z5214" s="257">
        <v>8634.3299999999981</v>
      </c>
      <c r="AA5214" s="258">
        <v>3343.1717569855659</v>
      </c>
      <c r="AB5214" s="276">
        <v>0.92737080637602387</v>
      </c>
      <c r="AC5214" s="92"/>
      <c r="AD5214" s="257">
        <v>344401.43317711569</v>
      </c>
      <c r="AE5214" s="258">
        <v>3492.2273893813231</v>
      </c>
      <c r="AF5214" s="276">
        <v>0.96871772243587329</v>
      </c>
      <c r="AG5214" s="93"/>
      <c r="AH5214" s="257">
        <v>3941.7410492250001</v>
      </c>
      <c r="AI5214" s="258">
        <v>3343.527709285323</v>
      </c>
      <c r="AJ5214" s="258">
        <v>3479.4933004569548</v>
      </c>
      <c r="AK5214" s="276">
        <v>0.96518538154145761</v>
      </c>
      <c r="AL5214" s="93"/>
      <c r="AM5214" s="257">
        <v>3606.72</v>
      </c>
      <c r="AN5214" s="258">
        <v>3598.7326562705853</v>
      </c>
      <c r="AO5214" s="276">
        <v>0.99826148578934404</v>
      </c>
      <c r="AQ5214" s="280">
        <v>3120.4051480114663</v>
      </c>
      <c r="AR5214" s="281">
        <v>3145.3506054905806</v>
      </c>
    </row>
    <row r="5215" spans="1:44" x14ac:dyDescent="0.2">
      <c r="A5215" s="260" t="s">
        <v>8392</v>
      </c>
      <c r="B5215" s="261" t="s">
        <v>6341</v>
      </c>
      <c r="C5215" s="261" t="s">
        <v>6407</v>
      </c>
      <c r="D5215" s="262" t="s">
        <v>14354</v>
      </c>
      <c r="E5215" s="257">
        <v>32</v>
      </c>
      <c r="F5215" s="258">
        <v>65</v>
      </c>
      <c r="G5215" s="258">
        <v>235</v>
      </c>
      <c r="H5215" s="258">
        <v>302</v>
      </c>
      <c r="I5215" s="258">
        <v>172</v>
      </c>
      <c r="J5215" s="258">
        <v>114</v>
      </c>
      <c r="K5215" s="259">
        <v>25</v>
      </c>
      <c r="L5215" s="257">
        <v>38</v>
      </c>
      <c r="M5215" s="258">
        <v>72</v>
      </c>
      <c r="N5215" s="258">
        <v>200</v>
      </c>
      <c r="O5215" s="258">
        <v>301</v>
      </c>
      <c r="P5215" s="258">
        <v>163</v>
      </c>
      <c r="Q5215" s="258">
        <v>125</v>
      </c>
      <c r="R5215" s="259">
        <v>71</v>
      </c>
      <c r="S5215" s="267">
        <v>1915</v>
      </c>
      <c r="T5215" s="90"/>
      <c r="U5215" s="260">
        <v>18</v>
      </c>
      <c r="V5215" s="273">
        <v>89.006953264580005</v>
      </c>
      <c r="W5215" s="273">
        <v>54.443401147626403</v>
      </c>
      <c r="X5215" s="274">
        <v>1.093409445</v>
      </c>
      <c r="Z5215" s="257">
        <v>6379.19</v>
      </c>
      <c r="AA5215" s="258">
        <v>2469.992210217209</v>
      </c>
      <c r="AB5215" s="276">
        <v>1.2898131646042867</v>
      </c>
      <c r="AC5215" s="92"/>
      <c r="AD5215" s="257">
        <v>161346.38223394984</v>
      </c>
      <c r="AE5215" s="258">
        <v>1636.0508433924474</v>
      </c>
      <c r="AF5215" s="276">
        <v>0.85433464406916315</v>
      </c>
      <c r="AG5215" s="93"/>
      <c r="AH5215" s="257">
        <v>2093.8790871750002</v>
      </c>
      <c r="AI5215" s="258">
        <v>1776.1041784414406</v>
      </c>
      <c r="AJ5215" s="258">
        <v>1848.3300056518915</v>
      </c>
      <c r="AK5215" s="276">
        <v>0.96518538154145772</v>
      </c>
      <c r="AL5215" s="93"/>
      <c r="AM5215" s="257">
        <v>1922.74</v>
      </c>
      <c r="AN5215" s="258">
        <v>1918.4819524436903</v>
      </c>
      <c r="AO5215" s="276">
        <v>1.0018182519288199</v>
      </c>
      <c r="AQ5215" s="280">
        <v>2040.4374065562722</v>
      </c>
      <c r="AR5215" s="281">
        <v>2056.7492770185036</v>
      </c>
    </row>
    <row r="5216" spans="1:44" x14ac:dyDescent="0.2">
      <c r="A5216" s="260" t="s">
        <v>8392</v>
      </c>
      <c r="B5216" s="261" t="s">
        <v>6341</v>
      </c>
      <c r="C5216" s="261" t="s">
        <v>6408</v>
      </c>
      <c r="D5216" s="262" t="s">
        <v>14355</v>
      </c>
      <c r="E5216" s="257">
        <v>85</v>
      </c>
      <c r="F5216" s="258">
        <v>166</v>
      </c>
      <c r="G5216" s="258">
        <v>505</v>
      </c>
      <c r="H5216" s="258">
        <v>454</v>
      </c>
      <c r="I5216" s="258">
        <v>202</v>
      </c>
      <c r="J5216" s="258">
        <v>111</v>
      </c>
      <c r="K5216" s="259">
        <v>54</v>
      </c>
      <c r="L5216" s="257">
        <v>86</v>
      </c>
      <c r="M5216" s="258">
        <v>169</v>
      </c>
      <c r="N5216" s="258">
        <v>493</v>
      </c>
      <c r="O5216" s="258">
        <v>457</v>
      </c>
      <c r="P5216" s="258">
        <v>216</v>
      </c>
      <c r="Q5216" s="258">
        <v>139</v>
      </c>
      <c r="R5216" s="259">
        <v>70</v>
      </c>
      <c r="S5216" s="267">
        <v>3207</v>
      </c>
      <c r="T5216" s="90"/>
      <c r="U5216" s="260">
        <v>9</v>
      </c>
      <c r="V5216" s="273">
        <v>85.841873320314804</v>
      </c>
      <c r="W5216" s="273">
        <v>71.730361596009899</v>
      </c>
      <c r="X5216" s="274">
        <v>1.069667878</v>
      </c>
      <c r="Z5216" s="257">
        <v>9369.15</v>
      </c>
      <c r="AA5216" s="258">
        <v>3627.6905871053477</v>
      </c>
      <c r="AB5216" s="276">
        <v>1.1311788547257087</v>
      </c>
      <c r="AC5216" s="92"/>
      <c r="AD5216" s="257">
        <v>280677.55601243232</v>
      </c>
      <c r="AE5216" s="258">
        <v>2846.0678564805603</v>
      </c>
      <c r="AF5216" s="276">
        <v>0.88745489756175877</v>
      </c>
      <c r="AG5216" s="93"/>
      <c r="AH5216" s="257">
        <v>3430.4248847459999</v>
      </c>
      <c r="AI5216" s="258">
        <v>2909.8107951625243</v>
      </c>
      <c r="AJ5216" s="258">
        <v>3064.3491816780115</v>
      </c>
      <c r="AK5216" s="276">
        <v>0.95551892163330576</v>
      </c>
      <c r="AL5216" s="93"/>
      <c r="AM5216" s="257">
        <v>3210.87</v>
      </c>
      <c r="AN5216" s="258">
        <v>3203.7592948827564</v>
      </c>
      <c r="AO5216" s="276">
        <v>0.99898949014117755</v>
      </c>
      <c r="AQ5216" s="280">
        <v>3073.1003313655087</v>
      </c>
      <c r="AR5216" s="281">
        <v>3097.6676199094286</v>
      </c>
    </row>
    <row r="5217" spans="1:44" x14ac:dyDescent="0.2">
      <c r="A5217" s="260" t="s">
        <v>8392</v>
      </c>
      <c r="B5217" s="261" t="s">
        <v>6341</v>
      </c>
      <c r="C5217" s="261" t="s">
        <v>6409</v>
      </c>
      <c r="D5217" s="262" t="s">
        <v>14356</v>
      </c>
      <c r="E5217" s="257">
        <v>72</v>
      </c>
      <c r="F5217" s="258">
        <v>230</v>
      </c>
      <c r="G5217" s="258">
        <v>585</v>
      </c>
      <c r="H5217" s="258">
        <v>320</v>
      </c>
      <c r="I5217" s="258">
        <v>124</v>
      </c>
      <c r="J5217" s="258">
        <v>58</v>
      </c>
      <c r="K5217" s="259">
        <v>18</v>
      </c>
      <c r="L5217" s="257">
        <v>76</v>
      </c>
      <c r="M5217" s="258">
        <v>176</v>
      </c>
      <c r="N5217" s="258">
        <v>468</v>
      </c>
      <c r="O5217" s="258">
        <v>318</v>
      </c>
      <c r="P5217" s="258">
        <v>96</v>
      </c>
      <c r="Q5217" s="258">
        <v>72</v>
      </c>
      <c r="R5217" s="259">
        <v>38</v>
      </c>
      <c r="S5217" s="267">
        <v>2651</v>
      </c>
      <c r="T5217" s="90"/>
      <c r="U5217" s="260">
        <v>18</v>
      </c>
      <c r="V5217" s="273">
        <v>79.182268100396001</v>
      </c>
      <c r="W5217" s="273">
        <v>87.676348547717794</v>
      </c>
      <c r="X5217" s="274">
        <v>1.1410772899999999</v>
      </c>
      <c r="Z5217" s="257">
        <v>6521.0999999999995</v>
      </c>
      <c r="AA5217" s="258">
        <v>2524.9390913340785</v>
      </c>
      <c r="AB5217" s="276">
        <v>0.95244779001662716</v>
      </c>
      <c r="AC5217" s="92"/>
      <c r="AD5217" s="257">
        <v>237414.28573252319</v>
      </c>
      <c r="AE5217" s="258">
        <v>2407.3786906662972</v>
      </c>
      <c r="AF5217" s="276">
        <v>0.90810210888958776</v>
      </c>
      <c r="AG5217" s="93"/>
      <c r="AH5217" s="257">
        <v>3024.9958957899998</v>
      </c>
      <c r="AI5217" s="258">
        <v>2565.9112234267195</v>
      </c>
      <c r="AJ5217" s="258">
        <v>2610.1573872448253</v>
      </c>
      <c r="AK5217" s="276">
        <v>0.98459350707085069</v>
      </c>
      <c r="AL5217" s="93"/>
      <c r="AM5217" s="257">
        <v>2658.74</v>
      </c>
      <c r="AN5217" s="258">
        <v>2652.8520269199871</v>
      </c>
      <c r="AO5217" s="276">
        <v>1.0006986144549177</v>
      </c>
      <c r="AQ5217" s="280">
        <v>2259.1541031688284</v>
      </c>
      <c r="AR5217" s="281">
        <v>2277.2144607013361</v>
      </c>
    </row>
    <row r="5218" spans="1:44" x14ac:dyDescent="0.2">
      <c r="A5218" s="260" t="s">
        <v>8392</v>
      </c>
      <c r="B5218" s="261" t="s">
        <v>6341</v>
      </c>
      <c r="C5218" s="261" t="s">
        <v>6410</v>
      </c>
      <c r="D5218" s="262" t="s">
        <v>14357</v>
      </c>
      <c r="E5218" s="257">
        <v>189</v>
      </c>
      <c r="F5218" s="258">
        <v>302</v>
      </c>
      <c r="G5218" s="258">
        <v>903</v>
      </c>
      <c r="H5218" s="258">
        <v>504</v>
      </c>
      <c r="I5218" s="258">
        <v>145</v>
      </c>
      <c r="J5218" s="258">
        <v>78</v>
      </c>
      <c r="K5218" s="259">
        <v>23</v>
      </c>
      <c r="L5218" s="257">
        <v>190</v>
      </c>
      <c r="M5218" s="258">
        <v>292</v>
      </c>
      <c r="N5218" s="258">
        <v>960</v>
      </c>
      <c r="O5218" s="258">
        <v>525</v>
      </c>
      <c r="P5218" s="258">
        <v>149</v>
      </c>
      <c r="Q5218" s="258">
        <v>122</v>
      </c>
      <c r="R5218" s="259">
        <v>66</v>
      </c>
      <c r="S5218" s="267">
        <v>4448</v>
      </c>
      <c r="T5218" s="90"/>
      <c r="U5218" s="260">
        <v>13</v>
      </c>
      <c r="V5218" s="273">
        <v>101.186571817855</v>
      </c>
      <c r="W5218" s="273">
        <v>113.355440647482</v>
      </c>
      <c r="X5218" s="274">
        <v>1.093409445</v>
      </c>
      <c r="Z5218" s="257">
        <v>11097.550000000001</v>
      </c>
      <c r="AA5218" s="258">
        <v>4296.918896050438</v>
      </c>
      <c r="AB5218" s="276">
        <v>0.96603392447177117</v>
      </c>
      <c r="AC5218" s="92"/>
      <c r="AD5218" s="257">
        <v>450950.28232807561</v>
      </c>
      <c r="AE5218" s="258">
        <v>4572.6317473988602</v>
      </c>
      <c r="AF5218" s="276">
        <v>1.0280197273828373</v>
      </c>
      <c r="AG5218" s="93"/>
      <c r="AH5218" s="257">
        <v>4863.48521136</v>
      </c>
      <c r="AI5218" s="258">
        <v>4125.3845356175079</v>
      </c>
      <c r="AJ5218" s="258">
        <v>4293.1445770964037</v>
      </c>
      <c r="AK5218" s="276">
        <v>0.96518538154145772</v>
      </c>
      <c r="AL5218" s="93"/>
      <c r="AM5218" s="257">
        <v>4453.59</v>
      </c>
      <c r="AN5218" s="258">
        <v>4443.7272010691477</v>
      </c>
      <c r="AO5218" s="276">
        <v>0.99903938872957454</v>
      </c>
      <c r="AQ5218" s="280">
        <v>4259.4345773520608</v>
      </c>
      <c r="AR5218" s="281">
        <v>4293.4857787488145</v>
      </c>
    </row>
    <row r="5219" spans="1:44" x14ac:dyDescent="0.2">
      <c r="A5219" s="260" t="s">
        <v>8392</v>
      </c>
      <c r="B5219" s="261" t="s">
        <v>6341</v>
      </c>
      <c r="C5219" s="261" t="s">
        <v>6411</v>
      </c>
      <c r="D5219" s="262" t="s">
        <v>14358</v>
      </c>
      <c r="E5219" s="257">
        <v>166</v>
      </c>
      <c r="F5219" s="258">
        <v>189</v>
      </c>
      <c r="G5219" s="258">
        <v>1016</v>
      </c>
      <c r="H5219" s="258">
        <v>441</v>
      </c>
      <c r="I5219" s="258">
        <v>125</v>
      </c>
      <c r="J5219" s="258">
        <v>65</v>
      </c>
      <c r="K5219" s="259">
        <v>9</v>
      </c>
      <c r="L5219" s="257">
        <v>178</v>
      </c>
      <c r="M5219" s="258">
        <v>191</v>
      </c>
      <c r="N5219" s="258">
        <v>915</v>
      </c>
      <c r="O5219" s="258">
        <v>359</v>
      </c>
      <c r="P5219" s="258">
        <v>127</v>
      </c>
      <c r="Q5219" s="258">
        <v>77</v>
      </c>
      <c r="R5219" s="259">
        <v>27</v>
      </c>
      <c r="S5219" s="267">
        <v>3885</v>
      </c>
      <c r="T5219" s="90"/>
      <c r="U5219" s="260">
        <v>73</v>
      </c>
      <c r="V5219" s="273">
        <v>101.728599543594</v>
      </c>
      <c r="W5219" s="273">
        <v>87.638724607868298</v>
      </c>
      <c r="X5219" s="274">
        <v>1.069667878</v>
      </c>
      <c r="Z5219" s="257">
        <v>9155.83</v>
      </c>
      <c r="AA5219" s="258">
        <v>3545.0940915810675</v>
      </c>
      <c r="AB5219" s="276">
        <v>0.91250813168109846</v>
      </c>
      <c r="AC5219" s="92"/>
      <c r="AD5219" s="257">
        <v>370767.18249184248</v>
      </c>
      <c r="AE5219" s="258">
        <v>3759.5758468167455</v>
      </c>
      <c r="AF5219" s="276">
        <v>0.967715790686421</v>
      </c>
      <c r="AG5219" s="93"/>
      <c r="AH5219" s="257">
        <v>4155.6597060300001</v>
      </c>
      <c r="AI5219" s="258">
        <v>3524.9812719695688</v>
      </c>
      <c r="AJ5219" s="258">
        <v>3712.1910105453931</v>
      </c>
      <c r="AK5219" s="276">
        <v>0.95551892163330576</v>
      </c>
      <c r="AL5219" s="93"/>
      <c r="AM5219" s="257">
        <v>3916.39</v>
      </c>
      <c r="AN5219" s="258">
        <v>3907.7168695356327</v>
      </c>
      <c r="AO5219" s="276">
        <v>1.0058473280658</v>
      </c>
      <c r="AQ5219" s="280">
        <v>3297.2126115092092</v>
      </c>
      <c r="AR5219" s="281">
        <v>3323.5715210413314</v>
      </c>
    </row>
    <row r="5220" spans="1:44" x14ac:dyDescent="0.2">
      <c r="A5220" s="260" t="s">
        <v>8392</v>
      </c>
      <c r="B5220" s="261" t="s">
        <v>6341</v>
      </c>
      <c r="C5220" s="261" t="s">
        <v>6412</v>
      </c>
      <c r="D5220" s="262" t="s">
        <v>14359</v>
      </c>
      <c r="E5220" s="257">
        <v>118</v>
      </c>
      <c r="F5220" s="258">
        <v>280</v>
      </c>
      <c r="G5220" s="258">
        <v>774</v>
      </c>
      <c r="H5220" s="258">
        <v>555</v>
      </c>
      <c r="I5220" s="258">
        <v>283</v>
      </c>
      <c r="J5220" s="258">
        <v>136</v>
      </c>
      <c r="K5220" s="259">
        <v>40</v>
      </c>
      <c r="L5220" s="257">
        <v>147</v>
      </c>
      <c r="M5220" s="258">
        <v>286</v>
      </c>
      <c r="N5220" s="258">
        <v>792</v>
      </c>
      <c r="O5220" s="258">
        <v>595</v>
      </c>
      <c r="P5220" s="258">
        <v>336</v>
      </c>
      <c r="Q5220" s="258">
        <v>155</v>
      </c>
      <c r="R5220" s="259">
        <v>81</v>
      </c>
      <c r="S5220" s="267">
        <v>4578</v>
      </c>
      <c r="T5220" s="90"/>
      <c r="U5220" s="260">
        <v>30</v>
      </c>
      <c r="V5220" s="273">
        <v>88.4636369347281</v>
      </c>
      <c r="W5220" s="273">
        <v>83.909587246123607</v>
      </c>
      <c r="X5220" s="274">
        <v>1.0721328489999999</v>
      </c>
      <c r="Z5220" s="257">
        <v>12731.639999999998</v>
      </c>
      <c r="AA5220" s="258">
        <v>4929.6308188484472</v>
      </c>
      <c r="AB5220" s="276">
        <v>1.0768088289315088</v>
      </c>
      <c r="AC5220" s="92"/>
      <c r="AD5220" s="257">
        <v>417003.21096616198</v>
      </c>
      <c r="AE5220" s="258">
        <v>4228.4087535927047</v>
      </c>
      <c r="AF5220" s="276">
        <v>0.92363668711068259</v>
      </c>
      <c r="AG5220" s="93"/>
      <c r="AH5220" s="257">
        <v>4908.2241827219996</v>
      </c>
      <c r="AI5220" s="258">
        <v>4163.3337536320141</v>
      </c>
      <c r="AJ5220" s="258">
        <v>4378.9602017433663</v>
      </c>
      <c r="AK5220" s="276">
        <v>0.95652254297583361</v>
      </c>
      <c r="AL5220" s="93"/>
      <c r="AM5220" s="257">
        <v>4590.8999999999996</v>
      </c>
      <c r="AN5220" s="258">
        <v>4580.7331180886322</v>
      </c>
      <c r="AO5220" s="276">
        <v>1.0005970113780325</v>
      </c>
      <c r="AQ5220" s="280">
        <v>4357.82696788462</v>
      </c>
      <c r="AR5220" s="281">
        <v>4392.6647476511289</v>
      </c>
    </row>
    <row r="5221" spans="1:44" x14ac:dyDescent="0.2">
      <c r="A5221" s="260" t="s">
        <v>8392</v>
      </c>
      <c r="B5221" s="261" t="s">
        <v>6341</v>
      </c>
      <c r="C5221" s="261" t="s">
        <v>6413</v>
      </c>
      <c r="D5221" s="262" t="s">
        <v>14360</v>
      </c>
      <c r="E5221" s="257">
        <v>20</v>
      </c>
      <c r="F5221" s="258">
        <v>76</v>
      </c>
      <c r="G5221" s="258">
        <v>217</v>
      </c>
      <c r="H5221" s="258">
        <v>204</v>
      </c>
      <c r="I5221" s="258">
        <v>81</v>
      </c>
      <c r="J5221" s="258">
        <v>51</v>
      </c>
      <c r="K5221" s="259">
        <v>7</v>
      </c>
      <c r="L5221" s="257">
        <v>25</v>
      </c>
      <c r="M5221" s="258">
        <v>68</v>
      </c>
      <c r="N5221" s="258">
        <v>195</v>
      </c>
      <c r="O5221" s="258">
        <v>181</v>
      </c>
      <c r="P5221" s="258">
        <v>92</v>
      </c>
      <c r="Q5221" s="258">
        <v>55</v>
      </c>
      <c r="R5221" s="259">
        <v>13</v>
      </c>
      <c r="S5221" s="267">
        <v>1285</v>
      </c>
      <c r="T5221" s="90"/>
      <c r="U5221" s="260">
        <v>1</v>
      </c>
      <c r="V5221" s="273">
        <v>81.679476207398693</v>
      </c>
      <c r="W5221" s="273">
        <v>70.864485981308405</v>
      </c>
      <c r="X5221" s="274">
        <v>1.0721328489999999</v>
      </c>
      <c r="Z5221" s="257">
        <v>3590.82</v>
      </c>
      <c r="AA5221" s="258">
        <v>1390.3485283072239</v>
      </c>
      <c r="AB5221" s="276">
        <v>1.0819832905114584</v>
      </c>
      <c r="AC5221" s="92"/>
      <c r="AD5221" s="257">
        <v>110803.32812255833</v>
      </c>
      <c r="AE5221" s="258">
        <v>1123.544735962834</v>
      </c>
      <c r="AF5221" s="276">
        <v>0.87435388012671911</v>
      </c>
      <c r="AG5221" s="93"/>
      <c r="AH5221" s="257">
        <v>1377.6907109649999</v>
      </c>
      <c r="AI5221" s="258">
        <v>1168.607224424888</v>
      </c>
      <c r="AJ5221" s="258">
        <v>1229.1314677239461</v>
      </c>
      <c r="AK5221" s="276">
        <v>0.9565225429758335</v>
      </c>
      <c r="AL5221" s="93"/>
      <c r="AM5221" s="257">
        <v>1285.43</v>
      </c>
      <c r="AN5221" s="258">
        <v>1282.583321785417</v>
      </c>
      <c r="AO5221" s="276">
        <v>0.99811931656452679</v>
      </c>
      <c r="AQ5221" s="280">
        <v>1160.6161072598845</v>
      </c>
      <c r="AR5221" s="281">
        <v>1169.8944215748309</v>
      </c>
    </row>
    <row r="5222" spans="1:44" x14ac:dyDescent="0.2">
      <c r="A5222" s="260" t="s">
        <v>8392</v>
      </c>
      <c r="B5222" s="261" t="s">
        <v>6341</v>
      </c>
      <c r="C5222" s="261" t="s">
        <v>6414</v>
      </c>
      <c r="D5222" s="262" t="s">
        <v>14361</v>
      </c>
      <c r="E5222" s="257">
        <v>45</v>
      </c>
      <c r="F5222" s="258">
        <v>107</v>
      </c>
      <c r="G5222" s="258">
        <v>266</v>
      </c>
      <c r="H5222" s="258">
        <v>306</v>
      </c>
      <c r="I5222" s="258">
        <v>204</v>
      </c>
      <c r="J5222" s="258">
        <v>106</v>
      </c>
      <c r="K5222" s="259">
        <v>42</v>
      </c>
      <c r="L5222" s="257">
        <v>37</v>
      </c>
      <c r="M5222" s="258">
        <v>93</v>
      </c>
      <c r="N5222" s="258">
        <v>245</v>
      </c>
      <c r="O5222" s="258">
        <v>331</v>
      </c>
      <c r="P5222" s="258">
        <v>213</v>
      </c>
      <c r="Q5222" s="258">
        <v>113</v>
      </c>
      <c r="R5222" s="259">
        <v>69</v>
      </c>
      <c r="S5222" s="267">
        <v>2177</v>
      </c>
      <c r="T5222" s="90"/>
      <c r="U5222" s="260">
        <v>34</v>
      </c>
      <c r="V5222" s="273">
        <v>80.027134262278295</v>
      </c>
      <c r="W5222" s="273">
        <v>62.2264584290307</v>
      </c>
      <c r="X5222" s="274">
        <v>1.0721328489999999</v>
      </c>
      <c r="Z5222" s="257">
        <v>7077.5999999999995</v>
      </c>
      <c r="AA5222" s="258">
        <v>2740.4132604661904</v>
      </c>
      <c r="AB5222" s="276">
        <v>1.2588026001222741</v>
      </c>
      <c r="AC5222" s="92"/>
      <c r="AD5222" s="257">
        <v>182327.28198711705</v>
      </c>
      <c r="AE5222" s="258">
        <v>1848.7969754162177</v>
      </c>
      <c r="AF5222" s="276">
        <v>0.84924068691603938</v>
      </c>
      <c r="AG5222" s="93"/>
      <c r="AH5222" s="257">
        <v>2334.0332122729997</v>
      </c>
      <c r="AI5222" s="258">
        <v>1979.8116167883122</v>
      </c>
      <c r="AJ5222" s="258">
        <v>2082.3495760583896</v>
      </c>
      <c r="AK5222" s="276">
        <v>0.9565225429758335</v>
      </c>
      <c r="AL5222" s="93"/>
      <c r="AM5222" s="257">
        <v>2191.62</v>
      </c>
      <c r="AN5222" s="258">
        <v>2186.7664981300854</v>
      </c>
      <c r="AO5222" s="276">
        <v>1.0044862187092722</v>
      </c>
      <c r="AQ5222" s="280">
        <v>2236.0733507535433</v>
      </c>
      <c r="AR5222" s="281">
        <v>2253.9491938077535</v>
      </c>
    </row>
    <row r="5223" spans="1:44" x14ac:dyDescent="0.2">
      <c r="A5223" s="260" t="s">
        <v>8392</v>
      </c>
      <c r="B5223" s="261" t="s">
        <v>6341</v>
      </c>
      <c r="C5223" s="261" t="s">
        <v>6415</v>
      </c>
      <c r="D5223" s="262" t="s">
        <v>14362</v>
      </c>
      <c r="E5223" s="257">
        <v>123</v>
      </c>
      <c r="F5223" s="258">
        <v>180</v>
      </c>
      <c r="G5223" s="258">
        <v>499</v>
      </c>
      <c r="H5223" s="258">
        <v>267</v>
      </c>
      <c r="I5223" s="258">
        <v>88</v>
      </c>
      <c r="J5223" s="258">
        <v>46</v>
      </c>
      <c r="K5223" s="259">
        <v>20</v>
      </c>
      <c r="L5223" s="257">
        <v>116</v>
      </c>
      <c r="M5223" s="258">
        <v>166</v>
      </c>
      <c r="N5223" s="258">
        <v>593</v>
      </c>
      <c r="O5223" s="258">
        <v>268</v>
      </c>
      <c r="P5223" s="258">
        <v>109</v>
      </c>
      <c r="Q5223" s="258">
        <v>61</v>
      </c>
      <c r="R5223" s="259">
        <v>45</v>
      </c>
      <c r="S5223" s="267">
        <v>2581</v>
      </c>
      <c r="T5223" s="90"/>
      <c r="U5223" s="260">
        <v>30</v>
      </c>
      <c r="V5223" s="273">
        <v>84.044538566989502</v>
      </c>
      <c r="W5223" s="273">
        <v>76.526927547462194</v>
      </c>
      <c r="X5223" s="274">
        <v>1.0721328489999999</v>
      </c>
      <c r="Z5223" s="257">
        <v>6543.41</v>
      </c>
      <c r="AA5223" s="258">
        <v>2533.5774178629867</v>
      </c>
      <c r="AB5223" s="276">
        <v>0.98162627580898365</v>
      </c>
      <c r="AC5223" s="92"/>
      <c r="AD5223" s="257">
        <v>227609.47680791156</v>
      </c>
      <c r="AE5223" s="258">
        <v>2307.9580176501941</v>
      </c>
      <c r="AF5223" s="276">
        <v>0.89421077785749481</v>
      </c>
      <c r="AG5223" s="93"/>
      <c r="AH5223" s="257">
        <v>2767.174883269</v>
      </c>
      <c r="AI5223" s="258">
        <v>2347.2180904596394</v>
      </c>
      <c r="AJ5223" s="258">
        <v>2468.7846834206271</v>
      </c>
      <c r="AK5223" s="276">
        <v>0.95652254297583383</v>
      </c>
      <c r="AL5223" s="93"/>
      <c r="AM5223" s="257">
        <v>2593.9</v>
      </c>
      <c r="AN5223" s="258">
        <v>2588.1556198153094</v>
      </c>
      <c r="AO5223" s="276">
        <v>1.0027724214704803</v>
      </c>
      <c r="AQ5223" s="280">
        <v>2173.0597646103774</v>
      </c>
      <c r="AR5223" s="281">
        <v>2190.4318581002908</v>
      </c>
    </row>
    <row r="5224" spans="1:44" x14ac:dyDescent="0.2">
      <c r="A5224" s="260" t="s">
        <v>8392</v>
      </c>
      <c r="B5224" s="261" t="s">
        <v>700</v>
      </c>
      <c r="C5224" s="261" t="s">
        <v>755</v>
      </c>
      <c r="D5224" s="262" t="s">
        <v>9122</v>
      </c>
      <c r="E5224" s="257"/>
      <c r="F5224" s="258"/>
      <c r="G5224" s="258"/>
      <c r="H5224" s="258"/>
      <c r="I5224" s="258"/>
      <c r="J5224" s="258"/>
      <c r="K5224" s="259"/>
      <c r="L5224" s="257"/>
      <c r="M5224" s="258"/>
      <c r="N5224" s="258"/>
      <c r="O5224" s="258"/>
      <c r="P5224" s="258"/>
      <c r="Q5224" s="258"/>
      <c r="R5224" s="259"/>
      <c r="S5224" s="267"/>
      <c r="T5224" s="90"/>
      <c r="U5224" s="260"/>
      <c r="V5224" s="273"/>
      <c r="W5224" s="273"/>
      <c r="X5224" s="274"/>
      <c r="Z5224" s="257"/>
      <c r="AA5224" s="258"/>
      <c r="AB5224" s="276"/>
      <c r="AC5224" s="92"/>
      <c r="AD5224" s="257"/>
      <c r="AE5224" s="258"/>
      <c r="AF5224" s="276"/>
      <c r="AG5224" s="93"/>
      <c r="AH5224" s="257"/>
      <c r="AI5224" s="258"/>
      <c r="AJ5224" s="258"/>
      <c r="AK5224" s="276"/>
      <c r="AL5224" s="93"/>
      <c r="AM5224" s="257"/>
      <c r="AN5224" s="258"/>
      <c r="AO5224" s="276"/>
      <c r="AQ5224" s="280"/>
      <c r="AR5224" s="281">
        <v>37.739078049342652</v>
      </c>
    </row>
    <row r="5225" spans="1:44" x14ac:dyDescent="0.2">
      <c r="A5225" s="260" t="s">
        <v>8392</v>
      </c>
      <c r="B5225" s="261" t="s">
        <v>6341</v>
      </c>
      <c r="C5225" s="261" t="s">
        <v>6416</v>
      </c>
      <c r="D5225" s="262" t="s">
        <v>14363</v>
      </c>
      <c r="E5225" s="257">
        <v>46</v>
      </c>
      <c r="F5225" s="258">
        <v>111</v>
      </c>
      <c r="G5225" s="258">
        <v>286</v>
      </c>
      <c r="H5225" s="258">
        <v>244</v>
      </c>
      <c r="I5225" s="258">
        <v>102</v>
      </c>
      <c r="J5225" s="258">
        <v>61</v>
      </c>
      <c r="K5225" s="259">
        <v>19</v>
      </c>
      <c r="L5225" s="257">
        <v>53</v>
      </c>
      <c r="M5225" s="258">
        <v>84</v>
      </c>
      <c r="N5225" s="258">
        <v>247</v>
      </c>
      <c r="O5225" s="258">
        <v>198</v>
      </c>
      <c r="P5225" s="258">
        <v>75</v>
      </c>
      <c r="Q5225" s="258">
        <v>51</v>
      </c>
      <c r="R5225" s="259">
        <v>32</v>
      </c>
      <c r="S5225" s="267">
        <v>1609</v>
      </c>
      <c r="T5225" s="90"/>
      <c r="U5225" s="260">
        <v>7</v>
      </c>
      <c r="V5225" s="273">
        <v>84.193614255298499</v>
      </c>
      <c r="W5225" s="273">
        <v>68.498756218905399</v>
      </c>
      <c r="X5225" s="274">
        <v>1.0721328489999999</v>
      </c>
      <c r="Z5225" s="257">
        <v>4414.4500000000007</v>
      </c>
      <c r="AA5225" s="258">
        <v>1709.2541705754745</v>
      </c>
      <c r="AB5225" s="276">
        <v>1.0623083720170756</v>
      </c>
      <c r="AC5225" s="92"/>
      <c r="AD5225" s="257">
        <v>138896.4871672212</v>
      </c>
      <c r="AE5225" s="258">
        <v>1408.4091122953312</v>
      </c>
      <c r="AF5225" s="276">
        <v>0.87533195294924249</v>
      </c>
      <c r="AG5225" s="93"/>
      <c r="AH5225" s="257">
        <v>1725.0617540409999</v>
      </c>
      <c r="AI5225" s="258">
        <v>1463.2599409335758</v>
      </c>
      <c r="AJ5225" s="258">
        <v>1539.0447716481162</v>
      </c>
      <c r="AK5225" s="276">
        <v>0.95652254297583361</v>
      </c>
      <c r="AL5225" s="93"/>
      <c r="AM5225" s="257">
        <v>1612.01</v>
      </c>
      <c r="AN5225" s="258">
        <v>1608.4400866257283</v>
      </c>
      <c r="AO5225" s="276">
        <v>0.99965201157596539</v>
      </c>
      <c r="AQ5225" s="280">
        <v>1430.6173392297446</v>
      </c>
      <c r="AR5225" s="281">
        <v>1442.0541246187772</v>
      </c>
    </row>
    <row r="5226" spans="1:44" x14ac:dyDescent="0.2">
      <c r="A5226" s="260" t="s">
        <v>8392</v>
      </c>
      <c r="B5226" s="261" t="s">
        <v>700</v>
      </c>
      <c r="C5226" s="261" t="s">
        <v>756</v>
      </c>
      <c r="D5226" s="262" t="s">
        <v>9123</v>
      </c>
      <c r="E5226" s="257">
        <v>82</v>
      </c>
      <c r="F5226" s="258">
        <v>52</v>
      </c>
      <c r="G5226" s="258">
        <v>2317</v>
      </c>
      <c r="H5226" s="258">
        <v>204</v>
      </c>
      <c r="I5226" s="258">
        <v>17</v>
      </c>
      <c r="J5226" s="258">
        <v>10</v>
      </c>
      <c r="K5226" s="259">
        <v>1</v>
      </c>
      <c r="L5226" s="257">
        <v>69</v>
      </c>
      <c r="M5226" s="258">
        <v>42</v>
      </c>
      <c r="N5226" s="258">
        <v>2539</v>
      </c>
      <c r="O5226" s="258">
        <v>116</v>
      </c>
      <c r="P5226" s="258">
        <v>13</v>
      </c>
      <c r="Q5226" s="258">
        <v>10</v>
      </c>
      <c r="R5226" s="259">
        <v>1</v>
      </c>
      <c r="S5226" s="267">
        <v>5473</v>
      </c>
      <c r="T5226" s="90"/>
      <c r="U5226" s="260">
        <v>6</v>
      </c>
      <c r="V5226" s="273">
        <v>118.631980109789</v>
      </c>
      <c r="W5226" s="273">
        <v>189.55766770243</v>
      </c>
      <c r="X5226" s="274">
        <v>1.1952516870000001</v>
      </c>
      <c r="Z5226" s="257">
        <v>9696.11</v>
      </c>
      <c r="AA5226" s="258">
        <v>3754.2879533936416</v>
      </c>
      <c r="AB5226" s="276">
        <v>0.68596527560636611</v>
      </c>
      <c r="AC5226" s="92"/>
      <c r="AD5226" s="257">
        <v>678543.71675464872</v>
      </c>
      <c r="AE5226" s="258">
        <v>6880.4270954486856</v>
      </c>
      <c r="AF5226" s="276">
        <v>1.2571582487572968</v>
      </c>
      <c r="AG5226" s="93"/>
      <c r="AH5226" s="257">
        <v>6541.6124829509999</v>
      </c>
      <c r="AI5226" s="258">
        <v>5548.8329464092458</v>
      </c>
      <c r="AJ5226" s="258">
        <v>5509.3998142764376</v>
      </c>
      <c r="AK5226" s="276">
        <v>1.0066507974194112</v>
      </c>
      <c r="AL5226" s="93"/>
      <c r="AM5226" s="257">
        <v>5475.58</v>
      </c>
      <c r="AN5226" s="258">
        <v>5463.4539298925602</v>
      </c>
      <c r="AO5226" s="276">
        <v>0.99825578839622875</v>
      </c>
      <c r="AQ5226" s="280">
        <v>4742.8370982608167</v>
      </c>
      <c r="AR5226" s="281">
        <v>4780.752764833931</v>
      </c>
    </row>
    <row r="5227" spans="1:44" x14ac:dyDescent="0.2">
      <c r="A5227" s="260" t="s">
        <v>8392</v>
      </c>
      <c r="B5227" s="261" t="s">
        <v>673</v>
      </c>
      <c r="C5227" s="261" t="s">
        <v>698</v>
      </c>
      <c r="D5227" s="262" t="s">
        <v>9066</v>
      </c>
      <c r="E5227" s="257">
        <v>39</v>
      </c>
      <c r="F5227" s="258">
        <v>43</v>
      </c>
      <c r="G5227" s="258">
        <v>416</v>
      </c>
      <c r="H5227" s="258">
        <v>158</v>
      </c>
      <c r="I5227" s="258">
        <v>25</v>
      </c>
      <c r="J5227" s="258">
        <v>13</v>
      </c>
      <c r="K5227" s="259">
        <v>3</v>
      </c>
      <c r="L5227" s="257">
        <v>34</v>
      </c>
      <c r="M5227" s="258">
        <v>51</v>
      </c>
      <c r="N5227" s="258">
        <v>328</v>
      </c>
      <c r="O5227" s="258">
        <v>108</v>
      </c>
      <c r="P5227" s="258">
        <v>23</v>
      </c>
      <c r="Q5227" s="258">
        <v>14</v>
      </c>
      <c r="R5227" s="259">
        <v>3</v>
      </c>
      <c r="S5227" s="267">
        <v>1258</v>
      </c>
      <c r="T5227" s="90"/>
      <c r="U5227" s="260">
        <v>0</v>
      </c>
      <c r="V5227" s="273">
        <v>111.638286617285</v>
      </c>
      <c r="W5227" s="273">
        <v>134.655555555555</v>
      </c>
      <c r="X5227" s="274">
        <v>1.1610015570000001</v>
      </c>
      <c r="Z5227" s="257">
        <v>2643.6399999999994</v>
      </c>
      <c r="AA5227" s="258">
        <v>1023.604910124737</v>
      </c>
      <c r="AB5227" s="276">
        <v>0.81367639914525991</v>
      </c>
      <c r="AC5227" s="92"/>
      <c r="AD5227" s="257">
        <v>137317.22635736398</v>
      </c>
      <c r="AE5227" s="258">
        <v>1392.3954220958376</v>
      </c>
      <c r="AF5227" s="276">
        <v>1.1068326089792031</v>
      </c>
      <c r="AG5227" s="93"/>
      <c r="AH5227" s="257">
        <v>1460.5399587060001</v>
      </c>
      <c r="AI5227" s="258">
        <v>1238.8829609728134</v>
      </c>
      <c r="AJ5227" s="258">
        <v>1248.8238212669503</v>
      </c>
      <c r="AK5227" s="276">
        <v>0.99270574027579517</v>
      </c>
      <c r="AL5227" s="93"/>
      <c r="AM5227" s="257">
        <v>1258</v>
      </c>
      <c r="AN5227" s="258">
        <v>1255.2140675151929</v>
      </c>
      <c r="AO5227" s="276">
        <v>0.9977854272775778</v>
      </c>
      <c r="AQ5227" s="280">
        <v>1122.2044745980211</v>
      </c>
      <c r="AR5227" s="281">
        <v>1131.1757147659191</v>
      </c>
    </row>
    <row r="5228" spans="1:44" x14ac:dyDescent="0.2">
      <c r="A5228" s="260" t="s">
        <v>8392</v>
      </c>
      <c r="B5228" s="261" t="s">
        <v>673</v>
      </c>
      <c r="C5228" s="261" t="s">
        <v>699</v>
      </c>
      <c r="D5228" s="262" t="s">
        <v>9067</v>
      </c>
      <c r="E5228" s="257">
        <v>106</v>
      </c>
      <c r="F5228" s="258">
        <v>137</v>
      </c>
      <c r="G5228" s="258">
        <v>356</v>
      </c>
      <c r="H5228" s="258">
        <v>194</v>
      </c>
      <c r="I5228" s="258">
        <v>70</v>
      </c>
      <c r="J5228" s="258">
        <v>24</v>
      </c>
      <c r="K5228" s="259">
        <v>10</v>
      </c>
      <c r="L5228" s="257">
        <v>124</v>
      </c>
      <c r="M5228" s="258">
        <v>104</v>
      </c>
      <c r="N5228" s="258">
        <v>433</v>
      </c>
      <c r="O5228" s="258">
        <v>208</v>
      </c>
      <c r="P5228" s="258">
        <v>59</v>
      </c>
      <c r="Q5228" s="258">
        <v>30</v>
      </c>
      <c r="R5228" s="259">
        <v>11</v>
      </c>
      <c r="S5228" s="267">
        <v>1866</v>
      </c>
      <c r="T5228" s="90"/>
      <c r="U5228" s="260">
        <v>0</v>
      </c>
      <c r="V5228" s="273">
        <v>90.755386117845603</v>
      </c>
      <c r="W5228" s="273">
        <v>65.138799571275399</v>
      </c>
      <c r="X5228" s="274">
        <v>1.1610015570000001</v>
      </c>
      <c r="Z5228" s="257">
        <v>4599.97</v>
      </c>
      <c r="AA5228" s="258">
        <v>1781.0866375249611</v>
      </c>
      <c r="AB5228" s="276">
        <v>0.95449444669076156</v>
      </c>
      <c r="AC5228" s="92"/>
      <c r="AD5228" s="257">
        <v>162795.12315200423</v>
      </c>
      <c r="AE5228" s="258">
        <v>1650.7410630801951</v>
      </c>
      <c r="AF5228" s="276">
        <v>0.88464151290471338</v>
      </c>
      <c r="AG5228" s="93"/>
      <c r="AH5228" s="257">
        <v>2166.428905362</v>
      </c>
      <c r="AI5228" s="258">
        <v>1837.6435653221538</v>
      </c>
      <c r="AJ5228" s="258">
        <v>1852.3889113546338</v>
      </c>
      <c r="AK5228" s="276">
        <v>0.99270574027579517</v>
      </c>
      <c r="AL5228" s="93"/>
      <c r="AM5228" s="257">
        <v>1866</v>
      </c>
      <c r="AN5228" s="258">
        <v>1861.8676072999606</v>
      </c>
      <c r="AO5228" s="276">
        <v>0.99778542727757802</v>
      </c>
      <c r="AQ5228" s="280">
        <v>1560.6662929339773</v>
      </c>
      <c r="AR5228" s="281">
        <v>1573.1427287821496</v>
      </c>
    </row>
    <row r="5229" spans="1:44" x14ac:dyDescent="0.2">
      <c r="A5229" s="260" t="s">
        <v>8392</v>
      </c>
      <c r="B5229" s="261" t="s">
        <v>6341</v>
      </c>
      <c r="C5229" s="261" t="s">
        <v>6417</v>
      </c>
      <c r="D5229" s="262" t="s">
        <v>14364</v>
      </c>
      <c r="E5229" s="257">
        <v>120</v>
      </c>
      <c r="F5229" s="258">
        <v>128</v>
      </c>
      <c r="G5229" s="258">
        <v>798</v>
      </c>
      <c r="H5229" s="258">
        <v>233</v>
      </c>
      <c r="I5229" s="258">
        <v>32</v>
      </c>
      <c r="J5229" s="258">
        <v>11</v>
      </c>
      <c r="K5229" s="259">
        <v>3</v>
      </c>
      <c r="L5229" s="257">
        <v>90</v>
      </c>
      <c r="M5229" s="258">
        <v>111</v>
      </c>
      <c r="N5229" s="258">
        <v>890</v>
      </c>
      <c r="O5229" s="258">
        <v>209</v>
      </c>
      <c r="P5229" s="258">
        <v>39</v>
      </c>
      <c r="Q5229" s="258">
        <v>19</v>
      </c>
      <c r="R5229" s="259">
        <v>7</v>
      </c>
      <c r="S5229" s="267">
        <v>2690</v>
      </c>
      <c r="T5229" s="90"/>
      <c r="U5229" s="260">
        <v>0</v>
      </c>
      <c r="V5229" s="273">
        <v>99.904996748040801</v>
      </c>
      <c r="W5229" s="273">
        <v>94.293308550185799</v>
      </c>
      <c r="X5229" s="274">
        <v>1.0721328489999999</v>
      </c>
      <c r="Z5229" s="257">
        <v>5593.27</v>
      </c>
      <c r="AA5229" s="258">
        <v>2165.6877016739759</v>
      </c>
      <c r="AB5229" s="276">
        <v>0.80508836493456348</v>
      </c>
      <c r="AC5229" s="92"/>
      <c r="AD5229" s="257">
        <v>259678.81007301976</v>
      </c>
      <c r="AE5229" s="258">
        <v>2633.1407642911281</v>
      </c>
      <c r="AF5229" s="276">
        <v>0.97886273765469445</v>
      </c>
      <c r="AG5229" s="93"/>
      <c r="AH5229" s="257">
        <v>2884.03736381</v>
      </c>
      <c r="AI5229" s="258">
        <v>2446.345084593735</v>
      </c>
      <c r="AJ5229" s="258">
        <v>2573.0456406049925</v>
      </c>
      <c r="AK5229" s="276">
        <v>0.95652254297583361</v>
      </c>
      <c r="AL5229" s="93"/>
      <c r="AM5229" s="257">
        <v>2690</v>
      </c>
      <c r="AN5229" s="258">
        <v>2684.0427993766843</v>
      </c>
      <c r="AO5229" s="276">
        <v>0.9977854272775778</v>
      </c>
      <c r="AQ5229" s="280">
        <v>2023.2520699228444</v>
      </c>
      <c r="AR5229" s="281">
        <v>2039.4265556340843</v>
      </c>
    </row>
    <row r="5230" spans="1:44" x14ac:dyDescent="0.2">
      <c r="A5230" s="260" t="s">
        <v>8392</v>
      </c>
      <c r="B5230" s="261" t="s">
        <v>700</v>
      </c>
      <c r="C5230" s="261" t="s">
        <v>757</v>
      </c>
      <c r="D5230" s="262" t="s">
        <v>9124</v>
      </c>
      <c r="E5230" s="257"/>
      <c r="F5230" s="258"/>
      <c r="G5230" s="258"/>
      <c r="H5230" s="258"/>
      <c r="I5230" s="258"/>
      <c r="J5230" s="258"/>
      <c r="K5230" s="259"/>
      <c r="L5230" s="257"/>
      <c r="M5230" s="258"/>
      <c r="N5230" s="258"/>
      <c r="O5230" s="258"/>
      <c r="P5230" s="258"/>
      <c r="Q5230" s="258"/>
      <c r="R5230" s="259"/>
      <c r="S5230" s="267"/>
      <c r="T5230" s="90"/>
      <c r="U5230" s="260"/>
      <c r="V5230" s="273"/>
      <c r="W5230" s="273"/>
      <c r="X5230" s="274"/>
      <c r="Z5230" s="257"/>
      <c r="AA5230" s="258"/>
      <c r="AB5230" s="276"/>
      <c r="AC5230" s="92"/>
      <c r="AD5230" s="257"/>
      <c r="AE5230" s="258"/>
      <c r="AF5230" s="276"/>
      <c r="AG5230" s="93"/>
      <c r="AH5230" s="257"/>
      <c r="AI5230" s="258"/>
      <c r="AJ5230" s="258"/>
      <c r="AK5230" s="276"/>
      <c r="AL5230" s="93"/>
      <c r="AM5230" s="257"/>
      <c r="AN5230" s="258"/>
      <c r="AO5230" s="276"/>
      <c r="AQ5230" s="280"/>
      <c r="AR5230" s="281">
        <v>4.2175093810557378</v>
      </c>
    </row>
    <row r="5231" spans="1:44" x14ac:dyDescent="0.2">
      <c r="A5231" s="260" t="s">
        <v>8396</v>
      </c>
      <c r="B5231" s="261" t="s">
        <v>1139</v>
      </c>
      <c r="C5231" s="261" t="s">
        <v>1140</v>
      </c>
      <c r="D5231" s="262" t="s">
        <v>9491</v>
      </c>
      <c r="E5231" s="257">
        <v>487</v>
      </c>
      <c r="F5231" s="258">
        <v>842</v>
      </c>
      <c r="G5231" s="258">
        <v>3092</v>
      </c>
      <c r="H5231" s="258">
        <v>1968</v>
      </c>
      <c r="I5231" s="258">
        <v>730</v>
      </c>
      <c r="J5231" s="258">
        <v>408</v>
      </c>
      <c r="K5231" s="259">
        <v>127</v>
      </c>
      <c r="L5231" s="257">
        <v>419</v>
      </c>
      <c r="M5231" s="258">
        <v>790</v>
      </c>
      <c r="N5231" s="258">
        <v>3059</v>
      </c>
      <c r="O5231" s="258">
        <v>2166</v>
      </c>
      <c r="P5231" s="258">
        <v>785</v>
      </c>
      <c r="Q5231" s="258">
        <v>548</v>
      </c>
      <c r="R5231" s="259">
        <v>317</v>
      </c>
      <c r="S5231" s="267">
        <v>15738</v>
      </c>
      <c r="T5231" s="90"/>
      <c r="U5231" s="260">
        <v>94</v>
      </c>
      <c r="V5231" s="273">
        <v>99.110462427902206</v>
      </c>
      <c r="W5231" s="273">
        <v>91.831405693950103</v>
      </c>
      <c r="X5231" s="274">
        <v>1.0169953300000001</v>
      </c>
      <c r="Z5231" s="257">
        <v>42281.249999999993</v>
      </c>
      <c r="AA5231" s="258">
        <v>16371.10011431645</v>
      </c>
      <c r="AB5231" s="276">
        <v>1.0402274821652338</v>
      </c>
      <c r="AC5231" s="92"/>
      <c r="AD5231" s="257">
        <v>1506826.9547730524</v>
      </c>
      <c r="AE5231" s="258">
        <v>15279.211569977171</v>
      </c>
      <c r="AF5231" s="276">
        <v>0.97084836510212047</v>
      </c>
      <c r="AG5231" s="93"/>
      <c r="AH5231" s="257">
        <v>16005.472503540001</v>
      </c>
      <c r="AI5231" s="258">
        <v>13576.422232584773</v>
      </c>
      <c r="AJ5231" s="258">
        <v>14700.442671640692</v>
      </c>
      <c r="AK5231" s="276">
        <v>0.93407311422294403</v>
      </c>
      <c r="AL5231" s="93"/>
      <c r="AM5231" s="257">
        <v>15778.42</v>
      </c>
      <c r="AN5231" s="258">
        <v>15743.477541465081</v>
      </c>
      <c r="AO5231" s="276">
        <v>1.0003480455880722</v>
      </c>
      <c r="AQ5231" s="280">
        <v>14851.190459215439</v>
      </c>
      <c r="AR5231" s="281">
        <v>14969.915343498711</v>
      </c>
    </row>
    <row r="5232" spans="1:44" x14ac:dyDescent="0.2">
      <c r="A5232" s="260" t="s">
        <v>8396</v>
      </c>
      <c r="B5232" s="261" t="s">
        <v>1139</v>
      </c>
      <c r="C5232" s="261" t="s">
        <v>1141</v>
      </c>
      <c r="D5232" s="262" t="s">
        <v>9492</v>
      </c>
      <c r="E5232" s="257">
        <v>179</v>
      </c>
      <c r="F5232" s="258">
        <v>328</v>
      </c>
      <c r="G5232" s="258">
        <v>1063</v>
      </c>
      <c r="H5232" s="258">
        <v>859</v>
      </c>
      <c r="I5232" s="258">
        <v>387</v>
      </c>
      <c r="J5232" s="258">
        <v>169</v>
      </c>
      <c r="K5232" s="259">
        <v>55</v>
      </c>
      <c r="L5232" s="257">
        <v>167</v>
      </c>
      <c r="M5232" s="258">
        <v>338</v>
      </c>
      <c r="N5232" s="258">
        <v>1082</v>
      </c>
      <c r="O5232" s="258">
        <v>889</v>
      </c>
      <c r="P5232" s="258">
        <v>397</v>
      </c>
      <c r="Q5232" s="258">
        <v>230</v>
      </c>
      <c r="R5232" s="259">
        <v>79</v>
      </c>
      <c r="S5232" s="267">
        <v>6222</v>
      </c>
      <c r="T5232" s="90"/>
      <c r="U5232" s="260">
        <v>10</v>
      </c>
      <c r="V5232" s="273">
        <v>113.926457683004</v>
      </c>
      <c r="W5232" s="273">
        <v>87.315950426525006</v>
      </c>
      <c r="X5232" s="274">
        <v>1.002464971</v>
      </c>
      <c r="Z5232" s="257">
        <v>17219.010000000002</v>
      </c>
      <c r="AA5232" s="258">
        <v>6667.1192686927698</v>
      </c>
      <c r="AB5232" s="276">
        <v>1.0715395803106349</v>
      </c>
      <c r="AC5232" s="92"/>
      <c r="AD5232" s="257">
        <v>613144.61846541532</v>
      </c>
      <c r="AE5232" s="258">
        <v>6217.2808356331861</v>
      </c>
      <c r="AF5232" s="276">
        <v>0.99924153578161146</v>
      </c>
      <c r="AG5232" s="93"/>
      <c r="AH5232" s="257">
        <v>6237.3370495620002</v>
      </c>
      <c r="AI5232" s="258">
        <v>5290.7354889441121</v>
      </c>
      <c r="AJ5232" s="258">
        <v>5774.9930346931742</v>
      </c>
      <c r="AK5232" s="276">
        <v>0.92815702904101161</v>
      </c>
      <c r="AL5232" s="93"/>
      <c r="AM5232" s="257">
        <v>6226.3</v>
      </c>
      <c r="AN5232" s="258">
        <v>6212.5114058583831</v>
      </c>
      <c r="AO5232" s="276">
        <v>0.99847499290555819</v>
      </c>
      <c r="AQ5232" s="280">
        <v>6174.0103446945523</v>
      </c>
      <c r="AR5232" s="281">
        <v>6223.3672407461236</v>
      </c>
    </row>
    <row r="5233" spans="1:44" x14ac:dyDescent="0.2">
      <c r="A5233" s="260" t="s">
        <v>8396</v>
      </c>
      <c r="B5233" s="261" t="s">
        <v>1139</v>
      </c>
      <c r="C5233" s="261" t="s">
        <v>1142</v>
      </c>
      <c r="D5233" s="262" t="s">
        <v>9493</v>
      </c>
      <c r="E5233" s="257">
        <v>192</v>
      </c>
      <c r="F5233" s="258">
        <v>427</v>
      </c>
      <c r="G5233" s="258">
        <v>1279</v>
      </c>
      <c r="H5233" s="258">
        <v>1151</v>
      </c>
      <c r="I5233" s="258">
        <v>584</v>
      </c>
      <c r="J5233" s="258">
        <v>318</v>
      </c>
      <c r="K5233" s="259">
        <v>121</v>
      </c>
      <c r="L5233" s="257">
        <v>210</v>
      </c>
      <c r="M5233" s="258">
        <v>430</v>
      </c>
      <c r="N5233" s="258">
        <v>1292</v>
      </c>
      <c r="O5233" s="258">
        <v>1198</v>
      </c>
      <c r="P5233" s="258">
        <v>634</v>
      </c>
      <c r="Q5233" s="258">
        <v>385</v>
      </c>
      <c r="R5233" s="259">
        <v>192</v>
      </c>
      <c r="S5233" s="267">
        <v>8413</v>
      </c>
      <c r="T5233" s="90"/>
      <c r="U5233" s="260">
        <v>60</v>
      </c>
      <c r="V5233" s="273">
        <v>93.987873881257499</v>
      </c>
      <c r="W5233" s="273">
        <v>78.383216450730998</v>
      </c>
      <c r="X5233" s="274">
        <v>1.024001038</v>
      </c>
      <c r="Z5233" s="257">
        <v>25010.48</v>
      </c>
      <c r="AA5233" s="258">
        <v>9683.9396183203989</v>
      </c>
      <c r="AB5233" s="276">
        <v>1.1510685389659336</v>
      </c>
      <c r="AC5233" s="92"/>
      <c r="AD5233" s="257">
        <v>767456.94183079235</v>
      </c>
      <c r="AE5233" s="258">
        <v>7782.0063862916813</v>
      </c>
      <c r="AF5233" s="276">
        <v>0.92499778750644024</v>
      </c>
      <c r="AG5233" s="93"/>
      <c r="AH5233" s="257">
        <v>8614.9207326939995</v>
      </c>
      <c r="AI5233" s="258">
        <v>7307.4881945180805</v>
      </c>
      <c r="AJ5233" s="258">
        <v>7882.3543333686794</v>
      </c>
      <c r="AK5233" s="276">
        <v>0.9369255121084844</v>
      </c>
      <c r="AL5233" s="93"/>
      <c r="AM5233" s="257">
        <v>8438.7999999999993</v>
      </c>
      <c r="AN5233" s="258">
        <v>8420.111663710024</v>
      </c>
      <c r="AO5233" s="276">
        <v>1.0008453184012867</v>
      </c>
      <c r="AQ5233" s="280">
        <v>8399.7196959849225</v>
      </c>
      <c r="AR5233" s="281">
        <v>8466.8695821611454</v>
      </c>
    </row>
    <row r="5234" spans="1:44" x14ac:dyDescent="0.2">
      <c r="A5234" s="260" t="s">
        <v>8396</v>
      </c>
      <c r="B5234" s="261" t="s">
        <v>1139</v>
      </c>
      <c r="C5234" s="261" t="s">
        <v>1143</v>
      </c>
      <c r="D5234" s="262" t="s">
        <v>9494</v>
      </c>
      <c r="E5234" s="257">
        <v>163</v>
      </c>
      <c r="F5234" s="258">
        <v>388</v>
      </c>
      <c r="G5234" s="258">
        <v>1242</v>
      </c>
      <c r="H5234" s="258">
        <v>1018</v>
      </c>
      <c r="I5234" s="258">
        <v>466</v>
      </c>
      <c r="J5234" s="258">
        <v>297</v>
      </c>
      <c r="K5234" s="259">
        <v>94</v>
      </c>
      <c r="L5234" s="257">
        <v>190</v>
      </c>
      <c r="M5234" s="258">
        <v>356</v>
      </c>
      <c r="N5234" s="258">
        <v>1183</v>
      </c>
      <c r="O5234" s="258">
        <v>1076</v>
      </c>
      <c r="P5234" s="258">
        <v>517</v>
      </c>
      <c r="Q5234" s="258">
        <v>368</v>
      </c>
      <c r="R5234" s="259">
        <v>214</v>
      </c>
      <c r="S5234" s="267">
        <v>7572</v>
      </c>
      <c r="T5234" s="90"/>
      <c r="U5234" s="260">
        <v>62</v>
      </c>
      <c r="V5234" s="273">
        <v>91.551700858148095</v>
      </c>
      <c r="W5234" s="273">
        <v>73.407740060758101</v>
      </c>
      <c r="X5234" s="274">
        <v>1.024001038</v>
      </c>
      <c r="Z5234" s="257">
        <v>22411.57</v>
      </c>
      <c r="AA5234" s="258">
        <v>8677.6539527334498</v>
      </c>
      <c r="AB5234" s="276">
        <v>1.1460187470593568</v>
      </c>
      <c r="AC5234" s="92"/>
      <c r="AD5234" s="257">
        <v>677001.48923072254</v>
      </c>
      <c r="AE5234" s="258">
        <v>6864.7889224305645</v>
      </c>
      <c r="AF5234" s="276">
        <v>0.90660181225971537</v>
      </c>
      <c r="AG5234" s="93"/>
      <c r="AH5234" s="257">
        <v>7753.7358597359998</v>
      </c>
      <c r="AI5234" s="258">
        <v>6576.9999535113411</v>
      </c>
      <c r="AJ5234" s="258">
        <v>7094.3999776854434</v>
      </c>
      <c r="AK5234" s="276">
        <v>0.93692551210848429</v>
      </c>
      <c r="AL5234" s="93"/>
      <c r="AM5234" s="257">
        <v>7598.66</v>
      </c>
      <c r="AN5234" s="258">
        <v>7581.8322148370398</v>
      </c>
      <c r="AO5234" s="276">
        <v>1.0012984964127101</v>
      </c>
      <c r="AQ5234" s="280">
        <v>7380.5298152848027</v>
      </c>
      <c r="AR5234" s="281">
        <v>7439.5319909471036</v>
      </c>
    </row>
    <row r="5235" spans="1:44" x14ac:dyDescent="0.2">
      <c r="A5235" s="260" t="s">
        <v>8396</v>
      </c>
      <c r="B5235" s="261" t="s">
        <v>1139</v>
      </c>
      <c r="C5235" s="261" t="s">
        <v>1144</v>
      </c>
      <c r="D5235" s="262" t="s">
        <v>9495</v>
      </c>
      <c r="E5235" s="257">
        <v>357</v>
      </c>
      <c r="F5235" s="258">
        <v>676</v>
      </c>
      <c r="G5235" s="258">
        <v>4159</v>
      </c>
      <c r="H5235" s="258">
        <v>1913</v>
      </c>
      <c r="I5235" s="258">
        <v>857</v>
      </c>
      <c r="J5235" s="258">
        <v>444</v>
      </c>
      <c r="K5235" s="259">
        <v>129</v>
      </c>
      <c r="L5235" s="257">
        <v>344</v>
      </c>
      <c r="M5235" s="258">
        <v>672</v>
      </c>
      <c r="N5235" s="258">
        <v>4557</v>
      </c>
      <c r="O5235" s="258">
        <v>1962</v>
      </c>
      <c r="P5235" s="258">
        <v>849</v>
      </c>
      <c r="Q5235" s="258">
        <v>521</v>
      </c>
      <c r="R5235" s="259">
        <v>240</v>
      </c>
      <c r="S5235" s="267">
        <v>17680</v>
      </c>
      <c r="T5235" s="90"/>
      <c r="U5235" s="260">
        <v>24</v>
      </c>
      <c r="V5235" s="273">
        <v>101.36859492542899</v>
      </c>
      <c r="W5235" s="273">
        <v>88.576074660633395</v>
      </c>
      <c r="X5235" s="274">
        <v>1.0169953300000001</v>
      </c>
      <c r="Z5235" s="257">
        <v>45141.570000000007</v>
      </c>
      <c r="AA5235" s="258">
        <v>17478.602496080988</v>
      </c>
      <c r="AB5235" s="276">
        <v>0.9886087384661193</v>
      </c>
      <c r="AC5235" s="92"/>
      <c r="AD5235" s="257">
        <v>1689562.3264252353</v>
      </c>
      <c r="AE5235" s="258">
        <v>17132.146570872897</v>
      </c>
      <c r="AF5235" s="276">
        <v>0.96901281509462089</v>
      </c>
      <c r="AG5235" s="93"/>
      <c r="AH5235" s="257">
        <v>17980.4774344</v>
      </c>
      <c r="AI5235" s="258">
        <v>15251.693040545097</v>
      </c>
      <c r="AJ5235" s="258">
        <v>16514.412659461646</v>
      </c>
      <c r="AK5235" s="276">
        <v>0.93407311422294381</v>
      </c>
      <c r="AL5235" s="93"/>
      <c r="AM5235" s="257">
        <v>17690.32</v>
      </c>
      <c r="AN5235" s="258">
        <v>17651.143499877082</v>
      </c>
      <c r="AO5235" s="276">
        <v>0.99836784501567211</v>
      </c>
      <c r="AQ5235" s="280">
        <v>15794.565492929518</v>
      </c>
      <c r="AR5235" s="281">
        <v>15920.832001032173</v>
      </c>
    </row>
    <row r="5236" spans="1:44" x14ac:dyDescent="0.2">
      <c r="A5236" s="260" t="s">
        <v>8396</v>
      </c>
      <c r="B5236" s="261" t="s">
        <v>1139</v>
      </c>
      <c r="C5236" s="261" t="s">
        <v>1145</v>
      </c>
      <c r="D5236" s="262" t="s">
        <v>9496</v>
      </c>
      <c r="E5236" s="257">
        <v>88</v>
      </c>
      <c r="F5236" s="258">
        <v>141</v>
      </c>
      <c r="G5236" s="258">
        <v>410</v>
      </c>
      <c r="H5236" s="258">
        <v>422</v>
      </c>
      <c r="I5236" s="258">
        <v>212</v>
      </c>
      <c r="J5236" s="258">
        <v>116</v>
      </c>
      <c r="K5236" s="259">
        <v>32</v>
      </c>
      <c r="L5236" s="257">
        <v>76</v>
      </c>
      <c r="M5236" s="258">
        <v>132</v>
      </c>
      <c r="N5236" s="258">
        <v>470</v>
      </c>
      <c r="O5236" s="258">
        <v>496</v>
      </c>
      <c r="P5236" s="258">
        <v>208</v>
      </c>
      <c r="Q5236" s="258">
        <v>110</v>
      </c>
      <c r="R5236" s="259">
        <v>39</v>
      </c>
      <c r="S5236" s="267">
        <v>2952</v>
      </c>
      <c r="T5236" s="90"/>
      <c r="U5236" s="260">
        <v>19</v>
      </c>
      <c r="V5236" s="273">
        <v>98.827602848210105</v>
      </c>
      <c r="W5236" s="273">
        <v>88.1016949152542</v>
      </c>
      <c r="X5236" s="274">
        <v>1.024001038</v>
      </c>
      <c r="Z5236" s="257">
        <v>8691.4</v>
      </c>
      <c r="AA5236" s="258">
        <v>3365.2689911856914</v>
      </c>
      <c r="AB5236" s="276">
        <v>1.1399962707268603</v>
      </c>
      <c r="AC5236" s="92"/>
      <c r="AD5236" s="257">
        <v>279812.95319878357</v>
      </c>
      <c r="AE5236" s="258">
        <v>2837.3007918405951</v>
      </c>
      <c r="AF5236" s="276">
        <v>0.9611452546885485</v>
      </c>
      <c r="AG5236" s="93"/>
      <c r="AH5236" s="257">
        <v>3022.8510641759999</v>
      </c>
      <c r="AI5236" s="258">
        <v>2564.0918994671788</v>
      </c>
      <c r="AJ5236" s="258">
        <v>2765.8041117442458</v>
      </c>
      <c r="AK5236" s="276">
        <v>0.9369255121084844</v>
      </c>
      <c r="AL5236" s="93"/>
      <c r="AM5236" s="257">
        <v>2960.17</v>
      </c>
      <c r="AN5236" s="258">
        <v>2953.6144882642675</v>
      </c>
      <c r="AO5236" s="276">
        <v>1.0005469133686542</v>
      </c>
      <c r="AQ5236" s="280">
        <v>3032.1545327480881</v>
      </c>
      <c r="AR5236" s="281">
        <v>3056.3944882599462</v>
      </c>
    </row>
    <row r="5237" spans="1:44" x14ac:dyDescent="0.2">
      <c r="A5237" s="260" t="s">
        <v>8396</v>
      </c>
      <c r="B5237" s="261" t="s">
        <v>1139</v>
      </c>
      <c r="C5237" s="261" t="s">
        <v>1146</v>
      </c>
      <c r="D5237" s="262" t="s">
        <v>9497</v>
      </c>
      <c r="E5237" s="257">
        <v>277</v>
      </c>
      <c r="F5237" s="258">
        <v>609</v>
      </c>
      <c r="G5237" s="258">
        <v>1891</v>
      </c>
      <c r="H5237" s="258">
        <v>1673</v>
      </c>
      <c r="I5237" s="258">
        <v>772</v>
      </c>
      <c r="J5237" s="258">
        <v>472</v>
      </c>
      <c r="K5237" s="259">
        <v>135</v>
      </c>
      <c r="L5237" s="257">
        <v>248</v>
      </c>
      <c r="M5237" s="258">
        <v>543</v>
      </c>
      <c r="N5237" s="258">
        <v>1706</v>
      </c>
      <c r="O5237" s="258">
        <v>1604</v>
      </c>
      <c r="P5237" s="258">
        <v>788</v>
      </c>
      <c r="Q5237" s="258">
        <v>525</v>
      </c>
      <c r="R5237" s="259">
        <v>280</v>
      </c>
      <c r="S5237" s="267">
        <v>11523</v>
      </c>
      <c r="T5237" s="90"/>
      <c r="U5237" s="260">
        <v>50</v>
      </c>
      <c r="V5237" s="273">
        <v>90.871354191106505</v>
      </c>
      <c r="W5237" s="273">
        <v>77.590435688248505</v>
      </c>
      <c r="X5237" s="274">
        <v>1.024001038</v>
      </c>
      <c r="Z5237" s="257">
        <v>33837.729999999996</v>
      </c>
      <c r="AA5237" s="258">
        <v>13101.809087271762</v>
      </c>
      <c r="AB5237" s="276">
        <v>1.1370137192807221</v>
      </c>
      <c r="AC5237" s="92"/>
      <c r="AD5237" s="257">
        <v>1039618.4923675202</v>
      </c>
      <c r="AE5237" s="258">
        <v>10541.722024966335</v>
      </c>
      <c r="AF5237" s="276">
        <v>0.9148417968381789</v>
      </c>
      <c r="AG5237" s="93"/>
      <c r="AH5237" s="257">
        <v>11799.563960874</v>
      </c>
      <c r="AI5237" s="258">
        <v>10008.818075054303</v>
      </c>
      <c r="AJ5237" s="258">
        <v>10796.192676026065</v>
      </c>
      <c r="AK5237" s="276">
        <v>0.93692551210848429</v>
      </c>
      <c r="AL5237" s="93"/>
      <c r="AM5237" s="257">
        <v>11544.5</v>
      </c>
      <c r="AN5237" s="258">
        <v>11518.933865205998</v>
      </c>
      <c r="AO5237" s="276">
        <v>0.99964712880378359</v>
      </c>
      <c r="AQ5237" s="280">
        <v>11226.103780460797</v>
      </c>
      <c r="AR5237" s="281">
        <v>11315.848631282515</v>
      </c>
    </row>
    <row r="5238" spans="1:44" x14ac:dyDescent="0.2">
      <c r="A5238" s="260" t="s">
        <v>8396</v>
      </c>
      <c r="B5238" s="261" t="s">
        <v>1139</v>
      </c>
      <c r="C5238" s="261" t="s">
        <v>1147</v>
      </c>
      <c r="D5238" s="262" t="s">
        <v>9498</v>
      </c>
      <c r="E5238" s="257">
        <v>341</v>
      </c>
      <c r="F5238" s="258">
        <v>594</v>
      </c>
      <c r="G5238" s="258">
        <v>2045</v>
      </c>
      <c r="H5238" s="258">
        <v>1503</v>
      </c>
      <c r="I5238" s="258">
        <v>644</v>
      </c>
      <c r="J5238" s="258">
        <v>328</v>
      </c>
      <c r="K5238" s="259">
        <v>87</v>
      </c>
      <c r="L5238" s="257">
        <v>318</v>
      </c>
      <c r="M5238" s="258">
        <v>578</v>
      </c>
      <c r="N5238" s="258">
        <v>1935</v>
      </c>
      <c r="O5238" s="258">
        <v>1571</v>
      </c>
      <c r="P5238" s="258">
        <v>654</v>
      </c>
      <c r="Q5238" s="258">
        <v>386</v>
      </c>
      <c r="R5238" s="259">
        <v>151</v>
      </c>
      <c r="S5238" s="267">
        <v>11135</v>
      </c>
      <c r="T5238" s="90"/>
      <c r="U5238" s="260">
        <v>109</v>
      </c>
      <c r="V5238" s="273">
        <v>110.05404998678701</v>
      </c>
      <c r="W5238" s="273">
        <v>102.232869330938</v>
      </c>
      <c r="X5238" s="274">
        <v>1.024001038</v>
      </c>
      <c r="Z5238" s="257">
        <v>30440.98</v>
      </c>
      <c r="AA5238" s="258">
        <v>11786.603545493685</v>
      </c>
      <c r="AB5238" s="276">
        <v>1.0585185043101648</v>
      </c>
      <c r="AC5238" s="92"/>
      <c r="AD5238" s="257">
        <v>1125359.5466203389</v>
      </c>
      <c r="AE5238" s="258">
        <v>11411.135532610297</v>
      </c>
      <c r="AF5238" s="276">
        <v>1.024798880342191</v>
      </c>
      <c r="AG5238" s="93"/>
      <c r="AH5238" s="257">
        <v>11402.251558129999</v>
      </c>
      <c r="AI5238" s="258">
        <v>9671.8032860999447</v>
      </c>
      <c r="AJ5238" s="258">
        <v>10432.665577327973</v>
      </c>
      <c r="AK5238" s="276">
        <v>0.93692551210848429</v>
      </c>
      <c r="AL5238" s="93"/>
      <c r="AM5238" s="257">
        <v>11181.87</v>
      </c>
      <c r="AN5238" s="258">
        <v>11157.106935712331</v>
      </c>
      <c r="AO5238" s="276">
        <v>1.0019853556993561</v>
      </c>
      <c r="AQ5238" s="280">
        <v>11339.496129119156</v>
      </c>
      <c r="AR5238" s="281">
        <v>11430.147472488394</v>
      </c>
    </row>
    <row r="5239" spans="1:44" x14ac:dyDescent="0.2">
      <c r="A5239" s="260" t="s">
        <v>8396</v>
      </c>
      <c r="B5239" s="261" t="s">
        <v>1139</v>
      </c>
      <c r="C5239" s="261" t="s">
        <v>1148</v>
      </c>
      <c r="D5239" s="262" t="s">
        <v>9499</v>
      </c>
      <c r="E5239" s="257">
        <v>338</v>
      </c>
      <c r="F5239" s="258">
        <v>604</v>
      </c>
      <c r="G5239" s="258">
        <v>1968</v>
      </c>
      <c r="H5239" s="258">
        <v>1388</v>
      </c>
      <c r="I5239" s="258">
        <v>559</v>
      </c>
      <c r="J5239" s="258">
        <v>297</v>
      </c>
      <c r="K5239" s="259">
        <v>75</v>
      </c>
      <c r="L5239" s="257">
        <v>337</v>
      </c>
      <c r="M5239" s="258">
        <v>596</v>
      </c>
      <c r="N5239" s="258">
        <v>1868</v>
      </c>
      <c r="O5239" s="258">
        <v>1369</v>
      </c>
      <c r="P5239" s="258">
        <v>583</v>
      </c>
      <c r="Q5239" s="258">
        <v>347</v>
      </c>
      <c r="R5239" s="259">
        <v>217</v>
      </c>
      <c r="S5239" s="267">
        <v>10546</v>
      </c>
      <c r="T5239" s="90"/>
      <c r="U5239" s="260">
        <v>211</v>
      </c>
      <c r="V5239" s="273">
        <v>111.926539621831</v>
      </c>
      <c r="W5239" s="273">
        <v>105.700293922442</v>
      </c>
      <c r="X5239" s="274">
        <v>1.024001038</v>
      </c>
      <c r="Z5239" s="257">
        <v>28603.99</v>
      </c>
      <c r="AA5239" s="258">
        <v>11075.329701910579</v>
      </c>
      <c r="AB5239" s="276">
        <v>1.0501924617779803</v>
      </c>
      <c r="AC5239" s="92"/>
      <c r="AD5239" s="257">
        <v>1079646.9336197651</v>
      </c>
      <c r="AE5239" s="258">
        <v>10947.610053961387</v>
      </c>
      <c r="AF5239" s="276">
        <v>1.03808174226829</v>
      </c>
      <c r="AG5239" s="93"/>
      <c r="AH5239" s="257">
        <v>10799.114946747999</v>
      </c>
      <c r="AI5239" s="258">
        <v>9160.2009389501582</v>
      </c>
      <c r="AJ5239" s="258">
        <v>9880.8164506960748</v>
      </c>
      <c r="AK5239" s="276">
        <v>0.93692551210848418</v>
      </c>
      <c r="AL5239" s="93"/>
      <c r="AM5239" s="257">
        <v>10636.73</v>
      </c>
      <c r="AN5239" s="258">
        <v>10613.17418788623</v>
      </c>
      <c r="AO5239" s="276">
        <v>1.0063696366286963</v>
      </c>
      <c r="AQ5239" s="280">
        <v>10840.537254504174</v>
      </c>
      <c r="AR5239" s="281">
        <v>10927.199770525634</v>
      </c>
    </row>
    <row r="5240" spans="1:44" x14ac:dyDescent="0.2">
      <c r="A5240" s="260" t="s">
        <v>8396</v>
      </c>
      <c r="B5240" s="261" t="s">
        <v>1139</v>
      </c>
      <c r="C5240" s="261" t="s">
        <v>1149</v>
      </c>
      <c r="D5240" s="262" t="s">
        <v>9500</v>
      </c>
      <c r="E5240" s="257">
        <v>163</v>
      </c>
      <c r="F5240" s="258">
        <v>287</v>
      </c>
      <c r="G5240" s="258">
        <v>893</v>
      </c>
      <c r="H5240" s="258">
        <v>704</v>
      </c>
      <c r="I5240" s="258">
        <v>260</v>
      </c>
      <c r="J5240" s="258">
        <v>128</v>
      </c>
      <c r="K5240" s="259">
        <v>29</v>
      </c>
      <c r="L5240" s="257">
        <v>116</v>
      </c>
      <c r="M5240" s="258">
        <v>259</v>
      </c>
      <c r="N5240" s="258">
        <v>885</v>
      </c>
      <c r="O5240" s="258">
        <v>649</v>
      </c>
      <c r="P5240" s="258">
        <v>250</v>
      </c>
      <c r="Q5240" s="258">
        <v>161</v>
      </c>
      <c r="R5240" s="259">
        <v>55</v>
      </c>
      <c r="S5240" s="267">
        <v>4839</v>
      </c>
      <c r="T5240" s="90"/>
      <c r="U5240" s="260">
        <v>1</v>
      </c>
      <c r="V5240" s="273">
        <v>104.703865275461</v>
      </c>
      <c r="W5240" s="273">
        <v>89.297308488612799</v>
      </c>
      <c r="X5240" s="274">
        <v>1.0169953300000001</v>
      </c>
      <c r="Z5240" s="257">
        <v>12834.63</v>
      </c>
      <c r="AA5240" s="258">
        <v>4969.5080599606054</v>
      </c>
      <c r="AB5240" s="276">
        <v>1.0269700475223404</v>
      </c>
      <c r="AC5240" s="92"/>
      <c r="AD5240" s="257">
        <v>467472.78139916644</v>
      </c>
      <c r="AE5240" s="258">
        <v>4740.1697371940918</v>
      </c>
      <c r="AF5240" s="276">
        <v>0.97957630444184585</v>
      </c>
      <c r="AG5240" s="93"/>
      <c r="AH5240" s="257">
        <v>4921.2404018700008</v>
      </c>
      <c r="AI5240" s="258">
        <v>4174.3745827600533</v>
      </c>
      <c r="AJ5240" s="258">
        <v>4519.9797997248261</v>
      </c>
      <c r="AK5240" s="276">
        <v>0.93407311422294403</v>
      </c>
      <c r="AL5240" s="93"/>
      <c r="AM5240" s="257">
        <v>4839.43</v>
      </c>
      <c r="AN5240" s="258">
        <v>4828.7127303299285</v>
      </c>
      <c r="AO5240" s="276">
        <v>0.99787409182267583</v>
      </c>
      <c r="AQ5240" s="280">
        <v>4537.4127733730929</v>
      </c>
      <c r="AR5240" s="281">
        <v>4573.6862160943056</v>
      </c>
    </row>
    <row r="5241" spans="1:44" x14ac:dyDescent="0.2">
      <c r="A5241" s="260" t="s">
        <v>8396</v>
      </c>
      <c r="B5241" s="261" t="s">
        <v>1139</v>
      </c>
      <c r="C5241" s="261" t="s">
        <v>1150</v>
      </c>
      <c r="D5241" s="262" t="s">
        <v>9501</v>
      </c>
      <c r="E5241" s="257">
        <v>386</v>
      </c>
      <c r="F5241" s="258">
        <v>853</v>
      </c>
      <c r="G5241" s="258">
        <v>2567</v>
      </c>
      <c r="H5241" s="258">
        <v>2584</v>
      </c>
      <c r="I5241" s="258">
        <v>1152</v>
      </c>
      <c r="J5241" s="258">
        <v>576</v>
      </c>
      <c r="K5241" s="259">
        <v>164</v>
      </c>
      <c r="L5241" s="257">
        <v>355</v>
      </c>
      <c r="M5241" s="258">
        <v>774</v>
      </c>
      <c r="N5241" s="258">
        <v>2535</v>
      </c>
      <c r="O5241" s="258">
        <v>2618</v>
      </c>
      <c r="P5241" s="258">
        <v>1144</v>
      </c>
      <c r="Q5241" s="258">
        <v>647</v>
      </c>
      <c r="R5241" s="259">
        <v>287</v>
      </c>
      <c r="S5241" s="267">
        <v>16642</v>
      </c>
      <c r="T5241" s="90"/>
      <c r="U5241" s="260">
        <v>93</v>
      </c>
      <c r="V5241" s="273">
        <v>97.337740655665201</v>
      </c>
      <c r="W5241" s="273">
        <v>76.591586538461499</v>
      </c>
      <c r="X5241" s="274">
        <v>1.024001038</v>
      </c>
      <c r="Z5241" s="257">
        <v>47984.929999999993</v>
      </c>
      <c r="AA5241" s="258">
        <v>18579.538046024347</v>
      </c>
      <c r="AB5241" s="276">
        <v>1.1164245911563722</v>
      </c>
      <c r="AC5241" s="92"/>
      <c r="AD5241" s="257">
        <v>1525628.3067678588</v>
      </c>
      <c r="AE5241" s="258">
        <v>15469.857107621889</v>
      </c>
      <c r="AF5241" s="276">
        <v>0.92956718589243414</v>
      </c>
      <c r="AG5241" s="93"/>
      <c r="AH5241" s="257">
        <v>17041.425274395999</v>
      </c>
      <c r="AI5241" s="258">
        <v>14455.15494272791</v>
      </c>
      <c r="AJ5241" s="258">
        <v>15592.314372509398</v>
      </c>
      <c r="AK5241" s="276">
        <v>0.9369255121084844</v>
      </c>
      <c r="AL5241" s="93"/>
      <c r="AM5241" s="257">
        <v>16681.990000000002</v>
      </c>
      <c r="AN5241" s="258">
        <v>16645.046519990283</v>
      </c>
      <c r="AO5241" s="276">
        <v>1.0001830621313714</v>
      </c>
      <c r="AQ5241" s="280">
        <v>16184.536134466185</v>
      </c>
      <c r="AR5241" s="281">
        <v>16313.920185193958</v>
      </c>
    </row>
    <row r="5242" spans="1:44" x14ac:dyDescent="0.2">
      <c r="A5242" s="260" t="s">
        <v>8396</v>
      </c>
      <c r="B5242" s="261" t="s">
        <v>1139</v>
      </c>
      <c r="C5242" s="261" t="s">
        <v>1151</v>
      </c>
      <c r="D5242" s="262" t="s">
        <v>9502</v>
      </c>
      <c r="E5242" s="257">
        <v>165</v>
      </c>
      <c r="F5242" s="258">
        <v>364</v>
      </c>
      <c r="G5242" s="258">
        <v>1294</v>
      </c>
      <c r="H5242" s="258">
        <v>1004</v>
      </c>
      <c r="I5242" s="258">
        <v>414</v>
      </c>
      <c r="J5242" s="258">
        <v>251</v>
      </c>
      <c r="K5242" s="259">
        <v>84</v>
      </c>
      <c r="L5242" s="257">
        <v>168</v>
      </c>
      <c r="M5242" s="258">
        <v>335</v>
      </c>
      <c r="N5242" s="258">
        <v>1130</v>
      </c>
      <c r="O5242" s="258">
        <v>1005</v>
      </c>
      <c r="P5242" s="258">
        <v>447</v>
      </c>
      <c r="Q5242" s="258">
        <v>273</v>
      </c>
      <c r="R5242" s="259">
        <v>194</v>
      </c>
      <c r="S5242" s="267">
        <v>7128</v>
      </c>
      <c r="T5242" s="90"/>
      <c r="U5242" s="260">
        <v>40</v>
      </c>
      <c r="V5242" s="273">
        <v>94.776675807701196</v>
      </c>
      <c r="W5242" s="273">
        <v>73.114446002804996</v>
      </c>
      <c r="X5242" s="274">
        <v>1.0169953300000001</v>
      </c>
      <c r="Z5242" s="257">
        <v>20313.46</v>
      </c>
      <c r="AA5242" s="258">
        <v>7865.2756796017775</v>
      </c>
      <c r="AB5242" s="276">
        <v>1.10343373731787</v>
      </c>
      <c r="AC5242" s="92"/>
      <c r="AD5242" s="257">
        <v>642812.34291535604</v>
      </c>
      <c r="AE5242" s="258">
        <v>6518.1112908055929</v>
      </c>
      <c r="AF5242" s="276">
        <v>0.91443761094354559</v>
      </c>
      <c r="AG5242" s="93"/>
      <c r="AH5242" s="257">
        <v>7249.1427122400009</v>
      </c>
      <c r="AI5242" s="258">
        <v>6148.9857462107175</v>
      </c>
      <c r="AJ5242" s="258">
        <v>6658.0731581811442</v>
      </c>
      <c r="AK5242" s="276">
        <v>0.93407311422294392</v>
      </c>
      <c r="AL5242" s="93"/>
      <c r="AM5242" s="257">
        <v>7145.2</v>
      </c>
      <c r="AN5242" s="258">
        <v>7129.3764349837493</v>
      </c>
      <c r="AO5242" s="276">
        <v>1.0001931025510311</v>
      </c>
      <c r="AQ5242" s="280">
        <v>6719.4349935839646</v>
      </c>
      <c r="AR5242" s="281">
        <v>6773.1521783613771</v>
      </c>
    </row>
    <row r="5243" spans="1:44" x14ac:dyDescent="0.2">
      <c r="A5243" s="260" t="s">
        <v>8396</v>
      </c>
      <c r="B5243" s="261" t="s">
        <v>1139</v>
      </c>
      <c r="C5243" s="261" t="s">
        <v>1152</v>
      </c>
      <c r="D5243" s="262" t="s">
        <v>9503</v>
      </c>
      <c r="E5243" s="257">
        <v>131</v>
      </c>
      <c r="F5243" s="258">
        <v>281</v>
      </c>
      <c r="G5243" s="258">
        <v>857</v>
      </c>
      <c r="H5243" s="258">
        <v>599</v>
      </c>
      <c r="I5243" s="258">
        <v>267</v>
      </c>
      <c r="J5243" s="258">
        <v>135</v>
      </c>
      <c r="K5243" s="259">
        <v>47</v>
      </c>
      <c r="L5243" s="257">
        <v>119</v>
      </c>
      <c r="M5243" s="258">
        <v>264</v>
      </c>
      <c r="N5243" s="258">
        <v>782</v>
      </c>
      <c r="O5243" s="258">
        <v>579</v>
      </c>
      <c r="P5243" s="258">
        <v>264</v>
      </c>
      <c r="Q5243" s="258">
        <v>190</v>
      </c>
      <c r="R5243" s="259">
        <v>94</v>
      </c>
      <c r="S5243" s="267">
        <v>4609</v>
      </c>
      <c r="T5243" s="90"/>
      <c r="U5243" s="260">
        <v>12</v>
      </c>
      <c r="V5243" s="273">
        <v>121.325585586334</v>
      </c>
      <c r="W5243" s="273">
        <v>98.149978232477096</v>
      </c>
      <c r="X5243" s="274">
        <v>1.002464971</v>
      </c>
      <c r="Z5243" s="257">
        <v>12698.25</v>
      </c>
      <c r="AA5243" s="258">
        <v>4916.7023687005203</v>
      </c>
      <c r="AB5243" s="276">
        <v>1.0667611995444826</v>
      </c>
      <c r="AC5243" s="92"/>
      <c r="AD5243" s="257">
        <v>474920.41909178474</v>
      </c>
      <c r="AE5243" s="258">
        <v>4815.6887154295127</v>
      </c>
      <c r="AF5243" s="276">
        <v>1.0448445900259302</v>
      </c>
      <c r="AG5243" s="93"/>
      <c r="AH5243" s="257">
        <v>4620.3610513390004</v>
      </c>
      <c r="AI5243" s="258">
        <v>3919.1578059375461</v>
      </c>
      <c r="AJ5243" s="258">
        <v>4277.8757468500226</v>
      </c>
      <c r="AK5243" s="276">
        <v>0.92815702904101161</v>
      </c>
      <c r="AL5243" s="93"/>
      <c r="AM5243" s="257">
        <v>4614.16</v>
      </c>
      <c r="AN5243" s="258">
        <v>4603.9416071271089</v>
      </c>
      <c r="AO5243" s="276">
        <v>0.99890249666459296</v>
      </c>
      <c r="AQ5243" s="280">
        <v>4762.8858616293774</v>
      </c>
      <c r="AR5243" s="281">
        <v>4800.9618040482219</v>
      </c>
    </row>
    <row r="5244" spans="1:44" x14ac:dyDescent="0.2">
      <c r="A5244" s="260" t="s">
        <v>8396</v>
      </c>
      <c r="B5244" s="261" t="s">
        <v>1139</v>
      </c>
      <c r="C5244" s="261" t="s">
        <v>1153</v>
      </c>
      <c r="D5244" s="262" t="s">
        <v>9504</v>
      </c>
      <c r="E5244" s="257">
        <v>136</v>
      </c>
      <c r="F5244" s="258">
        <v>269</v>
      </c>
      <c r="G5244" s="258">
        <v>898</v>
      </c>
      <c r="H5244" s="258">
        <v>816</v>
      </c>
      <c r="I5244" s="258">
        <v>396</v>
      </c>
      <c r="J5244" s="258">
        <v>203</v>
      </c>
      <c r="K5244" s="259">
        <v>44</v>
      </c>
      <c r="L5244" s="257">
        <v>128</v>
      </c>
      <c r="M5244" s="258">
        <v>269</v>
      </c>
      <c r="N5244" s="258">
        <v>811</v>
      </c>
      <c r="O5244" s="258">
        <v>899</v>
      </c>
      <c r="P5244" s="258">
        <v>382</v>
      </c>
      <c r="Q5244" s="258">
        <v>218</v>
      </c>
      <c r="R5244" s="259">
        <v>85</v>
      </c>
      <c r="S5244" s="267">
        <v>5554</v>
      </c>
      <c r="T5244" s="90"/>
      <c r="U5244" s="260">
        <v>0</v>
      </c>
      <c r="V5244" s="273">
        <v>97.254683232948395</v>
      </c>
      <c r="W5244" s="273">
        <v>77.787283861671398</v>
      </c>
      <c r="X5244" s="274">
        <v>1.0169953300000001</v>
      </c>
      <c r="Z5244" s="257">
        <v>16009.320000000002</v>
      </c>
      <c r="AA5244" s="258">
        <v>6198.7330195329769</v>
      </c>
      <c r="AB5244" s="276">
        <v>1.1160844471611409</v>
      </c>
      <c r="AC5244" s="92"/>
      <c r="AD5244" s="257">
        <v>510605.75619763799</v>
      </c>
      <c r="AE5244" s="258">
        <v>5177.5377080156641</v>
      </c>
      <c r="AF5244" s="276">
        <v>0.93221780842917967</v>
      </c>
      <c r="AG5244" s="93"/>
      <c r="AH5244" s="257">
        <v>5648.3920628200003</v>
      </c>
      <c r="AI5244" s="258">
        <v>4791.1709924879797</v>
      </c>
      <c r="AJ5244" s="258">
        <v>5187.8420763942304</v>
      </c>
      <c r="AK5244" s="276">
        <v>0.93407311422294392</v>
      </c>
      <c r="AL5244" s="93"/>
      <c r="AM5244" s="257">
        <v>5554</v>
      </c>
      <c r="AN5244" s="258">
        <v>5541.7002630996676</v>
      </c>
      <c r="AO5244" s="276">
        <v>0.99778542727757791</v>
      </c>
      <c r="AQ5244" s="280">
        <v>5385.6528400911338</v>
      </c>
      <c r="AR5244" s="281">
        <v>5428.7073690856714</v>
      </c>
    </row>
    <row r="5245" spans="1:44" x14ac:dyDescent="0.2">
      <c r="A5245" s="260" t="s">
        <v>8396</v>
      </c>
      <c r="B5245" s="261" t="s">
        <v>1139</v>
      </c>
      <c r="C5245" s="261" t="s">
        <v>1154</v>
      </c>
      <c r="D5245" s="262" t="s">
        <v>9505</v>
      </c>
      <c r="E5245" s="257">
        <v>291</v>
      </c>
      <c r="F5245" s="258">
        <v>563</v>
      </c>
      <c r="G5245" s="258">
        <v>1807</v>
      </c>
      <c r="H5245" s="258">
        <v>1621</v>
      </c>
      <c r="I5245" s="258">
        <v>637</v>
      </c>
      <c r="J5245" s="258">
        <v>364</v>
      </c>
      <c r="K5245" s="259">
        <v>121</v>
      </c>
      <c r="L5245" s="257">
        <v>282</v>
      </c>
      <c r="M5245" s="258">
        <v>573</v>
      </c>
      <c r="N5245" s="258">
        <v>1865</v>
      </c>
      <c r="O5245" s="258">
        <v>1640</v>
      </c>
      <c r="P5245" s="258">
        <v>702</v>
      </c>
      <c r="Q5245" s="258">
        <v>419</v>
      </c>
      <c r="R5245" s="259">
        <v>219</v>
      </c>
      <c r="S5245" s="267">
        <v>11104</v>
      </c>
      <c r="T5245" s="90"/>
      <c r="U5245" s="260">
        <v>111</v>
      </c>
      <c r="V5245" s="273">
        <v>104.13237089736199</v>
      </c>
      <c r="W5245" s="273">
        <v>92.328590724898604</v>
      </c>
      <c r="X5245" s="274">
        <v>1.024001038</v>
      </c>
      <c r="Z5245" s="257">
        <v>31466.37</v>
      </c>
      <c r="AA5245" s="258">
        <v>12183.62970593641</v>
      </c>
      <c r="AB5245" s="276">
        <v>1.0972289000302962</v>
      </c>
      <c r="AC5245" s="92"/>
      <c r="AD5245" s="257">
        <v>1079016.6071217908</v>
      </c>
      <c r="AE5245" s="258">
        <v>10941.218549024337</v>
      </c>
      <c r="AF5245" s="276">
        <v>0.98534028719599576</v>
      </c>
      <c r="AG5245" s="93"/>
      <c r="AH5245" s="257">
        <v>11370.507525952</v>
      </c>
      <c r="AI5245" s="258">
        <v>9644.8768467762711</v>
      </c>
      <c r="AJ5245" s="258">
        <v>10403.620886452609</v>
      </c>
      <c r="AK5245" s="276">
        <v>0.93692551210848418</v>
      </c>
      <c r="AL5245" s="93"/>
      <c r="AM5245" s="257">
        <v>11151.73</v>
      </c>
      <c r="AN5245" s="258">
        <v>11127.033682934183</v>
      </c>
      <c r="AO5245" s="276">
        <v>1.002074359053871</v>
      </c>
      <c r="AQ5245" s="280">
        <v>11271.142627443698</v>
      </c>
      <c r="AR5245" s="281">
        <v>11361.247532357442</v>
      </c>
    </row>
    <row r="5246" spans="1:44" x14ac:dyDescent="0.2">
      <c r="A5246" s="260" t="s">
        <v>8396</v>
      </c>
      <c r="B5246" s="261" t="s">
        <v>1139</v>
      </c>
      <c r="C5246" s="261" t="s">
        <v>1155</v>
      </c>
      <c r="D5246" s="262" t="s">
        <v>9506</v>
      </c>
      <c r="E5246" s="257">
        <v>45</v>
      </c>
      <c r="F5246" s="258">
        <v>117</v>
      </c>
      <c r="G5246" s="258">
        <v>536</v>
      </c>
      <c r="H5246" s="258">
        <v>307</v>
      </c>
      <c r="I5246" s="258">
        <v>149</v>
      </c>
      <c r="J5246" s="258">
        <v>74</v>
      </c>
      <c r="K5246" s="259">
        <v>29</v>
      </c>
      <c r="L5246" s="257">
        <v>38</v>
      </c>
      <c r="M5246" s="258">
        <v>99</v>
      </c>
      <c r="N5246" s="258">
        <v>457</v>
      </c>
      <c r="O5246" s="258">
        <v>293</v>
      </c>
      <c r="P5246" s="258">
        <v>136</v>
      </c>
      <c r="Q5246" s="258">
        <v>87</v>
      </c>
      <c r="R5246" s="259">
        <v>42</v>
      </c>
      <c r="S5246" s="267">
        <v>2409</v>
      </c>
      <c r="T5246" s="90"/>
      <c r="U5246" s="260">
        <v>4</v>
      </c>
      <c r="V5246" s="273">
        <v>65.250572079704995</v>
      </c>
      <c r="W5246" s="273">
        <v>60.142085583714099</v>
      </c>
      <c r="X5246" s="274">
        <v>1.002464971</v>
      </c>
      <c r="Z5246" s="257">
        <v>6484.45</v>
      </c>
      <c r="AA5246" s="258">
        <v>2510.748384597885</v>
      </c>
      <c r="AB5246" s="276">
        <v>1.0422367723527957</v>
      </c>
      <c r="AC5246" s="92"/>
      <c r="AD5246" s="257">
        <v>191272.73803912898</v>
      </c>
      <c r="AE5246" s="258">
        <v>1939.5038181466814</v>
      </c>
      <c r="AF5246" s="276">
        <v>0.80510743800194329</v>
      </c>
      <c r="AG5246" s="93"/>
      <c r="AH5246" s="257">
        <v>2414.9381151389998</v>
      </c>
      <c r="AI5246" s="258">
        <v>2048.4380894995761</v>
      </c>
      <c r="AJ5246" s="258">
        <v>2235.9302829597964</v>
      </c>
      <c r="AK5246" s="276">
        <v>0.92815702904101138</v>
      </c>
      <c r="AL5246" s="93"/>
      <c r="AM5246" s="257">
        <v>2410.7199999999998</v>
      </c>
      <c r="AN5246" s="258">
        <v>2405.3812852466021</v>
      </c>
      <c r="AO5246" s="276">
        <v>0.9984978353036954</v>
      </c>
      <c r="AQ5246" s="280">
        <v>1873.3788657926773</v>
      </c>
      <c r="AR5246" s="281">
        <v>1888.3552200230515</v>
      </c>
    </row>
    <row r="5247" spans="1:44" x14ac:dyDescent="0.2">
      <c r="A5247" s="260" t="s">
        <v>8396</v>
      </c>
      <c r="B5247" s="261" t="s">
        <v>1139</v>
      </c>
      <c r="C5247" s="261" t="s">
        <v>1156</v>
      </c>
      <c r="D5247" s="262" t="s">
        <v>9507</v>
      </c>
      <c r="E5247" s="257">
        <v>439</v>
      </c>
      <c r="F5247" s="258">
        <v>786</v>
      </c>
      <c r="G5247" s="258">
        <v>2085</v>
      </c>
      <c r="H5247" s="258">
        <v>1668</v>
      </c>
      <c r="I5247" s="258">
        <v>757</v>
      </c>
      <c r="J5247" s="258">
        <v>410</v>
      </c>
      <c r="K5247" s="259">
        <v>120</v>
      </c>
      <c r="L5247" s="257">
        <v>388</v>
      </c>
      <c r="M5247" s="258">
        <v>744</v>
      </c>
      <c r="N5247" s="258">
        <v>2343</v>
      </c>
      <c r="O5247" s="258">
        <v>1785</v>
      </c>
      <c r="P5247" s="258">
        <v>804</v>
      </c>
      <c r="Q5247" s="258">
        <v>492</v>
      </c>
      <c r="R5247" s="259">
        <v>276</v>
      </c>
      <c r="S5247" s="267">
        <v>13097</v>
      </c>
      <c r="T5247" s="90"/>
      <c r="U5247" s="260">
        <v>62</v>
      </c>
      <c r="V5247" s="273">
        <v>100.105461801106</v>
      </c>
      <c r="W5247" s="273">
        <v>85.326382523678504</v>
      </c>
      <c r="X5247" s="274">
        <v>1.002464971</v>
      </c>
      <c r="Z5247" s="257">
        <v>36884.749999999993</v>
      </c>
      <c r="AA5247" s="258">
        <v>14281.600826407301</v>
      </c>
      <c r="AB5247" s="276">
        <v>1.0904482573419334</v>
      </c>
      <c r="AC5247" s="92"/>
      <c r="AD5247" s="257">
        <v>1237197.8327041839</v>
      </c>
      <c r="AE5247" s="258">
        <v>12545.17473285547</v>
      </c>
      <c r="AF5247" s="276">
        <v>0.95786628486336334</v>
      </c>
      <c r="AG5247" s="93"/>
      <c r="AH5247" s="257">
        <v>13129.283725187001</v>
      </c>
      <c r="AI5247" s="258">
        <v>11136.734602812767</v>
      </c>
      <c r="AJ5247" s="258">
        <v>12156.072609350129</v>
      </c>
      <c r="AK5247" s="276">
        <v>0.92815702904101161</v>
      </c>
      <c r="AL5247" s="93"/>
      <c r="AM5247" s="257">
        <v>13123.66</v>
      </c>
      <c r="AN5247" s="258">
        <v>13094.596700545657</v>
      </c>
      <c r="AO5247" s="276">
        <v>0.9998165000034861</v>
      </c>
      <c r="AQ5247" s="280">
        <v>12694.731947963424</v>
      </c>
      <c r="AR5247" s="281">
        <v>12796.217454170361</v>
      </c>
    </row>
    <row r="5248" spans="1:44" x14ac:dyDescent="0.2">
      <c r="A5248" s="260" t="s">
        <v>8396</v>
      </c>
      <c r="B5248" s="261" t="s">
        <v>1139</v>
      </c>
      <c r="C5248" s="261" t="s">
        <v>1157</v>
      </c>
      <c r="D5248" s="262" t="s">
        <v>9210</v>
      </c>
      <c r="E5248" s="257">
        <v>206</v>
      </c>
      <c r="F5248" s="258">
        <v>371</v>
      </c>
      <c r="G5248" s="258">
        <v>1303</v>
      </c>
      <c r="H5248" s="258">
        <v>988</v>
      </c>
      <c r="I5248" s="258">
        <v>390</v>
      </c>
      <c r="J5248" s="258">
        <v>193</v>
      </c>
      <c r="K5248" s="259">
        <v>73</v>
      </c>
      <c r="L5248" s="257">
        <v>212</v>
      </c>
      <c r="M5248" s="258">
        <v>343</v>
      </c>
      <c r="N5248" s="258">
        <v>1191</v>
      </c>
      <c r="O5248" s="258">
        <v>990</v>
      </c>
      <c r="P5248" s="258">
        <v>385</v>
      </c>
      <c r="Q5248" s="258">
        <v>276</v>
      </c>
      <c r="R5248" s="259">
        <v>147</v>
      </c>
      <c r="S5248" s="267">
        <v>7068</v>
      </c>
      <c r="T5248" s="90"/>
      <c r="U5248" s="260">
        <v>86</v>
      </c>
      <c r="V5248" s="273">
        <v>104.956365456686</v>
      </c>
      <c r="W5248" s="273">
        <v>90.681245576786907</v>
      </c>
      <c r="X5248" s="274">
        <v>1.0169953300000001</v>
      </c>
      <c r="Z5248" s="257">
        <v>19603.210000000003</v>
      </c>
      <c r="AA5248" s="258">
        <v>7590.2702373266984</v>
      </c>
      <c r="AB5248" s="276">
        <v>1.0738922237304327</v>
      </c>
      <c r="AC5248" s="92"/>
      <c r="AD5248" s="257">
        <v>685587.84735725587</v>
      </c>
      <c r="AE5248" s="258">
        <v>6951.8545154738313</v>
      </c>
      <c r="AF5248" s="276">
        <v>0.98356741871446396</v>
      </c>
      <c r="AG5248" s="93"/>
      <c r="AH5248" s="257">
        <v>7188.1229924400004</v>
      </c>
      <c r="AI5248" s="258">
        <v>6097.2266069328489</v>
      </c>
      <c r="AJ5248" s="258">
        <v>6602.0287713277676</v>
      </c>
      <c r="AK5248" s="276">
        <v>0.93407311422294392</v>
      </c>
      <c r="AL5248" s="93"/>
      <c r="AM5248" s="257">
        <v>7104.98</v>
      </c>
      <c r="AN5248" s="258">
        <v>7089.2455050986446</v>
      </c>
      <c r="AO5248" s="276">
        <v>1.003005872255043</v>
      </c>
      <c r="AQ5248" s="280">
        <v>6994.3235736767647</v>
      </c>
      <c r="AR5248" s="281">
        <v>7050.2383004594431</v>
      </c>
    </row>
    <row r="5249" spans="1:44" x14ac:dyDescent="0.2">
      <c r="A5249" s="260" t="s">
        <v>8396</v>
      </c>
      <c r="B5249" s="261" t="s">
        <v>1139</v>
      </c>
      <c r="C5249" s="261" t="s">
        <v>1158</v>
      </c>
      <c r="D5249" s="262" t="s">
        <v>9508</v>
      </c>
      <c r="E5249" s="257">
        <v>137</v>
      </c>
      <c r="F5249" s="258">
        <v>279</v>
      </c>
      <c r="G5249" s="258">
        <v>1048</v>
      </c>
      <c r="H5249" s="258">
        <v>978</v>
      </c>
      <c r="I5249" s="258">
        <v>395</v>
      </c>
      <c r="J5249" s="258">
        <v>248</v>
      </c>
      <c r="K5249" s="259">
        <v>62</v>
      </c>
      <c r="L5249" s="257">
        <v>112</v>
      </c>
      <c r="M5249" s="258">
        <v>262</v>
      </c>
      <c r="N5249" s="258">
        <v>876</v>
      </c>
      <c r="O5249" s="258">
        <v>924</v>
      </c>
      <c r="P5249" s="258">
        <v>424</v>
      </c>
      <c r="Q5249" s="258">
        <v>268</v>
      </c>
      <c r="R5249" s="259">
        <v>148</v>
      </c>
      <c r="S5249" s="267">
        <v>6161</v>
      </c>
      <c r="T5249" s="90"/>
      <c r="U5249" s="260">
        <v>0</v>
      </c>
      <c r="V5249" s="273">
        <v>114.412940047776</v>
      </c>
      <c r="W5249" s="273">
        <v>89.348807011848706</v>
      </c>
      <c r="X5249" s="274">
        <v>1.002464971</v>
      </c>
      <c r="Z5249" s="257">
        <v>18012.7</v>
      </c>
      <c r="AA5249" s="258">
        <v>6974.4322845031302</v>
      </c>
      <c r="AB5249" s="276">
        <v>1.1320292622144343</v>
      </c>
      <c r="AC5249" s="92"/>
      <c r="AD5249" s="257">
        <v>610881.40406710992</v>
      </c>
      <c r="AE5249" s="258">
        <v>6194.3318622886427</v>
      </c>
      <c r="AF5249" s="276">
        <v>1.0054101383360887</v>
      </c>
      <c r="AG5249" s="93"/>
      <c r="AH5249" s="257">
        <v>6176.1866863309997</v>
      </c>
      <c r="AI5249" s="258">
        <v>5238.8655331701493</v>
      </c>
      <c r="AJ5249" s="258">
        <v>5718.3754559216723</v>
      </c>
      <c r="AK5249" s="276">
        <v>0.92815702904101161</v>
      </c>
      <c r="AL5249" s="93"/>
      <c r="AM5249" s="257">
        <v>6161</v>
      </c>
      <c r="AN5249" s="258">
        <v>6147.3560174571576</v>
      </c>
      <c r="AO5249" s="276">
        <v>0.99778542727757791</v>
      </c>
      <c r="AQ5249" s="280">
        <v>6493.9768633675685</v>
      </c>
      <c r="AR5249" s="281">
        <v>6545.8916680264192</v>
      </c>
    </row>
    <row r="5250" spans="1:44" x14ac:dyDescent="0.2">
      <c r="A5250" s="260" t="s">
        <v>8396</v>
      </c>
      <c r="B5250" s="261" t="s">
        <v>1139</v>
      </c>
      <c r="C5250" s="261" t="s">
        <v>1159</v>
      </c>
      <c r="D5250" s="262" t="s">
        <v>9509</v>
      </c>
      <c r="E5250" s="257">
        <v>165</v>
      </c>
      <c r="F5250" s="258">
        <v>406</v>
      </c>
      <c r="G5250" s="258">
        <v>1295</v>
      </c>
      <c r="H5250" s="258">
        <v>1516</v>
      </c>
      <c r="I5250" s="258">
        <v>735</v>
      </c>
      <c r="J5250" s="258">
        <v>433</v>
      </c>
      <c r="K5250" s="259">
        <v>130</v>
      </c>
      <c r="L5250" s="257">
        <v>156</v>
      </c>
      <c r="M5250" s="258">
        <v>421</v>
      </c>
      <c r="N5250" s="258">
        <v>1204</v>
      </c>
      <c r="O5250" s="258">
        <v>1530</v>
      </c>
      <c r="P5250" s="258">
        <v>763</v>
      </c>
      <c r="Q5250" s="258">
        <v>468</v>
      </c>
      <c r="R5250" s="259">
        <v>296</v>
      </c>
      <c r="S5250" s="267">
        <v>9518</v>
      </c>
      <c r="T5250" s="90"/>
      <c r="U5250" s="260">
        <v>143</v>
      </c>
      <c r="V5250" s="273">
        <v>95.690241303976194</v>
      </c>
      <c r="W5250" s="273">
        <v>93.222397310641796</v>
      </c>
      <c r="X5250" s="274">
        <v>1.024001038</v>
      </c>
      <c r="Z5250" s="257">
        <v>29632.969999999998</v>
      </c>
      <c r="AA5250" s="258">
        <v>11473.745893381487</v>
      </c>
      <c r="AB5250" s="276">
        <v>1.2054786607881369</v>
      </c>
      <c r="AC5250" s="92"/>
      <c r="AD5250" s="257">
        <v>905929.34392957739</v>
      </c>
      <c r="AE5250" s="258">
        <v>9186.1152798633029</v>
      </c>
      <c r="AF5250" s="276">
        <v>0.9651308341945054</v>
      </c>
      <c r="AG5250" s="93"/>
      <c r="AH5250" s="257">
        <v>9746.441879684</v>
      </c>
      <c r="AI5250" s="258">
        <v>8267.2854671844889</v>
      </c>
      <c r="AJ5250" s="258">
        <v>8917.6570242485541</v>
      </c>
      <c r="AK5250" s="276">
        <v>0.9369255121084844</v>
      </c>
      <c r="AL5250" s="93"/>
      <c r="AM5250" s="257">
        <v>9579.49</v>
      </c>
      <c r="AN5250" s="258">
        <v>9558.2755227512844</v>
      </c>
      <c r="AO5250" s="276">
        <v>1.0042315111106623</v>
      </c>
      <c r="AQ5250" s="280">
        <v>10419.10291148061</v>
      </c>
      <c r="AR5250" s="281">
        <v>10502.396354581897</v>
      </c>
    </row>
    <row r="5251" spans="1:44" x14ac:dyDescent="0.2">
      <c r="A5251" s="260" t="s">
        <v>8396</v>
      </c>
      <c r="B5251" s="261" t="s">
        <v>1139</v>
      </c>
      <c r="C5251" s="261" t="s">
        <v>1160</v>
      </c>
      <c r="D5251" s="262" t="s">
        <v>9510</v>
      </c>
      <c r="E5251" s="257">
        <v>503</v>
      </c>
      <c r="F5251" s="258">
        <v>852</v>
      </c>
      <c r="G5251" s="258">
        <v>2953</v>
      </c>
      <c r="H5251" s="258">
        <v>2089</v>
      </c>
      <c r="I5251" s="258">
        <v>961</v>
      </c>
      <c r="J5251" s="258">
        <v>506</v>
      </c>
      <c r="K5251" s="259">
        <v>140</v>
      </c>
      <c r="L5251" s="257">
        <v>490</v>
      </c>
      <c r="M5251" s="258">
        <v>825</v>
      </c>
      <c r="N5251" s="258">
        <v>2917</v>
      </c>
      <c r="O5251" s="258">
        <v>2147</v>
      </c>
      <c r="P5251" s="258">
        <v>957</v>
      </c>
      <c r="Q5251" s="258">
        <v>512</v>
      </c>
      <c r="R5251" s="259">
        <v>233</v>
      </c>
      <c r="S5251" s="267">
        <v>16085</v>
      </c>
      <c r="T5251" s="90"/>
      <c r="U5251" s="260">
        <v>30</v>
      </c>
      <c r="V5251" s="273">
        <v>98.878698545903404</v>
      </c>
      <c r="W5251" s="273">
        <v>80.852941176470495</v>
      </c>
      <c r="X5251" s="274">
        <v>1.0169953300000001</v>
      </c>
      <c r="Z5251" s="257">
        <v>44054.100000000006</v>
      </c>
      <c r="AA5251" s="258">
        <v>17057.539253123039</v>
      </c>
      <c r="AB5251" s="276">
        <v>1.0604624963085507</v>
      </c>
      <c r="AC5251" s="92"/>
      <c r="AD5251" s="257">
        <v>1497267.6323819086</v>
      </c>
      <c r="AE5251" s="258">
        <v>15182.280128170103</v>
      </c>
      <c r="AF5251" s="276">
        <v>0.9438781553105442</v>
      </c>
      <c r="AG5251" s="93"/>
      <c r="AH5251" s="257">
        <v>16358.369883050002</v>
      </c>
      <c r="AI5251" s="258">
        <v>13875.762588075109</v>
      </c>
      <c r="AJ5251" s="258">
        <v>15024.566042276052</v>
      </c>
      <c r="AK5251" s="276">
        <v>0.93407311422294381</v>
      </c>
      <c r="AL5251" s="93"/>
      <c r="AM5251" s="257">
        <v>16097.9</v>
      </c>
      <c r="AN5251" s="258">
        <v>16062.25002977172</v>
      </c>
      <c r="AO5251" s="276">
        <v>0.99858564064480693</v>
      </c>
      <c r="AQ5251" s="280">
        <v>15017.529820051999</v>
      </c>
      <c r="AR5251" s="281">
        <v>15137.584471226437</v>
      </c>
    </row>
    <row r="5252" spans="1:44" x14ac:dyDescent="0.2">
      <c r="A5252" s="260" t="s">
        <v>8396</v>
      </c>
      <c r="B5252" s="261" t="s">
        <v>1139</v>
      </c>
      <c r="C5252" s="261" t="s">
        <v>1161</v>
      </c>
      <c r="D5252" s="262" t="s">
        <v>9511</v>
      </c>
      <c r="E5252" s="257">
        <v>120</v>
      </c>
      <c r="F5252" s="258">
        <v>209</v>
      </c>
      <c r="G5252" s="258">
        <v>756</v>
      </c>
      <c r="H5252" s="258">
        <v>594</v>
      </c>
      <c r="I5252" s="258">
        <v>258</v>
      </c>
      <c r="J5252" s="258">
        <v>125</v>
      </c>
      <c r="K5252" s="259">
        <v>28</v>
      </c>
      <c r="L5252" s="257">
        <v>88</v>
      </c>
      <c r="M5252" s="258">
        <v>176</v>
      </c>
      <c r="N5252" s="258">
        <v>711</v>
      </c>
      <c r="O5252" s="258">
        <v>575</v>
      </c>
      <c r="P5252" s="258">
        <v>277</v>
      </c>
      <c r="Q5252" s="258">
        <v>168</v>
      </c>
      <c r="R5252" s="259">
        <v>70</v>
      </c>
      <c r="S5252" s="267">
        <v>4155</v>
      </c>
      <c r="T5252" s="90"/>
      <c r="U5252" s="260">
        <v>20</v>
      </c>
      <c r="V5252" s="273">
        <v>116.175563816777</v>
      </c>
      <c r="W5252" s="273">
        <v>97.773525872442804</v>
      </c>
      <c r="X5252" s="274">
        <v>1.002464971</v>
      </c>
      <c r="Z5252" s="257">
        <v>11638.68</v>
      </c>
      <c r="AA5252" s="258">
        <v>4506.4418738446147</v>
      </c>
      <c r="AB5252" s="276">
        <v>1.0845828817917245</v>
      </c>
      <c r="AC5252" s="92"/>
      <c r="AD5252" s="257">
        <v>422180.85971907165</v>
      </c>
      <c r="AE5252" s="258">
        <v>4280.9100646955776</v>
      </c>
      <c r="AF5252" s="276">
        <v>1.030303264668009</v>
      </c>
      <c r="AG5252" s="93"/>
      <c r="AH5252" s="257">
        <v>4165.2419545049997</v>
      </c>
      <c r="AI5252" s="258">
        <v>3533.109282636256</v>
      </c>
      <c r="AJ5252" s="258">
        <v>3856.4924556654028</v>
      </c>
      <c r="AK5252" s="276">
        <v>0.92815702904101149</v>
      </c>
      <c r="AL5252" s="93"/>
      <c r="AM5252" s="257">
        <v>4163.6000000000004</v>
      </c>
      <c r="AN5252" s="258">
        <v>4154.3794050129236</v>
      </c>
      <c r="AO5252" s="276">
        <v>0.99985063899227999</v>
      </c>
      <c r="AQ5252" s="280">
        <v>4308.7910714849622</v>
      </c>
      <c r="AR5252" s="281">
        <v>4343.2368435439566</v>
      </c>
    </row>
    <row r="5253" spans="1:44" x14ac:dyDescent="0.2">
      <c r="A5253" s="260" t="s">
        <v>8396</v>
      </c>
      <c r="B5253" s="261" t="s">
        <v>1139</v>
      </c>
      <c r="C5253" s="261" t="s">
        <v>1162</v>
      </c>
      <c r="D5253" s="262" t="s">
        <v>9512</v>
      </c>
      <c r="E5253" s="257">
        <v>81</v>
      </c>
      <c r="F5253" s="258">
        <v>261</v>
      </c>
      <c r="G5253" s="258">
        <v>694</v>
      </c>
      <c r="H5253" s="258">
        <v>731</v>
      </c>
      <c r="I5253" s="258">
        <v>413</v>
      </c>
      <c r="J5253" s="258">
        <v>225</v>
      </c>
      <c r="K5253" s="259">
        <v>55</v>
      </c>
      <c r="L5253" s="257">
        <v>104</v>
      </c>
      <c r="M5253" s="258">
        <v>233</v>
      </c>
      <c r="N5253" s="258">
        <v>665</v>
      </c>
      <c r="O5253" s="258">
        <v>790</v>
      </c>
      <c r="P5253" s="258">
        <v>442</v>
      </c>
      <c r="Q5253" s="258">
        <v>217</v>
      </c>
      <c r="R5253" s="259">
        <v>131</v>
      </c>
      <c r="S5253" s="267">
        <v>5042</v>
      </c>
      <c r="T5253" s="90"/>
      <c r="U5253" s="260">
        <v>21</v>
      </c>
      <c r="V5253" s="273">
        <v>97.523315165846</v>
      </c>
      <c r="W5253" s="273">
        <v>90.910335250942197</v>
      </c>
      <c r="X5253" s="274">
        <v>1.0169953300000001</v>
      </c>
      <c r="Z5253" s="257">
        <v>15445.939999999999</v>
      </c>
      <c r="AA5253" s="258">
        <v>5980.5949469262396</v>
      </c>
      <c r="AB5253" s="276">
        <v>1.1861552849913208</v>
      </c>
      <c r="AC5253" s="92"/>
      <c r="AD5253" s="257">
        <v>479554.42532651086</v>
      </c>
      <c r="AE5253" s="258">
        <v>4862.6774963593289</v>
      </c>
      <c r="AF5253" s="276">
        <v>0.96443425155877205</v>
      </c>
      <c r="AG5253" s="93"/>
      <c r="AH5253" s="257">
        <v>5127.6904538600002</v>
      </c>
      <c r="AI5253" s="258">
        <v>4349.4930039835062</v>
      </c>
      <c r="AJ5253" s="258">
        <v>4709.5966419120832</v>
      </c>
      <c r="AK5253" s="276">
        <v>0.93407311422294392</v>
      </c>
      <c r="AL5253" s="93"/>
      <c r="AM5253" s="257">
        <v>5051.03</v>
      </c>
      <c r="AN5253" s="258">
        <v>5039.8441267418639</v>
      </c>
      <c r="AO5253" s="276">
        <v>0.99957241704519317</v>
      </c>
      <c r="AQ5253" s="280">
        <v>5385.3278865792336</v>
      </c>
      <c r="AR5253" s="281">
        <v>5428.3798177976405</v>
      </c>
    </row>
    <row r="5254" spans="1:44" x14ac:dyDescent="0.2">
      <c r="A5254" s="260" t="s">
        <v>8396</v>
      </c>
      <c r="B5254" s="261" t="s">
        <v>1139</v>
      </c>
      <c r="C5254" s="261" t="s">
        <v>1163</v>
      </c>
      <c r="D5254" s="262" t="s">
        <v>9513</v>
      </c>
      <c r="E5254" s="257">
        <v>144</v>
      </c>
      <c r="F5254" s="258">
        <v>347</v>
      </c>
      <c r="G5254" s="258">
        <v>1059</v>
      </c>
      <c r="H5254" s="258">
        <v>845</v>
      </c>
      <c r="I5254" s="258">
        <v>391</v>
      </c>
      <c r="J5254" s="258">
        <v>197</v>
      </c>
      <c r="K5254" s="259">
        <v>64</v>
      </c>
      <c r="L5254" s="257">
        <v>134</v>
      </c>
      <c r="M5254" s="258">
        <v>321</v>
      </c>
      <c r="N5254" s="258">
        <v>1002</v>
      </c>
      <c r="O5254" s="258">
        <v>884</v>
      </c>
      <c r="P5254" s="258">
        <v>409</v>
      </c>
      <c r="Q5254" s="258">
        <v>229</v>
      </c>
      <c r="R5254" s="259">
        <v>137</v>
      </c>
      <c r="S5254" s="267">
        <v>6163</v>
      </c>
      <c r="T5254" s="90"/>
      <c r="U5254" s="260">
        <v>53</v>
      </c>
      <c r="V5254" s="273">
        <v>111.338968872697</v>
      </c>
      <c r="W5254" s="273">
        <v>95.045587280986297</v>
      </c>
      <c r="X5254" s="274">
        <v>1.0169953300000001</v>
      </c>
      <c r="Z5254" s="257">
        <v>17412.95</v>
      </c>
      <c r="AA5254" s="258">
        <v>6742.2119198364926</v>
      </c>
      <c r="AB5254" s="276">
        <v>1.0939821385423483</v>
      </c>
      <c r="AC5254" s="92"/>
      <c r="AD5254" s="257">
        <v>614444.72108392429</v>
      </c>
      <c r="AE5254" s="258">
        <v>6230.4638643200278</v>
      </c>
      <c r="AF5254" s="276">
        <v>1.0109465948921026</v>
      </c>
      <c r="AG5254" s="93"/>
      <c r="AH5254" s="257">
        <v>6267.7422187900002</v>
      </c>
      <c r="AI5254" s="258">
        <v>5316.5262561583395</v>
      </c>
      <c r="AJ5254" s="258">
        <v>5756.6926029560036</v>
      </c>
      <c r="AK5254" s="276">
        <v>0.93407311422294392</v>
      </c>
      <c r="AL5254" s="93"/>
      <c r="AM5254" s="257">
        <v>6185.79</v>
      </c>
      <c r="AN5254" s="258">
        <v>6172.0911181993688</v>
      </c>
      <c r="AO5254" s="276">
        <v>1.0014751124775869</v>
      </c>
      <c r="AQ5254" s="280">
        <v>6376.0489979508684</v>
      </c>
      <c r="AR5254" s="281">
        <v>6427.0210517767928</v>
      </c>
    </row>
    <row r="5255" spans="1:44" x14ac:dyDescent="0.2">
      <c r="A5255" s="260" t="s">
        <v>8396</v>
      </c>
      <c r="B5255" s="261" t="s">
        <v>1139</v>
      </c>
      <c r="C5255" s="261" t="s">
        <v>1164</v>
      </c>
      <c r="D5255" s="262" t="s">
        <v>9514</v>
      </c>
      <c r="E5255" s="257">
        <v>391</v>
      </c>
      <c r="F5255" s="258">
        <v>714</v>
      </c>
      <c r="G5255" s="258">
        <v>2728</v>
      </c>
      <c r="H5255" s="258">
        <v>1841</v>
      </c>
      <c r="I5255" s="258">
        <v>656</v>
      </c>
      <c r="J5255" s="258">
        <v>412</v>
      </c>
      <c r="K5255" s="259">
        <v>167</v>
      </c>
      <c r="L5255" s="257">
        <v>335</v>
      </c>
      <c r="M5255" s="258">
        <v>647</v>
      </c>
      <c r="N5255" s="258">
        <v>2727</v>
      </c>
      <c r="O5255" s="258">
        <v>1932</v>
      </c>
      <c r="P5255" s="258">
        <v>760</v>
      </c>
      <c r="Q5255" s="258">
        <v>527</v>
      </c>
      <c r="R5255" s="259">
        <v>378</v>
      </c>
      <c r="S5255" s="267">
        <v>14215</v>
      </c>
      <c r="T5255" s="90"/>
      <c r="U5255" s="260">
        <v>179</v>
      </c>
      <c r="V5255" s="273">
        <v>98.487808350837298</v>
      </c>
      <c r="W5255" s="273">
        <v>93.131086405854205</v>
      </c>
      <c r="X5255" s="274">
        <v>1.0169953300000001</v>
      </c>
      <c r="Z5255" s="257">
        <v>39273.64</v>
      </c>
      <c r="AA5255" s="258">
        <v>15206.567740869137</v>
      </c>
      <c r="AB5255" s="276">
        <v>1.069755029255655</v>
      </c>
      <c r="AC5255" s="92"/>
      <c r="AD5255" s="257">
        <v>1363070.7658969751</v>
      </c>
      <c r="AE5255" s="258">
        <v>13821.52512670406</v>
      </c>
      <c r="AF5255" s="276">
        <v>0.97231974159015544</v>
      </c>
      <c r="AG5255" s="93"/>
      <c r="AH5255" s="257">
        <v>14456.588615950001</v>
      </c>
      <c r="AI5255" s="258">
        <v>12262.602747248222</v>
      </c>
      <c r="AJ5255" s="258">
        <v>13277.849318679146</v>
      </c>
      <c r="AK5255" s="276">
        <v>0.93407311422294381</v>
      </c>
      <c r="AL5255" s="93"/>
      <c r="AM5255" s="257">
        <v>14291.97</v>
      </c>
      <c r="AN5255" s="258">
        <v>14260.319393088323</v>
      </c>
      <c r="AO5255" s="276">
        <v>1.0031881388032586</v>
      </c>
      <c r="AQ5255" s="280">
        <v>13854.905404866155</v>
      </c>
      <c r="AR5255" s="281">
        <v>13965.665686707916</v>
      </c>
    </row>
    <row r="5256" spans="1:44" x14ac:dyDescent="0.2">
      <c r="A5256" s="260" t="s">
        <v>8396</v>
      </c>
      <c r="B5256" s="261" t="s">
        <v>1139</v>
      </c>
      <c r="C5256" s="261" t="s">
        <v>1165</v>
      </c>
      <c r="D5256" s="262" t="s">
        <v>9515</v>
      </c>
      <c r="E5256" s="257">
        <v>290</v>
      </c>
      <c r="F5256" s="258">
        <v>577</v>
      </c>
      <c r="G5256" s="258">
        <v>2448</v>
      </c>
      <c r="H5256" s="258">
        <v>1613</v>
      </c>
      <c r="I5256" s="258">
        <v>647</v>
      </c>
      <c r="J5256" s="258">
        <v>417</v>
      </c>
      <c r="K5256" s="259">
        <v>116</v>
      </c>
      <c r="L5256" s="257">
        <v>267</v>
      </c>
      <c r="M5256" s="258">
        <v>510</v>
      </c>
      <c r="N5256" s="258">
        <v>2221</v>
      </c>
      <c r="O5256" s="258">
        <v>1474</v>
      </c>
      <c r="P5256" s="258">
        <v>694</v>
      </c>
      <c r="Q5256" s="258">
        <v>475</v>
      </c>
      <c r="R5256" s="259">
        <v>238</v>
      </c>
      <c r="S5256" s="267">
        <v>11987</v>
      </c>
      <c r="T5256" s="90"/>
      <c r="U5256" s="260">
        <v>44</v>
      </c>
      <c r="V5256" s="273">
        <v>101.935475554153</v>
      </c>
      <c r="W5256" s="273">
        <v>86.983735090499593</v>
      </c>
      <c r="X5256" s="274">
        <v>1.0169953300000001</v>
      </c>
      <c r="Z5256" s="257">
        <v>32989.1</v>
      </c>
      <c r="AA5256" s="258">
        <v>12773.223563191648</v>
      </c>
      <c r="AB5256" s="276">
        <v>1.0655896857588762</v>
      </c>
      <c r="AC5256" s="92"/>
      <c r="AD5256" s="257">
        <v>1142774.8739906319</v>
      </c>
      <c r="AE5256" s="258">
        <v>11587.726793211417</v>
      </c>
      <c r="AF5256" s="276">
        <v>0.96669114817814439</v>
      </c>
      <c r="AG5256" s="93"/>
      <c r="AH5256" s="257">
        <v>12190.72302071</v>
      </c>
      <c r="AI5256" s="258">
        <v>10340.613375396726</v>
      </c>
      <c r="AJ5256" s="258">
        <v>11196.734420190427</v>
      </c>
      <c r="AK5256" s="276">
        <v>0.93407311422294381</v>
      </c>
      <c r="AL5256" s="93"/>
      <c r="AM5256" s="257">
        <v>12005.92</v>
      </c>
      <c r="AN5256" s="258">
        <v>11979.332017060418</v>
      </c>
      <c r="AO5256" s="276">
        <v>0.99936030842249257</v>
      </c>
      <c r="AQ5256" s="280">
        <v>11526.334628387202</v>
      </c>
      <c r="AR5256" s="281">
        <v>11618.479614927077</v>
      </c>
    </row>
    <row r="5257" spans="1:44" x14ac:dyDescent="0.2">
      <c r="A5257" s="260" t="s">
        <v>8396</v>
      </c>
      <c r="B5257" s="261" t="s">
        <v>1139</v>
      </c>
      <c r="C5257" s="261" t="s">
        <v>1166</v>
      </c>
      <c r="D5257" s="262" t="s">
        <v>9516</v>
      </c>
      <c r="E5257" s="257">
        <v>481</v>
      </c>
      <c r="F5257" s="258">
        <v>911</v>
      </c>
      <c r="G5257" s="258">
        <v>2993</v>
      </c>
      <c r="H5257" s="258">
        <v>2389</v>
      </c>
      <c r="I5257" s="258">
        <v>982</v>
      </c>
      <c r="J5257" s="258">
        <v>521</v>
      </c>
      <c r="K5257" s="259">
        <v>153</v>
      </c>
      <c r="L5257" s="257">
        <v>450</v>
      </c>
      <c r="M5257" s="258">
        <v>966</v>
      </c>
      <c r="N5257" s="258">
        <v>2967</v>
      </c>
      <c r="O5257" s="258">
        <v>2423</v>
      </c>
      <c r="P5257" s="258">
        <v>987</v>
      </c>
      <c r="Q5257" s="258">
        <v>604</v>
      </c>
      <c r="R5257" s="259">
        <v>330</v>
      </c>
      <c r="S5257" s="267">
        <v>17157</v>
      </c>
      <c r="T5257" s="90"/>
      <c r="U5257" s="260">
        <v>236</v>
      </c>
      <c r="V5257" s="273">
        <v>94.997203767991394</v>
      </c>
      <c r="W5257" s="273">
        <v>99.313283208019996</v>
      </c>
      <c r="X5257" s="274">
        <v>1.024001038</v>
      </c>
      <c r="Z5257" s="257">
        <v>47408.47</v>
      </c>
      <c r="AA5257" s="258">
        <v>18356.335459253642</v>
      </c>
      <c r="AB5257" s="276">
        <v>1.0699035646822663</v>
      </c>
      <c r="AC5257" s="92"/>
      <c r="AD5257" s="257">
        <v>1654650.8078711359</v>
      </c>
      <c r="AE5257" s="258">
        <v>16778.1440913396</v>
      </c>
      <c r="AF5257" s="276">
        <v>0.97791828940604997</v>
      </c>
      <c r="AG5257" s="93"/>
      <c r="AH5257" s="257">
        <v>17568.785808966</v>
      </c>
      <c r="AI5257" s="258">
        <v>14902.48127342764</v>
      </c>
      <c r="AJ5257" s="258">
        <v>16074.831011245267</v>
      </c>
      <c r="AK5257" s="276">
        <v>0.9369255121084844</v>
      </c>
      <c r="AL5257" s="93"/>
      <c r="AM5257" s="257">
        <v>17258.48</v>
      </c>
      <c r="AN5257" s="258">
        <v>17220.259840961531</v>
      </c>
      <c r="AO5257" s="276">
        <v>1.0036871155191194</v>
      </c>
      <c r="AQ5257" s="280">
        <v>16880.758941806842</v>
      </c>
      <c r="AR5257" s="281">
        <v>17015.708807104424</v>
      </c>
    </row>
    <row r="5258" spans="1:44" x14ac:dyDescent="0.2">
      <c r="A5258" s="260" t="s">
        <v>8396</v>
      </c>
      <c r="B5258" s="261" t="s">
        <v>1139</v>
      </c>
      <c r="C5258" s="261" t="s">
        <v>1167</v>
      </c>
      <c r="D5258" s="262" t="s">
        <v>9517</v>
      </c>
      <c r="E5258" s="257">
        <v>166</v>
      </c>
      <c r="F5258" s="258">
        <v>373</v>
      </c>
      <c r="G5258" s="258">
        <v>1145</v>
      </c>
      <c r="H5258" s="258">
        <v>983</v>
      </c>
      <c r="I5258" s="258">
        <v>522</v>
      </c>
      <c r="J5258" s="258">
        <v>276</v>
      </c>
      <c r="K5258" s="259">
        <v>76</v>
      </c>
      <c r="L5258" s="257">
        <v>146</v>
      </c>
      <c r="M5258" s="258">
        <v>368</v>
      </c>
      <c r="N5258" s="258">
        <v>1136</v>
      </c>
      <c r="O5258" s="258">
        <v>1045</v>
      </c>
      <c r="P5258" s="258">
        <v>563</v>
      </c>
      <c r="Q5258" s="258">
        <v>333</v>
      </c>
      <c r="R5258" s="259">
        <v>177</v>
      </c>
      <c r="S5258" s="267">
        <v>7309</v>
      </c>
      <c r="T5258" s="90"/>
      <c r="U5258" s="260">
        <v>6</v>
      </c>
      <c r="V5258" s="273">
        <v>102.55348253246299</v>
      </c>
      <c r="W5258" s="273">
        <v>87.161736510544998</v>
      </c>
      <c r="X5258" s="274">
        <v>1.0169953300000001</v>
      </c>
      <c r="Z5258" s="257">
        <v>21626.45</v>
      </c>
      <c r="AA5258" s="258">
        <v>8373.6592004081958</v>
      </c>
      <c r="AB5258" s="276">
        <v>1.1456641401570935</v>
      </c>
      <c r="AC5258" s="92"/>
      <c r="AD5258" s="257">
        <v>698287.64179929858</v>
      </c>
      <c r="AE5258" s="258">
        <v>7080.6303152168193</v>
      </c>
      <c r="AF5258" s="276">
        <v>0.96875500276601711</v>
      </c>
      <c r="AG5258" s="93"/>
      <c r="AH5258" s="257">
        <v>7433.2188669700008</v>
      </c>
      <c r="AI5258" s="258">
        <v>6305.1258163656184</v>
      </c>
      <c r="AJ5258" s="258">
        <v>6827.140391855497</v>
      </c>
      <c r="AK5258" s="276">
        <v>0.93407311422294392</v>
      </c>
      <c r="AL5258" s="93"/>
      <c r="AM5258" s="257">
        <v>7311.58</v>
      </c>
      <c r="AN5258" s="258">
        <v>7295.3879743741936</v>
      </c>
      <c r="AO5258" s="276">
        <v>0.99813763502178054</v>
      </c>
      <c r="AQ5258" s="280">
        <v>7563.1121901026354</v>
      </c>
      <c r="AR5258" s="281">
        <v>7623.5739841963305</v>
      </c>
    </row>
    <row r="5259" spans="1:44" x14ac:dyDescent="0.2">
      <c r="A5259" s="260" t="s">
        <v>8396</v>
      </c>
      <c r="B5259" s="261" t="s">
        <v>1139</v>
      </c>
      <c r="C5259" s="261" t="s">
        <v>1168</v>
      </c>
      <c r="D5259" s="262" t="s">
        <v>9518</v>
      </c>
      <c r="E5259" s="257">
        <v>310</v>
      </c>
      <c r="F5259" s="258">
        <v>620</v>
      </c>
      <c r="G5259" s="258">
        <v>1798</v>
      </c>
      <c r="H5259" s="258">
        <v>1321</v>
      </c>
      <c r="I5259" s="258">
        <v>612</v>
      </c>
      <c r="J5259" s="258">
        <v>333</v>
      </c>
      <c r="K5259" s="259">
        <v>105</v>
      </c>
      <c r="L5259" s="257">
        <v>294</v>
      </c>
      <c r="M5259" s="258">
        <v>576</v>
      </c>
      <c r="N5259" s="258">
        <v>1820</v>
      </c>
      <c r="O5259" s="258">
        <v>1399</v>
      </c>
      <c r="P5259" s="258">
        <v>650</v>
      </c>
      <c r="Q5259" s="258">
        <v>385</v>
      </c>
      <c r="R5259" s="259">
        <v>236</v>
      </c>
      <c r="S5259" s="267">
        <v>10459</v>
      </c>
      <c r="T5259" s="90"/>
      <c r="U5259" s="260">
        <v>143</v>
      </c>
      <c r="V5259" s="273">
        <v>106.65545792429999</v>
      </c>
      <c r="W5259" s="273">
        <v>99.059076570117497</v>
      </c>
      <c r="X5259" s="274">
        <v>1.002464971</v>
      </c>
      <c r="Z5259" s="257">
        <v>29334.329999999994</v>
      </c>
      <c r="AA5259" s="258">
        <v>11358.113897209672</v>
      </c>
      <c r="AB5259" s="276">
        <v>1.0859655700554234</v>
      </c>
      <c r="AC5259" s="92"/>
      <c r="AD5259" s="257">
        <v>1039897.5778675231</v>
      </c>
      <c r="AE5259" s="258">
        <v>10544.551949389408</v>
      </c>
      <c r="AF5259" s="276">
        <v>1.0081797446590886</v>
      </c>
      <c r="AG5259" s="93"/>
      <c r="AH5259" s="257">
        <v>10484.781131689</v>
      </c>
      <c r="AI5259" s="258">
        <v>8893.5715973748756</v>
      </c>
      <c r="AJ5259" s="258">
        <v>9707.5943667399406</v>
      </c>
      <c r="AK5259" s="276">
        <v>0.92815702904101161</v>
      </c>
      <c r="AL5259" s="93"/>
      <c r="AM5259" s="257">
        <v>10520.49</v>
      </c>
      <c r="AN5259" s="258">
        <v>10497.191609819485</v>
      </c>
      <c r="AO5259" s="276">
        <v>1.0036515546246758</v>
      </c>
      <c r="AQ5259" s="280">
        <v>10667.155027399909</v>
      </c>
      <c r="AR5259" s="281">
        <v>10752.431473738519</v>
      </c>
    </row>
    <row r="5260" spans="1:44" x14ac:dyDescent="0.2">
      <c r="A5260" s="260" t="s">
        <v>8396</v>
      </c>
      <c r="B5260" s="261" t="s">
        <v>1139</v>
      </c>
      <c r="C5260" s="261" t="s">
        <v>1169</v>
      </c>
      <c r="D5260" s="262" t="s">
        <v>9519</v>
      </c>
      <c r="E5260" s="257">
        <v>72</v>
      </c>
      <c r="F5260" s="258">
        <v>235</v>
      </c>
      <c r="G5260" s="258">
        <v>665</v>
      </c>
      <c r="H5260" s="258">
        <v>724</v>
      </c>
      <c r="I5260" s="258">
        <v>324</v>
      </c>
      <c r="J5260" s="258">
        <v>164</v>
      </c>
      <c r="K5260" s="259">
        <v>43</v>
      </c>
      <c r="L5260" s="257">
        <v>78</v>
      </c>
      <c r="M5260" s="258">
        <v>232</v>
      </c>
      <c r="N5260" s="258">
        <v>605</v>
      </c>
      <c r="O5260" s="258">
        <v>749</v>
      </c>
      <c r="P5260" s="258">
        <v>290</v>
      </c>
      <c r="Q5260" s="258">
        <v>169</v>
      </c>
      <c r="R5260" s="259">
        <v>79</v>
      </c>
      <c r="S5260" s="267">
        <v>4429</v>
      </c>
      <c r="T5260" s="90"/>
      <c r="U5260" s="260">
        <v>8</v>
      </c>
      <c r="V5260" s="273">
        <v>96.237916890338894</v>
      </c>
      <c r="W5260" s="273">
        <v>85.142792589245303</v>
      </c>
      <c r="X5260" s="274">
        <v>1.024001038</v>
      </c>
      <c r="Z5260" s="257">
        <v>12763.059999999998</v>
      </c>
      <c r="AA5260" s="258">
        <v>4941.7964943095985</v>
      </c>
      <c r="AB5260" s="276">
        <v>1.1157815521132532</v>
      </c>
      <c r="AC5260" s="92"/>
      <c r="AD5260" s="257">
        <v>413716.16555261443</v>
      </c>
      <c r="AE5260" s="258">
        <v>4195.0781430971683</v>
      </c>
      <c r="AF5260" s="276">
        <v>0.94718404675935164</v>
      </c>
      <c r="AG5260" s="93"/>
      <c r="AH5260" s="257">
        <v>4535.3005973019999</v>
      </c>
      <c r="AI5260" s="258">
        <v>3847.0064440176611</v>
      </c>
      <c r="AJ5260" s="258">
        <v>4149.6430931284776</v>
      </c>
      <c r="AK5260" s="276">
        <v>0.9369255121084844</v>
      </c>
      <c r="AL5260" s="93"/>
      <c r="AM5260" s="257">
        <v>4432.4399999999996</v>
      </c>
      <c r="AN5260" s="258">
        <v>4422.6240392822265</v>
      </c>
      <c r="AO5260" s="276">
        <v>0.99856040625022047</v>
      </c>
      <c r="AQ5260" s="280">
        <v>4379.2389052864364</v>
      </c>
      <c r="AR5260" s="281">
        <v>4414.2478585219869</v>
      </c>
    </row>
    <row r="5261" spans="1:44" x14ac:dyDescent="0.2">
      <c r="A5261" s="260" t="s">
        <v>8396</v>
      </c>
      <c r="B5261" s="261" t="s">
        <v>1139</v>
      </c>
      <c r="C5261" s="261" t="s">
        <v>1170</v>
      </c>
      <c r="D5261" s="262" t="s">
        <v>9520</v>
      </c>
      <c r="E5261" s="257">
        <v>98</v>
      </c>
      <c r="F5261" s="258">
        <v>244</v>
      </c>
      <c r="G5261" s="258">
        <v>752</v>
      </c>
      <c r="H5261" s="258">
        <v>777</v>
      </c>
      <c r="I5261" s="258">
        <v>349</v>
      </c>
      <c r="J5261" s="258">
        <v>155</v>
      </c>
      <c r="K5261" s="259">
        <v>62</v>
      </c>
      <c r="L5261" s="257">
        <v>91</v>
      </c>
      <c r="M5261" s="258">
        <v>188</v>
      </c>
      <c r="N5261" s="258">
        <v>654</v>
      </c>
      <c r="O5261" s="258">
        <v>799</v>
      </c>
      <c r="P5261" s="258">
        <v>302</v>
      </c>
      <c r="Q5261" s="258">
        <v>214</v>
      </c>
      <c r="R5261" s="259">
        <v>101</v>
      </c>
      <c r="S5261" s="267">
        <v>4786</v>
      </c>
      <c r="T5261" s="90"/>
      <c r="U5261" s="260">
        <v>11</v>
      </c>
      <c r="V5261" s="273">
        <v>108.614444078361</v>
      </c>
      <c r="W5261" s="273">
        <v>81.757107023411294</v>
      </c>
      <c r="X5261" s="274">
        <v>1.002464971</v>
      </c>
      <c r="Z5261" s="257">
        <v>14028.269999999999</v>
      </c>
      <c r="AA5261" s="258">
        <v>5431.6798249971807</v>
      </c>
      <c r="AB5261" s="276">
        <v>1.1349101180520644</v>
      </c>
      <c r="AC5261" s="92"/>
      <c r="AD5261" s="257">
        <v>458696.34085742978</v>
      </c>
      <c r="AE5261" s="258">
        <v>4651.1767101953701</v>
      </c>
      <c r="AF5261" s="276">
        <v>0.97182965110642916</v>
      </c>
      <c r="AG5261" s="93"/>
      <c r="AH5261" s="257">
        <v>4797.7973512059998</v>
      </c>
      <c r="AI5261" s="258">
        <v>4069.6657103964189</v>
      </c>
      <c r="AJ5261" s="258">
        <v>4442.1595409902811</v>
      </c>
      <c r="AK5261" s="276">
        <v>0.92815702904101149</v>
      </c>
      <c r="AL5261" s="93"/>
      <c r="AM5261" s="257">
        <v>4790.7299999999996</v>
      </c>
      <c r="AN5261" s="258">
        <v>4780.1205800215102</v>
      </c>
      <c r="AO5261" s="276">
        <v>0.99877153782313211</v>
      </c>
      <c r="AQ5261" s="280">
        <v>4893.4135853463295</v>
      </c>
      <c r="AR5261" s="281">
        <v>4932.5330056558259</v>
      </c>
    </row>
    <row r="5262" spans="1:44" x14ac:dyDescent="0.2">
      <c r="A5262" s="260" t="s">
        <v>8396</v>
      </c>
      <c r="B5262" s="261" t="s">
        <v>1139</v>
      </c>
      <c r="C5262" s="261" t="s">
        <v>1171</v>
      </c>
      <c r="D5262" s="262" t="s">
        <v>9521</v>
      </c>
      <c r="E5262" s="257">
        <v>106</v>
      </c>
      <c r="F5262" s="258">
        <v>228</v>
      </c>
      <c r="G5262" s="258">
        <v>677</v>
      </c>
      <c r="H5262" s="258">
        <v>732</v>
      </c>
      <c r="I5262" s="258">
        <v>335</v>
      </c>
      <c r="J5262" s="258">
        <v>192</v>
      </c>
      <c r="K5262" s="259">
        <v>57</v>
      </c>
      <c r="L5262" s="257">
        <v>93</v>
      </c>
      <c r="M5262" s="258">
        <v>225</v>
      </c>
      <c r="N5262" s="258">
        <v>689</v>
      </c>
      <c r="O5262" s="258">
        <v>781</v>
      </c>
      <c r="P5262" s="258">
        <v>334</v>
      </c>
      <c r="Q5262" s="258">
        <v>208</v>
      </c>
      <c r="R5262" s="259">
        <v>107</v>
      </c>
      <c r="S5262" s="267">
        <v>4764</v>
      </c>
      <c r="T5262" s="90"/>
      <c r="U5262" s="260">
        <v>37</v>
      </c>
      <c r="V5262" s="273">
        <v>96.835703824192706</v>
      </c>
      <c r="W5262" s="273">
        <v>65.948141927356701</v>
      </c>
      <c r="X5262" s="274">
        <v>1.0239413040000001</v>
      </c>
      <c r="Z5262" s="257">
        <v>14215.43</v>
      </c>
      <c r="AA5262" s="258">
        <v>5504.1472921935265</v>
      </c>
      <c r="AB5262" s="276">
        <v>1.1553625718290357</v>
      </c>
      <c r="AC5262" s="92"/>
      <c r="AD5262" s="257">
        <v>424102.36171385203</v>
      </c>
      <c r="AE5262" s="258">
        <v>4300.3940773868726</v>
      </c>
      <c r="AF5262" s="276">
        <v>0.90268557459841992</v>
      </c>
      <c r="AG5262" s="93"/>
      <c r="AH5262" s="257">
        <v>4878.056372256</v>
      </c>
      <c r="AI5262" s="258">
        <v>4137.7443227277772</v>
      </c>
      <c r="AJ5262" s="258">
        <v>4463.3972749093336</v>
      </c>
      <c r="AK5262" s="276">
        <v>0.93690119120682902</v>
      </c>
      <c r="AL5262" s="93"/>
      <c r="AM5262" s="257">
        <v>4779.91</v>
      </c>
      <c r="AN5262" s="258">
        <v>4769.3245416983673</v>
      </c>
      <c r="AO5262" s="276">
        <v>1.0011176619853837</v>
      </c>
      <c r="AQ5262" s="280">
        <v>4660.209747860933</v>
      </c>
      <c r="AR5262" s="281">
        <v>4697.4648665377817</v>
      </c>
    </row>
    <row r="5263" spans="1:44" x14ac:dyDescent="0.2">
      <c r="A5263" s="260" t="s">
        <v>8396</v>
      </c>
      <c r="B5263" s="261" t="s">
        <v>1139</v>
      </c>
      <c r="C5263" s="261" t="s">
        <v>1172</v>
      </c>
      <c r="D5263" s="262" t="s">
        <v>8720</v>
      </c>
      <c r="E5263" s="257">
        <v>180</v>
      </c>
      <c r="F5263" s="258">
        <v>386</v>
      </c>
      <c r="G5263" s="258">
        <v>1299</v>
      </c>
      <c r="H5263" s="258">
        <v>1021</v>
      </c>
      <c r="I5263" s="258">
        <v>477</v>
      </c>
      <c r="J5263" s="258">
        <v>280</v>
      </c>
      <c r="K5263" s="259">
        <v>85</v>
      </c>
      <c r="L5263" s="257">
        <v>199</v>
      </c>
      <c r="M5263" s="258">
        <v>368</v>
      </c>
      <c r="N5263" s="258">
        <v>1237</v>
      </c>
      <c r="O5263" s="258">
        <v>984</v>
      </c>
      <c r="P5263" s="258">
        <v>468</v>
      </c>
      <c r="Q5263" s="258">
        <v>359</v>
      </c>
      <c r="R5263" s="259">
        <v>182</v>
      </c>
      <c r="S5263" s="267">
        <v>7525</v>
      </c>
      <c r="T5263" s="90"/>
      <c r="U5263" s="260">
        <v>83</v>
      </c>
      <c r="V5263" s="273">
        <v>104.27796386355</v>
      </c>
      <c r="W5263" s="273">
        <v>94.780111672427495</v>
      </c>
      <c r="X5263" s="274">
        <v>1.0169953300000001</v>
      </c>
      <c r="Z5263" s="257">
        <v>21772.74</v>
      </c>
      <c r="AA5263" s="258">
        <v>8430.3019968185054</v>
      </c>
      <c r="AB5263" s="276">
        <v>1.1203059131984725</v>
      </c>
      <c r="AC5263" s="92"/>
      <c r="AD5263" s="257">
        <v>735885.77450653841</v>
      </c>
      <c r="AE5263" s="258">
        <v>7461.8750377447077</v>
      </c>
      <c r="AF5263" s="276">
        <v>0.99161130069697112</v>
      </c>
      <c r="AG5263" s="93"/>
      <c r="AH5263" s="257">
        <v>7652.8898582500005</v>
      </c>
      <c r="AI5263" s="258">
        <v>6491.4587177659432</v>
      </c>
      <c r="AJ5263" s="258">
        <v>7028.9001845276525</v>
      </c>
      <c r="AK5263" s="276">
        <v>0.93407311422294381</v>
      </c>
      <c r="AL5263" s="93"/>
      <c r="AM5263" s="257">
        <v>7560.69</v>
      </c>
      <c r="AN5263" s="258">
        <v>7543.9463021633092</v>
      </c>
      <c r="AO5263" s="276">
        <v>1.0025177810183798</v>
      </c>
      <c r="AQ5263" s="280">
        <v>7828.1214687373895</v>
      </c>
      <c r="AR5263" s="281">
        <v>7890.7018267284584</v>
      </c>
    </row>
    <row r="5264" spans="1:44" x14ac:dyDescent="0.2">
      <c r="A5264" s="260" t="s">
        <v>8396</v>
      </c>
      <c r="B5264" s="261" t="s">
        <v>1139</v>
      </c>
      <c r="C5264" s="261" t="s">
        <v>1173</v>
      </c>
      <c r="D5264" s="262" t="s">
        <v>9522</v>
      </c>
      <c r="E5264" s="257">
        <v>415</v>
      </c>
      <c r="F5264" s="258">
        <v>707</v>
      </c>
      <c r="G5264" s="258">
        <v>2270</v>
      </c>
      <c r="H5264" s="258">
        <v>1562</v>
      </c>
      <c r="I5264" s="258">
        <v>552</v>
      </c>
      <c r="J5264" s="258">
        <v>267</v>
      </c>
      <c r="K5264" s="259">
        <v>60</v>
      </c>
      <c r="L5264" s="257">
        <v>371</v>
      </c>
      <c r="M5264" s="258">
        <v>618</v>
      </c>
      <c r="N5264" s="258">
        <v>2217</v>
      </c>
      <c r="O5264" s="258">
        <v>1541</v>
      </c>
      <c r="P5264" s="258">
        <v>516</v>
      </c>
      <c r="Q5264" s="258">
        <v>300</v>
      </c>
      <c r="R5264" s="259">
        <v>144</v>
      </c>
      <c r="S5264" s="267">
        <v>11540</v>
      </c>
      <c r="T5264" s="90"/>
      <c r="U5264" s="260">
        <v>4</v>
      </c>
      <c r="V5264" s="273">
        <v>119.07904783454499</v>
      </c>
      <c r="W5264" s="273">
        <v>94.120920138888806</v>
      </c>
      <c r="X5264" s="274">
        <v>1.002464971</v>
      </c>
      <c r="Z5264" s="257">
        <v>29758.83</v>
      </c>
      <c r="AA5264" s="258">
        <v>11522.47829037514</v>
      </c>
      <c r="AB5264" s="276">
        <v>0.99848165427860835</v>
      </c>
      <c r="AC5264" s="92"/>
      <c r="AD5264" s="257">
        <v>1171325.7220276224</v>
      </c>
      <c r="AE5264" s="258">
        <v>11877.232131749211</v>
      </c>
      <c r="AF5264" s="276">
        <v>1.0292228883664829</v>
      </c>
      <c r="AG5264" s="93"/>
      <c r="AH5264" s="257">
        <v>11568.44576534</v>
      </c>
      <c r="AI5264" s="258">
        <v>9812.7752398609864</v>
      </c>
      <c r="AJ5264" s="258">
        <v>10710.932115133273</v>
      </c>
      <c r="AK5264" s="276">
        <v>0.92815702904101161</v>
      </c>
      <c r="AL5264" s="93"/>
      <c r="AM5264" s="257">
        <v>11541.72</v>
      </c>
      <c r="AN5264" s="258">
        <v>11516.160021718166</v>
      </c>
      <c r="AO5264" s="276">
        <v>0.99793414399637481</v>
      </c>
      <c r="AQ5264" s="280">
        <v>10984.459055056805</v>
      </c>
      <c r="AR5264" s="281">
        <v>11072.272125248543</v>
      </c>
    </row>
    <row r="5265" spans="1:44" x14ac:dyDescent="0.2">
      <c r="A5265" s="260" t="s">
        <v>8396</v>
      </c>
      <c r="B5265" s="261" t="s">
        <v>1139</v>
      </c>
      <c r="C5265" s="261" t="s">
        <v>1174</v>
      </c>
      <c r="D5265" s="262" t="s">
        <v>9523</v>
      </c>
      <c r="E5265" s="257">
        <v>334</v>
      </c>
      <c r="F5265" s="258">
        <v>565</v>
      </c>
      <c r="G5265" s="258">
        <v>2125</v>
      </c>
      <c r="H5265" s="258">
        <v>1663</v>
      </c>
      <c r="I5265" s="258">
        <v>704</v>
      </c>
      <c r="J5265" s="258">
        <v>385</v>
      </c>
      <c r="K5265" s="259">
        <v>103</v>
      </c>
      <c r="L5265" s="257">
        <v>319</v>
      </c>
      <c r="M5265" s="258">
        <v>567</v>
      </c>
      <c r="N5265" s="258">
        <v>1968</v>
      </c>
      <c r="O5265" s="258">
        <v>1593</v>
      </c>
      <c r="P5265" s="258">
        <v>726</v>
      </c>
      <c r="Q5265" s="258">
        <v>478</v>
      </c>
      <c r="R5265" s="259">
        <v>238</v>
      </c>
      <c r="S5265" s="267">
        <v>11768</v>
      </c>
      <c r="T5265" s="90"/>
      <c r="U5265" s="260">
        <v>26</v>
      </c>
      <c r="V5265" s="273">
        <v>117.79400179690199</v>
      </c>
      <c r="W5265" s="273">
        <v>98.383385766516398</v>
      </c>
      <c r="X5265" s="274">
        <v>1.002471705</v>
      </c>
      <c r="Z5265" s="257">
        <v>33172.03</v>
      </c>
      <c r="AA5265" s="258">
        <v>12844.053194385426</v>
      </c>
      <c r="AB5265" s="276">
        <v>1.091438918625546</v>
      </c>
      <c r="AC5265" s="92"/>
      <c r="AD5265" s="257">
        <v>1202394.8584759613</v>
      </c>
      <c r="AE5265" s="258">
        <v>12192.272891795978</v>
      </c>
      <c r="AF5265" s="276">
        <v>1.0360531009343965</v>
      </c>
      <c r="AG5265" s="93"/>
      <c r="AH5265" s="257">
        <v>11797.087024440001</v>
      </c>
      <c r="AI5265" s="258">
        <v>10006.717047742313</v>
      </c>
      <c r="AJ5265" s="258">
        <v>10922.584182916311</v>
      </c>
      <c r="AK5265" s="276">
        <v>0.92815977081205903</v>
      </c>
      <c r="AL5265" s="93"/>
      <c r="AM5265" s="257">
        <v>11779.18</v>
      </c>
      <c r="AN5265" s="258">
        <v>11753.094149279501</v>
      </c>
      <c r="AO5265" s="276">
        <v>0.99873335734869995</v>
      </c>
      <c r="AQ5265" s="280">
        <v>12335.490034276467</v>
      </c>
      <c r="AR5265" s="281">
        <v>12434.103652552983</v>
      </c>
    </row>
    <row r="5266" spans="1:44" x14ac:dyDescent="0.2">
      <c r="A5266" s="260" t="s">
        <v>8396</v>
      </c>
      <c r="B5266" s="261" t="s">
        <v>1139</v>
      </c>
      <c r="C5266" s="261" t="s">
        <v>1175</v>
      </c>
      <c r="D5266" s="262" t="s">
        <v>9524</v>
      </c>
      <c r="E5266" s="257">
        <v>69</v>
      </c>
      <c r="F5266" s="258">
        <v>225</v>
      </c>
      <c r="G5266" s="258">
        <v>599</v>
      </c>
      <c r="H5266" s="258">
        <v>753</v>
      </c>
      <c r="I5266" s="258">
        <v>326</v>
      </c>
      <c r="J5266" s="258">
        <v>137</v>
      </c>
      <c r="K5266" s="259">
        <v>52</v>
      </c>
      <c r="L5266" s="257">
        <v>77</v>
      </c>
      <c r="M5266" s="258">
        <v>265</v>
      </c>
      <c r="N5266" s="258">
        <v>632</v>
      </c>
      <c r="O5266" s="258">
        <v>751</v>
      </c>
      <c r="P5266" s="258">
        <v>305</v>
      </c>
      <c r="Q5266" s="258">
        <v>142</v>
      </c>
      <c r="R5266" s="259">
        <v>85</v>
      </c>
      <c r="S5266" s="267">
        <v>4418</v>
      </c>
      <c r="T5266" s="90"/>
      <c r="U5266" s="260">
        <v>19</v>
      </c>
      <c r="V5266" s="273">
        <v>89.990793923607299</v>
      </c>
      <c r="W5266" s="273">
        <v>59.940217391304301</v>
      </c>
      <c r="X5266" s="274">
        <v>1.024001038</v>
      </c>
      <c r="Z5266" s="257">
        <v>12677.350000000002</v>
      </c>
      <c r="AA5266" s="258">
        <v>4908.6099875058035</v>
      </c>
      <c r="AB5266" s="276">
        <v>1.1110479826857862</v>
      </c>
      <c r="AC5266" s="92"/>
      <c r="AD5266" s="257">
        <v>379118.92564259598</v>
      </c>
      <c r="AE5266" s="258">
        <v>3844.2624461467199</v>
      </c>
      <c r="AF5266" s="276">
        <v>0.87013636173533726</v>
      </c>
      <c r="AG5266" s="93"/>
      <c r="AH5266" s="257">
        <v>4524.0365858839996</v>
      </c>
      <c r="AI5266" s="258">
        <v>3837.4519010318413</v>
      </c>
      <c r="AJ5266" s="258">
        <v>4139.3369124952842</v>
      </c>
      <c r="AK5266" s="276">
        <v>0.9369255121084844</v>
      </c>
      <c r="AL5266" s="93"/>
      <c r="AM5266" s="257">
        <v>4426.17</v>
      </c>
      <c r="AN5266" s="258">
        <v>4416.3679246531974</v>
      </c>
      <c r="AO5266" s="276">
        <v>0.99963058502788538</v>
      </c>
      <c r="AQ5266" s="280">
        <v>4000.2804941342756</v>
      </c>
      <c r="AR5266" s="281">
        <v>4032.2599398272646</v>
      </c>
    </row>
    <row r="5267" spans="1:44" x14ac:dyDescent="0.2">
      <c r="A5267" s="260" t="s">
        <v>8396</v>
      </c>
      <c r="B5267" s="261" t="s">
        <v>1139</v>
      </c>
      <c r="C5267" s="261" t="s">
        <v>1176</v>
      </c>
      <c r="D5267" s="262" t="s">
        <v>9525</v>
      </c>
      <c r="E5267" s="257">
        <v>235</v>
      </c>
      <c r="F5267" s="258">
        <v>419</v>
      </c>
      <c r="G5267" s="258">
        <v>1529</v>
      </c>
      <c r="H5267" s="258">
        <v>1179</v>
      </c>
      <c r="I5267" s="258">
        <v>541</v>
      </c>
      <c r="J5267" s="258">
        <v>350</v>
      </c>
      <c r="K5267" s="259">
        <v>109</v>
      </c>
      <c r="L5267" s="257">
        <v>220</v>
      </c>
      <c r="M5267" s="258">
        <v>397</v>
      </c>
      <c r="N5267" s="258">
        <v>1345</v>
      </c>
      <c r="O5267" s="258">
        <v>1158</v>
      </c>
      <c r="P5267" s="258">
        <v>541</v>
      </c>
      <c r="Q5267" s="258">
        <v>408</v>
      </c>
      <c r="R5267" s="259">
        <v>256</v>
      </c>
      <c r="S5267" s="267">
        <v>8687</v>
      </c>
      <c r="T5267" s="90"/>
      <c r="U5267" s="260">
        <v>136</v>
      </c>
      <c r="V5267" s="273">
        <v>121.327793332806</v>
      </c>
      <c r="W5267" s="273">
        <v>98.098718392795206</v>
      </c>
      <c r="X5267" s="274">
        <v>1.002464971</v>
      </c>
      <c r="Z5267" s="257">
        <v>25527.91</v>
      </c>
      <c r="AA5267" s="258">
        <v>9884.2860681569291</v>
      </c>
      <c r="AB5267" s="276">
        <v>1.1378250337466247</v>
      </c>
      <c r="AC5267" s="92"/>
      <c r="AD5267" s="257">
        <v>895025.13514586014</v>
      </c>
      <c r="AE5267" s="258">
        <v>9075.5467023090787</v>
      </c>
      <c r="AF5267" s="276">
        <v>1.0447273745031747</v>
      </c>
      <c r="AG5267" s="93"/>
      <c r="AH5267" s="257">
        <v>8708.4132030769997</v>
      </c>
      <c r="AI5267" s="258">
        <v>7386.7918984984717</v>
      </c>
      <c r="AJ5267" s="258">
        <v>8062.9001112792666</v>
      </c>
      <c r="AK5267" s="276">
        <v>0.92815702904101149</v>
      </c>
      <c r="AL5267" s="93"/>
      <c r="AM5267" s="257">
        <v>8745.48</v>
      </c>
      <c r="AN5267" s="258">
        <v>8726.1124985475108</v>
      </c>
      <c r="AO5267" s="276">
        <v>1.0045024172381156</v>
      </c>
      <c r="AQ5267" s="280">
        <v>9627.6595558034915</v>
      </c>
      <c r="AR5267" s="281">
        <v>9704.6259626259307</v>
      </c>
    </row>
    <row r="5268" spans="1:44" x14ac:dyDescent="0.2">
      <c r="A5268" s="260" t="s">
        <v>8396</v>
      </c>
      <c r="B5268" s="261" t="s">
        <v>1139</v>
      </c>
      <c r="C5268" s="261" t="s">
        <v>1177</v>
      </c>
      <c r="D5268" s="262" t="s">
        <v>9526</v>
      </c>
      <c r="E5268" s="257">
        <v>205</v>
      </c>
      <c r="F5268" s="258">
        <v>487</v>
      </c>
      <c r="G5268" s="258">
        <v>1329</v>
      </c>
      <c r="H5268" s="258">
        <v>1249</v>
      </c>
      <c r="I5268" s="258">
        <v>534</v>
      </c>
      <c r="J5268" s="258">
        <v>264</v>
      </c>
      <c r="K5268" s="259">
        <v>91</v>
      </c>
      <c r="L5268" s="257">
        <v>196</v>
      </c>
      <c r="M5268" s="258">
        <v>479</v>
      </c>
      <c r="N5268" s="258">
        <v>1365</v>
      </c>
      <c r="O5268" s="258">
        <v>1311</v>
      </c>
      <c r="P5268" s="258">
        <v>539</v>
      </c>
      <c r="Q5268" s="258">
        <v>284</v>
      </c>
      <c r="R5268" s="259">
        <v>159</v>
      </c>
      <c r="S5268" s="267">
        <v>8492</v>
      </c>
      <c r="T5268" s="90"/>
      <c r="U5268" s="260">
        <v>46</v>
      </c>
      <c r="V5268" s="273">
        <v>93.8654900253634</v>
      </c>
      <c r="W5268" s="273">
        <v>80.595594298503897</v>
      </c>
      <c r="X5268" s="274">
        <v>1.0169953300000001</v>
      </c>
      <c r="Z5268" s="257">
        <v>23862.180000000004</v>
      </c>
      <c r="AA5268" s="258">
        <v>9239.3232869378226</v>
      </c>
      <c r="AB5268" s="276">
        <v>1.0880032132522166</v>
      </c>
      <c r="AC5268" s="92"/>
      <c r="AD5268" s="257">
        <v>778840.26113800833</v>
      </c>
      <c r="AE5268" s="258">
        <v>7897.4331401817808</v>
      </c>
      <c r="AF5268" s="276">
        <v>0.92998506125550884</v>
      </c>
      <c r="AG5268" s="93"/>
      <c r="AH5268" s="257">
        <v>8636.3243423600015</v>
      </c>
      <c r="AI5268" s="258">
        <v>7325.6435124609161</v>
      </c>
      <c r="AJ5268" s="258">
        <v>7932.1488859812398</v>
      </c>
      <c r="AK5268" s="276">
        <v>0.93407311422294392</v>
      </c>
      <c r="AL5268" s="93"/>
      <c r="AM5268" s="257">
        <v>8511.7800000000007</v>
      </c>
      <c r="AN5268" s="258">
        <v>8492.9300441927426</v>
      </c>
      <c r="AO5268" s="276">
        <v>1.0001095200415382</v>
      </c>
      <c r="AQ5268" s="280">
        <v>8026.839311728304</v>
      </c>
      <c r="AR5268" s="281">
        <v>8091.0082799374495</v>
      </c>
    </row>
    <row r="5269" spans="1:44" x14ac:dyDescent="0.2">
      <c r="A5269" s="260" t="s">
        <v>8396</v>
      </c>
      <c r="B5269" s="261" t="s">
        <v>1139</v>
      </c>
      <c r="C5269" s="261" t="s">
        <v>1178</v>
      </c>
      <c r="D5269" s="262" t="s">
        <v>9527</v>
      </c>
      <c r="E5269" s="257">
        <v>357</v>
      </c>
      <c r="F5269" s="258">
        <v>730</v>
      </c>
      <c r="G5269" s="258">
        <v>2261</v>
      </c>
      <c r="H5269" s="258">
        <v>1788</v>
      </c>
      <c r="I5269" s="258">
        <v>731</v>
      </c>
      <c r="J5269" s="258">
        <v>345</v>
      </c>
      <c r="K5269" s="259">
        <v>111</v>
      </c>
      <c r="L5269" s="257">
        <v>354</v>
      </c>
      <c r="M5269" s="258">
        <v>717</v>
      </c>
      <c r="N5269" s="258">
        <v>2290</v>
      </c>
      <c r="O5269" s="258">
        <v>1901</v>
      </c>
      <c r="P5269" s="258">
        <v>758</v>
      </c>
      <c r="Q5269" s="258">
        <v>434</v>
      </c>
      <c r="R5269" s="259">
        <v>214</v>
      </c>
      <c r="S5269" s="267">
        <v>12991</v>
      </c>
      <c r="T5269" s="90"/>
      <c r="U5269" s="260">
        <v>121</v>
      </c>
      <c r="V5269" s="273">
        <v>96.141303120279403</v>
      </c>
      <c r="W5269" s="273">
        <v>79.934031252405504</v>
      </c>
      <c r="X5269" s="274">
        <v>1.024001038</v>
      </c>
      <c r="Z5269" s="257">
        <v>35497.040000000001</v>
      </c>
      <c r="AA5269" s="258">
        <v>13744.286074841584</v>
      </c>
      <c r="AB5269" s="276">
        <v>1.0579852262983285</v>
      </c>
      <c r="AC5269" s="92"/>
      <c r="AD5269" s="257">
        <v>1197150.3025964038</v>
      </c>
      <c r="AE5269" s="258">
        <v>12139.093143039496</v>
      </c>
      <c r="AF5269" s="276">
        <v>0.93442330405969487</v>
      </c>
      <c r="AG5269" s="93"/>
      <c r="AH5269" s="257">
        <v>13302.797484658</v>
      </c>
      <c r="AI5269" s="258">
        <v>11283.915266252752</v>
      </c>
      <c r="AJ5269" s="258">
        <v>12171.599327801321</v>
      </c>
      <c r="AK5269" s="276">
        <v>0.9369255121084844</v>
      </c>
      <c r="AL5269" s="93"/>
      <c r="AM5269" s="257">
        <v>13043.03</v>
      </c>
      <c r="AN5269" s="258">
        <v>13014.145261544269</v>
      </c>
      <c r="AO5269" s="276">
        <v>1.0017816381759888</v>
      </c>
      <c r="AQ5269" s="280">
        <v>12054.355047265211</v>
      </c>
      <c r="AR5269" s="281">
        <v>12150.721187880423</v>
      </c>
    </row>
    <row r="5270" spans="1:44" x14ac:dyDescent="0.2">
      <c r="A5270" s="260" t="s">
        <v>8396</v>
      </c>
      <c r="B5270" s="261" t="s">
        <v>1139</v>
      </c>
      <c r="C5270" s="261" t="s">
        <v>1179</v>
      </c>
      <c r="D5270" s="262" t="s">
        <v>9528</v>
      </c>
      <c r="E5270" s="257">
        <v>147</v>
      </c>
      <c r="F5270" s="258">
        <v>342</v>
      </c>
      <c r="G5270" s="258">
        <v>959</v>
      </c>
      <c r="H5270" s="258">
        <v>1059</v>
      </c>
      <c r="I5270" s="258">
        <v>509</v>
      </c>
      <c r="J5270" s="258">
        <v>276</v>
      </c>
      <c r="K5270" s="259">
        <v>98</v>
      </c>
      <c r="L5270" s="257">
        <v>148</v>
      </c>
      <c r="M5270" s="258">
        <v>300</v>
      </c>
      <c r="N5270" s="258">
        <v>926</v>
      </c>
      <c r="O5270" s="258">
        <v>1108</v>
      </c>
      <c r="P5270" s="258">
        <v>571</v>
      </c>
      <c r="Q5270" s="258">
        <v>319</v>
      </c>
      <c r="R5270" s="259">
        <v>202</v>
      </c>
      <c r="S5270" s="267">
        <v>6964</v>
      </c>
      <c r="T5270" s="90"/>
      <c r="U5270" s="260">
        <v>13</v>
      </c>
      <c r="V5270" s="273">
        <v>104.29040600335</v>
      </c>
      <c r="W5270" s="273">
        <v>75.379434151946</v>
      </c>
      <c r="X5270" s="274">
        <v>1.002464971</v>
      </c>
      <c r="Z5270" s="257">
        <v>21380.869999999995</v>
      </c>
      <c r="AA5270" s="258">
        <v>8278.5717853938841</v>
      </c>
      <c r="AB5270" s="276">
        <v>1.1887667698727575</v>
      </c>
      <c r="AC5270" s="92"/>
      <c r="AD5270" s="257">
        <v>649059.24582625378</v>
      </c>
      <c r="AE5270" s="258">
        <v>6581.4548293123671</v>
      </c>
      <c r="AF5270" s="276">
        <v>0.94506818341648002</v>
      </c>
      <c r="AG5270" s="93"/>
      <c r="AH5270" s="257">
        <v>6981.1660580440002</v>
      </c>
      <c r="AI5270" s="258">
        <v>5921.6782296700094</v>
      </c>
      <c r="AJ5270" s="258">
        <v>6463.6855502416047</v>
      </c>
      <c r="AK5270" s="276">
        <v>0.92815702904101161</v>
      </c>
      <c r="AL5270" s="93"/>
      <c r="AM5270" s="257">
        <v>6969.59</v>
      </c>
      <c r="AN5270" s="258">
        <v>6954.155336099534</v>
      </c>
      <c r="AO5270" s="276">
        <v>0.99858634923887624</v>
      </c>
      <c r="AQ5270" s="280">
        <v>7251.463150844992</v>
      </c>
      <c r="AR5270" s="281">
        <v>7309.4335287640406</v>
      </c>
    </row>
    <row r="5271" spans="1:44" x14ac:dyDescent="0.2">
      <c r="A5271" s="260" t="s">
        <v>8396</v>
      </c>
      <c r="B5271" s="261" t="s">
        <v>1139</v>
      </c>
      <c r="C5271" s="261" t="s">
        <v>1180</v>
      </c>
      <c r="D5271" s="262" t="s">
        <v>9529</v>
      </c>
      <c r="E5271" s="257">
        <v>65</v>
      </c>
      <c r="F5271" s="258">
        <v>159</v>
      </c>
      <c r="G5271" s="258">
        <v>521</v>
      </c>
      <c r="H5271" s="258">
        <v>547</v>
      </c>
      <c r="I5271" s="258">
        <v>316</v>
      </c>
      <c r="J5271" s="258">
        <v>143</v>
      </c>
      <c r="K5271" s="259">
        <v>55</v>
      </c>
      <c r="L5271" s="257">
        <v>56</v>
      </c>
      <c r="M5271" s="258">
        <v>158</v>
      </c>
      <c r="N5271" s="258">
        <v>477</v>
      </c>
      <c r="O5271" s="258">
        <v>557</v>
      </c>
      <c r="P5271" s="258">
        <v>318</v>
      </c>
      <c r="Q5271" s="258">
        <v>178</v>
      </c>
      <c r="R5271" s="259">
        <v>137</v>
      </c>
      <c r="S5271" s="267">
        <v>3687</v>
      </c>
      <c r="T5271" s="90"/>
      <c r="U5271" s="260">
        <v>42</v>
      </c>
      <c r="V5271" s="273">
        <v>86.936521841356097</v>
      </c>
      <c r="W5271" s="273">
        <v>54.978302142663402</v>
      </c>
      <c r="X5271" s="274">
        <v>1.0169953300000001</v>
      </c>
      <c r="Z5271" s="257">
        <v>11555.070000000002</v>
      </c>
      <c r="AA5271" s="258">
        <v>4474.0684771130145</v>
      </c>
      <c r="AB5271" s="276">
        <v>1.2134712441315472</v>
      </c>
      <c r="AC5271" s="92"/>
      <c r="AD5271" s="257">
        <v>309117.84216699417</v>
      </c>
      <c r="AE5271" s="258">
        <v>3134.4520985395238</v>
      </c>
      <c r="AF5271" s="276">
        <v>0.85013618078099373</v>
      </c>
      <c r="AG5271" s="93"/>
      <c r="AH5271" s="257">
        <v>3749.6617817100005</v>
      </c>
      <c r="AI5271" s="258">
        <v>3180.5991086249878</v>
      </c>
      <c r="AJ5271" s="258">
        <v>3443.927572139994</v>
      </c>
      <c r="AK5271" s="276">
        <v>0.93407311422294381</v>
      </c>
      <c r="AL5271" s="93"/>
      <c r="AM5271" s="257">
        <v>3705.06</v>
      </c>
      <c r="AN5271" s="258">
        <v>3696.854875189063</v>
      </c>
      <c r="AO5271" s="276">
        <v>1.0026728709490271</v>
      </c>
      <c r="AQ5271" s="280">
        <v>3562.3063313590842</v>
      </c>
      <c r="AR5271" s="281">
        <v>3590.7844798370556</v>
      </c>
    </row>
    <row r="5272" spans="1:44" x14ac:dyDescent="0.2">
      <c r="A5272" s="260" t="s">
        <v>8396</v>
      </c>
      <c r="B5272" s="261" t="s">
        <v>1139</v>
      </c>
      <c r="C5272" s="261" t="s">
        <v>1181</v>
      </c>
      <c r="D5272" s="262" t="s">
        <v>9530</v>
      </c>
      <c r="E5272" s="257">
        <v>219</v>
      </c>
      <c r="F5272" s="258">
        <v>440</v>
      </c>
      <c r="G5272" s="258">
        <v>1649</v>
      </c>
      <c r="H5272" s="258">
        <v>1212</v>
      </c>
      <c r="I5272" s="258">
        <v>461</v>
      </c>
      <c r="J5272" s="258">
        <v>265</v>
      </c>
      <c r="K5272" s="259">
        <v>109</v>
      </c>
      <c r="L5272" s="257">
        <v>198</v>
      </c>
      <c r="M5272" s="258">
        <v>373</v>
      </c>
      <c r="N5272" s="258">
        <v>1587</v>
      </c>
      <c r="O5272" s="258">
        <v>1150</v>
      </c>
      <c r="P5272" s="258">
        <v>506</v>
      </c>
      <c r="Q5272" s="258">
        <v>341</v>
      </c>
      <c r="R5272" s="259">
        <v>192</v>
      </c>
      <c r="S5272" s="267">
        <v>8702</v>
      </c>
      <c r="T5272" s="90"/>
      <c r="U5272" s="260">
        <v>45</v>
      </c>
      <c r="V5272" s="273">
        <v>104.893637169832</v>
      </c>
      <c r="W5272" s="273">
        <v>93.214137931034401</v>
      </c>
      <c r="X5272" s="274">
        <v>1.0169953300000001</v>
      </c>
      <c r="Z5272" s="257">
        <v>24206.65</v>
      </c>
      <c r="AA5272" s="258">
        <v>9372.700442447147</v>
      </c>
      <c r="AB5272" s="276">
        <v>1.0770742866521659</v>
      </c>
      <c r="AC5272" s="92"/>
      <c r="AD5272" s="257">
        <v>849159.89230333082</v>
      </c>
      <c r="AE5272" s="258">
        <v>8610.4735584556547</v>
      </c>
      <c r="AF5272" s="276">
        <v>0.98948213726219891</v>
      </c>
      <c r="AG5272" s="93"/>
      <c r="AH5272" s="257">
        <v>8849.8933616600007</v>
      </c>
      <c r="AI5272" s="258">
        <v>7506.8004999334544</v>
      </c>
      <c r="AJ5272" s="258">
        <v>8128.304239968058</v>
      </c>
      <c r="AK5272" s="276">
        <v>0.93407311422294392</v>
      </c>
      <c r="AL5272" s="93"/>
      <c r="AM5272" s="257">
        <v>8721.35</v>
      </c>
      <c r="AN5272" s="258">
        <v>8702.0359361873034</v>
      </c>
      <c r="AO5272" s="276">
        <v>1.0000041296468976</v>
      </c>
      <c r="AQ5272" s="280">
        <v>8662.7416117431731</v>
      </c>
      <c r="AR5272" s="281">
        <v>8731.9941742400661</v>
      </c>
    </row>
    <row r="5273" spans="1:44" x14ac:dyDescent="0.2">
      <c r="A5273" s="260" t="s">
        <v>8396</v>
      </c>
      <c r="B5273" s="261" t="s">
        <v>1139</v>
      </c>
      <c r="C5273" s="261" t="s">
        <v>1182</v>
      </c>
      <c r="D5273" s="262" t="s">
        <v>9531</v>
      </c>
      <c r="E5273" s="257">
        <v>247</v>
      </c>
      <c r="F5273" s="258">
        <v>489</v>
      </c>
      <c r="G5273" s="258">
        <v>1452</v>
      </c>
      <c r="H5273" s="258">
        <v>1261</v>
      </c>
      <c r="I5273" s="258">
        <v>429</v>
      </c>
      <c r="J5273" s="258">
        <v>252</v>
      </c>
      <c r="K5273" s="259">
        <v>80</v>
      </c>
      <c r="L5273" s="257">
        <v>222</v>
      </c>
      <c r="M5273" s="258">
        <v>437</v>
      </c>
      <c r="N5273" s="258">
        <v>1539</v>
      </c>
      <c r="O5273" s="258">
        <v>1275</v>
      </c>
      <c r="P5273" s="258">
        <v>536</v>
      </c>
      <c r="Q5273" s="258">
        <v>321</v>
      </c>
      <c r="R5273" s="259">
        <v>189</v>
      </c>
      <c r="S5273" s="267">
        <v>8729</v>
      </c>
      <c r="T5273" s="90"/>
      <c r="U5273" s="260">
        <v>68</v>
      </c>
      <c r="V5273" s="273">
        <v>104.080529275112</v>
      </c>
      <c r="W5273" s="273">
        <v>92.820410033214898</v>
      </c>
      <c r="X5273" s="274">
        <v>1.024001038</v>
      </c>
      <c r="Z5273" s="257">
        <v>24344.22</v>
      </c>
      <c r="AA5273" s="258">
        <v>9425.9668960814761</v>
      </c>
      <c r="AB5273" s="276">
        <v>1.079844987522222</v>
      </c>
      <c r="AC5273" s="92"/>
      <c r="AD5273" s="257">
        <v>849127.35847152735</v>
      </c>
      <c r="AE5273" s="258">
        <v>8610.1436656980713</v>
      </c>
      <c r="AF5273" s="276">
        <v>0.986383739912713</v>
      </c>
      <c r="AG5273" s="93"/>
      <c r="AH5273" s="257">
        <v>8938.5050607020003</v>
      </c>
      <c r="AI5273" s="258">
        <v>7581.9641566561677</v>
      </c>
      <c r="AJ5273" s="258">
        <v>8178.4227951949597</v>
      </c>
      <c r="AK5273" s="276">
        <v>0.93692551210848429</v>
      </c>
      <c r="AL5273" s="93"/>
      <c r="AM5273" s="257">
        <v>8758.24</v>
      </c>
      <c r="AN5273" s="258">
        <v>8738.8442405995738</v>
      </c>
      <c r="AO5273" s="276">
        <v>1.0011277626990003</v>
      </c>
      <c r="AQ5273" s="280">
        <v>8721.0019703316993</v>
      </c>
      <c r="AR5273" s="281">
        <v>8790.7202836618835</v>
      </c>
    </row>
    <row r="5274" spans="1:44" x14ac:dyDescent="0.2">
      <c r="A5274" s="260" t="s">
        <v>8396</v>
      </c>
      <c r="B5274" s="261" t="s">
        <v>1139</v>
      </c>
      <c r="C5274" s="261" t="s">
        <v>1183</v>
      </c>
      <c r="D5274" s="262" t="s">
        <v>9532</v>
      </c>
      <c r="E5274" s="257">
        <v>407</v>
      </c>
      <c r="F5274" s="258">
        <v>677</v>
      </c>
      <c r="G5274" s="258">
        <v>2036</v>
      </c>
      <c r="H5274" s="258">
        <v>1446</v>
      </c>
      <c r="I5274" s="258">
        <v>579</v>
      </c>
      <c r="J5274" s="258">
        <v>268</v>
      </c>
      <c r="K5274" s="259">
        <v>71</v>
      </c>
      <c r="L5274" s="257">
        <v>347</v>
      </c>
      <c r="M5274" s="258">
        <v>626</v>
      </c>
      <c r="N5274" s="258">
        <v>2003</v>
      </c>
      <c r="O5274" s="258">
        <v>1410</v>
      </c>
      <c r="P5274" s="258">
        <v>563</v>
      </c>
      <c r="Q5274" s="258">
        <v>305</v>
      </c>
      <c r="R5274" s="259">
        <v>111</v>
      </c>
      <c r="S5274" s="267">
        <v>10849</v>
      </c>
      <c r="T5274" s="90"/>
      <c r="U5274" s="260">
        <v>28</v>
      </c>
      <c r="V5274" s="273">
        <v>108.58783953099901</v>
      </c>
      <c r="W5274" s="273">
        <v>87.966451612903199</v>
      </c>
      <c r="X5274" s="274">
        <v>1.017005253</v>
      </c>
      <c r="Z5274" s="257">
        <v>28450.379999999997</v>
      </c>
      <c r="AA5274" s="258">
        <v>11015.852636105756</v>
      </c>
      <c r="AB5274" s="276">
        <v>1.0153795406125685</v>
      </c>
      <c r="AC5274" s="92"/>
      <c r="AD5274" s="257">
        <v>1055655.9929933187</v>
      </c>
      <c r="AE5274" s="258">
        <v>10704.342134952438</v>
      </c>
      <c r="AF5274" s="276">
        <v>0.98666624895865407</v>
      </c>
      <c r="AG5274" s="93"/>
      <c r="AH5274" s="257">
        <v>11033.489989797001</v>
      </c>
      <c r="AI5274" s="258">
        <v>9359.0063503186575</v>
      </c>
      <c r="AJ5274" s="258">
        <v>10133.803048152957</v>
      </c>
      <c r="AK5274" s="276">
        <v>0.93407715440620853</v>
      </c>
      <c r="AL5274" s="93"/>
      <c r="AM5274" s="257">
        <v>10861.04</v>
      </c>
      <c r="AN5274" s="258">
        <v>10836.987437078866</v>
      </c>
      <c r="AO5274" s="276">
        <v>0.99889274929291783</v>
      </c>
      <c r="AQ5274" s="280">
        <v>10141.215253789931</v>
      </c>
      <c r="AR5274" s="281">
        <v>10222.287179357409</v>
      </c>
    </row>
    <row r="5275" spans="1:44" x14ac:dyDescent="0.2">
      <c r="A5275" s="260" t="s">
        <v>8396</v>
      </c>
      <c r="B5275" s="261" t="s">
        <v>1139</v>
      </c>
      <c r="C5275" s="261" t="s">
        <v>1184</v>
      </c>
      <c r="D5275" s="262" t="s">
        <v>9533</v>
      </c>
      <c r="E5275" s="257">
        <v>223</v>
      </c>
      <c r="F5275" s="258">
        <v>389</v>
      </c>
      <c r="G5275" s="258">
        <v>1652</v>
      </c>
      <c r="H5275" s="258">
        <v>1226</v>
      </c>
      <c r="I5275" s="258">
        <v>532</v>
      </c>
      <c r="J5275" s="258">
        <v>340</v>
      </c>
      <c r="K5275" s="259">
        <v>93</v>
      </c>
      <c r="L5275" s="257">
        <v>197</v>
      </c>
      <c r="M5275" s="258">
        <v>475</v>
      </c>
      <c r="N5275" s="258">
        <v>1543</v>
      </c>
      <c r="O5275" s="258">
        <v>1247</v>
      </c>
      <c r="P5275" s="258">
        <v>551</v>
      </c>
      <c r="Q5275" s="258">
        <v>354</v>
      </c>
      <c r="R5275" s="259">
        <v>211</v>
      </c>
      <c r="S5275" s="267">
        <v>9033</v>
      </c>
      <c r="T5275" s="90"/>
      <c r="U5275" s="260">
        <v>29</v>
      </c>
      <c r="V5275" s="273">
        <v>101.30042861139501</v>
      </c>
      <c r="W5275" s="273">
        <v>88.4021907501659</v>
      </c>
      <c r="X5275" s="274">
        <v>1.0169953300000001</v>
      </c>
      <c r="Z5275" s="257">
        <v>25603.07</v>
      </c>
      <c r="AA5275" s="258">
        <v>9913.3876648361183</v>
      </c>
      <c r="AB5275" s="276">
        <v>1.09746348553483</v>
      </c>
      <c r="AC5275" s="92"/>
      <c r="AD5275" s="257">
        <v>862692.23534213367</v>
      </c>
      <c r="AE5275" s="258">
        <v>8747.6913933718843</v>
      </c>
      <c r="AF5275" s="276">
        <v>0.96841485590300946</v>
      </c>
      <c r="AG5275" s="93"/>
      <c r="AH5275" s="257">
        <v>9186.51881589</v>
      </c>
      <c r="AI5275" s="258">
        <v>7792.3384182830241</v>
      </c>
      <c r="AJ5275" s="258">
        <v>8437.4824407758515</v>
      </c>
      <c r="AK5275" s="276">
        <v>0.93407311422294381</v>
      </c>
      <c r="AL5275" s="93"/>
      <c r="AM5275" s="257">
        <v>9045.4699999999993</v>
      </c>
      <c r="AN5275" s="258">
        <v>9025.4381488765121</v>
      </c>
      <c r="AO5275" s="276">
        <v>0.99916286381894304</v>
      </c>
      <c r="AQ5275" s="280">
        <v>8959.8489607952688</v>
      </c>
      <c r="AR5275" s="281">
        <v>9031.4766888206632</v>
      </c>
    </row>
    <row r="5276" spans="1:44" x14ac:dyDescent="0.2">
      <c r="A5276" s="260" t="s">
        <v>8396</v>
      </c>
      <c r="B5276" s="261" t="s">
        <v>1139</v>
      </c>
      <c r="C5276" s="261" t="s">
        <v>1185</v>
      </c>
      <c r="D5276" s="262" t="s">
        <v>9534</v>
      </c>
      <c r="E5276" s="257">
        <v>135</v>
      </c>
      <c r="F5276" s="258">
        <v>212</v>
      </c>
      <c r="G5276" s="258">
        <v>903</v>
      </c>
      <c r="H5276" s="258">
        <v>749</v>
      </c>
      <c r="I5276" s="258">
        <v>310</v>
      </c>
      <c r="J5276" s="258">
        <v>173</v>
      </c>
      <c r="K5276" s="259">
        <v>61</v>
      </c>
      <c r="L5276" s="257">
        <v>140</v>
      </c>
      <c r="M5276" s="258">
        <v>240</v>
      </c>
      <c r="N5276" s="258">
        <v>836</v>
      </c>
      <c r="O5276" s="258">
        <v>747</v>
      </c>
      <c r="P5276" s="258">
        <v>311</v>
      </c>
      <c r="Q5276" s="258">
        <v>232</v>
      </c>
      <c r="R5276" s="259">
        <v>132</v>
      </c>
      <c r="S5276" s="267">
        <v>5181</v>
      </c>
      <c r="T5276" s="90"/>
      <c r="U5276" s="260">
        <v>2</v>
      </c>
      <c r="V5276" s="273">
        <v>116.65888485693699</v>
      </c>
      <c r="W5276" s="273">
        <v>94.778292777133998</v>
      </c>
      <c r="X5276" s="274">
        <v>1.002464971</v>
      </c>
      <c r="Z5276" s="257">
        <v>14998.68</v>
      </c>
      <c r="AA5276" s="258">
        <v>5807.4179893592527</v>
      </c>
      <c r="AB5276" s="276">
        <v>1.1209067727001067</v>
      </c>
      <c r="AC5276" s="92"/>
      <c r="AD5276" s="257">
        <v>523410.40261598956</v>
      </c>
      <c r="AE5276" s="258">
        <v>5307.3767058415369</v>
      </c>
      <c r="AF5276" s="276">
        <v>1.0243923385140972</v>
      </c>
      <c r="AG5276" s="93"/>
      <c r="AH5276" s="257">
        <v>5193.7710147509997</v>
      </c>
      <c r="AI5276" s="258">
        <v>4405.5449322114173</v>
      </c>
      <c r="AJ5276" s="258">
        <v>4808.7815674614803</v>
      </c>
      <c r="AK5276" s="276">
        <v>0.92815702904101149</v>
      </c>
      <c r="AL5276" s="93"/>
      <c r="AM5276" s="257">
        <v>5181.8599999999997</v>
      </c>
      <c r="AN5276" s="258">
        <v>5170.3843941925898</v>
      </c>
      <c r="AO5276" s="276">
        <v>0.99795105079957336</v>
      </c>
      <c r="AQ5276" s="280">
        <v>5510.3616764735561</v>
      </c>
      <c r="AR5276" s="281">
        <v>5554.4131654228713</v>
      </c>
    </row>
    <row r="5277" spans="1:44" x14ac:dyDescent="0.2">
      <c r="A5277" s="260" t="s">
        <v>8396</v>
      </c>
      <c r="B5277" s="261" t="s">
        <v>1139</v>
      </c>
      <c r="C5277" s="261" t="s">
        <v>1186</v>
      </c>
      <c r="D5277" s="262" t="s">
        <v>9535</v>
      </c>
      <c r="E5277" s="257">
        <v>205</v>
      </c>
      <c r="F5277" s="258">
        <v>401</v>
      </c>
      <c r="G5277" s="258">
        <v>1385</v>
      </c>
      <c r="H5277" s="258">
        <v>1112</v>
      </c>
      <c r="I5277" s="258">
        <v>481</v>
      </c>
      <c r="J5277" s="258">
        <v>227</v>
      </c>
      <c r="K5277" s="259">
        <v>84</v>
      </c>
      <c r="L5277" s="257">
        <v>213</v>
      </c>
      <c r="M5277" s="258">
        <v>370</v>
      </c>
      <c r="N5277" s="258">
        <v>1333</v>
      </c>
      <c r="O5277" s="258">
        <v>1141</v>
      </c>
      <c r="P5277" s="258">
        <v>520</v>
      </c>
      <c r="Q5277" s="258">
        <v>332</v>
      </c>
      <c r="R5277" s="259">
        <v>199</v>
      </c>
      <c r="S5277" s="267">
        <v>8003</v>
      </c>
      <c r="T5277" s="90"/>
      <c r="U5277" s="260">
        <v>46</v>
      </c>
      <c r="V5277" s="273">
        <v>99.985600966032706</v>
      </c>
      <c r="W5277" s="273">
        <v>88.1670623516181</v>
      </c>
      <c r="X5277" s="274">
        <v>1.0169953300000001</v>
      </c>
      <c r="Z5277" s="257">
        <v>22855.64</v>
      </c>
      <c r="AA5277" s="258">
        <v>8849.5957573812429</v>
      </c>
      <c r="AB5277" s="276">
        <v>1.1057848003725157</v>
      </c>
      <c r="AC5277" s="92"/>
      <c r="AD5277" s="257">
        <v>761129.10341731226</v>
      </c>
      <c r="AE5277" s="258">
        <v>7717.842162527345</v>
      </c>
      <c r="AF5277" s="276">
        <v>0.96436863207888857</v>
      </c>
      <c r="AG5277" s="93"/>
      <c r="AH5277" s="257">
        <v>8139.0136259900009</v>
      </c>
      <c r="AI5277" s="258">
        <v>6903.8065273462917</v>
      </c>
      <c r="AJ5277" s="258">
        <v>7475.3871331262199</v>
      </c>
      <c r="AK5277" s="276">
        <v>0.93407311422294392</v>
      </c>
      <c r="AL5277" s="93"/>
      <c r="AM5277" s="257">
        <v>8022.78</v>
      </c>
      <c r="AN5277" s="258">
        <v>8005.0129702540062</v>
      </c>
      <c r="AO5277" s="276">
        <v>1.000251526959141</v>
      </c>
      <c r="AQ5277" s="280">
        <v>7973.639624069343</v>
      </c>
      <c r="AR5277" s="281">
        <v>8037.3832979710351</v>
      </c>
    </row>
    <row r="5278" spans="1:44" x14ac:dyDescent="0.2">
      <c r="A5278" s="260" t="s">
        <v>8396</v>
      </c>
      <c r="B5278" s="261" t="s">
        <v>1139</v>
      </c>
      <c r="C5278" s="261" t="s">
        <v>1187</v>
      </c>
      <c r="D5278" s="262" t="s">
        <v>9536</v>
      </c>
      <c r="E5278" s="257">
        <v>296</v>
      </c>
      <c r="F5278" s="258">
        <v>575</v>
      </c>
      <c r="G5278" s="258">
        <v>1885</v>
      </c>
      <c r="H5278" s="258">
        <v>1300</v>
      </c>
      <c r="I5278" s="258">
        <v>504</v>
      </c>
      <c r="J5278" s="258">
        <v>304</v>
      </c>
      <c r="K5278" s="259">
        <v>80</v>
      </c>
      <c r="L5278" s="257">
        <v>253</v>
      </c>
      <c r="M5278" s="258">
        <v>552</v>
      </c>
      <c r="N5278" s="258">
        <v>1893</v>
      </c>
      <c r="O5278" s="258">
        <v>1346</v>
      </c>
      <c r="P5278" s="258">
        <v>516</v>
      </c>
      <c r="Q5278" s="258">
        <v>348</v>
      </c>
      <c r="R5278" s="259">
        <v>176</v>
      </c>
      <c r="S5278" s="267">
        <v>10028</v>
      </c>
      <c r="T5278" s="90"/>
      <c r="U5278" s="260">
        <v>18</v>
      </c>
      <c r="V5278" s="273">
        <v>104.39224222096701</v>
      </c>
      <c r="W5278" s="273">
        <v>94.890972568578505</v>
      </c>
      <c r="X5278" s="274">
        <v>1.0169953300000001</v>
      </c>
      <c r="Z5278" s="257">
        <v>27004.650000000005</v>
      </c>
      <c r="AA5278" s="258">
        <v>10456.072814831063</v>
      </c>
      <c r="AB5278" s="276">
        <v>1.0426877557669587</v>
      </c>
      <c r="AC5278" s="92"/>
      <c r="AD5278" s="257">
        <v>981221.95739361935</v>
      </c>
      <c r="AE5278" s="258">
        <v>9949.581693262362</v>
      </c>
      <c r="AF5278" s="276">
        <v>0.9921800651438335</v>
      </c>
      <c r="AG5278" s="93"/>
      <c r="AH5278" s="257">
        <v>10198.42916924</v>
      </c>
      <c r="AI5278" s="258">
        <v>8650.6774779743355</v>
      </c>
      <c r="AJ5278" s="258">
        <v>9366.8851894276813</v>
      </c>
      <c r="AK5278" s="276">
        <v>0.93407311422294392</v>
      </c>
      <c r="AL5278" s="93"/>
      <c r="AM5278" s="257">
        <v>10035.74</v>
      </c>
      <c r="AN5278" s="258">
        <v>10013.51512394668</v>
      </c>
      <c r="AO5278" s="276">
        <v>0.99855555683552844</v>
      </c>
      <c r="AQ5278" s="280">
        <v>9676.3640774557261</v>
      </c>
      <c r="AR5278" s="281">
        <v>9753.7198428762604</v>
      </c>
    </row>
    <row r="5279" spans="1:44" x14ac:dyDescent="0.2">
      <c r="A5279" s="260" t="s">
        <v>8396</v>
      </c>
      <c r="B5279" s="261" t="s">
        <v>1139</v>
      </c>
      <c r="C5279" s="261" t="s">
        <v>1188</v>
      </c>
      <c r="D5279" s="262" t="s">
        <v>9537</v>
      </c>
      <c r="E5279" s="257">
        <v>185</v>
      </c>
      <c r="F5279" s="258">
        <v>440</v>
      </c>
      <c r="G5279" s="258">
        <v>1072</v>
      </c>
      <c r="H5279" s="258">
        <v>1139</v>
      </c>
      <c r="I5279" s="258">
        <v>579</v>
      </c>
      <c r="J5279" s="258">
        <v>340</v>
      </c>
      <c r="K5279" s="259">
        <v>98</v>
      </c>
      <c r="L5279" s="257">
        <v>163</v>
      </c>
      <c r="M5279" s="258">
        <v>396</v>
      </c>
      <c r="N5279" s="258">
        <v>1067</v>
      </c>
      <c r="O5279" s="258">
        <v>1250</v>
      </c>
      <c r="P5279" s="258">
        <v>600</v>
      </c>
      <c r="Q5279" s="258">
        <v>343</v>
      </c>
      <c r="R5279" s="259">
        <v>195</v>
      </c>
      <c r="S5279" s="267">
        <v>7867</v>
      </c>
      <c r="T5279" s="90"/>
      <c r="U5279" s="260">
        <v>63</v>
      </c>
      <c r="V5279" s="273">
        <v>97.310554682106499</v>
      </c>
      <c r="W5279" s="273">
        <v>74.147088736333501</v>
      </c>
      <c r="X5279" s="274">
        <v>1.002464971</v>
      </c>
      <c r="Z5279" s="257">
        <v>23774.980000000003</v>
      </c>
      <c r="AA5279" s="258">
        <v>9205.5598591780381</v>
      </c>
      <c r="AB5279" s="276">
        <v>1.1701487046114196</v>
      </c>
      <c r="AC5279" s="92"/>
      <c r="AD5279" s="257">
        <v>716585.48903634015</v>
      </c>
      <c r="AE5279" s="258">
        <v>7266.1703192128234</v>
      </c>
      <c r="AF5279" s="276">
        <v>0.92362658182443413</v>
      </c>
      <c r="AG5279" s="93"/>
      <c r="AH5279" s="257">
        <v>7886.3919268569998</v>
      </c>
      <c r="AI5279" s="258">
        <v>6689.5236405534124</v>
      </c>
      <c r="AJ5279" s="258">
        <v>7301.8113474656384</v>
      </c>
      <c r="AK5279" s="276">
        <v>0.92815702904101161</v>
      </c>
      <c r="AL5279" s="93"/>
      <c r="AM5279" s="257">
        <v>7894.09</v>
      </c>
      <c r="AN5279" s="258">
        <v>7876.6079636176546</v>
      </c>
      <c r="AO5279" s="276">
        <v>1.0012212995573477</v>
      </c>
      <c r="AQ5279" s="280">
        <v>7901.2930159581001</v>
      </c>
      <c r="AR5279" s="281">
        <v>7964.458329310185</v>
      </c>
    </row>
    <row r="5280" spans="1:44" x14ac:dyDescent="0.2">
      <c r="A5280" s="260" t="s">
        <v>8396</v>
      </c>
      <c r="B5280" s="261" t="s">
        <v>1139</v>
      </c>
      <c r="C5280" s="261" t="s">
        <v>1189</v>
      </c>
      <c r="D5280" s="262" t="s">
        <v>9538</v>
      </c>
      <c r="E5280" s="257">
        <v>70</v>
      </c>
      <c r="F5280" s="258">
        <v>149</v>
      </c>
      <c r="G5280" s="258">
        <v>395</v>
      </c>
      <c r="H5280" s="258">
        <v>422</v>
      </c>
      <c r="I5280" s="258">
        <v>250</v>
      </c>
      <c r="J5280" s="258">
        <v>118</v>
      </c>
      <c r="K5280" s="259">
        <v>61</v>
      </c>
      <c r="L5280" s="257">
        <v>57</v>
      </c>
      <c r="M5280" s="258">
        <v>105</v>
      </c>
      <c r="N5280" s="258">
        <v>379</v>
      </c>
      <c r="O5280" s="258">
        <v>442</v>
      </c>
      <c r="P5280" s="258">
        <v>224</v>
      </c>
      <c r="Q5280" s="258">
        <v>135</v>
      </c>
      <c r="R5280" s="259">
        <v>82</v>
      </c>
      <c r="S5280" s="267">
        <v>2889</v>
      </c>
      <c r="T5280" s="90"/>
      <c r="U5280" s="260">
        <v>33</v>
      </c>
      <c r="V5280" s="273">
        <v>95.719707557265806</v>
      </c>
      <c r="W5280" s="273">
        <v>86.958174904942894</v>
      </c>
      <c r="X5280" s="274">
        <v>1.002464971</v>
      </c>
      <c r="Z5280" s="257">
        <v>9018.7000000000007</v>
      </c>
      <c r="AA5280" s="258">
        <v>3491.9980038666267</v>
      </c>
      <c r="AB5280" s="276">
        <v>1.208722050490352</v>
      </c>
      <c r="AC5280" s="92"/>
      <c r="AD5280" s="257">
        <v>270714.37803500553</v>
      </c>
      <c r="AE5280" s="258">
        <v>2745.0413227142003</v>
      </c>
      <c r="AF5280" s="276">
        <v>0.95017006670619597</v>
      </c>
      <c r="AG5280" s="93"/>
      <c r="AH5280" s="257">
        <v>2896.1213012190001</v>
      </c>
      <c r="AI5280" s="258">
        <v>2456.5951185405884</v>
      </c>
      <c r="AJ5280" s="258">
        <v>2681.4456568994824</v>
      </c>
      <c r="AK5280" s="276">
        <v>0.92815702904101161</v>
      </c>
      <c r="AL5280" s="93"/>
      <c r="AM5280" s="257">
        <v>2903.19</v>
      </c>
      <c r="AN5280" s="258">
        <v>2896.7606746179918</v>
      </c>
      <c r="AO5280" s="276">
        <v>1.0026862840491491</v>
      </c>
      <c r="AQ5280" s="280">
        <v>3087.8903026478129</v>
      </c>
      <c r="AR5280" s="281">
        <v>3112.5758266714988</v>
      </c>
    </row>
    <row r="5281" spans="1:44" x14ac:dyDescent="0.2">
      <c r="A5281" s="260" t="s">
        <v>8396</v>
      </c>
      <c r="B5281" s="261" t="s">
        <v>1139</v>
      </c>
      <c r="C5281" s="261" t="s">
        <v>1190</v>
      </c>
      <c r="D5281" s="262" t="s">
        <v>9539</v>
      </c>
      <c r="E5281" s="257">
        <v>104</v>
      </c>
      <c r="F5281" s="258">
        <v>240</v>
      </c>
      <c r="G5281" s="258">
        <v>734</v>
      </c>
      <c r="H5281" s="258">
        <v>767</v>
      </c>
      <c r="I5281" s="258">
        <v>396</v>
      </c>
      <c r="J5281" s="258">
        <v>161</v>
      </c>
      <c r="K5281" s="259">
        <v>44</v>
      </c>
      <c r="L5281" s="257">
        <v>107</v>
      </c>
      <c r="M5281" s="258">
        <v>215</v>
      </c>
      <c r="N5281" s="258">
        <v>717</v>
      </c>
      <c r="O5281" s="258">
        <v>775</v>
      </c>
      <c r="P5281" s="258">
        <v>414</v>
      </c>
      <c r="Q5281" s="258">
        <v>192</v>
      </c>
      <c r="R5281" s="259">
        <v>81</v>
      </c>
      <c r="S5281" s="267">
        <v>4947</v>
      </c>
      <c r="T5281" s="90"/>
      <c r="U5281" s="260">
        <v>0</v>
      </c>
      <c r="V5281" s="273">
        <v>97.928017261920303</v>
      </c>
      <c r="W5281" s="273">
        <v>73.347685465938895</v>
      </c>
      <c r="X5281" s="274">
        <v>1.024001038</v>
      </c>
      <c r="Z5281" s="257">
        <v>14540.890000000001</v>
      </c>
      <c r="AA5281" s="258">
        <v>5630.1638655731085</v>
      </c>
      <c r="AB5281" s="276">
        <v>1.1380965970432804</v>
      </c>
      <c r="AC5281" s="92"/>
      <c r="AD5281" s="257">
        <v>450471.34510923096</v>
      </c>
      <c r="AE5281" s="258">
        <v>4567.7753283705933</v>
      </c>
      <c r="AF5281" s="276">
        <v>0.9233424961331298</v>
      </c>
      <c r="AG5281" s="93"/>
      <c r="AH5281" s="257">
        <v>5065.7331349859996</v>
      </c>
      <c r="AI5281" s="258">
        <v>4296.9385591680675</v>
      </c>
      <c r="AJ5281" s="258">
        <v>4634.9705084006728</v>
      </c>
      <c r="AK5281" s="276">
        <v>0.93692551210848452</v>
      </c>
      <c r="AL5281" s="93"/>
      <c r="AM5281" s="257">
        <v>4947</v>
      </c>
      <c r="AN5281" s="258">
        <v>4936.0445087421776</v>
      </c>
      <c r="AO5281" s="276">
        <v>0.99778542727757791</v>
      </c>
      <c r="AQ5281" s="280">
        <v>4859.8859863473181</v>
      </c>
      <c r="AR5281" s="281">
        <v>4898.7373769441538</v>
      </c>
    </row>
    <row r="5282" spans="1:44" x14ac:dyDescent="0.2">
      <c r="A5282" s="260" t="s">
        <v>8396</v>
      </c>
      <c r="B5282" s="261" t="s">
        <v>1139</v>
      </c>
      <c r="C5282" s="261" t="s">
        <v>1191</v>
      </c>
      <c r="D5282" s="262" t="s">
        <v>9540</v>
      </c>
      <c r="E5282" s="257">
        <v>208</v>
      </c>
      <c r="F5282" s="258">
        <v>389</v>
      </c>
      <c r="G5282" s="258">
        <v>879</v>
      </c>
      <c r="H5282" s="258">
        <v>823</v>
      </c>
      <c r="I5282" s="258">
        <v>337</v>
      </c>
      <c r="J5282" s="258">
        <v>166</v>
      </c>
      <c r="K5282" s="259">
        <v>49</v>
      </c>
      <c r="L5282" s="257">
        <v>214</v>
      </c>
      <c r="M5282" s="258">
        <v>347</v>
      </c>
      <c r="N5282" s="258">
        <v>1086</v>
      </c>
      <c r="O5282" s="258">
        <v>937</v>
      </c>
      <c r="P5282" s="258">
        <v>378</v>
      </c>
      <c r="Q5282" s="258">
        <v>190</v>
      </c>
      <c r="R5282" s="259">
        <v>93</v>
      </c>
      <c r="S5282" s="267">
        <v>6096</v>
      </c>
      <c r="T5282" s="90"/>
      <c r="U5282" s="260">
        <v>19</v>
      </c>
      <c r="V5282" s="273">
        <v>100.564643550789</v>
      </c>
      <c r="W5282" s="273">
        <v>85.912401574803098</v>
      </c>
      <c r="X5282" s="274">
        <v>1.002464971</v>
      </c>
      <c r="Z5282" s="257">
        <v>16954.57</v>
      </c>
      <c r="AA5282" s="258">
        <v>6564.7293508395869</v>
      </c>
      <c r="AB5282" s="276">
        <v>1.0768912977099059</v>
      </c>
      <c r="AC5282" s="92"/>
      <c r="AD5282" s="257">
        <v>577430.6573394069</v>
      </c>
      <c r="AE5282" s="258">
        <v>5855.1415957438858</v>
      </c>
      <c r="AF5282" s="276">
        <v>0.96048910691336709</v>
      </c>
      <c r="AG5282" s="93"/>
      <c r="AH5282" s="257">
        <v>6111.0264632159997</v>
      </c>
      <c r="AI5282" s="258">
        <v>5183.5942688208461</v>
      </c>
      <c r="AJ5282" s="258">
        <v>5658.0452490340067</v>
      </c>
      <c r="AK5282" s="276">
        <v>0.92815702904101161</v>
      </c>
      <c r="AL5282" s="93"/>
      <c r="AM5282" s="257">
        <v>6104.17</v>
      </c>
      <c r="AN5282" s="258">
        <v>6090.651871624973</v>
      </c>
      <c r="AO5282" s="276">
        <v>0.99912268235317803</v>
      </c>
      <c r="AQ5282" s="280">
        <v>5847.2215051975691</v>
      </c>
      <c r="AR5282" s="281">
        <v>5893.9659529568034</v>
      </c>
    </row>
    <row r="5283" spans="1:44" x14ac:dyDescent="0.2">
      <c r="A5283" s="260" t="s">
        <v>8396</v>
      </c>
      <c r="B5283" s="261" t="s">
        <v>1139</v>
      </c>
      <c r="C5283" s="261" t="s">
        <v>1192</v>
      </c>
      <c r="D5283" s="262" t="s">
        <v>9541</v>
      </c>
      <c r="E5283" s="257">
        <v>97</v>
      </c>
      <c r="F5283" s="258">
        <v>267</v>
      </c>
      <c r="G5283" s="258">
        <v>639</v>
      </c>
      <c r="H5283" s="258">
        <v>722</v>
      </c>
      <c r="I5283" s="258">
        <v>470</v>
      </c>
      <c r="J5283" s="258">
        <v>279</v>
      </c>
      <c r="K5283" s="259">
        <v>77</v>
      </c>
      <c r="L5283" s="257">
        <v>89</v>
      </c>
      <c r="M5283" s="258">
        <v>236</v>
      </c>
      <c r="N5283" s="258">
        <v>641</v>
      </c>
      <c r="O5283" s="258">
        <v>834</v>
      </c>
      <c r="P5283" s="258">
        <v>516</v>
      </c>
      <c r="Q5283" s="258">
        <v>298</v>
      </c>
      <c r="R5283" s="259">
        <v>124</v>
      </c>
      <c r="S5283" s="267">
        <v>5289</v>
      </c>
      <c r="T5283" s="90"/>
      <c r="U5283" s="260">
        <v>12</v>
      </c>
      <c r="V5283" s="273">
        <v>88.084752016102797</v>
      </c>
      <c r="W5283" s="273">
        <v>68.922131922131896</v>
      </c>
      <c r="X5283" s="274">
        <v>1.0169953300000001</v>
      </c>
      <c r="Z5283" s="257">
        <v>17021.239999999998</v>
      </c>
      <c r="AA5283" s="258">
        <v>6590.5436596554682</v>
      </c>
      <c r="AB5283" s="276">
        <v>1.2460850178966663</v>
      </c>
      <c r="AC5283" s="92"/>
      <c r="AD5283" s="257">
        <v>462476.17329094093</v>
      </c>
      <c r="AE5283" s="258">
        <v>4689.5041765761243</v>
      </c>
      <c r="AF5283" s="276">
        <v>0.8866523306061872</v>
      </c>
      <c r="AG5283" s="93"/>
      <c r="AH5283" s="257">
        <v>5378.8883003700003</v>
      </c>
      <c r="AI5283" s="258">
        <v>4562.5681273440632</v>
      </c>
      <c r="AJ5283" s="258">
        <v>4940.3127011251509</v>
      </c>
      <c r="AK5283" s="276">
        <v>0.93407311422294403</v>
      </c>
      <c r="AL5283" s="93"/>
      <c r="AM5283" s="257">
        <v>5294.16</v>
      </c>
      <c r="AN5283" s="258">
        <v>5282.4356976758618</v>
      </c>
      <c r="AO5283" s="276">
        <v>0.9987588764749219</v>
      </c>
      <c r="AQ5283" s="280">
        <v>5451.5013667088688</v>
      </c>
      <c r="AR5283" s="281">
        <v>5495.0823086347054</v>
      </c>
    </row>
    <row r="5284" spans="1:44" x14ac:dyDescent="0.2">
      <c r="A5284" s="260" t="s">
        <v>8396</v>
      </c>
      <c r="B5284" s="261" t="s">
        <v>1139</v>
      </c>
      <c r="C5284" s="261" t="s">
        <v>1193</v>
      </c>
      <c r="D5284" s="262" t="s">
        <v>9542</v>
      </c>
      <c r="E5284" s="257">
        <v>159</v>
      </c>
      <c r="F5284" s="258">
        <v>323</v>
      </c>
      <c r="G5284" s="258">
        <v>1083</v>
      </c>
      <c r="H5284" s="258">
        <v>951</v>
      </c>
      <c r="I5284" s="258">
        <v>458</v>
      </c>
      <c r="J5284" s="258">
        <v>188</v>
      </c>
      <c r="K5284" s="259">
        <v>57</v>
      </c>
      <c r="L5284" s="257">
        <v>148</v>
      </c>
      <c r="M5284" s="258">
        <v>288</v>
      </c>
      <c r="N5284" s="258">
        <v>1069</v>
      </c>
      <c r="O5284" s="258">
        <v>1047</v>
      </c>
      <c r="P5284" s="258">
        <v>433</v>
      </c>
      <c r="Q5284" s="258">
        <v>237</v>
      </c>
      <c r="R5284" s="259">
        <v>110</v>
      </c>
      <c r="S5284" s="267">
        <v>6551</v>
      </c>
      <c r="T5284" s="90"/>
      <c r="U5284" s="260">
        <v>34</v>
      </c>
      <c r="V5284" s="273">
        <v>96.184905014026199</v>
      </c>
      <c r="W5284" s="273">
        <v>80.481837606837601</v>
      </c>
      <c r="X5284" s="274">
        <v>1.024001038</v>
      </c>
      <c r="Z5284" s="257">
        <v>18585.120000000003</v>
      </c>
      <c r="AA5284" s="258">
        <v>7196.070602373039</v>
      </c>
      <c r="AB5284" s="276">
        <v>1.0984690279916103</v>
      </c>
      <c r="AC5284" s="92"/>
      <c r="AD5284" s="257">
        <v>604613.85256397736</v>
      </c>
      <c r="AE5284" s="258">
        <v>6130.7789472450477</v>
      </c>
      <c r="AF5284" s="276">
        <v>0.93585390737979657</v>
      </c>
      <c r="AG5284" s="93"/>
      <c r="AH5284" s="257">
        <v>6708.230799938</v>
      </c>
      <c r="AI5284" s="258">
        <v>5690.1646454639194</v>
      </c>
      <c r="AJ5284" s="258">
        <v>6137.7990298226814</v>
      </c>
      <c r="AK5284" s="276">
        <v>0.9369255121084844</v>
      </c>
      <c r="AL5284" s="93"/>
      <c r="AM5284" s="257">
        <v>6565.62</v>
      </c>
      <c r="AN5284" s="258">
        <v>6551.0799570422114</v>
      </c>
      <c r="AO5284" s="276">
        <v>1.0000122053186096</v>
      </c>
      <c r="AQ5284" s="280">
        <v>6309.7745065165145</v>
      </c>
      <c r="AR5284" s="281">
        <v>6360.2167421202512</v>
      </c>
    </row>
    <row r="5285" spans="1:44" x14ac:dyDescent="0.2">
      <c r="A5285" s="260" t="s">
        <v>8396</v>
      </c>
      <c r="B5285" s="261" t="s">
        <v>1139</v>
      </c>
      <c r="C5285" s="261" t="s">
        <v>1194</v>
      </c>
      <c r="D5285" s="262" t="s">
        <v>9543</v>
      </c>
      <c r="E5285" s="257">
        <v>151</v>
      </c>
      <c r="F5285" s="258">
        <v>309</v>
      </c>
      <c r="G5285" s="258">
        <v>911</v>
      </c>
      <c r="H5285" s="258">
        <v>832</v>
      </c>
      <c r="I5285" s="258">
        <v>356</v>
      </c>
      <c r="J5285" s="258">
        <v>141</v>
      </c>
      <c r="K5285" s="259">
        <v>42</v>
      </c>
      <c r="L5285" s="257">
        <v>140</v>
      </c>
      <c r="M5285" s="258">
        <v>252</v>
      </c>
      <c r="N5285" s="258">
        <v>853</v>
      </c>
      <c r="O5285" s="258">
        <v>830</v>
      </c>
      <c r="P5285" s="258">
        <v>321</v>
      </c>
      <c r="Q5285" s="258">
        <v>178</v>
      </c>
      <c r="R5285" s="259">
        <v>69</v>
      </c>
      <c r="S5285" s="267">
        <v>5385</v>
      </c>
      <c r="T5285" s="90"/>
      <c r="U5285" s="260">
        <v>2</v>
      </c>
      <c r="V5285" s="273">
        <v>108.21018823701699</v>
      </c>
      <c r="W5285" s="273">
        <v>83.034559643255193</v>
      </c>
      <c r="X5285" s="274">
        <v>1.002464971</v>
      </c>
      <c r="Z5285" s="257">
        <v>14833.49</v>
      </c>
      <c r="AA5285" s="258">
        <v>5743.4572022991742</v>
      </c>
      <c r="AB5285" s="276">
        <v>1.0665658685792339</v>
      </c>
      <c r="AC5285" s="92"/>
      <c r="AD5285" s="257">
        <v>517165.45390087552</v>
      </c>
      <c r="AE5285" s="258">
        <v>5244.0529828621748</v>
      </c>
      <c r="AF5285" s="276">
        <v>0.97382599496047817</v>
      </c>
      <c r="AG5285" s="93"/>
      <c r="AH5285" s="257">
        <v>5398.273868835</v>
      </c>
      <c r="AI5285" s="258">
        <v>4579.0116695538482</v>
      </c>
      <c r="AJ5285" s="258">
        <v>4998.1256013858474</v>
      </c>
      <c r="AK5285" s="276">
        <v>0.92815702904101161</v>
      </c>
      <c r="AL5285" s="93"/>
      <c r="AM5285" s="257">
        <v>5385.86</v>
      </c>
      <c r="AN5285" s="258">
        <v>5373.9326213572149</v>
      </c>
      <c r="AO5285" s="276">
        <v>0.99794477648230551</v>
      </c>
      <c r="AQ5285" s="280">
        <v>5180.6317135916752</v>
      </c>
      <c r="AR5285" s="281">
        <v>5222.0472420235228</v>
      </c>
    </row>
    <row r="5286" spans="1:44" x14ac:dyDescent="0.2">
      <c r="A5286" s="260" t="s">
        <v>8396</v>
      </c>
      <c r="B5286" s="261" t="s">
        <v>1139</v>
      </c>
      <c r="C5286" s="261" t="s">
        <v>1195</v>
      </c>
      <c r="D5286" s="262" t="s">
        <v>9059</v>
      </c>
      <c r="E5286" s="257">
        <v>145</v>
      </c>
      <c r="F5286" s="258">
        <v>318</v>
      </c>
      <c r="G5286" s="258">
        <v>1005</v>
      </c>
      <c r="H5286" s="258">
        <v>849</v>
      </c>
      <c r="I5286" s="258">
        <v>386</v>
      </c>
      <c r="J5286" s="258">
        <v>223</v>
      </c>
      <c r="K5286" s="259">
        <v>66</v>
      </c>
      <c r="L5286" s="257">
        <v>128</v>
      </c>
      <c r="M5286" s="258">
        <v>291</v>
      </c>
      <c r="N5286" s="258">
        <v>928</v>
      </c>
      <c r="O5286" s="258">
        <v>961</v>
      </c>
      <c r="P5286" s="258">
        <v>444</v>
      </c>
      <c r="Q5286" s="258">
        <v>309</v>
      </c>
      <c r="R5286" s="259">
        <v>162</v>
      </c>
      <c r="S5286" s="267">
        <v>6215</v>
      </c>
      <c r="T5286" s="90"/>
      <c r="U5286" s="260">
        <v>25</v>
      </c>
      <c r="V5286" s="273">
        <v>114.09488642864601</v>
      </c>
      <c r="W5286" s="273">
        <v>88.989058728881702</v>
      </c>
      <c r="X5286" s="274">
        <v>1.002464971</v>
      </c>
      <c r="Z5286" s="257">
        <v>18392.009999999998</v>
      </c>
      <c r="AA5286" s="258">
        <v>7121.2993233054676</v>
      </c>
      <c r="AB5286" s="276">
        <v>1.1458245089791581</v>
      </c>
      <c r="AC5286" s="92"/>
      <c r="AD5286" s="257">
        <v>615190.09157707612</v>
      </c>
      <c r="AE5286" s="258">
        <v>6238.0219143182776</v>
      </c>
      <c r="AF5286" s="276">
        <v>1.0037042500914364</v>
      </c>
      <c r="AG5286" s="93"/>
      <c r="AH5286" s="257">
        <v>6230.3197947649996</v>
      </c>
      <c r="AI5286" s="258">
        <v>5284.7831989372635</v>
      </c>
      <c r="AJ5286" s="258">
        <v>5768.4959354898865</v>
      </c>
      <c r="AK5286" s="276">
        <v>0.92815702904101149</v>
      </c>
      <c r="AL5286" s="93"/>
      <c r="AM5286" s="257">
        <v>6225.75</v>
      </c>
      <c r="AN5286" s="258">
        <v>6211.9626238733808</v>
      </c>
      <c r="AO5286" s="276">
        <v>0.99951128300456649</v>
      </c>
      <c r="AQ5286" s="280">
        <v>6630.9257148513907</v>
      </c>
      <c r="AR5286" s="281">
        <v>6683.9353298279593</v>
      </c>
    </row>
    <row r="5287" spans="1:44" x14ac:dyDescent="0.2">
      <c r="A5287" s="260" t="s">
        <v>8396</v>
      </c>
      <c r="B5287" s="261" t="s">
        <v>1139</v>
      </c>
      <c r="C5287" s="261" t="s">
        <v>1196</v>
      </c>
      <c r="D5287" s="262" t="s">
        <v>9544</v>
      </c>
      <c r="E5287" s="257">
        <v>249</v>
      </c>
      <c r="F5287" s="258">
        <v>452</v>
      </c>
      <c r="G5287" s="258">
        <v>1274</v>
      </c>
      <c r="H5287" s="258">
        <v>976</v>
      </c>
      <c r="I5287" s="258">
        <v>440</v>
      </c>
      <c r="J5287" s="258">
        <v>216</v>
      </c>
      <c r="K5287" s="259">
        <v>60</v>
      </c>
      <c r="L5287" s="257">
        <v>218</v>
      </c>
      <c r="M5287" s="258">
        <v>369</v>
      </c>
      <c r="N5287" s="258">
        <v>1340</v>
      </c>
      <c r="O5287" s="258">
        <v>1016</v>
      </c>
      <c r="P5287" s="258">
        <v>477</v>
      </c>
      <c r="Q5287" s="258">
        <v>256</v>
      </c>
      <c r="R5287" s="259">
        <v>111</v>
      </c>
      <c r="S5287" s="267">
        <v>7454</v>
      </c>
      <c r="T5287" s="90"/>
      <c r="U5287" s="260">
        <v>3</v>
      </c>
      <c r="V5287" s="273">
        <v>103.161725349205</v>
      </c>
      <c r="W5287" s="273">
        <v>93.110499462942997</v>
      </c>
      <c r="X5287" s="274">
        <v>1.0169953300000001</v>
      </c>
      <c r="Z5287" s="257">
        <v>20601.39</v>
      </c>
      <c r="AA5287" s="258">
        <v>7976.7608144053875</v>
      </c>
      <c r="AB5287" s="276">
        <v>1.07013158229211</v>
      </c>
      <c r="AC5287" s="92"/>
      <c r="AD5287" s="257">
        <v>723823.10319275607</v>
      </c>
      <c r="AE5287" s="258">
        <v>7339.5596607078442</v>
      </c>
      <c r="AF5287" s="276">
        <v>0.98464712378693908</v>
      </c>
      <c r="AG5287" s="93"/>
      <c r="AH5287" s="257">
        <v>7580.6831898200007</v>
      </c>
      <c r="AI5287" s="258">
        <v>6430.2104029537995</v>
      </c>
      <c r="AJ5287" s="258">
        <v>6962.5809934178233</v>
      </c>
      <c r="AK5287" s="276">
        <v>0.93407311422294381</v>
      </c>
      <c r="AL5287" s="93"/>
      <c r="AM5287" s="257">
        <v>7455.29</v>
      </c>
      <c r="AN5287" s="258">
        <v>7438.779718128254</v>
      </c>
      <c r="AO5287" s="276">
        <v>0.99795810546394603</v>
      </c>
      <c r="AQ5287" s="280">
        <v>7321.5050810722551</v>
      </c>
      <c r="AR5287" s="281">
        <v>7380.0353952525775</v>
      </c>
    </row>
    <row r="5288" spans="1:44" x14ac:dyDescent="0.2">
      <c r="A5288" s="260" t="s">
        <v>8396</v>
      </c>
      <c r="B5288" s="261" t="s">
        <v>1139</v>
      </c>
      <c r="C5288" s="261" t="s">
        <v>1197</v>
      </c>
      <c r="D5288" s="262" t="s">
        <v>9545</v>
      </c>
      <c r="E5288" s="257">
        <v>216</v>
      </c>
      <c r="F5288" s="258">
        <v>363</v>
      </c>
      <c r="G5288" s="258">
        <v>1083</v>
      </c>
      <c r="H5288" s="258">
        <v>706</v>
      </c>
      <c r="I5288" s="258">
        <v>277</v>
      </c>
      <c r="J5288" s="258">
        <v>125</v>
      </c>
      <c r="K5288" s="259">
        <v>36</v>
      </c>
      <c r="L5288" s="257">
        <v>196</v>
      </c>
      <c r="M5288" s="258">
        <v>370</v>
      </c>
      <c r="N5288" s="258">
        <v>1143</v>
      </c>
      <c r="O5288" s="258">
        <v>802</v>
      </c>
      <c r="P5288" s="258">
        <v>294</v>
      </c>
      <c r="Q5288" s="258">
        <v>179</v>
      </c>
      <c r="R5288" s="259">
        <v>96</v>
      </c>
      <c r="S5288" s="267">
        <v>5886</v>
      </c>
      <c r="T5288" s="90"/>
      <c r="U5288" s="260">
        <v>35</v>
      </c>
      <c r="V5288" s="273">
        <v>120.739785900166</v>
      </c>
      <c r="W5288" s="273">
        <v>98.9284375532458</v>
      </c>
      <c r="X5288" s="274">
        <v>1.002464971</v>
      </c>
      <c r="Z5288" s="257">
        <v>15511.77</v>
      </c>
      <c r="AA5288" s="258">
        <v>6006.0840117132429</v>
      </c>
      <c r="AB5288" s="276">
        <v>1.0204016329788044</v>
      </c>
      <c r="AC5288" s="92"/>
      <c r="AD5288" s="257">
        <v>606689.39649383444</v>
      </c>
      <c r="AE5288" s="258">
        <v>6151.8249437522209</v>
      </c>
      <c r="AF5288" s="276">
        <v>1.0451622398491711</v>
      </c>
      <c r="AG5288" s="93"/>
      <c r="AH5288" s="257">
        <v>5900.5088193060001</v>
      </c>
      <c r="AI5288" s="258">
        <v>5005.0255686154032</v>
      </c>
      <c r="AJ5288" s="258">
        <v>5463.1322729353942</v>
      </c>
      <c r="AK5288" s="276">
        <v>0.92815702904101161</v>
      </c>
      <c r="AL5288" s="93"/>
      <c r="AM5288" s="257">
        <v>5901.05</v>
      </c>
      <c r="AN5288" s="258">
        <v>5887.9816956363511</v>
      </c>
      <c r="AO5288" s="276">
        <v>1.0003366795168793</v>
      </c>
      <c r="AQ5288" s="280">
        <v>5828.3116348483736</v>
      </c>
      <c r="AR5288" s="281">
        <v>5874.9049114152931</v>
      </c>
    </row>
    <row r="5289" spans="1:44" x14ac:dyDescent="0.2">
      <c r="A5289" s="260" t="s">
        <v>8396</v>
      </c>
      <c r="B5289" s="261" t="s">
        <v>1139</v>
      </c>
      <c r="C5289" s="261" t="s">
        <v>1198</v>
      </c>
      <c r="D5289" s="262" t="s">
        <v>9546</v>
      </c>
      <c r="E5289" s="257">
        <v>82</v>
      </c>
      <c r="F5289" s="258">
        <v>163</v>
      </c>
      <c r="G5289" s="258">
        <v>533</v>
      </c>
      <c r="H5289" s="258">
        <v>469</v>
      </c>
      <c r="I5289" s="258">
        <v>252</v>
      </c>
      <c r="J5289" s="258">
        <v>116</v>
      </c>
      <c r="K5289" s="259">
        <v>23</v>
      </c>
      <c r="L5289" s="257">
        <v>99</v>
      </c>
      <c r="M5289" s="258">
        <v>165</v>
      </c>
      <c r="N5289" s="258">
        <v>499</v>
      </c>
      <c r="O5289" s="258">
        <v>436</v>
      </c>
      <c r="P5289" s="258">
        <v>234</v>
      </c>
      <c r="Q5289" s="258">
        <v>136</v>
      </c>
      <c r="R5289" s="259">
        <v>49</v>
      </c>
      <c r="S5289" s="267">
        <v>3256</v>
      </c>
      <c r="T5289" s="90"/>
      <c r="U5289" s="260">
        <v>5</v>
      </c>
      <c r="V5289" s="273">
        <v>99.174769416962803</v>
      </c>
      <c r="W5289" s="273">
        <v>88.095911466338706</v>
      </c>
      <c r="X5289" s="274">
        <v>1.024001038</v>
      </c>
      <c r="Z5289" s="257">
        <v>9372.3700000000026</v>
      </c>
      <c r="AA5289" s="258">
        <v>3628.9373558827174</v>
      </c>
      <c r="AB5289" s="276">
        <v>1.1145384999639796</v>
      </c>
      <c r="AC5289" s="92"/>
      <c r="AD5289" s="257">
        <v>308919.11812822521</v>
      </c>
      <c r="AE5289" s="258">
        <v>3132.4370385999782</v>
      </c>
      <c r="AF5289" s="276">
        <v>0.96205068753070588</v>
      </c>
      <c r="AG5289" s="93"/>
      <c r="AH5289" s="257">
        <v>3334.147379728</v>
      </c>
      <c r="AI5289" s="258">
        <v>2828.1447238025526</v>
      </c>
      <c r="AJ5289" s="258">
        <v>3050.6294674252254</v>
      </c>
      <c r="AK5289" s="276">
        <v>0.9369255121084844</v>
      </c>
      <c r="AL5289" s="93"/>
      <c r="AM5289" s="257">
        <v>3258.15</v>
      </c>
      <c r="AN5289" s="258">
        <v>3250.9345898844404</v>
      </c>
      <c r="AO5289" s="276">
        <v>0.99844428436254307</v>
      </c>
      <c r="AQ5289" s="280">
        <v>3265.9258901075491</v>
      </c>
      <c r="AR5289" s="281">
        <v>3292.0346841766573</v>
      </c>
    </row>
    <row r="5290" spans="1:44" x14ac:dyDescent="0.2">
      <c r="A5290" s="260" t="s">
        <v>8396</v>
      </c>
      <c r="B5290" s="261" t="s">
        <v>1139</v>
      </c>
      <c r="C5290" s="261" t="s">
        <v>1199</v>
      </c>
      <c r="D5290" s="262" t="s">
        <v>9547</v>
      </c>
      <c r="E5290" s="257">
        <v>115</v>
      </c>
      <c r="F5290" s="258">
        <v>284</v>
      </c>
      <c r="G5290" s="258">
        <v>913</v>
      </c>
      <c r="H5290" s="258">
        <v>829</v>
      </c>
      <c r="I5290" s="258">
        <v>348</v>
      </c>
      <c r="J5290" s="258">
        <v>166</v>
      </c>
      <c r="K5290" s="259">
        <v>35</v>
      </c>
      <c r="L5290" s="257">
        <v>132</v>
      </c>
      <c r="M5290" s="258">
        <v>271</v>
      </c>
      <c r="N5290" s="258">
        <v>876</v>
      </c>
      <c r="O5290" s="258">
        <v>765</v>
      </c>
      <c r="P5290" s="258">
        <v>358</v>
      </c>
      <c r="Q5290" s="258">
        <v>179</v>
      </c>
      <c r="R5290" s="259">
        <v>80</v>
      </c>
      <c r="S5290" s="267">
        <v>5351</v>
      </c>
      <c r="T5290" s="90"/>
      <c r="U5290" s="260">
        <v>4</v>
      </c>
      <c r="V5290" s="273">
        <v>113.187093887161</v>
      </c>
      <c r="W5290" s="273">
        <v>89.062827225130803</v>
      </c>
      <c r="X5290" s="274">
        <v>1.002464971</v>
      </c>
      <c r="Z5290" s="257">
        <v>14813.390000000001</v>
      </c>
      <c r="AA5290" s="258">
        <v>5735.6745773224357</v>
      </c>
      <c r="AB5290" s="276">
        <v>1.0718883530783845</v>
      </c>
      <c r="AC5290" s="92"/>
      <c r="AD5290" s="257">
        <v>528492.18142667168</v>
      </c>
      <c r="AE5290" s="258">
        <v>5358.9058966051389</v>
      </c>
      <c r="AF5290" s="276">
        <v>1.0014774615221713</v>
      </c>
      <c r="AG5290" s="93"/>
      <c r="AH5290" s="257">
        <v>5364.1900598209995</v>
      </c>
      <c r="AI5290" s="258">
        <v>4550.1005466634424</v>
      </c>
      <c r="AJ5290" s="258">
        <v>4966.5682623984521</v>
      </c>
      <c r="AK5290" s="276">
        <v>0.92815702904101138</v>
      </c>
      <c r="AL5290" s="93"/>
      <c r="AM5290" s="257">
        <v>5352.72</v>
      </c>
      <c r="AN5290" s="258">
        <v>5340.8660122972369</v>
      </c>
      <c r="AO5290" s="276">
        <v>0.99810615068159914</v>
      </c>
      <c r="AQ5290" s="280">
        <v>5321.3750944542335</v>
      </c>
      <c r="AR5290" s="281">
        <v>5363.9157678131787</v>
      </c>
    </row>
    <row r="5291" spans="1:44" x14ac:dyDescent="0.2">
      <c r="A5291" s="260" t="s">
        <v>8396</v>
      </c>
      <c r="B5291" s="261" t="s">
        <v>1139</v>
      </c>
      <c r="C5291" s="261" t="s">
        <v>1200</v>
      </c>
      <c r="D5291" s="262" t="s">
        <v>9548</v>
      </c>
      <c r="E5291" s="257">
        <v>81</v>
      </c>
      <c r="F5291" s="258">
        <v>137</v>
      </c>
      <c r="G5291" s="258">
        <v>449</v>
      </c>
      <c r="H5291" s="258">
        <v>389</v>
      </c>
      <c r="I5291" s="258">
        <v>185</v>
      </c>
      <c r="J5291" s="258">
        <v>78</v>
      </c>
      <c r="K5291" s="259">
        <v>18</v>
      </c>
      <c r="L5291" s="257">
        <v>56</v>
      </c>
      <c r="M5291" s="258">
        <v>125</v>
      </c>
      <c r="N5291" s="258">
        <v>421</v>
      </c>
      <c r="O5291" s="258">
        <v>417</v>
      </c>
      <c r="P5291" s="258">
        <v>169</v>
      </c>
      <c r="Q5291" s="258">
        <v>78</v>
      </c>
      <c r="R5291" s="259">
        <v>25</v>
      </c>
      <c r="S5291" s="267">
        <v>2628</v>
      </c>
      <c r="T5291" s="90"/>
      <c r="U5291" s="260">
        <v>4</v>
      </c>
      <c r="V5291" s="273">
        <v>99.548398094830702</v>
      </c>
      <c r="W5291" s="273">
        <v>85.965766451121993</v>
      </c>
      <c r="X5291" s="274">
        <v>1.024001038</v>
      </c>
      <c r="Z5291" s="257">
        <v>7258.8200000000006</v>
      </c>
      <c r="AA5291" s="258">
        <v>2810.580787744037</v>
      </c>
      <c r="AB5291" s="276">
        <v>1.0694751855951434</v>
      </c>
      <c r="AC5291" s="92"/>
      <c r="AD5291" s="257">
        <v>248267.47280409306</v>
      </c>
      <c r="AE5291" s="258">
        <v>2517.4299085249745</v>
      </c>
      <c r="AF5291" s="276">
        <v>0.95792614479641347</v>
      </c>
      <c r="AG5291" s="93"/>
      <c r="AH5291" s="257">
        <v>2691.0747278640001</v>
      </c>
      <c r="AI5291" s="258">
        <v>2282.6671787939522</v>
      </c>
      <c r="AJ5291" s="258">
        <v>2462.2402458210972</v>
      </c>
      <c r="AK5291" s="276">
        <v>0.93692551210848452</v>
      </c>
      <c r="AL5291" s="93"/>
      <c r="AM5291" s="257">
        <v>2629.72</v>
      </c>
      <c r="AN5291" s="258">
        <v>2623.8962938203917</v>
      </c>
      <c r="AO5291" s="276">
        <v>0.99843846796818558</v>
      </c>
      <c r="AQ5291" s="280">
        <v>2518.5725745739219</v>
      </c>
      <c r="AR5291" s="281">
        <v>2538.7068014089004</v>
      </c>
    </row>
    <row r="5292" spans="1:44" x14ac:dyDescent="0.2">
      <c r="A5292" s="260" t="s">
        <v>8396</v>
      </c>
      <c r="B5292" s="261" t="s">
        <v>1139</v>
      </c>
      <c r="C5292" s="261" t="s">
        <v>1201</v>
      </c>
      <c r="D5292" s="262" t="s">
        <v>9549</v>
      </c>
      <c r="E5292" s="257">
        <v>180</v>
      </c>
      <c r="F5292" s="258">
        <v>369</v>
      </c>
      <c r="G5292" s="258">
        <v>1905</v>
      </c>
      <c r="H5292" s="258">
        <v>1018</v>
      </c>
      <c r="I5292" s="258">
        <v>380</v>
      </c>
      <c r="J5292" s="258">
        <v>205</v>
      </c>
      <c r="K5292" s="259">
        <v>83</v>
      </c>
      <c r="L5292" s="257">
        <v>151</v>
      </c>
      <c r="M5292" s="258">
        <v>327</v>
      </c>
      <c r="N5292" s="258">
        <v>1936</v>
      </c>
      <c r="O5292" s="258">
        <v>1042</v>
      </c>
      <c r="P5292" s="258">
        <v>438</v>
      </c>
      <c r="Q5292" s="258">
        <v>293</v>
      </c>
      <c r="R5292" s="259">
        <v>161</v>
      </c>
      <c r="S5292" s="267">
        <v>8488</v>
      </c>
      <c r="T5292" s="90"/>
      <c r="U5292" s="260">
        <v>30</v>
      </c>
      <c r="V5292" s="273">
        <v>101.987569951221</v>
      </c>
      <c r="W5292" s="273">
        <v>88.108795478629403</v>
      </c>
      <c r="X5292" s="274">
        <v>1.0169953300000001</v>
      </c>
      <c r="Z5292" s="257">
        <v>22299.939999999995</v>
      </c>
      <c r="AA5292" s="258">
        <v>8634.4313444671097</v>
      </c>
      <c r="AB5292" s="276">
        <v>1.0172515721568225</v>
      </c>
      <c r="AC5292" s="92"/>
      <c r="AD5292" s="257">
        <v>811575.8107296708</v>
      </c>
      <c r="AE5292" s="258">
        <v>8229.3713142940323</v>
      </c>
      <c r="AF5292" s="276">
        <v>0.96953007944086145</v>
      </c>
      <c r="AG5292" s="93"/>
      <c r="AH5292" s="257">
        <v>8632.2563610400011</v>
      </c>
      <c r="AI5292" s="258">
        <v>7322.1929031757245</v>
      </c>
      <c r="AJ5292" s="258">
        <v>7928.4125935243483</v>
      </c>
      <c r="AK5292" s="276">
        <v>0.93407311422294392</v>
      </c>
      <c r="AL5292" s="93"/>
      <c r="AM5292" s="257">
        <v>8500.9</v>
      </c>
      <c r="AN5292" s="258">
        <v>8482.0741387439612</v>
      </c>
      <c r="AO5292" s="276">
        <v>0.99930185423467965</v>
      </c>
      <c r="AQ5292" s="280">
        <v>7813.9853594847045</v>
      </c>
      <c r="AR5292" s="281">
        <v>7876.4527091657765</v>
      </c>
    </row>
    <row r="5293" spans="1:44" x14ac:dyDescent="0.2">
      <c r="A5293" s="260" t="s">
        <v>8396</v>
      </c>
      <c r="B5293" s="261" t="s">
        <v>1465</v>
      </c>
      <c r="C5293" s="261" t="s">
        <v>1507</v>
      </c>
      <c r="D5293" s="262" t="s">
        <v>9839</v>
      </c>
      <c r="E5293" s="257">
        <v>302</v>
      </c>
      <c r="F5293" s="258">
        <v>636</v>
      </c>
      <c r="G5293" s="258">
        <v>2050</v>
      </c>
      <c r="H5293" s="258">
        <v>1645</v>
      </c>
      <c r="I5293" s="258">
        <v>747</v>
      </c>
      <c r="J5293" s="258">
        <v>457</v>
      </c>
      <c r="K5293" s="259">
        <v>187</v>
      </c>
      <c r="L5293" s="257">
        <v>261</v>
      </c>
      <c r="M5293" s="258">
        <v>520</v>
      </c>
      <c r="N5293" s="258">
        <v>1990</v>
      </c>
      <c r="O5293" s="258">
        <v>1747</v>
      </c>
      <c r="P5293" s="258">
        <v>819</v>
      </c>
      <c r="Q5293" s="258">
        <v>599</v>
      </c>
      <c r="R5293" s="259">
        <v>362</v>
      </c>
      <c r="S5293" s="267">
        <v>12322</v>
      </c>
      <c r="T5293" s="90"/>
      <c r="U5293" s="260">
        <v>93</v>
      </c>
      <c r="V5293" s="273">
        <v>86.415166161760396</v>
      </c>
      <c r="W5293" s="273">
        <v>74.454752049346595</v>
      </c>
      <c r="X5293" s="274">
        <v>1.051115724</v>
      </c>
      <c r="Z5293" s="257">
        <v>36514.32</v>
      </c>
      <c r="AA5293" s="258">
        <v>14138.172081624538</v>
      </c>
      <c r="AB5293" s="276">
        <v>1.1473926376906782</v>
      </c>
      <c r="AC5293" s="92"/>
      <c r="AD5293" s="257">
        <v>1088217.7717919121</v>
      </c>
      <c r="AE5293" s="258">
        <v>11034.518274808814</v>
      </c>
      <c r="AF5293" s="276">
        <v>0.89551357529693343</v>
      </c>
      <c r="AG5293" s="93"/>
      <c r="AH5293" s="257">
        <v>12951.847951128</v>
      </c>
      <c r="AI5293" s="258">
        <v>10986.227144363307</v>
      </c>
      <c r="AJ5293" s="258">
        <v>11680.829029294388</v>
      </c>
      <c r="AK5293" s="276">
        <v>0.94796534891205875</v>
      </c>
      <c r="AL5293" s="93"/>
      <c r="AM5293" s="257">
        <v>12361.99</v>
      </c>
      <c r="AN5293" s="258">
        <v>12334.613474151145</v>
      </c>
      <c r="AO5293" s="276">
        <v>1.0010236547761033</v>
      </c>
      <c r="AQ5293" s="280">
        <v>12014.404238277109</v>
      </c>
      <c r="AR5293" s="281">
        <v>12110.451000106683</v>
      </c>
    </row>
    <row r="5294" spans="1:44" x14ac:dyDescent="0.2">
      <c r="A5294" s="260" t="s">
        <v>8396</v>
      </c>
      <c r="B5294" s="261" t="s">
        <v>1465</v>
      </c>
      <c r="C5294" s="261" t="s">
        <v>1508</v>
      </c>
      <c r="D5294" s="262" t="s">
        <v>9840</v>
      </c>
      <c r="E5294" s="257">
        <v>228</v>
      </c>
      <c r="F5294" s="258">
        <v>429</v>
      </c>
      <c r="G5294" s="258">
        <v>1543</v>
      </c>
      <c r="H5294" s="258">
        <v>990</v>
      </c>
      <c r="I5294" s="258">
        <v>348</v>
      </c>
      <c r="J5294" s="258">
        <v>193</v>
      </c>
      <c r="K5294" s="259">
        <v>57</v>
      </c>
      <c r="L5294" s="257">
        <v>256</v>
      </c>
      <c r="M5294" s="258">
        <v>430</v>
      </c>
      <c r="N5294" s="258">
        <v>1569</v>
      </c>
      <c r="O5294" s="258">
        <v>1018</v>
      </c>
      <c r="P5294" s="258">
        <v>393</v>
      </c>
      <c r="Q5294" s="258">
        <v>235</v>
      </c>
      <c r="R5294" s="259">
        <v>114</v>
      </c>
      <c r="S5294" s="267">
        <v>7803</v>
      </c>
      <c r="T5294" s="90"/>
      <c r="U5294" s="260">
        <v>24</v>
      </c>
      <c r="V5294" s="273">
        <v>92.793076229513801</v>
      </c>
      <c r="W5294" s="273">
        <v>105.76795792714201</v>
      </c>
      <c r="X5294" s="274">
        <v>1.0316554229999999</v>
      </c>
      <c r="Z5294" s="257">
        <v>20442.370000000003</v>
      </c>
      <c r="AA5294" s="258">
        <v>7915.1890221764797</v>
      </c>
      <c r="AB5294" s="276">
        <v>1.0143776780951532</v>
      </c>
      <c r="AC5294" s="92"/>
      <c r="AD5294" s="257">
        <v>759967.98489483632</v>
      </c>
      <c r="AE5294" s="258">
        <v>7706.0684313058991</v>
      </c>
      <c r="AF5294" s="276">
        <v>0.98757765363397398</v>
      </c>
      <c r="AG5294" s="93"/>
      <c r="AH5294" s="257">
        <v>8050.007265668999</v>
      </c>
      <c r="AI5294" s="258">
        <v>6828.3081046139278</v>
      </c>
      <c r="AJ5294" s="258">
        <v>7335.1478902146846</v>
      </c>
      <c r="AK5294" s="276">
        <v>0.9400420210450704</v>
      </c>
      <c r="AL5294" s="93"/>
      <c r="AM5294" s="257">
        <v>7813.32</v>
      </c>
      <c r="AN5294" s="258">
        <v>7796.0168346564442</v>
      </c>
      <c r="AO5294" s="276">
        <v>0.99910506659700682</v>
      </c>
      <c r="AQ5294" s="280">
        <v>7341.6043150877294</v>
      </c>
      <c r="AR5294" s="281">
        <v>7400.2953085913168</v>
      </c>
    </row>
    <row r="5295" spans="1:44" x14ac:dyDescent="0.2">
      <c r="A5295" s="260" t="s">
        <v>8396</v>
      </c>
      <c r="B5295" s="261" t="s">
        <v>1509</v>
      </c>
      <c r="C5295" s="261" t="s">
        <v>1510</v>
      </c>
      <c r="D5295" s="262" t="s">
        <v>9841</v>
      </c>
      <c r="E5295" s="257">
        <v>271</v>
      </c>
      <c r="F5295" s="258">
        <v>611</v>
      </c>
      <c r="G5295" s="258">
        <v>1822</v>
      </c>
      <c r="H5295" s="258">
        <v>1469</v>
      </c>
      <c r="I5295" s="258">
        <v>574</v>
      </c>
      <c r="J5295" s="258">
        <v>304</v>
      </c>
      <c r="K5295" s="259">
        <v>120</v>
      </c>
      <c r="L5295" s="257">
        <v>263</v>
      </c>
      <c r="M5295" s="258">
        <v>594</v>
      </c>
      <c r="N5295" s="258">
        <v>1858</v>
      </c>
      <c r="O5295" s="258">
        <v>1479</v>
      </c>
      <c r="P5295" s="258">
        <v>589</v>
      </c>
      <c r="Q5295" s="258">
        <v>414</v>
      </c>
      <c r="R5295" s="259">
        <v>265</v>
      </c>
      <c r="S5295" s="267">
        <v>10633</v>
      </c>
      <c r="T5295" s="90"/>
      <c r="U5295" s="260">
        <v>150</v>
      </c>
      <c r="V5295" s="273">
        <v>92.602481853773696</v>
      </c>
      <c r="W5295" s="273">
        <v>73.005740636175403</v>
      </c>
      <c r="X5295" s="274">
        <v>1.016865594</v>
      </c>
      <c r="Z5295" s="257">
        <v>29623.64</v>
      </c>
      <c r="AA5295" s="258">
        <v>11470.133361489299</v>
      </c>
      <c r="AB5295" s="276">
        <v>1.0787297433922034</v>
      </c>
      <c r="AC5295" s="92"/>
      <c r="AD5295" s="257">
        <v>952586.83591536072</v>
      </c>
      <c r="AE5295" s="258">
        <v>9659.2218227991943</v>
      </c>
      <c r="AF5295" s="276">
        <v>0.90841924412669939</v>
      </c>
      <c r="AG5295" s="93"/>
      <c r="AH5295" s="257">
        <v>10812.331861002</v>
      </c>
      <c r="AI5295" s="258">
        <v>9171.4120049455232</v>
      </c>
      <c r="AJ5295" s="258">
        <v>9931.437762373851</v>
      </c>
      <c r="AK5295" s="276">
        <v>0.9340202917684427</v>
      </c>
      <c r="AL5295" s="93"/>
      <c r="AM5295" s="257">
        <v>10697.5</v>
      </c>
      <c r="AN5295" s="258">
        <v>10673.809608301888</v>
      </c>
      <c r="AO5295" s="276">
        <v>1.0038380145116044</v>
      </c>
      <c r="AQ5295" s="280">
        <v>9769.5541119069894</v>
      </c>
      <c r="AR5295" s="281">
        <v>9847.6548664977163</v>
      </c>
    </row>
    <row r="5296" spans="1:44" x14ac:dyDescent="0.2">
      <c r="A5296" s="260" t="s">
        <v>8396</v>
      </c>
      <c r="B5296" s="261" t="s">
        <v>1509</v>
      </c>
      <c r="C5296" s="261" t="s">
        <v>1511</v>
      </c>
      <c r="D5296" s="262" t="s">
        <v>9824</v>
      </c>
      <c r="E5296" s="257">
        <v>260</v>
      </c>
      <c r="F5296" s="258">
        <v>549</v>
      </c>
      <c r="G5296" s="258">
        <v>1991</v>
      </c>
      <c r="H5296" s="258">
        <v>1781</v>
      </c>
      <c r="I5296" s="258">
        <v>882</v>
      </c>
      <c r="J5296" s="258">
        <v>519</v>
      </c>
      <c r="K5296" s="259">
        <v>184</v>
      </c>
      <c r="L5296" s="257">
        <v>273</v>
      </c>
      <c r="M5296" s="258">
        <v>601</v>
      </c>
      <c r="N5296" s="258">
        <v>1912</v>
      </c>
      <c r="O5296" s="258">
        <v>1862</v>
      </c>
      <c r="P5296" s="258">
        <v>979</v>
      </c>
      <c r="Q5296" s="258">
        <v>667</v>
      </c>
      <c r="R5296" s="259">
        <v>366</v>
      </c>
      <c r="S5296" s="267">
        <v>12826</v>
      </c>
      <c r="T5296" s="90"/>
      <c r="U5296" s="260">
        <v>161</v>
      </c>
      <c r="V5296" s="273">
        <v>95.047146164840299</v>
      </c>
      <c r="W5296" s="273">
        <v>99.400686802466197</v>
      </c>
      <c r="X5296" s="274">
        <v>1.016865594</v>
      </c>
      <c r="Z5296" s="257">
        <v>39000.319999999992</v>
      </c>
      <c r="AA5296" s="258">
        <v>15100.739528996379</v>
      </c>
      <c r="AB5296" s="276">
        <v>1.1773537758456556</v>
      </c>
      <c r="AC5296" s="92"/>
      <c r="AD5296" s="257">
        <v>1237394.363191775</v>
      </c>
      <c r="AE5296" s="258">
        <v>12547.167550206092</v>
      </c>
      <c r="AF5296" s="276">
        <v>0.9782603734762273</v>
      </c>
      <c r="AG5296" s="93"/>
      <c r="AH5296" s="257">
        <v>13042.318108644</v>
      </c>
      <c r="AI5296" s="258">
        <v>11062.967212962596</v>
      </c>
      <c r="AJ5296" s="258">
        <v>11979.744262222046</v>
      </c>
      <c r="AK5296" s="276">
        <v>0.9340202917684427</v>
      </c>
      <c r="AL5296" s="93"/>
      <c r="AM5296" s="257">
        <v>12895.23</v>
      </c>
      <c r="AN5296" s="258">
        <v>12866.67257539264</v>
      </c>
      <c r="AO5296" s="276">
        <v>1.0031711036482645</v>
      </c>
      <c r="AQ5296" s="280">
        <v>13841.526982318986</v>
      </c>
      <c r="AR5296" s="281">
        <v>13952.180313026214</v>
      </c>
    </row>
    <row r="5297" spans="1:44" x14ac:dyDescent="0.2">
      <c r="A5297" s="260" t="s">
        <v>8396</v>
      </c>
      <c r="B5297" s="261" t="s">
        <v>1465</v>
      </c>
      <c r="C5297" s="261" t="s">
        <v>1466</v>
      </c>
      <c r="D5297" s="262" t="s">
        <v>9800</v>
      </c>
      <c r="E5297" s="257">
        <v>358</v>
      </c>
      <c r="F5297" s="258">
        <v>592</v>
      </c>
      <c r="G5297" s="258">
        <v>1952</v>
      </c>
      <c r="H5297" s="258">
        <v>1091</v>
      </c>
      <c r="I5297" s="258">
        <v>334</v>
      </c>
      <c r="J5297" s="258">
        <v>153</v>
      </c>
      <c r="K5297" s="259">
        <v>45</v>
      </c>
      <c r="L5297" s="257">
        <v>309</v>
      </c>
      <c r="M5297" s="258">
        <v>562</v>
      </c>
      <c r="N5297" s="258">
        <v>1872</v>
      </c>
      <c r="O5297" s="258">
        <v>1049</v>
      </c>
      <c r="P5297" s="258">
        <v>327</v>
      </c>
      <c r="Q5297" s="258">
        <v>218</v>
      </c>
      <c r="R5297" s="259">
        <v>108</v>
      </c>
      <c r="S5297" s="267">
        <v>8970</v>
      </c>
      <c r="T5297" s="90"/>
      <c r="U5297" s="260">
        <v>42</v>
      </c>
      <c r="V5297" s="273">
        <v>126.674878692842</v>
      </c>
      <c r="W5297" s="273">
        <v>120.87861207185</v>
      </c>
      <c r="X5297" s="274">
        <v>1.086144266</v>
      </c>
      <c r="Z5297" s="257">
        <v>22012.19</v>
      </c>
      <c r="AA5297" s="258">
        <v>8523.0159048125461</v>
      </c>
      <c r="AB5297" s="276">
        <v>0.95016899719203407</v>
      </c>
      <c r="AC5297" s="92"/>
      <c r="AD5297" s="257">
        <v>985086.87793995894</v>
      </c>
      <c r="AE5297" s="258">
        <v>9988.771952330675</v>
      </c>
      <c r="AF5297" s="276">
        <v>1.1135754684872547</v>
      </c>
      <c r="AG5297" s="93"/>
      <c r="AH5297" s="257">
        <v>9742.7140660200002</v>
      </c>
      <c r="AI5297" s="258">
        <v>8264.123400441651</v>
      </c>
      <c r="AJ5297" s="258">
        <v>8631.1792322119927</v>
      </c>
      <c r="AK5297" s="276">
        <v>0.96222733915406833</v>
      </c>
      <c r="AL5297" s="93"/>
      <c r="AM5297" s="257">
        <v>8988.06</v>
      </c>
      <c r="AN5297" s="258">
        <v>8968.1552874965055</v>
      </c>
      <c r="AO5297" s="276">
        <v>0.99979434643216336</v>
      </c>
      <c r="AQ5297" s="280">
        <v>9130.6421602199789</v>
      </c>
      <c r="AR5297" s="281">
        <v>9203.6352604620824</v>
      </c>
    </row>
    <row r="5298" spans="1:44" x14ac:dyDescent="0.2">
      <c r="A5298" s="260" t="s">
        <v>8396</v>
      </c>
      <c r="B5298" s="261" t="s">
        <v>1465</v>
      </c>
      <c r="C5298" s="261" t="s">
        <v>1512</v>
      </c>
      <c r="D5298" s="262" t="s">
        <v>9842</v>
      </c>
      <c r="E5298" s="257">
        <v>136</v>
      </c>
      <c r="F5298" s="258">
        <v>333</v>
      </c>
      <c r="G5298" s="258">
        <v>839</v>
      </c>
      <c r="H5298" s="258">
        <v>952</v>
      </c>
      <c r="I5298" s="258">
        <v>594</v>
      </c>
      <c r="J5298" s="258">
        <v>399</v>
      </c>
      <c r="K5298" s="259">
        <v>157</v>
      </c>
      <c r="L5298" s="257">
        <v>118</v>
      </c>
      <c r="M5298" s="258">
        <v>298</v>
      </c>
      <c r="N5298" s="258">
        <v>916</v>
      </c>
      <c r="O5298" s="258">
        <v>1066</v>
      </c>
      <c r="P5298" s="258">
        <v>657</v>
      </c>
      <c r="Q5298" s="258">
        <v>509</v>
      </c>
      <c r="R5298" s="259">
        <v>289</v>
      </c>
      <c r="S5298" s="267">
        <v>7263</v>
      </c>
      <c r="T5298" s="90"/>
      <c r="U5298" s="260">
        <v>156</v>
      </c>
      <c r="V5298" s="273">
        <v>80.948682388726894</v>
      </c>
      <c r="W5298" s="273">
        <v>72.335948252133207</v>
      </c>
      <c r="X5298" s="274">
        <v>1.051115724</v>
      </c>
      <c r="Z5298" s="257">
        <v>24394.600000000006</v>
      </c>
      <c r="AA5298" s="258">
        <v>9445.4737939087481</v>
      </c>
      <c r="AB5298" s="276">
        <v>1.3004920547857288</v>
      </c>
      <c r="AC5298" s="92"/>
      <c r="AD5298" s="257">
        <v>627420.11997411726</v>
      </c>
      <c r="AE5298" s="258">
        <v>6362.0342906520718</v>
      </c>
      <c r="AF5298" s="276">
        <v>0.8759512998281801</v>
      </c>
      <c r="AG5298" s="93"/>
      <c r="AH5298" s="257">
        <v>7634.2535034120001</v>
      </c>
      <c r="AI5298" s="258">
        <v>6475.650685725589</v>
      </c>
      <c r="AJ5298" s="258">
        <v>6885.0723291482827</v>
      </c>
      <c r="AK5298" s="276">
        <v>0.94796534891205875</v>
      </c>
      <c r="AL5298" s="93"/>
      <c r="AM5298" s="257">
        <v>7330.08</v>
      </c>
      <c r="AN5298" s="258">
        <v>7313.8470047788278</v>
      </c>
      <c r="AO5298" s="276">
        <v>1.0070008267628843</v>
      </c>
      <c r="AQ5298" s="280">
        <v>7898.1612983589121</v>
      </c>
      <c r="AR5298" s="281">
        <v>7961.301575818381</v>
      </c>
    </row>
    <row r="5299" spans="1:44" x14ac:dyDescent="0.2">
      <c r="A5299" s="260" t="s">
        <v>8396</v>
      </c>
      <c r="B5299" s="261" t="s">
        <v>1465</v>
      </c>
      <c r="C5299" s="261" t="s">
        <v>1467</v>
      </c>
      <c r="D5299" s="262" t="s">
        <v>9801</v>
      </c>
      <c r="E5299" s="257">
        <v>335</v>
      </c>
      <c r="F5299" s="258">
        <v>626</v>
      </c>
      <c r="G5299" s="258">
        <v>1796</v>
      </c>
      <c r="H5299" s="258">
        <v>1247</v>
      </c>
      <c r="I5299" s="258">
        <v>448</v>
      </c>
      <c r="J5299" s="258">
        <v>231</v>
      </c>
      <c r="K5299" s="259">
        <v>83</v>
      </c>
      <c r="L5299" s="257">
        <v>305</v>
      </c>
      <c r="M5299" s="258">
        <v>577</v>
      </c>
      <c r="N5299" s="258">
        <v>1954</v>
      </c>
      <c r="O5299" s="258">
        <v>1309</v>
      </c>
      <c r="P5299" s="258">
        <v>459</v>
      </c>
      <c r="Q5299" s="258">
        <v>304</v>
      </c>
      <c r="R5299" s="259">
        <v>210</v>
      </c>
      <c r="S5299" s="267">
        <v>9884</v>
      </c>
      <c r="T5299" s="90"/>
      <c r="U5299" s="260">
        <v>156</v>
      </c>
      <c r="V5299" s="273">
        <v>107.477541241664</v>
      </c>
      <c r="W5299" s="273">
        <v>101.136887899635</v>
      </c>
      <c r="X5299" s="274">
        <v>1.086144266</v>
      </c>
      <c r="Z5299" s="257">
        <v>26250.880000000001</v>
      </c>
      <c r="AA5299" s="258">
        <v>10164.216634297885</v>
      </c>
      <c r="AB5299" s="276">
        <v>1.0283505295728335</v>
      </c>
      <c r="AC5299" s="92"/>
      <c r="AD5299" s="257">
        <v>989711.89812475338</v>
      </c>
      <c r="AE5299" s="258">
        <v>10035.669614796192</v>
      </c>
      <c r="AF5299" s="276">
        <v>1.015344963051011</v>
      </c>
      <c r="AG5299" s="93"/>
      <c r="AH5299" s="257">
        <v>10735.449925144001</v>
      </c>
      <c r="AI5299" s="258">
        <v>9106.1979587475216</v>
      </c>
      <c r="AJ5299" s="258">
        <v>9510.6550201988102</v>
      </c>
      <c r="AK5299" s="276">
        <v>0.96222733915406822</v>
      </c>
      <c r="AL5299" s="93"/>
      <c r="AM5299" s="257">
        <v>9951.08</v>
      </c>
      <c r="AN5299" s="258">
        <v>9929.042609673359</v>
      </c>
      <c r="AO5299" s="276">
        <v>1.0045571236011088</v>
      </c>
      <c r="AQ5299" s="280">
        <v>9975.6191731370018</v>
      </c>
      <c r="AR5299" s="281">
        <v>10055.367273818705</v>
      </c>
    </row>
    <row r="5300" spans="1:44" x14ac:dyDescent="0.2">
      <c r="A5300" s="260" t="s">
        <v>8396</v>
      </c>
      <c r="B5300" s="261" t="s">
        <v>1465</v>
      </c>
      <c r="C5300" s="261" t="s">
        <v>1513</v>
      </c>
      <c r="D5300" s="262" t="s">
        <v>9843</v>
      </c>
      <c r="E5300" s="257">
        <v>76</v>
      </c>
      <c r="F5300" s="258">
        <v>184</v>
      </c>
      <c r="G5300" s="258">
        <v>530</v>
      </c>
      <c r="H5300" s="258">
        <v>571</v>
      </c>
      <c r="I5300" s="258">
        <v>323</v>
      </c>
      <c r="J5300" s="258">
        <v>164</v>
      </c>
      <c r="K5300" s="259">
        <v>54</v>
      </c>
      <c r="L5300" s="257">
        <v>80</v>
      </c>
      <c r="M5300" s="258">
        <v>177</v>
      </c>
      <c r="N5300" s="258">
        <v>527</v>
      </c>
      <c r="O5300" s="258">
        <v>651</v>
      </c>
      <c r="P5300" s="258">
        <v>326</v>
      </c>
      <c r="Q5300" s="258">
        <v>185</v>
      </c>
      <c r="R5300" s="259">
        <v>87</v>
      </c>
      <c r="S5300" s="267">
        <v>3935</v>
      </c>
      <c r="T5300" s="90"/>
      <c r="U5300" s="260">
        <v>49</v>
      </c>
      <c r="V5300" s="273">
        <v>78.426358002402097</v>
      </c>
      <c r="W5300" s="273">
        <v>66.443314692425005</v>
      </c>
      <c r="X5300" s="274">
        <v>1.0504894330000001</v>
      </c>
      <c r="Z5300" s="257">
        <v>12111.17</v>
      </c>
      <c r="AA5300" s="258">
        <v>4689.3877681361355</v>
      </c>
      <c r="AB5300" s="276">
        <v>1.1917122663624233</v>
      </c>
      <c r="AC5300" s="92"/>
      <c r="AD5300" s="257">
        <v>331846.27274799452</v>
      </c>
      <c r="AE5300" s="258">
        <v>3364.9181772094184</v>
      </c>
      <c r="AF5300" s="276">
        <v>0.85512533092996657</v>
      </c>
      <c r="AG5300" s="93"/>
      <c r="AH5300" s="257">
        <v>4133.6759188550004</v>
      </c>
      <c r="AI5300" s="258">
        <v>3506.3338264228619</v>
      </c>
      <c r="AJ5300" s="258">
        <v>3729.2402366829738</v>
      </c>
      <c r="AK5300" s="276">
        <v>0.94771035239719792</v>
      </c>
      <c r="AL5300" s="93"/>
      <c r="AM5300" s="257">
        <v>3956.07</v>
      </c>
      <c r="AN5300" s="258">
        <v>3947.3089952900077</v>
      </c>
      <c r="AO5300" s="276">
        <v>1.0031280801245255</v>
      </c>
      <c r="AQ5300" s="280">
        <v>3812.2197772809068</v>
      </c>
      <c r="AR5300" s="281">
        <v>3842.6958090281951</v>
      </c>
    </row>
    <row r="5301" spans="1:44" x14ac:dyDescent="0.2">
      <c r="A5301" s="260" t="s">
        <v>8396</v>
      </c>
      <c r="B5301" s="261" t="s">
        <v>1509</v>
      </c>
      <c r="C5301" s="261" t="s">
        <v>1514</v>
      </c>
      <c r="D5301" s="262" t="s">
        <v>9844</v>
      </c>
      <c r="E5301" s="257">
        <v>149</v>
      </c>
      <c r="F5301" s="258">
        <v>356</v>
      </c>
      <c r="G5301" s="258">
        <v>960</v>
      </c>
      <c r="H5301" s="258">
        <v>931</v>
      </c>
      <c r="I5301" s="258">
        <v>362</v>
      </c>
      <c r="J5301" s="258">
        <v>177</v>
      </c>
      <c r="K5301" s="259">
        <v>52</v>
      </c>
      <c r="L5301" s="257">
        <v>147</v>
      </c>
      <c r="M5301" s="258">
        <v>358</v>
      </c>
      <c r="N5301" s="258">
        <v>1008</v>
      </c>
      <c r="O5301" s="258">
        <v>1003</v>
      </c>
      <c r="P5301" s="258">
        <v>413</v>
      </c>
      <c r="Q5301" s="258">
        <v>213</v>
      </c>
      <c r="R5301" s="259">
        <v>132</v>
      </c>
      <c r="S5301" s="267">
        <v>6261</v>
      </c>
      <c r="T5301" s="90"/>
      <c r="U5301" s="260">
        <v>32</v>
      </c>
      <c r="V5301" s="273">
        <v>92.867978679059206</v>
      </c>
      <c r="W5301" s="273">
        <v>74.675770643667093</v>
      </c>
      <c r="X5301" s="274">
        <v>1.016865594</v>
      </c>
      <c r="Z5301" s="257">
        <v>17592.59</v>
      </c>
      <c r="AA5301" s="258">
        <v>6811.7676785838275</v>
      </c>
      <c r="AB5301" s="276">
        <v>1.087968004884815</v>
      </c>
      <c r="AC5301" s="92"/>
      <c r="AD5301" s="257">
        <v>563818.75314917928</v>
      </c>
      <c r="AE5301" s="258">
        <v>5717.1170114782881</v>
      </c>
      <c r="AF5301" s="276">
        <v>0.91313161020256961</v>
      </c>
      <c r="AG5301" s="93"/>
      <c r="AH5301" s="257">
        <v>6366.595484034</v>
      </c>
      <c r="AI5301" s="258">
        <v>5400.3771807546245</v>
      </c>
      <c r="AJ5301" s="258">
        <v>5847.9010467622193</v>
      </c>
      <c r="AK5301" s="276">
        <v>0.93402029176844259</v>
      </c>
      <c r="AL5301" s="93"/>
      <c r="AM5301" s="257">
        <v>6274.76</v>
      </c>
      <c r="AN5301" s="258">
        <v>6260.8640876642548</v>
      </c>
      <c r="AO5301" s="276">
        <v>0.99997829223195256</v>
      </c>
      <c r="AQ5301" s="280">
        <v>5809.5178242349912</v>
      </c>
      <c r="AR5301" s="281">
        <v>5855.9608574260383</v>
      </c>
    </row>
    <row r="5302" spans="1:44" x14ac:dyDescent="0.2">
      <c r="A5302" s="260" t="s">
        <v>8396</v>
      </c>
      <c r="B5302" s="261" t="s">
        <v>1465</v>
      </c>
      <c r="C5302" s="261" t="s">
        <v>1515</v>
      </c>
      <c r="D5302" s="262" t="s">
        <v>9845</v>
      </c>
      <c r="E5302" s="257">
        <v>152</v>
      </c>
      <c r="F5302" s="258">
        <v>350</v>
      </c>
      <c r="G5302" s="258">
        <v>1060</v>
      </c>
      <c r="H5302" s="258">
        <v>982</v>
      </c>
      <c r="I5302" s="258">
        <v>607</v>
      </c>
      <c r="J5302" s="258">
        <v>447</v>
      </c>
      <c r="K5302" s="259">
        <v>187</v>
      </c>
      <c r="L5302" s="257">
        <v>134</v>
      </c>
      <c r="M5302" s="258">
        <v>337</v>
      </c>
      <c r="N5302" s="258">
        <v>1016</v>
      </c>
      <c r="O5302" s="258">
        <v>1063</v>
      </c>
      <c r="P5302" s="258">
        <v>733</v>
      </c>
      <c r="Q5302" s="258">
        <v>534</v>
      </c>
      <c r="R5302" s="259">
        <v>431</v>
      </c>
      <c r="S5302" s="267">
        <v>8033</v>
      </c>
      <c r="T5302" s="90"/>
      <c r="U5302" s="260">
        <v>144</v>
      </c>
      <c r="V5302" s="273">
        <v>82.754494496139003</v>
      </c>
      <c r="W5302" s="273">
        <v>53.707128614157497</v>
      </c>
      <c r="X5302" s="274">
        <v>1.051115724</v>
      </c>
      <c r="Z5302" s="257">
        <v>27084.850000000002</v>
      </c>
      <c r="AA5302" s="258">
        <v>10487.125875683523</v>
      </c>
      <c r="AB5302" s="276">
        <v>1.3055055241732259</v>
      </c>
      <c r="AC5302" s="92"/>
      <c r="AD5302" s="257">
        <v>662295.43365511275</v>
      </c>
      <c r="AE5302" s="258">
        <v>6715.6696531025036</v>
      </c>
      <c r="AF5302" s="276">
        <v>0.83601016470839085</v>
      </c>
      <c r="AG5302" s="93"/>
      <c r="AH5302" s="257">
        <v>8443.6126108919998</v>
      </c>
      <c r="AI5302" s="258">
        <v>7162.1784329386837</v>
      </c>
      <c r="AJ5302" s="258">
        <v>7615.005647810568</v>
      </c>
      <c r="AK5302" s="276">
        <v>0.94796534891205875</v>
      </c>
      <c r="AL5302" s="93"/>
      <c r="AM5302" s="257">
        <v>8094.92</v>
      </c>
      <c r="AN5302" s="258">
        <v>8076.9932109778101</v>
      </c>
      <c r="AO5302" s="276">
        <v>1.0054765605599165</v>
      </c>
      <c r="AQ5302" s="280">
        <v>8356.6546048712498</v>
      </c>
      <c r="AR5302" s="281">
        <v>8423.4602157536392</v>
      </c>
    </row>
    <row r="5303" spans="1:44" x14ac:dyDescent="0.2">
      <c r="A5303" s="260" t="s">
        <v>8396</v>
      </c>
      <c r="B5303" s="261" t="s">
        <v>1465</v>
      </c>
      <c r="C5303" s="261" t="s">
        <v>1516</v>
      </c>
      <c r="D5303" s="262" t="s">
        <v>9846</v>
      </c>
      <c r="E5303" s="257">
        <v>52</v>
      </c>
      <c r="F5303" s="258">
        <v>164</v>
      </c>
      <c r="G5303" s="258">
        <v>431</v>
      </c>
      <c r="H5303" s="258">
        <v>458</v>
      </c>
      <c r="I5303" s="258">
        <v>193</v>
      </c>
      <c r="J5303" s="258">
        <v>97</v>
      </c>
      <c r="K5303" s="259">
        <v>34</v>
      </c>
      <c r="L5303" s="257">
        <v>32</v>
      </c>
      <c r="M5303" s="258">
        <v>147</v>
      </c>
      <c r="N5303" s="258">
        <v>393</v>
      </c>
      <c r="O5303" s="258">
        <v>431</v>
      </c>
      <c r="P5303" s="258">
        <v>195</v>
      </c>
      <c r="Q5303" s="258">
        <v>115</v>
      </c>
      <c r="R5303" s="259">
        <v>50</v>
      </c>
      <c r="S5303" s="267">
        <v>2792</v>
      </c>
      <c r="T5303" s="90"/>
      <c r="U5303" s="260">
        <v>0</v>
      </c>
      <c r="V5303" s="273">
        <v>89.896912069515906</v>
      </c>
      <c r="W5303" s="273">
        <v>95.738257439942601</v>
      </c>
      <c r="X5303" s="274">
        <v>1.0316554229999999</v>
      </c>
      <c r="Z5303" s="257">
        <v>8004.2699999999995</v>
      </c>
      <c r="AA5303" s="258">
        <v>3099.2155036102231</v>
      </c>
      <c r="AB5303" s="276">
        <v>1.11003420616412</v>
      </c>
      <c r="AC5303" s="92"/>
      <c r="AD5303" s="257">
        <v>263183.3246242702</v>
      </c>
      <c r="AE5303" s="258">
        <v>2668.6765098583314</v>
      </c>
      <c r="AF5303" s="276">
        <v>0.95582969550799834</v>
      </c>
      <c r="AG5303" s="93"/>
      <c r="AH5303" s="257">
        <v>2880.3819410159999</v>
      </c>
      <c r="AI5303" s="258">
        <v>2443.2444224121605</v>
      </c>
      <c r="AJ5303" s="258">
        <v>2624.597322757837</v>
      </c>
      <c r="AK5303" s="276">
        <v>0.94004202104507051</v>
      </c>
      <c r="AL5303" s="93"/>
      <c r="AM5303" s="257">
        <v>2792</v>
      </c>
      <c r="AN5303" s="258">
        <v>2785.8169129589978</v>
      </c>
      <c r="AO5303" s="276">
        <v>0.99778542727757802</v>
      </c>
      <c r="AQ5303" s="280">
        <v>2778.5404213811084</v>
      </c>
      <c r="AR5303" s="281">
        <v>2800.7529093907929</v>
      </c>
    </row>
    <row r="5304" spans="1:44" x14ac:dyDescent="0.2">
      <c r="A5304" s="260" t="s">
        <v>8396</v>
      </c>
      <c r="B5304" s="261" t="s">
        <v>1509</v>
      </c>
      <c r="C5304" s="261" t="s">
        <v>1612</v>
      </c>
      <c r="D5304" s="262" t="s">
        <v>9942</v>
      </c>
      <c r="E5304" s="257">
        <v>407</v>
      </c>
      <c r="F5304" s="258">
        <v>791</v>
      </c>
      <c r="G5304" s="258">
        <v>2583</v>
      </c>
      <c r="H5304" s="258">
        <v>2118</v>
      </c>
      <c r="I5304" s="258">
        <v>966</v>
      </c>
      <c r="J5304" s="258">
        <v>596</v>
      </c>
      <c r="K5304" s="259">
        <v>248</v>
      </c>
      <c r="L5304" s="257">
        <v>399</v>
      </c>
      <c r="M5304" s="258">
        <v>749</v>
      </c>
      <c r="N5304" s="258">
        <v>2579</v>
      </c>
      <c r="O5304" s="258">
        <v>2166</v>
      </c>
      <c r="P5304" s="258">
        <v>1013</v>
      </c>
      <c r="Q5304" s="258">
        <v>767</v>
      </c>
      <c r="R5304" s="259">
        <v>507</v>
      </c>
      <c r="S5304" s="267">
        <v>15889</v>
      </c>
      <c r="T5304" s="90"/>
      <c r="U5304" s="260">
        <v>34</v>
      </c>
      <c r="V5304" s="273">
        <v>103.329561681586</v>
      </c>
      <c r="W5304" s="273">
        <v>105.421967502204</v>
      </c>
      <c r="X5304" s="274">
        <v>1</v>
      </c>
      <c r="Z5304" s="257">
        <v>47219.759999999995</v>
      </c>
      <c r="AA5304" s="258">
        <v>18283.26783938496</v>
      </c>
      <c r="AB5304" s="276">
        <v>1.1506871319393894</v>
      </c>
      <c r="AC5304" s="92"/>
      <c r="AD5304" s="257">
        <v>1589917.2147169425</v>
      </c>
      <c r="AE5304" s="258">
        <v>16121.746047519955</v>
      </c>
      <c r="AF5304" s="276">
        <v>1.0146482502057999</v>
      </c>
      <c r="AG5304" s="93"/>
      <c r="AH5304" s="257">
        <v>15889</v>
      </c>
      <c r="AI5304" s="258">
        <v>13477.626031085845</v>
      </c>
      <c r="AJ5304" s="258">
        <v>14731.540494921206</v>
      </c>
      <c r="AK5304" s="276">
        <v>0.92715340769848364</v>
      </c>
      <c r="AL5304" s="93"/>
      <c r="AM5304" s="257">
        <v>15903.62</v>
      </c>
      <c r="AN5304" s="258">
        <v>15868.400276960234</v>
      </c>
      <c r="AO5304" s="276">
        <v>0.99870352300083287</v>
      </c>
      <c r="AQ5304" s="280">
        <v>17177.403324507453</v>
      </c>
      <c r="AR5304" s="281">
        <v>17314.724654241243</v>
      </c>
    </row>
    <row r="5305" spans="1:44" x14ac:dyDescent="0.2">
      <c r="A5305" s="260" t="s">
        <v>8396</v>
      </c>
      <c r="B5305" s="261" t="s">
        <v>1509</v>
      </c>
      <c r="C5305" s="261" t="s">
        <v>1613</v>
      </c>
      <c r="D5305" s="262" t="s">
        <v>8947</v>
      </c>
      <c r="E5305" s="257">
        <v>231</v>
      </c>
      <c r="F5305" s="258">
        <v>565</v>
      </c>
      <c r="G5305" s="258">
        <v>1804</v>
      </c>
      <c r="H5305" s="258">
        <v>1425</v>
      </c>
      <c r="I5305" s="258">
        <v>597</v>
      </c>
      <c r="J5305" s="258">
        <v>304</v>
      </c>
      <c r="K5305" s="259">
        <v>76</v>
      </c>
      <c r="L5305" s="257">
        <v>245</v>
      </c>
      <c r="M5305" s="258">
        <v>536</v>
      </c>
      <c r="N5305" s="258">
        <v>1718</v>
      </c>
      <c r="O5305" s="258">
        <v>1496</v>
      </c>
      <c r="P5305" s="258">
        <v>679</v>
      </c>
      <c r="Q5305" s="258">
        <v>373</v>
      </c>
      <c r="R5305" s="259">
        <v>203</v>
      </c>
      <c r="S5305" s="267">
        <v>10252</v>
      </c>
      <c r="T5305" s="90"/>
      <c r="U5305" s="260">
        <v>102</v>
      </c>
      <c r="V5305" s="273">
        <v>105.99038039969</v>
      </c>
      <c r="W5305" s="273">
        <v>93.187335349790203</v>
      </c>
      <c r="X5305" s="274">
        <v>1</v>
      </c>
      <c r="Z5305" s="257">
        <v>28506.449999999997</v>
      </c>
      <c r="AA5305" s="258">
        <v>11037.562675033407</v>
      </c>
      <c r="AB5305" s="276">
        <v>1.0766253096989278</v>
      </c>
      <c r="AC5305" s="92"/>
      <c r="AD5305" s="257">
        <v>1003283.4933703701</v>
      </c>
      <c r="AE5305" s="258">
        <v>10173.285466731299</v>
      </c>
      <c r="AF5305" s="276">
        <v>0.992322031479838</v>
      </c>
      <c r="AG5305" s="93"/>
      <c r="AH5305" s="257">
        <v>10252</v>
      </c>
      <c r="AI5305" s="258">
        <v>8696.118199426779</v>
      </c>
      <c r="AJ5305" s="258">
        <v>9505.1767357248536</v>
      </c>
      <c r="AK5305" s="276">
        <v>0.92715340769848353</v>
      </c>
      <c r="AL5305" s="93"/>
      <c r="AM5305" s="257">
        <v>10295.86</v>
      </c>
      <c r="AN5305" s="258">
        <v>10273.059069290124</v>
      </c>
      <c r="AO5305" s="276">
        <v>1.0020541425370781</v>
      </c>
      <c r="AQ5305" s="280">
        <v>10175.800946458601</v>
      </c>
      <c r="AR5305" s="281">
        <v>10257.149360457846</v>
      </c>
    </row>
    <row r="5306" spans="1:44" x14ac:dyDescent="0.2">
      <c r="A5306" s="260" t="s">
        <v>8396</v>
      </c>
      <c r="B5306" s="261" t="s">
        <v>1465</v>
      </c>
      <c r="C5306" s="261" t="s">
        <v>1468</v>
      </c>
      <c r="D5306" s="262" t="s">
        <v>9802</v>
      </c>
      <c r="E5306" s="257">
        <v>245</v>
      </c>
      <c r="F5306" s="258">
        <v>512</v>
      </c>
      <c r="G5306" s="258">
        <v>1479</v>
      </c>
      <c r="H5306" s="258">
        <v>867</v>
      </c>
      <c r="I5306" s="258">
        <v>292</v>
      </c>
      <c r="J5306" s="258">
        <v>138</v>
      </c>
      <c r="K5306" s="259">
        <v>43</v>
      </c>
      <c r="L5306" s="257">
        <v>253</v>
      </c>
      <c r="M5306" s="258">
        <v>486</v>
      </c>
      <c r="N5306" s="258">
        <v>1505</v>
      </c>
      <c r="O5306" s="258">
        <v>875</v>
      </c>
      <c r="P5306" s="258">
        <v>315</v>
      </c>
      <c r="Q5306" s="258">
        <v>186</v>
      </c>
      <c r="R5306" s="259">
        <v>82</v>
      </c>
      <c r="S5306" s="267">
        <v>7278</v>
      </c>
      <c r="T5306" s="90"/>
      <c r="U5306" s="260">
        <v>24</v>
      </c>
      <c r="V5306" s="273">
        <v>128.06225382944501</v>
      </c>
      <c r="W5306" s="273">
        <v>109.26055272927201</v>
      </c>
      <c r="X5306" s="274">
        <v>1.086144266</v>
      </c>
      <c r="Z5306" s="257">
        <v>18129.16</v>
      </c>
      <c r="AA5306" s="258">
        <v>7019.525045935522</v>
      </c>
      <c r="AB5306" s="276">
        <v>0.964485441870778</v>
      </c>
      <c r="AC5306" s="92"/>
      <c r="AD5306" s="257">
        <v>781888.53888457827</v>
      </c>
      <c r="AE5306" s="258">
        <v>7928.3426487131774</v>
      </c>
      <c r="AF5306" s="276">
        <v>1.0893573301337149</v>
      </c>
      <c r="AG5306" s="93"/>
      <c r="AH5306" s="257">
        <v>7904.9579679480003</v>
      </c>
      <c r="AI5306" s="258">
        <v>6705.2720299235589</v>
      </c>
      <c r="AJ5306" s="258">
        <v>7003.0905743633084</v>
      </c>
      <c r="AK5306" s="276">
        <v>0.96222733915406822</v>
      </c>
      <c r="AL5306" s="93"/>
      <c r="AM5306" s="257">
        <v>7288.32</v>
      </c>
      <c r="AN5306" s="258">
        <v>7272.179485335716</v>
      </c>
      <c r="AO5306" s="276">
        <v>0.99920025904585275</v>
      </c>
      <c r="AQ5306" s="280">
        <v>7352.0477332271303</v>
      </c>
      <c r="AR5306" s="281">
        <v>7410.8222145570662</v>
      </c>
    </row>
    <row r="5307" spans="1:44" x14ac:dyDescent="0.2">
      <c r="A5307" s="260" t="s">
        <v>8396</v>
      </c>
      <c r="B5307" s="261" t="s">
        <v>1465</v>
      </c>
      <c r="C5307" s="261" t="s">
        <v>1517</v>
      </c>
      <c r="D5307" s="262" t="s">
        <v>9847</v>
      </c>
      <c r="E5307" s="257">
        <v>606</v>
      </c>
      <c r="F5307" s="258">
        <v>1036</v>
      </c>
      <c r="G5307" s="258">
        <v>9349</v>
      </c>
      <c r="H5307" s="258">
        <v>2653</v>
      </c>
      <c r="I5307" s="258">
        <v>999</v>
      </c>
      <c r="J5307" s="258">
        <v>582</v>
      </c>
      <c r="K5307" s="259">
        <v>182</v>
      </c>
      <c r="L5307" s="257">
        <v>596</v>
      </c>
      <c r="M5307" s="258">
        <v>981</v>
      </c>
      <c r="N5307" s="258">
        <v>10401</v>
      </c>
      <c r="O5307" s="258">
        <v>2757</v>
      </c>
      <c r="P5307" s="258">
        <v>1128</v>
      </c>
      <c r="Q5307" s="258">
        <v>757</v>
      </c>
      <c r="R5307" s="259">
        <v>373</v>
      </c>
      <c r="S5307" s="267">
        <v>32400</v>
      </c>
      <c r="T5307" s="90"/>
      <c r="U5307" s="260">
        <v>144</v>
      </c>
      <c r="V5307" s="273">
        <v>92.753314750753802</v>
      </c>
      <c r="W5307" s="273">
        <v>93.033784201099294</v>
      </c>
      <c r="X5307" s="274">
        <v>1.0620134919999999</v>
      </c>
      <c r="Z5307" s="257">
        <v>75621.189999999988</v>
      </c>
      <c r="AA5307" s="258">
        <v>29280.167266903081</v>
      </c>
      <c r="AB5307" s="276">
        <v>0.90370886626244074</v>
      </c>
      <c r="AC5307" s="92"/>
      <c r="AD5307" s="257">
        <v>3057555.8233854165</v>
      </c>
      <c r="AE5307" s="258">
        <v>31003.588145632635</v>
      </c>
      <c r="AF5307" s="276">
        <v>0.95690086869236524</v>
      </c>
      <c r="AG5307" s="93"/>
      <c r="AH5307" s="257">
        <v>34409.237140799996</v>
      </c>
      <c r="AI5307" s="258">
        <v>29187.162829545719</v>
      </c>
      <c r="AJ5307" s="258">
        <v>30857.838158181945</v>
      </c>
      <c r="AK5307" s="276">
        <v>0.95240241228956624</v>
      </c>
      <c r="AL5307" s="93"/>
      <c r="AM5307" s="257">
        <v>32461.919999999998</v>
      </c>
      <c r="AN5307" s="258">
        <v>32390.030717450551</v>
      </c>
      <c r="AO5307" s="276">
        <v>0.99969230609415283</v>
      </c>
      <c r="AQ5307" s="280">
        <v>26676.407234220278</v>
      </c>
      <c r="AR5307" s="281">
        <v>26889.666458837586</v>
      </c>
    </row>
    <row r="5308" spans="1:44" x14ac:dyDescent="0.2">
      <c r="A5308" s="260" t="s">
        <v>8396</v>
      </c>
      <c r="B5308" s="261" t="s">
        <v>1465</v>
      </c>
      <c r="C5308" s="261" t="s">
        <v>1518</v>
      </c>
      <c r="D5308" s="262" t="s">
        <v>9848</v>
      </c>
      <c r="E5308" s="257">
        <v>285</v>
      </c>
      <c r="F5308" s="258">
        <v>498</v>
      </c>
      <c r="G5308" s="258">
        <v>1692</v>
      </c>
      <c r="H5308" s="258">
        <v>1478</v>
      </c>
      <c r="I5308" s="258">
        <v>633</v>
      </c>
      <c r="J5308" s="258">
        <v>271</v>
      </c>
      <c r="K5308" s="259">
        <v>98</v>
      </c>
      <c r="L5308" s="257">
        <v>276</v>
      </c>
      <c r="M5308" s="258">
        <v>541</v>
      </c>
      <c r="N5308" s="258">
        <v>1602</v>
      </c>
      <c r="O5308" s="258">
        <v>1468</v>
      </c>
      <c r="P5308" s="258">
        <v>628</v>
      </c>
      <c r="Q5308" s="258">
        <v>359</v>
      </c>
      <c r="R5308" s="259">
        <v>196</v>
      </c>
      <c r="S5308" s="267">
        <v>10025</v>
      </c>
      <c r="T5308" s="90"/>
      <c r="U5308" s="260">
        <v>63</v>
      </c>
      <c r="V5308" s="273">
        <v>99.657114117350204</v>
      </c>
      <c r="W5308" s="273">
        <v>119.15499001996</v>
      </c>
      <c r="X5308" s="274">
        <v>1.0316554229999999</v>
      </c>
      <c r="Z5308" s="257">
        <v>28131.73</v>
      </c>
      <c r="AA5308" s="258">
        <v>10892.472862531728</v>
      </c>
      <c r="AB5308" s="276">
        <v>1.0865309588560326</v>
      </c>
      <c r="AC5308" s="92"/>
      <c r="AD5308" s="257">
        <v>1026122.8176584392</v>
      </c>
      <c r="AE5308" s="258">
        <v>10404.876006578845</v>
      </c>
      <c r="AF5308" s="276">
        <v>1.0378928684866677</v>
      </c>
      <c r="AG5308" s="93"/>
      <c r="AH5308" s="257">
        <v>10342.345615574999</v>
      </c>
      <c r="AI5308" s="258">
        <v>8772.7526270350663</v>
      </c>
      <c r="AJ5308" s="258">
        <v>9423.9212609768329</v>
      </c>
      <c r="AK5308" s="276">
        <v>0.94004202104507062</v>
      </c>
      <c r="AL5308" s="93"/>
      <c r="AM5308" s="257">
        <v>10052.09</v>
      </c>
      <c r="AN5308" s="258">
        <v>10029.828915682669</v>
      </c>
      <c r="AO5308" s="276">
        <v>1.0004816873498921</v>
      </c>
      <c r="AQ5308" s="280">
        <v>10632.500842468682</v>
      </c>
      <c r="AR5308" s="281">
        <v>10717.500252827773</v>
      </c>
    </row>
    <row r="5309" spans="1:44" x14ac:dyDescent="0.2">
      <c r="A5309" s="260" t="s">
        <v>8396</v>
      </c>
      <c r="B5309" s="261" t="s">
        <v>1465</v>
      </c>
      <c r="C5309" s="261" t="s">
        <v>1469</v>
      </c>
      <c r="D5309" s="262" t="s">
        <v>9803</v>
      </c>
      <c r="E5309" s="257">
        <v>260</v>
      </c>
      <c r="F5309" s="258">
        <v>255</v>
      </c>
      <c r="G5309" s="258">
        <v>4891</v>
      </c>
      <c r="H5309" s="258">
        <v>675</v>
      </c>
      <c r="I5309" s="258">
        <v>216</v>
      </c>
      <c r="J5309" s="258">
        <v>101</v>
      </c>
      <c r="K5309" s="259">
        <v>44</v>
      </c>
      <c r="L5309" s="257">
        <v>208</v>
      </c>
      <c r="M5309" s="258">
        <v>267</v>
      </c>
      <c r="N5309" s="258">
        <v>4692</v>
      </c>
      <c r="O5309" s="258">
        <v>588</v>
      </c>
      <c r="P5309" s="258">
        <v>211</v>
      </c>
      <c r="Q5309" s="258">
        <v>130</v>
      </c>
      <c r="R5309" s="259">
        <v>113</v>
      </c>
      <c r="S5309" s="267">
        <v>12651</v>
      </c>
      <c r="T5309" s="90"/>
      <c r="U5309" s="260">
        <v>99</v>
      </c>
      <c r="V5309" s="273">
        <v>124.35303743046001</v>
      </c>
      <c r="W5309" s="273">
        <v>131.12863136230499</v>
      </c>
      <c r="X5309" s="274">
        <v>1.086144266</v>
      </c>
      <c r="Z5309" s="257">
        <v>25427.02</v>
      </c>
      <c r="AA5309" s="258">
        <v>9845.2219371169667</v>
      </c>
      <c r="AB5309" s="276">
        <v>0.77821689487921641</v>
      </c>
      <c r="AC5309" s="92"/>
      <c r="AD5309" s="257">
        <v>1412365.3632622315</v>
      </c>
      <c r="AE5309" s="258">
        <v>14321.371894121377</v>
      </c>
      <c r="AF5309" s="276">
        <v>1.1320347714901096</v>
      </c>
      <c r="AG5309" s="93"/>
      <c r="AH5309" s="257">
        <v>13740.811109166001</v>
      </c>
      <c r="AI5309" s="258">
        <v>11655.45430757941</v>
      </c>
      <c r="AJ5309" s="258">
        <v>12173.138067638116</v>
      </c>
      <c r="AK5309" s="276">
        <v>0.96222733915406811</v>
      </c>
      <c r="AL5309" s="93"/>
      <c r="AM5309" s="257">
        <v>12693.57</v>
      </c>
      <c r="AN5309" s="258">
        <v>12665.459166127845</v>
      </c>
      <c r="AO5309" s="276">
        <v>1.0011429267352656</v>
      </c>
      <c r="AQ5309" s="280">
        <v>10736.409135868273</v>
      </c>
      <c r="AR5309" s="281">
        <v>10822.239220384012</v>
      </c>
    </row>
    <row r="5310" spans="1:44" x14ac:dyDescent="0.2">
      <c r="A5310" s="260" t="s">
        <v>8396</v>
      </c>
      <c r="B5310" s="261" t="s">
        <v>1465</v>
      </c>
      <c r="C5310" s="261" t="s">
        <v>1470</v>
      </c>
      <c r="D5310" s="262" t="s">
        <v>9804</v>
      </c>
      <c r="E5310" s="257">
        <v>146</v>
      </c>
      <c r="F5310" s="258">
        <v>340</v>
      </c>
      <c r="G5310" s="258">
        <v>1225</v>
      </c>
      <c r="H5310" s="258">
        <v>740</v>
      </c>
      <c r="I5310" s="258">
        <v>305</v>
      </c>
      <c r="J5310" s="258">
        <v>114</v>
      </c>
      <c r="K5310" s="259">
        <v>43</v>
      </c>
      <c r="L5310" s="257">
        <v>152</v>
      </c>
      <c r="M5310" s="258">
        <v>335</v>
      </c>
      <c r="N5310" s="258">
        <v>1348</v>
      </c>
      <c r="O5310" s="258">
        <v>845</v>
      </c>
      <c r="P5310" s="258">
        <v>325</v>
      </c>
      <c r="Q5310" s="258">
        <v>152</v>
      </c>
      <c r="R5310" s="259">
        <v>75</v>
      </c>
      <c r="S5310" s="267">
        <v>6145</v>
      </c>
      <c r="T5310" s="90"/>
      <c r="U5310" s="260">
        <v>24</v>
      </c>
      <c r="V5310" s="273">
        <v>115.276677305289</v>
      </c>
      <c r="W5310" s="273">
        <v>77.1881510416666</v>
      </c>
      <c r="X5310" s="274">
        <v>1.086144266</v>
      </c>
      <c r="Z5310" s="257">
        <v>15756.64</v>
      </c>
      <c r="AA5310" s="258">
        <v>6100.896518084096</v>
      </c>
      <c r="AB5310" s="276">
        <v>0.9928228670600644</v>
      </c>
      <c r="AC5310" s="92"/>
      <c r="AD5310" s="257">
        <v>592988.63429664797</v>
      </c>
      <c r="AE5310" s="258">
        <v>6012.8993401069856</v>
      </c>
      <c r="AF5310" s="276">
        <v>0.97850274045679175</v>
      </c>
      <c r="AG5310" s="93"/>
      <c r="AH5310" s="257">
        <v>6674.3565145700004</v>
      </c>
      <c r="AI5310" s="258">
        <v>5661.4312481286443</v>
      </c>
      <c r="AJ5310" s="258">
        <v>5912.8869991017491</v>
      </c>
      <c r="AK5310" s="276">
        <v>0.96222733915406822</v>
      </c>
      <c r="AL5310" s="93"/>
      <c r="AM5310" s="257">
        <v>6155.32</v>
      </c>
      <c r="AN5310" s="258">
        <v>6141.6885962302204</v>
      </c>
      <c r="AO5310" s="276">
        <v>0.99946112225064609</v>
      </c>
      <c r="AQ5310" s="280">
        <v>5741.155399199004</v>
      </c>
      <c r="AR5310" s="281">
        <v>5787.051922598529</v>
      </c>
    </row>
    <row r="5311" spans="1:44" x14ac:dyDescent="0.2">
      <c r="A5311" s="260" t="s">
        <v>8396</v>
      </c>
      <c r="B5311" s="261" t="s">
        <v>1465</v>
      </c>
      <c r="C5311" s="261" t="s">
        <v>1519</v>
      </c>
      <c r="D5311" s="262" t="s">
        <v>9849</v>
      </c>
      <c r="E5311" s="257">
        <v>235</v>
      </c>
      <c r="F5311" s="258">
        <v>541</v>
      </c>
      <c r="G5311" s="258">
        <v>1615</v>
      </c>
      <c r="H5311" s="258">
        <v>1455</v>
      </c>
      <c r="I5311" s="258">
        <v>852</v>
      </c>
      <c r="J5311" s="258">
        <v>501</v>
      </c>
      <c r="K5311" s="259">
        <v>203</v>
      </c>
      <c r="L5311" s="257">
        <v>212</v>
      </c>
      <c r="M5311" s="258">
        <v>530</v>
      </c>
      <c r="N5311" s="258">
        <v>1577</v>
      </c>
      <c r="O5311" s="258">
        <v>1561</v>
      </c>
      <c r="P5311" s="258">
        <v>891</v>
      </c>
      <c r="Q5311" s="258">
        <v>588</v>
      </c>
      <c r="R5311" s="259">
        <v>329</v>
      </c>
      <c r="S5311" s="267">
        <v>11090</v>
      </c>
      <c r="T5311" s="90"/>
      <c r="U5311" s="260">
        <v>77</v>
      </c>
      <c r="V5311" s="273">
        <v>81.309980138767003</v>
      </c>
      <c r="W5311" s="273">
        <v>91.806439974745103</v>
      </c>
      <c r="X5311" s="274">
        <v>1.051115724</v>
      </c>
      <c r="Z5311" s="257">
        <v>34458.53</v>
      </c>
      <c r="AA5311" s="258">
        <v>13342.179912423991</v>
      </c>
      <c r="AB5311" s="276">
        <v>1.2030820480093771</v>
      </c>
      <c r="AC5311" s="92"/>
      <c r="AD5311" s="257">
        <v>1010188.0339220056</v>
      </c>
      <c r="AE5311" s="258">
        <v>10243.297444913502</v>
      </c>
      <c r="AF5311" s="276">
        <v>0.92365170828796228</v>
      </c>
      <c r="AG5311" s="93"/>
      <c r="AH5311" s="257">
        <v>11656.873379159999</v>
      </c>
      <c r="AI5311" s="258">
        <v>9887.7827488223556</v>
      </c>
      <c r="AJ5311" s="258">
        <v>10512.93571943473</v>
      </c>
      <c r="AK5311" s="276">
        <v>0.94796534891205864</v>
      </c>
      <c r="AL5311" s="93"/>
      <c r="AM5311" s="257">
        <v>11123.11</v>
      </c>
      <c r="AN5311" s="258">
        <v>11098.477064005501</v>
      </c>
      <c r="AO5311" s="276">
        <v>1.0007643880978812</v>
      </c>
      <c r="AQ5311" s="280">
        <v>11691.206620174618</v>
      </c>
      <c r="AR5311" s="281">
        <v>11784.669643016046</v>
      </c>
    </row>
    <row r="5312" spans="1:44" x14ac:dyDescent="0.2">
      <c r="A5312" s="260" t="s">
        <v>8396</v>
      </c>
      <c r="B5312" s="261" t="s">
        <v>1465</v>
      </c>
      <c r="C5312" s="261" t="s">
        <v>1471</v>
      </c>
      <c r="D5312" s="262" t="s">
        <v>9805</v>
      </c>
      <c r="E5312" s="257">
        <v>241</v>
      </c>
      <c r="F5312" s="258">
        <v>482</v>
      </c>
      <c r="G5312" s="258">
        <v>1456</v>
      </c>
      <c r="H5312" s="258">
        <v>1288</v>
      </c>
      <c r="I5312" s="258">
        <v>650</v>
      </c>
      <c r="J5312" s="258">
        <v>361</v>
      </c>
      <c r="K5312" s="259">
        <v>113</v>
      </c>
      <c r="L5312" s="257">
        <v>204</v>
      </c>
      <c r="M5312" s="258">
        <v>475</v>
      </c>
      <c r="N5312" s="258">
        <v>1540</v>
      </c>
      <c r="O5312" s="258">
        <v>1396</v>
      </c>
      <c r="P5312" s="258">
        <v>717</v>
      </c>
      <c r="Q5312" s="258">
        <v>486</v>
      </c>
      <c r="R5312" s="259">
        <v>217</v>
      </c>
      <c r="S5312" s="267">
        <v>9626</v>
      </c>
      <c r="T5312" s="90"/>
      <c r="U5312" s="260">
        <v>89</v>
      </c>
      <c r="V5312" s="273">
        <v>92.801624363018504</v>
      </c>
      <c r="W5312" s="273">
        <v>81.359301963228404</v>
      </c>
      <c r="X5312" s="274">
        <v>1.086144266</v>
      </c>
      <c r="Z5312" s="257">
        <v>28681.93</v>
      </c>
      <c r="AA5312" s="258">
        <v>11105.50770144725</v>
      </c>
      <c r="AB5312" s="276">
        <v>1.1536991171252078</v>
      </c>
      <c r="AC5312" s="92"/>
      <c r="AD5312" s="257">
        <v>881910.75322399149</v>
      </c>
      <c r="AE5312" s="258">
        <v>8942.5669893042141</v>
      </c>
      <c r="AF5312" s="276">
        <v>0.92900134939790302</v>
      </c>
      <c r="AG5312" s="93"/>
      <c r="AH5312" s="257">
        <v>10455.224704516</v>
      </c>
      <c r="AI5312" s="258">
        <v>8868.5007639522082</v>
      </c>
      <c r="AJ5312" s="258">
        <v>9262.4003666970602</v>
      </c>
      <c r="AK5312" s="276">
        <v>0.96222733915406822</v>
      </c>
      <c r="AL5312" s="93"/>
      <c r="AM5312" s="257">
        <v>9664.27</v>
      </c>
      <c r="AN5312" s="258">
        <v>9642.8677712758781</v>
      </c>
      <c r="AO5312" s="276">
        <v>1.0017523136584123</v>
      </c>
      <c r="AQ5312" s="280">
        <v>9944.725699085102</v>
      </c>
      <c r="AR5312" s="281">
        <v>10024.226828041408</v>
      </c>
    </row>
    <row r="5313" spans="1:44" x14ac:dyDescent="0.2">
      <c r="A5313" s="260" t="s">
        <v>8396</v>
      </c>
      <c r="B5313" s="261" t="s">
        <v>1509</v>
      </c>
      <c r="C5313" s="261" t="s">
        <v>1520</v>
      </c>
      <c r="D5313" s="262" t="s">
        <v>9850</v>
      </c>
      <c r="E5313" s="257">
        <v>172</v>
      </c>
      <c r="F5313" s="258">
        <v>379</v>
      </c>
      <c r="G5313" s="258">
        <v>1162</v>
      </c>
      <c r="H5313" s="258">
        <v>1036</v>
      </c>
      <c r="I5313" s="258">
        <v>517</v>
      </c>
      <c r="J5313" s="258">
        <v>275</v>
      </c>
      <c r="K5313" s="259">
        <v>127</v>
      </c>
      <c r="L5313" s="257">
        <v>157</v>
      </c>
      <c r="M5313" s="258">
        <v>295</v>
      </c>
      <c r="N5313" s="258">
        <v>1158</v>
      </c>
      <c r="O5313" s="258">
        <v>1044</v>
      </c>
      <c r="P5313" s="258">
        <v>529</v>
      </c>
      <c r="Q5313" s="258">
        <v>366</v>
      </c>
      <c r="R5313" s="259">
        <v>261</v>
      </c>
      <c r="S5313" s="267">
        <v>7478</v>
      </c>
      <c r="T5313" s="90"/>
      <c r="U5313" s="260">
        <v>111</v>
      </c>
      <c r="V5313" s="273">
        <v>101.003072841112</v>
      </c>
      <c r="W5313" s="273">
        <v>91.036799143583494</v>
      </c>
      <c r="X5313" s="274">
        <v>1.016865594</v>
      </c>
      <c r="Z5313" s="257">
        <v>22703.869999999995</v>
      </c>
      <c r="AA5313" s="258">
        <v>8790.831130877772</v>
      </c>
      <c r="AB5313" s="276">
        <v>1.1755591242147327</v>
      </c>
      <c r="AC5313" s="92"/>
      <c r="AD5313" s="257">
        <v>718266.57403185498</v>
      </c>
      <c r="AE5313" s="258">
        <v>7283.2165057256298</v>
      </c>
      <c r="AF5313" s="276">
        <v>0.97395246131661273</v>
      </c>
      <c r="AG5313" s="93"/>
      <c r="AH5313" s="257">
        <v>7604.1209119320001</v>
      </c>
      <c r="AI5313" s="258">
        <v>6450.0911288425295</v>
      </c>
      <c r="AJ5313" s="258">
        <v>6984.6037418444139</v>
      </c>
      <c r="AK5313" s="276">
        <v>0.93402029176844259</v>
      </c>
      <c r="AL5313" s="93"/>
      <c r="AM5313" s="257">
        <v>7525.73</v>
      </c>
      <c r="AN5313" s="258">
        <v>7509.0637236256862</v>
      </c>
      <c r="AO5313" s="276">
        <v>1.0041540149272112</v>
      </c>
      <c r="AQ5313" s="280">
        <v>8030.1625665274696</v>
      </c>
      <c r="AR5313" s="281">
        <v>8094.3581018352297</v>
      </c>
    </row>
    <row r="5314" spans="1:44" x14ac:dyDescent="0.2">
      <c r="A5314" s="260" t="s">
        <v>8396</v>
      </c>
      <c r="B5314" s="261" t="s">
        <v>1465</v>
      </c>
      <c r="C5314" s="261" t="s">
        <v>1521</v>
      </c>
      <c r="D5314" s="262" t="s">
        <v>9851</v>
      </c>
      <c r="E5314" s="257">
        <v>113</v>
      </c>
      <c r="F5314" s="258">
        <v>292</v>
      </c>
      <c r="G5314" s="258">
        <v>739</v>
      </c>
      <c r="H5314" s="258">
        <v>729</v>
      </c>
      <c r="I5314" s="258">
        <v>308</v>
      </c>
      <c r="J5314" s="258">
        <v>198</v>
      </c>
      <c r="K5314" s="259">
        <v>63</v>
      </c>
      <c r="L5314" s="257">
        <v>108</v>
      </c>
      <c r="M5314" s="258">
        <v>277</v>
      </c>
      <c r="N5314" s="258">
        <v>689</v>
      </c>
      <c r="O5314" s="258">
        <v>729</v>
      </c>
      <c r="P5314" s="258">
        <v>347</v>
      </c>
      <c r="Q5314" s="258">
        <v>214</v>
      </c>
      <c r="R5314" s="259">
        <v>108</v>
      </c>
      <c r="S5314" s="267">
        <v>4914</v>
      </c>
      <c r="T5314" s="90"/>
      <c r="U5314" s="260">
        <v>35</v>
      </c>
      <c r="V5314" s="273">
        <v>77.653548269802599</v>
      </c>
      <c r="W5314" s="273">
        <v>75.442205942205902</v>
      </c>
      <c r="X5314" s="274">
        <v>1.0318771760000001</v>
      </c>
      <c r="Z5314" s="257">
        <v>14367.1</v>
      </c>
      <c r="AA5314" s="258">
        <v>5562.8731991697487</v>
      </c>
      <c r="AB5314" s="276">
        <v>1.1320458280768719</v>
      </c>
      <c r="AC5314" s="92"/>
      <c r="AD5314" s="257">
        <v>423885.18205805798</v>
      </c>
      <c r="AE5314" s="258">
        <v>4298.1918776591192</v>
      </c>
      <c r="AF5314" s="276">
        <v>0.87468292178655249</v>
      </c>
      <c r="AG5314" s="93"/>
      <c r="AH5314" s="257">
        <v>5070.6444428640007</v>
      </c>
      <c r="AI5314" s="258">
        <v>4301.1045086238673</v>
      </c>
      <c r="AJ5314" s="258">
        <v>4619.8101641394569</v>
      </c>
      <c r="AK5314" s="276">
        <v>0.94013230853468799</v>
      </c>
      <c r="AL5314" s="93"/>
      <c r="AM5314" s="257">
        <v>4929.05</v>
      </c>
      <c r="AN5314" s="258">
        <v>4918.1342603225457</v>
      </c>
      <c r="AO5314" s="276">
        <v>1.0008413228169608</v>
      </c>
      <c r="AQ5314" s="280">
        <v>4578.2975409310384</v>
      </c>
      <c r="AR5314" s="281">
        <v>4614.8978287836617</v>
      </c>
    </row>
    <row r="5315" spans="1:44" x14ac:dyDescent="0.2">
      <c r="A5315" s="260" t="s">
        <v>8396</v>
      </c>
      <c r="B5315" s="261" t="s">
        <v>1465</v>
      </c>
      <c r="C5315" s="261" t="s">
        <v>1522</v>
      </c>
      <c r="D5315" s="262" t="s">
        <v>9852</v>
      </c>
      <c r="E5315" s="257">
        <v>206</v>
      </c>
      <c r="F5315" s="258">
        <v>332</v>
      </c>
      <c r="G5315" s="258">
        <v>1572</v>
      </c>
      <c r="H5315" s="258">
        <v>942</v>
      </c>
      <c r="I5315" s="258">
        <v>319</v>
      </c>
      <c r="J5315" s="258">
        <v>158</v>
      </c>
      <c r="K5315" s="259">
        <v>68</v>
      </c>
      <c r="L5315" s="257">
        <v>162</v>
      </c>
      <c r="M5315" s="258">
        <v>322</v>
      </c>
      <c r="N5315" s="258">
        <v>1465</v>
      </c>
      <c r="O5315" s="258">
        <v>957</v>
      </c>
      <c r="P5315" s="258">
        <v>314</v>
      </c>
      <c r="Q5315" s="258">
        <v>207</v>
      </c>
      <c r="R5315" s="259">
        <v>159</v>
      </c>
      <c r="S5315" s="267">
        <v>7183</v>
      </c>
      <c r="T5315" s="90"/>
      <c r="U5315" s="260">
        <v>85</v>
      </c>
      <c r="V5315" s="273">
        <v>98.908219111601397</v>
      </c>
      <c r="W5315" s="273">
        <v>108.400222810193</v>
      </c>
      <c r="X5315" s="274">
        <v>1.0620134919999999</v>
      </c>
      <c r="Z5315" s="257">
        <v>18772.939999999999</v>
      </c>
      <c r="AA5315" s="258">
        <v>7268.7936184492155</v>
      </c>
      <c r="AB5315" s="276">
        <v>1.0119439814073807</v>
      </c>
      <c r="AC5315" s="92"/>
      <c r="AD5315" s="257">
        <v>715531.08404050895</v>
      </c>
      <c r="AE5315" s="258">
        <v>7255.4786621776784</v>
      </c>
      <c r="AF5315" s="276">
        <v>1.0100903051897088</v>
      </c>
      <c r="AG5315" s="93"/>
      <c r="AH5315" s="257">
        <v>7628.4429130359995</v>
      </c>
      <c r="AI5315" s="258">
        <v>6470.7219322415704</v>
      </c>
      <c r="AJ5315" s="258">
        <v>6841.106527475954</v>
      </c>
      <c r="AK5315" s="276">
        <v>0.95240241228956624</v>
      </c>
      <c r="AL5315" s="93"/>
      <c r="AM5315" s="257">
        <v>7219.55</v>
      </c>
      <c r="AN5315" s="258">
        <v>7203.5617815018377</v>
      </c>
      <c r="AO5315" s="276">
        <v>1.002862561812869</v>
      </c>
      <c r="AQ5315" s="280">
        <v>7012.6868585273478</v>
      </c>
      <c r="AR5315" s="281">
        <v>7068.7483869334319</v>
      </c>
    </row>
    <row r="5316" spans="1:44" x14ac:dyDescent="0.2">
      <c r="A5316" s="260" t="s">
        <v>8396</v>
      </c>
      <c r="B5316" s="261" t="s">
        <v>1465</v>
      </c>
      <c r="C5316" s="261" t="s">
        <v>1523</v>
      </c>
      <c r="D5316" s="262" t="s">
        <v>9853</v>
      </c>
      <c r="E5316" s="257">
        <v>138</v>
      </c>
      <c r="F5316" s="258">
        <v>324</v>
      </c>
      <c r="G5316" s="258">
        <v>929</v>
      </c>
      <c r="H5316" s="258">
        <v>1013</v>
      </c>
      <c r="I5316" s="258">
        <v>524</v>
      </c>
      <c r="J5316" s="258">
        <v>270</v>
      </c>
      <c r="K5316" s="259">
        <v>84</v>
      </c>
      <c r="L5316" s="257">
        <v>124</v>
      </c>
      <c r="M5316" s="258">
        <v>314</v>
      </c>
      <c r="N5316" s="258">
        <v>865</v>
      </c>
      <c r="O5316" s="258">
        <v>1040</v>
      </c>
      <c r="P5316" s="258">
        <v>495</v>
      </c>
      <c r="Q5316" s="258">
        <v>314</v>
      </c>
      <c r="R5316" s="259">
        <v>109</v>
      </c>
      <c r="S5316" s="267">
        <v>6543</v>
      </c>
      <c r="T5316" s="90"/>
      <c r="U5316" s="260">
        <v>7</v>
      </c>
      <c r="V5316" s="273">
        <v>85.472990498155198</v>
      </c>
      <c r="W5316" s="273">
        <v>76.112639462020397</v>
      </c>
      <c r="X5316" s="274">
        <v>1.0319702129999999</v>
      </c>
      <c r="Z5316" s="257">
        <v>19672.82</v>
      </c>
      <c r="AA5316" s="258">
        <v>7617.2229002436543</v>
      </c>
      <c r="AB5316" s="276">
        <v>1.1641789546452168</v>
      </c>
      <c r="AC5316" s="92"/>
      <c r="AD5316" s="257">
        <v>578803.59441900544</v>
      </c>
      <c r="AE5316" s="258">
        <v>5869.0631652014827</v>
      </c>
      <c r="AF5316" s="276">
        <v>0.89699880256785613</v>
      </c>
      <c r="AG5316" s="93"/>
      <c r="AH5316" s="257">
        <v>6752.1811036589997</v>
      </c>
      <c r="AI5316" s="258">
        <v>5727.4448869834787</v>
      </c>
      <c r="AJ5316" s="258">
        <v>6151.5335457520696</v>
      </c>
      <c r="AK5316" s="276">
        <v>0.9401701888662799</v>
      </c>
      <c r="AL5316" s="93"/>
      <c r="AM5316" s="257">
        <v>6546.01</v>
      </c>
      <c r="AN5316" s="258">
        <v>6531.5133848132982</v>
      </c>
      <c r="AO5316" s="276">
        <v>0.99824444212338348</v>
      </c>
      <c r="AQ5316" s="280">
        <v>6412.5668400040049</v>
      </c>
      <c r="AR5316" s="281">
        <v>6463.8308284451332</v>
      </c>
    </row>
    <row r="5317" spans="1:44" x14ac:dyDescent="0.2">
      <c r="A5317" s="260" t="s">
        <v>8396</v>
      </c>
      <c r="B5317" s="261" t="s">
        <v>1465</v>
      </c>
      <c r="C5317" s="261" t="s">
        <v>1524</v>
      </c>
      <c r="D5317" s="262" t="s">
        <v>9854</v>
      </c>
      <c r="E5317" s="257">
        <v>131</v>
      </c>
      <c r="F5317" s="258">
        <v>286</v>
      </c>
      <c r="G5317" s="258">
        <v>818</v>
      </c>
      <c r="H5317" s="258">
        <v>770</v>
      </c>
      <c r="I5317" s="258">
        <v>341</v>
      </c>
      <c r="J5317" s="258">
        <v>180</v>
      </c>
      <c r="K5317" s="259">
        <v>57</v>
      </c>
      <c r="L5317" s="257">
        <v>143</v>
      </c>
      <c r="M5317" s="258">
        <v>255</v>
      </c>
      <c r="N5317" s="258">
        <v>809</v>
      </c>
      <c r="O5317" s="258">
        <v>829</v>
      </c>
      <c r="P5317" s="258">
        <v>338</v>
      </c>
      <c r="Q5317" s="258">
        <v>213</v>
      </c>
      <c r="R5317" s="259">
        <v>90</v>
      </c>
      <c r="S5317" s="267">
        <v>5260</v>
      </c>
      <c r="T5317" s="90"/>
      <c r="U5317" s="260">
        <v>21</v>
      </c>
      <c r="V5317" s="273">
        <v>90.329669961258304</v>
      </c>
      <c r="W5317" s="273">
        <v>80.420140871882694</v>
      </c>
      <c r="X5317" s="274">
        <v>1.0316554229999999</v>
      </c>
      <c r="Z5317" s="257">
        <v>15129.060000000001</v>
      </c>
      <c r="AA5317" s="258">
        <v>5857.9005089844904</v>
      </c>
      <c r="AB5317" s="276">
        <v>1.1136692982860248</v>
      </c>
      <c r="AC5317" s="92"/>
      <c r="AD5317" s="257">
        <v>477343.24244048225</v>
      </c>
      <c r="AE5317" s="258">
        <v>4840.2561220744283</v>
      </c>
      <c r="AF5317" s="276">
        <v>0.92020078366433999</v>
      </c>
      <c r="AG5317" s="93"/>
      <c r="AH5317" s="257">
        <v>5426.5075249799993</v>
      </c>
      <c r="AI5317" s="258">
        <v>4602.9604806188972</v>
      </c>
      <c r="AJ5317" s="258">
        <v>4944.6210306970715</v>
      </c>
      <c r="AK5317" s="276">
        <v>0.94004202104507062</v>
      </c>
      <c r="AL5317" s="93"/>
      <c r="AM5317" s="257">
        <v>5269.03</v>
      </c>
      <c r="AN5317" s="258">
        <v>5257.361349888376</v>
      </c>
      <c r="AO5317" s="276">
        <v>0.99949835549208665</v>
      </c>
      <c r="AQ5317" s="280">
        <v>5064.7025174126538</v>
      </c>
      <c r="AR5317" s="281">
        <v>5105.1912729747301</v>
      </c>
    </row>
    <row r="5318" spans="1:44" x14ac:dyDescent="0.2">
      <c r="A5318" s="260" t="s">
        <v>8396</v>
      </c>
      <c r="B5318" s="261" t="s">
        <v>1509</v>
      </c>
      <c r="C5318" s="261" t="s">
        <v>1614</v>
      </c>
      <c r="D5318" s="262" t="s">
        <v>9943</v>
      </c>
      <c r="E5318" s="257">
        <v>215</v>
      </c>
      <c r="F5318" s="258">
        <v>344</v>
      </c>
      <c r="G5318" s="258">
        <v>1665</v>
      </c>
      <c r="H5318" s="258">
        <v>1251</v>
      </c>
      <c r="I5318" s="258">
        <v>397</v>
      </c>
      <c r="J5318" s="258">
        <v>215</v>
      </c>
      <c r="K5318" s="259">
        <v>73</v>
      </c>
      <c r="L5318" s="257">
        <v>205</v>
      </c>
      <c r="M5318" s="258">
        <v>358</v>
      </c>
      <c r="N5318" s="258">
        <v>1454</v>
      </c>
      <c r="O5318" s="258">
        <v>1054</v>
      </c>
      <c r="P5318" s="258">
        <v>381</v>
      </c>
      <c r="Q5318" s="258">
        <v>232</v>
      </c>
      <c r="R5318" s="259">
        <v>150</v>
      </c>
      <c r="S5318" s="267">
        <v>7994</v>
      </c>
      <c r="T5318" s="90"/>
      <c r="U5318" s="260">
        <v>102</v>
      </c>
      <c r="V5318" s="273">
        <v>110.11444794677401</v>
      </c>
      <c r="W5318" s="273">
        <v>114.096252663241</v>
      </c>
      <c r="X5318" s="274">
        <v>1</v>
      </c>
      <c r="Z5318" s="257">
        <v>21196.829999999998</v>
      </c>
      <c r="AA5318" s="258">
        <v>8207.312367447661</v>
      </c>
      <c r="AB5318" s="276">
        <v>1.0266840589751891</v>
      </c>
      <c r="AC5318" s="92"/>
      <c r="AD5318" s="257">
        <v>830493.59719362063</v>
      </c>
      <c r="AE5318" s="258">
        <v>8421.1974963932716</v>
      </c>
      <c r="AF5318" s="276">
        <v>1.0534397668743147</v>
      </c>
      <c r="AG5318" s="93"/>
      <c r="AH5318" s="257">
        <v>7994</v>
      </c>
      <c r="AI5318" s="258">
        <v>6780.8007107118283</v>
      </c>
      <c r="AJ5318" s="258">
        <v>7411.6643411416771</v>
      </c>
      <c r="AK5318" s="276">
        <v>0.92715340769848353</v>
      </c>
      <c r="AL5318" s="93"/>
      <c r="AM5318" s="257">
        <v>8037.86</v>
      </c>
      <c r="AN5318" s="258">
        <v>8020.0595744973525</v>
      </c>
      <c r="AO5318" s="276">
        <v>1.0032598917309672</v>
      </c>
      <c r="AQ5318" s="280">
        <v>8042.2157690979002</v>
      </c>
      <c r="AR5318" s="281">
        <v>8106.5076613330284</v>
      </c>
    </row>
    <row r="5319" spans="1:44" x14ac:dyDescent="0.2">
      <c r="A5319" s="260" t="s">
        <v>8396</v>
      </c>
      <c r="B5319" s="261" t="s">
        <v>1465</v>
      </c>
      <c r="C5319" s="261" t="s">
        <v>1472</v>
      </c>
      <c r="D5319" s="262" t="s">
        <v>9806</v>
      </c>
      <c r="E5319" s="257">
        <v>349</v>
      </c>
      <c r="F5319" s="258">
        <v>609</v>
      </c>
      <c r="G5319" s="258">
        <v>1989</v>
      </c>
      <c r="H5319" s="258">
        <v>1295</v>
      </c>
      <c r="I5319" s="258">
        <v>386</v>
      </c>
      <c r="J5319" s="258">
        <v>213</v>
      </c>
      <c r="K5319" s="259">
        <v>62</v>
      </c>
      <c r="L5319" s="257">
        <v>348</v>
      </c>
      <c r="M5319" s="258">
        <v>632</v>
      </c>
      <c r="N5319" s="258">
        <v>2022</v>
      </c>
      <c r="O5319" s="258">
        <v>1339</v>
      </c>
      <c r="P5319" s="258">
        <v>466</v>
      </c>
      <c r="Q5319" s="258">
        <v>286</v>
      </c>
      <c r="R5319" s="259">
        <v>113</v>
      </c>
      <c r="S5319" s="267">
        <v>10109</v>
      </c>
      <c r="T5319" s="90"/>
      <c r="U5319" s="260">
        <v>20</v>
      </c>
      <c r="V5319" s="273">
        <v>123.51873666605501</v>
      </c>
      <c r="W5319" s="273">
        <v>130.92032069682199</v>
      </c>
      <c r="X5319" s="274">
        <v>1.086144266</v>
      </c>
      <c r="Z5319" s="257">
        <v>25821.31</v>
      </c>
      <c r="AA5319" s="258">
        <v>9997.8891611009749</v>
      </c>
      <c r="AB5319" s="276">
        <v>0.98900872105064541</v>
      </c>
      <c r="AC5319" s="92"/>
      <c r="AD5319" s="257">
        <v>1125873.8341249269</v>
      </c>
      <c r="AE5319" s="258">
        <v>11416.350403213391</v>
      </c>
      <c r="AF5319" s="276">
        <v>1.1293253935318421</v>
      </c>
      <c r="AG5319" s="93"/>
      <c r="AH5319" s="257">
        <v>10979.832384994001</v>
      </c>
      <c r="AI5319" s="258">
        <v>9313.4920239759904</v>
      </c>
      <c r="AJ5319" s="258">
        <v>9727.1561715084754</v>
      </c>
      <c r="AK5319" s="276">
        <v>0.96222733915406822</v>
      </c>
      <c r="AL5319" s="93"/>
      <c r="AM5319" s="257">
        <v>10117.6</v>
      </c>
      <c r="AN5319" s="258">
        <v>10095.193839023623</v>
      </c>
      <c r="AO5319" s="276">
        <v>0.99863427035548746</v>
      </c>
      <c r="AQ5319" s="280">
        <v>10849.546092809653</v>
      </c>
      <c r="AR5319" s="281">
        <v>10936.280628194696</v>
      </c>
    </row>
    <row r="5320" spans="1:44" x14ac:dyDescent="0.2">
      <c r="A5320" s="260" t="s">
        <v>8396</v>
      </c>
      <c r="B5320" s="261" t="s">
        <v>1509</v>
      </c>
      <c r="C5320" s="261" t="s">
        <v>1615</v>
      </c>
      <c r="D5320" s="262" t="s">
        <v>9944</v>
      </c>
      <c r="E5320" s="257">
        <v>180</v>
      </c>
      <c r="F5320" s="258">
        <v>349</v>
      </c>
      <c r="G5320" s="258">
        <v>1042</v>
      </c>
      <c r="H5320" s="258">
        <v>742</v>
      </c>
      <c r="I5320" s="258">
        <v>292</v>
      </c>
      <c r="J5320" s="258">
        <v>185</v>
      </c>
      <c r="K5320" s="259">
        <v>77</v>
      </c>
      <c r="L5320" s="257">
        <v>171</v>
      </c>
      <c r="M5320" s="258">
        <v>308</v>
      </c>
      <c r="N5320" s="258">
        <v>1085</v>
      </c>
      <c r="O5320" s="258">
        <v>698</v>
      </c>
      <c r="P5320" s="258">
        <v>341</v>
      </c>
      <c r="Q5320" s="258">
        <v>208</v>
      </c>
      <c r="R5320" s="259">
        <v>155</v>
      </c>
      <c r="S5320" s="267">
        <v>5833</v>
      </c>
      <c r="T5320" s="90"/>
      <c r="U5320" s="260">
        <v>172</v>
      </c>
      <c r="V5320" s="273">
        <v>108.715410601027</v>
      </c>
      <c r="W5320" s="273">
        <v>115.683136043918</v>
      </c>
      <c r="X5320" s="274">
        <v>1</v>
      </c>
      <c r="Z5320" s="257">
        <v>16244.029999999999</v>
      </c>
      <c r="AA5320" s="258">
        <v>6289.6116219354881</v>
      </c>
      <c r="AB5320" s="276">
        <v>1.0782807512318684</v>
      </c>
      <c r="AC5320" s="92"/>
      <c r="AD5320" s="257">
        <v>606048.51782500511</v>
      </c>
      <c r="AE5320" s="258">
        <v>6145.3264398990004</v>
      </c>
      <c r="AF5320" s="276">
        <v>1.0535447351104064</v>
      </c>
      <c r="AG5320" s="93"/>
      <c r="AH5320" s="257">
        <v>5833</v>
      </c>
      <c r="AI5320" s="258">
        <v>4947.762139802614</v>
      </c>
      <c r="AJ5320" s="258">
        <v>5408.0858271052548</v>
      </c>
      <c r="AK5320" s="276">
        <v>0.92715340769848364</v>
      </c>
      <c r="AL5320" s="93"/>
      <c r="AM5320" s="257">
        <v>5906.96</v>
      </c>
      <c r="AN5320" s="258">
        <v>5893.8786075115613</v>
      </c>
      <c r="AO5320" s="276">
        <v>1.0104369291122168</v>
      </c>
      <c r="AQ5320" s="280">
        <v>6207.798609022152</v>
      </c>
      <c r="AR5320" s="281">
        <v>6257.4256186234379</v>
      </c>
    </row>
    <row r="5321" spans="1:44" x14ac:dyDescent="0.2">
      <c r="A5321" s="260" t="s">
        <v>8396</v>
      </c>
      <c r="B5321" s="261" t="s">
        <v>1465</v>
      </c>
      <c r="C5321" s="261" t="s">
        <v>1473</v>
      </c>
      <c r="D5321" s="262" t="s">
        <v>9807</v>
      </c>
      <c r="E5321" s="257">
        <v>205</v>
      </c>
      <c r="F5321" s="258">
        <v>312</v>
      </c>
      <c r="G5321" s="258">
        <v>1791</v>
      </c>
      <c r="H5321" s="258">
        <v>1025</v>
      </c>
      <c r="I5321" s="258">
        <v>216</v>
      </c>
      <c r="J5321" s="258">
        <v>119</v>
      </c>
      <c r="K5321" s="259">
        <v>47</v>
      </c>
      <c r="L5321" s="257">
        <v>191</v>
      </c>
      <c r="M5321" s="258">
        <v>286</v>
      </c>
      <c r="N5321" s="258">
        <v>1563</v>
      </c>
      <c r="O5321" s="258">
        <v>773</v>
      </c>
      <c r="P5321" s="258">
        <v>209</v>
      </c>
      <c r="Q5321" s="258">
        <v>169</v>
      </c>
      <c r="R5321" s="259">
        <v>107</v>
      </c>
      <c r="S5321" s="267">
        <v>7013</v>
      </c>
      <c r="T5321" s="90"/>
      <c r="U5321" s="260">
        <v>74</v>
      </c>
      <c r="V5321" s="273">
        <v>132.483632917834</v>
      </c>
      <c r="W5321" s="273">
        <v>159.898331669756</v>
      </c>
      <c r="X5321" s="274">
        <v>1.086144266</v>
      </c>
      <c r="Z5321" s="257">
        <v>16912.249999999996</v>
      </c>
      <c r="AA5321" s="258">
        <v>6548.343246908461</v>
      </c>
      <c r="AB5321" s="276">
        <v>0.933743511608222</v>
      </c>
      <c r="AC5321" s="92"/>
      <c r="AD5321" s="257">
        <v>845595.48878502054</v>
      </c>
      <c r="AE5321" s="258">
        <v>8574.3305393090141</v>
      </c>
      <c r="AF5321" s="276">
        <v>1.2226337572093275</v>
      </c>
      <c r="AG5321" s="93"/>
      <c r="AH5321" s="257">
        <v>7617.1297374579999</v>
      </c>
      <c r="AI5321" s="258">
        <v>6461.1256864322504</v>
      </c>
      <c r="AJ5321" s="258">
        <v>6748.1003294874808</v>
      </c>
      <c r="AK5321" s="276">
        <v>0.96222733915406833</v>
      </c>
      <c r="AL5321" s="93"/>
      <c r="AM5321" s="257">
        <v>7044.82</v>
      </c>
      <c r="AN5321" s="258">
        <v>7029.2187337936257</v>
      </c>
      <c r="AO5321" s="276">
        <v>1.0023126670174856</v>
      </c>
      <c r="AQ5321" s="280">
        <v>7721.6254118521301</v>
      </c>
      <c r="AR5321" s="281">
        <v>7783.3544083267561</v>
      </c>
    </row>
    <row r="5322" spans="1:44" x14ac:dyDescent="0.2">
      <c r="A5322" s="260" t="s">
        <v>8396</v>
      </c>
      <c r="B5322" s="261" t="s">
        <v>1509</v>
      </c>
      <c r="C5322" s="261" t="s">
        <v>1525</v>
      </c>
      <c r="D5322" s="262" t="s">
        <v>9855</v>
      </c>
      <c r="E5322" s="257">
        <v>259</v>
      </c>
      <c r="F5322" s="258">
        <v>604</v>
      </c>
      <c r="G5322" s="258">
        <v>1404</v>
      </c>
      <c r="H5322" s="258">
        <v>1442</v>
      </c>
      <c r="I5322" s="258">
        <v>675</v>
      </c>
      <c r="J5322" s="258">
        <v>332</v>
      </c>
      <c r="K5322" s="259">
        <v>134</v>
      </c>
      <c r="L5322" s="257">
        <v>205</v>
      </c>
      <c r="M5322" s="258">
        <v>525</v>
      </c>
      <c r="N5322" s="258">
        <v>1511</v>
      </c>
      <c r="O5322" s="258">
        <v>1534</v>
      </c>
      <c r="P5322" s="258">
        <v>696</v>
      </c>
      <c r="Q5322" s="258">
        <v>443</v>
      </c>
      <c r="R5322" s="259">
        <v>239</v>
      </c>
      <c r="S5322" s="267">
        <v>10003</v>
      </c>
      <c r="T5322" s="90"/>
      <c r="U5322" s="260">
        <v>73</v>
      </c>
      <c r="V5322" s="273">
        <v>84.711773083601898</v>
      </c>
      <c r="W5322" s="273">
        <v>61.1568529441167</v>
      </c>
      <c r="X5322" s="274">
        <v>1.016938246</v>
      </c>
      <c r="Z5322" s="257">
        <v>29440.050000000003</v>
      </c>
      <c r="AA5322" s="258">
        <v>11399.04818141569</v>
      </c>
      <c r="AB5322" s="276">
        <v>1.139562949256792</v>
      </c>
      <c r="AC5322" s="92"/>
      <c r="AD5322" s="257">
        <v>847471.92576644861</v>
      </c>
      <c r="AE5322" s="258">
        <v>8593.3575931761843</v>
      </c>
      <c r="AF5322" s="276">
        <v>0.85907803590684639</v>
      </c>
      <c r="AG5322" s="93"/>
      <c r="AH5322" s="257">
        <v>10172.433274738001</v>
      </c>
      <c r="AI5322" s="258">
        <v>8628.6268174896286</v>
      </c>
      <c r="AJ5322" s="258">
        <v>9343.3008723950225</v>
      </c>
      <c r="AK5322" s="276">
        <v>0.93404987227781888</v>
      </c>
      <c r="AL5322" s="93"/>
      <c r="AM5322" s="257">
        <v>10034.39</v>
      </c>
      <c r="AN5322" s="258">
        <v>10012.168113619855</v>
      </c>
      <c r="AO5322" s="276">
        <v>1.0009165364010653</v>
      </c>
      <c r="AQ5322" s="280">
        <v>9155.2273742846955</v>
      </c>
      <c r="AR5322" s="281">
        <v>9228.4170161241163</v>
      </c>
    </row>
    <row r="5323" spans="1:44" x14ac:dyDescent="0.2">
      <c r="A5323" s="260" t="s">
        <v>8396</v>
      </c>
      <c r="B5323" s="261" t="s">
        <v>1509</v>
      </c>
      <c r="C5323" s="261" t="s">
        <v>1616</v>
      </c>
      <c r="D5323" s="262" t="s">
        <v>9945</v>
      </c>
      <c r="E5323" s="257">
        <v>393</v>
      </c>
      <c r="F5323" s="258">
        <v>672</v>
      </c>
      <c r="G5323" s="258">
        <v>1920</v>
      </c>
      <c r="H5323" s="258">
        <v>1122</v>
      </c>
      <c r="I5323" s="258">
        <v>416</v>
      </c>
      <c r="J5323" s="258">
        <v>172</v>
      </c>
      <c r="K5323" s="259">
        <v>50</v>
      </c>
      <c r="L5323" s="257">
        <v>399</v>
      </c>
      <c r="M5323" s="258">
        <v>610</v>
      </c>
      <c r="N5323" s="258">
        <v>2047</v>
      </c>
      <c r="O5323" s="258">
        <v>1288</v>
      </c>
      <c r="P5323" s="258">
        <v>430</v>
      </c>
      <c r="Q5323" s="258">
        <v>279</v>
      </c>
      <c r="R5323" s="259">
        <v>108</v>
      </c>
      <c r="S5323" s="267">
        <v>9906</v>
      </c>
      <c r="T5323" s="90"/>
      <c r="U5323" s="260">
        <v>84</v>
      </c>
      <c r="V5323" s="273">
        <v>107.241889888797</v>
      </c>
      <c r="W5323" s="273">
        <v>103.54156985554</v>
      </c>
      <c r="X5323" s="274">
        <v>1</v>
      </c>
      <c r="Z5323" s="257">
        <v>25219.139999999996</v>
      </c>
      <c r="AA5323" s="258">
        <v>9764.7317838749459</v>
      </c>
      <c r="AB5323" s="276">
        <v>0.98573912617352577</v>
      </c>
      <c r="AC5323" s="92"/>
      <c r="AD5323" s="257">
        <v>996945.00720196497</v>
      </c>
      <c r="AE5323" s="258">
        <v>10109.013274829194</v>
      </c>
      <c r="AF5323" s="276">
        <v>1.0204939708085194</v>
      </c>
      <c r="AG5323" s="93"/>
      <c r="AH5323" s="257">
        <v>9906</v>
      </c>
      <c r="AI5323" s="258">
        <v>8402.6284513774553</v>
      </c>
      <c r="AJ5323" s="258">
        <v>9184.3816566611786</v>
      </c>
      <c r="AK5323" s="276">
        <v>0.92715340769848364</v>
      </c>
      <c r="AL5323" s="93"/>
      <c r="AM5323" s="257">
        <v>9942.1200000000008</v>
      </c>
      <c r="AN5323" s="258">
        <v>9920.1024522449534</v>
      </c>
      <c r="AO5323" s="276">
        <v>1.0014236273213157</v>
      </c>
      <c r="AQ5323" s="280">
        <v>9252.0973670068925</v>
      </c>
      <c r="AR5323" s="281">
        <v>9326.0614167099811</v>
      </c>
    </row>
    <row r="5324" spans="1:44" x14ac:dyDescent="0.2">
      <c r="A5324" s="260" t="s">
        <v>8396</v>
      </c>
      <c r="B5324" s="261" t="s">
        <v>1509</v>
      </c>
      <c r="C5324" s="261" t="s">
        <v>1526</v>
      </c>
      <c r="D5324" s="262" t="s">
        <v>9856</v>
      </c>
      <c r="E5324" s="257">
        <v>259</v>
      </c>
      <c r="F5324" s="258">
        <v>466</v>
      </c>
      <c r="G5324" s="258">
        <v>1718</v>
      </c>
      <c r="H5324" s="258">
        <v>1296</v>
      </c>
      <c r="I5324" s="258">
        <v>524</v>
      </c>
      <c r="J5324" s="258">
        <v>329</v>
      </c>
      <c r="K5324" s="259">
        <v>101</v>
      </c>
      <c r="L5324" s="257">
        <v>234</v>
      </c>
      <c r="M5324" s="258">
        <v>464</v>
      </c>
      <c r="N5324" s="258">
        <v>1622</v>
      </c>
      <c r="O5324" s="258">
        <v>1327</v>
      </c>
      <c r="P5324" s="258">
        <v>571</v>
      </c>
      <c r="Q5324" s="258">
        <v>364</v>
      </c>
      <c r="R5324" s="259">
        <v>221</v>
      </c>
      <c r="S5324" s="267">
        <v>9496</v>
      </c>
      <c r="T5324" s="90"/>
      <c r="U5324" s="260">
        <v>72</v>
      </c>
      <c r="V5324" s="273">
        <v>93.465504757856706</v>
      </c>
      <c r="W5324" s="273">
        <v>89.414744602422303</v>
      </c>
      <c r="X5324" s="274">
        <v>1.016865594</v>
      </c>
      <c r="Z5324" s="257">
        <v>26789.39</v>
      </c>
      <c r="AA5324" s="258">
        <v>10372.72516047818</v>
      </c>
      <c r="AB5324" s="276">
        <v>1.0923257329905411</v>
      </c>
      <c r="AC5324" s="92"/>
      <c r="AD5324" s="257">
        <v>889757.64664004766</v>
      </c>
      <c r="AE5324" s="258">
        <v>9022.1344169316562</v>
      </c>
      <c r="AF5324" s="276">
        <v>0.95009840110906241</v>
      </c>
      <c r="AG5324" s="93"/>
      <c r="AH5324" s="257">
        <v>9656.1556806240005</v>
      </c>
      <c r="AI5324" s="258">
        <v>8190.7014388190246</v>
      </c>
      <c r="AJ5324" s="258">
        <v>8869.4566906331311</v>
      </c>
      <c r="AK5324" s="276">
        <v>0.93402029176844259</v>
      </c>
      <c r="AL5324" s="93"/>
      <c r="AM5324" s="257">
        <v>9526.9599999999991</v>
      </c>
      <c r="AN5324" s="258">
        <v>9505.8618542563927</v>
      </c>
      <c r="AO5324" s="276">
        <v>1.0010385271963345</v>
      </c>
      <c r="AQ5324" s="280">
        <v>9214.4318450267547</v>
      </c>
      <c r="AR5324" s="281">
        <v>9288.0947852160407</v>
      </c>
    </row>
    <row r="5325" spans="1:44" x14ac:dyDescent="0.2">
      <c r="A5325" s="260" t="s">
        <v>8396</v>
      </c>
      <c r="B5325" s="261" t="s">
        <v>1465</v>
      </c>
      <c r="C5325" s="261" t="s">
        <v>1527</v>
      </c>
      <c r="D5325" s="262" t="s">
        <v>9857</v>
      </c>
      <c r="E5325" s="257">
        <v>364</v>
      </c>
      <c r="F5325" s="258">
        <v>816</v>
      </c>
      <c r="G5325" s="258">
        <v>2615</v>
      </c>
      <c r="H5325" s="258">
        <v>2164</v>
      </c>
      <c r="I5325" s="258">
        <v>823</v>
      </c>
      <c r="J5325" s="258">
        <v>456</v>
      </c>
      <c r="K5325" s="259">
        <v>125</v>
      </c>
      <c r="L5325" s="257">
        <v>357</v>
      </c>
      <c r="M5325" s="258">
        <v>857</v>
      </c>
      <c r="N5325" s="258">
        <v>2462</v>
      </c>
      <c r="O5325" s="258">
        <v>2148</v>
      </c>
      <c r="P5325" s="258">
        <v>848</v>
      </c>
      <c r="Q5325" s="258">
        <v>536</v>
      </c>
      <c r="R5325" s="259">
        <v>245</v>
      </c>
      <c r="S5325" s="267">
        <v>14816</v>
      </c>
      <c r="T5325" s="90"/>
      <c r="U5325" s="260">
        <v>57</v>
      </c>
      <c r="V5325" s="273">
        <v>88.993233624032001</v>
      </c>
      <c r="W5325" s="273">
        <v>93.685123911135094</v>
      </c>
      <c r="X5325" s="274">
        <v>1.0316554229999999</v>
      </c>
      <c r="Z5325" s="257">
        <v>40580.04</v>
      </c>
      <c r="AA5325" s="258">
        <v>15712.399644829949</v>
      </c>
      <c r="AB5325" s="276">
        <v>1.0605021358551532</v>
      </c>
      <c r="AC5325" s="92"/>
      <c r="AD5325" s="257">
        <v>1385907.4992584912</v>
      </c>
      <c r="AE5325" s="258">
        <v>14053.089394580003</v>
      </c>
      <c r="AF5325" s="276">
        <v>0.9485076535218685</v>
      </c>
      <c r="AG5325" s="93"/>
      <c r="AH5325" s="257">
        <v>15285.006747167999</v>
      </c>
      <c r="AI5325" s="258">
        <v>12965.297049591176</v>
      </c>
      <c r="AJ5325" s="258">
        <v>13927.662583803765</v>
      </c>
      <c r="AK5325" s="276">
        <v>0.94004202104507051</v>
      </c>
      <c r="AL5325" s="93"/>
      <c r="AM5325" s="257">
        <v>14840.51</v>
      </c>
      <c r="AN5325" s="258">
        <v>14807.644611367168</v>
      </c>
      <c r="AO5325" s="276">
        <v>0.99943605638277322</v>
      </c>
      <c r="AQ5325" s="280">
        <v>14001.85697934386</v>
      </c>
      <c r="AR5325" s="281">
        <v>14113.79203628012</v>
      </c>
    </row>
    <row r="5326" spans="1:44" x14ac:dyDescent="0.2">
      <c r="A5326" s="260" t="s">
        <v>8396</v>
      </c>
      <c r="B5326" s="261" t="s">
        <v>1465</v>
      </c>
      <c r="C5326" s="261" t="s">
        <v>1528</v>
      </c>
      <c r="D5326" s="262" t="s">
        <v>9858</v>
      </c>
      <c r="E5326" s="257">
        <v>212</v>
      </c>
      <c r="F5326" s="258">
        <v>382</v>
      </c>
      <c r="G5326" s="258">
        <v>1086</v>
      </c>
      <c r="H5326" s="258">
        <v>943</v>
      </c>
      <c r="I5326" s="258">
        <v>428</v>
      </c>
      <c r="J5326" s="258">
        <v>261</v>
      </c>
      <c r="K5326" s="259">
        <v>107</v>
      </c>
      <c r="L5326" s="257">
        <v>226</v>
      </c>
      <c r="M5326" s="258">
        <v>393</v>
      </c>
      <c r="N5326" s="258">
        <v>1175</v>
      </c>
      <c r="O5326" s="258">
        <v>985</v>
      </c>
      <c r="P5326" s="258">
        <v>512</v>
      </c>
      <c r="Q5326" s="258">
        <v>347</v>
      </c>
      <c r="R5326" s="259">
        <v>179</v>
      </c>
      <c r="S5326" s="267">
        <v>7236</v>
      </c>
      <c r="T5326" s="90"/>
      <c r="U5326" s="260">
        <v>15</v>
      </c>
      <c r="V5326" s="273">
        <v>91.286050025043494</v>
      </c>
      <c r="W5326" s="273">
        <v>81.705207901643803</v>
      </c>
      <c r="X5326" s="274">
        <v>1.0620134919999999</v>
      </c>
      <c r="Z5326" s="257">
        <v>21441.64</v>
      </c>
      <c r="AA5326" s="258">
        <v>8302.1016421021668</v>
      </c>
      <c r="AB5326" s="276">
        <v>1.1473330074768058</v>
      </c>
      <c r="AC5326" s="92"/>
      <c r="AD5326" s="257">
        <v>660673.40667672572</v>
      </c>
      <c r="AE5326" s="258">
        <v>6699.2223143444053</v>
      </c>
      <c r="AF5326" s="276">
        <v>0.92581845140193553</v>
      </c>
      <c r="AG5326" s="93"/>
      <c r="AH5326" s="257">
        <v>7684.7296281119998</v>
      </c>
      <c r="AI5326" s="258">
        <v>6518.4663652652107</v>
      </c>
      <c r="AJ5326" s="258">
        <v>6891.5838553273006</v>
      </c>
      <c r="AK5326" s="276">
        <v>0.95240241228956612</v>
      </c>
      <c r="AL5326" s="93"/>
      <c r="AM5326" s="257">
        <v>7242.45</v>
      </c>
      <c r="AN5326" s="258">
        <v>7226.4110677864937</v>
      </c>
      <c r="AO5326" s="276">
        <v>0.99867482971068178</v>
      </c>
      <c r="AQ5326" s="280">
        <v>7310.6916895593131</v>
      </c>
      <c r="AR5326" s="281">
        <v>7369.1355582348378</v>
      </c>
    </row>
    <row r="5327" spans="1:44" x14ac:dyDescent="0.2">
      <c r="A5327" s="260" t="s">
        <v>8396</v>
      </c>
      <c r="B5327" s="261" t="s">
        <v>1465</v>
      </c>
      <c r="C5327" s="261" t="s">
        <v>1474</v>
      </c>
      <c r="D5327" s="262" t="s">
        <v>9808</v>
      </c>
      <c r="E5327" s="257">
        <v>275</v>
      </c>
      <c r="F5327" s="258">
        <v>530</v>
      </c>
      <c r="G5327" s="258">
        <v>1649</v>
      </c>
      <c r="H5327" s="258">
        <v>1094</v>
      </c>
      <c r="I5327" s="258">
        <v>344</v>
      </c>
      <c r="J5327" s="258">
        <v>183</v>
      </c>
      <c r="K5327" s="259">
        <v>38</v>
      </c>
      <c r="L5327" s="257">
        <v>246</v>
      </c>
      <c r="M5327" s="258">
        <v>483</v>
      </c>
      <c r="N5327" s="258">
        <v>1642</v>
      </c>
      <c r="O5327" s="258">
        <v>1115</v>
      </c>
      <c r="P5327" s="258">
        <v>370</v>
      </c>
      <c r="Q5327" s="258">
        <v>254</v>
      </c>
      <c r="R5327" s="259">
        <v>88</v>
      </c>
      <c r="S5327" s="267">
        <v>8311</v>
      </c>
      <c r="T5327" s="90"/>
      <c r="U5327" s="260">
        <v>10</v>
      </c>
      <c r="V5327" s="273">
        <v>129.98064155984201</v>
      </c>
      <c r="W5327" s="273">
        <v>113.548192771084</v>
      </c>
      <c r="X5327" s="274">
        <v>1.086144266</v>
      </c>
      <c r="Z5327" s="257">
        <v>21209.420000000002</v>
      </c>
      <c r="AA5327" s="258">
        <v>8212.1871559281171</v>
      </c>
      <c r="AB5327" s="276">
        <v>0.98811059510625887</v>
      </c>
      <c r="AC5327" s="92"/>
      <c r="AD5327" s="257">
        <v>905466.11877112929</v>
      </c>
      <c r="AE5327" s="258">
        <v>9181.4181809840684</v>
      </c>
      <c r="AF5327" s="276">
        <v>1.1047308604240247</v>
      </c>
      <c r="AG5327" s="93"/>
      <c r="AH5327" s="257">
        <v>9026.944994726</v>
      </c>
      <c r="AI5327" s="258">
        <v>7656.9821160613765</v>
      </c>
      <c r="AJ5327" s="258">
        <v>7997.0714157094608</v>
      </c>
      <c r="AK5327" s="276">
        <v>0.96222733915406822</v>
      </c>
      <c r="AL5327" s="93"/>
      <c r="AM5327" s="257">
        <v>8315.2999999999993</v>
      </c>
      <c r="AN5327" s="258">
        <v>8296.8851634412422</v>
      </c>
      <c r="AO5327" s="276">
        <v>0.99830166808341259</v>
      </c>
      <c r="AQ5327" s="280">
        <v>8714.7475987513099</v>
      </c>
      <c r="AR5327" s="281">
        <v>8784.4159127535477</v>
      </c>
    </row>
    <row r="5328" spans="1:44" x14ac:dyDescent="0.2">
      <c r="A5328" s="260" t="s">
        <v>8396</v>
      </c>
      <c r="B5328" s="261" t="s">
        <v>1465</v>
      </c>
      <c r="C5328" s="261" t="s">
        <v>1529</v>
      </c>
      <c r="D5328" s="262" t="s">
        <v>9859</v>
      </c>
      <c r="E5328" s="257">
        <v>146</v>
      </c>
      <c r="F5328" s="258">
        <v>455</v>
      </c>
      <c r="G5328" s="258">
        <v>1249</v>
      </c>
      <c r="H5328" s="258">
        <v>1267</v>
      </c>
      <c r="I5328" s="258">
        <v>563</v>
      </c>
      <c r="J5328" s="258">
        <v>298</v>
      </c>
      <c r="K5328" s="259">
        <v>85</v>
      </c>
      <c r="L5328" s="257">
        <v>151</v>
      </c>
      <c r="M5328" s="258">
        <v>456</v>
      </c>
      <c r="N5328" s="258">
        <v>1251</v>
      </c>
      <c r="O5328" s="258">
        <v>1467</v>
      </c>
      <c r="P5328" s="258">
        <v>577</v>
      </c>
      <c r="Q5328" s="258">
        <v>382</v>
      </c>
      <c r="R5328" s="259">
        <v>183</v>
      </c>
      <c r="S5328" s="267">
        <v>8530</v>
      </c>
      <c r="T5328" s="90"/>
      <c r="U5328" s="260">
        <v>92</v>
      </c>
      <c r="V5328" s="273">
        <v>88.609666828919103</v>
      </c>
      <c r="W5328" s="273">
        <v>62.861899179366901</v>
      </c>
      <c r="X5328" s="274">
        <v>1.04566684</v>
      </c>
      <c r="Z5328" s="257">
        <v>24911.62</v>
      </c>
      <c r="AA5328" s="258">
        <v>9645.6614936835595</v>
      </c>
      <c r="AB5328" s="276">
        <v>1.1307926721786119</v>
      </c>
      <c r="AC5328" s="92"/>
      <c r="AD5328" s="257">
        <v>734803.182739935</v>
      </c>
      <c r="AE5328" s="258">
        <v>7450.8975671111666</v>
      </c>
      <c r="AF5328" s="276">
        <v>0.87349326695324347</v>
      </c>
      <c r="AG5328" s="93"/>
      <c r="AH5328" s="257">
        <v>8919.5381452000001</v>
      </c>
      <c r="AI5328" s="258">
        <v>7565.8757310724823</v>
      </c>
      <c r="AJ5328" s="258">
        <v>8067.2203509147912</v>
      </c>
      <c r="AK5328" s="276">
        <v>0.94574681722330489</v>
      </c>
      <c r="AL5328" s="93"/>
      <c r="AM5328" s="257">
        <v>8569.56</v>
      </c>
      <c r="AN5328" s="258">
        <v>8550.5820861808406</v>
      </c>
      <c r="AO5328" s="276">
        <v>1.0024129057656319</v>
      </c>
      <c r="AQ5328" s="280">
        <v>7987.5412907327054</v>
      </c>
      <c r="AR5328" s="281">
        <v>8051.3960987398059</v>
      </c>
    </row>
    <row r="5329" spans="1:44" x14ac:dyDescent="0.2">
      <c r="A5329" s="260" t="s">
        <v>8396</v>
      </c>
      <c r="B5329" s="261" t="s">
        <v>1465</v>
      </c>
      <c r="C5329" s="261" t="s">
        <v>1475</v>
      </c>
      <c r="D5329" s="262" t="s">
        <v>9809</v>
      </c>
      <c r="E5329" s="257">
        <v>195</v>
      </c>
      <c r="F5329" s="258">
        <v>348</v>
      </c>
      <c r="G5329" s="258">
        <v>986</v>
      </c>
      <c r="H5329" s="258">
        <v>585</v>
      </c>
      <c r="I5329" s="258">
        <v>219</v>
      </c>
      <c r="J5329" s="258">
        <v>139</v>
      </c>
      <c r="K5329" s="259">
        <v>37</v>
      </c>
      <c r="L5329" s="257">
        <v>176</v>
      </c>
      <c r="M5329" s="258">
        <v>306</v>
      </c>
      <c r="N5329" s="258">
        <v>1029</v>
      </c>
      <c r="O5329" s="258">
        <v>640</v>
      </c>
      <c r="P5329" s="258">
        <v>256</v>
      </c>
      <c r="Q5329" s="258">
        <v>187</v>
      </c>
      <c r="R5329" s="259">
        <v>44</v>
      </c>
      <c r="S5329" s="267">
        <v>5147</v>
      </c>
      <c r="T5329" s="90"/>
      <c r="U5329" s="260">
        <v>29</v>
      </c>
      <c r="V5329" s="273">
        <v>112.299830877226</v>
      </c>
      <c r="W5329" s="273">
        <v>85.432957636999603</v>
      </c>
      <c r="X5329" s="274">
        <v>1.086144266</v>
      </c>
      <c r="Z5329" s="257">
        <v>13482.399999999998</v>
      </c>
      <c r="AA5329" s="258">
        <v>5220.3215416114735</v>
      </c>
      <c r="AB5329" s="276">
        <v>1.0142454908901251</v>
      </c>
      <c r="AC5329" s="92"/>
      <c r="AD5329" s="257">
        <v>502728.11857752531</v>
      </c>
      <c r="AE5329" s="258">
        <v>5097.6585344396635</v>
      </c>
      <c r="AF5329" s="276">
        <v>0.99041354856026098</v>
      </c>
      <c r="AG5329" s="93"/>
      <c r="AH5329" s="257">
        <v>5590.3845371019997</v>
      </c>
      <c r="AI5329" s="258">
        <v>4741.9669054708102</v>
      </c>
      <c r="AJ5329" s="258">
        <v>4952.5841146259891</v>
      </c>
      <c r="AK5329" s="276">
        <v>0.96222733915406822</v>
      </c>
      <c r="AL5329" s="93"/>
      <c r="AM5329" s="257">
        <v>5159.47</v>
      </c>
      <c r="AN5329" s="258">
        <v>5148.0439784758446</v>
      </c>
      <c r="AO5329" s="276">
        <v>1.0002028324219632</v>
      </c>
      <c r="AQ5329" s="280">
        <v>4975.9911438128538</v>
      </c>
      <c r="AR5329" s="281">
        <v>5015.7707139669201</v>
      </c>
    </row>
    <row r="5330" spans="1:44" x14ac:dyDescent="0.2">
      <c r="A5330" s="260" t="s">
        <v>8396</v>
      </c>
      <c r="B5330" s="261" t="s">
        <v>1465</v>
      </c>
      <c r="C5330" s="261" t="s">
        <v>1530</v>
      </c>
      <c r="D5330" s="262" t="s">
        <v>9860</v>
      </c>
      <c r="E5330" s="257">
        <v>243</v>
      </c>
      <c r="F5330" s="258">
        <v>515</v>
      </c>
      <c r="G5330" s="258">
        <v>1681</v>
      </c>
      <c r="H5330" s="258">
        <v>1243</v>
      </c>
      <c r="I5330" s="258">
        <v>479</v>
      </c>
      <c r="J5330" s="258">
        <v>287</v>
      </c>
      <c r="K5330" s="259">
        <v>97</v>
      </c>
      <c r="L5330" s="257">
        <v>231</v>
      </c>
      <c r="M5330" s="258">
        <v>497</v>
      </c>
      <c r="N5330" s="258">
        <v>1627</v>
      </c>
      <c r="O5330" s="258">
        <v>1334</v>
      </c>
      <c r="P5330" s="258">
        <v>507</v>
      </c>
      <c r="Q5330" s="258">
        <v>392</v>
      </c>
      <c r="R5330" s="259">
        <v>188</v>
      </c>
      <c r="S5330" s="267">
        <v>9321</v>
      </c>
      <c r="T5330" s="90"/>
      <c r="U5330" s="260">
        <v>52</v>
      </c>
      <c r="V5330" s="273">
        <v>90.777498442344097</v>
      </c>
      <c r="W5330" s="273">
        <v>93.403456048084095</v>
      </c>
      <c r="X5330" s="274">
        <v>1.0620134919999999</v>
      </c>
      <c r="Z5330" s="257">
        <v>25871.72</v>
      </c>
      <c r="AA5330" s="258">
        <v>10017.407674786418</v>
      </c>
      <c r="AB5330" s="276">
        <v>1.0747138370117388</v>
      </c>
      <c r="AC5330" s="92"/>
      <c r="AD5330" s="257">
        <v>875619.82900652708</v>
      </c>
      <c r="AE5330" s="258">
        <v>8878.7770751505959</v>
      </c>
      <c r="AF5330" s="276">
        <v>0.95255627884889993</v>
      </c>
      <c r="AG5330" s="93"/>
      <c r="AH5330" s="257">
        <v>9899.0277589319994</v>
      </c>
      <c r="AI5330" s="258">
        <v>8396.7143436480146</v>
      </c>
      <c r="AJ5330" s="258">
        <v>8877.3428849510474</v>
      </c>
      <c r="AK5330" s="276">
        <v>0.95240241228956624</v>
      </c>
      <c r="AL5330" s="93"/>
      <c r="AM5330" s="257">
        <v>9343.36</v>
      </c>
      <c r="AN5330" s="258">
        <v>9322.6684498082304</v>
      </c>
      <c r="AO5330" s="276">
        <v>1.0001789990138645</v>
      </c>
      <c r="AQ5330" s="280">
        <v>9089.5882510398005</v>
      </c>
      <c r="AR5330" s="281">
        <v>9162.2531539814809</v>
      </c>
    </row>
    <row r="5331" spans="1:44" x14ac:dyDescent="0.2">
      <c r="A5331" s="260" t="s">
        <v>8396</v>
      </c>
      <c r="B5331" s="261" t="s">
        <v>1465</v>
      </c>
      <c r="C5331" s="261" t="s">
        <v>1531</v>
      </c>
      <c r="D5331" s="262" t="s">
        <v>9861</v>
      </c>
      <c r="E5331" s="257">
        <v>200</v>
      </c>
      <c r="F5331" s="258">
        <v>416</v>
      </c>
      <c r="G5331" s="258">
        <v>1244</v>
      </c>
      <c r="H5331" s="258">
        <v>1086</v>
      </c>
      <c r="I5331" s="258">
        <v>477</v>
      </c>
      <c r="J5331" s="258">
        <v>219</v>
      </c>
      <c r="K5331" s="259">
        <v>91</v>
      </c>
      <c r="L5331" s="257">
        <v>184</v>
      </c>
      <c r="M5331" s="258">
        <v>427</v>
      </c>
      <c r="N5331" s="258">
        <v>1242</v>
      </c>
      <c r="O5331" s="258">
        <v>1146</v>
      </c>
      <c r="P5331" s="258">
        <v>460</v>
      </c>
      <c r="Q5331" s="258">
        <v>288</v>
      </c>
      <c r="R5331" s="259">
        <v>143</v>
      </c>
      <c r="S5331" s="267">
        <v>7623</v>
      </c>
      <c r="T5331" s="90"/>
      <c r="U5331" s="260">
        <v>52</v>
      </c>
      <c r="V5331" s="273">
        <v>82.410480937073501</v>
      </c>
      <c r="W5331" s="273">
        <v>79.181865965834405</v>
      </c>
      <c r="X5331" s="274">
        <v>1.0616781989999999</v>
      </c>
      <c r="Z5331" s="257">
        <v>21443.989999999998</v>
      </c>
      <c r="AA5331" s="258">
        <v>8303.0115509924817</v>
      </c>
      <c r="AB5331" s="276">
        <v>1.0892052408490727</v>
      </c>
      <c r="AC5331" s="92"/>
      <c r="AD5331" s="257">
        <v>673784.74028989056</v>
      </c>
      <c r="AE5331" s="258">
        <v>6832.1711175268329</v>
      </c>
      <c r="AF5331" s="276">
        <v>0.89625752558400007</v>
      </c>
      <c r="AG5331" s="93"/>
      <c r="AH5331" s="257">
        <v>8093.1729109769994</v>
      </c>
      <c r="AI5331" s="258">
        <v>6864.922770411129</v>
      </c>
      <c r="AJ5331" s="258">
        <v>7259.1229297973423</v>
      </c>
      <c r="AK5331" s="276">
        <v>0.95226589660203886</v>
      </c>
      <c r="AL5331" s="93"/>
      <c r="AM5331" s="257">
        <v>7645.36</v>
      </c>
      <c r="AN5331" s="258">
        <v>7628.4287942909032</v>
      </c>
      <c r="AO5331" s="276">
        <v>1.0007121598177755</v>
      </c>
      <c r="AQ5331" s="280">
        <v>7091.4633985182127</v>
      </c>
      <c r="AR5331" s="281">
        <v>7148.1546902836953</v>
      </c>
    </row>
    <row r="5332" spans="1:44" x14ac:dyDescent="0.2">
      <c r="A5332" s="260" t="s">
        <v>8396</v>
      </c>
      <c r="B5332" s="261" t="s">
        <v>1465</v>
      </c>
      <c r="C5332" s="261" t="s">
        <v>1532</v>
      </c>
      <c r="D5332" s="262" t="s">
        <v>9862</v>
      </c>
      <c r="E5332" s="257">
        <v>240</v>
      </c>
      <c r="F5332" s="258">
        <v>351</v>
      </c>
      <c r="G5332" s="258">
        <v>1640</v>
      </c>
      <c r="H5332" s="258">
        <v>1069</v>
      </c>
      <c r="I5332" s="258">
        <v>308</v>
      </c>
      <c r="J5332" s="258">
        <v>180</v>
      </c>
      <c r="K5332" s="259">
        <v>61</v>
      </c>
      <c r="L5332" s="257">
        <v>249</v>
      </c>
      <c r="M5332" s="258">
        <v>382</v>
      </c>
      <c r="N5332" s="258">
        <v>1771</v>
      </c>
      <c r="O5332" s="258">
        <v>1042</v>
      </c>
      <c r="P5332" s="258">
        <v>349</v>
      </c>
      <c r="Q5332" s="258">
        <v>247</v>
      </c>
      <c r="R5332" s="259">
        <v>134</v>
      </c>
      <c r="S5332" s="267">
        <v>8023</v>
      </c>
      <c r="T5332" s="90"/>
      <c r="U5332" s="260">
        <v>67</v>
      </c>
      <c r="V5332" s="273">
        <v>96.769694797797001</v>
      </c>
      <c r="W5332" s="273">
        <v>104.452437351951</v>
      </c>
      <c r="X5332" s="274">
        <v>1.0620134919999999</v>
      </c>
      <c r="Z5332" s="257">
        <v>20907.89</v>
      </c>
      <c r="AA5332" s="258">
        <v>8095.4361654188515</v>
      </c>
      <c r="AB5332" s="276">
        <v>1.0090285635571297</v>
      </c>
      <c r="AC5332" s="92"/>
      <c r="AD5332" s="257">
        <v>787227.71030301042</v>
      </c>
      <c r="AE5332" s="258">
        <v>7982.4817981703809</v>
      </c>
      <c r="AF5332" s="276">
        <v>0.99494974425656002</v>
      </c>
      <c r="AG5332" s="93"/>
      <c r="AH5332" s="257">
        <v>8520.5342463159996</v>
      </c>
      <c r="AI5332" s="258">
        <v>7227.4261537483117</v>
      </c>
      <c r="AJ5332" s="258">
        <v>7641.124553799189</v>
      </c>
      <c r="AK5332" s="276">
        <v>0.95240241228956612</v>
      </c>
      <c r="AL5332" s="93"/>
      <c r="AM5332" s="257">
        <v>8051.81</v>
      </c>
      <c r="AN5332" s="258">
        <v>8033.9786812078746</v>
      </c>
      <c r="AO5332" s="276">
        <v>1.0013684009981147</v>
      </c>
      <c r="AQ5332" s="280">
        <v>7681.6721337379595</v>
      </c>
      <c r="AR5332" s="281">
        <v>7743.0817316880111</v>
      </c>
    </row>
    <row r="5333" spans="1:44" x14ac:dyDescent="0.2">
      <c r="A5333" s="260" t="s">
        <v>8396</v>
      </c>
      <c r="B5333" s="261" t="s">
        <v>1509</v>
      </c>
      <c r="C5333" s="261" t="s">
        <v>1533</v>
      </c>
      <c r="D5333" s="262" t="s">
        <v>9863</v>
      </c>
      <c r="E5333" s="257">
        <v>255</v>
      </c>
      <c r="F5333" s="258">
        <v>797</v>
      </c>
      <c r="G5333" s="258">
        <v>2377</v>
      </c>
      <c r="H5333" s="258">
        <v>2095</v>
      </c>
      <c r="I5333" s="258">
        <v>808</v>
      </c>
      <c r="J5333" s="258">
        <v>395</v>
      </c>
      <c r="K5333" s="259">
        <v>126</v>
      </c>
      <c r="L5333" s="257">
        <v>302</v>
      </c>
      <c r="M5333" s="258">
        <v>770</v>
      </c>
      <c r="N5333" s="258">
        <v>2300</v>
      </c>
      <c r="O5333" s="258">
        <v>2329</v>
      </c>
      <c r="P5333" s="258">
        <v>849</v>
      </c>
      <c r="Q5333" s="258">
        <v>515</v>
      </c>
      <c r="R5333" s="259">
        <v>255</v>
      </c>
      <c r="S5333" s="267">
        <v>14173</v>
      </c>
      <c r="T5333" s="90"/>
      <c r="U5333" s="260">
        <v>103</v>
      </c>
      <c r="V5333" s="273">
        <v>91.669116961046996</v>
      </c>
      <c r="W5333" s="273">
        <v>78.234185258401496</v>
      </c>
      <c r="X5333" s="274">
        <v>1.04566684</v>
      </c>
      <c r="Z5333" s="257">
        <v>39223.25</v>
      </c>
      <c r="AA5333" s="258">
        <v>15187.056971089143</v>
      </c>
      <c r="AB5333" s="276">
        <v>1.0715485056861034</v>
      </c>
      <c r="AC5333" s="92"/>
      <c r="AD5333" s="257">
        <v>1283817.489744327</v>
      </c>
      <c r="AE5333" s="258">
        <v>13017.897629787854</v>
      </c>
      <c r="AF5333" s="276">
        <v>0.9184997974873248</v>
      </c>
      <c r="AG5333" s="93"/>
      <c r="AH5333" s="257">
        <v>14820.236123319999</v>
      </c>
      <c r="AI5333" s="258">
        <v>12571.061751053961</v>
      </c>
      <c r="AJ5333" s="258">
        <v>13404.069640505902</v>
      </c>
      <c r="AK5333" s="276">
        <v>0.945746817223305</v>
      </c>
      <c r="AL5333" s="93"/>
      <c r="AM5333" s="257">
        <v>14217.29</v>
      </c>
      <c r="AN5333" s="258">
        <v>14185.804777379237</v>
      </c>
      <c r="AO5333" s="276">
        <v>1.0009034627375457</v>
      </c>
      <c r="AQ5333" s="280">
        <v>13204.433300157052</v>
      </c>
      <c r="AR5333" s="281">
        <v>13309.99351230924</v>
      </c>
    </row>
    <row r="5334" spans="1:44" x14ac:dyDescent="0.2">
      <c r="A5334" s="260" t="s">
        <v>8396</v>
      </c>
      <c r="B5334" s="261" t="s">
        <v>1465</v>
      </c>
      <c r="C5334" s="261" t="s">
        <v>1534</v>
      </c>
      <c r="D5334" s="262" t="s">
        <v>9864</v>
      </c>
      <c r="E5334" s="257">
        <v>131</v>
      </c>
      <c r="F5334" s="258">
        <v>362</v>
      </c>
      <c r="G5334" s="258">
        <v>1047</v>
      </c>
      <c r="H5334" s="258">
        <v>1094</v>
      </c>
      <c r="I5334" s="258">
        <v>544</v>
      </c>
      <c r="J5334" s="258">
        <v>324</v>
      </c>
      <c r="K5334" s="259">
        <v>119</v>
      </c>
      <c r="L5334" s="257">
        <v>139</v>
      </c>
      <c r="M5334" s="258">
        <v>346</v>
      </c>
      <c r="N5334" s="258">
        <v>999</v>
      </c>
      <c r="O5334" s="258">
        <v>1125</v>
      </c>
      <c r="P5334" s="258">
        <v>538</v>
      </c>
      <c r="Q5334" s="258">
        <v>331</v>
      </c>
      <c r="R5334" s="259">
        <v>133</v>
      </c>
      <c r="S5334" s="267">
        <v>7232</v>
      </c>
      <c r="T5334" s="90"/>
      <c r="U5334" s="260">
        <v>1</v>
      </c>
      <c r="V5334" s="273">
        <v>77.854701704448999</v>
      </c>
      <c r="W5334" s="273">
        <v>61.673172757475001</v>
      </c>
      <c r="X5334" s="274">
        <v>1.050596783</v>
      </c>
      <c r="Z5334" s="257">
        <v>21744.969999999998</v>
      </c>
      <c r="AA5334" s="258">
        <v>8419.5495841018837</v>
      </c>
      <c r="AB5334" s="276">
        <v>1.1642076305450613</v>
      </c>
      <c r="AC5334" s="92"/>
      <c r="AD5334" s="257">
        <v>600641.4347351013</v>
      </c>
      <c r="AE5334" s="258">
        <v>6090.4986667128424</v>
      </c>
      <c r="AF5334" s="276">
        <v>0.84215966077334659</v>
      </c>
      <c r="AG5334" s="93"/>
      <c r="AH5334" s="257">
        <v>7597.915934656</v>
      </c>
      <c r="AI5334" s="258">
        <v>6444.827842087082</v>
      </c>
      <c r="AJ5334" s="258">
        <v>6854.1573642017993</v>
      </c>
      <c r="AK5334" s="276">
        <v>0.94775406031551424</v>
      </c>
      <c r="AL5334" s="93"/>
      <c r="AM5334" s="257">
        <v>7232.43</v>
      </c>
      <c r="AN5334" s="258">
        <v>7216.413257805174</v>
      </c>
      <c r="AO5334" s="276">
        <v>0.99784475356819335</v>
      </c>
      <c r="AQ5334" s="280">
        <v>6705.6661206653025</v>
      </c>
      <c r="AR5334" s="281">
        <v>6759.273232930449</v>
      </c>
    </row>
    <row r="5335" spans="1:44" x14ac:dyDescent="0.2">
      <c r="A5335" s="260" t="s">
        <v>8396</v>
      </c>
      <c r="B5335" s="261" t="s">
        <v>1509</v>
      </c>
      <c r="C5335" s="261" t="s">
        <v>1535</v>
      </c>
      <c r="D5335" s="262" t="s">
        <v>9865</v>
      </c>
      <c r="E5335" s="257">
        <v>367</v>
      </c>
      <c r="F5335" s="258">
        <v>876</v>
      </c>
      <c r="G5335" s="258">
        <v>2184</v>
      </c>
      <c r="H5335" s="258">
        <v>2020</v>
      </c>
      <c r="I5335" s="258">
        <v>874</v>
      </c>
      <c r="J5335" s="258">
        <v>541</v>
      </c>
      <c r="K5335" s="259">
        <v>158</v>
      </c>
      <c r="L5335" s="257">
        <v>296</v>
      </c>
      <c r="M5335" s="258">
        <v>739</v>
      </c>
      <c r="N5335" s="258">
        <v>2222</v>
      </c>
      <c r="O5335" s="258">
        <v>2153</v>
      </c>
      <c r="P5335" s="258">
        <v>989</v>
      </c>
      <c r="Q5335" s="258">
        <v>649</v>
      </c>
      <c r="R5335" s="259">
        <v>300</v>
      </c>
      <c r="S5335" s="267">
        <v>14368</v>
      </c>
      <c r="T5335" s="90"/>
      <c r="U5335" s="260">
        <v>111</v>
      </c>
      <c r="V5335" s="273">
        <v>86.428015726889896</v>
      </c>
      <c r="W5335" s="273">
        <v>87.943821007876195</v>
      </c>
      <c r="X5335" s="274">
        <v>1.017062095</v>
      </c>
      <c r="Z5335" s="257">
        <v>41765.4</v>
      </c>
      <c r="AA5335" s="258">
        <v>16171.365433010433</v>
      </c>
      <c r="AB5335" s="276">
        <v>1.1255126275758931</v>
      </c>
      <c r="AC5335" s="92"/>
      <c r="AD5335" s="257">
        <v>1314845.2115403847</v>
      </c>
      <c r="AE5335" s="258">
        <v>13332.518445638443</v>
      </c>
      <c r="AF5335" s="276">
        <v>0.92793140629443505</v>
      </c>
      <c r="AG5335" s="93"/>
      <c r="AH5335" s="257">
        <v>14613.148180960001</v>
      </c>
      <c r="AI5335" s="258">
        <v>12395.40224808492</v>
      </c>
      <c r="AJ5335" s="258">
        <v>13421.153079080763</v>
      </c>
      <c r="AK5335" s="276">
        <v>0.93410029782020898</v>
      </c>
      <c r="AL5335" s="93"/>
      <c r="AM5335" s="257">
        <v>14415.73</v>
      </c>
      <c r="AN5335" s="258">
        <v>14383.805317568198</v>
      </c>
      <c r="AO5335" s="276">
        <v>1.0011000360222855</v>
      </c>
      <c r="AQ5335" s="280">
        <v>14032.451590031989</v>
      </c>
      <c r="AR5335" s="281">
        <v>14144.631229490007</v>
      </c>
    </row>
    <row r="5336" spans="1:44" x14ac:dyDescent="0.2">
      <c r="A5336" s="260" t="s">
        <v>8396</v>
      </c>
      <c r="B5336" s="261" t="s">
        <v>1509</v>
      </c>
      <c r="C5336" s="261" t="s">
        <v>1536</v>
      </c>
      <c r="D5336" s="262" t="s">
        <v>9866</v>
      </c>
      <c r="E5336" s="257">
        <v>238</v>
      </c>
      <c r="F5336" s="258">
        <v>479</v>
      </c>
      <c r="G5336" s="258">
        <v>1514</v>
      </c>
      <c r="H5336" s="258">
        <v>1080</v>
      </c>
      <c r="I5336" s="258">
        <v>399</v>
      </c>
      <c r="J5336" s="258">
        <v>236</v>
      </c>
      <c r="K5336" s="259">
        <v>73</v>
      </c>
      <c r="L5336" s="257">
        <v>222</v>
      </c>
      <c r="M5336" s="258">
        <v>380</v>
      </c>
      <c r="N5336" s="258">
        <v>1542</v>
      </c>
      <c r="O5336" s="258">
        <v>1125</v>
      </c>
      <c r="P5336" s="258">
        <v>425</v>
      </c>
      <c r="Q5336" s="258">
        <v>264</v>
      </c>
      <c r="R5336" s="259">
        <v>178</v>
      </c>
      <c r="S5336" s="267">
        <v>8155</v>
      </c>
      <c r="T5336" s="90"/>
      <c r="U5336" s="260">
        <v>69</v>
      </c>
      <c r="V5336" s="273">
        <v>92.822823208918095</v>
      </c>
      <c r="W5336" s="273">
        <v>89.921623942107104</v>
      </c>
      <c r="X5336" s="274">
        <v>1.016865594</v>
      </c>
      <c r="Z5336" s="257">
        <v>22161.58</v>
      </c>
      <c r="AA5336" s="258">
        <v>8580.8590065675271</v>
      </c>
      <c r="AB5336" s="276">
        <v>1.0522206016637066</v>
      </c>
      <c r="AC5336" s="92"/>
      <c r="AD5336" s="257">
        <v>763718.39193899697</v>
      </c>
      <c r="AE5336" s="258">
        <v>7744.0975245071768</v>
      </c>
      <c r="AF5336" s="276">
        <v>0.94961343035035894</v>
      </c>
      <c r="AG5336" s="93"/>
      <c r="AH5336" s="257">
        <v>8292.5389190700007</v>
      </c>
      <c r="AI5336" s="258">
        <v>7034.032248690939</v>
      </c>
      <c r="AJ5336" s="258">
        <v>7616.9354793716511</v>
      </c>
      <c r="AK5336" s="276">
        <v>0.93402029176844281</v>
      </c>
      <c r="AL5336" s="93"/>
      <c r="AM5336" s="257">
        <v>8184.67</v>
      </c>
      <c r="AN5336" s="258">
        <v>8166.5444530759742</v>
      </c>
      <c r="AO5336" s="276">
        <v>1.0014156288259932</v>
      </c>
      <c r="AQ5336" s="280">
        <v>7621.6375304804797</v>
      </c>
      <c r="AR5336" s="281">
        <v>7682.5671937516054</v>
      </c>
    </row>
    <row r="5337" spans="1:44" x14ac:dyDescent="0.2">
      <c r="A5337" s="260" t="s">
        <v>8396</v>
      </c>
      <c r="B5337" s="261" t="s">
        <v>1465</v>
      </c>
      <c r="C5337" s="261" t="s">
        <v>1537</v>
      </c>
      <c r="D5337" s="262" t="s">
        <v>9867</v>
      </c>
      <c r="E5337" s="257">
        <v>134</v>
      </c>
      <c r="F5337" s="258">
        <v>301</v>
      </c>
      <c r="G5337" s="258">
        <v>841</v>
      </c>
      <c r="H5337" s="258">
        <v>819</v>
      </c>
      <c r="I5337" s="258">
        <v>385</v>
      </c>
      <c r="J5337" s="258">
        <v>202</v>
      </c>
      <c r="K5337" s="259">
        <v>75</v>
      </c>
      <c r="L5337" s="257">
        <v>121</v>
      </c>
      <c r="M5337" s="258">
        <v>250</v>
      </c>
      <c r="N5337" s="258">
        <v>831</v>
      </c>
      <c r="O5337" s="258">
        <v>853</v>
      </c>
      <c r="P5337" s="258">
        <v>380</v>
      </c>
      <c r="Q5337" s="258">
        <v>232</v>
      </c>
      <c r="R5337" s="259">
        <v>147</v>
      </c>
      <c r="S5337" s="267">
        <v>5571</v>
      </c>
      <c r="T5337" s="90"/>
      <c r="U5337" s="260">
        <v>58</v>
      </c>
      <c r="V5337" s="273">
        <v>86.583269713671598</v>
      </c>
      <c r="W5337" s="273">
        <v>73.795940362852505</v>
      </c>
      <c r="X5337" s="274">
        <v>1.0316554229999999</v>
      </c>
      <c r="Z5337" s="257">
        <v>16466.84</v>
      </c>
      <c r="AA5337" s="258">
        <v>6375.8826005955534</v>
      </c>
      <c r="AB5337" s="276">
        <v>1.1444772214316197</v>
      </c>
      <c r="AC5337" s="92"/>
      <c r="AD5337" s="257">
        <v>491378.62178173708</v>
      </c>
      <c r="AE5337" s="258">
        <v>4982.5747405067741</v>
      </c>
      <c r="AF5337" s="276">
        <v>0.8943770849949334</v>
      </c>
      <c r="AG5337" s="93"/>
      <c r="AH5337" s="257">
        <v>5747.3523615329996</v>
      </c>
      <c r="AI5337" s="258">
        <v>4875.1127067543503</v>
      </c>
      <c r="AJ5337" s="258">
        <v>5236.9740992420884</v>
      </c>
      <c r="AK5337" s="276">
        <v>0.94004202104507062</v>
      </c>
      <c r="AL5337" s="93"/>
      <c r="AM5337" s="257">
        <v>5595.94</v>
      </c>
      <c r="AN5337" s="258">
        <v>5583.5473839196893</v>
      </c>
      <c r="AO5337" s="276">
        <v>1.002252267801057</v>
      </c>
      <c r="AQ5337" s="280">
        <v>5372.6096828907275</v>
      </c>
      <c r="AR5337" s="281">
        <v>5415.5599409627721</v>
      </c>
    </row>
    <row r="5338" spans="1:44" x14ac:dyDescent="0.2">
      <c r="A5338" s="260" t="s">
        <v>8396</v>
      </c>
      <c r="B5338" s="261" t="s">
        <v>1465</v>
      </c>
      <c r="C5338" s="261" t="s">
        <v>1476</v>
      </c>
      <c r="D5338" s="262" t="s">
        <v>9810</v>
      </c>
      <c r="E5338" s="257">
        <v>296</v>
      </c>
      <c r="F5338" s="258">
        <v>452</v>
      </c>
      <c r="G5338" s="258">
        <v>1490</v>
      </c>
      <c r="H5338" s="258">
        <v>1249</v>
      </c>
      <c r="I5338" s="258">
        <v>646</v>
      </c>
      <c r="J5338" s="258">
        <v>407</v>
      </c>
      <c r="K5338" s="259">
        <v>103</v>
      </c>
      <c r="L5338" s="257">
        <v>302</v>
      </c>
      <c r="M5338" s="258">
        <v>492</v>
      </c>
      <c r="N5338" s="258">
        <v>1718</v>
      </c>
      <c r="O5338" s="258">
        <v>1373</v>
      </c>
      <c r="P5338" s="258">
        <v>766</v>
      </c>
      <c r="Q5338" s="258">
        <v>494</v>
      </c>
      <c r="R5338" s="259">
        <v>156</v>
      </c>
      <c r="S5338" s="267">
        <v>9944</v>
      </c>
      <c r="T5338" s="90"/>
      <c r="U5338" s="260">
        <v>97</v>
      </c>
      <c r="V5338" s="273">
        <v>110.777335857415</v>
      </c>
      <c r="W5338" s="273">
        <v>86.589903459372394</v>
      </c>
      <c r="X5338" s="274">
        <v>1.086144266</v>
      </c>
      <c r="Z5338" s="257">
        <v>29578.510000000002</v>
      </c>
      <c r="AA5338" s="258">
        <v>11452.659238842523</v>
      </c>
      <c r="AB5338" s="276">
        <v>1.1517155308570519</v>
      </c>
      <c r="AC5338" s="92"/>
      <c r="AD5338" s="257">
        <v>970040.44972112589</v>
      </c>
      <c r="AE5338" s="258">
        <v>9836.2013075065988</v>
      </c>
      <c r="AF5338" s="276">
        <v>0.98915942352238528</v>
      </c>
      <c r="AG5338" s="93"/>
      <c r="AH5338" s="257">
        <v>10800.618581104</v>
      </c>
      <c r="AI5338" s="258">
        <v>9161.4763761417798</v>
      </c>
      <c r="AJ5338" s="258">
        <v>9568.3886605480548</v>
      </c>
      <c r="AK5338" s="276">
        <v>0.96222733915406822</v>
      </c>
      <c r="AL5338" s="93"/>
      <c r="AM5338" s="257">
        <v>9985.7099999999991</v>
      </c>
      <c r="AN5338" s="258">
        <v>9963.595919019981</v>
      </c>
      <c r="AO5338" s="276">
        <v>1.0019706274155251</v>
      </c>
      <c r="AQ5338" s="280">
        <v>10922.079019890502</v>
      </c>
      <c r="AR5338" s="281">
        <v>11009.393405315044</v>
      </c>
    </row>
    <row r="5339" spans="1:44" x14ac:dyDescent="0.2">
      <c r="A5339" s="260" t="s">
        <v>8396</v>
      </c>
      <c r="B5339" s="261" t="s">
        <v>1465</v>
      </c>
      <c r="C5339" s="261" t="s">
        <v>1538</v>
      </c>
      <c r="D5339" s="262" t="s">
        <v>9868</v>
      </c>
      <c r="E5339" s="257">
        <v>43</v>
      </c>
      <c r="F5339" s="258">
        <v>128</v>
      </c>
      <c r="G5339" s="258">
        <v>433</v>
      </c>
      <c r="H5339" s="258">
        <v>486</v>
      </c>
      <c r="I5339" s="258">
        <v>233</v>
      </c>
      <c r="J5339" s="258">
        <v>117</v>
      </c>
      <c r="K5339" s="259">
        <v>47</v>
      </c>
      <c r="L5339" s="257">
        <v>52</v>
      </c>
      <c r="M5339" s="258">
        <v>140</v>
      </c>
      <c r="N5339" s="258">
        <v>411</v>
      </c>
      <c r="O5339" s="258">
        <v>525</v>
      </c>
      <c r="P5339" s="258">
        <v>215</v>
      </c>
      <c r="Q5339" s="258">
        <v>148</v>
      </c>
      <c r="R5339" s="259">
        <v>64</v>
      </c>
      <c r="S5339" s="267">
        <v>3042</v>
      </c>
      <c r="T5339" s="90"/>
      <c r="U5339" s="260">
        <v>22</v>
      </c>
      <c r="V5339" s="273">
        <v>78.432463127469504</v>
      </c>
      <c r="W5339" s="273">
        <v>54.492596248765999</v>
      </c>
      <c r="X5339" s="274">
        <v>1.0357165340000001</v>
      </c>
      <c r="Z5339" s="257">
        <v>9189.43</v>
      </c>
      <c r="AA5339" s="258">
        <v>3558.1038527362134</v>
      </c>
      <c r="AB5339" s="276">
        <v>1.1696593861723252</v>
      </c>
      <c r="AC5339" s="92"/>
      <c r="AD5339" s="257">
        <v>247935.48690380054</v>
      </c>
      <c r="AE5339" s="258">
        <v>2514.0635745257382</v>
      </c>
      <c r="AF5339" s="276">
        <v>0.82645087919978244</v>
      </c>
      <c r="AG5339" s="93"/>
      <c r="AH5339" s="257">
        <v>3150.6496964280004</v>
      </c>
      <c r="AI5339" s="258">
        <v>2672.4953340934444</v>
      </c>
      <c r="AJ5339" s="258">
        <v>2864.6377603648534</v>
      </c>
      <c r="AK5339" s="276">
        <v>0.94169551622776249</v>
      </c>
      <c r="AL5339" s="93"/>
      <c r="AM5339" s="257">
        <v>3051.46</v>
      </c>
      <c r="AN5339" s="258">
        <v>3044.7023199204377</v>
      </c>
      <c r="AO5339" s="276">
        <v>1.0008883365944896</v>
      </c>
      <c r="AQ5339" s="280">
        <v>2771.6079411698956</v>
      </c>
      <c r="AR5339" s="281">
        <v>2793.7650088472415</v>
      </c>
    </row>
    <row r="5340" spans="1:44" x14ac:dyDescent="0.2">
      <c r="A5340" s="260" t="s">
        <v>8396</v>
      </c>
      <c r="B5340" s="261" t="s">
        <v>1465</v>
      </c>
      <c r="C5340" s="261" t="s">
        <v>1539</v>
      </c>
      <c r="D5340" s="262" t="s">
        <v>9869</v>
      </c>
      <c r="E5340" s="257">
        <v>267</v>
      </c>
      <c r="F5340" s="258">
        <v>521</v>
      </c>
      <c r="G5340" s="258">
        <v>1726</v>
      </c>
      <c r="H5340" s="258">
        <v>1588</v>
      </c>
      <c r="I5340" s="258">
        <v>821</v>
      </c>
      <c r="J5340" s="258">
        <v>498</v>
      </c>
      <c r="K5340" s="259">
        <v>132</v>
      </c>
      <c r="L5340" s="257">
        <v>244</v>
      </c>
      <c r="M5340" s="258">
        <v>481</v>
      </c>
      <c r="N5340" s="258">
        <v>1633</v>
      </c>
      <c r="O5340" s="258">
        <v>1640</v>
      </c>
      <c r="P5340" s="258">
        <v>892</v>
      </c>
      <c r="Q5340" s="258">
        <v>574</v>
      </c>
      <c r="R5340" s="259">
        <v>270</v>
      </c>
      <c r="S5340" s="267">
        <v>11287</v>
      </c>
      <c r="T5340" s="90"/>
      <c r="U5340" s="260">
        <v>142</v>
      </c>
      <c r="V5340" s="273">
        <v>97.859164853752105</v>
      </c>
      <c r="W5340" s="273">
        <v>100.080357933906</v>
      </c>
      <c r="X5340" s="274">
        <v>1.0316554229999999</v>
      </c>
      <c r="Z5340" s="257">
        <v>34342.43</v>
      </c>
      <c r="AA5340" s="258">
        <v>13297.226541289692</v>
      </c>
      <c r="AB5340" s="276">
        <v>1.1781010491086819</v>
      </c>
      <c r="AC5340" s="92"/>
      <c r="AD5340" s="257">
        <v>1099023.6151358772</v>
      </c>
      <c r="AE5340" s="258">
        <v>11144.089427701641</v>
      </c>
      <c r="AF5340" s="276">
        <v>0.98733848034921956</v>
      </c>
      <c r="AG5340" s="93"/>
      <c r="AH5340" s="257">
        <v>11644.294759400998</v>
      </c>
      <c r="AI5340" s="258">
        <v>9877.1131073660636</v>
      </c>
      <c r="AJ5340" s="258">
        <v>10610.25429153571</v>
      </c>
      <c r="AK5340" s="276">
        <v>0.9400420210450704</v>
      </c>
      <c r="AL5340" s="93"/>
      <c r="AM5340" s="257">
        <v>11348.06</v>
      </c>
      <c r="AN5340" s="258">
        <v>11322.92889587159</v>
      </c>
      <c r="AO5340" s="276">
        <v>1.0031832104076894</v>
      </c>
      <c r="AQ5340" s="280">
        <v>12380.969502748569</v>
      </c>
      <c r="AR5340" s="281">
        <v>12479.946697577851</v>
      </c>
    </row>
    <row r="5341" spans="1:44" x14ac:dyDescent="0.2">
      <c r="A5341" s="260" t="s">
        <v>8396</v>
      </c>
      <c r="B5341" s="261" t="s">
        <v>1509</v>
      </c>
      <c r="C5341" s="261" t="s">
        <v>1540</v>
      </c>
      <c r="D5341" s="262" t="s">
        <v>9870</v>
      </c>
      <c r="E5341" s="257">
        <v>263</v>
      </c>
      <c r="F5341" s="258">
        <v>527</v>
      </c>
      <c r="G5341" s="258">
        <v>1919</v>
      </c>
      <c r="H5341" s="258">
        <v>1473</v>
      </c>
      <c r="I5341" s="258">
        <v>553</v>
      </c>
      <c r="J5341" s="258">
        <v>324</v>
      </c>
      <c r="K5341" s="259">
        <v>129</v>
      </c>
      <c r="L5341" s="257">
        <v>220</v>
      </c>
      <c r="M5341" s="258">
        <v>466</v>
      </c>
      <c r="N5341" s="258">
        <v>1765</v>
      </c>
      <c r="O5341" s="258">
        <v>1575</v>
      </c>
      <c r="P5341" s="258">
        <v>606</v>
      </c>
      <c r="Q5341" s="258">
        <v>431</v>
      </c>
      <c r="R5341" s="259">
        <v>266</v>
      </c>
      <c r="S5341" s="267">
        <v>10517</v>
      </c>
      <c r="T5341" s="90"/>
      <c r="U5341" s="260">
        <v>168</v>
      </c>
      <c r="V5341" s="273">
        <v>93.201117754209704</v>
      </c>
      <c r="W5341" s="273">
        <v>87.834918219855396</v>
      </c>
      <c r="X5341" s="274">
        <v>1.016865594</v>
      </c>
      <c r="Z5341" s="257">
        <v>29730.850000000002</v>
      </c>
      <c r="AA5341" s="258">
        <v>11511.644566651303</v>
      </c>
      <c r="AB5341" s="276">
        <v>1.0945749326472667</v>
      </c>
      <c r="AC5341" s="92"/>
      <c r="AD5341" s="257">
        <v>980763.54110343789</v>
      </c>
      <c r="AE5341" s="258">
        <v>9944.9333562634656</v>
      </c>
      <c r="AF5341" s="276">
        <v>0.94560552973884815</v>
      </c>
      <c r="AG5341" s="93"/>
      <c r="AH5341" s="257">
        <v>10694.375452098</v>
      </c>
      <c r="AI5341" s="258">
        <v>9071.3571011014828</v>
      </c>
      <c r="AJ5341" s="258">
        <v>9823.0914085287113</v>
      </c>
      <c r="AK5341" s="276">
        <v>0.9340202917684427</v>
      </c>
      <c r="AL5341" s="93"/>
      <c r="AM5341" s="257">
        <v>10589.24</v>
      </c>
      <c r="AN5341" s="258">
        <v>10565.789357944819</v>
      </c>
      <c r="AO5341" s="276">
        <v>1.004639094603482</v>
      </c>
      <c r="AQ5341" s="280">
        <v>10214.421164680443</v>
      </c>
      <c r="AR5341" s="281">
        <v>10296.078320322453</v>
      </c>
    </row>
    <row r="5342" spans="1:44" x14ac:dyDescent="0.2">
      <c r="A5342" s="260" t="s">
        <v>8396</v>
      </c>
      <c r="B5342" s="261" t="s">
        <v>1465</v>
      </c>
      <c r="C5342" s="261" t="s">
        <v>1541</v>
      </c>
      <c r="D5342" s="262" t="s">
        <v>9871</v>
      </c>
      <c r="E5342" s="257">
        <v>472</v>
      </c>
      <c r="F5342" s="258">
        <v>967</v>
      </c>
      <c r="G5342" s="258">
        <v>2679</v>
      </c>
      <c r="H5342" s="258">
        <v>1985</v>
      </c>
      <c r="I5342" s="258">
        <v>768</v>
      </c>
      <c r="J5342" s="258">
        <v>438</v>
      </c>
      <c r="K5342" s="259">
        <v>150</v>
      </c>
      <c r="L5342" s="257">
        <v>466</v>
      </c>
      <c r="M5342" s="258">
        <v>937</v>
      </c>
      <c r="N5342" s="258">
        <v>2704</v>
      </c>
      <c r="O5342" s="258">
        <v>2040</v>
      </c>
      <c r="P5342" s="258">
        <v>832</v>
      </c>
      <c r="Q5342" s="258">
        <v>523</v>
      </c>
      <c r="R5342" s="259">
        <v>243</v>
      </c>
      <c r="S5342" s="267">
        <v>15204</v>
      </c>
      <c r="T5342" s="90"/>
      <c r="U5342" s="260">
        <v>52</v>
      </c>
      <c r="V5342" s="273">
        <v>89.751655686500399</v>
      </c>
      <c r="W5342" s="273">
        <v>89.4860188170274</v>
      </c>
      <c r="X5342" s="274">
        <v>1.050596783</v>
      </c>
      <c r="Z5342" s="257">
        <v>41131.89</v>
      </c>
      <c r="AA5342" s="258">
        <v>15926.073355945053</v>
      </c>
      <c r="AB5342" s="276">
        <v>1.047492328067946</v>
      </c>
      <c r="AC5342" s="92"/>
      <c r="AD5342" s="257">
        <v>1410097.3320230551</v>
      </c>
      <c r="AE5342" s="258">
        <v>14298.374078054363</v>
      </c>
      <c r="AF5342" s="276">
        <v>0.94043502223456743</v>
      </c>
      <c r="AG5342" s="93"/>
      <c r="AH5342" s="257">
        <v>15973.273488732</v>
      </c>
      <c r="AI5342" s="258">
        <v>13549.109860493914</v>
      </c>
      <c r="AJ5342" s="258">
        <v>14409.652733037077</v>
      </c>
      <c r="AK5342" s="276">
        <v>0.94775406031551412</v>
      </c>
      <c r="AL5342" s="93"/>
      <c r="AM5342" s="257">
        <v>15226.36</v>
      </c>
      <c r="AN5342" s="258">
        <v>15192.640118482221</v>
      </c>
      <c r="AO5342" s="276">
        <v>0.99925283599593662</v>
      </c>
      <c r="AQ5342" s="280">
        <v>14184.320934209192</v>
      </c>
      <c r="AR5342" s="281">
        <v>14297.71466289212</v>
      </c>
    </row>
    <row r="5343" spans="1:44" x14ac:dyDescent="0.2">
      <c r="A5343" s="260" t="s">
        <v>8396</v>
      </c>
      <c r="B5343" s="261" t="s">
        <v>1465</v>
      </c>
      <c r="C5343" s="261" t="s">
        <v>1542</v>
      </c>
      <c r="D5343" s="262" t="s">
        <v>9872</v>
      </c>
      <c r="E5343" s="257">
        <v>304</v>
      </c>
      <c r="F5343" s="258">
        <v>577</v>
      </c>
      <c r="G5343" s="258">
        <v>1861</v>
      </c>
      <c r="H5343" s="258">
        <v>1464</v>
      </c>
      <c r="I5343" s="258">
        <v>668</v>
      </c>
      <c r="J5343" s="258">
        <v>453</v>
      </c>
      <c r="K5343" s="259">
        <v>191</v>
      </c>
      <c r="L5343" s="257">
        <v>295</v>
      </c>
      <c r="M5343" s="258">
        <v>565</v>
      </c>
      <c r="N5343" s="258">
        <v>2026</v>
      </c>
      <c r="O5343" s="258">
        <v>1600</v>
      </c>
      <c r="P5343" s="258">
        <v>753</v>
      </c>
      <c r="Q5343" s="258">
        <v>651</v>
      </c>
      <c r="R5343" s="259">
        <v>407</v>
      </c>
      <c r="S5343" s="267">
        <v>11815</v>
      </c>
      <c r="T5343" s="90"/>
      <c r="U5343" s="260">
        <v>181</v>
      </c>
      <c r="V5343" s="273">
        <v>93.0099195040262</v>
      </c>
      <c r="W5343" s="273">
        <v>81.569022429115506</v>
      </c>
      <c r="X5343" s="274">
        <v>1.051115724</v>
      </c>
      <c r="Z5343" s="257">
        <v>35627.760000000002</v>
      </c>
      <c r="AA5343" s="258">
        <v>13794.900240859464</v>
      </c>
      <c r="AB5343" s="276">
        <v>1.1675751367633909</v>
      </c>
      <c r="AC5343" s="92"/>
      <c r="AD5343" s="257">
        <v>1083690.966633199</v>
      </c>
      <c r="AE5343" s="258">
        <v>10988.616511811444</v>
      </c>
      <c r="AF5343" s="276">
        <v>0.93005641234121406</v>
      </c>
      <c r="AG5343" s="93"/>
      <c r="AH5343" s="257">
        <v>12418.93227906</v>
      </c>
      <c r="AI5343" s="258">
        <v>10534.188744574945</v>
      </c>
      <c r="AJ5343" s="258">
        <v>11200.210597395973</v>
      </c>
      <c r="AK5343" s="276">
        <v>0.94796534891205864</v>
      </c>
      <c r="AL5343" s="93"/>
      <c r="AM5343" s="257">
        <v>11892.83</v>
      </c>
      <c r="AN5343" s="258">
        <v>11866.492463089597</v>
      </c>
      <c r="AO5343" s="276">
        <v>1.00435822793818</v>
      </c>
      <c r="AQ5343" s="280">
        <v>12215.435647655087</v>
      </c>
      <c r="AR5343" s="281">
        <v>12313.089515048436</v>
      </c>
    </row>
    <row r="5344" spans="1:44" x14ac:dyDescent="0.2">
      <c r="A5344" s="260" t="s">
        <v>8396</v>
      </c>
      <c r="B5344" s="261" t="s">
        <v>1465</v>
      </c>
      <c r="C5344" s="261" t="s">
        <v>1543</v>
      </c>
      <c r="D5344" s="262" t="s">
        <v>9873</v>
      </c>
      <c r="E5344" s="257">
        <v>97</v>
      </c>
      <c r="F5344" s="258">
        <v>229</v>
      </c>
      <c r="G5344" s="258">
        <v>870</v>
      </c>
      <c r="H5344" s="258">
        <v>843</v>
      </c>
      <c r="I5344" s="258">
        <v>573</v>
      </c>
      <c r="J5344" s="258">
        <v>381</v>
      </c>
      <c r="K5344" s="259">
        <v>142</v>
      </c>
      <c r="L5344" s="257">
        <v>105</v>
      </c>
      <c r="M5344" s="258">
        <v>212</v>
      </c>
      <c r="N5344" s="258">
        <v>756</v>
      </c>
      <c r="O5344" s="258">
        <v>968</v>
      </c>
      <c r="P5344" s="258">
        <v>611</v>
      </c>
      <c r="Q5344" s="258">
        <v>444</v>
      </c>
      <c r="R5344" s="259">
        <v>266</v>
      </c>
      <c r="S5344" s="267">
        <v>6497</v>
      </c>
      <c r="T5344" s="90"/>
      <c r="U5344" s="260">
        <v>101</v>
      </c>
      <c r="V5344" s="273">
        <v>83.343837260303303</v>
      </c>
      <c r="W5344" s="273">
        <v>71.935180908391004</v>
      </c>
      <c r="X5344" s="274">
        <v>1.051115724</v>
      </c>
      <c r="Z5344" s="257">
        <v>22023.62</v>
      </c>
      <c r="AA5344" s="258">
        <v>8527.4415467769322</v>
      </c>
      <c r="AB5344" s="276">
        <v>1.3125198625176131</v>
      </c>
      <c r="AC5344" s="92"/>
      <c r="AD5344" s="257">
        <v>564695.95821099542</v>
      </c>
      <c r="AE5344" s="258">
        <v>5726.0118627996617</v>
      </c>
      <c r="AF5344" s="276">
        <v>0.88133167043245519</v>
      </c>
      <c r="AG5344" s="93"/>
      <c r="AH5344" s="257">
        <v>6829.0988588279997</v>
      </c>
      <c r="AI5344" s="258">
        <v>5792.6893164200947</v>
      </c>
      <c r="AJ5344" s="258">
        <v>6158.9308718816455</v>
      </c>
      <c r="AK5344" s="276">
        <v>0.94796534891205875</v>
      </c>
      <c r="AL5344" s="93"/>
      <c r="AM5344" s="257">
        <v>6540.43</v>
      </c>
      <c r="AN5344" s="258">
        <v>6525.945742129089</v>
      </c>
      <c r="AO5344" s="276">
        <v>1.0044552473647974</v>
      </c>
      <c r="AQ5344" s="280">
        <v>7156.1787908877914</v>
      </c>
      <c r="AR5344" s="281">
        <v>7213.3874369685072</v>
      </c>
    </row>
    <row r="5345" spans="1:44" x14ac:dyDescent="0.2">
      <c r="A5345" s="260" t="s">
        <v>8396</v>
      </c>
      <c r="B5345" s="261" t="s">
        <v>1509</v>
      </c>
      <c r="C5345" s="261" t="s">
        <v>1617</v>
      </c>
      <c r="D5345" s="262" t="s">
        <v>9946</v>
      </c>
      <c r="E5345" s="257">
        <v>206</v>
      </c>
      <c r="F5345" s="258">
        <v>501</v>
      </c>
      <c r="G5345" s="258">
        <v>1596</v>
      </c>
      <c r="H5345" s="258">
        <v>1572</v>
      </c>
      <c r="I5345" s="258">
        <v>917</v>
      </c>
      <c r="J5345" s="258">
        <v>499</v>
      </c>
      <c r="K5345" s="259">
        <v>163</v>
      </c>
      <c r="L5345" s="257">
        <v>175</v>
      </c>
      <c r="M5345" s="258">
        <v>467</v>
      </c>
      <c r="N5345" s="258">
        <v>1516</v>
      </c>
      <c r="O5345" s="258">
        <v>1747</v>
      </c>
      <c r="P5345" s="258">
        <v>966</v>
      </c>
      <c r="Q5345" s="258">
        <v>595</v>
      </c>
      <c r="R5345" s="259">
        <v>295</v>
      </c>
      <c r="S5345" s="267">
        <v>11215</v>
      </c>
      <c r="T5345" s="90"/>
      <c r="U5345" s="260">
        <v>29</v>
      </c>
      <c r="V5345" s="273">
        <v>102.46430606471399</v>
      </c>
      <c r="W5345" s="273">
        <v>74.547425716070293</v>
      </c>
      <c r="X5345" s="274">
        <v>1</v>
      </c>
      <c r="Z5345" s="257">
        <v>35021.61</v>
      </c>
      <c r="AA5345" s="258">
        <v>13560.201826448987</v>
      </c>
      <c r="AB5345" s="276">
        <v>1.209112958221042</v>
      </c>
      <c r="AC5345" s="92"/>
      <c r="AD5345" s="257">
        <v>1037703.785893593</v>
      </c>
      <c r="AE5345" s="258">
        <v>10522.306918794477</v>
      </c>
      <c r="AF5345" s="276">
        <v>0.93823512427948963</v>
      </c>
      <c r="AG5345" s="93"/>
      <c r="AH5345" s="257">
        <v>11215</v>
      </c>
      <c r="AI5345" s="258">
        <v>9512.9697236218617</v>
      </c>
      <c r="AJ5345" s="258">
        <v>10398.025467338493</v>
      </c>
      <c r="AK5345" s="276">
        <v>0.92715340769848353</v>
      </c>
      <c r="AL5345" s="93"/>
      <c r="AM5345" s="257">
        <v>11227.47</v>
      </c>
      <c r="AN5345" s="258">
        <v>11202.605951196187</v>
      </c>
      <c r="AO5345" s="276">
        <v>0.99889486858637422</v>
      </c>
      <c r="AQ5345" s="280">
        <v>11782.819421027572</v>
      </c>
      <c r="AR5345" s="281">
        <v>11877.014824159322</v>
      </c>
    </row>
    <row r="5346" spans="1:44" x14ac:dyDescent="0.2">
      <c r="A5346" s="260" t="s">
        <v>8396</v>
      </c>
      <c r="B5346" s="261" t="s">
        <v>1465</v>
      </c>
      <c r="C5346" s="261" t="s">
        <v>1544</v>
      </c>
      <c r="D5346" s="262" t="s">
        <v>9874</v>
      </c>
      <c r="E5346" s="257">
        <v>375</v>
      </c>
      <c r="F5346" s="258">
        <v>650</v>
      </c>
      <c r="G5346" s="258">
        <v>1838</v>
      </c>
      <c r="H5346" s="258">
        <v>1470</v>
      </c>
      <c r="I5346" s="258">
        <v>717</v>
      </c>
      <c r="J5346" s="258">
        <v>424</v>
      </c>
      <c r="K5346" s="259">
        <v>154</v>
      </c>
      <c r="L5346" s="257">
        <v>306</v>
      </c>
      <c r="M5346" s="258">
        <v>619</v>
      </c>
      <c r="N5346" s="258">
        <v>1973</v>
      </c>
      <c r="O5346" s="258">
        <v>1539</v>
      </c>
      <c r="P5346" s="258">
        <v>768</v>
      </c>
      <c r="Q5346" s="258">
        <v>511</v>
      </c>
      <c r="R5346" s="259">
        <v>294</v>
      </c>
      <c r="S5346" s="267">
        <v>11638</v>
      </c>
      <c r="T5346" s="90"/>
      <c r="U5346" s="260">
        <v>132</v>
      </c>
      <c r="V5346" s="273">
        <v>90.409199985363898</v>
      </c>
      <c r="W5346" s="273">
        <v>79.078800378104305</v>
      </c>
      <c r="X5346" s="274">
        <v>1.051115724</v>
      </c>
      <c r="Z5346" s="257">
        <v>33947.810000000005</v>
      </c>
      <c r="AA5346" s="258">
        <v>13144.431542865768</v>
      </c>
      <c r="AB5346" s="276">
        <v>1.129440758108418</v>
      </c>
      <c r="AC5346" s="92"/>
      <c r="AD5346" s="257">
        <v>1052690.3771583345</v>
      </c>
      <c r="AE5346" s="258">
        <v>10674.27081745014</v>
      </c>
      <c r="AF5346" s="276">
        <v>0.91719116836656989</v>
      </c>
      <c r="AG5346" s="93"/>
      <c r="AH5346" s="257">
        <v>12232.884795911999</v>
      </c>
      <c r="AI5346" s="258">
        <v>10376.376522163624</v>
      </c>
      <c r="AJ5346" s="258">
        <v>11032.42073063854</v>
      </c>
      <c r="AK5346" s="276">
        <v>0.94796534891205875</v>
      </c>
      <c r="AL5346" s="93"/>
      <c r="AM5346" s="257">
        <v>11694.76</v>
      </c>
      <c r="AN5346" s="258">
        <v>11668.861103508727</v>
      </c>
      <c r="AO5346" s="276">
        <v>1.0026517531799903</v>
      </c>
      <c r="AQ5346" s="280">
        <v>11458.934936422602</v>
      </c>
      <c r="AR5346" s="281">
        <v>11550.541109548753</v>
      </c>
    </row>
    <row r="5347" spans="1:44" x14ac:dyDescent="0.2">
      <c r="A5347" s="260" t="s">
        <v>8396</v>
      </c>
      <c r="B5347" s="261" t="s">
        <v>1465</v>
      </c>
      <c r="C5347" s="261" t="s">
        <v>1545</v>
      </c>
      <c r="D5347" s="262" t="s">
        <v>9875</v>
      </c>
      <c r="E5347" s="257">
        <v>127</v>
      </c>
      <c r="F5347" s="258">
        <v>302</v>
      </c>
      <c r="G5347" s="258">
        <v>852</v>
      </c>
      <c r="H5347" s="258">
        <v>883</v>
      </c>
      <c r="I5347" s="258">
        <v>480</v>
      </c>
      <c r="J5347" s="258">
        <v>320</v>
      </c>
      <c r="K5347" s="259">
        <v>112</v>
      </c>
      <c r="L5347" s="257">
        <v>106</v>
      </c>
      <c r="M5347" s="258">
        <v>315</v>
      </c>
      <c r="N5347" s="258">
        <v>865</v>
      </c>
      <c r="O5347" s="258">
        <v>945</v>
      </c>
      <c r="P5347" s="258">
        <v>560</v>
      </c>
      <c r="Q5347" s="258">
        <v>382</v>
      </c>
      <c r="R5347" s="259">
        <v>199</v>
      </c>
      <c r="S5347" s="267">
        <v>6448</v>
      </c>
      <c r="T5347" s="90"/>
      <c r="U5347" s="260">
        <v>62</v>
      </c>
      <c r="V5347" s="273">
        <v>84.3244362203489</v>
      </c>
      <c r="W5347" s="273">
        <v>79.4001861330851</v>
      </c>
      <c r="X5347" s="274">
        <v>1.0316554229999999</v>
      </c>
      <c r="Z5347" s="257">
        <v>20516.510000000002</v>
      </c>
      <c r="AA5347" s="258">
        <v>7943.8956796777456</v>
      </c>
      <c r="AB5347" s="276">
        <v>1.2319937468482856</v>
      </c>
      <c r="AC5347" s="92"/>
      <c r="AD5347" s="257">
        <v>573484.56926222041</v>
      </c>
      <c r="AE5347" s="258">
        <v>5815.1282986535252</v>
      </c>
      <c r="AF5347" s="276">
        <v>0.90184992224775518</v>
      </c>
      <c r="AG5347" s="93"/>
      <c r="AH5347" s="257">
        <v>6652.1141675039989</v>
      </c>
      <c r="AI5347" s="258">
        <v>5642.5644827054466</v>
      </c>
      <c r="AJ5347" s="258">
        <v>6061.3909516986141</v>
      </c>
      <c r="AK5347" s="276">
        <v>0.9400420210450704</v>
      </c>
      <c r="AL5347" s="93"/>
      <c r="AM5347" s="257">
        <v>6474.66</v>
      </c>
      <c r="AN5347" s="258">
        <v>6460.3213945770422</v>
      </c>
      <c r="AO5347" s="276">
        <v>1.0019108862557446</v>
      </c>
      <c r="AQ5347" s="280">
        <v>6747.5197975976707</v>
      </c>
      <c r="AR5347" s="281">
        <v>6801.4615007472503</v>
      </c>
    </row>
    <row r="5348" spans="1:44" x14ac:dyDescent="0.2">
      <c r="A5348" s="260" t="s">
        <v>8396</v>
      </c>
      <c r="B5348" s="261" t="s">
        <v>1465</v>
      </c>
      <c r="C5348" s="261" t="s">
        <v>1546</v>
      </c>
      <c r="D5348" s="262" t="s">
        <v>9876</v>
      </c>
      <c r="E5348" s="257">
        <v>243</v>
      </c>
      <c r="F5348" s="258">
        <v>350</v>
      </c>
      <c r="G5348" s="258">
        <v>1724</v>
      </c>
      <c r="H5348" s="258">
        <v>995</v>
      </c>
      <c r="I5348" s="258">
        <v>368</v>
      </c>
      <c r="J5348" s="258">
        <v>207</v>
      </c>
      <c r="K5348" s="259">
        <v>71</v>
      </c>
      <c r="L5348" s="257">
        <v>180</v>
      </c>
      <c r="M5348" s="258">
        <v>337</v>
      </c>
      <c r="N5348" s="258">
        <v>1723</v>
      </c>
      <c r="O5348" s="258">
        <v>880</v>
      </c>
      <c r="P5348" s="258">
        <v>382</v>
      </c>
      <c r="Q5348" s="258">
        <v>273</v>
      </c>
      <c r="R5348" s="259">
        <v>157</v>
      </c>
      <c r="S5348" s="267">
        <v>7890</v>
      </c>
      <c r="T5348" s="90"/>
      <c r="U5348" s="260">
        <v>29</v>
      </c>
      <c r="V5348" s="273">
        <v>99.308072268780094</v>
      </c>
      <c r="W5348" s="273">
        <v>111.37851889424201</v>
      </c>
      <c r="X5348" s="274">
        <v>1.0620134919999999</v>
      </c>
      <c r="Z5348" s="257">
        <v>20855.77</v>
      </c>
      <c r="AA5348" s="258">
        <v>8075.2555478174763</v>
      </c>
      <c r="AB5348" s="276">
        <v>1.0234797905979058</v>
      </c>
      <c r="AC5348" s="92"/>
      <c r="AD5348" s="257">
        <v>792346.00071843807</v>
      </c>
      <c r="AE5348" s="258">
        <v>8034.3812162728955</v>
      </c>
      <c r="AF5348" s="276">
        <v>1.0182992669547397</v>
      </c>
      <c r="AG5348" s="93"/>
      <c r="AH5348" s="257">
        <v>8379.2864518799997</v>
      </c>
      <c r="AI5348" s="258">
        <v>7107.6146520097445</v>
      </c>
      <c r="AJ5348" s="258">
        <v>7514.4550329646772</v>
      </c>
      <c r="AK5348" s="276">
        <v>0.95240241228956624</v>
      </c>
      <c r="AL5348" s="93"/>
      <c r="AM5348" s="257">
        <v>7902.47</v>
      </c>
      <c r="AN5348" s="258">
        <v>7884.9694054982401</v>
      </c>
      <c r="AO5348" s="276">
        <v>0.99936240880839544</v>
      </c>
      <c r="AQ5348" s="280">
        <v>7826.6371865630254</v>
      </c>
      <c r="AR5348" s="281">
        <v>7889.2056787558677</v>
      </c>
    </row>
    <row r="5349" spans="1:44" x14ac:dyDescent="0.2">
      <c r="A5349" s="260" t="s">
        <v>8396</v>
      </c>
      <c r="B5349" s="261" t="s">
        <v>1465</v>
      </c>
      <c r="C5349" s="261" t="s">
        <v>1547</v>
      </c>
      <c r="D5349" s="262" t="s">
        <v>9877</v>
      </c>
      <c r="E5349" s="257">
        <v>228</v>
      </c>
      <c r="F5349" s="258">
        <v>531</v>
      </c>
      <c r="G5349" s="258">
        <v>1625</v>
      </c>
      <c r="H5349" s="258">
        <v>1434</v>
      </c>
      <c r="I5349" s="258">
        <v>631</v>
      </c>
      <c r="J5349" s="258">
        <v>408</v>
      </c>
      <c r="K5349" s="259">
        <v>149</v>
      </c>
      <c r="L5349" s="257">
        <v>226</v>
      </c>
      <c r="M5349" s="258">
        <v>537</v>
      </c>
      <c r="N5349" s="258">
        <v>1557</v>
      </c>
      <c r="O5349" s="258">
        <v>1579</v>
      </c>
      <c r="P5349" s="258">
        <v>691</v>
      </c>
      <c r="Q5349" s="258">
        <v>496</v>
      </c>
      <c r="R5349" s="259">
        <v>292</v>
      </c>
      <c r="S5349" s="267">
        <v>10384</v>
      </c>
      <c r="T5349" s="90"/>
      <c r="U5349" s="260">
        <v>66</v>
      </c>
      <c r="V5349" s="273">
        <v>85.144500709191405</v>
      </c>
      <c r="W5349" s="273">
        <v>76.438801079414006</v>
      </c>
      <c r="X5349" s="274">
        <v>1.04566684</v>
      </c>
      <c r="Z5349" s="257">
        <v>30823.649999999998</v>
      </c>
      <c r="AA5349" s="258">
        <v>11934.771560411536</v>
      </c>
      <c r="AB5349" s="276">
        <v>1.1493424075897087</v>
      </c>
      <c r="AC5349" s="92"/>
      <c r="AD5349" s="257">
        <v>918495.29680872045</v>
      </c>
      <c r="AE5349" s="258">
        <v>9313.5339273799382</v>
      </c>
      <c r="AF5349" s="276">
        <v>0.89691197297572589</v>
      </c>
      <c r="AG5349" s="93"/>
      <c r="AH5349" s="257">
        <v>10858.204466560001</v>
      </c>
      <c r="AI5349" s="258">
        <v>9210.3228125974983</v>
      </c>
      <c r="AJ5349" s="258">
        <v>9820.6349500467986</v>
      </c>
      <c r="AK5349" s="276">
        <v>0.945746817223305</v>
      </c>
      <c r="AL5349" s="93"/>
      <c r="AM5349" s="257">
        <v>10412.379999999999</v>
      </c>
      <c r="AN5349" s="258">
        <v>10389.321027276505</v>
      </c>
      <c r="AO5349" s="276">
        <v>1.0005124255851796</v>
      </c>
      <c r="AQ5349" s="280">
        <v>10128.877231718123</v>
      </c>
      <c r="AR5349" s="281">
        <v>10209.850523425455</v>
      </c>
    </row>
    <row r="5350" spans="1:44" x14ac:dyDescent="0.2">
      <c r="A5350" s="260" t="s">
        <v>8396</v>
      </c>
      <c r="B5350" s="261" t="s">
        <v>1465</v>
      </c>
      <c r="C5350" s="261" t="s">
        <v>1477</v>
      </c>
      <c r="D5350" s="262" t="s">
        <v>9811</v>
      </c>
      <c r="E5350" s="257">
        <v>261</v>
      </c>
      <c r="F5350" s="258">
        <v>490</v>
      </c>
      <c r="G5350" s="258">
        <v>1579</v>
      </c>
      <c r="H5350" s="258">
        <v>1267</v>
      </c>
      <c r="I5350" s="258">
        <v>472</v>
      </c>
      <c r="J5350" s="258">
        <v>309</v>
      </c>
      <c r="K5350" s="259">
        <v>84</v>
      </c>
      <c r="L5350" s="257">
        <v>244</v>
      </c>
      <c r="M5350" s="258">
        <v>494</v>
      </c>
      <c r="N5350" s="258">
        <v>1661</v>
      </c>
      <c r="O5350" s="258">
        <v>1286</v>
      </c>
      <c r="P5350" s="258">
        <v>566</v>
      </c>
      <c r="Q5350" s="258">
        <v>378</v>
      </c>
      <c r="R5350" s="259">
        <v>232</v>
      </c>
      <c r="S5350" s="267">
        <v>9323</v>
      </c>
      <c r="T5350" s="90"/>
      <c r="U5350" s="260">
        <v>100</v>
      </c>
      <c r="V5350" s="273">
        <v>102.160902745718</v>
      </c>
      <c r="W5350" s="273">
        <v>92.606610151303698</v>
      </c>
      <c r="X5350" s="274">
        <v>1.086144266</v>
      </c>
      <c r="Z5350" s="257">
        <v>26333.040000000005</v>
      </c>
      <c r="AA5350" s="258">
        <v>10196.0285978844</v>
      </c>
      <c r="AB5350" s="276">
        <v>1.0936424539187386</v>
      </c>
      <c r="AC5350" s="92"/>
      <c r="AD5350" s="257">
        <v>901764.01237238606</v>
      </c>
      <c r="AE5350" s="258">
        <v>9143.8788558865272</v>
      </c>
      <c r="AF5350" s="276">
        <v>0.98078717750579503</v>
      </c>
      <c r="AG5350" s="93"/>
      <c r="AH5350" s="257">
        <v>10126.122991918</v>
      </c>
      <c r="AI5350" s="258">
        <v>8589.3447561112043</v>
      </c>
      <c r="AJ5350" s="258">
        <v>8970.8454829333787</v>
      </c>
      <c r="AK5350" s="276">
        <v>0.96222733915406833</v>
      </c>
      <c r="AL5350" s="93"/>
      <c r="AM5350" s="257">
        <v>9366</v>
      </c>
      <c r="AN5350" s="258">
        <v>9345.2583118817947</v>
      </c>
      <c r="AO5350" s="276">
        <v>1.0023874623921265</v>
      </c>
      <c r="AQ5350" s="280">
        <v>9645.3755600638469</v>
      </c>
      <c r="AR5350" s="281">
        <v>9722.4835939539316</v>
      </c>
    </row>
    <row r="5351" spans="1:44" x14ac:dyDescent="0.2">
      <c r="A5351" s="260" t="s">
        <v>8396</v>
      </c>
      <c r="B5351" s="261" t="s">
        <v>1465</v>
      </c>
      <c r="C5351" s="261" t="s">
        <v>1478</v>
      </c>
      <c r="D5351" s="262" t="s">
        <v>9675</v>
      </c>
      <c r="E5351" s="257">
        <v>342</v>
      </c>
      <c r="F5351" s="258">
        <v>775</v>
      </c>
      <c r="G5351" s="258">
        <v>1736</v>
      </c>
      <c r="H5351" s="258">
        <v>1541</v>
      </c>
      <c r="I5351" s="258">
        <v>676</v>
      </c>
      <c r="J5351" s="258">
        <v>463</v>
      </c>
      <c r="K5351" s="259">
        <v>148</v>
      </c>
      <c r="L5351" s="257">
        <v>332</v>
      </c>
      <c r="M5351" s="258">
        <v>693</v>
      </c>
      <c r="N5351" s="258">
        <v>2065</v>
      </c>
      <c r="O5351" s="258">
        <v>1695</v>
      </c>
      <c r="P5351" s="258">
        <v>808</v>
      </c>
      <c r="Q5351" s="258">
        <v>640</v>
      </c>
      <c r="R5351" s="259">
        <v>270</v>
      </c>
      <c r="S5351" s="267">
        <v>12184</v>
      </c>
      <c r="T5351" s="90"/>
      <c r="U5351" s="260">
        <v>46</v>
      </c>
      <c r="V5351" s="273">
        <v>91.208870708378001</v>
      </c>
      <c r="W5351" s="273">
        <v>79.504309283427702</v>
      </c>
      <c r="X5351" s="274">
        <v>1.086144266</v>
      </c>
      <c r="Z5351" s="257">
        <v>35785.79</v>
      </c>
      <c r="AA5351" s="258">
        <v>13856.088709768623</v>
      </c>
      <c r="AB5351" s="276">
        <v>1.1372364338286789</v>
      </c>
      <c r="AC5351" s="92"/>
      <c r="AD5351" s="257">
        <v>1105849.5305979114</v>
      </c>
      <c r="AE5351" s="258">
        <v>11213.304148192827</v>
      </c>
      <c r="AF5351" s="276">
        <v>0.92033028136841977</v>
      </c>
      <c r="AG5351" s="93"/>
      <c r="AH5351" s="257">
        <v>13233.581736944001</v>
      </c>
      <c r="AI5351" s="258">
        <v>11225.203958860766</v>
      </c>
      <c r="AJ5351" s="258">
        <v>11723.777900253168</v>
      </c>
      <c r="AK5351" s="276">
        <v>0.96222733915406833</v>
      </c>
      <c r="AL5351" s="93"/>
      <c r="AM5351" s="257">
        <v>12203.78</v>
      </c>
      <c r="AN5351" s="258">
        <v>12176.75384170156</v>
      </c>
      <c r="AO5351" s="276">
        <v>0.99940527262816481</v>
      </c>
      <c r="AQ5351" s="280">
        <v>12263.196726654396</v>
      </c>
      <c r="AR5351" s="281">
        <v>12361.232410481452</v>
      </c>
    </row>
    <row r="5352" spans="1:44" x14ac:dyDescent="0.2">
      <c r="A5352" s="260" t="s">
        <v>8396</v>
      </c>
      <c r="B5352" s="261" t="s">
        <v>1465</v>
      </c>
      <c r="C5352" s="261" t="s">
        <v>1548</v>
      </c>
      <c r="D5352" s="262" t="s">
        <v>9878</v>
      </c>
      <c r="E5352" s="257">
        <v>164</v>
      </c>
      <c r="F5352" s="258">
        <v>451</v>
      </c>
      <c r="G5352" s="258">
        <v>1257</v>
      </c>
      <c r="H5352" s="258">
        <v>1065</v>
      </c>
      <c r="I5352" s="258">
        <v>452</v>
      </c>
      <c r="J5352" s="258">
        <v>220</v>
      </c>
      <c r="K5352" s="259">
        <v>68</v>
      </c>
      <c r="L5352" s="257">
        <v>183</v>
      </c>
      <c r="M5352" s="258">
        <v>392</v>
      </c>
      <c r="N5352" s="258">
        <v>1297</v>
      </c>
      <c r="O5352" s="258">
        <v>1102</v>
      </c>
      <c r="P5352" s="258">
        <v>468</v>
      </c>
      <c r="Q5352" s="258">
        <v>275</v>
      </c>
      <c r="R5352" s="259">
        <v>140</v>
      </c>
      <c r="S5352" s="267">
        <v>7534</v>
      </c>
      <c r="T5352" s="90"/>
      <c r="U5352" s="260">
        <v>65</v>
      </c>
      <c r="V5352" s="273">
        <v>82.925429901028707</v>
      </c>
      <c r="W5352" s="273">
        <v>67.460792131844698</v>
      </c>
      <c r="X5352" s="274">
        <v>1.050596783</v>
      </c>
      <c r="Z5352" s="257">
        <v>20927.36</v>
      </c>
      <c r="AA5352" s="258">
        <v>8102.9748573739325</v>
      </c>
      <c r="AB5352" s="276">
        <v>1.0755209526644456</v>
      </c>
      <c r="AC5352" s="92"/>
      <c r="AD5352" s="257">
        <v>646023.87369598786</v>
      </c>
      <c r="AE5352" s="258">
        <v>6550.6761836125161</v>
      </c>
      <c r="AF5352" s="276">
        <v>0.8694818401397022</v>
      </c>
      <c r="AG5352" s="93"/>
      <c r="AH5352" s="257">
        <v>7915.1961631220001</v>
      </c>
      <c r="AI5352" s="258">
        <v>6713.9564383689267</v>
      </c>
      <c r="AJ5352" s="258">
        <v>7140.3790904170855</v>
      </c>
      <c r="AK5352" s="276">
        <v>0.94775406031551446</v>
      </c>
      <c r="AL5352" s="93"/>
      <c r="AM5352" s="257">
        <v>7561.95</v>
      </c>
      <c r="AN5352" s="258">
        <v>7545.2035118016802</v>
      </c>
      <c r="AO5352" s="276">
        <v>1.0014870602338306</v>
      </c>
      <c r="AQ5352" s="280">
        <v>6687.2260373557383</v>
      </c>
      <c r="AR5352" s="281">
        <v>6740.6857340474935</v>
      </c>
    </row>
    <row r="5353" spans="1:44" x14ac:dyDescent="0.2">
      <c r="A5353" s="260" t="s">
        <v>8396</v>
      </c>
      <c r="B5353" s="261" t="s">
        <v>1465</v>
      </c>
      <c r="C5353" s="261" t="s">
        <v>1549</v>
      </c>
      <c r="D5353" s="262" t="s">
        <v>9879</v>
      </c>
      <c r="E5353" s="257">
        <v>474</v>
      </c>
      <c r="F5353" s="258">
        <v>804</v>
      </c>
      <c r="G5353" s="258">
        <v>3564</v>
      </c>
      <c r="H5353" s="258">
        <v>2067</v>
      </c>
      <c r="I5353" s="258">
        <v>665</v>
      </c>
      <c r="J5353" s="258">
        <v>373</v>
      </c>
      <c r="K5353" s="259">
        <v>150</v>
      </c>
      <c r="L5353" s="257">
        <v>421</v>
      </c>
      <c r="M5353" s="258">
        <v>766</v>
      </c>
      <c r="N5353" s="258">
        <v>3394</v>
      </c>
      <c r="O5353" s="258">
        <v>1991</v>
      </c>
      <c r="P5353" s="258">
        <v>690</v>
      </c>
      <c r="Q5353" s="258">
        <v>500</v>
      </c>
      <c r="R5353" s="259">
        <v>234</v>
      </c>
      <c r="S5353" s="267">
        <v>16093</v>
      </c>
      <c r="T5353" s="90"/>
      <c r="U5353" s="260">
        <v>68</v>
      </c>
      <c r="V5353" s="273">
        <v>95.440277324019803</v>
      </c>
      <c r="W5353" s="273">
        <v>101.428473733291</v>
      </c>
      <c r="X5353" s="274">
        <v>1.0620134919999999</v>
      </c>
      <c r="Z5353" s="257">
        <v>41344.270000000004</v>
      </c>
      <c r="AA5353" s="258">
        <v>16008.305887913208</v>
      </c>
      <c r="AB5353" s="276">
        <v>0.99473720797323106</v>
      </c>
      <c r="AC5353" s="92"/>
      <c r="AD5353" s="257">
        <v>1561958.1575775645</v>
      </c>
      <c r="AE5353" s="258">
        <v>15838.241463283219</v>
      </c>
      <c r="AF5353" s="276">
        <v>0.98416960562252032</v>
      </c>
      <c r="AG5353" s="93"/>
      <c r="AH5353" s="257">
        <v>17090.983126756</v>
      </c>
      <c r="AI5353" s="258">
        <v>14497.191710366646</v>
      </c>
      <c r="AJ5353" s="258">
        <v>15327.01202097599</v>
      </c>
      <c r="AK5353" s="276">
        <v>0.95240241228956624</v>
      </c>
      <c r="AL5353" s="93"/>
      <c r="AM5353" s="257">
        <v>16122.24</v>
      </c>
      <c r="AN5353" s="258">
        <v>16086.536127071657</v>
      </c>
      <c r="AO5353" s="276">
        <v>0.99959834257575697</v>
      </c>
      <c r="AQ5353" s="280">
        <v>14998.966557536818</v>
      </c>
      <c r="AR5353" s="281">
        <v>15118.872808406239</v>
      </c>
    </row>
    <row r="5354" spans="1:44" x14ac:dyDescent="0.2">
      <c r="A5354" s="260" t="s">
        <v>8396</v>
      </c>
      <c r="B5354" s="261" t="s">
        <v>1465</v>
      </c>
      <c r="C5354" s="261" t="s">
        <v>1550</v>
      </c>
      <c r="D5354" s="262" t="s">
        <v>9880</v>
      </c>
      <c r="E5354" s="257">
        <v>215</v>
      </c>
      <c r="F5354" s="258">
        <v>590</v>
      </c>
      <c r="G5354" s="258">
        <v>1664</v>
      </c>
      <c r="H5354" s="258">
        <v>1701</v>
      </c>
      <c r="I5354" s="258">
        <v>1168</v>
      </c>
      <c r="J5354" s="258">
        <v>892</v>
      </c>
      <c r="K5354" s="259">
        <v>389</v>
      </c>
      <c r="L5354" s="257">
        <v>215</v>
      </c>
      <c r="M5354" s="258">
        <v>576</v>
      </c>
      <c r="N5354" s="258">
        <v>1669</v>
      </c>
      <c r="O5354" s="258">
        <v>2051</v>
      </c>
      <c r="P5354" s="258">
        <v>1306</v>
      </c>
      <c r="Q5354" s="258">
        <v>1161</v>
      </c>
      <c r="R5354" s="259">
        <v>796</v>
      </c>
      <c r="S5354" s="267">
        <v>14393</v>
      </c>
      <c r="T5354" s="90"/>
      <c r="U5354" s="260">
        <v>211</v>
      </c>
      <c r="V5354" s="273">
        <v>80.512900964157694</v>
      </c>
      <c r="W5354" s="273">
        <v>72.026407227241094</v>
      </c>
      <c r="X5354" s="274">
        <v>1.051115724</v>
      </c>
      <c r="Z5354" s="257">
        <v>50606.239999999998</v>
      </c>
      <c r="AA5354" s="258">
        <v>19594.496885714725</v>
      </c>
      <c r="AB5354" s="276">
        <v>1.361390737560948</v>
      </c>
      <c r="AC5354" s="92"/>
      <c r="AD5354" s="257">
        <v>1240658.1231576905</v>
      </c>
      <c r="AE5354" s="258">
        <v>12580.262046475144</v>
      </c>
      <c r="AF5354" s="276">
        <v>0.87405419623950142</v>
      </c>
      <c r="AG5354" s="93"/>
      <c r="AH5354" s="257">
        <v>15128.708615531999</v>
      </c>
      <c r="AI5354" s="258">
        <v>12832.71930602346</v>
      </c>
      <c r="AJ5354" s="258">
        <v>13644.065266891263</v>
      </c>
      <c r="AK5354" s="276">
        <v>0.94796534891205886</v>
      </c>
      <c r="AL5354" s="93"/>
      <c r="AM5354" s="257">
        <v>14483.73</v>
      </c>
      <c r="AN5354" s="258">
        <v>14451.654726623074</v>
      </c>
      <c r="AO5354" s="276">
        <v>1.0040752259169787</v>
      </c>
      <c r="AQ5354" s="280">
        <v>16301.636073014051</v>
      </c>
      <c r="AR5354" s="281">
        <v>16431.956255878289</v>
      </c>
    </row>
    <row r="5355" spans="1:44" x14ac:dyDescent="0.2">
      <c r="A5355" s="260" t="s">
        <v>8396</v>
      </c>
      <c r="B5355" s="261" t="s">
        <v>1465</v>
      </c>
      <c r="C5355" s="261" t="s">
        <v>1551</v>
      </c>
      <c r="D5355" s="262" t="s">
        <v>9881</v>
      </c>
      <c r="E5355" s="257">
        <v>30</v>
      </c>
      <c r="F5355" s="258">
        <v>117</v>
      </c>
      <c r="G5355" s="258">
        <v>441</v>
      </c>
      <c r="H5355" s="258">
        <v>418</v>
      </c>
      <c r="I5355" s="258">
        <v>200</v>
      </c>
      <c r="J5355" s="258">
        <v>86</v>
      </c>
      <c r="K5355" s="259">
        <v>34</v>
      </c>
      <c r="L5355" s="257">
        <v>57</v>
      </c>
      <c r="M5355" s="258">
        <v>116</v>
      </c>
      <c r="N5355" s="258">
        <v>402</v>
      </c>
      <c r="O5355" s="258">
        <v>440</v>
      </c>
      <c r="P5355" s="258">
        <v>174</v>
      </c>
      <c r="Q5355" s="258">
        <v>122</v>
      </c>
      <c r="R5355" s="259">
        <v>53</v>
      </c>
      <c r="S5355" s="267">
        <v>2690</v>
      </c>
      <c r="T5355" s="90"/>
      <c r="U5355" s="260">
        <v>23</v>
      </c>
      <c r="V5355" s="273">
        <v>83.527798352212699</v>
      </c>
      <c r="W5355" s="273">
        <v>88.0055782818891</v>
      </c>
      <c r="X5355" s="274">
        <v>1.0316554229999999</v>
      </c>
      <c r="Z5355" s="257">
        <v>7831.4399999999987</v>
      </c>
      <c r="AA5355" s="258">
        <v>3032.2965446684384</v>
      </c>
      <c r="AB5355" s="276">
        <v>1.127247786122096</v>
      </c>
      <c r="AC5355" s="92"/>
      <c r="AD5355" s="257">
        <v>244169.37733245411</v>
      </c>
      <c r="AE5355" s="258">
        <v>2475.8752578420981</v>
      </c>
      <c r="AF5355" s="276">
        <v>0.92039972410486914</v>
      </c>
      <c r="AG5355" s="93"/>
      <c r="AH5355" s="257">
        <v>2775.1530878699996</v>
      </c>
      <c r="AI5355" s="258">
        <v>2353.9854929400826</v>
      </c>
      <c r="AJ5355" s="258">
        <v>2528.7130366112397</v>
      </c>
      <c r="AK5355" s="276">
        <v>0.94004202104507051</v>
      </c>
      <c r="AL5355" s="93"/>
      <c r="AM5355" s="257">
        <v>2699.89</v>
      </c>
      <c r="AN5355" s="258">
        <v>2693.9108972524596</v>
      </c>
      <c r="AO5355" s="276">
        <v>1.0014538651496132</v>
      </c>
      <c r="AQ5355" s="280">
        <v>2627.4010277616098</v>
      </c>
      <c r="AR5355" s="281">
        <v>2648.4052619907375</v>
      </c>
    </row>
    <row r="5356" spans="1:44" x14ac:dyDescent="0.2">
      <c r="A5356" s="260" t="s">
        <v>8396</v>
      </c>
      <c r="B5356" s="261" t="s">
        <v>1465</v>
      </c>
      <c r="C5356" s="261" t="s">
        <v>1552</v>
      </c>
      <c r="D5356" s="262" t="s">
        <v>9882</v>
      </c>
      <c r="E5356" s="257">
        <v>267</v>
      </c>
      <c r="F5356" s="258">
        <v>516</v>
      </c>
      <c r="G5356" s="258">
        <v>1625</v>
      </c>
      <c r="H5356" s="258">
        <v>1567</v>
      </c>
      <c r="I5356" s="258">
        <v>724</v>
      </c>
      <c r="J5356" s="258">
        <v>376</v>
      </c>
      <c r="K5356" s="259">
        <v>102</v>
      </c>
      <c r="L5356" s="257">
        <v>231</v>
      </c>
      <c r="M5356" s="258">
        <v>568</v>
      </c>
      <c r="N5356" s="258">
        <v>1599</v>
      </c>
      <c r="O5356" s="258">
        <v>1602</v>
      </c>
      <c r="P5356" s="258">
        <v>665</v>
      </c>
      <c r="Q5356" s="258">
        <v>425</v>
      </c>
      <c r="R5356" s="259">
        <v>229</v>
      </c>
      <c r="S5356" s="267">
        <v>10496</v>
      </c>
      <c r="T5356" s="90"/>
      <c r="U5356" s="260">
        <v>122</v>
      </c>
      <c r="V5356" s="273">
        <v>91.990531424811095</v>
      </c>
      <c r="W5356" s="273">
        <v>83.421991226397097</v>
      </c>
      <c r="X5356" s="274">
        <v>1.0316554229999999</v>
      </c>
      <c r="Z5356" s="257">
        <v>30361.67</v>
      </c>
      <c r="AA5356" s="258">
        <v>11755.895088433725</v>
      </c>
      <c r="AB5356" s="276">
        <v>1.1200357363218107</v>
      </c>
      <c r="AC5356" s="92"/>
      <c r="AD5356" s="257">
        <v>964520.66173399007</v>
      </c>
      <c r="AE5356" s="258">
        <v>9780.230707691062</v>
      </c>
      <c r="AF5356" s="276">
        <v>0.93180551711995641</v>
      </c>
      <c r="AG5356" s="93"/>
      <c r="AH5356" s="257">
        <v>10828.255319807999</v>
      </c>
      <c r="AI5356" s="258">
        <v>9184.9188601855403</v>
      </c>
      <c r="AJ5356" s="258">
        <v>9866.6810528890601</v>
      </c>
      <c r="AK5356" s="276">
        <v>0.94004202104507051</v>
      </c>
      <c r="AL5356" s="93"/>
      <c r="AM5356" s="257">
        <v>10548.46</v>
      </c>
      <c r="AN5356" s="258">
        <v>10525.099668220439</v>
      </c>
      <c r="AO5356" s="276">
        <v>1.0027724531460021</v>
      </c>
      <c r="AQ5356" s="280">
        <v>10325.964837875568</v>
      </c>
      <c r="AR5356" s="281">
        <v>10408.513707197299</v>
      </c>
    </row>
    <row r="5357" spans="1:44" x14ac:dyDescent="0.2">
      <c r="A5357" s="260" t="s">
        <v>8396</v>
      </c>
      <c r="B5357" s="261" t="s">
        <v>1509</v>
      </c>
      <c r="C5357" s="261" t="s">
        <v>1553</v>
      </c>
      <c r="D5357" s="262" t="s">
        <v>9883</v>
      </c>
      <c r="E5357" s="257">
        <v>114</v>
      </c>
      <c r="F5357" s="258">
        <v>310</v>
      </c>
      <c r="G5357" s="258">
        <v>823</v>
      </c>
      <c r="H5357" s="258">
        <v>790</v>
      </c>
      <c r="I5357" s="258">
        <v>298</v>
      </c>
      <c r="J5357" s="258">
        <v>146</v>
      </c>
      <c r="K5357" s="259">
        <v>52</v>
      </c>
      <c r="L5357" s="257">
        <v>101</v>
      </c>
      <c r="M5357" s="258">
        <v>239</v>
      </c>
      <c r="N5357" s="258">
        <v>798</v>
      </c>
      <c r="O5357" s="258">
        <v>753</v>
      </c>
      <c r="P5357" s="258">
        <v>302</v>
      </c>
      <c r="Q5357" s="258">
        <v>175</v>
      </c>
      <c r="R5357" s="259">
        <v>96</v>
      </c>
      <c r="S5357" s="267">
        <v>4997</v>
      </c>
      <c r="T5357" s="90"/>
      <c r="U5357" s="260">
        <v>72</v>
      </c>
      <c r="V5357" s="273">
        <v>95.477358933676896</v>
      </c>
      <c r="W5357" s="273">
        <v>74.052842273818996</v>
      </c>
      <c r="X5357" s="274">
        <v>1.016865594</v>
      </c>
      <c r="Z5357" s="257">
        <v>13890.28</v>
      </c>
      <c r="AA5357" s="258">
        <v>5378.2507493484118</v>
      </c>
      <c r="AB5357" s="276">
        <v>1.0762959274261381</v>
      </c>
      <c r="AC5357" s="92"/>
      <c r="AD5357" s="257">
        <v>452660.55672172864</v>
      </c>
      <c r="AE5357" s="258">
        <v>4589.9739141424025</v>
      </c>
      <c r="AF5357" s="276">
        <v>0.91854591037470534</v>
      </c>
      <c r="AG5357" s="93"/>
      <c r="AH5357" s="257">
        <v>5081.2773732180003</v>
      </c>
      <c r="AI5357" s="258">
        <v>4310.1237457643929</v>
      </c>
      <c r="AJ5357" s="258">
        <v>4667.2993979669081</v>
      </c>
      <c r="AK5357" s="276">
        <v>0.9340202917684427</v>
      </c>
      <c r="AL5357" s="93"/>
      <c r="AM5357" s="257">
        <v>5027.96</v>
      </c>
      <c r="AN5357" s="258">
        <v>5016.8252169345706</v>
      </c>
      <c r="AO5357" s="276">
        <v>1.0039674238412188</v>
      </c>
      <c r="AQ5357" s="280">
        <v>4632.5258037650901</v>
      </c>
      <c r="AR5357" s="281">
        <v>4669.5596086645483</v>
      </c>
    </row>
    <row r="5358" spans="1:44" x14ac:dyDescent="0.2">
      <c r="A5358" s="260" t="s">
        <v>8396</v>
      </c>
      <c r="B5358" s="261" t="s">
        <v>1465</v>
      </c>
      <c r="C5358" s="261" t="s">
        <v>1479</v>
      </c>
      <c r="D5358" s="262" t="s">
        <v>9812</v>
      </c>
      <c r="E5358" s="257">
        <v>264</v>
      </c>
      <c r="F5358" s="258">
        <v>348</v>
      </c>
      <c r="G5358" s="258">
        <v>1578</v>
      </c>
      <c r="H5358" s="258">
        <v>1012</v>
      </c>
      <c r="I5358" s="258">
        <v>244</v>
      </c>
      <c r="J5358" s="258">
        <v>109</v>
      </c>
      <c r="K5358" s="259">
        <v>32</v>
      </c>
      <c r="L5358" s="257">
        <v>275</v>
      </c>
      <c r="M5358" s="258">
        <v>386</v>
      </c>
      <c r="N5358" s="258">
        <v>1697</v>
      </c>
      <c r="O5358" s="258">
        <v>909</v>
      </c>
      <c r="P5358" s="258">
        <v>221</v>
      </c>
      <c r="Q5358" s="258">
        <v>150</v>
      </c>
      <c r="R5358" s="259">
        <v>94</v>
      </c>
      <c r="S5358" s="267">
        <v>7319</v>
      </c>
      <c r="T5358" s="90"/>
      <c r="U5358" s="260">
        <v>159</v>
      </c>
      <c r="V5358" s="273">
        <v>122.957481201985</v>
      </c>
      <c r="W5358" s="273">
        <v>141.95050587913499</v>
      </c>
      <c r="X5358" s="274">
        <v>1.086144266</v>
      </c>
      <c r="Z5358" s="257">
        <v>17909.420000000002</v>
      </c>
      <c r="AA5358" s="258">
        <v>6934.442756761955</v>
      </c>
      <c r="AB5358" s="276">
        <v>0.94745767956851412</v>
      </c>
      <c r="AC5358" s="92"/>
      <c r="AD5358" s="257">
        <v>833182.86892301845</v>
      </c>
      <c r="AE5358" s="258">
        <v>8448.4666871868612</v>
      </c>
      <c r="AF5358" s="276">
        <v>1.1543198096989837</v>
      </c>
      <c r="AG5358" s="93"/>
      <c r="AH5358" s="257">
        <v>7949.4898828539999</v>
      </c>
      <c r="AI5358" s="258">
        <v>6743.0456151429689</v>
      </c>
      <c r="AJ5358" s="258">
        <v>7042.541895268625</v>
      </c>
      <c r="AK5358" s="276">
        <v>0.96222733915406822</v>
      </c>
      <c r="AL5358" s="93"/>
      <c r="AM5358" s="257">
        <v>7387.37</v>
      </c>
      <c r="AN5358" s="258">
        <v>7371.0101319075602</v>
      </c>
      <c r="AO5358" s="276">
        <v>1.0071061800666157</v>
      </c>
      <c r="AQ5358" s="280">
        <v>7756.9442356967093</v>
      </c>
      <c r="AR5358" s="281">
        <v>7818.9555814742744</v>
      </c>
    </row>
    <row r="5359" spans="1:44" x14ac:dyDescent="0.2">
      <c r="A5359" s="260" t="s">
        <v>8396</v>
      </c>
      <c r="B5359" s="261" t="s">
        <v>1465</v>
      </c>
      <c r="C5359" s="261" t="s">
        <v>1480</v>
      </c>
      <c r="D5359" s="262" t="s">
        <v>9813</v>
      </c>
      <c r="E5359" s="257">
        <v>363</v>
      </c>
      <c r="F5359" s="258">
        <v>528</v>
      </c>
      <c r="G5359" s="258">
        <v>2701</v>
      </c>
      <c r="H5359" s="258">
        <v>1596</v>
      </c>
      <c r="I5359" s="258">
        <v>485</v>
      </c>
      <c r="J5359" s="258">
        <v>221</v>
      </c>
      <c r="K5359" s="259">
        <v>55</v>
      </c>
      <c r="L5359" s="257">
        <v>326</v>
      </c>
      <c r="M5359" s="258">
        <v>537</v>
      </c>
      <c r="N5359" s="258">
        <v>2393</v>
      </c>
      <c r="O5359" s="258">
        <v>1439</v>
      </c>
      <c r="P5359" s="258">
        <v>488</v>
      </c>
      <c r="Q5359" s="258">
        <v>289</v>
      </c>
      <c r="R5359" s="259">
        <v>102</v>
      </c>
      <c r="S5359" s="267">
        <v>11523</v>
      </c>
      <c r="T5359" s="90"/>
      <c r="U5359" s="260">
        <v>24</v>
      </c>
      <c r="V5359" s="273">
        <v>123.108712671197</v>
      </c>
      <c r="W5359" s="273">
        <v>129.12734374999999</v>
      </c>
      <c r="X5359" s="274">
        <v>1.086144266</v>
      </c>
      <c r="Z5359" s="257">
        <v>28609.850000000002</v>
      </c>
      <c r="AA5359" s="258">
        <v>11077.598666207281</v>
      </c>
      <c r="AB5359" s="276">
        <v>0.96134675572396777</v>
      </c>
      <c r="AC5359" s="92"/>
      <c r="AD5359" s="257">
        <v>1277230.4096288981</v>
      </c>
      <c r="AE5359" s="258">
        <v>12951.104697531619</v>
      </c>
      <c r="AF5359" s="276">
        <v>1.1239351468828966</v>
      </c>
      <c r="AG5359" s="93"/>
      <c r="AH5359" s="257">
        <v>12515.640377117999</v>
      </c>
      <c r="AI5359" s="258">
        <v>10616.22006056735</v>
      </c>
      <c r="AJ5359" s="258">
        <v>11087.745629072328</v>
      </c>
      <c r="AK5359" s="276">
        <v>0.96222733915406822</v>
      </c>
      <c r="AL5359" s="93"/>
      <c r="AM5359" s="257">
        <v>11533.32</v>
      </c>
      <c r="AN5359" s="258">
        <v>11507.778624129034</v>
      </c>
      <c r="AO5359" s="276">
        <v>0.99867904401015661</v>
      </c>
      <c r="AQ5359" s="280">
        <v>11964.388541043854</v>
      </c>
      <c r="AR5359" s="281">
        <v>12060.035462343292</v>
      </c>
    </row>
    <row r="5360" spans="1:44" x14ac:dyDescent="0.2">
      <c r="A5360" s="260" t="s">
        <v>8396</v>
      </c>
      <c r="B5360" s="261" t="s">
        <v>1465</v>
      </c>
      <c r="C5360" s="261" t="s">
        <v>1554</v>
      </c>
      <c r="D5360" s="262" t="s">
        <v>9884</v>
      </c>
      <c r="E5360" s="257">
        <v>367</v>
      </c>
      <c r="F5360" s="258">
        <v>691</v>
      </c>
      <c r="G5360" s="258">
        <v>2455</v>
      </c>
      <c r="H5360" s="258">
        <v>1756</v>
      </c>
      <c r="I5360" s="258">
        <v>763</v>
      </c>
      <c r="J5360" s="258">
        <v>433</v>
      </c>
      <c r="K5360" s="259">
        <v>129</v>
      </c>
      <c r="L5360" s="257">
        <v>372</v>
      </c>
      <c r="M5360" s="258">
        <v>646</v>
      </c>
      <c r="N5360" s="258">
        <v>2352</v>
      </c>
      <c r="O5360" s="258">
        <v>1757</v>
      </c>
      <c r="P5360" s="258">
        <v>795</v>
      </c>
      <c r="Q5360" s="258">
        <v>511</v>
      </c>
      <c r="R5360" s="259">
        <v>300</v>
      </c>
      <c r="S5360" s="267">
        <v>13327</v>
      </c>
      <c r="T5360" s="90"/>
      <c r="U5360" s="260">
        <v>78</v>
      </c>
      <c r="V5360" s="273">
        <v>90.680755932666699</v>
      </c>
      <c r="W5360" s="273">
        <v>99.796724759615302</v>
      </c>
      <c r="X5360" s="274">
        <v>1.0316554229999999</v>
      </c>
      <c r="Z5360" s="257">
        <v>37293</v>
      </c>
      <c r="AA5360" s="258">
        <v>14439.673296395056</v>
      </c>
      <c r="AB5360" s="276">
        <v>1.0834901550532796</v>
      </c>
      <c r="AC5360" s="92"/>
      <c r="AD5360" s="257">
        <v>1271781.6428495815</v>
      </c>
      <c r="AE5360" s="258">
        <v>12895.854252115223</v>
      </c>
      <c r="AF5360" s="276">
        <v>0.96764870204211173</v>
      </c>
      <c r="AG5360" s="93"/>
      <c r="AH5360" s="257">
        <v>13748.871822320998</v>
      </c>
      <c r="AI5360" s="258">
        <v>11662.291696807613</v>
      </c>
      <c r="AJ5360" s="258">
        <v>12527.940014467655</v>
      </c>
      <c r="AK5360" s="276">
        <v>0.94004202104507051</v>
      </c>
      <c r="AL5360" s="93"/>
      <c r="AM5360" s="257">
        <v>13360.54</v>
      </c>
      <c r="AN5360" s="258">
        <v>13330.952112559171</v>
      </c>
      <c r="AO5360" s="276">
        <v>1.0002965493028566</v>
      </c>
      <c r="AQ5360" s="280">
        <v>13138.661501956725</v>
      </c>
      <c r="AR5360" s="281">
        <v>13243.695914567666</v>
      </c>
    </row>
    <row r="5361" spans="1:44" x14ac:dyDescent="0.2">
      <c r="A5361" s="260" t="s">
        <v>8396</v>
      </c>
      <c r="B5361" s="261" t="s">
        <v>1465</v>
      </c>
      <c r="C5361" s="261" t="s">
        <v>1481</v>
      </c>
      <c r="D5361" s="262" t="s">
        <v>9814</v>
      </c>
      <c r="E5361" s="257">
        <v>389</v>
      </c>
      <c r="F5361" s="258">
        <v>633</v>
      </c>
      <c r="G5361" s="258">
        <v>1857</v>
      </c>
      <c r="H5361" s="258">
        <v>1257</v>
      </c>
      <c r="I5361" s="258">
        <v>468</v>
      </c>
      <c r="J5361" s="258">
        <v>254</v>
      </c>
      <c r="K5361" s="259">
        <v>72</v>
      </c>
      <c r="L5361" s="257">
        <v>370</v>
      </c>
      <c r="M5361" s="258">
        <v>640</v>
      </c>
      <c r="N5361" s="258">
        <v>1980</v>
      </c>
      <c r="O5361" s="258">
        <v>1275</v>
      </c>
      <c r="P5361" s="258">
        <v>515</v>
      </c>
      <c r="Q5361" s="258">
        <v>343</v>
      </c>
      <c r="R5361" s="259">
        <v>136</v>
      </c>
      <c r="S5361" s="267">
        <v>10189</v>
      </c>
      <c r="T5361" s="90"/>
      <c r="U5361" s="260">
        <v>45</v>
      </c>
      <c r="V5361" s="273">
        <v>130.652840656118</v>
      </c>
      <c r="W5361" s="273">
        <v>112.62960054961199</v>
      </c>
      <c r="X5361" s="274">
        <v>1.086144266</v>
      </c>
      <c r="Z5361" s="257">
        <v>26982.22</v>
      </c>
      <c r="AA5361" s="258">
        <v>10447.388024869455</v>
      </c>
      <c r="AB5361" s="276">
        <v>1.0253595077897197</v>
      </c>
      <c r="AC5361" s="92"/>
      <c r="AD5361" s="257">
        <v>1109642.9646382097</v>
      </c>
      <c r="AE5361" s="258">
        <v>11251.769534742272</v>
      </c>
      <c r="AF5361" s="276">
        <v>1.1043055780490993</v>
      </c>
      <c r="AG5361" s="93"/>
      <c r="AH5361" s="257">
        <v>11066.723926274</v>
      </c>
      <c r="AI5361" s="258">
        <v>9387.196580501668</v>
      </c>
      <c r="AJ5361" s="258">
        <v>9804.1343586408002</v>
      </c>
      <c r="AK5361" s="276">
        <v>0.96222733915406811</v>
      </c>
      <c r="AL5361" s="93"/>
      <c r="AM5361" s="257">
        <v>10208.35</v>
      </c>
      <c r="AN5361" s="258">
        <v>10185.742866549062</v>
      </c>
      <c r="AO5361" s="276">
        <v>0.99968032844725319</v>
      </c>
      <c r="AQ5361" s="280">
        <v>11097.772794641323</v>
      </c>
      <c r="AR5361" s="281">
        <v>11186.491728955996</v>
      </c>
    </row>
    <row r="5362" spans="1:44" x14ac:dyDescent="0.2">
      <c r="A5362" s="260" t="s">
        <v>8396</v>
      </c>
      <c r="B5362" s="261" t="s">
        <v>1465</v>
      </c>
      <c r="C5362" s="261" t="s">
        <v>1555</v>
      </c>
      <c r="D5362" s="262" t="s">
        <v>9885</v>
      </c>
      <c r="E5362" s="257">
        <v>117</v>
      </c>
      <c r="F5362" s="258">
        <v>305</v>
      </c>
      <c r="G5362" s="258">
        <v>759</v>
      </c>
      <c r="H5362" s="258">
        <v>766</v>
      </c>
      <c r="I5362" s="258">
        <v>248</v>
      </c>
      <c r="J5362" s="258">
        <v>167</v>
      </c>
      <c r="K5362" s="259">
        <v>66</v>
      </c>
      <c r="L5362" s="257">
        <v>96</v>
      </c>
      <c r="M5362" s="258">
        <v>293</v>
      </c>
      <c r="N5362" s="258">
        <v>816</v>
      </c>
      <c r="O5362" s="258">
        <v>809</v>
      </c>
      <c r="P5362" s="258">
        <v>282</v>
      </c>
      <c r="Q5362" s="258">
        <v>211</v>
      </c>
      <c r="R5362" s="259">
        <v>143</v>
      </c>
      <c r="S5362" s="267">
        <v>5078</v>
      </c>
      <c r="T5362" s="90"/>
      <c r="U5362" s="260">
        <v>109</v>
      </c>
      <c r="V5362" s="273">
        <v>88.261791435164497</v>
      </c>
      <c r="W5362" s="273">
        <v>72.776069386950496</v>
      </c>
      <c r="X5362" s="274">
        <v>1.04566684</v>
      </c>
      <c r="Z5362" s="257">
        <v>14500.139999999996</v>
      </c>
      <c r="AA5362" s="258">
        <v>5614.3856582197668</v>
      </c>
      <c r="AB5362" s="276">
        <v>1.1056293143402456</v>
      </c>
      <c r="AC5362" s="92"/>
      <c r="AD5362" s="257">
        <v>448894.33177040319</v>
      </c>
      <c r="AE5362" s="258">
        <v>4551.7844275068283</v>
      </c>
      <c r="AF5362" s="276">
        <v>0.89637345953265624</v>
      </c>
      <c r="AG5362" s="93"/>
      <c r="AH5362" s="257">
        <v>5309.8962135199999</v>
      </c>
      <c r="AI5362" s="258">
        <v>4504.0465372082135</v>
      </c>
      <c r="AJ5362" s="258">
        <v>4802.5023378599417</v>
      </c>
      <c r="AK5362" s="276">
        <v>0.94574681722330478</v>
      </c>
      <c r="AL5362" s="93"/>
      <c r="AM5362" s="257">
        <v>5124.87</v>
      </c>
      <c r="AN5362" s="258">
        <v>5113.5206026920405</v>
      </c>
      <c r="AO5362" s="276">
        <v>1.0069949985608586</v>
      </c>
      <c r="AQ5362" s="280">
        <v>4792.8455341621066</v>
      </c>
      <c r="AR5362" s="281">
        <v>4831.1609832160848</v>
      </c>
    </row>
    <row r="5363" spans="1:44" x14ac:dyDescent="0.2">
      <c r="A5363" s="260" t="s">
        <v>8396</v>
      </c>
      <c r="B5363" s="261" t="s">
        <v>1465</v>
      </c>
      <c r="C5363" s="261" t="s">
        <v>1482</v>
      </c>
      <c r="D5363" s="262" t="s">
        <v>9815</v>
      </c>
      <c r="E5363" s="257">
        <v>161</v>
      </c>
      <c r="F5363" s="258">
        <v>247</v>
      </c>
      <c r="G5363" s="258">
        <v>1105</v>
      </c>
      <c r="H5363" s="258">
        <v>765</v>
      </c>
      <c r="I5363" s="258">
        <v>221</v>
      </c>
      <c r="J5363" s="258">
        <v>135</v>
      </c>
      <c r="K5363" s="259">
        <v>45</v>
      </c>
      <c r="L5363" s="257">
        <v>152</v>
      </c>
      <c r="M5363" s="258">
        <v>251</v>
      </c>
      <c r="N5363" s="258">
        <v>1030</v>
      </c>
      <c r="O5363" s="258">
        <v>635</v>
      </c>
      <c r="P5363" s="258">
        <v>208</v>
      </c>
      <c r="Q5363" s="258">
        <v>165</v>
      </c>
      <c r="R5363" s="259">
        <v>74</v>
      </c>
      <c r="S5363" s="267">
        <v>5194</v>
      </c>
      <c r="T5363" s="90"/>
      <c r="U5363" s="260">
        <v>38</v>
      </c>
      <c r="V5363" s="273">
        <v>121.63021951337301</v>
      </c>
      <c r="W5363" s="273">
        <v>126.655756642279</v>
      </c>
      <c r="X5363" s="274">
        <v>1.086144266</v>
      </c>
      <c r="Z5363" s="257">
        <v>13453.01</v>
      </c>
      <c r="AA5363" s="258">
        <v>5208.941872553446</v>
      </c>
      <c r="AB5363" s="276">
        <v>1.0028767563637748</v>
      </c>
      <c r="AC5363" s="92"/>
      <c r="AD5363" s="257">
        <v>570667.63030381408</v>
      </c>
      <c r="AE5363" s="258">
        <v>5786.5645633228914</v>
      </c>
      <c r="AF5363" s="276">
        <v>1.1140863618257395</v>
      </c>
      <c r="AG5363" s="93"/>
      <c r="AH5363" s="257">
        <v>5641.433317604</v>
      </c>
      <c r="AI5363" s="258">
        <v>4785.2683324296468</v>
      </c>
      <c r="AJ5363" s="258">
        <v>4997.8087995662299</v>
      </c>
      <c r="AK5363" s="276">
        <v>0.96222733915406811</v>
      </c>
      <c r="AL5363" s="93"/>
      <c r="AM5363" s="257">
        <v>5210.34</v>
      </c>
      <c r="AN5363" s="258">
        <v>5198.801323161455</v>
      </c>
      <c r="AO5363" s="276">
        <v>1.0009243979902687</v>
      </c>
      <c r="AQ5363" s="280">
        <v>5589.170221185992</v>
      </c>
      <c r="AR5363" s="281">
        <v>5633.8517293500763</v>
      </c>
    </row>
    <row r="5364" spans="1:44" x14ac:dyDescent="0.2">
      <c r="A5364" s="260" t="s">
        <v>8396</v>
      </c>
      <c r="B5364" s="261" t="s">
        <v>1465</v>
      </c>
      <c r="C5364" s="261" t="s">
        <v>1556</v>
      </c>
      <c r="D5364" s="262" t="s">
        <v>9886</v>
      </c>
      <c r="E5364" s="257">
        <v>196</v>
      </c>
      <c r="F5364" s="258">
        <v>339</v>
      </c>
      <c r="G5364" s="258">
        <v>1677</v>
      </c>
      <c r="H5364" s="258">
        <v>795</v>
      </c>
      <c r="I5364" s="258">
        <v>273</v>
      </c>
      <c r="J5364" s="258">
        <v>171</v>
      </c>
      <c r="K5364" s="259">
        <v>55</v>
      </c>
      <c r="L5364" s="257">
        <v>183</v>
      </c>
      <c r="M5364" s="258">
        <v>317</v>
      </c>
      <c r="N5364" s="258">
        <v>1611</v>
      </c>
      <c r="O5364" s="258">
        <v>756</v>
      </c>
      <c r="P5364" s="258">
        <v>292</v>
      </c>
      <c r="Q5364" s="258">
        <v>228</v>
      </c>
      <c r="R5364" s="259">
        <v>108</v>
      </c>
      <c r="S5364" s="267">
        <v>7001</v>
      </c>
      <c r="T5364" s="90"/>
      <c r="U5364" s="260">
        <v>30</v>
      </c>
      <c r="V5364" s="273">
        <v>96.901237808163103</v>
      </c>
      <c r="W5364" s="273">
        <v>94.588344522211102</v>
      </c>
      <c r="X5364" s="274">
        <v>1.0620134919999999</v>
      </c>
      <c r="Z5364" s="257">
        <v>17735.43</v>
      </c>
      <c r="AA5364" s="258">
        <v>6867.0746513040995</v>
      </c>
      <c r="AB5364" s="276">
        <v>0.98087054010914143</v>
      </c>
      <c r="AC5364" s="92"/>
      <c r="AD5364" s="257">
        <v>670837.88321346603</v>
      </c>
      <c r="AE5364" s="258">
        <v>6802.2900136651378</v>
      </c>
      <c r="AF5364" s="276">
        <v>0.97161691382161663</v>
      </c>
      <c r="AG5364" s="93"/>
      <c r="AH5364" s="257">
        <v>7435.1564574919994</v>
      </c>
      <c r="AI5364" s="258">
        <v>6306.7693509151104</v>
      </c>
      <c r="AJ5364" s="258">
        <v>6667.7692884392527</v>
      </c>
      <c r="AK5364" s="276">
        <v>0.95240241228956612</v>
      </c>
      <c r="AL5364" s="93"/>
      <c r="AM5364" s="257">
        <v>7013.9</v>
      </c>
      <c r="AN5364" s="258">
        <v>6998.367208382203</v>
      </c>
      <c r="AO5364" s="276">
        <v>0.99962394063450977</v>
      </c>
      <c r="AQ5364" s="280">
        <v>6352.1971770963082</v>
      </c>
      <c r="AR5364" s="281">
        <v>6402.9785522908678</v>
      </c>
    </row>
    <row r="5365" spans="1:44" x14ac:dyDescent="0.2">
      <c r="A5365" s="260" t="s">
        <v>8396</v>
      </c>
      <c r="B5365" s="261" t="s">
        <v>1509</v>
      </c>
      <c r="C5365" s="261" t="s">
        <v>1618</v>
      </c>
      <c r="D5365" s="262" t="s">
        <v>9947</v>
      </c>
      <c r="E5365" s="257">
        <v>136</v>
      </c>
      <c r="F5365" s="258">
        <v>263</v>
      </c>
      <c r="G5365" s="258">
        <v>902</v>
      </c>
      <c r="H5365" s="258">
        <v>917</v>
      </c>
      <c r="I5365" s="258">
        <v>546</v>
      </c>
      <c r="J5365" s="258">
        <v>294</v>
      </c>
      <c r="K5365" s="259">
        <v>102</v>
      </c>
      <c r="L5365" s="257">
        <v>146</v>
      </c>
      <c r="M5365" s="258">
        <v>272</v>
      </c>
      <c r="N5365" s="258">
        <v>861</v>
      </c>
      <c r="O5365" s="258">
        <v>973</v>
      </c>
      <c r="P5365" s="258">
        <v>562</v>
      </c>
      <c r="Q5365" s="258">
        <v>348</v>
      </c>
      <c r="R5365" s="259">
        <v>221</v>
      </c>
      <c r="S5365" s="267">
        <v>6543</v>
      </c>
      <c r="T5365" s="90"/>
      <c r="U5365" s="260">
        <v>29</v>
      </c>
      <c r="V5365" s="273">
        <v>105.283982581705</v>
      </c>
      <c r="W5365" s="273">
        <v>75.770266136433094</v>
      </c>
      <c r="X5365" s="274">
        <v>1</v>
      </c>
      <c r="Z5365" s="257">
        <v>20820.919999999998</v>
      </c>
      <c r="AA5365" s="258">
        <v>8061.7617925717359</v>
      </c>
      <c r="AB5365" s="276">
        <v>1.2321200966791588</v>
      </c>
      <c r="AC5365" s="92"/>
      <c r="AD5365" s="257">
        <v>612124.34715213405</v>
      </c>
      <c r="AE5365" s="258">
        <v>6206.9352938275906</v>
      </c>
      <c r="AF5365" s="276">
        <v>0.94863752007146429</v>
      </c>
      <c r="AG5365" s="93"/>
      <c r="AH5365" s="257">
        <v>6543</v>
      </c>
      <c r="AI5365" s="258">
        <v>5550.0098886899541</v>
      </c>
      <c r="AJ5365" s="258">
        <v>6066.3647465711783</v>
      </c>
      <c r="AK5365" s="276">
        <v>0.92715340769848364</v>
      </c>
      <c r="AL5365" s="93"/>
      <c r="AM5365" s="257">
        <v>6555.47</v>
      </c>
      <c r="AN5365" s="258">
        <v>6540.952434955344</v>
      </c>
      <c r="AO5365" s="276">
        <v>0.99968706021020082</v>
      </c>
      <c r="AQ5365" s="280">
        <v>7088.3626545360494</v>
      </c>
      <c r="AR5365" s="281">
        <v>7145.029158021327</v>
      </c>
    </row>
    <row r="5366" spans="1:44" x14ac:dyDescent="0.2">
      <c r="A5366" s="260" t="s">
        <v>8396</v>
      </c>
      <c r="B5366" s="261" t="s">
        <v>1465</v>
      </c>
      <c r="C5366" s="261" t="s">
        <v>1557</v>
      </c>
      <c r="D5366" s="262" t="s">
        <v>9887</v>
      </c>
      <c r="E5366" s="257">
        <v>211</v>
      </c>
      <c r="F5366" s="258">
        <v>419</v>
      </c>
      <c r="G5366" s="258">
        <v>1346</v>
      </c>
      <c r="H5366" s="258">
        <v>1075</v>
      </c>
      <c r="I5366" s="258">
        <v>377</v>
      </c>
      <c r="J5366" s="258">
        <v>213</v>
      </c>
      <c r="K5366" s="259">
        <v>92</v>
      </c>
      <c r="L5366" s="257">
        <v>171</v>
      </c>
      <c r="M5366" s="258">
        <v>401</v>
      </c>
      <c r="N5366" s="258">
        <v>1351</v>
      </c>
      <c r="O5366" s="258">
        <v>1077</v>
      </c>
      <c r="P5366" s="258">
        <v>427</v>
      </c>
      <c r="Q5366" s="258">
        <v>305</v>
      </c>
      <c r="R5366" s="259">
        <v>196</v>
      </c>
      <c r="S5366" s="267">
        <v>7661</v>
      </c>
      <c r="T5366" s="90"/>
      <c r="U5366" s="260">
        <v>112</v>
      </c>
      <c r="V5366" s="273">
        <v>86.296622568071498</v>
      </c>
      <c r="W5366" s="273">
        <v>89.4875310092701</v>
      </c>
      <c r="X5366" s="274">
        <v>1.0620134919999999</v>
      </c>
      <c r="Z5366" s="257">
        <v>21361.95</v>
      </c>
      <c r="AA5366" s="258">
        <v>8271.2460508386666</v>
      </c>
      <c r="AB5366" s="276">
        <v>1.0796561872913022</v>
      </c>
      <c r="AC5366" s="92"/>
      <c r="AD5366" s="257">
        <v>703610.99135344045</v>
      </c>
      <c r="AE5366" s="258">
        <v>7134.6090311145099</v>
      </c>
      <c r="AF5366" s="276">
        <v>0.93128952240105856</v>
      </c>
      <c r="AG5366" s="93"/>
      <c r="AH5366" s="257">
        <v>8136.0853622119994</v>
      </c>
      <c r="AI5366" s="258">
        <v>6901.3226678132633</v>
      </c>
      <c r="AJ5366" s="258">
        <v>7296.3548805503669</v>
      </c>
      <c r="AK5366" s="276">
        <v>0.95240241228956624</v>
      </c>
      <c r="AL5366" s="93"/>
      <c r="AM5366" s="257">
        <v>7709.16</v>
      </c>
      <c r="AN5366" s="258">
        <v>7692.087504551213</v>
      </c>
      <c r="AO5366" s="276">
        <v>1.0040578912088778</v>
      </c>
      <c r="AQ5366" s="280">
        <v>7366.053989240434</v>
      </c>
      <c r="AR5366" s="281">
        <v>7424.9404407945067</v>
      </c>
    </row>
    <row r="5367" spans="1:44" x14ac:dyDescent="0.2">
      <c r="A5367" s="260" t="s">
        <v>8396</v>
      </c>
      <c r="B5367" s="261" t="s">
        <v>1465</v>
      </c>
      <c r="C5367" s="261" t="s">
        <v>1483</v>
      </c>
      <c r="D5367" s="262" t="s">
        <v>9816</v>
      </c>
      <c r="E5367" s="257">
        <v>70</v>
      </c>
      <c r="F5367" s="258">
        <v>101</v>
      </c>
      <c r="G5367" s="258">
        <v>636</v>
      </c>
      <c r="H5367" s="258">
        <v>360</v>
      </c>
      <c r="I5367" s="258">
        <v>101</v>
      </c>
      <c r="J5367" s="258">
        <v>80</v>
      </c>
      <c r="K5367" s="259">
        <v>18</v>
      </c>
      <c r="L5367" s="257">
        <v>74</v>
      </c>
      <c r="M5367" s="258">
        <v>103</v>
      </c>
      <c r="N5367" s="258">
        <v>590</v>
      </c>
      <c r="O5367" s="258">
        <v>266</v>
      </c>
      <c r="P5367" s="258">
        <v>113</v>
      </c>
      <c r="Q5367" s="258">
        <v>55</v>
      </c>
      <c r="R5367" s="259">
        <v>33</v>
      </c>
      <c r="S5367" s="267">
        <v>2600</v>
      </c>
      <c r="T5367" s="90"/>
      <c r="U5367" s="260">
        <v>3</v>
      </c>
      <c r="V5367" s="273">
        <v>135.291138690297</v>
      </c>
      <c r="W5367" s="273">
        <v>163.413312693498</v>
      </c>
      <c r="X5367" s="274">
        <v>1.086144266</v>
      </c>
      <c r="Z5367" s="257">
        <v>6501.0700000000015</v>
      </c>
      <c r="AA5367" s="258">
        <v>2517.1835700264132</v>
      </c>
      <c r="AB5367" s="276">
        <v>0.96814752693323591</v>
      </c>
      <c r="AC5367" s="92"/>
      <c r="AD5367" s="257">
        <v>317566.1236339375</v>
      </c>
      <c r="AE5367" s="258">
        <v>3220.1175955146468</v>
      </c>
      <c r="AF5367" s="276">
        <v>1.2385067675056334</v>
      </c>
      <c r="AG5367" s="93"/>
      <c r="AH5367" s="257">
        <v>2823.9750916000003</v>
      </c>
      <c r="AI5367" s="258">
        <v>2395.3980870845362</v>
      </c>
      <c r="AJ5367" s="258">
        <v>2501.7910818005776</v>
      </c>
      <c r="AK5367" s="276">
        <v>0.96222733915406833</v>
      </c>
      <c r="AL5367" s="93"/>
      <c r="AM5367" s="257">
        <v>2601.29</v>
      </c>
      <c r="AN5367" s="258">
        <v>2595.5292541228905</v>
      </c>
      <c r="AO5367" s="276">
        <v>0.99828048235495792</v>
      </c>
      <c r="AQ5367" s="280">
        <v>2994.6325766100754</v>
      </c>
      <c r="AR5367" s="281">
        <v>3018.5725703166627</v>
      </c>
    </row>
    <row r="5368" spans="1:44" x14ac:dyDescent="0.2">
      <c r="A5368" s="260" t="s">
        <v>8396</v>
      </c>
      <c r="B5368" s="261" t="s">
        <v>1465</v>
      </c>
      <c r="C5368" s="261" t="s">
        <v>1558</v>
      </c>
      <c r="D5368" s="262" t="s">
        <v>9888</v>
      </c>
      <c r="E5368" s="257">
        <v>98</v>
      </c>
      <c r="F5368" s="258">
        <v>280</v>
      </c>
      <c r="G5368" s="258">
        <v>767</v>
      </c>
      <c r="H5368" s="258">
        <v>773</v>
      </c>
      <c r="I5368" s="258">
        <v>409</v>
      </c>
      <c r="J5368" s="258">
        <v>233</v>
      </c>
      <c r="K5368" s="259">
        <v>68</v>
      </c>
      <c r="L5368" s="257">
        <v>93</v>
      </c>
      <c r="M5368" s="258">
        <v>283</v>
      </c>
      <c r="N5368" s="258">
        <v>698</v>
      </c>
      <c r="O5368" s="258">
        <v>829</v>
      </c>
      <c r="P5368" s="258">
        <v>463</v>
      </c>
      <c r="Q5368" s="258">
        <v>248</v>
      </c>
      <c r="R5368" s="259">
        <v>135</v>
      </c>
      <c r="S5368" s="267">
        <v>5377</v>
      </c>
      <c r="T5368" s="90"/>
      <c r="U5368" s="260">
        <v>43</v>
      </c>
      <c r="V5368" s="273">
        <v>82.398602124024094</v>
      </c>
      <c r="W5368" s="273">
        <v>58.940465116279</v>
      </c>
      <c r="X5368" s="274">
        <v>1.04566684</v>
      </c>
      <c r="Z5368" s="257">
        <v>16356.830000000002</v>
      </c>
      <c r="AA5368" s="258">
        <v>6333.2872486706237</v>
      </c>
      <c r="AB5368" s="276">
        <v>1.1778477308295747</v>
      </c>
      <c r="AC5368" s="92"/>
      <c r="AD5368" s="257">
        <v>449479.23550663394</v>
      </c>
      <c r="AE5368" s="258">
        <v>4557.7153460543304</v>
      </c>
      <c r="AF5368" s="276">
        <v>0.84763164330562213</v>
      </c>
      <c r="AG5368" s="93"/>
      <c r="AH5368" s="257">
        <v>5622.5505986799999</v>
      </c>
      <c r="AI5368" s="258">
        <v>4769.2513254368978</v>
      </c>
      <c r="AJ5368" s="258">
        <v>5085.2806362097108</v>
      </c>
      <c r="AK5368" s="276">
        <v>0.945746817223305</v>
      </c>
      <c r="AL5368" s="93"/>
      <c r="AM5368" s="257">
        <v>5395.49</v>
      </c>
      <c r="AN5368" s="258">
        <v>5383.5412950218979</v>
      </c>
      <c r="AO5368" s="276">
        <v>1.0012165324571132</v>
      </c>
      <c r="AQ5368" s="280">
        <v>5083.223998944869</v>
      </c>
      <c r="AR5368" s="281">
        <v>5123.8608208022169</v>
      </c>
    </row>
    <row r="5369" spans="1:44" x14ac:dyDescent="0.2">
      <c r="A5369" s="260" t="s">
        <v>8396</v>
      </c>
      <c r="B5369" s="261" t="s">
        <v>1465</v>
      </c>
      <c r="C5369" s="261" t="s">
        <v>1559</v>
      </c>
      <c r="D5369" s="262" t="s">
        <v>9889</v>
      </c>
      <c r="E5369" s="257">
        <v>55</v>
      </c>
      <c r="F5369" s="258">
        <v>145</v>
      </c>
      <c r="G5369" s="258">
        <v>421</v>
      </c>
      <c r="H5369" s="258">
        <v>494</v>
      </c>
      <c r="I5369" s="258">
        <v>228</v>
      </c>
      <c r="J5369" s="258">
        <v>104</v>
      </c>
      <c r="K5369" s="259">
        <v>40</v>
      </c>
      <c r="L5369" s="257">
        <v>45</v>
      </c>
      <c r="M5369" s="258">
        <v>142</v>
      </c>
      <c r="N5369" s="258">
        <v>432</v>
      </c>
      <c r="O5369" s="258">
        <v>524</v>
      </c>
      <c r="P5369" s="258">
        <v>238</v>
      </c>
      <c r="Q5369" s="258">
        <v>126</v>
      </c>
      <c r="R5369" s="259">
        <v>74</v>
      </c>
      <c r="S5369" s="267">
        <v>3068</v>
      </c>
      <c r="T5369" s="90"/>
      <c r="U5369" s="260">
        <v>9</v>
      </c>
      <c r="V5369" s="273">
        <v>79.509620542233407</v>
      </c>
      <c r="W5369" s="273">
        <v>58.1865014672318</v>
      </c>
      <c r="X5369" s="274">
        <v>1.050596783</v>
      </c>
      <c r="Z5369" s="257">
        <v>9173.4700000000012</v>
      </c>
      <c r="AA5369" s="258">
        <v>3551.9242161875195</v>
      </c>
      <c r="AB5369" s="276">
        <v>1.1577327953675096</v>
      </c>
      <c r="AC5369" s="92"/>
      <c r="AD5369" s="257">
        <v>253600.7986734132</v>
      </c>
      <c r="AE5369" s="258">
        <v>2571.5097841675283</v>
      </c>
      <c r="AF5369" s="276">
        <v>0.83817137684730392</v>
      </c>
      <c r="AG5369" s="93"/>
      <c r="AH5369" s="257">
        <v>3223.2309302440003</v>
      </c>
      <c r="AI5369" s="258">
        <v>2734.0613688499957</v>
      </c>
      <c r="AJ5369" s="258">
        <v>2907.7094570479981</v>
      </c>
      <c r="AK5369" s="276">
        <v>0.94775406031551435</v>
      </c>
      <c r="AL5369" s="93"/>
      <c r="AM5369" s="257">
        <v>3071.87</v>
      </c>
      <c r="AN5369" s="258">
        <v>3065.0671204911732</v>
      </c>
      <c r="AO5369" s="276">
        <v>0.99904404188108642</v>
      </c>
      <c r="AQ5369" s="280">
        <v>2818.8814044482278</v>
      </c>
      <c r="AR5369" s="281">
        <v>2841.4163904125153</v>
      </c>
    </row>
    <row r="5370" spans="1:44" x14ac:dyDescent="0.2">
      <c r="A5370" s="260" t="s">
        <v>8396</v>
      </c>
      <c r="B5370" s="261" t="s">
        <v>1465</v>
      </c>
      <c r="C5370" s="261" t="s">
        <v>1560</v>
      </c>
      <c r="D5370" s="262" t="s">
        <v>9890</v>
      </c>
      <c r="E5370" s="257">
        <v>422</v>
      </c>
      <c r="F5370" s="258">
        <v>806</v>
      </c>
      <c r="G5370" s="258">
        <v>2624</v>
      </c>
      <c r="H5370" s="258">
        <v>2057</v>
      </c>
      <c r="I5370" s="258">
        <v>855</v>
      </c>
      <c r="J5370" s="258">
        <v>471</v>
      </c>
      <c r="K5370" s="259">
        <v>163</v>
      </c>
      <c r="L5370" s="257">
        <v>401</v>
      </c>
      <c r="M5370" s="258">
        <v>741</v>
      </c>
      <c r="N5370" s="258">
        <v>2547</v>
      </c>
      <c r="O5370" s="258">
        <v>2135</v>
      </c>
      <c r="P5370" s="258">
        <v>934</v>
      </c>
      <c r="Q5370" s="258">
        <v>563</v>
      </c>
      <c r="R5370" s="259">
        <v>347</v>
      </c>
      <c r="S5370" s="267">
        <v>15066</v>
      </c>
      <c r="T5370" s="90"/>
      <c r="U5370" s="260">
        <v>149</v>
      </c>
      <c r="V5370" s="273">
        <v>96.786056970773799</v>
      </c>
      <c r="W5370" s="273">
        <v>102.93636242859</v>
      </c>
      <c r="X5370" s="274">
        <v>1.0316554229999999</v>
      </c>
      <c r="Z5370" s="257">
        <v>42504.869999999995</v>
      </c>
      <c r="AA5370" s="258">
        <v>16457.68472114722</v>
      </c>
      <c r="AB5370" s="276">
        <v>1.0923725422240289</v>
      </c>
      <c r="AC5370" s="92"/>
      <c r="AD5370" s="257">
        <v>1472952.9808661279</v>
      </c>
      <c r="AE5370" s="258">
        <v>14935.729783697512</v>
      </c>
      <c r="AF5370" s="276">
        <v>0.99135336411107877</v>
      </c>
      <c r="AG5370" s="93"/>
      <c r="AH5370" s="257">
        <v>15542.920602917999</v>
      </c>
      <c r="AI5370" s="258">
        <v>13184.068935552152</v>
      </c>
      <c r="AJ5370" s="258">
        <v>14162.673089065032</v>
      </c>
      <c r="AK5370" s="276">
        <v>0.94004202104507051</v>
      </c>
      <c r="AL5370" s="93"/>
      <c r="AM5370" s="257">
        <v>15130.07</v>
      </c>
      <c r="AN5370" s="258">
        <v>15096.563359689662</v>
      </c>
      <c r="AO5370" s="276">
        <v>1.0020286313347713</v>
      </c>
      <c r="AQ5370" s="280">
        <v>15368.25724689886</v>
      </c>
      <c r="AR5370" s="281">
        <v>15491.115718634464</v>
      </c>
    </row>
    <row r="5371" spans="1:44" x14ac:dyDescent="0.2">
      <c r="A5371" s="260" t="s">
        <v>8396</v>
      </c>
      <c r="B5371" s="261" t="s">
        <v>1465</v>
      </c>
      <c r="C5371" s="261" t="s">
        <v>1561</v>
      </c>
      <c r="D5371" s="262" t="s">
        <v>9891</v>
      </c>
      <c r="E5371" s="257">
        <v>245</v>
      </c>
      <c r="F5371" s="258">
        <v>437</v>
      </c>
      <c r="G5371" s="258">
        <v>1476</v>
      </c>
      <c r="H5371" s="258">
        <v>1015</v>
      </c>
      <c r="I5371" s="258">
        <v>274</v>
      </c>
      <c r="J5371" s="258">
        <v>196</v>
      </c>
      <c r="K5371" s="259">
        <v>46</v>
      </c>
      <c r="L5371" s="257">
        <v>215</v>
      </c>
      <c r="M5371" s="258">
        <v>405</v>
      </c>
      <c r="N5371" s="258">
        <v>1538</v>
      </c>
      <c r="O5371" s="258">
        <v>1059</v>
      </c>
      <c r="P5371" s="258">
        <v>324</v>
      </c>
      <c r="Q5371" s="258">
        <v>226</v>
      </c>
      <c r="R5371" s="259">
        <v>149</v>
      </c>
      <c r="S5371" s="267">
        <v>7605</v>
      </c>
      <c r="T5371" s="90"/>
      <c r="U5371" s="260">
        <v>47</v>
      </c>
      <c r="V5371" s="273">
        <v>96.219430980778597</v>
      </c>
      <c r="W5371" s="273">
        <v>93.710772063658993</v>
      </c>
      <c r="X5371" s="274">
        <v>1.0620134919999999</v>
      </c>
      <c r="Z5371" s="257">
        <v>19874.36</v>
      </c>
      <c r="AA5371" s="258">
        <v>7695.2582354581846</v>
      </c>
      <c r="AB5371" s="276">
        <v>1.0118682755369079</v>
      </c>
      <c r="AC5371" s="92"/>
      <c r="AD5371" s="257">
        <v>725779.11997158115</v>
      </c>
      <c r="AE5371" s="258">
        <v>7359.3936529943667</v>
      </c>
      <c r="AF5371" s="276">
        <v>0.96770462235297394</v>
      </c>
      <c r="AG5371" s="93"/>
      <c r="AH5371" s="257">
        <v>8076.61260666</v>
      </c>
      <c r="AI5371" s="258">
        <v>6850.8757197128152</v>
      </c>
      <c r="AJ5371" s="258">
        <v>7243.0203454621515</v>
      </c>
      <c r="AK5371" s="276">
        <v>0.95240241228956624</v>
      </c>
      <c r="AL5371" s="93"/>
      <c r="AM5371" s="257">
        <v>7625.21</v>
      </c>
      <c r="AN5371" s="258">
        <v>7608.3234179312594</v>
      </c>
      <c r="AO5371" s="276">
        <v>1.0004370043302115</v>
      </c>
      <c r="AQ5371" s="280">
        <v>7095.3896103709421</v>
      </c>
      <c r="AR5371" s="281">
        <v>7152.1122894551154</v>
      </c>
    </row>
    <row r="5372" spans="1:44" x14ac:dyDescent="0.2">
      <c r="A5372" s="260" t="s">
        <v>8396</v>
      </c>
      <c r="B5372" s="261" t="s">
        <v>1465</v>
      </c>
      <c r="C5372" s="261" t="s">
        <v>1562</v>
      </c>
      <c r="D5372" s="262" t="s">
        <v>9892</v>
      </c>
      <c r="E5372" s="257">
        <v>279</v>
      </c>
      <c r="F5372" s="258">
        <v>586</v>
      </c>
      <c r="G5372" s="258">
        <v>1929</v>
      </c>
      <c r="H5372" s="258">
        <v>1322</v>
      </c>
      <c r="I5372" s="258">
        <v>570</v>
      </c>
      <c r="J5372" s="258">
        <v>330</v>
      </c>
      <c r="K5372" s="259">
        <v>109</v>
      </c>
      <c r="L5372" s="257">
        <v>264</v>
      </c>
      <c r="M5372" s="258">
        <v>574</v>
      </c>
      <c r="N5372" s="258">
        <v>1769</v>
      </c>
      <c r="O5372" s="258">
        <v>1345</v>
      </c>
      <c r="P5372" s="258">
        <v>616</v>
      </c>
      <c r="Q5372" s="258">
        <v>398</v>
      </c>
      <c r="R5372" s="259">
        <v>212</v>
      </c>
      <c r="S5372" s="267">
        <v>10303</v>
      </c>
      <c r="T5372" s="90"/>
      <c r="U5372" s="260">
        <v>30</v>
      </c>
      <c r="V5372" s="273">
        <v>89.890678605099396</v>
      </c>
      <c r="W5372" s="273">
        <v>89.891487916140903</v>
      </c>
      <c r="X5372" s="274">
        <v>1.050596783</v>
      </c>
      <c r="Z5372" s="257">
        <v>28497.690000000002</v>
      </c>
      <c r="AA5372" s="258">
        <v>11034.170844446531</v>
      </c>
      <c r="AB5372" s="276">
        <v>1.0709667906868419</v>
      </c>
      <c r="AC5372" s="92"/>
      <c r="AD5372" s="257">
        <v>956916.46416468674</v>
      </c>
      <c r="AE5372" s="258">
        <v>9703.1242137348345</v>
      </c>
      <c r="AF5372" s="276">
        <v>0.94177659067600061</v>
      </c>
      <c r="AG5372" s="93"/>
      <c r="AH5372" s="257">
        <v>10824.298655249</v>
      </c>
      <c r="AI5372" s="258">
        <v>9181.562673814049</v>
      </c>
      <c r="AJ5372" s="258">
        <v>9764.7100834307439</v>
      </c>
      <c r="AK5372" s="276">
        <v>0.94775406031551435</v>
      </c>
      <c r="AL5372" s="93"/>
      <c r="AM5372" s="257">
        <v>10315.9</v>
      </c>
      <c r="AN5372" s="258">
        <v>10293.054689252765</v>
      </c>
      <c r="AO5372" s="276">
        <v>0.99903471700017132</v>
      </c>
      <c r="AQ5372" s="280">
        <v>9839.2915463209956</v>
      </c>
      <c r="AR5372" s="281">
        <v>9917.9498029418628</v>
      </c>
    </row>
    <row r="5373" spans="1:44" x14ac:dyDescent="0.2">
      <c r="A5373" s="260" t="s">
        <v>8396</v>
      </c>
      <c r="B5373" s="261" t="s">
        <v>1465</v>
      </c>
      <c r="C5373" s="261" t="s">
        <v>1563</v>
      </c>
      <c r="D5373" s="262" t="s">
        <v>9893</v>
      </c>
      <c r="E5373" s="257">
        <v>77</v>
      </c>
      <c r="F5373" s="258">
        <v>168</v>
      </c>
      <c r="G5373" s="258">
        <v>537</v>
      </c>
      <c r="H5373" s="258">
        <v>661</v>
      </c>
      <c r="I5373" s="258">
        <v>294</v>
      </c>
      <c r="J5373" s="258">
        <v>181</v>
      </c>
      <c r="K5373" s="259">
        <v>59</v>
      </c>
      <c r="L5373" s="257">
        <v>81</v>
      </c>
      <c r="M5373" s="258">
        <v>187</v>
      </c>
      <c r="N5373" s="258">
        <v>520</v>
      </c>
      <c r="O5373" s="258">
        <v>730</v>
      </c>
      <c r="P5373" s="258">
        <v>304</v>
      </c>
      <c r="Q5373" s="258">
        <v>190</v>
      </c>
      <c r="R5373" s="259">
        <v>102</v>
      </c>
      <c r="S5373" s="267">
        <v>4091</v>
      </c>
      <c r="T5373" s="90"/>
      <c r="U5373" s="260">
        <v>34</v>
      </c>
      <c r="V5373" s="273">
        <v>84.392167736805106</v>
      </c>
      <c r="W5373" s="273">
        <v>66.016132974822696</v>
      </c>
      <c r="X5373" s="274">
        <v>1.04566684</v>
      </c>
      <c r="Z5373" s="257">
        <v>12598.340000000002</v>
      </c>
      <c r="AA5373" s="258">
        <v>4878.0176890275852</v>
      </c>
      <c r="AB5373" s="276">
        <v>1.1923778266994831</v>
      </c>
      <c r="AC5373" s="92"/>
      <c r="AD5373" s="257">
        <v>350961.95726687304</v>
      </c>
      <c r="AE5373" s="258">
        <v>3558.7510437796022</v>
      </c>
      <c r="AF5373" s="276">
        <v>0.86989759075521933</v>
      </c>
      <c r="AG5373" s="93"/>
      <c r="AH5373" s="257">
        <v>4277.8230424399999</v>
      </c>
      <c r="AI5373" s="258">
        <v>3628.6046442927932</v>
      </c>
      <c r="AJ5373" s="258">
        <v>3869.0502292605406</v>
      </c>
      <c r="AK5373" s="276">
        <v>0.945746817223305</v>
      </c>
      <c r="AL5373" s="93"/>
      <c r="AM5373" s="257">
        <v>4105.62</v>
      </c>
      <c r="AN5373" s="258">
        <v>4096.5278059393695</v>
      </c>
      <c r="AO5373" s="276">
        <v>1.0013512114249252</v>
      </c>
      <c r="AQ5373" s="280">
        <v>4018.5818171095079</v>
      </c>
      <c r="AR5373" s="281">
        <v>4050.7075690840329</v>
      </c>
    </row>
    <row r="5374" spans="1:44" x14ac:dyDescent="0.2">
      <c r="A5374" s="260" t="s">
        <v>8396</v>
      </c>
      <c r="B5374" s="261" t="s">
        <v>1465</v>
      </c>
      <c r="C5374" s="261" t="s">
        <v>1564</v>
      </c>
      <c r="D5374" s="262" t="s">
        <v>9894</v>
      </c>
      <c r="E5374" s="257">
        <v>334</v>
      </c>
      <c r="F5374" s="258">
        <v>664</v>
      </c>
      <c r="G5374" s="258">
        <v>2064</v>
      </c>
      <c r="H5374" s="258">
        <v>1740</v>
      </c>
      <c r="I5374" s="258">
        <v>809</v>
      </c>
      <c r="J5374" s="258">
        <v>411</v>
      </c>
      <c r="K5374" s="259">
        <v>119</v>
      </c>
      <c r="L5374" s="257">
        <v>330</v>
      </c>
      <c r="M5374" s="258">
        <v>615</v>
      </c>
      <c r="N5374" s="258">
        <v>2000</v>
      </c>
      <c r="O5374" s="258">
        <v>1795</v>
      </c>
      <c r="P5374" s="258">
        <v>765</v>
      </c>
      <c r="Q5374" s="258">
        <v>496</v>
      </c>
      <c r="R5374" s="259">
        <v>278</v>
      </c>
      <c r="S5374" s="267">
        <v>12420</v>
      </c>
      <c r="T5374" s="90"/>
      <c r="U5374" s="260">
        <v>75</v>
      </c>
      <c r="V5374" s="273">
        <v>91.484620903736797</v>
      </c>
      <c r="W5374" s="273">
        <v>79.405331400499307</v>
      </c>
      <c r="X5374" s="274">
        <v>1.050596783</v>
      </c>
      <c r="Z5374" s="257">
        <v>35482.430000000008</v>
      </c>
      <c r="AA5374" s="258">
        <v>13738.629151910731</v>
      </c>
      <c r="AB5374" s="276">
        <v>1.1061698189944227</v>
      </c>
      <c r="AC5374" s="92"/>
      <c r="AD5374" s="257">
        <v>1127872.8064415022</v>
      </c>
      <c r="AE5374" s="258">
        <v>11436.619964260684</v>
      </c>
      <c r="AF5374" s="276">
        <v>0.92082286346704378</v>
      </c>
      <c r="AG5374" s="93"/>
      <c r="AH5374" s="257">
        <v>13048.412044860001</v>
      </c>
      <c r="AI5374" s="258">
        <v>11068.136310663933</v>
      </c>
      <c r="AJ5374" s="258">
        <v>11771.105429118688</v>
      </c>
      <c r="AK5374" s="276">
        <v>0.94775406031551435</v>
      </c>
      <c r="AL5374" s="93"/>
      <c r="AM5374" s="257">
        <v>12452.25</v>
      </c>
      <c r="AN5374" s="258">
        <v>12424.67358681722</v>
      </c>
      <c r="AO5374" s="276">
        <v>1.0003762952348809</v>
      </c>
      <c r="AQ5374" s="280">
        <v>11994.400349723897</v>
      </c>
      <c r="AR5374" s="281">
        <v>12090.287194450515</v>
      </c>
    </row>
    <row r="5375" spans="1:44" x14ac:dyDescent="0.2">
      <c r="A5375" s="260" t="s">
        <v>8396</v>
      </c>
      <c r="B5375" s="261" t="s">
        <v>1465</v>
      </c>
      <c r="C5375" s="261" t="s">
        <v>1565</v>
      </c>
      <c r="D5375" s="262" t="s">
        <v>9895</v>
      </c>
      <c r="E5375" s="257">
        <v>106</v>
      </c>
      <c r="F5375" s="258">
        <v>153</v>
      </c>
      <c r="G5375" s="258">
        <v>613</v>
      </c>
      <c r="H5375" s="258">
        <v>610</v>
      </c>
      <c r="I5375" s="258">
        <v>340</v>
      </c>
      <c r="J5375" s="258">
        <v>199</v>
      </c>
      <c r="K5375" s="259">
        <v>65</v>
      </c>
      <c r="L5375" s="257">
        <v>75</v>
      </c>
      <c r="M5375" s="258">
        <v>161</v>
      </c>
      <c r="N5375" s="258">
        <v>628</v>
      </c>
      <c r="O5375" s="258">
        <v>645</v>
      </c>
      <c r="P5375" s="258">
        <v>368</v>
      </c>
      <c r="Q5375" s="258">
        <v>248</v>
      </c>
      <c r="R5375" s="259">
        <v>138</v>
      </c>
      <c r="S5375" s="267">
        <v>4349</v>
      </c>
      <c r="T5375" s="90"/>
      <c r="U5375" s="260">
        <v>27</v>
      </c>
      <c r="V5375" s="273">
        <v>80.023892737461395</v>
      </c>
      <c r="W5375" s="273">
        <v>96.217291331340505</v>
      </c>
      <c r="X5375" s="274">
        <v>1.04566684</v>
      </c>
      <c r="Z5375" s="257">
        <v>13839.32</v>
      </c>
      <c r="AA5375" s="258">
        <v>5358.5192782631066</v>
      </c>
      <c r="AB5375" s="276">
        <v>1.2321267597753751</v>
      </c>
      <c r="AC5375" s="92"/>
      <c r="AD5375" s="257">
        <v>399231.43940989947</v>
      </c>
      <c r="AE5375" s="258">
        <v>4048.203152198791</v>
      </c>
      <c r="AF5375" s="276">
        <v>0.93083539944787097</v>
      </c>
      <c r="AG5375" s="93"/>
      <c r="AH5375" s="257">
        <v>4547.60508716</v>
      </c>
      <c r="AI5375" s="258">
        <v>3857.4435585503202</v>
      </c>
      <c r="AJ5375" s="258">
        <v>4113.0529081041532</v>
      </c>
      <c r="AK5375" s="276">
        <v>0.94574681722330489</v>
      </c>
      <c r="AL5375" s="93"/>
      <c r="AM5375" s="257">
        <v>4360.6099999999997</v>
      </c>
      <c r="AN5375" s="258">
        <v>4350.9531120408783</v>
      </c>
      <c r="AO5375" s="276">
        <v>1.0004490945138833</v>
      </c>
      <c r="AQ5375" s="280">
        <v>4719.4085222953317</v>
      </c>
      <c r="AR5375" s="281">
        <v>4757.1368937840507</v>
      </c>
    </row>
    <row r="5376" spans="1:44" x14ac:dyDescent="0.2">
      <c r="A5376" s="260" t="s">
        <v>8396</v>
      </c>
      <c r="B5376" s="261" t="s">
        <v>1465</v>
      </c>
      <c r="C5376" s="261" t="s">
        <v>1484</v>
      </c>
      <c r="D5376" s="262" t="s">
        <v>9817</v>
      </c>
      <c r="E5376" s="257">
        <v>402</v>
      </c>
      <c r="F5376" s="258">
        <v>780</v>
      </c>
      <c r="G5376" s="258">
        <v>1968</v>
      </c>
      <c r="H5376" s="258">
        <v>1359</v>
      </c>
      <c r="I5376" s="258">
        <v>507</v>
      </c>
      <c r="J5376" s="258">
        <v>349</v>
      </c>
      <c r="K5376" s="259">
        <v>99</v>
      </c>
      <c r="L5376" s="257">
        <v>401</v>
      </c>
      <c r="M5376" s="258">
        <v>697</v>
      </c>
      <c r="N5376" s="258">
        <v>2270</v>
      </c>
      <c r="O5376" s="258">
        <v>1485</v>
      </c>
      <c r="P5376" s="258">
        <v>612</v>
      </c>
      <c r="Q5376" s="258">
        <v>464</v>
      </c>
      <c r="R5376" s="259">
        <v>180</v>
      </c>
      <c r="S5376" s="267">
        <v>11573</v>
      </c>
      <c r="T5376" s="90"/>
      <c r="U5376" s="260">
        <v>49</v>
      </c>
      <c r="V5376" s="273">
        <v>107.954752291133</v>
      </c>
      <c r="W5376" s="273">
        <v>89.951253241140805</v>
      </c>
      <c r="X5376" s="274">
        <v>1.086144266</v>
      </c>
      <c r="Z5376" s="257">
        <v>31475.559999999994</v>
      </c>
      <c r="AA5376" s="258">
        <v>12187.18803049045</v>
      </c>
      <c r="AB5376" s="276">
        <v>1.0530707708019054</v>
      </c>
      <c r="AC5376" s="92"/>
      <c r="AD5376" s="257">
        <v>1129629.4462856303</v>
      </c>
      <c r="AE5376" s="258">
        <v>11454.43227624891</v>
      </c>
      <c r="AF5376" s="276">
        <v>0.98975479791315213</v>
      </c>
      <c r="AG5376" s="93"/>
      <c r="AH5376" s="257">
        <v>12569.947590418</v>
      </c>
      <c r="AI5376" s="258">
        <v>10662.285408395897</v>
      </c>
      <c r="AJ5376" s="258">
        <v>11135.85699603003</v>
      </c>
      <c r="AK5376" s="276">
        <v>0.96222733915406811</v>
      </c>
      <c r="AL5376" s="93"/>
      <c r="AM5376" s="257">
        <v>11594.07</v>
      </c>
      <c r="AN5376" s="258">
        <v>11568.394088836147</v>
      </c>
      <c r="AO5376" s="276">
        <v>0.99960201234218848</v>
      </c>
      <c r="AQ5376" s="280">
        <v>11602.082284266377</v>
      </c>
      <c r="AR5376" s="281">
        <v>11694.832820354868</v>
      </c>
    </row>
    <row r="5377" spans="1:44" x14ac:dyDescent="0.2">
      <c r="A5377" s="260" t="s">
        <v>8396</v>
      </c>
      <c r="B5377" s="261" t="s">
        <v>1465</v>
      </c>
      <c r="C5377" s="261" t="s">
        <v>1566</v>
      </c>
      <c r="D5377" s="262" t="s">
        <v>9896</v>
      </c>
      <c r="E5377" s="257">
        <v>451</v>
      </c>
      <c r="F5377" s="258">
        <v>833</v>
      </c>
      <c r="G5377" s="258">
        <v>2625</v>
      </c>
      <c r="H5377" s="258">
        <v>2038</v>
      </c>
      <c r="I5377" s="258">
        <v>803</v>
      </c>
      <c r="J5377" s="258">
        <v>437</v>
      </c>
      <c r="K5377" s="259">
        <v>126</v>
      </c>
      <c r="L5377" s="257">
        <v>464</v>
      </c>
      <c r="M5377" s="258">
        <v>810</v>
      </c>
      <c r="N5377" s="258">
        <v>2627</v>
      </c>
      <c r="O5377" s="258">
        <v>2096</v>
      </c>
      <c r="P5377" s="258">
        <v>809</v>
      </c>
      <c r="Q5377" s="258">
        <v>522</v>
      </c>
      <c r="R5377" s="259">
        <v>261</v>
      </c>
      <c r="S5377" s="267">
        <v>14902</v>
      </c>
      <c r="T5377" s="90"/>
      <c r="U5377" s="260">
        <v>59</v>
      </c>
      <c r="V5377" s="273">
        <v>85.467879830635596</v>
      </c>
      <c r="W5377" s="273">
        <v>84.917365912599806</v>
      </c>
      <c r="X5377" s="274">
        <v>1.050596783</v>
      </c>
      <c r="Z5377" s="257">
        <v>40845.619999999995</v>
      </c>
      <c r="AA5377" s="258">
        <v>15815.230965293749</v>
      </c>
      <c r="AB5377" s="276">
        <v>1.0612824429803884</v>
      </c>
      <c r="AC5377" s="92"/>
      <c r="AD5377" s="257">
        <v>1349298.1978761829</v>
      </c>
      <c r="AE5377" s="258">
        <v>13681.871412662767</v>
      </c>
      <c r="AF5377" s="276">
        <v>0.91812316552561857</v>
      </c>
      <c r="AG5377" s="93"/>
      <c r="AH5377" s="257">
        <v>15655.993260266001</v>
      </c>
      <c r="AI5377" s="258">
        <v>13279.981264212072</v>
      </c>
      <c r="AJ5377" s="258">
        <v>14123.431006821795</v>
      </c>
      <c r="AK5377" s="276">
        <v>0.94775406031551435</v>
      </c>
      <c r="AL5377" s="93"/>
      <c r="AM5377" s="257">
        <v>14927.37</v>
      </c>
      <c r="AN5377" s="258">
        <v>14894.312253580498</v>
      </c>
      <c r="AO5377" s="276">
        <v>0.99948411311102525</v>
      </c>
      <c r="AQ5377" s="280">
        <v>13754.602154868157</v>
      </c>
      <c r="AR5377" s="281">
        <v>13864.560582354747</v>
      </c>
    </row>
    <row r="5378" spans="1:44" x14ac:dyDescent="0.2">
      <c r="A5378" s="260" t="s">
        <v>8396</v>
      </c>
      <c r="B5378" s="261" t="s">
        <v>1465</v>
      </c>
      <c r="C5378" s="261" t="s">
        <v>1485</v>
      </c>
      <c r="D5378" s="262" t="s">
        <v>9818</v>
      </c>
      <c r="E5378" s="257">
        <v>402</v>
      </c>
      <c r="F5378" s="258">
        <v>824</v>
      </c>
      <c r="G5378" s="258">
        <v>2574</v>
      </c>
      <c r="H5378" s="258">
        <v>1907</v>
      </c>
      <c r="I5378" s="258">
        <v>778</v>
      </c>
      <c r="J5378" s="258">
        <v>419</v>
      </c>
      <c r="K5378" s="259">
        <v>102</v>
      </c>
      <c r="L5378" s="257">
        <v>389</v>
      </c>
      <c r="M5378" s="258">
        <v>766</v>
      </c>
      <c r="N5378" s="258">
        <v>2726</v>
      </c>
      <c r="O5378" s="258">
        <v>2022</v>
      </c>
      <c r="P5378" s="258">
        <v>878</v>
      </c>
      <c r="Q5378" s="258">
        <v>554</v>
      </c>
      <c r="R5378" s="259">
        <v>262</v>
      </c>
      <c r="S5378" s="267">
        <v>14603</v>
      </c>
      <c r="T5378" s="90"/>
      <c r="U5378" s="260">
        <v>175</v>
      </c>
      <c r="V5378" s="273">
        <v>93.166275853646695</v>
      </c>
      <c r="W5378" s="273">
        <v>72.364607588001604</v>
      </c>
      <c r="X5378" s="274">
        <v>1.086144266</v>
      </c>
      <c r="Z5378" s="257">
        <v>40152.76</v>
      </c>
      <c r="AA5378" s="258">
        <v>15546.958848807004</v>
      </c>
      <c r="AB5378" s="276">
        <v>1.0646414331854417</v>
      </c>
      <c r="AC5378" s="92"/>
      <c r="AD5378" s="257">
        <v>1308183.7241553357</v>
      </c>
      <c r="AE5378" s="258">
        <v>13264.971024347307</v>
      </c>
      <c r="AF5378" s="276">
        <v>0.90837300721408665</v>
      </c>
      <c r="AG5378" s="93"/>
      <c r="AH5378" s="257">
        <v>15860.964716398001</v>
      </c>
      <c r="AI5378" s="258">
        <v>13453.845486805954</v>
      </c>
      <c r="AJ5378" s="258">
        <v>14051.405833666859</v>
      </c>
      <c r="AK5378" s="276">
        <v>0.96222733915406822</v>
      </c>
      <c r="AL5378" s="93"/>
      <c r="AM5378" s="257">
        <v>14678.25</v>
      </c>
      <c r="AN5378" s="258">
        <v>14645.743947937106</v>
      </c>
      <c r="AO5378" s="276">
        <v>1.0029270662149632</v>
      </c>
      <c r="AQ5378" s="280">
        <v>13628.771600842643</v>
      </c>
      <c r="AR5378" s="281">
        <v>13737.724101026164</v>
      </c>
    </row>
    <row r="5379" spans="1:44" x14ac:dyDescent="0.2">
      <c r="A5379" s="260" t="s">
        <v>8396</v>
      </c>
      <c r="B5379" s="261" t="s">
        <v>1509</v>
      </c>
      <c r="C5379" s="261" t="s">
        <v>1567</v>
      </c>
      <c r="D5379" s="262" t="s">
        <v>9897</v>
      </c>
      <c r="E5379" s="257">
        <v>171</v>
      </c>
      <c r="F5379" s="258">
        <v>368</v>
      </c>
      <c r="G5379" s="258">
        <v>1193</v>
      </c>
      <c r="H5379" s="258">
        <v>1183</v>
      </c>
      <c r="I5379" s="258">
        <v>658</v>
      </c>
      <c r="J5379" s="258">
        <v>321</v>
      </c>
      <c r="K5379" s="259">
        <v>120</v>
      </c>
      <c r="L5379" s="257">
        <v>153</v>
      </c>
      <c r="M5379" s="258">
        <v>363</v>
      </c>
      <c r="N5379" s="258">
        <v>1115</v>
      </c>
      <c r="O5379" s="258">
        <v>1247</v>
      </c>
      <c r="P5379" s="258">
        <v>636</v>
      </c>
      <c r="Q5379" s="258">
        <v>391</v>
      </c>
      <c r="R5379" s="259">
        <v>250</v>
      </c>
      <c r="S5379" s="267">
        <v>8169</v>
      </c>
      <c r="T5379" s="90"/>
      <c r="U5379" s="260">
        <v>59</v>
      </c>
      <c r="V5379" s="273">
        <v>94.4415170332651</v>
      </c>
      <c r="W5379" s="273">
        <v>84.021425073457294</v>
      </c>
      <c r="X5379" s="274">
        <v>1.04566684</v>
      </c>
      <c r="Z5379" s="257">
        <v>25109.18</v>
      </c>
      <c r="AA5379" s="258">
        <v>9722.1557917136415</v>
      </c>
      <c r="AB5379" s="276">
        <v>1.1901280195511863</v>
      </c>
      <c r="AC5379" s="92"/>
      <c r="AD5379" s="257">
        <v>757071.18158577476</v>
      </c>
      <c r="AE5379" s="258">
        <v>7676.6948721884692</v>
      </c>
      <c r="AF5379" s="276">
        <v>0.93973495803506779</v>
      </c>
      <c r="AG5379" s="93"/>
      <c r="AH5379" s="257">
        <v>8542.0524159599991</v>
      </c>
      <c r="AI5379" s="258">
        <v>7245.6786456191212</v>
      </c>
      <c r="AJ5379" s="258">
        <v>7725.8057498971775</v>
      </c>
      <c r="AK5379" s="276">
        <v>0.94574681722330489</v>
      </c>
      <c r="AL5379" s="93"/>
      <c r="AM5379" s="257">
        <v>8194.3700000000008</v>
      </c>
      <c r="AN5379" s="258">
        <v>8176.2229717205664</v>
      </c>
      <c r="AO5379" s="276">
        <v>1.0008841928902639</v>
      </c>
      <c r="AQ5379" s="280">
        <v>8648.2189805277703</v>
      </c>
      <c r="AR5379" s="281">
        <v>8717.3554447418192</v>
      </c>
    </row>
    <row r="5380" spans="1:44" x14ac:dyDescent="0.2">
      <c r="A5380" s="260" t="s">
        <v>8396</v>
      </c>
      <c r="B5380" s="261" t="s">
        <v>1465</v>
      </c>
      <c r="C5380" s="261" t="s">
        <v>1568</v>
      </c>
      <c r="D5380" s="262" t="s">
        <v>9898</v>
      </c>
      <c r="E5380" s="257">
        <v>361</v>
      </c>
      <c r="F5380" s="258">
        <v>1011</v>
      </c>
      <c r="G5380" s="258">
        <v>2374</v>
      </c>
      <c r="H5380" s="258">
        <v>2320</v>
      </c>
      <c r="I5380" s="258">
        <v>1104</v>
      </c>
      <c r="J5380" s="258">
        <v>613</v>
      </c>
      <c r="K5380" s="259">
        <v>247</v>
      </c>
      <c r="L5380" s="257">
        <v>328</v>
      </c>
      <c r="M5380" s="258">
        <v>898</v>
      </c>
      <c r="N5380" s="258">
        <v>2448</v>
      </c>
      <c r="O5380" s="258">
        <v>2435</v>
      </c>
      <c r="P5380" s="258">
        <v>1168</v>
      </c>
      <c r="Q5380" s="258">
        <v>741</v>
      </c>
      <c r="R5380" s="259">
        <v>300</v>
      </c>
      <c r="S5380" s="267">
        <v>16348</v>
      </c>
      <c r="T5380" s="90"/>
      <c r="U5380" s="260">
        <v>71</v>
      </c>
      <c r="V5380" s="273">
        <v>79.057492959973004</v>
      </c>
      <c r="W5380" s="273">
        <v>70.784853489936907</v>
      </c>
      <c r="X5380" s="274">
        <v>1.051115724</v>
      </c>
      <c r="Z5380" s="257">
        <v>47860.35</v>
      </c>
      <c r="AA5380" s="258">
        <v>18531.301258979463</v>
      </c>
      <c r="AB5380" s="276">
        <v>1.1335515817824482</v>
      </c>
      <c r="AC5380" s="92"/>
      <c r="AD5380" s="257">
        <v>1398157.569977564</v>
      </c>
      <c r="AE5380" s="258">
        <v>14177.304999876291</v>
      </c>
      <c r="AF5380" s="276">
        <v>0.86721953755054382</v>
      </c>
      <c r="AG5380" s="93"/>
      <c r="AH5380" s="257">
        <v>17183.639855951998</v>
      </c>
      <c r="AI5380" s="258">
        <v>14575.786508363199</v>
      </c>
      <c r="AJ5380" s="258">
        <v>15497.337524014336</v>
      </c>
      <c r="AK5380" s="276">
        <v>0.94796534891205875</v>
      </c>
      <c r="AL5380" s="93"/>
      <c r="AM5380" s="257">
        <v>16378.53</v>
      </c>
      <c r="AN5380" s="258">
        <v>16342.258554228629</v>
      </c>
      <c r="AO5380" s="276">
        <v>0.99964879827676956</v>
      </c>
      <c r="AQ5380" s="280">
        <v>15229.12252900461</v>
      </c>
      <c r="AR5380" s="281">
        <v>15350.868715948827</v>
      </c>
    </row>
    <row r="5381" spans="1:44" x14ac:dyDescent="0.2">
      <c r="A5381" s="260" t="s">
        <v>8396</v>
      </c>
      <c r="B5381" s="261" t="s">
        <v>1465</v>
      </c>
      <c r="C5381" s="261" t="s">
        <v>1569</v>
      </c>
      <c r="D5381" s="262" t="s">
        <v>9899</v>
      </c>
      <c r="E5381" s="257">
        <v>241</v>
      </c>
      <c r="F5381" s="258">
        <v>510</v>
      </c>
      <c r="G5381" s="258">
        <v>1604</v>
      </c>
      <c r="H5381" s="258">
        <v>1290</v>
      </c>
      <c r="I5381" s="258">
        <v>564</v>
      </c>
      <c r="J5381" s="258">
        <v>260</v>
      </c>
      <c r="K5381" s="259">
        <v>93</v>
      </c>
      <c r="L5381" s="257">
        <v>211</v>
      </c>
      <c r="M5381" s="258">
        <v>434</v>
      </c>
      <c r="N5381" s="258">
        <v>1446</v>
      </c>
      <c r="O5381" s="258">
        <v>1256</v>
      </c>
      <c r="P5381" s="258">
        <v>537</v>
      </c>
      <c r="Q5381" s="258">
        <v>301</v>
      </c>
      <c r="R5381" s="259">
        <v>165</v>
      </c>
      <c r="S5381" s="267">
        <v>8912</v>
      </c>
      <c r="T5381" s="90"/>
      <c r="U5381" s="260">
        <v>90</v>
      </c>
      <c r="V5381" s="273">
        <v>100.075727141</v>
      </c>
      <c r="W5381" s="273">
        <v>123.788599640933</v>
      </c>
      <c r="X5381" s="274">
        <v>1.0316554229999999</v>
      </c>
      <c r="Z5381" s="257">
        <v>24654.180000000004</v>
      </c>
      <c r="AA5381" s="258">
        <v>9545.9819427377024</v>
      </c>
      <c r="AB5381" s="276">
        <v>1.0711380097326866</v>
      </c>
      <c r="AC5381" s="92"/>
      <c r="AD5381" s="257">
        <v>922951.36162527523</v>
      </c>
      <c r="AE5381" s="258">
        <v>9358.7183839534046</v>
      </c>
      <c r="AF5381" s="276">
        <v>1.050125491915777</v>
      </c>
      <c r="AG5381" s="93"/>
      <c r="AH5381" s="257">
        <v>9194.1131297759985</v>
      </c>
      <c r="AI5381" s="258">
        <v>7798.7801907368084</v>
      </c>
      <c r="AJ5381" s="258">
        <v>8377.6544915536688</v>
      </c>
      <c r="AK5381" s="276">
        <v>0.94004202104507051</v>
      </c>
      <c r="AL5381" s="93"/>
      <c r="AM5381" s="257">
        <v>8950.7000000000007</v>
      </c>
      <c r="AN5381" s="258">
        <v>8930.8780239334174</v>
      </c>
      <c r="AO5381" s="276">
        <v>1.0021182701900153</v>
      </c>
      <c r="AQ5381" s="280">
        <v>9443.3928575127102</v>
      </c>
      <c r="AR5381" s="281">
        <v>9518.8861809152095</v>
      </c>
    </row>
    <row r="5382" spans="1:44" x14ac:dyDescent="0.2">
      <c r="A5382" s="260" t="s">
        <v>8396</v>
      </c>
      <c r="B5382" s="261" t="s">
        <v>1465</v>
      </c>
      <c r="C5382" s="261" t="s">
        <v>1570</v>
      </c>
      <c r="D5382" s="262" t="s">
        <v>9900</v>
      </c>
      <c r="E5382" s="257">
        <v>392</v>
      </c>
      <c r="F5382" s="258">
        <v>673</v>
      </c>
      <c r="G5382" s="258">
        <v>1887</v>
      </c>
      <c r="H5382" s="258">
        <v>1453</v>
      </c>
      <c r="I5382" s="258">
        <v>672</v>
      </c>
      <c r="J5382" s="258">
        <v>460</v>
      </c>
      <c r="K5382" s="259">
        <v>148</v>
      </c>
      <c r="L5382" s="257">
        <v>346</v>
      </c>
      <c r="M5382" s="258">
        <v>629</v>
      </c>
      <c r="N5382" s="258">
        <v>1992</v>
      </c>
      <c r="O5382" s="258">
        <v>1553</v>
      </c>
      <c r="P5382" s="258">
        <v>781</v>
      </c>
      <c r="Q5382" s="258">
        <v>518</v>
      </c>
      <c r="R5382" s="259">
        <v>306</v>
      </c>
      <c r="S5382" s="267">
        <v>11810</v>
      </c>
      <c r="T5382" s="90"/>
      <c r="U5382" s="260">
        <v>133</v>
      </c>
      <c r="V5382" s="273">
        <v>83.181205109826294</v>
      </c>
      <c r="W5382" s="273">
        <v>88.599068191444303</v>
      </c>
      <c r="X5382" s="274">
        <v>1.0316554229999999</v>
      </c>
      <c r="Z5382" s="257">
        <v>34469.630000000005</v>
      </c>
      <c r="AA5382" s="258">
        <v>13346.477779948462</v>
      </c>
      <c r="AB5382" s="276">
        <v>1.1300997273453397</v>
      </c>
      <c r="AC5382" s="92"/>
      <c r="AD5382" s="257">
        <v>1072575.7806443567</v>
      </c>
      <c r="AE5382" s="258">
        <v>10875.908627322646</v>
      </c>
      <c r="AF5382" s="276">
        <v>0.92090674236432224</v>
      </c>
      <c r="AG5382" s="93"/>
      <c r="AH5382" s="257">
        <v>12183.850545629999</v>
      </c>
      <c r="AI5382" s="258">
        <v>10334.783892796422</v>
      </c>
      <c r="AJ5382" s="258">
        <v>11101.896268542281</v>
      </c>
      <c r="AK5382" s="276">
        <v>0.9400420210450704</v>
      </c>
      <c r="AL5382" s="93"/>
      <c r="AM5382" s="257">
        <v>11867.19</v>
      </c>
      <c r="AN5382" s="258">
        <v>11840.909244734199</v>
      </c>
      <c r="AO5382" s="276">
        <v>1.0026172095456563</v>
      </c>
      <c r="AQ5382" s="280">
        <v>11584.165212601127</v>
      </c>
      <c r="AR5382" s="281">
        <v>11676.772514228651</v>
      </c>
    </row>
    <row r="5383" spans="1:44" x14ac:dyDescent="0.2">
      <c r="A5383" s="260" t="s">
        <v>8396</v>
      </c>
      <c r="B5383" s="261" t="s">
        <v>1465</v>
      </c>
      <c r="C5383" s="261" t="s">
        <v>1571</v>
      </c>
      <c r="D5383" s="262" t="s">
        <v>9901</v>
      </c>
      <c r="E5383" s="257">
        <v>103</v>
      </c>
      <c r="F5383" s="258">
        <v>270</v>
      </c>
      <c r="G5383" s="258">
        <v>671</v>
      </c>
      <c r="H5383" s="258">
        <v>724</v>
      </c>
      <c r="I5383" s="258">
        <v>348</v>
      </c>
      <c r="J5383" s="258">
        <v>169</v>
      </c>
      <c r="K5383" s="259">
        <v>51</v>
      </c>
      <c r="L5383" s="257">
        <v>94</v>
      </c>
      <c r="M5383" s="258">
        <v>227</v>
      </c>
      <c r="N5383" s="258">
        <v>654</v>
      </c>
      <c r="O5383" s="258">
        <v>786</v>
      </c>
      <c r="P5383" s="258">
        <v>321</v>
      </c>
      <c r="Q5383" s="258">
        <v>178</v>
      </c>
      <c r="R5383" s="259">
        <v>70</v>
      </c>
      <c r="S5383" s="267">
        <v>4666</v>
      </c>
      <c r="T5383" s="90"/>
      <c r="U5383" s="260">
        <v>5</v>
      </c>
      <c r="V5383" s="273">
        <v>80.2012258331483</v>
      </c>
      <c r="W5383" s="273">
        <v>57.764680668666898</v>
      </c>
      <c r="X5383" s="274">
        <v>1.050596783</v>
      </c>
      <c r="Z5383" s="257">
        <v>13542.150000000001</v>
      </c>
      <c r="AA5383" s="258">
        <v>5243.4564591418311</v>
      </c>
      <c r="AB5383" s="276">
        <v>1.1237583495803325</v>
      </c>
      <c r="AC5383" s="92"/>
      <c r="AD5383" s="257">
        <v>386068.18048944022</v>
      </c>
      <c r="AE5383" s="258">
        <v>3914.727826874273</v>
      </c>
      <c r="AF5383" s="276">
        <v>0.83899010434510779</v>
      </c>
      <c r="AG5383" s="93"/>
      <c r="AH5383" s="257">
        <v>4902.0845894780005</v>
      </c>
      <c r="AI5383" s="258">
        <v>4158.1259279837286</v>
      </c>
      <c r="AJ5383" s="258">
        <v>4422.22044543219</v>
      </c>
      <c r="AK5383" s="276">
        <v>0.94775406031551435</v>
      </c>
      <c r="AL5383" s="93"/>
      <c r="AM5383" s="257">
        <v>4668.1499999999996</v>
      </c>
      <c r="AN5383" s="258">
        <v>4657.8120423458249</v>
      </c>
      <c r="AO5383" s="276">
        <v>0.9982451869579565</v>
      </c>
      <c r="AQ5383" s="280">
        <v>4162.0508615308627</v>
      </c>
      <c r="AR5383" s="281">
        <v>4195.3235482069476</v>
      </c>
    </row>
    <row r="5384" spans="1:44" x14ac:dyDescent="0.2">
      <c r="A5384" s="260" t="s">
        <v>8396</v>
      </c>
      <c r="B5384" s="261" t="s">
        <v>1465</v>
      </c>
      <c r="C5384" s="261" t="s">
        <v>1572</v>
      </c>
      <c r="D5384" s="262" t="s">
        <v>9902</v>
      </c>
      <c r="E5384" s="257">
        <v>112</v>
      </c>
      <c r="F5384" s="258">
        <v>216</v>
      </c>
      <c r="G5384" s="258">
        <v>1172</v>
      </c>
      <c r="H5384" s="258">
        <v>673</v>
      </c>
      <c r="I5384" s="258">
        <v>250</v>
      </c>
      <c r="J5384" s="258">
        <v>169</v>
      </c>
      <c r="K5384" s="259">
        <v>44</v>
      </c>
      <c r="L5384" s="257">
        <v>127</v>
      </c>
      <c r="M5384" s="258">
        <v>199</v>
      </c>
      <c r="N5384" s="258">
        <v>1047</v>
      </c>
      <c r="O5384" s="258">
        <v>612</v>
      </c>
      <c r="P5384" s="258">
        <v>267</v>
      </c>
      <c r="Q5384" s="258">
        <v>208</v>
      </c>
      <c r="R5384" s="259">
        <v>125</v>
      </c>
      <c r="S5384" s="267">
        <v>5221</v>
      </c>
      <c r="T5384" s="90"/>
      <c r="U5384" s="260">
        <v>63</v>
      </c>
      <c r="V5384" s="273">
        <v>96.472381704236398</v>
      </c>
      <c r="W5384" s="273">
        <v>96.671201379574597</v>
      </c>
      <c r="X5384" s="274">
        <v>1.0620134919999999</v>
      </c>
      <c r="Z5384" s="257">
        <v>14139.57</v>
      </c>
      <c r="AA5384" s="258">
        <v>5474.7746588236032</v>
      </c>
      <c r="AB5384" s="276">
        <v>1.0486065234291522</v>
      </c>
      <c r="AC5384" s="92"/>
      <c r="AD5384" s="257">
        <v>502267.69798611943</v>
      </c>
      <c r="AE5384" s="258">
        <v>5092.9898738446427</v>
      </c>
      <c r="AF5384" s="276">
        <v>0.97548168432190052</v>
      </c>
      <c r="AG5384" s="93"/>
      <c r="AH5384" s="257">
        <v>5544.7724417319996</v>
      </c>
      <c r="AI5384" s="258">
        <v>4703.2770720079698</v>
      </c>
      <c r="AJ5384" s="258">
        <v>4972.4929945638251</v>
      </c>
      <c r="AK5384" s="276">
        <v>0.95240241228956624</v>
      </c>
      <c r="AL5384" s="93"/>
      <c r="AM5384" s="257">
        <v>5248.09</v>
      </c>
      <c r="AN5384" s="258">
        <v>5236.4677230411844</v>
      </c>
      <c r="AO5384" s="276">
        <v>1.0029625977860916</v>
      </c>
      <c r="AQ5384" s="280">
        <v>5101.4142657347993</v>
      </c>
      <c r="AR5384" s="281">
        <v>5142.1965060571274</v>
      </c>
    </row>
    <row r="5385" spans="1:44" x14ac:dyDescent="0.2">
      <c r="A5385" s="260" t="s">
        <v>8396</v>
      </c>
      <c r="B5385" s="261" t="s">
        <v>1465</v>
      </c>
      <c r="C5385" s="261" t="s">
        <v>1573</v>
      </c>
      <c r="D5385" s="262" t="s">
        <v>9903</v>
      </c>
      <c r="E5385" s="257">
        <v>344</v>
      </c>
      <c r="F5385" s="258">
        <v>773</v>
      </c>
      <c r="G5385" s="258">
        <v>2058</v>
      </c>
      <c r="H5385" s="258">
        <v>1726</v>
      </c>
      <c r="I5385" s="258">
        <v>579</v>
      </c>
      <c r="J5385" s="258">
        <v>255</v>
      </c>
      <c r="K5385" s="259">
        <v>67</v>
      </c>
      <c r="L5385" s="257">
        <v>295</v>
      </c>
      <c r="M5385" s="258">
        <v>655</v>
      </c>
      <c r="N5385" s="258">
        <v>2100</v>
      </c>
      <c r="O5385" s="258">
        <v>1772</v>
      </c>
      <c r="P5385" s="258">
        <v>588</v>
      </c>
      <c r="Q5385" s="258">
        <v>303</v>
      </c>
      <c r="R5385" s="259">
        <v>159</v>
      </c>
      <c r="S5385" s="267">
        <v>11674</v>
      </c>
      <c r="T5385" s="90"/>
      <c r="U5385" s="260">
        <v>37</v>
      </c>
      <c r="V5385" s="273">
        <v>84.185550115621496</v>
      </c>
      <c r="W5385" s="273">
        <v>62.481452925554599</v>
      </c>
      <c r="X5385" s="274">
        <v>1.04566684</v>
      </c>
      <c r="Z5385" s="257">
        <v>30521.67</v>
      </c>
      <c r="AA5385" s="258">
        <v>11817.84633202966</v>
      </c>
      <c r="AB5385" s="276">
        <v>1.0123219403828729</v>
      </c>
      <c r="AC5385" s="92"/>
      <c r="AD5385" s="257">
        <v>991098.84583059046</v>
      </c>
      <c r="AE5385" s="258">
        <v>10049.733251875987</v>
      </c>
      <c r="AF5385" s="276">
        <v>0.86086459241699387</v>
      </c>
      <c r="AG5385" s="93"/>
      <c r="AH5385" s="257">
        <v>12207.11469016</v>
      </c>
      <c r="AI5385" s="258">
        <v>10354.51738388513</v>
      </c>
      <c r="AJ5385" s="258">
        <v>11040.648344264862</v>
      </c>
      <c r="AK5385" s="276">
        <v>0.945746817223305</v>
      </c>
      <c r="AL5385" s="93"/>
      <c r="AM5385" s="257">
        <v>11689.91</v>
      </c>
      <c r="AN5385" s="258">
        <v>11664.021844186431</v>
      </c>
      <c r="AO5385" s="276">
        <v>0.99914526676258619</v>
      </c>
      <c r="AQ5385" s="280">
        <v>9613.3932431752892</v>
      </c>
      <c r="AR5385" s="281">
        <v>9690.2456008027766</v>
      </c>
    </row>
    <row r="5386" spans="1:44" x14ac:dyDescent="0.2">
      <c r="A5386" s="260" t="s">
        <v>8396</v>
      </c>
      <c r="B5386" s="261" t="s">
        <v>1465</v>
      </c>
      <c r="C5386" s="261" t="s">
        <v>1574</v>
      </c>
      <c r="D5386" s="262" t="s">
        <v>9904</v>
      </c>
      <c r="E5386" s="257">
        <v>341</v>
      </c>
      <c r="F5386" s="258">
        <v>787</v>
      </c>
      <c r="G5386" s="258">
        <v>2300</v>
      </c>
      <c r="H5386" s="258">
        <v>2037</v>
      </c>
      <c r="I5386" s="258">
        <v>930</v>
      </c>
      <c r="J5386" s="258">
        <v>504</v>
      </c>
      <c r="K5386" s="259">
        <v>159</v>
      </c>
      <c r="L5386" s="257">
        <v>330</v>
      </c>
      <c r="M5386" s="258">
        <v>722</v>
      </c>
      <c r="N5386" s="258">
        <v>2211</v>
      </c>
      <c r="O5386" s="258">
        <v>2189</v>
      </c>
      <c r="P5386" s="258">
        <v>993</v>
      </c>
      <c r="Q5386" s="258">
        <v>611</v>
      </c>
      <c r="R5386" s="259">
        <v>376</v>
      </c>
      <c r="S5386" s="267">
        <v>14490</v>
      </c>
      <c r="T5386" s="90"/>
      <c r="U5386" s="260">
        <v>176</v>
      </c>
      <c r="V5386" s="273">
        <v>89.862031518459005</v>
      </c>
      <c r="W5386" s="273">
        <v>65.8894486232834</v>
      </c>
      <c r="X5386" s="274">
        <v>1.04566684</v>
      </c>
      <c r="Z5386" s="257">
        <v>42237.98000000001</v>
      </c>
      <c r="AA5386" s="258">
        <v>16354.346174876482</v>
      </c>
      <c r="AB5386" s="276">
        <v>1.1286643322896124</v>
      </c>
      <c r="AC5386" s="92"/>
      <c r="AD5386" s="257">
        <v>1263343.3305589941</v>
      </c>
      <c r="AE5386" s="258">
        <v>12810.28984249737</v>
      </c>
      <c r="AF5386" s="276">
        <v>0.88407797394736853</v>
      </c>
      <c r="AG5386" s="93"/>
      <c r="AH5386" s="257">
        <v>15151.712511600001</v>
      </c>
      <c r="AI5386" s="258">
        <v>12852.232044928522</v>
      </c>
      <c r="AJ5386" s="258">
        <v>13703.87138156569</v>
      </c>
      <c r="AK5386" s="276">
        <v>0.945746817223305</v>
      </c>
      <c r="AL5386" s="93"/>
      <c r="AM5386" s="257">
        <v>14565.68</v>
      </c>
      <c r="AN5386" s="258">
        <v>14533.423242388471</v>
      </c>
      <c r="AO5386" s="276">
        <v>1.0029967731116958</v>
      </c>
      <c r="AQ5386" s="280">
        <v>13715.07481865499</v>
      </c>
      <c r="AR5386" s="281">
        <v>13824.717252724698</v>
      </c>
    </row>
    <row r="5387" spans="1:44" x14ac:dyDescent="0.2">
      <c r="A5387" s="260" t="s">
        <v>8396</v>
      </c>
      <c r="B5387" s="261" t="s">
        <v>1465</v>
      </c>
      <c r="C5387" s="261" t="s">
        <v>1575</v>
      </c>
      <c r="D5387" s="262" t="s">
        <v>9905</v>
      </c>
      <c r="E5387" s="257">
        <v>158</v>
      </c>
      <c r="F5387" s="258">
        <v>388</v>
      </c>
      <c r="G5387" s="258">
        <v>968</v>
      </c>
      <c r="H5387" s="258">
        <v>1103</v>
      </c>
      <c r="I5387" s="258">
        <v>526</v>
      </c>
      <c r="J5387" s="258">
        <v>252</v>
      </c>
      <c r="K5387" s="259">
        <v>72</v>
      </c>
      <c r="L5387" s="257">
        <v>158</v>
      </c>
      <c r="M5387" s="258">
        <v>379</v>
      </c>
      <c r="N5387" s="258">
        <v>1018</v>
      </c>
      <c r="O5387" s="258">
        <v>1230</v>
      </c>
      <c r="P5387" s="258">
        <v>501</v>
      </c>
      <c r="Q5387" s="258">
        <v>287</v>
      </c>
      <c r="R5387" s="259">
        <v>189</v>
      </c>
      <c r="S5387" s="267">
        <v>7229</v>
      </c>
      <c r="T5387" s="90"/>
      <c r="U5387" s="260">
        <v>98</v>
      </c>
      <c r="V5387" s="273">
        <v>86.845739900194999</v>
      </c>
      <c r="W5387" s="273">
        <v>71.793914246196394</v>
      </c>
      <c r="X5387" s="274">
        <v>1.04566684</v>
      </c>
      <c r="Z5387" s="257">
        <v>21432.770000000004</v>
      </c>
      <c r="AA5387" s="258">
        <v>8298.6672200353187</v>
      </c>
      <c r="AB5387" s="276">
        <v>1.1479689058009848</v>
      </c>
      <c r="AC5387" s="92"/>
      <c r="AD5387" s="257">
        <v>634688.07047667482</v>
      </c>
      <c r="AE5387" s="258">
        <v>6435.7312424201154</v>
      </c>
      <c r="AF5387" s="276">
        <v>0.89026576876748031</v>
      </c>
      <c r="AG5387" s="93"/>
      <c r="AH5387" s="257">
        <v>7559.1255863599999</v>
      </c>
      <c r="AI5387" s="258">
        <v>6411.9244618901494</v>
      </c>
      <c r="AJ5387" s="258">
        <v>6836.8037417072719</v>
      </c>
      <c r="AK5387" s="276">
        <v>0.945746817223305</v>
      </c>
      <c r="AL5387" s="93"/>
      <c r="AM5387" s="257">
        <v>7271.14</v>
      </c>
      <c r="AN5387" s="258">
        <v>7255.0375316950885</v>
      </c>
      <c r="AO5387" s="276">
        <v>1.0036018165299612</v>
      </c>
      <c r="AQ5387" s="280">
        <v>7012.3623853949248</v>
      </c>
      <c r="AR5387" s="281">
        <v>7068.421319865176</v>
      </c>
    </row>
    <row r="5388" spans="1:44" x14ac:dyDescent="0.2">
      <c r="A5388" s="260" t="s">
        <v>8396</v>
      </c>
      <c r="B5388" s="261" t="s">
        <v>1509</v>
      </c>
      <c r="C5388" s="261" t="s">
        <v>1619</v>
      </c>
      <c r="D5388" s="262" t="s">
        <v>9948</v>
      </c>
      <c r="E5388" s="257">
        <v>316</v>
      </c>
      <c r="F5388" s="258">
        <v>601</v>
      </c>
      <c r="G5388" s="258">
        <v>2069</v>
      </c>
      <c r="H5388" s="258">
        <v>1706</v>
      </c>
      <c r="I5388" s="258">
        <v>750</v>
      </c>
      <c r="J5388" s="258">
        <v>462</v>
      </c>
      <c r="K5388" s="259">
        <v>158</v>
      </c>
      <c r="L5388" s="257">
        <v>288</v>
      </c>
      <c r="M5388" s="258">
        <v>603</v>
      </c>
      <c r="N5388" s="258">
        <v>2010</v>
      </c>
      <c r="O5388" s="258">
        <v>1684</v>
      </c>
      <c r="P5388" s="258">
        <v>782</v>
      </c>
      <c r="Q5388" s="258">
        <v>588</v>
      </c>
      <c r="R5388" s="259">
        <v>327</v>
      </c>
      <c r="S5388" s="267">
        <v>12344</v>
      </c>
      <c r="T5388" s="90"/>
      <c r="U5388" s="260">
        <v>127</v>
      </c>
      <c r="V5388" s="273">
        <v>105.77832820222901</v>
      </c>
      <c r="W5388" s="273">
        <v>95.170613039247399</v>
      </c>
      <c r="X5388" s="274">
        <v>1</v>
      </c>
      <c r="Z5388" s="257">
        <v>36073.279999999999</v>
      </c>
      <c r="AA5388" s="258">
        <v>13967.403478652344</v>
      </c>
      <c r="AB5388" s="276">
        <v>1.1315135676160357</v>
      </c>
      <c r="AC5388" s="92"/>
      <c r="AD5388" s="257">
        <v>1213123.9402733073</v>
      </c>
      <c r="AE5388" s="258">
        <v>12301.065683306619</v>
      </c>
      <c r="AF5388" s="276">
        <v>0.99652184731907145</v>
      </c>
      <c r="AG5388" s="93"/>
      <c r="AH5388" s="257">
        <v>12344</v>
      </c>
      <c r="AI5388" s="258">
        <v>10470.628467979337</v>
      </c>
      <c r="AJ5388" s="258">
        <v>11444.781664630082</v>
      </c>
      <c r="AK5388" s="276">
        <v>0.92715340769848364</v>
      </c>
      <c r="AL5388" s="93"/>
      <c r="AM5388" s="257">
        <v>12398.61</v>
      </c>
      <c r="AN5388" s="258">
        <v>12371.15237649805</v>
      </c>
      <c r="AO5388" s="276">
        <v>1.0021996416476062</v>
      </c>
      <c r="AQ5388" s="280">
        <v>12933.270033142453</v>
      </c>
      <c r="AR5388" s="281">
        <v>13036.662484562827</v>
      </c>
    </row>
    <row r="5389" spans="1:44" x14ac:dyDescent="0.2">
      <c r="A5389" s="260" t="s">
        <v>8396</v>
      </c>
      <c r="B5389" s="261" t="s">
        <v>1465</v>
      </c>
      <c r="C5389" s="261" t="s">
        <v>1576</v>
      </c>
      <c r="D5389" s="262" t="s">
        <v>9906</v>
      </c>
      <c r="E5389" s="257">
        <v>160</v>
      </c>
      <c r="F5389" s="258">
        <v>341</v>
      </c>
      <c r="G5389" s="258">
        <v>1041</v>
      </c>
      <c r="H5389" s="258">
        <v>971</v>
      </c>
      <c r="I5389" s="258">
        <v>445</v>
      </c>
      <c r="J5389" s="258">
        <v>214</v>
      </c>
      <c r="K5389" s="259">
        <v>51</v>
      </c>
      <c r="L5389" s="257">
        <v>158</v>
      </c>
      <c r="M5389" s="258">
        <v>293</v>
      </c>
      <c r="N5389" s="258">
        <v>1020</v>
      </c>
      <c r="O5389" s="258">
        <v>1039</v>
      </c>
      <c r="P5389" s="258">
        <v>435</v>
      </c>
      <c r="Q5389" s="258">
        <v>253</v>
      </c>
      <c r="R5389" s="259">
        <v>123</v>
      </c>
      <c r="S5389" s="267">
        <v>6544</v>
      </c>
      <c r="T5389" s="90"/>
      <c r="U5389" s="260">
        <v>66</v>
      </c>
      <c r="V5389" s="273">
        <v>92.478723350114606</v>
      </c>
      <c r="W5389" s="273">
        <v>81.545385085574495</v>
      </c>
      <c r="X5389" s="274">
        <v>1.0316554229999999</v>
      </c>
      <c r="Z5389" s="257">
        <v>18775.75</v>
      </c>
      <c r="AA5389" s="258">
        <v>7269.8816371648691</v>
      </c>
      <c r="AB5389" s="276">
        <v>1.1109232330630912</v>
      </c>
      <c r="AC5389" s="92"/>
      <c r="AD5389" s="257">
        <v>599281.8772172624</v>
      </c>
      <c r="AE5389" s="258">
        <v>6076.7127658893851</v>
      </c>
      <c r="AF5389" s="276">
        <v>0.92859302657233878</v>
      </c>
      <c r="AG5389" s="93"/>
      <c r="AH5389" s="257">
        <v>6751.1530881119998</v>
      </c>
      <c r="AI5389" s="258">
        <v>5726.5728869144614</v>
      </c>
      <c r="AJ5389" s="258">
        <v>6151.6349857189416</v>
      </c>
      <c r="AK5389" s="276">
        <v>0.94004202104507051</v>
      </c>
      <c r="AL5389" s="93"/>
      <c r="AM5389" s="257">
        <v>6572.38</v>
      </c>
      <c r="AN5389" s="258">
        <v>6557.824986530607</v>
      </c>
      <c r="AO5389" s="276">
        <v>1.0021126201911075</v>
      </c>
      <c r="AQ5389" s="280">
        <v>6359.4060692185012</v>
      </c>
      <c r="AR5389" s="281">
        <v>6410.2450744653706</v>
      </c>
    </row>
    <row r="5390" spans="1:44" x14ac:dyDescent="0.2">
      <c r="A5390" s="260" t="s">
        <v>8396</v>
      </c>
      <c r="B5390" s="261" t="s">
        <v>1465</v>
      </c>
      <c r="C5390" s="261" t="s">
        <v>1577</v>
      </c>
      <c r="D5390" s="262" t="s">
        <v>9907</v>
      </c>
      <c r="E5390" s="257">
        <v>282</v>
      </c>
      <c r="F5390" s="258">
        <v>451</v>
      </c>
      <c r="G5390" s="258">
        <v>1501</v>
      </c>
      <c r="H5390" s="258">
        <v>1210</v>
      </c>
      <c r="I5390" s="258">
        <v>535</v>
      </c>
      <c r="J5390" s="258">
        <v>295</v>
      </c>
      <c r="K5390" s="259">
        <v>73</v>
      </c>
      <c r="L5390" s="257">
        <v>221</v>
      </c>
      <c r="M5390" s="258">
        <v>406</v>
      </c>
      <c r="N5390" s="258">
        <v>1501</v>
      </c>
      <c r="O5390" s="258">
        <v>1264</v>
      </c>
      <c r="P5390" s="258">
        <v>508</v>
      </c>
      <c r="Q5390" s="258">
        <v>335</v>
      </c>
      <c r="R5390" s="259">
        <v>163</v>
      </c>
      <c r="S5390" s="267">
        <v>8745</v>
      </c>
      <c r="T5390" s="90"/>
      <c r="U5390" s="260">
        <v>29</v>
      </c>
      <c r="V5390" s="273">
        <v>96.335330136616307</v>
      </c>
      <c r="W5390" s="273">
        <v>96.593800045756097</v>
      </c>
      <c r="X5390" s="274">
        <v>1.0316554229999999</v>
      </c>
      <c r="Z5390" s="257">
        <v>24659.439999999999</v>
      </c>
      <c r="AA5390" s="258">
        <v>9548.0185898709169</v>
      </c>
      <c r="AB5390" s="276">
        <v>1.0918260251424718</v>
      </c>
      <c r="AC5390" s="92"/>
      <c r="AD5390" s="257">
        <v>840808.30958727235</v>
      </c>
      <c r="AE5390" s="258">
        <v>8525.7885859320231</v>
      </c>
      <c r="AF5390" s="276">
        <v>0.97493294293104893</v>
      </c>
      <c r="AG5390" s="93"/>
      <c r="AH5390" s="257">
        <v>9021.8266741349998</v>
      </c>
      <c r="AI5390" s="258">
        <v>7652.6405709148785</v>
      </c>
      <c r="AJ5390" s="258">
        <v>8220.6674740391427</v>
      </c>
      <c r="AK5390" s="276">
        <v>0.94004202104507062</v>
      </c>
      <c r="AL5390" s="93"/>
      <c r="AM5390" s="257">
        <v>8757.4699999999993</v>
      </c>
      <c r="AN5390" s="258">
        <v>8738.0759458205684</v>
      </c>
      <c r="AO5390" s="276">
        <v>0.99920822708068247</v>
      </c>
      <c r="AQ5390" s="280">
        <v>8743.6199043622946</v>
      </c>
      <c r="AR5390" s="281">
        <v>8813.5190322613762</v>
      </c>
    </row>
    <row r="5391" spans="1:44" x14ac:dyDescent="0.2">
      <c r="A5391" s="260" t="s">
        <v>8396</v>
      </c>
      <c r="B5391" s="261" t="s">
        <v>1465</v>
      </c>
      <c r="C5391" s="261" t="s">
        <v>1486</v>
      </c>
      <c r="D5391" s="262" t="s">
        <v>9819</v>
      </c>
      <c r="E5391" s="257">
        <v>127</v>
      </c>
      <c r="F5391" s="258">
        <v>210</v>
      </c>
      <c r="G5391" s="258">
        <v>767</v>
      </c>
      <c r="H5391" s="258">
        <v>531</v>
      </c>
      <c r="I5391" s="258">
        <v>201</v>
      </c>
      <c r="J5391" s="258">
        <v>97</v>
      </c>
      <c r="K5391" s="259">
        <v>26</v>
      </c>
      <c r="L5391" s="257">
        <v>130</v>
      </c>
      <c r="M5391" s="258">
        <v>210</v>
      </c>
      <c r="N5391" s="258">
        <v>687</v>
      </c>
      <c r="O5391" s="258">
        <v>516</v>
      </c>
      <c r="P5391" s="258">
        <v>201</v>
      </c>
      <c r="Q5391" s="258">
        <v>111</v>
      </c>
      <c r="R5391" s="259">
        <v>55</v>
      </c>
      <c r="S5391" s="267">
        <v>3869</v>
      </c>
      <c r="T5391" s="90"/>
      <c r="U5391" s="260">
        <v>20</v>
      </c>
      <c r="V5391" s="273">
        <v>114.970081062866</v>
      </c>
      <c r="W5391" s="273">
        <v>97.8097699663995</v>
      </c>
      <c r="X5391" s="274">
        <v>1.086144266</v>
      </c>
      <c r="Z5391" s="257">
        <v>10219.51</v>
      </c>
      <c r="AA5391" s="258">
        <v>3956.9459590068445</v>
      </c>
      <c r="AB5391" s="276">
        <v>1.0227309276316476</v>
      </c>
      <c r="AC5391" s="92"/>
      <c r="AD5391" s="257">
        <v>391936.19143455639</v>
      </c>
      <c r="AE5391" s="258">
        <v>3974.2294043058205</v>
      </c>
      <c r="AF5391" s="276">
        <v>1.027198088473978</v>
      </c>
      <c r="AG5391" s="93"/>
      <c r="AH5391" s="257">
        <v>4202.292165154</v>
      </c>
      <c r="AI5391" s="258">
        <v>3564.536614973104</v>
      </c>
      <c r="AJ5391" s="258">
        <v>3722.8575751870899</v>
      </c>
      <c r="AK5391" s="276">
        <v>0.96222733915406822</v>
      </c>
      <c r="AL5391" s="93"/>
      <c r="AM5391" s="257">
        <v>3877.6</v>
      </c>
      <c r="AN5391" s="258">
        <v>3869.0127728115358</v>
      </c>
      <c r="AO5391" s="276">
        <v>1.0000033013211516</v>
      </c>
      <c r="AQ5391" s="280">
        <v>3911.0507138149742</v>
      </c>
      <c r="AR5391" s="281">
        <v>3942.3168298006831</v>
      </c>
    </row>
    <row r="5392" spans="1:44" x14ac:dyDescent="0.2">
      <c r="A5392" s="260" t="s">
        <v>8396</v>
      </c>
      <c r="B5392" s="261" t="s">
        <v>1509</v>
      </c>
      <c r="C5392" s="261" t="s">
        <v>1620</v>
      </c>
      <c r="D5392" s="262" t="s">
        <v>9949</v>
      </c>
      <c r="E5392" s="257">
        <v>164</v>
      </c>
      <c r="F5392" s="258">
        <v>288</v>
      </c>
      <c r="G5392" s="258">
        <v>1270</v>
      </c>
      <c r="H5392" s="258">
        <v>901</v>
      </c>
      <c r="I5392" s="258">
        <v>249</v>
      </c>
      <c r="J5392" s="258">
        <v>101</v>
      </c>
      <c r="K5392" s="259">
        <v>32</v>
      </c>
      <c r="L5392" s="257">
        <v>183</v>
      </c>
      <c r="M5392" s="258">
        <v>265</v>
      </c>
      <c r="N5392" s="258">
        <v>1190</v>
      </c>
      <c r="O5392" s="258">
        <v>765</v>
      </c>
      <c r="P5392" s="258">
        <v>200</v>
      </c>
      <c r="Q5392" s="258">
        <v>115</v>
      </c>
      <c r="R5392" s="259">
        <v>59</v>
      </c>
      <c r="S5392" s="267">
        <v>5782</v>
      </c>
      <c r="T5392" s="90"/>
      <c r="U5392" s="260">
        <v>41</v>
      </c>
      <c r="V5392" s="273">
        <v>107.62077722805699</v>
      </c>
      <c r="W5392" s="273">
        <v>108.01108033240899</v>
      </c>
      <c r="X5392" s="274">
        <v>1</v>
      </c>
      <c r="Z5392" s="257">
        <v>14251.49</v>
      </c>
      <c r="AA5392" s="258">
        <v>5518.1095537189603</v>
      </c>
      <c r="AB5392" s="276">
        <v>0.95436000583171232</v>
      </c>
      <c r="AC5392" s="92"/>
      <c r="AD5392" s="257">
        <v>588594.12419678085</v>
      </c>
      <c r="AE5392" s="258">
        <v>5968.3390477989788</v>
      </c>
      <c r="AF5392" s="276">
        <v>1.0322274382218919</v>
      </c>
      <c r="AG5392" s="93"/>
      <c r="AH5392" s="257">
        <v>5782</v>
      </c>
      <c r="AI5392" s="258">
        <v>4904.5020902346505</v>
      </c>
      <c r="AJ5392" s="258">
        <v>5360.801003312632</v>
      </c>
      <c r="AK5392" s="276">
        <v>0.92715340769848353</v>
      </c>
      <c r="AL5392" s="93"/>
      <c r="AM5392" s="257">
        <v>5799.63</v>
      </c>
      <c r="AN5392" s="258">
        <v>5786.7862976018596</v>
      </c>
      <c r="AO5392" s="276">
        <v>1.0008277927363991</v>
      </c>
      <c r="AQ5392" s="280">
        <v>5285.3855566851444</v>
      </c>
      <c r="AR5392" s="281">
        <v>5327.6385188522636</v>
      </c>
    </row>
    <row r="5393" spans="1:44" x14ac:dyDescent="0.2">
      <c r="A5393" s="260" t="s">
        <v>8396</v>
      </c>
      <c r="B5393" s="261" t="s">
        <v>1465</v>
      </c>
      <c r="C5393" s="261" t="s">
        <v>1487</v>
      </c>
      <c r="D5393" s="262" t="s">
        <v>9820</v>
      </c>
      <c r="E5393" s="257">
        <v>33</v>
      </c>
      <c r="F5393" s="258">
        <v>60</v>
      </c>
      <c r="G5393" s="258">
        <v>401</v>
      </c>
      <c r="H5393" s="258">
        <v>288</v>
      </c>
      <c r="I5393" s="258">
        <v>122</v>
      </c>
      <c r="J5393" s="258">
        <v>72</v>
      </c>
      <c r="K5393" s="259">
        <v>22</v>
      </c>
      <c r="L5393" s="257">
        <v>39</v>
      </c>
      <c r="M5393" s="258">
        <v>64</v>
      </c>
      <c r="N5393" s="258">
        <v>314</v>
      </c>
      <c r="O5393" s="258">
        <v>213</v>
      </c>
      <c r="P5393" s="258">
        <v>117</v>
      </c>
      <c r="Q5393" s="258">
        <v>74</v>
      </c>
      <c r="R5393" s="259">
        <v>36</v>
      </c>
      <c r="S5393" s="267">
        <v>1855</v>
      </c>
      <c r="T5393" s="90"/>
      <c r="U5393" s="260">
        <v>7</v>
      </c>
      <c r="V5393" s="273">
        <v>118.680066932147</v>
      </c>
      <c r="W5393" s="273">
        <v>117.415542363734</v>
      </c>
      <c r="X5393" s="274">
        <v>1.086144266</v>
      </c>
      <c r="Z5393" s="257">
        <v>5199.1899999999996</v>
      </c>
      <c r="AA5393" s="258">
        <v>2013.1017886971874</v>
      </c>
      <c r="AB5393" s="276">
        <v>1.0852300747693733</v>
      </c>
      <c r="AC5393" s="92"/>
      <c r="AD5393" s="257">
        <v>198322.50810177738</v>
      </c>
      <c r="AE5393" s="258">
        <v>2010.9884222451788</v>
      </c>
      <c r="AF5393" s="276">
        <v>1.0840907936631692</v>
      </c>
      <c r="AG5393" s="93"/>
      <c r="AH5393" s="257">
        <v>2014.79761343</v>
      </c>
      <c r="AI5393" s="258">
        <v>1709.0244044391593</v>
      </c>
      <c r="AJ5393" s="258">
        <v>1784.9317141307965</v>
      </c>
      <c r="AK5393" s="276">
        <v>0.96222733915406822</v>
      </c>
      <c r="AL5393" s="93"/>
      <c r="AM5393" s="257">
        <v>1858.01</v>
      </c>
      <c r="AN5393" s="258">
        <v>1853.8953017360125</v>
      </c>
      <c r="AO5393" s="276">
        <v>0.99940447532938681</v>
      </c>
      <c r="AQ5393" s="280">
        <v>2098.7000506148156</v>
      </c>
      <c r="AR5393" s="281">
        <v>2115.4776901810719</v>
      </c>
    </row>
    <row r="5394" spans="1:44" x14ac:dyDescent="0.2">
      <c r="A5394" s="260" t="s">
        <v>8396</v>
      </c>
      <c r="B5394" s="261" t="s">
        <v>1509</v>
      </c>
      <c r="C5394" s="261" t="s">
        <v>1621</v>
      </c>
      <c r="D5394" s="262" t="s">
        <v>9950</v>
      </c>
      <c r="E5394" s="257">
        <v>274</v>
      </c>
      <c r="F5394" s="258">
        <v>523</v>
      </c>
      <c r="G5394" s="258">
        <v>1830</v>
      </c>
      <c r="H5394" s="258">
        <v>1466</v>
      </c>
      <c r="I5394" s="258">
        <v>571</v>
      </c>
      <c r="J5394" s="258">
        <v>346</v>
      </c>
      <c r="K5394" s="259">
        <v>144</v>
      </c>
      <c r="L5394" s="257">
        <v>243</v>
      </c>
      <c r="M5394" s="258">
        <v>491</v>
      </c>
      <c r="N5394" s="258">
        <v>1749</v>
      </c>
      <c r="O5394" s="258">
        <v>1487</v>
      </c>
      <c r="P5394" s="258">
        <v>641</v>
      </c>
      <c r="Q5394" s="258">
        <v>433</v>
      </c>
      <c r="R5394" s="259">
        <v>292</v>
      </c>
      <c r="S5394" s="267">
        <v>10490</v>
      </c>
      <c r="T5394" s="90"/>
      <c r="U5394" s="260">
        <v>233</v>
      </c>
      <c r="V5394" s="273">
        <v>105.996073695159</v>
      </c>
      <c r="W5394" s="273">
        <v>110.77198168987201</v>
      </c>
      <c r="X5394" s="274">
        <v>1</v>
      </c>
      <c r="Z5394" s="257">
        <v>30100.320000000003</v>
      </c>
      <c r="AA5394" s="258">
        <v>11654.701603972491</v>
      </c>
      <c r="AB5394" s="276">
        <v>1.1110297048591506</v>
      </c>
      <c r="AC5394" s="92"/>
      <c r="AD5394" s="257">
        <v>1070263.7443287373</v>
      </c>
      <c r="AE5394" s="258">
        <v>10852.464600182091</v>
      </c>
      <c r="AF5394" s="276">
        <v>1.0345533460612097</v>
      </c>
      <c r="AG5394" s="93"/>
      <c r="AH5394" s="257">
        <v>10490</v>
      </c>
      <c r="AI5394" s="258">
        <v>8897.9984307439427</v>
      </c>
      <c r="AJ5394" s="258">
        <v>9725.839246757092</v>
      </c>
      <c r="AK5394" s="276">
        <v>0.92715340769848353</v>
      </c>
      <c r="AL5394" s="93"/>
      <c r="AM5394" s="257">
        <v>10590.19</v>
      </c>
      <c r="AN5394" s="258">
        <v>10566.737254100733</v>
      </c>
      <c r="AO5394" s="276">
        <v>1.0073152768446838</v>
      </c>
      <c r="AQ5394" s="280">
        <v>11260.847258377968</v>
      </c>
      <c r="AR5394" s="281">
        <v>11350.869859014196</v>
      </c>
    </row>
    <row r="5395" spans="1:44" x14ac:dyDescent="0.2">
      <c r="A5395" s="260" t="s">
        <v>8396</v>
      </c>
      <c r="B5395" s="261" t="s">
        <v>1465</v>
      </c>
      <c r="C5395" s="261" t="s">
        <v>1488</v>
      </c>
      <c r="D5395" s="262" t="s">
        <v>9821</v>
      </c>
      <c r="E5395" s="257">
        <v>122</v>
      </c>
      <c r="F5395" s="258">
        <v>123</v>
      </c>
      <c r="G5395" s="258">
        <v>937</v>
      </c>
      <c r="H5395" s="258">
        <v>666</v>
      </c>
      <c r="I5395" s="258">
        <v>240</v>
      </c>
      <c r="J5395" s="258">
        <v>129</v>
      </c>
      <c r="K5395" s="259">
        <v>39</v>
      </c>
      <c r="L5395" s="257">
        <v>97</v>
      </c>
      <c r="M5395" s="258">
        <v>121</v>
      </c>
      <c r="N5395" s="258">
        <v>865</v>
      </c>
      <c r="O5395" s="258">
        <v>525</v>
      </c>
      <c r="P5395" s="258">
        <v>222</v>
      </c>
      <c r="Q5395" s="258">
        <v>177</v>
      </c>
      <c r="R5395" s="259">
        <v>81</v>
      </c>
      <c r="S5395" s="267">
        <v>4344</v>
      </c>
      <c r="T5395" s="90"/>
      <c r="U5395" s="260">
        <v>6</v>
      </c>
      <c r="V5395" s="273">
        <v>142.61847966648801</v>
      </c>
      <c r="W5395" s="273">
        <v>185.39681807701101</v>
      </c>
      <c r="X5395" s="274">
        <v>1.086144266</v>
      </c>
      <c r="Z5395" s="257">
        <v>11925.109999999997</v>
      </c>
      <c r="AA5395" s="258">
        <v>4617.3462157395115</v>
      </c>
      <c r="AB5395" s="276">
        <v>1.0629250036232762</v>
      </c>
      <c r="AC5395" s="92"/>
      <c r="AD5395" s="257">
        <v>561501.81976607477</v>
      </c>
      <c r="AE5395" s="258">
        <v>5693.6233281181248</v>
      </c>
      <c r="AF5395" s="276">
        <v>1.3106867698246143</v>
      </c>
      <c r="AG5395" s="93"/>
      <c r="AH5395" s="257">
        <v>4718.2106915040004</v>
      </c>
      <c r="AI5395" s="258">
        <v>4002.1574193443175</v>
      </c>
      <c r="AJ5395" s="258">
        <v>4179.9155612852719</v>
      </c>
      <c r="AK5395" s="276">
        <v>0.96222733915406811</v>
      </c>
      <c r="AL5395" s="93"/>
      <c r="AM5395" s="257">
        <v>4346.58</v>
      </c>
      <c r="AN5395" s="258">
        <v>4336.9541824961743</v>
      </c>
      <c r="AO5395" s="276">
        <v>0.99837803464460739</v>
      </c>
      <c r="AQ5395" s="280">
        <v>5813.8532462791782</v>
      </c>
      <c r="AR5395" s="281">
        <v>5860.3309381382915</v>
      </c>
    </row>
    <row r="5396" spans="1:44" x14ac:dyDescent="0.2">
      <c r="A5396" s="260" t="s">
        <v>8396</v>
      </c>
      <c r="B5396" s="261" t="s">
        <v>1465</v>
      </c>
      <c r="C5396" s="261" t="s">
        <v>1489</v>
      </c>
      <c r="D5396" s="262" t="s">
        <v>9822</v>
      </c>
      <c r="E5396" s="257">
        <v>251</v>
      </c>
      <c r="F5396" s="258">
        <v>347</v>
      </c>
      <c r="G5396" s="258">
        <v>1196</v>
      </c>
      <c r="H5396" s="258">
        <v>729</v>
      </c>
      <c r="I5396" s="258">
        <v>225</v>
      </c>
      <c r="J5396" s="258">
        <v>114</v>
      </c>
      <c r="K5396" s="259">
        <v>40</v>
      </c>
      <c r="L5396" s="257">
        <v>254</v>
      </c>
      <c r="M5396" s="258">
        <v>321</v>
      </c>
      <c r="N5396" s="258">
        <v>1290</v>
      </c>
      <c r="O5396" s="258">
        <v>739</v>
      </c>
      <c r="P5396" s="258">
        <v>224</v>
      </c>
      <c r="Q5396" s="258">
        <v>194</v>
      </c>
      <c r="R5396" s="259">
        <v>115</v>
      </c>
      <c r="S5396" s="267">
        <v>6039</v>
      </c>
      <c r="T5396" s="90"/>
      <c r="U5396" s="260">
        <v>58</v>
      </c>
      <c r="V5396" s="273">
        <v>115.39822924709</v>
      </c>
      <c r="W5396" s="273">
        <v>105.58728055647499</v>
      </c>
      <c r="X5396" s="274">
        <v>1.086144266</v>
      </c>
      <c r="Z5396" s="257">
        <v>15696.210000000001</v>
      </c>
      <c r="AA5396" s="258">
        <v>6077.4983077684565</v>
      </c>
      <c r="AB5396" s="276">
        <v>1.0063749474695243</v>
      </c>
      <c r="AC5396" s="92"/>
      <c r="AD5396" s="257">
        <v>623556.29346695612</v>
      </c>
      <c r="AE5396" s="258">
        <v>6322.8551251310428</v>
      </c>
      <c r="AF5396" s="276">
        <v>1.0470036637077402</v>
      </c>
      <c r="AG5396" s="93"/>
      <c r="AH5396" s="257">
        <v>6559.2252223739997</v>
      </c>
      <c r="AI5396" s="258">
        <v>5563.7727107321198</v>
      </c>
      <c r="AJ5396" s="258">
        <v>5810.890901151417</v>
      </c>
      <c r="AK5396" s="276">
        <v>0.96222733915406811</v>
      </c>
      <c r="AL5396" s="93"/>
      <c r="AM5396" s="257">
        <v>6063.94</v>
      </c>
      <c r="AN5396" s="258">
        <v>6050.5109638855956</v>
      </c>
      <c r="AO5396" s="276">
        <v>1.0019061043029633</v>
      </c>
      <c r="AQ5396" s="280">
        <v>6134.480110053194</v>
      </c>
      <c r="AR5396" s="281">
        <v>6183.5209895169792</v>
      </c>
    </row>
    <row r="5397" spans="1:44" x14ac:dyDescent="0.2">
      <c r="A5397" s="260" t="s">
        <v>8396</v>
      </c>
      <c r="B5397" s="261" t="s">
        <v>1509</v>
      </c>
      <c r="C5397" s="261" t="s">
        <v>1622</v>
      </c>
      <c r="D5397" s="262" t="s">
        <v>9951</v>
      </c>
      <c r="E5397" s="257">
        <v>61</v>
      </c>
      <c r="F5397" s="258">
        <v>167</v>
      </c>
      <c r="G5397" s="258">
        <v>531</v>
      </c>
      <c r="H5397" s="258">
        <v>494</v>
      </c>
      <c r="I5397" s="258">
        <v>272</v>
      </c>
      <c r="J5397" s="258">
        <v>129</v>
      </c>
      <c r="K5397" s="259">
        <v>62</v>
      </c>
      <c r="L5397" s="257">
        <v>57</v>
      </c>
      <c r="M5397" s="258">
        <v>165</v>
      </c>
      <c r="N5397" s="258">
        <v>506</v>
      </c>
      <c r="O5397" s="258">
        <v>483</v>
      </c>
      <c r="P5397" s="258">
        <v>252</v>
      </c>
      <c r="Q5397" s="258">
        <v>153</v>
      </c>
      <c r="R5397" s="259">
        <v>110</v>
      </c>
      <c r="S5397" s="267">
        <v>3442</v>
      </c>
      <c r="T5397" s="90"/>
      <c r="U5397" s="260">
        <v>7</v>
      </c>
      <c r="V5397" s="273">
        <v>105.115809012792</v>
      </c>
      <c r="W5397" s="273">
        <v>75.901482127288503</v>
      </c>
      <c r="X5397" s="274">
        <v>1</v>
      </c>
      <c r="Z5397" s="257">
        <v>10378.58</v>
      </c>
      <c r="AA5397" s="258">
        <v>4018.537110999378</v>
      </c>
      <c r="AB5397" s="276">
        <v>1.1675006133060366</v>
      </c>
      <c r="AC5397" s="92"/>
      <c r="AD5397" s="257">
        <v>321968.90826345154</v>
      </c>
      <c r="AE5397" s="258">
        <v>3264.7617914777593</v>
      </c>
      <c r="AF5397" s="276">
        <v>0.94850720263735022</v>
      </c>
      <c r="AG5397" s="93"/>
      <c r="AH5397" s="257">
        <v>3442</v>
      </c>
      <c r="AI5397" s="258">
        <v>2919.6292277045427</v>
      </c>
      <c r="AJ5397" s="258">
        <v>3191.2620292981806</v>
      </c>
      <c r="AK5397" s="276">
        <v>0.92715340769848364</v>
      </c>
      <c r="AL5397" s="93"/>
      <c r="AM5397" s="257">
        <v>3445.01</v>
      </c>
      <c r="AN5397" s="258">
        <v>3437.3807748255285</v>
      </c>
      <c r="AO5397" s="276">
        <v>0.99865798222705648</v>
      </c>
      <c r="AQ5397" s="280">
        <v>3529.2058709431353</v>
      </c>
      <c r="AR5397" s="281">
        <v>3557.4194043827774</v>
      </c>
    </row>
    <row r="5398" spans="1:44" x14ac:dyDescent="0.2">
      <c r="A5398" s="260" t="s">
        <v>8396</v>
      </c>
      <c r="B5398" s="261" t="s">
        <v>1465</v>
      </c>
      <c r="C5398" s="261" t="s">
        <v>1578</v>
      </c>
      <c r="D5398" s="262" t="s">
        <v>9908</v>
      </c>
      <c r="E5398" s="257">
        <v>167</v>
      </c>
      <c r="F5398" s="258">
        <v>247</v>
      </c>
      <c r="G5398" s="258">
        <v>754</v>
      </c>
      <c r="H5398" s="258">
        <v>471</v>
      </c>
      <c r="I5398" s="258">
        <v>167</v>
      </c>
      <c r="J5398" s="258">
        <v>103</v>
      </c>
      <c r="K5398" s="259">
        <v>59</v>
      </c>
      <c r="L5398" s="257">
        <v>161</v>
      </c>
      <c r="M5398" s="258">
        <v>231</v>
      </c>
      <c r="N5398" s="258">
        <v>792</v>
      </c>
      <c r="O5398" s="258">
        <v>468</v>
      </c>
      <c r="P5398" s="258">
        <v>201</v>
      </c>
      <c r="Q5398" s="258">
        <v>150</v>
      </c>
      <c r="R5398" s="259">
        <v>103</v>
      </c>
      <c r="S5398" s="267">
        <v>4074</v>
      </c>
      <c r="T5398" s="90"/>
      <c r="U5398" s="260">
        <v>24</v>
      </c>
      <c r="V5398" s="273">
        <v>100.288150112037</v>
      </c>
      <c r="W5398" s="273">
        <v>108.573883161512</v>
      </c>
      <c r="X5398" s="274">
        <v>1.0620134919999999</v>
      </c>
      <c r="Z5398" s="257">
        <v>11154.109999999999</v>
      </c>
      <c r="AA5398" s="258">
        <v>4318.8186606616</v>
      </c>
      <c r="AB5398" s="276">
        <v>1.0600929456704957</v>
      </c>
      <c r="AC5398" s="92"/>
      <c r="AD5398" s="257">
        <v>407465.1961367639</v>
      </c>
      <c r="AE5398" s="258">
        <v>4131.6933702672832</v>
      </c>
      <c r="AF5398" s="276">
        <v>1.0141613574539232</v>
      </c>
      <c r="AG5398" s="93"/>
      <c r="AH5398" s="257">
        <v>4326.6429664079997</v>
      </c>
      <c r="AI5398" s="258">
        <v>3670.0154743076932</v>
      </c>
      <c r="AJ5398" s="258">
        <v>3880.0874276676927</v>
      </c>
      <c r="AK5398" s="276">
        <v>0.95240241228956624</v>
      </c>
      <c r="AL5398" s="93"/>
      <c r="AM5398" s="257">
        <v>4084.32</v>
      </c>
      <c r="AN5398" s="258">
        <v>4075.2749763383567</v>
      </c>
      <c r="AO5398" s="276">
        <v>1.0003129544276772</v>
      </c>
      <c r="AQ5398" s="280">
        <v>4172.8080512825827</v>
      </c>
      <c r="AR5398" s="281">
        <v>4206.1667341696784</v>
      </c>
    </row>
    <row r="5399" spans="1:44" x14ac:dyDescent="0.2">
      <c r="A5399" s="260" t="s">
        <v>8396</v>
      </c>
      <c r="B5399" s="261" t="s">
        <v>1465</v>
      </c>
      <c r="C5399" s="261" t="s">
        <v>1579</v>
      </c>
      <c r="D5399" s="262" t="s">
        <v>9909</v>
      </c>
      <c r="E5399" s="257">
        <v>78</v>
      </c>
      <c r="F5399" s="258">
        <v>194</v>
      </c>
      <c r="G5399" s="258">
        <v>563</v>
      </c>
      <c r="H5399" s="258">
        <v>556</v>
      </c>
      <c r="I5399" s="258">
        <v>200</v>
      </c>
      <c r="J5399" s="258">
        <v>121</v>
      </c>
      <c r="K5399" s="259">
        <v>42</v>
      </c>
      <c r="L5399" s="257">
        <v>79</v>
      </c>
      <c r="M5399" s="258">
        <v>187</v>
      </c>
      <c r="N5399" s="258">
        <v>550</v>
      </c>
      <c r="O5399" s="258">
        <v>604</v>
      </c>
      <c r="P5399" s="258">
        <v>214</v>
      </c>
      <c r="Q5399" s="258">
        <v>138</v>
      </c>
      <c r="R5399" s="259">
        <v>66</v>
      </c>
      <c r="S5399" s="267">
        <v>3592</v>
      </c>
      <c r="T5399" s="90"/>
      <c r="U5399" s="260">
        <v>44</v>
      </c>
      <c r="V5399" s="273">
        <v>76.524246371307996</v>
      </c>
      <c r="W5399" s="273">
        <v>61.2632897300306</v>
      </c>
      <c r="X5399" s="274">
        <v>1.051115724</v>
      </c>
      <c r="Z5399" s="257">
        <v>10191.050000000001</v>
      </c>
      <c r="AA5399" s="258">
        <v>3945.9263815522181</v>
      </c>
      <c r="AB5399" s="276">
        <v>1.0985318434165419</v>
      </c>
      <c r="AC5399" s="92"/>
      <c r="AD5399" s="257">
        <v>296730.82187152602</v>
      </c>
      <c r="AE5399" s="258">
        <v>3008.8478257884008</v>
      </c>
      <c r="AF5399" s="276">
        <v>0.83765251274732766</v>
      </c>
      <c r="AG5399" s="93"/>
      <c r="AH5399" s="257">
        <v>3775.607680608</v>
      </c>
      <c r="AI5399" s="258">
        <v>3202.6073610252397</v>
      </c>
      <c r="AJ5399" s="258">
        <v>3405.0915332921149</v>
      </c>
      <c r="AK5399" s="276">
        <v>0.94796534891205875</v>
      </c>
      <c r="AL5399" s="93"/>
      <c r="AM5399" s="257">
        <v>3610.92</v>
      </c>
      <c r="AN5399" s="258">
        <v>3602.9233550651516</v>
      </c>
      <c r="AO5399" s="276">
        <v>1.0030410231250422</v>
      </c>
      <c r="AQ5399" s="280">
        <v>3142.8527395648871</v>
      </c>
      <c r="AR5399" s="281">
        <v>3167.9776498438923</v>
      </c>
    </row>
    <row r="5400" spans="1:44" x14ac:dyDescent="0.2">
      <c r="A5400" s="260" t="s">
        <v>8396</v>
      </c>
      <c r="B5400" s="261" t="s">
        <v>1465</v>
      </c>
      <c r="C5400" s="261" t="s">
        <v>1490</v>
      </c>
      <c r="D5400" s="262" t="s">
        <v>9637</v>
      </c>
      <c r="E5400" s="257">
        <v>12</v>
      </c>
      <c r="F5400" s="258">
        <v>25</v>
      </c>
      <c r="G5400" s="258">
        <v>203</v>
      </c>
      <c r="H5400" s="258">
        <v>123</v>
      </c>
      <c r="I5400" s="258">
        <v>50</v>
      </c>
      <c r="J5400" s="258">
        <v>26</v>
      </c>
      <c r="K5400" s="259">
        <v>6</v>
      </c>
      <c r="L5400" s="257">
        <v>12</v>
      </c>
      <c r="M5400" s="258">
        <v>18</v>
      </c>
      <c r="N5400" s="258">
        <v>129</v>
      </c>
      <c r="O5400" s="258">
        <v>81</v>
      </c>
      <c r="P5400" s="258">
        <v>26</v>
      </c>
      <c r="Q5400" s="258">
        <v>20</v>
      </c>
      <c r="R5400" s="259">
        <v>14</v>
      </c>
      <c r="S5400" s="267">
        <v>745</v>
      </c>
      <c r="T5400" s="90"/>
      <c r="U5400" s="260">
        <v>2</v>
      </c>
      <c r="V5400" s="273">
        <v>113.905279869865</v>
      </c>
      <c r="W5400" s="273">
        <v>105.845844504021</v>
      </c>
      <c r="X5400" s="274">
        <v>1.086144266</v>
      </c>
      <c r="Z5400" s="257">
        <v>1912.0800000000002</v>
      </c>
      <c r="AA5400" s="258">
        <v>740.34833659322294</v>
      </c>
      <c r="AB5400" s="276">
        <v>0.99375615650097038</v>
      </c>
      <c r="AC5400" s="92"/>
      <c r="AD5400" s="257">
        <v>76680.038357176512</v>
      </c>
      <c r="AE5400" s="258">
        <v>777.53488915369473</v>
      </c>
      <c r="AF5400" s="276">
        <v>1.0436709921526104</v>
      </c>
      <c r="AG5400" s="93"/>
      <c r="AH5400" s="257">
        <v>809.17747816999997</v>
      </c>
      <c r="AI5400" s="258">
        <v>686.37368264537668</v>
      </c>
      <c r="AJ5400" s="258">
        <v>716.8593676697808</v>
      </c>
      <c r="AK5400" s="276">
        <v>0.96222733915406822</v>
      </c>
      <c r="AL5400" s="93"/>
      <c r="AM5400" s="257">
        <v>745.86</v>
      </c>
      <c r="AN5400" s="258">
        <v>744.20823878925421</v>
      </c>
      <c r="AO5400" s="276">
        <v>0.99893723327416672</v>
      </c>
      <c r="AQ5400" s="280">
        <v>742.70373969549564</v>
      </c>
      <c r="AR5400" s="281">
        <v>748.64113682162201</v>
      </c>
    </row>
    <row r="5401" spans="1:44" x14ac:dyDescent="0.2">
      <c r="A5401" s="260" t="s">
        <v>8396</v>
      </c>
      <c r="B5401" s="261" t="s">
        <v>1509</v>
      </c>
      <c r="C5401" s="261" t="s">
        <v>1623</v>
      </c>
      <c r="D5401" s="262" t="s">
        <v>9952</v>
      </c>
      <c r="E5401" s="257">
        <v>176</v>
      </c>
      <c r="F5401" s="258">
        <v>372</v>
      </c>
      <c r="G5401" s="258">
        <v>1238</v>
      </c>
      <c r="H5401" s="258">
        <v>1012</v>
      </c>
      <c r="I5401" s="258">
        <v>416</v>
      </c>
      <c r="J5401" s="258">
        <v>203</v>
      </c>
      <c r="K5401" s="259">
        <v>87</v>
      </c>
      <c r="L5401" s="257">
        <v>171</v>
      </c>
      <c r="M5401" s="258">
        <v>364</v>
      </c>
      <c r="N5401" s="258">
        <v>1174</v>
      </c>
      <c r="O5401" s="258">
        <v>960</v>
      </c>
      <c r="P5401" s="258">
        <v>434</v>
      </c>
      <c r="Q5401" s="258">
        <v>262</v>
      </c>
      <c r="R5401" s="259">
        <v>148</v>
      </c>
      <c r="S5401" s="267">
        <v>7017</v>
      </c>
      <c r="T5401" s="90"/>
      <c r="U5401" s="260">
        <v>41</v>
      </c>
      <c r="V5401" s="273">
        <v>100.61099559750799</v>
      </c>
      <c r="W5401" s="273">
        <v>96.619156214367095</v>
      </c>
      <c r="X5401" s="274">
        <v>1</v>
      </c>
      <c r="Z5401" s="257">
        <v>19614.780000000002</v>
      </c>
      <c r="AA5401" s="258">
        <v>7594.7500866292294</v>
      </c>
      <c r="AB5401" s="276">
        <v>1.0823357683667136</v>
      </c>
      <c r="AC5401" s="92"/>
      <c r="AD5401" s="257">
        <v>682542.97899895464</v>
      </c>
      <c r="AE5401" s="258">
        <v>6920.9795781083658</v>
      </c>
      <c r="AF5401" s="276">
        <v>0.98631602937271856</v>
      </c>
      <c r="AG5401" s="93"/>
      <c r="AH5401" s="257">
        <v>7017</v>
      </c>
      <c r="AI5401" s="258">
        <v>5952.0738787922064</v>
      </c>
      <c r="AJ5401" s="258">
        <v>6505.8354618202593</v>
      </c>
      <c r="AK5401" s="276">
        <v>0.92715340769848353</v>
      </c>
      <c r="AL5401" s="93"/>
      <c r="AM5401" s="257">
        <v>7034.63</v>
      </c>
      <c r="AN5401" s="258">
        <v>7019.0513002896687</v>
      </c>
      <c r="AO5401" s="276">
        <v>1.0002923329470812</v>
      </c>
      <c r="AQ5401" s="280">
        <v>6947.1730598909244</v>
      </c>
      <c r="AR5401" s="281">
        <v>7002.7108512818904</v>
      </c>
    </row>
    <row r="5402" spans="1:44" x14ac:dyDescent="0.2">
      <c r="A5402" s="260" t="s">
        <v>8396</v>
      </c>
      <c r="B5402" s="261" t="s">
        <v>1509</v>
      </c>
      <c r="C5402" s="261" t="s">
        <v>1580</v>
      </c>
      <c r="D5402" s="262" t="s">
        <v>9910</v>
      </c>
      <c r="E5402" s="257">
        <v>196</v>
      </c>
      <c r="F5402" s="258">
        <v>402</v>
      </c>
      <c r="G5402" s="258">
        <v>1126</v>
      </c>
      <c r="H5402" s="258">
        <v>1148</v>
      </c>
      <c r="I5402" s="258">
        <v>543</v>
      </c>
      <c r="J5402" s="258">
        <v>288</v>
      </c>
      <c r="K5402" s="259">
        <v>121</v>
      </c>
      <c r="L5402" s="257">
        <v>145</v>
      </c>
      <c r="M5402" s="258">
        <v>374</v>
      </c>
      <c r="N5402" s="258">
        <v>1116</v>
      </c>
      <c r="O5402" s="258">
        <v>1310</v>
      </c>
      <c r="P5402" s="258">
        <v>542</v>
      </c>
      <c r="Q5402" s="258">
        <v>355</v>
      </c>
      <c r="R5402" s="259">
        <v>234</v>
      </c>
      <c r="S5402" s="267">
        <v>7900</v>
      </c>
      <c r="T5402" s="90"/>
      <c r="U5402" s="260">
        <v>97</v>
      </c>
      <c r="V5402" s="273">
        <v>94.821660500588905</v>
      </c>
      <c r="W5402" s="273">
        <v>87.815452818239294</v>
      </c>
      <c r="X5402" s="274">
        <v>1.016865594</v>
      </c>
      <c r="Z5402" s="257">
        <v>23823.439999999999</v>
      </c>
      <c r="AA5402" s="258">
        <v>9224.3233420821543</v>
      </c>
      <c r="AB5402" s="276">
        <v>1.1676358660863486</v>
      </c>
      <c r="AC5402" s="92"/>
      <c r="AD5402" s="257">
        <v>740021.93966690358</v>
      </c>
      <c r="AE5402" s="258">
        <v>7503.8157147238417</v>
      </c>
      <c r="AF5402" s="276">
        <v>0.94985009047137237</v>
      </c>
      <c r="AG5402" s="93"/>
      <c r="AH5402" s="257">
        <v>8033.2381925999998</v>
      </c>
      <c r="AI5402" s="258">
        <v>6814.0839686889522</v>
      </c>
      <c r="AJ5402" s="258">
        <v>7378.7603049706968</v>
      </c>
      <c r="AK5402" s="276">
        <v>0.93402029176844259</v>
      </c>
      <c r="AL5402" s="93"/>
      <c r="AM5402" s="257">
        <v>7941.71</v>
      </c>
      <c r="AN5402" s="258">
        <v>7924.1225056646126</v>
      </c>
      <c r="AO5402" s="276">
        <v>1.0030534817296979</v>
      </c>
      <c r="AQ5402" s="280">
        <v>8208.6169037001509</v>
      </c>
      <c r="AR5402" s="281">
        <v>8274.2390566645136</v>
      </c>
    </row>
    <row r="5403" spans="1:44" x14ac:dyDescent="0.2">
      <c r="A5403" s="260" t="s">
        <v>8396</v>
      </c>
      <c r="B5403" s="261" t="s">
        <v>1465</v>
      </c>
      <c r="C5403" s="261" t="s">
        <v>1581</v>
      </c>
      <c r="D5403" s="262" t="s">
        <v>9911</v>
      </c>
      <c r="E5403" s="257">
        <v>40</v>
      </c>
      <c r="F5403" s="258">
        <v>99</v>
      </c>
      <c r="G5403" s="258">
        <v>251</v>
      </c>
      <c r="H5403" s="258">
        <v>293</v>
      </c>
      <c r="I5403" s="258">
        <v>160</v>
      </c>
      <c r="J5403" s="258">
        <v>60</v>
      </c>
      <c r="K5403" s="259">
        <v>25</v>
      </c>
      <c r="L5403" s="257">
        <v>25</v>
      </c>
      <c r="M5403" s="258">
        <v>91</v>
      </c>
      <c r="N5403" s="258">
        <v>228</v>
      </c>
      <c r="O5403" s="258">
        <v>309</v>
      </c>
      <c r="P5403" s="258">
        <v>137</v>
      </c>
      <c r="Q5403" s="258">
        <v>70</v>
      </c>
      <c r="R5403" s="259">
        <v>36</v>
      </c>
      <c r="S5403" s="267">
        <v>1824</v>
      </c>
      <c r="T5403" s="90"/>
      <c r="U5403" s="260">
        <v>22</v>
      </c>
      <c r="V5403" s="273">
        <v>88.532503062532797</v>
      </c>
      <c r="W5403" s="273">
        <v>83.787280701754298</v>
      </c>
      <c r="X5403" s="274">
        <v>1.0316554229999999</v>
      </c>
      <c r="Z5403" s="257">
        <v>5415.14</v>
      </c>
      <c r="AA5403" s="258">
        <v>2096.7166077880761</v>
      </c>
      <c r="AB5403" s="276">
        <v>1.1495156840943399</v>
      </c>
      <c r="AC5403" s="92"/>
      <c r="AD5403" s="257">
        <v>166125.43251079947</v>
      </c>
      <c r="AE5403" s="258">
        <v>1684.5103695857131</v>
      </c>
      <c r="AF5403" s="276">
        <v>0.92352542192199183</v>
      </c>
      <c r="AG5403" s="93"/>
      <c r="AH5403" s="257">
        <v>1881.7394915519999</v>
      </c>
      <c r="AI5403" s="258">
        <v>1596.1596799712679</v>
      </c>
      <c r="AJ5403" s="258">
        <v>1714.6366463862087</v>
      </c>
      <c r="AK5403" s="276">
        <v>0.94004202104507051</v>
      </c>
      <c r="AL5403" s="93"/>
      <c r="AM5403" s="257">
        <v>1833.46</v>
      </c>
      <c r="AN5403" s="258">
        <v>1829.3996694963482</v>
      </c>
      <c r="AO5403" s="276">
        <v>1.002960345118612</v>
      </c>
      <c r="AQ5403" s="280">
        <v>1825.6588207834918</v>
      </c>
      <c r="AR5403" s="281">
        <v>1840.2536866182209</v>
      </c>
    </row>
    <row r="5404" spans="1:44" x14ac:dyDescent="0.2">
      <c r="A5404" s="260" t="s">
        <v>8396</v>
      </c>
      <c r="B5404" s="261" t="s">
        <v>1509</v>
      </c>
      <c r="C5404" s="261" t="s">
        <v>1624</v>
      </c>
      <c r="D5404" s="262" t="s">
        <v>9953</v>
      </c>
      <c r="E5404" s="257">
        <v>124</v>
      </c>
      <c r="F5404" s="258">
        <v>259</v>
      </c>
      <c r="G5404" s="258">
        <v>843</v>
      </c>
      <c r="H5404" s="258">
        <v>729</v>
      </c>
      <c r="I5404" s="258">
        <v>334</v>
      </c>
      <c r="J5404" s="258">
        <v>191</v>
      </c>
      <c r="K5404" s="259">
        <v>67</v>
      </c>
      <c r="L5404" s="257">
        <v>116</v>
      </c>
      <c r="M5404" s="258">
        <v>253</v>
      </c>
      <c r="N5404" s="258">
        <v>871</v>
      </c>
      <c r="O5404" s="258">
        <v>725</v>
      </c>
      <c r="P5404" s="258">
        <v>345</v>
      </c>
      <c r="Q5404" s="258">
        <v>244</v>
      </c>
      <c r="R5404" s="259">
        <v>173</v>
      </c>
      <c r="S5404" s="267">
        <v>5274</v>
      </c>
      <c r="T5404" s="90"/>
      <c r="U5404" s="260">
        <v>137</v>
      </c>
      <c r="V5404" s="273">
        <v>104.178612677207</v>
      </c>
      <c r="W5404" s="273">
        <v>93.162587744261003</v>
      </c>
      <c r="X5404" s="274">
        <v>1</v>
      </c>
      <c r="Z5404" s="257">
        <v>15590.3</v>
      </c>
      <c r="AA5404" s="258">
        <v>6036.4904564606722</v>
      </c>
      <c r="AB5404" s="276">
        <v>1.1445753614828731</v>
      </c>
      <c r="AC5404" s="92"/>
      <c r="AD5404" s="257">
        <v>513599.09687406477</v>
      </c>
      <c r="AE5404" s="258">
        <v>5207.8901551571689</v>
      </c>
      <c r="AF5404" s="276">
        <v>0.98746495167940251</v>
      </c>
      <c r="AG5404" s="93"/>
      <c r="AH5404" s="257">
        <v>5274</v>
      </c>
      <c r="AI5404" s="258">
        <v>4473.5980670870877</v>
      </c>
      <c r="AJ5404" s="258">
        <v>4889.8070722018019</v>
      </c>
      <c r="AK5404" s="276">
        <v>0.92715340769848353</v>
      </c>
      <c r="AL5404" s="93"/>
      <c r="AM5404" s="257">
        <v>5332.91</v>
      </c>
      <c r="AN5404" s="258">
        <v>5321.0998829828677</v>
      </c>
      <c r="AO5404" s="276">
        <v>1.0089305807703579</v>
      </c>
      <c r="AQ5404" s="280">
        <v>5575.9528538187706</v>
      </c>
      <c r="AR5404" s="281">
        <v>5620.5286983718806</v>
      </c>
    </row>
    <row r="5405" spans="1:44" x14ac:dyDescent="0.2">
      <c r="A5405" s="260" t="s">
        <v>8396</v>
      </c>
      <c r="B5405" s="261" t="s">
        <v>1465</v>
      </c>
      <c r="C5405" s="261" t="s">
        <v>1491</v>
      </c>
      <c r="D5405" s="262" t="s">
        <v>9823</v>
      </c>
      <c r="E5405" s="257">
        <v>82</v>
      </c>
      <c r="F5405" s="258">
        <v>94</v>
      </c>
      <c r="G5405" s="258">
        <v>579</v>
      </c>
      <c r="H5405" s="258">
        <v>307</v>
      </c>
      <c r="I5405" s="258">
        <v>100</v>
      </c>
      <c r="J5405" s="258">
        <v>52</v>
      </c>
      <c r="K5405" s="259">
        <v>13</v>
      </c>
      <c r="L5405" s="257">
        <v>56</v>
      </c>
      <c r="M5405" s="258">
        <v>85</v>
      </c>
      <c r="N5405" s="258">
        <v>509</v>
      </c>
      <c r="O5405" s="258">
        <v>269</v>
      </c>
      <c r="P5405" s="258">
        <v>101</v>
      </c>
      <c r="Q5405" s="258">
        <v>63</v>
      </c>
      <c r="R5405" s="259">
        <v>34</v>
      </c>
      <c r="S5405" s="267">
        <v>2344</v>
      </c>
      <c r="T5405" s="90"/>
      <c r="U5405" s="260">
        <v>35</v>
      </c>
      <c r="V5405" s="273">
        <v>122.21820271408301</v>
      </c>
      <c r="W5405" s="273">
        <v>126.125160187953</v>
      </c>
      <c r="X5405" s="274">
        <v>1.086144266</v>
      </c>
      <c r="Z5405" s="257">
        <v>5920.2499999999991</v>
      </c>
      <c r="AA5405" s="258">
        <v>2292.2928118677182</v>
      </c>
      <c r="AB5405" s="276">
        <v>0.97794061939749066</v>
      </c>
      <c r="AC5405" s="92"/>
      <c r="AD5405" s="257">
        <v>257602.02906808464</v>
      </c>
      <c r="AE5405" s="258">
        <v>2612.0822238539531</v>
      </c>
      <c r="AF5405" s="276">
        <v>1.114369549425748</v>
      </c>
      <c r="AG5405" s="93"/>
      <c r="AH5405" s="257">
        <v>2545.9221595039999</v>
      </c>
      <c r="AI5405" s="258">
        <v>2159.5435062023662</v>
      </c>
      <c r="AJ5405" s="258">
        <v>2255.460882977136</v>
      </c>
      <c r="AK5405" s="276">
        <v>0.96222733915406822</v>
      </c>
      <c r="AL5405" s="93"/>
      <c r="AM5405" s="257">
        <v>2359.0500000000002</v>
      </c>
      <c r="AN5405" s="258">
        <v>2353.8257122191703</v>
      </c>
      <c r="AO5405" s="276">
        <v>1.0041918567487929</v>
      </c>
      <c r="AQ5405" s="280">
        <v>2468.2759759280702</v>
      </c>
      <c r="AR5405" s="281">
        <v>2488.008116622515</v>
      </c>
    </row>
    <row r="5406" spans="1:44" x14ac:dyDescent="0.2">
      <c r="A5406" s="260" t="s">
        <v>8396</v>
      </c>
      <c r="B5406" s="261" t="s">
        <v>1465</v>
      </c>
      <c r="C5406" s="261" t="s">
        <v>1492</v>
      </c>
      <c r="D5406" s="262" t="s">
        <v>9824</v>
      </c>
      <c r="E5406" s="257">
        <v>72</v>
      </c>
      <c r="F5406" s="258">
        <v>159</v>
      </c>
      <c r="G5406" s="258">
        <v>523</v>
      </c>
      <c r="H5406" s="258">
        <v>451</v>
      </c>
      <c r="I5406" s="258">
        <v>190</v>
      </c>
      <c r="J5406" s="258">
        <v>119</v>
      </c>
      <c r="K5406" s="259">
        <v>34</v>
      </c>
      <c r="L5406" s="257">
        <v>66</v>
      </c>
      <c r="M5406" s="258">
        <v>145</v>
      </c>
      <c r="N5406" s="258">
        <v>490</v>
      </c>
      <c r="O5406" s="258">
        <v>512</v>
      </c>
      <c r="P5406" s="258">
        <v>190</v>
      </c>
      <c r="Q5406" s="258">
        <v>140</v>
      </c>
      <c r="R5406" s="259">
        <v>61</v>
      </c>
      <c r="S5406" s="267">
        <v>3152</v>
      </c>
      <c r="T5406" s="90"/>
      <c r="U5406" s="260">
        <v>15</v>
      </c>
      <c r="V5406" s="273">
        <v>91.869057404601904</v>
      </c>
      <c r="W5406" s="273">
        <v>80.473834443387204</v>
      </c>
      <c r="X5406" s="274">
        <v>1.086144266</v>
      </c>
      <c r="Z5406" s="257">
        <v>9092.4</v>
      </c>
      <c r="AA5406" s="258">
        <v>3520.5342954480034</v>
      </c>
      <c r="AB5406" s="276">
        <v>1.1169207790126914</v>
      </c>
      <c r="AC5406" s="92"/>
      <c r="AD5406" s="257">
        <v>287350.15533845668</v>
      </c>
      <c r="AE5406" s="258">
        <v>2913.7279527517799</v>
      </c>
      <c r="AF5406" s="276">
        <v>0.92440607638064087</v>
      </c>
      <c r="AG5406" s="93"/>
      <c r="AH5406" s="257">
        <v>3423.526726432</v>
      </c>
      <c r="AI5406" s="258">
        <v>2903.9595271117146</v>
      </c>
      <c r="AJ5406" s="258">
        <v>3032.9405730136232</v>
      </c>
      <c r="AK5406" s="276">
        <v>0.96222733915406822</v>
      </c>
      <c r="AL5406" s="93"/>
      <c r="AM5406" s="257">
        <v>3158.45</v>
      </c>
      <c r="AN5406" s="258">
        <v>3151.4553827848658</v>
      </c>
      <c r="AO5406" s="276">
        <v>0.99982721535052854</v>
      </c>
      <c r="AQ5406" s="280">
        <v>3130.9347519551184</v>
      </c>
      <c r="AR5406" s="281">
        <v>3155.9643862558278</v>
      </c>
    </row>
    <row r="5407" spans="1:44" x14ac:dyDescent="0.2">
      <c r="A5407" s="260" t="s">
        <v>8396</v>
      </c>
      <c r="B5407" s="261" t="s">
        <v>1509</v>
      </c>
      <c r="C5407" s="261" t="s">
        <v>1625</v>
      </c>
      <c r="D5407" s="262" t="s">
        <v>9954</v>
      </c>
      <c r="E5407" s="257">
        <v>74</v>
      </c>
      <c r="F5407" s="258">
        <v>175</v>
      </c>
      <c r="G5407" s="258">
        <v>578</v>
      </c>
      <c r="H5407" s="258">
        <v>519</v>
      </c>
      <c r="I5407" s="258">
        <v>222</v>
      </c>
      <c r="J5407" s="258">
        <v>116</v>
      </c>
      <c r="K5407" s="259">
        <v>48</v>
      </c>
      <c r="L5407" s="257">
        <v>74</v>
      </c>
      <c r="M5407" s="258">
        <v>175</v>
      </c>
      <c r="N5407" s="258">
        <v>541</v>
      </c>
      <c r="O5407" s="258">
        <v>507</v>
      </c>
      <c r="P5407" s="258">
        <v>216</v>
      </c>
      <c r="Q5407" s="258">
        <v>151</v>
      </c>
      <c r="R5407" s="259">
        <v>91</v>
      </c>
      <c r="S5407" s="267">
        <v>3487</v>
      </c>
      <c r="T5407" s="90"/>
      <c r="U5407" s="260">
        <v>28</v>
      </c>
      <c r="V5407" s="273">
        <v>107.432558623755</v>
      </c>
      <c r="W5407" s="273">
        <v>103.671543316121</v>
      </c>
      <c r="X5407" s="274">
        <v>1</v>
      </c>
      <c r="Z5407" s="257">
        <v>10079.439999999999</v>
      </c>
      <c r="AA5407" s="258">
        <v>3902.7115171913274</v>
      </c>
      <c r="AB5407" s="276">
        <v>1.1192175271555285</v>
      </c>
      <c r="AC5407" s="92"/>
      <c r="AD5407" s="257">
        <v>351214.43134577287</v>
      </c>
      <c r="AE5407" s="258">
        <v>3561.3111286355488</v>
      </c>
      <c r="AF5407" s="276">
        <v>1.0213109058318179</v>
      </c>
      <c r="AG5407" s="93"/>
      <c r="AH5407" s="257">
        <v>3487</v>
      </c>
      <c r="AI5407" s="258">
        <v>2957.7998596762754</v>
      </c>
      <c r="AJ5407" s="258">
        <v>3232.9839326446122</v>
      </c>
      <c r="AK5407" s="276">
        <v>0.92715340769848353</v>
      </c>
      <c r="AL5407" s="93"/>
      <c r="AM5407" s="257">
        <v>3499.04</v>
      </c>
      <c r="AN5407" s="258">
        <v>3491.2911214613359</v>
      </c>
      <c r="AO5407" s="276">
        <v>1.0012306055237556</v>
      </c>
      <c r="AQ5407" s="280">
        <v>3700.0716579958853</v>
      </c>
      <c r="AR5407" s="281">
        <v>3729.6511439395717</v>
      </c>
    </row>
    <row r="5408" spans="1:44" x14ac:dyDescent="0.2">
      <c r="A5408" s="260" t="s">
        <v>8396</v>
      </c>
      <c r="B5408" s="261" t="s">
        <v>1465</v>
      </c>
      <c r="C5408" s="261" t="s">
        <v>1582</v>
      </c>
      <c r="D5408" s="262" t="s">
        <v>9912</v>
      </c>
      <c r="E5408" s="257">
        <v>207</v>
      </c>
      <c r="F5408" s="258">
        <v>367</v>
      </c>
      <c r="G5408" s="258">
        <v>1230</v>
      </c>
      <c r="H5408" s="258">
        <v>948</v>
      </c>
      <c r="I5408" s="258">
        <v>392</v>
      </c>
      <c r="J5408" s="258">
        <v>197</v>
      </c>
      <c r="K5408" s="259">
        <v>79</v>
      </c>
      <c r="L5408" s="257">
        <v>203</v>
      </c>
      <c r="M5408" s="258">
        <v>376</v>
      </c>
      <c r="N5408" s="258">
        <v>1234</v>
      </c>
      <c r="O5408" s="258">
        <v>979</v>
      </c>
      <c r="P5408" s="258">
        <v>387</v>
      </c>
      <c r="Q5408" s="258">
        <v>235</v>
      </c>
      <c r="R5408" s="259">
        <v>146</v>
      </c>
      <c r="S5408" s="267">
        <v>6980</v>
      </c>
      <c r="T5408" s="90"/>
      <c r="U5408" s="260">
        <v>102</v>
      </c>
      <c r="V5408" s="273">
        <v>83.898822763964702</v>
      </c>
      <c r="W5408" s="273">
        <v>72.0104599512824</v>
      </c>
      <c r="X5408" s="274">
        <v>1.050596783</v>
      </c>
      <c r="Z5408" s="257">
        <v>19304.849999999999</v>
      </c>
      <c r="AA5408" s="258">
        <v>7474.7466558311762</v>
      </c>
      <c r="AB5408" s="276">
        <v>1.0708806097179335</v>
      </c>
      <c r="AC5408" s="92"/>
      <c r="AD5408" s="257">
        <v>607812.63495886733</v>
      </c>
      <c r="AE5408" s="258">
        <v>6163.2145715368915</v>
      </c>
      <c r="AF5408" s="276">
        <v>0.88298203030614497</v>
      </c>
      <c r="AG5408" s="93"/>
      <c r="AH5408" s="257">
        <v>7333.1655453399999</v>
      </c>
      <c r="AI5408" s="258">
        <v>6220.2569604214368</v>
      </c>
      <c r="AJ5408" s="258">
        <v>6615.3233410022895</v>
      </c>
      <c r="AK5408" s="276">
        <v>0.94775406031551424</v>
      </c>
      <c r="AL5408" s="93"/>
      <c r="AM5408" s="257">
        <v>7023.86</v>
      </c>
      <c r="AN5408" s="258">
        <v>7008.3051512378888</v>
      </c>
      <c r="AO5408" s="276">
        <v>1.0040551792604426</v>
      </c>
      <c r="AQ5408" s="280">
        <v>6280.6063975739125</v>
      </c>
      <c r="AR5408" s="281">
        <v>6330.8154545399848</v>
      </c>
    </row>
    <row r="5409" spans="1:44" x14ac:dyDescent="0.2">
      <c r="A5409" s="260" t="s">
        <v>8396</v>
      </c>
      <c r="B5409" s="261" t="s">
        <v>1465</v>
      </c>
      <c r="C5409" s="261" t="s">
        <v>1583</v>
      </c>
      <c r="D5409" s="262" t="s">
        <v>9913</v>
      </c>
      <c r="E5409" s="257">
        <v>190</v>
      </c>
      <c r="F5409" s="258">
        <v>431</v>
      </c>
      <c r="G5409" s="258">
        <v>1131</v>
      </c>
      <c r="H5409" s="258">
        <v>913</v>
      </c>
      <c r="I5409" s="258">
        <v>327</v>
      </c>
      <c r="J5409" s="258">
        <v>159</v>
      </c>
      <c r="K5409" s="259">
        <v>60</v>
      </c>
      <c r="L5409" s="257">
        <v>154</v>
      </c>
      <c r="M5409" s="258">
        <v>373</v>
      </c>
      <c r="N5409" s="258">
        <v>1131</v>
      </c>
      <c r="O5409" s="258">
        <v>930</v>
      </c>
      <c r="P5409" s="258">
        <v>314</v>
      </c>
      <c r="Q5409" s="258">
        <v>240</v>
      </c>
      <c r="R5409" s="259">
        <v>120</v>
      </c>
      <c r="S5409" s="267">
        <v>6473</v>
      </c>
      <c r="T5409" s="90"/>
      <c r="U5409" s="260">
        <v>121</v>
      </c>
      <c r="V5409" s="273">
        <v>84.511784380185304</v>
      </c>
      <c r="W5409" s="273">
        <v>85.030743086667599</v>
      </c>
      <c r="X5409" s="274">
        <v>1.050596783</v>
      </c>
      <c r="Z5409" s="257">
        <v>17441.560000000001</v>
      </c>
      <c r="AA5409" s="258">
        <v>6753.2895765819912</v>
      </c>
      <c r="AB5409" s="276">
        <v>1.0433013404266942</v>
      </c>
      <c r="AC5409" s="92"/>
      <c r="AD5409" s="257">
        <v>584653.86081350094</v>
      </c>
      <c r="AE5409" s="258">
        <v>5928.3848130516744</v>
      </c>
      <c r="AF5409" s="276">
        <v>0.91586355832715505</v>
      </c>
      <c r="AG5409" s="93"/>
      <c r="AH5409" s="257">
        <v>6800.5129763590003</v>
      </c>
      <c r="AI5409" s="258">
        <v>5768.4417342131746</v>
      </c>
      <c r="AJ5409" s="258">
        <v>6134.8120324223237</v>
      </c>
      <c r="AK5409" s="276">
        <v>0.94775406031551424</v>
      </c>
      <c r="AL5409" s="93"/>
      <c r="AM5409" s="257">
        <v>6525.03</v>
      </c>
      <c r="AN5409" s="258">
        <v>6510.5798465490143</v>
      </c>
      <c r="AO5409" s="276">
        <v>1.0058056305498246</v>
      </c>
      <c r="AQ5409" s="280">
        <v>5895.9781798730128</v>
      </c>
      <c r="AR5409" s="281">
        <v>5943.1124031572981</v>
      </c>
    </row>
    <row r="5410" spans="1:44" x14ac:dyDescent="0.2">
      <c r="A5410" s="260" t="s">
        <v>8396</v>
      </c>
      <c r="B5410" s="261" t="s">
        <v>1465</v>
      </c>
      <c r="C5410" s="261" t="s">
        <v>1584</v>
      </c>
      <c r="D5410" s="262" t="s">
        <v>9914</v>
      </c>
      <c r="E5410" s="257">
        <v>50</v>
      </c>
      <c r="F5410" s="258">
        <v>131</v>
      </c>
      <c r="G5410" s="258">
        <v>395</v>
      </c>
      <c r="H5410" s="258">
        <v>426</v>
      </c>
      <c r="I5410" s="258">
        <v>222</v>
      </c>
      <c r="J5410" s="258">
        <v>101</v>
      </c>
      <c r="K5410" s="259">
        <v>30</v>
      </c>
      <c r="L5410" s="257">
        <v>50</v>
      </c>
      <c r="M5410" s="258">
        <v>141</v>
      </c>
      <c r="N5410" s="258">
        <v>360</v>
      </c>
      <c r="O5410" s="258">
        <v>418</v>
      </c>
      <c r="P5410" s="258">
        <v>208</v>
      </c>
      <c r="Q5410" s="258">
        <v>118</v>
      </c>
      <c r="R5410" s="259">
        <v>41</v>
      </c>
      <c r="S5410" s="267">
        <v>2691</v>
      </c>
      <c r="T5410" s="90"/>
      <c r="U5410" s="260">
        <v>0</v>
      </c>
      <c r="V5410" s="273">
        <v>93.028024695630293</v>
      </c>
      <c r="W5410" s="273">
        <v>93.832651543324602</v>
      </c>
      <c r="X5410" s="274">
        <v>1.0316554229999999</v>
      </c>
      <c r="Z5410" s="257">
        <v>7943.7099999999991</v>
      </c>
      <c r="AA5410" s="258">
        <v>3075.7669579091616</v>
      </c>
      <c r="AB5410" s="276">
        <v>1.1429828903415689</v>
      </c>
      <c r="AC5410" s="92"/>
      <c r="AD5410" s="257">
        <v>254649.02653232779</v>
      </c>
      <c r="AE5410" s="258">
        <v>2582.1388050907121</v>
      </c>
      <c r="AF5410" s="276">
        <v>0.95954619289881538</v>
      </c>
      <c r="AG5410" s="93"/>
      <c r="AH5410" s="257">
        <v>2776.1847432929999</v>
      </c>
      <c r="AI5410" s="258">
        <v>2354.8605804839267</v>
      </c>
      <c r="AJ5410" s="258">
        <v>2529.6530786322846</v>
      </c>
      <c r="AK5410" s="276">
        <v>0.94004202104507051</v>
      </c>
      <c r="AL5410" s="93"/>
      <c r="AM5410" s="257">
        <v>2691</v>
      </c>
      <c r="AN5410" s="258">
        <v>2685.0405848039622</v>
      </c>
      <c r="AO5410" s="276">
        <v>0.99778542727757791</v>
      </c>
      <c r="AQ5410" s="280">
        <v>2768.2399893634088</v>
      </c>
      <c r="AR5410" s="281">
        <v>2790.3701326208175</v>
      </c>
    </row>
    <row r="5411" spans="1:44" x14ac:dyDescent="0.2">
      <c r="A5411" s="260" t="s">
        <v>8396</v>
      </c>
      <c r="B5411" s="261" t="s">
        <v>1509</v>
      </c>
      <c r="C5411" s="261" t="s">
        <v>1626</v>
      </c>
      <c r="D5411" s="262" t="s">
        <v>9955</v>
      </c>
      <c r="E5411" s="257">
        <v>251</v>
      </c>
      <c r="F5411" s="258">
        <v>430</v>
      </c>
      <c r="G5411" s="258">
        <v>1682</v>
      </c>
      <c r="H5411" s="258">
        <v>1417</v>
      </c>
      <c r="I5411" s="258">
        <v>522</v>
      </c>
      <c r="J5411" s="258">
        <v>301</v>
      </c>
      <c r="K5411" s="259">
        <v>120</v>
      </c>
      <c r="L5411" s="257">
        <v>238</v>
      </c>
      <c r="M5411" s="258">
        <v>392</v>
      </c>
      <c r="N5411" s="258">
        <v>1680</v>
      </c>
      <c r="O5411" s="258">
        <v>1205</v>
      </c>
      <c r="P5411" s="258">
        <v>541</v>
      </c>
      <c r="Q5411" s="258">
        <v>365</v>
      </c>
      <c r="R5411" s="259">
        <v>226</v>
      </c>
      <c r="S5411" s="267">
        <v>9370</v>
      </c>
      <c r="T5411" s="90"/>
      <c r="U5411" s="260">
        <v>64</v>
      </c>
      <c r="V5411" s="273">
        <v>101.964018141306</v>
      </c>
      <c r="W5411" s="273">
        <v>106.100822385987</v>
      </c>
      <c r="X5411" s="274">
        <v>1</v>
      </c>
      <c r="Z5411" s="257">
        <v>26443.07</v>
      </c>
      <c r="AA5411" s="258">
        <v>10238.631693714779</v>
      </c>
      <c r="AB5411" s="276">
        <v>1.0927034891904779</v>
      </c>
      <c r="AC5411" s="92"/>
      <c r="AD5411" s="257">
        <v>935764.41600828723</v>
      </c>
      <c r="AE5411" s="258">
        <v>9488.6426384642</v>
      </c>
      <c r="AF5411" s="276">
        <v>1.0126619678190181</v>
      </c>
      <c r="AG5411" s="93"/>
      <c r="AH5411" s="257">
        <v>9370</v>
      </c>
      <c r="AI5411" s="258">
        <v>7947.973812780815</v>
      </c>
      <c r="AJ5411" s="258">
        <v>8687.4274301347905</v>
      </c>
      <c r="AK5411" s="276">
        <v>0.92715340769848353</v>
      </c>
      <c r="AL5411" s="93"/>
      <c r="AM5411" s="257">
        <v>9397.52</v>
      </c>
      <c r="AN5411" s="258">
        <v>9376.7085085495855</v>
      </c>
      <c r="AO5411" s="276">
        <v>1.0007159560885364</v>
      </c>
      <c r="AQ5411" s="280">
        <v>9619.8620398007752</v>
      </c>
      <c r="AR5411" s="281">
        <v>9696.7661109345263</v>
      </c>
    </row>
    <row r="5412" spans="1:44" x14ac:dyDescent="0.2">
      <c r="A5412" s="260" t="s">
        <v>8396</v>
      </c>
      <c r="B5412" s="261" t="s">
        <v>1509</v>
      </c>
      <c r="C5412" s="261" t="s">
        <v>1627</v>
      </c>
      <c r="D5412" s="262" t="s">
        <v>9956</v>
      </c>
      <c r="E5412" s="257">
        <v>219</v>
      </c>
      <c r="F5412" s="258">
        <v>448</v>
      </c>
      <c r="G5412" s="258">
        <v>1581</v>
      </c>
      <c r="H5412" s="258">
        <v>1258</v>
      </c>
      <c r="I5412" s="258">
        <v>649</v>
      </c>
      <c r="J5412" s="258">
        <v>404</v>
      </c>
      <c r="K5412" s="259">
        <v>145</v>
      </c>
      <c r="L5412" s="257">
        <v>242</v>
      </c>
      <c r="M5412" s="258">
        <v>413</v>
      </c>
      <c r="N5412" s="258">
        <v>1420</v>
      </c>
      <c r="O5412" s="258">
        <v>1375</v>
      </c>
      <c r="P5412" s="258">
        <v>700</v>
      </c>
      <c r="Q5412" s="258">
        <v>542</v>
      </c>
      <c r="R5412" s="259">
        <v>316</v>
      </c>
      <c r="S5412" s="267">
        <v>9712</v>
      </c>
      <c r="T5412" s="90"/>
      <c r="U5412" s="260">
        <v>161</v>
      </c>
      <c r="V5412" s="273">
        <v>100.79746067306699</v>
      </c>
      <c r="W5412" s="273">
        <v>84.895294965510104</v>
      </c>
      <c r="X5412" s="274">
        <v>1</v>
      </c>
      <c r="Z5412" s="257">
        <v>29759.690000000002</v>
      </c>
      <c r="AA5412" s="258">
        <v>11522.811278309469</v>
      </c>
      <c r="AB5412" s="276">
        <v>1.1864509141587181</v>
      </c>
      <c r="AC5412" s="92"/>
      <c r="AD5412" s="257">
        <v>918200.32324350416</v>
      </c>
      <c r="AE5412" s="258">
        <v>9310.5428981205951</v>
      </c>
      <c r="AF5412" s="276">
        <v>0.95866380746711233</v>
      </c>
      <c r="AG5412" s="93"/>
      <c r="AH5412" s="257">
        <v>9712</v>
      </c>
      <c r="AI5412" s="258">
        <v>8238.0706157659843</v>
      </c>
      <c r="AJ5412" s="258">
        <v>9004.5138955676721</v>
      </c>
      <c r="AK5412" s="276">
        <v>0.92715340769848353</v>
      </c>
      <c r="AL5412" s="93"/>
      <c r="AM5412" s="257">
        <v>9781.23</v>
      </c>
      <c r="AN5412" s="258">
        <v>9759.5687548502628</v>
      </c>
      <c r="AO5412" s="276">
        <v>1.0048979360430665</v>
      </c>
      <c r="AQ5412" s="280">
        <v>10291.965787193834</v>
      </c>
      <c r="AR5412" s="281">
        <v>10374.242857876323</v>
      </c>
    </row>
    <row r="5413" spans="1:44" x14ac:dyDescent="0.2">
      <c r="A5413" s="260" t="s">
        <v>8396</v>
      </c>
      <c r="B5413" s="261" t="s">
        <v>1465</v>
      </c>
      <c r="C5413" s="261" t="s">
        <v>1493</v>
      </c>
      <c r="D5413" s="262" t="s">
        <v>9825</v>
      </c>
      <c r="E5413" s="257">
        <v>140</v>
      </c>
      <c r="F5413" s="258">
        <v>299</v>
      </c>
      <c r="G5413" s="258">
        <v>956</v>
      </c>
      <c r="H5413" s="258">
        <v>655</v>
      </c>
      <c r="I5413" s="258">
        <v>275</v>
      </c>
      <c r="J5413" s="258">
        <v>141</v>
      </c>
      <c r="K5413" s="259">
        <v>30</v>
      </c>
      <c r="L5413" s="257">
        <v>142</v>
      </c>
      <c r="M5413" s="258">
        <v>275</v>
      </c>
      <c r="N5413" s="258">
        <v>935</v>
      </c>
      <c r="O5413" s="258">
        <v>740</v>
      </c>
      <c r="P5413" s="258">
        <v>291</v>
      </c>
      <c r="Q5413" s="258">
        <v>211</v>
      </c>
      <c r="R5413" s="259">
        <v>101</v>
      </c>
      <c r="S5413" s="267">
        <v>5191</v>
      </c>
      <c r="T5413" s="90"/>
      <c r="U5413" s="260">
        <v>44</v>
      </c>
      <c r="V5413" s="273">
        <v>105.32669702312801</v>
      </c>
      <c r="W5413" s="273">
        <v>97.148526295511402</v>
      </c>
      <c r="X5413" s="274">
        <v>1.086144266</v>
      </c>
      <c r="Z5413" s="257">
        <v>14223.439999999999</v>
      </c>
      <c r="AA5413" s="258">
        <v>5507.2487263260473</v>
      </c>
      <c r="AB5413" s="276">
        <v>1.0609225055530818</v>
      </c>
      <c r="AC5413" s="92"/>
      <c r="AD5413" s="257">
        <v>511971.46970111894</v>
      </c>
      <c r="AE5413" s="258">
        <v>5191.3860304773525</v>
      </c>
      <c r="AF5413" s="276">
        <v>1.0000743653395014</v>
      </c>
      <c r="AG5413" s="93"/>
      <c r="AH5413" s="257">
        <v>5638.1748848059997</v>
      </c>
      <c r="AI5413" s="258">
        <v>4782.504411559933</v>
      </c>
      <c r="AJ5413" s="258">
        <v>4994.9221175487673</v>
      </c>
      <c r="AK5413" s="276">
        <v>0.96222733915406811</v>
      </c>
      <c r="AL5413" s="93"/>
      <c r="AM5413" s="257">
        <v>5209.92</v>
      </c>
      <c r="AN5413" s="258">
        <v>5198.3822532819986</v>
      </c>
      <c r="AO5413" s="276">
        <v>1.0014221254636868</v>
      </c>
      <c r="AQ5413" s="280">
        <v>5307.156090329182</v>
      </c>
      <c r="AR5413" s="281">
        <v>5349.5830926915824</v>
      </c>
    </row>
    <row r="5414" spans="1:44" x14ac:dyDescent="0.2">
      <c r="A5414" s="260" t="s">
        <v>8396</v>
      </c>
      <c r="B5414" s="261" t="s">
        <v>1465</v>
      </c>
      <c r="C5414" s="261" t="s">
        <v>1494</v>
      </c>
      <c r="D5414" s="262" t="s">
        <v>9826</v>
      </c>
      <c r="E5414" s="257">
        <v>153</v>
      </c>
      <c r="F5414" s="258">
        <v>334</v>
      </c>
      <c r="G5414" s="258">
        <v>1061</v>
      </c>
      <c r="H5414" s="258">
        <v>867</v>
      </c>
      <c r="I5414" s="258">
        <v>377</v>
      </c>
      <c r="J5414" s="258">
        <v>175</v>
      </c>
      <c r="K5414" s="259">
        <v>51</v>
      </c>
      <c r="L5414" s="257">
        <v>168</v>
      </c>
      <c r="M5414" s="258">
        <v>286</v>
      </c>
      <c r="N5414" s="258">
        <v>1082</v>
      </c>
      <c r="O5414" s="258">
        <v>936</v>
      </c>
      <c r="P5414" s="258">
        <v>384</v>
      </c>
      <c r="Q5414" s="258">
        <v>239</v>
      </c>
      <c r="R5414" s="259">
        <v>104</v>
      </c>
      <c r="S5414" s="267">
        <v>6217</v>
      </c>
      <c r="T5414" s="90"/>
      <c r="U5414" s="260">
        <v>51</v>
      </c>
      <c r="V5414" s="273">
        <v>95.447639717559497</v>
      </c>
      <c r="W5414" s="273">
        <v>78.099162910495806</v>
      </c>
      <c r="X5414" s="274">
        <v>1.086144266</v>
      </c>
      <c r="Z5414" s="257">
        <v>17375.649999999998</v>
      </c>
      <c r="AA5414" s="258">
        <v>6727.7695361731885</v>
      </c>
      <c r="AB5414" s="276">
        <v>1.0821569142951888</v>
      </c>
      <c r="AC5414" s="92"/>
      <c r="AD5414" s="257">
        <v>569083.71937385364</v>
      </c>
      <c r="AE5414" s="258">
        <v>5770.5037209479888</v>
      </c>
      <c r="AF5414" s="276">
        <v>0.92818139310728465</v>
      </c>
      <c r="AG5414" s="93"/>
      <c r="AH5414" s="257">
        <v>6752.558901722</v>
      </c>
      <c r="AI5414" s="258">
        <v>5727.7653490017547</v>
      </c>
      <c r="AJ5414" s="258">
        <v>5982.1673675208422</v>
      </c>
      <c r="AK5414" s="276">
        <v>0.96222733915406822</v>
      </c>
      <c r="AL5414" s="93"/>
      <c r="AM5414" s="257">
        <v>6238.93</v>
      </c>
      <c r="AN5414" s="258">
        <v>6225.1134358048994</v>
      </c>
      <c r="AO5414" s="276">
        <v>1.0013050403417885</v>
      </c>
      <c r="AQ5414" s="280">
        <v>6016.5573178822488</v>
      </c>
      <c r="AR5414" s="281">
        <v>6064.6554870701602</v>
      </c>
    </row>
    <row r="5415" spans="1:44" x14ac:dyDescent="0.2">
      <c r="A5415" s="260" t="s">
        <v>8396</v>
      </c>
      <c r="B5415" s="261" t="s">
        <v>1465</v>
      </c>
      <c r="C5415" s="261" t="s">
        <v>1585</v>
      </c>
      <c r="D5415" s="262" t="s">
        <v>9915</v>
      </c>
      <c r="E5415" s="257">
        <v>93</v>
      </c>
      <c r="F5415" s="258">
        <v>201</v>
      </c>
      <c r="G5415" s="258">
        <v>569</v>
      </c>
      <c r="H5415" s="258">
        <v>543</v>
      </c>
      <c r="I5415" s="258">
        <v>242</v>
      </c>
      <c r="J5415" s="258">
        <v>129</v>
      </c>
      <c r="K5415" s="259">
        <v>51</v>
      </c>
      <c r="L5415" s="257">
        <v>74</v>
      </c>
      <c r="M5415" s="258">
        <v>186</v>
      </c>
      <c r="N5415" s="258">
        <v>562</v>
      </c>
      <c r="O5415" s="258">
        <v>545</v>
      </c>
      <c r="P5415" s="258">
        <v>264</v>
      </c>
      <c r="Q5415" s="258">
        <v>151</v>
      </c>
      <c r="R5415" s="259">
        <v>79</v>
      </c>
      <c r="S5415" s="267">
        <v>3689</v>
      </c>
      <c r="T5415" s="90"/>
      <c r="U5415" s="260">
        <v>0</v>
      </c>
      <c r="V5415" s="273">
        <v>82.443027554583793</v>
      </c>
      <c r="W5415" s="273">
        <v>73.2333965844402</v>
      </c>
      <c r="X5415" s="274">
        <v>1.050596783</v>
      </c>
      <c r="Z5415" s="257">
        <v>10741.099999999997</v>
      </c>
      <c r="AA5415" s="258">
        <v>4158.9031411768665</v>
      </c>
      <c r="AB5415" s="276">
        <v>1.1273795449110509</v>
      </c>
      <c r="AC5415" s="92"/>
      <c r="AD5415" s="257">
        <v>320900.70790664962</v>
      </c>
      <c r="AE5415" s="258">
        <v>3253.9302496082687</v>
      </c>
      <c r="AF5415" s="276">
        <v>0.88206295733485196</v>
      </c>
      <c r="AG5415" s="93"/>
      <c r="AH5415" s="257">
        <v>3875.6515324870002</v>
      </c>
      <c r="AI5415" s="258">
        <v>3287.4681843831922</v>
      </c>
      <c r="AJ5415" s="258">
        <v>3496.264728503932</v>
      </c>
      <c r="AK5415" s="276">
        <v>0.94775406031551424</v>
      </c>
      <c r="AL5415" s="93"/>
      <c r="AM5415" s="257">
        <v>3689</v>
      </c>
      <c r="AN5415" s="258">
        <v>3680.8304412269849</v>
      </c>
      <c r="AO5415" s="276">
        <v>0.99778542727757791</v>
      </c>
      <c r="AQ5415" s="280">
        <v>3469.0551202856368</v>
      </c>
      <c r="AR5415" s="281">
        <v>3496.7877905290939</v>
      </c>
    </row>
    <row r="5416" spans="1:44" x14ac:dyDescent="0.2">
      <c r="A5416" s="260" t="s">
        <v>8396</v>
      </c>
      <c r="B5416" s="261" t="s">
        <v>1465</v>
      </c>
      <c r="C5416" s="261" t="s">
        <v>1586</v>
      </c>
      <c r="D5416" s="262" t="s">
        <v>9916</v>
      </c>
      <c r="E5416" s="257">
        <v>134</v>
      </c>
      <c r="F5416" s="258">
        <v>211</v>
      </c>
      <c r="G5416" s="258">
        <v>1022</v>
      </c>
      <c r="H5416" s="258">
        <v>839</v>
      </c>
      <c r="I5416" s="258">
        <v>351</v>
      </c>
      <c r="J5416" s="258">
        <v>182</v>
      </c>
      <c r="K5416" s="259">
        <v>71</v>
      </c>
      <c r="L5416" s="257">
        <v>153</v>
      </c>
      <c r="M5416" s="258">
        <v>250</v>
      </c>
      <c r="N5416" s="258">
        <v>934</v>
      </c>
      <c r="O5416" s="258">
        <v>819</v>
      </c>
      <c r="P5416" s="258">
        <v>344</v>
      </c>
      <c r="Q5416" s="258">
        <v>274</v>
      </c>
      <c r="R5416" s="259">
        <v>137</v>
      </c>
      <c r="S5416" s="267">
        <v>5721</v>
      </c>
      <c r="T5416" s="90"/>
      <c r="U5416" s="260">
        <v>32</v>
      </c>
      <c r="V5416" s="273">
        <v>93.462936854777894</v>
      </c>
      <c r="W5416" s="273">
        <v>85.950699300699299</v>
      </c>
      <c r="X5416" s="274">
        <v>1.051115724</v>
      </c>
      <c r="Z5416" s="257">
        <v>16580.45</v>
      </c>
      <c r="AA5416" s="258">
        <v>6419.871855501392</v>
      </c>
      <c r="AB5416" s="276">
        <v>1.1221590378432778</v>
      </c>
      <c r="AC5416" s="92"/>
      <c r="AD5416" s="257">
        <v>531351.22510258248</v>
      </c>
      <c r="AE5416" s="258">
        <v>5387.8965733870173</v>
      </c>
      <c r="AF5416" s="276">
        <v>0.9417753143483687</v>
      </c>
      <c r="AG5416" s="93"/>
      <c r="AH5416" s="257">
        <v>6013.4330570040001</v>
      </c>
      <c r="AI5416" s="258">
        <v>5100.8120023456004</v>
      </c>
      <c r="AJ5416" s="258">
        <v>5423.3097611258881</v>
      </c>
      <c r="AK5416" s="276">
        <v>0.94796534891205875</v>
      </c>
      <c r="AL5416" s="93"/>
      <c r="AM5416" s="257">
        <v>5734.76</v>
      </c>
      <c r="AN5416" s="258">
        <v>5722.0599569343631</v>
      </c>
      <c r="AO5416" s="276">
        <v>1.0001852747656639</v>
      </c>
      <c r="AQ5416" s="280">
        <v>5732.5332332505632</v>
      </c>
      <c r="AR5416" s="281">
        <v>5778.3608284616503</v>
      </c>
    </row>
    <row r="5417" spans="1:44" x14ac:dyDescent="0.2">
      <c r="A5417" s="260" t="s">
        <v>8396</v>
      </c>
      <c r="B5417" s="261" t="s">
        <v>1465</v>
      </c>
      <c r="C5417" s="261" t="s">
        <v>1587</v>
      </c>
      <c r="D5417" s="262" t="s">
        <v>9917</v>
      </c>
      <c r="E5417" s="257">
        <v>121</v>
      </c>
      <c r="F5417" s="258">
        <v>320</v>
      </c>
      <c r="G5417" s="258">
        <v>905</v>
      </c>
      <c r="H5417" s="258">
        <v>744</v>
      </c>
      <c r="I5417" s="258">
        <v>327</v>
      </c>
      <c r="J5417" s="258">
        <v>186</v>
      </c>
      <c r="K5417" s="259">
        <v>64</v>
      </c>
      <c r="L5417" s="257">
        <v>147</v>
      </c>
      <c r="M5417" s="258">
        <v>272</v>
      </c>
      <c r="N5417" s="258">
        <v>871</v>
      </c>
      <c r="O5417" s="258">
        <v>791</v>
      </c>
      <c r="P5417" s="258">
        <v>338</v>
      </c>
      <c r="Q5417" s="258">
        <v>226</v>
      </c>
      <c r="R5417" s="259">
        <v>118</v>
      </c>
      <c r="S5417" s="267">
        <v>5430</v>
      </c>
      <c r="T5417" s="90"/>
      <c r="U5417" s="260">
        <v>56</v>
      </c>
      <c r="V5417" s="273">
        <v>86.084878047879499</v>
      </c>
      <c r="W5417" s="273">
        <v>73.670044215180496</v>
      </c>
      <c r="X5417" s="274">
        <v>1.0316554229999999</v>
      </c>
      <c r="Z5417" s="257">
        <v>15490.07</v>
      </c>
      <c r="AA5417" s="258">
        <v>5997.6818743005433</v>
      </c>
      <c r="AB5417" s="276">
        <v>1.1045454648803947</v>
      </c>
      <c r="AC5417" s="92"/>
      <c r="AD5417" s="257">
        <v>478073.41164830304</v>
      </c>
      <c r="AE5417" s="258">
        <v>4847.6600311781494</v>
      </c>
      <c r="AF5417" s="276">
        <v>0.89275507019855427</v>
      </c>
      <c r="AG5417" s="93"/>
      <c r="AH5417" s="257">
        <v>5601.8889468899997</v>
      </c>
      <c r="AI5417" s="258">
        <v>4751.7253630723599</v>
      </c>
      <c r="AJ5417" s="258">
        <v>5104.4281742747326</v>
      </c>
      <c r="AK5417" s="276">
        <v>0.9400420210450704</v>
      </c>
      <c r="AL5417" s="93"/>
      <c r="AM5417" s="257">
        <v>5454.08</v>
      </c>
      <c r="AN5417" s="258">
        <v>5442.0015432060918</v>
      </c>
      <c r="AO5417" s="276">
        <v>1.0022102289513981</v>
      </c>
      <c r="AQ5417" s="280">
        <v>5044.5432553370629</v>
      </c>
      <c r="AR5417" s="281">
        <v>5084.870851693503</v>
      </c>
    </row>
    <row r="5418" spans="1:44" x14ac:dyDescent="0.2">
      <c r="A5418" s="260" t="s">
        <v>8396</v>
      </c>
      <c r="B5418" s="261" t="s">
        <v>1465</v>
      </c>
      <c r="C5418" s="261" t="s">
        <v>1495</v>
      </c>
      <c r="D5418" s="262" t="s">
        <v>9827</v>
      </c>
      <c r="E5418" s="257">
        <v>262</v>
      </c>
      <c r="F5418" s="258">
        <v>470</v>
      </c>
      <c r="G5418" s="258">
        <v>1226</v>
      </c>
      <c r="H5418" s="258">
        <v>926</v>
      </c>
      <c r="I5418" s="258">
        <v>296</v>
      </c>
      <c r="J5418" s="258">
        <v>155</v>
      </c>
      <c r="K5418" s="259">
        <v>38</v>
      </c>
      <c r="L5418" s="257">
        <v>222</v>
      </c>
      <c r="M5418" s="258">
        <v>422</v>
      </c>
      <c r="N5418" s="258">
        <v>1416</v>
      </c>
      <c r="O5418" s="258">
        <v>979</v>
      </c>
      <c r="P5418" s="258">
        <v>304</v>
      </c>
      <c r="Q5418" s="258">
        <v>182</v>
      </c>
      <c r="R5418" s="259">
        <v>70</v>
      </c>
      <c r="S5418" s="267">
        <v>6968</v>
      </c>
      <c r="T5418" s="90"/>
      <c r="U5418" s="260">
        <v>16</v>
      </c>
      <c r="V5418" s="273">
        <v>91.976948442255505</v>
      </c>
      <c r="W5418" s="273">
        <v>74.063747307968399</v>
      </c>
      <c r="X5418" s="274">
        <v>1.086144266</v>
      </c>
      <c r="Z5418" s="257">
        <v>17921.97</v>
      </c>
      <c r="AA5418" s="258">
        <v>6939.3020574315105</v>
      </c>
      <c r="AB5418" s="276">
        <v>0.99588146633632468</v>
      </c>
      <c r="AC5418" s="92"/>
      <c r="AD5418" s="257">
        <v>624854.79307556082</v>
      </c>
      <c r="AE5418" s="258">
        <v>6336.0218993120843</v>
      </c>
      <c r="AF5418" s="276">
        <v>0.90930279840873773</v>
      </c>
      <c r="AG5418" s="93"/>
      <c r="AH5418" s="257">
        <v>7568.2532454880002</v>
      </c>
      <c r="AI5418" s="258">
        <v>6419.6668733865572</v>
      </c>
      <c r="AJ5418" s="258">
        <v>6704.8000992255475</v>
      </c>
      <c r="AK5418" s="276">
        <v>0.96222733915406822</v>
      </c>
      <c r="AL5418" s="93"/>
      <c r="AM5418" s="257">
        <v>6974.88</v>
      </c>
      <c r="AN5418" s="258">
        <v>6959.4336210098318</v>
      </c>
      <c r="AO5418" s="276">
        <v>0.99877061151116986</v>
      </c>
      <c r="AQ5418" s="280">
        <v>6064.1197200620236</v>
      </c>
      <c r="AR5418" s="281">
        <v>6112.5981174013777</v>
      </c>
    </row>
    <row r="5419" spans="1:44" x14ac:dyDescent="0.2">
      <c r="A5419" s="260" t="s">
        <v>8396</v>
      </c>
      <c r="B5419" s="261" t="s">
        <v>1465</v>
      </c>
      <c r="C5419" s="261" t="s">
        <v>1588</v>
      </c>
      <c r="D5419" s="262" t="s">
        <v>9918</v>
      </c>
      <c r="E5419" s="257">
        <v>177</v>
      </c>
      <c r="F5419" s="258">
        <v>367</v>
      </c>
      <c r="G5419" s="258">
        <v>1037</v>
      </c>
      <c r="H5419" s="258">
        <v>684</v>
      </c>
      <c r="I5419" s="258">
        <v>244</v>
      </c>
      <c r="J5419" s="258">
        <v>100</v>
      </c>
      <c r="K5419" s="259">
        <v>45</v>
      </c>
      <c r="L5419" s="257">
        <v>171</v>
      </c>
      <c r="M5419" s="258">
        <v>332</v>
      </c>
      <c r="N5419" s="258">
        <v>1135</v>
      </c>
      <c r="O5419" s="258">
        <v>734</v>
      </c>
      <c r="P5419" s="258">
        <v>253</v>
      </c>
      <c r="Q5419" s="258">
        <v>150</v>
      </c>
      <c r="R5419" s="259">
        <v>84</v>
      </c>
      <c r="S5419" s="267">
        <v>5513</v>
      </c>
      <c r="T5419" s="90"/>
      <c r="U5419" s="260">
        <v>2</v>
      </c>
      <c r="V5419" s="273">
        <v>92.429145175964393</v>
      </c>
      <c r="W5419" s="273">
        <v>104.542188350571</v>
      </c>
      <c r="X5419" s="274">
        <v>1.0316554229999999</v>
      </c>
      <c r="Z5419" s="257">
        <v>14191.33</v>
      </c>
      <c r="AA5419" s="258">
        <v>5494.8158861268885</v>
      </c>
      <c r="AB5419" s="276">
        <v>0.99670159371066358</v>
      </c>
      <c r="AC5419" s="92"/>
      <c r="AD5419" s="257">
        <v>534811.05680830916</v>
      </c>
      <c r="AE5419" s="258">
        <v>5422.9792353083885</v>
      </c>
      <c r="AF5419" s="276">
        <v>0.98367118362205486</v>
      </c>
      <c r="AG5419" s="93"/>
      <c r="AH5419" s="257">
        <v>5687.5163469989993</v>
      </c>
      <c r="AI5419" s="258">
        <v>4824.3576292114039</v>
      </c>
      <c r="AJ5419" s="258">
        <v>5182.4516620214745</v>
      </c>
      <c r="AK5419" s="276">
        <v>0.94004202104507062</v>
      </c>
      <c r="AL5419" s="93"/>
      <c r="AM5419" s="257">
        <v>5513.86</v>
      </c>
      <c r="AN5419" s="258">
        <v>5501.6491560487457</v>
      </c>
      <c r="AO5419" s="276">
        <v>0.99794107673657639</v>
      </c>
      <c r="AQ5419" s="280">
        <v>5070.5522341102278</v>
      </c>
      <c r="AR5419" s="281">
        <v>5111.0877540673819</v>
      </c>
    </row>
    <row r="5420" spans="1:44" x14ac:dyDescent="0.2">
      <c r="A5420" s="260" t="s">
        <v>8396</v>
      </c>
      <c r="B5420" s="261" t="s">
        <v>1465</v>
      </c>
      <c r="C5420" s="261" t="s">
        <v>1589</v>
      </c>
      <c r="D5420" s="262" t="s">
        <v>9919</v>
      </c>
      <c r="E5420" s="257">
        <v>135</v>
      </c>
      <c r="F5420" s="258">
        <v>259</v>
      </c>
      <c r="G5420" s="258">
        <v>783</v>
      </c>
      <c r="H5420" s="258">
        <v>504</v>
      </c>
      <c r="I5420" s="258">
        <v>148</v>
      </c>
      <c r="J5420" s="258">
        <v>71</v>
      </c>
      <c r="K5420" s="259">
        <v>19</v>
      </c>
      <c r="L5420" s="257">
        <v>125</v>
      </c>
      <c r="M5420" s="258">
        <v>250</v>
      </c>
      <c r="N5420" s="258">
        <v>826</v>
      </c>
      <c r="O5420" s="258">
        <v>493</v>
      </c>
      <c r="P5420" s="258">
        <v>175</v>
      </c>
      <c r="Q5420" s="258">
        <v>80</v>
      </c>
      <c r="R5420" s="259">
        <v>40</v>
      </c>
      <c r="S5420" s="267">
        <v>3908</v>
      </c>
      <c r="T5420" s="90"/>
      <c r="U5420" s="260">
        <v>0</v>
      </c>
      <c r="V5420" s="273">
        <v>91.120173950317707</v>
      </c>
      <c r="W5420" s="273">
        <v>93.7173244490005</v>
      </c>
      <c r="X5420" s="274">
        <v>1.0620134919999999</v>
      </c>
      <c r="Z5420" s="257">
        <v>9660.489999999998</v>
      </c>
      <c r="AA5420" s="258">
        <v>3740.4960577880956</v>
      </c>
      <c r="AB5420" s="276">
        <v>0.95713819288334079</v>
      </c>
      <c r="AC5420" s="92"/>
      <c r="AD5420" s="257">
        <v>367759.78871562559</v>
      </c>
      <c r="AE5420" s="258">
        <v>3729.0809013716193</v>
      </c>
      <c r="AF5420" s="276">
        <v>0.95421722143593124</v>
      </c>
      <c r="AG5420" s="93"/>
      <c r="AH5420" s="257">
        <v>4150.3487267359997</v>
      </c>
      <c r="AI5420" s="258">
        <v>3520.4763067242184</v>
      </c>
      <c r="AJ5420" s="258">
        <v>3721.9886272276249</v>
      </c>
      <c r="AK5420" s="276">
        <v>0.95240241228956624</v>
      </c>
      <c r="AL5420" s="93"/>
      <c r="AM5420" s="257">
        <v>3908</v>
      </c>
      <c r="AN5420" s="258">
        <v>3899.3454498007741</v>
      </c>
      <c r="AO5420" s="276">
        <v>0.9977854272775778</v>
      </c>
      <c r="AQ5420" s="280">
        <v>3391.8301410760942</v>
      </c>
      <c r="AR5420" s="281">
        <v>3418.9454516038031</v>
      </c>
    </row>
    <row r="5421" spans="1:44" x14ac:dyDescent="0.2">
      <c r="A5421" s="260" t="s">
        <v>8396</v>
      </c>
      <c r="B5421" s="261" t="s">
        <v>1465</v>
      </c>
      <c r="C5421" s="261" t="s">
        <v>1496</v>
      </c>
      <c r="D5421" s="262" t="s">
        <v>9828</v>
      </c>
      <c r="E5421" s="257">
        <v>57</v>
      </c>
      <c r="F5421" s="258">
        <v>131</v>
      </c>
      <c r="G5421" s="258">
        <v>438</v>
      </c>
      <c r="H5421" s="258">
        <v>313</v>
      </c>
      <c r="I5421" s="258">
        <v>111</v>
      </c>
      <c r="J5421" s="258">
        <v>47</v>
      </c>
      <c r="K5421" s="259">
        <v>7</v>
      </c>
      <c r="L5421" s="257">
        <v>52</v>
      </c>
      <c r="M5421" s="258">
        <v>130</v>
      </c>
      <c r="N5421" s="258">
        <v>394</v>
      </c>
      <c r="O5421" s="258">
        <v>358</v>
      </c>
      <c r="P5421" s="258">
        <v>107</v>
      </c>
      <c r="Q5421" s="258">
        <v>47</v>
      </c>
      <c r="R5421" s="259">
        <v>41</v>
      </c>
      <c r="S5421" s="267">
        <v>2233</v>
      </c>
      <c r="T5421" s="90"/>
      <c r="U5421" s="260">
        <v>0</v>
      </c>
      <c r="V5421" s="273">
        <v>115.100731271397</v>
      </c>
      <c r="W5421" s="273">
        <v>79.791759964173707</v>
      </c>
      <c r="X5421" s="274">
        <v>1.086144266</v>
      </c>
      <c r="Z5421" s="257">
        <v>5757.41</v>
      </c>
      <c r="AA5421" s="258">
        <v>2229.2419336979556</v>
      </c>
      <c r="AB5421" s="276">
        <v>0.99831703255618254</v>
      </c>
      <c r="AC5421" s="92"/>
      <c r="AD5421" s="257">
        <v>216756.98188441602</v>
      </c>
      <c r="AE5421" s="258">
        <v>2197.9138181666735</v>
      </c>
      <c r="AF5421" s="276">
        <v>0.98428742416778936</v>
      </c>
      <c r="AG5421" s="93"/>
      <c r="AH5421" s="257">
        <v>2425.3601459780002</v>
      </c>
      <c r="AI5421" s="258">
        <v>2057.2784340229882</v>
      </c>
      <c r="AJ5421" s="258">
        <v>2148.6536483310347</v>
      </c>
      <c r="AK5421" s="276">
        <v>0.96222733915406833</v>
      </c>
      <c r="AL5421" s="93"/>
      <c r="AM5421" s="257">
        <v>2233</v>
      </c>
      <c r="AN5421" s="258">
        <v>2228.0548591108313</v>
      </c>
      <c r="AO5421" s="276">
        <v>0.9977854272775778</v>
      </c>
      <c r="AQ5421" s="280">
        <v>2106.6577677649193</v>
      </c>
      <c r="AR5421" s="281">
        <v>2123.4990237160305</v>
      </c>
    </row>
    <row r="5422" spans="1:44" x14ac:dyDescent="0.2">
      <c r="A5422" s="260" t="s">
        <v>8396</v>
      </c>
      <c r="B5422" s="261" t="s">
        <v>1509</v>
      </c>
      <c r="C5422" s="261" t="s">
        <v>1590</v>
      </c>
      <c r="D5422" s="262" t="s">
        <v>9920</v>
      </c>
      <c r="E5422" s="257">
        <v>56</v>
      </c>
      <c r="F5422" s="258">
        <v>123</v>
      </c>
      <c r="G5422" s="258">
        <v>486</v>
      </c>
      <c r="H5422" s="258">
        <v>420</v>
      </c>
      <c r="I5422" s="258">
        <v>187</v>
      </c>
      <c r="J5422" s="258">
        <v>91</v>
      </c>
      <c r="K5422" s="259">
        <v>33</v>
      </c>
      <c r="L5422" s="257">
        <v>68</v>
      </c>
      <c r="M5422" s="258">
        <v>118</v>
      </c>
      <c r="N5422" s="258">
        <v>419</v>
      </c>
      <c r="O5422" s="258">
        <v>476</v>
      </c>
      <c r="P5422" s="258">
        <v>185</v>
      </c>
      <c r="Q5422" s="258">
        <v>131</v>
      </c>
      <c r="R5422" s="259">
        <v>86</v>
      </c>
      <c r="S5422" s="267">
        <v>2879</v>
      </c>
      <c r="T5422" s="90"/>
      <c r="U5422" s="260">
        <v>23</v>
      </c>
      <c r="V5422" s="273">
        <v>100.773268524044</v>
      </c>
      <c r="W5422" s="273">
        <v>91.016707274625801</v>
      </c>
      <c r="X5422" s="274">
        <v>1.016865594</v>
      </c>
      <c r="Z5422" s="257">
        <v>8494.1799999999985</v>
      </c>
      <c r="AA5422" s="258">
        <v>3288.9063395482513</v>
      </c>
      <c r="AB5422" s="276">
        <v>1.1423780269358288</v>
      </c>
      <c r="AC5422" s="92"/>
      <c r="AD5422" s="257">
        <v>276343.27565076679</v>
      </c>
      <c r="AE5422" s="258">
        <v>2802.1182931682561</v>
      </c>
      <c r="AF5422" s="276">
        <v>0.97329569057598331</v>
      </c>
      <c r="AG5422" s="93"/>
      <c r="AH5422" s="257">
        <v>2927.5560451259998</v>
      </c>
      <c r="AI5422" s="258">
        <v>2483.2592083361383</v>
      </c>
      <c r="AJ5422" s="258">
        <v>2689.0444200013462</v>
      </c>
      <c r="AK5422" s="276">
        <v>0.93402029176844259</v>
      </c>
      <c r="AL5422" s="93"/>
      <c r="AM5422" s="257">
        <v>2888.89</v>
      </c>
      <c r="AN5422" s="258">
        <v>2882.4923430079216</v>
      </c>
      <c r="AO5422" s="276">
        <v>1.0012130402945194</v>
      </c>
      <c r="AQ5422" s="280">
        <v>2993.498985703759</v>
      </c>
      <c r="AR5422" s="281">
        <v>3017.4299171436178</v>
      </c>
    </row>
    <row r="5423" spans="1:44" x14ac:dyDescent="0.2">
      <c r="A5423" s="260" t="s">
        <v>8396</v>
      </c>
      <c r="B5423" s="261" t="s">
        <v>1509</v>
      </c>
      <c r="C5423" s="261" t="s">
        <v>1591</v>
      </c>
      <c r="D5423" s="262" t="s">
        <v>9921</v>
      </c>
      <c r="E5423" s="257">
        <v>48</v>
      </c>
      <c r="F5423" s="258">
        <v>128</v>
      </c>
      <c r="G5423" s="258">
        <v>447</v>
      </c>
      <c r="H5423" s="258">
        <v>408</v>
      </c>
      <c r="I5423" s="258">
        <v>147</v>
      </c>
      <c r="J5423" s="258">
        <v>84</v>
      </c>
      <c r="K5423" s="259">
        <v>35</v>
      </c>
      <c r="L5423" s="257">
        <v>42</v>
      </c>
      <c r="M5423" s="258">
        <v>119</v>
      </c>
      <c r="N5423" s="258">
        <v>446</v>
      </c>
      <c r="O5423" s="258">
        <v>444</v>
      </c>
      <c r="P5423" s="258">
        <v>160</v>
      </c>
      <c r="Q5423" s="258">
        <v>109</v>
      </c>
      <c r="R5423" s="259">
        <v>71</v>
      </c>
      <c r="S5423" s="267">
        <v>2688</v>
      </c>
      <c r="T5423" s="90"/>
      <c r="U5423" s="260">
        <v>10</v>
      </c>
      <c r="V5423" s="273">
        <v>93.729129393870195</v>
      </c>
      <c r="W5423" s="273">
        <v>79.072334079045405</v>
      </c>
      <c r="X5423" s="274">
        <v>1.04566684</v>
      </c>
      <c r="Z5423" s="257">
        <v>7696.5</v>
      </c>
      <c r="AA5423" s="258">
        <v>2980.0484146007175</v>
      </c>
      <c r="AB5423" s="276">
        <v>1.1086489637651478</v>
      </c>
      <c r="AC5423" s="92"/>
      <c r="AD5423" s="257">
        <v>245463.6655504696</v>
      </c>
      <c r="AE5423" s="258">
        <v>2488.9993285609985</v>
      </c>
      <c r="AF5423" s="276">
        <v>0.92596701211346666</v>
      </c>
      <c r="AG5423" s="93"/>
      <c r="AH5423" s="257">
        <v>2810.7524659199998</v>
      </c>
      <c r="AI5423" s="258">
        <v>2384.182176450508</v>
      </c>
      <c r="AJ5423" s="258">
        <v>2542.1674446962438</v>
      </c>
      <c r="AK5423" s="276">
        <v>0.945746817223305</v>
      </c>
      <c r="AL5423" s="93"/>
      <c r="AM5423" s="257">
        <v>2692.3</v>
      </c>
      <c r="AN5423" s="258">
        <v>2686.3377058594228</v>
      </c>
      <c r="AO5423" s="276">
        <v>0.99938158700127333</v>
      </c>
      <c r="AQ5423" s="280">
        <v>2608.10497066172</v>
      </c>
      <c r="AR5423" s="281">
        <v>2628.9549464054689</v>
      </c>
    </row>
    <row r="5424" spans="1:44" x14ac:dyDescent="0.2">
      <c r="A5424" s="260" t="s">
        <v>8396</v>
      </c>
      <c r="B5424" s="261" t="s">
        <v>1465</v>
      </c>
      <c r="C5424" s="261" t="s">
        <v>1497</v>
      </c>
      <c r="D5424" s="262" t="s">
        <v>9829</v>
      </c>
      <c r="E5424" s="257">
        <v>227</v>
      </c>
      <c r="F5424" s="258">
        <v>479</v>
      </c>
      <c r="G5424" s="258">
        <v>2079</v>
      </c>
      <c r="H5424" s="258">
        <v>1360</v>
      </c>
      <c r="I5424" s="258">
        <v>307</v>
      </c>
      <c r="J5424" s="258">
        <v>145</v>
      </c>
      <c r="K5424" s="259">
        <v>57</v>
      </c>
      <c r="L5424" s="257">
        <v>229</v>
      </c>
      <c r="M5424" s="258">
        <v>484</v>
      </c>
      <c r="N5424" s="258">
        <v>2024</v>
      </c>
      <c r="O5424" s="258">
        <v>1228</v>
      </c>
      <c r="P5424" s="258">
        <v>312</v>
      </c>
      <c r="Q5424" s="258">
        <v>198</v>
      </c>
      <c r="R5424" s="259">
        <v>109</v>
      </c>
      <c r="S5424" s="267">
        <v>9238</v>
      </c>
      <c r="T5424" s="90"/>
      <c r="U5424" s="260">
        <v>81</v>
      </c>
      <c r="V5424" s="273">
        <v>105.10343375798701</v>
      </c>
      <c r="W5424" s="273">
        <v>99.906737435008594</v>
      </c>
      <c r="X5424" s="274">
        <v>1.086144266</v>
      </c>
      <c r="Z5424" s="257">
        <v>22366.66</v>
      </c>
      <c r="AA5424" s="258">
        <v>8660.2650130466172</v>
      </c>
      <c r="AB5424" s="276">
        <v>0.93746103193836516</v>
      </c>
      <c r="AC5424" s="92"/>
      <c r="AD5424" s="257">
        <v>916608.04037877906</v>
      </c>
      <c r="AE5424" s="258">
        <v>9294.3971644035828</v>
      </c>
      <c r="AF5424" s="276">
        <v>1.0061049106303943</v>
      </c>
      <c r="AG5424" s="93"/>
      <c r="AH5424" s="257">
        <v>10033.800729308001</v>
      </c>
      <c r="AI5424" s="258">
        <v>8511.0336648026714</v>
      </c>
      <c r="AJ5424" s="258">
        <v>8889.0561591052829</v>
      </c>
      <c r="AK5424" s="276">
        <v>0.96222733915406833</v>
      </c>
      <c r="AL5424" s="93"/>
      <c r="AM5424" s="257">
        <v>9272.83</v>
      </c>
      <c r="AN5424" s="258">
        <v>9252.2946436223428</v>
      </c>
      <c r="AO5424" s="276">
        <v>1.0015473742825658</v>
      </c>
      <c r="AQ5424" s="280">
        <v>8396.9900698675247</v>
      </c>
      <c r="AR5424" s="281">
        <v>8464.1181345913992</v>
      </c>
    </row>
    <row r="5425" spans="1:44" x14ac:dyDescent="0.2">
      <c r="A5425" s="260" t="s">
        <v>8396</v>
      </c>
      <c r="B5425" s="261" t="s">
        <v>1509</v>
      </c>
      <c r="C5425" s="261" t="s">
        <v>1592</v>
      </c>
      <c r="D5425" s="262" t="s">
        <v>9922</v>
      </c>
      <c r="E5425" s="257">
        <v>53</v>
      </c>
      <c r="F5425" s="258">
        <v>161</v>
      </c>
      <c r="G5425" s="258">
        <v>416</v>
      </c>
      <c r="H5425" s="258">
        <v>551</v>
      </c>
      <c r="I5425" s="258">
        <v>313</v>
      </c>
      <c r="J5425" s="258">
        <v>206</v>
      </c>
      <c r="K5425" s="259">
        <v>56</v>
      </c>
      <c r="L5425" s="257">
        <v>57</v>
      </c>
      <c r="M5425" s="258">
        <v>146</v>
      </c>
      <c r="N5425" s="258">
        <v>377</v>
      </c>
      <c r="O5425" s="258">
        <v>552</v>
      </c>
      <c r="P5425" s="258">
        <v>353</v>
      </c>
      <c r="Q5425" s="258">
        <v>191</v>
      </c>
      <c r="R5425" s="259">
        <v>102</v>
      </c>
      <c r="S5425" s="267">
        <v>3534</v>
      </c>
      <c r="T5425" s="90"/>
      <c r="U5425" s="260">
        <v>14</v>
      </c>
      <c r="V5425" s="273">
        <v>83.296000825797194</v>
      </c>
      <c r="W5425" s="273">
        <v>69.606343811951206</v>
      </c>
      <c r="X5425" s="274">
        <v>1.04566684</v>
      </c>
      <c r="Z5425" s="257">
        <v>11547.6</v>
      </c>
      <c r="AA5425" s="258">
        <v>4471.1761284276281</v>
      </c>
      <c r="AB5425" s="276">
        <v>1.2651884913490741</v>
      </c>
      <c r="AC5425" s="92"/>
      <c r="AD5425" s="257">
        <v>305169.90666961431</v>
      </c>
      <c r="AE5425" s="258">
        <v>3094.420068625263</v>
      </c>
      <c r="AF5425" s="276">
        <v>0.8756140545062997</v>
      </c>
      <c r="AG5425" s="93"/>
      <c r="AH5425" s="257">
        <v>3695.3866125599998</v>
      </c>
      <c r="AI5425" s="258">
        <v>3134.5609418065833</v>
      </c>
      <c r="AJ5425" s="258">
        <v>3342.2692520671599</v>
      </c>
      <c r="AK5425" s="276">
        <v>0.945746817223305</v>
      </c>
      <c r="AL5425" s="93"/>
      <c r="AM5425" s="257">
        <v>3540.02</v>
      </c>
      <c r="AN5425" s="258">
        <v>3532.1803682711711</v>
      </c>
      <c r="AO5425" s="276">
        <v>0.99948510703768279</v>
      </c>
      <c r="AQ5425" s="280">
        <v>3700.7156557998942</v>
      </c>
      <c r="AR5425" s="281">
        <v>3730.3002900557631</v>
      </c>
    </row>
    <row r="5426" spans="1:44" x14ac:dyDescent="0.2">
      <c r="A5426" s="260" t="s">
        <v>8396</v>
      </c>
      <c r="B5426" s="261" t="s">
        <v>1509</v>
      </c>
      <c r="C5426" s="261" t="s">
        <v>1628</v>
      </c>
      <c r="D5426" s="262" t="s">
        <v>9957</v>
      </c>
      <c r="E5426" s="257">
        <v>57</v>
      </c>
      <c r="F5426" s="258">
        <v>181</v>
      </c>
      <c r="G5426" s="258">
        <v>504</v>
      </c>
      <c r="H5426" s="258">
        <v>488</v>
      </c>
      <c r="I5426" s="258">
        <v>257</v>
      </c>
      <c r="J5426" s="258">
        <v>167</v>
      </c>
      <c r="K5426" s="259">
        <v>63</v>
      </c>
      <c r="L5426" s="257">
        <v>58</v>
      </c>
      <c r="M5426" s="258">
        <v>161</v>
      </c>
      <c r="N5426" s="258">
        <v>456</v>
      </c>
      <c r="O5426" s="258">
        <v>541</v>
      </c>
      <c r="P5426" s="258">
        <v>272</v>
      </c>
      <c r="Q5426" s="258">
        <v>182</v>
      </c>
      <c r="R5426" s="259">
        <v>105</v>
      </c>
      <c r="S5426" s="267">
        <v>3492</v>
      </c>
      <c r="T5426" s="90"/>
      <c r="U5426" s="260">
        <v>12</v>
      </c>
      <c r="V5426" s="273">
        <v>96.136226479822298</v>
      </c>
      <c r="W5426" s="273">
        <v>68.615186246418304</v>
      </c>
      <c r="X5426" s="274">
        <v>1.0001618670000001</v>
      </c>
      <c r="Z5426" s="257">
        <v>10839.960000000001</v>
      </c>
      <c r="AA5426" s="258">
        <v>4197.1812658137069</v>
      </c>
      <c r="AB5426" s="276">
        <v>1.2019419432456204</v>
      </c>
      <c r="AC5426" s="92"/>
      <c r="AD5426" s="257">
        <v>312433.10578684928</v>
      </c>
      <c r="AE5426" s="258">
        <v>3168.0688413894977</v>
      </c>
      <c r="AF5426" s="276">
        <v>0.90723620887442658</v>
      </c>
      <c r="AG5426" s="93"/>
      <c r="AH5426" s="257">
        <v>3492.5652395640004</v>
      </c>
      <c r="AI5426" s="258">
        <v>2962.5204977036533</v>
      </c>
      <c r="AJ5426" s="258">
        <v>3237.8498388977537</v>
      </c>
      <c r="AK5426" s="276">
        <v>0.92721931239912758</v>
      </c>
      <c r="AL5426" s="93"/>
      <c r="AM5426" s="257">
        <v>3497.16</v>
      </c>
      <c r="AN5426" s="258">
        <v>3489.4152848580543</v>
      </c>
      <c r="AO5426" s="276">
        <v>0.99925981811513587</v>
      </c>
      <c r="AQ5426" s="280">
        <v>3528.0846244297641</v>
      </c>
      <c r="AR5426" s="281">
        <v>3556.289194287468</v>
      </c>
    </row>
    <row r="5427" spans="1:44" x14ac:dyDescent="0.2">
      <c r="A5427" s="260" t="s">
        <v>8396</v>
      </c>
      <c r="B5427" s="261" t="s">
        <v>1509</v>
      </c>
      <c r="C5427" s="261" t="s">
        <v>1629</v>
      </c>
      <c r="D5427" s="262" t="s">
        <v>9958</v>
      </c>
      <c r="E5427" s="257">
        <v>155</v>
      </c>
      <c r="F5427" s="258">
        <v>318</v>
      </c>
      <c r="G5427" s="258">
        <v>863</v>
      </c>
      <c r="H5427" s="258">
        <v>579</v>
      </c>
      <c r="I5427" s="258">
        <v>201</v>
      </c>
      <c r="J5427" s="258">
        <v>113</v>
      </c>
      <c r="K5427" s="259">
        <v>22</v>
      </c>
      <c r="L5427" s="257">
        <v>133</v>
      </c>
      <c r="M5427" s="258">
        <v>288</v>
      </c>
      <c r="N5427" s="258">
        <v>806</v>
      </c>
      <c r="O5427" s="258">
        <v>585</v>
      </c>
      <c r="P5427" s="258">
        <v>219</v>
      </c>
      <c r="Q5427" s="258">
        <v>121</v>
      </c>
      <c r="R5427" s="259">
        <v>46</v>
      </c>
      <c r="S5427" s="267">
        <v>4449</v>
      </c>
      <c r="T5427" s="90"/>
      <c r="U5427" s="260">
        <v>13</v>
      </c>
      <c r="V5427" s="273">
        <v>110.565886426679</v>
      </c>
      <c r="W5427" s="273">
        <v>90.112859712230204</v>
      </c>
      <c r="X5427" s="274">
        <v>1</v>
      </c>
      <c r="Z5427" s="257">
        <v>11385.480000000001</v>
      </c>
      <c r="AA5427" s="258">
        <v>4408.404030854048</v>
      </c>
      <c r="AB5427" s="276">
        <v>0.99087525980086488</v>
      </c>
      <c r="AC5427" s="92"/>
      <c r="AD5427" s="257">
        <v>437466.61927888129</v>
      </c>
      <c r="AE5427" s="258">
        <v>4435.9075271330003</v>
      </c>
      <c r="AF5427" s="276">
        <v>0.99705720996471126</v>
      </c>
      <c r="AG5427" s="93"/>
      <c r="AH5427" s="257">
        <v>4449</v>
      </c>
      <c r="AI5427" s="258">
        <v>3773.8031476053197</v>
      </c>
      <c r="AJ5427" s="258">
        <v>4124.9055108505536</v>
      </c>
      <c r="AK5427" s="276">
        <v>0.92715340769848364</v>
      </c>
      <c r="AL5427" s="93"/>
      <c r="AM5427" s="257">
        <v>4454.59</v>
      </c>
      <c r="AN5427" s="258">
        <v>4444.7249864964251</v>
      </c>
      <c r="AO5427" s="276">
        <v>0.99903910687714659</v>
      </c>
      <c r="AQ5427" s="280">
        <v>4071.3229826628944</v>
      </c>
      <c r="AR5427" s="281">
        <v>4103.870363381222</v>
      </c>
    </row>
    <row r="5428" spans="1:44" x14ac:dyDescent="0.2">
      <c r="A5428" s="260" t="s">
        <v>8396</v>
      </c>
      <c r="B5428" s="261" t="s">
        <v>1465</v>
      </c>
      <c r="C5428" s="261" t="s">
        <v>1593</v>
      </c>
      <c r="D5428" s="262" t="s">
        <v>9923</v>
      </c>
      <c r="E5428" s="257">
        <v>59</v>
      </c>
      <c r="F5428" s="258">
        <v>197</v>
      </c>
      <c r="G5428" s="258">
        <v>495</v>
      </c>
      <c r="H5428" s="258">
        <v>543</v>
      </c>
      <c r="I5428" s="258">
        <v>238</v>
      </c>
      <c r="J5428" s="258">
        <v>128</v>
      </c>
      <c r="K5428" s="259">
        <v>29</v>
      </c>
      <c r="L5428" s="257">
        <v>59</v>
      </c>
      <c r="M5428" s="258">
        <v>171</v>
      </c>
      <c r="N5428" s="258">
        <v>481</v>
      </c>
      <c r="O5428" s="258">
        <v>509</v>
      </c>
      <c r="P5428" s="258">
        <v>224</v>
      </c>
      <c r="Q5428" s="258">
        <v>114</v>
      </c>
      <c r="R5428" s="259">
        <v>39</v>
      </c>
      <c r="S5428" s="267">
        <v>3286</v>
      </c>
      <c r="T5428" s="90"/>
      <c r="U5428" s="260">
        <v>0</v>
      </c>
      <c r="V5428" s="273">
        <v>88.488578175126506</v>
      </c>
      <c r="W5428" s="273">
        <v>73.174748398902096</v>
      </c>
      <c r="X5428" s="274">
        <v>1.045520786</v>
      </c>
      <c r="Z5428" s="257">
        <v>9290.06</v>
      </c>
      <c r="AA5428" s="258">
        <v>3597.0673130053324</v>
      </c>
      <c r="AB5428" s="276">
        <v>1.0946644287904237</v>
      </c>
      <c r="AC5428" s="92"/>
      <c r="AD5428" s="257">
        <v>290986.62231178355</v>
      </c>
      <c r="AE5428" s="258">
        <v>2950.6016946746304</v>
      </c>
      <c r="AF5428" s="276">
        <v>0.89793113045484796</v>
      </c>
      <c r="AG5428" s="93"/>
      <c r="AH5428" s="257">
        <v>3435.5813027959998</v>
      </c>
      <c r="AI5428" s="258">
        <v>2914.1846559553896</v>
      </c>
      <c r="AJ5428" s="258">
        <v>3107.5286348585869</v>
      </c>
      <c r="AK5428" s="276">
        <v>0.94568735083949695</v>
      </c>
      <c r="AL5428" s="93"/>
      <c r="AM5428" s="257">
        <v>3286</v>
      </c>
      <c r="AN5428" s="258">
        <v>3278.722914034121</v>
      </c>
      <c r="AO5428" s="276">
        <v>0.99778542727757791</v>
      </c>
      <c r="AQ5428" s="280">
        <v>3047.7288790129924</v>
      </c>
      <c r="AR5428" s="281">
        <v>3072.0933405341948</v>
      </c>
    </row>
    <row r="5429" spans="1:44" x14ac:dyDescent="0.2">
      <c r="A5429" s="260" t="s">
        <v>8396</v>
      </c>
      <c r="B5429" s="261" t="s">
        <v>1465</v>
      </c>
      <c r="C5429" s="261" t="s">
        <v>1594</v>
      </c>
      <c r="D5429" s="262" t="s">
        <v>9924</v>
      </c>
      <c r="E5429" s="257">
        <v>49</v>
      </c>
      <c r="F5429" s="258">
        <v>103</v>
      </c>
      <c r="G5429" s="258">
        <v>219</v>
      </c>
      <c r="H5429" s="258">
        <v>229</v>
      </c>
      <c r="I5429" s="258">
        <v>101</v>
      </c>
      <c r="J5429" s="258">
        <v>45</v>
      </c>
      <c r="K5429" s="259">
        <v>8</v>
      </c>
      <c r="L5429" s="257">
        <v>47</v>
      </c>
      <c r="M5429" s="258">
        <v>99</v>
      </c>
      <c r="N5429" s="258">
        <v>235</v>
      </c>
      <c r="O5429" s="258">
        <v>246</v>
      </c>
      <c r="P5429" s="258">
        <v>85</v>
      </c>
      <c r="Q5429" s="258">
        <v>67</v>
      </c>
      <c r="R5429" s="259">
        <v>18</v>
      </c>
      <c r="S5429" s="267">
        <v>1551</v>
      </c>
      <c r="T5429" s="90"/>
      <c r="U5429" s="260">
        <v>7</v>
      </c>
      <c r="V5429" s="273">
        <v>82.992819487788495</v>
      </c>
      <c r="W5429" s="273">
        <v>60.548678272082498</v>
      </c>
      <c r="X5429" s="274">
        <v>1.050596783</v>
      </c>
      <c r="Z5429" s="257">
        <v>4340.29</v>
      </c>
      <c r="AA5429" s="258">
        <v>1680.5397691687583</v>
      </c>
      <c r="AB5429" s="276">
        <v>1.0835201606503921</v>
      </c>
      <c r="AC5429" s="92"/>
      <c r="AD5429" s="257">
        <v>130483.89268912496</v>
      </c>
      <c r="AE5429" s="258">
        <v>1323.1054810614355</v>
      </c>
      <c r="AF5429" s="276">
        <v>0.85306607418532265</v>
      </c>
      <c r="AG5429" s="93"/>
      <c r="AH5429" s="257">
        <v>1629.4756104330002</v>
      </c>
      <c r="AI5429" s="258">
        <v>1382.1803073945057</v>
      </c>
      <c r="AJ5429" s="258">
        <v>1469.9665475493625</v>
      </c>
      <c r="AK5429" s="276">
        <v>0.94775406031551424</v>
      </c>
      <c r="AL5429" s="93"/>
      <c r="AM5429" s="257">
        <v>1554.01</v>
      </c>
      <c r="AN5429" s="258">
        <v>1550.5685318436288</v>
      </c>
      <c r="AO5429" s="276">
        <v>0.99972181292303597</v>
      </c>
      <c r="AQ5429" s="280">
        <v>1358.3331094841967</v>
      </c>
      <c r="AR5429" s="281">
        <v>1369.1920329950442</v>
      </c>
    </row>
    <row r="5430" spans="1:44" x14ac:dyDescent="0.2">
      <c r="A5430" s="260" t="s">
        <v>8396</v>
      </c>
      <c r="B5430" s="261" t="s">
        <v>1465</v>
      </c>
      <c r="C5430" s="261" t="s">
        <v>1595</v>
      </c>
      <c r="D5430" s="262" t="s">
        <v>9925</v>
      </c>
      <c r="E5430" s="257">
        <v>36</v>
      </c>
      <c r="F5430" s="258">
        <v>98</v>
      </c>
      <c r="G5430" s="258">
        <v>277</v>
      </c>
      <c r="H5430" s="258">
        <v>243</v>
      </c>
      <c r="I5430" s="258">
        <v>104</v>
      </c>
      <c r="J5430" s="258">
        <v>59</v>
      </c>
      <c r="K5430" s="259">
        <v>18</v>
      </c>
      <c r="L5430" s="257">
        <v>31</v>
      </c>
      <c r="M5430" s="258">
        <v>85</v>
      </c>
      <c r="N5430" s="258">
        <v>229</v>
      </c>
      <c r="O5430" s="258">
        <v>225</v>
      </c>
      <c r="P5430" s="258">
        <v>90</v>
      </c>
      <c r="Q5430" s="258">
        <v>76</v>
      </c>
      <c r="R5430" s="259">
        <v>43</v>
      </c>
      <c r="S5430" s="267">
        <v>1614</v>
      </c>
      <c r="T5430" s="90"/>
      <c r="U5430" s="260">
        <v>1</v>
      </c>
      <c r="V5430" s="273">
        <v>79.0954265466831</v>
      </c>
      <c r="W5430" s="273">
        <v>65.662120272783596</v>
      </c>
      <c r="X5430" s="274">
        <v>1.050596783</v>
      </c>
      <c r="Z5430" s="257">
        <v>4624.5899999999992</v>
      </c>
      <c r="AA5430" s="258">
        <v>1790.6193851332853</v>
      </c>
      <c r="AB5430" s="276">
        <v>1.1094296066501148</v>
      </c>
      <c r="AC5430" s="92"/>
      <c r="AD5430" s="257">
        <v>136095.27906085915</v>
      </c>
      <c r="AE5430" s="258">
        <v>1380.004887660866</v>
      </c>
      <c r="AF5430" s="276">
        <v>0.85502161565109414</v>
      </c>
      <c r="AG5430" s="93"/>
      <c r="AH5430" s="257">
        <v>1695.663207762</v>
      </c>
      <c r="AI5430" s="258">
        <v>1438.3230278109168</v>
      </c>
      <c r="AJ5430" s="258">
        <v>1529.67505334924</v>
      </c>
      <c r="AK5430" s="276">
        <v>0.94775406031551424</v>
      </c>
      <c r="AL5430" s="93"/>
      <c r="AM5430" s="257">
        <v>1614.43</v>
      </c>
      <c r="AN5430" s="258">
        <v>1610.8547273597401</v>
      </c>
      <c r="AO5430" s="276">
        <v>0.99805125610888479</v>
      </c>
      <c r="AQ5430" s="280">
        <v>1448.2011075038677</v>
      </c>
      <c r="AR5430" s="281">
        <v>1459.7784628262898</v>
      </c>
    </row>
    <row r="5431" spans="1:44" x14ac:dyDescent="0.2">
      <c r="A5431" s="260" t="s">
        <v>8396</v>
      </c>
      <c r="B5431" s="261" t="s">
        <v>1465</v>
      </c>
      <c r="C5431" s="261" t="s">
        <v>1498</v>
      </c>
      <c r="D5431" s="262" t="s">
        <v>9830</v>
      </c>
      <c r="E5431" s="257">
        <v>217</v>
      </c>
      <c r="F5431" s="258">
        <v>379</v>
      </c>
      <c r="G5431" s="258">
        <v>1364</v>
      </c>
      <c r="H5431" s="258">
        <v>875</v>
      </c>
      <c r="I5431" s="258">
        <v>275</v>
      </c>
      <c r="J5431" s="258">
        <v>125</v>
      </c>
      <c r="K5431" s="259">
        <v>32</v>
      </c>
      <c r="L5431" s="257">
        <v>220</v>
      </c>
      <c r="M5431" s="258">
        <v>362</v>
      </c>
      <c r="N5431" s="258">
        <v>1263</v>
      </c>
      <c r="O5431" s="258">
        <v>711</v>
      </c>
      <c r="P5431" s="258">
        <v>223</v>
      </c>
      <c r="Q5431" s="258">
        <v>174</v>
      </c>
      <c r="R5431" s="259">
        <v>56</v>
      </c>
      <c r="S5431" s="267">
        <v>6276</v>
      </c>
      <c r="T5431" s="90"/>
      <c r="U5431" s="260">
        <v>16</v>
      </c>
      <c r="V5431" s="273">
        <v>133.64187033300601</v>
      </c>
      <c r="W5431" s="273">
        <v>139.57584941776901</v>
      </c>
      <c r="X5431" s="274">
        <v>1.086144266</v>
      </c>
      <c r="Z5431" s="257">
        <v>15534.83</v>
      </c>
      <c r="AA5431" s="258">
        <v>6015.0127346965064</v>
      </c>
      <c r="AB5431" s="276">
        <v>0.9584150310223879</v>
      </c>
      <c r="AC5431" s="92"/>
      <c r="AD5431" s="257">
        <v>728432.42857628292</v>
      </c>
      <c r="AE5431" s="258">
        <v>7386.2981780317396</v>
      </c>
      <c r="AF5431" s="276">
        <v>1.1769117555818578</v>
      </c>
      <c r="AG5431" s="93"/>
      <c r="AH5431" s="257">
        <v>6816.6414134160004</v>
      </c>
      <c r="AI5431" s="258">
        <v>5782.1224594394425</v>
      </c>
      <c r="AJ5431" s="258">
        <v>6038.9387805309325</v>
      </c>
      <c r="AK5431" s="276">
        <v>0.96222733915406833</v>
      </c>
      <c r="AL5431" s="93"/>
      <c r="AM5431" s="257">
        <v>6282.88</v>
      </c>
      <c r="AN5431" s="258">
        <v>6268.9661053337486</v>
      </c>
      <c r="AO5431" s="276">
        <v>0.99887923921825184</v>
      </c>
      <c r="AQ5431" s="280">
        <v>6804.1069409781958</v>
      </c>
      <c r="AR5431" s="281">
        <v>6858.5010187753305</v>
      </c>
    </row>
    <row r="5432" spans="1:44" x14ac:dyDescent="0.2">
      <c r="A5432" s="260" t="s">
        <v>8396</v>
      </c>
      <c r="B5432" s="261" t="s">
        <v>1465</v>
      </c>
      <c r="C5432" s="261" t="s">
        <v>1499</v>
      </c>
      <c r="D5432" s="262" t="s">
        <v>9831</v>
      </c>
      <c r="E5432" s="257">
        <v>76</v>
      </c>
      <c r="F5432" s="258">
        <v>116</v>
      </c>
      <c r="G5432" s="258">
        <v>433</v>
      </c>
      <c r="H5432" s="258">
        <v>324</v>
      </c>
      <c r="I5432" s="258">
        <v>91</v>
      </c>
      <c r="J5432" s="258">
        <v>65</v>
      </c>
      <c r="K5432" s="259">
        <v>10</v>
      </c>
      <c r="L5432" s="257">
        <v>64</v>
      </c>
      <c r="M5432" s="258">
        <v>115</v>
      </c>
      <c r="N5432" s="258">
        <v>394</v>
      </c>
      <c r="O5432" s="258">
        <v>271</v>
      </c>
      <c r="P5432" s="258">
        <v>101</v>
      </c>
      <c r="Q5432" s="258">
        <v>65</v>
      </c>
      <c r="R5432" s="259">
        <v>18</v>
      </c>
      <c r="S5432" s="267">
        <v>2143</v>
      </c>
      <c r="T5432" s="90"/>
      <c r="U5432" s="260">
        <v>4</v>
      </c>
      <c r="V5432" s="273">
        <v>134.10846338594899</v>
      </c>
      <c r="W5432" s="273">
        <v>140.31591227251499</v>
      </c>
      <c r="X5432" s="274">
        <v>1.086144266</v>
      </c>
      <c r="Z5432" s="257">
        <v>5545.86</v>
      </c>
      <c r="AA5432" s="258">
        <v>2147.3307738059552</v>
      </c>
      <c r="AB5432" s="276">
        <v>1.002020893049909</v>
      </c>
      <c r="AC5432" s="92"/>
      <c r="AD5432" s="257">
        <v>249366.81035197448</v>
      </c>
      <c r="AE5432" s="258">
        <v>2528.5771812278508</v>
      </c>
      <c r="AF5432" s="276">
        <v>1.1799240229714656</v>
      </c>
      <c r="AG5432" s="93"/>
      <c r="AH5432" s="257">
        <v>2327.6071620379998</v>
      </c>
      <c r="AI5432" s="258">
        <v>1974.3608079316002</v>
      </c>
      <c r="AJ5432" s="258">
        <v>2062.0531878071683</v>
      </c>
      <c r="AK5432" s="276">
        <v>0.96222733915406833</v>
      </c>
      <c r="AL5432" s="93"/>
      <c r="AM5432" s="257">
        <v>2144.7199999999998</v>
      </c>
      <c r="AN5432" s="258">
        <v>2139.9703615907665</v>
      </c>
      <c r="AO5432" s="276">
        <v>0.99858626299149156</v>
      </c>
      <c r="AQ5432" s="280">
        <v>2434.5363924187154</v>
      </c>
      <c r="AR5432" s="281">
        <v>2453.9988087325519</v>
      </c>
    </row>
    <row r="5433" spans="1:44" x14ac:dyDescent="0.2">
      <c r="A5433" s="260" t="s">
        <v>8396</v>
      </c>
      <c r="B5433" s="261" t="s">
        <v>1465</v>
      </c>
      <c r="C5433" s="261" t="s">
        <v>1596</v>
      </c>
      <c r="D5433" s="262" t="s">
        <v>9926</v>
      </c>
      <c r="E5433" s="257">
        <v>119</v>
      </c>
      <c r="F5433" s="258">
        <v>228</v>
      </c>
      <c r="G5433" s="258">
        <v>647</v>
      </c>
      <c r="H5433" s="258">
        <v>569</v>
      </c>
      <c r="I5433" s="258">
        <v>228</v>
      </c>
      <c r="J5433" s="258">
        <v>131</v>
      </c>
      <c r="K5433" s="259">
        <v>48</v>
      </c>
      <c r="L5433" s="257">
        <v>110</v>
      </c>
      <c r="M5433" s="258">
        <v>241</v>
      </c>
      <c r="N5433" s="258">
        <v>714</v>
      </c>
      <c r="O5433" s="258">
        <v>633</v>
      </c>
      <c r="P5433" s="258">
        <v>249</v>
      </c>
      <c r="Q5433" s="258">
        <v>158</v>
      </c>
      <c r="R5433" s="259">
        <v>84</v>
      </c>
      <c r="S5433" s="267">
        <v>4159</v>
      </c>
      <c r="T5433" s="90"/>
      <c r="U5433" s="260">
        <v>39</v>
      </c>
      <c r="V5433" s="273">
        <v>91.919171636568805</v>
      </c>
      <c r="W5433" s="273">
        <v>72.659293099302701</v>
      </c>
      <c r="X5433" s="274">
        <v>1.051115724</v>
      </c>
      <c r="Z5433" s="257">
        <v>11763.75</v>
      </c>
      <c r="AA5433" s="258">
        <v>4554.8683865730118</v>
      </c>
      <c r="AB5433" s="276">
        <v>1.0951835505104621</v>
      </c>
      <c r="AC5433" s="92"/>
      <c r="AD5433" s="257">
        <v>371512.26526754926</v>
      </c>
      <c r="AE5433" s="258">
        <v>3767.1309793627288</v>
      </c>
      <c r="AF5433" s="276">
        <v>0.90577806668976413</v>
      </c>
      <c r="AG5433" s="93"/>
      <c r="AH5433" s="257">
        <v>4371.590296116</v>
      </c>
      <c r="AI5433" s="258">
        <v>3708.1414294276092</v>
      </c>
      <c r="AJ5433" s="258">
        <v>3942.5878861252527</v>
      </c>
      <c r="AK5433" s="276">
        <v>0.94796534891205886</v>
      </c>
      <c r="AL5433" s="93"/>
      <c r="AM5433" s="257">
        <v>4175.7700000000004</v>
      </c>
      <c r="AN5433" s="258">
        <v>4166.5224536628912</v>
      </c>
      <c r="AO5433" s="276">
        <v>1.0018087169182235</v>
      </c>
      <c r="AQ5433" s="280">
        <v>3918.0944563992048</v>
      </c>
      <c r="AR5433" s="281">
        <v>3949.4168821821345</v>
      </c>
    </row>
    <row r="5434" spans="1:44" x14ac:dyDescent="0.2">
      <c r="A5434" s="260" t="s">
        <v>8396</v>
      </c>
      <c r="B5434" s="261" t="s">
        <v>1465</v>
      </c>
      <c r="C5434" s="261" t="s">
        <v>1597</v>
      </c>
      <c r="D5434" s="262" t="s">
        <v>9927</v>
      </c>
      <c r="E5434" s="257">
        <v>127</v>
      </c>
      <c r="F5434" s="258">
        <v>192</v>
      </c>
      <c r="G5434" s="258">
        <v>745</v>
      </c>
      <c r="H5434" s="258">
        <v>545</v>
      </c>
      <c r="I5434" s="258">
        <v>215</v>
      </c>
      <c r="J5434" s="258">
        <v>121</v>
      </c>
      <c r="K5434" s="259">
        <v>37</v>
      </c>
      <c r="L5434" s="257">
        <v>114</v>
      </c>
      <c r="M5434" s="258">
        <v>177</v>
      </c>
      <c r="N5434" s="258">
        <v>800</v>
      </c>
      <c r="O5434" s="258">
        <v>603</v>
      </c>
      <c r="P5434" s="258">
        <v>277</v>
      </c>
      <c r="Q5434" s="258">
        <v>195</v>
      </c>
      <c r="R5434" s="259">
        <v>116</v>
      </c>
      <c r="S5434" s="267">
        <v>4264</v>
      </c>
      <c r="T5434" s="90"/>
      <c r="U5434" s="260">
        <v>90</v>
      </c>
      <c r="V5434" s="273">
        <v>94.554516435228706</v>
      </c>
      <c r="W5434" s="273">
        <v>89.1799202439596</v>
      </c>
      <c r="X5434" s="274">
        <v>1.051115724</v>
      </c>
      <c r="Z5434" s="257">
        <v>12256.830000000002</v>
      </c>
      <c r="AA5434" s="258">
        <v>4745.7866315247857</v>
      </c>
      <c r="AB5434" s="276">
        <v>1.1129893601136926</v>
      </c>
      <c r="AC5434" s="92"/>
      <c r="AD5434" s="257">
        <v>400504.51430546067</v>
      </c>
      <c r="AE5434" s="258">
        <v>4061.1121200215998</v>
      </c>
      <c r="AF5434" s="276">
        <v>0.95241841463921195</v>
      </c>
      <c r="AG5434" s="93"/>
      <c r="AH5434" s="257">
        <v>4481.9574471360002</v>
      </c>
      <c r="AI5434" s="258">
        <v>3801.7588495021218</v>
      </c>
      <c r="AJ5434" s="258">
        <v>4042.1242477610185</v>
      </c>
      <c r="AK5434" s="276">
        <v>0.94796534891205875</v>
      </c>
      <c r="AL5434" s="93"/>
      <c r="AM5434" s="257">
        <v>4302.7</v>
      </c>
      <c r="AN5434" s="258">
        <v>4293.1713579472344</v>
      </c>
      <c r="AO5434" s="276">
        <v>1.0068413128394076</v>
      </c>
      <c r="AQ5434" s="280">
        <v>4314.0927951256108</v>
      </c>
      <c r="AR5434" s="281">
        <v>4348.5809507583308</v>
      </c>
    </row>
    <row r="5435" spans="1:44" x14ac:dyDescent="0.2">
      <c r="A5435" s="260" t="s">
        <v>8396</v>
      </c>
      <c r="B5435" s="261" t="s">
        <v>1465</v>
      </c>
      <c r="C5435" s="261" t="s">
        <v>1598</v>
      </c>
      <c r="D5435" s="262" t="s">
        <v>9928</v>
      </c>
      <c r="E5435" s="257">
        <v>75</v>
      </c>
      <c r="F5435" s="258">
        <v>138</v>
      </c>
      <c r="G5435" s="258">
        <v>336</v>
      </c>
      <c r="H5435" s="258">
        <v>362</v>
      </c>
      <c r="I5435" s="258">
        <v>153</v>
      </c>
      <c r="J5435" s="258">
        <v>84</v>
      </c>
      <c r="K5435" s="259">
        <v>24</v>
      </c>
      <c r="L5435" s="257">
        <v>69</v>
      </c>
      <c r="M5435" s="258">
        <v>100</v>
      </c>
      <c r="N5435" s="258">
        <v>349</v>
      </c>
      <c r="O5435" s="258">
        <v>342</v>
      </c>
      <c r="P5435" s="258">
        <v>140</v>
      </c>
      <c r="Q5435" s="258">
        <v>83</v>
      </c>
      <c r="R5435" s="259">
        <v>38</v>
      </c>
      <c r="S5435" s="267">
        <v>2293</v>
      </c>
      <c r="T5435" s="90"/>
      <c r="U5435" s="260">
        <v>0</v>
      </c>
      <c r="V5435" s="273">
        <v>87.901957040170004</v>
      </c>
      <c r="W5435" s="273">
        <v>80.0026166593981</v>
      </c>
      <c r="X5435" s="274">
        <v>1.050596783</v>
      </c>
      <c r="Z5435" s="257">
        <v>6590.79</v>
      </c>
      <c r="AA5435" s="258">
        <v>2551.9227298728333</v>
      </c>
      <c r="AB5435" s="276">
        <v>1.1129187657535251</v>
      </c>
      <c r="AC5435" s="92"/>
      <c r="AD5435" s="257">
        <v>206408.55817382559</v>
      </c>
      <c r="AE5435" s="258">
        <v>2092.9808961818171</v>
      </c>
      <c r="AF5435" s="276">
        <v>0.91276968869682384</v>
      </c>
      <c r="AG5435" s="93"/>
      <c r="AH5435" s="257">
        <v>2409.0184234190001</v>
      </c>
      <c r="AI5435" s="258">
        <v>2043.4167922989047</v>
      </c>
      <c r="AJ5435" s="258">
        <v>2173.2000603034744</v>
      </c>
      <c r="AK5435" s="276">
        <v>0.94775406031551435</v>
      </c>
      <c r="AL5435" s="93"/>
      <c r="AM5435" s="257">
        <v>2293</v>
      </c>
      <c r="AN5435" s="258">
        <v>2287.921984747486</v>
      </c>
      <c r="AO5435" s="276">
        <v>0.99778542727757791</v>
      </c>
      <c r="AQ5435" s="280">
        <v>2202.731387094203</v>
      </c>
      <c r="AR5435" s="281">
        <v>2220.3406844605033</v>
      </c>
    </row>
    <row r="5436" spans="1:44" x14ac:dyDescent="0.2">
      <c r="A5436" s="260" t="s">
        <v>8396</v>
      </c>
      <c r="B5436" s="261" t="s">
        <v>1509</v>
      </c>
      <c r="C5436" s="261" t="s">
        <v>1630</v>
      </c>
      <c r="D5436" s="262" t="s">
        <v>9959</v>
      </c>
      <c r="E5436" s="257">
        <v>67</v>
      </c>
      <c r="F5436" s="258">
        <v>111</v>
      </c>
      <c r="G5436" s="258">
        <v>362</v>
      </c>
      <c r="H5436" s="258">
        <v>356</v>
      </c>
      <c r="I5436" s="258">
        <v>110</v>
      </c>
      <c r="J5436" s="258">
        <v>80</v>
      </c>
      <c r="K5436" s="259">
        <v>38</v>
      </c>
      <c r="L5436" s="257">
        <v>55</v>
      </c>
      <c r="M5436" s="258">
        <v>96</v>
      </c>
      <c r="N5436" s="258">
        <v>360</v>
      </c>
      <c r="O5436" s="258">
        <v>332</v>
      </c>
      <c r="P5436" s="258">
        <v>147</v>
      </c>
      <c r="Q5436" s="258">
        <v>111</v>
      </c>
      <c r="R5436" s="259">
        <v>66</v>
      </c>
      <c r="S5436" s="267">
        <v>2291</v>
      </c>
      <c r="T5436" s="90"/>
      <c r="U5436" s="260">
        <v>28</v>
      </c>
      <c r="V5436" s="273">
        <v>103.935742955633</v>
      </c>
      <c r="W5436" s="273">
        <v>94.421328671328595</v>
      </c>
      <c r="X5436" s="274">
        <v>1</v>
      </c>
      <c r="Z5436" s="257">
        <v>6771.5300000000007</v>
      </c>
      <c r="AA5436" s="258">
        <v>2621.9044034198919</v>
      </c>
      <c r="AB5436" s="276">
        <v>1.1444366667044488</v>
      </c>
      <c r="AC5436" s="92"/>
      <c r="AD5436" s="257">
        <v>223642.40969545903</v>
      </c>
      <c r="AE5436" s="258">
        <v>2267.731993333693</v>
      </c>
      <c r="AF5436" s="276">
        <v>0.98984373344988785</v>
      </c>
      <c r="AG5436" s="93"/>
      <c r="AH5436" s="257">
        <v>2291</v>
      </c>
      <c r="AI5436" s="258">
        <v>1943.3092854942206</v>
      </c>
      <c r="AJ5436" s="258">
        <v>2124.1084570372259</v>
      </c>
      <c r="AK5436" s="276">
        <v>0.92715340769848353</v>
      </c>
      <c r="AL5436" s="93"/>
      <c r="AM5436" s="257">
        <v>2303.04</v>
      </c>
      <c r="AN5436" s="258">
        <v>2297.9397504373528</v>
      </c>
      <c r="AO5436" s="276">
        <v>1.0030291359394818</v>
      </c>
      <c r="AQ5436" s="280">
        <v>2413.5074201341881</v>
      </c>
      <c r="AR5436" s="281">
        <v>2432.8017245173387</v>
      </c>
    </row>
    <row r="5437" spans="1:44" x14ac:dyDescent="0.2">
      <c r="A5437" s="260" t="s">
        <v>8396</v>
      </c>
      <c r="B5437" s="261" t="s">
        <v>1465</v>
      </c>
      <c r="C5437" s="261" t="s">
        <v>1599</v>
      </c>
      <c r="D5437" s="262" t="s">
        <v>9929</v>
      </c>
      <c r="E5437" s="257">
        <v>52</v>
      </c>
      <c r="F5437" s="258">
        <v>106</v>
      </c>
      <c r="G5437" s="258">
        <v>269</v>
      </c>
      <c r="H5437" s="258">
        <v>314</v>
      </c>
      <c r="I5437" s="258">
        <v>204</v>
      </c>
      <c r="J5437" s="258">
        <v>105</v>
      </c>
      <c r="K5437" s="259">
        <v>27</v>
      </c>
      <c r="L5437" s="257">
        <v>34</v>
      </c>
      <c r="M5437" s="258">
        <v>79</v>
      </c>
      <c r="N5437" s="258">
        <v>282</v>
      </c>
      <c r="O5437" s="258">
        <v>344</v>
      </c>
      <c r="P5437" s="258">
        <v>218</v>
      </c>
      <c r="Q5437" s="258">
        <v>108</v>
      </c>
      <c r="R5437" s="259">
        <v>42</v>
      </c>
      <c r="S5437" s="267">
        <v>2184</v>
      </c>
      <c r="T5437" s="90"/>
      <c r="U5437" s="260">
        <v>14</v>
      </c>
      <c r="V5437" s="273">
        <v>80.938352109816705</v>
      </c>
      <c r="W5437" s="273">
        <v>57.974805313788302</v>
      </c>
      <c r="X5437" s="274">
        <v>1.04566684</v>
      </c>
      <c r="Z5437" s="257">
        <v>6934.28</v>
      </c>
      <c r="AA5437" s="258">
        <v>2684.9204340151314</v>
      </c>
      <c r="AB5437" s="276">
        <v>1.2293591730838513</v>
      </c>
      <c r="AC5437" s="92"/>
      <c r="AD5437" s="257">
        <v>181234.7967821034</v>
      </c>
      <c r="AE5437" s="258">
        <v>1837.7191854074854</v>
      </c>
      <c r="AF5437" s="276">
        <v>0.8414465134649658</v>
      </c>
      <c r="AG5437" s="93"/>
      <c r="AH5437" s="257">
        <v>2283.73637856</v>
      </c>
      <c r="AI5437" s="258">
        <v>1937.1480183660378</v>
      </c>
      <c r="AJ5437" s="258">
        <v>2065.5110488156979</v>
      </c>
      <c r="AK5437" s="276">
        <v>0.94574681722330489</v>
      </c>
      <c r="AL5437" s="93"/>
      <c r="AM5437" s="257">
        <v>2190.02</v>
      </c>
      <c r="AN5437" s="258">
        <v>2185.1700414464412</v>
      </c>
      <c r="AO5437" s="276">
        <v>1.0005357332630225</v>
      </c>
      <c r="AQ5437" s="280">
        <v>2137.7919016478822</v>
      </c>
      <c r="AR5437" s="281">
        <v>2154.8820532314789</v>
      </c>
    </row>
    <row r="5438" spans="1:44" x14ac:dyDescent="0.2">
      <c r="A5438" s="260" t="s">
        <v>8396</v>
      </c>
      <c r="B5438" s="261" t="s">
        <v>1465</v>
      </c>
      <c r="C5438" s="261" t="s">
        <v>1500</v>
      </c>
      <c r="D5438" s="262" t="s">
        <v>9832</v>
      </c>
      <c r="E5438" s="257">
        <v>57</v>
      </c>
      <c r="F5438" s="258">
        <v>116</v>
      </c>
      <c r="G5438" s="258">
        <v>408</v>
      </c>
      <c r="H5438" s="258">
        <v>355</v>
      </c>
      <c r="I5438" s="258">
        <v>102</v>
      </c>
      <c r="J5438" s="258">
        <v>32</v>
      </c>
      <c r="K5438" s="259">
        <v>8</v>
      </c>
      <c r="L5438" s="257">
        <v>51</v>
      </c>
      <c r="M5438" s="258">
        <v>89</v>
      </c>
      <c r="N5438" s="258">
        <v>367</v>
      </c>
      <c r="O5438" s="258">
        <v>346</v>
      </c>
      <c r="P5438" s="258">
        <v>102</v>
      </c>
      <c r="Q5438" s="258">
        <v>38</v>
      </c>
      <c r="R5438" s="259">
        <v>23</v>
      </c>
      <c r="S5438" s="267">
        <v>2094</v>
      </c>
      <c r="T5438" s="90"/>
      <c r="U5438" s="260">
        <v>14</v>
      </c>
      <c r="V5438" s="273">
        <v>114.138128791032</v>
      </c>
      <c r="W5438" s="273">
        <v>83.583173996175901</v>
      </c>
      <c r="X5438" s="274">
        <v>1.086144266</v>
      </c>
      <c r="Z5438" s="257">
        <v>5333.29</v>
      </c>
      <c r="AA5438" s="258">
        <v>2065.0246747360306</v>
      </c>
      <c r="AB5438" s="276">
        <v>0.98616269089590769</v>
      </c>
      <c r="AC5438" s="92"/>
      <c r="AD5438" s="257">
        <v>204617.56493148179</v>
      </c>
      <c r="AE5438" s="258">
        <v>2074.8202410491967</v>
      </c>
      <c r="AF5438" s="276">
        <v>0.99084061177134519</v>
      </c>
      <c r="AG5438" s="93"/>
      <c r="AH5438" s="257">
        <v>2274.386093004</v>
      </c>
      <c r="AI5438" s="258">
        <v>1929.2167670596225</v>
      </c>
      <c r="AJ5438" s="258">
        <v>2014.9040481886188</v>
      </c>
      <c r="AK5438" s="276">
        <v>0.96222733915406822</v>
      </c>
      <c r="AL5438" s="93"/>
      <c r="AM5438" s="257">
        <v>2100.02</v>
      </c>
      <c r="AN5438" s="258">
        <v>2095.3693529914594</v>
      </c>
      <c r="AO5438" s="276">
        <v>1.0006539412566664</v>
      </c>
      <c r="AQ5438" s="280">
        <v>1970.1107759390241</v>
      </c>
      <c r="AR5438" s="281">
        <v>1985.8604341594159</v>
      </c>
    </row>
    <row r="5439" spans="1:44" x14ac:dyDescent="0.2">
      <c r="A5439" s="260" t="s">
        <v>8396</v>
      </c>
      <c r="B5439" s="261" t="s">
        <v>1465</v>
      </c>
      <c r="C5439" s="261" t="s">
        <v>1501</v>
      </c>
      <c r="D5439" s="262" t="s">
        <v>9833</v>
      </c>
      <c r="E5439" s="257">
        <v>52</v>
      </c>
      <c r="F5439" s="258">
        <v>74</v>
      </c>
      <c r="G5439" s="258">
        <v>591</v>
      </c>
      <c r="H5439" s="258">
        <v>324</v>
      </c>
      <c r="I5439" s="258">
        <v>61</v>
      </c>
      <c r="J5439" s="258">
        <v>30</v>
      </c>
      <c r="K5439" s="259">
        <v>3</v>
      </c>
      <c r="L5439" s="257">
        <v>39</v>
      </c>
      <c r="M5439" s="258">
        <v>73</v>
      </c>
      <c r="N5439" s="258">
        <v>393</v>
      </c>
      <c r="O5439" s="258">
        <v>211</v>
      </c>
      <c r="P5439" s="258">
        <v>60</v>
      </c>
      <c r="Q5439" s="258">
        <v>30</v>
      </c>
      <c r="R5439" s="259">
        <v>9</v>
      </c>
      <c r="S5439" s="267">
        <v>1950</v>
      </c>
      <c r="T5439" s="90"/>
      <c r="U5439" s="260">
        <v>22</v>
      </c>
      <c r="V5439" s="273">
        <v>123.50611737012299</v>
      </c>
      <c r="W5439" s="273">
        <v>129.98407806882301</v>
      </c>
      <c r="X5439" s="274">
        <v>1.086144266</v>
      </c>
      <c r="Z5439" s="257">
        <v>4367.3499999999995</v>
      </c>
      <c r="AA5439" s="258">
        <v>1691.0172732419205</v>
      </c>
      <c r="AB5439" s="276">
        <v>0.86718834525226696</v>
      </c>
      <c r="AC5439" s="92"/>
      <c r="AD5439" s="257">
        <v>216739.48310582523</v>
      </c>
      <c r="AE5439" s="258">
        <v>2197.7363807114584</v>
      </c>
      <c r="AF5439" s="276">
        <v>1.127044297800748</v>
      </c>
      <c r="AG5439" s="93"/>
      <c r="AH5439" s="257">
        <v>2117.9813187</v>
      </c>
      <c r="AI5439" s="258">
        <v>1796.5485653134022</v>
      </c>
      <c r="AJ5439" s="258">
        <v>1876.3433113504329</v>
      </c>
      <c r="AK5439" s="276">
        <v>0.96222733915406822</v>
      </c>
      <c r="AL5439" s="93"/>
      <c r="AM5439" s="257">
        <v>1959.46</v>
      </c>
      <c r="AN5439" s="258">
        <v>1955.1206333333228</v>
      </c>
      <c r="AO5439" s="276">
        <v>1.0026259658119603</v>
      </c>
      <c r="AQ5439" s="280">
        <v>1838.6779573658187</v>
      </c>
      <c r="AR5439" s="281">
        <v>1853.3769020949935</v>
      </c>
    </row>
    <row r="5440" spans="1:44" x14ac:dyDescent="0.2">
      <c r="A5440" s="260" t="s">
        <v>8396</v>
      </c>
      <c r="B5440" s="261" t="s">
        <v>1465</v>
      </c>
      <c r="C5440" s="261" t="s">
        <v>1600</v>
      </c>
      <c r="D5440" s="262" t="s">
        <v>9930</v>
      </c>
      <c r="E5440" s="257">
        <v>98</v>
      </c>
      <c r="F5440" s="258">
        <v>219</v>
      </c>
      <c r="G5440" s="258">
        <v>635</v>
      </c>
      <c r="H5440" s="258">
        <v>573</v>
      </c>
      <c r="I5440" s="258">
        <v>168</v>
      </c>
      <c r="J5440" s="258">
        <v>79</v>
      </c>
      <c r="K5440" s="259">
        <v>31</v>
      </c>
      <c r="L5440" s="257">
        <v>88</v>
      </c>
      <c r="M5440" s="258">
        <v>225</v>
      </c>
      <c r="N5440" s="258">
        <v>651</v>
      </c>
      <c r="O5440" s="258">
        <v>596</v>
      </c>
      <c r="P5440" s="258">
        <v>180</v>
      </c>
      <c r="Q5440" s="258">
        <v>120</v>
      </c>
      <c r="R5440" s="259">
        <v>75</v>
      </c>
      <c r="S5440" s="267">
        <v>3738</v>
      </c>
      <c r="T5440" s="90"/>
      <c r="U5440" s="260">
        <v>61</v>
      </c>
      <c r="V5440" s="273">
        <v>84.609003086961906</v>
      </c>
      <c r="W5440" s="273">
        <v>61.782387580299698</v>
      </c>
      <c r="X5440" s="274">
        <v>1.04566684</v>
      </c>
      <c r="Z5440" s="257">
        <v>10000.76</v>
      </c>
      <c r="AA5440" s="258">
        <v>3872.2469931530268</v>
      </c>
      <c r="AB5440" s="276">
        <v>1.0359141233689211</v>
      </c>
      <c r="AC5440" s="92"/>
      <c r="AD5440" s="257">
        <v>317143.28067789337</v>
      </c>
      <c r="AE5440" s="258">
        <v>3215.8299717992572</v>
      </c>
      <c r="AF5440" s="276">
        <v>0.86030764360600787</v>
      </c>
      <c r="AG5440" s="93"/>
      <c r="AH5440" s="257">
        <v>3908.7026479199999</v>
      </c>
      <c r="AI5440" s="258">
        <v>3315.5033391264874</v>
      </c>
      <c r="AJ5440" s="258">
        <v>3535.201602780714</v>
      </c>
      <c r="AK5440" s="276">
        <v>0.945746817223305</v>
      </c>
      <c r="AL5440" s="93"/>
      <c r="AM5440" s="257">
        <v>3764.23</v>
      </c>
      <c r="AN5440" s="258">
        <v>3755.8938389210771</v>
      </c>
      <c r="AO5440" s="276">
        <v>1.0047870088071367</v>
      </c>
      <c r="AQ5440" s="280">
        <v>3165.6706695129351</v>
      </c>
      <c r="AR5440" s="281">
        <v>3190.9779931883686</v>
      </c>
    </row>
    <row r="5441" spans="1:44" x14ac:dyDescent="0.2">
      <c r="A5441" s="260" t="s">
        <v>8396</v>
      </c>
      <c r="B5441" s="261" t="s">
        <v>1465</v>
      </c>
      <c r="C5441" s="261" t="s">
        <v>1502</v>
      </c>
      <c r="D5441" s="262" t="s">
        <v>9834</v>
      </c>
      <c r="E5441" s="257">
        <v>267</v>
      </c>
      <c r="F5441" s="258">
        <v>379</v>
      </c>
      <c r="G5441" s="258">
        <v>1462</v>
      </c>
      <c r="H5441" s="258">
        <v>920</v>
      </c>
      <c r="I5441" s="258">
        <v>227</v>
      </c>
      <c r="J5441" s="258">
        <v>93</v>
      </c>
      <c r="K5441" s="259">
        <v>31</v>
      </c>
      <c r="L5441" s="257">
        <v>233</v>
      </c>
      <c r="M5441" s="258">
        <v>346</v>
      </c>
      <c r="N5441" s="258">
        <v>1416</v>
      </c>
      <c r="O5441" s="258">
        <v>793</v>
      </c>
      <c r="P5441" s="258">
        <v>214</v>
      </c>
      <c r="Q5441" s="258">
        <v>134</v>
      </c>
      <c r="R5441" s="259">
        <v>67</v>
      </c>
      <c r="S5441" s="267">
        <v>6582</v>
      </c>
      <c r="T5441" s="90"/>
      <c r="U5441" s="260">
        <v>46</v>
      </c>
      <c r="V5441" s="273">
        <v>128.81177660547101</v>
      </c>
      <c r="W5441" s="273">
        <v>142.61616775566</v>
      </c>
      <c r="X5441" s="274">
        <v>1.086144266</v>
      </c>
      <c r="Z5441" s="257">
        <v>15945.42</v>
      </c>
      <c r="AA5441" s="258">
        <v>6173.9912416218503</v>
      </c>
      <c r="AB5441" s="276">
        <v>0.93801143142234134</v>
      </c>
      <c r="AC5441" s="92"/>
      <c r="AD5441" s="257">
        <v>760384.22924501181</v>
      </c>
      <c r="AE5441" s="258">
        <v>7710.2891452179992</v>
      </c>
      <c r="AF5441" s="276">
        <v>1.1714204110024307</v>
      </c>
      <c r="AG5441" s="93"/>
      <c r="AH5441" s="257">
        <v>7149.0015588120004</v>
      </c>
      <c r="AI5441" s="258">
        <v>6064.0423881501611</v>
      </c>
      <c r="AJ5441" s="258">
        <v>6333.3803463120776</v>
      </c>
      <c r="AK5441" s="276">
        <v>0.96222733915406833</v>
      </c>
      <c r="AL5441" s="93"/>
      <c r="AM5441" s="257">
        <v>6601.78</v>
      </c>
      <c r="AN5441" s="258">
        <v>6587.1598780925679</v>
      </c>
      <c r="AO5441" s="276">
        <v>1.0007839377229668</v>
      </c>
      <c r="AQ5441" s="280">
        <v>6964.6101999566172</v>
      </c>
      <c r="AR5441" s="281">
        <v>7020.2873890909641</v>
      </c>
    </row>
    <row r="5442" spans="1:44" x14ac:dyDescent="0.2">
      <c r="A5442" s="260" t="s">
        <v>8396</v>
      </c>
      <c r="B5442" s="261" t="s">
        <v>1465</v>
      </c>
      <c r="C5442" s="261" t="s">
        <v>1601</v>
      </c>
      <c r="D5442" s="262" t="s">
        <v>9931</v>
      </c>
      <c r="E5442" s="257">
        <v>35</v>
      </c>
      <c r="F5442" s="258">
        <v>98</v>
      </c>
      <c r="G5442" s="258">
        <v>334</v>
      </c>
      <c r="H5442" s="258">
        <v>343</v>
      </c>
      <c r="I5442" s="258">
        <v>137</v>
      </c>
      <c r="J5442" s="258">
        <v>84</v>
      </c>
      <c r="K5442" s="259">
        <v>22</v>
      </c>
      <c r="L5442" s="257">
        <v>47</v>
      </c>
      <c r="M5442" s="258">
        <v>83</v>
      </c>
      <c r="N5442" s="258">
        <v>312</v>
      </c>
      <c r="O5442" s="258">
        <v>299</v>
      </c>
      <c r="P5442" s="258">
        <v>138</v>
      </c>
      <c r="Q5442" s="258">
        <v>86</v>
      </c>
      <c r="R5442" s="259">
        <v>35</v>
      </c>
      <c r="S5442" s="267">
        <v>2053</v>
      </c>
      <c r="T5442" s="90"/>
      <c r="U5442" s="260">
        <v>0</v>
      </c>
      <c r="V5442" s="273">
        <v>84.872950800291903</v>
      </c>
      <c r="W5442" s="273">
        <v>65.401459854014504</v>
      </c>
      <c r="X5442" s="274">
        <v>1.050596783</v>
      </c>
      <c r="Z5442" s="257">
        <v>5935.97</v>
      </c>
      <c r="AA5442" s="258">
        <v>2298.3795215510195</v>
      </c>
      <c r="AB5442" s="276">
        <v>1.1195224167321089</v>
      </c>
      <c r="AC5442" s="92"/>
      <c r="AD5442" s="257">
        <v>176083.38897210162</v>
      </c>
      <c r="AE5442" s="258">
        <v>1785.483957226221</v>
      </c>
      <c r="AF5442" s="276">
        <v>0.86969505953542181</v>
      </c>
      <c r="AG5442" s="93"/>
      <c r="AH5442" s="257">
        <v>2156.8751954990003</v>
      </c>
      <c r="AI5442" s="258">
        <v>1829.539762141148</v>
      </c>
      <c r="AJ5442" s="258">
        <v>1945.7390858277508</v>
      </c>
      <c r="AK5442" s="276">
        <v>0.94775406031551435</v>
      </c>
      <c r="AL5442" s="93"/>
      <c r="AM5442" s="257">
        <v>2053</v>
      </c>
      <c r="AN5442" s="258">
        <v>2048.4534822008677</v>
      </c>
      <c r="AO5442" s="276">
        <v>0.99778542727757802</v>
      </c>
      <c r="AQ5442" s="280">
        <v>1890.2600548567459</v>
      </c>
      <c r="AR5442" s="281">
        <v>1905.3713623909443</v>
      </c>
    </row>
    <row r="5443" spans="1:44" x14ac:dyDescent="0.2">
      <c r="A5443" s="260" t="s">
        <v>8396</v>
      </c>
      <c r="B5443" s="261" t="s">
        <v>1465</v>
      </c>
      <c r="C5443" s="261" t="s">
        <v>1503</v>
      </c>
      <c r="D5443" s="262" t="s">
        <v>9835</v>
      </c>
      <c r="E5443" s="257">
        <v>285</v>
      </c>
      <c r="F5443" s="258">
        <v>503</v>
      </c>
      <c r="G5443" s="258">
        <v>4783</v>
      </c>
      <c r="H5443" s="258">
        <v>994</v>
      </c>
      <c r="I5443" s="258">
        <v>289</v>
      </c>
      <c r="J5443" s="258">
        <v>178</v>
      </c>
      <c r="K5443" s="259">
        <v>56</v>
      </c>
      <c r="L5443" s="257">
        <v>284</v>
      </c>
      <c r="M5443" s="258">
        <v>513</v>
      </c>
      <c r="N5443" s="258">
        <v>4674</v>
      </c>
      <c r="O5443" s="258">
        <v>1013</v>
      </c>
      <c r="P5443" s="258">
        <v>320</v>
      </c>
      <c r="Q5443" s="258">
        <v>244</v>
      </c>
      <c r="R5443" s="259">
        <v>185</v>
      </c>
      <c r="S5443" s="267">
        <v>14321</v>
      </c>
      <c r="T5443" s="90"/>
      <c r="U5443" s="260">
        <v>98</v>
      </c>
      <c r="V5443" s="273">
        <v>112.897917236102</v>
      </c>
      <c r="W5443" s="273">
        <v>108.550835022011</v>
      </c>
      <c r="X5443" s="274">
        <v>1.086144266</v>
      </c>
      <c r="Z5443" s="257">
        <v>30865.280000000002</v>
      </c>
      <c r="AA5443" s="258">
        <v>11950.890499604657</v>
      </c>
      <c r="AB5443" s="276">
        <v>0.83450111721281028</v>
      </c>
      <c r="AC5443" s="92"/>
      <c r="AD5443" s="257">
        <v>1479410.6663625834</v>
      </c>
      <c r="AE5443" s="258">
        <v>15001.210655698225</v>
      </c>
      <c r="AF5443" s="276">
        <v>1.0474974272535595</v>
      </c>
      <c r="AG5443" s="93"/>
      <c r="AH5443" s="257">
        <v>15554.672033386001</v>
      </c>
      <c r="AI5443" s="258">
        <v>13194.03692505294</v>
      </c>
      <c r="AJ5443" s="258">
        <v>13780.057724025412</v>
      </c>
      <c r="AK5443" s="276">
        <v>0.96222733915406822</v>
      </c>
      <c r="AL5443" s="93"/>
      <c r="AM5443" s="257">
        <v>14363.14</v>
      </c>
      <c r="AN5443" s="258">
        <v>14331.331781947671</v>
      </c>
      <c r="AO5443" s="276">
        <v>1.0007214427726885</v>
      </c>
      <c r="AQ5443" s="280">
        <v>12054.359235933749</v>
      </c>
      <c r="AR5443" s="281">
        <v>12150.725410034436</v>
      </c>
    </row>
    <row r="5444" spans="1:44" x14ac:dyDescent="0.2">
      <c r="A5444" s="260" t="s">
        <v>8396</v>
      </c>
      <c r="B5444" s="261" t="s">
        <v>1465</v>
      </c>
      <c r="C5444" s="261" t="s">
        <v>1504</v>
      </c>
      <c r="D5444" s="262" t="s">
        <v>9836</v>
      </c>
      <c r="E5444" s="257">
        <v>105</v>
      </c>
      <c r="F5444" s="258">
        <v>147</v>
      </c>
      <c r="G5444" s="258">
        <v>657</v>
      </c>
      <c r="H5444" s="258">
        <v>363</v>
      </c>
      <c r="I5444" s="258">
        <v>106</v>
      </c>
      <c r="J5444" s="258">
        <v>53</v>
      </c>
      <c r="K5444" s="259">
        <v>14</v>
      </c>
      <c r="L5444" s="257">
        <v>111</v>
      </c>
      <c r="M5444" s="258">
        <v>138</v>
      </c>
      <c r="N5444" s="258">
        <v>581</v>
      </c>
      <c r="O5444" s="258">
        <v>315</v>
      </c>
      <c r="P5444" s="258">
        <v>82</v>
      </c>
      <c r="Q5444" s="258">
        <v>75</v>
      </c>
      <c r="R5444" s="259">
        <v>35</v>
      </c>
      <c r="S5444" s="267">
        <v>2782</v>
      </c>
      <c r="T5444" s="90"/>
      <c r="U5444" s="260">
        <v>3</v>
      </c>
      <c r="V5444" s="273">
        <v>146.03633573965001</v>
      </c>
      <c r="W5444" s="273">
        <v>194.88984881209501</v>
      </c>
      <c r="X5444" s="274">
        <v>1.086144266</v>
      </c>
      <c r="Z5444" s="257">
        <v>6861.6399999999994</v>
      </c>
      <c r="AA5444" s="258">
        <v>2656.7945694225773</v>
      </c>
      <c r="AB5444" s="276">
        <v>0.95499445342292499</v>
      </c>
      <c r="AC5444" s="92"/>
      <c r="AD5444" s="257">
        <v>368334.87953855452</v>
      </c>
      <c r="AE5444" s="258">
        <v>3734.9123170677944</v>
      </c>
      <c r="AF5444" s="276">
        <v>1.3425277919007168</v>
      </c>
      <c r="AG5444" s="93"/>
      <c r="AH5444" s="257">
        <v>3021.6533480120002</v>
      </c>
      <c r="AI5444" s="258">
        <v>2563.0759531804538</v>
      </c>
      <c r="AJ5444" s="258">
        <v>2676.9164575266177</v>
      </c>
      <c r="AK5444" s="276">
        <v>0.96222733915406822</v>
      </c>
      <c r="AL5444" s="93"/>
      <c r="AM5444" s="257">
        <v>2783.29</v>
      </c>
      <c r="AN5444" s="258">
        <v>2777.1262018874099</v>
      </c>
      <c r="AO5444" s="276">
        <v>0.9982480955741948</v>
      </c>
      <c r="AQ5444" s="280">
        <v>3426.0795464153007</v>
      </c>
      <c r="AR5444" s="281">
        <v>3453.468656992698</v>
      </c>
    </row>
    <row r="5445" spans="1:44" x14ac:dyDescent="0.2">
      <c r="A5445" s="260" t="s">
        <v>8396</v>
      </c>
      <c r="B5445" s="261" t="s">
        <v>1465</v>
      </c>
      <c r="C5445" s="261" t="s">
        <v>1602</v>
      </c>
      <c r="D5445" s="262" t="s">
        <v>9932</v>
      </c>
      <c r="E5445" s="257">
        <v>225</v>
      </c>
      <c r="F5445" s="258">
        <v>380</v>
      </c>
      <c r="G5445" s="258">
        <v>1161</v>
      </c>
      <c r="H5445" s="258">
        <v>561</v>
      </c>
      <c r="I5445" s="258">
        <v>126</v>
      </c>
      <c r="J5445" s="258">
        <v>64</v>
      </c>
      <c r="K5445" s="259">
        <v>22</v>
      </c>
      <c r="L5445" s="257">
        <v>201</v>
      </c>
      <c r="M5445" s="258">
        <v>343</v>
      </c>
      <c r="N5445" s="258">
        <v>1187</v>
      </c>
      <c r="O5445" s="258">
        <v>584</v>
      </c>
      <c r="P5445" s="258">
        <v>133</v>
      </c>
      <c r="Q5445" s="258">
        <v>84</v>
      </c>
      <c r="R5445" s="259">
        <v>48</v>
      </c>
      <c r="S5445" s="267">
        <v>5119</v>
      </c>
      <c r="T5445" s="90"/>
      <c r="U5445" s="260">
        <v>44</v>
      </c>
      <c r="V5445" s="273">
        <v>112.853222643826</v>
      </c>
      <c r="W5445" s="273">
        <v>122.38169730152499</v>
      </c>
      <c r="X5445" s="274">
        <v>1.0620134919999999</v>
      </c>
      <c r="Z5445" s="257">
        <v>11876.769999999999</v>
      </c>
      <c r="AA5445" s="258">
        <v>4598.6291962680907</v>
      </c>
      <c r="AB5445" s="276">
        <v>0.89834522294746844</v>
      </c>
      <c r="AC5445" s="92"/>
      <c r="AD5445" s="257">
        <v>545513.96339255979</v>
      </c>
      <c r="AE5445" s="258">
        <v>5531.5066103971212</v>
      </c>
      <c r="AF5445" s="276">
        <v>1.0805834362955893</v>
      </c>
      <c r="AG5445" s="93"/>
      <c r="AH5445" s="257">
        <v>5436.447065548</v>
      </c>
      <c r="AI5445" s="258">
        <v>4611.3915593964366</v>
      </c>
      <c r="AJ5445" s="258">
        <v>4875.3479485102898</v>
      </c>
      <c r="AK5445" s="276">
        <v>0.95240241228956624</v>
      </c>
      <c r="AL5445" s="93"/>
      <c r="AM5445" s="257">
        <v>5137.92</v>
      </c>
      <c r="AN5445" s="258">
        <v>5126.5417025180132</v>
      </c>
      <c r="AO5445" s="276">
        <v>1.0014732765223702</v>
      </c>
      <c r="AQ5445" s="280">
        <v>4739.6530324914565</v>
      </c>
      <c r="AR5445" s="281">
        <v>4777.5432446849336</v>
      </c>
    </row>
    <row r="5446" spans="1:44" x14ac:dyDescent="0.2">
      <c r="A5446" s="260" t="s">
        <v>8396</v>
      </c>
      <c r="B5446" s="261" t="s">
        <v>1509</v>
      </c>
      <c r="C5446" s="261" t="s">
        <v>1603</v>
      </c>
      <c r="D5446" s="262" t="s">
        <v>9933</v>
      </c>
      <c r="E5446" s="257">
        <v>99</v>
      </c>
      <c r="F5446" s="258">
        <v>199</v>
      </c>
      <c r="G5446" s="258">
        <v>574</v>
      </c>
      <c r="H5446" s="258">
        <v>572</v>
      </c>
      <c r="I5446" s="258">
        <v>295</v>
      </c>
      <c r="J5446" s="258">
        <v>179</v>
      </c>
      <c r="K5446" s="259">
        <v>76</v>
      </c>
      <c r="L5446" s="257">
        <v>102</v>
      </c>
      <c r="M5446" s="258">
        <v>174</v>
      </c>
      <c r="N5446" s="258">
        <v>593</v>
      </c>
      <c r="O5446" s="258">
        <v>603</v>
      </c>
      <c r="P5446" s="258">
        <v>301</v>
      </c>
      <c r="Q5446" s="258">
        <v>221</v>
      </c>
      <c r="R5446" s="259">
        <v>117</v>
      </c>
      <c r="S5446" s="267">
        <v>4105</v>
      </c>
      <c r="T5446" s="90"/>
      <c r="U5446" s="260">
        <v>38</v>
      </c>
      <c r="V5446" s="273">
        <v>93.579936468861206</v>
      </c>
      <c r="W5446" s="273">
        <v>82.540599853694204</v>
      </c>
      <c r="X5446" s="274">
        <v>1.016865594</v>
      </c>
      <c r="Z5446" s="257">
        <v>12747.76</v>
      </c>
      <c r="AA5446" s="258">
        <v>4935.8724066407376</v>
      </c>
      <c r="AB5446" s="276">
        <v>1.2024049711670493</v>
      </c>
      <c r="AC5446" s="92"/>
      <c r="AD5446" s="257">
        <v>378072.60516798636</v>
      </c>
      <c r="AE5446" s="258">
        <v>3833.6527660829811</v>
      </c>
      <c r="AF5446" s="276">
        <v>0.93389835958172496</v>
      </c>
      <c r="AG5446" s="93"/>
      <c r="AH5446" s="257">
        <v>4174.2332633699998</v>
      </c>
      <c r="AI5446" s="258">
        <v>3540.7360368947025</v>
      </c>
      <c r="AJ5446" s="258">
        <v>3834.1532977094571</v>
      </c>
      <c r="AK5446" s="276">
        <v>0.9340202917684427</v>
      </c>
      <c r="AL5446" s="93"/>
      <c r="AM5446" s="257">
        <v>4121.34</v>
      </c>
      <c r="AN5446" s="258">
        <v>4112.2129928561726</v>
      </c>
      <c r="AO5446" s="276">
        <v>1.0017571237164855</v>
      </c>
      <c r="AQ5446" s="280">
        <v>4313.0281041090211</v>
      </c>
      <c r="AR5446" s="281">
        <v>4347.5077482814577</v>
      </c>
    </row>
    <row r="5447" spans="1:44" x14ac:dyDescent="0.2">
      <c r="A5447" s="260" t="s">
        <v>8396</v>
      </c>
      <c r="B5447" s="261" t="s">
        <v>1465</v>
      </c>
      <c r="C5447" s="261" t="s">
        <v>1505</v>
      </c>
      <c r="D5447" s="262" t="s">
        <v>9837</v>
      </c>
      <c r="E5447" s="257">
        <v>97</v>
      </c>
      <c r="F5447" s="258">
        <v>131</v>
      </c>
      <c r="G5447" s="258">
        <v>640</v>
      </c>
      <c r="H5447" s="258">
        <v>311</v>
      </c>
      <c r="I5447" s="258">
        <v>55</v>
      </c>
      <c r="J5447" s="258">
        <v>23</v>
      </c>
      <c r="K5447" s="259">
        <v>9</v>
      </c>
      <c r="L5447" s="257">
        <v>100</v>
      </c>
      <c r="M5447" s="258">
        <v>124</v>
      </c>
      <c r="N5447" s="258">
        <v>716</v>
      </c>
      <c r="O5447" s="258">
        <v>242</v>
      </c>
      <c r="P5447" s="258">
        <v>50</v>
      </c>
      <c r="Q5447" s="258">
        <v>52</v>
      </c>
      <c r="R5447" s="259">
        <v>34</v>
      </c>
      <c r="S5447" s="267">
        <v>2584</v>
      </c>
      <c r="T5447" s="90"/>
      <c r="U5447" s="260">
        <v>17</v>
      </c>
      <c r="V5447" s="273">
        <v>107.895877664732</v>
      </c>
      <c r="W5447" s="273">
        <v>99.658404337722601</v>
      </c>
      <c r="X5447" s="274">
        <v>1.086144266</v>
      </c>
      <c r="Z5447" s="257">
        <v>5946.7699999999986</v>
      </c>
      <c r="AA5447" s="258">
        <v>2302.5612304937445</v>
      </c>
      <c r="AB5447" s="276">
        <v>0.89108406752853886</v>
      </c>
      <c r="AC5447" s="92"/>
      <c r="AD5447" s="257">
        <v>258120.75296796398</v>
      </c>
      <c r="AE5447" s="258">
        <v>2617.3420794648146</v>
      </c>
      <c r="AF5447" s="276">
        <v>1.012903281526631</v>
      </c>
      <c r="AG5447" s="93"/>
      <c r="AH5447" s="257">
        <v>2806.596783344</v>
      </c>
      <c r="AI5447" s="258">
        <v>2380.6571757794004</v>
      </c>
      <c r="AJ5447" s="258">
        <v>2486.3954443741122</v>
      </c>
      <c r="AK5447" s="276">
        <v>0.96222733915406822</v>
      </c>
      <c r="AL5447" s="93"/>
      <c r="AM5447" s="257">
        <v>2591.31</v>
      </c>
      <c r="AN5447" s="258">
        <v>2585.5713555586603</v>
      </c>
      <c r="AO5447" s="276">
        <v>1.0006081097363237</v>
      </c>
      <c r="AQ5447" s="280">
        <v>2245.5404186898518</v>
      </c>
      <c r="AR5447" s="281">
        <v>2263.4919443331669</v>
      </c>
    </row>
    <row r="5448" spans="1:44" x14ac:dyDescent="0.2">
      <c r="A5448" s="260" t="s">
        <v>8396</v>
      </c>
      <c r="B5448" s="261" t="s">
        <v>1465</v>
      </c>
      <c r="C5448" s="261" t="s">
        <v>1604</v>
      </c>
      <c r="D5448" s="262" t="s">
        <v>9934</v>
      </c>
      <c r="E5448" s="257">
        <v>50</v>
      </c>
      <c r="F5448" s="258">
        <v>82</v>
      </c>
      <c r="G5448" s="258">
        <v>372</v>
      </c>
      <c r="H5448" s="258">
        <v>352</v>
      </c>
      <c r="I5448" s="258">
        <v>161</v>
      </c>
      <c r="J5448" s="258">
        <v>92</v>
      </c>
      <c r="K5448" s="259">
        <v>39</v>
      </c>
      <c r="L5448" s="257">
        <v>48</v>
      </c>
      <c r="M5448" s="258">
        <v>101</v>
      </c>
      <c r="N5448" s="258">
        <v>349</v>
      </c>
      <c r="O5448" s="258">
        <v>345</v>
      </c>
      <c r="P5448" s="258">
        <v>167</v>
      </c>
      <c r="Q5448" s="258">
        <v>134</v>
      </c>
      <c r="R5448" s="259">
        <v>72</v>
      </c>
      <c r="S5448" s="267">
        <v>2364</v>
      </c>
      <c r="T5448" s="90"/>
      <c r="U5448" s="260">
        <v>6</v>
      </c>
      <c r="V5448" s="273">
        <v>85.354813061355301</v>
      </c>
      <c r="W5448" s="273">
        <v>71.342651418890298</v>
      </c>
      <c r="X5448" s="274">
        <v>1.0620134919999999</v>
      </c>
      <c r="Z5448" s="257">
        <v>7254.83</v>
      </c>
      <c r="AA5448" s="258">
        <v>2809.0358786068632</v>
      </c>
      <c r="AB5448" s="276">
        <v>1.1882554478032417</v>
      </c>
      <c r="AC5448" s="92"/>
      <c r="AD5448" s="257">
        <v>206380.26275326984</v>
      </c>
      <c r="AE5448" s="258">
        <v>2092.6939808756083</v>
      </c>
      <c r="AF5448" s="276">
        <v>0.88523434047191552</v>
      </c>
      <c r="AG5448" s="93"/>
      <c r="AH5448" s="257">
        <v>2510.5998950879998</v>
      </c>
      <c r="AI5448" s="258">
        <v>2129.5818805261138</v>
      </c>
      <c r="AJ5448" s="258">
        <v>2251.4793026525344</v>
      </c>
      <c r="AK5448" s="276">
        <v>0.95240241228956612</v>
      </c>
      <c r="AL5448" s="93"/>
      <c r="AM5448" s="257">
        <v>2366.58</v>
      </c>
      <c r="AN5448" s="258">
        <v>2361.3390364865704</v>
      </c>
      <c r="AO5448" s="276">
        <v>0.99887438091648495</v>
      </c>
      <c r="AQ5448" s="280">
        <v>2365.6304433342116</v>
      </c>
      <c r="AR5448" s="281">
        <v>2384.5420047617713</v>
      </c>
    </row>
    <row r="5449" spans="1:44" x14ac:dyDescent="0.2">
      <c r="A5449" s="260" t="s">
        <v>8396</v>
      </c>
      <c r="B5449" s="261" t="s">
        <v>1465</v>
      </c>
      <c r="C5449" s="261" t="s">
        <v>1605</v>
      </c>
      <c r="D5449" s="262" t="s">
        <v>9935</v>
      </c>
      <c r="E5449" s="257">
        <v>35</v>
      </c>
      <c r="F5449" s="258">
        <v>98</v>
      </c>
      <c r="G5449" s="258">
        <v>347</v>
      </c>
      <c r="H5449" s="258">
        <v>319</v>
      </c>
      <c r="I5449" s="258">
        <v>198</v>
      </c>
      <c r="J5449" s="258">
        <v>101</v>
      </c>
      <c r="K5449" s="259">
        <v>31</v>
      </c>
      <c r="L5449" s="257">
        <v>30</v>
      </c>
      <c r="M5449" s="258">
        <v>101</v>
      </c>
      <c r="N5449" s="258">
        <v>281</v>
      </c>
      <c r="O5449" s="258">
        <v>340</v>
      </c>
      <c r="P5449" s="258">
        <v>174</v>
      </c>
      <c r="Q5449" s="258">
        <v>108</v>
      </c>
      <c r="R5449" s="259">
        <v>59</v>
      </c>
      <c r="S5449" s="267">
        <v>2222</v>
      </c>
      <c r="T5449" s="90"/>
      <c r="U5449" s="260">
        <v>76</v>
      </c>
      <c r="V5449" s="273">
        <v>85.594499438996294</v>
      </c>
      <c r="W5449" s="273">
        <v>69.429792979297901</v>
      </c>
      <c r="X5449" s="274">
        <v>1.0316554229999999</v>
      </c>
      <c r="Z5449" s="257">
        <v>6817.1299999999992</v>
      </c>
      <c r="AA5449" s="258">
        <v>2639.5605078447329</v>
      </c>
      <c r="AB5449" s="276">
        <v>1.1879210206321931</v>
      </c>
      <c r="AC5449" s="92"/>
      <c r="AD5449" s="257">
        <v>193116.24492031339</v>
      </c>
      <c r="AE5449" s="258">
        <v>1958.1969610979022</v>
      </c>
      <c r="AF5449" s="276">
        <v>0.88127676017007295</v>
      </c>
      <c r="AG5449" s="93"/>
      <c r="AH5449" s="257">
        <v>2292.3383499059996</v>
      </c>
      <c r="AI5449" s="258">
        <v>1944.4445224211386</v>
      </c>
      <c r="AJ5449" s="258">
        <v>2088.7733707621464</v>
      </c>
      <c r="AK5449" s="276">
        <v>0.9400420210450704</v>
      </c>
      <c r="AL5449" s="93"/>
      <c r="AM5449" s="257">
        <v>2254.6799999999998</v>
      </c>
      <c r="AN5449" s="258">
        <v>2249.6868471742091</v>
      </c>
      <c r="AO5449" s="276">
        <v>1.0124603272611201</v>
      </c>
      <c r="AQ5449" s="280">
        <v>2213.9572045618438</v>
      </c>
      <c r="AR5449" s="281">
        <v>2231.6562444900951</v>
      </c>
    </row>
    <row r="5450" spans="1:44" x14ac:dyDescent="0.2">
      <c r="A5450" s="260" t="s">
        <v>8396</v>
      </c>
      <c r="B5450" s="261" t="s">
        <v>1465</v>
      </c>
      <c r="C5450" s="261" t="s">
        <v>1506</v>
      </c>
      <c r="D5450" s="262" t="s">
        <v>9838</v>
      </c>
      <c r="E5450" s="257">
        <v>46</v>
      </c>
      <c r="F5450" s="258">
        <v>64</v>
      </c>
      <c r="G5450" s="258">
        <v>332</v>
      </c>
      <c r="H5450" s="258">
        <v>256</v>
      </c>
      <c r="I5450" s="258">
        <v>106</v>
      </c>
      <c r="J5450" s="258">
        <v>59</v>
      </c>
      <c r="K5450" s="259">
        <v>14</v>
      </c>
      <c r="L5450" s="257">
        <v>33</v>
      </c>
      <c r="M5450" s="258">
        <v>68</v>
      </c>
      <c r="N5450" s="258">
        <v>295</v>
      </c>
      <c r="O5450" s="258">
        <v>210</v>
      </c>
      <c r="P5450" s="258">
        <v>96</v>
      </c>
      <c r="Q5450" s="258">
        <v>84</v>
      </c>
      <c r="R5450" s="259">
        <v>48</v>
      </c>
      <c r="S5450" s="267">
        <v>1711</v>
      </c>
      <c r="T5450" s="90"/>
      <c r="U5450" s="260">
        <v>51</v>
      </c>
      <c r="V5450" s="273">
        <v>115.842121370654</v>
      </c>
      <c r="W5450" s="273">
        <v>137.89298245614</v>
      </c>
      <c r="X5450" s="274">
        <v>1.086144266</v>
      </c>
      <c r="Z5450" s="257">
        <v>4896.8599999999997</v>
      </c>
      <c r="AA5450" s="258">
        <v>1896.0410419699433</v>
      </c>
      <c r="AB5450" s="276">
        <v>1.1081478912740756</v>
      </c>
      <c r="AC5450" s="92"/>
      <c r="AD5450" s="257">
        <v>189954.38592559029</v>
      </c>
      <c r="AE5450" s="258">
        <v>1926.1357397467846</v>
      </c>
      <c r="AF5450" s="276">
        <v>1.1257368438029132</v>
      </c>
      <c r="AG5450" s="93"/>
      <c r="AH5450" s="257">
        <v>1858.3928391260001</v>
      </c>
      <c r="AI5450" s="258">
        <v>1576.356202692939</v>
      </c>
      <c r="AJ5450" s="258">
        <v>1646.3709772926109</v>
      </c>
      <c r="AK5450" s="276">
        <v>0.96222733915406833</v>
      </c>
      <c r="AL5450" s="93"/>
      <c r="AM5450" s="257">
        <v>1732.93</v>
      </c>
      <c r="AN5450" s="258">
        <v>1729.0923004921331</v>
      </c>
      <c r="AO5450" s="276">
        <v>1.0105741089959865</v>
      </c>
      <c r="AQ5450" s="280">
        <v>2075.5369699284747</v>
      </c>
      <c r="AR5450" s="281">
        <v>2092.1294368594677</v>
      </c>
    </row>
    <row r="5451" spans="1:44" x14ac:dyDescent="0.2">
      <c r="A5451" s="260" t="s">
        <v>8396</v>
      </c>
      <c r="B5451" s="261" t="s">
        <v>1509</v>
      </c>
      <c r="C5451" s="261" t="s">
        <v>1606</v>
      </c>
      <c r="D5451" s="262" t="s">
        <v>9936</v>
      </c>
      <c r="E5451" s="257">
        <v>101</v>
      </c>
      <c r="F5451" s="258">
        <v>189</v>
      </c>
      <c r="G5451" s="258">
        <v>541</v>
      </c>
      <c r="H5451" s="258">
        <v>310</v>
      </c>
      <c r="I5451" s="258">
        <v>104</v>
      </c>
      <c r="J5451" s="258">
        <v>67</v>
      </c>
      <c r="K5451" s="259">
        <v>19</v>
      </c>
      <c r="L5451" s="257">
        <v>104</v>
      </c>
      <c r="M5451" s="258">
        <v>160</v>
      </c>
      <c r="N5451" s="258">
        <v>523</v>
      </c>
      <c r="O5451" s="258">
        <v>335</v>
      </c>
      <c r="P5451" s="258">
        <v>131</v>
      </c>
      <c r="Q5451" s="258">
        <v>79</v>
      </c>
      <c r="R5451" s="259">
        <v>56</v>
      </c>
      <c r="S5451" s="267">
        <v>2719</v>
      </c>
      <c r="T5451" s="90"/>
      <c r="U5451" s="260">
        <v>18</v>
      </c>
      <c r="V5451" s="273">
        <v>98.381508424405993</v>
      </c>
      <c r="W5451" s="273">
        <v>71.167708716439805</v>
      </c>
      <c r="X5451" s="274">
        <v>1.016865594</v>
      </c>
      <c r="Z5451" s="257">
        <v>7104.84</v>
      </c>
      <c r="AA5451" s="258">
        <v>2750.9604596883987</v>
      </c>
      <c r="AB5451" s="276">
        <v>1.0117544905069507</v>
      </c>
      <c r="AC5451" s="92"/>
      <c r="AD5451" s="257">
        <v>246509.42778516636</v>
      </c>
      <c r="AE5451" s="258">
        <v>2499.6033480771152</v>
      </c>
      <c r="AF5451" s="276">
        <v>0.91930980069036972</v>
      </c>
      <c r="AG5451" s="93"/>
      <c r="AH5451" s="257">
        <v>2764.8575500860002</v>
      </c>
      <c r="AI5451" s="258">
        <v>2345.2524444133242</v>
      </c>
      <c r="AJ5451" s="258">
        <v>2539.6011733183959</v>
      </c>
      <c r="AK5451" s="276">
        <v>0.93402029176844281</v>
      </c>
      <c r="AL5451" s="93"/>
      <c r="AM5451" s="257">
        <v>2726.74</v>
      </c>
      <c r="AN5451" s="258">
        <v>2720.7014359748628</v>
      </c>
      <c r="AO5451" s="276">
        <v>1.0006257579900195</v>
      </c>
      <c r="AQ5451" s="280">
        <v>2363.6013427754829</v>
      </c>
      <c r="AR5451" s="281">
        <v>2382.4966829627524</v>
      </c>
    </row>
    <row r="5452" spans="1:44" x14ac:dyDescent="0.2">
      <c r="A5452" s="260" t="s">
        <v>8396</v>
      </c>
      <c r="B5452" s="261" t="s">
        <v>1465</v>
      </c>
      <c r="C5452" s="261" t="s">
        <v>1607</v>
      </c>
      <c r="D5452" s="262" t="s">
        <v>9937</v>
      </c>
      <c r="E5452" s="257">
        <v>1</v>
      </c>
      <c r="F5452" s="258">
        <v>3</v>
      </c>
      <c r="G5452" s="258">
        <v>286</v>
      </c>
      <c r="H5452" s="258">
        <v>168</v>
      </c>
      <c r="I5452" s="258">
        <v>6</v>
      </c>
      <c r="J5452" s="258">
        <v>1</v>
      </c>
      <c r="K5452" s="259">
        <v>0</v>
      </c>
      <c r="L5452" s="257">
        <v>1</v>
      </c>
      <c r="M5452" s="258">
        <v>5</v>
      </c>
      <c r="N5452" s="258">
        <v>78</v>
      </c>
      <c r="O5452" s="258">
        <v>21</v>
      </c>
      <c r="P5452" s="258">
        <v>0</v>
      </c>
      <c r="Q5452" s="258">
        <v>0</v>
      </c>
      <c r="R5452" s="259">
        <v>0</v>
      </c>
      <c r="S5452" s="267">
        <v>570</v>
      </c>
      <c r="T5452" s="90"/>
      <c r="U5452" s="260">
        <v>1</v>
      </c>
      <c r="V5452" s="273">
        <v>102.761834914348</v>
      </c>
      <c r="W5452" s="273">
        <v>127.75951903807599</v>
      </c>
      <c r="X5452" s="274">
        <v>1.0620134919999999</v>
      </c>
      <c r="Z5452" s="257">
        <v>941.06</v>
      </c>
      <c r="AA5452" s="258">
        <v>364.37398311494195</v>
      </c>
      <c r="AB5452" s="276">
        <v>0.6392526019560385</v>
      </c>
      <c r="AC5452" s="92"/>
      <c r="AD5452" s="257">
        <v>59966.506241741998</v>
      </c>
      <c r="AE5452" s="258">
        <v>608.05982603220036</v>
      </c>
      <c r="AF5452" s="276">
        <v>1.0667716246178953</v>
      </c>
      <c r="AG5452" s="93"/>
      <c r="AH5452" s="257">
        <v>605.34769043999995</v>
      </c>
      <c r="AI5452" s="258">
        <v>513.47786459385986</v>
      </c>
      <c r="AJ5452" s="258">
        <v>542.86937500505269</v>
      </c>
      <c r="AK5452" s="276">
        <v>0.95240241228956612</v>
      </c>
      <c r="AL5452" s="93"/>
      <c r="AM5452" s="257">
        <v>570.42999999999995</v>
      </c>
      <c r="AN5452" s="258">
        <v>569.1667412819487</v>
      </c>
      <c r="AO5452" s="276">
        <v>0.99853814259991003</v>
      </c>
      <c r="AQ5452" s="280">
        <v>369.66127827979199</v>
      </c>
      <c r="AR5452" s="281">
        <v>372.61646174527243</v>
      </c>
    </row>
    <row r="5453" spans="1:44" x14ac:dyDescent="0.2">
      <c r="A5453" s="260" t="s">
        <v>8396</v>
      </c>
      <c r="B5453" s="261" t="s">
        <v>1139</v>
      </c>
      <c r="C5453" s="261" t="s">
        <v>1202</v>
      </c>
      <c r="D5453" s="262" t="s">
        <v>9550</v>
      </c>
      <c r="E5453" s="257">
        <v>0</v>
      </c>
      <c r="F5453" s="258">
        <v>0</v>
      </c>
      <c r="G5453" s="258">
        <v>100</v>
      </c>
      <c r="H5453" s="258">
        <v>55</v>
      </c>
      <c r="I5453" s="258">
        <v>2</v>
      </c>
      <c r="J5453" s="258">
        <v>0</v>
      </c>
      <c r="K5453" s="259">
        <v>0</v>
      </c>
      <c r="L5453" s="257">
        <v>0</v>
      </c>
      <c r="M5453" s="258">
        <v>0</v>
      </c>
      <c r="N5453" s="258">
        <v>18</v>
      </c>
      <c r="O5453" s="258">
        <v>6</v>
      </c>
      <c r="P5453" s="258">
        <v>1</v>
      </c>
      <c r="Q5453" s="258">
        <v>0</v>
      </c>
      <c r="R5453" s="259">
        <v>0</v>
      </c>
      <c r="S5453" s="267">
        <v>182</v>
      </c>
      <c r="T5453" s="90"/>
      <c r="U5453" s="260">
        <v>0</v>
      </c>
      <c r="V5453" s="273">
        <v>112.649531441703</v>
      </c>
      <c r="W5453" s="273">
        <v>116.60439560439499</v>
      </c>
      <c r="X5453" s="274">
        <v>1.0169953300000001</v>
      </c>
      <c r="Z5453" s="257">
        <v>293.11</v>
      </c>
      <c r="AA5453" s="258">
        <v>113.49080631502842</v>
      </c>
      <c r="AB5453" s="276">
        <v>0.62357585887378253</v>
      </c>
      <c r="AC5453" s="92"/>
      <c r="AD5453" s="257">
        <v>19136.477694752106</v>
      </c>
      <c r="AE5453" s="258">
        <v>194.04370918378228</v>
      </c>
      <c r="AF5453" s="276">
        <v>1.066174226284518</v>
      </c>
      <c r="AG5453" s="93"/>
      <c r="AH5453" s="257">
        <v>185.09315006000003</v>
      </c>
      <c r="AI5453" s="258">
        <v>157.00272247619955</v>
      </c>
      <c r="AJ5453" s="258">
        <v>170.00130678857579</v>
      </c>
      <c r="AK5453" s="276">
        <v>0.93407311422294392</v>
      </c>
      <c r="AL5453" s="93"/>
      <c r="AM5453" s="257">
        <v>182</v>
      </c>
      <c r="AN5453" s="258">
        <v>181.59694776451917</v>
      </c>
      <c r="AO5453" s="276">
        <v>0.99778542727757791</v>
      </c>
      <c r="AQ5453" s="280">
        <v>112.77345598743797</v>
      </c>
      <c r="AR5453" s="281">
        <v>113.67500092076183</v>
      </c>
    </row>
    <row r="5454" spans="1:44" x14ac:dyDescent="0.2">
      <c r="A5454" s="260" t="s">
        <v>8396</v>
      </c>
      <c r="B5454" s="261" t="s">
        <v>1465</v>
      </c>
      <c r="C5454" s="261" t="s">
        <v>1608</v>
      </c>
      <c r="D5454" s="262" t="s">
        <v>9938</v>
      </c>
      <c r="E5454" s="257">
        <v>75</v>
      </c>
      <c r="F5454" s="258">
        <v>103</v>
      </c>
      <c r="G5454" s="258">
        <v>301</v>
      </c>
      <c r="H5454" s="258">
        <v>170</v>
      </c>
      <c r="I5454" s="258">
        <v>84</v>
      </c>
      <c r="J5454" s="258">
        <v>37</v>
      </c>
      <c r="K5454" s="259">
        <v>10</v>
      </c>
      <c r="L5454" s="257">
        <v>64</v>
      </c>
      <c r="M5454" s="258">
        <v>93</v>
      </c>
      <c r="N5454" s="258">
        <v>306</v>
      </c>
      <c r="O5454" s="258">
        <v>194</v>
      </c>
      <c r="P5454" s="258">
        <v>88</v>
      </c>
      <c r="Q5454" s="258">
        <v>31</v>
      </c>
      <c r="R5454" s="259">
        <v>30</v>
      </c>
      <c r="S5454" s="267">
        <v>1586</v>
      </c>
      <c r="T5454" s="90"/>
      <c r="U5454" s="260">
        <v>33</v>
      </c>
      <c r="V5454" s="273">
        <v>91.391064898392102</v>
      </c>
      <c r="W5454" s="273">
        <v>77.597099621689694</v>
      </c>
      <c r="X5454" s="274">
        <v>1.050596783</v>
      </c>
      <c r="Z5454" s="257">
        <v>4190.72</v>
      </c>
      <c r="AA5454" s="258">
        <v>1622.6269722647332</v>
      </c>
      <c r="AB5454" s="276">
        <v>1.0230939295490122</v>
      </c>
      <c r="AC5454" s="92"/>
      <c r="AD5454" s="257">
        <v>143308.5269247691</v>
      </c>
      <c r="AE5454" s="258">
        <v>1453.1471551722443</v>
      </c>
      <c r="AF5454" s="276">
        <v>0.91623401965463069</v>
      </c>
      <c r="AG5454" s="93"/>
      <c r="AH5454" s="257">
        <v>1666.2464978380001</v>
      </c>
      <c r="AI5454" s="258">
        <v>1413.3707076258454</v>
      </c>
      <c r="AJ5454" s="258">
        <v>1503.1379396604057</v>
      </c>
      <c r="AK5454" s="276">
        <v>0.94775406031551424</v>
      </c>
      <c r="AL5454" s="93"/>
      <c r="AM5454" s="257">
        <v>1600.19</v>
      </c>
      <c r="AN5454" s="258">
        <v>1596.6462628753075</v>
      </c>
      <c r="AO5454" s="276">
        <v>1.006712649984431</v>
      </c>
      <c r="AQ5454" s="280">
        <v>1418.4900159402926</v>
      </c>
      <c r="AR5454" s="281">
        <v>1429.8298518586305</v>
      </c>
    </row>
    <row r="5455" spans="1:44" x14ac:dyDescent="0.2">
      <c r="A5455" s="260" t="s">
        <v>8396</v>
      </c>
      <c r="B5455" s="261" t="s">
        <v>1465</v>
      </c>
      <c r="C5455" s="261" t="s">
        <v>1609</v>
      </c>
      <c r="D5455" s="262" t="s">
        <v>9939</v>
      </c>
      <c r="E5455" s="257">
        <v>158</v>
      </c>
      <c r="F5455" s="258">
        <v>233</v>
      </c>
      <c r="G5455" s="258">
        <v>933</v>
      </c>
      <c r="H5455" s="258">
        <v>300</v>
      </c>
      <c r="I5455" s="258">
        <v>78</v>
      </c>
      <c r="J5455" s="258">
        <v>44</v>
      </c>
      <c r="K5455" s="259">
        <v>14</v>
      </c>
      <c r="L5455" s="257">
        <v>148</v>
      </c>
      <c r="M5455" s="258">
        <v>229</v>
      </c>
      <c r="N5455" s="258">
        <v>967</v>
      </c>
      <c r="O5455" s="258">
        <v>290</v>
      </c>
      <c r="P5455" s="258">
        <v>86</v>
      </c>
      <c r="Q5455" s="258">
        <v>53</v>
      </c>
      <c r="R5455" s="259">
        <v>50</v>
      </c>
      <c r="S5455" s="267">
        <v>3583</v>
      </c>
      <c r="T5455" s="90"/>
      <c r="U5455" s="260">
        <v>68</v>
      </c>
      <c r="V5455" s="273">
        <v>94.7352477752206</v>
      </c>
      <c r="W5455" s="273">
        <v>96.996368715083705</v>
      </c>
      <c r="X5455" s="274">
        <v>1.0620134919999999</v>
      </c>
      <c r="Z5455" s="257">
        <v>8101.25</v>
      </c>
      <c r="AA5455" s="258">
        <v>3136.7657011348092</v>
      </c>
      <c r="AB5455" s="276">
        <v>0.8754579126806612</v>
      </c>
      <c r="AC5455" s="92"/>
      <c r="AD5455" s="257">
        <v>343340.15167490626</v>
      </c>
      <c r="AE5455" s="258">
        <v>3481.4660046342578</v>
      </c>
      <c r="AF5455" s="276">
        <v>0.97166229546030081</v>
      </c>
      <c r="AG5455" s="93"/>
      <c r="AH5455" s="257">
        <v>3805.1943418359997</v>
      </c>
      <c r="AI5455" s="258">
        <v>3227.7038400698243</v>
      </c>
      <c r="AJ5455" s="258">
        <v>3412.4578432335156</v>
      </c>
      <c r="AK5455" s="276">
        <v>0.95240241228956624</v>
      </c>
      <c r="AL5455" s="93"/>
      <c r="AM5455" s="257">
        <v>3612.24</v>
      </c>
      <c r="AN5455" s="258">
        <v>3604.2404318291578</v>
      </c>
      <c r="AO5455" s="276">
        <v>1.0059281138233764</v>
      </c>
      <c r="AQ5455" s="280">
        <v>2920.0135311241775</v>
      </c>
      <c r="AR5455" s="281">
        <v>2943.3569977331581</v>
      </c>
    </row>
    <row r="5456" spans="1:44" x14ac:dyDescent="0.2">
      <c r="A5456" s="260" t="s">
        <v>8396</v>
      </c>
      <c r="B5456" s="261" t="s">
        <v>1139</v>
      </c>
      <c r="C5456" s="261" t="s">
        <v>1203</v>
      </c>
      <c r="D5456" s="262" t="s">
        <v>9551</v>
      </c>
      <c r="E5456" s="257">
        <v>239</v>
      </c>
      <c r="F5456" s="258">
        <v>527</v>
      </c>
      <c r="G5456" s="258">
        <v>1489</v>
      </c>
      <c r="H5456" s="258">
        <v>1445</v>
      </c>
      <c r="I5456" s="258">
        <v>610</v>
      </c>
      <c r="J5456" s="258">
        <v>292</v>
      </c>
      <c r="K5456" s="259">
        <v>109</v>
      </c>
      <c r="L5456" s="257">
        <v>253</v>
      </c>
      <c r="M5456" s="258">
        <v>502</v>
      </c>
      <c r="N5456" s="258">
        <v>1559</v>
      </c>
      <c r="O5456" s="258">
        <v>1528</v>
      </c>
      <c r="P5456" s="258">
        <v>631</v>
      </c>
      <c r="Q5456" s="258">
        <v>370</v>
      </c>
      <c r="R5456" s="259">
        <v>205</v>
      </c>
      <c r="S5456" s="267">
        <v>9759</v>
      </c>
      <c r="T5456" s="90"/>
      <c r="U5456" s="260">
        <v>26</v>
      </c>
      <c r="V5456" s="273">
        <v>100.036722312629</v>
      </c>
      <c r="W5456" s="273">
        <v>91.356008605675598</v>
      </c>
      <c r="X5456" s="274">
        <v>1.024001038</v>
      </c>
      <c r="Z5456" s="257">
        <v>27925.200000000001</v>
      </c>
      <c r="AA5456" s="258">
        <v>10812.505422907549</v>
      </c>
      <c r="AB5456" s="276">
        <v>1.1079521900714775</v>
      </c>
      <c r="AC5456" s="92"/>
      <c r="AD5456" s="257">
        <v>935632.79118453711</v>
      </c>
      <c r="AE5456" s="258">
        <v>9487.3079639525931</v>
      </c>
      <c r="AF5456" s="276">
        <v>0.97215984875013761</v>
      </c>
      <c r="AG5456" s="93"/>
      <c r="AH5456" s="257">
        <v>9993.2261298419999</v>
      </c>
      <c r="AI5456" s="258">
        <v>8476.6168180556215</v>
      </c>
      <c r="AJ5456" s="258">
        <v>9143.4560726666987</v>
      </c>
      <c r="AK5456" s="276">
        <v>0.93692551210848429</v>
      </c>
      <c r="AL5456" s="93"/>
      <c r="AM5456" s="257">
        <v>9770.18</v>
      </c>
      <c r="AN5456" s="258">
        <v>9748.5432258788478</v>
      </c>
      <c r="AO5456" s="276">
        <v>0.9989284994240033</v>
      </c>
      <c r="AQ5456" s="280">
        <v>9837.9245402078905</v>
      </c>
      <c r="AR5456" s="281">
        <v>9916.571868570647</v>
      </c>
    </row>
    <row r="5457" spans="1:44" x14ac:dyDescent="0.2">
      <c r="A5457" s="260" t="s">
        <v>8396</v>
      </c>
      <c r="B5457" s="261" t="s">
        <v>1139</v>
      </c>
      <c r="C5457" s="261" t="s">
        <v>1204</v>
      </c>
      <c r="D5457" s="262" t="s">
        <v>9552</v>
      </c>
      <c r="E5457" s="257">
        <v>185</v>
      </c>
      <c r="F5457" s="258">
        <v>396</v>
      </c>
      <c r="G5457" s="258">
        <v>1146</v>
      </c>
      <c r="H5457" s="258">
        <v>867</v>
      </c>
      <c r="I5457" s="258">
        <v>334</v>
      </c>
      <c r="J5457" s="258">
        <v>169</v>
      </c>
      <c r="K5457" s="259">
        <v>45</v>
      </c>
      <c r="L5457" s="257">
        <v>133</v>
      </c>
      <c r="M5457" s="258">
        <v>385</v>
      </c>
      <c r="N5457" s="258">
        <v>1281</v>
      </c>
      <c r="O5457" s="258">
        <v>1127</v>
      </c>
      <c r="P5457" s="258">
        <v>408</v>
      </c>
      <c r="Q5457" s="258">
        <v>236</v>
      </c>
      <c r="R5457" s="259">
        <v>115</v>
      </c>
      <c r="S5457" s="267">
        <v>6827</v>
      </c>
      <c r="T5457" s="90"/>
      <c r="U5457" s="260">
        <v>63</v>
      </c>
      <c r="V5457" s="273">
        <v>115.69323307499801</v>
      </c>
      <c r="W5457" s="273">
        <v>92.534730363423193</v>
      </c>
      <c r="X5457" s="274">
        <v>1.002464971</v>
      </c>
      <c r="Z5457" s="257">
        <v>18623.71</v>
      </c>
      <c r="AA5457" s="258">
        <v>7211.0124679378314</v>
      </c>
      <c r="AB5457" s="276">
        <v>1.05624907982098</v>
      </c>
      <c r="AC5457" s="92"/>
      <c r="AD5457" s="257">
        <v>684349.47541859897</v>
      </c>
      <c r="AE5457" s="258">
        <v>6939.2974353173304</v>
      </c>
      <c r="AF5457" s="276">
        <v>1.0164490164519306</v>
      </c>
      <c r="AG5457" s="93"/>
      <c r="AH5457" s="257">
        <v>6843.8283570169997</v>
      </c>
      <c r="AI5457" s="258">
        <v>5805.1834109645533</v>
      </c>
      <c r="AJ5457" s="258">
        <v>6336.5280372629859</v>
      </c>
      <c r="AK5457" s="276">
        <v>0.92815702904101161</v>
      </c>
      <c r="AL5457" s="93"/>
      <c r="AM5457" s="257">
        <v>6854.09</v>
      </c>
      <c r="AN5457" s="258">
        <v>6838.9111192489745</v>
      </c>
      <c r="AO5457" s="276">
        <v>1.0017447076679324</v>
      </c>
      <c r="AQ5457" s="280">
        <v>6814.913708378951</v>
      </c>
      <c r="AR5457" s="281">
        <v>6869.394178725739</v>
      </c>
    </row>
    <row r="5458" spans="1:44" x14ac:dyDescent="0.2">
      <c r="A5458" s="260" t="s">
        <v>8396</v>
      </c>
      <c r="B5458" s="261" t="s">
        <v>1139</v>
      </c>
      <c r="C5458" s="261" t="s">
        <v>1205</v>
      </c>
      <c r="D5458" s="262" t="s">
        <v>9553</v>
      </c>
      <c r="E5458" s="257">
        <v>158</v>
      </c>
      <c r="F5458" s="258">
        <v>276</v>
      </c>
      <c r="G5458" s="258">
        <v>1146</v>
      </c>
      <c r="H5458" s="258">
        <v>954</v>
      </c>
      <c r="I5458" s="258">
        <v>367</v>
      </c>
      <c r="J5458" s="258">
        <v>172</v>
      </c>
      <c r="K5458" s="259">
        <v>48</v>
      </c>
      <c r="L5458" s="257">
        <v>155</v>
      </c>
      <c r="M5458" s="258">
        <v>271</v>
      </c>
      <c r="N5458" s="258">
        <v>1035</v>
      </c>
      <c r="O5458" s="258">
        <v>784</v>
      </c>
      <c r="P5458" s="258">
        <v>333</v>
      </c>
      <c r="Q5458" s="258">
        <v>208</v>
      </c>
      <c r="R5458" s="259">
        <v>94</v>
      </c>
      <c r="S5458" s="267">
        <v>6001</v>
      </c>
      <c r="T5458" s="90"/>
      <c r="U5458" s="260">
        <v>59</v>
      </c>
      <c r="V5458" s="273">
        <v>116.12547556678</v>
      </c>
      <c r="W5458" s="273">
        <v>93.756040659890004</v>
      </c>
      <c r="X5458" s="274">
        <v>1.002464971</v>
      </c>
      <c r="Z5458" s="257">
        <v>16336.080000000002</v>
      </c>
      <c r="AA5458" s="258">
        <v>6325.2529467667755</v>
      </c>
      <c r="AB5458" s="276">
        <v>1.0540331522690845</v>
      </c>
      <c r="AC5458" s="92"/>
      <c r="AD5458" s="257">
        <v>603962.53243353183</v>
      </c>
      <c r="AE5458" s="258">
        <v>6124.1745670663286</v>
      </c>
      <c r="AF5458" s="276">
        <v>1.0205256735654604</v>
      </c>
      <c r="AG5458" s="93"/>
      <c r="AH5458" s="257">
        <v>6015.7922909709996</v>
      </c>
      <c r="AI5458" s="258">
        <v>5102.8131901564793</v>
      </c>
      <c r="AJ5458" s="258">
        <v>5569.8703312751095</v>
      </c>
      <c r="AK5458" s="276">
        <v>0.92815702904101138</v>
      </c>
      <c r="AL5458" s="93"/>
      <c r="AM5458" s="257">
        <v>6026.37</v>
      </c>
      <c r="AN5458" s="258">
        <v>6013.024165382777</v>
      </c>
      <c r="AO5458" s="276">
        <v>1.0020036936148604</v>
      </c>
      <c r="AQ5458" s="280">
        <v>6003.3354727735868</v>
      </c>
      <c r="AR5458" s="281">
        <v>6051.3279425541114</v>
      </c>
    </row>
    <row r="5459" spans="1:44" x14ac:dyDescent="0.2">
      <c r="A5459" s="260" t="s">
        <v>8396</v>
      </c>
      <c r="B5459" s="261" t="s">
        <v>1139</v>
      </c>
      <c r="C5459" s="261" t="s">
        <v>1206</v>
      </c>
      <c r="D5459" s="262" t="s">
        <v>9554</v>
      </c>
      <c r="E5459" s="257">
        <v>116</v>
      </c>
      <c r="F5459" s="258">
        <v>199</v>
      </c>
      <c r="G5459" s="258">
        <v>536</v>
      </c>
      <c r="H5459" s="258">
        <v>423</v>
      </c>
      <c r="I5459" s="258">
        <v>186</v>
      </c>
      <c r="J5459" s="258">
        <v>107</v>
      </c>
      <c r="K5459" s="259">
        <v>29</v>
      </c>
      <c r="L5459" s="257">
        <v>99</v>
      </c>
      <c r="M5459" s="258">
        <v>220</v>
      </c>
      <c r="N5459" s="258">
        <v>647</v>
      </c>
      <c r="O5459" s="258">
        <v>519</v>
      </c>
      <c r="P5459" s="258">
        <v>253</v>
      </c>
      <c r="Q5459" s="258">
        <v>130</v>
      </c>
      <c r="R5459" s="259">
        <v>74</v>
      </c>
      <c r="S5459" s="267">
        <v>3538</v>
      </c>
      <c r="T5459" s="90"/>
      <c r="U5459" s="260">
        <v>14</v>
      </c>
      <c r="V5459" s="273">
        <v>91.958816826788194</v>
      </c>
      <c r="W5459" s="273">
        <v>79.545660163980699</v>
      </c>
      <c r="X5459" s="274">
        <v>1.024001038</v>
      </c>
      <c r="Z5459" s="257">
        <v>10038.240000000002</v>
      </c>
      <c r="AA5459" s="258">
        <v>3886.7590719653754</v>
      </c>
      <c r="AB5459" s="276">
        <v>1.0985752040603096</v>
      </c>
      <c r="AC5459" s="92"/>
      <c r="AD5459" s="257">
        <v>321845.05117114942</v>
      </c>
      <c r="AE5459" s="258">
        <v>3263.5058816921455</v>
      </c>
      <c r="AF5459" s="276">
        <v>0.92241545553763304</v>
      </c>
      <c r="AG5459" s="93"/>
      <c r="AH5459" s="257">
        <v>3622.9156724439999</v>
      </c>
      <c r="AI5459" s="258">
        <v>3073.0884621662867</v>
      </c>
      <c r="AJ5459" s="258">
        <v>3314.8424618398176</v>
      </c>
      <c r="AK5459" s="276">
        <v>0.93692551210848429</v>
      </c>
      <c r="AL5459" s="93"/>
      <c r="AM5459" s="257">
        <v>3544.02</v>
      </c>
      <c r="AN5459" s="258">
        <v>3536.1715099802814</v>
      </c>
      <c r="AO5459" s="276">
        <v>0.99948318540991554</v>
      </c>
      <c r="AQ5459" s="280">
        <v>3357.3355499379668</v>
      </c>
      <c r="AR5459" s="281">
        <v>3384.1751003269501</v>
      </c>
    </row>
    <row r="5460" spans="1:44" x14ac:dyDescent="0.2">
      <c r="A5460" s="260" t="s">
        <v>8396</v>
      </c>
      <c r="B5460" s="261" t="s">
        <v>1139</v>
      </c>
      <c r="C5460" s="261" t="s">
        <v>1207</v>
      </c>
      <c r="D5460" s="262" t="s">
        <v>9555</v>
      </c>
      <c r="E5460" s="257">
        <v>247</v>
      </c>
      <c r="F5460" s="258">
        <v>600</v>
      </c>
      <c r="G5460" s="258">
        <v>2192</v>
      </c>
      <c r="H5460" s="258">
        <v>1840</v>
      </c>
      <c r="I5460" s="258">
        <v>837</v>
      </c>
      <c r="J5460" s="258">
        <v>448</v>
      </c>
      <c r="K5460" s="259">
        <v>144</v>
      </c>
      <c r="L5460" s="257">
        <v>248</v>
      </c>
      <c r="M5460" s="258">
        <v>621</v>
      </c>
      <c r="N5460" s="258">
        <v>2029</v>
      </c>
      <c r="O5460" s="258">
        <v>1938</v>
      </c>
      <c r="P5460" s="258">
        <v>884</v>
      </c>
      <c r="Q5460" s="258">
        <v>552</v>
      </c>
      <c r="R5460" s="259">
        <v>300</v>
      </c>
      <c r="S5460" s="267">
        <v>12880</v>
      </c>
      <c r="T5460" s="90"/>
      <c r="U5460" s="260">
        <v>29</v>
      </c>
      <c r="V5460" s="273">
        <v>103.42070235511299</v>
      </c>
      <c r="W5460" s="273">
        <v>82.347883495145595</v>
      </c>
      <c r="X5460" s="274">
        <v>1.002464971</v>
      </c>
      <c r="Z5460" s="257">
        <v>37257.69</v>
      </c>
      <c r="AA5460" s="258">
        <v>14426.001431323979</v>
      </c>
      <c r="AB5460" s="276">
        <v>1.1200311670282592</v>
      </c>
      <c r="AC5460" s="92"/>
      <c r="AD5460" s="257">
        <v>1218767.4409545676</v>
      </c>
      <c r="AE5460" s="258">
        <v>12358.290728711569</v>
      </c>
      <c r="AF5460" s="276">
        <v>0.95949462179437639</v>
      </c>
      <c r="AG5460" s="93"/>
      <c r="AH5460" s="257">
        <v>12911.748826479999</v>
      </c>
      <c r="AI5460" s="258">
        <v>10952.213612600475</v>
      </c>
      <c r="AJ5460" s="258">
        <v>11954.662534048228</v>
      </c>
      <c r="AK5460" s="276">
        <v>0.92815702904101149</v>
      </c>
      <c r="AL5460" s="93"/>
      <c r="AM5460" s="257">
        <v>12892.47</v>
      </c>
      <c r="AN5460" s="258">
        <v>12863.918687613354</v>
      </c>
      <c r="AO5460" s="276">
        <v>0.99875145090165784</v>
      </c>
      <c r="AQ5460" s="280">
        <v>12831.203619997605</v>
      </c>
      <c r="AR5460" s="281">
        <v>12933.780121806187</v>
      </c>
    </row>
    <row r="5461" spans="1:44" x14ac:dyDescent="0.2">
      <c r="A5461" s="260" t="s">
        <v>8396</v>
      </c>
      <c r="B5461" s="261" t="s">
        <v>1465</v>
      </c>
      <c r="C5461" s="261" t="s">
        <v>1610</v>
      </c>
      <c r="D5461" s="262" t="s">
        <v>9940</v>
      </c>
      <c r="E5461" s="257">
        <v>109</v>
      </c>
      <c r="F5461" s="258">
        <v>223</v>
      </c>
      <c r="G5461" s="258">
        <v>651</v>
      </c>
      <c r="H5461" s="258">
        <v>535</v>
      </c>
      <c r="I5461" s="258">
        <v>265</v>
      </c>
      <c r="J5461" s="258">
        <v>132</v>
      </c>
      <c r="K5461" s="259">
        <v>73</v>
      </c>
      <c r="L5461" s="257">
        <v>113</v>
      </c>
      <c r="M5461" s="258">
        <v>196</v>
      </c>
      <c r="N5461" s="258">
        <v>725</v>
      </c>
      <c r="O5461" s="258">
        <v>594</v>
      </c>
      <c r="P5461" s="258">
        <v>285</v>
      </c>
      <c r="Q5461" s="258">
        <v>194</v>
      </c>
      <c r="R5461" s="259">
        <v>109</v>
      </c>
      <c r="S5461" s="267">
        <v>4204</v>
      </c>
      <c r="T5461" s="90"/>
      <c r="U5461" s="260">
        <v>63</v>
      </c>
      <c r="V5461" s="273">
        <v>86.758371908792796</v>
      </c>
      <c r="W5461" s="273">
        <v>74.465000000000003</v>
      </c>
      <c r="X5461" s="274">
        <v>1.051115724</v>
      </c>
      <c r="Z5461" s="257">
        <v>12405.349999999999</v>
      </c>
      <c r="AA5461" s="258">
        <v>4803.292873392712</v>
      </c>
      <c r="AB5461" s="276">
        <v>1.1425530146034044</v>
      </c>
      <c r="AC5461" s="92"/>
      <c r="AD5461" s="257">
        <v>371663.37366961711</v>
      </c>
      <c r="AE5461" s="258">
        <v>3768.6632171806691</v>
      </c>
      <c r="AF5461" s="276">
        <v>0.89644700694116775</v>
      </c>
      <c r="AG5461" s="93"/>
      <c r="AH5461" s="257">
        <v>4418.8905036959995</v>
      </c>
      <c r="AI5461" s="258">
        <v>3748.2631808881142</v>
      </c>
      <c r="AJ5461" s="258">
        <v>3985.2463268262945</v>
      </c>
      <c r="AK5461" s="276">
        <v>0.94796534891205864</v>
      </c>
      <c r="AL5461" s="93"/>
      <c r="AM5461" s="257">
        <v>4231.09</v>
      </c>
      <c r="AN5461" s="258">
        <v>4221.7199434998865</v>
      </c>
      <c r="AO5461" s="276">
        <v>1.0042150198620092</v>
      </c>
      <c r="AQ5461" s="280">
        <v>4099.046688356947</v>
      </c>
      <c r="AR5461" s="281">
        <v>4131.8157007188429</v>
      </c>
    </row>
    <row r="5462" spans="1:44" x14ac:dyDescent="0.2">
      <c r="A5462" s="260" t="s">
        <v>8396</v>
      </c>
      <c r="B5462" s="261" t="s">
        <v>1139</v>
      </c>
      <c r="C5462" s="261" t="s">
        <v>1208</v>
      </c>
      <c r="D5462" s="262" t="s">
        <v>9556</v>
      </c>
      <c r="E5462" s="257">
        <v>479</v>
      </c>
      <c r="F5462" s="258">
        <v>785</v>
      </c>
      <c r="G5462" s="258">
        <v>3596</v>
      </c>
      <c r="H5462" s="258">
        <v>2053</v>
      </c>
      <c r="I5462" s="258">
        <v>670</v>
      </c>
      <c r="J5462" s="258">
        <v>346</v>
      </c>
      <c r="K5462" s="259">
        <v>112</v>
      </c>
      <c r="L5462" s="257">
        <v>402</v>
      </c>
      <c r="M5462" s="258">
        <v>780</v>
      </c>
      <c r="N5462" s="258">
        <v>3338</v>
      </c>
      <c r="O5462" s="258">
        <v>1965</v>
      </c>
      <c r="P5462" s="258">
        <v>718</v>
      </c>
      <c r="Q5462" s="258">
        <v>472</v>
      </c>
      <c r="R5462" s="259">
        <v>233</v>
      </c>
      <c r="S5462" s="267">
        <v>15949</v>
      </c>
      <c r="T5462" s="90"/>
      <c r="U5462" s="260">
        <v>70</v>
      </c>
      <c r="V5462" s="273">
        <v>102.16199808573199</v>
      </c>
      <c r="W5462" s="273">
        <v>89.036370477205693</v>
      </c>
      <c r="X5462" s="274">
        <v>1.0169953300000001</v>
      </c>
      <c r="Z5462" s="257">
        <v>40655.68</v>
      </c>
      <c r="AA5462" s="258">
        <v>15741.687095239928</v>
      </c>
      <c r="AB5462" s="276">
        <v>0.98700151076806875</v>
      </c>
      <c r="AC5462" s="92"/>
      <c r="AD5462" s="257">
        <v>1529184.6474877661</v>
      </c>
      <c r="AE5462" s="258">
        <v>15505.918370066302</v>
      </c>
      <c r="AF5462" s="276">
        <v>0.97221884569981198</v>
      </c>
      <c r="AG5462" s="93"/>
      <c r="AH5462" s="257">
        <v>16220.058518170001</v>
      </c>
      <c r="AI5462" s="258">
        <v>13758.441872378608</v>
      </c>
      <c r="AJ5462" s="258">
        <v>14897.532098741731</v>
      </c>
      <c r="AK5462" s="276">
        <v>0.93407311422294381</v>
      </c>
      <c r="AL5462" s="93"/>
      <c r="AM5462" s="257">
        <v>15979.1</v>
      </c>
      <c r="AN5462" s="258">
        <v>15943.713121011146</v>
      </c>
      <c r="AO5462" s="276">
        <v>0.99966851344981789</v>
      </c>
      <c r="AQ5462" s="280">
        <v>14290.657011858821</v>
      </c>
      <c r="AR5462" s="281">
        <v>14404.900823136053</v>
      </c>
    </row>
    <row r="5463" spans="1:44" x14ac:dyDescent="0.2">
      <c r="A5463" s="260" t="s">
        <v>8396</v>
      </c>
      <c r="B5463" s="261" t="s">
        <v>1139</v>
      </c>
      <c r="C5463" s="261" t="s">
        <v>1209</v>
      </c>
      <c r="D5463" s="262" t="s">
        <v>9557</v>
      </c>
      <c r="E5463" s="257">
        <v>91</v>
      </c>
      <c r="F5463" s="258">
        <v>150</v>
      </c>
      <c r="G5463" s="258">
        <v>521</v>
      </c>
      <c r="H5463" s="258">
        <v>249</v>
      </c>
      <c r="I5463" s="258">
        <v>45</v>
      </c>
      <c r="J5463" s="258">
        <v>9</v>
      </c>
      <c r="K5463" s="259">
        <v>0</v>
      </c>
      <c r="L5463" s="257">
        <v>116</v>
      </c>
      <c r="M5463" s="258">
        <v>130</v>
      </c>
      <c r="N5463" s="258">
        <v>609</v>
      </c>
      <c r="O5463" s="258">
        <v>188</v>
      </c>
      <c r="P5463" s="258">
        <v>28</v>
      </c>
      <c r="Q5463" s="258">
        <v>10</v>
      </c>
      <c r="R5463" s="259">
        <v>4</v>
      </c>
      <c r="S5463" s="267">
        <v>2150</v>
      </c>
      <c r="T5463" s="90"/>
      <c r="U5463" s="260">
        <v>0</v>
      </c>
      <c r="V5463" s="273">
        <v>118.10143674418499</v>
      </c>
      <c r="W5463" s="273">
        <v>99.155493482309097</v>
      </c>
      <c r="X5463" s="274">
        <v>1.002471705</v>
      </c>
      <c r="Z5463" s="257">
        <v>4571.3900000000003</v>
      </c>
      <c r="AA5463" s="258">
        <v>1770.0205966376373</v>
      </c>
      <c r="AB5463" s="276">
        <v>0.82326539378494756</v>
      </c>
      <c r="AC5463" s="92"/>
      <c r="AD5463" s="257">
        <v>220241.79641162316</v>
      </c>
      <c r="AE5463" s="258">
        <v>2233.2498056698619</v>
      </c>
      <c r="AF5463" s="276">
        <v>1.0387208398464474</v>
      </c>
      <c r="AG5463" s="93"/>
      <c r="AH5463" s="257">
        <v>2155.31416575</v>
      </c>
      <c r="AI5463" s="258">
        <v>1828.2156400956808</v>
      </c>
      <c r="AJ5463" s="258">
        <v>1995.5435072459268</v>
      </c>
      <c r="AK5463" s="276">
        <v>0.92815977081205892</v>
      </c>
      <c r="AL5463" s="93"/>
      <c r="AM5463" s="257">
        <v>2150</v>
      </c>
      <c r="AN5463" s="258">
        <v>2145.2386686467926</v>
      </c>
      <c r="AO5463" s="276">
        <v>0.99778542727757791</v>
      </c>
      <c r="AQ5463" s="280">
        <v>1702.6957914909074</v>
      </c>
      <c r="AR5463" s="281">
        <v>1716.3076538779344</v>
      </c>
    </row>
    <row r="5464" spans="1:44" x14ac:dyDescent="0.2">
      <c r="A5464" s="260" t="s">
        <v>8396</v>
      </c>
      <c r="B5464" s="261" t="s">
        <v>1465</v>
      </c>
      <c r="C5464" s="261" t="s">
        <v>1611</v>
      </c>
      <c r="D5464" s="262" t="s">
        <v>9941</v>
      </c>
      <c r="E5464" s="257">
        <v>57</v>
      </c>
      <c r="F5464" s="258">
        <v>115</v>
      </c>
      <c r="G5464" s="258">
        <v>380</v>
      </c>
      <c r="H5464" s="258">
        <v>372</v>
      </c>
      <c r="I5464" s="258">
        <v>161</v>
      </c>
      <c r="J5464" s="258">
        <v>81</v>
      </c>
      <c r="K5464" s="259">
        <v>23</v>
      </c>
      <c r="L5464" s="257">
        <v>53</v>
      </c>
      <c r="M5464" s="258">
        <v>144</v>
      </c>
      <c r="N5464" s="258">
        <v>374</v>
      </c>
      <c r="O5464" s="258">
        <v>377</v>
      </c>
      <c r="P5464" s="258">
        <v>150</v>
      </c>
      <c r="Q5464" s="258">
        <v>83</v>
      </c>
      <c r="R5464" s="259">
        <v>31</v>
      </c>
      <c r="S5464" s="267">
        <v>2401</v>
      </c>
      <c r="T5464" s="90"/>
      <c r="U5464" s="260">
        <v>1</v>
      </c>
      <c r="V5464" s="273">
        <v>81.249017686795796</v>
      </c>
      <c r="W5464" s="273">
        <v>64.574583333333294</v>
      </c>
      <c r="X5464" s="274">
        <v>1.050596783</v>
      </c>
      <c r="Z5464" s="257">
        <v>6734.3600000000006</v>
      </c>
      <c r="AA5464" s="258">
        <v>2607.5123551420111</v>
      </c>
      <c r="AB5464" s="276">
        <v>1.0860109767355315</v>
      </c>
      <c r="AC5464" s="92"/>
      <c r="AD5464" s="257">
        <v>203188.60902469503</v>
      </c>
      <c r="AE5464" s="258">
        <v>2060.330641195143</v>
      </c>
      <c r="AF5464" s="276">
        <v>0.8581135531841495</v>
      </c>
      <c r="AG5464" s="93"/>
      <c r="AH5464" s="257">
        <v>2522.4828759830002</v>
      </c>
      <c r="AI5464" s="258">
        <v>2139.6614558698957</v>
      </c>
      <c r="AJ5464" s="258">
        <v>2275.5574988175499</v>
      </c>
      <c r="AK5464" s="276">
        <v>0.94775406031551435</v>
      </c>
      <c r="AL5464" s="93"/>
      <c r="AM5464" s="257">
        <v>2401.4299999999998</v>
      </c>
      <c r="AN5464" s="258">
        <v>2396.1118586271937</v>
      </c>
      <c r="AO5464" s="276">
        <v>0.99796412271020141</v>
      </c>
      <c r="AQ5464" s="280">
        <v>2116.3218625230011</v>
      </c>
      <c r="AR5464" s="281">
        <v>2133.2403761549026</v>
      </c>
    </row>
    <row r="5465" spans="1:44" x14ac:dyDescent="0.2">
      <c r="A5465" s="260" t="s">
        <v>8403</v>
      </c>
      <c r="B5465" s="261" t="s">
        <v>2701</v>
      </c>
      <c r="C5465" s="261" t="s">
        <v>2702</v>
      </c>
      <c r="D5465" s="262" t="s">
        <v>10975</v>
      </c>
      <c r="E5465" s="257">
        <v>230</v>
      </c>
      <c r="F5465" s="258">
        <v>390</v>
      </c>
      <c r="G5465" s="258">
        <v>1420</v>
      </c>
      <c r="H5465" s="258">
        <v>1083</v>
      </c>
      <c r="I5465" s="258">
        <v>386</v>
      </c>
      <c r="J5465" s="258">
        <v>185</v>
      </c>
      <c r="K5465" s="259">
        <v>61</v>
      </c>
      <c r="L5465" s="257">
        <v>202</v>
      </c>
      <c r="M5465" s="258">
        <v>332</v>
      </c>
      <c r="N5465" s="258">
        <v>1332</v>
      </c>
      <c r="O5465" s="258">
        <v>922</v>
      </c>
      <c r="P5465" s="258">
        <v>342</v>
      </c>
      <c r="Q5465" s="258">
        <v>238</v>
      </c>
      <c r="R5465" s="259">
        <v>97</v>
      </c>
      <c r="S5465" s="267">
        <v>7220</v>
      </c>
      <c r="T5465" s="90"/>
      <c r="U5465" s="260">
        <v>23</v>
      </c>
      <c r="V5465" s="273">
        <v>110.113054312448</v>
      </c>
      <c r="W5465" s="273">
        <v>128.27700831024899</v>
      </c>
      <c r="X5465" s="274">
        <v>1.131162429</v>
      </c>
      <c r="Z5465" s="257">
        <v>19139.09</v>
      </c>
      <c r="AA5465" s="258">
        <v>7410.5651674657884</v>
      </c>
      <c r="AB5465" s="276">
        <v>1.0263940675160372</v>
      </c>
      <c r="AC5465" s="92"/>
      <c r="AD5465" s="257">
        <v>774321.09184528317</v>
      </c>
      <c r="AE5465" s="258">
        <v>7851.6088047958428</v>
      </c>
      <c r="AF5465" s="276">
        <v>1.0874804438775405</v>
      </c>
      <c r="AG5465" s="93"/>
      <c r="AH5465" s="257">
        <v>8166.9927373800001</v>
      </c>
      <c r="AI5465" s="258">
        <v>6927.5394243188202</v>
      </c>
      <c r="AJ5465" s="258">
        <v>7079.6189236730334</v>
      </c>
      <c r="AK5465" s="276">
        <v>0.98055663762784395</v>
      </c>
      <c r="AL5465" s="93"/>
      <c r="AM5465" s="257">
        <v>7229.89</v>
      </c>
      <c r="AN5465" s="258">
        <v>7213.8788828198876</v>
      </c>
      <c r="AO5465" s="276">
        <v>0.99915219983654957</v>
      </c>
      <c r="AQ5465" s="280">
        <v>7895.4542127763361</v>
      </c>
      <c r="AR5465" s="281">
        <v>7958.5728489792727</v>
      </c>
    </row>
    <row r="5466" spans="1:44" x14ac:dyDescent="0.2">
      <c r="A5466" s="260" t="s">
        <v>8403</v>
      </c>
      <c r="B5466" s="261" t="s">
        <v>2703</v>
      </c>
      <c r="C5466" s="261" t="s">
        <v>2704</v>
      </c>
      <c r="D5466" s="262" t="s">
        <v>10976</v>
      </c>
      <c r="E5466" s="257">
        <v>186</v>
      </c>
      <c r="F5466" s="258">
        <v>363</v>
      </c>
      <c r="G5466" s="258">
        <v>1106</v>
      </c>
      <c r="H5466" s="258">
        <v>888</v>
      </c>
      <c r="I5466" s="258">
        <v>334</v>
      </c>
      <c r="J5466" s="258">
        <v>175</v>
      </c>
      <c r="K5466" s="259">
        <v>39</v>
      </c>
      <c r="L5466" s="257">
        <v>166</v>
      </c>
      <c r="M5466" s="258">
        <v>351</v>
      </c>
      <c r="N5466" s="258">
        <v>1092</v>
      </c>
      <c r="O5466" s="258">
        <v>864</v>
      </c>
      <c r="P5466" s="258">
        <v>368</v>
      </c>
      <c r="Q5466" s="258">
        <v>177</v>
      </c>
      <c r="R5466" s="259">
        <v>97</v>
      </c>
      <c r="S5466" s="267">
        <v>6206</v>
      </c>
      <c r="T5466" s="90"/>
      <c r="U5466" s="260">
        <v>26</v>
      </c>
      <c r="V5466" s="273">
        <v>91.054385426263195</v>
      </c>
      <c r="W5466" s="273">
        <v>83.984853367708595</v>
      </c>
      <c r="X5466" s="274">
        <v>1.1245459259999999</v>
      </c>
      <c r="Z5466" s="257">
        <v>16679.439999999999</v>
      </c>
      <c r="AA5466" s="258">
        <v>6458.2003155236516</v>
      </c>
      <c r="AB5466" s="276">
        <v>1.0406381430105787</v>
      </c>
      <c r="AC5466" s="92"/>
      <c r="AD5466" s="257">
        <v>569604.71859174978</v>
      </c>
      <c r="AE5466" s="258">
        <v>5775.786648262776</v>
      </c>
      <c r="AF5466" s="276">
        <v>0.93067783568526841</v>
      </c>
      <c r="AG5466" s="93"/>
      <c r="AH5466" s="257">
        <v>6978.9320167559999</v>
      </c>
      <c r="AI5466" s="258">
        <v>5919.7832348296997</v>
      </c>
      <c r="AJ5466" s="258">
        <v>6068.6159527182554</v>
      </c>
      <c r="AK5466" s="276">
        <v>0.97786270588434665</v>
      </c>
      <c r="AL5466" s="93"/>
      <c r="AM5466" s="257">
        <v>6217.18</v>
      </c>
      <c r="AN5466" s="258">
        <v>6203.4116027616119</v>
      </c>
      <c r="AO5466" s="276">
        <v>0.99958292020006634</v>
      </c>
      <c r="AQ5466" s="280">
        <v>5874.9962349623856</v>
      </c>
      <c r="AR5466" s="281">
        <v>5921.9627222669606</v>
      </c>
    </row>
    <row r="5467" spans="1:44" x14ac:dyDescent="0.2">
      <c r="A5467" s="260" t="s">
        <v>8403</v>
      </c>
      <c r="B5467" s="261" t="s">
        <v>2599</v>
      </c>
      <c r="C5467" s="261" t="s">
        <v>2600</v>
      </c>
      <c r="D5467" s="262" t="s">
        <v>10880</v>
      </c>
      <c r="E5467" s="257">
        <v>585</v>
      </c>
      <c r="F5467" s="258">
        <v>885</v>
      </c>
      <c r="G5467" s="258">
        <v>2920</v>
      </c>
      <c r="H5467" s="258">
        <v>1597</v>
      </c>
      <c r="I5467" s="258">
        <v>423</v>
      </c>
      <c r="J5467" s="258">
        <v>235</v>
      </c>
      <c r="K5467" s="259">
        <v>61</v>
      </c>
      <c r="L5467" s="257">
        <v>564</v>
      </c>
      <c r="M5467" s="258">
        <v>842</v>
      </c>
      <c r="N5467" s="258">
        <v>3226</v>
      </c>
      <c r="O5467" s="258">
        <v>1606</v>
      </c>
      <c r="P5467" s="258">
        <v>475</v>
      </c>
      <c r="Q5467" s="258">
        <v>313</v>
      </c>
      <c r="R5467" s="259">
        <v>121</v>
      </c>
      <c r="S5467" s="267">
        <v>13853</v>
      </c>
      <c r="T5467" s="90"/>
      <c r="U5467" s="260">
        <v>1</v>
      </c>
      <c r="V5467" s="273">
        <v>89.093757994526101</v>
      </c>
      <c r="W5467" s="273">
        <v>105.24431613135999</v>
      </c>
      <c r="X5467" s="274">
        <v>1.216917488</v>
      </c>
      <c r="Z5467" s="257">
        <v>33723.230000000003</v>
      </c>
      <c r="AA5467" s="258">
        <v>13057.475228573425</v>
      </c>
      <c r="AB5467" s="276">
        <v>0.9425738272268408</v>
      </c>
      <c r="AC5467" s="92"/>
      <c r="AD5467" s="257">
        <v>1334103.1795848708</v>
      </c>
      <c r="AE5467" s="258">
        <v>13527.7940658598</v>
      </c>
      <c r="AF5467" s="276">
        <v>0.97652451208112323</v>
      </c>
      <c r="AG5467" s="93"/>
      <c r="AH5467" s="257">
        <v>16857.957961264001</v>
      </c>
      <c r="AI5467" s="258">
        <v>14299.531314096705</v>
      </c>
      <c r="AJ5467" s="258">
        <v>14067.335030766419</v>
      </c>
      <c r="AK5467" s="276">
        <v>1.0154721021270785</v>
      </c>
      <c r="AL5467" s="93"/>
      <c r="AM5467" s="257">
        <v>13853.43</v>
      </c>
      <c r="AN5467" s="258">
        <v>13822.750571810016</v>
      </c>
      <c r="AO5467" s="276">
        <v>0.99781639874467742</v>
      </c>
      <c r="AQ5467" s="280">
        <v>12919.95477597036</v>
      </c>
      <c r="AR5467" s="281">
        <v>13023.240781219209</v>
      </c>
    </row>
    <row r="5468" spans="1:44" x14ac:dyDescent="0.2">
      <c r="A5468" s="260" t="s">
        <v>8403</v>
      </c>
      <c r="B5468" s="261" t="s">
        <v>2701</v>
      </c>
      <c r="C5468" s="261" t="s">
        <v>2705</v>
      </c>
      <c r="D5468" s="262" t="s">
        <v>10977</v>
      </c>
      <c r="E5468" s="257">
        <v>131</v>
      </c>
      <c r="F5468" s="258">
        <v>457</v>
      </c>
      <c r="G5468" s="258">
        <v>1412</v>
      </c>
      <c r="H5468" s="258">
        <v>1355</v>
      </c>
      <c r="I5468" s="258">
        <v>746</v>
      </c>
      <c r="J5468" s="258">
        <v>416</v>
      </c>
      <c r="K5468" s="259">
        <v>113</v>
      </c>
      <c r="L5468" s="257">
        <v>156</v>
      </c>
      <c r="M5468" s="258">
        <v>398</v>
      </c>
      <c r="N5468" s="258">
        <v>1266</v>
      </c>
      <c r="O5468" s="258">
        <v>1427</v>
      </c>
      <c r="P5468" s="258">
        <v>835</v>
      </c>
      <c r="Q5468" s="258">
        <v>483</v>
      </c>
      <c r="R5468" s="259">
        <v>213</v>
      </c>
      <c r="S5468" s="267">
        <v>9408</v>
      </c>
      <c r="T5468" s="90"/>
      <c r="U5468" s="260">
        <v>113</v>
      </c>
      <c r="V5468" s="273">
        <v>102.239032038461</v>
      </c>
      <c r="W5468" s="273">
        <v>105.595982142857</v>
      </c>
      <c r="X5468" s="274">
        <v>1.129086663</v>
      </c>
      <c r="Z5468" s="257">
        <v>28822.13</v>
      </c>
      <c r="AA5468" s="258">
        <v>11159.792478648187</v>
      </c>
      <c r="AB5468" s="276">
        <v>1.1862024318291016</v>
      </c>
      <c r="AC5468" s="92"/>
      <c r="AD5468" s="257">
        <v>939110.58614406898</v>
      </c>
      <c r="AE5468" s="258">
        <v>9522.5727731036168</v>
      </c>
      <c r="AF5468" s="276">
        <v>1.0121782284336327</v>
      </c>
      <c r="AG5468" s="93"/>
      <c r="AH5468" s="257">
        <v>10622.447325504001</v>
      </c>
      <c r="AI5468" s="258">
        <v>9010.3450555762447</v>
      </c>
      <c r="AJ5468" s="258">
        <v>9217.1256266765959</v>
      </c>
      <c r="AK5468" s="276">
        <v>0.97971148242735928</v>
      </c>
      <c r="AL5468" s="93"/>
      <c r="AM5468" s="257">
        <v>9456.59</v>
      </c>
      <c r="AN5468" s="258">
        <v>9435.6476937388707</v>
      </c>
      <c r="AO5468" s="276">
        <v>1.0029387429569379</v>
      </c>
      <c r="AQ5468" s="280">
        <v>11099.047668780448</v>
      </c>
      <c r="AR5468" s="281">
        <v>11187.776794822516</v>
      </c>
    </row>
    <row r="5469" spans="1:44" x14ac:dyDescent="0.2">
      <c r="A5469" s="260" t="s">
        <v>8403</v>
      </c>
      <c r="B5469" s="261" t="s">
        <v>2540</v>
      </c>
      <c r="C5469" s="261" t="s">
        <v>2541</v>
      </c>
      <c r="D5469" s="262" t="s">
        <v>10823</v>
      </c>
      <c r="E5469" s="257">
        <v>212</v>
      </c>
      <c r="F5469" s="258">
        <v>386</v>
      </c>
      <c r="G5469" s="258">
        <v>1277</v>
      </c>
      <c r="H5469" s="258">
        <v>465</v>
      </c>
      <c r="I5469" s="258">
        <v>72</v>
      </c>
      <c r="J5469" s="258">
        <v>38</v>
      </c>
      <c r="K5469" s="259">
        <v>19</v>
      </c>
      <c r="L5469" s="257">
        <v>204</v>
      </c>
      <c r="M5469" s="258">
        <v>374</v>
      </c>
      <c r="N5469" s="258">
        <v>1354</v>
      </c>
      <c r="O5469" s="258">
        <v>438</v>
      </c>
      <c r="P5469" s="258">
        <v>82</v>
      </c>
      <c r="Q5469" s="258">
        <v>52</v>
      </c>
      <c r="R5469" s="259">
        <v>24</v>
      </c>
      <c r="S5469" s="267">
        <v>4997</v>
      </c>
      <c r="T5469" s="90"/>
      <c r="U5469" s="260">
        <v>12</v>
      </c>
      <c r="V5469" s="273">
        <v>109.89209356814099</v>
      </c>
      <c r="W5469" s="273">
        <v>128.32826565312999</v>
      </c>
      <c r="X5469" s="274">
        <v>1.1787752979999999</v>
      </c>
      <c r="Z5469" s="257">
        <v>10644.18</v>
      </c>
      <c r="AA5469" s="258">
        <v>4121.3761753686304</v>
      </c>
      <c r="AB5469" s="276">
        <v>0.82477009713200522</v>
      </c>
      <c r="AC5469" s="92"/>
      <c r="AD5469" s="257">
        <v>535683.99869554129</v>
      </c>
      <c r="AE5469" s="258">
        <v>5431.830858078386</v>
      </c>
      <c r="AF5469" s="276">
        <v>1.0870183826452644</v>
      </c>
      <c r="AG5469" s="93"/>
      <c r="AH5469" s="257">
        <v>5890.340164106</v>
      </c>
      <c r="AI5469" s="258">
        <v>4996.4001464979228</v>
      </c>
      <c r="AJ5469" s="258">
        <v>4996.712070319003</v>
      </c>
      <c r="AK5469" s="276">
        <v>0.99994237949149556</v>
      </c>
      <c r="AL5469" s="93"/>
      <c r="AM5469" s="257">
        <v>5002.16</v>
      </c>
      <c r="AN5469" s="258">
        <v>4991.0823529108084</v>
      </c>
      <c r="AO5469" s="276">
        <v>0.99881576003818462</v>
      </c>
      <c r="AQ5469" s="280">
        <v>4474.4484207296728</v>
      </c>
      <c r="AR5469" s="281">
        <v>4510.2185074739964</v>
      </c>
    </row>
    <row r="5470" spans="1:44" x14ac:dyDescent="0.2">
      <c r="A5470" s="260" t="s">
        <v>8403</v>
      </c>
      <c r="B5470" s="261" t="s">
        <v>2703</v>
      </c>
      <c r="C5470" s="261" t="s">
        <v>2706</v>
      </c>
      <c r="D5470" s="262" t="s">
        <v>10978</v>
      </c>
      <c r="E5470" s="257">
        <v>86</v>
      </c>
      <c r="F5470" s="258">
        <v>495</v>
      </c>
      <c r="G5470" s="258">
        <v>1479</v>
      </c>
      <c r="H5470" s="258">
        <v>905</v>
      </c>
      <c r="I5470" s="258">
        <v>323</v>
      </c>
      <c r="J5470" s="258">
        <v>193</v>
      </c>
      <c r="K5470" s="259">
        <v>72</v>
      </c>
      <c r="L5470" s="257">
        <v>95</v>
      </c>
      <c r="M5470" s="258">
        <v>368</v>
      </c>
      <c r="N5470" s="258">
        <v>1215</v>
      </c>
      <c r="O5470" s="258">
        <v>843</v>
      </c>
      <c r="P5470" s="258">
        <v>332</v>
      </c>
      <c r="Q5470" s="258">
        <v>256</v>
      </c>
      <c r="R5470" s="259">
        <v>142</v>
      </c>
      <c r="S5470" s="267">
        <v>6804</v>
      </c>
      <c r="T5470" s="90"/>
      <c r="U5470" s="260">
        <v>53</v>
      </c>
      <c r="V5470" s="273">
        <v>92.461993491385897</v>
      </c>
      <c r="W5470" s="273">
        <v>89.402851263962305</v>
      </c>
      <c r="X5470" s="274">
        <v>1.1245459259999999</v>
      </c>
      <c r="Z5470" s="257">
        <v>17699.140000000003</v>
      </c>
      <c r="AA5470" s="258">
        <v>6853.0233348659976</v>
      </c>
      <c r="AB5470" s="276">
        <v>1.0072050756710755</v>
      </c>
      <c r="AC5470" s="92"/>
      <c r="AD5470" s="257">
        <v>635719.96000027389</v>
      </c>
      <c r="AE5470" s="258">
        <v>6446.1945927723054</v>
      </c>
      <c r="AF5470" s="276">
        <v>0.94741249158911012</v>
      </c>
      <c r="AG5470" s="93"/>
      <c r="AH5470" s="257">
        <v>7651.4104805039997</v>
      </c>
      <c r="AI5470" s="258">
        <v>6490.2038559106149</v>
      </c>
      <c r="AJ5470" s="258">
        <v>6653.3778508370951</v>
      </c>
      <c r="AK5470" s="276">
        <v>0.97786270588434676</v>
      </c>
      <c r="AL5470" s="93"/>
      <c r="AM5470" s="257">
        <v>6826.79</v>
      </c>
      <c r="AN5470" s="258">
        <v>6811.6715770842957</v>
      </c>
      <c r="AO5470" s="276">
        <v>1.0011275098595378</v>
      </c>
      <c r="AQ5470" s="280">
        <v>6356.0688923822063</v>
      </c>
      <c r="AR5470" s="281">
        <v>6406.8812192335072</v>
      </c>
    </row>
    <row r="5471" spans="1:44" x14ac:dyDescent="0.2">
      <c r="A5471" s="260" t="s">
        <v>8403</v>
      </c>
      <c r="B5471" s="261" t="s">
        <v>2601</v>
      </c>
      <c r="C5471" s="261" t="s">
        <v>2602</v>
      </c>
      <c r="D5471" s="262" t="s">
        <v>10881</v>
      </c>
      <c r="E5471" s="257">
        <v>346</v>
      </c>
      <c r="F5471" s="258">
        <v>770</v>
      </c>
      <c r="G5471" s="258">
        <v>2103</v>
      </c>
      <c r="H5471" s="258">
        <v>1915</v>
      </c>
      <c r="I5471" s="258">
        <v>676</v>
      </c>
      <c r="J5471" s="258">
        <v>428</v>
      </c>
      <c r="K5471" s="259">
        <v>144</v>
      </c>
      <c r="L5471" s="257">
        <v>326</v>
      </c>
      <c r="M5471" s="258">
        <v>785</v>
      </c>
      <c r="N5471" s="258">
        <v>2077</v>
      </c>
      <c r="O5471" s="258">
        <v>1921</v>
      </c>
      <c r="P5471" s="258">
        <v>642</v>
      </c>
      <c r="Q5471" s="258">
        <v>491</v>
      </c>
      <c r="R5471" s="259">
        <v>300</v>
      </c>
      <c r="S5471" s="267">
        <v>12924</v>
      </c>
      <c r="T5471" s="90"/>
      <c r="U5471" s="260">
        <v>200</v>
      </c>
      <c r="V5471" s="273">
        <v>66.340247191340097</v>
      </c>
      <c r="W5471" s="273">
        <v>72.503868771278206</v>
      </c>
      <c r="X5471" s="274">
        <v>1.2153606640000001</v>
      </c>
      <c r="Z5471" s="257">
        <v>36016.920000000006</v>
      </c>
      <c r="AA5471" s="258">
        <v>13945.581153095676</v>
      </c>
      <c r="AB5471" s="276">
        <v>1.0790452764697984</v>
      </c>
      <c r="AC5471" s="92"/>
      <c r="AD5471" s="257">
        <v>1067659.0263801345</v>
      </c>
      <c r="AE5471" s="258">
        <v>10826.052783954121</v>
      </c>
      <c r="AF5471" s="276">
        <v>0.83767044134587754</v>
      </c>
      <c r="AG5471" s="93"/>
      <c r="AH5471" s="257">
        <v>15707.321221536002</v>
      </c>
      <c r="AI5471" s="258">
        <v>13323.519502423105</v>
      </c>
      <c r="AJ5471" s="258">
        <v>13115.769361163091</v>
      </c>
      <c r="AK5471" s="276">
        <v>1.0148382359302919</v>
      </c>
      <c r="AL5471" s="93"/>
      <c r="AM5471" s="257">
        <v>13010</v>
      </c>
      <c r="AN5471" s="258">
        <v>12981.188408881289</v>
      </c>
      <c r="AO5471" s="276">
        <v>1.0044249774745659</v>
      </c>
      <c r="AQ5471" s="280">
        <v>11907.597160994694</v>
      </c>
      <c r="AR5471" s="281">
        <v>12002.790074917204</v>
      </c>
    </row>
    <row r="5472" spans="1:44" x14ac:dyDescent="0.2">
      <c r="A5472" s="260" t="s">
        <v>8403</v>
      </c>
      <c r="B5472" s="261" t="s">
        <v>2540</v>
      </c>
      <c r="C5472" s="261" t="s">
        <v>2542</v>
      </c>
      <c r="D5472" s="262" t="s">
        <v>10824</v>
      </c>
      <c r="E5472" s="257">
        <v>653</v>
      </c>
      <c r="F5472" s="258">
        <v>1211</v>
      </c>
      <c r="G5472" s="258">
        <v>3202</v>
      </c>
      <c r="H5472" s="258">
        <v>2137</v>
      </c>
      <c r="I5472" s="258">
        <v>560</v>
      </c>
      <c r="J5472" s="258">
        <v>243</v>
      </c>
      <c r="K5472" s="259">
        <v>69</v>
      </c>
      <c r="L5472" s="257">
        <v>630</v>
      </c>
      <c r="M5472" s="258">
        <v>1176</v>
      </c>
      <c r="N5472" s="258">
        <v>3598</v>
      </c>
      <c r="O5472" s="258">
        <v>2138</v>
      </c>
      <c r="P5472" s="258">
        <v>614</v>
      </c>
      <c r="Q5472" s="258">
        <v>376</v>
      </c>
      <c r="R5472" s="259">
        <v>161</v>
      </c>
      <c r="S5472" s="267">
        <v>16768</v>
      </c>
      <c r="T5472" s="90"/>
      <c r="U5472" s="260">
        <v>28</v>
      </c>
      <c r="V5472" s="273">
        <v>96.366322915357799</v>
      </c>
      <c r="W5472" s="273">
        <v>105.77200620229</v>
      </c>
      <c r="X5472" s="274">
        <v>1.1787752979999999</v>
      </c>
      <c r="Z5472" s="257">
        <v>40991.479999999989</v>
      </c>
      <c r="AA5472" s="258">
        <v>15871.707267736891</v>
      </c>
      <c r="AB5472" s="276">
        <v>0.94654742770377454</v>
      </c>
      <c r="AC5472" s="92"/>
      <c r="AD5472" s="257">
        <v>1648771.3727656682</v>
      </c>
      <c r="AE5472" s="258">
        <v>16718.526673026347</v>
      </c>
      <c r="AF5472" s="276">
        <v>0.99704953918334605</v>
      </c>
      <c r="AG5472" s="93"/>
      <c r="AH5472" s="257">
        <v>19765.704196863997</v>
      </c>
      <c r="AI5472" s="258">
        <v>16765.987123569575</v>
      </c>
      <c r="AJ5472" s="258">
        <v>16767.033819313398</v>
      </c>
      <c r="AK5472" s="276">
        <v>0.99994237949149556</v>
      </c>
      <c r="AL5472" s="93"/>
      <c r="AM5472" s="257">
        <v>16780.04</v>
      </c>
      <c r="AN5472" s="258">
        <v>16742.879381134851</v>
      </c>
      <c r="AO5472" s="276">
        <v>0.99850187148943537</v>
      </c>
      <c r="AQ5472" s="280">
        <v>15800.260244325169</v>
      </c>
      <c r="AR5472" s="281">
        <v>15926.57227798366</v>
      </c>
    </row>
    <row r="5473" spans="1:44" x14ac:dyDescent="0.2">
      <c r="A5473" s="260" t="s">
        <v>8403</v>
      </c>
      <c r="B5473" s="261" t="s">
        <v>2701</v>
      </c>
      <c r="C5473" s="261" t="s">
        <v>2707</v>
      </c>
      <c r="D5473" s="262" t="s">
        <v>10979</v>
      </c>
      <c r="E5473" s="257">
        <v>263</v>
      </c>
      <c r="F5473" s="258">
        <v>498</v>
      </c>
      <c r="G5473" s="258">
        <v>1758</v>
      </c>
      <c r="H5473" s="258">
        <v>1193</v>
      </c>
      <c r="I5473" s="258">
        <v>365</v>
      </c>
      <c r="J5473" s="258">
        <v>158</v>
      </c>
      <c r="K5473" s="259">
        <v>52</v>
      </c>
      <c r="L5473" s="257">
        <v>263</v>
      </c>
      <c r="M5473" s="258">
        <v>518</v>
      </c>
      <c r="N5473" s="258">
        <v>1702</v>
      </c>
      <c r="O5473" s="258">
        <v>1139</v>
      </c>
      <c r="P5473" s="258">
        <v>415</v>
      </c>
      <c r="Q5473" s="258">
        <v>243</v>
      </c>
      <c r="R5473" s="259">
        <v>145</v>
      </c>
      <c r="S5473" s="267">
        <v>8712</v>
      </c>
      <c r="T5473" s="90"/>
      <c r="U5473" s="260">
        <v>5</v>
      </c>
      <c r="V5473" s="273">
        <v>110.712045100195</v>
      </c>
      <c r="W5473" s="273">
        <v>129.45223880597001</v>
      </c>
      <c r="X5473" s="274">
        <v>1.131162429</v>
      </c>
      <c r="Z5473" s="257">
        <v>22326.03</v>
      </c>
      <c r="AA5473" s="258">
        <v>8644.5332691259719</v>
      </c>
      <c r="AB5473" s="276">
        <v>0.99225588488590122</v>
      </c>
      <c r="AC5473" s="92"/>
      <c r="AD5473" s="257">
        <v>938120.03129892261</v>
      </c>
      <c r="AE5473" s="258">
        <v>9512.5285560137127</v>
      </c>
      <c r="AF5473" s="276">
        <v>1.0918880344368358</v>
      </c>
      <c r="AG5473" s="93"/>
      <c r="AH5473" s="257">
        <v>9854.6870814479989</v>
      </c>
      <c r="AI5473" s="258">
        <v>8359.1029729453676</v>
      </c>
      <c r="AJ5473" s="258">
        <v>8542.6094270137764</v>
      </c>
      <c r="AK5473" s="276">
        <v>0.98055663762784395</v>
      </c>
      <c r="AL5473" s="93"/>
      <c r="AM5473" s="257">
        <v>8714.15</v>
      </c>
      <c r="AN5473" s="258">
        <v>8694.8518811109043</v>
      </c>
      <c r="AO5473" s="276">
        <v>0.99803166679418098</v>
      </c>
      <c r="AQ5473" s="280">
        <v>9237.121625538819</v>
      </c>
      <c r="AR5473" s="281">
        <v>9310.9659546593903</v>
      </c>
    </row>
    <row r="5474" spans="1:44" x14ac:dyDescent="0.2">
      <c r="A5474" s="260" t="s">
        <v>8403</v>
      </c>
      <c r="B5474" s="261" t="s">
        <v>2601</v>
      </c>
      <c r="C5474" s="261" t="s">
        <v>2603</v>
      </c>
      <c r="D5474" s="262" t="s">
        <v>9168</v>
      </c>
      <c r="E5474" s="257">
        <v>270</v>
      </c>
      <c r="F5474" s="258">
        <v>593</v>
      </c>
      <c r="G5474" s="258">
        <v>1667</v>
      </c>
      <c r="H5474" s="258">
        <v>1278</v>
      </c>
      <c r="I5474" s="258">
        <v>412</v>
      </c>
      <c r="J5474" s="258">
        <v>304</v>
      </c>
      <c r="K5474" s="259">
        <v>119</v>
      </c>
      <c r="L5474" s="257">
        <v>285</v>
      </c>
      <c r="M5474" s="258">
        <v>613</v>
      </c>
      <c r="N5474" s="258">
        <v>1800</v>
      </c>
      <c r="O5474" s="258">
        <v>1329</v>
      </c>
      <c r="P5474" s="258">
        <v>486</v>
      </c>
      <c r="Q5474" s="258">
        <v>386</v>
      </c>
      <c r="R5474" s="259">
        <v>246</v>
      </c>
      <c r="S5474" s="267">
        <v>9788</v>
      </c>
      <c r="T5474" s="90"/>
      <c r="U5474" s="260">
        <v>192</v>
      </c>
      <c r="V5474" s="273">
        <v>74.447591398465406</v>
      </c>
      <c r="W5474" s="273">
        <v>85.898957907642</v>
      </c>
      <c r="X5474" s="274">
        <v>1.2153606640000001</v>
      </c>
      <c r="Z5474" s="257">
        <v>27000.629999999997</v>
      </c>
      <c r="AA5474" s="258">
        <v>10454.516289835712</v>
      </c>
      <c r="AB5474" s="276">
        <v>1.0680952482463948</v>
      </c>
      <c r="AC5474" s="92"/>
      <c r="AD5474" s="257">
        <v>860357.62181642582</v>
      </c>
      <c r="AE5474" s="258">
        <v>8724.0184335270751</v>
      </c>
      <c r="AF5474" s="276">
        <v>0.89129734711147068</v>
      </c>
      <c r="AG5474" s="93"/>
      <c r="AH5474" s="257">
        <v>11895.950179232001</v>
      </c>
      <c r="AI5474" s="258">
        <v>10090.576361011867</v>
      </c>
      <c r="AJ5474" s="258">
        <v>9933.2366532856959</v>
      </c>
      <c r="AK5474" s="276">
        <v>1.0148382359302919</v>
      </c>
      <c r="AL5474" s="93"/>
      <c r="AM5474" s="257">
        <v>9870.56</v>
      </c>
      <c r="AN5474" s="258">
        <v>9848.7009270689687</v>
      </c>
      <c r="AO5474" s="276">
        <v>1.0062015659040631</v>
      </c>
      <c r="AQ5474" s="280">
        <v>9514.9906993105105</v>
      </c>
      <c r="AR5474" s="281">
        <v>9591.0563973994522</v>
      </c>
    </row>
    <row r="5475" spans="1:44" x14ac:dyDescent="0.2">
      <c r="A5475" s="260" t="s">
        <v>8403</v>
      </c>
      <c r="B5475" s="261" t="s">
        <v>2601</v>
      </c>
      <c r="C5475" s="261" t="s">
        <v>2604</v>
      </c>
      <c r="D5475" s="262" t="s">
        <v>9947</v>
      </c>
      <c r="E5475" s="257">
        <v>239</v>
      </c>
      <c r="F5475" s="258">
        <v>420</v>
      </c>
      <c r="G5475" s="258">
        <v>1531</v>
      </c>
      <c r="H5475" s="258">
        <v>913</v>
      </c>
      <c r="I5475" s="258">
        <v>367</v>
      </c>
      <c r="J5475" s="258">
        <v>134</v>
      </c>
      <c r="K5475" s="259">
        <v>51</v>
      </c>
      <c r="L5475" s="257">
        <v>238</v>
      </c>
      <c r="M5475" s="258">
        <v>375</v>
      </c>
      <c r="N5475" s="258">
        <v>1465</v>
      </c>
      <c r="O5475" s="258">
        <v>918</v>
      </c>
      <c r="P5475" s="258">
        <v>318</v>
      </c>
      <c r="Q5475" s="258">
        <v>167</v>
      </c>
      <c r="R5475" s="259">
        <v>92</v>
      </c>
      <c r="S5475" s="267">
        <v>7228</v>
      </c>
      <c r="T5475" s="90"/>
      <c r="U5475" s="260">
        <v>5</v>
      </c>
      <c r="V5475" s="273">
        <v>86.2429298830303</v>
      </c>
      <c r="W5475" s="273">
        <v>83.574373875743703</v>
      </c>
      <c r="X5475" s="274">
        <v>1.177088739</v>
      </c>
      <c r="Z5475" s="257">
        <v>18350.550000000003</v>
      </c>
      <c r="AA5475" s="258">
        <v>7105.2462073086726</v>
      </c>
      <c r="AB5475" s="276">
        <v>0.98301690748598125</v>
      </c>
      <c r="AC5475" s="92"/>
      <c r="AD5475" s="257">
        <v>653622.32914111367</v>
      </c>
      <c r="AE5475" s="258">
        <v>6627.7244524819889</v>
      </c>
      <c r="AF5475" s="276">
        <v>0.91695136309933434</v>
      </c>
      <c r="AG5475" s="93"/>
      <c r="AH5475" s="257">
        <v>8507.9974054920003</v>
      </c>
      <c r="AI5475" s="258">
        <v>7216.7919506998442</v>
      </c>
      <c r="AJ5475" s="258">
        <v>7222.6201363359251</v>
      </c>
      <c r="AK5475" s="276">
        <v>0.99925569124736091</v>
      </c>
      <c r="AL5475" s="93"/>
      <c r="AM5475" s="257">
        <v>7230.15</v>
      </c>
      <c r="AN5475" s="258">
        <v>7214.1383070309803</v>
      </c>
      <c r="AO5475" s="276">
        <v>0.99808222288751802</v>
      </c>
      <c r="AQ5475" s="280">
        <v>6497.8305656396269</v>
      </c>
      <c r="AR5475" s="281">
        <v>6549.7761779537677</v>
      </c>
    </row>
    <row r="5476" spans="1:44" x14ac:dyDescent="0.2">
      <c r="A5476" s="260" t="s">
        <v>8403</v>
      </c>
      <c r="B5476" s="261" t="s">
        <v>2701</v>
      </c>
      <c r="C5476" s="261" t="s">
        <v>2708</v>
      </c>
      <c r="D5476" s="262" t="s">
        <v>10980</v>
      </c>
      <c r="E5476" s="257">
        <v>101</v>
      </c>
      <c r="F5476" s="258">
        <v>276</v>
      </c>
      <c r="G5476" s="258">
        <v>817</v>
      </c>
      <c r="H5476" s="258">
        <v>814</v>
      </c>
      <c r="I5476" s="258">
        <v>388</v>
      </c>
      <c r="J5476" s="258">
        <v>233</v>
      </c>
      <c r="K5476" s="259">
        <v>105</v>
      </c>
      <c r="L5476" s="257">
        <v>98</v>
      </c>
      <c r="M5476" s="258">
        <v>243</v>
      </c>
      <c r="N5476" s="258">
        <v>811</v>
      </c>
      <c r="O5476" s="258">
        <v>791</v>
      </c>
      <c r="P5476" s="258">
        <v>404</v>
      </c>
      <c r="Q5476" s="258">
        <v>316</v>
      </c>
      <c r="R5476" s="259">
        <v>225</v>
      </c>
      <c r="S5476" s="267">
        <v>5622</v>
      </c>
      <c r="T5476" s="90"/>
      <c r="U5476" s="260">
        <v>24</v>
      </c>
      <c r="V5476" s="273">
        <v>91.829064872933102</v>
      </c>
      <c r="W5476" s="273">
        <v>90.802739238705001</v>
      </c>
      <c r="X5476" s="274">
        <v>1.129086663</v>
      </c>
      <c r="Z5476" s="257">
        <v>17506.060000000001</v>
      </c>
      <c r="AA5476" s="258">
        <v>6778.2636716566021</v>
      </c>
      <c r="AB5476" s="276">
        <v>1.2056676754992177</v>
      </c>
      <c r="AC5476" s="92"/>
      <c r="AD5476" s="257">
        <v>526215.92143918667</v>
      </c>
      <c r="AE5476" s="258">
        <v>5335.8246411053688</v>
      </c>
      <c r="AF5476" s="276">
        <v>0.94909723249828681</v>
      </c>
      <c r="AG5476" s="93"/>
      <c r="AH5476" s="257">
        <v>6347.7252193860004</v>
      </c>
      <c r="AI5476" s="258">
        <v>5384.3707379304469</v>
      </c>
      <c r="AJ5476" s="258">
        <v>5507.9379542066144</v>
      </c>
      <c r="AK5476" s="276">
        <v>0.97971148242735939</v>
      </c>
      <c r="AL5476" s="93"/>
      <c r="AM5476" s="257">
        <v>5632.32</v>
      </c>
      <c r="AN5476" s="258">
        <v>5619.846817764047</v>
      </c>
      <c r="AO5476" s="276">
        <v>0.99961700778442675</v>
      </c>
      <c r="AQ5476" s="280">
        <v>6300.296676714408</v>
      </c>
      <c r="AR5476" s="281">
        <v>6350.6631436954467</v>
      </c>
    </row>
    <row r="5477" spans="1:44" x14ac:dyDescent="0.2">
      <c r="A5477" s="260" t="s">
        <v>8403</v>
      </c>
      <c r="B5477" s="261" t="s">
        <v>2601</v>
      </c>
      <c r="C5477" s="261" t="s">
        <v>2605</v>
      </c>
      <c r="D5477" s="262" t="s">
        <v>10882</v>
      </c>
      <c r="E5477" s="257">
        <v>378</v>
      </c>
      <c r="F5477" s="258">
        <v>674</v>
      </c>
      <c r="G5477" s="258">
        <v>1989</v>
      </c>
      <c r="H5477" s="258">
        <v>1708</v>
      </c>
      <c r="I5477" s="258">
        <v>627</v>
      </c>
      <c r="J5477" s="258">
        <v>352</v>
      </c>
      <c r="K5477" s="259">
        <v>106</v>
      </c>
      <c r="L5477" s="257">
        <v>347</v>
      </c>
      <c r="M5477" s="258">
        <v>651</v>
      </c>
      <c r="N5477" s="258">
        <v>2110</v>
      </c>
      <c r="O5477" s="258">
        <v>1684</v>
      </c>
      <c r="P5477" s="258">
        <v>680</v>
      </c>
      <c r="Q5477" s="258">
        <v>389</v>
      </c>
      <c r="R5477" s="259">
        <v>213</v>
      </c>
      <c r="S5477" s="267">
        <v>11908</v>
      </c>
      <c r="T5477" s="90"/>
      <c r="U5477" s="260">
        <v>93</v>
      </c>
      <c r="V5477" s="273">
        <v>75.966640978366001</v>
      </c>
      <c r="W5477" s="273">
        <v>91.609543010752603</v>
      </c>
      <c r="X5477" s="274">
        <v>1.2153606640000001</v>
      </c>
      <c r="Z5477" s="257">
        <v>32746.969999999998</v>
      </c>
      <c r="AA5477" s="258">
        <v>12679.471971867373</v>
      </c>
      <c r="AB5477" s="276">
        <v>1.0647860238383753</v>
      </c>
      <c r="AC5477" s="92"/>
      <c r="AD5477" s="257">
        <v>1067527.9516767978</v>
      </c>
      <c r="AE5477" s="258">
        <v>10824.723687658483</v>
      </c>
      <c r="AF5477" s="276">
        <v>0.90902953373013795</v>
      </c>
      <c r="AG5477" s="93"/>
      <c r="AH5477" s="257">
        <v>14472.514786912001</v>
      </c>
      <c r="AI5477" s="258">
        <v>12276.111903037321</v>
      </c>
      <c r="AJ5477" s="258">
        <v>12084.693713457913</v>
      </c>
      <c r="AK5477" s="276">
        <v>1.0148382359302917</v>
      </c>
      <c r="AL5477" s="93"/>
      <c r="AM5477" s="257">
        <v>11947.99</v>
      </c>
      <c r="AN5477" s="258">
        <v>11921.530307258228</v>
      </c>
      <c r="AO5477" s="276">
        <v>1.0011362367532943</v>
      </c>
      <c r="AQ5477" s="280">
        <v>11710.330823936009</v>
      </c>
      <c r="AR5477" s="281">
        <v>11803.946731415528</v>
      </c>
    </row>
    <row r="5478" spans="1:44" x14ac:dyDescent="0.2">
      <c r="A5478" s="260" t="s">
        <v>8403</v>
      </c>
      <c r="B5478" s="261" t="s">
        <v>2709</v>
      </c>
      <c r="C5478" s="261" t="s">
        <v>2710</v>
      </c>
      <c r="D5478" s="262" t="s">
        <v>8949</v>
      </c>
      <c r="E5478" s="257">
        <v>335</v>
      </c>
      <c r="F5478" s="258">
        <v>701</v>
      </c>
      <c r="G5478" s="258">
        <v>2023</v>
      </c>
      <c r="H5478" s="258">
        <v>1468</v>
      </c>
      <c r="I5478" s="258">
        <v>595</v>
      </c>
      <c r="J5478" s="258">
        <v>304</v>
      </c>
      <c r="K5478" s="259">
        <v>106</v>
      </c>
      <c r="L5478" s="257">
        <v>297</v>
      </c>
      <c r="M5478" s="258">
        <v>598</v>
      </c>
      <c r="N5478" s="258">
        <v>2090</v>
      </c>
      <c r="O5478" s="258">
        <v>1484</v>
      </c>
      <c r="P5478" s="258">
        <v>619</v>
      </c>
      <c r="Q5478" s="258">
        <v>390</v>
      </c>
      <c r="R5478" s="259">
        <v>204</v>
      </c>
      <c r="S5478" s="267">
        <v>11214</v>
      </c>
      <c r="T5478" s="90"/>
      <c r="U5478" s="260">
        <v>57</v>
      </c>
      <c r="V5478" s="273">
        <v>110.750275943023</v>
      </c>
      <c r="W5478" s="273">
        <v>124.819243802389</v>
      </c>
      <c r="X5478" s="274">
        <v>1.131162429</v>
      </c>
      <c r="Z5478" s="257">
        <v>30403.24</v>
      </c>
      <c r="AA5478" s="258">
        <v>11771.990795910495</v>
      </c>
      <c r="AB5478" s="276">
        <v>1.0497584087667644</v>
      </c>
      <c r="AC5478" s="92"/>
      <c r="AD5478" s="257">
        <v>1195350.035864102</v>
      </c>
      <c r="AE5478" s="258">
        <v>12120.83845480333</v>
      </c>
      <c r="AF5478" s="276">
        <v>1.0808666358840138</v>
      </c>
      <c r="AG5478" s="93"/>
      <c r="AH5478" s="257">
        <v>12684.855478805999</v>
      </c>
      <c r="AI5478" s="258">
        <v>10759.754446580504</v>
      </c>
      <c r="AJ5478" s="258">
        <v>10995.96213435864</v>
      </c>
      <c r="AK5478" s="276">
        <v>0.98055663762784384</v>
      </c>
      <c r="AL5478" s="93"/>
      <c r="AM5478" s="257">
        <v>11238.51</v>
      </c>
      <c r="AN5478" s="258">
        <v>11213.621502313332</v>
      </c>
      <c r="AO5478" s="276">
        <v>0.99996624775399789</v>
      </c>
      <c r="AQ5478" s="280">
        <v>12476.134566179935</v>
      </c>
      <c r="AR5478" s="281">
        <v>12575.872539155234</v>
      </c>
    </row>
    <row r="5479" spans="1:44" x14ac:dyDescent="0.2">
      <c r="A5479" s="260" t="s">
        <v>8403</v>
      </c>
      <c r="B5479" s="261" t="s">
        <v>2599</v>
      </c>
      <c r="C5479" s="261" t="s">
        <v>2606</v>
      </c>
      <c r="D5479" s="262" t="s">
        <v>10883</v>
      </c>
      <c r="E5479" s="257">
        <v>426</v>
      </c>
      <c r="F5479" s="258">
        <v>946</v>
      </c>
      <c r="G5479" s="258">
        <v>2803</v>
      </c>
      <c r="H5479" s="258">
        <v>1812</v>
      </c>
      <c r="I5479" s="258">
        <v>644</v>
      </c>
      <c r="J5479" s="258">
        <v>451</v>
      </c>
      <c r="K5479" s="259">
        <v>131</v>
      </c>
      <c r="L5479" s="257">
        <v>387</v>
      </c>
      <c r="M5479" s="258">
        <v>916</v>
      </c>
      <c r="N5479" s="258">
        <v>2773</v>
      </c>
      <c r="O5479" s="258">
        <v>1950</v>
      </c>
      <c r="P5479" s="258">
        <v>761</v>
      </c>
      <c r="Q5479" s="258">
        <v>543</v>
      </c>
      <c r="R5479" s="259">
        <v>187</v>
      </c>
      <c r="S5479" s="267">
        <v>14730</v>
      </c>
      <c r="T5479" s="90"/>
      <c r="U5479" s="260">
        <v>24</v>
      </c>
      <c r="V5479" s="273">
        <v>90.362179814849497</v>
      </c>
      <c r="W5479" s="273">
        <v>97.791782682512704</v>
      </c>
      <c r="X5479" s="274">
        <v>1.216917488</v>
      </c>
      <c r="Z5479" s="257">
        <v>39065.93</v>
      </c>
      <c r="AA5479" s="258">
        <v>15126.143410823439</v>
      </c>
      <c r="AB5479" s="276">
        <v>1.0268936463559701</v>
      </c>
      <c r="AC5479" s="92"/>
      <c r="AD5479" s="257">
        <v>1397450.7981522237</v>
      </c>
      <c r="AE5479" s="258">
        <v>14170.138340017398</v>
      </c>
      <c r="AF5479" s="276">
        <v>0.96199174066649007</v>
      </c>
      <c r="AG5479" s="93"/>
      <c r="AH5479" s="257">
        <v>17925.194598239999</v>
      </c>
      <c r="AI5479" s="258">
        <v>15204.800134024721</v>
      </c>
      <c r="AJ5479" s="258">
        <v>14957.904064331866</v>
      </c>
      <c r="AK5479" s="276">
        <v>1.0154721021270785</v>
      </c>
      <c r="AL5479" s="93"/>
      <c r="AM5479" s="257">
        <v>14740.32</v>
      </c>
      <c r="AN5479" s="258">
        <v>14707.676489408226</v>
      </c>
      <c r="AO5479" s="276">
        <v>0.99848448672153611</v>
      </c>
      <c r="AQ5479" s="280">
        <v>14753.9692946386</v>
      </c>
      <c r="AR5479" s="281">
        <v>14871.916963684753</v>
      </c>
    </row>
    <row r="5480" spans="1:44" x14ac:dyDescent="0.2">
      <c r="A5480" s="260" t="s">
        <v>8403</v>
      </c>
      <c r="B5480" s="261" t="s">
        <v>2601</v>
      </c>
      <c r="C5480" s="261" t="s">
        <v>2607</v>
      </c>
      <c r="D5480" s="262" t="s">
        <v>10884</v>
      </c>
      <c r="E5480" s="257">
        <v>199</v>
      </c>
      <c r="F5480" s="258">
        <v>495</v>
      </c>
      <c r="G5480" s="258">
        <v>1366</v>
      </c>
      <c r="H5480" s="258">
        <v>1037</v>
      </c>
      <c r="I5480" s="258">
        <v>386</v>
      </c>
      <c r="J5480" s="258">
        <v>208</v>
      </c>
      <c r="K5480" s="259">
        <v>62</v>
      </c>
      <c r="L5480" s="257">
        <v>244</v>
      </c>
      <c r="M5480" s="258">
        <v>471</v>
      </c>
      <c r="N5480" s="258">
        <v>1287</v>
      </c>
      <c r="O5480" s="258">
        <v>1102</v>
      </c>
      <c r="P5480" s="258">
        <v>380</v>
      </c>
      <c r="Q5480" s="258">
        <v>284</v>
      </c>
      <c r="R5480" s="259">
        <v>113</v>
      </c>
      <c r="S5480" s="267">
        <v>7634</v>
      </c>
      <c r="T5480" s="90"/>
      <c r="U5480" s="260">
        <v>17</v>
      </c>
      <c r="V5480" s="273">
        <v>78.301032049215493</v>
      </c>
      <c r="W5480" s="273">
        <v>88.552514405447795</v>
      </c>
      <c r="X5480" s="274">
        <v>1.2153606640000001</v>
      </c>
      <c r="Z5480" s="257">
        <v>20506.11</v>
      </c>
      <c r="AA5480" s="258">
        <v>7939.8688488440093</v>
      </c>
      <c r="AB5480" s="276">
        <v>1.0400666555991629</v>
      </c>
      <c r="AC5480" s="92"/>
      <c r="AD5480" s="257">
        <v>683501.08897640673</v>
      </c>
      <c r="AE5480" s="258">
        <v>6930.6948045359422</v>
      </c>
      <c r="AF5480" s="276">
        <v>0.90787199430651588</v>
      </c>
      <c r="AG5480" s="93"/>
      <c r="AH5480" s="257">
        <v>9278.0633089760013</v>
      </c>
      <c r="AI5480" s="258">
        <v>7869.9897772746817</v>
      </c>
      <c r="AJ5480" s="258">
        <v>7747.2750930918473</v>
      </c>
      <c r="AK5480" s="276">
        <v>1.0148382359302919</v>
      </c>
      <c r="AL5480" s="93"/>
      <c r="AM5480" s="257">
        <v>7641.31</v>
      </c>
      <c r="AN5480" s="258">
        <v>7624.3877633104285</v>
      </c>
      <c r="AO5480" s="276">
        <v>0.9987408649869568</v>
      </c>
      <c r="AQ5480" s="280">
        <v>7306.1332710918105</v>
      </c>
      <c r="AR5480" s="281">
        <v>7364.5406983987768</v>
      </c>
    </row>
    <row r="5481" spans="1:44" x14ac:dyDescent="0.2">
      <c r="A5481" s="260" t="s">
        <v>8403</v>
      </c>
      <c r="B5481" s="261" t="s">
        <v>2711</v>
      </c>
      <c r="C5481" s="261" t="s">
        <v>2712</v>
      </c>
      <c r="D5481" s="262" t="s">
        <v>10981</v>
      </c>
      <c r="E5481" s="257">
        <v>131</v>
      </c>
      <c r="F5481" s="258">
        <v>247</v>
      </c>
      <c r="G5481" s="258">
        <v>823</v>
      </c>
      <c r="H5481" s="258">
        <v>611</v>
      </c>
      <c r="I5481" s="258">
        <v>217</v>
      </c>
      <c r="J5481" s="258">
        <v>119</v>
      </c>
      <c r="K5481" s="259">
        <v>27</v>
      </c>
      <c r="L5481" s="257">
        <v>136</v>
      </c>
      <c r="M5481" s="258">
        <v>265</v>
      </c>
      <c r="N5481" s="258">
        <v>783</v>
      </c>
      <c r="O5481" s="258">
        <v>532</v>
      </c>
      <c r="P5481" s="258">
        <v>225</v>
      </c>
      <c r="Q5481" s="258">
        <v>186</v>
      </c>
      <c r="R5481" s="259">
        <v>61</v>
      </c>
      <c r="S5481" s="267">
        <v>4363</v>
      </c>
      <c r="T5481" s="90"/>
      <c r="U5481" s="260">
        <v>8</v>
      </c>
      <c r="V5481" s="273">
        <v>114.574939602462</v>
      </c>
      <c r="W5481" s="273">
        <v>119.896607060981</v>
      </c>
      <c r="X5481" s="274">
        <v>1.143357551</v>
      </c>
      <c r="Z5481" s="257">
        <v>11695.6</v>
      </c>
      <c r="AA5481" s="258">
        <v>4528.4810287538685</v>
      </c>
      <c r="AB5481" s="276">
        <v>1.0379282669616934</v>
      </c>
      <c r="AC5481" s="92"/>
      <c r="AD5481" s="257">
        <v>464344.34377763676</v>
      </c>
      <c r="AE5481" s="258">
        <v>4708.4474082621491</v>
      </c>
      <c r="AF5481" s="276">
        <v>1.0791765776443156</v>
      </c>
      <c r="AG5481" s="93"/>
      <c r="AH5481" s="257">
        <v>4988.4689950130005</v>
      </c>
      <c r="AI5481" s="258">
        <v>4231.4003135786934</v>
      </c>
      <c r="AJ5481" s="258">
        <v>4299.8321505177728</v>
      </c>
      <c r="AK5481" s="276">
        <v>0.9855219231074428</v>
      </c>
      <c r="AL5481" s="93"/>
      <c r="AM5481" s="257">
        <v>4366.4399999999996</v>
      </c>
      <c r="AN5481" s="258">
        <v>4356.7702010819066</v>
      </c>
      <c r="AO5481" s="276">
        <v>0.99857212951682484</v>
      </c>
      <c r="AQ5481" s="280">
        <v>4809.398834758048</v>
      </c>
      <c r="AR5481" s="281">
        <v>4847.846615876796</v>
      </c>
    </row>
    <row r="5482" spans="1:44" x14ac:dyDescent="0.2">
      <c r="A5482" s="260" t="s">
        <v>8403</v>
      </c>
      <c r="B5482" s="261" t="s">
        <v>2601</v>
      </c>
      <c r="C5482" s="261" t="s">
        <v>2608</v>
      </c>
      <c r="D5482" s="262" t="s">
        <v>10885</v>
      </c>
      <c r="E5482" s="257">
        <v>171</v>
      </c>
      <c r="F5482" s="258">
        <v>377</v>
      </c>
      <c r="G5482" s="258">
        <v>1178</v>
      </c>
      <c r="H5482" s="258">
        <v>934</v>
      </c>
      <c r="I5482" s="258">
        <v>382</v>
      </c>
      <c r="J5482" s="258">
        <v>214</v>
      </c>
      <c r="K5482" s="259">
        <v>64</v>
      </c>
      <c r="L5482" s="257">
        <v>167</v>
      </c>
      <c r="M5482" s="258">
        <v>350</v>
      </c>
      <c r="N5482" s="258">
        <v>1154</v>
      </c>
      <c r="O5482" s="258">
        <v>1011</v>
      </c>
      <c r="P5482" s="258">
        <v>423</v>
      </c>
      <c r="Q5482" s="258">
        <v>257</v>
      </c>
      <c r="R5482" s="259">
        <v>131</v>
      </c>
      <c r="S5482" s="267">
        <v>6813</v>
      </c>
      <c r="T5482" s="90"/>
      <c r="U5482" s="260">
        <v>34</v>
      </c>
      <c r="V5482" s="273">
        <v>77.567006419330596</v>
      </c>
      <c r="W5482" s="273">
        <v>72.329810656098601</v>
      </c>
      <c r="X5482" s="274">
        <v>1.177088739</v>
      </c>
      <c r="Z5482" s="257">
        <v>19045.77</v>
      </c>
      <c r="AA5482" s="258">
        <v>7374.4321046384594</v>
      </c>
      <c r="AB5482" s="276">
        <v>1.0824060039099457</v>
      </c>
      <c r="AC5482" s="92"/>
      <c r="AD5482" s="257">
        <v>582519.8779280188</v>
      </c>
      <c r="AE5482" s="258">
        <v>5906.7462460677816</v>
      </c>
      <c r="AF5482" s="276">
        <v>0.8669816888401265</v>
      </c>
      <c r="AG5482" s="93"/>
      <c r="AH5482" s="257">
        <v>8019.5055788070003</v>
      </c>
      <c r="AI5482" s="258">
        <v>6802.4354676422299</v>
      </c>
      <c r="AJ5482" s="258">
        <v>6807.9290244682707</v>
      </c>
      <c r="AK5482" s="276">
        <v>0.99925569124736102</v>
      </c>
      <c r="AL5482" s="93"/>
      <c r="AM5482" s="257">
        <v>6827.62</v>
      </c>
      <c r="AN5482" s="258">
        <v>6812.4997389889359</v>
      </c>
      <c r="AO5482" s="276">
        <v>0.9999265725802049</v>
      </c>
      <c r="AQ5482" s="280">
        <v>6388.2697554818742</v>
      </c>
      <c r="AR5482" s="281">
        <v>6439.3395057199286</v>
      </c>
    </row>
    <row r="5483" spans="1:44" x14ac:dyDescent="0.2">
      <c r="A5483" s="260" t="s">
        <v>8403</v>
      </c>
      <c r="B5483" s="261" t="s">
        <v>2601</v>
      </c>
      <c r="C5483" s="261" t="s">
        <v>2609</v>
      </c>
      <c r="D5483" s="262" t="s">
        <v>10886</v>
      </c>
      <c r="E5483" s="257">
        <v>351</v>
      </c>
      <c r="F5483" s="258">
        <v>647</v>
      </c>
      <c r="G5483" s="258">
        <v>1843</v>
      </c>
      <c r="H5483" s="258">
        <v>1300</v>
      </c>
      <c r="I5483" s="258">
        <v>379</v>
      </c>
      <c r="J5483" s="258">
        <v>214</v>
      </c>
      <c r="K5483" s="259">
        <v>72</v>
      </c>
      <c r="L5483" s="257">
        <v>359</v>
      </c>
      <c r="M5483" s="258">
        <v>666</v>
      </c>
      <c r="N5483" s="258">
        <v>2038</v>
      </c>
      <c r="O5483" s="258">
        <v>1391</v>
      </c>
      <c r="P5483" s="258">
        <v>398</v>
      </c>
      <c r="Q5483" s="258">
        <v>273</v>
      </c>
      <c r="R5483" s="259">
        <v>150</v>
      </c>
      <c r="S5483" s="267">
        <v>10081</v>
      </c>
      <c r="T5483" s="90"/>
      <c r="U5483" s="260">
        <v>44</v>
      </c>
      <c r="V5483" s="273">
        <v>74.8119560359101</v>
      </c>
      <c r="W5483" s="273">
        <v>87.227755183017507</v>
      </c>
      <c r="X5483" s="274">
        <v>1.2153606640000001</v>
      </c>
      <c r="Z5483" s="257">
        <v>25883.58</v>
      </c>
      <c r="AA5483" s="258">
        <v>10021.999810717967</v>
      </c>
      <c r="AB5483" s="276">
        <v>0.99414738723519169</v>
      </c>
      <c r="AC5483" s="92"/>
      <c r="AD5483" s="257">
        <v>890242.88419560017</v>
      </c>
      <c r="AE5483" s="258">
        <v>9027.0547213166428</v>
      </c>
      <c r="AF5483" s="276">
        <v>0.8954523084333541</v>
      </c>
      <c r="AG5483" s="93"/>
      <c r="AH5483" s="257">
        <v>12252.050853784001</v>
      </c>
      <c r="AI5483" s="258">
        <v>10392.633867527649</v>
      </c>
      <c r="AJ5483" s="258">
        <v>10230.584256413273</v>
      </c>
      <c r="AK5483" s="276">
        <v>1.0148382359302919</v>
      </c>
      <c r="AL5483" s="93"/>
      <c r="AM5483" s="257">
        <v>10099.92</v>
      </c>
      <c r="AN5483" s="258">
        <v>10077.552992669354</v>
      </c>
      <c r="AO5483" s="276">
        <v>0.9996580689087744</v>
      </c>
      <c r="AQ5483" s="280">
        <v>9104.2704038763095</v>
      </c>
      <c r="AR5483" s="281">
        <v>9177.0526803646644</v>
      </c>
    </row>
    <row r="5484" spans="1:44" x14ac:dyDescent="0.2">
      <c r="A5484" s="260" t="s">
        <v>8403</v>
      </c>
      <c r="B5484" s="261" t="s">
        <v>2711</v>
      </c>
      <c r="C5484" s="261" t="s">
        <v>2713</v>
      </c>
      <c r="D5484" s="262" t="s">
        <v>10982</v>
      </c>
      <c r="E5484" s="257">
        <v>207</v>
      </c>
      <c r="F5484" s="258">
        <v>473</v>
      </c>
      <c r="G5484" s="258">
        <v>1321</v>
      </c>
      <c r="H5484" s="258">
        <v>957</v>
      </c>
      <c r="I5484" s="258">
        <v>300</v>
      </c>
      <c r="J5484" s="258">
        <v>161</v>
      </c>
      <c r="K5484" s="259">
        <v>41</v>
      </c>
      <c r="L5484" s="257">
        <v>202</v>
      </c>
      <c r="M5484" s="258">
        <v>425</v>
      </c>
      <c r="N5484" s="258">
        <v>1397</v>
      </c>
      <c r="O5484" s="258">
        <v>979</v>
      </c>
      <c r="P5484" s="258">
        <v>346</v>
      </c>
      <c r="Q5484" s="258">
        <v>197</v>
      </c>
      <c r="R5484" s="259">
        <v>75</v>
      </c>
      <c r="S5484" s="267">
        <v>7081</v>
      </c>
      <c r="T5484" s="90"/>
      <c r="U5484" s="260">
        <v>10</v>
      </c>
      <c r="V5484" s="273">
        <v>90.171510860789397</v>
      </c>
      <c r="W5484" s="273">
        <v>90.225391893800307</v>
      </c>
      <c r="X5484" s="274">
        <v>1.143357551</v>
      </c>
      <c r="Z5484" s="257">
        <v>18167.11</v>
      </c>
      <c r="AA5484" s="258">
        <v>7034.2191065259331</v>
      </c>
      <c r="AB5484" s="276">
        <v>0.99339346229712366</v>
      </c>
      <c r="AC5484" s="92"/>
      <c r="AD5484" s="257">
        <v>658744.39508403093</v>
      </c>
      <c r="AE5484" s="258">
        <v>6679.6621543987922</v>
      </c>
      <c r="AF5484" s="276">
        <v>0.94332186900138293</v>
      </c>
      <c r="AG5484" s="93"/>
      <c r="AH5484" s="257">
        <v>8096.1148186310002</v>
      </c>
      <c r="AI5484" s="258">
        <v>6867.4182031745877</v>
      </c>
      <c r="AJ5484" s="258">
        <v>6978.4807375238024</v>
      </c>
      <c r="AK5484" s="276">
        <v>0.9855219231074428</v>
      </c>
      <c r="AL5484" s="93"/>
      <c r="AM5484" s="257">
        <v>7085.3</v>
      </c>
      <c r="AN5484" s="258">
        <v>7069.6090878898231</v>
      </c>
      <c r="AO5484" s="276">
        <v>0.99839134132040996</v>
      </c>
      <c r="AQ5484" s="280">
        <v>6528.9431978160437</v>
      </c>
      <c r="AR5484" s="281">
        <v>6581.1375338715598</v>
      </c>
    </row>
    <row r="5485" spans="1:44" x14ac:dyDescent="0.2">
      <c r="A5485" s="260" t="s">
        <v>8403</v>
      </c>
      <c r="B5485" s="261" t="s">
        <v>2703</v>
      </c>
      <c r="C5485" s="261" t="s">
        <v>2714</v>
      </c>
      <c r="D5485" s="262" t="s">
        <v>10983</v>
      </c>
      <c r="E5485" s="257">
        <v>262</v>
      </c>
      <c r="F5485" s="258">
        <v>473</v>
      </c>
      <c r="G5485" s="258">
        <v>1491</v>
      </c>
      <c r="H5485" s="258">
        <v>1239</v>
      </c>
      <c r="I5485" s="258">
        <v>423</v>
      </c>
      <c r="J5485" s="258">
        <v>201</v>
      </c>
      <c r="K5485" s="259">
        <v>83</v>
      </c>
      <c r="L5485" s="257">
        <v>234</v>
      </c>
      <c r="M5485" s="258">
        <v>434</v>
      </c>
      <c r="N5485" s="258">
        <v>1446</v>
      </c>
      <c r="O5485" s="258">
        <v>1204</v>
      </c>
      <c r="P5485" s="258">
        <v>443</v>
      </c>
      <c r="Q5485" s="258">
        <v>283</v>
      </c>
      <c r="R5485" s="259">
        <v>158</v>
      </c>
      <c r="S5485" s="267">
        <v>8374</v>
      </c>
      <c r="T5485" s="90"/>
      <c r="U5485" s="260">
        <v>32</v>
      </c>
      <c r="V5485" s="273">
        <v>92.011024312204398</v>
      </c>
      <c r="W5485" s="273">
        <v>85.548125149271499</v>
      </c>
      <c r="X5485" s="274">
        <v>1.1245459259999999</v>
      </c>
      <c r="Z5485" s="257">
        <v>22762.639999999999</v>
      </c>
      <c r="AA5485" s="258">
        <v>8813.5865970411051</v>
      </c>
      <c r="AB5485" s="276">
        <v>1.0524942198520546</v>
      </c>
      <c r="AC5485" s="92"/>
      <c r="AD5485" s="257">
        <v>773781.49193873268</v>
      </c>
      <c r="AE5485" s="258">
        <v>7846.1372666678526</v>
      </c>
      <c r="AF5485" s="276">
        <v>0.9369640872543411</v>
      </c>
      <c r="AG5485" s="93"/>
      <c r="AH5485" s="257">
        <v>9416.9475843239998</v>
      </c>
      <c r="AI5485" s="258">
        <v>7987.7964564073318</v>
      </c>
      <c r="AJ5485" s="258">
        <v>8188.6222990755195</v>
      </c>
      <c r="AK5485" s="276">
        <v>0.97786270588434676</v>
      </c>
      <c r="AL5485" s="93"/>
      <c r="AM5485" s="257">
        <v>8387.76</v>
      </c>
      <c r="AN5485" s="258">
        <v>8369.1846955017772</v>
      </c>
      <c r="AO5485" s="276">
        <v>0.99942496960852367</v>
      </c>
      <c r="AQ5485" s="280">
        <v>8070.5605461816558</v>
      </c>
      <c r="AR5485" s="281">
        <v>8135.0790350918824</v>
      </c>
    </row>
    <row r="5486" spans="1:44" x14ac:dyDescent="0.2">
      <c r="A5486" s="260" t="s">
        <v>8403</v>
      </c>
      <c r="B5486" s="261" t="s">
        <v>2599</v>
      </c>
      <c r="C5486" s="261" t="s">
        <v>2610</v>
      </c>
      <c r="D5486" s="262" t="s">
        <v>8606</v>
      </c>
      <c r="E5486" s="257">
        <v>270</v>
      </c>
      <c r="F5486" s="258">
        <v>508</v>
      </c>
      <c r="G5486" s="258">
        <v>1775</v>
      </c>
      <c r="H5486" s="258">
        <v>1265</v>
      </c>
      <c r="I5486" s="258">
        <v>519</v>
      </c>
      <c r="J5486" s="258">
        <v>348</v>
      </c>
      <c r="K5486" s="259">
        <v>87</v>
      </c>
      <c r="L5486" s="257">
        <v>268</v>
      </c>
      <c r="M5486" s="258">
        <v>495</v>
      </c>
      <c r="N5486" s="258">
        <v>1727</v>
      </c>
      <c r="O5486" s="258">
        <v>1319</v>
      </c>
      <c r="P5486" s="258">
        <v>560</v>
      </c>
      <c r="Q5486" s="258">
        <v>400</v>
      </c>
      <c r="R5486" s="259">
        <v>121</v>
      </c>
      <c r="S5486" s="267">
        <v>9662</v>
      </c>
      <c r="T5486" s="90"/>
      <c r="U5486" s="260">
        <v>18</v>
      </c>
      <c r="V5486" s="273">
        <v>89.877690098239398</v>
      </c>
      <c r="W5486" s="273">
        <v>79.430345684123296</v>
      </c>
      <c r="X5486" s="274">
        <v>1.216917488</v>
      </c>
      <c r="Z5486" s="257">
        <v>26737.539999999997</v>
      </c>
      <c r="AA5486" s="258">
        <v>10352.649085600371</v>
      </c>
      <c r="AB5486" s="276">
        <v>1.0714809651832302</v>
      </c>
      <c r="AC5486" s="92"/>
      <c r="AD5486" s="257">
        <v>873418.59098757757</v>
      </c>
      <c r="AE5486" s="258">
        <v>8856.4565417271206</v>
      </c>
      <c r="AF5486" s="276">
        <v>0.91662766939837725</v>
      </c>
      <c r="AG5486" s="93"/>
      <c r="AH5486" s="257">
        <v>11757.856769055999</v>
      </c>
      <c r="AI5486" s="258">
        <v>9973.4405223996509</v>
      </c>
      <c r="AJ5486" s="258">
        <v>9811.4914507518333</v>
      </c>
      <c r="AK5486" s="276">
        <v>1.0154721021270785</v>
      </c>
      <c r="AL5486" s="93"/>
      <c r="AM5486" s="257">
        <v>9669.74</v>
      </c>
      <c r="AN5486" s="258">
        <v>9648.3256575630858</v>
      </c>
      <c r="AO5486" s="276">
        <v>0.99858472961737588</v>
      </c>
      <c r="AQ5486" s="280">
        <v>9622.7094600253422</v>
      </c>
      <c r="AR5486" s="281">
        <v>9699.6362942929718</v>
      </c>
    </row>
    <row r="5487" spans="1:44" x14ac:dyDescent="0.2">
      <c r="A5487" s="260" t="s">
        <v>8403</v>
      </c>
      <c r="B5487" s="261" t="s">
        <v>2703</v>
      </c>
      <c r="C5487" s="261" t="s">
        <v>2715</v>
      </c>
      <c r="D5487" s="262" t="s">
        <v>10712</v>
      </c>
      <c r="E5487" s="257">
        <v>113</v>
      </c>
      <c r="F5487" s="258">
        <v>276</v>
      </c>
      <c r="G5487" s="258">
        <v>922</v>
      </c>
      <c r="H5487" s="258">
        <v>751</v>
      </c>
      <c r="I5487" s="258">
        <v>309</v>
      </c>
      <c r="J5487" s="258">
        <v>190</v>
      </c>
      <c r="K5487" s="259">
        <v>62</v>
      </c>
      <c r="L5487" s="257">
        <v>112</v>
      </c>
      <c r="M5487" s="258">
        <v>280</v>
      </c>
      <c r="N5487" s="258">
        <v>914</v>
      </c>
      <c r="O5487" s="258">
        <v>756</v>
      </c>
      <c r="P5487" s="258">
        <v>351</v>
      </c>
      <c r="Q5487" s="258">
        <v>245</v>
      </c>
      <c r="R5487" s="259">
        <v>163</v>
      </c>
      <c r="S5487" s="267">
        <v>5444</v>
      </c>
      <c r="T5487" s="90"/>
      <c r="U5487" s="260">
        <v>26</v>
      </c>
      <c r="V5487" s="273">
        <v>98.9191104288319</v>
      </c>
      <c r="W5487" s="273">
        <v>90.792837465564702</v>
      </c>
      <c r="X5487" s="274">
        <v>1.1245459259999999</v>
      </c>
      <c r="Z5487" s="257">
        <v>15730.21</v>
      </c>
      <c r="AA5487" s="258">
        <v>6090.6629470325925</v>
      </c>
      <c r="AB5487" s="276">
        <v>1.1187845237017988</v>
      </c>
      <c r="AC5487" s="92"/>
      <c r="AD5487" s="257">
        <v>519622.38465593808</v>
      </c>
      <c r="AE5487" s="258">
        <v>5268.9662382963652</v>
      </c>
      <c r="AF5487" s="276">
        <v>0.96784831710072838</v>
      </c>
      <c r="AG5487" s="93"/>
      <c r="AH5487" s="257">
        <v>6122.0280211439995</v>
      </c>
      <c r="AI5487" s="258">
        <v>5192.9261892382992</v>
      </c>
      <c r="AJ5487" s="258">
        <v>5323.4845708343837</v>
      </c>
      <c r="AK5487" s="276">
        <v>0.97786270588434676</v>
      </c>
      <c r="AL5487" s="93"/>
      <c r="AM5487" s="257">
        <v>5455.18</v>
      </c>
      <c r="AN5487" s="258">
        <v>5443.0991071760982</v>
      </c>
      <c r="AO5487" s="276">
        <v>0.99983451638062049</v>
      </c>
      <c r="AQ5487" s="280">
        <v>5763.3882191283474</v>
      </c>
      <c r="AR5487" s="281">
        <v>5809.4624783787895</v>
      </c>
    </row>
    <row r="5488" spans="1:44" x14ac:dyDescent="0.2">
      <c r="A5488" s="260" t="s">
        <v>8403</v>
      </c>
      <c r="B5488" s="261" t="s">
        <v>2601</v>
      </c>
      <c r="C5488" s="261" t="s">
        <v>2611</v>
      </c>
      <c r="D5488" s="262" t="s">
        <v>10887</v>
      </c>
      <c r="E5488" s="257">
        <v>123</v>
      </c>
      <c r="F5488" s="258">
        <v>271</v>
      </c>
      <c r="G5488" s="258">
        <v>1127</v>
      </c>
      <c r="H5488" s="258">
        <v>778</v>
      </c>
      <c r="I5488" s="258">
        <v>265</v>
      </c>
      <c r="J5488" s="258">
        <v>154</v>
      </c>
      <c r="K5488" s="259">
        <v>51</v>
      </c>
      <c r="L5488" s="257">
        <v>120</v>
      </c>
      <c r="M5488" s="258">
        <v>256</v>
      </c>
      <c r="N5488" s="258">
        <v>973</v>
      </c>
      <c r="O5488" s="258">
        <v>721</v>
      </c>
      <c r="P5488" s="258">
        <v>275</v>
      </c>
      <c r="Q5488" s="258">
        <v>197</v>
      </c>
      <c r="R5488" s="259">
        <v>101</v>
      </c>
      <c r="S5488" s="267">
        <v>5412</v>
      </c>
      <c r="T5488" s="90"/>
      <c r="U5488" s="260">
        <v>7</v>
      </c>
      <c r="V5488" s="273">
        <v>88.733175448957994</v>
      </c>
      <c r="W5488" s="273">
        <v>93.494550157029295</v>
      </c>
      <c r="X5488" s="274">
        <v>1.177088739</v>
      </c>
      <c r="Z5488" s="257">
        <v>14481.419999999998</v>
      </c>
      <c r="AA5488" s="258">
        <v>5607.1373627190424</v>
      </c>
      <c r="AB5488" s="276">
        <v>1.0360564232666376</v>
      </c>
      <c r="AC5488" s="92"/>
      <c r="AD5488" s="257">
        <v>505633.62656540173</v>
      </c>
      <c r="AE5488" s="258">
        <v>5127.1203589208362</v>
      </c>
      <c r="AF5488" s="276">
        <v>0.9473614853881811</v>
      </c>
      <c r="AG5488" s="93"/>
      <c r="AH5488" s="257">
        <v>6370.404255468</v>
      </c>
      <c r="AI5488" s="258">
        <v>5403.6079188139947</v>
      </c>
      <c r="AJ5488" s="258">
        <v>5407.971801030717</v>
      </c>
      <c r="AK5488" s="276">
        <v>0.99925569124736091</v>
      </c>
      <c r="AL5488" s="93"/>
      <c r="AM5488" s="257">
        <v>5415.01</v>
      </c>
      <c r="AN5488" s="258">
        <v>5403.0180665623575</v>
      </c>
      <c r="AO5488" s="276">
        <v>0.99834036706621532</v>
      </c>
      <c r="AQ5488" s="280">
        <v>5299.2228379707503</v>
      </c>
      <c r="AR5488" s="281">
        <v>5341.5864195272006</v>
      </c>
    </row>
    <row r="5489" spans="1:44" x14ac:dyDescent="0.2">
      <c r="A5489" s="260" t="s">
        <v>8403</v>
      </c>
      <c r="B5489" s="261" t="s">
        <v>2601</v>
      </c>
      <c r="C5489" s="261" t="s">
        <v>2612</v>
      </c>
      <c r="D5489" s="262" t="s">
        <v>10888</v>
      </c>
      <c r="E5489" s="257">
        <v>307</v>
      </c>
      <c r="F5489" s="258">
        <v>550</v>
      </c>
      <c r="G5489" s="258">
        <v>2227</v>
      </c>
      <c r="H5489" s="258">
        <v>1354</v>
      </c>
      <c r="I5489" s="258">
        <v>546</v>
      </c>
      <c r="J5489" s="258">
        <v>330</v>
      </c>
      <c r="K5489" s="259">
        <v>102</v>
      </c>
      <c r="L5489" s="257">
        <v>252</v>
      </c>
      <c r="M5489" s="258">
        <v>490</v>
      </c>
      <c r="N5489" s="258">
        <v>2158</v>
      </c>
      <c r="O5489" s="258">
        <v>1281</v>
      </c>
      <c r="P5489" s="258">
        <v>576</v>
      </c>
      <c r="Q5489" s="258">
        <v>401</v>
      </c>
      <c r="R5489" s="259">
        <v>223</v>
      </c>
      <c r="S5489" s="267">
        <v>10797</v>
      </c>
      <c r="T5489" s="90"/>
      <c r="U5489" s="260">
        <v>76</v>
      </c>
      <c r="V5489" s="273">
        <v>84.573831647671298</v>
      </c>
      <c r="W5489" s="273">
        <v>85.1194886995183</v>
      </c>
      <c r="X5489" s="274">
        <v>1.177088739</v>
      </c>
      <c r="Z5489" s="257">
        <v>29204.590000000004</v>
      </c>
      <c r="AA5489" s="258">
        <v>11307.879182558821</v>
      </c>
      <c r="AB5489" s="276">
        <v>1.0473167715623619</v>
      </c>
      <c r="AC5489" s="92"/>
      <c r="AD5489" s="257">
        <v>975607.70237746497</v>
      </c>
      <c r="AE5489" s="258">
        <v>9892.6531986346909</v>
      </c>
      <c r="AF5489" s="276">
        <v>0.91624091864728086</v>
      </c>
      <c r="AG5489" s="93"/>
      <c r="AH5489" s="257">
        <v>12709.027114983001</v>
      </c>
      <c r="AI5489" s="258">
        <v>10780.257704995325</v>
      </c>
      <c r="AJ5489" s="258">
        <v>10788.963698397756</v>
      </c>
      <c r="AK5489" s="276">
        <v>0.99925569124736091</v>
      </c>
      <c r="AL5489" s="93"/>
      <c r="AM5489" s="257">
        <v>10829.68</v>
      </c>
      <c r="AN5489" s="258">
        <v>10805.69688607944</v>
      </c>
      <c r="AO5489" s="276">
        <v>1.0008054909770714</v>
      </c>
      <c r="AQ5489" s="280">
        <v>10361.369291781939</v>
      </c>
      <c r="AR5489" s="281">
        <v>10444.201194959083</v>
      </c>
    </row>
    <row r="5490" spans="1:44" x14ac:dyDescent="0.2">
      <c r="A5490" s="260" t="s">
        <v>8403</v>
      </c>
      <c r="B5490" s="261" t="s">
        <v>2599</v>
      </c>
      <c r="C5490" s="261" t="s">
        <v>2613</v>
      </c>
      <c r="D5490" s="262" t="s">
        <v>10889</v>
      </c>
      <c r="E5490" s="257">
        <v>494</v>
      </c>
      <c r="F5490" s="258">
        <v>893</v>
      </c>
      <c r="G5490" s="258">
        <v>2675</v>
      </c>
      <c r="H5490" s="258">
        <v>1643</v>
      </c>
      <c r="I5490" s="258">
        <v>551</v>
      </c>
      <c r="J5490" s="258">
        <v>346</v>
      </c>
      <c r="K5490" s="259">
        <v>109</v>
      </c>
      <c r="L5490" s="257">
        <v>483</v>
      </c>
      <c r="M5490" s="258">
        <v>851</v>
      </c>
      <c r="N5490" s="258">
        <v>2757</v>
      </c>
      <c r="O5490" s="258">
        <v>1556</v>
      </c>
      <c r="P5490" s="258">
        <v>581</v>
      </c>
      <c r="Q5490" s="258">
        <v>469</v>
      </c>
      <c r="R5490" s="259">
        <v>227</v>
      </c>
      <c r="S5490" s="267">
        <v>13635</v>
      </c>
      <c r="T5490" s="90"/>
      <c r="U5490" s="260">
        <v>55</v>
      </c>
      <c r="V5490" s="273">
        <v>99.332110309560704</v>
      </c>
      <c r="W5490" s="273">
        <v>108.540627750073</v>
      </c>
      <c r="X5490" s="274">
        <v>1.216917488</v>
      </c>
      <c r="Z5490" s="257">
        <v>35475.640000000007</v>
      </c>
      <c r="AA5490" s="258">
        <v>13736.00009601063</v>
      </c>
      <c r="AB5490" s="276">
        <v>1.0074074144488911</v>
      </c>
      <c r="AC5490" s="92"/>
      <c r="AD5490" s="257">
        <v>1360206.5971020779</v>
      </c>
      <c r="AE5490" s="258">
        <v>13792.482481262434</v>
      </c>
      <c r="AF5490" s="276">
        <v>1.0115498702796064</v>
      </c>
      <c r="AG5490" s="93"/>
      <c r="AH5490" s="257">
        <v>16592.66994888</v>
      </c>
      <c r="AI5490" s="258">
        <v>14074.504401047323</v>
      </c>
      <c r="AJ5490" s="258">
        <v>13845.962112502715</v>
      </c>
      <c r="AK5490" s="276">
        <v>1.0154721021270785</v>
      </c>
      <c r="AL5490" s="93"/>
      <c r="AM5490" s="257">
        <v>13658.65</v>
      </c>
      <c r="AN5490" s="258">
        <v>13628.401926284889</v>
      </c>
      <c r="AO5490" s="276">
        <v>0.99951609287017884</v>
      </c>
      <c r="AQ5490" s="280">
        <v>14102.800795559497</v>
      </c>
      <c r="AR5490" s="281">
        <v>14215.542827729978</v>
      </c>
    </row>
    <row r="5491" spans="1:44" x14ac:dyDescent="0.2">
      <c r="A5491" s="260" t="s">
        <v>8403</v>
      </c>
      <c r="B5491" s="261" t="s">
        <v>2711</v>
      </c>
      <c r="C5491" s="261" t="s">
        <v>2716</v>
      </c>
      <c r="D5491" s="262" t="s">
        <v>10984</v>
      </c>
      <c r="E5491" s="257">
        <v>302</v>
      </c>
      <c r="F5491" s="258">
        <v>535</v>
      </c>
      <c r="G5491" s="258">
        <v>1869</v>
      </c>
      <c r="H5491" s="258">
        <v>1307</v>
      </c>
      <c r="I5491" s="258">
        <v>533</v>
      </c>
      <c r="J5491" s="258">
        <v>316</v>
      </c>
      <c r="K5491" s="259">
        <v>107</v>
      </c>
      <c r="L5491" s="257">
        <v>296</v>
      </c>
      <c r="M5491" s="258">
        <v>481</v>
      </c>
      <c r="N5491" s="258">
        <v>1736</v>
      </c>
      <c r="O5491" s="258">
        <v>1308</v>
      </c>
      <c r="P5491" s="258">
        <v>544</v>
      </c>
      <c r="Q5491" s="258">
        <v>417</v>
      </c>
      <c r="R5491" s="259">
        <v>189</v>
      </c>
      <c r="S5491" s="267">
        <v>9940</v>
      </c>
      <c r="T5491" s="90"/>
      <c r="U5491" s="260">
        <v>26</v>
      </c>
      <c r="V5491" s="273">
        <v>90.747466660662894</v>
      </c>
      <c r="W5491" s="273">
        <v>96.128973843058304</v>
      </c>
      <c r="X5491" s="274">
        <v>1.143357551</v>
      </c>
      <c r="Z5491" s="257">
        <v>27636.089999999997</v>
      </c>
      <c r="AA5491" s="258">
        <v>10700.563397682417</v>
      </c>
      <c r="AB5491" s="276">
        <v>1.0765154323624162</v>
      </c>
      <c r="AC5491" s="92"/>
      <c r="AD5491" s="257">
        <v>940105.28784921509</v>
      </c>
      <c r="AE5491" s="258">
        <v>9532.6590393160714</v>
      </c>
      <c r="AF5491" s="276">
        <v>0.95902002407606357</v>
      </c>
      <c r="AG5491" s="93"/>
      <c r="AH5491" s="257">
        <v>11364.97405694</v>
      </c>
      <c r="AI5491" s="258">
        <v>9640.1831576832938</v>
      </c>
      <c r="AJ5491" s="258">
        <v>9796.0879156879819</v>
      </c>
      <c r="AK5491" s="276">
        <v>0.9855219231074428</v>
      </c>
      <c r="AL5491" s="93"/>
      <c r="AM5491" s="257">
        <v>9951.18</v>
      </c>
      <c r="AN5491" s="258">
        <v>9929.1423882160889</v>
      </c>
      <c r="AO5491" s="276">
        <v>0.99890768493119608</v>
      </c>
      <c r="AQ5491" s="280">
        <v>10102.432645840901</v>
      </c>
      <c r="AR5491" s="281">
        <v>10183.194531573285</v>
      </c>
    </row>
    <row r="5492" spans="1:44" x14ac:dyDescent="0.2">
      <c r="A5492" s="260" t="s">
        <v>8403</v>
      </c>
      <c r="B5492" s="261" t="s">
        <v>2701</v>
      </c>
      <c r="C5492" s="261" t="s">
        <v>2717</v>
      </c>
      <c r="D5492" s="262" t="s">
        <v>10985</v>
      </c>
      <c r="E5492" s="257">
        <v>296</v>
      </c>
      <c r="F5492" s="258">
        <v>640</v>
      </c>
      <c r="G5492" s="258">
        <v>2086</v>
      </c>
      <c r="H5492" s="258">
        <v>1813</v>
      </c>
      <c r="I5492" s="258">
        <v>748</v>
      </c>
      <c r="J5492" s="258">
        <v>420</v>
      </c>
      <c r="K5492" s="259">
        <v>128</v>
      </c>
      <c r="L5492" s="257">
        <v>312</v>
      </c>
      <c r="M5492" s="258">
        <v>664</v>
      </c>
      <c r="N5492" s="258">
        <v>2095</v>
      </c>
      <c r="O5492" s="258">
        <v>1862</v>
      </c>
      <c r="P5492" s="258">
        <v>820</v>
      </c>
      <c r="Q5492" s="258">
        <v>537</v>
      </c>
      <c r="R5492" s="259">
        <v>254</v>
      </c>
      <c r="S5492" s="267">
        <v>12675</v>
      </c>
      <c r="T5492" s="90"/>
      <c r="U5492" s="260">
        <v>154</v>
      </c>
      <c r="V5492" s="273">
        <v>104.887223069583</v>
      </c>
      <c r="W5492" s="273">
        <v>92.473057199210999</v>
      </c>
      <c r="X5492" s="274">
        <v>1.131162429</v>
      </c>
      <c r="Z5492" s="257">
        <v>36135.879999999997</v>
      </c>
      <c r="AA5492" s="258">
        <v>13991.641902709252</v>
      </c>
      <c r="AB5492" s="276">
        <v>1.1038770731920515</v>
      </c>
      <c r="AC5492" s="92"/>
      <c r="AD5492" s="257">
        <v>1234608.6199710786</v>
      </c>
      <c r="AE5492" s="258">
        <v>12518.920139371139</v>
      </c>
      <c r="AF5492" s="276">
        <v>0.98768600705097742</v>
      </c>
      <c r="AG5492" s="93"/>
      <c r="AH5492" s="257">
        <v>14337.483787575</v>
      </c>
      <c r="AI5492" s="258">
        <v>12161.573712360256</v>
      </c>
      <c r="AJ5492" s="258">
        <v>12428.555381932922</v>
      </c>
      <c r="AK5492" s="276">
        <v>0.98055663762784395</v>
      </c>
      <c r="AL5492" s="93"/>
      <c r="AM5492" s="257">
        <v>12741.22</v>
      </c>
      <c r="AN5492" s="258">
        <v>12713.00364173762</v>
      </c>
      <c r="AO5492" s="276">
        <v>1.0029983149299897</v>
      </c>
      <c r="AQ5492" s="280">
        <v>13591.283443258541</v>
      </c>
      <c r="AR5492" s="281">
        <v>13699.936251832598</v>
      </c>
    </row>
    <row r="5493" spans="1:44" x14ac:dyDescent="0.2">
      <c r="A5493" s="260" t="s">
        <v>8403</v>
      </c>
      <c r="B5493" s="261" t="s">
        <v>2601</v>
      </c>
      <c r="C5493" s="261" t="s">
        <v>2614</v>
      </c>
      <c r="D5493" s="262" t="s">
        <v>10890</v>
      </c>
      <c r="E5493" s="257">
        <v>461</v>
      </c>
      <c r="F5493" s="258">
        <v>1102</v>
      </c>
      <c r="G5493" s="258">
        <v>2732</v>
      </c>
      <c r="H5493" s="258">
        <v>2205</v>
      </c>
      <c r="I5493" s="258">
        <v>786</v>
      </c>
      <c r="J5493" s="258">
        <v>580</v>
      </c>
      <c r="K5493" s="259">
        <v>132</v>
      </c>
      <c r="L5493" s="257">
        <v>409</v>
      </c>
      <c r="M5493" s="258">
        <v>1018</v>
      </c>
      <c r="N5493" s="258">
        <v>2787</v>
      </c>
      <c r="O5493" s="258">
        <v>2287</v>
      </c>
      <c r="P5493" s="258">
        <v>914</v>
      </c>
      <c r="Q5493" s="258">
        <v>634</v>
      </c>
      <c r="R5493" s="259">
        <v>222</v>
      </c>
      <c r="S5493" s="267">
        <v>16269</v>
      </c>
      <c r="T5493" s="90"/>
      <c r="U5493" s="260">
        <v>20</v>
      </c>
      <c r="V5493" s="273">
        <v>74.372136236579905</v>
      </c>
      <c r="W5493" s="273">
        <v>78.8352695310098</v>
      </c>
      <c r="X5493" s="274">
        <v>1.2153606640000001</v>
      </c>
      <c r="Z5493" s="257">
        <v>44415.149999999994</v>
      </c>
      <c r="AA5493" s="258">
        <v>17197.336106249986</v>
      </c>
      <c r="AB5493" s="276">
        <v>1.0570616575235101</v>
      </c>
      <c r="AC5493" s="92"/>
      <c r="AD5493" s="257">
        <v>1402503.6644396563</v>
      </c>
      <c r="AE5493" s="258">
        <v>14221.374358059107</v>
      </c>
      <c r="AF5493" s="276">
        <v>0.87413942824138591</v>
      </c>
      <c r="AG5493" s="93"/>
      <c r="AH5493" s="257">
        <v>19772.702642616001</v>
      </c>
      <c r="AI5493" s="258">
        <v>16771.923459062324</v>
      </c>
      <c r="AJ5493" s="258">
        <v>16510.403260349914</v>
      </c>
      <c r="AK5493" s="276">
        <v>1.0148382359302917</v>
      </c>
      <c r="AL5493" s="93"/>
      <c r="AM5493" s="257">
        <v>16277.6</v>
      </c>
      <c r="AN5493" s="258">
        <v>16241.552071053502</v>
      </c>
      <c r="AO5493" s="276">
        <v>0.99831286932531205</v>
      </c>
      <c r="AQ5493" s="280">
        <v>15230.192067451093</v>
      </c>
      <c r="AR5493" s="281">
        <v>15351.946804607405</v>
      </c>
    </row>
    <row r="5494" spans="1:44" x14ac:dyDescent="0.2">
      <c r="A5494" s="260" t="s">
        <v>8403</v>
      </c>
      <c r="B5494" s="261" t="s">
        <v>2701</v>
      </c>
      <c r="C5494" s="261" t="s">
        <v>2718</v>
      </c>
      <c r="D5494" s="262" t="s">
        <v>10986</v>
      </c>
      <c r="E5494" s="257">
        <v>221</v>
      </c>
      <c r="F5494" s="258">
        <v>437</v>
      </c>
      <c r="G5494" s="258">
        <v>1620</v>
      </c>
      <c r="H5494" s="258">
        <v>1417</v>
      </c>
      <c r="I5494" s="258">
        <v>646</v>
      </c>
      <c r="J5494" s="258">
        <v>326</v>
      </c>
      <c r="K5494" s="259">
        <v>115</v>
      </c>
      <c r="L5494" s="257">
        <v>211</v>
      </c>
      <c r="M5494" s="258">
        <v>446</v>
      </c>
      <c r="N5494" s="258">
        <v>1548</v>
      </c>
      <c r="O5494" s="258">
        <v>1456</v>
      </c>
      <c r="P5494" s="258">
        <v>647</v>
      </c>
      <c r="Q5494" s="258">
        <v>460</v>
      </c>
      <c r="R5494" s="259">
        <v>254</v>
      </c>
      <c r="S5494" s="267">
        <v>9804</v>
      </c>
      <c r="T5494" s="90"/>
      <c r="U5494" s="260">
        <v>59</v>
      </c>
      <c r="V5494" s="273">
        <v>105.45909388227901</v>
      </c>
      <c r="W5494" s="273">
        <v>93.376580987352099</v>
      </c>
      <c r="X5494" s="274">
        <v>1.131162429</v>
      </c>
      <c r="Z5494" s="257">
        <v>28744.109999999997</v>
      </c>
      <c r="AA5494" s="258">
        <v>11129.583503489719</v>
      </c>
      <c r="AB5494" s="276">
        <v>1.1352084356884657</v>
      </c>
      <c r="AC5494" s="92"/>
      <c r="AD5494" s="257">
        <v>958520.23360956961</v>
      </c>
      <c r="AE5494" s="258">
        <v>9719.386421269819</v>
      </c>
      <c r="AF5494" s="276">
        <v>0.99136948401364944</v>
      </c>
      <c r="AG5494" s="93"/>
      <c r="AH5494" s="257">
        <v>11089.916453915999</v>
      </c>
      <c r="AI5494" s="258">
        <v>9406.8693235487135</v>
      </c>
      <c r="AJ5494" s="258">
        <v>9613.3772753033809</v>
      </c>
      <c r="AK5494" s="276">
        <v>0.98055663762784384</v>
      </c>
      <c r="AL5494" s="93"/>
      <c r="AM5494" s="257">
        <v>9829.3700000000008</v>
      </c>
      <c r="AN5494" s="258">
        <v>9807.6021453194062</v>
      </c>
      <c r="AO5494" s="276">
        <v>1.0003674158832523</v>
      </c>
      <c r="AQ5494" s="280">
        <v>10822.975616341924</v>
      </c>
      <c r="AR5494" s="281">
        <v>10909.497739344766</v>
      </c>
    </row>
    <row r="5495" spans="1:44" x14ac:dyDescent="0.2">
      <c r="A5495" s="260" t="s">
        <v>8403</v>
      </c>
      <c r="B5495" s="261" t="s">
        <v>2703</v>
      </c>
      <c r="C5495" s="261" t="s">
        <v>2719</v>
      </c>
      <c r="D5495" s="262" t="s">
        <v>10987</v>
      </c>
      <c r="E5495" s="257">
        <v>397</v>
      </c>
      <c r="F5495" s="258">
        <v>781</v>
      </c>
      <c r="G5495" s="258">
        <v>3382</v>
      </c>
      <c r="H5495" s="258">
        <v>1892</v>
      </c>
      <c r="I5495" s="258">
        <v>716</v>
      </c>
      <c r="J5495" s="258">
        <v>361</v>
      </c>
      <c r="K5495" s="259">
        <v>88</v>
      </c>
      <c r="L5495" s="257">
        <v>414</v>
      </c>
      <c r="M5495" s="258">
        <v>724</v>
      </c>
      <c r="N5495" s="258">
        <v>3183</v>
      </c>
      <c r="O5495" s="258">
        <v>1897</v>
      </c>
      <c r="P5495" s="258">
        <v>705</v>
      </c>
      <c r="Q5495" s="258">
        <v>444</v>
      </c>
      <c r="R5495" s="259">
        <v>249</v>
      </c>
      <c r="S5495" s="267">
        <v>15233</v>
      </c>
      <c r="T5495" s="90"/>
      <c r="U5495" s="260">
        <v>84</v>
      </c>
      <c r="V5495" s="273">
        <v>90.759170495356003</v>
      </c>
      <c r="W5495" s="273">
        <v>82.645290449622493</v>
      </c>
      <c r="X5495" s="274">
        <v>1.1245459259999999</v>
      </c>
      <c r="Z5495" s="257">
        <v>39168.769999999997</v>
      </c>
      <c r="AA5495" s="258">
        <v>15165.962572644725</v>
      </c>
      <c r="AB5495" s="276">
        <v>0.99559919731141111</v>
      </c>
      <c r="AC5495" s="92"/>
      <c r="AD5495" s="257">
        <v>1392123.4020533422</v>
      </c>
      <c r="AE5495" s="258">
        <v>14116.118592192974</v>
      </c>
      <c r="AF5495" s="276">
        <v>0.92668014128490606</v>
      </c>
      <c r="AG5495" s="93"/>
      <c r="AH5495" s="257">
        <v>17130.208090757998</v>
      </c>
      <c r="AI5495" s="258">
        <v>14530.463747367194</v>
      </c>
      <c r="AJ5495" s="258">
        <v>14895.782598736252</v>
      </c>
      <c r="AK5495" s="276">
        <v>0.97786270588434665</v>
      </c>
      <c r="AL5495" s="93"/>
      <c r="AM5495" s="257">
        <v>15269.12</v>
      </c>
      <c r="AN5495" s="258">
        <v>15235.305423352611</v>
      </c>
      <c r="AO5495" s="276">
        <v>1.0001513440131695</v>
      </c>
      <c r="AQ5495" s="280">
        <v>13744.958791514871</v>
      </c>
      <c r="AR5495" s="281">
        <v>13854.840127053758</v>
      </c>
    </row>
    <row r="5496" spans="1:44" x14ac:dyDescent="0.2">
      <c r="A5496" s="260" t="s">
        <v>8403</v>
      </c>
      <c r="B5496" s="261" t="s">
        <v>2703</v>
      </c>
      <c r="C5496" s="261" t="s">
        <v>2720</v>
      </c>
      <c r="D5496" s="262" t="s">
        <v>8567</v>
      </c>
      <c r="E5496" s="257">
        <v>107</v>
      </c>
      <c r="F5496" s="258">
        <v>207</v>
      </c>
      <c r="G5496" s="258">
        <v>1058</v>
      </c>
      <c r="H5496" s="258">
        <v>518</v>
      </c>
      <c r="I5496" s="258">
        <v>173</v>
      </c>
      <c r="J5496" s="258">
        <v>123</v>
      </c>
      <c r="K5496" s="259">
        <v>46</v>
      </c>
      <c r="L5496" s="257">
        <v>97</v>
      </c>
      <c r="M5496" s="258">
        <v>208</v>
      </c>
      <c r="N5496" s="258">
        <v>814</v>
      </c>
      <c r="O5496" s="258">
        <v>464</v>
      </c>
      <c r="P5496" s="258">
        <v>213</v>
      </c>
      <c r="Q5496" s="258">
        <v>153</v>
      </c>
      <c r="R5496" s="259">
        <v>93</v>
      </c>
      <c r="S5496" s="267">
        <v>4274</v>
      </c>
      <c r="T5496" s="90"/>
      <c r="U5496" s="260">
        <v>15</v>
      </c>
      <c r="V5496" s="273">
        <v>93.588770320610493</v>
      </c>
      <c r="W5496" s="273">
        <v>88.342456140350805</v>
      </c>
      <c r="X5496" s="274">
        <v>1.1245459259999999</v>
      </c>
      <c r="Z5496" s="257">
        <v>11136.01</v>
      </c>
      <c r="AA5496" s="258">
        <v>4311.8104262298102</v>
      </c>
      <c r="AB5496" s="276">
        <v>1.008846613530606</v>
      </c>
      <c r="AC5496" s="92"/>
      <c r="AD5496" s="257">
        <v>399518.42117616214</v>
      </c>
      <c r="AE5496" s="258">
        <v>4051.1131446896761</v>
      </c>
      <c r="AF5496" s="276">
        <v>0.9478505251964614</v>
      </c>
      <c r="AG5496" s="93"/>
      <c r="AH5496" s="257">
        <v>4806.3092877239997</v>
      </c>
      <c r="AI5496" s="258">
        <v>4076.8858436452037</v>
      </c>
      <c r="AJ5496" s="258">
        <v>4179.3852049496982</v>
      </c>
      <c r="AK5496" s="276">
        <v>0.97786270588434676</v>
      </c>
      <c r="AL5496" s="93"/>
      <c r="AM5496" s="257">
        <v>4280.45</v>
      </c>
      <c r="AN5496" s="258">
        <v>4270.9706321903077</v>
      </c>
      <c r="AO5496" s="276">
        <v>0.99929121015215439</v>
      </c>
      <c r="AQ5496" s="280">
        <v>3993.6450606868916</v>
      </c>
      <c r="AR5496" s="281">
        <v>4025.5714607287346</v>
      </c>
    </row>
    <row r="5497" spans="1:44" x14ac:dyDescent="0.2">
      <c r="A5497" s="260" t="s">
        <v>8403</v>
      </c>
      <c r="B5497" s="261" t="s">
        <v>2601</v>
      </c>
      <c r="C5497" s="261" t="s">
        <v>2615</v>
      </c>
      <c r="D5497" s="262" t="s">
        <v>9404</v>
      </c>
      <c r="E5497" s="257">
        <v>372</v>
      </c>
      <c r="F5497" s="258">
        <v>486</v>
      </c>
      <c r="G5497" s="258">
        <v>2152</v>
      </c>
      <c r="H5497" s="258">
        <v>1040</v>
      </c>
      <c r="I5497" s="258">
        <v>319</v>
      </c>
      <c r="J5497" s="258">
        <v>212</v>
      </c>
      <c r="K5497" s="259">
        <v>73</v>
      </c>
      <c r="L5497" s="257">
        <v>309</v>
      </c>
      <c r="M5497" s="258">
        <v>495</v>
      </c>
      <c r="N5497" s="258">
        <v>2220</v>
      </c>
      <c r="O5497" s="258">
        <v>1064</v>
      </c>
      <c r="P5497" s="258">
        <v>388</v>
      </c>
      <c r="Q5497" s="258">
        <v>283</v>
      </c>
      <c r="R5497" s="259">
        <v>147</v>
      </c>
      <c r="S5497" s="267">
        <v>9560</v>
      </c>
      <c r="T5497" s="90"/>
      <c r="U5497" s="260">
        <v>18</v>
      </c>
      <c r="V5497" s="273">
        <v>76.202160363702902</v>
      </c>
      <c r="W5497" s="273">
        <v>91.4527196652719</v>
      </c>
      <c r="X5497" s="274">
        <v>1.2153606640000001</v>
      </c>
      <c r="Z5497" s="257">
        <v>24241.84</v>
      </c>
      <c r="AA5497" s="258">
        <v>9386.3258440855261</v>
      </c>
      <c r="AB5497" s="276">
        <v>0.98183324728928101</v>
      </c>
      <c r="AC5497" s="92"/>
      <c r="AD5497" s="257">
        <v>857267.57123105833</v>
      </c>
      <c r="AE5497" s="258">
        <v>8692.6853487914941</v>
      </c>
      <c r="AF5497" s="276">
        <v>0.90927671012463329</v>
      </c>
      <c r="AG5497" s="93"/>
      <c r="AH5497" s="257">
        <v>11618.84794784</v>
      </c>
      <c r="AI5497" s="258">
        <v>9855.5281989449777</v>
      </c>
      <c r="AJ5497" s="258">
        <v>9701.8535354935884</v>
      </c>
      <c r="AK5497" s="276">
        <v>1.0148382359302917</v>
      </c>
      <c r="AL5497" s="93"/>
      <c r="AM5497" s="257">
        <v>9567.74</v>
      </c>
      <c r="AN5497" s="258">
        <v>9546.5515439807732</v>
      </c>
      <c r="AO5497" s="276">
        <v>0.99859325773857466</v>
      </c>
      <c r="AQ5497" s="280">
        <v>8649.2240079930834</v>
      </c>
      <c r="AR5497" s="281">
        <v>8718.3685066990347</v>
      </c>
    </row>
    <row r="5498" spans="1:44" x14ac:dyDescent="0.2">
      <c r="A5498" s="260" t="s">
        <v>8403</v>
      </c>
      <c r="B5498" s="261" t="s">
        <v>2601</v>
      </c>
      <c r="C5498" s="261" t="s">
        <v>2616</v>
      </c>
      <c r="D5498" s="262" t="s">
        <v>10891</v>
      </c>
      <c r="E5498" s="257">
        <v>451</v>
      </c>
      <c r="F5498" s="258">
        <v>845</v>
      </c>
      <c r="G5498" s="258">
        <v>3013</v>
      </c>
      <c r="H5498" s="258">
        <v>2089</v>
      </c>
      <c r="I5498" s="258">
        <v>662</v>
      </c>
      <c r="J5498" s="258">
        <v>411</v>
      </c>
      <c r="K5498" s="259">
        <v>138</v>
      </c>
      <c r="L5498" s="257">
        <v>384</v>
      </c>
      <c r="M5498" s="258">
        <v>867</v>
      </c>
      <c r="N5498" s="258">
        <v>2873</v>
      </c>
      <c r="O5498" s="258">
        <v>2012</v>
      </c>
      <c r="P5498" s="258">
        <v>721</v>
      </c>
      <c r="Q5498" s="258">
        <v>522</v>
      </c>
      <c r="R5498" s="259">
        <v>237</v>
      </c>
      <c r="S5498" s="267">
        <v>15225</v>
      </c>
      <c r="T5498" s="90"/>
      <c r="U5498" s="260">
        <v>7</v>
      </c>
      <c r="V5498" s="273">
        <v>77.450441265953302</v>
      </c>
      <c r="W5498" s="273">
        <v>78.683875205254495</v>
      </c>
      <c r="X5498" s="274">
        <v>1.2153606640000001</v>
      </c>
      <c r="Z5498" s="257">
        <v>40128.519999999997</v>
      </c>
      <c r="AA5498" s="258">
        <v>15537.573235402218</v>
      </c>
      <c r="AB5498" s="276">
        <v>1.0205302617669765</v>
      </c>
      <c r="AC5498" s="92"/>
      <c r="AD5498" s="257">
        <v>1324197.0702847913</v>
      </c>
      <c r="AE5498" s="258">
        <v>13427.346207960927</v>
      </c>
      <c r="AF5498" s="276">
        <v>0.8819275013439033</v>
      </c>
      <c r="AG5498" s="93"/>
      <c r="AH5498" s="257">
        <v>18503.866109400002</v>
      </c>
      <c r="AI5498" s="258">
        <v>15695.650295913942</v>
      </c>
      <c r="AJ5498" s="258">
        <v>15450.912142038691</v>
      </c>
      <c r="AK5498" s="276">
        <v>1.0148382359302917</v>
      </c>
      <c r="AL5498" s="93"/>
      <c r="AM5498" s="257">
        <v>15228.01</v>
      </c>
      <c r="AN5498" s="258">
        <v>15194.286464437229</v>
      </c>
      <c r="AO5498" s="276">
        <v>0.99798269060343048</v>
      </c>
      <c r="AQ5498" s="280">
        <v>13878.28828863224</v>
      </c>
      <c r="AR5498" s="281">
        <v>13989.235500281211</v>
      </c>
    </row>
    <row r="5499" spans="1:44" x14ac:dyDescent="0.2">
      <c r="A5499" s="260" t="s">
        <v>8403</v>
      </c>
      <c r="B5499" s="261" t="s">
        <v>2599</v>
      </c>
      <c r="C5499" s="261" t="s">
        <v>2617</v>
      </c>
      <c r="D5499" s="262" t="s">
        <v>10892</v>
      </c>
      <c r="E5499" s="257">
        <v>262</v>
      </c>
      <c r="F5499" s="258">
        <v>488</v>
      </c>
      <c r="G5499" s="258">
        <v>1635</v>
      </c>
      <c r="H5499" s="258">
        <v>1073</v>
      </c>
      <c r="I5499" s="258">
        <v>359</v>
      </c>
      <c r="J5499" s="258">
        <v>209</v>
      </c>
      <c r="K5499" s="259">
        <v>73</v>
      </c>
      <c r="L5499" s="257">
        <v>251</v>
      </c>
      <c r="M5499" s="258">
        <v>464</v>
      </c>
      <c r="N5499" s="258">
        <v>1663</v>
      </c>
      <c r="O5499" s="258">
        <v>1036</v>
      </c>
      <c r="P5499" s="258">
        <v>366</v>
      </c>
      <c r="Q5499" s="258">
        <v>267</v>
      </c>
      <c r="R5499" s="259">
        <v>126</v>
      </c>
      <c r="S5499" s="267">
        <v>8272</v>
      </c>
      <c r="T5499" s="90"/>
      <c r="U5499" s="260">
        <v>23</v>
      </c>
      <c r="V5499" s="273">
        <v>96.1803524168878</v>
      </c>
      <c r="W5499" s="273">
        <v>109.246797196035</v>
      </c>
      <c r="X5499" s="274">
        <v>1.216917488</v>
      </c>
      <c r="Z5499" s="257">
        <v>21589.77</v>
      </c>
      <c r="AA5499" s="258">
        <v>8359.4568778138291</v>
      </c>
      <c r="AB5499" s="276">
        <v>1.0105726399678228</v>
      </c>
      <c r="AC5499" s="92"/>
      <c r="AD5499" s="257">
        <v>819776.46514311049</v>
      </c>
      <c r="AE5499" s="258">
        <v>8312.5258752064929</v>
      </c>
      <c r="AF5499" s="276">
        <v>1.0048991628634543</v>
      </c>
      <c r="AG5499" s="93"/>
      <c r="AH5499" s="257">
        <v>10066.341460735999</v>
      </c>
      <c r="AI5499" s="258">
        <v>8538.6358933233187</v>
      </c>
      <c r="AJ5499" s="258">
        <v>8399.9852287951944</v>
      </c>
      <c r="AK5499" s="276">
        <v>1.0154721021270787</v>
      </c>
      <c r="AL5499" s="93"/>
      <c r="AM5499" s="257">
        <v>8281.89</v>
      </c>
      <c r="AN5499" s="258">
        <v>8263.549152315898</v>
      </c>
      <c r="AO5499" s="276">
        <v>0.99897837914844023</v>
      </c>
      <c r="AQ5499" s="280">
        <v>8521.6684214019351</v>
      </c>
      <c r="AR5499" s="281">
        <v>8589.7932023755402</v>
      </c>
    </row>
    <row r="5500" spans="1:44" x14ac:dyDescent="0.2">
      <c r="A5500" s="260" t="s">
        <v>8403</v>
      </c>
      <c r="B5500" s="261" t="s">
        <v>2709</v>
      </c>
      <c r="C5500" s="261" t="s">
        <v>2721</v>
      </c>
      <c r="D5500" s="262" t="s">
        <v>10988</v>
      </c>
      <c r="E5500" s="257">
        <v>217</v>
      </c>
      <c r="F5500" s="258">
        <v>426</v>
      </c>
      <c r="G5500" s="258">
        <v>1264</v>
      </c>
      <c r="H5500" s="258">
        <v>918</v>
      </c>
      <c r="I5500" s="258">
        <v>362</v>
      </c>
      <c r="J5500" s="258">
        <v>177</v>
      </c>
      <c r="K5500" s="259">
        <v>61</v>
      </c>
      <c r="L5500" s="257">
        <v>169</v>
      </c>
      <c r="M5500" s="258">
        <v>427</v>
      </c>
      <c r="N5500" s="258">
        <v>1257</v>
      </c>
      <c r="O5500" s="258">
        <v>910</v>
      </c>
      <c r="P5500" s="258">
        <v>431</v>
      </c>
      <c r="Q5500" s="258">
        <v>220</v>
      </c>
      <c r="R5500" s="259">
        <v>110</v>
      </c>
      <c r="S5500" s="267">
        <v>6949</v>
      </c>
      <c r="T5500" s="90"/>
      <c r="U5500" s="260">
        <v>14</v>
      </c>
      <c r="V5500" s="273">
        <v>117.61633274281699</v>
      </c>
      <c r="W5500" s="273">
        <v>135.784141603108</v>
      </c>
      <c r="X5500" s="274">
        <v>1.131162429</v>
      </c>
      <c r="Z5500" s="257">
        <v>18642.060000000001</v>
      </c>
      <c r="AA5500" s="258">
        <v>7218.1175011877413</v>
      </c>
      <c r="AB5500" s="276">
        <v>1.0387275149212465</v>
      </c>
      <c r="AC5500" s="92"/>
      <c r="AD5500" s="257">
        <v>771224.74914042081</v>
      </c>
      <c r="AE5500" s="258">
        <v>7820.211918026007</v>
      </c>
      <c r="AF5500" s="276">
        <v>1.1253722719853225</v>
      </c>
      <c r="AG5500" s="93"/>
      <c r="AH5500" s="257">
        <v>7860.4477191209999</v>
      </c>
      <c r="AI5500" s="258">
        <v>6667.5168226581</v>
      </c>
      <c r="AJ5500" s="258">
        <v>6813.8880748758875</v>
      </c>
      <c r="AK5500" s="276">
        <v>0.98055663762784395</v>
      </c>
      <c r="AL5500" s="93"/>
      <c r="AM5500" s="257">
        <v>6955.02</v>
      </c>
      <c r="AN5500" s="258">
        <v>6939.6176024241004</v>
      </c>
      <c r="AO5500" s="276">
        <v>0.99864982046684425</v>
      </c>
      <c r="AQ5500" s="280">
        <v>7954.3751571087014</v>
      </c>
      <c r="AR5500" s="281">
        <v>8017.9648250660903</v>
      </c>
    </row>
    <row r="5501" spans="1:44" x14ac:dyDescent="0.2">
      <c r="A5501" s="260" t="s">
        <v>8403</v>
      </c>
      <c r="B5501" s="261" t="s">
        <v>2599</v>
      </c>
      <c r="C5501" s="261" t="s">
        <v>2618</v>
      </c>
      <c r="D5501" s="262" t="s">
        <v>10893</v>
      </c>
      <c r="E5501" s="257">
        <v>341</v>
      </c>
      <c r="F5501" s="258">
        <v>683</v>
      </c>
      <c r="G5501" s="258">
        <v>2143</v>
      </c>
      <c r="H5501" s="258">
        <v>1391</v>
      </c>
      <c r="I5501" s="258">
        <v>450</v>
      </c>
      <c r="J5501" s="258">
        <v>309</v>
      </c>
      <c r="K5501" s="259">
        <v>93</v>
      </c>
      <c r="L5501" s="257">
        <v>359</v>
      </c>
      <c r="M5501" s="258">
        <v>612</v>
      </c>
      <c r="N5501" s="258">
        <v>2141</v>
      </c>
      <c r="O5501" s="258">
        <v>1299</v>
      </c>
      <c r="P5501" s="258">
        <v>500</v>
      </c>
      <c r="Q5501" s="258">
        <v>396</v>
      </c>
      <c r="R5501" s="259">
        <v>168</v>
      </c>
      <c r="S5501" s="267">
        <v>10885</v>
      </c>
      <c r="T5501" s="90"/>
      <c r="U5501" s="260">
        <v>7</v>
      </c>
      <c r="V5501" s="273">
        <v>91.603113363301702</v>
      </c>
      <c r="W5501" s="273">
        <v>104.367661920073</v>
      </c>
      <c r="X5501" s="274">
        <v>1.216917488</v>
      </c>
      <c r="Z5501" s="257">
        <v>28650.569999999996</v>
      </c>
      <c r="AA5501" s="258">
        <v>11093.365257702444</v>
      </c>
      <c r="AB5501" s="276">
        <v>1.0191424214701372</v>
      </c>
      <c r="AC5501" s="92"/>
      <c r="AD5501" s="257">
        <v>1053145.9629217824</v>
      </c>
      <c r="AE5501" s="258">
        <v>10678.890452933792</v>
      </c>
      <c r="AF5501" s="276">
        <v>0.9810648096402198</v>
      </c>
      <c r="AG5501" s="93"/>
      <c r="AH5501" s="257">
        <v>13246.146856879999</v>
      </c>
      <c r="AI5501" s="258">
        <v>11235.862149277602</v>
      </c>
      <c r="AJ5501" s="258">
        <v>11053.413831653248</v>
      </c>
      <c r="AK5501" s="276">
        <v>1.0154721021270783</v>
      </c>
      <c r="AL5501" s="93"/>
      <c r="AM5501" s="257">
        <v>10888.01</v>
      </c>
      <c r="AN5501" s="258">
        <v>10863.897710052541</v>
      </c>
      <c r="AO5501" s="276">
        <v>0.99806134221888299</v>
      </c>
      <c r="AQ5501" s="280">
        <v>11030.272502619657</v>
      </c>
      <c r="AR5501" s="281">
        <v>11118.451819293485</v>
      </c>
    </row>
    <row r="5502" spans="1:44" x14ac:dyDescent="0.2">
      <c r="A5502" s="260" t="s">
        <v>8403</v>
      </c>
      <c r="B5502" s="261" t="s">
        <v>2722</v>
      </c>
      <c r="C5502" s="261" t="s">
        <v>2723</v>
      </c>
      <c r="D5502" s="262" t="s">
        <v>10989</v>
      </c>
      <c r="E5502" s="257">
        <v>125</v>
      </c>
      <c r="F5502" s="258">
        <v>203</v>
      </c>
      <c r="G5502" s="258">
        <v>785</v>
      </c>
      <c r="H5502" s="258">
        <v>446</v>
      </c>
      <c r="I5502" s="258">
        <v>171</v>
      </c>
      <c r="J5502" s="258">
        <v>81</v>
      </c>
      <c r="K5502" s="259">
        <v>17</v>
      </c>
      <c r="L5502" s="257">
        <v>98</v>
      </c>
      <c r="M5502" s="258">
        <v>169</v>
      </c>
      <c r="N5502" s="258">
        <v>748</v>
      </c>
      <c r="O5502" s="258">
        <v>409</v>
      </c>
      <c r="P5502" s="258">
        <v>145</v>
      </c>
      <c r="Q5502" s="258">
        <v>101</v>
      </c>
      <c r="R5502" s="259">
        <v>47</v>
      </c>
      <c r="S5502" s="267">
        <v>3545</v>
      </c>
      <c r="T5502" s="90"/>
      <c r="U5502" s="260">
        <v>0</v>
      </c>
      <c r="V5502" s="273">
        <v>94.699977141729605</v>
      </c>
      <c r="W5502" s="273">
        <v>84.268058690744894</v>
      </c>
      <c r="X5502" s="274">
        <v>1.145822522</v>
      </c>
      <c r="Z5502" s="257">
        <v>8986.2800000000007</v>
      </c>
      <c r="AA5502" s="258">
        <v>3479.4451331330006</v>
      </c>
      <c r="AB5502" s="276">
        <v>0.98150779495994378</v>
      </c>
      <c r="AC5502" s="92"/>
      <c r="AD5502" s="257">
        <v>328983.10632892029</v>
      </c>
      <c r="AE5502" s="258">
        <v>3335.8856958494875</v>
      </c>
      <c r="AF5502" s="276">
        <v>0.94101147978828981</v>
      </c>
      <c r="AG5502" s="93"/>
      <c r="AH5502" s="257">
        <v>4061.94084049</v>
      </c>
      <c r="AI5502" s="258">
        <v>3445.4855314065539</v>
      </c>
      <c r="AJ5502" s="258">
        <v>3497.2330550751458</v>
      </c>
      <c r="AK5502" s="276">
        <v>0.98652554444997065</v>
      </c>
      <c r="AL5502" s="93"/>
      <c r="AM5502" s="257">
        <v>3545</v>
      </c>
      <c r="AN5502" s="258">
        <v>3537.1493396990136</v>
      </c>
      <c r="AO5502" s="276">
        <v>0.99778542727757791</v>
      </c>
      <c r="AQ5502" s="280">
        <v>3222.9265340971533</v>
      </c>
      <c r="AR5502" s="281">
        <v>3248.6915783786194</v>
      </c>
    </row>
    <row r="5503" spans="1:44" x14ac:dyDescent="0.2">
      <c r="A5503" s="260" t="s">
        <v>8403</v>
      </c>
      <c r="B5503" s="261" t="s">
        <v>2722</v>
      </c>
      <c r="C5503" s="261" t="s">
        <v>2724</v>
      </c>
      <c r="D5503" s="262" t="s">
        <v>10990</v>
      </c>
      <c r="E5503" s="257">
        <v>457</v>
      </c>
      <c r="F5503" s="258">
        <v>877</v>
      </c>
      <c r="G5503" s="258">
        <v>2755</v>
      </c>
      <c r="H5503" s="258">
        <v>1702</v>
      </c>
      <c r="I5503" s="258">
        <v>601</v>
      </c>
      <c r="J5503" s="258">
        <v>310</v>
      </c>
      <c r="K5503" s="259">
        <v>68</v>
      </c>
      <c r="L5503" s="257">
        <v>443</v>
      </c>
      <c r="M5503" s="258">
        <v>857</v>
      </c>
      <c r="N5503" s="258">
        <v>2821</v>
      </c>
      <c r="O5503" s="258">
        <v>1617</v>
      </c>
      <c r="P5503" s="258">
        <v>663</v>
      </c>
      <c r="Q5503" s="258">
        <v>347</v>
      </c>
      <c r="R5503" s="259">
        <v>141</v>
      </c>
      <c r="S5503" s="267">
        <v>13659</v>
      </c>
      <c r="T5503" s="90"/>
      <c r="U5503" s="260">
        <v>6</v>
      </c>
      <c r="V5503" s="273">
        <v>94.787062281834594</v>
      </c>
      <c r="W5503" s="273">
        <v>84.947433926348907</v>
      </c>
      <c r="X5503" s="274">
        <v>1.145822522</v>
      </c>
      <c r="Z5503" s="257">
        <v>34493.789999999994</v>
      </c>
      <c r="AA5503" s="258">
        <v>13355.832417731443</v>
      </c>
      <c r="AB5503" s="276">
        <v>0.97780455507221919</v>
      </c>
      <c r="AC5503" s="92"/>
      <c r="AD5503" s="257">
        <v>1270090.2526402341</v>
      </c>
      <c r="AE5503" s="258">
        <v>12878.7035708282</v>
      </c>
      <c r="AF5503" s="276">
        <v>0.94287309252713958</v>
      </c>
      <c r="AG5503" s="93"/>
      <c r="AH5503" s="257">
        <v>15650.789827998</v>
      </c>
      <c r="AI5503" s="258">
        <v>13275.567524254478</v>
      </c>
      <c r="AJ5503" s="258">
        <v>13474.952411642149</v>
      </c>
      <c r="AK5503" s="276">
        <v>0.98652554444997065</v>
      </c>
      <c r="AL5503" s="93"/>
      <c r="AM5503" s="257">
        <v>13661.58</v>
      </c>
      <c r="AN5503" s="258">
        <v>13631.325437586811</v>
      </c>
      <c r="AO5503" s="276">
        <v>0.99797389542329684</v>
      </c>
      <c r="AQ5503" s="280">
        <v>12398.002501857296</v>
      </c>
      <c r="AR5503" s="281">
        <v>12497.115863605568</v>
      </c>
    </row>
    <row r="5504" spans="1:44" x14ac:dyDescent="0.2">
      <c r="A5504" s="260" t="s">
        <v>8403</v>
      </c>
      <c r="B5504" s="261" t="s">
        <v>2540</v>
      </c>
      <c r="C5504" s="261" t="s">
        <v>2543</v>
      </c>
      <c r="D5504" s="262" t="s">
        <v>10825</v>
      </c>
      <c r="E5504" s="257">
        <v>259</v>
      </c>
      <c r="F5504" s="258">
        <v>546</v>
      </c>
      <c r="G5504" s="258">
        <v>1808</v>
      </c>
      <c r="H5504" s="258">
        <v>1217</v>
      </c>
      <c r="I5504" s="258">
        <v>463</v>
      </c>
      <c r="J5504" s="258">
        <v>265</v>
      </c>
      <c r="K5504" s="259">
        <v>74</v>
      </c>
      <c r="L5504" s="257">
        <v>219</v>
      </c>
      <c r="M5504" s="258">
        <v>508</v>
      </c>
      <c r="N5504" s="258">
        <v>1802</v>
      </c>
      <c r="O5504" s="258">
        <v>1178</v>
      </c>
      <c r="P5504" s="258">
        <v>485</v>
      </c>
      <c r="Q5504" s="258">
        <v>364</v>
      </c>
      <c r="R5504" s="259">
        <v>164</v>
      </c>
      <c r="S5504" s="267">
        <v>9352</v>
      </c>
      <c r="T5504" s="90"/>
      <c r="U5504" s="260">
        <v>31</v>
      </c>
      <c r="V5504" s="273">
        <v>93.510669920236197</v>
      </c>
      <c r="W5504" s="273">
        <v>102.010048102618</v>
      </c>
      <c r="X5504" s="274">
        <v>1.1787752979999999</v>
      </c>
      <c r="Z5504" s="257">
        <v>25074.9</v>
      </c>
      <c r="AA5504" s="258">
        <v>9708.8827377732123</v>
      </c>
      <c r="AB5504" s="276">
        <v>1.038161113962063</v>
      </c>
      <c r="AC5504" s="92"/>
      <c r="AD5504" s="257">
        <v>904263.68162034254</v>
      </c>
      <c r="AE5504" s="258">
        <v>9169.2254792486274</v>
      </c>
      <c r="AF5504" s="276">
        <v>0.98045610342692768</v>
      </c>
      <c r="AG5504" s="93"/>
      <c r="AH5504" s="257">
        <v>11023.906586895999</v>
      </c>
      <c r="AI5504" s="258">
        <v>9350.8773604259695</v>
      </c>
      <c r="AJ5504" s="258">
        <v>9351.4611330044645</v>
      </c>
      <c r="AK5504" s="276">
        <v>0.99994237949149534</v>
      </c>
      <c r="AL5504" s="93"/>
      <c r="AM5504" s="257">
        <v>9365.33</v>
      </c>
      <c r="AN5504" s="258">
        <v>9344.5897956455192</v>
      </c>
      <c r="AO5504" s="276">
        <v>0.99920763426491865</v>
      </c>
      <c r="AQ5504" s="280">
        <v>9511.0426399286462</v>
      </c>
      <c r="AR5504" s="281">
        <v>9587.0767760431772</v>
      </c>
    </row>
    <row r="5505" spans="1:44" x14ac:dyDescent="0.2">
      <c r="A5505" s="260" t="s">
        <v>8403</v>
      </c>
      <c r="B5505" s="261" t="s">
        <v>2709</v>
      </c>
      <c r="C5505" s="261" t="s">
        <v>2725</v>
      </c>
      <c r="D5505" s="262" t="s">
        <v>8765</v>
      </c>
      <c r="E5505" s="257">
        <v>426</v>
      </c>
      <c r="F5505" s="258">
        <v>692</v>
      </c>
      <c r="G5505" s="258">
        <v>2072</v>
      </c>
      <c r="H5505" s="258">
        <v>1298</v>
      </c>
      <c r="I5505" s="258">
        <v>434</v>
      </c>
      <c r="J5505" s="258">
        <v>238</v>
      </c>
      <c r="K5505" s="259">
        <v>71</v>
      </c>
      <c r="L5505" s="257">
        <v>436</v>
      </c>
      <c r="M5505" s="258">
        <v>611</v>
      </c>
      <c r="N5505" s="258">
        <v>2191</v>
      </c>
      <c r="O5505" s="258">
        <v>1189</v>
      </c>
      <c r="P5505" s="258">
        <v>461</v>
      </c>
      <c r="Q5505" s="258">
        <v>292</v>
      </c>
      <c r="R5505" s="259">
        <v>171</v>
      </c>
      <c r="S5505" s="267">
        <v>10582</v>
      </c>
      <c r="T5505" s="90"/>
      <c r="U5505" s="260">
        <v>55</v>
      </c>
      <c r="V5505" s="273">
        <v>120.03767442668099</v>
      </c>
      <c r="W5505" s="273">
        <v>139.58036473589701</v>
      </c>
      <c r="X5505" s="274">
        <v>1.131162429</v>
      </c>
      <c r="Z5505" s="257">
        <v>27273.120000000003</v>
      </c>
      <c r="AA5505" s="258">
        <v>10560.023129632316</v>
      </c>
      <c r="AB5505" s="276">
        <v>0.99792318367343757</v>
      </c>
      <c r="AC5505" s="92"/>
      <c r="AD5505" s="257">
        <v>1190630.4054678611</v>
      </c>
      <c r="AE5505" s="258">
        <v>12072.981445657168</v>
      </c>
      <c r="AF5505" s="276">
        <v>1.1408978875124898</v>
      </c>
      <c r="AG5505" s="93"/>
      <c r="AH5505" s="257">
        <v>11969.960823678</v>
      </c>
      <c r="AI5505" s="258">
        <v>10153.354873703844</v>
      </c>
      <c r="AJ5505" s="258">
        <v>10376.250339377846</v>
      </c>
      <c r="AK5505" s="276">
        <v>0.98055663762784406</v>
      </c>
      <c r="AL5505" s="93"/>
      <c r="AM5505" s="257">
        <v>10605.65</v>
      </c>
      <c r="AN5505" s="258">
        <v>10582.163016806444</v>
      </c>
      <c r="AO5505" s="276">
        <v>1.0000154051036141</v>
      </c>
      <c r="AQ5505" s="280">
        <v>11813.838228639852</v>
      </c>
      <c r="AR5505" s="281">
        <v>11908.281605451186</v>
      </c>
    </row>
    <row r="5506" spans="1:44" x14ac:dyDescent="0.2">
      <c r="A5506" s="260" t="s">
        <v>8403</v>
      </c>
      <c r="B5506" s="261" t="s">
        <v>2722</v>
      </c>
      <c r="C5506" s="261" t="s">
        <v>2726</v>
      </c>
      <c r="D5506" s="262" t="s">
        <v>10991</v>
      </c>
      <c r="E5506" s="257">
        <v>62</v>
      </c>
      <c r="F5506" s="258">
        <v>200</v>
      </c>
      <c r="G5506" s="258">
        <v>471</v>
      </c>
      <c r="H5506" s="258">
        <v>514</v>
      </c>
      <c r="I5506" s="258">
        <v>267</v>
      </c>
      <c r="J5506" s="258">
        <v>135</v>
      </c>
      <c r="K5506" s="259">
        <v>36</v>
      </c>
      <c r="L5506" s="257">
        <v>73</v>
      </c>
      <c r="M5506" s="258">
        <v>164</v>
      </c>
      <c r="N5506" s="258">
        <v>512</v>
      </c>
      <c r="O5506" s="258">
        <v>528</v>
      </c>
      <c r="P5506" s="258">
        <v>267</v>
      </c>
      <c r="Q5506" s="258">
        <v>140</v>
      </c>
      <c r="R5506" s="259">
        <v>98</v>
      </c>
      <c r="S5506" s="267">
        <v>3467</v>
      </c>
      <c r="T5506" s="90"/>
      <c r="U5506" s="260">
        <v>36</v>
      </c>
      <c r="V5506" s="273">
        <v>81.755197293745994</v>
      </c>
      <c r="W5506" s="273">
        <v>86.264357864357805</v>
      </c>
      <c r="X5506" s="274">
        <v>1.145822522</v>
      </c>
      <c r="Z5506" s="257">
        <v>10377.36</v>
      </c>
      <c r="AA5506" s="258">
        <v>4018.064732766959</v>
      </c>
      <c r="AB5506" s="276">
        <v>1.1589456973657222</v>
      </c>
      <c r="AC5506" s="92"/>
      <c r="AD5506" s="257">
        <v>311662.91106263438</v>
      </c>
      <c r="AE5506" s="258">
        <v>3160.2590739148163</v>
      </c>
      <c r="AF5506" s="276">
        <v>0.91152554771122474</v>
      </c>
      <c r="AG5506" s="93"/>
      <c r="AH5506" s="257">
        <v>3972.566683774</v>
      </c>
      <c r="AI5506" s="258">
        <v>3369.6751304334339</v>
      </c>
      <c r="AJ5506" s="258">
        <v>3420.2840626080483</v>
      </c>
      <c r="AK5506" s="276">
        <v>0.98652554444997065</v>
      </c>
      <c r="AL5506" s="93"/>
      <c r="AM5506" s="257">
        <v>3482.48</v>
      </c>
      <c r="AN5506" s="258">
        <v>3474.7677947856191</v>
      </c>
      <c r="AO5506" s="276">
        <v>1.0022404946021399</v>
      </c>
      <c r="AQ5506" s="280">
        <v>3621.3129321062675</v>
      </c>
      <c r="AR5506" s="281">
        <v>3650.262797101841</v>
      </c>
    </row>
    <row r="5507" spans="1:44" x14ac:dyDescent="0.2">
      <c r="A5507" s="260" t="s">
        <v>8403</v>
      </c>
      <c r="B5507" s="261" t="s">
        <v>2601</v>
      </c>
      <c r="C5507" s="261" t="s">
        <v>2619</v>
      </c>
      <c r="D5507" s="262" t="s">
        <v>10894</v>
      </c>
      <c r="E5507" s="257">
        <v>137</v>
      </c>
      <c r="F5507" s="258">
        <v>300</v>
      </c>
      <c r="G5507" s="258">
        <v>784</v>
      </c>
      <c r="H5507" s="258">
        <v>726</v>
      </c>
      <c r="I5507" s="258">
        <v>299</v>
      </c>
      <c r="J5507" s="258">
        <v>158</v>
      </c>
      <c r="K5507" s="259">
        <v>41</v>
      </c>
      <c r="L5507" s="257">
        <v>113</v>
      </c>
      <c r="M5507" s="258">
        <v>537</v>
      </c>
      <c r="N5507" s="258">
        <v>1117</v>
      </c>
      <c r="O5507" s="258">
        <v>724</v>
      </c>
      <c r="P5507" s="258">
        <v>291</v>
      </c>
      <c r="Q5507" s="258">
        <v>192</v>
      </c>
      <c r="R5507" s="259">
        <v>90</v>
      </c>
      <c r="S5507" s="267">
        <v>5509</v>
      </c>
      <c r="T5507" s="90"/>
      <c r="U5507" s="260">
        <v>22</v>
      </c>
      <c r="V5507" s="273">
        <v>74.133529246227894</v>
      </c>
      <c r="W5507" s="273">
        <v>76.141586494826598</v>
      </c>
      <c r="X5507" s="274">
        <v>1.177088739</v>
      </c>
      <c r="Z5507" s="257">
        <v>14771.219999999998</v>
      </c>
      <c r="AA5507" s="258">
        <v>5719.3465526821801</v>
      </c>
      <c r="AB5507" s="276">
        <v>1.0381823475553058</v>
      </c>
      <c r="AC5507" s="92"/>
      <c r="AD5507" s="257">
        <v>471058.35597505205</v>
      </c>
      <c r="AE5507" s="258">
        <v>4776.5274306713354</v>
      </c>
      <c r="AF5507" s="276">
        <v>0.86704073891293076</v>
      </c>
      <c r="AG5507" s="93"/>
      <c r="AH5507" s="257">
        <v>6484.5818631510001</v>
      </c>
      <c r="AI5507" s="258">
        <v>5500.4575064202318</v>
      </c>
      <c r="AJ5507" s="258">
        <v>5504.8996030817116</v>
      </c>
      <c r="AK5507" s="276">
        <v>0.99925569124736102</v>
      </c>
      <c r="AL5507" s="93"/>
      <c r="AM5507" s="257">
        <v>5518.46</v>
      </c>
      <c r="AN5507" s="258">
        <v>5506.2389690142227</v>
      </c>
      <c r="AO5507" s="276">
        <v>0.99949881448796929</v>
      </c>
      <c r="AQ5507" s="280">
        <v>4952.7320214347174</v>
      </c>
      <c r="AR5507" s="281">
        <v>4992.3256511673444</v>
      </c>
    </row>
    <row r="5508" spans="1:44" x14ac:dyDescent="0.2">
      <c r="A5508" s="260" t="s">
        <v>8403</v>
      </c>
      <c r="B5508" s="261" t="s">
        <v>2599</v>
      </c>
      <c r="C5508" s="261" t="s">
        <v>2620</v>
      </c>
      <c r="D5508" s="262" t="s">
        <v>10895</v>
      </c>
      <c r="E5508" s="257">
        <v>235</v>
      </c>
      <c r="F5508" s="258">
        <v>549</v>
      </c>
      <c r="G5508" s="258">
        <v>1507</v>
      </c>
      <c r="H5508" s="258">
        <v>1109</v>
      </c>
      <c r="I5508" s="258">
        <v>327</v>
      </c>
      <c r="J5508" s="258">
        <v>207</v>
      </c>
      <c r="K5508" s="259">
        <v>53</v>
      </c>
      <c r="L5508" s="257">
        <v>220</v>
      </c>
      <c r="M5508" s="258">
        <v>472</v>
      </c>
      <c r="N5508" s="258">
        <v>1601</v>
      </c>
      <c r="O5508" s="258">
        <v>1122</v>
      </c>
      <c r="P5508" s="258">
        <v>378</v>
      </c>
      <c r="Q5508" s="258">
        <v>290</v>
      </c>
      <c r="R5508" s="259">
        <v>105</v>
      </c>
      <c r="S5508" s="267">
        <v>8175</v>
      </c>
      <c r="T5508" s="90"/>
      <c r="U5508" s="260">
        <v>14</v>
      </c>
      <c r="V5508" s="273">
        <v>82.508184454068498</v>
      </c>
      <c r="W5508" s="273">
        <v>91.993516819571795</v>
      </c>
      <c r="X5508" s="274">
        <v>1.216917488</v>
      </c>
      <c r="Z5508" s="257">
        <v>21336.54</v>
      </c>
      <c r="AA5508" s="258">
        <v>8261.4074189650873</v>
      </c>
      <c r="AB5508" s="276">
        <v>1.0105697148581148</v>
      </c>
      <c r="AC5508" s="92"/>
      <c r="AD5508" s="257">
        <v>747580.83884622122</v>
      </c>
      <c r="AE5508" s="258">
        <v>7580.4628834190125</v>
      </c>
      <c r="AF5508" s="276">
        <v>0.92727374720721867</v>
      </c>
      <c r="AG5508" s="93"/>
      <c r="AH5508" s="257">
        <v>9948.3004643999993</v>
      </c>
      <c r="AI5508" s="258">
        <v>8438.5092393518062</v>
      </c>
      <c r="AJ5508" s="258">
        <v>8301.4844348888673</v>
      </c>
      <c r="AK5508" s="276">
        <v>1.0154721021270785</v>
      </c>
      <c r="AL5508" s="93"/>
      <c r="AM5508" s="257">
        <v>8181.02</v>
      </c>
      <c r="AN5508" s="258">
        <v>8162.9025362664106</v>
      </c>
      <c r="AO5508" s="276">
        <v>0.99852018792249675</v>
      </c>
      <c r="AQ5508" s="280">
        <v>7767.5999635762155</v>
      </c>
      <c r="AR5508" s="281">
        <v>7829.6964944480615</v>
      </c>
    </row>
    <row r="5509" spans="1:44" x14ac:dyDescent="0.2">
      <c r="A5509" s="260" t="s">
        <v>8403</v>
      </c>
      <c r="B5509" s="261" t="s">
        <v>2711</v>
      </c>
      <c r="C5509" s="261" t="s">
        <v>2727</v>
      </c>
      <c r="D5509" s="262" t="s">
        <v>10992</v>
      </c>
      <c r="E5509" s="257">
        <v>311</v>
      </c>
      <c r="F5509" s="258">
        <v>623</v>
      </c>
      <c r="G5509" s="258">
        <v>1828</v>
      </c>
      <c r="H5509" s="258">
        <v>1511</v>
      </c>
      <c r="I5509" s="258">
        <v>676</v>
      </c>
      <c r="J5509" s="258">
        <v>311</v>
      </c>
      <c r="K5509" s="259">
        <v>62</v>
      </c>
      <c r="L5509" s="257">
        <v>289</v>
      </c>
      <c r="M5509" s="258">
        <v>567</v>
      </c>
      <c r="N5509" s="258">
        <v>1804</v>
      </c>
      <c r="O5509" s="258">
        <v>1541</v>
      </c>
      <c r="P5509" s="258">
        <v>680</v>
      </c>
      <c r="Q5509" s="258">
        <v>346</v>
      </c>
      <c r="R5509" s="259">
        <v>126</v>
      </c>
      <c r="S5509" s="267">
        <v>10675</v>
      </c>
      <c r="T5509" s="90"/>
      <c r="U5509" s="260">
        <v>42</v>
      </c>
      <c r="V5509" s="273">
        <v>121.966313430987</v>
      </c>
      <c r="W5509" s="273">
        <v>122.463700234192</v>
      </c>
      <c r="X5509" s="274">
        <v>1.143357551</v>
      </c>
      <c r="Z5509" s="257">
        <v>29217.609999999997</v>
      </c>
      <c r="AA5509" s="258">
        <v>11312.92046500644</v>
      </c>
      <c r="AB5509" s="276">
        <v>1.0597583573776526</v>
      </c>
      <c r="AC5509" s="92"/>
      <c r="AD5509" s="257">
        <v>1163210.0048829615</v>
      </c>
      <c r="AE5509" s="258">
        <v>11794.938833967024</v>
      </c>
      <c r="AF5509" s="276">
        <v>1.1049123029477306</v>
      </c>
      <c r="AG5509" s="93"/>
      <c r="AH5509" s="257">
        <v>12205.341856925001</v>
      </c>
      <c r="AI5509" s="258">
        <v>10353.013602441564</v>
      </c>
      <c r="AJ5509" s="258">
        <v>10520.44652917195</v>
      </c>
      <c r="AK5509" s="276">
        <v>0.98552192310744258</v>
      </c>
      <c r="AL5509" s="93"/>
      <c r="AM5509" s="257">
        <v>10693.06</v>
      </c>
      <c r="AN5509" s="258">
        <v>10669.379441004778</v>
      </c>
      <c r="AO5509" s="276">
        <v>0.99947348393487379</v>
      </c>
      <c r="AQ5509" s="280">
        <v>12312.326103122427</v>
      </c>
      <c r="AR5509" s="281">
        <v>12410.754541964785</v>
      </c>
    </row>
    <row r="5510" spans="1:44" x14ac:dyDescent="0.2">
      <c r="A5510" s="260" t="s">
        <v>8403</v>
      </c>
      <c r="B5510" s="261" t="s">
        <v>2601</v>
      </c>
      <c r="C5510" s="261" t="s">
        <v>2621</v>
      </c>
      <c r="D5510" s="262" t="s">
        <v>10896</v>
      </c>
      <c r="E5510" s="257">
        <v>167</v>
      </c>
      <c r="F5510" s="258">
        <v>427</v>
      </c>
      <c r="G5510" s="258">
        <v>1253</v>
      </c>
      <c r="H5510" s="258">
        <v>902</v>
      </c>
      <c r="I5510" s="258">
        <v>328</v>
      </c>
      <c r="J5510" s="258">
        <v>180</v>
      </c>
      <c r="K5510" s="259">
        <v>59</v>
      </c>
      <c r="L5510" s="257">
        <v>185</v>
      </c>
      <c r="M5510" s="258">
        <v>409</v>
      </c>
      <c r="N5510" s="258">
        <v>1227</v>
      </c>
      <c r="O5510" s="258">
        <v>885</v>
      </c>
      <c r="P5510" s="258">
        <v>392</v>
      </c>
      <c r="Q5510" s="258">
        <v>219</v>
      </c>
      <c r="R5510" s="259">
        <v>108</v>
      </c>
      <c r="S5510" s="267">
        <v>6741</v>
      </c>
      <c r="T5510" s="90"/>
      <c r="U5510" s="260">
        <v>26</v>
      </c>
      <c r="V5510" s="273">
        <v>80.815106885979802</v>
      </c>
      <c r="W5510" s="273">
        <v>94.2204420709093</v>
      </c>
      <c r="X5510" s="274">
        <v>1.177088739</v>
      </c>
      <c r="Z5510" s="257">
        <v>17940.09</v>
      </c>
      <c r="AA5510" s="258">
        <v>6946.3180357687497</v>
      </c>
      <c r="AB5510" s="276">
        <v>1.0304580975773252</v>
      </c>
      <c r="AC5510" s="92"/>
      <c r="AD5510" s="257">
        <v>617019.21426562744</v>
      </c>
      <c r="AE5510" s="258">
        <v>6256.56920168747</v>
      </c>
      <c r="AF5510" s="276">
        <v>0.92813665653277999</v>
      </c>
      <c r="AG5510" s="93"/>
      <c r="AH5510" s="257">
        <v>7934.755189599</v>
      </c>
      <c r="AI5510" s="258">
        <v>6730.5471139551255</v>
      </c>
      <c r="AJ5510" s="258">
        <v>6735.9826146984597</v>
      </c>
      <c r="AK5510" s="276">
        <v>0.99925569124736091</v>
      </c>
      <c r="AL5510" s="93"/>
      <c r="AM5510" s="257">
        <v>6752.18</v>
      </c>
      <c r="AN5510" s="258">
        <v>6737.2268063551155</v>
      </c>
      <c r="AO5510" s="276">
        <v>0.99944026203161485</v>
      </c>
      <c r="AQ5510" s="280">
        <v>6438.7277210600869</v>
      </c>
      <c r="AR5510" s="281">
        <v>6490.2008474544764</v>
      </c>
    </row>
    <row r="5511" spans="1:44" x14ac:dyDescent="0.2">
      <c r="A5511" s="260" t="s">
        <v>8403</v>
      </c>
      <c r="B5511" s="261" t="s">
        <v>2601</v>
      </c>
      <c r="C5511" s="261" t="s">
        <v>2622</v>
      </c>
      <c r="D5511" s="262" t="s">
        <v>10897</v>
      </c>
      <c r="E5511" s="257">
        <v>524</v>
      </c>
      <c r="F5511" s="258">
        <v>1191</v>
      </c>
      <c r="G5511" s="258">
        <v>3439</v>
      </c>
      <c r="H5511" s="258">
        <v>2392</v>
      </c>
      <c r="I5511" s="258">
        <v>754</v>
      </c>
      <c r="J5511" s="258">
        <v>437</v>
      </c>
      <c r="K5511" s="259">
        <v>185</v>
      </c>
      <c r="L5511" s="257">
        <v>499</v>
      </c>
      <c r="M5511" s="258">
        <v>1117</v>
      </c>
      <c r="N5511" s="258">
        <v>3162</v>
      </c>
      <c r="O5511" s="258">
        <v>2266</v>
      </c>
      <c r="P5511" s="258">
        <v>831</v>
      </c>
      <c r="Q5511" s="258">
        <v>643</v>
      </c>
      <c r="R5511" s="259">
        <v>327</v>
      </c>
      <c r="S5511" s="267">
        <v>17767</v>
      </c>
      <c r="T5511" s="90"/>
      <c r="U5511" s="260">
        <v>88</v>
      </c>
      <c r="V5511" s="273">
        <v>76.1719160293313</v>
      </c>
      <c r="W5511" s="273">
        <v>78.674677773400106</v>
      </c>
      <c r="X5511" s="274">
        <v>1.2153606640000001</v>
      </c>
      <c r="Z5511" s="257">
        <v>46784.040000000008</v>
      </c>
      <c r="AA5511" s="258">
        <v>18114.559115262335</v>
      </c>
      <c r="AB5511" s="276">
        <v>1.019562059732219</v>
      </c>
      <c r="AC5511" s="92"/>
      <c r="AD5511" s="257">
        <v>1539317.1132211208</v>
      </c>
      <c r="AE5511" s="258">
        <v>15608.661480132838</v>
      </c>
      <c r="AF5511" s="276">
        <v>0.87851981089282594</v>
      </c>
      <c r="AG5511" s="93"/>
      <c r="AH5511" s="257">
        <v>21593.312917288</v>
      </c>
      <c r="AI5511" s="258">
        <v>18316.231120361444</v>
      </c>
      <c r="AJ5511" s="258">
        <v>18030.630937773494</v>
      </c>
      <c r="AK5511" s="276">
        <v>1.0148382359302919</v>
      </c>
      <c r="AL5511" s="93"/>
      <c r="AM5511" s="257">
        <v>17804.84</v>
      </c>
      <c r="AN5511" s="258">
        <v>17765.409887008911</v>
      </c>
      <c r="AO5511" s="276">
        <v>0.9999105018860196</v>
      </c>
      <c r="AQ5511" s="280">
        <v>16148.689314222956</v>
      </c>
      <c r="AR5511" s="281">
        <v>16277.786794685737</v>
      </c>
    </row>
    <row r="5512" spans="1:44" x14ac:dyDescent="0.2">
      <c r="A5512" s="260" t="s">
        <v>8403</v>
      </c>
      <c r="B5512" s="261" t="s">
        <v>2703</v>
      </c>
      <c r="C5512" s="261" t="s">
        <v>2728</v>
      </c>
      <c r="D5512" s="262" t="s">
        <v>10993</v>
      </c>
      <c r="E5512" s="257">
        <v>447</v>
      </c>
      <c r="F5512" s="258">
        <v>835</v>
      </c>
      <c r="G5512" s="258">
        <v>3653</v>
      </c>
      <c r="H5512" s="258">
        <v>1906</v>
      </c>
      <c r="I5512" s="258">
        <v>718</v>
      </c>
      <c r="J5512" s="258">
        <v>414</v>
      </c>
      <c r="K5512" s="259">
        <v>148</v>
      </c>
      <c r="L5512" s="257">
        <v>446</v>
      </c>
      <c r="M5512" s="258">
        <v>837</v>
      </c>
      <c r="N5512" s="258">
        <v>3605</v>
      </c>
      <c r="O5512" s="258">
        <v>1872</v>
      </c>
      <c r="P5512" s="258">
        <v>828</v>
      </c>
      <c r="Q5512" s="258">
        <v>555</v>
      </c>
      <c r="R5512" s="259">
        <v>340</v>
      </c>
      <c r="S5512" s="267">
        <v>16604</v>
      </c>
      <c r="T5512" s="90"/>
      <c r="U5512" s="260">
        <v>38</v>
      </c>
      <c r="V5512" s="273">
        <v>98.314847962167605</v>
      </c>
      <c r="W5512" s="273">
        <v>101.413656069364</v>
      </c>
      <c r="X5512" s="274">
        <v>1.1245459259999999</v>
      </c>
      <c r="Z5512" s="257">
        <v>43436.86</v>
      </c>
      <c r="AA5512" s="258">
        <v>16818.546843140819</v>
      </c>
      <c r="AB5512" s="276">
        <v>1.0129213950337761</v>
      </c>
      <c r="AC5512" s="92"/>
      <c r="AD5512" s="257">
        <v>1623961.1896336498</v>
      </c>
      <c r="AE5512" s="258">
        <v>16466.951642487365</v>
      </c>
      <c r="AF5512" s="276">
        <v>0.99174606374893792</v>
      </c>
      <c r="AG5512" s="93"/>
      <c r="AH5512" s="257">
        <v>18671.960555303998</v>
      </c>
      <c r="AI5512" s="258">
        <v>15838.23410104936</v>
      </c>
      <c r="AJ5512" s="258">
        <v>16236.432368503692</v>
      </c>
      <c r="AK5512" s="276">
        <v>0.97786270588434665</v>
      </c>
      <c r="AL5512" s="93"/>
      <c r="AM5512" s="257">
        <v>16620.34</v>
      </c>
      <c r="AN5512" s="258">
        <v>16583.533048398618</v>
      </c>
      <c r="AO5512" s="276">
        <v>0.9987673481328968</v>
      </c>
      <c r="AQ5512" s="280">
        <v>16290.37844530051</v>
      </c>
      <c r="AR5512" s="281">
        <v>16420.608631302126</v>
      </c>
    </row>
    <row r="5513" spans="1:44" x14ac:dyDescent="0.2">
      <c r="A5513" s="260" t="s">
        <v>8403</v>
      </c>
      <c r="B5513" s="261" t="s">
        <v>2703</v>
      </c>
      <c r="C5513" s="261" t="s">
        <v>2729</v>
      </c>
      <c r="D5513" s="262" t="s">
        <v>10994</v>
      </c>
      <c r="E5513" s="257">
        <v>87</v>
      </c>
      <c r="F5513" s="258">
        <v>141</v>
      </c>
      <c r="G5513" s="258">
        <v>463</v>
      </c>
      <c r="H5513" s="258">
        <v>339</v>
      </c>
      <c r="I5513" s="258">
        <v>120</v>
      </c>
      <c r="J5513" s="258">
        <v>69</v>
      </c>
      <c r="K5513" s="259">
        <v>19</v>
      </c>
      <c r="L5513" s="257">
        <v>91</v>
      </c>
      <c r="M5513" s="258">
        <v>153</v>
      </c>
      <c r="N5513" s="258">
        <v>485</v>
      </c>
      <c r="O5513" s="258">
        <v>331</v>
      </c>
      <c r="P5513" s="258">
        <v>126</v>
      </c>
      <c r="Q5513" s="258">
        <v>78</v>
      </c>
      <c r="R5513" s="259">
        <v>27</v>
      </c>
      <c r="S5513" s="267">
        <v>2529</v>
      </c>
      <c r="T5513" s="90"/>
      <c r="U5513" s="260">
        <v>1</v>
      </c>
      <c r="V5513" s="273">
        <v>79.344801550177905</v>
      </c>
      <c r="W5513" s="273">
        <v>67.354290233293696</v>
      </c>
      <c r="X5513" s="274">
        <v>1.1245459259999999</v>
      </c>
      <c r="Z5513" s="257">
        <v>6685.5099999999993</v>
      </c>
      <c r="AA5513" s="258">
        <v>2588.5978660816268</v>
      </c>
      <c r="AB5513" s="276">
        <v>1.0235657833458389</v>
      </c>
      <c r="AC5513" s="92"/>
      <c r="AD5513" s="257">
        <v>214427.57910489236</v>
      </c>
      <c r="AE5513" s="258">
        <v>2174.2936952406171</v>
      </c>
      <c r="AF5513" s="276">
        <v>0.85974444256252158</v>
      </c>
      <c r="AG5513" s="93"/>
      <c r="AH5513" s="257">
        <v>2843.9766468539997</v>
      </c>
      <c r="AI5513" s="258">
        <v>2412.3641316281514</v>
      </c>
      <c r="AJ5513" s="258">
        <v>2473.0147831815129</v>
      </c>
      <c r="AK5513" s="276">
        <v>0.97786270588434676</v>
      </c>
      <c r="AL5513" s="93"/>
      <c r="AM5513" s="257">
        <v>2529.4299999999998</v>
      </c>
      <c r="AN5513" s="258">
        <v>2523.8283933187236</v>
      </c>
      <c r="AO5513" s="276">
        <v>0.99795507841784248</v>
      </c>
      <c r="AQ5513" s="280">
        <v>2171.8150670108821</v>
      </c>
      <c r="AR5513" s="281">
        <v>2189.1772100137373</v>
      </c>
    </row>
    <row r="5514" spans="1:44" x14ac:dyDescent="0.2">
      <c r="A5514" s="260" t="s">
        <v>8403</v>
      </c>
      <c r="B5514" s="261" t="s">
        <v>2599</v>
      </c>
      <c r="C5514" s="261" t="s">
        <v>2623</v>
      </c>
      <c r="D5514" s="262" t="s">
        <v>10898</v>
      </c>
      <c r="E5514" s="257">
        <v>81</v>
      </c>
      <c r="F5514" s="258">
        <v>182</v>
      </c>
      <c r="G5514" s="258">
        <v>543</v>
      </c>
      <c r="H5514" s="258">
        <v>368</v>
      </c>
      <c r="I5514" s="258">
        <v>128</v>
      </c>
      <c r="J5514" s="258">
        <v>69</v>
      </c>
      <c r="K5514" s="259">
        <v>27</v>
      </c>
      <c r="L5514" s="257">
        <v>83</v>
      </c>
      <c r="M5514" s="258">
        <v>117</v>
      </c>
      <c r="N5514" s="258">
        <v>516</v>
      </c>
      <c r="O5514" s="258">
        <v>280</v>
      </c>
      <c r="P5514" s="258">
        <v>112</v>
      </c>
      <c r="Q5514" s="258">
        <v>89</v>
      </c>
      <c r="R5514" s="259">
        <v>36</v>
      </c>
      <c r="S5514" s="267">
        <v>2631</v>
      </c>
      <c r="T5514" s="90"/>
      <c r="U5514" s="260">
        <v>0</v>
      </c>
      <c r="V5514" s="273">
        <v>99.199326928183197</v>
      </c>
      <c r="W5514" s="273">
        <v>107.19536297985501</v>
      </c>
      <c r="X5514" s="274">
        <v>1.216917488</v>
      </c>
      <c r="Z5514" s="257">
        <v>6824.33</v>
      </c>
      <c r="AA5514" s="258">
        <v>2642.3483138065503</v>
      </c>
      <c r="AB5514" s="276">
        <v>1.0043133081742874</v>
      </c>
      <c r="AC5514" s="92"/>
      <c r="AD5514" s="257">
        <v>261535.2873820129</v>
      </c>
      <c r="AE5514" s="258">
        <v>2651.96542726196</v>
      </c>
      <c r="AF5514" s="276">
        <v>1.007968615454945</v>
      </c>
      <c r="AG5514" s="93"/>
      <c r="AH5514" s="257">
        <v>3201.7099109279998</v>
      </c>
      <c r="AI5514" s="258">
        <v>2715.8064597840489</v>
      </c>
      <c r="AJ5514" s="258">
        <v>2671.7071006963433</v>
      </c>
      <c r="AK5514" s="276">
        <v>1.0154721021270785</v>
      </c>
      <c r="AL5514" s="93"/>
      <c r="AM5514" s="257">
        <v>2631</v>
      </c>
      <c r="AN5514" s="258">
        <v>2625.1734591673071</v>
      </c>
      <c r="AO5514" s="276">
        <v>0.9977854272775778</v>
      </c>
      <c r="AQ5514" s="280">
        <v>2698.6230714019171</v>
      </c>
      <c r="AR5514" s="281">
        <v>2720.196676073962</v>
      </c>
    </row>
    <row r="5515" spans="1:44" x14ac:dyDescent="0.2">
      <c r="A5515" s="260" t="s">
        <v>8403</v>
      </c>
      <c r="B5515" s="261" t="s">
        <v>2703</v>
      </c>
      <c r="C5515" s="261" t="s">
        <v>2730</v>
      </c>
      <c r="D5515" s="262" t="s">
        <v>10995</v>
      </c>
      <c r="E5515" s="257">
        <v>189</v>
      </c>
      <c r="F5515" s="258">
        <v>503</v>
      </c>
      <c r="G5515" s="258">
        <v>1391</v>
      </c>
      <c r="H5515" s="258">
        <v>1290</v>
      </c>
      <c r="I5515" s="258">
        <v>552</v>
      </c>
      <c r="J5515" s="258">
        <v>321</v>
      </c>
      <c r="K5515" s="259">
        <v>98</v>
      </c>
      <c r="L5515" s="257">
        <v>159</v>
      </c>
      <c r="M5515" s="258">
        <v>506</v>
      </c>
      <c r="N5515" s="258">
        <v>1312</v>
      </c>
      <c r="O5515" s="258">
        <v>1350</v>
      </c>
      <c r="P5515" s="258">
        <v>572</v>
      </c>
      <c r="Q5515" s="258">
        <v>360</v>
      </c>
      <c r="R5515" s="259">
        <v>183</v>
      </c>
      <c r="S5515" s="267">
        <v>8786</v>
      </c>
      <c r="T5515" s="90"/>
      <c r="U5515" s="260">
        <v>26</v>
      </c>
      <c r="V5515" s="273">
        <v>90.901059954310199</v>
      </c>
      <c r="W5515" s="273">
        <v>84.937969496926897</v>
      </c>
      <c r="X5515" s="274">
        <v>1.131162429</v>
      </c>
      <c r="Z5515" s="257">
        <v>25146.439999999995</v>
      </c>
      <c r="AA5515" s="258">
        <v>9736.5826875660441</v>
      </c>
      <c r="AB5515" s="276">
        <v>1.1081928849949971</v>
      </c>
      <c r="AC5515" s="92"/>
      <c r="AD5515" s="257">
        <v>808035.46473690029</v>
      </c>
      <c r="AE5515" s="258">
        <v>8193.4722382368163</v>
      </c>
      <c r="AF5515" s="276">
        <v>0.93256000890471391</v>
      </c>
      <c r="AG5515" s="93"/>
      <c r="AH5515" s="257">
        <v>9938.3931011940003</v>
      </c>
      <c r="AI5515" s="258">
        <v>8430.1054545796615</v>
      </c>
      <c r="AJ5515" s="258">
        <v>8615.1706181982372</v>
      </c>
      <c r="AK5515" s="276">
        <v>0.98055663762784395</v>
      </c>
      <c r="AL5515" s="93"/>
      <c r="AM5515" s="257">
        <v>8797.18</v>
      </c>
      <c r="AN5515" s="258">
        <v>8777.6980051377632</v>
      </c>
      <c r="AO5515" s="276">
        <v>0.99905508822419342</v>
      </c>
      <c r="AQ5515" s="280">
        <v>8894.989995306647</v>
      </c>
      <c r="AR5515" s="281">
        <v>8966.0992212501023</v>
      </c>
    </row>
    <row r="5516" spans="1:44" x14ac:dyDescent="0.2">
      <c r="A5516" s="260" t="s">
        <v>8403</v>
      </c>
      <c r="B5516" s="261" t="s">
        <v>2709</v>
      </c>
      <c r="C5516" s="261" t="s">
        <v>2731</v>
      </c>
      <c r="D5516" s="262" t="s">
        <v>10996</v>
      </c>
      <c r="E5516" s="257">
        <v>246</v>
      </c>
      <c r="F5516" s="258">
        <v>415</v>
      </c>
      <c r="G5516" s="258">
        <v>1328</v>
      </c>
      <c r="H5516" s="258">
        <v>940</v>
      </c>
      <c r="I5516" s="258">
        <v>334</v>
      </c>
      <c r="J5516" s="258">
        <v>155</v>
      </c>
      <c r="K5516" s="259">
        <v>60</v>
      </c>
      <c r="L5516" s="257">
        <v>248</v>
      </c>
      <c r="M5516" s="258">
        <v>357</v>
      </c>
      <c r="N5516" s="258">
        <v>1288</v>
      </c>
      <c r="O5516" s="258">
        <v>816</v>
      </c>
      <c r="P5516" s="258">
        <v>327</v>
      </c>
      <c r="Q5516" s="258">
        <v>185</v>
      </c>
      <c r="R5516" s="259">
        <v>100</v>
      </c>
      <c r="S5516" s="267">
        <v>6799</v>
      </c>
      <c r="T5516" s="90"/>
      <c r="U5516" s="260">
        <v>36</v>
      </c>
      <c r="V5516" s="273">
        <v>114.66690535673401</v>
      </c>
      <c r="W5516" s="273">
        <v>132.319311663479</v>
      </c>
      <c r="X5516" s="274">
        <v>1.131162429</v>
      </c>
      <c r="Z5516" s="257">
        <v>17767.77</v>
      </c>
      <c r="AA5516" s="258">
        <v>6879.5965464159281</v>
      </c>
      <c r="AB5516" s="276">
        <v>1.0118541765577185</v>
      </c>
      <c r="AC5516" s="92"/>
      <c r="AD5516" s="257">
        <v>743762.88844825991</v>
      </c>
      <c r="AE5516" s="258">
        <v>7541.7489012266014</v>
      </c>
      <c r="AF5516" s="276">
        <v>1.1092438448634507</v>
      </c>
      <c r="AG5516" s="93"/>
      <c r="AH5516" s="257">
        <v>7690.7733547709995</v>
      </c>
      <c r="AI5516" s="258">
        <v>6523.5928733993978</v>
      </c>
      <c r="AJ5516" s="258">
        <v>6666.8045792317107</v>
      </c>
      <c r="AK5516" s="276">
        <v>0.98055663762784395</v>
      </c>
      <c r="AL5516" s="93"/>
      <c r="AM5516" s="257">
        <v>6814.48</v>
      </c>
      <c r="AN5516" s="258">
        <v>6799.3888384745087</v>
      </c>
      <c r="AO5516" s="276">
        <v>1.0000571905389777</v>
      </c>
      <c r="AQ5516" s="280">
        <v>7483.2028510034779</v>
      </c>
      <c r="AR5516" s="281">
        <v>7543.025825800918</v>
      </c>
    </row>
    <row r="5517" spans="1:44" x14ac:dyDescent="0.2">
      <c r="A5517" s="260" t="s">
        <v>8403</v>
      </c>
      <c r="B5517" s="261" t="s">
        <v>2601</v>
      </c>
      <c r="C5517" s="261" t="s">
        <v>2624</v>
      </c>
      <c r="D5517" s="262" t="s">
        <v>10899</v>
      </c>
      <c r="E5517" s="257">
        <v>64</v>
      </c>
      <c r="F5517" s="258">
        <v>101</v>
      </c>
      <c r="G5517" s="258">
        <v>413</v>
      </c>
      <c r="H5517" s="258">
        <v>273</v>
      </c>
      <c r="I5517" s="258">
        <v>127</v>
      </c>
      <c r="J5517" s="258">
        <v>78</v>
      </c>
      <c r="K5517" s="259">
        <v>16</v>
      </c>
      <c r="L5517" s="257">
        <v>65</v>
      </c>
      <c r="M5517" s="258">
        <v>100</v>
      </c>
      <c r="N5517" s="258">
        <v>352</v>
      </c>
      <c r="O5517" s="258">
        <v>246</v>
      </c>
      <c r="P5517" s="258">
        <v>128</v>
      </c>
      <c r="Q5517" s="258">
        <v>82</v>
      </c>
      <c r="R5517" s="259">
        <v>30</v>
      </c>
      <c r="S5517" s="267">
        <v>2075</v>
      </c>
      <c r="T5517" s="90"/>
      <c r="U5517" s="260">
        <v>0</v>
      </c>
      <c r="V5517" s="273">
        <v>95.313023127889096</v>
      </c>
      <c r="W5517" s="273">
        <v>104.89493975903601</v>
      </c>
      <c r="X5517" s="274">
        <v>1.177088739</v>
      </c>
      <c r="Z5517" s="257">
        <v>5753.68</v>
      </c>
      <c r="AA5517" s="258">
        <v>2227.7976953316256</v>
      </c>
      <c r="AB5517" s="276">
        <v>1.0736374435333136</v>
      </c>
      <c r="AC5517" s="92"/>
      <c r="AD5517" s="257">
        <v>203029.87299893502</v>
      </c>
      <c r="AE5517" s="258">
        <v>2058.7210593425743</v>
      </c>
      <c r="AF5517" s="276">
        <v>0.99215472739401178</v>
      </c>
      <c r="AG5517" s="93"/>
      <c r="AH5517" s="257">
        <v>2442.4591334249999</v>
      </c>
      <c r="AI5517" s="258">
        <v>2071.7824152880708</v>
      </c>
      <c r="AJ5517" s="258">
        <v>2073.4555593382738</v>
      </c>
      <c r="AK5517" s="276">
        <v>0.99925569124736091</v>
      </c>
      <c r="AL5517" s="93"/>
      <c r="AM5517" s="257">
        <v>2075</v>
      </c>
      <c r="AN5517" s="258">
        <v>2070.4047616009739</v>
      </c>
      <c r="AO5517" s="276">
        <v>0.9977854272775778</v>
      </c>
      <c r="AQ5517" s="280">
        <v>2203.7835834817593</v>
      </c>
      <c r="AR5517" s="281">
        <v>2221.401292422519</v>
      </c>
    </row>
    <row r="5518" spans="1:44" x14ac:dyDescent="0.2">
      <c r="A5518" s="260" t="s">
        <v>8403</v>
      </c>
      <c r="B5518" s="261" t="s">
        <v>2709</v>
      </c>
      <c r="C5518" s="261" t="s">
        <v>2732</v>
      </c>
      <c r="D5518" s="262" t="s">
        <v>10997</v>
      </c>
      <c r="E5518" s="257">
        <v>360</v>
      </c>
      <c r="F5518" s="258">
        <v>687</v>
      </c>
      <c r="G5518" s="258">
        <v>1969</v>
      </c>
      <c r="H5518" s="258">
        <v>1187</v>
      </c>
      <c r="I5518" s="258">
        <v>479</v>
      </c>
      <c r="J5518" s="258">
        <v>273</v>
      </c>
      <c r="K5518" s="259">
        <v>88</v>
      </c>
      <c r="L5518" s="257">
        <v>315</v>
      </c>
      <c r="M5518" s="258">
        <v>669</v>
      </c>
      <c r="N5518" s="258">
        <v>1952</v>
      </c>
      <c r="O5518" s="258">
        <v>1254</v>
      </c>
      <c r="P5518" s="258">
        <v>550</v>
      </c>
      <c r="Q5518" s="258">
        <v>399</v>
      </c>
      <c r="R5518" s="259">
        <v>214</v>
      </c>
      <c r="S5518" s="267">
        <v>10396</v>
      </c>
      <c r="T5518" s="90"/>
      <c r="U5518" s="260">
        <v>238</v>
      </c>
      <c r="V5518" s="273">
        <v>116.400226972826</v>
      </c>
      <c r="W5518" s="273">
        <v>122.48759138130001</v>
      </c>
      <c r="X5518" s="274">
        <v>1.131162429</v>
      </c>
      <c r="Z5518" s="257">
        <v>27902.729999999996</v>
      </c>
      <c r="AA5518" s="258">
        <v>10803.805145135044</v>
      </c>
      <c r="AB5518" s="276">
        <v>1.0392271205401158</v>
      </c>
      <c r="AC5518" s="92"/>
      <c r="AD5518" s="257">
        <v>1117755.8951320194</v>
      </c>
      <c r="AE5518" s="258">
        <v>11334.03457591026</v>
      </c>
      <c r="AF5518" s="276">
        <v>1.0902303362745538</v>
      </c>
      <c r="AG5518" s="93"/>
      <c r="AH5518" s="257">
        <v>11759.564611884</v>
      </c>
      <c r="AI5518" s="258">
        <v>9974.8891766230536</v>
      </c>
      <c r="AJ5518" s="258">
        <v>10193.866804779065</v>
      </c>
      <c r="AK5518" s="276">
        <v>0.98055663762784395</v>
      </c>
      <c r="AL5518" s="93"/>
      <c r="AM5518" s="257">
        <v>10498.34</v>
      </c>
      <c r="AN5518" s="258">
        <v>10475.090662605287</v>
      </c>
      <c r="AO5518" s="276">
        <v>1.0076077974803086</v>
      </c>
      <c r="AQ5518" s="280">
        <v>11637.486994775923</v>
      </c>
      <c r="AR5518" s="281">
        <v>11730.520566771191</v>
      </c>
    </row>
    <row r="5519" spans="1:44" x14ac:dyDescent="0.2">
      <c r="A5519" s="260" t="s">
        <v>8403</v>
      </c>
      <c r="B5519" s="261" t="s">
        <v>2599</v>
      </c>
      <c r="C5519" s="261" t="s">
        <v>2625</v>
      </c>
      <c r="D5519" s="262" t="s">
        <v>10900</v>
      </c>
      <c r="E5519" s="257">
        <v>332</v>
      </c>
      <c r="F5519" s="258">
        <v>710</v>
      </c>
      <c r="G5519" s="258">
        <v>2220</v>
      </c>
      <c r="H5519" s="258">
        <v>1594</v>
      </c>
      <c r="I5519" s="258">
        <v>573</v>
      </c>
      <c r="J5519" s="258">
        <v>329</v>
      </c>
      <c r="K5519" s="259">
        <v>102</v>
      </c>
      <c r="L5519" s="257">
        <v>349</v>
      </c>
      <c r="M5519" s="258">
        <v>661</v>
      </c>
      <c r="N5519" s="258">
        <v>2253</v>
      </c>
      <c r="O5519" s="258">
        <v>1635</v>
      </c>
      <c r="P5519" s="258">
        <v>579</v>
      </c>
      <c r="Q5519" s="258">
        <v>447</v>
      </c>
      <c r="R5519" s="259">
        <v>211</v>
      </c>
      <c r="S5519" s="267">
        <v>11995</v>
      </c>
      <c r="T5519" s="90"/>
      <c r="U5519" s="260">
        <v>14</v>
      </c>
      <c r="V5519" s="273">
        <v>94.236883254249193</v>
      </c>
      <c r="W5519" s="273">
        <v>98.930054189245496</v>
      </c>
      <c r="X5519" s="274">
        <v>1.216917488</v>
      </c>
      <c r="Z5519" s="257">
        <v>32244.25</v>
      </c>
      <c r="AA5519" s="258">
        <v>12484.821164488947</v>
      </c>
      <c r="AB5519" s="276">
        <v>1.0408354451428885</v>
      </c>
      <c r="AC5519" s="92"/>
      <c r="AD5519" s="257">
        <v>1153348.5380918568</v>
      </c>
      <c r="AE5519" s="258">
        <v>11694.943650701745</v>
      </c>
      <c r="AF5519" s="276">
        <v>0.9749848812590034</v>
      </c>
      <c r="AG5519" s="93"/>
      <c r="AH5519" s="257">
        <v>14596.92526856</v>
      </c>
      <c r="AI5519" s="258">
        <v>12381.641385446472</v>
      </c>
      <c r="AJ5519" s="258">
        <v>12180.587865014306</v>
      </c>
      <c r="AK5519" s="276">
        <v>1.0154721021270785</v>
      </c>
      <c r="AL5519" s="93"/>
      <c r="AM5519" s="257">
        <v>12001.02</v>
      </c>
      <c r="AN5519" s="258">
        <v>11974.442868466758</v>
      </c>
      <c r="AO5519" s="276">
        <v>0.99828619161873766</v>
      </c>
      <c r="AQ5519" s="280">
        <v>12339.662105694568</v>
      </c>
      <c r="AR5519" s="281">
        <v>12438.309076765105</v>
      </c>
    </row>
    <row r="5520" spans="1:44" x14ac:dyDescent="0.2">
      <c r="A5520" s="260" t="s">
        <v>8403</v>
      </c>
      <c r="B5520" s="261" t="s">
        <v>2701</v>
      </c>
      <c r="C5520" s="261" t="s">
        <v>2733</v>
      </c>
      <c r="D5520" s="262" t="s">
        <v>10595</v>
      </c>
      <c r="E5520" s="257">
        <v>271</v>
      </c>
      <c r="F5520" s="258">
        <v>606</v>
      </c>
      <c r="G5520" s="258">
        <v>1880</v>
      </c>
      <c r="H5520" s="258">
        <v>1362</v>
      </c>
      <c r="I5520" s="258">
        <v>494</v>
      </c>
      <c r="J5520" s="258">
        <v>246</v>
      </c>
      <c r="K5520" s="259">
        <v>90</v>
      </c>
      <c r="L5520" s="257">
        <v>284</v>
      </c>
      <c r="M5520" s="258">
        <v>582</v>
      </c>
      <c r="N5520" s="258">
        <v>2027</v>
      </c>
      <c r="O5520" s="258">
        <v>1359</v>
      </c>
      <c r="P5520" s="258">
        <v>528</v>
      </c>
      <c r="Q5520" s="258">
        <v>312</v>
      </c>
      <c r="R5520" s="259">
        <v>172</v>
      </c>
      <c r="S5520" s="267">
        <v>10213</v>
      </c>
      <c r="T5520" s="90"/>
      <c r="U5520" s="260">
        <v>8</v>
      </c>
      <c r="V5520" s="273">
        <v>97.949513696020702</v>
      </c>
      <c r="W5520" s="273">
        <v>112.41594046803</v>
      </c>
      <c r="X5520" s="274">
        <v>1.129086663</v>
      </c>
      <c r="Z5520" s="257">
        <v>27025.360000000001</v>
      </c>
      <c r="AA5520" s="258">
        <v>10464.09162892401</v>
      </c>
      <c r="AB5520" s="276">
        <v>1.0245854919146196</v>
      </c>
      <c r="AC5520" s="92"/>
      <c r="AD5520" s="257">
        <v>1024516.2122590211</v>
      </c>
      <c r="AE5520" s="258">
        <v>10388.585042490753</v>
      </c>
      <c r="AF5520" s="276">
        <v>1.0171923080868259</v>
      </c>
      <c r="AG5520" s="93"/>
      <c r="AH5520" s="257">
        <v>11531.362089219001</v>
      </c>
      <c r="AI5520" s="258">
        <v>9781.3195208971283</v>
      </c>
      <c r="AJ5520" s="258">
        <v>10005.79337003062</v>
      </c>
      <c r="AK5520" s="276">
        <v>0.97971148242735928</v>
      </c>
      <c r="AL5520" s="93"/>
      <c r="AM5520" s="257">
        <v>10216.44</v>
      </c>
      <c r="AN5520" s="258">
        <v>10193.814950655738</v>
      </c>
      <c r="AO5520" s="276">
        <v>0.99812150696717306</v>
      </c>
      <c r="AQ5520" s="280">
        <v>10408.453661068485</v>
      </c>
      <c r="AR5520" s="281">
        <v>10491.661970858313</v>
      </c>
    </row>
    <row r="5521" spans="1:44" x14ac:dyDescent="0.2">
      <c r="A5521" s="260" t="s">
        <v>8403</v>
      </c>
      <c r="B5521" s="261" t="s">
        <v>2703</v>
      </c>
      <c r="C5521" s="261" t="s">
        <v>2734</v>
      </c>
      <c r="D5521" s="262" t="s">
        <v>10998</v>
      </c>
      <c r="E5521" s="257">
        <v>850</v>
      </c>
      <c r="F5521" s="258">
        <v>1862</v>
      </c>
      <c r="G5521" s="258">
        <v>5483</v>
      </c>
      <c r="H5521" s="258">
        <v>4697</v>
      </c>
      <c r="I5521" s="258">
        <v>1977</v>
      </c>
      <c r="J5521" s="258">
        <v>1147</v>
      </c>
      <c r="K5521" s="259">
        <v>415</v>
      </c>
      <c r="L5521" s="257">
        <v>845</v>
      </c>
      <c r="M5521" s="258">
        <v>1720</v>
      </c>
      <c r="N5521" s="258">
        <v>5451</v>
      </c>
      <c r="O5521" s="258">
        <v>4806</v>
      </c>
      <c r="P5521" s="258">
        <v>2222</v>
      </c>
      <c r="Q5521" s="258">
        <v>1492</v>
      </c>
      <c r="R5521" s="259">
        <v>796</v>
      </c>
      <c r="S5521" s="267">
        <v>33763</v>
      </c>
      <c r="T5521" s="90"/>
      <c r="U5521" s="260">
        <v>203</v>
      </c>
      <c r="V5521" s="273">
        <v>91.365648484652397</v>
      </c>
      <c r="W5521" s="273">
        <v>76.259337144211102</v>
      </c>
      <c r="X5521" s="274">
        <v>1.1245459259999999</v>
      </c>
      <c r="Z5521" s="257">
        <v>97452.35000000002</v>
      </c>
      <c r="AA5521" s="258">
        <v>37733.089211539569</v>
      </c>
      <c r="AB5521" s="276">
        <v>1.1175869801717728</v>
      </c>
      <c r="AC5521" s="92"/>
      <c r="AD5521" s="257">
        <v>3039855.0733329579</v>
      </c>
      <c r="AE5521" s="258">
        <v>30824.102701639145</v>
      </c>
      <c r="AF5521" s="276">
        <v>0.91295508993984975</v>
      </c>
      <c r="AG5521" s="93"/>
      <c r="AH5521" s="257">
        <v>37968.044099537998</v>
      </c>
      <c r="AI5521" s="258">
        <v>32205.871955777497</v>
      </c>
      <c r="AJ5521" s="258">
        <v>33015.578538773203</v>
      </c>
      <c r="AK5521" s="276">
        <v>0.97786270588434687</v>
      </c>
      <c r="AL5521" s="93"/>
      <c r="AM5521" s="257">
        <v>33850.29</v>
      </c>
      <c r="AN5521" s="258">
        <v>33775.326071119925</v>
      </c>
      <c r="AO5521" s="276">
        <v>1.0003650763000895</v>
      </c>
      <c r="AQ5521" s="280">
        <v>33698.314680120588</v>
      </c>
      <c r="AR5521" s="281">
        <v>33967.709145293309</v>
      </c>
    </row>
    <row r="5522" spans="1:44" x14ac:dyDescent="0.2">
      <c r="A5522" s="260" t="s">
        <v>8403</v>
      </c>
      <c r="B5522" s="261" t="s">
        <v>2701</v>
      </c>
      <c r="C5522" s="261" t="s">
        <v>2735</v>
      </c>
      <c r="D5522" s="262" t="s">
        <v>10999</v>
      </c>
      <c r="E5522" s="257">
        <v>101</v>
      </c>
      <c r="F5522" s="258">
        <v>218</v>
      </c>
      <c r="G5522" s="258">
        <v>631</v>
      </c>
      <c r="H5522" s="258">
        <v>535</v>
      </c>
      <c r="I5522" s="258">
        <v>254</v>
      </c>
      <c r="J5522" s="258">
        <v>138</v>
      </c>
      <c r="K5522" s="259">
        <v>34</v>
      </c>
      <c r="L5522" s="257">
        <v>106</v>
      </c>
      <c r="M5522" s="258">
        <v>179</v>
      </c>
      <c r="N5522" s="258">
        <v>607</v>
      </c>
      <c r="O5522" s="258">
        <v>483</v>
      </c>
      <c r="P5522" s="258">
        <v>238</v>
      </c>
      <c r="Q5522" s="258">
        <v>171</v>
      </c>
      <c r="R5522" s="259">
        <v>63</v>
      </c>
      <c r="S5522" s="267">
        <v>3758</v>
      </c>
      <c r="T5522" s="90"/>
      <c r="U5522" s="260">
        <v>46</v>
      </c>
      <c r="V5522" s="273">
        <v>109.014373551809</v>
      </c>
      <c r="W5522" s="273">
        <v>109.727780734433</v>
      </c>
      <c r="X5522" s="274">
        <v>1.129086663</v>
      </c>
      <c r="Z5522" s="257">
        <v>10727.590000000002</v>
      </c>
      <c r="AA5522" s="258">
        <v>4153.6721330457376</v>
      </c>
      <c r="AB5522" s="276">
        <v>1.1052879545092436</v>
      </c>
      <c r="AC5522" s="92"/>
      <c r="AD5522" s="257">
        <v>385450.74324818014</v>
      </c>
      <c r="AE5522" s="258">
        <v>3908.4670188826763</v>
      </c>
      <c r="AF5522" s="276">
        <v>1.0400391215760181</v>
      </c>
      <c r="AG5522" s="93"/>
      <c r="AH5522" s="257">
        <v>4243.1076795540002</v>
      </c>
      <c r="AI5522" s="258">
        <v>3599.1578145042013</v>
      </c>
      <c r="AJ5522" s="258">
        <v>3681.7557509620165</v>
      </c>
      <c r="AK5522" s="276">
        <v>0.97971148242735939</v>
      </c>
      <c r="AL5522" s="93"/>
      <c r="AM5522" s="257">
        <v>3777.78</v>
      </c>
      <c r="AN5522" s="258">
        <v>3769.4138314606885</v>
      </c>
      <c r="AO5522" s="276">
        <v>1.003037209010295</v>
      </c>
      <c r="AQ5522" s="280">
        <v>4245.1899831573046</v>
      </c>
      <c r="AR5522" s="281">
        <v>4279.1273089827982</v>
      </c>
    </row>
    <row r="5523" spans="1:44" x14ac:dyDescent="0.2">
      <c r="A5523" s="260" t="s">
        <v>8403</v>
      </c>
      <c r="B5523" s="261" t="s">
        <v>2599</v>
      </c>
      <c r="C5523" s="261" t="s">
        <v>2626</v>
      </c>
      <c r="D5523" s="262" t="s">
        <v>10901</v>
      </c>
      <c r="E5523" s="257">
        <v>233</v>
      </c>
      <c r="F5523" s="258">
        <v>558</v>
      </c>
      <c r="G5523" s="258">
        <v>1514</v>
      </c>
      <c r="H5523" s="258">
        <v>1437</v>
      </c>
      <c r="I5523" s="258">
        <v>554</v>
      </c>
      <c r="J5523" s="258">
        <v>277</v>
      </c>
      <c r="K5523" s="259">
        <v>76</v>
      </c>
      <c r="L5523" s="257">
        <v>203</v>
      </c>
      <c r="M5523" s="258">
        <v>528</v>
      </c>
      <c r="N5523" s="258">
        <v>1596</v>
      </c>
      <c r="O5523" s="258">
        <v>1442</v>
      </c>
      <c r="P5523" s="258">
        <v>557</v>
      </c>
      <c r="Q5523" s="258">
        <v>332</v>
      </c>
      <c r="R5523" s="259">
        <v>168</v>
      </c>
      <c r="S5523" s="267">
        <v>9475</v>
      </c>
      <c r="T5523" s="90"/>
      <c r="U5523" s="260">
        <v>64</v>
      </c>
      <c r="V5523" s="273">
        <v>73.669138828468903</v>
      </c>
      <c r="W5523" s="273">
        <v>60.914529914529901</v>
      </c>
      <c r="X5523" s="274">
        <v>1.216917488</v>
      </c>
      <c r="Z5523" s="257">
        <v>26188.57</v>
      </c>
      <c r="AA5523" s="258">
        <v>10140.090496869994</v>
      </c>
      <c r="AB5523" s="276">
        <v>1.0701942476907647</v>
      </c>
      <c r="AC5523" s="92"/>
      <c r="AD5523" s="257">
        <v>774871.37172968767</v>
      </c>
      <c r="AE5523" s="258">
        <v>7857.1886378018071</v>
      </c>
      <c r="AF5523" s="276">
        <v>0.82925473749887146</v>
      </c>
      <c r="AG5523" s="93"/>
      <c r="AH5523" s="257">
        <v>11530.2931988</v>
      </c>
      <c r="AI5523" s="258">
        <v>9780.4128492793097</v>
      </c>
      <c r="AJ5523" s="258">
        <v>9621.5981676540687</v>
      </c>
      <c r="AK5523" s="276">
        <v>1.0154721021270785</v>
      </c>
      <c r="AL5523" s="93"/>
      <c r="AM5523" s="257">
        <v>9502.52</v>
      </c>
      <c r="AN5523" s="258">
        <v>9481.4759784137295</v>
      </c>
      <c r="AO5523" s="276">
        <v>1.0006834805713698</v>
      </c>
      <c r="AQ5523" s="280">
        <v>8544.6547447725425</v>
      </c>
      <c r="AR5523" s="281">
        <v>8612.9632853302555</v>
      </c>
    </row>
    <row r="5524" spans="1:44" x14ac:dyDescent="0.2">
      <c r="A5524" s="260" t="s">
        <v>8403</v>
      </c>
      <c r="B5524" s="261" t="s">
        <v>2601</v>
      </c>
      <c r="C5524" s="261" t="s">
        <v>2627</v>
      </c>
      <c r="D5524" s="262" t="s">
        <v>10902</v>
      </c>
      <c r="E5524" s="257">
        <v>384</v>
      </c>
      <c r="F5524" s="258">
        <v>769</v>
      </c>
      <c r="G5524" s="258">
        <v>2044</v>
      </c>
      <c r="H5524" s="258">
        <v>1729</v>
      </c>
      <c r="I5524" s="258">
        <v>751</v>
      </c>
      <c r="J5524" s="258">
        <v>389</v>
      </c>
      <c r="K5524" s="259">
        <v>125</v>
      </c>
      <c r="L5524" s="257">
        <v>362</v>
      </c>
      <c r="M5524" s="258">
        <v>734</v>
      </c>
      <c r="N5524" s="258">
        <v>2212</v>
      </c>
      <c r="O5524" s="258">
        <v>1822</v>
      </c>
      <c r="P5524" s="258">
        <v>763</v>
      </c>
      <c r="Q5524" s="258">
        <v>491</v>
      </c>
      <c r="R5524" s="259">
        <v>233</v>
      </c>
      <c r="S5524" s="267">
        <v>12808</v>
      </c>
      <c r="T5524" s="90"/>
      <c r="U5524" s="260">
        <v>84</v>
      </c>
      <c r="V5524" s="273">
        <v>71.237887923256494</v>
      </c>
      <c r="W5524" s="273">
        <v>64.132729544034902</v>
      </c>
      <c r="X5524" s="274">
        <v>1.177088739</v>
      </c>
      <c r="Z5524" s="257">
        <v>35858.900000000009</v>
      </c>
      <c r="AA5524" s="258">
        <v>13884.396556139245</v>
      </c>
      <c r="AB5524" s="276">
        <v>1.084040955351284</v>
      </c>
      <c r="AC5524" s="92"/>
      <c r="AD5524" s="257">
        <v>1049073.046434277</v>
      </c>
      <c r="AE5524" s="258">
        <v>10637.591116920243</v>
      </c>
      <c r="AF5524" s="276">
        <v>0.83054271681138681</v>
      </c>
      <c r="AG5524" s="93"/>
      <c r="AH5524" s="257">
        <v>15076.152569112</v>
      </c>
      <c r="AI5524" s="258">
        <v>12788.139361450416</v>
      </c>
      <c r="AJ5524" s="258">
        <v>12798.466893496199</v>
      </c>
      <c r="AK5524" s="276">
        <v>0.99925569124736091</v>
      </c>
      <c r="AL5524" s="93"/>
      <c r="AM5524" s="257">
        <v>12844.12</v>
      </c>
      <c r="AN5524" s="258">
        <v>12815.675762204484</v>
      </c>
      <c r="AO5524" s="276">
        <v>1.0005992943632482</v>
      </c>
      <c r="AQ5524" s="280">
        <v>11529.907047567693</v>
      </c>
      <c r="AR5524" s="281">
        <v>11622.080593101204</v>
      </c>
    </row>
    <row r="5525" spans="1:44" x14ac:dyDescent="0.2">
      <c r="A5525" s="260" t="s">
        <v>8403</v>
      </c>
      <c r="B5525" s="261" t="s">
        <v>2601</v>
      </c>
      <c r="C5525" s="261" t="s">
        <v>2628</v>
      </c>
      <c r="D5525" s="262" t="s">
        <v>10903</v>
      </c>
      <c r="E5525" s="257">
        <v>210</v>
      </c>
      <c r="F5525" s="258">
        <v>339</v>
      </c>
      <c r="G5525" s="258">
        <v>1241</v>
      </c>
      <c r="H5525" s="258">
        <v>774</v>
      </c>
      <c r="I5525" s="258">
        <v>216</v>
      </c>
      <c r="J5525" s="258">
        <v>122</v>
      </c>
      <c r="K5525" s="259">
        <v>53</v>
      </c>
      <c r="L5525" s="257">
        <v>204</v>
      </c>
      <c r="M5525" s="258">
        <v>345</v>
      </c>
      <c r="N5525" s="258">
        <v>1212</v>
      </c>
      <c r="O5525" s="258">
        <v>708</v>
      </c>
      <c r="P5525" s="258">
        <v>253</v>
      </c>
      <c r="Q5525" s="258">
        <v>176</v>
      </c>
      <c r="R5525" s="259">
        <v>107</v>
      </c>
      <c r="S5525" s="267">
        <v>5960</v>
      </c>
      <c r="T5525" s="90"/>
      <c r="U5525" s="260">
        <v>44</v>
      </c>
      <c r="V5525" s="273">
        <v>78.403443046660996</v>
      </c>
      <c r="W5525" s="273">
        <v>91.682718120805305</v>
      </c>
      <c r="X5525" s="274">
        <v>1.2153606640000001</v>
      </c>
      <c r="Z5525" s="257">
        <v>15296.61</v>
      </c>
      <c r="AA5525" s="258">
        <v>5922.7750768876085</v>
      </c>
      <c r="AB5525" s="276">
        <v>0.99375420753147792</v>
      </c>
      <c r="AC5525" s="92"/>
      <c r="AD5525" s="257">
        <v>538197.89058374765</v>
      </c>
      <c r="AE5525" s="258">
        <v>5457.3216988828226</v>
      </c>
      <c r="AF5525" s="276">
        <v>0.91565800316825885</v>
      </c>
      <c r="AG5525" s="93"/>
      <c r="AH5525" s="257">
        <v>7243.5495574400002</v>
      </c>
      <c r="AI5525" s="258">
        <v>6144.2414294677892</v>
      </c>
      <c r="AJ5525" s="258">
        <v>6048.4358861445389</v>
      </c>
      <c r="AK5525" s="276">
        <v>1.0148382359302919</v>
      </c>
      <c r="AL5525" s="93"/>
      <c r="AM5525" s="257">
        <v>5978.92</v>
      </c>
      <c r="AN5525" s="258">
        <v>5965.6792468584563</v>
      </c>
      <c r="AO5525" s="276">
        <v>1.0009528937681973</v>
      </c>
      <c r="AQ5525" s="280">
        <v>5508.9521100607899</v>
      </c>
      <c r="AR5525" s="281">
        <v>5552.9923305121547</v>
      </c>
    </row>
    <row r="5526" spans="1:44" x14ac:dyDescent="0.2">
      <c r="A5526" s="260" t="s">
        <v>8403</v>
      </c>
      <c r="B5526" s="261" t="s">
        <v>2601</v>
      </c>
      <c r="C5526" s="261" t="s">
        <v>2629</v>
      </c>
      <c r="D5526" s="262" t="s">
        <v>10904</v>
      </c>
      <c r="E5526" s="257">
        <v>387</v>
      </c>
      <c r="F5526" s="258">
        <v>625</v>
      </c>
      <c r="G5526" s="258">
        <v>1926</v>
      </c>
      <c r="H5526" s="258">
        <v>1321</v>
      </c>
      <c r="I5526" s="258">
        <v>511</v>
      </c>
      <c r="J5526" s="258">
        <v>289</v>
      </c>
      <c r="K5526" s="259">
        <v>71</v>
      </c>
      <c r="L5526" s="257">
        <v>311</v>
      </c>
      <c r="M5526" s="258">
        <v>580</v>
      </c>
      <c r="N5526" s="258">
        <v>2027</v>
      </c>
      <c r="O5526" s="258">
        <v>1352</v>
      </c>
      <c r="P5526" s="258">
        <v>518</v>
      </c>
      <c r="Q5526" s="258">
        <v>376</v>
      </c>
      <c r="R5526" s="259">
        <v>149</v>
      </c>
      <c r="S5526" s="267">
        <v>10443</v>
      </c>
      <c r="T5526" s="90"/>
      <c r="U5526" s="260">
        <v>7</v>
      </c>
      <c r="V5526" s="273">
        <v>94.038602398593298</v>
      </c>
      <c r="W5526" s="273">
        <v>101.246289380446</v>
      </c>
      <c r="X5526" s="274">
        <v>1.177088739</v>
      </c>
      <c r="Z5526" s="257">
        <v>27954.540000000005</v>
      </c>
      <c r="AA5526" s="258">
        <v>10823.865732201955</v>
      </c>
      <c r="AB5526" s="276">
        <v>1.0364709118262909</v>
      </c>
      <c r="AC5526" s="92"/>
      <c r="AD5526" s="257">
        <v>1009306.0551541878</v>
      </c>
      <c r="AE5526" s="258">
        <v>10234.354188256837</v>
      </c>
      <c r="AF5526" s="276">
        <v>0.98002051022281311</v>
      </c>
      <c r="AG5526" s="93"/>
      <c r="AH5526" s="257">
        <v>12292.337701377</v>
      </c>
      <c r="AI5526" s="258">
        <v>10426.806632700398</v>
      </c>
      <c r="AJ5526" s="258">
        <v>10435.227183696192</v>
      </c>
      <c r="AK5526" s="276">
        <v>0.99925569124736113</v>
      </c>
      <c r="AL5526" s="93"/>
      <c r="AM5526" s="257">
        <v>10446.01</v>
      </c>
      <c r="AN5526" s="258">
        <v>10422.876551195852</v>
      </c>
      <c r="AO5526" s="276">
        <v>0.99807302031943423</v>
      </c>
      <c r="AQ5526" s="280">
        <v>10579.289644598197</v>
      </c>
      <c r="AR5526" s="281">
        <v>10663.863668633741</v>
      </c>
    </row>
    <row r="5527" spans="1:44" x14ac:dyDescent="0.2">
      <c r="A5527" s="260" t="s">
        <v>8403</v>
      </c>
      <c r="B5527" s="261" t="s">
        <v>2540</v>
      </c>
      <c r="C5527" s="261" t="s">
        <v>2544</v>
      </c>
      <c r="D5527" s="262" t="s">
        <v>9351</v>
      </c>
      <c r="E5527" s="257">
        <v>222</v>
      </c>
      <c r="F5527" s="258">
        <v>474</v>
      </c>
      <c r="G5527" s="258">
        <v>1544</v>
      </c>
      <c r="H5527" s="258">
        <v>1285</v>
      </c>
      <c r="I5527" s="258">
        <v>602</v>
      </c>
      <c r="J5527" s="258">
        <v>263</v>
      </c>
      <c r="K5527" s="259">
        <v>69</v>
      </c>
      <c r="L5527" s="257">
        <v>221</v>
      </c>
      <c r="M5527" s="258">
        <v>479</v>
      </c>
      <c r="N5527" s="258">
        <v>1529</v>
      </c>
      <c r="O5527" s="258">
        <v>1287</v>
      </c>
      <c r="P5527" s="258">
        <v>614</v>
      </c>
      <c r="Q5527" s="258">
        <v>312</v>
      </c>
      <c r="R5527" s="259">
        <v>147</v>
      </c>
      <c r="S5527" s="267">
        <v>9048</v>
      </c>
      <c r="T5527" s="90"/>
      <c r="U5527" s="260">
        <v>44</v>
      </c>
      <c r="V5527" s="273">
        <v>96.621619644334103</v>
      </c>
      <c r="W5527" s="273">
        <v>93.727041662062106</v>
      </c>
      <c r="X5527" s="274">
        <v>1.1787752979999999</v>
      </c>
      <c r="Z5527" s="257">
        <v>25194.600000000002</v>
      </c>
      <c r="AA5527" s="258">
        <v>9755.2300118884214</v>
      </c>
      <c r="AB5527" s="276">
        <v>1.0781642365040254</v>
      </c>
      <c r="AC5527" s="92"/>
      <c r="AD5527" s="257">
        <v>864476.23400324245</v>
      </c>
      <c r="AE5527" s="258">
        <v>8765.7811235146164</v>
      </c>
      <c r="AF5527" s="276">
        <v>0.96880870065369329</v>
      </c>
      <c r="AG5527" s="93"/>
      <c r="AH5527" s="257">
        <v>10665.558896303999</v>
      </c>
      <c r="AI5527" s="258">
        <v>9046.9138534146896</v>
      </c>
      <c r="AJ5527" s="258">
        <v>9047.4786496390516</v>
      </c>
      <c r="AK5527" s="276">
        <v>0.99994237949149556</v>
      </c>
      <c r="AL5527" s="93"/>
      <c r="AM5527" s="257">
        <v>9066.92</v>
      </c>
      <c r="AN5527" s="258">
        <v>9046.8406462916173</v>
      </c>
      <c r="AO5527" s="276">
        <v>0.99987186630101876</v>
      </c>
      <c r="AQ5527" s="280">
        <v>9449.1962281278065</v>
      </c>
      <c r="AR5527" s="281">
        <v>9524.7359454208581</v>
      </c>
    </row>
    <row r="5528" spans="1:44" x14ac:dyDescent="0.2">
      <c r="A5528" s="260" t="s">
        <v>8403</v>
      </c>
      <c r="B5528" s="261" t="s">
        <v>2709</v>
      </c>
      <c r="C5528" s="261" t="s">
        <v>2736</v>
      </c>
      <c r="D5528" s="262" t="s">
        <v>11000</v>
      </c>
      <c r="E5528" s="257">
        <v>218</v>
      </c>
      <c r="F5528" s="258">
        <v>474</v>
      </c>
      <c r="G5528" s="258">
        <v>1513</v>
      </c>
      <c r="H5528" s="258">
        <v>1247</v>
      </c>
      <c r="I5528" s="258">
        <v>543</v>
      </c>
      <c r="J5528" s="258">
        <v>308</v>
      </c>
      <c r="K5528" s="259">
        <v>121</v>
      </c>
      <c r="L5528" s="257">
        <v>198</v>
      </c>
      <c r="M5528" s="258">
        <v>397</v>
      </c>
      <c r="N5528" s="258">
        <v>1483</v>
      </c>
      <c r="O5528" s="258">
        <v>1332</v>
      </c>
      <c r="P5528" s="258">
        <v>598</v>
      </c>
      <c r="Q5528" s="258">
        <v>475</v>
      </c>
      <c r="R5528" s="259">
        <v>342</v>
      </c>
      <c r="S5528" s="267">
        <v>9249</v>
      </c>
      <c r="T5528" s="90"/>
      <c r="U5528" s="260">
        <v>308</v>
      </c>
      <c r="V5528" s="273">
        <v>104.848481901772</v>
      </c>
      <c r="W5528" s="273">
        <v>130.18099253973401</v>
      </c>
      <c r="X5528" s="274">
        <v>1.131162429</v>
      </c>
      <c r="Z5528" s="257">
        <v>27588.42</v>
      </c>
      <c r="AA5528" s="258">
        <v>10682.105799043555</v>
      </c>
      <c r="AB5528" s="276">
        <v>1.1549471076920266</v>
      </c>
      <c r="AC5528" s="92"/>
      <c r="AD5528" s="257">
        <v>983378.03115894308</v>
      </c>
      <c r="AE5528" s="258">
        <v>9971.4442615662447</v>
      </c>
      <c r="AF5528" s="276">
        <v>1.0781105267127522</v>
      </c>
      <c r="AG5528" s="93"/>
      <c r="AH5528" s="257">
        <v>10462.121305821</v>
      </c>
      <c r="AI5528" s="258">
        <v>8874.3507112915195</v>
      </c>
      <c r="AJ5528" s="258">
        <v>9069.1683414199288</v>
      </c>
      <c r="AK5528" s="276">
        <v>0.98055663762784395</v>
      </c>
      <c r="AL5528" s="93"/>
      <c r="AM5528" s="257">
        <v>9381.44</v>
      </c>
      <c r="AN5528" s="258">
        <v>9360.6641188789599</v>
      </c>
      <c r="AO5528" s="276">
        <v>1.0120731018357616</v>
      </c>
      <c r="AQ5528" s="280">
        <v>11428.907771877415</v>
      </c>
      <c r="AR5528" s="281">
        <v>11520.27389881698</v>
      </c>
    </row>
    <row r="5529" spans="1:44" x14ac:dyDescent="0.2">
      <c r="A5529" s="260" t="s">
        <v>8403</v>
      </c>
      <c r="B5529" s="261" t="s">
        <v>2722</v>
      </c>
      <c r="C5529" s="261" t="s">
        <v>2737</v>
      </c>
      <c r="D5529" s="262" t="s">
        <v>11001</v>
      </c>
      <c r="E5529" s="257">
        <v>423</v>
      </c>
      <c r="F5529" s="258">
        <v>853</v>
      </c>
      <c r="G5529" s="258">
        <v>2545</v>
      </c>
      <c r="H5529" s="258">
        <v>1567</v>
      </c>
      <c r="I5529" s="258">
        <v>588</v>
      </c>
      <c r="J5529" s="258">
        <v>327</v>
      </c>
      <c r="K5529" s="259">
        <v>110</v>
      </c>
      <c r="L5529" s="257">
        <v>395</v>
      </c>
      <c r="M5529" s="258">
        <v>787</v>
      </c>
      <c r="N5529" s="258">
        <v>2577</v>
      </c>
      <c r="O5529" s="258">
        <v>1597</v>
      </c>
      <c r="P5529" s="258">
        <v>633</v>
      </c>
      <c r="Q5529" s="258">
        <v>410</v>
      </c>
      <c r="R5529" s="259">
        <v>234</v>
      </c>
      <c r="S5529" s="267">
        <v>13046</v>
      </c>
      <c r="T5529" s="90"/>
      <c r="U5529" s="260">
        <v>120</v>
      </c>
      <c r="V5529" s="273">
        <v>88.637626849666503</v>
      </c>
      <c r="W5529" s="273">
        <v>81.055189330062802</v>
      </c>
      <c r="X5529" s="274">
        <v>1.145822522</v>
      </c>
      <c r="Z5529" s="257">
        <v>34180.159999999996</v>
      </c>
      <c r="AA5529" s="258">
        <v>13234.396364425238</v>
      </c>
      <c r="AB5529" s="276">
        <v>1.014440929359592</v>
      </c>
      <c r="AC5529" s="92"/>
      <c r="AD5529" s="257">
        <v>1180116.9319808574</v>
      </c>
      <c r="AE5529" s="258">
        <v>11966.374920445738</v>
      </c>
      <c r="AF5529" s="276">
        <v>0.91724474325047811</v>
      </c>
      <c r="AG5529" s="93"/>
      <c r="AH5529" s="257">
        <v>14948.400622012001</v>
      </c>
      <c r="AI5529" s="258">
        <v>12679.775526863163</v>
      </c>
      <c r="AJ5529" s="258">
        <v>12870.212252894318</v>
      </c>
      <c r="AK5529" s="276">
        <v>0.98652554444997076</v>
      </c>
      <c r="AL5529" s="93"/>
      <c r="AM5529" s="257">
        <v>13097.6</v>
      </c>
      <c r="AN5529" s="258">
        <v>13068.594412310804</v>
      </c>
      <c r="AO5529" s="276">
        <v>1.0017319034424961</v>
      </c>
      <c r="AQ5529" s="280">
        <v>11996.352250401811</v>
      </c>
      <c r="AR5529" s="281">
        <v>12092.254699209647</v>
      </c>
    </row>
    <row r="5530" spans="1:44" x14ac:dyDescent="0.2">
      <c r="A5530" s="260" t="s">
        <v>8403</v>
      </c>
      <c r="B5530" s="261" t="s">
        <v>2703</v>
      </c>
      <c r="C5530" s="261" t="s">
        <v>2738</v>
      </c>
      <c r="D5530" s="262" t="s">
        <v>11002</v>
      </c>
      <c r="E5530" s="257">
        <v>377</v>
      </c>
      <c r="F5530" s="258">
        <v>710</v>
      </c>
      <c r="G5530" s="258">
        <v>3747</v>
      </c>
      <c r="H5530" s="258">
        <v>1415</v>
      </c>
      <c r="I5530" s="258">
        <v>484</v>
      </c>
      <c r="J5530" s="258">
        <v>236</v>
      </c>
      <c r="K5530" s="259">
        <v>86</v>
      </c>
      <c r="L5530" s="257">
        <v>378</v>
      </c>
      <c r="M5530" s="258">
        <v>665</v>
      </c>
      <c r="N5530" s="258">
        <v>4670</v>
      </c>
      <c r="O5530" s="258">
        <v>1400</v>
      </c>
      <c r="P5530" s="258">
        <v>505</v>
      </c>
      <c r="Q5530" s="258">
        <v>291</v>
      </c>
      <c r="R5530" s="259">
        <v>157</v>
      </c>
      <c r="S5530" s="267">
        <v>15121</v>
      </c>
      <c r="T5530" s="90"/>
      <c r="U5530" s="260">
        <v>35</v>
      </c>
      <c r="V5530" s="273">
        <v>98.661244949201304</v>
      </c>
      <c r="W5530" s="273">
        <v>101.73806690466699</v>
      </c>
      <c r="X5530" s="274">
        <v>1.1245459259999999</v>
      </c>
      <c r="Z5530" s="257">
        <v>35446.54</v>
      </c>
      <c r="AA5530" s="258">
        <v>13724.732713581616</v>
      </c>
      <c r="AB5530" s="276">
        <v>0.90766038711603836</v>
      </c>
      <c r="AC5530" s="92"/>
      <c r="AD5530" s="257">
        <v>1481445.027931992</v>
      </c>
      <c r="AE5530" s="258">
        <v>15021.839063446285</v>
      </c>
      <c r="AF5530" s="276">
        <v>0.99344217071928342</v>
      </c>
      <c r="AG5530" s="93"/>
      <c r="AH5530" s="257">
        <v>17004.258947045997</v>
      </c>
      <c r="AI5530" s="258">
        <v>14423.629115994179</v>
      </c>
      <c r="AJ5530" s="258">
        <v>14786.261975677206</v>
      </c>
      <c r="AK5530" s="276">
        <v>0.97786270588434665</v>
      </c>
      <c r="AL5530" s="93"/>
      <c r="AM5530" s="257">
        <v>15136.05</v>
      </c>
      <c r="AN5530" s="258">
        <v>15102.530116544782</v>
      </c>
      <c r="AO5530" s="276">
        <v>0.99877852764663588</v>
      </c>
      <c r="AQ5530" s="280">
        <v>13316.606510556414</v>
      </c>
      <c r="AR5530" s="281">
        <v>13423.063469098121</v>
      </c>
    </row>
    <row r="5531" spans="1:44" x14ac:dyDescent="0.2">
      <c r="A5531" s="260" t="s">
        <v>8403</v>
      </c>
      <c r="B5531" s="261" t="s">
        <v>2601</v>
      </c>
      <c r="C5531" s="261" t="s">
        <v>2630</v>
      </c>
      <c r="D5531" s="262" t="s">
        <v>10905</v>
      </c>
      <c r="E5531" s="257">
        <v>532</v>
      </c>
      <c r="F5531" s="258">
        <v>915</v>
      </c>
      <c r="G5531" s="258">
        <v>2781</v>
      </c>
      <c r="H5531" s="258">
        <v>1814</v>
      </c>
      <c r="I5531" s="258">
        <v>661</v>
      </c>
      <c r="J5531" s="258">
        <v>383</v>
      </c>
      <c r="K5531" s="259">
        <v>67</v>
      </c>
      <c r="L5531" s="257">
        <v>421</v>
      </c>
      <c r="M5531" s="258">
        <v>820</v>
      </c>
      <c r="N5531" s="258">
        <v>2853</v>
      </c>
      <c r="O5531" s="258">
        <v>1825</v>
      </c>
      <c r="P5531" s="258">
        <v>797</v>
      </c>
      <c r="Q5531" s="258">
        <v>413</v>
      </c>
      <c r="R5531" s="259">
        <v>132</v>
      </c>
      <c r="S5531" s="267">
        <v>14414</v>
      </c>
      <c r="T5531" s="90"/>
      <c r="U5531" s="260">
        <v>9</v>
      </c>
      <c r="V5531" s="273">
        <v>81.963118028110898</v>
      </c>
      <c r="W5531" s="273">
        <v>86.784113770377999</v>
      </c>
      <c r="X5531" s="274">
        <v>1.177088739</v>
      </c>
      <c r="Z5531" s="257">
        <v>37445.599999999999</v>
      </c>
      <c r="AA5531" s="258">
        <v>14498.759294974678</v>
      </c>
      <c r="AB5531" s="276">
        <v>1.0058803451487912</v>
      </c>
      <c r="AC5531" s="92"/>
      <c r="AD5531" s="257">
        <v>1298290.2413608388</v>
      </c>
      <c r="AE5531" s="258">
        <v>13164.651199099811</v>
      </c>
      <c r="AF5531" s="276">
        <v>0.91332393500068065</v>
      </c>
      <c r="AG5531" s="93"/>
      <c r="AH5531" s="257">
        <v>16966.557083946002</v>
      </c>
      <c r="AI5531" s="258">
        <v>14391.649028415544</v>
      </c>
      <c r="AJ5531" s="258">
        <v>14403.271533639461</v>
      </c>
      <c r="AK5531" s="276">
        <v>0.99925569124736102</v>
      </c>
      <c r="AL5531" s="93"/>
      <c r="AM5531" s="257">
        <v>14417.87</v>
      </c>
      <c r="AN5531" s="258">
        <v>14385.940578382573</v>
      </c>
      <c r="AO5531" s="276">
        <v>0.99805332165828864</v>
      </c>
      <c r="AQ5531" s="280">
        <v>13206.4488556983</v>
      </c>
      <c r="AR5531" s="281">
        <v>13312.025180807832</v>
      </c>
    </row>
    <row r="5532" spans="1:44" x14ac:dyDescent="0.2">
      <c r="A5532" s="260" t="s">
        <v>8403</v>
      </c>
      <c r="B5532" s="261" t="s">
        <v>2601</v>
      </c>
      <c r="C5532" s="261" t="s">
        <v>2631</v>
      </c>
      <c r="D5532" s="262" t="s">
        <v>10906</v>
      </c>
      <c r="E5532" s="257">
        <v>441</v>
      </c>
      <c r="F5532" s="258">
        <v>669</v>
      </c>
      <c r="G5532" s="258">
        <v>2308</v>
      </c>
      <c r="H5532" s="258">
        <v>1571</v>
      </c>
      <c r="I5532" s="258">
        <v>579</v>
      </c>
      <c r="J5532" s="258">
        <v>302</v>
      </c>
      <c r="K5532" s="259">
        <v>78</v>
      </c>
      <c r="L5532" s="257">
        <v>378</v>
      </c>
      <c r="M5532" s="258">
        <v>650</v>
      </c>
      <c r="N5532" s="258">
        <v>2416</v>
      </c>
      <c r="O5532" s="258">
        <v>1513</v>
      </c>
      <c r="P5532" s="258">
        <v>638</v>
      </c>
      <c r="Q5532" s="258">
        <v>343</v>
      </c>
      <c r="R5532" s="259">
        <v>159</v>
      </c>
      <c r="S5532" s="267">
        <v>12045</v>
      </c>
      <c r="T5532" s="90"/>
      <c r="U5532" s="260">
        <v>64</v>
      </c>
      <c r="V5532" s="273">
        <v>90.596018207641904</v>
      </c>
      <c r="W5532" s="273">
        <v>98.067834606443</v>
      </c>
      <c r="X5532" s="274">
        <v>1.177088739</v>
      </c>
      <c r="Z5532" s="257">
        <v>31692.670000000002</v>
      </c>
      <c r="AA5532" s="258">
        <v>12271.251996097411</v>
      </c>
      <c r="AB5532" s="276">
        <v>1.0187838934078381</v>
      </c>
      <c r="AC5532" s="92"/>
      <c r="AD5532" s="257">
        <v>1144244.7751966012</v>
      </c>
      <c r="AE5532" s="258">
        <v>11602.631578025512</v>
      </c>
      <c r="AF5532" s="276">
        <v>0.96327368850357087</v>
      </c>
      <c r="AG5532" s="93"/>
      <c r="AH5532" s="257">
        <v>14178.033861255</v>
      </c>
      <c r="AI5532" s="258">
        <v>12026.322502238463</v>
      </c>
      <c r="AJ5532" s="258">
        <v>12036.034801074464</v>
      </c>
      <c r="AK5532" s="276">
        <v>0.99925569124736102</v>
      </c>
      <c r="AL5532" s="93"/>
      <c r="AM5532" s="257">
        <v>12072.52</v>
      </c>
      <c r="AN5532" s="258">
        <v>12045.784526517105</v>
      </c>
      <c r="AO5532" s="276">
        <v>1.0000651329611545</v>
      </c>
      <c r="AQ5532" s="280">
        <v>11812.545351967914</v>
      </c>
      <c r="AR5532" s="281">
        <v>11906.97839313419</v>
      </c>
    </row>
    <row r="5533" spans="1:44" x14ac:dyDescent="0.2">
      <c r="A5533" s="260" t="s">
        <v>8403</v>
      </c>
      <c r="B5533" s="261" t="s">
        <v>2701</v>
      </c>
      <c r="C5533" s="261" t="s">
        <v>2739</v>
      </c>
      <c r="D5533" s="262" t="s">
        <v>8571</v>
      </c>
      <c r="E5533" s="257">
        <v>343</v>
      </c>
      <c r="F5533" s="258">
        <v>637</v>
      </c>
      <c r="G5533" s="258">
        <v>1882</v>
      </c>
      <c r="H5533" s="258">
        <v>1232</v>
      </c>
      <c r="I5533" s="258">
        <v>410</v>
      </c>
      <c r="J5533" s="258">
        <v>230</v>
      </c>
      <c r="K5533" s="259">
        <v>40</v>
      </c>
      <c r="L5533" s="257">
        <v>331</v>
      </c>
      <c r="M5533" s="258">
        <v>601</v>
      </c>
      <c r="N5533" s="258">
        <v>1914</v>
      </c>
      <c r="O5533" s="258">
        <v>1236</v>
      </c>
      <c r="P5533" s="258">
        <v>424</v>
      </c>
      <c r="Q5533" s="258">
        <v>221</v>
      </c>
      <c r="R5533" s="259">
        <v>107</v>
      </c>
      <c r="S5533" s="267">
        <v>9608</v>
      </c>
      <c r="T5533" s="90"/>
      <c r="U5533" s="260">
        <v>40</v>
      </c>
      <c r="V5533" s="273">
        <v>108.47499960551499</v>
      </c>
      <c r="W5533" s="273">
        <v>131.75322647793499</v>
      </c>
      <c r="X5533" s="274">
        <v>1.129086663</v>
      </c>
      <c r="Z5533" s="257">
        <v>24293.05</v>
      </c>
      <c r="AA5533" s="258">
        <v>9406.1541139889505</v>
      </c>
      <c r="AB5533" s="276">
        <v>0.97899189362915806</v>
      </c>
      <c r="AC5533" s="92"/>
      <c r="AD5533" s="257">
        <v>1034223.759980186</v>
      </c>
      <c r="AE5533" s="258">
        <v>10487.01948779152</v>
      </c>
      <c r="AF5533" s="276">
        <v>1.0914882897368359</v>
      </c>
      <c r="AG5533" s="93"/>
      <c r="AH5533" s="257">
        <v>10848.264658104001</v>
      </c>
      <c r="AI5533" s="258">
        <v>9201.8915065876427</v>
      </c>
      <c r="AJ5533" s="258">
        <v>9413.067923162067</v>
      </c>
      <c r="AK5533" s="276">
        <v>0.97971148242735917</v>
      </c>
      <c r="AL5533" s="93"/>
      <c r="AM5533" s="257">
        <v>9625.2000000000007</v>
      </c>
      <c r="AN5533" s="258">
        <v>9603.8842946321438</v>
      </c>
      <c r="AO5533" s="276">
        <v>0.99957163765946544</v>
      </c>
      <c r="AQ5533" s="280">
        <v>10054.102155746968</v>
      </c>
      <c r="AR5533" s="281">
        <v>10134.477673002055</v>
      </c>
    </row>
    <row r="5534" spans="1:44" x14ac:dyDescent="0.2">
      <c r="A5534" s="260" t="s">
        <v>8403</v>
      </c>
      <c r="B5534" s="261" t="s">
        <v>2722</v>
      </c>
      <c r="C5534" s="261" t="s">
        <v>2740</v>
      </c>
      <c r="D5534" s="262" t="s">
        <v>11003</v>
      </c>
      <c r="E5534" s="257">
        <v>434</v>
      </c>
      <c r="F5534" s="258">
        <v>856</v>
      </c>
      <c r="G5534" s="258">
        <v>2698</v>
      </c>
      <c r="H5534" s="258">
        <v>1723</v>
      </c>
      <c r="I5534" s="258">
        <v>603</v>
      </c>
      <c r="J5534" s="258">
        <v>340</v>
      </c>
      <c r="K5534" s="259">
        <v>132</v>
      </c>
      <c r="L5534" s="257">
        <v>468</v>
      </c>
      <c r="M5534" s="258">
        <v>815</v>
      </c>
      <c r="N5534" s="258">
        <v>2821</v>
      </c>
      <c r="O5534" s="258">
        <v>1831</v>
      </c>
      <c r="P5534" s="258">
        <v>715</v>
      </c>
      <c r="Q5534" s="258">
        <v>424</v>
      </c>
      <c r="R5534" s="259">
        <v>256</v>
      </c>
      <c r="S5534" s="267">
        <v>14116</v>
      </c>
      <c r="T5534" s="90"/>
      <c r="U5534" s="260">
        <v>71</v>
      </c>
      <c r="V5534" s="273">
        <v>88.364787389412001</v>
      </c>
      <c r="W5534" s="273">
        <v>63.586243536162002</v>
      </c>
      <c r="X5534" s="274">
        <v>1.145822522</v>
      </c>
      <c r="Z5534" s="257">
        <v>37251.53</v>
      </c>
      <c r="AA5534" s="258">
        <v>14423.616308445535</v>
      </c>
      <c r="AB5534" s="276">
        <v>1.0217920309184991</v>
      </c>
      <c r="AC5534" s="92"/>
      <c r="AD5534" s="257">
        <v>1217518.3148657118</v>
      </c>
      <c r="AE5534" s="258">
        <v>12345.624601570193</v>
      </c>
      <c r="AF5534" s="276">
        <v>0.87458377738525028</v>
      </c>
      <c r="AG5534" s="93"/>
      <c r="AH5534" s="257">
        <v>16174.430720552</v>
      </c>
      <c r="AI5534" s="258">
        <v>13719.738719699553</v>
      </c>
      <c r="AJ5534" s="258">
        <v>13925.794585455786</v>
      </c>
      <c r="AK5534" s="276">
        <v>0.98652554444997065</v>
      </c>
      <c r="AL5534" s="93"/>
      <c r="AM5534" s="257">
        <v>14146.53</v>
      </c>
      <c r="AN5534" s="258">
        <v>14115.201480545074</v>
      </c>
      <c r="AO5534" s="276">
        <v>0.99994343160563015</v>
      </c>
      <c r="AQ5534" s="280">
        <v>12443.981172044081</v>
      </c>
      <c r="AR5534" s="281">
        <v>12543.462101113804</v>
      </c>
    </row>
    <row r="5535" spans="1:44" x14ac:dyDescent="0.2">
      <c r="A5535" s="260" t="s">
        <v>8403</v>
      </c>
      <c r="B5535" s="261" t="s">
        <v>2599</v>
      </c>
      <c r="C5535" s="261" t="s">
        <v>2632</v>
      </c>
      <c r="D5535" s="262" t="s">
        <v>10907</v>
      </c>
      <c r="E5535" s="257">
        <v>187</v>
      </c>
      <c r="F5535" s="258">
        <v>323</v>
      </c>
      <c r="G5535" s="258">
        <v>1197</v>
      </c>
      <c r="H5535" s="258">
        <v>863</v>
      </c>
      <c r="I5535" s="258">
        <v>328</v>
      </c>
      <c r="J5535" s="258">
        <v>176</v>
      </c>
      <c r="K5535" s="259">
        <v>64</v>
      </c>
      <c r="L5535" s="257">
        <v>143</v>
      </c>
      <c r="M5535" s="258">
        <v>346</v>
      </c>
      <c r="N5535" s="258">
        <v>1174</v>
      </c>
      <c r="O5535" s="258">
        <v>862</v>
      </c>
      <c r="P5535" s="258">
        <v>326</v>
      </c>
      <c r="Q5535" s="258">
        <v>261</v>
      </c>
      <c r="R5535" s="259">
        <v>139</v>
      </c>
      <c r="S5535" s="267">
        <v>6389</v>
      </c>
      <c r="T5535" s="90"/>
      <c r="U5535" s="260">
        <v>109</v>
      </c>
      <c r="V5535" s="273">
        <v>77.976458104382701</v>
      </c>
      <c r="W5535" s="273">
        <v>96.699421060866797</v>
      </c>
      <c r="X5535" s="274">
        <v>1.216917488</v>
      </c>
      <c r="Z5535" s="257">
        <v>17531.32</v>
      </c>
      <c r="AA5535" s="258">
        <v>6788.0442242393092</v>
      </c>
      <c r="AB5535" s="276">
        <v>1.0624580097416354</v>
      </c>
      <c r="AC5535" s="92"/>
      <c r="AD5535" s="257">
        <v>583813.44759510655</v>
      </c>
      <c r="AE5535" s="258">
        <v>5919.8630306868326</v>
      </c>
      <c r="AF5535" s="276">
        <v>0.9265711426963269</v>
      </c>
      <c r="AG5535" s="93"/>
      <c r="AH5535" s="257">
        <v>7774.8858308319996</v>
      </c>
      <c r="AI5535" s="258">
        <v>6594.9401260206341</v>
      </c>
      <c r="AJ5535" s="258">
        <v>6487.8512604899042</v>
      </c>
      <c r="AK5535" s="276">
        <v>1.0154721021270785</v>
      </c>
      <c r="AL5535" s="93"/>
      <c r="AM5535" s="257">
        <v>6435.87</v>
      </c>
      <c r="AN5535" s="258">
        <v>6421.6172978529448</v>
      </c>
      <c r="AO5535" s="276">
        <v>1.0051052273991148</v>
      </c>
      <c r="AQ5535" s="280">
        <v>6419.5259937498031</v>
      </c>
      <c r="AR5535" s="281">
        <v>6470.8456157595301</v>
      </c>
    </row>
    <row r="5536" spans="1:44" x14ac:dyDescent="0.2">
      <c r="A5536" s="260" t="s">
        <v>8403</v>
      </c>
      <c r="B5536" s="261" t="s">
        <v>2601</v>
      </c>
      <c r="C5536" s="261" t="s">
        <v>2633</v>
      </c>
      <c r="D5536" s="262" t="s">
        <v>10908</v>
      </c>
      <c r="E5536" s="257">
        <v>295</v>
      </c>
      <c r="F5536" s="258">
        <v>481</v>
      </c>
      <c r="G5536" s="258">
        <v>2041</v>
      </c>
      <c r="H5536" s="258">
        <v>1194</v>
      </c>
      <c r="I5536" s="258">
        <v>362</v>
      </c>
      <c r="J5536" s="258">
        <v>204</v>
      </c>
      <c r="K5536" s="259">
        <v>54</v>
      </c>
      <c r="L5536" s="257">
        <v>280</v>
      </c>
      <c r="M5536" s="258">
        <v>440</v>
      </c>
      <c r="N5536" s="258">
        <v>2023</v>
      </c>
      <c r="O5536" s="258">
        <v>1089</v>
      </c>
      <c r="P5536" s="258">
        <v>411</v>
      </c>
      <c r="Q5536" s="258">
        <v>264</v>
      </c>
      <c r="R5536" s="259">
        <v>113</v>
      </c>
      <c r="S5536" s="267">
        <v>9251</v>
      </c>
      <c r="T5536" s="90"/>
      <c r="U5536" s="260">
        <v>27</v>
      </c>
      <c r="V5536" s="273">
        <v>89.409590018322106</v>
      </c>
      <c r="W5536" s="273">
        <v>91.195440795159797</v>
      </c>
      <c r="X5536" s="274">
        <v>1.177088739</v>
      </c>
      <c r="Z5536" s="257">
        <v>23412.980000000003</v>
      </c>
      <c r="AA5536" s="258">
        <v>9065.3951705422351</v>
      </c>
      <c r="AB5536" s="276">
        <v>0.9799367820281305</v>
      </c>
      <c r="AC5536" s="92"/>
      <c r="AD5536" s="257">
        <v>860903.1202595043</v>
      </c>
      <c r="AE5536" s="258">
        <v>8729.5497827616291</v>
      </c>
      <c r="AF5536" s="276">
        <v>0.94363309726101274</v>
      </c>
      <c r="AG5536" s="93"/>
      <c r="AH5536" s="257">
        <v>10889.247924489</v>
      </c>
      <c r="AI5536" s="258">
        <v>9236.6549994361176</v>
      </c>
      <c r="AJ5536" s="258">
        <v>9244.1143997293366</v>
      </c>
      <c r="AK5536" s="276">
        <v>0.99925569124736102</v>
      </c>
      <c r="AL5536" s="93"/>
      <c r="AM5536" s="257">
        <v>9262.61</v>
      </c>
      <c r="AN5536" s="258">
        <v>9242.0972765555653</v>
      </c>
      <c r="AO5536" s="276">
        <v>0.99903764744952606</v>
      </c>
      <c r="AQ5536" s="280">
        <v>8539.8135748219047</v>
      </c>
      <c r="AR5536" s="281">
        <v>8608.0834136106405</v>
      </c>
    </row>
    <row r="5537" spans="1:44" x14ac:dyDescent="0.2">
      <c r="A5537" s="260" t="s">
        <v>8403</v>
      </c>
      <c r="B5537" s="261" t="s">
        <v>2703</v>
      </c>
      <c r="C5537" s="261" t="s">
        <v>2741</v>
      </c>
      <c r="D5537" s="262" t="s">
        <v>11004</v>
      </c>
      <c r="E5537" s="257">
        <v>352</v>
      </c>
      <c r="F5537" s="258">
        <v>822</v>
      </c>
      <c r="G5537" s="258">
        <v>2301</v>
      </c>
      <c r="H5537" s="258">
        <v>1923</v>
      </c>
      <c r="I5537" s="258">
        <v>927</v>
      </c>
      <c r="J5537" s="258">
        <v>593</v>
      </c>
      <c r="K5537" s="259">
        <v>204</v>
      </c>
      <c r="L5537" s="257">
        <v>332</v>
      </c>
      <c r="M5537" s="258">
        <v>723</v>
      </c>
      <c r="N5537" s="258">
        <v>2285</v>
      </c>
      <c r="O5537" s="258">
        <v>2017</v>
      </c>
      <c r="P5537" s="258">
        <v>1062</v>
      </c>
      <c r="Q5537" s="258">
        <v>770</v>
      </c>
      <c r="R5537" s="259">
        <v>415</v>
      </c>
      <c r="S5537" s="267">
        <v>14726</v>
      </c>
      <c r="T5537" s="90"/>
      <c r="U5537" s="260">
        <v>116</v>
      </c>
      <c r="V5537" s="273">
        <v>98.232841459817294</v>
      </c>
      <c r="W5537" s="273">
        <v>88.300264819718805</v>
      </c>
      <c r="X5537" s="274">
        <v>1.1245459259999999</v>
      </c>
      <c r="Z5537" s="257">
        <v>44094.92</v>
      </c>
      <c r="AA5537" s="258">
        <v>17073.344564145449</v>
      </c>
      <c r="AB5537" s="276">
        <v>1.1594013692887035</v>
      </c>
      <c r="AC5537" s="92"/>
      <c r="AD5537" s="257">
        <v>1394247.0367238291</v>
      </c>
      <c r="AE5537" s="258">
        <v>14137.652228371255</v>
      </c>
      <c r="AF5537" s="276">
        <v>0.96004700722336378</v>
      </c>
      <c r="AG5537" s="93"/>
      <c r="AH5537" s="257">
        <v>16560.063306275999</v>
      </c>
      <c r="AI5537" s="258">
        <v>14046.846264276855</v>
      </c>
      <c r="AJ5537" s="258">
        <v>14400.00620685289</v>
      </c>
      <c r="AK5537" s="276">
        <v>0.97786270588434676</v>
      </c>
      <c r="AL5537" s="93"/>
      <c r="AM5537" s="257">
        <v>14775.88</v>
      </c>
      <c r="AN5537" s="258">
        <v>14743.157739202217</v>
      </c>
      <c r="AO5537" s="276">
        <v>1.001165132364676</v>
      </c>
      <c r="AQ5537" s="280">
        <v>16047.031397822433</v>
      </c>
      <c r="AR5537" s="281">
        <v>16175.31619431929</v>
      </c>
    </row>
    <row r="5538" spans="1:44" x14ac:dyDescent="0.2">
      <c r="A5538" s="260" t="s">
        <v>8403</v>
      </c>
      <c r="B5538" s="261" t="s">
        <v>2701</v>
      </c>
      <c r="C5538" s="261" t="s">
        <v>2742</v>
      </c>
      <c r="D5538" s="262" t="s">
        <v>11005</v>
      </c>
      <c r="E5538" s="257">
        <v>303</v>
      </c>
      <c r="F5538" s="258">
        <v>532</v>
      </c>
      <c r="G5538" s="258">
        <v>1892</v>
      </c>
      <c r="H5538" s="258">
        <v>1070</v>
      </c>
      <c r="I5538" s="258">
        <v>359</v>
      </c>
      <c r="J5538" s="258">
        <v>193</v>
      </c>
      <c r="K5538" s="259">
        <v>72</v>
      </c>
      <c r="L5538" s="257">
        <v>313</v>
      </c>
      <c r="M5538" s="258">
        <v>529</v>
      </c>
      <c r="N5538" s="258">
        <v>1694</v>
      </c>
      <c r="O5538" s="258">
        <v>978</v>
      </c>
      <c r="P5538" s="258">
        <v>336</v>
      </c>
      <c r="Q5538" s="258">
        <v>221</v>
      </c>
      <c r="R5538" s="259">
        <v>134</v>
      </c>
      <c r="S5538" s="267">
        <v>8626</v>
      </c>
      <c r="T5538" s="90"/>
      <c r="U5538" s="260">
        <v>17</v>
      </c>
      <c r="V5538" s="273">
        <v>108.45886689714099</v>
      </c>
      <c r="W5538" s="273">
        <v>149.17493623927601</v>
      </c>
      <c r="X5538" s="274">
        <v>1.129086663</v>
      </c>
      <c r="Z5538" s="257">
        <v>21724.29</v>
      </c>
      <c r="AA5538" s="258">
        <v>8411.5423858671111</v>
      </c>
      <c r="AB5538" s="276">
        <v>0.9751382316099132</v>
      </c>
      <c r="AC5538" s="92"/>
      <c r="AD5538" s="257">
        <v>964063.24731596361</v>
      </c>
      <c r="AE5538" s="258">
        <v>9775.5925296666737</v>
      </c>
      <c r="AF5538" s="276">
        <v>1.1332706387278777</v>
      </c>
      <c r="AG5538" s="93"/>
      <c r="AH5538" s="257">
        <v>9739.5015550380012</v>
      </c>
      <c r="AI5538" s="258">
        <v>8261.3984321216722</v>
      </c>
      <c r="AJ5538" s="258">
        <v>8450.9912474184021</v>
      </c>
      <c r="AK5538" s="276">
        <v>0.97971148242735939</v>
      </c>
      <c r="AL5538" s="93"/>
      <c r="AM5538" s="257">
        <v>8633.31</v>
      </c>
      <c r="AN5538" s="258">
        <v>8614.1909071697846</v>
      </c>
      <c r="AO5538" s="276">
        <v>0.99863098854275267</v>
      </c>
      <c r="AQ5538" s="280">
        <v>9326.3672157856781</v>
      </c>
      <c r="AR5538" s="281">
        <v>9400.9250010028463</v>
      </c>
    </row>
    <row r="5539" spans="1:44" x14ac:dyDescent="0.2">
      <c r="A5539" s="260" t="s">
        <v>8403</v>
      </c>
      <c r="B5539" s="261" t="s">
        <v>2601</v>
      </c>
      <c r="C5539" s="261" t="s">
        <v>2634</v>
      </c>
      <c r="D5539" s="262" t="s">
        <v>10909</v>
      </c>
      <c r="E5539" s="257">
        <v>227</v>
      </c>
      <c r="F5539" s="258">
        <v>529</v>
      </c>
      <c r="G5539" s="258">
        <v>1338</v>
      </c>
      <c r="H5539" s="258">
        <v>1247</v>
      </c>
      <c r="I5539" s="258">
        <v>424</v>
      </c>
      <c r="J5539" s="258">
        <v>233</v>
      </c>
      <c r="K5539" s="259">
        <v>74</v>
      </c>
      <c r="L5539" s="257">
        <v>219</v>
      </c>
      <c r="M5539" s="258">
        <v>478</v>
      </c>
      <c r="N5539" s="258">
        <v>1431</v>
      </c>
      <c r="O5539" s="258">
        <v>1191</v>
      </c>
      <c r="P5539" s="258">
        <v>467</v>
      </c>
      <c r="Q5539" s="258">
        <v>271</v>
      </c>
      <c r="R5539" s="259">
        <v>121</v>
      </c>
      <c r="S5539" s="267">
        <v>8250</v>
      </c>
      <c r="T5539" s="90"/>
      <c r="U5539" s="260">
        <v>21</v>
      </c>
      <c r="V5539" s="273">
        <v>66.560006016671494</v>
      </c>
      <c r="W5539" s="273">
        <v>80.541696969696901</v>
      </c>
      <c r="X5539" s="274">
        <v>1.215510552</v>
      </c>
      <c r="Z5539" s="257">
        <v>22379.379999999997</v>
      </c>
      <c r="AA5539" s="258">
        <v>8665.1901369124917</v>
      </c>
      <c r="AB5539" s="276">
        <v>1.0503260772015142</v>
      </c>
      <c r="AC5539" s="92"/>
      <c r="AD5539" s="257">
        <v>697710.73140284326</v>
      </c>
      <c r="AE5539" s="258">
        <v>7074.7804490616927</v>
      </c>
      <c r="AF5539" s="276">
        <v>0.85754914534081128</v>
      </c>
      <c r="AG5539" s="93"/>
      <c r="AH5539" s="257">
        <v>10027.962054</v>
      </c>
      <c r="AI5539" s="258">
        <v>8506.0810886608015</v>
      </c>
      <c r="AJ5539" s="258">
        <v>8372.9189225571845</v>
      </c>
      <c r="AK5539" s="276">
        <v>1.0148992633402647</v>
      </c>
      <c r="AL5539" s="93"/>
      <c r="AM5539" s="257">
        <v>8259.0300000000007</v>
      </c>
      <c r="AN5539" s="258">
        <v>8240.7397774483361</v>
      </c>
      <c r="AO5539" s="276">
        <v>0.9988775487816165</v>
      </c>
      <c r="AQ5539" s="280">
        <v>7533.0752244108362</v>
      </c>
      <c r="AR5539" s="281">
        <v>7593.2968939646316</v>
      </c>
    </row>
    <row r="5540" spans="1:44" x14ac:dyDescent="0.2">
      <c r="A5540" s="260" t="s">
        <v>8403</v>
      </c>
      <c r="B5540" s="261" t="s">
        <v>2601</v>
      </c>
      <c r="C5540" s="261" t="s">
        <v>2635</v>
      </c>
      <c r="D5540" s="262" t="s">
        <v>10910</v>
      </c>
      <c r="E5540" s="257">
        <v>187</v>
      </c>
      <c r="F5540" s="258">
        <v>431</v>
      </c>
      <c r="G5540" s="258">
        <v>1281</v>
      </c>
      <c r="H5540" s="258">
        <v>1238</v>
      </c>
      <c r="I5540" s="258">
        <v>480</v>
      </c>
      <c r="J5540" s="258">
        <v>259</v>
      </c>
      <c r="K5540" s="259">
        <v>73</v>
      </c>
      <c r="L5540" s="257">
        <v>180</v>
      </c>
      <c r="M5540" s="258">
        <v>384</v>
      </c>
      <c r="N5540" s="258">
        <v>1254</v>
      </c>
      <c r="O5540" s="258">
        <v>1164</v>
      </c>
      <c r="P5540" s="258">
        <v>493</v>
      </c>
      <c r="Q5540" s="258">
        <v>285</v>
      </c>
      <c r="R5540" s="259">
        <v>131</v>
      </c>
      <c r="S5540" s="267">
        <v>7840</v>
      </c>
      <c r="T5540" s="90"/>
      <c r="U5540" s="260">
        <v>52</v>
      </c>
      <c r="V5540" s="273">
        <v>80.642824544552198</v>
      </c>
      <c r="W5540" s="273">
        <v>71.860204081632602</v>
      </c>
      <c r="X5540" s="274">
        <v>1.177088739</v>
      </c>
      <c r="Z5540" s="257">
        <v>21992.89</v>
      </c>
      <c r="AA5540" s="258">
        <v>8515.5430360537866</v>
      </c>
      <c r="AB5540" s="276">
        <v>1.0861662035782891</v>
      </c>
      <c r="AC5540" s="92"/>
      <c r="AD5540" s="257">
        <v>675755.43709770869</v>
      </c>
      <c r="AE5540" s="258">
        <v>6852.1539651733747</v>
      </c>
      <c r="AF5540" s="276">
        <v>0.87399923025170601</v>
      </c>
      <c r="AG5540" s="93"/>
      <c r="AH5540" s="257">
        <v>9228.3757137600005</v>
      </c>
      <c r="AI5540" s="258">
        <v>7827.8429570402286</v>
      </c>
      <c r="AJ5540" s="258">
        <v>7834.1646193793094</v>
      </c>
      <c r="AK5540" s="276">
        <v>0.99925569124736091</v>
      </c>
      <c r="AL5540" s="93"/>
      <c r="AM5540" s="257">
        <v>7862.36</v>
      </c>
      <c r="AN5540" s="258">
        <v>7844.9482320101379</v>
      </c>
      <c r="AO5540" s="276">
        <v>1.0006311520421094</v>
      </c>
      <c r="AQ5540" s="280">
        <v>7441.7323847206044</v>
      </c>
      <c r="AR5540" s="281">
        <v>7501.2238321348277</v>
      </c>
    </row>
    <row r="5541" spans="1:44" x14ac:dyDescent="0.2">
      <c r="A5541" s="260" t="s">
        <v>8403</v>
      </c>
      <c r="B5541" s="261" t="s">
        <v>2722</v>
      </c>
      <c r="C5541" s="261" t="s">
        <v>2743</v>
      </c>
      <c r="D5541" s="262" t="s">
        <v>11006</v>
      </c>
      <c r="E5541" s="257">
        <v>207</v>
      </c>
      <c r="F5541" s="258">
        <v>507</v>
      </c>
      <c r="G5541" s="258">
        <v>1318</v>
      </c>
      <c r="H5541" s="258">
        <v>1345</v>
      </c>
      <c r="I5541" s="258">
        <v>463</v>
      </c>
      <c r="J5541" s="258">
        <v>237</v>
      </c>
      <c r="K5541" s="259">
        <v>67</v>
      </c>
      <c r="L5541" s="257">
        <v>198</v>
      </c>
      <c r="M5541" s="258">
        <v>490</v>
      </c>
      <c r="N5541" s="258">
        <v>1390</v>
      </c>
      <c r="O5541" s="258">
        <v>1298</v>
      </c>
      <c r="P5541" s="258">
        <v>512</v>
      </c>
      <c r="Q5541" s="258">
        <v>262</v>
      </c>
      <c r="R5541" s="259">
        <v>137</v>
      </c>
      <c r="S5541" s="267">
        <v>8431</v>
      </c>
      <c r="T5541" s="90"/>
      <c r="U5541" s="260">
        <v>63</v>
      </c>
      <c r="V5541" s="273">
        <v>84.103315797662106</v>
      </c>
      <c r="W5541" s="273">
        <v>67.236982564345794</v>
      </c>
      <c r="X5541" s="274">
        <v>1.145766359</v>
      </c>
      <c r="Z5541" s="257">
        <v>23085.79</v>
      </c>
      <c r="AA5541" s="258">
        <v>8938.708749341271</v>
      </c>
      <c r="AB5541" s="276">
        <v>1.0602192799598233</v>
      </c>
      <c r="AC5541" s="92"/>
      <c r="AD5541" s="257">
        <v>725086.30954123661</v>
      </c>
      <c r="AE5541" s="258">
        <v>7352.3685615533168</v>
      </c>
      <c r="AF5541" s="276">
        <v>0.87206364150792515</v>
      </c>
      <c r="AG5541" s="93"/>
      <c r="AH5541" s="257">
        <v>9659.9561727290002</v>
      </c>
      <c r="AI5541" s="258">
        <v>8193.9251540512796</v>
      </c>
      <c r="AJ5541" s="258">
        <v>8317.2040739446129</v>
      </c>
      <c r="AK5541" s="276">
        <v>0.98650267749313403</v>
      </c>
      <c r="AL5541" s="93"/>
      <c r="AM5541" s="257">
        <v>8458.09</v>
      </c>
      <c r="AN5541" s="258">
        <v>8439.3589446022088</v>
      </c>
      <c r="AO5541" s="276">
        <v>1.0009914535170452</v>
      </c>
      <c r="AQ5541" s="280">
        <v>7697.5338024689963</v>
      </c>
      <c r="AR5541" s="281">
        <v>7759.0702033706229</v>
      </c>
    </row>
    <row r="5542" spans="1:44" x14ac:dyDescent="0.2">
      <c r="A5542" s="260" t="s">
        <v>8403</v>
      </c>
      <c r="B5542" s="261" t="s">
        <v>2540</v>
      </c>
      <c r="C5542" s="261" t="s">
        <v>2545</v>
      </c>
      <c r="D5542" s="262" t="s">
        <v>10826</v>
      </c>
      <c r="E5542" s="257">
        <v>442</v>
      </c>
      <c r="F5542" s="258">
        <v>823</v>
      </c>
      <c r="G5542" s="258">
        <v>2792</v>
      </c>
      <c r="H5542" s="258">
        <v>1773</v>
      </c>
      <c r="I5542" s="258">
        <v>533</v>
      </c>
      <c r="J5542" s="258">
        <v>280</v>
      </c>
      <c r="K5542" s="259">
        <v>81</v>
      </c>
      <c r="L5542" s="257">
        <v>457</v>
      </c>
      <c r="M5542" s="258">
        <v>775</v>
      </c>
      <c r="N5542" s="258">
        <v>2932</v>
      </c>
      <c r="O5542" s="258">
        <v>1815</v>
      </c>
      <c r="P5542" s="258">
        <v>568</v>
      </c>
      <c r="Q5542" s="258">
        <v>358</v>
      </c>
      <c r="R5542" s="259">
        <v>166</v>
      </c>
      <c r="S5542" s="267">
        <v>13795</v>
      </c>
      <c r="T5542" s="90"/>
      <c r="U5542" s="260">
        <v>28</v>
      </c>
      <c r="V5542" s="273">
        <v>94.725012151374401</v>
      </c>
      <c r="W5542" s="273">
        <v>111.855309894889</v>
      </c>
      <c r="X5542" s="274">
        <v>1.1787752979999999</v>
      </c>
      <c r="Z5542" s="257">
        <v>34841.629999999997</v>
      </c>
      <c r="AA5542" s="258">
        <v>13490.514421309008</v>
      </c>
      <c r="AB5542" s="276">
        <v>0.97792783046821374</v>
      </c>
      <c r="AC5542" s="92"/>
      <c r="AD5542" s="257">
        <v>1370396.6807973555</v>
      </c>
      <c r="AE5542" s="258">
        <v>13895.809836937042</v>
      </c>
      <c r="AF5542" s="276">
        <v>1.0073077083680348</v>
      </c>
      <c r="AG5542" s="93"/>
      <c r="AH5542" s="257">
        <v>16261.205235909998</v>
      </c>
      <c r="AI5542" s="258">
        <v>13793.344010594124</v>
      </c>
      <c r="AJ5542" s="258">
        <v>13794.20512508518</v>
      </c>
      <c r="AK5542" s="276">
        <v>0.99994237949149545</v>
      </c>
      <c r="AL5542" s="93"/>
      <c r="AM5542" s="257">
        <v>13807.04</v>
      </c>
      <c r="AN5542" s="258">
        <v>13776.46330583861</v>
      </c>
      <c r="AO5542" s="276">
        <v>0.99865627443556437</v>
      </c>
      <c r="AQ5542" s="280">
        <v>13570.057187834658</v>
      </c>
      <c r="AR5542" s="281">
        <v>13678.540307337265</v>
      </c>
    </row>
    <row r="5543" spans="1:44" x14ac:dyDescent="0.2">
      <c r="A5543" s="260" t="s">
        <v>8403</v>
      </c>
      <c r="B5543" s="261" t="s">
        <v>2599</v>
      </c>
      <c r="C5543" s="261" t="s">
        <v>2636</v>
      </c>
      <c r="D5543" s="262" t="s">
        <v>10911</v>
      </c>
      <c r="E5543" s="257">
        <v>90</v>
      </c>
      <c r="F5543" s="258">
        <v>208</v>
      </c>
      <c r="G5543" s="258">
        <v>612</v>
      </c>
      <c r="H5543" s="258">
        <v>418</v>
      </c>
      <c r="I5543" s="258">
        <v>138</v>
      </c>
      <c r="J5543" s="258">
        <v>94</v>
      </c>
      <c r="K5543" s="259">
        <v>28</v>
      </c>
      <c r="L5543" s="257">
        <v>104</v>
      </c>
      <c r="M5543" s="258">
        <v>189</v>
      </c>
      <c r="N5543" s="258">
        <v>616</v>
      </c>
      <c r="O5543" s="258">
        <v>347</v>
      </c>
      <c r="P5543" s="258">
        <v>139</v>
      </c>
      <c r="Q5543" s="258">
        <v>131</v>
      </c>
      <c r="R5543" s="259">
        <v>45</v>
      </c>
      <c r="S5543" s="267">
        <v>3159</v>
      </c>
      <c r="T5543" s="90"/>
      <c r="U5543" s="260">
        <v>9</v>
      </c>
      <c r="V5543" s="273">
        <v>93.9816760690819</v>
      </c>
      <c r="W5543" s="273">
        <v>106.153213042101</v>
      </c>
      <c r="X5543" s="274">
        <v>1.216917488</v>
      </c>
      <c r="Z5543" s="257">
        <v>8321.1</v>
      </c>
      <c r="AA5543" s="258">
        <v>3221.8905817883492</v>
      </c>
      <c r="AB5543" s="276">
        <v>1.0199083829656059</v>
      </c>
      <c r="AC5543" s="92"/>
      <c r="AD5543" s="257">
        <v>308937.40423448657</v>
      </c>
      <c r="AE5543" s="258">
        <v>3132.6224595505878</v>
      </c>
      <c r="AF5543" s="276">
        <v>0.99165003467888191</v>
      </c>
      <c r="AG5543" s="93"/>
      <c r="AH5543" s="257">
        <v>3844.2423445919999</v>
      </c>
      <c r="AI5543" s="258">
        <v>3260.8257721238351</v>
      </c>
      <c r="AJ5543" s="258">
        <v>3207.8763706194409</v>
      </c>
      <c r="AK5543" s="276">
        <v>1.0154721021270785</v>
      </c>
      <c r="AL5543" s="93"/>
      <c r="AM5543" s="257">
        <v>3162.87</v>
      </c>
      <c r="AN5543" s="258">
        <v>3155.8655943734325</v>
      </c>
      <c r="AO5543" s="276">
        <v>0.99900778549333091</v>
      </c>
      <c r="AQ5543" s="280">
        <v>3241.2019246887444</v>
      </c>
      <c r="AR5543" s="281">
        <v>3267.11306794047</v>
      </c>
    </row>
    <row r="5544" spans="1:44" x14ac:dyDescent="0.2">
      <c r="A5544" s="260" t="s">
        <v>8403</v>
      </c>
      <c r="B5544" s="261" t="s">
        <v>2599</v>
      </c>
      <c r="C5544" s="261" t="s">
        <v>2637</v>
      </c>
      <c r="D5544" s="262" t="s">
        <v>10912</v>
      </c>
      <c r="E5544" s="257">
        <v>426</v>
      </c>
      <c r="F5544" s="258">
        <v>913</v>
      </c>
      <c r="G5544" s="258">
        <v>2847</v>
      </c>
      <c r="H5544" s="258">
        <v>2360</v>
      </c>
      <c r="I5544" s="258">
        <v>964</v>
      </c>
      <c r="J5544" s="258">
        <v>523</v>
      </c>
      <c r="K5544" s="259">
        <v>140</v>
      </c>
      <c r="L5544" s="257">
        <v>381</v>
      </c>
      <c r="M5544" s="258">
        <v>811</v>
      </c>
      <c r="N5544" s="258">
        <v>2790</v>
      </c>
      <c r="O5544" s="258">
        <v>2560</v>
      </c>
      <c r="P5544" s="258">
        <v>1042</v>
      </c>
      <c r="Q5544" s="258">
        <v>674</v>
      </c>
      <c r="R5544" s="259">
        <v>308</v>
      </c>
      <c r="S5544" s="267">
        <v>16739</v>
      </c>
      <c r="T5544" s="90"/>
      <c r="U5544" s="260">
        <v>179</v>
      </c>
      <c r="V5544" s="273">
        <v>71.936467149010795</v>
      </c>
      <c r="W5544" s="273">
        <v>57.930947972044599</v>
      </c>
      <c r="X5544" s="274">
        <v>1.216917488</v>
      </c>
      <c r="Z5544" s="257">
        <v>47076.73</v>
      </c>
      <c r="AA5544" s="258">
        <v>18227.887299562924</v>
      </c>
      <c r="AB5544" s="276">
        <v>1.0889472070949833</v>
      </c>
      <c r="AC5544" s="92"/>
      <c r="AD5544" s="257">
        <v>1349527.2997975601</v>
      </c>
      <c r="AE5544" s="258">
        <v>13684.194504054731</v>
      </c>
      <c r="AF5544" s="276">
        <v>0.8175037041671982</v>
      </c>
      <c r="AG5544" s="93"/>
      <c r="AH5544" s="257">
        <v>20369.981831632002</v>
      </c>
      <c r="AI5544" s="258">
        <v>17278.557328135765</v>
      </c>
      <c r="AJ5544" s="258">
        <v>16997.987517505167</v>
      </c>
      <c r="AK5544" s="276">
        <v>1.0154721021270785</v>
      </c>
      <c r="AL5544" s="93"/>
      <c r="AM5544" s="257">
        <v>16815.97</v>
      </c>
      <c r="AN5544" s="258">
        <v>16778.729811536934</v>
      </c>
      <c r="AO5544" s="276">
        <v>1.0023734877553578</v>
      </c>
      <c r="AQ5544" s="280">
        <v>15167.836262441961</v>
      </c>
      <c r="AR5544" s="281">
        <v>15289.092508534248</v>
      </c>
    </row>
    <row r="5545" spans="1:44" x14ac:dyDescent="0.2">
      <c r="A5545" s="260" t="s">
        <v>8403</v>
      </c>
      <c r="B5545" s="261" t="s">
        <v>2601</v>
      </c>
      <c r="C5545" s="261" t="s">
        <v>2638</v>
      </c>
      <c r="D5545" s="262" t="s">
        <v>10913</v>
      </c>
      <c r="E5545" s="257">
        <v>202</v>
      </c>
      <c r="F5545" s="258">
        <v>456</v>
      </c>
      <c r="G5545" s="258">
        <v>1333</v>
      </c>
      <c r="H5545" s="258">
        <v>915</v>
      </c>
      <c r="I5545" s="258">
        <v>365</v>
      </c>
      <c r="J5545" s="258">
        <v>233</v>
      </c>
      <c r="K5545" s="259">
        <v>52</v>
      </c>
      <c r="L5545" s="257">
        <v>188</v>
      </c>
      <c r="M5545" s="258">
        <v>432</v>
      </c>
      <c r="N5545" s="258">
        <v>1363</v>
      </c>
      <c r="O5545" s="258">
        <v>939</v>
      </c>
      <c r="P5545" s="258">
        <v>372</v>
      </c>
      <c r="Q5545" s="258">
        <v>263</v>
      </c>
      <c r="R5545" s="259">
        <v>134</v>
      </c>
      <c r="S5545" s="267">
        <v>7247</v>
      </c>
      <c r="T5545" s="90"/>
      <c r="U5545" s="260">
        <v>67</v>
      </c>
      <c r="V5545" s="273">
        <v>83.538552027421005</v>
      </c>
      <c r="W5545" s="273">
        <v>89.117151924934404</v>
      </c>
      <c r="X5545" s="274">
        <v>1.177088739</v>
      </c>
      <c r="Z5545" s="257">
        <v>19516.14</v>
      </c>
      <c r="AA5545" s="258">
        <v>7556.5571449523341</v>
      </c>
      <c r="AB5545" s="276">
        <v>1.0427152124951475</v>
      </c>
      <c r="AC5545" s="92"/>
      <c r="AD5545" s="257">
        <v>659732.59989063116</v>
      </c>
      <c r="AE5545" s="258">
        <v>6689.6825421192834</v>
      </c>
      <c r="AF5545" s="276">
        <v>0.92309680448727516</v>
      </c>
      <c r="AG5545" s="93"/>
      <c r="AH5545" s="257">
        <v>8530.3620915329993</v>
      </c>
      <c r="AI5545" s="258">
        <v>7235.7624884783845</v>
      </c>
      <c r="AJ5545" s="258">
        <v>7241.6059944696244</v>
      </c>
      <c r="AK5545" s="276">
        <v>0.99925569124736091</v>
      </c>
      <c r="AL5545" s="93"/>
      <c r="AM5545" s="257">
        <v>7275.81</v>
      </c>
      <c r="AN5545" s="258">
        <v>7259.6971896404748</v>
      </c>
      <c r="AO5545" s="276">
        <v>1.001752061493097</v>
      </c>
      <c r="AQ5545" s="280">
        <v>6982.4541694251793</v>
      </c>
      <c r="AR5545" s="281">
        <v>7038.2740086195417</v>
      </c>
    </row>
    <row r="5546" spans="1:44" x14ac:dyDescent="0.2">
      <c r="A5546" s="260" t="s">
        <v>8403</v>
      </c>
      <c r="B5546" s="261" t="s">
        <v>2601</v>
      </c>
      <c r="C5546" s="261" t="s">
        <v>2639</v>
      </c>
      <c r="D5546" s="262" t="s">
        <v>10914</v>
      </c>
      <c r="E5546" s="257">
        <v>604</v>
      </c>
      <c r="F5546" s="258">
        <v>812</v>
      </c>
      <c r="G5546" s="258">
        <v>3461</v>
      </c>
      <c r="H5546" s="258">
        <v>1753</v>
      </c>
      <c r="I5546" s="258">
        <v>601</v>
      </c>
      <c r="J5546" s="258">
        <v>297</v>
      </c>
      <c r="K5546" s="259">
        <v>93</v>
      </c>
      <c r="L5546" s="257">
        <v>621</v>
      </c>
      <c r="M5546" s="258">
        <v>798</v>
      </c>
      <c r="N5546" s="258">
        <v>3489</v>
      </c>
      <c r="O5546" s="258">
        <v>1726</v>
      </c>
      <c r="P5546" s="258">
        <v>645</v>
      </c>
      <c r="Q5546" s="258">
        <v>451</v>
      </c>
      <c r="R5546" s="259">
        <v>220</v>
      </c>
      <c r="S5546" s="267">
        <v>15571</v>
      </c>
      <c r="T5546" s="90"/>
      <c r="U5546" s="260">
        <v>97</v>
      </c>
      <c r="V5546" s="273">
        <v>88.904967488202104</v>
      </c>
      <c r="W5546" s="273">
        <v>99.627850215171094</v>
      </c>
      <c r="X5546" s="274">
        <v>1.177088739</v>
      </c>
      <c r="Z5546" s="257">
        <v>39464.01</v>
      </c>
      <c r="AA5546" s="258">
        <v>15280.278104890127</v>
      </c>
      <c r="AB5546" s="276">
        <v>0.981329272679348</v>
      </c>
      <c r="AC5546" s="92"/>
      <c r="AD5546" s="257">
        <v>1478080.632952993</v>
      </c>
      <c r="AE5546" s="258">
        <v>14987.724129062968</v>
      </c>
      <c r="AF5546" s="276">
        <v>0.96254088556052719</v>
      </c>
      <c r="AG5546" s="93"/>
      <c r="AH5546" s="257">
        <v>18328.448754968998</v>
      </c>
      <c r="AI5546" s="258">
        <v>15546.854934193034</v>
      </c>
      <c r="AJ5546" s="258">
        <v>15559.410368412657</v>
      </c>
      <c r="AK5546" s="276">
        <v>0.99925569124736091</v>
      </c>
      <c r="AL5546" s="93"/>
      <c r="AM5546" s="257">
        <v>15612.71</v>
      </c>
      <c r="AN5546" s="258">
        <v>15578.134518310912</v>
      </c>
      <c r="AO5546" s="276">
        <v>1.0004581926858205</v>
      </c>
      <c r="AQ5546" s="280">
        <v>14703.679238429097</v>
      </c>
      <c r="AR5546" s="281">
        <v>14821.22487363692</v>
      </c>
    </row>
    <row r="5547" spans="1:44" x14ac:dyDescent="0.2">
      <c r="A5547" s="260" t="s">
        <v>8403</v>
      </c>
      <c r="B5547" s="261" t="s">
        <v>2540</v>
      </c>
      <c r="C5547" s="261" t="s">
        <v>2546</v>
      </c>
      <c r="D5547" s="262" t="s">
        <v>10827</v>
      </c>
      <c r="E5547" s="257">
        <v>131</v>
      </c>
      <c r="F5547" s="258">
        <v>349</v>
      </c>
      <c r="G5547" s="258">
        <v>970</v>
      </c>
      <c r="H5547" s="258">
        <v>797</v>
      </c>
      <c r="I5547" s="258">
        <v>335</v>
      </c>
      <c r="J5547" s="258">
        <v>158</v>
      </c>
      <c r="K5547" s="259">
        <v>40</v>
      </c>
      <c r="L5547" s="257">
        <v>144</v>
      </c>
      <c r="M5547" s="258">
        <v>324</v>
      </c>
      <c r="N5547" s="258">
        <v>936</v>
      </c>
      <c r="O5547" s="258">
        <v>806</v>
      </c>
      <c r="P5547" s="258">
        <v>298</v>
      </c>
      <c r="Q5547" s="258">
        <v>186</v>
      </c>
      <c r="R5547" s="259">
        <v>102</v>
      </c>
      <c r="S5547" s="267">
        <v>5576</v>
      </c>
      <c r="T5547" s="90"/>
      <c r="U5547" s="260">
        <v>12</v>
      </c>
      <c r="V5547" s="273">
        <v>83.408052899786497</v>
      </c>
      <c r="W5547" s="273">
        <v>77.054519368723007</v>
      </c>
      <c r="X5547" s="274">
        <v>1.1788043850000001</v>
      </c>
      <c r="Z5547" s="257">
        <v>15129.37</v>
      </c>
      <c r="AA5547" s="258">
        <v>5858.0205395189578</v>
      </c>
      <c r="AB5547" s="276">
        <v>1.0505775716497414</v>
      </c>
      <c r="AC5547" s="92"/>
      <c r="AD5547" s="257">
        <v>491497.8639304089</v>
      </c>
      <c r="AE5547" s="258">
        <v>4983.7838548060927</v>
      </c>
      <c r="AF5547" s="276">
        <v>0.89379193952763503</v>
      </c>
      <c r="AG5547" s="93"/>
      <c r="AH5547" s="257">
        <v>6573.0132507600001</v>
      </c>
      <c r="AI5547" s="258">
        <v>5575.4682164462938</v>
      </c>
      <c r="AJ5547" s="258">
        <v>5575.7447438942208</v>
      </c>
      <c r="AK5547" s="276">
        <v>0.99995422236266518</v>
      </c>
      <c r="AL5547" s="93"/>
      <c r="AM5547" s="257">
        <v>5581.16</v>
      </c>
      <c r="AN5547" s="258">
        <v>5568.800115304527</v>
      </c>
      <c r="AO5547" s="276">
        <v>0.99870877247211742</v>
      </c>
      <c r="AQ5547" s="280">
        <v>5228.8514887440933</v>
      </c>
      <c r="AR5547" s="281">
        <v>5270.6525005646872</v>
      </c>
    </row>
    <row r="5548" spans="1:44" x14ac:dyDescent="0.2">
      <c r="A5548" s="260" t="s">
        <v>8403</v>
      </c>
      <c r="B5548" s="261" t="s">
        <v>2601</v>
      </c>
      <c r="C5548" s="261" t="s">
        <v>2640</v>
      </c>
      <c r="D5548" s="262" t="s">
        <v>10915</v>
      </c>
      <c r="E5548" s="257">
        <v>138</v>
      </c>
      <c r="F5548" s="258">
        <v>240</v>
      </c>
      <c r="G5548" s="258">
        <v>978</v>
      </c>
      <c r="H5548" s="258">
        <v>507</v>
      </c>
      <c r="I5548" s="258">
        <v>172</v>
      </c>
      <c r="J5548" s="258">
        <v>102</v>
      </c>
      <c r="K5548" s="259">
        <v>27</v>
      </c>
      <c r="L5548" s="257">
        <v>148</v>
      </c>
      <c r="M5548" s="258">
        <v>233</v>
      </c>
      <c r="N5548" s="258">
        <v>919</v>
      </c>
      <c r="O5548" s="258">
        <v>474</v>
      </c>
      <c r="P5548" s="258">
        <v>164</v>
      </c>
      <c r="Q5548" s="258">
        <v>125</v>
      </c>
      <c r="R5548" s="259">
        <v>58</v>
      </c>
      <c r="S5548" s="267">
        <v>4285</v>
      </c>
      <c r="T5548" s="90"/>
      <c r="U5548" s="260">
        <v>18</v>
      </c>
      <c r="V5548" s="273">
        <v>78.490642919437505</v>
      </c>
      <c r="W5548" s="273">
        <v>92.164994165694196</v>
      </c>
      <c r="X5548" s="274">
        <v>1.2153606640000001</v>
      </c>
      <c r="Z5548" s="257">
        <v>10757.710000000001</v>
      </c>
      <c r="AA5548" s="258">
        <v>4165.3344546526714</v>
      </c>
      <c r="AB5548" s="276">
        <v>0.97207338498312057</v>
      </c>
      <c r="AC5548" s="92"/>
      <c r="AD5548" s="257">
        <v>387529.46706219151</v>
      </c>
      <c r="AE5548" s="258">
        <v>3929.5452593861542</v>
      </c>
      <c r="AF5548" s="276">
        <v>0.91704673497926581</v>
      </c>
      <c r="AG5548" s="93"/>
      <c r="AH5548" s="257">
        <v>5207.8204452400005</v>
      </c>
      <c r="AI5548" s="258">
        <v>4417.4621686693754</v>
      </c>
      <c r="AJ5548" s="258">
        <v>4348.5818409613003</v>
      </c>
      <c r="AK5548" s="276">
        <v>1.0148382359302919</v>
      </c>
      <c r="AL5548" s="93"/>
      <c r="AM5548" s="257">
        <v>4292.74</v>
      </c>
      <c r="AN5548" s="258">
        <v>4283.2334150915494</v>
      </c>
      <c r="AO5548" s="276">
        <v>0.99958772814271868</v>
      </c>
      <c r="AQ5548" s="280">
        <v>3874.8873838420245</v>
      </c>
      <c r="AR5548" s="281">
        <v>3905.8643992887487</v>
      </c>
    </row>
    <row r="5549" spans="1:44" x14ac:dyDescent="0.2">
      <c r="A5549" s="260" t="s">
        <v>8403</v>
      </c>
      <c r="B5549" s="261" t="s">
        <v>2601</v>
      </c>
      <c r="C5549" s="261" t="s">
        <v>2641</v>
      </c>
      <c r="D5549" s="262" t="s">
        <v>10916</v>
      </c>
      <c r="E5549" s="257">
        <v>49</v>
      </c>
      <c r="F5549" s="258">
        <v>91</v>
      </c>
      <c r="G5549" s="258">
        <v>512</v>
      </c>
      <c r="H5549" s="258">
        <v>223</v>
      </c>
      <c r="I5549" s="258">
        <v>83</v>
      </c>
      <c r="J5549" s="258">
        <v>53</v>
      </c>
      <c r="K5549" s="259">
        <v>17</v>
      </c>
      <c r="L5549" s="257">
        <v>52</v>
      </c>
      <c r="M5549" s="258">
        <v>89</v>
      </c>
      <c r="N5549" s="258">
        <v>516</v>
      </c>
      <c r="O5549" s="258">
        <v>170</v>
      </c>
      <c r="P5549" s="258">
        <v>55</v>
      </c>
      <c r="Q5549" s="258">
        <v>52</v>
      </c>
      <c r="R5549" s="259">
        <v>41</v>
      </c>
      <c r="S5549" s="267">
        <v>2003</v>
      </c>
      <c r="T5549" s="90"/>
      <c r="U5549" s="260">
        <v>19</v>
      </c>
      <c r="V5549" s="273">
        <v>83.830559551137696</v>
      </c>
      <c r="W5549" s="273">
        <v>90.416167664670596</v>
      </c>
      <c r="X5549" s="274">
        <v>1.177088739</v>
      </c>
      <c r="Z5549" s="257">
        <v>4918.7299999999996</v>
      </c>
      <c r="AA5549" s="258">
        <v>1904.5090025789625</v>
      </c>
      <c r="AB5549" s="276">
        <v>0.95082825890112954</v>
      </c>
      <c r="AC5549" s="92"/>
      <c r="AD5549" s="257">
        <v>183112.42221358322</v>
      </c>
      <c r="AE5549" s="258">
        <v>1856.7582901473331</v>
      </c>
      <c r="AF5549" s="276">
        <v>0.92698866208054576</v>
      </c>
      <c r="AG5549" s="93"/>
      <c r="AH5549" s="257">
        <v>2357.708744217</v>
      </c>
      <c r="AI5549" s="258">
        <v>1999.8940616009666</v>
      </c>
      <c r="AJ5549" s="258">
        <v>2001.5091495684637</v>
      </c>
      <c r="AK5549" s="276">
        <v>0.9992556912473608</v>
      </c>
      <c r="AL5549" s="93"/>
      <c r="AM5549" s="257">
        <v>2011.17</v>
      </c>
      <c r="AN5549" s="258">
        <v>2006.7161177778464</v>
      </c>
      <c r="AO5549" s="276">
        <v>1.0018552759749608</v>
      </c>
      <c r="AQ5549" s="280">
        <v>1767.4171805535934</v>
      </c>
      <c r="AR5549" s="281">
        <v>1781.5464451952225</v>
      </c>
    </row>
    <row r="5550" spans="1:44" x14ac:dyDescent="0.2">
      <c r="A5550" s="260" t="s">
        <v>8403</v>
      </c>
      <c r="B5550" s="261" t="s">
        <v>2709</v>
      </c>
      <c r="C5550" s="261" t="s">
        <v>2744</v>
      </c>
      <c r="D5550" s="262" t="s">
        <v>11007</v>
      </c>
      <c r="E5550" s="257">
        <v>522</v>
      </c>
      <c r="F5550" s="258">
        <v>847</v>
      </c>
      <c r="G5550" s="258">
        <v>2808</v>
      </c>
      <c r="H5550" s="258">
        <v>1856</v>
      </c>
      <c r="I5550" s="258">
        <v>714</v>
      </c>
      <c r="J5550" s="258">
        <v>405</v>
      </c>
      <c r="K5550" s="259">
        <v>181</v>
      </c>
      <c r="L5550" s="257">
        <v>486</v>
      </c>
      <c r="M5550" s="258">
        <v>803</v>
      </c>
      <c r="N5550" s="258">
        <v>2752</v>
      </c>
      <c r="O5550" s="258">
        <v>1795</v>
      </c>
      <c r="P5550" s="258">
        <v>800</v>
      </c>
      <c r="Q5550" s="258">
        <v>560</v>
      </c>
      <c r="R5550" s="259">
        <v>359</v>
      </c>
      <c r="S5550" s="267">
        <v>14888</v>
      </c>
      <c r="T5550" s="90"/>
      <c r="U5550" s="260">
        <v>89</v>
      </c>
      <c r="V5550" s="273">
        <v>118.099872818721</v>
      </c>
      <c r="W5550" s="273">
        <v>126.463594841483</v>
      </c>
      <c r="X5550" s="274">
        <v>1.131162429</v>
      </c>
      <c r="Z5550" s="257">
        <v>40921.800000000003</v>
      </c>
      <c r="AA5550" s="258">
        <v>15844.727501150866</v>
      </c>
      <c r="AB5550" s="276">
        <v>1.0642616537581184</v>
      </c>
      <c r="AC5550" s="92"/>
      <c r="AD5550" s="257">
        <v>1621349.3900390344</v>
      </c>
      <c r="AE5550" s="258">
        <v>16440.468018433457</v>
      </c>
      <c r="AF5550" s="276">
        <v>1.1042764655046653</v>
      </c>
      <c r="AG5550" s="93"/>
      <c r="AH5550" s="257">
        <v>16840.746242951998</v>
      </c>
      <c r="AI5550" s="258">
        <v>14284.931710423625</v>
      </c>
      <c r="AJ5550" s="258">
        <v>14598.52722100334</v>
      </c>
      <c r="AK5550" s="276">
        <v>0.98055663762784395</v>
      </c>
      <c r="AL5550" s="93"/>
      <c r="AM5550" s="257">
        <v>14926.27</v>
      </c>
      <c r="AN5550" s="258">
        <v>14893.214689610493</v>
      </c>
      <c r="AO5550" s="276">
        <v>1.0003502612580932</v>
      </c>
      <c r="AQ5550" s="280">
        <v>17162.769302676541</v>
      </c>
      <c r="AR5550" s="281">
        <v>17299.973643637393</v>
      </c>
    </row>
    <row r="5551" spans="1:44" x14ac:dyDescent="0.2">
      <c r="A5551" s="260" t="s">
        <v>8403</v>
      </c>
      <c r="B5551" s="261" t="s">
        <v>2540</v>
      </c>
      <c r="C5551" s="261" t="s">
        <v>2547</v>
      </c>
      <c r="D5551" s="262" t="s">
        <v>10828</v>
      </c>
      <c r="E5551" s="257">
        <v>134</v>
      </c>
      <c r="F5551" s="258">
        <v>295</v>
      </c>
      <c r="G5551" s="258">
        <v>782</v>
      </c>
      <c r="H5551" s="258">
        <v>639</v>
      </c>
      <c r="I5551" s="258">
        <v>226</v>
      </c>
      <c r="J5551" s="258">
        <v>69</v>
      </c>
      <c r="K5551" s="259">
        <v>16</v>
      </c>
      <c r="L5551" s="257">
        <v>130</v>
      </c>
      <c r="M5551" s="258">
        <v>294</v>
      </c>
      <c r="N5551" s="258">
        <v>830</v>
      </c>
      <c r="O5551" s="258">
        <v>607</v>
      </c>
      <c r="P5551" s="258">
        <v>242</v>
      </c>
      <c r="Q5551" s="258">
        <v>80</v>
      </c>
      <c r="R5551" s="259">
        <v>45</v>
      </c>
      <c r="S5551" s="267">
        <v>4389</v>
      </c>
      <c r="T5551" s="90"/>
      <c r="U5551" s="260">
        <v>0</v>
      </c>
      <c r="V5551" s="273">
        <v>80.0421803872499</v>
      </c>
      <c r="W5551" s="273">
        <v>62.812257917521002</v>
      </c>
      <c r="X5551" s="274">
        <v>1.1787752979999999</v>
      </c>
      <c r="Z5551" s="257">
        <v>11095.799999999997</v>
      </c>
      <c r="AA5551" s="258">
        <v>4296.2413043236056</v>
      </c>
      <c r="AB5551" s="276">
        <v>0.97886564236126805</v>
      </c>
      <c r="AC5551" s="92"/>
      <c r="AD5551" s="257">
        <v>368211.84390628384</v>
      </c>
      <c r="AE5551" s="258">
        <v>3733.6647368794029</v>
      </c>
      <c r="AF5551" s="276">
        <v>0.85068688468430231</v>
      </c>
      <c r="AG5551" s="93"/>
      <c r="AH5551" s="257">
        <v>5173.6447829219996</v>
      </c>
      <c r="AI5551" s="258">
        <v>4388.473132475362</v>
      </c>
      <c r="AJ5551" s="258">
        <v>4388.7471035881736</v>
      </c>
      <c r="AK5551" s="276">
        <v>0.99994237949149545</v>
      </c>
      <c r="AL5551" s="93"/>
      <c r="AM5551" s="257">
        <v>4389</v>
      </c>
      <c r="AN5551" s="258">
        <v>4379.2802403212891</v>
      </c>
      <c r="AO5551" s="276">
        <v>0.9977854272775778</v>
      </c>
      <c r="AQ5551" s="280">
        <v>3646.4522852499126</v>
      </c>
      <c r="AR5551" s="281">
        <v>3675.6031217973041</v>
      </c>
    </row>
    <row r="5552" spans="1:44" x14ac:dyDescent="0.2">
      <c r="A5552" s="260" t="s">
        <v>8403</v>
      </c>
      <c r="B5552" s="261" t="s">
        <v>2709</v>
      </c>
      <c r="C5552" s="261" t="s">
        <v>2745</v>
      </c>
      <c r="D5552" s="262" t="s">
        <v>11008</v>
      </c>
      <c r="E5552" s="257">
        <v>199</v>
      </c>
      <c r="F5552" s="258">
        <v>430</v>
      </c>
      <c r="G5552" s="258">
        <v>1189</v>
      </c>
      <c r="H5552" s="258">
        <v>1060</v>
      </c>
      <c r="I5552" s="258">
        <v>481</v>
      </c>
      <c r="J5552" s="258">
        <v>272</v>
      </c>
      <c r="K5552" s="259">
        <v>67</v>
      </c>
      <c r="L5552" s="257">
        <v>153</v>
      </c>
      <c r="M5552" s="258">
        <v>393</v>
      </c>
      <c r="N5552" s="258">
        <v>1155</v>
      </c>
      <c r="O5552" s="258">
        <v>1137</v>
      </c>
      <c r="P5552" s="258">
        <v>532</v>
      </c>
      <c r="Q5552" s="258">
        <v>317</v>
      </c>
      <c r="R5552" s="259">
        <v>118</v>
      </c>
      <c r="S5552" s="267">
        <v>7503</v>
      </c>
      <c r="T5552" s="90"/>
      <c r="U5552" s="260">
        <v>0</v>
      </c>
      <c r="V5552" s="273">
        <v>93.293532400367795</v>
      </c>
      <c r="W5552" s="273">
        <v>72.485672397707503</v>
      </c>
      <c r="X5552" s="274">
        <v>1.131159064</v>
      </c>
      <c r="Z5552" s="257">
        <v>21522.3</v>
      </c>
      <c r="AA5552" s="258">
        <v>8333.3328127799668</v>
      </c>
      <c r="AB5552" s="276">
        <v>1.110666774993998</v>
      </c>
      <c r="AC5552" s="92"/>
      <c r="AD5552" s="257">
        <v>672607.28871562926</v>
      </c>
      <c r="AE5552" s="258">
        <v>6820.2317693093382</v>
      </c>
      <c r="AF5552" s="276">
        <v>0.9090006356536503</v>
      </c>
      <c r="AG5552" s="93"/>
      <c r="AH5552" s="257">
        <v>8487.0864571919992</v>
      </c>
      <c r="AI5552" s="258">
        <v>7199.0545259945266</v>
      </c>
      <c r="AJ5552" s="258">
        <v>7357.1061724773726</v>
      </c>
      <c r="AK5552" s="276">
        <v>0.98055526755662703</v>
      </c>
      <c r="AL5552" s="93"/>
      <c r="AM5552" s="257">
        <v>7503</v>
      </c>
      <c r="AN5552" s="258">
        <v>7486.3840608636665</v>
      </c>
      <c r="AO5552" s="276">
        <v>0.9977854272775778</v>
      </c>
      <c r="AQ5552" s="280">
        <v>7411.2616759627936</v>
      </c>
      <c r="AR5552" s="281">
        <v>7470.5095313645625</v>
      </c>
    </row>
    <row r="5553" spans="1:44" x14ac:dyDescent="0.2">
      <c r="A5553" s="260" t="s">
        <v>8403</v>
      </c>
      <c r="B5553" s="261" t="s">
        <v>2540</v>
      </c>
      <c r="C5553" s="261" t="s">
        <v>2548</v>
      </c>
      <c r="D5553" s="262" t="s">
        <v>10829</v>
      </c>
      <c r="E5553" s="257">
        <v>143</v>
      </c>
      <c r="F5553" s="258">
        <v>273</v>
      </c>
      <c r="G5553" s="258">
        <v>851</v>
      </c>
      <c r="H5553" s="258">
        <v>674</v>
      </c>
      <c r="I5553" s="258">
        <v>249</v>
      </c>
      <c r="J5553" s="258">
        <v>162</v>
      </c>
      <c r="K5553" s="259">
        <v>34</v>
      </c>
      <c r="L5553" s="257">
        <v>122</v>
      </c>
      <c r="M5553" s="258">
        <v>261</v>
      </c>
      <c r="N5553" s="258">
        <v>856</v>
      </c>
      <c r="O5553" s="258">
        <v>650</v>
      </c>
      <c r="P5553" s="258">
        <v>285</v>
      </c>
      <c r="Q5553" s="258">
        <v>202</v>
      </c>
      <c r="R5553" s="259">
        <v>59</v>
      </c>
      <c r="S5553" s="267">
        <v>4821</v>
      </c>
      <c r="T5553" s="90"/>
      <c r="U5553" s="260">
        <v>0</v>
      </c>
      <c r="V5553" s="273">
        <v>91.594485876805606</v>
      </c>
      <c r="W5553" s="273">
        <v>91.216967434142205</v>
      </c>
      <c r="X5553" s="274">
        <v>1.1787752979999999</v>
      </c>
      <c r="Z5553" s="257">
        <v>13247.8</v>
      </c>
      <c r="AA5553" s="258">
        <v>5129.485530688934</v>
      </c>
      <c r="AB5553" s="276">
        <v>1.0639878719537303</v>
      </c>
      <c r="AC5553" s="92"/>
      <c r="AD5553" s="257">
        <v>451420.26095601456</v>
      </c>
      <c r="AE5553" s="258">
        <v>4577.3973263970984</v>
      </c>
      <c r="AF5553" s="276">
        <v>0.94947050952024448</v>
      </c>
      <c r="AG5553" s="93"/>
      <c r="AH5553" s="257">
        <v>5682.875711658</v>
      </c>
      <c r="AI5553" s="258">
        <v>4820.4212740177081</v>
      </c>
      <c r="AJ5553" s="258">
        <v>4820.7222115285003</v>
      </c>
      <c r="AK5553" s="276">
        <v>0.99994237949149556</v>
      </c>
      <c r="AL5553" s="93"/>
      <c r="AM5553" s="257">
        <v>4821</v>
      </c>
      <c r="AN5553" s="258">
        <v>4810.3235449052027</v>
      </c>
      <c r="AO5553" s="276">
        <v>0.9977854272775778</v>
      </c>
      <c r="AQ5553" s="280">
        <v>4859.2296099951736</v>
      </c>
      <c r="AR5553" s="281">
        <v>4898.0757533219894</v>
      </c>
    </row>
    <row r="5554" spans="1:44" x14ac:dyDescent="0.2">
      <c r="A5554" s="260" t="s">
        <v>8403</v>
      </c>
      <c r="B5554" s="261" t="s">
        <v>2540</v>
      </c>
      <c r="C5554" s="261" t="s">
        <v>2549</v>
      </c>
      <c r="D5554" s="262" t="s">
        <v>10830</v>
      </c>
      <c r="E5554" s="257">
        <v>92</v>
      </c>
      <c r="F5554" s="258">
        <v>178</v>
      </c>
      <c r="G5554" s="258">
        <v>812</v>
      </c>
      <c r="H5554" s="258">
        <v>474</v>
      </c>
      <c r="I5554" s="258">
        <v>152</v>
      </c>
      <c r="J5554" s="258">
        <v>93</v>
      </c>
      <c r="K5554" s="259">
        <v>22</v>
      </c>
      <c r="L5554" s="257">
        <v>76</v>
      </c>
      <c r="M5554" s="258">
        <v>193</v>
      </c>
      <c r="N5554" s="258">
        <v>588</v>
      </c>
      <c r="O5554" s="258">
        <v>435</v>
      </c>
      <c r="P5554" s="258">
        <v>129</v>
      </c>
      <c r="Q5554" s="258">
        <v>125</v>
      </c>
      <c r="R5554" s="259">
        <v>51</v>
      </c>
      <c r="S5554" s="267">
        <v>3420</v>
      </c>
      <c r="T5554" s="90"/>
      <c r="U5554" s="260">
        <v>4</v>
      </c>
      <c r="V5554" s="273">
        <v>108.078271288219</v>
      </c>
      <c r="W5554" s="273">
        <v>123.778070175438</v>
      </c>
      <c r="X5554" s="274">
        <v>1.1787752979999999</v>
      </c>
      <c r="Z5554" s="257">
        <v>8727.23</v>
      </c>
      <c r="AA5554" s="258">
        <v>3379.142197798456</v>
      </c>
      <c r="AB5554" s="276">
        <v>0.98805327421007483</v>
      </c>
      <c r="AC5554" s="92"/>
      <c r="AD5554" s="257">
        <v>361323.4666304604</v>
      </c>
      <c r="AE5554" s="258">
        <v>3663.8166541664268</v>
      </c>
      <c r="AF5554" s="276">
        <v>1.0712914193469085</v>
      </c>
      <c r="AG5554" s="93"/>
      <c r="AH5554" s="257">
        <v>4031.4115191599999</v>
      </c>
      <c r="AI5554" s="258">
        <v>3419.5894538769048</v>
      </c>
      <c r="AJ5554" s="258">
        <v>3419.8029378609144</v>
      </c>
      <c r="AK5554" s="276">
        <v>0.99994237949149545</v>
      </c>
      <c r="AL5554" s="93"/>
      <c r="AM5554" s="257">
        <v>3421.72</v>
      </c>
      <c r="AN5554" s="258">
        <v>3414.1423522242339</v>
      </c>
      <c r="AO5554" s="276">
        <v>0.99828723749246606</v>
      </c>
      <c r="AQ5554" s="280">
        <v>3613.6375304890621</v>
      </c>
      <c r="AR5554" s="281">
        <v>3642.526036015081</v>
      </c>
    </row>
    <row r="5555" spans="1:44" x14ac:dyDescent="0.2">
      <c r="A5555" s="260" t="s">
        <v>8403</v>
      </c>
      <c r="B5555" s="261" t="s">
        <v>2601</v>
      </c>
      <c r="C5555" s="261" t="s">
        <v>2642</v>
      </c>
      <c r="D5555" s="262" t="s">
        <v>10917</v>
      </c>
      <c r="E5555" s="257">
        <v>219</v>
      </c>
      <c r="F5555" s="258">
        <v>432</v>
      </c>
      <c r="G5555" s="258">
        <v>1164</v>
      </c>
      <c r="H5555" s="258">
        <v>800</v>
      </c>
      <c r="I5555" s="258">
        <v>242</v>
      </c>
      <c r="J5555" s="258">
        <v>152</v>
      </c>
      <c r="K5555" s="259">
        <v>76</v>
      </c>
      <c r="L5555" s="257">
        <v>205</v>
      </c>
      <c r="M5555" s="258">
        <v>377</v>
      </c>
      <c r="N5555" s="258">
        <v>1130</v>
      </c>
      <c r="O5555" s="258">
        <v>724</v>
      </c>
      <c r="P5555" s="258">
        <v>249</v>
      </c>
      <c r="Q5555" s="258">
        <v>235</v>
      </c>
      <c r="R5555" s="259">
        <v>219</v>
      </c>
      <c r="S5555" s="267">
        <v>6224</v>
      </c>
      <c r="T5555" s="90"/>
      <c r="U5555" s="260">
        <v>46</v>
      </c>
      <c r="V5555" s="273">
        <v>67.6819451831105</v>
      </c>
      <c r="W5555" s="273">
        <v>72.358290488431805</v>
      </c>
      <c r="X5555" s="274">
        <v>1.2153606640000001</v>
      </c>
      <c r="Z5555" s="257">
        <v>16861.329999999998</v>
      </c>
      <c r="AA5555" s="258">
        <v>6528.6272636340555</v>
      </c>
      <c r="AB5555" s="276">
        <v>1.0489439690928752</v>
      </c>
      <c r="AC5555" s="92"/>
      <c r="AD5555" s="257">
        <v>516134.46654395934</v>
      </c>
      <c r="AE5555" s="258">
        <v>5233.5987804719161</v>
      </c>
      <c r="AF5555" s="276">
        <v>0.84087384005011501</v>
      </c>
      <c r="AG5555" s="93"/>
      <c r="AH5555" s="257">
        <v>7564.4047727360003</v>
      </c>
      <c r="AI5555" s="258">
        <v>6416.40245922945</v>
      </c>
      <c r="AJ5555" s="258">
        <v>6316.3531804301365</v>
      </c>
      <c r="AK5555" s="276">
        <v>1.0148382359302919</v>
      </c>
      <c r="AL5555" s="93"/>
      <c r="AM5555" s="257">
        <v>6243.78</v>
      </c>
      <c r="AN5555" s="258">
        <v>6229.9526951271946</v>
      </c>
      <c r="AO5555" s="276">
        <v>1.0009564098854746</v>
      </c>
      <c r="AQ5555" s="280">
        <v>5576.538471408081</v>
      </c>
      <c r="AR5555" s="281">
        <v>5621.1189975643738</v>
      </c>
    </row>
    <row r="5556" spans="1:44" x14ac:dyDescent="0.2">
      <c r="A5556" s="260" t="s">
        <v>8403</v>
      </c>
      <c r="B5556" s="261" t="s">
        <v>2701</v>
      </c>
      <c r="C5556" s="261" t="s">
        <v>2746</v>
      </c>
      <c r="D5556" s="262" t="s">
        <v>8606</v>
      </c>
      <c r="E5556" s="257">
        <v>226</v>
      </c>
      <c r="F5556" s="258">
        <v>469</v>
      </c>
      <c r="G5556" s="258">
        <v>1604</v>
      </c>
      <c r="H5556" s="258">
        <v>1422</v>
      </c>
      <c r="I5556" s="258">
        <v>746</v>
      </c>
      <c r="J5556" s="258">
        <v>353</v>
      </c>
      <c r="K5556" s="259">
        <v>121</v>
      </c>
      <c r="L5556" s="257">
        <v>236</v>
      </c>
      <c r="M5556" s="258">
        <v>493</v>
      </c>
      <c r="N5556" s="258">
        <v>1645</v>
      </c>
      <c r="O5556" s="258">
        <v>1505</v>
      </c>
      <c r="P5556" s="258">
        <v>803</v>
      </c>
      <c r="Q5556" s="258">
        <v>492</v>
      </c>
      <c r="R5556" s="259">
        <v>261</v>
      </c>
      <c r="S5556" s="267">
        <v>10376</v>
      </c>
      <c r="T5556" s="90"/>
      <c r="U5556" s="260">
        <v>113</v>
      </c>
      <c r="V5556" s="273">
        <v>103.786607380676</v>
      </c>
      <c r="W5556" s="273">
        <v>91.162506024096302</v>
      </c>
      <c r="X5556" s="274">
        <v>1.131162429</v>
      </c>
      <c r="Z5556" s="257">
        <v>30942.19</v>
      </c>
      <c r="AA5556" s="258">
        <v>11980.669688010676</v>
      </c>
      <c r="AB5556" s="276">
        <v>1.1546520516587004</v>
      </c>
      <c r="AC5556" s="92"/>
      <c r="AD5556" s="257">
        <v>1004472.6220361277</v>
      </c>
      <c r="AE5556" s="258">
        <v>10185.343220549999</v>
      </c>
      <c r="AF5556" s="276">
        <v>0.98162521400828828</v>
      </c>
      <c r="AG5556" s="93"/>
      <c r="AH5556" s="257">
        <v>11736.941363304</v>
      </c>
      <c r="AI5556" s="258">
        <v>9955.6993167218934</v>
      </c>
      <c r="AJ5556" s="258">
        <v>10174.255672026509</v>
      </c>
      <c r="AK5556" s="276">
        <v>0.98055663762784395</v>
      </c>
      <c r="AL5556" s="93"/>
      <c r="AM5556" s="257">
        <v>10424.59</v>
      </c>
      <c r="AN5556" s="258">
        <v>10401.503987343565</v>
      </c>
      <c r="AO5556" s="276">
        <v>1.0024579787339596</v>
      </c>
      <c r="AQ5556" s="280">
        <v>11560.208324257472</v>
      </c>
      <c r="AR5556" s="281">
        <v>11652.624107312515</v>
      </c>
    </row>
    <row r="5557" spans="1:44" x14ac:dyDescent="0.2">
      <c r="A5557" s="260" t="s">
        <v>8403</v>
      </c>
      <c r="B5557" s="261" t="s">
        <v>2601</v>
      </c>
      <c r="C5557" s="261" t="s">
        <v>2643</v>
      </c>
      <c r="D5557" s="262" t="s">
        <v>10918</v>
      </c>
      <c r="E5557" s="257">
        <v>146</v>
      </c>
      <c r="F5557" s="258">
        <v>375</v>
      </c>
      <c r="G5557" s="258">
        <v>1066</v>
      </c>
      <c r="H5557" s="258">
        <v>1030</v>
      </c>
      <c r="I5557" s="258">
        <v>448</v>
      </c>
      <c r="J5557" s="258">
        <v>252</v>
      </c>
      <c r="K5557" s="259">
        <v>55</v>
      </c>
      <c r="L5557" s="257">
        <v>169</v>
      </c>
      <c r="M5557" s="258">
        <v>371</v>
      </c>
      <c r="N5557" s="258">
        <v>979</v>
      </c>
      <c r="O5557" s="258">
        <v>1066</v>
      </c>
      <c r="P5557" s="258">
        <v>487</v>
      </c>
      <c r="Q5557" s="258">
        <v>295</v>
      </c>
      <c r="R5557" s="259">
        <v>144</v>
      </c>
      <c r="S5557" s="267">
        <v>6883</v>
      </c>
      <c r="T5557" s="90"/>
      <c r="U5557" s="260">
        <v>34</v>
      </c>
      <c r="V5557" s="273">
        <v>74.390886677775995</v>
      </c>
      <c r="W5557" s="273">
        <v>70.660952934340401</v>
      </c>
      <c r="X5557" s="274">
        <v>1.177088739</v>
      </c>
      <c r="Z5557" s="257">
        <v>19958.480000000003</v>
      </c>
      <c r="AA5557" s="258">
        <v>7727.8291017787487</v>
      </c>
      <c r="AB5557" s="276">
        <v>1.1227414066219306</v>
      </c>
      <c r="AC5557" s="92"/>
      <c r="AD5557" s="257">
        <v>580076.30083755113</v>
      </c>
      <c r="AE5557" s="258">
        <v>5881.9683966707171</v>
      </c>
      <c r="AF5557" s="276">
        <v>0.85456463702901597</v>
      </c>
      <c r="AG5557" s="93"/>
      <c r="AH5557" s="257">
        <v>8101.9017905370001</v>
      </c>
      <c r="AI5557" s="258">
        <v>6872.3269226158027</v>
      </c>
      <c r="AJ5557" s="258">
        <v>6877.8769228555857</v>
      </c>
      <c r="AK5557" s="276">
        <v>0.99925569124736102</v>
      </c>
      <c r="AL5557" s="93"/>
      <c r="AM5557" s="257">
        <v>6897.62</v>
      </c>
      <c r="AN5557" s="258">
        <v>6882.3447188983673</v>
      </c>
      <c r="AO5557" s="276">
        <v>0.99990479716669578</v>
      </c>
      <c r="AQ5557" s="280">
        <v>6598.3858640362814</v>
      </c>
      <c r="AR5557" s="281">
        <v>6651.1353456563211</v>
      </c>
    </row>
    <row r="5558" spans="1:44" x14ac:dyDescent="0.2">
      <c r="A5558" s="260" t="s">
        <v>8403</v>
      </c>
      <c r="B5558" s="261" t="s">
        <v>2540</v>
      </c>
      <c r="C5558" s="261" t="s">
        <v>2550</v>
      </c>
      <c r="D5558" s="262" t="s">
        <v>10831</v>
      </c>
      <c r="E5558" s="257">
        <v>223</v>
      </c>
      <c r="F5558" s="258">
        <v>482</v>
      </c>
      <c r="G5558" s="258">
        <v>1535</v>
      </c>
      <c r="H5558" s="258">
        <v>1031</v>
      </c>
      <c r="I5558" s="258">
        <v>335</v>
      </c>
      <c r="J5558" s="258">
        <v>169</v>
      </c>
      <c r="K5558" s="259">
        <v>41</v>
      </c>
      <c r="L5558" s="257">
        <v>236</v>
      </c>
      <c r="M5558" s="258">
        <v>440</v>
      </c>
      <c r="N5558" s="258">
        <v>1489</v>
      </c>
      <c r="O5558" s="258">
        <v>1044</v>
      </c>
      <c r="P5558" s="258">
        <v>340</v>
      </c>
      <c r="Q5558" s="258">
        <v>207</v>
      </c>
      <c r="R5558" s="259">
        <v>79</v>
      </c>
      <c r="S5558" s="267">
        <v>7651</v>
      </c>
      <c r="T5558" s="90"/>
      <c r="U5558" s="260">
        <v>6</v>
      </c>
      <c r="V5558" s="273">
        <v>98.638235995271202</v>
      </c>
      <c r="W5558" s="273">
        <v>104.795451574957</v>
      </c>
      <c r="X5558" s="274">
        <v>1.1787752979999999</v>
      </c>
      <c r="Z5558" s="257">
        <v>19432.46</v>
      </c>
      <c r="AA5558" s="258">
        <v>7524.1566445516601</v>
      </c>
      <c r="AB5558" s="276">
        <v>0.98342133636801199</v>
      </c>
      <c r="AC5558" s="92"/>
      <c r="AD5558" s="257">
        <v>755081.37085109204</v>
      </c>
      <c r="AE5558" s="258">
        <v>7656.5182094979555</v>
      </c>
      <c r="AF5558" s="276">
        <v>1.0007212402951191</v>
      </c>
      <c r="AG5558" s="93"/>
      <c r="AH5558" s="257">
        <v>9018.8098049979999</v>
      </c>
      <c r="AI5558" s="258">
        <v>7650.0815531029839</v>
      </c>
      <c r="AJ5558" s="258">
        <v>7650.559145489432</v>
      </c>
      <c r="AK5558" s="276">
        <v>0.99994237949149545</v>
      </c>
      <c r="AL5558" s="93"/>
      <c r="AM5558" s="257">
        <v>7653.58</v>
      </c>
      <c r="AN5558" s="258">
        <v>7636.630590503124</v>
      </c>
      <c r="AO5558" s="276">
        <v>0.99812189132180418</v>
      </c>
      <c r="AQ5558" s="280">
        <v>7515.0089500517124</v>
      </c>
      <c r="AR5558" s="281">
        <v>7575.086192373321</v>
      </c>
    </row>
    <row r="5559" spans="1:44" x14ac:dyDescent="0.2">
      <c r="A5559" s="260" t="s">
        <v>8403</v>
      </c>
      <c r="B5559" s="261" t="s">
        <v>2722</v>
      </c>
      <c r="C5559" s="261" t="s">
        <v>2747</v>
      </c>
      <c r="D5559" s="262" t="s">
        <v>11009</v>
      </c>
      <c r="E5559" s="257">
        <v>302</v>
      </c>
      <c r="F5559" s="258">
        <v>778</v>
      </c>
      <c r="G5559" s="258">
        <v>2112</v>
      </c>
      <c r="H5559" s="258">
        <v>1989</v>
      </c>
      <c r="I5559" s="258">
        <v>950</v>
      </c>
      <c r="J5559" s="258">
        <v>580</v>
      </c>
      <c r="K5559" s="259">
        <v>210</v>
      </c>
      <c r="L5559" s="257">
        <v>323</v>
      </c>
      <c r="M5559" s="258">
        <v>760</v>
      </c>
      <c r="N5559" s="258">
        <v>2049</v>
      </c>
      <c r="O5559" s="258">
        <v>2134</v>
      </c>
      <c r="P5559" s="258">
        <v>1121</v>
      </c>
      <c r="Q5559" s="258">
        <v>716</v>
      </c>
      <c r="R5559" s="259">
        <v>362</v>
      </c>
      <c r="S5559" s="267">
        <v>14386</v>
      </c>
      <c r="T5559" s="90"/>
      <c r="U5559" s="260">
        <v>56</v>
      </c>
      <c r="V5559" s="273">
        <v>77.558031260519201</v>
      </c>
      <c r="W5559" s="273">
        <v>79.731702231180904</v>
      </c>
      <c r="X5559" s="274">
        <v>1.145822522</v>
      </c>
      <c r="Z5559" s="257">
        <v>43320.7</v>
      </c>
      <c r="AA5559" s="258">
        <v>16773.57024029017</v>
      </c>
      <c r="AB5559" s="276">
        <v>1.1659648436181127</v>
      </c>
      <c r="AC5559" s="92"/>
      <c r="AD5559" s="257">
        <v>1255198.0316411462</v>
      </c>
      <c r="AE5559" s="258">
        <v>12727.696585805032</v>
      </c>
      <c r="AF5559" s="276">
        <v>0.88472797065237252</v>
      </c>
      <c r="AG5559" s="93"/>
      <c r="AH5559" s="257">
        <v>16483.802801492002</v>
      </c>
      <c r="AI5559" s="258">
        <v>13982.159338452666</v>
      </c>
      <c r="AJ5559" s="258">
        <v>14192.15648245728</v>
      </c>
      <c r="AK5559" s="276">
        <v>0.98652554444997076</v>
      </c>
      <c r="AL5559" s="93"/>
      <c r="AM5559" s="257">
        <v>14410.08</v>
      </c>
      <c r="AN5559" s="258">
        <v>14378.167829904078</v>
      </c>
      <c r="AO5559" s="276">
        <v>0.99945556999194196</v>
      </c>
      <c r="AQ5559" s="280">
        <v>14632.114707160348</v>
      </c>
      <c r="AR5559" s="281">
        <v>14749.088233976119</v>
      </c>
    </row>
    <row r="5560" spans="1:44" x14ac:dyDescent="0.2">
      <c r="A5560" s="260" t="s">
        <v>8403</v>
      </c>
      <c r="B5560" s="261" t="s">
        <v>2703</v>
      </c>
      <c r="C5560" s="261" t="s">
        <v>2748</v>
      </c>
      <c r="D5560" s="262" t="s">
        <v>11010</v>
      </c>
      <c r="E5560" s="257">
        <v>258</v>
      </c>
      <c r="F5560" s="258">
        <v>489</v>
      </c>
      <c r="G5560" s="258">
        <v>2027</v>
      </c>
      <c r="H5560" s="258">
        <v>1191</v>
      </c>
      <c r="I5560" s="258">
        <v>484</v>
      </c>
      <c r="J5560" s="258">
        <v>246</v>
      </c>
      <c r="K5560" s="259">
        <v>89</v>
      </c>
      <c r="L5560" s="257">
        <v>233</v>
      </c>
      <c r="M5560" s="258">
        <v>425</v>
      </c>
      <c r="N5560" s="258">
        <v>2060</v>
      </c>
      <c r="O5560" s="258">
        <v>1276</v>
      </c>
      <c r="P5560" s="258">
        <v>568</v>
      </c>
      <c r="Q5560" s="258">
        <v>403</v>
      </c>
      <c r="R5560" s="259">
        <v>197</v>
      </c>
      <c r="S5560" s="267">
        <v>9946</v>
      </c>
      <c r="T5560" s="90"/>
      <c r="U5560" s="260">
        <v>46</v>
      </c>
      <c r="V5560" s="273">
        <v>95.023809206903195</v>
      </c>
      <c r="W5560" s="273">
        <v>93.232555801327095</v>
      </c>
      <c r="X5560" s="274">
        <v>1.1245459259999999</v>
      </c>
      <c r="Z5560" s="257">
        <v>26996.300000000003</v>
      </c>
      <c r="AA5560" s="258">
        <v>10452.839734305899</v>
      </c>
      <c r="AB5560" s="276">
        <v>1.0509591528560123</v>
      </c>
      <c r="AC5560" s="92"/>
      <c r="AD5560" s="257">
        <v>944959.59044401092</v>
      </c>
      <c r="AE5560" s="258">
        <v>9581.8816233265516</v>
      </c>
      <c r="AF5560" s="276">
        <v>0.96339047087538221</v>
      </c>
      <c r="AG5560" s="93"/>
      <c r="AH5560" s="257">
        <v>11184.733779995999</v>
      </c>
      <c r="AI5560" s="258">
        <v>9487.2968181785673</v>
      </c>
      <c r="AJ5560" s="258">
        <v>9725.8224727257111</v>
      </c>
      <c r="AK5560" s="276">
        <v>0.97786270588434654</v>
      </c>
      <c r="AL5560" s="93"/>
      <c r="AM5560" s="257">
        <v>9965.7800000000007</v>
      </c>
      <c r="AN5560" s="258">
        <v>9943.7100554543413</v>
      </c>
      <c r="AO5560" s="276">
        <v>0.99976976226164704</v>
      </c>
      <c r="AQ5560" s="280">
        <v>9844.9727565381818</v>
      </c>
      <c r="AR5560" s="281">
        <v>9923.6764304626286</v>
      </c>
    </row>
    <row r="5561" spans="1:44" x14ac:dyDescent="0.2">
      <c r="A5561" s="260" t="s">
        <v>8403</v>
      </c>
      <c r="B5561" s="261" t="s">
        <v>2701</v>
      </c>
      <c r="C5561" s="261" t="s">
        <v>2749</v>
      </c>
      <c r="D5561" s="262" t="s">
        <v>9378</v>
      </c>
      <c r="E5561" s="257">
        <v>240</v>
      </c>
      <c r="F5561" s="258">
        <v>552</v>
      </c>
      <c r="G5561" s="258">
        <v>1387</v>
      </c>
      <c r="H5561" s="258">
        <v>936</v>
      </c>
      <c r="I5561" s="258">
        <v>336</v>
      </c>
      <c r="J5561" s="258">
        <v>208</v>
      </c>
      <c r="K5561" s="259">
        <v>73</v>
      </c>
      <c r="L5561" s="257">
        <v>257</v>
      </c>
      <c r="M5561" s="258">
        <v>470</v>
      </c>
      <c r="N5561" s="258">
        <v>1413</v>
      </c>
      <c r="O5561" s="258">
        <v>989</v>
      </c>
      <c r="P5561" s="258">
        <v>391</v>
      </c>
      <c r="Q5561" s="258">
        <v>249</v>
      </c>
      <c r="R5561" s="259">
        <v>131</v>
      </c>
      <c r="S5561" s="267">
        <v>7632</v>
      </c>
      <c r="T5561" s="90"/>
      <c r="U5561" s="260">
        <v>41</v>
      </c>
      <c r="V5561" s="273">
        <v>106.790419706183</v>
      </c>
      <c r="W5561" s="273">
        <v>120.620233259074</v>
      </c>
      <c r="X5561" s="274">
        <v>1.131162429</v>
      </c>
      <c r="Z5561" s="257">
        <v>20277.419999999998</v>
      </c>
      <c r="AA5561" s="258">
        <v>7851.3211619817939</v>
      </c>
      <c r="AB5561" s="276">
        <v>1.0287370495259165</v>
      </c>
      <c r="AC5561" s="92"/>
      <c r="AD5561" s="257">
        <v>798048.96771347523</v>
      </c>
      <c r="AE5561" s="258">
        <v>8092.2092495568459</v>
      </c>
      <c r="AF5561" s="276">
        <v>1.0602999540823959</v>
      </c>
      <c r="AG5561" s="93"/>
      <c r="AH5561" s="257">
        <v>8633.0316581280003</v>
      </c>
      <c r="AI5561" s="258">
        <v>7322.8505382827198</v>
      </c>
      <c r="AJ5561" s="258">
        <v>7483.6082583757052</v>
      </c>
      <c r="AK5561" s="276">
        <v>0.98055663762784395</v>
      </c>
      <c r="AL5561" s="93"/>
      <c r="AM5561" s="257">
        <v>7649.63</v>
      </c>
      <c r="AN5561" s="258">
        <v>7632.6893380653792</v>
      </c>
      <c r="AO5561" s="276">
        <v>1.000090322073556</v>
      </c>
      <c r="AQ5561" s="280">
        <v>8163.6315198536622</v>
      </c>
      <c r="AR5561" s="281">
        <v>8228.8940461263956</v>
      </c>
    </row>
    <row r="5562" spans="1:44" x14ac:dyDescent="0.2">
      <c r="A5562" s="260" t="s">
        <v>8403</v>
      </c>
      <c r="B5562" s="261" t="s">
        <v>2601</v>
      </c>
      <c r="C5562" s="261" t="s">
        <v>2644</v>
      </c>
      <c r="D5562" s="262" t="s">
        <v>10919</v>
      </c>
      <c r="E5562" s="257">
        <v>332</v>
      </c>
      <c r="F5562" s="258">
        <v>772</v>
      </c>
      <c r="G5562" s="258">
        <v>2243</v>
      </c>
      <c r="H5562" s="258">
        <v>1669</v>
      </c>
      <c r="I5562" s="258">
        <v>640</v>
      </c>
      <c r="J5562" s="258">
        <v>312</v>
      </c>
      <c r="K5562" s="259">
        <v>84</v>
      </c>
      <c r="L5562" s="257">
        <v>354</v>
      </c>
      <c r="M5562" s="258">
        <v>686</v>
      </c>
      <c r="N5562" s="258">
        <v>2231</v>
      </c>
      <c r="O5562" s="258">
        <v>1685</v>
      </c>
      <c r="P5562" s="258">
        <v>678</v>
      </c>
      <c r="Q5562" s="258">
        <v>377</v>
      </c>
      <c r="R5562" s="259">
        <v>169</v>
      </c>
      <c r="S5562" s="267">
        <v>12232</v>
      </c>
      <c r="T5562" s="90"/>
      <c r="U5562" s="260">
        <v>0</v>
      </c>
      <c r="V5562" s="273">
        <v>72.187609757514096</v>
      </c>
      <c r="W5562" s="273">
        <v>75.563966320608102</v>
      </c>
      <c r="X5562" s="274">
        <v>1.177088739</v>
      </c>
      <c r="Z5562" s="257">
        <v>32467.739999999998</v>
      </c>
      <c r="AA5562" s="258">
        <v>12571.355435934292</v>
      </c>
      <c r="AB5562" s="276">
        <v>1.0277432501581338</v>
      </c>
      <c r="AC5562" s="92"/>
      <c r="AD5562" s="257">
        <v>1038033.4390482879</v>
      </c>
      <c r="AE5562" s="258">
        <v>10525.649598774642</v>
      </c>
      <c r="AF5562" s="276">
        <v>0.86050111173762611</v>
      </c>
      <c r="AG5562" s="93"/>
      <c r="AH5562" s="257">
        <v>14398.149455448</v>
      </c>
      <c r="AI5562" s="258">
        <v>12213.03253195358</v>
      </c>
      <c r="AJ5562" s="258">
        <v>12222.895615337718</v>
      </c>
      <c r="AK5562" s="276">
        <v>0.99925569124736091</v>
      </c>
      <c r="AL5562" s="93"/>
      <c r="AM5562" s="257">
        <v>12232</v>
      </c>
      <c r="AN5562" s="258">
        <v>12204.911346459334</v>
      </c>
      <c r="AO5562" s="276">
        <v>0.99778542727757802</v>
      </c>
      <c r="AQ5562" s="280">
        <v>10785.674970163407</v>
      </c>
      <c r="AR5562" s="281">
        <v>10871.898900579372</v>
      </c>
    </row>
    <row r="5563" spans="1:44" x14ac:dyDescent="0.2">
      <c r="A5563" s="260" t="s">
        <v>8403</v>
      </c>
      <c r="B5563" s="261" t="s">
        <v>2703</v>
      </c>
      <c r="C5563" s="261" t="s">
        <v>2750</v>
      </c>
      <c r="D5563" s="262" t="s">
        <v>10525</v>
      </c>
      <c r="E5563" s="257">
        <v>508</v>
      </c>
      <c r="F5563" s="258">
        <v>911</v>
      </c>
      <c r="G5563" s="258">
        <v>2696</v>
      </c>
      <c r="H5563" s="258">
        <v>2027</v>
      </c>
      <c r="I5563" s="258">
        <v>879</v>
      </c>
      <c r="J5563" s="258">
        <v>428</v>
      </c>
      <c r="K5563" s="259">
        <v>162</v>
      </c>
      <c r="L5563" s="257">
        <v>442</v>
      </c>
      <c r="M5563" s="258">
        <v>868</v>
      </c>
      <c r="N5563" s="258">
        <v>2763</v>
      </c>
      <c r="O5563" s="258">
        <v>2010</v>
      </c>
      <c r="P5563" s="258">
        <v>881</v>
      </c>
      <c r="Q5563" s="258">
        <v>526</v>
      </c>
      <c r="R5563" s="259">
        <v>327</v>
      </c>
      <c r="S5563" s="267">
        <v>15428</v>
      </c>
      <c r="T5563" s="90"/>
      <c r="U5563" s="260">
        <v>247</v>
      </c>
      <c r="V5563" s="273">
        <v>97.930390512509703</v>
      </c>
      <c r="W5563" s="273">
        <v>87.275602800103698</v>
      </c>
      <c r="X5563" s="274">
        <v>1.1245459259999999</v>
      </c>
      <c r="Z5563" s="257">
        <v>42502.23</v>
      </c>
      <c r="AA5563" s="258">
        <v>16456.662525627889</v>
      </c>
      <c r="AB5563" s="276">
        <v>1.0666750405514578</v>
      </c>
      <c r="AC5563" s="92"/>
      <c r="AD5563" s="257">
        <v>1455750.4907095707</v>
      </c>
      <c r="AE5563" s="258">
        <v>14761.296690501305</v>
      </c>
      <c r="AF5563" s="276">
        <v>0.95678614794537886</v>
      </c>
      <c r="AG5563" s="93"/>
      <c r="AH5563" s="257">
        <v>17349.494546327998</v>
      </c>
      <c r="AI5563" s="258">
        <v>14716.470471632711</v>
      </c>
      <c r="AJ5563" s="258">
        <v>15086.465826383701</v>
      </c>
      <c r="AK5563" s="276">
        <v>0.97786270588434665</v>
      </c>
      <c r="AL5563" s="93"/>
      <c r="AM5563" s="257">
        <v>15534.21</v>
      </c>
      <c r="AN5563" s="258">
        <v>15499.808362269623</v>
      </c>
      <c r="AO5563" s="276">
        <v>1.004654418088516</v>
      </c>
      <c r="AQ5563" s="280">
        <v>15468.607645977845</v>
      </c>
      <c r="AR5563" s="281">
        <v>15592.268348992562</v>
      </c>
    </row>
    <row r="5564" spans="1:44" x14ac:dyDescent="0.2">
      <c r="A5564" s="260" t="s">
        <v>8403</v>
      </c>
      <c r="B5564" s="261" t="s">
        <v>2601</v>
      </c>
      <c r="C5564" s="261" t="s">
        <v>2645</v>
      </c>
      <c r="D5564" s="262" t="s">
        <v>10920</v>
      </c>
      <c r="E5564" s="257">
        <v>365</v>
      </c>
      <c r="F5564" s="258">
        <v>836</v>
      </c>
      <c r="G5564" s="258">
        <v>2031</v>
      </c>
      <c r="H5564" s="258">
        <v>1808</v>
      </c>
      <c r="I5564" s="258">
        <v>733</v>
      </c>
      <c r="J5564" s="258">
        <v>418</v>
      </c>
      <c r="K5564" s="259">
        <v>121</v>
      </c>
      <c r="L5564" s="257">
        <v>307</v>
      </c>
      <c r="M5564" s="258">
        <v>836</v>
      </c>
      <c r="N5564" s="258">
        <v>2114</v>
      </c>
      <c r="O5564" s="258">
        <v>1880</v>
      </c>
      <c r="P5564" s="258">
        <v>796</v>
      </c>
      <c r="Q5564" s="258">
        <v>449</v>
      </c>
      <c r="R5564" s="259">
        <v>232</v>
      </c>
      <c r="S5564" s="267">
        <v>12926</v>
      </c>
      <c r="T5564" s="90"/>
      <c r="U5564" s="260">
        <v>70</v>
      </c>
      <c r="V5564" s="273">
        <v>69.736456607287593</v>
      </c>
      <c r="W5564" s="273">
        <v>76.289029862293006</v>
      </c>
      <c r="X5564" s="274">
        <v>1.2153606640000001</v>
      </c>
      <c r="Z5564" s="257">
        <v>35840.65</v>
      </c>
      <c r="AA5564" s="258">
        <v>13877.330242416581</v>
      </c>
      <c r="AB5564" s="276">
        <v>1.0735981929766811</v>
      </c>
      <c r="AC5564" s="92"/>
      <c r="AD5564" s="257">
        <v>1090872.5312813292</v>
      </c>
      <c r="AE5564" s="258">
        <v>11061.437511803959</v>
      </c>
      <c r="AF5564" s="276">
        <v>0.85575100663809056</v>
      </c>
      <c r="AG5564" s="93"/>
      <c r="AH5564" s="257">
        <v>15709.751942864001</v>
      </c>
      <c r="AI5564" s="258">
        <v>13325.581328406148</v>
      </c>
      <c r="AJ5564" s="258">
        <v>13117.799037634952</v>
      </c>
      <c r="AK5564" s="276">
        <v>1.0148382359302919</v>
      </c>
      <c r="AL5564" s="93"/>
      <c r="AM5564" s="257">
        <v>12956.1</v>
      </c>
      <c r="AN5564" s="258">
        <v>12927.407774351026</v>
      </c>
      <c r="AO5564" s="276">
        <v>1.0001089102855505</v>
      </c>
      <c r="AQ5564" s="280">
        <v>12053.063938376106</v>
      </c>
      <c r="AR5564" s="281">
        <v>12149.419757478448</v>
      </c>
    </row>
    <row r="5565" spans="1:44" x14ac:dyDescent="0.2">
      <c r="A5565" s="260" t="s">
        <v>8403</v>
      </c>
      <c r="B5565" s="261" t="s">
        <v>2701</v>
      </c>
      <c r="C5565" s="261" t="s">
        <v>2751</v>
      </c>
      <c r="D5565" s="262" t="s">
        <v>11011</v>
      </c>
      <c r="E5565" s="257">
        <v>286</v>
      </c>
      <c r="F5565" s="258">
        <v>434</v>
      </c>
      <c r="G5565" s="258">
        <v>1827</v>
      </c>
      <c r="H5565" s="258">
        <v>1491</v>
      </c>
      <c r="I5565" s="258">
        <v>608</v>
      </c>
      <c r="J5565" s="258">
        <v>328</v>
      </c>
      <c r="K5565" s="259">
        <v>145</v>
      </c>
      <c r="L5565" s="257">
        <v>267</v>
      </c>
      <c r="M5565" s="258">
        <v>475</v>
      </c>
      <c r="N5565" s="258">
        <v>1817</v>
      </c>
      <c r="O5565" s="258">
        <v>1553</v>
      </c>
      <c r="P5565" s="258">
        <v>652</v>
      </c>
      <c r="Q5565" s="258">
        <v>453</v>
      </c>
      <c r="R5565" s="259">
        <v>328</v>
      </c>
      <c r="S5565" s="267">
        <v>10664</v>
      </c>
      <c r="T5565" s="90"/>
      <c r="U5565" s="260">
        <v>115</v>
      </c>
      <c r="V5565" s="273">
        <v>96.847239972675297</v>
      </c>
      <c r="W5565" s="273">
        <v>128.2740060015</v>
      </c>
      <c r="X5565" s="274">
        <v>1.129086663</v>
      </c>
      <c r="Z5565" s="257">
        <v>31034.79</v>
      </c>
      <c r="AA5565" s="258">
        <v>12016.523970241824</v>
      </c>
      <c r="AB5565" s="276">
        <v>1.1268308299176504</v>
      </c>
      <c r="AC5565" s="92"/>
      <c r="AD5565" s="257">
        <v>1106727.0930899663</v>
      </c>
      <c r="AE5565" s="258">
        <v>11222.202623853558</v>
      </c>
      <c r="AF5565" s="276">
        <v>1.052344582131804</v>
      </c>
      <c r="AG5565" s="93"/>
      <c r="AH5565" s="257">
        <v>12040.580174232</v>
      </c>
      <c r="AI5565" s="258">
        <v>10213.256767927833</v>
      </c>
      <c r="AJ5565" s="258">
        <v>10447.64324860536</v>
      </c>
      <c r="AK5565" s="276">
        <v>0.97971148242735939</v>
      </c>
      <c r="AL5565" s="93"/>
      <c r="AM5565" s="257">
        <v>10713.45</v>
      </c>
      <c r="AN5565" s="258">
        <v>10689.724285866967</v>
      </c>
      <c r="AO5565" s="276">
        <v>1.0024122548637442</v>
      </c>
      <c r="AQ5565" s="280">
        <v>12418.850303346044</v>
      </c>
      <c r="AR5565" s="281">
        <v>12518.130328691157</v>
      </c>
    </row>
    <row r="5566" spans="1:44" x14ac:dyDescent="0.2">
      <c r="A5566" s="260" t="s">
        <v>8403</v>
      </c>
      <c r="B5566" s="261" t="s">
        <v>2599</v>
      </c>
      <c r="C5566" s="261" t="s">
        <v>2646</v>
      </c>
      <c r="D5566" s="262" t="s">
        <v>10921</v>
      </c>
      <c r="E5566" s="257">
        <v>598</v>
      </c>
      <c r="F5566" s="258">
        <v>916</v>
      </c>
      <c r="G5566" s="258">
        <v>2616</v>
      </c>
      <c r="H5566" s="258">
        <v>1515</v>
      </c>
      <c r="I5566" s="258">
        <v>424</v>
      </c>
      <c r="J5566" s="258">
        <v>250</v>
      </c>
      <c r="K5566" s="259">
        <v>74</v>
      </c>
      <c r="L5566" s="257">
        <v>559</v>
      </c>
      <c r="M5566" s="258">
        <v>823</v>
      </c>
      <c r="N5566" s="258">
        <v>2886</v>
      </c>
      <c r="O5566" s="258">
        <v>1485</v>
      </c>
      <c r="P5566" s="258">
        <v>474</v>
      </c>
      <c r="Q5566" s="258">
        <v>286</v>
      </c>
      <c r="R5566" s="259">
        <v>177</v>
      </c>
      <c r="S5566" s="267">
        <v>13083</v>
      </c>
      <c r="T5566" s="90"/>
      <c r="U5566" s="260">
        <v>200</v>
      </c>
      <c r="V5566" s="273">
        <v>98.007204823619205</v>
      </c>
      <c r="W5566" s="273">
        <v>100.40457081709</v>
      </c>
      <c r="X5566" s="274">
        <v>1.216917488</v>
      </c>
      <c r="Z5566" s="257">
        <v>32497.489999999998</v>
      </c>
      <c r="AA5566" s="258">
        <v>12582.874495290413</v>
      </c>
      <c r="AB5566" s="276">
        <v>0.96177287283424384</v>
      </c>
      <c r="AC5566" s="92"/>
      <c r="AD5566" s="257">
        <v>1275411.5323637372</v>
      </c>
      <c r="AE5566" s="258">
        <v>12932.661298662104</v>
      </c>
      <c r="AF5566" s="276">
        <v>0.9885088510786596</v>
      </c>
      <c r="AG5566" s="93"/>
      <c r="AH5566" s="257">
        <v>15920.931495503999</v>
      </c>
      <c r="AI5566" s="258">
        <v>13504.711483601182</v>
      </c>
      <c r="AJ5566" s="258">
        <v>13285.421512128567</v>
      </c>
      <c r="AK5566" s="276">
        <v>1.0154721021270785</v>
      </c>
      <c r="AL5566" s="93"/>
      <c r="AM5566" s="257">
        <v>13169</v>
      </c>
      <c r="AN5566" s="258">
        <v>13139.836291818423</v>
      </c>
      <c r="AO5566" s="276">
        <v>1.004344285853277</v>
      </c>
      <c r="AQ5566" s="280">
        <v>12685.600690685398</v>
      </c>
      <c r="AR5566" s="281">
        <v>12787.013198874656</v>
      </c>
    </row>
    <row r="5567" spans="1:44" x14ac:dyDescent="0.2">
      <c r="A5567" s="260" t="s">
        <v>8403</v>
      </c>
      <c r="B5567" s="261" t="s">
        <v>2540</v>
      </c>
      <c r="C5567" s="261" t="s">
        <v>2551</v>
      </c>
      <c r="D5567" s="262" t="s">
        <v>10832</v>
      </c>
      <c r="E5567" s="257">
        <v>159</v>
      </c>
      <c r="F5567" s="258">
        <v>313</v>
      </c>
      <c r="G5567" s="258">
        <v>1060</v>
      </c>
      <c r="H5567" s="258">
        <v>589</v>
      </c>
      <c r="I5567" s="258">
        <v>231</v>
      </c>
      <c r="J5567" s="258">
        <v>112</v>
      </c>
      <c r="K5567" s="259">
        <v>27</v>
      </c>
      <c r="L5567" s="257">
        <v>173</v>
      </c>
      <c r="M5567" s="258">
        <v>289</v>
      </c>
      <c r="N5567" s="258">
        <v>976</v>
      </c>
      <c r="O5567" s="258">
        <v>577</v>
      </c>
      <c r="P5567" s="258">
        <v>215</v>
      </c>
      <c r="Q5567" s="258">
        <v>125</v>
      </c>
      <c r="R5567" s="259">
        <v>53</v>
      </c>
      <c r="S5567" s="267">
        <v>4899</v>
      </c>
      <c r="T5567" s="90"/>
      <c r="U5567" s="260">
        <v>20</v>
      </c>
      <c r="V5567" s="273">
        <v>106.34307284854999</v>
      </c>
      <c r="W5567" s="273">
        <v>119.99367217799499</v>
      </c>
      <c r="X5567" s="274">
        <v>1.1787752979999999</v>
      </c>
      <c r="Z5567" s="257">
        <v>12315.78</v>
      </c>
      <c r="AA5567" s="258">
        <v>4768.6117928371632</v>
      </c>
      <c r="AB5567" s="276">
        <v>0.9733847301157712</v>
      </c>
      <c r="AC5567" s="92"/>
      <c r="AD5567" s="257">
        <v>510970.57597107923</v>
      </c>
      <c r="AE5567" s="258">
        <v>5181.2369771889844</v>
      </c>
      <c r="AF5567" s="276">
        <v>1.0576111404754001</v>
      </c>
      <c r="AG5567" s="93"/>
      <c r="AH5567" s="257">
        <v>5774.8201849019997</v>
      </c>
      <c r="AI5567" s="258">
        <v>4898.4119106850749</v>
      </c>
      <c r="AJ5567" s="258">
        <v>4898.7177171288358</v>
      </c>
      <c r="AK5567" s="276">
        <v>0.99994237949149534</v>
      </c>
      <c r="AL5567" s="93"/>
      <c r="AM5567" s="257">
        <v>4907.6000000000004</v>
      </c>
      <c r="AN5567" s="258">
        <v>4896.7317629074414</v>
      </c>
      <c r="AO5567" s="276">
        <v>0.99953699998110668</v>
      </c>
      <c r="AQ5567" s="280">
        <v>5040.7114265083464</v>
      </c>
      <c r="AR5567" s="281">
        <v>5081.008390072383</v>
      </c>
    </row>
    <row r="5568" spans="1:44" x14ac:dyDescent="0.2">
      <c r="A5568" s="260" t="s">
        <v>8403</v>
      </c>
      <c r="B5568" s="261" t="s">
        <v>2599</v>
      </c>
      <c r="C5568" s="261" t="s">
        <v>2647</v>
      </c>
      <c r="D5568" s="262" t="s">
        <v>10922</v>
      </c>
      <c r="E5568" s="257">
        <v>30</v>
      </c>
      <c r="F5568" s="258">
        <v>67</v>
      </c>
      <c r="G5568" s="258">
        <v>273</v>
      </c>
      <c r="H5568" s="258">
        <v>292</v>
      </c>
      <c r="I5568" s="258">
        <v>137</v>
      </c>
      <c r="J5568" s="258">
        <v>76</v>
      </c>
      <c r="K5568" s="259">
        <v>14</v>
      </c>
      <c r="L5568" s="257">
        <v>24</v>
      </c>
      <c r="M5568" s="258">
        <v>68</v>
      </c>
      <c r="N5568" s="258">
        <v>234</v>
      </c>
      <c r="O5568" s="258">
        <v>242</v>
      </c>
      <c r="P5568" s="258">
        <v>117</v>
      </c>
      <c r="Q5568" s="258">
        <v>78</v>
      </c>
      <c r="R5568" s="259">
        <v>17</v>
      </c>
      <c r="S5568" s="267">
        <v>1669</v>
      </c>
      <c r="T5568" s="90"/>
      <c r="U5568" s="260">
        <v>0</v>
      </c>
      <c r="V5568" s="273">
        <v>79.614179242606298</v>
      </c>
      <c r="W5568" s="273">
        <v>77.902935889754303</v>
      </c>
      <c r="X5568" s="274">
        <v>1.2168278610000001</v>
      </c>
      <c r="Z5568" s="257">
        <v>4878.6099999999997</v>
      </c>
      <c r="AA5568" s="258">
        <v>1888.9747282472817</v>
      </c>
      <c r="AB5568" s="276">
        <v>1.1318003165052617</v>
      </c>
      <c r="AC5568" s="92"/>
      <c r="AD5568" s="257">
        <v>145796.06581546584</v>
      </c>
      <c r="AE5568" s="258">
        <v>1478.3707768224331</v>
      </c>
      <c r="AF5568" s="276">
        <v>0.88578237077437572</v>
      </c>
      <c r="AG5568" s="93"/>
      <c r="AH5568" s="257">
        <v>2030.8857000090002</v>
      </c>
      <c r="AI5568" s="258">
        <v>1722.6709029266349</v>
      </c>
      <c r="AJ5568" s="258">
        <v>1694.7620334047847</v>
      </c>
      <c r="AK5568" s="276">
        <v>1.0154356101886068</v>
      </c>
      <c r="AL5568" s="93"/>
      <c r="AM5568" s="257">
        <v>1669</v>
      </c>
      <c r="AN5568" s="258">
        <v>1665.3038781262774</v>
      </c>
      <c r="AO5568" s="276">
        <v>0.9977854272775778</v>
      </c>
      <c r="AQ5568" s="280">
        <v>1695.2850280454647</v>
      </c>
      <c r="AR5568" s="281">
        <v>1708.837646560095</v>
      </c>
    </row>
    <row r="5569" spans="1:44" x14ac:dyDescent="0.2">
      <c r="A5569" s="260" t="s">
        <v>8403</v>
      </c>
      <c r="B5569" s="261" t="s">
        <v>2601</v>
      </c>
      <c r="C5569" s="261" t="s">
        <v>2648</v>
      </c>
      <c r="D5569" s="262" t="s">
        <v>10923</v>
      </c>
      <c r="E5569" s="257">
        <v>365</v>
      </c>
      <c r="F5569" s="258">
        <v>714</v>
      </c>
      <c r="G5569" s="258">
        <v>1707</v>
      </c>
      <c r="H5569" s="258">
        <v>1540</v>
      </c>
      <c r="I5569" s="258">
        <v>540</v>
      </c>
      <c r="J5569" s="258">
        <v>352</v>
      </c>
      <c r="K5569" s="259">
        <v>133</v>
      </c>
      <c r="L5569" s="257">
        <v>321</v>
      </c>
      <c r="M5569" s="258">
        <v>691</v>
      </c>
      <c r="N5569" s="258">
        <v>1801</v>
      </c>
      <c r="O5569" s="258">
        <v>1397</v>
      </c>
      <c r="P5569" s="258">
        <v>602</v>
      </c>
      <c r="Q5569" s="258">
        <v>430</v>
      </c>
      <c r="R5569" s="259">
        <v>166</v>
      </c>
      <c r="S5569" s="267">
        <v>10759</v>
      </c>
      <c r="T5569" s="90"/>
      <c r="U5569" s="260">
        <v>22</v>
      </c>
      <c r="V5569" s="273">
        <v>68.985464325994599</v>
      </c>
      <c r="W5569" s="273">
        <v>83.395150051100899</v>
      </c>
      <c r="X5569" s="274">
        <v>1.2153606640000001</v>
      </c>
      <c r="Z5569" s="257">
        <v>29768.13</v>
      </c>
      <c r="AA5569" s="258">
        <v>11526.079206409155</v>
      </c>
      <c r="AB5569" s="276">
        <v>1.0712965151416631</v>
      </c>
      <c r="AC5569" s="92"/>
      <c r="AD5569" s="257">
        <v>923982.80955705896</v>
      </c>
      <c r="AE5569" s="258">
        <v>9369.1772565686169</v>
      </c>
      <c r="AF5569" s="276">
        <v>0.87082231216364137</v>
      </c>
      <c r="AG5569" s="93"/>
      <c r="AH5569" s="257">
        <v>13076.065383976002</v>
      </c>
      <c r="AI5569" s="258">
        <v>11091.592875779186</v>
      </c>
      <c r="AJ5569" s="258">
        <v>10918.64458037401</v>
      </c>
      <c r="AK5569" s="276">
        <v>1.0148382359302919</v>
      </c>
      <c r="AL5569" s="93"/>
      <c r="AM5569" s="257">
        <v>10768.46</v>
      </c>
      <c r="AN5569" s="258">
        <v>10744.612462221505</v>
      </c>
      <c r="AO5569" s="276">
        <v>0.99866274395589782</v>
      </c>
      <c r="AQ5569" s="280">
        <v>10172.479371048612</v>
      </c>
      <c r="AR5569" s="281">
        <v>10253.801231374786</v>
      </c>
    </row>
    <row r="5570" spans="1:44" x14ac:dyDescent="0.2">
      <c r="A5570" s="260" t="s">
        <v>8403</v>
      </c>
      <c r="B5570" s="261" t="s">
        <v>2709</v>
      </c>
      <c r="C5570" s="261" t="s">
        <v>2752</v>
      </c>
      <c r="D5570" s="262" t="s">
        <v>11012</v>
      </c>
      <c r="E5570" s="257">
        <v>464</v>
      </c>
      <c r="F5570" s="258">
        <v>845</v>
      </c>
      <c r="G5570" s="258">
        <v>2672</v>
      </c>
      <c r="H5570" s="258">
        <v>1893</v>
      </c>
      <c r="I5570" s="258">
        <v>756</v>
      </c>
      <c r="J5570" s="258">
        <v>367</v>
      </c>
      <c r="K5570" s="259">
        <v>124</v>
      </c>
      <c r="L5570" s="257">
        <v>420</v>
      </c>
      <c r="M5570" s="258">
        <v>734</v>
      </c>
      <c r="N5570" s="258">
        <v>2808</v>
      </c>
      <c r="O5570" s="258">
        <v>1940</v>
      </c>
      <c r="P5570" s="258">
        <v>829</v>
      </c>
      <c r="Q5570" s="258">
        <v>525</v>
      </c>
      <c r="R5570" s="259">
        <v>310</v>
      </c>
      <c r="S5570" s="267">
        <v>14687</v>
      </c>
      <c r="T5570" s="90"/>
      <c r="U5570" s="260">
        <v>84</v>
      </c>
      <c r="V5570" s="273">
        <v>111.665555573658</v>
      </c>
      <c r="W5570" s="273">
        <v>133.113229386532</v>
      </c>
      <c r="X5570" s="274">
        <v>1.131162429</v>
      </c>
      <c r="Z5570" s="257">
        <v>40109.24</v>
      </c>
      <c r="AA5570" s="258">
        <v>15530.108110548908</v>
      </c>
      <c r="AB5570" s="276">
        <v>1.05740505961387</v>
      </c>
      <c r="AC5570" s="92"/>
      <c r="AD5570" s="257">
        <v>1597903.7130815976</v>
      </c>
      <c r="AE5570" s="258">
        <v>16202.729068052144</v>
      </c>
      <c r="AF5570" s="276">
        <v>1.1032020881086773</v>
      </c>
      <c r="AG5570" s="93"/>
      <c r="AH5570" s="257">
        <v>16613.382594723</v>
      </c>
      <c r="AI5570" s="258">
        <v>14092.073618416967</v>
      </c>
      <c r="AJ5570" s="258">
        <v>14401.435336840144</v>
      </c>
      <c r="AK5570" s="276">
        <v>0.98055663762784395</v>
      </c>
      <c r="AL5570" s="93"/>
      <c r="AM5570" s="257">
        <v>14723.12</v>
      </c>
      <c r="AN5570" s="258">
        <v>14690.514580059053</v>
      </c>
      <c r="AO5570" s="276">
        <v>1.0002392987035509</v>
      </c>
      <c r="AQ5570" s="280">
        <v>16803.747682906527</v>
      </c>
      <c r="AR5570" s="281">
        <v>16938.081897032807</v>
      </c>
    </row>
    <row r="5571" spans="1:44" x14ac:dyDescent="0.2">
      <c r="A5571" s="260" t="s">
        <v>8403</v>
      </c>
      <c r="B5571" s="261" t="s">
        <v>2701</v>
      </c>
      <c r="C5571" s="261" t="s">
        <v>2753</v>
      </c>
      <c r="D5571" s="262" t="s">
        <v>11013</v>
      </c>
      <c r="E5571" s="257">
        <v>270</v>
      </c>
      <c r="F5571" s="258">
        <v>397</v>
      </c>
      <c r="G5571" s="258">
        <v>1440</v>
      </c>
      <c r="H5571" s="258">
        <v>983</v>
      </c>
      <c r="I5571" s="258">
        <v>370</v>
      </c>
      <c r="J5571" s="258">
        <v>209</v>
      </c>
      <c r="K5571" s="259">
        <v>72</v>
      </c>
      <c r="L5571" s="257">
        <v>218</v>
      </c>
      <c r="M5571" s="258">
        <v>441</v>
      </c>
      <c r="N5571" s="258">
        <v>1453</v>
      </c>
      <c r="O5571" s="258">
        <v>958</v>
      </c>
      <c r="P5571" s="258">
        <v>365</v>
      </c>
      <c r="Q5571" s="258">
        <v>313</v>
      </c>
      <c r="R5571" s="259">
        <v>142</v>
      </c>
      <c r="S5571" s="267">
        <v>7631</v>
      </c>
      <c r="T5571" s="90"/>
      <c r="U5571" s="260">
        <v>71</v>
      </c>
      <c r="V5571" s="273">
        <v>110.21351800112799</v>
      </c>
      <c r="W5571" s="273">
        <v>128.67317520639401</v>
      </c>
      <c r="X5571" s="274">
        <v>1.131162429</v>
      </c>
      <c r="Z5571" s="257">
        <v>20716.310000000001</v>
      </c>
      <c r="AA5571" s="258">
        <v>8021.2572951181692</v>
      </c>
      <c r="AB5571" s="276">
        <v>1.0511410424738787</v>
      </c>
      <c r="AC5571" s="92"/>
      <c r="AD5571" s="257">
        <v>819315.4493845629</v>
      </c>
      <c r="AE5571" s="258">
        <v>8307.8511796220846</v>
      </c>
      <c r="AF5571" s="276">
        <v>1.0886975730077426</v>
      </c>
      <c r="AG5571" s="93"/>
      <c r="AH5571" s="257">
        <v>8631.9004956989993</v>
      </c>
      <c r="AI5571" s="258">
        <v>7321.8910452876607</v>
      </c>
      <c r="AJ5571" s="258">
        <v>7482.627701738078</v>
      </c>
      <c r="AK5571" s="276">
        <v>0.98055663762784406</v>
      </c>
      <c r="AL5571" s="93"/>
      <c r="AM5571" s="257">
        <v>7661.53</v>
      </c>
      <c r="AN5571" s="258">
        <v>7644.5629846499805</v>
      </c>
      <c r="AO5571" s="276">
        <v>1.001777353511988</v>
      </c>
      <c r="AQ5571" s="280">
        <v>8578.1491985155262</v>
      </c>
      <c r="AR5571" s="281">
        <v>8646.7255038127514</v>
      </c>
    </row>
    <row r="5572" spans="1:44" x14ac:dyDescent="0.2">
      <c r="A5572" s="260" t="s">
        <v>8403</v>
      </c>
      <c r="B5572" s="261" t="s">
        <v>2540</v>
      </c>
      <c r="C5572" s="261" t="s">
        <v>2552</v>
      </c>
      <c r="D5572" s="262" t="s">
        <v>10833</v>
      </c>
      <c r="E5572" s="257">
        <v>195</v>
      </c>
      <c r="F5572" s="258">
        <v>370</v>
      </c>
      <c r="G5572" s="258">
        <v>1022</v>
      </c>
      <c r="H5572" s="258">
        <v>705</v>
      </c>
      <c r="I5572" s="258">
        <v>199</v>
      </c>
      <c r="J5572" s="258">
        <v>89</v>
      </c>
      <c r="K5572" s="259">
        <v>15</v>
      </c>
      <c r="L5572" s="257">
        <v>188</v>
      </c>
      <c r="M5572" s="258">
        <v>327</v>
      </c>
      <c r="N5572" s="258">
        <v>1161</v>
      </c>
      <c r="O5572" s="258">
        <v>812</v>
      </c>
      <c r="P5572" s="258">
        <v>246</v>
      </c>
      <c r="Q5572" s="258">
        <v>138</v>
      </c>
      <c r="R5572" s="259">
        <v>61</v>
      </c>
      <c r="S5572" s="267">
        <v>5528</v>
      </c>
      <c r="T5572" s="90"/>
      <c r="U5572" s="260">
        <v>11</v>
      </c>
      <c r="V5572" s="273">
        <v>101.28182518435599</v>
      </c>
      <c r="W5572" s="273">
        <v>110.569024787407</v>
      </c>
      <c r="X5572" s="274">
        <v>1.1787752979999999</v>
      </c>
      <c r="Z5572" s="257">
        <v>13963.2</v>
      </c>
      <c r="AA5572" s="258">
        <v>5406.4850286172596</v>
      </c>
      <c r="AB5572" s="276">
        <v>0.97801827579907008</v>
      </c>
      <c r="AC5572" s="92"/>
      <c r="AD5572" s="257">
        <v>556934.23064234143</v>
      </c>
      <c r="AE5572" s="258">
        <v>5647.308016087648</v>
      </c>
      <c r="AF5572" s="276">
        <v>1.0215824920563763</v>
      </c>
      <c r="AG5572" s="93"/>
      <c r="AH5572" s="257">
        <v>6516.2698473439996</v>
      </c>
      <c r="AI5572" s="258">
        <v>5527.3364038103891</v>
      </c>
      <c r="AJ5572" s="258">
        <v>5527.6814738289868</v>
      </c>
      <c r="AK5572" s="276">
        <v>0.99994237949149545</v>
      </c>
      <c r="AL5572" s="93"/>
      <c r="AM5572" s="257">
        <v>5532.73</v>
      </c>
      <c r="AN5572" s="258">
        <v>5520.4773670614732</v>
      </c>
      <c r="AO5572" s="276">
        <v>0.99863917638593946</v>
      </c>
      <c r="AQ5572" s="280">
        <v>5515.3365732185266</v>
      </c>
      <c r="AR5572" s="281">
        <v>5559.4278329890421</v>
      </c>
    </row>
    <row r="5573" spans="1:44" x14ac:dyDescent="0.2">
      <c r="A5573" s="260" t="s">
        <v>8403</v>
      </c>
      <c r="B5573" s="261" t="s">
        <v>2540</v>
      </c>
      <c r="C5573" s="261" t="s">
        <v>2553</v>
      </c>
      <c r="D5573" s="262" t="s">
        <v>10834</v>
      </c>
      <c r="E5573" s="257">
        <v>231</v>
      </c>
      <c r="F5573" s="258">
        <v>454</v>
      </c>
      <c r="G5573" s="258">
        <v>1411</v>
      </c>
      <c r="H5573" s="258">
        <v>970</v>
      </c>
      <c r="I5573" s="258">
        <v>373</v>
      </c>
      <c r="J5573" s="258">
        <v>172</v>
      </c>
      <c r="K5573" s="259">
        <v>45</v>
      </c>
      <c r="L5573" s="257">
        <v>203</v>
      </c>
      <c r="M5573" s="258">
        <v>443</v>
      </c>
      <c r="N5573" s="258">
        <v>1455</v>
      </c>
      <c r="O5573" s="258">
        <v>1018</v>
      </c>
      <c r="P5573" s="258">
        <v>388</v>
      </c>
      <c r="Q5573" s="258">
        <v>230</v>
      </c>
      <c r="R5573" s="259">
        <v>91</v>
      </c>
      <c r="S5573" s="267">
        <v>7484</v>
      </c>
      <c r="T5573" s="90"/>
      <c r="U5573" s="260">
        <v>34</v>
      </c>
      <c r="V5573" s="273">
        <v>91.228334049335999</v>
      </c>
      <c r="W5573" s="273">
        <v>98.074682698730697</v>
      </c>
      <c r="X5573" s="274">
        <v>1.1787752979999999</v>
      </c>
      <c r="Z5573" s="257">
        <v>19568.219999999998</v>
      </c>
      <c r="AA5573" s="258">
        <v>7576.7222747428095</v>
      </c>
      <c r="AB5573" s="276">
        <v>1.0123894006871739</v>
      </c>
      <c r="AC5573" s="92"/>
      <c r="AD5573" s="257">
        <v>712209.18198451307</v>
      </c>
      <c r="AE5573" s="258">
        <v>7221.7946056458204</v>
      </c>
      <c r="AF5573" s="276">
        <v>0.96496453843477026</v>
      </c>
      <c r="AG5573" s="93"/>
      <c r="AH5573" s="257">
        <v>8821.9543302319998</v>
      </c>
      <c r="AI5573" s="258">
        <v>7483.1016002382339</v>
      </c>
      <c r="AJ5573" s="258">
        <v>7483.5687681143518</v>
      </c>
      <c r="AK5573" s="276">
        <v>0.99994237949149545</v>
      </c>
      <c r="AL5573" s="93"/>
      <c r="AM5573" s="257">
        <v>7498.62</v>
      </c>
      <c r="AN5573" s="258">
        <v>7482.0137606921917</v>
      </c>
      <c r="AO5573" s="276">
        <v>0.99973460190969954</v>
      </c>
      <c r="AQ5573" s="280">
        <v>7308.9067488564251</v>
      </c>
      <c r="AR5573" s="281">
        <v>7367.3363481789993</v>
      </c>
    </row>
    <row r="5574" spans="1:44" x14ac:dyDescent="0.2">
      <c r="A5574" s="260" t="s">
        <v>8403</v>
      </c>
      <c r="B5574" s="261" t="s">
        <v>2601</v>
      </c>
      <c r="C5574" s="261" t="s">
        <v>2649</v>
      </c>
      <c r="D5574" s="262" t="s">
        <v>10924</v>
      </c>
      <c r="E5574" s="257">
        <v>689</v>
      </c>
      <c r="F5574" s="258">
        <v>1374</v>
      </c>
      <c r="G5574" s="258">
        <v>3508</v>
      </c>
      <c r="H5574" s="258">
        <v>2587</v>
      </c>
      <c r="I5574" s="258">
        <v>743</v>
      </c>
      <c r="J5574" s="258">
        <v>366</v>
      </c>
      <c r="K5574" s="259">
        <v>110</v>
      </c>
      <c r="L5574" s="257">
        <v>648</v>
      </c>
      <c r="M5574" s="258">
        <v>1329</v>
      </c>
      <c r="N5574" s="258">
        <v>3745</v>
      </c>
      <c r="O5574" s="258">
        <v>2557</v>
      </c>
      <c r="P5574" s="258">
        <v>775</v>
      </c>
      <c r="Q5574" s="258">
        <v>413</v>
      </c>
      <c r="R5574" s="259">
        <v>220</v>
      </c>
      <c r="S5574" s="267">
        <v>19064</v>
      </c>
      <c r="T5574" s="90"/>
      <c r="U5574" s="260">
        <v>34</v>
      </c>
      <c r="V5574" s="273">
        <v>67.656368145904807</v>
      </c>
      <c r="W5574" s="273">
        <v>68.7981535879143</v>
      </c>
      <c r="X5574" s="274">
        <v>1.177088739</v>
      </c>
      <c r="Z5574" s="257">
        <v>47698.000000000007</v>
      </c>
      <c r="AA5574" s="258">
        <v>18468.440106493214</v>
      </c>
      <c r="AB5574" s="276">
        <v>0.96875997201496089</v>
      </c>
      <c r="AC5574" s="92"/>
      <c r="AD5574" s="257">
        <v>1564714.2386394006</v>
      </c>
      <c r="AE5574" s="258">
        <v>15866.188100098025</v>
      </c>
      <c r="AF5574" s="276">
        <v>0.83225913240128124</v>
      </c>
      <c r="AG5574" s="93"/>
      <c r="AH5574" s="257">
        <v>22440.019720296001</v>
      </c>
      <c r="AI5574" s="258">
        <v>19034.438537374353</v>
      </c>
      <c r="AJ5574" s="258">
        <v>19049.810497939689</v>
      </c>
      <c r="AK5574" s="276">
        <v>0.99925569124736091</v>
      </c>
      <c r="AL5574" s="93"/>
      <c r="AM5574" s="257">
        <v>19078.62</v>
      </c>
      <c r="AN5574" s="258">
        <v>19036.36900856654</v>
      </c>
      <c r="AO5574" s="276">
        <v>0.9985506194170447</v>
      </c>
      <c r="AQ5574" s="280">
        <v>15336.8263581314</v>
      </c>
      <c r="AR5574" s="281">
        <v>15459.433561886699</v>
      </c>
    </row>
    <row r="5575" spans="1:44" x14ac:dyDescent="0.2">
      <c r="A5575" s="260" t="s">
        <v>8403</v>
      </c>
      <c r="B5575" s="261" t="s">
        <v>2601</v>
      </c>
      <c r="C5575" s="261" t="s">
        <v>2650</v>
      </c>
      <c r="D5575" s="262" t="s">
        <v>10925</v>
      </c>
      <c r="E5575" s="257">
        <v>247</v>
      </c>
      <c r="F5575" s="258">
        <v>507</v>
      </c>
      <c r="G5575" s="258">
        <v>1344</v>
      </c>
      <c r="H5575" s="258">
        <v>988</v>
      </c>
      <c r="I5575" s="258">
        <v>356</v>
      </c>
      <c r="J5575" s="258">
        <v>181</v>
      </c>
      <c r="K5575" s="259">
        <v>77</v>
      </c>
      <c r="L5575" s="257">
        <v>207</v>
      </c>
      <c r="M5575" s="258">
        <v>501</v>
      </c>
      <c r="N5575" s="258">
        <v>1375</v>
      </c>
      <c r="O5575" s="258">
        <v>1042</v>
      </c>
      <c r="P5575" s="258">
        <v>367</v>
      </c>
      <c r="Q5575" s="258">
        <v>307</v>
      </c>
      <c r="R5575" s="259">
        <v>157</v>
      </c>
      <c r="S5575" s="267">
        <v>7656</v>
      </c>
      <c r="T5575" s="90"/>
      <c r="U5575" s="260">
        <v>64</v>
      </c>
      <c r="V5575" s="273">
        <v>79.003965852997595</v>
      </c>
      <c r="W5575" s="273">
        <v>90.753787878787804</v>
      </c>
      <c r="X5575" s="274">
        <v>1.2153606640000001</v>
      </c>
      <c r="Z5575" s="257">
        <v>20662.859999999997</v>
      </c>
      <c r="AA5575" s="258">
        <v>8000.5617078044015</v>
      </c>
      <c r="AB5575" s="276">
        <v>1.0450054477278476</v>
      </c>
      <c r="AC5575" s="92"/>
      <c r="AD5575" s="257">
        <v>690866.35794529889</v>
      </c>
      <c r="AE5575" s="258">
        <v>7005.3785646644837</v>
      </c>
      <c r="AF5575" s="276">
        <v>0.9150180988328741</v>
      </c>
      <c r="AG5575" s="93"/>
      <c r="AH5575" s="257">
        <v>9304.801243584001</v>
      </c>
      <c r="AI5575" s="258">
        <v>7892.6698630881547</v>
      </c>
      <c r="AJ5575" s="258">
        <v>7769.6015342823139</v>
      </c>
      <c r="AK5575" s="276">
        <v>1.0148382359302919</v>
      </c>
      <c r="AL5575" s="93"/>
      <c r="AM5575" s="257">
        <v>7683.52</v>
      </c>
      <c r="AN5575" s="258">
        <v>7666.5042861958163</v>
      </c>
      <c r="AO5575" s="276">
        <v>1.0013720332021703</v>
      </c>
      <c r="AQ5575" s="280">
        <v>7439.4776502677769</v>
      </c>
      <c r="AR5575" s="281">
        <v>7498.9510726564813</v>
      </c>
    </row>
    <row r="5576" spans="1:44" x14ac:dyDescent="0.2">
      <c r="A5576" s="260" t="s">
        <v>8403</v>
      </c>
      <c r="B5576" s="261" t="s">
        <v>2703</v>
      </c>
      <c r="C5576" s="261" t="s">
        <v>2754</v>
      </c>
      <c r="D5576" s="262" t="s">
        <v>11014</v>
      </c>
      <c r="E5576" s="257">
        <v>114</v>
      </c>
      <c r="F5576" s="258">
        <v>269</v>
      </c>
      <c r="G5576" s="258">
        <v>770</v>
      </c>
      <c r="H5576" s="258">
        <v>752</v>
      </c>
      <c r="I5576" s="258">
        <v>375</v>
      </c>
      <c r="J5576" s="258">
        <v>168</v>
      </c>
      <c r="K5576" s="259">
        <v>47</v>
      </c>
      <c r="L5576" s="257">
        <v>93</v>
      </c>
      <c r="M5576" s="258">
        <v>279</v>
      </c>
      <c r="N5576" s="258">
        <v>730</v>
      </c>
      <c r="O5576" s="258">
        <v>744</v>
      </c>
      <c r="P5576" s="258">
        <v>362</v>
      </c>
      <c r="Q5576" s="258">
        <v>209</v>
      </c>
      <c r="R5576" s="259">
        <v>88</v>
      </c>
      <c r="S5576" s="267">
        <v>5000</v>
      </c>
      <c r="T5576" s="90"/>
      <c r="U5576" s="260">
        <v>62</v>
      </c>
      <c r="V5576" s="273">
        <v>89.0815899619883</v>
      </c>
      <c r="W5576" s="273">
        <v>88.382076415282995</v>
      </c>
      <c r="X5576" s="274">
        <v>1.131162429</v>
      </c>
      <c r="Z5576" s="257">
        <v>14429.220000000001</v>
      </c>
      <c r="AA5576" s="258">
        <v>5586.9257694958706</v>
      </c>
      <c r="AB5576" s="276">
        <v>1.1173851538991741</v>
      </c>
      <c r="AC5576" s="92"/>
      <c r="AD5576" s="257">
        <v>461543.98815327825</v>
      </c>
      <c r="AE5576" s="258">
        <v>4680.0518277874198</v>
      </c>
      <c r="AF5576" s="276">
        <v>0.93601036555748396</v>
      </c>
      <c r="AG5576" s="93"/>
      <c r="AH5576" s="257">
        <v>5655.8121449999999</v>
      </c>
      <c r="AI5576" s="258">
        <v>4797.4649752900414</v>
      </c>
      <c r="AJ5576" s="258">
        <v>4902.7831881392194</v>
      </c>
      <c r="AK5576" s="276">
        <v>0.98055663762784384</v>
      </c>
      <c r="AL5576" s="93"/>
      <c r="AM5576" s="257">
        <v>5026.66</v>
      </c>
      <c r="AN5576" s="258">
        <v>5015.5280958791091</v>
      </c>
      <c r="AO5576" s="276">
        <v>1.0031056191758219</v>
      </c>
      <c r="AQ5576" s="280">
        <v>5143.6677321223087</v>
      </c>
      <c r="AR5576" s="281">
        <v>5184.7877593662442</v>
      </c>
    </row>
    <row r="5577" spans="1:44" x14ac:dyDescent="0.2">
      <c r="A5577" s="260" t="s">
        <v>8403</v>
      </c>
      <c r="B5577" s="261" t="s">
        <v>2540</v>
      </c>
      <c r="C5577" s="261" t="s">
        <v>2554</v>
      </c>
      <c r="D5577" s="262" t="s">
        <v>10835</v>
      </c>
      <c r="E5577" s="257">
        <v>90</v>
      </c>
      <c r="F5577" s="258">
        <v>166</v>
      </c>
      <c r="G5577" s="258">
        <v>554</v>
      </c>
      <c r="H5577" s="258">
        <v>400</v>
      </c>
      <c r="I5577" s="258">
        <v>131</v>
      </c>
      <c r="J5577" s="258">
        <v>58</v>
      </c>
      <c r="K5577" s="259">
        <v>23</v>
      </c>
      <c r="L5577" s="257">
        <v>72</v>
      </c>
      <c r="M5577" s="258">
        <v>182</v>
      </c>
      <c r="N5577" s="258">
        <v>578</v>
      </c>
      <c r="O5577" s="258">
        <v>436</v>
      </c>
      <c r="P5577" s="258">
        <v>150</v>
      </c>
      <c r="Q5577" s="258">
        <v>96</v>
      </c>
      <c r="R5577" s="259">
        <v>64</v>
      </c>
      <c r="S5577" s="267">
        <v>3000</v>
      </c>
      <c r="T5577" s="90"/>
      <c r="U5577" s="260">
        <v>25</v>
      </c>
      <c r="V5577" s="273">
        <v>97.693711143810006</v>
      </c>
      <c r="W5577" s="273">
        <v>99.277000000000001</v>
      </c>
      <c r="X5577" s="274">
        <v>1.1787752979999999</v>
      </c>
      <c r="Z5577" s="257">
        <v>7955.4400000000005</v>
      </c>
      <c r="AA5577" s="258">
        <v>3080.3087584552891</v>
      </c>
      <c r="AB5577" s="276">
        <v>1.0267695861517629</v>
      </c>
      <c r="AC5577" s="92"/>
      <c r="AD5577" s="257">
        <v>291412.00555561797</v>
      </c>
      <c r="AE5577" s="258">
        <v>2954.91507688503</v>
      </c>
      <c r="AF5577" s="276">
        <v>0.98497169229501003</v>
      </c>
      <c r="AG5577" s="93"/>
      <c r="AH5577" s="257">
        <v>3536.3258939999996</v>
      </c>
      <c r="AI5577" s="258">
        <v>2999.6398718218466</v>
      </c>
      <c r="AJ5577" s="258">
        <v>2999.8271384744862</v>
      </c>
      <c r="AK5577" s="276">
        <v>0.99994237949149545</v>
      </c>
      <c r="AL5577" s="93"/>
      <c r="AM5577" s="257">
        <v>3010.75</v>
      </c>
      <c r="AN5577" s="258">
        <v>3004.0824751759678</v>
      </c>
      <c r="AO5577" s="276">
        <v>1.0013608250586559</v>
      </c>
      <c r="AQ5577" s="280">
        <v>3037.970637374438</v>
      </c>
      <c r="AR5577" s="281">
        <v>3062.2570885763648</v>
      </c>
    </row>
    <row r="5578" spans="1:44" x14ac:dyDescent="0.2">
      <c r="A5578" s="260" t="s">
        <v>8403</v>
      </c>
      <c r="B5578" s="261" t="s">
        <v>2703</v>
      </c>
      <c r="C5578" s="261" t="s">
        <v>2755</v>
      </c>
      <c r="D5578" s="262" t="s">
        <v>11015</v>
      </c>
      <c r="E5578" s="257">
        <v>65</v>
      </c>
      <c r="F5578" s="258">
        <v>104</v>
      </c>
      <c r="G5578" s="258">
        <v>5560</v>
      </c>
      <c r="H5578" s="258">
        <v>302</v>
      </c>
      <c r="I5578" s="258">
        <v>90</v>
      </c>
      <c r="J5578" s="258">
        <v>23</v>
      </c>
      <c r="K5578" s="259">
        <v>10</v>
      </c>
      <c r="L5578" s="257">
        <v>70</v>
      </c>
      <c r="M5578" s="258">
        <v>86</v>
      </c>
      <c r="N5578" s="258">
        <v>6626</v>
      </c>
      <c r="O5578" s="258">
        <v>277</v>
      </c>
      <c r="P5578" s="258">
        <v>78</v>
      </c>
      <c r="Q5578" s="258">
        <v>25</v>
      </c>
      <c r="R5578" s="259">
        <v>8</v>
      </c>
      <c r="S5578" s="267">
        <v>13324</v>
      </c>
      <c r="T5578" s="90"/>
      <c r="U5578" s="260">
        <v>1</v>
      </c>
      <c r="V5578" s="273">
        <v>87.248285312627402</v>
      </c>
      <c r="W5578" s="273">
        <v>72.102398800599701</v>
      </c>
      <c r="X5578" s="274">
        <v>1.1245459259999999</v>
      </c>
      <c r="Z5578" s="257">
        <v>23641.84</v>
      </c>
      <c r="AA5578" s="258">
        <v>9154.0086806007694</v>
      </c>
      <c r="AB5578" s="276">
        <v>0.68703157314626007</v>
      </c>
      <c r="AC5578" s="92"/>
      <c r="AD5578" s="257">
        <v>1172187.6092249071</v>
      </c>
      <c r="AE5578" s="258">
        <v>11885.971660064028</v>
      </c>
      <c r="AF5578" s="276">
        <v>0.89207232513239476</v>
      </c>
      <c r="AG5578" s="93"/>
      <c r="AH5578" s="257">
        <v>14983.449918023998</v>
      </c>
      <c r="AI5578" s="258">
        <v>12709.505610839658</v>
      </c>
      <c r="AJ5578" s="258">
        <v>13029.042693203035</v>
      </c>
      <c r="AK5578" s="276">
        <v>0.97786270588434665</v>
      </c>
      <c r="AL5578" s="93"/>
      <c r="AM5578" s="257">
        <v>13324.43</v>
      </c>
      <c r="AN5578" s="258">
        <v>13294.922080780178</v>
      </c>
      <c r="AO5578" s="276">
        <v>0.99781762839839216</v>
      </c>
      <c r="AQ5578" s="280">
        <v>7967.8370142627482</v>
      </c>
      <c r="AR5578" s="281">
        <v>8031.534300356021</v>
      </c>
    </row>
    <row r="5579" spans="1:44" x14ac:dyDescent="0.2">
      <c r="A5579" s="260" t="s">
        <v>8403</v>
      </c>
      <c r="B5579" s="261" t="s">
        <v>2601</v>
      </c>
      <c r="C5579" s="261" t="s">
        <v>2651</v>
      </c>
      <c r="D5579" s="262" t="s">
        <v>10926</v>
      </c>
      <c r="E5579" s="257">
        <v>120</v>
      </c>
      <c r="F5579" s="258">
        <v>324</v>
      </c>
      <c r="G5579" s="258">
        <v>883</v>
      </c>
      <c r="H5579" s="258">
        <v>879</v>
      </c>
      <c r="I5579" s="258">
        <v>334</v>
      </c>
      <c r="J5579" s="258">
        <v>127</v>
      </c>
      <c r="K5579" s="259">
        <v>47</v>
      </c>
      <c r="L5579" s="257">
        <v>121</v>
      </c>
      <c r="M5579" s="258">
        <v>302</v>
      </c>
      <c r="N5579" s="258">
        <v>861</v>
      </c>
      <c r="O5579" s="258">
        <v>853</v>
      </c>
      <c r="P5579" s="258">
        <v>314</v>
      </c>
      <c r="Q5579" s="258">
        <v>174</v>
      </c>
      <c r="R5579" s="259">
        <v>86</v>
      </c>
      <c r="S5579" s="267">
        <v>5425</v>
      </c>
      <c r="T5579" s="90"/>
      <c r="U5579" s="260">
        <v>79</v>
      </c>
      <c r="V5579" s="273">
        <v>78.107414256208202</v>
      </c>
      <c r="W5579" s="273">
        <v>81.256036866359395</v>
      </c>
      <c r="X5579" s="274">
        <v>1.177088739</v>
      </c>
      <c r="Z5579" s="257">
        <v>14787.08</v>
      </c>
      <c r="AA5579" s="258">
        <v>5725.4874697036284</v>
      </c>
      <c r="AB5579" s="276">
        <v>1.0553893953370743</v>
      </c>
      <c r="AC5579" s="92"/>
      <c r="AD5579" s="257">
        <v>476074.83807907259</v>
      </c>
      <c r="AE5579" s="258">
        <v>4827.3945134252926</v>
      </c>
      <c r="AF5579" s="276">
        <v>0.88984230662217378</v>
      </c>
      <c r="AG5579" s="93"/>
      <c r="AH5579" s="257">
        <v>6385.706409075</v>
      </c>
      <c r="AI5579" s="258">
        <v>5416.5877604519437</v>
      </c>
      <c r="AJ5579" s="258">
        <v>5420.962125016933</v>
      </c>
      <c r="AK5579" s="276">
        <v>0.99925569124736091</v>
      </c>
      <c r="AL5579" s="93"/>
      <c r="AM5579" s="257">
        <v>5458.97</v>
      </c>
      <c r="AN5579" s="258">
        <v>5446.8807139454793</v>
      </c>
      <c r="AO5579" s="276">
        <v>1.0040333113263555</v>
      </c>
      <c r="AQ5579" s="280">
        <v>5111.5224296420702</v>
      </c>
      <c r="AR5579" s="281">
        <v>5152.3854776675589</v>
      </c>
    </row>
    <row r="5580" spans="1:44" x14ac:dyDescent="0.2">
      <c r="A5580" s="260" t="s">
        <v>8403</v>
      </c>
      <c r="B5580" s="261" t="s">
        <v>2722</v>
      </c>
      <c r="C5580" s="261" t="s">
        <v>2756</v>
      </c>
      <c r="D5580" s="262" t="s">
        <v>11016</v>
      </c>
      <c r="E5580" s="257">
        <v>226</v>
      </c>
      <c r="F5580" s="258">
        <v>481</v>
      </c>
      <c r="G5580" s="258">
        <v>1371</v>
      </c>
      <c r="H5580" s="258">
        <v>1112</v>
      </c>
      <c r="I5580" s="258">
        <v>441</v>
      </c>
      <c r="J5580" s="258">
        <v>241</v>
      </c>
      <c r="K5580" s="259">
        <v>89</v>
      </c>
      <c r="L5580" s="257">
        <v>229</v>
      </c>
      <c r="M5580" s="258">
        <v>478</v>
      </c>
      <c r="N5580" s="258">
        <v>1312</v>
      </c>
      <c r="O5580" s="258">
        <v>1176</v>
      </c>
      <c r="P5580" s="258">
        <v>443</v>
      </c>
      <c r="Q5580" s="258">
        <v>297</v>
      </c>
      <c r="R5580" s="259">
        <v>127</v>
      </c>
      <c r="S5580" s="267">
        <v>8023</v>
      </c>
      <c r="T5580" s="90"/>
      <c r="U5580" s="260">
        <v>11</v>
      </c>
      <c r="V5580" s="273">
        <v>81.595577866474599</v>
      </c>
      <c r="W5580" s="273">
        <v>65.735228122662605</v>
      </c>
      <c r="X5580" s="274">
        <v>1.145822522</v>
      </c>
      <c r="Z5580" s="257">
        <v>22101.25</v>
      </c>
      <c r="AA5580" s="258">
        <v>8557.4995157791345</v>
      </c>
      <c r="AB5580" s="276">
        <v>1.0666209043723214</v>
      </c>
      <c r="AC5580" s="92"/>
      <c r="AD5580" s="257">
        <v>681890.47718992503</v>
      </c>
      <c r="AE5580" s="258">
        <v>6914.363215719588</v>
      </c>
      <c r="AF5580" s="276">
        <v>0.86181767614602867</v>
      </c>
      <c r="AG5580" s="93"/>
      <c r="AH5580" s="257">
        <v>9192.9340940059992</v>
      </c>
      <c r="AI5580" s="258">
        <v>7797.7800898377391</v>
      </c>
      <c r="AJ5580" s="258">
        <v>7914.8944431221153</v>
      </c>
      <c r="AK5580" s="276">
        <v>0.98652554444997076</v>
      </c>
      <c r="AL5580" s="93"/>
      <c r="AM5580" s="257">
        <v>8027.73</v>
      </c>
      <c r="AN5580" s="258">
        <v>8009.9520081190303</v>
      </c>
      <c r="AO5580" s="276">
        <v>0.99837367669438248</v>
      </c>
      <c r="AQ5580" s="280">
        <v>7263.7976511422794</v>
      </c>
      <c r="AR5580" s="281">
        <v>7321.8666347673488</v>
      </c>
    </row>
    <row r="5581" spans="1:44" x14ac:dyDescent="0.2">
      <c r="A5581" s="260" t="s">
        <v>8403</v>
      </c>
      <c r="B5581" s="261" t="s">
        <v>2599</v>
      </c>
      <c r="C5581" s="261" t="s">
        <v>2652</v>
      </c>
      <c r="D5581" s="262" t="s">
        <v>10927</v>
      </c>
      <c r="E5581" s="257">
        <v>141</v>
      </c>
      <c r="F5581" s="258">
        <v>330</v>
      </c>
      <c r="G5581" s="258">
        <v>1077</v>
      </c>
      <c r="H5581" s="258">
        <v>786</v>
      </c>
      <c r="I5581" s="258">
        <v>247</v>
      </c>
      <c r="J5581" s="258">
        <v>147</v>
      </c>
      <c r="K5581" s="259">
        <v>55</v>
      </c>
      <c r="L5581" s="257">
        <v>173</v>
      </c>
      <c r="M5581" s="258">
        <v>352</v>
      </c>
      <c r="N5581" s="258">
        <v>1156</v>
      </c>
      <c r="O5581" s="258">
        <v>783</v>
      </c>
      <c r="P5581" s="258">
        <v>263</v>
      </c>
      <c r="Q5581" s="258">
        <v>215</v>
      </c>
      <c r="R5581" s="259">
        <v>109</v>
      </c>
      <c r="S5581" s="267">
        <v>5834</v>
      </c>
      <c r="T5581" s="90"/>
      <c r="U5581" s="260">
        <v>11</v>
      </c>
      <c r="V5581" s="273">
        <v>90.508584238113102</v>
      </c>
      <c r="W5581" s="273">
        <v>100.512939160239</v>
      </c>
      <c r="X5581" s="274">
        <v>1.216917488</v>
      </c>
      <c r="Z5581" s="257">
        <v>15501.960000000001</v>
      </c>
      <c r="AA5581" s="258">
        <v>6002.2856260902663</v>
      </c>
      <c r="AB5581" s="276">
        <v>1.0288456678248656</v>
      </c>
      <c r="AC5581" s="92"/>
      <c r="AD5581" s="257">
        <v>557459.47049477452</v>
      </c>
      <c r="AE5581" s="258">
        <v>5652.6339433979383</v>
      </c>
      <c r="AF5581" s="276">
        <v>0.96891222889920092</v>
      </c>
      <c r="AG5581" s="93"/>
      <c r="AH5581" s="257">
        <v>7099.4966249919999</v>
      </c>
      <c r="AI5581" s="258">
        <v>6022.0505079361992</v>
      </c>
      <c r="AJ5581" s="258">
        <v>5924.2642438093753</v>
      </c>
      <c r="AK5581" s="276">
        <v>1.0154721021270783</v>
      </c>
      <c r="AL5581" s="93"/>
      <c r="AM5581" s="257">
        <v>5838.73</v>
      </c>
      <c r="AN5581" s="258">
        <v>5825.7997078084118</v>
      </c>
      <c r="AO5581" s="276">
        <v>0.99859439626472601</v>
      </c>
      <c r="AQ5581" s="280">
        <v>5897.3678320686195</v>
      </c>
      <c r="AR5581" s="281">
        <v>5944.5131646506125</v>
      </c>
    </row>
    <row r="5582" spans="1:44" x14ac:dyDescent="0.2">
      <c r="A5582" s="260" t="s">
        <v>8403</v>
      </c>
      <c r="B5582" s="261" t="s">
        <v>2701</v>
      </c>
      <c r="C5582" s="261" t="s">
        <v>2757</v>
      </c>
      <c r="D5582" s="262" t="s">
        <v>11017</v>
      </c>
      <c r="E5582" s="257">
        <v>115</v>
      </c>
      <c r="F5582" s="258">
        <v>264</v>
      </c>
      <c r="G5582" s="258">
        <v>779</v>
      </c>
      <c r="H5582" s="258">
        <v>846</v>
      </c>
      <c r="I5582" s="258">
        <v>387</v>
      </c>
      <c r="J5582" s="258">
        <v>242</v>
      </c>
      <c r="K5582" s="259">
        <v>59</v>
      </c>
      <c r="L5582" s="257">
        <v>105</v>
      </c>
      <c r="M5582" s="258">
        <v>235</v>
      </c>
      <c r="N5582" s="258">
        <v>778</v>
      </c>
      <c r="O5582" s="258">
        <v>818</v>
      </c>
      <c r="P5582" s="258">
        <v>413</v>
      </c>
      <c r="Q5582" s="258">
        <v>261</v>
      </c>
      <c r="R5582" s="259">
        <v>106</v>
      </c>
      <c r="S5582" s="267">
        <v>5408</v>
      </c>
      <c r="T5582" s="90"/>
      <c r="U5582" s="260">
        <v>91</v>
      </c>
      <c r="V5582" s="273">
        <v>100.590023337416</v>
      </c>
      <c r="W5582" s="273">
        <v>95.8261834319526</v>
      </c>
      <c r="X5582" s="274">
        <v>1.129086663</v>
      </c>
      <c r="Z5582" s="257">
        <v>16258.59</v>
      </c>
      <c r="AA5582" s="258">
        <v>6295.2491851027189</v>
      </c>
      <c r="AB5582" s="276">
        <v>1.1640623493163311</v>
      </c>
      <c r="AC5582" s="92"/>
      <c r="AD5582" s="257">
        <v>524990.7491674138</v>
      </c>
      <c r="AE5582" s="258">
        <v>5323.4014054506115</v>
      </c>
      <c r="AF5582" s="276">
        <v>0.98435676875935862</v>
      </c>
      <c r="AG5582" s="93"/>
      <c r="AH5582" s="257">
        <v>6106.100673504</v>
      </c>
      <c r="AI5582" s="258">
        <v>5179.4160353482484</v>
      </c>
      <c r="AJ5582" s="258">
        <v>5298.2796969671599</v>
      </c>
      <c r="AK5582" s="276">
        <v>0.9797114824273595</v>
      </c>
      <c r="AL5582" s="93"/>
      <c r="AM5582" s="257">
        <v>5447.13</v>
      </c>
      <c r="AN5582" s="258">
        <v>5435.0669344865128</v>
      </c>
      <c r="AO5582" s="276">
        <v>1.0050049804893699</v>
      </c>
      <c r="AQ5582" s="280">
        <v>6101.4333221053712</v>
      </c>
      <c r="AR5582" s="281">
        <v>6150.2100156046836</v>
      </c>
    </row>
    <row r="5583" spans="1:44" x14ac:dyDescent="0.2">
      <c r="A5583" s="260" t="s">
        <v>8403</v>
      </c>
      <c r="B5583" s="261" t="s">
        <v>2703</v>
      </c>
      <c r="C5583" s="261" t="s">
        <v>2758</v>
      </c>
      <c r="D5583" s="262" t="s">
        <v>11018</v>
      </c>
      <c r="E5583" s="257">
        <v>89</v>
      </c>
      <c r="F5583" s="258">
        <v>216</v>
      </c>
      <c r="G5583" s="258">
        <v>715</v>
      </c>
      <c r="H5583" s="258">
        <v>654</v>
      </c>
      <c r="I5583" s="258">
        <v>261</v>
      </c>
      <c r="J5583" s="258">
        <v>124</v>
      </c>
      <c r="K5583" s="259">
        <v>36</v>
      </c>
      <c r="L5583" s="257">
        <v>84</v>
      </c>
      <c r="M5583" s="258">
        <v>213</v>
      </c>
      <c r="N5583" s="258">
        <v>671</v>
      </c>
      <c r="O5583" s="258">
        <v>669</v>
      </c>
      <c r="P5583" s="258">
        <v>280</v>
      </c>
      <c r="Q5583" s="258">
        <v>154</v>
      </c>
      <c r="R5583" s="259">
        <v>74</v>
      </c>
      <c r="S5583" s="267">
        <v>4240</v>
      </c>
      <c r="T5583" s="90"/>
      <c r="U5583" s="260">
        <v>7</v>
      </c>
      <c r="V5583" s="273">
        <v>90.349038254791296</v>
      </c>
      <c r="W5583" s="273">
        <v>79.410987974534294</v>
      </c>
      <c r="X5583" s="274">
        <v>1.131162429</v>
      </c>
      <c r="Z5583" s="257">
        <v>11868.61</v>
      </c>
      <c r="AA5583" s="258">
        <v>4595.4696828446977</v>
      </c>
      <c r="AB5583" s="276">
        <v>1.0838371893501646</v>
      </c>
      <c r="AC5583" s="92"/>
      <c r="AD5583" s="257">
        <v>383786.97865709942</v>
      </c>
      <c r="AE5583" s="258">
        <v>3891.5964611127652</v>
      </c>
      <c r="AF5583" s="276">
        <v>0.9178293540360295</v>
      </c>
      <c r="AG5583" s="93"/>
      <c r="AH5583" s="257">
        <v>4796.1286989600003</v>
      </c>
      <c r="AI5583" s="258">
        <v>4068.2502990459557</v>
      </c>
      <c r="AJ5583" s="258">
        <v>4157.5601435420585</v>
      </c>
      <c r="AK5583" s="276">
        <v>0.98055663762784395</v>
      </c>
      <c r="AL5583" s="93"/>
      <c r="AM5583" s="257">
        <v>4243.01</v>
      </c>
      <c r="AN5583" s="258">
        <v>4233.6135457930359</v>
      </c>
      <c r="AO5583" s="276">
        <v>0.99849376080024432</v>
      </c>
      <c r="AQ5583" s="280">
        <v>4129.6180731330787</v>
      </c>
      <c r="AR5583" s="281">
        <v>4162.6314823418061</v>
      </c>
    </row>
    <row r="5584" spans="1:44" x14ac:dyDescent="0.2">
      <c r="A5584" s="260" t="s">
        <v>8403</v>
      </c>
      <c r="B5584" s="261" t="s">
        <v>2709</v>
      </c>
      <c r="C5584" s="261" t="s">
        <v>2759</v>
      </c>
      <c r="D5584" s="262" t="s">
        <v>11019</v>
      </c>
      <c r="E5584" s="257">
        <v>275</v>
      </c>
      <c r="F5584" s="258">
        <v>492</v>
      </c>
      <c r="G5584" s="258">
        <v>1747</v>
      </c>
      <c r="H5584" s="258">
        <v>999</v>
      </c>
      <c r="I5584" s="258">
        <v>332</v>
      </c>
      <c r="J5584" s="258">
        <v>171</v>
      </c>
      <c r="K5584" s="259">
        <v>50</v>
      </c>
      <c r="L5584" s="257">
        <v>305</v>
      </c>
      <c r="M5584" s="258">
        <v>491</v>
      </c>
      <c r="N5584" s="258">
        <v>1586</v>
      </c>
      <c r="O5584" s="258">
        <v>933</v>
      </c>
      <c r="P5584" s="258">
        <v>338</v>
      </c>
      <c r="Q5584" s="258">
        <v>181</v>
      </c>
      <c r="R5584" s="259">
        <v>86</v>
      </c>
      <c r="S5584" s="267">
        <v>7986</v>
      </c>
      <c r="T5584" s="90"/>
      <c r="U5584" s="260">
        <v>16</v>
      </c>
      <c r="V5584" s="273">
        <v>121.71976825757901</v>
      </c>
      <c r="W5584" s="273">
        <v>135.86714249937299</v>
      </c>
      <c r="X5584" s="274">
        <v>1.131162429</v>
      </c>
      <c r="Z5584" s="257">
        <v>19862.170000000002</v>
      </c>
      <c r="AA5584" s="258">
        <v>7690.5383250867199</v>
      </c>
      <c r="AB5584" s="276">
        <v>0.96300254508974703</v>
      </c>
      <c r="AC5584" s="92"/>
      <c r="AD5584" s="257">
        <v>895029.52959900559</v>
      </c>
      <c r="AE5584" s="258">
        <v>9075.5912620238687</v>
      </c>
      <c r="AF5584" s="276">
        <v>1.1364376736819271</v>
      </c>
      <c r="AG5584" s="93"/>
      <c r="AH5584" s="257">
        <v>9033.4631579939996</v>
      </c>
      <c r="AI5584" s="258">
        <v>7662.5110585332541</v>
      </c>
      <c r="AJ5584" s="258">
        <v>7830.7253080959617</v>
      </c>
      <c r="AK5584" s="276">
        <v>0.98055663762784395</v>
      </c>
      <c r="AL5584" s="93"/>
      <c r="AM5584" s="257">
        <v>7992.88</v>
      </c>
      <c r="AN5584" s="258">
        <v>7975.1791859784071</v>
      </c>
      <c r="AO5584" s="276">
        <v>0.99864502704462899</v>
      </c>
      <c r="AQ5584" s="280">
        <v>8558.2740813028522</v>
      </c>
      <c r="AR5584" s="281">
        <v>8626.6914989339566</v>
      </c>
    </row>
    <row r="5585" spans="1:44" x14ac:dyDescent="0.2">
      <c r="A5585" s="260" t="s">
        <v>8403</v>
      </c>
      <c r="B5585" s="261" t="s">
        <v>2601</v>
      </c>
      <c r="C5585" s="261" t="s">
        <v>2653</v>
      </c>
      <c r="D5585" s="262" t="s">
        <v>10928</v>
      </c>
      <c r="E5585" s="257">
        <v>221</v>
      </c>
      <c r="F5585" s="258">
        <v>369</v>
      </c>
      <c r="G5585" s="258">
        <v>1050</v>
      </c>
      <c r="H5585" s="258">
        <v>776</v>
      </c>
      <c r="I5585" s="258">
        <v>280</v>
      </c>
      <c r="J5585" s="258">
        <v>153</v>
      </c>
      <c r="K5585" s="259">
        <v>76</v>
      </c>
      <c r="L5585" s="257">
        <v>177</v>
      </c>
      <c r="M5585" s="258">
        <v>385</v>
      </c>
      <c r="N5585" s="258">
        <v>1096</v>
      </c>
      <c r="O5585" s="258">
        <v>800</v>
      </c>
      <c r="P5585" s="258">
        <v>283</v>
      </c>
      <c r="Q5585" s="258">
        <v>253</v>
      </c>
      <c r="R5585" s="259">
        <v>150</v>
      </c>
      <c r="S5585" s="267">
        <v>6069</v>
      </c>
      <c r="T5585" s="90"/>
      <c r="U5585" s="260">
        <v>61</v>
      </c>
      <c r="V5585" s="273">
        <v>80.252605160581595</v>
      </c>
      <c r="W5585" s="273">
        <v>80.704234635030403</v>
      </c>
      <c r="X5585" s="274">
        <v>1.2153606640000001</v>
      </c>
      <c r="Z5585" s="257">
        <v>16711.72</v>
      </c>
      <c r="AA5585" s="258">
        <v>6470.698978919133</v>
      </c>
      <c r="AB5585" s="276">
        <v>1.0661886602272421</v>
      </c>
      <c r="AC5585" s="92"/>
      <c r="AD5585" s="257">
        <v>535196.60044691549</v>
      </c>
      <c r="AE5585" s="258">
        <v>5426.8886442853545</v>
      </c>
      <c r="AF5585" s="276">
        <v>0.89419816185291723</v>
      </c>
      <c r="AG5585" s="93"/>
      <c r="AH5585" s="257">
        <v>7376.0238698160001</v>
      </c>
      <c r="AI5585" s="258">
        <v>6256.6109455436253</v>
      </c>
      <c r="AJ5585" s="258">
        <v>6159.0532538609405</v>
      </c>
      <c r="AK5585" s="276">
        <v>1.0148382359302917</v>
      </c>
      <c r="AL5585" s="93"/>
      <c r="AM5585" s="257">
        <v>6095.23</v>
      </c>
      <c r="AN5585" s="258">
        <v>6081.7316699051107</v>
      </c>
      <c r="AO5585" s="276">
        <v>1.0020978200535691</v>
      </c>
      <c r="AQ5585" s="280">
        <v>5884.2607374871004</v>
      </c>
      <c r="AR5585" s="281">
        <v>5931.3012880119413</v>
      </c>
    </row>
    <row r="5586" spans="1:44" x14ac:dyDescent="0.2">
      <c r="A5586" s="260" t="s">
        <v>8403</v>
      </c>
      <c r="B5586" s="261" t="s">
        <v>2540</v>
      </c>
      <c r="C5586" s="261" t="s">
        <v>2555</v>
      </c>
      <c r="D5586" s="262" t="s">
        <v>10836</v>
      </c>
      <c r="E5586" s="257">
        <v>81</v>
      </c>
      <c r="F5586" s="258">
        <v>199</v>
      </c>
      <c r="G5586" s="258">
        <v>648</v>
      </c>
      <c r="H5586" s="258">
        <v>523</v>
      </c>
      <c r="I5586" s="258">
        <v>284</v>
      </c>
      <c r="J5586" s="258">
        <v>218</v>
      </c>
      <c r="K5586" s="259">
        <v>44</v>
      </c>
      <c r="L5586" s="257">
        <v>73</v>
      </c>
      <c r="M5586" s="258">
        <v>203</v>
      </c>
      <c r="N5586" s="258">
        <v>601</v>
      </c>
      <c r="O5586" s="258">
        <v>535</v>
      </c>
      <c r="P5586" s="258">
        <v>318</v>
      </c>
      <c r="Q5586" s="258">
        <v>242</v>
      </c>
      <c r="R5586" s="259">
        <v>88</v>
      </c>
      <c r="S5586" s="267">
        <v>4057</v>
      </c>
      <c r="T5586" s="90"/>
      <c r="U5586" s="260">
        <v>15</v>
      </c>
      <c r="V5586" s="273">
        <v>82.784161469144607</v>
      </c>
      <c r="W5586" s="273">
        <v>90.409908799605603</v>
      </c>
      <c r="X5586" s="274">
        <v>1.1787752979999999</v>
      </c>
      <c r="Z5586" s="257">
        <v>12366.110000000002</v>
      </c>
      <c r="AA5586" s="258">
        <v>4788.0993309008099</v>
      </c>
      <c r="AB5586" s="276">
        <v>1.1802068846193763</v>
      </c>
      <c r="AC5586" s="92"/>
      <c r="AD5586" s="257">
        <v>369772.56212542549</v>
      </c>
      <c r="AE5586" s="258">
        <v>3749.4904053782616</v>
      </c>
      <c r="AF5586" s="276">
        <v>0.92420271268875065</v>
      </c>
      <c r="AG5586" s="93"/>
      <c r="AH5586" s="257">
        <v>4782.2913839859993</v>
      </c>
      <c r="AI5586" s="258">
        <v>4056.5129866604102</v>
      </c>
      <c r="AJ5586" s="258">
        <v>4056.7662335969967</v>
      </c>
      <c r="AK5586" s="276">
        <v>0.99994237949149534</v>
      </c>
      <c r="AL5586" s="93"/>
      <c r="AM5586" s="257">
        <v>4063.45</v>
      </c>
      <c r="AN5586" s="258">
        <v>4054.4511944710734</v>
      </c>
      <c r="AO5586" s="276">
        <v>0.99937175116368582</v>
      </c>
      <c r="AQ5586" s="280">
        <v>4422.1394589733654</v>
      </c>
      <c r="AR5586" s="281">
        <v>4457.4913721410621</v>
      </c>
    </row>
    <row r="5587" spans="1:44" x14ac:dyDescent="0.2">
      <c r="A5587" s="260" t="s">
        <v>8403</v>
      </c>
      <c r="B5587" s="261" t="s">
        <v>2601</v>
      </c>
      <c r="C5587" s="261" t="s">
        <v>2654</v>
      </c>
      <c r="D5587" s="262" t="s">
        <v>10929</v>
      </c>
      <c r="E5587" s="257">
        <v>146</v>
      </c>
      <c r="F5587" s="258">
        <v>352</v>
      </c>
      <c r="G5587" s="258">
        <v>1042</v>
      </c>
      <c r="H5587" s="258">
        <v>902</v>
      </c>
      <c r="I5587" s="258">
        <v>346</v>
      </c>
      <c r="J5587" s="258">
        <v>167</v>
      </c>
      <c r="K5587" s="259">
        <v>59</v>
      </c>
      <c r="L5587" s="257">
        <v>135</v>
      </c>
      <c r="M5587" s="258">
        <v>348</v>
      </c>
      <c r="N5587" s="258">
        <v>1041</v>
      </c>
      <c r="O5587" s="258">
        <v>887</v>
      </c>
      <c r="P5587" s="258">
        <v>346</v>
      </c>
      <c r="Q5587" s="258">
        <v>214</v>
      </c>
      <c r="R5587" s="259">
        <v>109</v>
      </c>
      <c r="S5587" s="267">
        <v>6094</v>
      </c>
      <c r="T5587" s="90"/>
      <c r="U5587" s="260">
        <v>127</v>
      </c>
      <c r="V5587" s="273">
        <v>77.589337385485706</v>
      </c>
      <c r="W5587" s="273">
        <v>103.759107318674</v>
      </c>
      <c r="X5587" s="274">
        <v>1.177088739</v>
      </c>
      <c r="Z5587" s="257">
        <v>16668.850000000002</v>
      </c>
      <c r="AA5587" s="258">
        <v>6454.099917588147</v>
      </c>
      <c r="AB5587" s="276">
        <v>1.0590908955674676</v>
      </c>
      <c r="AC5587" s="92"/>
      <c r="AD5587" s="257">
        <v>566426.70684239001</v>
      </c>
      <c r="AE5587" s="258">
        <v>5743.5616381270538</v>
      </c>
      <c r="AF5587" s="276">
        <v>0.942494525455703</v>
      </c>
      <c r="AG5587" s="93"/>
      <c r="AH5587" s="257">
        <v>7173.1787754659999</v>
      </c>
      <c r="AI5587" s="258">
        <v>6084.5503801279528</v>
      </c>
      <c r="AJ5587" s="258">
        <v>6089.4641824614173</v>
      </c>
      <c r="AK5587" s="276">
        <v>0.99925569124736091</v>
      </c>
      <c r="AL5587" s="93"/>
      <c r="AM5587" s="257">
        <v>6148.61</v>
      </c>
      <c r="AN5587" s="258">
        <v>6134.9934560131878</v>
      </c>
      <c r="AO5587" s="276">
        <v>1.0067268552696402</v>
      </c>
      <c r="AQ5587" s="280">
        <v>6119.314936892386</v>
      </c>
      <c r="AR5587" s="281">
        <v>6168.2345813997144</v>
      </c>
    </row>
    <row r="5588" spans="1:44" x14ac:dyDescent="0.2">
      <c r="A5588" s="260" t="s">
        <v>8403</v>
      </c>
      <c r="B5588" s="261" t="s">
        <v>2599</v>
      </c>
      <c r="C5588" s="261" t="s">
        <v>2655</v>
      </c>
      <c r="D5588" s="262" t="s">
        <v>10930</v>
      </c>
      <c r="E5588" s="257">
        <v>75</v>
      </c>
      <c r="F5588" s="258">
        <v>131</v>
      </c>
      <c r="G5588" s="258">
        <v>524</v>
      </c>
      <c r="H5588" s="258">
        <v>354</v>
      </c>
      <c r="I5588" s="258">
        <v>115</v>
      </c>
      <c r="J5588" s="258">
        <v>47</v>
      </c>
      <c r="K5588" s="259">
        <v>15</v>
      </c>
      <c r="L5588" s="257">
        <v>88</v>
      </c>
      <c r="M5588" s="258">
        <v>111</v>
      </c>
      <c r="N5588" s="258">
        <v>518</v>
      </c>
      <c r="O5588" s="258">
        <v>321</v>
      </c>
      <c r="P5588" s="258">
        <v>110</v>
      </c>
      <c r="Q5588" s="258">
        <v>51</v>
      </c>
      <c r="R5588" s="259">
        <v>23</v>
      </c>
      <c r="S5588" s="267">
        <v>2483</v>
      </c>
      <c r="T5588" s="90"/>
      <c r="U5588" s="260">
        <v>0</v>
      </c>
      <c r="V5588" s="273">
        <v>89.002857960862201</v>
      </c>
      <c r="W5588" s="273">
        <v>91.838436744560795</v>
      </c>
      <c r="X5588" s="274">
        <v>1.216917488</v>
      </c>
      <c r="Z5588" s="257">
        <v>6250.1600000000017</v>
      </c>
      <c r="AA5588" s="258">
        <v>2420.0324042098127</v>
      </c>
      <c r="AB5588" s="276">
        <v>0.97464051720089118</v>
      </c>
      <c r="AC5588" s="92"/>
      <c r="AD5588" s="257">
        <v>231183.60000142138</v>
      </c>
      <c r="AE5588" s="258">
        <v>2344.1995942146541</v>
      </c>
      <c r="AF5588" s="276">
        <v>0.94409971575298191</v>
      </c>
      <c r="AG5588" s="93"/>
      <c r="AH5588" s="257">
        <v>3021.606122704</v>
      </c>
      <c r="AI5588" s="258">
        <v>2563.0358949615329</v>
      </c>
      <c r="AJ5588" s="258">
        <v>2521.417229581536</v>
      </c>
      <c r="AK5588" s="276">
        <v>1.0154721021270785</v>
      </c>
      <c r="AL5588" s="93"/>
      <c r="AM5588" s="257">
        <v>2483</v>
      </c>
      <c r="AN5588" s="258">
        <v>2477.501215930226</v>
      </c>
      <c r="AO5588" s="276">
        <v>0.99778542727757791</v>
      </c>
      <c r="AQ5588" s="280">
        <v>2314.9637855323372</v>
      </c>
      <c r="AR5588" s="281">
        <v>2333.4703024551436</v>
      </c>
    </row>
    <row r="5589" spans="1:44" x14ac:dyDescent="0.2">
      <c r="A5589" s="260" t="s">
        <v>8403</v>
      </c>
      <c r="B5589" s="261" t="s">
        <v>2601</v>
      </c>
      <c r="C5589" s="261" t="s">
        <v>2656</v>
      </c>
      <c r="D5589" s="262" t="s">
        <v>10931</v>
      </c>
      <c r="E5589" s="257">
        <v>127</v>
      </c>
      <c r="F5589" s="258">
        <v>352</v>
      </c>
      <c r="G5589" s="258">
        <v>757</v>
      </c>
      <c r="H5589" s="258">
        <v>725</v>
      </c>
      <c r="I5589" s="258">
        <v>257</v>
      </c>
      <c r="J5589" s="258">
        <v>125</v>
      </c>
      <c r="K5589" s="259">
        <v>34</v>
      </c>
      <c r="L5589" s="257">
        <v>119</v>
      </c>
      <c r="M5589" s="258">
        <v>319</v>
      </c>
      <c r="N5589" s="258">
        <v>803</v>
      </c>
      <c r="O5589" s="258">
        <v>706</v>
      </c>
      <c r="P5589" s="258">
        <v>269</v>
      </c>
      <c r="Q5589" s="258">
        <v>147</v>
      </c>
      <c r="R5589" s="259">
        <v>62</v>
      </c>
      <c r="S5589" s="267">
        <v>4802</v>
      </c>
      <c r="T5589" s="90"/>
      <c r="U5589" s="260">
        <v>0</v>
      </c>
      <c r="V5589" s="273">
        <v>65.853175932579603</v>
      </c>
      <c r="W5589" s="273">
        <v>59.916510514261901</v>
      </c>
      <c r="X5589" s="274">
        <v>1.177088739</v>
      </c>
      <c r="Z5589" s="257">
        <v>12798.05</v>
      </c>
      <c r="AA5589" s="258">
        <v>4955.3444568934847</v>
      </c>
      <c r="AB5589" s="276">
        <v>1.03193345624604</v>
      </c>
      <c r="AC5589" s="92"/>
      <c r="AD5589" s="257">
        <v>381774.31801576738</v>
      </c>
      <c r="AE5589" s="258">
        <v>3871.1881005773575</v>
      </c>
      <c r="AF5589" s="276">
        <v>0.80616162027850014</v>
      </c>
      <c r="AG5589" s="93"/>
      <c r="AH5589" s="257">
        <v>5652.3801246780004</v>
      </c>
      <c r="AI5589" s="258">
        <v>4794.5538111871401</v>
      </c>
      <c r="AJ5589" s="258">
        <v>4798.4258293698276</v>
      </c>
      <c r="AK5589" s="276">
        <v>0.99925569124736102</v>
      </c>
      <c r="AL5589" s="93"/>
      <c r="AM5589" s="257">
        <v>4802</v>
      </c>
      <c r="AN5589" s="258">
        <v>4791.3656217869293</v>
      </c>
      <c r="AO5589" s="276">
        <v>0.99778542727757791</v>
      </c>
      <c r="AQ5589" s="280">
        <v>3982.994936237908</v>
      </c>
      <c r="AR5589" s="281">
        <v>4014.836195980979</v>
      </c>
    </row>
    <row r="5590" spans="1:44" x14ac:dyDescent="0.2">
      <c r="A5590" s="260" t="s">
        <v>8403</v>
      </c>
      <c r="B5590" s="261" t="s">
        <v>2701</v>
      </c>
      <c r="C5590" s="261" t="s">
        <v>2760</v>
      </c>
      <c r="D5590" s="262" t="s">
        <v>11020</v>
      </c>
      <c r="E5590" s="257">
        <v>270</v>
      </c>
      <c r="F5590" s="258">
        <v>490</v>
      </c>
      <c r="G5590" s="258">
        <v>1423</v>
      </c>
      <c r="H5590" s="258">
        <v>1417</v>
      </c>
      <c r="I5590" s="258">
        <v>767</v>
      </c>
      <c r="J5590" s="258">
        <v>455</v>
      </c>
      <c r="K5590" s="259">
        <v>173</v>
      </c>
      <c r="L5590" s="257">
        <v>219</v>
      </c>
      <c r="M5590" s="258">
        <v>490</v>
      </c>
      <c r="N5590" s="258">
        <v>1437</v>
      </c>
      <c r="O5590" s="258">
        <v>1587</v>
      </c>
      <c r="P5590" s="258">
        <v>868</v>
      </c>
      <c r="Q5590" s="258">
        <v>615</v>
      </c>
      <c r="R5590" s="259">
        <v>392</v>
      </c>
      <c r="S5590" s="267">
        <v>10603</v>
      </c>
      <c r="T5590" s="90"/>
      <c r="U5590" s="260">
        <v>147</v>
      </c>
      <c r="V5590" s="273">
        <v>90.379501086713802</v>
      </c>
      <c r="W5590" s="273">
        <v>86.606189263138006</v>
      </c>
      <c r="X5590" s="274">
        <v>1.129086663</v>
      </c>
      <c r="Z5590" s="257">
        <v>33709.85</v>
      </c>
      <c r="AA5590" s="258">
        <v>13052.294555827713</v>
      </c>
      <c r="AB5590" s="276">
        <v>1.2310001467346707</v>
      </c>
      <c r="AC5590" s="92"/>
      <c r="AD5590" s="257">
        <v>977885.93549883622</v>
      </c>
      <c r="AE5590" s="258">
        <v>9915.7544616940613</v>
      </c>
      <c r="AF5590" s="276">
        <v>0.93518385944487992</v>
      </c>
      <c r="AG5590" s="93"/>
      <c r="AH5590" s="257">
        <v>11971.705887789001</v>
      </c>
      <c r="AI5590" s="258">
        <v>10154.835100369359</v>
      </c>
      <c r="AJ5590" s="258">
        <v>10387.880848177292</v>
      </c>
      <c r="AK5590" s="276">
        <v>0.97971148242735939</v>
      </c>
      <c r="AL5590" s="93"/>
      <c r="AM5590" s="257">
        <v>10666.21</v>
      </c>
      <c r="AN5590" s="258">
        <v>10642.588902282372</v>
      </c>
      <c r="AO5590" s="276">
        <v>1.0037337453817194</v>
      </c>
      <c r="AQ5590" s="280">
        <v>12003.298107831404</v>
      </c>
      <c r="AR5590" s="281">
        <v>12099.256083913086</v>
      </c>
    </row>
    <row r="5591" spans="1:44" x14ac:dyDescent="0.2">
      <c r="A5591" s="260" t="s">
        <v>8403</v>
      </c>
      <c r="B5591" s="261" t="s">
        <v>2540</v>
      </c>
      <c r="C5591" s="261" t="s">
        <v>2556</v>
      </c>
      <c r="D5591" s="262" t="s">
        <v>10837</v>
      </c>
      <c r="E5591" s="257">
        <v>443</v>
      </c>
      <c r="F5591" s="258">
        <v>863</v>
      </c>
      <c r="G5591" s="258">
        <v>2875</v>
      </c>
      <c r="H5591" s="258">
        <v>2082</v>
      </c>
      <c r="I5591" s="258">
        <v>713</v>
      </c>
      <c r="J5591" s="258">
        <v>279</v>
      </c>
      <c r="K5591" s="259">
        <v>79</v>
      </c>
      <c r="L5591" s="257">
        <v>411</v>
      </c>
      <c r="M5591" s="258">
        <v>824</v>
      </c>
      <c r="N5591" s="258">
        <v>2912</v>
      </c>
      <c r="O5591" s="258">
        <v>2104</v>
      </c>
      <c r="P5591" s="258">
        <v>740</v>
      </c>
      <c r="Q5591" s="258">
        <v>327</v>
      </c>
      <c r="R5591" s="259">
        <v>127</v>
      </c>
      <c r="S5591" s="267">
        <v>14779</v>
      </c>
      <c r="T5591" s="90"/>
      <c r="U5591" s="260">
        <v>0</v>
      </c>
      <c r="V5591" s="273">
        <v>85.9185853091589</v>
      </c>
      <c r="W5591" s="273">
        <v>89.320048717775194</v>
      </c>
      <c r="X5591" s="274">
        <v>1.1787752979999999</v>
      </c>
      <c r="Z5591" s="257">
        <v>37558.58</v>
      </c>
      <c r="AA5591" s="258">
        <v>14542.50461685886</v>
      </c>
      <c r="AB5591" s="276">
        <v>0.9839978765044225</v>
      </c>
      <c r="AC5591" s="92"/>
      <c r="AD5591" s="257">
        <v>1355306.026741982</v>
      </c>
      <c r="AE5591" s="258">
        <v>13742.790742534053</v>
      </c>
      <c r="AF5591" s="276">
        <v>0.92988637543365937</v>
      </c>
      <c r="AG5591" s="93"/>
      <c r="AH5591" s="257">
        <v>17421.120129142</v>
      </c>
      <c r="AI5591" s="258">
        <v>14777.225888551691</v>
      </c>
      <c r="AJ5591" s="258">
        <v>14778.148426504811</v>
      </c>
      <c r="AK5591" s="276">
        <v>0.99994237949149545</v>
      </c>
      <c r="AL5591" s="93"/>
      <c r="AM5591" s="257">
        <v>14779</v>
      </c>
      <c r="AN5591" s="258">
        <v>14746.270829735326</v>
      </c>
      <c r="AO5591" s="276">
        <v>0.99778542727757802</v>
      </c>
      <c r="AQ5591" s="280">
        <v>13492.152044109454</v>
      </c>
      <c r="AR5591" s="281">
        <v>13600.012366456558</v>
      </c>
    </row>
    <row r="5592" spans="1:44" x14ac:dyDescent="0.2">
      <c r="A5592" s="260" t="s">
        <v>8403</v>
      </c>
      <c r="B5592" s="261" t="s">
        <v>2540</v>
      </c>
      <c r="C5592" s="261" t="s">
        <v>2557</v>
      </c>
      <c r="D5592" s="262" t="s">
        <v>10838</v>
      </c>
      <c r="E5592" s="257">
        <v>143</v>
      </c>
      <c r="F5592" s="258">
        <v>275</v>
      </c>
      <c r="G5592" s="258">
        <v>770</v>
      </c>
      <c r="H5592" s="258">
        <v>623</v>
      </c>
      <c r="I5592" s="258">
        <v>292</v>
      </c>
      <c r="J5592" s="258">
        <v>145</v>
      </c>
      <c r="K5592" s="259">
        <v>36</v>
      </c>
      <c r="L5592" s="257">
        <v>126</v>
      </c>
      <c r="M5592" s="258">
        <v>273</v>
      </c>
      <c r="N5592" s="258">
        <v>867</v>
      </c>
      <c r="O5592" s="258">
        <v>715</v>
      </c>
      <c r="P5592" s="258">
        <v>374</v>
      </c>
      <c r="Q5592" s="258">
        <v>211</v>
      </c>
      <c r="R5592" s="259">
        <v>94</v>
      </c>
      <c r="S5592" s="267">
        <v>4944</v>
      </c>
      <c r="T5592" s="90"/>
      <c r="U5592" s="260">
        <v>7</v>
      </c>
      <c r="V5592" s="273">
        <v>87.810795566814306</v>
      </c>
      <c r="W5592" s="273">
        <v>97.758292880258793</v>
      </c>
      <c r="X5592" s="274">
        <v>1.1787752979999999</v>
      </c>
      <c r="Z5592" s="257">
        <v>14151.340000000002</v>
      </c>
      <c r="AA5592" s="258">
        <v>5479.3319471806308</v>
      </c>
      <c r="AB5592" s="276">
        <v>1.1082791155300629</v>
      </c>
      <c r="AC5592" s="92"/>
      <c r="AD5592" s="257">
        <v>465709.1902326803</v>
      </c>
      <c r="AE5592" s="258">
        <v>4722.2869388605941</v>
      </c>
      <c r="AF5592" s="276">
        <v>0.95515512517406842</v>
      </c>
      <c r="AG5592" s="93"/>
      <c r="AH5592" s="257">
        <v>5827.8650733119994</v>
      </c>
      <c r="AI5592" s="258">
        <v>4943.4065087624031</v>
      </c>
      <c r="AJ5592" s="258">
        <v>4943.7151242059535</v>
      </c>
      <c r="AK5592" s="276">
        <v>0.99994237949149545</v>
      </c>
      <c r="AL5592" s="93"/>
      <c r="AM5592" s="257">
        <v>4947.01</v>
      </c>
      <c r="AN5592" s="258">
        <v>4936.0544865964503</v>
      </c>
      <c r="AO5592" s="276">
        <v>0.99839289777436291</v>
      </c>
      <c r="AQ5592" s="280">
        <v>5224.8999636582148</v>
      </c>
      <c r="AR5592" s="281">
        <v>5266.6693857985165</v>
      </c>
    </row>
    <row r="5593" spans="1:44" x14ac:dyDescent="0.2">
      <c r="A5593" s="260" t="s">
        <v>8403</v>
      </c>
      <c r="B5593" s="261" t="s">
        <v>2601</v>
      </c>
      <c r="C5593" s="261" t="s">
        <v>2657</v>
      </c>
      <c r="D5593" s="262" t="s">
        <v>10932</v>
      </c>
      <c r="E5593" s="257">
        <v>283</v>
      </c>
      <c r="F5593" s="258">
        <v>520</v>
      </c>
      <c r="G5593" s="258">
        <v>1849</v>
      </c>
      <c r="H5593" s="258">
        <v>1074</v>
      </c>
      <c r="I5593" s="258">
        <v>370</v>
      </c>
      <c r="J5593" s="258">
        <v>158</v>
      </c>
      <c r="K5593" s="259">
        <v>47</v>
      </c>
      <c r="L5593" s="257">
        <v>275</v>
      </c>
      <c r="M5593" s="258">
        <v>479</v>
      </c>
      <c r="N5593" s="258">
        <v>1938</v>
      </c>
      <c r="O5593" s="258">
        <v>1181</v>
      </c>
      <c r="P5593" s="258">
        <v>403</v>
      </c>
      <c r="Q5593" s="258">
        <v>215</v>
      </c>
      <c r="R5593" s="259">
        <v>164</v>
      </c>
      <c r="S5593" s="267">
        <v>8956</v>
      </c>
      <c r="T5593" s="90"/>
      <c r="U5593" s="260">
        <v>133</v>
      </c>
      <c r="V5593" s="273">
        <v>83.675708232603796</v>
      </c>
      <c r="W5593" s="273">
        <v>90.508597588209</v>
      </c>
      <c r="X5593" s="274">
        <v>1.177088739</v>
      </c>
      <c r="Z5593" s="257">
        <v>22800.280000000006</v>
      </c>
      <c r="AA5593" s="258">
        <v>8828.1606270970533</v>
      </c>
      <c r="AB5593" s="276">
        <v>0.98572584045299838</v>
      </c>
      <c r="AC5593" s="92"/>
      <c r="AD5593" s="257">
        <v>818583.11775148276</v>
      </c>
      <c r="AE5593" s="258">
        <v>8300.4253435459705</v>
      </c>
      <c r="AF5593" s="276">
        <v>0.9268005073186657</v>
      </c>
      <c r="AG5593" s="93"/>
      <c r="AH5593" s="257">
        <v>10542.006746483999</v>
      </c>
      <c r="AI5593" s="258">
        <v>8942.1124391903413</v>
      </c>
      <c r="AJ5593" s="258">
        <v>8949.3339708113635</v>
      </c>
      <c r="AK5593" s="276">
        <v>0.9992556912473608</v>
      </c>
      <c r="AL5593" s="93"/>
      <c r="AM5593" s="257">
        <v>9013.19</v>
      </c>
      <c r="AN5593" s="258">
        <v>8993.229635283993</v>
      </c>
      <c r="AO5593" s="276">
        <v>1.0041569490044655</v>
      </c>
      <c r="AQ5593" s="280">
        <v>8209.8404630845071</v>
      </c>
      <c r="AR5593" s="281">
        <v>8275.4723975506768</v>
      </c>
    </row>
    <row r="5594" spans="1:44" x14ac:dyDescent="0.2">
      <c r="A5594" s="260" t="s">
        <v>8403</v>
      </c>
      <c r="B5594" s="261" t="s">
        <v>2701</v>
      </c>
      <c r="C5594" s="261" t="s">
        <v>2761</v>
      </c>
      <c r="D5594" s="262" t="s">
        <v>11021</v>
      </c>
      <c r="E5594" s="257">
        <v>301</v>
      </c>
      <c r="F5594" s="258">
        <v>634</v>
      </c>
      <c r="G5594" s="258">
        <v>1405</v>
      </c>
      <c r="H5594" s="258">
        <v>1181</v>
      </c>
      <c r="I5594" s="258">
        <v>510</v>
      </c>
      <c r="J5594" s="258">
        <v>249</v>
      </c>
      <c r="K5594" s="259">
        <v>59</v>
      </c>
      <c r="L5594" s="257">
        <v>309</v>
      </c>
      <c r="M5594" s="258">
        <v>570</v>
      </c>
      <c r="N5594" s="258">
        <v>1660</v>
      </c>
      <c r="O5594" s="258">
        <v>1231</v>
      </c>
      <c r="P5594" s="258">
        <v>522</v>
      </c>
      <c r="Q5594" s="258">
        <v>299</v>
      </c>
      <c r="R5594" s="259">
        <v>115</v>
      </c>
      <c r="S5594" s="267">
        <v>9045</v>
      </c>
      <c r="T5594" s="90"/>
      <c r="U5594" s="260">
        <v>111</v>
      </c>
      <c r="V5594" s="273">
        <v>93.109057651799802</v>
      </c>
      <c r="W5594" s="273">
        <v>70.527252625759999</v>
      </c>
      <c r="X5594" s="274">
        <v>1.129086663</v>
      </c>
      <c r="Z5594" s="257">
        <v>24535.899999999998</v>
      </c>
      <c r="AA5594" s="258">
        <v>9500.1844859094053</v>
      </c>
      <c r="AB5594" s="276">
        <v>1.0503244318307801</v>
      </c>
      <c r="AC5594" s="92"/>
      <c r="AD5594" s="257">
        <v>806210.36146016698</v>
      </c>
      <c r="AE5594" s="258">
        <v>8174.9657076667772</v>
      </c>
      <c r="AF5594" s="276">
        <v>0.90381047072048393</v>
      </c>
      <c r="AG5594" s="93"/>
      <c r="AH5594" s="257">
        <v>10212.588866835</v>
      </c>
      <c r="AI5594" s="258">
        <v>8662.6882469905522</v>
      </c>
      <c r="AJ5594" s="258">
        <v>8861.4903585554657</v>
      </c>
      <c r="AK5594" s="276">
        <v>0.97971148242735939</v>
      </c>
      <c r="AL5594" s="93"/>
      <c r="AM5594" s="257">
        <v>9092.73</v>
      </c>
      <c r="AN5594" s="258">
        <v>9072.5934881696503</v>
      </c>
      <c r="AO5594" s="276">
        <v>1.0030506896815534</v>
      </c>
      <c r="AQ5594" s="280">
        <v>8437.8244648633245</v>
      </c>
      <c r="AR5594" s="281">
        <v>8505.2789720251949</v>
      </c>
    </row>
    <row r="5595" spans="1:44" x14ac:dyDescent="0.2">
      <c r="A5595" s="260" t="s">
        <v>8403</v>
      </c>
      <c r="B5595" s="261" t="s">
        <v>2601</v>
      </c>
      <c r="C5595" s="261" t="s">
        <v>2658</v>
      </c>
      <c r="D5595" s="262" t="s">
        <v>10933</v>
      </c>
      <c r="E5595" s="257">
        <v>88</v>
      </c>
      <c r="F5595" s="258">
        <v>143</v>
      </c>
      <c r="G5595" s="258">
        <v>386</v>
      </c>
      <c r="H5595" s="258">
        <v>384</v>
      </c>
      <c r="I5595" s="258">
        <v>161</v>
      </c>
      <c r="J5595" s="258">
        <v>54</v>
      </c>
      <c r="K5595" s="259">
        <v>21</v>
      </c>
      <c r="L5595" s="257">
        <v>68</v>
      </c>
      <c r="M5595" s="258">
        <v>155</v>
      </c>
      <c r="N5595" s="258">
        <v>400</v>
      </c>
      <c r="O5595" s="258">
        <v>401</v>
      </c>
      <c r="P5595" s="258">
        <v>130</v>
      </c>
      <c r="Q5595" s="258">
        <v>65</v>
      </c>
      <c r="R5595" s="259">
        <v>31</v>
      </c>
      <c r="S5595" s="267">
        <v>2487</v>
      </c>
      <c r="T5595" s="90"/>
      <c r="U5595" s="260">
        <v>0</v>
      </c>
      <c r="V5595" s="273">
        <v>69.342676547318007</v>
      </c>
      <c r="W5595" s="273">
        <v>65.621230398069898</v>
      </c>
      <c r="X5595" s="274">
        <v>1.1770773750000001</v>
      </c>
      <c r="Z5595" s="257">
        <v>6735.4799999999987</v>
      </c>
      <c r="AA5595" s="258">
        <v>2607.9460138471818</v>
      </c>
      <c r="AB5595" s="276">
        <v>1.0486312882377089</v>
      </c>
      <c r="AC5595" s="92"/>
      <c r="AD5595" s="257">
        <v>203349.85963108588</v>
      </c>
      <c r="AE5595" s="258">
        <v>2061.9657208723606</v>
      </c>
      <c r="AF5595" s="276">
        <v>0.82909759584735043</v>
      </c>
      <c r="AG5595" s="93"/>
      <c r="AH5595" s="257">
        <v>2927.3914316250002</v>
      </c>
      <c r="AI5595" s="258">
        <v>2483.1195771947109</v>
      </c>
      <c r="AJ5595" s="258">
        <v>2485.1373970534614</v>
      </c>
      <c r="AK5595" s="276">
        <v>0.99925106435603595</v>
      </c>
      <c r="AL5595" s="93"/>
      <c r="AM5595" s="257">
        <v>2487</v>
      </c>
      <c r="AN5595" s="258">
        <v>2481.4923576393362</v>
      </c>
      <c r="AO5595" s="276">
        <v>0.99778542727757791</v>
      </c>
      <c r="AQ5595" s="280">
        <v>2155.8375348389263</v>
      </c>
      <c r="AR5595" s="281">
        <v>2173.0719486430035</v>
      </c>
    </row>
    <row r="5596" spans="1:44" x14ac:dyDescent="0.2">
      <c r="A5596" s="260" t="s">
        <v>8403</v>
      </c>
      <c r="B5596" s="261" t="s">
        <v>2711</v>
      </c>
      <c r="C5596" s="261" t="s">
        <v>2762</v>
      </c>
      <c r="D5596" s="262" t="s">
        <v>11022</v>
      </c>
      <c r="E5596" s="257">
        <v>53</v>
      </c>
      <c r="F5596" s="258">
        <v>95</v>
      </c>
      <c r="G5596" s="258">
        <v>428</v>
      </c>
      <c r="H5596" s="258">
        <v>255</v>
      </c>
      <c r="I5596" s="258">
        <v>102</v>
      </c>
      <c r="J5596" s="258">
        <v>49</v>
      </c>
      <c r="K5596" s="259">
        <v>9</v>
      </c>
      <c r="L5596" s="257">
        <v>49</v>
      </c>
      <c r="M5596" s="258">
        <v>131</v>
      </c>
      <c r="N5596" s="258">
        <v>342</v>
      </c>
      <c r="O5596" s="258">
        <v>209</v>
      </c>
      <c r="P5596" s="258">
        <v>90</v>
      </c>
      <c r="Q5596" s="258">
        <v>54</v>
      </c>
      <c r="R5596" s="259">
        <v>17</v>
      </c>
      <c r="S5596" s="267">
        <v>1883</v>
      </c>
      <c r="T5596" s="90"/>
      <c r="U5596" s="260">
        <v>3</v>
      </c>
      <c r="V5596" s="273">
        <v>94.558471781040794</v>
      </c>
      <c r="W5596" s="273">
        <v>100.51991502920799</v>
      </c>
      <c r="X5596" s="274">
        <v>1.143357551</v>
      </c>
      <c r="Z5596" s="257">
        <v>4734.0200000000004</v>
      </c>
      <c r="AA5596" s="258">
        <v>1832.9901638001804</v>
      </c>
      <c r="AB5596" s="276">
        <v>0.97344140403620838</v>
      </c>
      <c r="AC5596" s="92"/>
      <c r="AD5596" s="257">
        <v>181921.97769727989</v>
      </c>
      <c r="AE5596" s="258">
        <v>1844.6871936161076</v>
      </c>
      <c r="AF5596" s="276">
        <v>0.97965331578125736</v>
      </c>
      <c r="AG5596" s="93"/>
      <c r="AH5596" s="257">
        <v>2152.9422685330001</v>
      </c>
      <c r="AI5596" s="258">
        <v>1826.2037108569057</v>
      </c>
      <c r="AJ5596" s="258">
        <v>1855.7377812113148</v>
      </c>
      <c r="AK5596" s="276">
        <v>0.9855219231074428</v>
      </c>
      <c r="AL5596" s="93"/>
      <c r="AM5596" s="257">
        <v>1884.29</v>
      </c>
      <c r="AN5596" s="258">
        <v>1880.1171027648672</v>
      </c>
      <c r="AO5596" s="276">
        <v>0.99846898712950993</v>
      </c>
      <c r="AQ5596" s="280">
        <v>1766.9872546441827</v>
      </c>
      <c r="AR5596" s="281">
        <v>1781.1130823287554</v>
      </c>
    </row>
    <row r="5597" spans="1:44" x14ac:dyDescent="0.2">
      <c r="A5597" s="260" t="s">
        <v>8403</v>
      </c>
      <c r="B5597" s="261" t="s">
        <v>2703</v>
      </c>
      <c r="C5597" s="261" t="s">
        <v>2763</v>
      </c>
      <c r="D5597" s="262" t="s">
        <v>11023</v>
      </c>
      <c r="E5597" s="257">
        <v>30</v>
      </c>
      <c r="F5597" s="258">
        <v>78</v>
      </c>
      <c r="G5597" s="258">
        <v>280</v>
      </c>
      <c r="H5597" s="258">
        <v>217</v>
      </c>
      <c r="I5597" s="258">
        <v>103</v>
      </c>
      <c r="J5597" s="258">
        <v>44</v>
      </c>
      <c r="K5597" s="259">
        <v>18</v>
      </c>
      <c r="L5597" s="257">
        <v>29</v>
      </c>
      <c r="M5597" s="258">
        <v>58</v>
      </c>
      <c r="N5597" s="258">
        <v>245</v>
      </c>
      <c r="O5597" s="258">
        <v>205</v>
      </c>
      <c r="P5597" s="258">
        <v>93</v>
      </c>
      <c r="Q5597" s="258">
        <v>53</v>
      </c>
      <c r="R5597" s="259">
        <v>24</v>
      </c>
      <c r="S5597" s="267">
        <v>1477</v>
      </c>
      <c r="T5597" s="90"/>
      <c r="U5597" s="260">
        <v>0</v>
      </c>
      <c r="V5597" s="273">
        <v>84.738936995050693</v>
      </c>
      <c r="W5597" s="273">
        <v>70.482735274204401</v>
      </c>
      <c r="X5597" s="274">
        <v>1.1245459259999999</v>
      </c>
      <c r="Z5597" s="257">
        <v>4105.21</v>
      </c>
      <c r="AA5597" s="258">
        <v>1589.5179045154305</v>
      </c>
      <c r="AB5597" s="276">
        <v>1.0761800301390863</v>
      </c>
      <c r="AC5597" s="92"/>
      <c r="AD5597" s="257">
        <v>128405.75078627229</v>
      </c>
      <c r="AE5597" s="258">
        <v>1302.0331411317964</v>
      </c>
      <c r="AF5597" s="276">
        <v>0.88153902581705912</v>
      </c>
      <c r="AG5597" s="93"/>
      <c r="AH5597" s="257">
        <v>1660.9543327019999</v>
      </c>
      <c r="AI5597" s="258">
        <v>1408.8817012316251</v>
      </c>
      <c r="AJ5597" s="258">
        <v>1444.30321659118</v>
      </c>
      <c r="AK5597" s="276">
        <v>0.97786270588434665</v>
      </c>
      <c r="AL5597" s="93"/>
      <c r="AM5597" s="257">
        <v>1477</v>
      </c>
      <c r="AN5597" s="258">
        <v>1473.7290760889825</v>
      </c>
      <c r="AO5597" s="276">
        <v>0.99778542727757791</v>
      </c>
      <c r="AQ5597" s="280">
        <v>1367.168386344347</v>
      </c>
      <c r="AR5597" s="281">
        <v>1378.0979417163717</v>
      </c>
    </row>
    <row r="5598" spans="1:44" x14ac:dyDescent="0.2">
      <c r="A5598" s="260" t="s">
        <v>8403</v>
      </c>
      <c r="B5598" s="261" t="s">
        <v>2540</v>
      </c>
      <c r="C5598" s="261" t="s">
        <v>2558</v>
      </c>
      <c r="D5598" s="262" t="s">
        <v>10839</v>
      </c>
      <c r="E5598" s="257">
        <v>119</v>
      </c>
      <c r="F5598" s="258">
        <v>239</v>
      </c>
      <c r="G5598" s="258">
        <v>713</v>
      </c>
      <c r="H5598" s="258">
        <v>601</v>
      </c>
      <c r="I5598" s="258">
        <v>224</v>
      </c>
      <c r="J5598" s="258">
        <v>120</v>
      </c>
      <c r="K5598" s="259">
        <v>27</v>
      </c>
      <c r="L5598" s="257">
        <v>110</v>
      </c>
      <c r="M5598" s="258">
        <v>217</v>
      </c>
      <c r="N5598" s="258">
        <v>712</v>
      </c>
      <c r="O5598" s="258">
        <v>687</v>
      </c>
      <c r="P5598" s="258">
        <v>232</v>
      </c>
      <c r="Q5598" s="258">
        <v>131</v>
      </c>
      <c r="R5598" s="259">
        <v>65</v>
      </c>
      <c r="S5598" s="267">
        <v>4197</v>
      </c>
      <c r="T5598" s="90"/>
      <c r="U5598" s="260">
        <v>3</v>
      </c>
      <c r="V5598" s="273">
        <v>82.985257146464093</v>
      </c>
      <c r="W5598" s="273">
        <v>91.662139623540597</v>
      </c>
      <c r="X5598" s="274">
        <v>1.1787752979999999</v>
      </c>
      <c r="Z5598" s="257">
        <v>11462.529999999999</v>
      </c>
      <c r="AA5598" s="258">
        <v>4438.2374265982144</v>
      </c>
      <c r="AB5598" s="276">
        <v>1.0574785386224004</v>
      </c>
      <c r="AC5598" s="92"/>
      <c r="AD5598" s="257">
        <v>383997.4979562448</v>
      </c>
      <c r="AE5598" s="258">
        <v>3893.7311248848832</v>
      </c>
      <c r="AF5598" s="276">
        <v>0.92774151176671027</v>
      </c>
      <c r="AG5598" s="93"/>
      <c r="AH5598" s="257">
        <v>4947.3199257059996</v>
      </c>
      <c r="AI5598" s="258">
        <v>4196.4961806787633</v>
      </c>
      <c r="AJ5598" s="258">
        <v>4196.7581667258064</v>
      </c>
      <c r="AK5598" s="276">
        <v>0.99994237949149545</v>
      </c>
      <c r="AL5598" s="93"/>
      <c r="AM5598" s="257">
        <v>4198.29</v>
      </c>
      <c r="AN5598" s="258">
        <v>4188.9925814851822</v>
      </c>
      <c r="AO5598" s="276">
        <v>0.99809210900290257</v>
      </c>
      <c r="AQ5598" s="280">
        <v>4109.4444858434354</v>
      </c>
      <c r="AR5598" s="281">
        <v>4142.2966213264563</v>
      </c>
    </row>
    <row r="5599" spans="1:44" x14ac:dyDescent="0.2">
      <c r="A5599" s="260" t="s">
        <v>8403</v>
      </c>
      <c r="B5599" s="261" t="s">
        <v>2540</v>
      </c>
      <c r="C5599" s="261" t="s">
        <v>2559</v>
      </c>
      <c r="D5599" s="262" t="s">
        <v>10840</v>
      </c>
      <c r="E5599" s="257">
        <v>31</v>
      </c>
      <c r="F5599" s="258">
        <v>78</v>
      </c>
      <c r="G5599" s="258">
        <v>315</v>
      </c>
      <c r="H5599" s="258">
        <v>242</v>
      </c>
      <c r="I5599" s="258">
        <v>65</v>
      </c>
      <c r="J5599" s="258">
        <v>77</v>
      </c>
      <c r="K5599" s="259">
        <v>25</v>
      </c>
      <c r="L5599" s="257">
        <v>26</v>
      </c>
      <c r="M5599" s="258">
        <v>55</v>
      </c>
      <c r="N5599" s="258">
        <v>239</v>
      </c>
      <c r="O5599" s="258">
        <v>274</v>
      </c>
      <c r="P5599" s="258">
        <v>83</v>
      </c>
      <c r="Q5599" s="258">
        <v>99</v>
      </c>
      <c r="R5599" s="259">
        <v>52</v>
      </c>
      <c r="S5599" s="267">
        <v>1661</v>
      </c>
      <c r="T5599" s="90"/>
      <c r="U5599" s="260">
        <v>1</v>
      </c>
      <c r="V5599" s="273">
        <v>99.955347843385496</v>
      </c>
      <c r="W5599" s="273">
        <v>107.225903614457</v>
      </c>
      <c r="X5599" s="274">
        <v>1.1787752979999999</v>
      </c>
      <c r="Z5599" s="257">
        <v>4920.6099999999988</v>
      </c>
      <c r="AA5599" s="258">
        <v>1905.2369296912143</v>
      </c>
      <c r="AB5599" s="276">
        <v>1.1470421009579856</v>
      </c>
      <c r="AC5599" s="92"/>
      <c r="AD5599" s="257">
        <v>165452.11703226695</v>
      </c>
      <c r="AE5599" s="258">
        <v>1677.6829567781233</v>
      </c>
      <c r="AF5599" s="276">
        <v>1.010043923406456</v>
      </c>
      <c r="AG5599" s="93"/>
      <c r="AH5599" s="257">
        <v>1957.9457699779998</v>
      </c>
      <c r="AI5599" s="258">
        <v>1660.8006090320291</v>
      </c>
      <c r="AJ5599" s="258">
        <v>1660.9042923353741</v>
      </c>
      <c r="AK5599" s="276">
        <v>0.99994237949149556</v>
      </c>
      <c r="AL5599" s="93"/>
      <c r="AM5599" s="257">
        <v>1661.43</v>
      </c>
      <c r="AN5599" s="258">
        <v>1657.7506424417863</v>
      </c>
      <c r="AO5599" s="276">
        <v>0.99804373416121994</v>
      </c>
      <c r="AQ5599" s="280">
        <v>1920.4977319229715</v>
      </c>
      <c r="AR5599" s="281">
        <v>1935.8507685441775</v>
      </c>
    </row>
    <row r="5600" spans="1:44" x14ac:dyDescent="0.2">
      <c r="A5600" s="260" t="s">
        <v>8403</v>
      </c>
      <c r="B5600" s="261" t="s">
        <v>2599</v>
      </c>
      <c r="C5600" s="261" t="s">
        <v>2659</v>
      </c>
      <c r="D5600" s="262" t="s">
        <v>10934</v>
      </c>
      <c r="E5600" s="257">
        <v>232</v>
      </c>
      <c r="F5600" s="258">
        <v>511</v>
      </c>
      <c r="G5600" s="258">
        <v>1766</v>
      </c>
      <c r="H5600" s="258">
        <v>1170</v>
      </c>
      <c r="I5600" s="258">
        <v>422</v>
      </c>
      <c r="J5600" s="258">
        <v>193</v>
      </c>
      <c r="K5600" s="259">
        <v>61</v>
      </c>
      <c r="L5600" s="257">
        <v>259</v>
      </c>
      <c r="M5600" s="258">
        <v>454</v>
      </c>
      <c r="N5600" s="258">
        <v>1654</v>
      </c>
      <c r="O5600" s="258">
        <v>1199</v>
      </c>
      <c r="P5600" s="258">
        <v>469</v>
      </c>
      <c r="Q5600" s="258">
        <v>244</v>
      </c>
      <c r="R5600" s="259">
        <v>130</v>
      </c>
      <c r="S5600" s="267">
        <v>8764</v>
      </c>
      <c r="T5600" s="90"/>
      <c r="U5600" s="260">
        <v>44</v>
      </c>
      <c r="V5600" s="273">
        <v>81.776593780441502</v>
      </c>
      <c r="W5600" s="273">
        <v>90.1525559105431</v>
      </c>
      <c r="X5600" s="274">
        <v>1.216917488</v>
      </c>
      <c r="Z5600" s="257">
        <v>22859</v>
      </c>
      <c r="AA5600" s="258">
        <v>8850.8967334967583</v>
      </c>
      <c r="AB5600" s="276">
        <v>1.0099151909512505</v>
      </c>
      <c r="AC5600" s="92"/>
      <c r="AD5600" s="257">
        <v>795948.90414994082</v>
      </c>
      <c r="AE5600" s="258">
        <v>8070.9146241879525</v>
      </c>
      <c r="AF5600" s="276">
        <v>0.92091677592286081</v>
      </c>
      <c r="AG5600" s="93"/>
      <c r="AH5600" s="257">
        <v>10665.064864832</v>
      </c>
      <c r="AI5600" s="258">
        <v>9046.4947980035759</v>
      </c>
      <c r="AJ5600" s="258">
        <v>8899.5975030417158</v>
      </c>
      <c r="AK5600" s="276">
        <v>1.0154721021270785</v>
      </c>
      <c r="AL5600" s="93"/>
      <c r="AM5600" s="257">
        <v>8782.92</v>
      </c>
      <c r="AN5600" s="258">
        <v>8763.4695849447853</v>
      </c>
      <c r="AO5600" s="276">
        <v>0.99993947797179206</v>
      </c>
      <c r="AQ5600" s="280">
        <v>8276.5505049279054</v>
      </c>
      <c r="AR5600" s="281">
        <v>8342.7157395372615</v>
      </c>
    </row>
    <row r="5601" spans="1:44" x14ac:dyDescent="0.2">
      <c r="A5601" s="260" t="s">
        <v>8403</v>
      </c>
      <c r="B5601" s="261" t="s">
        <v>2722</v>
      </c>
      <c r="C5601" s="261" t="s">
        <v>2764</v>
      </c>
      <c r="D5601" s="262" t="s">
        <v>11024</v>
      </c>
      <c r="E5601" s="257">
        <v>186</v>
      </c>
      <c r="F5601" s="258">
        <v>364</v>
      </c>
      <c r="G5601" s="258">
        <v>1141</v>
      </c>
      <c r="H5601" s="258">
        <v>1049</v>
      </c>
      <c r="I5601" s="258">
        <v>402</v>
      </c>
      <c r="J5601" s="258">
        <v>192</v>
      </c>
      <c r="K5601" s="259">
        <v>62</v>
      </c>
      <c r="L5601" s="257">
        <v>180</v>
      </c>
      <c r="M5601" s="258">
        <v>385</v>
      </c>
      <c r="N5601" s="258">
        <v>1120</v>
      </c>
      <c r="O5601" s="258">
        <v>1035</v>
      </c>
      <c r="P5601" s="258">
        <v>406</v>
      </c>
      <c r="Q5601" s="258">
        <v>218</v>
      </c>
      <c r="R5601" s="259">
        <v>86</v>
      </c>
      <c r="S5601" s="267">
        <v>6826</v>
      </c>
      <c r="T5601" s="90"/>
      <c r="U5601" s="260">
        <v>17</v>
      </c>
      <c r="V5601" s="273">
        <v>82.530965994175205</v>
      </c>
      <c r="W5601" s="273">
        <v>82.121593905654805</v>
      </c>
      <c r="X5601" s="274">
        <v>1.145822522</v>
      </c>
      <c r="Z5601" s="257">
        <v>18693.629999999997</v>
      </c>
      <c r="AA5601" s="258">
        <v>7238.0851613892546</v>
      </c>
      <c r="AB5601" s="276">
        <v>1.0603699328141305</v>
      </c>
      <c r="AC5601" s="92"/>
      <c r="AD5601" s="257">
        <v>608304.93095777999</v>
      </c>
      <c r="AE5601" s="258">
        <v>6168.2064484731336</v>
      </c>
      <c r="AF5601" s="276">
        <v>0.9036341119943061</v>
      </c>
      <c r="AG5601" s="93"/>
      <c r="AH5601" s="257">
        <v>7821.3845351720001</v>
      </c>
      <c r="AI5601" s="258">
        <v>6634.3820133656245</v>
      </c>
      <c r="AJ5601" s="258">
        <v>6734.0233664155003</v>
      </c>
      <c r="AK5601" s="276">
        <v>0.98652554444997076</v>
      </c>
      <c r="AL5601" s="93"/>
      <c r="AM5601" s="257">
        <v>6833.31</v>
      </c>
      <c r="AN5601" s="258">
        <v>6818.1771380701466</v>
      </c>
      <c r="AO5601" s="276">
        <v>0.99885396104162716</v>
      </c>
      <c r="AQ5601" s="280">
        <v>6445.0551350567976</v>
      </c>
      <c r="AR5601" s="281">
        <v>6496.5788447021823</v>
      </c>
    </row>
    <row r="5602" spans="1:44" x14ac:dyDescent="0.2">
      <c r="A5602" s="260" t="s">
        <v>8403</v>
      </c>
      <c r="B5602" s="261" t="s">
        <v>2701</v>
      </c>
      <c r="C5602" s="261" t="s">
        <v>2765</v>
      </c>
      <c r="D5602" s="262" t="s">
        <v>11025</v>
      </c>
      <c r="E5602" s="257">
        <v>163</v>
      </c>
      <c r="F5602" s="258">
        <v>284</v>
      </c>
      <c r="G5602" s="258">
        <v>883</v>
      </c>
      <c r="H5602" s="258">
        <v>632</v>
      </c>
      <c r="I5602" s="258">
        <v>239</v>
      </c>
      <c r="J5602" s="258">
        <v>115</v>
      </c>
      <c r="K5602" s="259">
        <v>34</v>
      </c>
      <c r="L5602" s="257">
        <v>152</v>
      </c>
      <c r="M5602" s="258">
        <v>267</v>
      </c>
      <c r="N5602" s="258">
        <v>880</v>
      </c>
      <c r="O5602" s="258">
        <v>541</v>
      </c>
      <c r="P5602" s="258">
        <v>209</v>
      </c>
      <c r="Q5602" s="258">
        <v>161</v>
      </c>
      <c r="R5602" s="259">
        <v>76</v>
      </c>
      <c r="S5602" s="267">
        <v>4636</v>
      </c>
      <c r="T5602" s="90"/>
      <c r="U5602" s="260">
        <v>11</v>
      </c>
      <c r="V5602" s="273">
        <v>109.22577110286301</v>
      </c>
      <c r="W5602" s="273">
        <v>133.90159689253301</v>
      </c>
      <c r="X5602" s="274">
        <v>1.129086663</v>
      </c>
      <c r="Z5602" s="257">
        <v>12240.21</v>
      </c>
      <c r="AA5602" s="258">
        <v>4739.3514460962579</v>
      </c>
      <c r="AB5602" s="276">
        <v>1.0222932368628683</v>
      </c>
      <c r="AC5602" s="92"/>
      <c r="AD5602" s="257">
        <v>502295.07961676485</v>
      </c>
      <c r="AE5602" s="258">
        <v>5093.2675233295004</v>
      </c>
      <c r="AF5602" s="276">
        <v>1.0986340645663288</v>
      </c>
      <c r="AG5602" s="93"/>
      <c r="AH5602" s="257">
        <v>5234.4457696680001</v>
      </c>
      <c r="AI5602" s="258">
        <v>4440.0467344442459</v>
      </c>
      <c r="AJ5602" s="258">
        <v>4541.9424325332384</v>
      </c>
      <c r="AK5602" s="276">
        <v>0.97971148242735939</v>
      </c>
      <c r="AL5602" s="93"/>
      <c r="AM5602" s="257">
        <v>4640.7299999999996</v>
      </c>
      <c r="AN5602" s="258">
        <v>4630.4527659298737</v>
      </c>
      <c r="AO5602" s="276">
        <v>0.99880344390204356</v>
      </c>
      <c r="AQ5602" s="280">
        <v>5095.0705853819109</v>
      </c>
      <c r="AR5602" s="281">
        <v>5135.8021124150991</v>
      </c>
    </row>
    <row r="5603" spans="1:44" x14ac:dyDescent="0.2">
      <c r="A5603" s="260" t="s">
        <v>8403</v>
      </c>
      <c r="B5603" s="261" t="s">
        <v>2599</v>
      </c>
      <c r="C5603" s="261" t="s">
        <v>2660</v>
      </c>
      <c r="D5603" s="262" t="s">
        <v>10935</v>
      </c>
      <c r="E5603" s="257">
        <v>60</v>
      </c>
      <c r="F5603" s="258">
        <v>132</v>
      </c>
      <c r="G5603" s="258">
        <v>485</v>
      </c>
      <c r="H5603" s="258">
        <v>403</v>
      </c>
      <c r="I5603" s="258">
        <v>149</v>
      </c>
      <c r="J5603" s="258">
        <v>74</v>
      </c>
      <c r="K5603" s="259">
        <v>31</v>
      </c>
      <c r="L5603" s="257">
        <v>53</v>
      </c>
      <c r="M5603" s="258">
        <v>155</v>
      </c>
      <c r="N5603" s="258">
        <v>418</v>
      </c>
      <c r="O5603" s="258">
        <v>352</v>
      </c>
      <c r="P5603" s="258">
        <v>130</v>
      </c>
      <c r="Q5603" s="258">
        <v>88</v>
      </c>
      <c r="R5603" s="259">
        <v>52</v>
      </c>
      <c r="S5603" s="267">
        <v>2582</v>
      </c>
      <c r="T5603" s="90"/>
      <c r="U5603" s="260">
        <v>0</v>
      </c>
      <c r="V5603" s="273">
        <v>95.921654005340798</v>
      </c>
      <c r="W5603" s="273">
        <v>103.421766072811</v>
      </c>
      <c r="X5603" s="274">
        <v>1.216917488</v>
      </c>
      <c r="Z5603" s="257">
        <v>6995.9499999999989</v>
      </c>
      <c r="AA5603" s="258">
        <v>2708.7987664686398</v>
      </c>
      <c r="AB5603" s="276">
        <v>1.0491087399181409</v>
      </c>
      <c r="AC5603" s="92"/>
      <c r="AD5603" s="257">
        <v>252147.47513410298</v>
      </c>
      <c r="AE5603" s="258">
        <v>2556.773096742068</v>
      </c>
      <c r="AF5603" s="276">
        <v>0.99022970439274516</v>
      </c>
      <c r="AG5603" s="93"/>
      <c r="AH5603" s="257">
        <v>3142.0809540159999</v>
      </c>
      <c r="AI5603" s="258">
        <v>2665.2270160252428</v>
      </c>
      <c r="AJ5603" s="258">
        <v>2621.9489676921166</v>
      </c>
      <c r="AK5603" s="276">
        <v>1.0154721021270785</v>
      </c>
      <c r="AL5603" s="93"/>
      <c r="AM5603" s="257">
        <v>2582</v>
      </c>
      <c r="AN5603" s="258">
        <v>2576.2819732307062</v>
      </c>
      <c r="AO5603" s="276">
        <v>0.99778542727757791</v>
      </c>
      <c r="AQ5603" s="280">
        <v>2717.8022027101706</v>
      </c>
      <c r="AR5603" s="281">
        <v>2739.5291311276405</v>
      </c>
    </row>
    <row r="5604" spans="1:44" x14ac:dyDescent="0.2">
      <c r="A5604" s="260" t="s">
        <v>8403</v>
      </c>
      <c r="B5604" s="261" t="s">
        <v>2540</v>
      </c>
      <c r="C5604" s="261" t="s">
        <v>2560</v>
      </c>
      <c r="D5604" s="262" t="s">
        <v>10841</v>
      </c>
      <c r="E5604" s="257">
        <v>168</v>
      </c>
      <c r="F5604" s="258">
        <v>297</v>
      </c>
      <c r="G5604" s="258">
        <v>977</v>
      </c>
      <c r="H5604" s="258">
        <v>650</v>
      </c>
      <c r="I5604" s="258">
        <v>196</v>
      </c>
      <c r="J5604" s="258">
        <v>111</v>
      </c>
      <c r="K5604" s="259">
        <v>26</v>
      </c>
      <c r="L5604" s="257">
        <v>157</v>
      </c>
      <c r="M5604" s="258">
        <v>315</v>
      </c>
      <c r="N5604" s="258">
        <v>1040</v>
      </c>
      <c r="O5604" s="258">
        <v>666</v>
      </c>
      <c r="P5604" s="258">
        <v>188</v>
      </c>
      <c r="Q5604" s="258">
        <v>157</v>
      </c>
      <c r="R5604" s="259">
        <v>71</v>
      </c>
      <c r="S5604" s="267">
        <v>5019</v>
      </c>
      <c r="T5604" s="90"/>
      <c r="U5604" s="260">
        <v>43</v>
      </c>
      <c r="V5604" s="273">
        <v>92.711180206704498</v>
      </c>
      <c r="W5604" s="273">
        <v>101.20203227734601</v>
      </c>
      <c r="X5604" s="274">
        <v>1.1787752979999999</v>
      </c>
      <c r="Z5604" s="257">
        <v>12829.850000000002</v>
      </c>
      <c r="AA5604" s="258">
        <v>4967.6572665581789</v>
      </c>
      <c r="AB5604" s="276">
        <v>0.9897703260725601</v>
      </c>
      <c r="AC5604" s="92"/>
      <c r="AD5604" s="257">
        <v>483289.13580441289</v>
      </c>
      <c r="AE5604" s="258">
        <v>4900.5474265219927</v>
      </c>
      <c r="AF5604" s="276">
        <v>0.97639916846423447</v>
      </c>
      <c r="AG5604" s="93"/>
      <c r="AH5604" s="257">
        <v>5916.2732206619994</v>
      </c>
      <c r="AI5604" s="258">
        <v>5018.3975055579494</v>
      </c>
      <c r="AJ5604" s="258">
        <v>5018.7108026678161</v>
      </c>
      <c r="AK5604" s="276">
        <v>0.99994237949149556</v>
      </c>
      <c r="AL5604" s="93"/>
      <c r="AM5604" s="257">
        <v>5037.49</v>
      </c>
      <c r="AN5604" s="258">
        <v>5026.3341120565256</v>
      </c>
      <c r="AO5604" s="276">
        <v>1.001461269586875</v>
      </c>
      <c r="AQ5604" s="280">
        <v>4857.2242984256945</v>
      </c>
      <c r="AR5604" s="281">
        <v>4896.0544106885573</v>
      </c>
    </row>
    <row r="5605" spans="1:44" x14ac:dyDescent="0.2">
      <c r="A5605" s="260" t="s">
        <v>8403</v>
      </c>
      <c r="B5605" s="261" t="s">
        <v>2601</v>
      </c>
      <c r="C5605" s="261" t="s">
        <v>2661</v>
      </c>
      <c r="D5605" s="262" t="s">
        <v>10936</v>
      </c>
      <c r="E5605" s="257">
        <v>133</v>
      </c>
      <c r="F5605" s="258">
        <v>360</v>
      </c>
      <c r="G5605" s="258">
        <v>1099</v>
      </c>
      <c r="H5605" s="258">
        <v>961</v>
      </c>
      <c r="I5605" s="258">
        <v>316</v>
      </c>
      <c r="J5605" s="258">
        <v>138</v>
      </c>
      <c r="K5605" s="259">
        <v>42</v>
      </c>
      <c r="L5605" s="257">
        <v>134</v>
      </c>
      <c r="M5605" s="258">
        <v>353</v>
      </c>
      <c r="N5605" s="258">
        <v>1044</v>
      </c>
      <c r="O5605" s="258">
        <v>915</v>
      </c>
      <c r="P5605" s="258">
        <v>311</v>
      </c>
      <c r="Q5605" s="258">
        <v>162</v>
      </c>
      <c r="R5605" s="259">
        <v>71</v>
      </c>
      <c r="S5605" s="267">
        <v>6039</v>
      </c>
      <c r="T5605" s="90"/>
      <c r="U5605" s="260">
        <v>14</v>
      </c>
      <c r="V5605" s="273">
        <v>75.506738496400004</v>
      </c>
      <c r="W5605" s="273">
        <v>71.127670144063501</v>
      </c>
      <c r="X5605" s="274">
        <v>1.177088739</v>
      </c>
      <c r="Z5605" s="257">
        <v>15743.68</v>
      </c>
      <c r="AA5605" s="258">
        <v>6095.8784673528262</v>
      </c>
      <c r="AB5605" s="276">
        <v>1.0094185241518177</v>
      </c>
      <c r="AC5605" s="92"/>
      <c r="AD5605" s="257">
        <v>511373.89595558407</v>
      </c>
      <c r="AE5605" s="258">
        <v>5185.3266381511339</v>
      </c>
      <c r="AF5605" s="276">
        <v>0.85863994670494026</v>
      </c>
      <c r="AG5605" s="93"/>
      <c r="AH5605" s="257">
        <v>7108.4388948209998</v>
      </c>
      <c r="AI5605" s="258">
        <v>6029.6356655058598</v>
      </c>
      <c r="AJ5605" s="258">
        <v>6034.5051194428124</v>
      </c>
      <c r="AK5605" s="276">
        <v>0.99925569124736091</v>
      </c>
      <c r="AL5605" s="93"/>
      <c r="AM5605" s="257">
        <v>6045.02</v>
      </c>
      <c r="AN5605" s="258">
        <v>6031.6328636015041</v>
      </c>
      <c r="AO5605" s="276">
        <v>0.9987800734561193</v>
      </c>
      <c r="AQ5605" s="280">
        <v>5223.8883837857547</v>
      </c>
      <c r="AR5605" s="281">
        <v>5265.6497190522377</v>
      </c>
    </row>
    <row r="5606" spans="1:44" x14ac:dyDescent="0.2">
      <c r="A5606" s="260" t="s">
        <v>8403</v>
      </c>
      <c r="B5606" s="261" t="s">
        <v>2540</v>
      </c>
      <c r="C5606" s="261" t="s">
        <v>2561</v>
      </c>
      <c r="D5606" s="262" t="s">
        <v>10842</v>
      </c>
      <c r="E5606" s="257">
        <v>331</v>
      </c>
      <c r="F5606" s="258">
        <v>631</v>
      </c>
      <c r="G5606" s="258">
        <v>1756</v>
      </c>
      <c r="H5606" s="258">
        <v>1136</v>
      </c>
      <c r="I5606" s="258">
        <v>366</v>
      </c>
      <c r="J5606" s="258">
        <v>191</v>
      </c>
      <c r="K5606" s="259">
        <v>43</v>
      </c>
      <c r="L5606" s="257">
        <v>344</v>
      </c>
      <c r="M5606" s="258">
        <v>588</v>
      </c>
      <c r="N5606" s="258">
        <v>1996</v>
      </c>
      <c r="O5606" s="258">
        <v>1159</v>
      </c>
      <c r="P5606" s="258">
        <v>418</v>
      </c>
      <c r="Q5606" s="258">
        <v>223</v>
      </c>
      <c r="R5606" s="259">
        <v>89</v>
      </c>
      <c r="S5606" s="267">
        <v>9271</v>
      </c>
      <c r="T5606" s="90"/>
      <c r="U5606" s="260">
        <v>0</v>
      </c>
      <c r="V5606" s="273">
        <v>97.405706683170095</v>
      </c>
      <c r="W5606" s="273">
        <v>111.140869377629</v>
      </c>
      <c r="X5606" s="274">
        <v>1.1787752979999999</v>
      </c>
      <c r="Z5606" s="257">
        <v>23329.770000000004</v>
      </c>
      <c r="AA5606" s="258">
        <v>9033.1766519196244</v>
      </c>
      <c r="AB5606" s="276">
        <v>0.97434760564336365</v>
      </c>
      <c r="AC5606" s="92"/>
      <c r="AD5606" s="257">
        <v>925904.15720417234</v>
      </c>
      <c r="AE5606" s="258">
        <v>9388.659704175976</v>
      </c>
      <c r="AF5606" s="276">
        <v>1.0126911556656213</v>
      </c>
      <c r="AG5606" s="93"/>
      <c r="AH5606" s="257">
        <v>10928.425787757998</v>
      </c>
      <c r="AI5606" s="258">
        <v>9269.8870838867788</v>
      </c>
      <c r="AJ5606" s="258">
        <v>9270.4658002656543</v>
      </c>
      <c r="AK5606" s="276">
        <v>0.99994237949149545</v>
      </c>
      <c r="AL5606" s="93"/>
      <c r="AM5606" s="257">
        <v>9271</v>
      </c>
      <c r="AN5606" s="258">
        <v>9250.4686962904252</v>
      </c>
      <c r="AO5606" s="276">
        <v>0.99778542727757791</v>
      </c>
      <c r="AQ5606" s="280">
        <v>9127.0336598984468</v>
      </c>
      <c r="AR5606" s="281">
        <v>9199.9979127034185</v>
      </c>
    </row>
    <row r="5607" spans="1:44" x14ac:dyDescent="0.2">
      <c r="A5607" s="260" t="s">
        <v>8403</v>
      </c>
      <c r="B5607" s="261" t="s">
        <v>2703</v>
      </c>
      <c r="C5607" s="261" t="s">
        <v>2766</v>
      </c>
      <c r="D5607" s="262" t="s">
        <v>11026</v>
      </c>
      <c r="E5607" s="257">
        <v>129</v>
      </c>
      <c r="F5607" s="258">
        <v>328</v>
      </c>
      <c r="G5607" s="258">
        <v>943</v>
      </c>
      <c r="H5607" s="258">
        <v>711</v>
      </c>
      <c r="I5607" s="258">
        <v>274</v>
      </c>
      <c r="J5607" s="258">
        <v>129</v>
      </c>
      <c r="K5607" s="259">
        <v>56</v>
      </c>
      <c r="L5607" s="257">
        <v>117</v>
      </c>
      <c r="M5607" s="258">
        <v>278</v>
      </c>
      <c r="N5607" s="258">
        <v>852</v>
      </c>
      <c r="O5607" s="258">
        <v>711</v>
      </c>
      <c r="P5607" s="258">
        <v>257</v>
      </c>
      <c r="Q5607" s="258">
        <v>174</v>
      </c>
      <c r="R5607" s="259">
        <v>104</v>
      </c>
      <c r="S5607" s="267">
        <v>5063</v>
      </c>
      <c r="T5607" s="90"/>
      <c r="U5607" s="260">
        <v>111</v>
      </c>
      <c r="V5607" s="273">
        <v>100.716545127469</v>
      </c>
      <c r="W5607" s="273">
        <v>94.655737704917996</v>
      </c>
      <c r="X5607" s="274">
        <v>1.1245459259999999</v>
      </c>
      <c r="Z5607" s="257">
        <v>13648.77</v>
      </c>
      <c r="AA5607" s="258">
        <v>5284.7392190930723</v>
      </c>
      <c r="AB5607" s="276">
        <v>1.0437960140416891</v>
      </c>
      <c r="AC5607" s="92"/>
      <c r="AD5607" s="257">
        <v>490263.5460430751</v>
      </c>
      <c r="AE5607" s="258">
        <v>4971.2678826930105</v>
      </c>
      <c r="AF5607" s="276">
        <v>0.98188186503910935</v>
      </c>
      <c r="AG5607" s="93"/>
      <c r="AH5607" s="257">
        <v>5693.5760233379997</v>
      </c>
      <c r="AI5607" s="258">
        <v>4829.4976664425994</v>
      </c>
      <c r="AJ5607" s="258">
        <v>4950.9188798924479</v>
      </c>
      <c r="AK5607" s="276">
        <v>0.97786270588434676</v>
      </c>
      <c r="AL5607" s="93"/>
      <c r="AM5607" s="257">
        <v>5110.7299999999996</v>
      </c>
      <c r="AN5607" s="258">
        <v>5099.411916750335</v>
      </c>
      <c r="AO5607" s="276">
        <v>1.0071917670847985</v>
      </c>
      <c r="AQ5607" s="280">
        <v>5110.6112967045783</v>
      </c>
      <c r="AR5607" s="281">
        <v>5151.4670608592642</v>
      </c>
    </row>
    <row r="5608" spans="1:44" x14ac:dyDescent="0.2">
      <c r="A5608" s="260" t="s">
        <v>8403</v>
      </c>
      <c r="B5608" s="261" t="s">
        <v>2601</v>
      </c>
      <c r="C5608" s="261" t="s">
        <v>2662</v>
      </c>
      <c r="D5608" s="262" t="s">
        <v>10937</v>
      </c>
      <c r="E5608" s="257">
        <v>436</v>
      </c>
      <c r="F5608" s="258">
        <v>602</v>
      </c>
      <c r="G5608" s="258">
        <v>1921</v>
      </c>
      <c r="H5608" s="258">
        <v>1152</v>
      </c>
      <c r="I5608" s="258">
        <v>325</v>
      </c>
      <c r="J5608" s="258">
        <v>173</v>
      </c>
      <c r="K5608" s="259">
        <v>44</v>
      </c>
      <c r="L5608" s="257">
        <v>422</v>
      </c>
      <c r="M5608" s="258">
        <v>609</v>
      </c>
      <c r="N5608" s="258">
        <v>1955</v>
      </c>
      <c r="O5608" s="258">
        <v>1100</v>
      </c>
      <c r="P5608" s="258">
        <v>374</v>
      </c>
      <c r="Q5608" s="258">
        <v>280</v>
      </c>
      <c r="R5608" s="259">
        <v>153</v>
      </c>
      <c r="S5608" s="267">
        <v>9546</v>
      </c>
      <c r="T5608" s="90"/>
      <c r="U5608" s="260">
        <v>9</v>
      </c>
      <c r="V5608" s="273">
        <v>71.417355437003906</v>
      </c>
      <c r="W5608" s="273">
        <v>78.6614288707311</v>
      </c>
      <c r="X5608" s="274">
        <v>1.2153606640000001</v>
      </c>
      <c r="Z5608" s="257">
        <v>24256.349999999995</v>
      </c>
      <c r="AA5608" s="258">
        <v>9391.9440474891308</v>
      </c>
      <c r="AB5608" s="276">
        <v>0.9838617271620711</v>
      </c>
      <c r="AC5608" s="92"/>
      <c r="AD5608" s="257">
        <v>815174.2004066779</v>
      </c>
      <c r="AE5608" s="258">
        <v>8265.8589527796958</v>
      </c>
      <c r="AF5608" s="276">
        <v>0.86589764852081452</v>
      </c>
      <c r="AG5608" s="93"/>
      <c r="AH5608" s="257">
        <v>11601.832898544</v>
      </c>
      <c r="AI5608" s="258">
        <v>9841.095417063676</v>
      </c>
      <c r="AJ5608" s="258">
        <v>9687.645800190563</v>
      </c>
      <c r="AK5608" s="276">
        <v>1.0148382359302914</v>
      </c>
      <c r="AL5608" s="93"/>
      <c r="AM5608" s="257">
        <v>9549.8700000000008</v>
      </c>
      <c r="AN5608" s="258">
        <v>9528.7211183953241</v>
      </c>
      <c r="AO5608" s="276">
        <v>0.99818993488323104</v>
      </c>
      <c r="AQ5608" s="280">
        <v>8238.1949502122479</v>
      </c>
      <c r="AR5608" s="281">
        <v>8304.0535589785286</v>
      </c>
    </row>
    <row r="5609" spans="1:44" x14ac:dyDescent="0.2">
      <c r="A5609" s="260" t="s">
        <v>8403</v>
      </c>
      <c r="B5609" s="261" t="s">
        <v>2599</v>
      </c>
      <c r="C5609" s="261" t="s">
        <v>2663</v>
      </c>
      <c r="D5609" s="262" t="s">
        <v>10938</v>
      </c>
      <c r="E5609" s="257">
        <v>57</v>
      </c>
      <c r="F5609" s="258">
        <v>147</v>
      </c>
      <c r="G5609" s="258">
        <v>395</v>
      </c>
      <c r="H5609" s="258">
        <v>335</v>
      </c>
      <c r="I5609" s="258">
        <v>82</v>
      </c>
      <c r="J5609" s="258">
        <v>79</v>
      </c>
      <c r="K5609" s="259">
        <v>23</v>
      </c>
      <c r="L5609" s="257">
        <v>43</v>
      </c>
      <c r="M5609" s="258">
        <v>139</v>
      </c>
      <c r="N5609" s="258">
        <v>408</v>
      </c>
      <c r="O5609" s="258">
        <v>301</v>
      </c>
      <c r="P5609" s="258">
        <v>112</v>
      </c>
      <c r="Q5609" s="258">
        <v>92</v>
      </c>
      <c r="R5609" s="259">
        <v>18</v>
      </c>
      <c r="S5609" s="267">
        <v>2231</v>
      </c>
      <c r="T5609" s="90"/>
      <c r="U5609" s="260">
        <v>0</v>
      </c>
      <c r="V5609" s="273">
        <v>76.317790734260697</v>
      </c>
      <c r="W5609" s="273">
        <v>79.9027777777777</v>
      </c>
      <c r="X5609" s="274">
        <v>1.216917488</v>
      </c>
      <c r="Z5609" s="257">
        <v>5922.46</v>
      </c>
      <c r="AA5609" s="258">
        <v>2293.1485134198874</v>
      </c>
      <c r="AB5609" s="276">
        <v>1.0278567966920158</v>
      </c>
      <c r="AC5609" s="92"/>
      <c r="AD5609" s="257">
        <v>194025.54713144593</v>
      </c>
      <c r="AE5609" s="258">
        <v>1967.4172772204226</v>
      </c>
      <c r="AF5609" s="276">
        <v>0.88185444967298188</v>
      </c>
      <c r="AG5609" s="93"/>
      <c r="AH5609" s="257">
        <v>2714.9429157280001</v>
      </c>
      <c r="AI5609" s="258">
        <v>2302.913041344817</v>
      </c>
      <c r="AJ5609" s="258">
        <v>2265.5182598455121</v>
      </c>
      <c r="AK5609" s="276">
        <v>1.0154721021270785</v>
      </c>
      <c r="AL5609" s="93"/>
      <c r="AM5609" s="257">
        <v>2231</v>
      </c>
      <c r="AN5609" s="258">
        <v>2226.0592882562764</v>
      </c>
      <c r="AO5609" s="276">
        <v>0.99778542727757791</v>
      </c>
      <c r="AQ5609" s="280">
        <v>2048.9636144772894</v>
      </c>
      <c r="AR5609" s="281">
        <v>2065.34364601062</v>
      </c>
    </row>
    <row r="5610" spans="1:44" x14ac:dyDescent="0.2">
      <c r="A5610" s="260" t="s">
        <v>8403</v>
      </c>
      <c r="B5610" s="261" t="s">
        <v>2709</v>
      </c>
      <c r="C5610" s="261" t="s">
        <v>2767</v>
      </c>
      <c r="D5610" s="262" t="s">
        <v>11027</v>
      </c>
      <c r="E5610" s="257">
        <v>46</v>
      </c>
      <c r="F5610" s="258">
        <v>161</v>
      </c>
      <c r="G5610" s="258">
        <v>413</v>
      </c>
      <c r="H5610" s="258">
        <v>319</v>
      </c>
      <c r="I5610" s="258">
        <v>127</v>
      </c>
      <c r="J5610" s="258">
        <v>69</v>
      </c>
      <c r="K5610" s="259">
        <v>26</v>
      </c>
      <c r="L5610" s="257">
        <v>47</v>
      </c>
      <c r="M5610" s="258">
        <v>130</v>
      </c>
      <c r="N5610" s="258">
        <v>394</v>
      </c>
      <c r="O5610" s="258">
        <v>306</v>
      </c>
      <c r="P5610" s="258">
        <v>143</v>
      </c>
      <c r="Q5610" s="258">
        <v>89</v>
      </c>
      <c r="R5610" s="259">
        <v>51</v>
      </c>
      <c r="S5610" s="267">
        <v>2321</v>
      </c>
      <c r="T5610" s="90"/>
      <c r="U5610" s="260">
        <v>5</v>
      </c>
      <c r="V5610" s="273">
        <v>96.941428964679005</v>
      </c>
      <c r="W5610" s="273">
        <v>83.257216716932305</v>
      </c>
      <c r="X5610" s="274">
        <v>1.131162429</v>
      </c>
      <c r="Z5610" s="257">
        <v>6371.33</v>
      </c>
      <c r="AA5610" s="258">
        <v>2466.9488553755587</v>
      </c>
      <c r="AB5610" s="276">
        <v>1.0628818851251869</v>
      </c>
      <c r="AC5610" s="92"/>
      <c r="AD5610" s="257">
        <v>216196.58413814625</v>
      </c>
      <c r="AE5610" s="258">
        <v>2192.2313901337325</v>
      </c>
      <c r="AF5610" s="276">
        <v>0.94452020255654134</v>
      </c>
      <c r="AG5610" s="93"/>
      <c r="AH5610" s="257">
        <v>2625.427997709</v>
      </c>
      <c r="AI5610" s="258">
        <v>2226.9832415296373</v>
      </c>
      <c r="AJ5610" s="258">
        <v>2275.8719559342262</v>
      </c>
      <c r="AK5610" s="276">
        <v>0.98055663762784417</v>
      </c>
      <c r="AL5610" s="93"/>
      <c r="AM5610" s="257">
        <v>2323.15</v>
      </c>
      <c r="AN5610" s="258">
        <v>2318.0052153799052</v>
      </c>
      <c r="AO5610" s="276">
        <v>0.99870970072378507</v>
      </c>
      <c r="AQ5610" s="280">
        <v>2281.8303359214142</v>
      </c>
      <c r="AR5610" s="281">
        <v>2300.071974080342</v>
      </c>
    </row>
    <row r="5611" spans="1:44" x14ac:dyDescent="0.2">
      <c r="A5611" s="260" t="s">
        <v>8403</v>
      </c>
      <c r="B5611" s="261" t="s">
        <v>2701</v>
      </c>
      <c r="C5611" s="261" t="s">
        <v>2768</v>
      </c>
      <c r="D5611" s="262" t="s">
        <v>11028</v>
      </c>
      <c r="E5611" s="257">
        <v>198</v>
      </c>
      <c r="F5611" s="258">
        <v>443</v>
      </c>
      <c r="G5611" s="258">
        <v>1202</v>
      </c>
      <c r="H5611" s="258">
        <v>843</v>
      </c>
      <c r="I5611" s="258">
        <v>315</v>
      </c>
      <c r="J5611" s="258">
        <v>147</v>
      </c>
      <c r="K5611" s="259">
        <v>38</v>
      </c>
      <c r="L5611" s="257">
        <v>227</v>
      </c>
      <c r="M5611" s="258">
        <v>402</v>
      </c>
      <c r="N5611" s="258">
        <v>1207</v>
      </c>
      <c r="O5611" s="258">
        <v>818</v>
      </c>
      <c r="P5611" s="258">
        <v>322</v>
      </c>
      <c r="Q5611" s="258">
        <v>199</v>
      </c>
      <c r="R5611" s="259">
        <v>73</v>
      </c>
      <c r="S5611" s="267">
        <v>6434</v>
      </c>
      <c r="T5611" s="90"/>
      <c r="U5611" s="260">
        <v>9</v>
      </c>
      <c r="V5611" s="273">
        <v>113.399840478068</v>
      </c>
      <c r="W5611" s="273">
        <v>104.624028598072</v>
      </c>
      <c r="X5611" s="274">
        <v>1.131162429</v>
      </c>
      <c r="Z5611" s="257">
        <v>16689.699999999997</v>
      </c>
      <c r="AA5611" s="258">
        <v>6462.1729390192404</v>
      </c>
      <c r="AB5611" s="276">
        <v>1.0043787595615854</v>
      </c>
      <c r="AC5611" s="92"/>
      <c r="AD5611" s="257">
        <v>659516.86986501142</v>
      </c>
      <c r="AE5611" s="258">
        <v>6687.4950416282691</v>
      </c>
      <c r="AF5611" s="276">
        <v>1.0393992915182264</v>
      </c>
      <c r="AG5611" s="93"/>
      <c r="AH5611" s="257">
        <v>7277.8990681859996</v>
      </c>
      <c r="AI5611" s="258">
        <v>6173.3779302032253</v>
      </c>
      <c r="AJ5611" s="258">
        <v>6308.9014064975481</v>
      </c>
      <c r="AK5611" s="276">
        <v>0.98055663762784395</v>
      </c>
      <c r="AL5611" s="93"/>
      <c r="AM5611" s="257">
        <v>6437.87</v>
      </c>
      <c r="AN5611" s="258">
        <v>6423.6128687075006</v>
      </c>
      <c r="AO5611" s="276">
        <v>0.99838558730299976</v>
      </c>
      <c r="AQ5611" s="280">
        <v>6575.5484117570577</v>
      </c>
      <c r="AR5611" s="281">
        <v>6628.11532391328</v>
      </c>
    </row>
    <row r="5612" spans="1:44" x14ac:dyDescent="0.2">
      <c r="A5612" s="260" t="s">
        <v>8403</v>
      </c>
      <c r="B5612" s="261" t="s">
        <v>2599</v>
      </c>
      <c r="C5612" s="261" t="s">
        <v>2664</v>
      </c>
      <c r="D5612" s="262" t="s">
        <v>10939</v>
      </c>
      <c r="E5612" s="257">
        <v>159</v>
      </c>
      <c r="F5612" s="258">
        <v>296</v>
      </c>
      <c r="G5612" s="258">
        <v>1016</v>
      </c>
      <c r="H5612" s="258">
        <v>678</v>
      </c>
      <c r="I5612" s="258">
        <v>161</v>
      </c>
      <c r="J5612" s="258">
        <v>75</v>
      </c>
      <c r="K5612" s="259">
        <v>24</v>
      </c>
      <c r="L5612" s="257">
        <v>148</v>
      </c>
      <c r="M5612" s="258">
        <v>268</v>
      </c>
      <c r="N5612" s="258">
        <v>1019</v>
      </c>
      <c r="O5612" s="258">
        <v>612</v>
      </c>
      <c r="P5612" s="258">
        <v>175</v>
      </c>
      <c r="Q5612" s="258">
        <v>104</v>
      </c>
      <c r="R5612" s="259">
        <v>34</v>
      </c>
      <c r="S5612" s="267">
        <v>4769</v>
      </c>
      <c r="T5612" s="90"/>
      <c r="U5612" s="260">
        <v>0</v>
      </c>
      <c r="V5612" s="273">
        <v>88.745067550310395</v>
      </c>
      <c r="W5612" s="273">
        <v>103.556324732536</v>
      </c>
      <c r="X5612" s="274">
        <v>1.216917488</v>
      </c>
      <c r="Z5612" s="257">
        <v>11555.66</v>
      </c>
      <c r="AA5612" s="258">
        <v>4474.2969223237742</v>
      </c>
      <c r="AB5612" s="276">
        <v>0.93820442908865054</v>
      </c>
      <c r="AC5612" s="92"/>
      <c r="AD5612" s="257">
        <v>456934.91454043856</v>
      </c>
      <c r="AE5612" s="258">
        <v>4633.3158634159945</v>
      </c>
      <c r="AF5612" s="276">
        <v>0.97154872371901746</v>
      </c>
      <c r="AG5612" s="93"/>
      <c r="AH5612" s="257">
        <v>5803.4795002720002</v>
      </c>
      <c r="AI5612" s="258">
        <v>4922.7217813417456</v>
      </c>
      <c r="AJ5612" s="258">
        <v>4842.7864550440372</v>
      </c>
      <c r="AK5612" s="276">
        <v>1.0154721021270785</v>
      </c>
      <c r="AL5612" s="93"/>
      <c r="AM5612" s="257">
        <v>4769</v>
      </c>
      <c r="AN5612" s="258">
        <v>4758.4387026867689</v>
      </c>
      <c r="AO5612" s="276">
        <v>0.99778542727757791</v>
      </c>
      <c r="AQ5612" s="280">
        <v>4404.4789651946367</v>
      </c>
      <c r="AR5612" s="281">
        <v>4439.6896950621776</v>
      </c>
    </row>
    <row r="5613" spans="1:44" x14ac:dyDescent="0.2">
      <c r="A5613" s="260" t="s">
        <v>8403</v>
      </c>
      <c r="B5613" s="261" t="s">
        <v>2601</v>
      </c>
      <c r="C5613" s="261" t="s">
        <v>2665</v>
      </c>
      <c r="D5613" s="262" t="s">
        <v>10940</v>
      </c>
      <c r="E5613" s="257">
        <v>154</v>
      </c>
      <c r="F5613" s="258">
        <v>368</v>
      </c>
      <c r="G5613" s="258">
        <v>979</v>
      </c>
      <c r="H5613" s="258">
        <v>876</v>
      </c>
      <c r="I5613" s="258">
        <v>293</v>
      </c>
      <c r="J5613" s="258">
        <v>154</v>
      </c>
      <c r="K5613" s="259">
        <v>48</v>
      </c>
      <c r="L5613" s="257">
        <v>141</v>
      </c>
      <c r="M5613" s="258">
        <v>325</v>
      </c>
      <c r="N5613" s="258">
        <v>939</v>
      </c>
      <c r="O5613" s="258">
        <v>825</v>
      </c>
      <c r="P5613" s="258">
        <v>283</v>
      </c>
      <c r="Q5613" s="258">
        <v>184</v>
      </c>
      <c r="R5613" s="259">
        <v>67</v>
      </c>
      <c r="S5613" s="267">
        <v>5636</v>
      </c>
      <c r="T5613" s="90"/>
      <c r="U5613" s="260">
        <v>1</v>
      </c>
      <c r="V5613" s="273">
        <v>78.010656718133404</v>
      </c>
      <c r="W5613" s="273">
        <v>83.672640170333494</v>
      </c>
      <c r="X5613" s="274">
        <v>1.177088739</v>
      </c>
      <c r="Z5613" s="257">
        <v>15008.359999999999</v>
      </c>
      <c r="AA5613" s="258">
        <v>5811.1660395968065</v>
      </c>
      <c r="AB5613" s="276">
        <v>1.0310798508865875</v>
      </c>
      <c r="AC5613" s="92"/>
      <c r="AD5613" s="257">
        <v>497673.55103893677</v>
      </c>
      <c r="AE5613" s="258">
        <v>5046.4052657267575</v>
      </c>
      <c r="AF5613" s="276">
        <v>0.89538773345045375</v>
      </c>
      <c r="AG5613" s="93"/>
      <c r="AH5613" s="257">
        <v>6634.0721330039996</v>
      </c>
      <c r="AI5613" s="258">
        <v>5627.2605747294292</v>
      </c>
      <c r="AJ5613" s="258">
        <v>5631.8050758701265</v>
      </c>
      <c r="AK5613" s="276">
        <v>0.99925569124736102</v>
      </c>
      <c r="AL5613" s="93"/>
      <c r="AM5613" s="257">
        <v>5636.43</v>
      </c>
      <c r="AN5613" s="258">
        <v>5623.9477158701584</v>
      </c>
      <c r="AO5613" s="276">
        <v>0.99786155356106432</v>
      </c>
      <c r="AQ5613" s="280">
        <v>5188.2553840277797</v>
      </c>
      <c r="AR5613" s="281">
        <v>5229.7318583745573</v>
      </c>
    </row>
    <row r="5614" spans="1:44" x14ac:dyDescent="0.2">
      <c r="A5614" s="260" t="s">
        <v>8403</v>
      </c>
      <c r="B5614" s="261" t="s">
        <v>2701</v>
      </c>
      <c r="C5614" s="261" t="s">
        <v>2769</v>
      </c>
      <c r="D5614" s="262" t="s">
        <v>11029</v>
      </c>
      <c r="E5614" s="257">
        <v>64</v>
      </c>
      <c r="F5614" s="258">
        <v>143</v>
      </c>
      <c r="G5614" s="258">
        <v>532</v>
      </c>
      <c r="H5614" s="258">
        <v>403</v>
      </c>
      <c r="I5614" s="258">
        <v>128</v>
      </c>
      <c r="J5614" s="258">
        <v>69</v>
      </c>
      <c r="K5614" s="259">
        <v>13</v>
      </c>
      <c r="L5614" s="257">
        <v>70</v>
      </c>
      <c r="M5614" s="258">
        <v>125</v>
      </c>
      <c r="N5614" s="258">
        <v>484</v>
      </c>
      <c r="O5614" s="258">
        <v>340</v>
      </c>
      <c r="P5614" s="258">
        <v>141</v>
      </c>
      <c r="Q5614" s="258">
        <v>64</v>
      </c>
      <c r="R5614" s="259">
        <v>25</v>
      </c>
      <c r="S5614" s="267">
        <v>2601</v>
      </c>
      <c r="T5614" s="90"/>
      <c r="U5614" s="260">
        <v>5</v>
      </c>
      <c r="V5614" s="273">
        <v>104.639008500438</v>
      </c>
      <c r="W5614" s="273">
        <v>133.25451749327101</v>
      </c>
      <c r="X5614" s="274">
        <v>1.129086663</v>
      </c>
      <c r="Z5614" s="257">
        <v>6690.7900000000009</v>
      </c>
      <c r="AA5614" s="258">
        <v>2590.6422571202929</v>
      </c>
      <c r="AB5614" s="276">
        <v>0.99601778435997423</v>
      </c>
      <c r="AC5614" s="92"/>
      <c r="AD5614" s="257">
        <v>278295.59885878174</v>
      </c>
      <c r="AE5614" s="258">
        <v>2821.914832680472</v>
      </c>
      <c r="AF5614" s="276">
        <v>1.0849345761939531</v>
      </c>
      <c r="AG5614" s="93"/>
      <c r="AH5614" s="257">
        <v>2936.7544104630001</v>
      </c>
      <c r="AI5614" s="258">
        <v>2491.0615954032532</v>
      </c>
      <c r="AJ5614" s="258">
        <v>2548.2295657935615</v>
      </c>
      <c r="AK5614" s="276">
        <v>0.97971148242735928</v>
      </c>
      <c r="AL5614" s="93"/>
      <c r="AM5614" s="257">
        <v>2603.15</v>
      </c>
      <c r="AN5614" s="258">
        <v>2597.3851350176269</v>
      </c>
      <c r="AO5614" s="276">
        <v>0.99861020185222105</v>
      </c>
      <c r="AQ5614" s="280">
        <v>2749.8258606283393</v>
      </c>
      <c r="AR5614" s="281">
        <v>2771.8087958010324</v>
      </c>
    </row>
    <row r="5615" spans="1:44" x14ac:dyDescent="0.2">
      <c r="A5615" s="260" t="s">
        <v>8403</v>
      </c>
      <c r="B5615" s="261" t="s">
        <v>2599</v>
      </c>
      <c r="C5615" s="261" t="s">
        <v>2666</v>
      </c>
      <c r="D5615" s="262" t="s">
        <v>10941</v>
      </c>
      <c r="E5615" s="257">
        <v>140</v>
      </c>
      <c r="F5615" s="258">
        <v>333</v>
      </c>
      <c r="G5615" s="258">
        <v>935</v>
      </c>
      <c r="H5615" s="258">
        <v>866</v>
      </c>
      <c r="I5615" s="258">
        <v>291</v>
      </c>
      <c r="J5615" s="258">
        <v>169</v>
      </c>
      <c r="K5615" s="259">
        <v>41</v>
      </c>
      <c r="L5615" s="257">
        <v>116</v>
      </c>
      <c r="M5615" s="258">
        <v>304</v>
      </c>
      <c r="N5615" s="258">
        <v>935</v>
      </c>
      <c r="O5615" s="258">
        <v>877</v>
      </c>
      <c r="P5615" s="258">
        <v>315</v>
      </c>
      <c r="Q5615" s="258">
        <v>211</v>
      </c>
      <c r="R5615" s="259">
        <v>99</v>
      </c>
      <c r="S5615" s="267">
        <v>5632</v>
      </c>
      <c r="T5615" s="90"/>
      <c r="U5615" s="260">
        <v>42</v>
      </c>
      <c r="V5615" s="273">
        <v>76.782179957615398</v>
      </c>
      <c r="W5615" s="273">
        <v>81.736683238636303</v>
      </c>
      <c r="X5615" s="274">
        <v>1.216917488</v>
      </c>
      <c r="Z5615" s="257">
        <v>15488.359999999999</v>
      </c>
      <c r="AA5615" s="258">
        <v>5997.0197703846115</v>
      </c>
      <c r="AB5615" s="276">
        <v>1.0648117490029494</v>
      </c>
      <c r="AC5615" s="92"/>
      <c r="AD5615" s="257">
        <v>492932.03333868471</v>
      </c>
      <c r="AE5615" s="258">
        <v>4998.326319517666</v>
      </c>
      <c r="AF5615" s="276">
        <v>0.88748691752799469</v>
      </c>
      <c r="AG5615" s="93"/>
      <c r="AH5615" s="257">
        <v>6853.679292416</v>
      </c>
      <c r="AI5615" s="258">
        <v>5813.5393316243872</v>
      </c>
      <c r="AJ5615" s="258">
        <v>5719.1388791797062</v>
      </c>
      <c r="AK5615" s="276">
        <v>1.0154721021270785</v>
      </c>
      <c r="AL5615" s="93"/>
      <c r="AM5615" s="257">
        <v>5650.06</v>
      </c>
      <c r="AN5615" s="258">
        <v>5637.5475312439521</v>
      </c>
      <c r="AO5615" s="276">
        <v>1.0009850019964404</v>
      </c>
      <c r="AQ5615" s="280">
        <v>5409.9469621642684</v>
      </c>
      <c r="AR5615" s="281">
        <v>5453.1957056791716</v>
      </c>
    </row>
    <row r="5616" spans="1:44" x14ac:dyDescent="0.2">
      <c r="A5616" s="260" t="s">
        <v>8403</v>
      </c>
      <c r="B5616" s="261" t="s">
        <v>2709</v>
      </c>
      <c r="C5616" s="261" t="s">
        <v>2770</v>
      </c>
      <c r="D5616" s="262" t="s">
        <v>11030</v>
      </c>
      <c r="E5616" s="257">
        <v>72</v>
      </c>
      <c r="F5616" s="258">
        <v>302</v>
      </c>
      <c r="G5616" s="258">
        <v>746</v>
      </c>
      <c r="H5616" s="258">
        <v>528</v>
      </c>
      <c r="I5616" s="258">
        <v>261</v>
      </c>
      <c r="J5616" s="258">
        <v>178</v>
      </c>
      <c r="K5616" s="259">
        <v>67</v>
      </c>
      <c r="L5616" s="257">
        <v>96</v>
      </c>
      <c r="M5616" s="258">
        <v>263</v>
      </c>
      <c r="N5616" s="258">
        <v>696</v>
      </c>
      <c r="O5616" s="258">
        <v>653</v>
      </c>
      <c r="P5616" s="258">
        <v>326</v>
      </c>
      <c r="Q5616" s="258">
        <v>232</v>
      </c>
      <c r="R5616" s="259">
        <v>125</v>
      </c>
      <c r="S5616" s="267">
        <v>4545</v>
      </c>
      <c r="T5616" s="90"/>
      <c r="U5616" s="260">
        <v>11</v>
      </c>
      <c r="V5616" s="273">
        <v>97.275634368281601</v>
      </c>
      <c r="W5616" s="273">
        <v>83.001760176017598</v>
      </c>
      <c r="X5616" s="274">
        <v>1.131162429</v>
      </c>
      <c r="Z5616" s="257">
        <v>13332.419999999998</v>
      </c>
      <c r="AA5616" s="258">
        <v>5162.2499946457347</v>
      </c>
      <c r="AB5616" s="276">
        <v>1.1358085796800297</v>
      </c>
      <c r="AC5616" s="92"/>
      <c r="AD5616" s="257">
        <v>423479.59623493277</v>
      </c>
      <c r="AE5616" s="258">
        <v>4294.0792411140383</v>
      </c>
      <c r="AF5616" s="276">
        <v>0.94479191223631209</v>
      </c>
      <c r="AG5616" s="93"/>
      <c r="AH5616" s="257">
        <v>5141.1332398049999</v>
      </c>
      <c r="AI5616" s="258">
        <v>4360.8956625386472</v>
      </c>
      <c r="AJ5616" s="258">
        <v>4456.6299180185506</v>
      </c>
      <c r="AK5616" s="276">
        <v>0.98055663762784395</v>
      </c>
      <c r="AL5616" s="93"/>
      <c r="AM5616" s="257">
        <v>4549.7299999999996</v>
      </c>
      <c r="AN5616" s="258">
        <v>4539.654292047614</v>
      </c>
      <c r="AO5616" s="276">
        <v>0.9988238266331384</v>
      </c>
      <c r="AQ5616" s="280">
        <v>4776.7969077869484</v>
      </c>
      <c r="AR5616" s="281">
        <v>4814.9840592937007</v>
      </c>
    </row>
    <row r="5617" spans="1:44" x14ac:dyDescent="0.2">
      <c r="A5617" s="260" t="s">
        <v>8403</v>
      </c>
      <c r="B5617" s="261" t="s">
        <v>2599</v>
      </c>
      <c r="C5617" s="261" t="s">
        <v>2667</v>
      </c>
      <c r="D5617" s="262" t="s">
        <v>10942</v>
      </c>
      <c r="E5617" s="257">
        <v>262</v>
      </c>
      <c r="F5617" s="258">
        <v>307</v>
      </c>
      <c r="G5617" s="258">
        <v>1360</v>
      </c>
      <c r="H5617" s="258">
        <v>659</v>
      </c>
      <c r="I5617" s="258">
        <v>168</v>
      </c>
      <c r="J5617" s="258">
        <v>83</v>
      </c>
      <c r="K5617" s="259">
        <v>13</v>
      </c>
      <c r="L5617" s="257">
        <v>268</v>
      </c>
      <c r="M5617" s="258">
        <v>304</v>
      </c>
      <c r="N5617" s="258">
        <v>1381</v>
      </c>
      <c r="O5617" s="258">
        <v>547</v>
      </c>
      <c r="P5617" s="258">
        <v>168</v>
      </c>
      <c r="Q5617" s="258">
        <v>83</v>
      </c>
      <c r="R5617" s="259">
        <v>41</v>
      </c>
      <c r="S5617" s="267">
        <v>5644</v>
      </c>
      <c r="T5617" s="90"/>
      <c r="U5617" s="260">
        <v>2</v>
      </c>
      <c r="V5617" s="273">
        <v>90.054203986673102</v>
      </c>
      <c r="W5617" s="273">
        <v>101.547387068201</v>
      </c>
      <c r="X5617" s="274">
        <v>1.216917488</v>
      </c>
      <c r="Z5617" s="257">
        <v>13216.04</v>
      </c>
      <c r="AA5617" s="258">
        <v>5117.1882088351413</v>
      </c>
      <c r="AB5617" s="276">
        <v>0.90665985273478766</v>
      </c>
      <c r="AC5617" s="92"/>
      <c r="AD5617" s="257">
        <v>540016.87435523584</v>
      </c>
      <c r="AE5617" s="258">
        <v>5475.7661777255244</v>
      </c>
      <c r="AF5617" s="276">
        <v>0.97019244821501138</v>
      </c>
      <c r="AG5617" s="93"/>
      <c r="AH5617" s="257">
        <v>6868.2823022720004</v>
      </c>
      <c r="AI5617" s="258">
        <v>5825.9261341775646</v>
      </c>
      <c r="AJ5617" s="258">
        <v>5731.3245444052309</v>
      </c>
      <c r="AK5617" s="276">
        <v>1.0154721021270785</v>
      </c>
      <c r="AL5617" s="93"/>
      <c r="AM5617" s="257">
        <v>5644.86</v>
      </c>
      <c r="AN5617" s="258">
        <v>5632.3590470221079</v>
      </c>
      <c r="AO5617" s="276">
        <v>0.99793746403651806</v>
      </c>
      <c r="AQ5617" s="280">
        <v>5031.0728266166116</v>
      </c>
      <c r="AR5617" s="281">
        <v>5071.2927363134886</v>
      </c>
    </row>
    <row r="5618" spans="1:44" x14ac:dyDescent="0.2">
      <c r="A5618" s="260" t="s">
        <v>8403</v>
      </c>
      <c r="B5618" s="261" t="s">
        <v>2601</v>
      </c>
      <c r="C5618" s="261" t="s">
        <v>2668</v>
      </c>
      <c r="D5618" s="262" t="s">
        <v>10943</v>
      </c>
      <c r="E5618" s="257">
        <v>91</v>
      </c>
      <c r="F5618" s="258">
        <v>287</v>
      </c>
      <c r="G5618" s="258">
        <v>605</v>
      </c>
      <c r="H5618" s="258">
        <v>537</v>
      </c>
      <c r="I5618" s="258">
        <v>201</v>
      </c>
      <c r="J5618" s="258">
        <v>87</v>
      </c>
      <c r="K5618" s="259">
        <v>24</v>
      </c>
      <c r="L5618" s="257">
        <v>87</v>
      </c>
      <c r="M5618" s="258">
        <v>254</v>
      </c>
      <c r="N5618" s="258">
        <v>597</v>
      </c>
      <c r="O5618" s="258">
        <v>561</v>
      </c>
      <c r="P5618" s="258">
        <v>180</v>
      </c>
      <c r="Q5618" s="258">
        <v>95</v>
      </c>
      <c r="R5618" s="259">
        <v>43</v>
      </c>
      <c r="S5618" s="267">
        <v>3649</v>
      </c>
      <c r="T5618" s="90"/>
      <c r="U5618" s="260">
        <v>0</v>
      </c>
      <c r="V5618" s="273">
        <v>70.606490882184104</v>
      </c>
      <c r="W5618" s="273">
        <v>68.033981912852795</v>
      </c>
      <c r="X5618" s="274">
        <v>1.1770773750000001</v>
      </c>
      <c r="Z5618" s="257">
        <v>9485.4500000000007</v>
      </c>
      <c r="AA5618" s="258">
        <v>3672.7213972941436</v>
      </c>
      <c r="AB5618" s="276">
        <v>1.0065007939967507</v>
      </c>
      <c r="AC5618" s="92"/>
      <c r="AD5618" s="257">
        <v>301649.73246757674</v>
      </c>
      <c r="AE5618" s="258">
        <v>3058.7255343419893</v>
      </c>
      <c r="AF5618" s="276">
        <v>0.83823664958673316</v>
      </c>
      <c r="AG5618" s="93"/>
      <c r="AH5618" s="257">
        <v>4295.1553413750007</v>
      </c>
      <c r="AI5618" s="258">
        <v>3643.3065288232815</v>
      </c>
      <c r="AJ5618" s="258">
        <v>3646.2671338351752</v>
      </c>
      <c r="AK5618" s="276">
        <v>0.99925106435603595</v>
      </c>
      <c r="AL5618" s="93"/>
      <c r="AM5618" s="257">
        <v>3649</v>
      </c>
      <c r="AN5618" s="258">
        <v>3640.919024135882</v>
      </c>
      <c r="AO5618" s="276">
        <v>0.99778542727757791</v>
      </c>
      <c r="AQ5618" s="280">
        <v>3069.4912994901829</v>
      </c>
      <c r="AR5618" s="281">
        <v>3094.0297363475697</v>
      </c>
    </row>
    <row r="5619" spans="1:44" x14ac:dyDescent="0.2">
      <c r="A5619" s="260" t="s">
        <v>8403</v>
      </c>
      <c r="B5619" s="261" t="s">
        <v>2599</v>
      </c>
      <c r="C5619" s="261" t="s">
        <v>2669</v>
      </c>
      <c r="D5619" s="262" t="s">
        <v>10944</v>
      </c>
      <c r="E5619" s="257">
        <v>316</v>
      </c>
      <c r="F5619" s="258">
        <v>657</v>
      </c>
      <c r="G5619" s="258">
        <v>1852</v>
      </c>
      <c r="H5619" s="258">
        <v>1292</v>
      </c>
      <c r="I5619" s="258">
        <v>446</v>
      </c>
      <c r="J5619" s="258">
        <v>303</v>
      </c>
      <c r="K5619" s="259">
        <v>80</v>
      </c>
      <c r="L5619" s="257">
        <v>359</v>
      </c>
      <c r="M5619" s="258">
        <v>582</v>
      </c>
      <c r="N5619" s="258">
        <v>1974</v>
      </c>
      <c r="O5619" s="258">
        <v>1407</v>
      </c>
      <c r="P5619" s="258">
        <v>563</v>
      </c>
      <c r="Q5619" s="258">
        <v>404</v>
      </c>
      <c r="R5619" s="259">
        <v>138</v>
      </c>
      <c r="S5619" s="267">
        <v>10373</v>
      </c>
      <c r="T5619" s="90"/>
      <c r="U5619" s="260">
        <v>30</v>
      </c>
      <c r="V5619" s="273">
        <v>88.753810964083598</v>
      </c>
      <c r="W5619" s="273">
        <v>79.464378675407303</v>
      </c>
      <c r="X5619" s="274">
        <v>1.216917488</v>
      </c>
      <c r="Z5619" s="257">
        <v>28008.050000000003</v>
      </c>
      <c r="AA5619" s="258">
        <v>10844.58455123207</v>
      </c>
      <c r="AB5619" s="276">
        <v>1.0454626965421836</v>
      </c>
      <c r="AC5619" s="92"/>
      <c r="AD5619" s="257">
        <v>934730.15810721426</v>
      </c>
      <c r="AE5619" s="258">
        <v>9478.1552727860399</v>
      </c>
      <c r="AF5619" s="276">
        <v>0.91373327608079047</v>
      </c>
      <c r="AG5619" s="93"/>
      <c r="AH5619" s="257">
        <v>12623.085103023999</v>
      </c>
      <c r="AI5619" s="258">
        <v>10707.358573675385</v>
      </c>
      <c r="AJ5619" s="258">
        <v>10533.492115364184</v>
      </c>
      <c r="AK5619" s="276">
        <v>1.0154721021270785</v>
      </c>
      <c r="AL5619" s="93"/>
      <c r="AM5619" s="257">
        <v>10385.9</v>
      </c>
      <c r="AN5619" s="258">
        <v>10362.899669162196</v>
      </c>
      <c r="AO5619" s="276">
        <v>0.99902628643229496</v>
      </c>
      <c r="AQ5619" s="280">
        <v>10052.573855658336</v>
      </c>
      <c r="AR5619" s="281">
        <v>10132.937155222749</v>
      </c>
    </row>
    <row r="5620" spans="1:44" x14ac:dyDescent="0.2">
      <c r="A5620" s="260" t="s">
        <v>8403</v>
      </c>
      <c r="B5620" s="261" t="s">
        <v>2540</v>
      </c>
      <c r="C5620" s="261" t="s">
        <v>2562</v>
      </c>
      <c r="D5620" s="262" t="s">
        <v>10843</v>
      </c>
      <c r="E5620" s="257">
        <v>103</v>
      </c>
      <c r="F5620" s="258">
        <v>227</v>
      </c>
      <c r="G5620" s="258">
        <v>748</v>
      </c>
      <c r="H5620" s="258">
        <v>589</v>
      </c>
      <c r="I5620" s="258">
        <v>319</v>
      </c>
      <c r="J5620" s="258">
        <v>145</v>
      </c>
      <c r="K5620" s="259">
        <v>45</v>
      </c>
      <c r="L5620" s="257">
        <v>94</v>
      </c>
      <c r="M5620" s="258">
        <v>213</v>
      </c>
      <c r="N5620" s="258">
        <v>714</v>
      </c>
      <c r="O5620" s="258">
        <v>650</v>
      </c>
      <c r="P5620" s="258">
        <v>303</v>
      </c>
      <c r="Q5620" s="258">
        <v>170</v>
      </c>
      <c r="R5620" s="259">
        <v>67</v>
      </c>
      <c r="S5620" s="267">
        <v>4387</v>
      </c>
      <c r="T5620" s="90"/>
      <c r="U5620" s="260">
        <v>6</v>
      </c>
      <c r="V5620" s="273">
        <v>80.092623843626598</v>
      </c>
      <c r="W5620" s="273">
        <v>79.852746751766503</v>
      </c>
      <c r="X5620" s="274">
        <v>1.1787752979999999</v>
      </c>
      <c r="Z5620" s="257">
        <v>12487.910000000002</v>
      </c>
      <c r="AA5620" s="258">
        <v>4835.2597150882157</v>
      </c>
      <c r="AB5620" s="276">
        <v>1.1021791007723309</v>
      </c>
      <c r="AC5620" s="92"/>
      <c r="AD5620" s="257">
        <v>385801.22514043952</v>
      </c>
      <c r="AE5620" s="258">
        <v>3912.0209020716616</v>
      </c>
      <c r="AF5620" s="276">
        <v>0.89173031731745189</v>
      </c>
      <c r="AG5620" s="93"/>
      <c r="AH5620" s="257">
        <v>5171.2872323259999</v>
      </c>
      <c r="AI5620" s="258">
        <v>4386.4733725608139</v>
      </c>
      <c r="AJ5620" s="258">
        <v>4386.7472188291904</v>
      </c>
      <c r="AK5620" s="276">
        <v>0.99994237949149545</v>
      </c>
      <c r="AL5620" s="93"/>
      <c r="AM5620" s="257">
        <v>4389.58</v>
      </c>
      <c r="AN5620" s="258">
        <v>4379.8589558691101</v>
      </c>
      <c r="AO5620" s="276">
        <v>0.99837222609279919</v>
      </c>
      <c r="AQ5620" s="280">
        <v>4304.4810889984647</v>
      </c>
      <c r="AR5620" s="281">
        <v>4338.8924057608701</v>
      </c>
    </row>
    <row r="5621" spans="1:44" x14ac:dyDescent="0.2">
      <c r="A5621" s="260" t="s">
        <v>8403</v>
      </c>
      <c r="B5621" s="261" t="s">
        <v>2701</v>
      </c>
      <c r="C5621" s="261" t="s">
        <v>2771</v>
      </c>
      <c r="D5621" s="262" t="s">
        <v>11031</v>
      </c>
      <c r="E5621" s="257">
        <v>88</v>
      </c>
      <c r="F5621" s="258">
        <v>206</v>
      </c>
      <c r="G5621" s="258">
        <v>603</v>
      </c>
      <c r="H5621" s="258">
        <v>642</v>
      </c>
      <c r="I5621" s="258">
        <v>288</v>
      </c>
      <c r="J5621" s="258">
        <v>154</v>
      </c>
      <c r="K5621" s="259">
        <v>37</v>
      </c>
      <c r="L5621" s="257">
        <v>62</v>
      </c>
      <c r="M5621" s="258">
        <v>194</v>
      </c>
      <c r="N5621" s="258">
        <v>613</v>
      </c>
      <c r="O5621" s="258">
        <v>685</v>
      </c>
      <c r="P5621" s="258">
        <v>287</v>
      </c>
      <c r="Q5621" s="258">
        <v>177</v>
      </c>
      <c r="R5621" s="259">
        <v>84</v>
      </c>
      <c r="S5621" s="267">
        <v>4120</v>
      </c>
      <c r="T5621" s="90"/>
      <c r="U5621" s="260">
        <v>20</v>
      </c>
      <c r="V5621" s="273">
        <v>89.952994273548498</v>
      </c>
      <c r="W5621" s="273">
        <v>86.1883495145631</v>
      </c>
      <c r="X5621" s="274">
        <v>1.131162429</v>
      </c>
      <c r="Z5621" s="257">
        <v>12087.579999999998</v>
      </c>
      <c r="AA5621" s="258">
        <v>4680.2538316584596</v>
      </c>
      <c r="AB5621" s="276">
        <v>1.135983939722927</v>
      </c>
      <c r="AC5621" s="92"/>
      <c r="AD5621" s="257">
        <v>379109.94971269323</v>
      </c>
      <c r="AE5621" s="258">
        <v>3844.171430299421</v>
      </c>
      <c r="AF5621" s="276">
        <v>0.93305131803384</v>
      </c>
      <c r="AG5621" s="93"/>
      <c r="AH5621" s="257">
        <v>4660.3892074799996</v>
      </c>
      <c r="AI5621" s="258">
        <v>3953.1111396389938</v>
      </c>
      <c r="AJ5621" s="258">
        <v>4039.893347026717</v>
      </c>
      <c r="AK5621" s="276">
        <v>0.98055663762784395</v>
      </c>
      <c r="AL5621" s="93"/>
      <c r="AM5621" s="257">
        <v>4128.6000000000004</v>
      </c>
      <c r="AN5621" s="258">
        <v>4119.4569150582092</v>
      </c>
      <c r="AO5621" s="276">
        <v>0.99986818326655569</v>
      </c>
      <c r="AQ5621" s="280">
        <v>4281.4450160588904</v>
      </c>
      <c r="AR5621" s="281">
        <v>4315.6721755241688</v>
      </c>
    </row>
    <row r="5622" spans="1:44" x14ac:dyDescent="0.2">
      <c r="A5622" s="260" t="s">
        <v>8403</v>
      </c>
      <c r="B5622" s="261" t="s">
        <v>2703</v>
      </c>
      <c r="C5622" s="261" t="s">
        <v>2772</v>
      </c>
      <c r="D5622" s="262" t="s">
        <v>11032</v>
      </c>
      <c r="E5622" s="257">
        <v>163</v>
      </c>
      <c r="F5622" s="258">
        <v>484</v>
      </c>
      <c r="G5622" s="258">
        <v>1241</v>
      </c>
      <c r="H5622" s="258">
        <v>1082</v>
      </c>
      <c r="I5622" s="258">
        <v>446</v>
      </c>
      <c r="J5622" s="258">
        <v>219</v>
      </c>
      <c r="K5622" s="259">
        <v>95</v>
      </c>
      <c r="L5622" s="257">
        <v>200</v>
      </c>
      <c r="M5622" s="258">
        <v>476</v>
      </c>
      <c r="N5622" s="258">
        <v>1344</v>
      </c>
      <c r="O5622" s="258">
        <v>1134</v>
      </c>
      <c r="P5622" s="258">
        <v>497</v>
      </c>
      <c r="Q5622" s="258">
        <v>273</v>
      </c>
      <c r="R5622" s="259">
        <v>194</v>
      </c>
      <c r="S5622" s="267">
        <v>7848</v>
      </c>
      <c r="T5622" s="90"/>
      <c r="U5622" s="260">
        <v>121</v>
      </c>
      <c r="V5622" s="273">
        <v>84.747029204315098</v>
      </c>
      <c r="W5622" s="273">
        <v>78.971970951713502</v>
      </c>
      <c r="X5622" s="274">
        <v>1.1245459259999999</v>
      </c>
      <c r="Z5622" s="257">
        <v>21966.510000000002</v>
      </c>
      <c r="AA5622" s="258">
        <v>8505.3288247659093</v>
      </c>
      <c r="AB5622" s="276">
        <v>1.083757495510437</v>
      </c>
      <c r="AC5622" s="92"/>
      <c r="AD5622" s="257">
        <v>698070.89279495296</v>
      </c>
      <c r="AE5622" s="258">
        <v>7078.4324822908238</v>
      </c>
      <c r="AF5622" s="276">
        <v>0.90194093811045151</v>
      </c>
      <c r="AG5622" s="93"/>
      <c r="AH5622" s="257">
        <v>8825.4364272479997</v>
      </c>
      <c r="AI5622" s="258">
        <v>7486.0552412090692</v>
      </c>
      <c r="AJ5622" s="258">
        <v>7674.2665157803531</v>
      </c>
      <c r="AK5622" s="276">
        <v>0.97786270588434676</v>
      </c>
      <c r="AL5622" s="93"/>
      <c r="AM5622" s="257">
        <v>7900.03</v>
      </c>
      <c r="AN5622" s="258">
        <v>7882.5348090556836</v>
      </c>
      <c r="AO5622" s="276">
        <v>1.0044004598694807</v>
      </c>
      <c r="AQ5622" s="280">
        <v>7534.4923125128635</v>
      </c>
      <c r="AR5622" s="281">
        <v>7594.7253106952567</v>
      </c>
    </row>
    <row r="5623" spans="1:44" x14ac:dyDescent="0.2">
      <c r="A5623" s="260" t="s">
        <v>8403</v>
      </c>
      <c r="B5623" s="261" t="s">
        <v>2601</v>
      </c>
      <c r="C5623" s="261" t="s">
        <v>2670</v>
      </c>
      <c r="D5623" s="262" t="s">
        <v>10945</v>
      </c>
      <c r="E5623" s="257">
        <v>96</v>
      </c>
      <c r="F5623" s="258">
        <v>174</v>
      </c>
      <c r="G5623" s="258">
        <v>590</v>
      </c>
      <c r="H5623" s="258">
        <v>526</v>
      </c>
      <c r="I5623" s="258">
        <v>216</v>
      </c>
      <c r="J5623" s="258">
        <v>90</v>
      </c>
      <c r="K5623" s="259">
        <v>28</v>
      </c>
      <c r="L5623" s="257">
        <v>62</v>
      </c>
      <c r="M5623" s="258">
        <v>184</v>
      </c>
      <c r="N5623" s="258">
        <v>570</v>
      </c>
      <c r="O5623" s="258">
        <v>531</v>
      </c>
      <c r="P5623" s="258">
        <v>220</v>
      </c>
      <c r="Q5623" s="258">
        <v>111</v>
      </c>
      <c r="R5623" s="259">
        <v>35</v>
      </c>
      <c r="S5623" s="267">
        <v>3433</v>
      </c>
      <c r="T5623" s="90"/>
      <c r="U5623" s="260">
        <v>21</v>
      </c>
      <c r="V5623" s="273">
        <v>77.191780103759399</v>
      </c>
      <c r="W5623" s="273">
        <v>85.020966802562597</v>
      </c>
      <c r="X5623" s="274">
        <v>1.177088739</v>
      </c>
      <c r="Z5623" s="257">
        <v>9382.18</v>
      </c>
      <c r="AA5623" s="258">
        <v>3632.7357415056917</v>
      </c>
      <c r="AB5623" s="276">
        <v>1.0581811073421765</v>
      </c>
      <c r="AC5623" s="92"/>
      <c r="AD5623" s="257">
        <v>303504.65532917401</v>
      </c>
      <c r="AE5623" s="258">
        <v>3077.5344352304132</v>
      </c>
      <c r="AF5623" s="276">
        <v>0.89645628757075835</v>
      </c>
      <c r="AG5623" s="93"/>
      <c r="AH5623" s="257">
        <v>4040.9456409869999</v>
      </c>
      <c r="AI5623" s="258">
        <v>3427.6766417753956</v>
      </c>
      <c r="AJ5623" s="258">
        <v>3430.4447880521902</v>
      </c>
      <c r="AK5623" s="276">
        <v>0.99925569124736102</v>
      </c>
      <c r="AL5623" s="93"/>
      <c r="AM5623" s="257">
        <v>3442.03</v>
      </c>
      <c r="AN5623" s="258">
        <v>3434.4073742522419</v>
      </c>
      <c r="AO5623" s="276">
        <v>1.0004099546321708</v>
      </c>
      <c r="AQ5623" s="280">
        <v>3255.498948980874</v>
      </c>
      <c r="AR5623" s="281">
        <v>3281.5243869458304</v>
      </c>
    </row>
    <row r="5624" spans="1:44" x14ac:dyDescent="0.2">
      <c r="A5624" s="260" t="s">
        <v>8403</v>
      </c>
      <c r="B5624" s="261" t="s">
        <v>2540</v>
      </c>
      <c r="C5624" s="261" t="s">
        <v>2563</v>
      </c>
      <c r="D5624" s="262" t="s">
        <v>10844</v>
      </c>
      <c r="E5624" s="257">
        <v>321</v>
      </c>
      <c r="F5624" s="258">
        <v>541</v>
      </c>
      <c r="G5624" s="258">
        <v>1643</v>
      </c>
      <c r="H5624" s="258">
        <v>929</v>
      </c>
      <c r="I5624" s="258">
        <v>298</v>
      </c>
      <c r="J5624" s="258">
        <v>107</v>
      </c>
      <c r="K5624" s="259">
        <v>23</v>
      </c>
      <c r="L5624" s="257">
        <v>314</v>
      </c>
      <c r="M5624" s="258">
        <v>538</v>
      </c>
      <c r="N5624" s="258">
        <v>1724</v>
      </c>
      <c r="O5624" s="258">
        <v>992</v>
      </c>
      <c r="P5624" s="258">
        <v>303</v>
      </c>
      <c r="Q5624" s="258">
        <v>138</v>
      </c>
      <c r="R5624" s="259">
        <v>50</v>
      </c>
      <c r="S5624" s="267">
        <v>7921</v>
      </c>
      <c r="T5624" s="90"/>
      <c r="U5624" s="260">
        <v>0</v>
      </c>
      <c r="V5624" s="273">
        <v>84.482534100696697</v>
      </c>
      <c r="W5624" s="273">
        <v>91.550366069174402</v>
      </c>
      <c r="X5624" s="274">
        <v>1.1787752979999999</v>
      </c>
      <c r="Z5624" s="257">
        <v>19040.22</v>
      </c>
      <c r="AA5624" s="258">
        <v>7372.283170876226</v>
      </c>
      <c r="AB5624" s="276">
        <v>0.9307263187572562</v>
      </c>
      <c r="AC5624" s="92"/>
      <c r="AD5624" s="257">
        <v>727606.25520985352</v>
      </c>
      <c r="AE5624" s="258">
        <v>7377.9207876358687</v>
      </c>
      <c r="AF5624" s="276">
        <v>0.93143804919023721</v>
      </c>
      <c r="AG5624" s="93"/>
      <c r="AH5624" s="257">
        <v>9337.0791354579997</v>
      </c>
      <c r="AI5624" s="258">
        <v>7920.0491415669494</v>
      </c>
      <c r="AJ5624" s="258">
        <v>7920.5435879521356</v>
      </c>
      <c r="AK5624" s="276">
        <v>0.99994237949149545</v>
      </c>
      <c r="AL5624" s="93"/>
      <c r="AM5624" s="257">
        <v>7921</v>
      </c>
      <c r="AN5624" s="258">
        <v>7903.458369465694</v>
      </c>
      <c r="AO5624" s="276">
        <v>0.9977854272775778</v>
      </c>
      <c r="AQ5624" s="280">
        <v>6851.223177591467</v>
      </c>
      <c r="AR5624" s="281">
        <v>6905.9939167582852</v>
      </c>
    </row>
    <row r="5625" spans="1:44" x14ac:dyDescent="0.2">
      <c r="A5625" s="260" t="s">
        <v>8403</v>
      </c>
      <c r="B5625" s="261" t="s">
        <v>2711</v>
      </c>
      <c r="C5625" s="261" t="s">
        <v>2773</v>
      </c>
      <c r="D5625" s="262" t="s">
        <v>11033</v>
      </c>
      <c r="E5625" s="257">
        <v>212</v>
      </c>
      <c r="F5625" s="258">
        <v>506</v>
      </c>
      <c r="G5625" s="258">
        <v>1475</v>
      </c>
      <c r="H5625" s="258">
        <v>1113</v>
      </c>
      <c r="I5625" s="258">
        <v>504</v>
      </c>
      <c r="J5625" s="258">
        <v>277</v>
      </c>
      <c r="K5625" s="259">
        <v>91</v>
      </c>
      <c r="L5625" s="257">
        <v>237</v>
      </c>
      <c r="M5625" s="258">
        <v>473</v>
      </c>
      <c r="N5625" s="258">
        <v>1543</v>
      </c>
      <c r="O5625" s="258">
        <v>1157</v>
      </c>
      <c r="P5625" s="258">
        <v>530</v>
      </c>
      <c r="Q5625" s="258">
        <v>327</v>
      </c>
      <c r="R5625" s="259">
        <v>148</v>
      </c>
      <c r="S5625" s="267">
        <v>8593</v>
      </c>
      <c r="T5625" s="90"/>
      <c r="U5625" s="260">
        <v>35</v>
      </c>
      <c r="V5625" s="273">
        <v>87.565525041662696</v>
      </c>
      <c r="W5625" s="273">
        <v>91.714451943216105</v>
      </c>
      <c r="X5625" s="274">
        <v>1.143357551</v>
      </c>
      <c r="Z5625" s="257">
        <v>23894.760000000002</v>
      </c>
      <c r="AA5625" s="258">
        <v>9251.9381089150447</v>
      </c>
      <c r="AB5625" s="276">
        <v>1.0766831268375474</v>
      </c>
      <c r="AC5625" s="92"/>
      <c r="AD5625" s="257">
        <v>796587.00140412513</v>
      </c>
      <c r="AE5625" s="258">
        <v>8077.3849245220554</v>
      </c>
      <c r="AF5625" s="276">
        <v>0.9399959181336035</v>
      </c>
      <c r="AG5625" s="93"/>
      <c r="AH5625" s="257">
        <v>9824.8714357429999</v>
      </c>
      <c r="AI5625" s="258">
        <v>8333.8122609630318</v>
      </c>
      <c r="AJ5625" s="258">
        <v>8468.5898852622558</v>
      </c>
      <c r="AK5625" s="276">
        <v>0.9855219231074428</v>
      </c>
      <c r="AL5625" s="93"/>
      <c r="AM5625" s="257">
        <v>8608.0499999999993</v>
      </c>
      <c r="AN5625" s="258">
        <v>8588.9868472767539</v>
      </c>
      <c r="AO5625" s="276">
        <v>0.99953297419722498</v>
      </c>
      <c r="AQ5625" s="280">
        <v>8566.868530834492</v>
      </c>
      <c r="AR5625" s="281">
        <v>8635.3546550806605</v>
      </c>
    </row>
    <row r="5626" spans="1:44" x14ac:dyDescent="0.2">
      <c r="A5626" s="260" t="s">
        <v>8403</v>
      </c>
      <c r="B5626" s="261" t="s">
        <v>2701</v>
      </c>
      <c r="C5626" s="261" t="s">
        <v>2774</v>
      </c>
      <c r="D5626" s="262" t="s">
        <v>11034</v>
      </c>
      <c r="E5626" s="257">
        <v>189</v>
      </c>
      <c r="F5626" s="258">
        <v>380</v>
      </c>
      <c r="G5626" s="258">
        <v>1386</v>
      </c>
      <c r="H5626" s="258">
        <v>990</v>
      </c>
      <c r="I5626" s="258">
        <v>316</v>
      </c>
      <c r="J5626" s="258">
        <v>164</v>
      </c>
      <c r="K5626" s="259">
        <v>60</v>
      </c>
      <c r="L5626" s="257">
        <v>211</v>
      </c>
      <c r="M5626" s="258">
        <v>317</v>
      </c>
      <c r="N5626" s="258">
        <v>1391</v>
      </c>
      <c r="O5626" s="258">
        <v>827</v>
      </c>
      <c r="P5626" s="258">
        <v>325</v>
      </c>
      <c r="Q5626" s="258">
        <v>215</v>
      </c>
      <c r="R5626" s="259">
        <v>171</v>
      </c>
      <c r="S5626" s="267">
        <v>6942</v>
      </c>
      <c r="T5626" s="90"/>
      <c r="U5626" s="260">
        <v>55</v>
      </c>
      <c r="V5626" s="273">
        <v>106.87615100956199</v>
      </c>
      <c r="W5626" s="273">
        <v>151.53298761163899</v>
      </c>
      <c r="X5626" s="274">
        <v>1.129086663</v>
      </c>
      <c r="Z5626" s="257">
        <v>18400.379999999997</v>
      </c>
      <c r="AA5626" s="258">
        <v>7124.5401477360801</v>
      </c>
      <c r="AB5626" s="276">
        <v>1.0262950371270643</v>
      </c>
      <c r="AC5626" s="92"/>
      <c r="AD5626" s="257">
        <v>776861.56637653278</v>
      </c>
      <c r="AE5626" s="258">
        <v>7877.3691933581431</v>
      </c>
      <c r="AF5626" s="276">
        <v>1.1347405925321439</v>
      </c>
      <c r="AG5626" s="93"/>
      <c r="AH5626" s="257">
        <v>7838.1196145459999</v>
      </c>
      <c r="AI5626" s="258">
        <v>6648.5773146056845</v>
      </c>
      <c r="AJ5626" s="258">
        <v>6801.1571110107288</v>
      </c>
      <c r="AK5626" s="276">
        <v>0.97971148242735939</v>
      </c>
      <c r="AL5626" s="93"/>
      <c r="AM5626" s="257">
        <v>6965.65</v>
      </c>
      <c r="AN5626" s="258">
        <v>6950.2240615160599</v>
      </c>
      <c r="AO5626" s="276">
        <v>1.0011846818663295</v>
      </c>
      <c r="AQ5626" s="280">
        <v>7929.865540593778</v>
      </c>
      <c r="AR5626" s="281">
        <v>7993.2592713034055</v>
      </c>
    </row>
    <row r="5627" spans="1:44" x14ac:dyDescent="0.2">
      <c r="A5627" s="260" t="s">
        <v>8403</v>
      </c>
      <c r="B5627" s="261" t="s">
        <v>2540</v>
      </c>
      <c r="C5627" s="261" t="s">
        <v>2564</v>
      </c>
      <c r="D5627" s="262" t="s">
        <v>10845</v>
      </c>
      <c r="E5627" s="257">
        <v>391</v>
      </c>
      <c r="F5627" s="258">
        <v>651</v>
      </c>
      <c r="G5627" s="258">
        <v>2145</v>
      </c>
      <c r="H5627" s="258">
        <v>1499</v>
      </c>
      <c r="I5627" s="258">
        <v>431</v>
      </c>
      <c r="J5627" s="258">
        <v>177</v>
      </c>
      <c r="K5627" s="259">
        <v>42</v>
      </c>
      <c r="L5627" s="257">
        <v>400</v>
      </c>
      <c r="M5627" s="258">
        <v>711</v>
      </c>
      <c r="N5627" s="258">
        <v>2277</v>
      </c>
      <c r="O5627" s="258">
        <v>1551</v>
      </c>
      <c r="P5627" s="258">
        <v>467</v>
      </c>
      <c r="Q5627" s="258">
        <v>220</v>
      </c>
      <c r="R5627" s="259">
        <v>70</v>
      </c>
      <c r="S5627" s="267">
        <v>11032</v>
      </c>
      <c r="T5627" s="90"/>
      <c r="U5627" s="260">
        <v>4</v>
      </c>
      <c r="V5627" s="273">
        <v>99.756075835802505</v>
      </c>
      <c r="W5627" s="273">
        <v>102.212181636907</v>
      </c>
      <c r="X5627" s="274">
        <v>1.1787752979999999</v>
      </c>
      <c r="Z5627" s="257">
        <v>27306.95</v>
      </c>
      <c r="AA5627" s="258">
        <v>10573.121945700132</v>
      </c>
      <c r="AB5627" s="276">
        <v>0.95840481741299233</v>
      </c>
      <c r="AC5627" s="92"/>
      <c r="AD5627" s="257">
        <v>1085227.2759881371</v>
      </c>
      <c r="AE5627" s="258">
        <v>11004.194674650036</v>
      </c>
      <c r="AF5627" s="276">
        <v>0.99747957529460085</v>
      </c>
      <c r="AG5627" s="93"/>
      <c r="AH5627" s="257">
        <v>13004.249087536</v>
      </c>
      <c r="AI5627" s="258">
        <v>11030.675688646204</v>
      </c>
      <c r="AJ5627" s="258">
        <v>11031.364330550179</v>
      </c>
      <c r="AK5627" s="276">
        <v>0.99994237949149556</v>
      </c>
      <c r="AL5627" s="93"/>
      <c r="AM5627" s="257">
        <v>11033.72</v>
      </c>
      <c r="AN5627" s="258">
        <v>11009.285024661156</v>
      </c>
      <c r="AO5627" s="276">
        <v>0.99794099208313602</v>
      </c>
      <c r="AQ5627" s="280">
        <v>10524.151474243026</v>
      </c>
      <c r="AR5627" s="281">
        <v>10608.28470715728</v>
      </c>
    </row>
    <row r="5628" spans="1:44" x14ac:dyDescent="0.2">
      <c r="A5628" s="260" t="s">
        <v>8403</v>
      </c>
      <c r="B5628" s="261" t="s">
        <v>2601</v>
      </c>
      <c r="C5628" s="261" t="s">
        <v>2671</v>
      </c>
      <c r="D5628" s="262" t="s">
        <v>8963</v>
      </c>
      <c r="E5628" s="257">
        <v>129</v>
      </c>
      <c r="F5628" s="258">
        <v>249</v>
      </c>
      <c r="G5628" s="258">
        <v>845</v>
      </c>
      <c r="H5628" s="258">
        <v>570</v>
      </c>
      <c r="I5628" s="258">
        <v>215</v>
      </c>
      <c r="J5628" s="258">
        <v>91</v>
      </c>
      <c r="K5628" s="259">
        <v>24</v>
      </c>
      <c r="L5628" s="257">
        <v>122</v>
      </c>
      <c r="M5628" s="258">
        <v>228</v>
      </c>
      <c r="N5628" s="258">
        <v>865</v>
      </c>
      <c r="O5628" s="258">
        <v>601</v>
      </c>
      <c r="P5628" s="258">
        <v>228</v>
      </c>
      <c r="Q5628" s="258">
        <v>100</v>
      </c>
      <c r="R5628" s="259">
        <v>42</v>
      </c>
      <c r="S5628" s="267">
        <v>4309</v>
      </c>
      <c r="T5628" s="90"/>
      <c r="U5628" s="260">
        <v>0</v>
      </c>
      <c r="V5628" s="273">
        <v>84.571939567927501</v>
      </c>
      <c r="W5628" s="273">
        <v>95.550939893246607</v>
      </c>
      <c r="X5628" s="274">
        <v>1.1770914299999999</v>
      </c>
      <c r="Z5628" s="257">
        <v>11078.92</v>
      </c>
      <c r="AA5628" s="258">
        <v>4289.7054481242358</v>
      </c>
      <c r="AB5628" s="276">
        <v>0.99552226691209933</v>
      </c>
      <c r="AC5628" s="92"/>
      <c r="AD5628" s="257">
        <v>399997.58657626971</v>
      </c>
      <c r="AE5628" s="258">
        <v>4055.9718774738658</v>
      </c>
      <c r="AF5628" s="276">
        <v>0.94127915467019396</v>
      </c>
      <c r="AG5628" s="93"/>
      <c r="AH5628" s="257">
        <v>5072.0869718699996</v>
      </c>
      <c r="AI5628" s="258">
        <v>4302.3281140415684</v>
      </c>
      <c r="AJ5628" s="258">
        <v>4305.7974947399525</v>
      </c>
      <c r="AK5628" s="276">
        <v>0.99925678689718089</v>
      </c>
      <c r="AL5628" s="93"/>
      <c r="AM5628" s="257">
        <v>4309</v>
      </c>
      <c r="AN5628" s="258">
        <v>4299.4574061390831</v>
      </c>
      <c r="AO5628" s="276">
        <v>0.99778542727757791</v>
      </c>
      <c r="AQ5628" s="280">
        <v>4025.873985700769</v>
      </c>
      <c r="AR5628" s="281">
        <v>4058.0580334647498</v>
      </c>
    </row>
    <row r="5629" spans="1:44" x14ac:dyDescent="0.2">
      <c r="A5629" s="260" t="s">
        <v>8403</v>
      </c>
      <c r="B5629" s="261" t="s">
        <v>2601</v>
      </c>
      <c r="C5629" s="261" t="s">
        <v>2672</v>
      </c>
      <c r="D5629" s="262" t="s">
        <v>10946</v>
      </c>
      <c r="E5629" s="257">
        <v>74</v>
      </c>
      <c r="F5629" s="258">
        <v>213</v>
      </c>
      <c r="G5629" s="258">
        <v>590</v>
      </c>
      <c r="H5629" s="258">
        <v>424</v>
      </c>
      <c r="I5629" s="258">
        <v>129</v>
      </c>
      <c r="J5629" s="258">
        <v>82</v>
      </c>
      <c r="K5629" s="259">
        <v>30</v>
      </c>
      <c r="L5629" s="257">
        <v>73</v>
      </c>
      <c r="M5629" s="258">
        <v>187</v>
      </c>
      <c r="N5629" s="258">
        <v>573</v>
      </c>
      <c r="O5629" s="258">
        <v>414</v>
      </c>
      <c r="P5629" s="258">
        <v>151</v>
      </c>
      <c r="Q5629" s="258">
        <v>118</v>
      </c>
      <c r="R5629" s="259">
        <v>45</v>
      </c>
      <c r="S5629" s="267">
        <v>3103</v>
      </c>
      <c r="T5629" s="90"/>
      <c r="U5629" s="260">
        <v>3</v>
      </c>
      <c r="V5629" s="273">
        <v>75.789489479396494</v>
      </c>
      <c r="W5629" s="273">
        <v>70.852210390448505</v>
      </c>
      <c r="X5629" s="274">
        <v>1.177076378</v>
      </c>
      <c r="Z5629" s="257">
        <v>8147.7000000000007</v>
      </c>
      <c r="AA5629" s="258">
        <v>3154.7509215412547</v>
      </c>
      <c r="AB5629" s="276">
        <v>1.0166777059430405</v>
      </c>
      <c r="AC5629" s="92"/>
      <c r="AD5629" s="257">
        <v>262784.36456324841</v>
      </c>
      <c r="AE5629" s="258">
        <v>2664.631058480511</v>
      </c>
      <c r="AF5629" s="276">
        <v>0.8587273794651985</v>
      </c>
      <c r="AG5629" s="93"/>
      <c r="AH5629" s="257">
        <v>3652.468000934</v>
      </c>
      <c r="AI5629" s="258">
        <v>3098.1558189373877</v>
      </c>
      <c r="AJ5629" s="258">
        <v>3100.674793089946</v>
      </c>
      <c r="AK5629" s="276">
        <v>0.99925065842408833</v>
      </c>
      <c r="AL5629" s="93"/>
      <c r="AM5629" s="257">
        <v>3104.29</v>
      </c>
      <c r="AN5629" s="258">
        <v>3097.4153240435121</v>
      </c>
      <c r="AO5629" s="276">
        <v>0.99820023333661367</v>
      </c>
      <c r="AQ5629" s="280">
        <v>2702.168930096173</v>
      </c>
      <c r="AR5629" s="281">
        <v>2723.7708814293369</v>
      </c>
    </row>
    <row r="5630" spans="1:44" x14ac:dyDescent="0.2">
      <c r="A5630" s="260" t="s">
        <v>8403</v>
      </c>
      <c r="B5630" s="261" t="s">
        <v>2540</v>
      </c>
      <c r="C5630" s="261" t="s">
        <v>2565</v>
      </c>
      <c r="D5630" s="262" t="s">
        <v>10846</v>
      </c>
      <c r="E5630" s="257">
        <v>36</v>
      </c>
      <c r="F5630" s="258">
        <v>94</v>
      </c>
      <c r="G5630" s="258">
        <v>360</v>
      </c>
      <c r="H5630" s="258">
        <v>281</v>
      </c>
      <c r="I5630" s="258">
        <v>119</v>
      </c>
      <c r="J5630" s="258">
        <v>64</v>
      </c>
      <c r="K5630" s="259">
        <v>13</v>
      </c>
      <c r="L5630" s="257">
        <v>53</v>
      </c>
      <c r="M5630" s="258">
        <v>88</v>
      </c>
      <c r="N5630" s="258">
        <v>288</v>
      </c>
      <c r="O5630" s="258">
        <v>263</v>
      </c>
      <c r="P5630" s="258">
        <v>115</v>
      </c>
      <c r="Q5630" s="258">
        <v>85</v>
      </c>
      <c r="R5630" s="259">
        <v>22</v>
      </c>
      <c r="S5630" s="267">
        <v>1881</v>
      </c>
      <c r="T5630" s="90"/>
      <c r="U5630" s="260">
        <v>1</v>
      </c>
      <c r="V5630" s="273">
        <v>99.391791305162101</v>
      </c>
      <c r="W5630" s="273">
        <v>106.920786815523</v>
      </c>
      <c r="X5630" s="274">
        <v>1.1787752979999999</v>
      </c>
      <c r="Z5630" s="257">
        <v>5228.01</v>
      </c>
      <c r="AA5630" s="258">
        <v>2024.2607564499056</v>
      </c>
      <c r="AB5630" s="276">
        <v>1.0761620183146761</v>
      </c>
      <c r="AC5630" s="92"/>
      <c r="AD5630" s="257">
        <v>186953.59028906404</v>
      </c>
      <c r="AE5630" s="258">
        <v>1895.707699377906</v>
      </c>
      <c r="AF5630" s="276">
        <v>1.0078190852620446</v>
      </c>
      <c r="AG5630" s="93"/>
      <c r="AH5630" s="257">
        <v>2217.2763355379998</v>
      </c>
      <c r="AI5630" s="258">
        <v>1880.7741996322977</v>
      </c>
      <c r="AJ5630" s="258">
        <v>1880.8916158235029</v>
      </c>
      <c r="AK5630" s="276">
        <v>0.99994237949149545</v>
      </c>
      <c r="AL5630" s="93"/>
      <c r="AM5630" s="257">
        <v>1881.43</v>
      </c>
      <c r="AN5630" s="258">
        <v>1877.2634364428534</v>
      </c>
      <c r="AO5630" s="276">
        <v>0.99801352282979983</v>
      </c>
      <c r="AQ5630" s="280">
        <v>2035.9187169890047</v>
      </c>
      <c r="AR5630" s="281">
        <v>2052.1944636874573</v>
      </c>
    </row>
    <row r="5631" spans="1:44" x14ac:dyDescent="0.2">
      <c r="A5631" s="260" t="s">
        <v>8403</v>
      </c>
      <c r="B5631" s="261" t="s">
        <v>2601</v>
      </c>
      <c r="C5631" s="261" t="s">
        <v>2673</v>
      </c>
      <c r="D5631" s="262" t="s">
        <v>10947</v>
      </c>
      <c r="E5631" s="257">
        <v>344</v>
      </c>
      <c r="F5631" s="258">
        <v>650</v>
      </c>
      <c r="G5631" s="258">
        <v>1823</v>
      </c>
      <c r="H5631" s="258">
        <v>1172</v>
      </c>
      <c r="I5631" s="258">
        <v>278</v>
      </c>
      <c r="J5631" s="258">
        <v>121</v>
      </c>
      <c r="K5631" s="259">
        <v>47</v>
      </c>
      <c r="L5631" s="257">
        <v>316</v>
      </c>
      <c r="M5631" s="258">
        <v>580</v>
      </c>
      <c r="N5631" s="258">
        <v>1918</v>
      </c>
      <c r="O5631" s="258">
        <v>1068</v>
      </c>
      <c r="P5631" s="258">
        <v>263</v>
      </c>
      <c r="Q5631" s="258">
        <v>164</v>
      </c>
      <c r="R5631" s="259">
        <v>76</v>
      </c>
      <c r="S5631" s="267">
        <v>8820</v>
      </c>
      <c r="T5631" s="90"/>
      <c r="U5631" s="260">
        <v>1</v>
      </c>
      <c r="V5631" s="273">
        <v>86.224119597924002</v>
      </c>
      <c r="W5631" s="273">
        <v>92.073809523809501</v>
      </c>
      <c r="X5631" s="274">
        <v>1.177088739</v>
      </c>
      <c r="Z5631" s="257">
        <v>20975.060000000005</v>
      </c>
      <c r="AA5631" s="258">
        <v>8121.4440718709729</v>
      </c>
      <c r="AB5631" s="276">
        <v>0.92079864760441865</v>
      </c>
      <c r="AC5631" s="92"/>
      <c r="AD5631" s="257">
        <v>815291.02346704097</v>
      </c>
      <c r="AE5631" s="258">
        <v>8267.0435375456418</v>
      </c>
      <c r="AF5631" s="276">
        <v>0.93730652353125188</v>
      </c>
      <c r="AG5631" s="93"/>
      <c r="AH5631" s="257">
        <v>10381.922677979999</v>
      </c>
      <c r="AI5631" s="258">
        <v>8806.3233266702573</v>
      </c>
      <c r="AJ5631" s="258">
        <v>8813.4351968017236</v>
      </c>
      <c r="AK5631" s="276">
        <v>0.99925569124736091</v>
      </c>
      <c r="AL5631" s="93"/>
      <c r="AM5631" s="257">
        <v>8820.43</v>
      </c>
      <c r="AN5631" s="258">
        <v>8800.8965163219673</v>
      </c>
      <c r="AO5631" s="276">
        <v>0.99783407214534781</v>
      </c>
      <c r="AQ5631" s="280">
        <v>7590.1412377416909</v>
      </c>
      <c r="AR5631" s="281">
        <v>7650.8191101734865</v>
      </c>
    </row>
    <row r="5632" spans="1:44" x14ac:dyDescent="0.2">
      <c r="A5632" s="260" t="s">
        <v>8403</v>
      </c>
      <c r="B5632" s="261" t="s">
        <v>2601</v>
      </c>
      <c r="C5632" s="261" t="s">
        <v>2674</v>
      </c>
      <c r="D5632" s="262" t="s">
        <v>10948</v>
      </c>
      <c r="E5632" s="257">
        <v>40</v>
      </c>
      <c r="F5632" s="258">
        <v>99</v>
      </c>
      <c r="G5632" s="258">
        <v>297</v>
      </c>
      <c r="H5632" s="258">
        <v>308</v>
      </c>
      <c r="I5632" s="258">
        <v>131</v>
      </c>
      <c r="J5632" s="258">
        <v>88</v>
      </c>
      <c r="K5632" s="259">
        <v>24</v>
      </c>
      <c r="L5632" s="257">
        <v>29</v>
      </c>
      <c r="M5632" s="258">
        <v>91</v>
      </c>
      <c r="N5632" s="258">
        <v>290</v>
      </c>
      <c r="O5632" s="258">
        <v>321</v>
      </c>
      <c r="P5632" s="258">
        <v>148</v>
      </c>
      <c r="Q5632" s="258">
        <v>112</v>
      </c>
      <c r="R5632" s="259">
        <v>67</v>
      </c>
      <c r="S5632" s="267">
        <v>2045</v>
      </c>
      <c r="T5632" s="90"/>
      <c r="U5632" s="260">
        <v>3</v>
      </c>
      <c r="V5632" s="273">
        <v>75.860789045383797</v>
      </c>
      <c r="W5632" s="273">
        <v>70.907579462102603</v>
      </c>
      <c r="X5632" s="274">
        <v>1.177076378</v>
      </c>
      <c r="Z5632" s="257">
        <v>6257.61</v>
      </c>
      <c r="AA5632" s="258">
        <v>2422.917008989748</v>
      </c>
      <c r="AB5632" s="276">
        <v>1.1848004933935199</v>
      </c>
      <c r="AC5632" s="92"/>
      <c r="AD5632" s="257">
        <v>173250.19870606801</v>
      </c>
      <c r="AE5632" s="258">
        <v>1756.7554337845579</v>
      </c>
      <c r="AF5632" s="276">
        <v>0.85904911187508948</v>
      </c>
      <c r="AG5632" s="93"/>
      <c r="AH5632" s="257">
        <v>2407.1211930099998</v>
      </c>
      <c r="AI5632" s="258">
        <v>2041.8074926609597</v>
      </c>
      <c r="AJ5632" s="258">
        <v>2043.4675964772607</v>
      </c>
      <c r="AK5632" s="276">
        <v>0.99925065842408833</v>
      </c>
      <c r="AL5632" s="93"/>
      <c r="AM5632" s="257">
        <v>2046.29</v>
      </c>
      <c r="AN5632" s="258">
        <v>2041.7583419838347</v>
      </c>
      <c r="AO5632" s="276">
        <v>0.9984148371559094</v>
      </c>
      <c r="AQ5632" s="280">
        <v>2076.5481285883789</v>
      </c>
      <c r="AR5632" s="281">
        <v>2093.1486790258905</v>
      </c>
    </row>
    <row r="5633" spans="1:44" x14ac:dyDescent="0.2">
      <c r="A5633" s="260" t="s">
        <v>8403</v>
      </c>
      <c r="B5633" s="261" t="s">
        <v>2540</v>
      </c>
      <c r="C5633" s="261" t="s">
        <v>2566</v>
      </c>
      <c r="D5633" s="262" t="s">
        <v>10847</v>
      </c>
      <c r="E5633" s="257">
        <v>119</v>
      </c>
      <c r="F5633" s="258">
        <v>192</v>
      </c>
      <c r="G5633" s="258">
        <v>547</v>
      </c>
      <c r="H5633" s="258">
        <v>376</v>
      </c>
      <c r="I5633" s="258">
        <v>94</v>
      </c>
      <c r="J5633" s="258">
        <v>44</v>
      </c>
      <c r="K5633" s="259">
        <v>18</v>
      </c>
      <c r="L5633" s="257">
        <v>95</v>
      </c>
      <c r="M5633" s="258">
        <v>209</v>
      </c>
      <c r="N5633" s="258">
        <v>659</v>
      </c>
      <c r="O5633" s="258">
        <v>362</v>
      </c>
      <c r="P5633" s="258">
        <v>116</v>
      </c>
      <c r="Q5633" s="258">
        <v>92</v>
      </c>
      <c r="R5633" s="259">
        <v>33</v>
      </c>
      <c r="S5633" s="267">
        <v>2956</v>
      </c>
      <c r="T5633" s="90"/>
      <c r="U5633" s="260">
        <v>2</v>
      </c>
      <c r="V5633" s="273">
        <v>106.87061122483701</v>
      </c>
      <c r="W5633" s="273">
        <v>122.220906630581</v>
      </c>
      <c r="X5633" s="274">
        <v>1.1787752979999999</v>
      </c>
      <c r="Z5633" s="257">
        <v>7409.5</v>
      </c>
      <c r="AA5633" s="258">
        <v>2868.9233714005086</v>
      </c>
      <c r="AB5633" s="276">
        <v>0.97054241251708684</v>
      </c>
      <c r="AC5633" s="92"/>
      <c r="AD5633" s="257">
        <v>310279.73831875785</v>
      </c>
      <c r="AE5633" s="258">
        <v>3146.2337149148516</v>
      </c>
      <c r="AF5633" s="276">
        <v>1.0643551133000175</v>
      </c>
      <c r="AG5633" s="93"/>
      <c r="AH5633" s="257">
        <v>3484.4597808879998</v>
      </c>
      <c r="AI5633" s="258">
        <v>2955.6451537017929</v>
      </c>
      <c r="AJ5633" s="258">
        <v>2955.8296737768605</v>
      </c>
      <c r="AK5633" s="276">
        <v>0.99994237949149545</v>
      </c>
      <c r="AL5633" s="93"/>
      <c r="AM5633" s="257">
        <v>2956.86</v>
      </c>
      <c r="AN5633" s="258">
        <v>2950.3118184999789</v>
      </c>
      <c r="AO5633" s="276">
        <v>0.99807571667793604</v>
      </c>
      <c r="AQ5633" s="280">
        <v>3047.5017496856249</v>
      </c>
      <c r="AR5633" s="281">
        <v>3071.8643954666559</v>
      </c>
    </row>
    <row r="5634" spans="1:44" x14ac:dyDescent="0.2">
      <c r="A5634" s="260" t="s">
        <v>8403</v>
      </c>
      <c r="B5634" s="261" t="s">
        <v>2709</v>
      </c>
      <c r="C5634" s="261" t="s">
        <v>2775</v>
      </c>
      <c r="D5634" s="262" t="s">
        <v>11035</v>
      </c>
      <c r="E5634" s="257">
        <v>132</v>
      </c>
      <c r="F5634" s="258">
        <v>382</v>
      </c>
      <c r="G5634" s="258">
        <v>1107</v>
      </c>
      <c r="H5634" s="258">
        <v>863</v>
      </c>
      <c r="I5634" s="258">
        <v>324</v>
      </c>
      <c r="J5634" s="258">
        <v>175</v>
      </c>
      <c r="K5634" s="259">
        <v>78</v>
      </c>
      <c r="L5634" s="257">
        <v>157</v>
      </c>
      <c r="M5634" s="258">
        <v>348</v>
      </c>
      <c r="N5634" s="258">
        <v>1063</v>
      </c>
      <c r="O5634" s="258">
        <v>897</v>
      </c>
      <c r="P5634" s="258">
        <v>351</v>
      </c>
      <c r="Q5634" s="258">
        <v>250</v>
      </c>
      <c r="R5634" s="259">
        <v>184</v>
      </c>
      <c r="S5634" s="267">
        <v>6311</v>
      </c>
      <c r="T5634" s="90"/>
      <c r="U5634" s="260">
        <v>61</v>
      </c>
      <c r="V5634" s="273">
        <v>95.604875659572201</v>
      </c>
      <c r="W5634" s="273">
        <v>78.193441064638705</v>
      </c>
      <c r="X5634" s="274">
        <v>1.131162429</v>
      </c>
      <c r="Z5634" s="257">
        <v>17625.669999999998</v>
      </c>
      <c r="AA5634" s="258">
        <v>6824.5760981972871</v>
      </c>
      <c r="AB5634" s="276">
        <v>1.0813779271426536</v>
      </c>
      <c r="AC5634" s="92"/>
      <c r="AD5634" s="257">
        <v>578088.1830414898</v>
      </c>
      <c r="AE5634" s="258">
        <v>5861.8089003623745</v>
      </c>
      <c r="AF5634" s="276">
        <v>0.92882410083384159</v>
      </c>
      <c r="AG5634" s="93"/>
      <c r="AH5634" s="257">
        <v>7138.7660894189994</v>
      </c>
      <c r="AI5634" s="258">
        <v>6055.3602918110901</v>
      </c>
      <c r="AJ5634" s="258">
        <v>6188.2929400693229</v>
      </c>
      <c r="AK5634" s="276">
        <v>0.98055663762784395</v>
      </c>
      <c r="AL5634" s="93"/>
      <c r="AM5634" s="257">
        <v>6337.23</v>
      </c>
      <c r="AN5634" s="258">
        <v>6323.1957433062844</v>
      </c>
      <c r="AO5634" s="276">
        <v>1.0019324581375828</v>
      </c>
      <c r="AQ5634" s="280">
        <v>6227.5939276630261</v>
      </c>
      <c r="AR5634" s="281">
        <v>6277.3791869966444</v>
      </c>
    </row>
    <row r="5635" spans="1:44" x14ac:dyDescent="0.2">
      <c r="A5635" s="260" t="s">
        <v>8403</v>
      </c>
      <c r="B5635" s="261" t="s">
        <v>2540</v>
      </c>
      <c r="C5635" s="261" t="s">
        <v>2567</v>
      </c>
      <c r="D5635" s="262" t="s">
        <v>10848</v>
      </c>
      <c r="E5635" s="257">
        <v>228</v>
      </c>
      <c r="F5635" s="258">
        <v>445</v>
      </c>
      <c r="G5635" s="258">
        <v>1592</v>
      </c>
      <c r="H5635" s="258">
        <v>961</v>
      </c>
      <c r="I5635" s="258">
        <v>290</v>
      </c>
      <c r="J5635" s="258">
        <v>148</v>
      </c>
      <c r="K5635" s="259">
        <v>38</v>
      </c>
      <c r="L5635" s="257">
        <v>237</v>
      </c>
      <c r="M5635" s="258">
        <v>387</v>
      </c>
      <c r="N5635" s="258">
        <v>1413</v>
      </c>
      <c r="O5635" s="258">
        <v>812</v>
      </c>
      <c r="P5635" s="258">
        <v>251</v>
      </c>
      <c r="Q5635" s="258">
        <v>178</v>
      </c>
      <c r="R5635" s="259">
        <v>78</v>
      </c>
      <c r="S5635" s="267">
        <v>7058</v>
      </c>
      <c r="T5635" s="90"/>
      <c r="U5635" s="260">
        <v>1</v>
      </c>
      <c r="V5635" s="273">
        <v>107.157358212937</v>
      </c>
      <c r="W5635" s="273">
        <v>111.370218192122</v>
      </c>
      <c r="X5635" s="274">
        <v>1.1787752979999999</v>
      </c>
      <c r="Z5635" s="257">
        <v>17363.079999999998</v>
      </c>
      <c r="AA5635" s="258">
        <v>6722.9024915981836</v>
      </c>
      <c r="AB5635" s="276">
        <v>0.95252231391303255</v>
      </c>
      <c r="AC5635" s="92"/>
      <c r="AD5635" s="257">
        <v>723247.07219880272</v>
      </c>
      <c r="AE5635" s="258">
        <v>7333.7187116860614</v>
      </c>
      <c r="AF5635" s="276">
        <v>1.0390647083715021</v>
      </c>
      <c r="AG5635" s="93"/>
      <c r="AH5635" s="257">
        <v>8319.7960532839988</v>
      </c>
      <c r="AI5635" s="258">
        <v>7057.1527384395304</v>
      </c>
      <c r="AJ5635" s="258">
        <v>7057.5933144509745</v>
      </c>
      <c r="AK5635" s="276">
        <v>0.99994237949149545</v>
      </c>
      <c r="AL5635" s="93"/>
      <c r="AM5635" s="257">
        <v>7058.43</v>
      </c>
      <c r="AN5635" s="258">
        <v>7042.7985934588742</v>
      </c>
      <c r="AO5635" s="276">
        <v>0.99784621613188917</v>
      </c>
      <c r="AQ5635" s="280">
        <v>6970.0837505614872</v>
      </c>
      <c r="AR5635" s="281">
        <v>7025.8046969060024</v>
      </c>
    </row>
    <row r="5636" spans="1:44" x14ac:dyDescent="0.2">
      <c r="A5636" s="260" t="s">
        <v>8403</v>
      </c>
      <c r="B5636" s="261" t="s">
        <v>2711</v>
      </c>
      <c r="C5636" s="261" t="s">
        <v>2776</v>
      </c>
      <c r="D5636" s="262" t="s">
        <v>11036</v>
      </c>
      <c r="E5636" s="257">
        <v>273</v>
      </c>
      <c r="F5636" s="258">
        <v>441</v>
      </c>
      <c r="G5636" s="258">
        <v>1487</v>
      </c>
      <c r="H5636" s="258">
        <v>880</v>
      </c>
      <c r="I5636" s="258">
        <v>355</v>
      </c>
      <c r="J5636" s="258">
        <v>152</v>
      </c>
      <c r="K5636" s="259">
        <v>57</v>
      </c>
      <c r="L5636" s="257">
        <v>215</v>
      </c>
      <c r="M5636" s="258">
        <v>401</v>
      </c>
      <c r="N5636" s="258">
        <v>1393</v>
      </c>
      <c r="O5636" s="258">
        <v>870</v>
      </c>
      <c r="P5636" s="258">
        <v>319</v>
      </c>
      <c r="Q5636" s="258">
        <v>183</v>
      </c>
      <c r="R5636" s="259">
        <v>108</v>
      </c>
      <c r="S5636" s="267">
        <v>7134</v>
      </c>
      <c r="T5636" s="90"/>
      <c r="U5636" s="260">
        <v>91</v>
      </c>
      <c r="V5636" s="273">
        <v>91.436251980051793</v>
      </c>
      <c r="W5636" s="273">
        <v>92.830810204653702</v>
      </c>
      <c r="X5636" s="274">
        <v>1.143357551</v>
      </c>
      <c r="Z5636" s="257">
        <v>18324.359999999997</v>
      </c>
      <c r="AA5636" s="258">
        <v>7095.1055631225618</v>
      </c>
      <c r="AB5636" s="276">
        <v>0.99454801837994977</v>
      </c>
      <c r="AC5636" s="92"/>
      <c r="AD5636" s="257">
        <v>670431.91677754873</v>
      </c>
      <c r="AE5636" s="258">
        <v>6798.173517709818</v>
      </c>
      <c r="AF5636" s="276">
        <v>0.9529259206209445</v>
      </c>
      <c r="AG5636" s="93"/>
      <c r="AH5636" s="257">
        <v>8156.7127688340006</v>
      </c>
      <c r="AI5636" s="258">
        <v>6918.8195821843674</v>
      </c>
      <c r="AJ5636" s="258">
        <v>7030.7133994484966</v>
      </c>
      <c r="AK5636" s="276">
        <v>0.9855219231074428</v>
      </c>
      <c r="AL5636" s="93"/>
      <c r="AM5636" s="257">
        <v>7173.13</v>
      </c>
      <c r="AN5636" s="258">
        <v>7157.2445819676132</v>
      </c>
      <c r="AO5636" s="276">
        <v>1.0032582817448294</v>
      </c>
      <c r="AQ5636" s="280">
        <v>6684.9327852015149</v>
      </c>
      <c r="AR5636" s="281">
        <v>6738.3741489456597</v>
      </c>
    </row>
    <row r="5637" spans="1:44" x14ac:dyDescent="0.2">
      <c r="A5637" s="260" t="s">
        <v>8403</v>
      </c>
      <c r="B5637" s="261" t="s">
        <v>2540</v>
      </c>
      <c r="C5637" s="261" t="s">
        <v>2568</v>
      </c>
      <c r="D5637" s="262" t="s">
        <v>10849</v>
      </c>
      <c r="E5637" s="257">
        <v>62</v>
      </c>
      <c r="F5637" s="258">
        <v>119</v>
      </c>
      <c r="G5637" s="258">
        <v>324</v>
      </c>
      <c r="H5637" s="258">
        <v>286</v>
      </c>
      <c r="I5637" s="258">
        <v>143</v>
      </c>
      <c r="J5637" s="258">
        <v>78</v>
      </c>
      <c r="K5637" s="259">
        <v>27</v>
      </c>
      <c r="L5637" s="257">
        <v>30</v>
      </c>
      <c r="M5637" s="258">
        <v>109</v>
      </c>
      <c r="N5637" s="258">
        <v>343</v>
      </c>
      <c r="O5637" s="258">
        <v>301</v>
      </c>
      <c r="P5637" s="258">
        <v>155</v>
      </c>
      <c r="Q5637" s="258">
        <v>111</v>
      </c>
      <c r="R5637" s="259">
        <v>59</v>
      </c>
      <c r="S5637" s="267">
        <v>2147</v>
      </c>
      <c r="T5637" s="90"/>
      <c r="U5637" s="260">
        <v>11</v>
      </c>
      <c r="V5637" s="273">
        <v>88.818159460181604</v>
      </c>
      <c r="W5637" s="273">
        <v>94.574289706567299</v>
      </c>
      <c r="X5637" s="274">
        <v>1.1787752979999999</v>
      </c>
      <c r="Z5637" s="257">
        <v>6401.3899999999994</v>
      </c>
      <c r="AA5637" s="258">
        <v>2478.5879452661452</v>
      </c>
      <c r="AB5637" s="276">
        <v>1.1544424523829275</v>
      </c>
      <c r="AC5637" s="92"/>
      <c r="AD5637" s="257">
        <v>201186.93481047775</v>
      </c>
      <c r="AE5637" s="258">
        <v>2040.0336829304169</v>
      </c>
      <c r="AF5637" s="276">
        <v>0.95017870653489378</v>
      </c>
      <c r="AG5637" s="93"/>
      <c r="AH5637" s="257">
        <v>2530.830564806</v>
      </c>
      <c r="AI5637" s="258">
        <v>2146.7422682671686</v>
      </c>
      <c r="AJ5637" s="258">
        <v>2146.876288768241</v>
      </c>
      <c r="AK5637" s="276">
        <v>0.99994237949149556</v>
      </c>
      <c r="AL5637" s="93"/>
      <c r="AM5637" s="257">
        <v>2151.73</v>
      </c>
      <c r="AN5637" s="258">
        <v>2146.9648374359826</v>
      </c>
      <c r="AO5637" s="276">
        <v>0.99998362246668959</v>
      </c>
      <c r="AQ5637" s="280">
        <v>2354.9272171900548</v>
      </c>
      <c r="AR5637" s="281">
        <v>2373.7532138079168</v>
      </c>
    </row>
    <row r="5638" spans="1:44" x14ac:dyDescent="0.2">
      <c r="A5638" s="260" t="s">
        <v>8403</v>
      </c>
      <c r="B5638" s="261" t="s">
        <v>2599</v>
      </c>
      <c r="C5638" s="261" t="s">
        <v>2675</v>
      </c>
      <c r="D5638" s="262" t="s">
        <v>10949</v>
      </c>
      <c r="E5638" s="257">
        <v>111</v>
      </c>
      <c r="F5638" s="258">
        <v>211</v>
      </c>
      <c r="G5638" s="258">
        <v>739</v>
      </c>
      <c r="H5638" s="258">
        <v>498</v>
      </c>
      <c r="I5638" s="258">
        <v>134</v>
      </c>
      <c r="J5638" s="258">
        <v>70</v>
      </c>
      <c r="K5638" s="259">
        <v>39</v>
      </c>
      <c r="L5638" s="257">
        <v>125</v>
      </c>
      <c r="M5638" s="258">
        <v>236</v>
      </c>
      <c r="N5638" s="258">
        <v>764</v>
      </c>
      <c r="O5638" s="258">
        <v>431</v>
      </c>
      <c r="P5638" s="258">
        <v>132</v>
      </c>
      <c r="Q5638" s="258">
        <v>101</v>
      </c>
      <c r="R5638" s="259">
        <v>54</v>
      </c>
      <c r="S5638" s="267">
        <v>3645</v>
      </c>
      <c r="T5638" s="90"/>
      <c r="U5638" s="260">
        <v>17</v>
      </c>
      <c r="V5638" s="273">
        <v>83.653907609920395</v>
      </c>
      <c r="W5638" s="273">
        <v>96.205212620027396</v>
      </c>
      <c r="X5638" s="274">
        <v>1.216917488</v>
      </c>
      <c r="Z5638" s="257">
        <v>9182.8399999999983</v>
      </c>
      <c r="AA5638" s="258">
        <v>3555.5522358906055</v>
      </c>
      <c r="AB5638" s="276">
        <v>0.97546014702074224</v>
      </c>
      <c r="AC5638" s="92"/>
      <c r="AD5638" s="257">
        <v>338050.29118914541</v>
      </c>
      <c r="AE5638" s="258">
        <v>3427.8268675843274</v>
      </c>
      <c r="AF5638" s="276">
        <v>0.94041889371312137</v>
      </c>
      <c r="AG5638" s="93"/>
      <c r="AH5638" s="257">
        <v>4435.6642437600003</v>
      </c>
      <c r="AI5638" s="258">
        <v>3762.4912755275022</v>
      </c>
      <c r="AJ5638" s="258">
        <v>3701.3958122532013</v>
      </c>
      <c r="AK5638" s="276">
        <v>1.0154721021270785</v>
      </c>
      <c r="AL5638" s="93"/>
      <c r="AM5638" s="257">
        <v>3652.31</v>
      </c>
      <c r="AN5638" s="258">
        <v>3644.2216939001701</v>
      </c>
      <c r="AO5638" s="276">
        <v>0.99978647294929224</v>
      </c>
      <c r="AQ5638" s="280">
        <v>3394.7176807484771</v>
      </c>
      <c r="AR5638" s="281">
        <v>3421.8560751369987</v>
      </c>
    </row>
    <row r="5639" spans="1:44" x14ac:dyDescent="0.2">
      <c r="A5639" s="260" t="s">
        <v>8403</v>
      </c>
      <c r="B5639" s="261" t="s">
        <v>2601</v>
      </c>
      <c r="C5639" s="261" t="s">
        <v>2676</v>
      </c>
      <c r="D5639" s="262" t="s">
        <v>10950</v>
      </c>
      <c r="E5639" s="257">
        <v>249</v>
      </c>
      <c r="F5639" s="258">
        <v>334</v>
      </c>
      <c r="G5639" s="258">
        <v>822</v>
      </c>
      <c r="H5639" s="258">
        <v>352</v>
      </c>
      <c r="I5639" s="258">
        <v>117</v>
      </c>
      <c r="J5639" s="258">
        <v>60</v>
      </c>
      <c r="K5639" s="259">
        <v>29</v>
      </c>
      <c r="L5639" s="257">
        <v>228</v>
      </c>
      <c r="M5639" s="258">
        <v>318</v>
      </c>
      <c r="N5639" s="258">
        <v>959</v>
      </c>
      <c r="O5639" s="258">
        <v>418</v>
      </c>
      <c r="P5639" s="258">
        <v>147</v>
      </c>
      <c r="Q5639" s="258">
        <v>110</v>
      </c>
      <c r="R5639" s="259">
        <v>75</v>
      </c>
      <c r="S5639" s="267">
        <v>4218</v>
      </c>
      <c r="T5639" s="90"/>
      <c r="U5639" s="260">
        <v>108</v>
      </c>
      <c r="V5639" s="273">
        <v>110.357102937973</v>
      </c>
      <c r="W5639" s="273">
        <v>121.772457928419</v>
      </c>
      <c r="X5639" s="274">
        <v>1.177088739</v>
      </c>
      <c r="Z5639" s="257">
        <v>10549.66</v>
      </c>
      <c r="AA5639" s="258">
        <v>4084.7784782143312</v>
      </c>
      <c r="AB5639" s="276">
        <v>0.9684159502641847</v>
      </c>
      <c r="AC5639" s="92"/>
      <c r="AD5639" s="257">
        <v>446139.56648209825</v>
      </c>
      <c r="AE5639" s="258">
        <v>4523.8511326236212</v>
      </c>
      <c r="AF5639" s="276">
        <v>1.0725109370847845</v>
      </c>
      <c r="AG5639" s="93"/>
      <c r="AH5639" s="257">
        <v>4964.9603011019999</v>
      </c>
      <c r="AI5639" s="258">
        <v>4211.4593868361835</v>
      </c>
      <c r="AJ5639" s="258">
        <v>4214.8605056813685</v>
      </c>
      <c r="AK5639" s="276">
        <v>0.99925569124736091</v>
      </c>
      <c r="AL5639" s="93"/>
      <c r="AM5639" s="257">
        <v>4264.4399999999996</v>
      </c>
      <c r="AN5639" s="258">
        <v>4254.9960874995941</v>
      </c>
      <c r="AO5639" s="276">
        <v>1.0087710022521561</v>
      </c>
      <c r="AQ5639" s="280">
        <v>4416.1056931791309</v>
      </c>
      <c r="AR5639" s="281">
        <v>4451.409370607902</v>
      </c>
    </row>
    <row r="5640" spans="1:44" x14ac:dyDescent="0.2">
      <c r="A5640" s="260" t="s">
        <v>8403</v>
      </c>
      <c r="B5640" s="261" t="s">
        <v>2540</v>
      </c>
      <c r="C5640" s="261" t="s">
        <v>2569</v>
      </c>
      <c r="D5640" s="262" t="s">
        <v>10850</v>
      </c>
      <c r="E5640" s="257">
        <v>82</v>
      </c>
      <c r="F5640" s="258">
        <v>294</v>
      </c>
      <c r="G5640" s="258">
        <v>723</v>
      </c>
      <c r="H5640" s="258">
        <v>473</v>
      </c>
      <c r="I5640" s="258">
        <v>155</v>
      </c>
      <c r="J5640" s="258">
        <v>74</v>
      </c>
      <c r="K5640" s="259">
        <v>8</v>
      </c>
      <c r="L5640" s="257">
        <v>71</v>
      </c>
      <c r="M5640" s="258">
        <v>268</v>
      </c>
      <c r="N5640" s="258">
        <v>717</v>
      </c>
      <c r="O5640" s="258">
        <v>495</v>
      </c>
      <c r="P5640" s="258">
        <v>173</v>
      </c>
      <c r="Q5640" s="258">
        <v>93</v>
      </c>
      <c r="R5640" s="259">
        <v>31</v>
      </c>
      <c r="S5640" s="267">
        <v>3657</v>
      </c>
      <c r="T5640" s="90"/>
      <c r="U5640" s="260">
        <v>2</v>
      </c>
      <c r="V5640" s="273">
        <v>83.5953582852365</v>
      </c>
      <c r="W5640" s="273">
        <v>87.220672682526597</v>
      </c>
      <c r="X5640" s="274">
        <v>1.1787752979999999</v>
      </c>
      <c r="Z5640" s="257">
        <v>8940.1899999999987</v>
      </c>
      <c r="AA5640" s="258">
        <v>3461.5993030246459</v>
      </c>
      <c r="AB5640" s="276">
        <v>0.94656803473465845</v>
      </c>
      <c r="AC5640" s="92"/>
      <c r="AD5640" s="257">
        <v>331328.20178380498</v>
      </c>
      <c r="AE5640" s="258">
        <v>3359.6649423604927</v>
      </c>
      <c r="AF5640" s="276">
        <v>0.9186942691715867</v>
      </c>
      <c r="AG5640" s="93"/>
      <c r="AH5640" s="257">
        <v>4310.7812647860001</v>
      </c>
      <c r="AI5640" s="258">
        <v>3656.5610037508309</v>
      </c>
      <c r="AJ5640" s="258">
        <v>3656.7892818003988</v>
      </c>
      <c r="AK5640" s="276">
        <v>0.99994237949149545</v>
      </c>
      <c r="AL5640" s="93"/>
      <c r="AM5640" s="257">
        <v>3657.86</v>
      </c>
      <c r="AN5640" s="258">
        <v>3649.759403021561</v>
      </c>
      <c r="AO5640" s="276">
        <v>0.99802007192276754</v>
      </c>
      <c r="AQ5640" s="280">
        <v>3173.6720915901838</v>
      </c>
      <c r="AR5640" s="281">
        <v>3199.0433810408072</v>
      </c>
    </row>
    <row r="5641" spans="1:44" x14ac:dyDescent="0.2">
      <c r="A5641" s="260" t="s">
        <v>8403</v>
      </c>
      <c r="B5641" s="261" t="s">
        <v>2599</v>
      </c>
      <c r="C5641" s="261" t="s">
        <v>2677</v>
      </c>
      <c r="D5641" s="262" t="s">
        <v>10951</v>
      </c>
      <c r="E5641" s="257">
        <v>310</v>
      </c>
      <c r="F5641" s="258">
        <v>385</v>
      </c>
      <c r="G5641" s="258">
        <v>987</v>
      </c>
      <c r="H5641" s="258">
        <v>341</v>
      </c>
      <c r="I5641" s="258">
        <v>97</v>
      </c>
      <c r="J5641" s="258">
        <v>56</v>
      </c>
      <c r="K5641" s="259">
        <v>36</v>
      </c>
      <c r="L5641" s="257">
        <v>284</v>
      </c>
      <c r="M5641" s="258">
        <v>357</v>
      </c>
      <c r="N5641" s="258">
        <v>1201</v>
      </c>
      <c r="O5641" s="258">
        <v>352</v>
      </c>
      <c r="P5641" s="258">
        <v>106</v>
      </c>
      <c r="Q5641" s="258">
        <v>112</v>
      </c>
      <c r="R5641" s="259">
        <v>100</v>
      </c>
      <c r="S5641" s="267">
        <v>4724</v>
      </c>
      <c r="T5641" s="90"/>
      <c r="U5641" s="260">
        <v>168</v>
      </c>
      <c r="V5641" s="273">
        <v>102.093499329887</v>
      </c>
      <c r="W5641" s="273">
        <v>127.633784928027</v>
      </c>
      <c r="X5641" s="274">
        <v>1.216917488</v>
      </c>
      <c r="Z5641" s="257">
        <v>11457.169999999998</v>
      </c>
      <c r="AA5641" s="258">
        <v>4436.1620599377502</v>
      </c>
      <c r="AB5641" s="276">
        <v>0.93906902200206399</v>
      </c>
      <c r="AC5641" s="92"/>
      <c r="AD5641" s="257">
        <v>496020.43588139984</v>
      </c>
      <c r="AE5641" s="258">
        <v>5029.642693115793</v>
      </c>
      <c r="AF5641" s="276">
        <v>1.0646999773742152</v>
      </c>
      <c r="AG5641" s="93"/>
      <c r="AH5641" s="257">
        <v>5748.7182133119995</v>
      </c>
      <c r="AI5641" s="258">
        <v>4876.2712717673303</v>
      </c>
      <c r="AJ5641" s="258">
        <v>4797.0902104483184</v>
      </c>
      <c r="AK5641" s="276">
        <v>1.0154721021270785</v>
      </c>
      <c r="AL5641" s="93"/>
      <c r="AM5641" s="257">
        <v>4796.24</v>
      </c>
      <c r="AN5641" s="258">
        <v>4785.6183777258102</v>
      </c>
      <c r="AO5641" s="276">
        <v>1.0130436870715094</v>
      </c>
      <c r="AQ5641" s="280">
        <v>4858.8200976532453</v>
      </c>
      <c r="AR5641" s="281">
        <v>4897.6629672152048</v>
      </c>
    </row>
    <row r="5642" spans="1:44" x14ac:dyDescent="0.2">
      <c r="A5642" s="260" t="s">
        <v>8403</v>
      </c>
      <c r="B5642" s="261" t="s">
        <v>2599</v>
      </c>
      <c r="C5642" s="261" t="s">
        <v>2678</v>
      </c>
      <c r="D5642" s="262" t="s">
        <v>10952</v>
      </c>
      <c r="E5642" s="257">
        <v>122</v>
      </c>
      <c r="F5642" s="258">
        <v>230</v>
      </c>
      <c r="G5642" s="258">
        <v>773</v>
      </c>
      <c r="H5642" s="258">
        <v>377</v>
      </c>
      <c r="I5642" s="258">
        <v>106</v>
      </c>
      <c r="J5642" s="258">
        <v>64</v>
      </c>
      <c r="K5642" s="259">
        <v>38</v>
      </c>
      <c r="L5642" s="257">
        <v>114</v>
      </c>
      <c r="M5642" s="258">
        <v>195</v>
      </c>
      <c r="N5642" s="258">
        <v>634</v>
      </c>
      <c r="O5642" s="258">
        <v>319</v>
      </c>
      <c r="P5642" s="258">
        <v>109</v>
      </c>
      <c r="Q5642" s="258">
        <v>72</v>
      </c>
      <c r="R5642" s="259">
        <v>33</v>
      </c>
      <c r="S5642" s="267">
        <v>3186</v>
      </c>
      <c r="T5642" s="90"/>
      <c r="U5642" s="260">
        <v>1</v>
      </c>
      <c r="V5642" s="273">
        <v>102.660977979199</v>
      </c>
      <c r="W5642" s="273">
        <v>113.646062127392</v>
      </c>
      <c r="X5642" s="274">
        <v>1.216917488</v>
      </c>
      <c r="Z5642" s="257">
        <v>7673.8300000000008</v>
      </c>
      <c r="AA5642" s="258">
        <v>2971.2706977737189</v>
      </c>
      <c r="AB5642" s="276">
        <v>0.93260222780091617</v>
      </c>
      <c r="AC5642" s="92"/>
      <c r="AD5642" s="257">
        <v>324451.26763439761</v>
      </c>
      <c r="AE5642" s="258">
        <v>3289.9328928449449</v>
      </c>
      <c r="AF5642" s="276">
        <v>1.0326217491666494</v>
      </c>
      <c r="AG5642" s="93"/>
      <c r="AH5642" s="257">
        <v>3877.0991167679999</v>
      </c>
      <c r="AI5642" s="258">
        <v>3288.6960778684834</v>
      </c>
      <c r="AJ5642" s="258">
        <v>3235.2941173768722</v>
      </c>
      <c r="AK5642" s="276">
        <v>1.0154721021270785</v>
      </c>
      <c r="AL5642" s="93"/>
      <c r="AM5642" s="257">
        <v>3186.43</v>
      </c>
      <c r="AN5642" s="258">
        <v>3179.3734190400924</v>
      </c>
      <c r="AO5642" s="276">
        <v>0.99792009386066927</v>
      </c>
      <c r="AQ5642" s="280">
        <v>3109.1899278758528</v>
      </c>
      <c r="AR5642" s="281">
        <v>3134.0457275112763</v>
      </c>
    </row>
    <row r="5643" spans="1:44" x14ac:dyDescent="0.2">
      <c r="A5643" s="260" t="s">
        <v>8403</v>
      </c>
      <c r="B5643" s="261" t="s">
        <v>2709</v>
      </c>
      <c r="C5643" s="261" t="s">
        <v>2777</v>
      </c>
      <c r="D5643" s="262" t="s">
        <v>11037</v>
      </c>
      <c r="E5643" s="257">
        <v>119</v>
      </c>
      <c r="F5643" s="258">
        <v>159</v>
      </c>
      <c r="G5643" s="258">
        <v>527</v>
      </c>
      <c r="H5643" s="258">
        <v>328</v>
      </c>
      <c r="I5643" s="258">
        <v>96</v>
      </c>
      <c r="J5643" s="258">
        <v>51</v>
      </c>
      <c r="K5643" s="259">
        <v>10</v>
      </c>
      <c r="L5643" s="257">
        <v>95</v>
      </c>
      <c r="M5643" s="258">
        <v>145</v>
      </c>
      <c r="N5643" s="258">
        <v>548</v>
      </c>
      <c r="O5643" s="258">
        <v>280</v>
      </c>
      <c r="P5643" s="258">
        <v>87</v>
      </c>
      <c r="Q5643" s="258">
        <v>47</v>
      </c>
      <c r="R5643" s="259">
        <v>12</v>
      </c>
      <c r="S5643" s="267">
        <v>2504</v>
      </c>
      <c r="T5643" s="90"/>
      <c r="U5643" s="260">
        <v>13</v>
      </c>
      <c r="V5643" s="273">
        <v>117.848557888798</v>
      </c>
      <c r="W5643" s="273">
        <v>136.480446927374</v>
      </c>
      <c r="X5643" s="274">
        <v>1.131162429</v>
      </c>
      <c r="Z5643" s="257">
        <v>6088.2</v>
      </c>
      <c r="AA5643" s="258">
        <v>2357.3222578798268</v>
      </c>
      <c r="AB5643" s="276">
        <v>0.94142262694881262</v>
      </c>
      <c r="AC5643" s="92"/>
      <c r="AD5643" s="257">
        <v>278467.49001399038</v>
      </c>
      <c r="AE5643" s="258">
        <v>2823.6578074255958</v>
      </c>
      <c r="AF5643" s="276">
        <v>1.1276588687801901</v>
      </c>
      <c r="AG5643" s="93"/>
      <c r="AH5643" s="257">
        <v>2832.430722216</v>
      </c>
      <c r="AI5643" s="258">
        <v>2402.5704596252531</v>
      </c>
      <c r="AJ5643" s="258">
        <v>2455.3138206201215</v>
      </c>
      <c r="AK5643" s="276">
        <v>0.98055663762784406</v>
      </c>
      <c r="AL5643" s="93"/>
      <c r="AM5643" s="257">
        <v>2509.59</v>
      </c>
      <c r="AN5643" s="258">
        <v>2504.0323304415369</v>
      </c>
      <c r="AO5643" s="276">
        <v>1.0000129115181857</v>
      </c>
      <c r="AQ5643" s="280">
        <v>2606.6035833853434</v>
      </c>
      <c r="AR5643" s="281">
        <v>2627.4415565875356</v>
      </c>
    </row>
    <row r="5644" spans="1:44" x14ac:dyDescent="0.2">
      <c r="A5644" s="260" t="s">
        <v>8403</v>
      </c>
      <c r="B5644" s="261" t="s">
        <v>2709</v>
      </c>
      <c r="C5644" s="261" t="s">
        <v>2778</v>
      </c>
      <c r="D5644" s="262" t="s">
        <v>11038</v>
      </c>
      <c r="E5644" s="257">
        <v>98</v>
      </c>
      <c r="F5644" s="258">
        <v>228</v>
      </c>
      <c r="G5644" s="258">
        <v>664</v>
      </c>
      <c r="H5644" s="258">
        <v>604</v>
      </c>
      <c r="I5644" s="258">
        <v>330</v>
      </c>
      <c r="J5644" s="258">
        <v>206</v>
      </c>
      <c r="K5644" s="259">
        <v>73</v>
      </c>
      <c r="L5644" s="257">
        <v>109</v>
      </c>
      <c r="M5644" s="258">
        <v>207</v>
      </c>
      <c r="N5644" s="258">
        <v>666</v>
      </c>
      <c r="O5644" s="258">
        <v>671</v>
      </c>
      <c r="P5644" s="258">
        <v>381</v>
      </c>
      <c r="Q5644" s="258">
        <v>289</v>
      </c>
      <c r="R5644" s="259">
        <v>163</v>
      </c>
      <c r="S5644" s="267">
        <v>4689</v>
      </c>
      <c r="T5644" s="90"/>
      <c r="U5644" s="260">
        <v>9</v>
      </c>
      <c r="V5644" s="273">
        <v>97.617750062719097</v>
      </c>
      <c r="W5644" s="273">
        <v>82.201962038814202</v>
      </c>
      <c r="X5644" s="274">
        <v>1.131162429</v>
      </c>
      <c r="Z5644" s="257">
        <v>14813.449999999999</v>
      </c>
      <c r="AA5644" s="258">
        <v>5735.6978090387829</v>
      </c>
      <c r="AB5644" s="276">
        <v>1.2232241008826579</v>
      </c>
      <c r="AC5644" s="92"/>
      <c r="AD5644" s="257">
        <v>436427.793286014</v>
      </c>
      <c r="AE5644" s="258">
        <v>4425.3738410457354</v>
      </c>
      <c r="AF5644" s="276">
        <v>0.94377774387838242</v>
      </c>
      <c r="AG5644" s="93"/>
      <c r="AH5644" s="257">
        <v>5304.0206295809994</v>
      </c>
      <c r="AI5644" s="258">
        <v>4499.0626538270008</v>
      </c>
      <c r="AJ5644" s="258">
        <v>4597.8300738369599</v>
      </c>
      <c r="AK5644" s="276">
        <v>0.98055663762784384</v>
      </c>
      <c r="AL5644" s="93"/>
      <c r="AM5644" s="257">
        <v>4692.87</v>
      </c>
      <c r="AN5644" s="258">
        <v>4682.4772981081269</v>
      </c>
      <c r="AO5644" s="276">
        <v>0.99860893540373785</v>
      </c>
      <c r="AQ5644" s="280">
        <v>5300.5889303092154</v>
      </c>
      <c r="AR5644" s="281">
        <v>5342.9634328187867</v>
      </c>
    </row>
    <row r="5645" spans="1:44" x14ac:dyDescent="0.2">
      <c r="A5645" s="260" t="s">
        <v>8403</v>
      </c>
      <c r="B5645" s="261" t="s">
        <v>2601</v>
      </c>
      <c r="C5645" s="261" t="s">
        <v>2679</v>
      </c>
      <c r="D5645" s="262" t="s">
        <v>10953</v>
      </c>
      <c r="E5645" s="257"/>
      <c r="F5645" s="258"/>
      <c r="G5645" s="258"/>
      <c r="H5645" s="258"/>
      <c r="I5645" s="258"/>
      <c r="J5645" s="258"/>
      <c r="K5645" s="259"/>
      <c r="L5645" s="257"/>
      <c r="M5645" s="258"/>
      <c r="N5645" s="258"/>
      <c r="O5645" s="258"/>
      <c r="P5645" s="258"/>
      <c r="Q5645" s="258"/>
      <c r="R5645" s="259"/>
      <c r="S5645" s="267"/>
      <c r="T5645" s="90"/>
      <c r="U5645" s="260"/>
      <c r="V5645" s="273"/>
      <c r="W5645" s="273"/>
      <c r="X5645" s="274"/>
      <c r="Z5645" s="257"/>
      <c r="AA5645" s="258"/>
      <c r="AB5645" s="276"/>
      <c r="AC5645" s="92"/>
      <c r="AD5645" s="257"/>
      <c r="AE5645" s="258"/>
      <c r="AF5645" s="276"/>
      <c r="AG5645" s="93"/>
      <c r="AH5645" s="257"/>
      <c r="AI5645" s="258"/>
      <c r="AJ5645" s="258"/>
      <c r="AK5645" s="276"/>
      <c r="AL5645" s="93"/>
      <c r="AM5645" s="257"/>
      <c r="AN5645" s="258"/>
      <c r="AO5645" s="276"/>
      <c r="AQ5645" s="280"/>
      <c r="AR5645" s="281">
        <v>0.71394012350471991</v>
      </c>
    </row>
    <row r="5646" spans="1:44" x14ac:dyDescent="0.2">
      <c r="A5646" s="260" t="s">
        <v>8403</v>
      </c>
      <c r="B5646" s="261" t="s">
        <v>2701</v>
      </c>
      <c r="C5646" s="261" t="s">
        <v>2779</v>
      </c>
      <c r="D5646" s="262" t="s">
        <v>11039</v>
      </c>
      <c r="E5646" s="257">
        <v>58</v>
      </c>
      <c r="F5646" s="258">
        <v>123</v>
      </c>
      <c r="G5646" s="258">
        <v>433</v>
      </c>
      <c r="H5646" s="258">
        <v>420</v>
      </c>
      <c r="I5646" s="258">
        <v>208</v>
      </c>
      <c r="J5646" s="258">
        <v>104</v>
      </c>
      <c r="K5646" s="259">
        <v>27</v>
      </c>
      <c r="L5646" s="257">
        <v>53</v>
      </c>
      <c r="M5646" s="258">
        <v>131</v>
      </c>
      <c r="N5646" s="258">
        <v>398</v>
      </c>
      <c r="O5646" s="258">
        <v>382</v>
      </c>
      <c r="P5646" s="258">
        <v>208</v>
      </c>
      <c r="Q5646" s="258">
        <v>106</v>
      </c>
      <c r="R5646" s="259">
        <v>51</v>
      </c>
      <c r="S5646" s="267">
        <v>2702</v>
      </c>
      <c r="T5646" s="90"/>
      <c r="U5646" s="260">
        <v>0</v>
      </c>
      <c r="V5646" s="273">
        <v>90.265086392842306</v>
      </c>
      <c r="W5646" s="273">
        <v>70.007031828275302</v>
      </c>
      <c r="X5646" s="274">
        <v>1.1359676949999999</v>
      </c>
      <c r="Z5646" s="257">
        <v>7884.55</v>
      </c>
      <c r="AA5646" s="258">
        <v>3052.8604855895651</v>
      </c>
      <c r="AB5646" s="276">
        <v>1.1298521412248574</v>
      </c>
      <c r="AC5646" s="92"/>
      <c r="AD5646" s="257">
        <v>238498.49363564799</v>
      </c>
      <c r="AE5646" s="258">
        <v>2418.3725489094159</v>
      </c>
      <c r="AF5646" s="276">
        <v>0.89503055103975415</v>
      </c>
      <c r="AG5646" s="93"/>
      <c r="AH5646" s="257">
        <v>3069.3847118899998</v>
      </c>
      <c r="AI5646" s="258">
        <v>2603.5634270492537</v>
      </c>
      <c r="AJ5646" s="258">
        <v>2654.7504449836415</v>
      </c>
      <c r="AK5646" s="276">
        <v>0.98251311805464159</v>
      </c>
      <c r="AL5646" s="93"/>
      <c r="AM5646" s="257">
        <v>2702</v>
      </c>
      <c r="AN5646" s="258">
        <v>2696.0162245040156</v>
      </c>
      <c r="AO5646" s="276">
        <v>0.99778542727757791</v>
      </c>
      <c r="AQ5646" s="280">
        <v>2678.6768958700304</v>
      </c>
      <c r="AR5646" s="281">
        <v>2700.0910448143732</v>
      </c>
    </row>
    <row r="5647" spans="1:44" x14ac:dyDescent="0.2">
      <c r="A5647" s="260" t="s">
        <v>8403</v>
      </c>
      <c r="B5647" s="261" t="s">
        <v>2540</v>
      </c>
      <c r="C5647" s="261" t="s">
        <v>2570</v>
      </c>
      <c r="D5647" s="262" t="s">
        <v>10851</v>
      </c>
      <c r="E5647" s="257">
        <v>54</v>
      </c>
      <c r="F5647" s="258">
        <v>86</v>
      </c>
      <c r="G5647" s="258">
        <v>274</v>
      </c>
      <c r="H5647" s="258">
        <v>191</v>
      </c>
      <c r="I5647" s="258">
        <v>44</v>
      </c>
      <c r="J5647" s="258">
        <v>15</v>
      </c>
      <c r="K5647" s="259">
        <v>3</v>
      </c>
      <c r="L5647" s="257">
        <v>54</v>
      </c>
      <c r="M5647" s="258">
        <v>111</v>
      </c>
      <c r="N5647" s="258">
        <v>354</v>
      </c>
      <c r="O5647" s="258">
        <v>205</v>
      </c>
      <c r="P5647" s="258">
        <v>59</v>
      </c>
      <c r="Q5647" s="258">
        <v>36</v>
      </c>
      <c r="R5647" s="259">
        <v>12</v>
      </c>
      <c r="S5647" s="267">
        <v>1498</v>
      </c>
      <c r="T5647" s="90"/>
      <c r="U5647" s="260">
        <v>0</v>
      </c>
      <c r="V5647" s="273">
        <v>97.780699422042701</v>
      </c>
      <c r="W5647" s="273">
        <v>118.19359145527299</v>
      </c>
      <c r="X5647" s="274">
        <v>1.1787752979999999</v>
      </c>
      <c r="Z5647" s="257">
        <v>3662.79</v>
      </c>
      <c r="AA5647" s="258">
        <v>1418.2149720672203</v>
      </c>
      <c r="AB5647" s="276">
        <v>0.94673896666703627</v>
      </c>
      <c r="AC5647" s="92"/>
      <c r="AD5647" s="257">
        <v>152254.83906179128</v>
      </c>
      <c r="AE5647" s="258">
        <v>1543.8626785968993</v>
      </c>
      <c r="AF5647" s="276">
        <v>1.0306159403183572</v>
      </c>
      <c r="AG5647" s="93"/>
      <c r="AH5647" s="257">
        <v>1765.8053964039998</v>
      </c>
      <c r="AI5647" s="258">
        <v>1497.8201759963754</v>
      </c>
      <c r="AJ5647" s="258">
        <v>1497.9136844782602</v>
      </c>
      <c r="AK5647" s="276">
        <v>0.99994237949149545</v>
      </c>
      <c r="AL5647" s="93"/>
      <c r="AM5647" s="257">
        <v>1498</v>
      </c>
      <c r="AN5647" s="258">
        <v>1494.6825700618115</v>
      </c>
      <c r="AO5647" s="276">
        <v>0.9977854272775778</v>
      </c>
      <c r="AQ5647" s="280">
        <v>1458.3140264668712</v>
      </c>
      <c r="AR5647" s="281">
        <v>1469.9722275057995</v>
      </c>
    </row>
    <row r="5648" spans="1:44" x14ac:dyDescent="0.2">
      <c r="A5648" s="260" t="s">
        <v>8403</v>
      </c>
      <c r="B5648" s="261" t="s">
        <v>2540</v>
      </c>
      <c r="C5648" s="261" t="s">
        <v>2571</v>
      </c>
      <c r="D5648" s="262" t="s">
        <v>10852</v>
      </c>
      <c r="E5648" s="257">
        <v>56</v>
      </c>
      <c r="F5648" s="258">
        <v>133</v>
      </c>
      <c r="G5648" s="258">
        <v>442</v>
      </c>
      <c r="H5648" s="258">
        <v>401</v>
      </c>
      <c r="I5648" s="258">
        <v>122</v>
      </c>
      <c r="J5648" s="258">
        <v>95</v>
      </c>
      <c r="K5648" s="259">
        <v>20</v>
      </c>
      <c r="L5648" s="257">
        <v>62</v>
      </c>
      <c r="M5648" s="258">
        <v>130</v>
      </c>
      <c r="N5648" s="258">
        <v>459</v>
      </c>
      <c r="O5648" s="258">
        <v>402</v>
      </c>
      <c r="P5648" s="258">
        <v>140</v>
      </c>
      <c r="Q5648" s="258">
        <v>111</v>
      </c>
      <c r="R5648" s="259">
        <v>64</v>
      </c>
      <c r="S5648" s="267">
        <v>2637</v>
      </c>
      <c r="T5648" s="90"/>
      <c r="U5648" s="260">
        <v>70</v>
      </c>
      <c r="V5648" s="273">
        <v>93.827832243416694</v>
      </c>
      <c r="W5648" s="273">
        <v>97.712931361395505</v>
      </c>
      <c r="X5648" s="274">
        <v>1.1787752979999999</v>
      </c>
      <c r="Z5648" s="257">
        <v>7417.8899999999994</v>
      </c>
      <c r="AA5648" s="258">
        <v>2872.1719397365705</v>
      </c>
      <c r="AB5648" s="276">
        <v>1.0891816229566063</v>
      </c>
      <c r="AC5648" s="92"/>
      <c r="AD5648" s="257">
        <v>252512.40097540111</v>
      </c>
      <c r="AE5648" s="258">
        <v>2560.4734414424888</v>
      </c>
      <c r="AF5648" s="276">
        <v>0.97097968958759528</v>
      </c>
      <c r="AG5648" s="93"/>
      <c r="AH5648" s="257">
        <v>3108.4304608259999</v>
      </c>
      <c r="AI5648" s="258">
        <v>2636.6834473314034</v>
      </c>
      <c r="AJ5648" s="258">
        <v>2636.8480547190738</v>
      </c>
      <c r="AK5648" s="276">
        <v>0.99994237949149556</v>
      </c>
      <c r="AL5648" s="93"/>
      <c r="AM5648" s="257">
        <v>2667.1</v>
      </c>
      <c r="AN5648" s="258">
        <v>2661.1935130920278</v>
      </c>
      <c r="AO5648" s="276">
        <v>1.0091746352264042</v>
      </c>
      <c r="AQ5648" s="280">
        <v>2814.2448628098869</v>
      </c>
      <c r="AR5648" s="281">
        <v>2836.7427828654854</v>
      </c>
    </row>
    <row r="5649" spans="1:44" x14ac:dyDescent="0.2">
      <c r="A5649" s="260" t="s">
        <v>8403</v>
      </c>
      <c r="B5649" s="261" t="s">
        <v>2722</v>
      </c>
      <c r="C5649" s="261" t="s">
        <v>2780</v>
      </c>
      <c r="D5649" s="262" t="s">
        <v>11040</v>
      </c>
      <c r="E5649" s="257">
        <v>116</v>
      </c>
      <c r="F5649" s="258">
        <v>264</v>
      </c>
      <c r="G5649" s="258">
        <v>752</v>
      </c>
      <c r="H5649" s="258">
        <v>707</v>
      </c>
      <c r="I5649" s="258">
        <v>275</v>
      </c>
      <c r="J5649" s="258">
        <v>114</v>
      </c>
      <c r="K5649" s="259">
        <v>49</v>
      </c>
      <c r="L5649" s="257">
        <v>102</v>
      </c>
      <c r="M5649" s="258">
        <v>259</v>
      </c>
      <c r="N5649" s="258">
        <v>759</v>
      </c>
      <c r="O5649" s="258">
        <v>741</v>
      </c>
      <c r="P5649" s="258">
        <v>301</v>
      </c>
      <c r="Q5649" s="258">
        <v>135</v>
      </c>
      <c r="R5649" s="259">
        <v>68</v>
      </c>
      <c r="S5649" s="267">
        <v>4642</v>
      </c>
      <c r="T5649" s="90"/>
      <c r="U5649" s="260">
        <v>25</v>
      </c>
      <c r="V5649" s="273">
        <v>79.461449280784095</v>
      </c>
      <c r="W5649" s="273">
        <v>58.476734166307601</v>
      </c>
      <c r="X5649" s="274">
        <v>1.1359676949999999</v>
      </c>
      <c r="Z5649" s="257">
        <v>12743.499999999998</v>
      </c>
      <c r="AA5649" s="258">
        <v>4934.2229547799952</v>
      </c>
      <c r="AB5649" s="276">
        <v>1.0629519506204212</v>
      </c>
      <c r="AC5649" s="92"/>
      <c r="AD5649" s="257">
        <v>383968.17826065951</v>
      </c>
      <c r="AE5649" s="258">
        <v>3893.4338234392221</v>
      </c>
      <c r="AF5649" s="276">
        <v>0.83874059100371001</v>
      </c>
      <c r="AG5649" s="93"/>
      <c r="AH5649" s="257">
        <v>5273.16204019</v>
      </c>
      <c r="AI5649" s="258">
        <v>4472.8872791867634</v>
      </c>
      <c r="AJ5649" s="258">
        <v>4560.8258940096466</v>
      </c>
      <c r="AK5649" s="276">
        <v>0.9825131180546417</v>
      </c>
      <c r="AL5649" s="93"/>
      <c r="AM5649" s="257">
        <v>4652.75</v>
      </c>
      <c r="AN5649" s="258">
        <v>4642.4461467657502</v>
      </c>
      <c r="AO5649" s="276">
        <v>1.0000961108930957</v>
      </c>
      <c r="AQ5649" s="280">
        <v>4066.5538404486992</v>
      </c>
      <c r="AR5649" s="281">
        <v>4099.0630952094434</v>
      </c>
    </row>
    <row r="5650" spans="1:44" x14ac:dyDescent="0.2">
      <c r="A5650" s="260" t="s">
        <v>8403</v>
      </c>
      <c r="B5650" s="261" t="s">
        <v>2701</v>
      </c>
      <c r="C5650" s="261" t="s">
        <v>2781</v>
      </c>
      <c r="D5650" s="262" t="s">
        <v>11041</v>
      </c>
      <c r="E5650" s="257">
        <v>61</v>
      </c>
      <c r="F5650" s="258">
        <v>102</v>
      </c>
      <c r="G5650" s="258">
        <v>377</v>
      </c>
      <c r="H5650" s="258">
        <v>260</v>
      </c>
      <c r="I5650" s="258">
        <v>89</v>
      </c>
      <c r="J5650" s="258">
        <v>42</v>
      </c>
      <c r="K5650" s="259">
        <v>7</v>
      </c>
      <c r="L5650" s="257">
        <v>63</v>
      </c>
      <c r="M5650" s="258">
        <v>116</v>
      </c>
      <c r="N5650" s="258">
        <v>350</v>
      </c>
      <c r="O5650" s="258">
        <v>193</v>
      </c>
      <c r="P5650" s="258">
        <v>57</v>
      </c>
      <c r="Q5650" s="258">
        <v>25</v>
      </c>
      <c r="R5650" s="259">
        <v>16</v>
      </c>
      <c r="S5650" s="267">
        <v>1758</v>
      </c>
      <c r="T5650" s="90"/>
      <c r="U5650" s="260">
        <v>3</v>
      </c>
      <c r="V5650" s="273">
        <v>111.82567702892899</v>
      </c>
      <c r="W5650" s="273">
        <v>132.00682982356199</v>
      </c>
      <c r="X5650" s="274">
        <v>1.131162429</v>
      </c>
      <c r="Z5650" s="257">
        <v>4264.2900000000009</v>
      </c>
      <c r="AA5650" s="258">
        <v>1651.1129284606893</v>
      </c>
      <c r="AB5650" s="276">
        <v>0.93919961800949336</v>
      </c>
      <c r="AC5650" s="92"/>
      <c r="AD5650" s="257">
        <v>190878.38812466091</v>
      </c>
      <c r="AE5650" s="258">
        <v>1935.5051136128438</v>
      </c>
      <c r="AF5650" s="276">
        <v>1.1009699167308555</v>
      </c>
      <c r="AG5650" s="93"/>
      <c r="AH5650" s="257">
        <v>1988.583550182</v>
      </c>
      <c r="AI5650" s="258">
        <v>1686.7886853119785</v>
      </c>
      <c r="AJ5650" s="258">
        <v>1723.8185689497498</v>
      </c>
      <c r="AK5650" s="276">
        <v>0.98055663762784395</v>
      </c>
      <c r="AL5650" s="93"/>
      <c r="AM5650" s="257">
        <v>1759.29</v>
      </c>
      <c r="AN5650" s="258">
        <v>1755.3939243551699</v>
      </c>
      <c r="AO5650" s="276">
        <v>0.99851759064571666</v>
      </c>
      <c r="AQ5650" s="280">
        <v>1779.838653720215</v>
      </c>
      <c r="AR5650" s="281">
        <v>1794.067219355147</v>
      </c>
    </row>
    <row r="5651" spans="1:44" x14ac:dyDescent="0.2">
      <c r="A5651" s="260" t="s">
        <v>8403</v>
      </c>
      <c r="B5651" s="261" t="s">
        <v>2711</v>
      </c>
      <c r="C5651" s="261" t="s">
        <v>2782</v>
      </c>
      <c r="D5651" s="262" t="s">
        <v>11042</v>
      </c>
      <c r="E5651" s="257">
        <v>68</v>
      </c>
      <c r="F5651" s="258">
        <v>89</v>
      </c>
      <c r="G5651" s="258">
        <v>430</v>
      </c>
      <c r="H5651" s="258">
        <v>244</v>
      </c>
      <c r="I5651" s="258">
        <v>73</v>
      </c>
      <c r="J5651" s="258">
        <v>27</v>
      </c>
      <c r="K5651" s="259">
        <v>3</v>
      </c>
      <c r="L5651" s="257">
        <v>64</v>
      </c>
      <c r="M5651" s="258">
        <v>103</v>
      </c>
      <c r="N5651" s="258">
        <v>359</v>
      </c>
      <c r="O5651" s="258">
        <v>201</v>
      </c>
      <c r="P5651" s="258">
        <v>58</v>
      </c>
      <c r="Q5651" s="258">
        <v>31</v>
      </c>
      <c r="R5651" s="259">
        <v>10</v>
      </c>
      <c r="S5651" s="267">
        <v>1760</v>
      </c>
      <c r="T5651" s="90"/>
      <c r="U5651" s="260">
        <v>1</v>
      </c>
      <c r="V5651" s="273">
        <v>88.946139433679704</v>
      </c>
      <c r="W5651" s="273">
        <v>93.746734809767105</v>
      </c>
      <c r="X5651" s="274">
        <v>1.143357551</v>
      </c>
      <c r="Z5651" s="257">
        <v>4160.1200000000008</v>
      </c>
      <c r="AA5651" s="258">
        <v>1610.7787969270107</v>
      </c>
      <c r="AB5651" s="276">
        <v>0.91521522552671064</v>
      </c>
      <c r="AC5651" s="92"/>
      <c r="AD5651" s="257">
        <v>164636.66779413202</v>
      </c>
      <c r="AE5651" s="258">
        <v>1669.4143089452891</v>
      </c>
      <c r="AF5651" s="276">
        <v>0.94853085735527787</v>
      </c>
      <c r="AG5651" s="93"/>
      <c r="AH5651" s="257">
        <v>2012.30928976</v>
      </c>
      <c r="AI5651" s="258">
        <v>1706.9137180606233</v>
      </c>
      <c r="AJ5651" s="258">
        <v>1734.5185846690993</v>
      </c>
      <c r="AK5651" s="276">
        <v>0.9855219231074428</v>
      </c>
      <c r="AL5651" s="93"/>
      <c r="AM5651" s="257">
        <v>1760.43</v>
      </c>
      <c r="AN5651" s="258">
        <v>1756.5313997422668</v>
      </c>
      <c r="AO5651" s="276">
        <v>0.99802920439901521</v>
      </c>
      <c r="AQ5651" s="280">
        <v>1502.7851939430006</v>
      </c>
      <c r="AR5651" s="281">
        <v>1514.7989108732004</v>
      </c>
    </row>
    <row r="5652" spans="1:44" x14ac:dyDescent="0.2">
      <c r="A5652" s="260" t="s">
        <v>8403</v>
      </c>
      <c r="B5652" s="261" t="s">
        <v>2701</v>
      </c>
      <c r="C5652" s="261" t="s">
        <v>2783</v>
      </c>
      <c r="D5652" s="262" t="s">
        <v>11043</v>
      </c>
      <c r="E5652" s="257">
        <v>49</v>
      </c>
      <c r="F5652" s="258">
        <v>115</v>
      </c>
      <c r="G5652" s="258">
        <v>411</v>
      </c>
      <c r="H5652" s="258">
        <v>395</v>
      </c>
      <c r="I5652" s="258">
        <v>208</v>
      </c>
      <c r="J5652" s="258">
        <v>107</v>
      </c>
      <c r="K5652" s="259">
        <v>29</v>
      </c>
      <c r="L5652" s="257">
        <v>49</v>
      </c>
      <c r="M5652" s="258">
        <v>110</v>
      </c>
      <c r="N5652" s="258">
        <v>320</v>
      </c>
      <c r="O5652" s="258">
        <v>377</v>
      </c>
      <c r="P5652" s="258">
        <v>203</v>
      </c>
      <c r="Q5652" s="258">
        <v>105</v>
      </c>
      <c r="R5652" s="259">
        <v>56</v>
      </c>
      <c r="S5652" s="267">
        <v>2534</v>
      </c>
      <c r="T5652" s="90"/>
      <c r="U5652" s="260">
        <v>47</v>
      </c>
      <c r="V5652" s="273">
        <v>104.37702239222899</v>
      </c>
      <c r="W5652" s="273">
        <v>113.95737963693701</v>
      </c>
      <c r="X5652" s="274">
        <v>1.129086663</v>
      </c>
      <c r="Z5652" s="257">
        <v>7573.12</v>
      </c>
      <c r="AA5652" s="258">
        <v>2932.2762618828019</v>
      </c>
      <c r="AB5652" s="276">
        <v>1.1571729525977907</v>
      </c>
      <c r="AC5652" s="92"/>
      <c r="AD5652" s="257">
        <v>259376.20739384895</v>
      </c>
      <c r="AE5652" s="258">
        <v>2630.0723758859117</v>
      </c>
      <c r="AF5652" s="276">
        <v>1.0379133290788918</v>
      </c>
      <c r="AG5652" s="93"/>
      <c r="AH5652" s="257">
        <v>2861.1056040420003</v>
      </c>
      <c r="AI5652" s="258">
        <v>2426.8935343144349</v>
      </c>
      <c r="AJ5652" s="258">
        <v>2482.5888964709288</v>
      </c>
      <c r="AK5652" s="276">
        <v>0.97971148242735939</v>
      </c>
      <c r="AL5652" s="93"/>
      <c r="AM5652" s="257">
        <v>2554.21</v>
      </c>
      <c r="AN5652" s="258">
        <v>2548.5535162066622</v>
      </c>
      <c r="AO5652" s="276">
        <v>1.0057432976348311</v>
      </c>
      <c r="AQ5652" s="280">
        <v>2998.8263555018198</v>
      </c>
      <c r="AR5652" s="281">
        <v>3022.7998755385015</v>
      </c>
    </row>
    <row r="5653" spans="1:44" x14ac:dyDescent="0.2">
      <c r="A5653" s="260" t="s">
        <v>8403</v>
      </c>
      <c r="B5653" s="261" t="s">
        <v>2709</v>
      </c>
      <c r="C5653" s="261" t="s">
        <v>2784</v>
      </c>
      <c r="D5653" s="262" t="s">
        <v>11044</v>
      </c>
      <c r="E5653" s="257">
        <v>211</v>
      </c>
      <c r="F5653" s="258">
        <v>392</v>
      </c>
      <c r="G5653" s="258">
        <v>1251</v>
      </c>
      <c r="H5653" s="258">
        <v>1281</v>
      </c>
      <c r="I5653" s="258">
        <v>816</v>
      </c>
      <c r="J5653" s="258">
        <v>518</v>
      </c>
      <c r="K5653" s="259">
        <v>210</v>
      </c>
      <c r="L5653" s="257">
        <v>173</v>
      </c>
      <c r="M5653" s="258">
        <v>414</v>
      </c>
      <c r="N5653" s="258">
        <v>1259</v>
      </c>
      <c r="O5653" s="258">
        <v>1408</v>
      </c>
      <c r="P5653" s="258">
        <v>908</v>
      </c>
      <c r="Q5653" s="258">
        <v>694</v>
      </c>
      <c r="R5653" s="259">
        <v>378</v>
      </c>
      <c r="S5653" s="267">
        <v>9913</v>
      </c>
      <c r="T5653" s="90"/>
      <c r="U5653" s="260">
        <v>42</v>
      </c>
      <c r="V5653" s="273">
        <v>97.491999867242995</v>
      </c>
      <c r="W5653" s="273">
        <v>75.322001412286795</v>
      </c>
      <c r="X5653" s="274">
        <v>1.131162429</v>
      </c>
      <c r="Z5653" s="257">
        <v>33095.53</v>
      </c>
      <c r="AA5653" s="258">
        <v>12814.432756041118</v>
      </c>
      <c r="AB5653" s="276">
        <v>1.2926896757834276</v>
      </c>
      <c r="AC5653" s="92"/>
      <c r="AD5653" s="257">
        <v>906177.79086172103</v>
      </c>
      <c r="AE5653" s="258">
        <v>9188.6345294878938</v>
      </c>
      <c r="AF5653" s="276">
        <v>0.92692772414888469</v>
      </c>
      <c r="AG5653" s="93"/>
      <c r="AH5653" s="257">
        <v>11213.213158676999</v>
      </c>
      <c r="AI5653" s="258">
        <v>9511.4540600100354</v>
      </c>
      <c r="AJ5653" s="258">
        <v>9720.2579488048177</v>
      </c>
      <c r="AK5653" s="276">
        <v>0.98055663762784406</v>
      </c>
      <c r="AL5653" s="93"/>
      <c r="AM5653" s="257">
        <v>9931.06</v>
      </c>
      <c r="AN5653" s="258">
        <v>9909.066945419263</v>
      </c>
      <c r="AO5653" s="276">
        <v>0.99960324275388512</v>
      </c>
      <c r="AQ5653" s="280">
        <v>11642.482629449891</v>
      </c>
      <c r="AR5653" s="281">
        <v>11735.556138051603</v>
      </c>
    </row>
    <row r="5654" spans="1:44" x14ac:dyDescent="0.2">
      <c r="A5654" s="260" t="s">
        <v>8403</v>
      </c>
      <c r="B5654" s="261" t="s">
        <v>2711</v>
      </c>
      <c r="C5654" s="261" t="s">
        <v>2785</v>
      </c>
      <c r="D5654" s="262" t="s">
        <v>11045</v>
      </c>
      <c r="E5654" s="257">
        <v>37</v>
      </c>
      <c r="F5654" s="258">
        <v>112</v>
      </c>
      <c r="G5654" s="258">
        <v>347</v>
      </c>
      <c r="H5654" s="258">
        <v>288</v>
      </c>
      <c r="I5654" s="258">
        <v>103</v>
      </c>
      <c r="J5654" s="258">
        <v>53</v>
      </c>
      <c r="K5654" s="259">
        <v>13</v>
      </c>
      <c r="L5654" s="257">
        <v>40</v>
      </c>
      <c r="M5654" s="258">
        <v>85</v>
      </c>
      <c r="N5654" s="258">
        <v>307</v>
      </c>
      <c r="O5654" s="258">
        <v>233</v>
      </c>
      <c r="P5654" s="258">
        <v>109</v>
      </c>
      <c r="Q5654" s="258">
        <v>54</v>
      </c>
      <c r="R5654" s="259">
        <v>17</v>
      </c>
      <c r="S5654" s="267">
        <v>1798</v>
      </c>
      <c r="T5654" s="90"/>
      <c r="U5654" s="260">
        <v>1</v>
      </c>
      <c r="V5654" s="273">
        <v>89.630273129599502</v>
      </c>
      <c r="W5654" s="273">
        <v>94.989988876529395</v>
      </c>
      <c r="X5654" s="274">
        <v>1.143357551</v>
      </c>
      <c r="Z5654" s="257">
        <v>4744.83</v>
      </c>
      <c r="AA5654" s="258">
        <v>1837.1757446956308</v>
      </c>
      <c r="AB5654" s="276">
        <v>1.0217885120665355</v>
      </c>
      <c r="AC5654" s="92"/>
      <c r="AD5654" s="257">
        <v>169041.80291837521</v>
      </c>
      <c r="AE5654" s="258">
        <v>1714.0823389035047</v>
      </c>
      <c r="AF5654" s="276">
        <v>0.95332721852252766</v>
      </c>
      <c r="AG5654" s="93"/>
      <c r="AH5654" s="257">
        <v>2055.7568766980003</v>
      </c>
      <c r="AI5654" s="258">
        <v>1743.767536973296</v>
      </c>
      <c r="AJ5654" s="258">
        <v>1771.9684177471822</v>
      </c>
      <c r="AK5654" s="276">
        <v>0.9855219231074428</v>
      </c>
      <c r="AL5654" s="93"/>
      <c r="AM5654" s="257">
        <v>1798.43</v>
      </c>
      <c r="AN5654" s="258">
        <v>1794.4472459788144</v>
      </c>
      <c r="AO5654" s="276">
        <v>0.99802405226852864</v>
      </c>
      <c r="AQ5654" s="280">
        <v>1722.6616809253812</v>
      </c>
      <c r="AR5654" s="281">
        <v>1736.4331566389787</v>
      </c>
    </row>
    <row r="5655" spans="1:44" x14ac:dyDescent="0.2">
      <c r="A5655" s="260" t="s">
        <v>8403</v>
      </c>
      <c r="B5655" s="261" t="s">
        <v>2540</v>
      </c>
      <c r="C5655" s="261" t="s">
        <v>2572</v>
      </c>
      <c r="D5655" s="262" t="s">
        <v>10853</v>
      </c>
      <c r="E5655" s="257">
        <v>77</v>
      </c>
      <c r="F5655" s="258">
        <v>106</v>
      </c>
      <c r="G5655" s="258">
        <v>414</v>
      </c>
      <c r="H5655" s="258">
        <v>243</v>
      </c>
      <c r="I5655" s="258">
        <v>76</v>
      </c>
      <c r="J5655" s="258">
        <v>36</v>
      </c>
      <c r="K5655" s="259">
        <v>14</v>
      </c>
      <c r="L5655" s="257">
        <v>56</v>
      </c>
      <c r="M5655" s="258">
        <v>114</v>
      </c>
      <c r="N5655" s="258">
        <v>437</v>
      </c>
      <c r="O5655" s="258">
        <v>184</v>
      </c>
      <c r="P5655" s="258">
        <v>66</v>
      </c>
      <c r="Q5655" s="258">
        <v>50</v>
      </c>
      <c r="R5655" s="259">
        <v>23</v>
      </c>
      <c r="S5655" s="267">
        <v>1896</v>
      </c>
      <c r="T5655" s="90"/>
      <c r="U5655" s="260">
        <v>1</v>
      </c>
      <c r="V5655" s="273">
        <v>98.282708192679294</v>
      </c>
      <c r="W5655" s="273">
        <v>120.031118143459</v>
      </c>
      <c r="X5655" s="274">
        <v>1.1787752979999999</v>
      </c>
      <c r="Z5655" s="257">
        <v>4675.43</v>
      </c>
      <c r="AA5655" s="258">
        <v>1810.3043927858939</v>
      </c>
      <c r="AB5655" s="276">
        <v>0.95480189492926892</v>
      </c>
      <c r="AC5655" s="92"/>
      <c r="AD5655" s="257">
        <v>193780.48428760609</v>
      </c>
      <c r="AE5655" s="258">
        <v>1964.9323422203493</v>
      </c>
      <c r="AF5655" s="276">
        <v>1.036356720580353</v>
      </c>
      <c r="AG5655" s="93"/>
      <c r="AH5655" s="257">
        <v>2234.957965008</v>
      </c>
      <c r="AI5655" s="258">
        <v>1895.7723989914073</v>
      </c>
      <c r="AJ5655" s="258">
        <v>1895.8907515158755</v>
      </c>
      <c r="AK5655" s="276">
        <v>0.99994237949149556</v>
      </c>
      <c r="AL5655" s="93"/>
      <c r="AM5655" s="257">
        <v>1896.43</v>
      </c>
      <c r="AN5655" s="258">
        <v>1892.2302178520172</v>
      </c>
      <c r="AO5655" s="276">
        <v>0.99801171827638036</v>
      </c>
      <c r="AQ5655" s="280">
        <v>1872.2829783042857</v>
      </c>
      <c r="AR5655" s="281">
        <v>1887.2505716803967</v>
      </c>
    </row>
    <row r="5656" spans="1:44" x14ac:dyDescent="0.2">
      <c r="A5656" s="260" t="s">
        <v>8403</v>
      </c>
      <c r="B5656" s="261" t="s">
        <v>2711</v>
      </c>
      <c r="C5656" s="261" t="s">
        <v>2786</v>
      </c>
      <c r="D5656" s="262" t="s">
        <v>11046</v>
      </c>
      <c r="E5656" s="257">
        <v>270</v>
      </c>
      <c r="F5656" s="258">
        <v>453</v>
      </c>
      <c r="G5656" s="258">
        <v>1281</v>
      </c>
      <c r="H5656" s="258">
        <v>645</v>
      </c>
      <c r="I5656" s="258">
        <v>163</v>
      </c>
      <c r="J5656" s="258">
        <v>55</v>
      </c>
      <c r="K5656" s="259">
        <v>8</v>
      </c>
      <c r="L5656" s="257">
        <v>255</v>
      </c>
      <c r="M5656" s="258">
        <v>454</v>
      </c>
      <c r="N5656" s="258">
        <v>1347</v>
      </c>
      <c r="O5656" s="258">
        <v>598</v>
      </c>
      <c r="P5656" s="258">
        <v>162</v>
      </c>
      <c r="Q5656" s="258">
        <v>68</v>
      </c>
      <c r="R5656" s="259">
        <v>39</v>
      </c>
      <c r="S5656" s="267">
        <v>5798</v>
      </c>
      <c r="T5656" s="90"/>
      <c r="U5656" s="260">
        <v>42</v>
      </c>
      <c r="V5656" s="273">
        <v>84.571368176066201</v>
      </c>
      <c r="W5656" s="273">
        <v>99.266218081435397</v>
      </c>
      <c r="X5656" s="274">
        <v>1.143447141</v>
      </c>
      <c r="Z5656" s="257">
        <v>13132.48</v>
      </c>
      <c r="AA5656" s="258">
        <v>5084.8341718671636</v>
      </c>
      <c r="AB5656" s="276">
        <v>0.87699795996329144</v>
      </c>
      <c r="AC5656" s="92"/>
      <c r="AD5656" s="257">
        <v>543318.30326922971</v>
      </c>
      <c r="AE5656" s="258">
        <v>5509.2426367843209</v>
      </c>
      <c r="AF5656" s="276">
        <v>0.95019707429877909</v>
      </c>
      <c r="AG5656" s="93"/>
      <c r="AH5656" s="257">
        <v>6629.7065235179998</v>
      </c>
      <c r="AI5656" s="258">
        <v>5623.5575064400427</v>
      </c>
      <c r="AJ5656" s="258">
        <v>5714.2676030912207</v>
      </c>
      <c r="AK5656" s="276">
        <v>0.98555839998123851</v>
      </c>
      <c r="AL5656" s="93"/>
      <c r="AM5656" s="257">
        <v>5816.06</v>
      </c>
      <c r="AN5656" s="258">
        <v>5803.1799121720305</v>
      </c>
      <c r="AO5656" s="276">
        <v>1.0008933963732374</v>
      </c>
      <c r="AQ5656" s="280">
        <v>4766.0727888745068</v>
      </c>
      <c r="AR5656" s="281">
        <v>4804.1742085484866</v>
      </c>
    </row>
    <row r="5657" spans="1:44" x14ac:dyDescent="0.2">
      <c r="A5657" s="260" t="s">
        <v>8403</v>
      </c>
      <c r="B5657" s="261" t="s">
        <v>2709</v>
      </c>
      <c r="C5657" s="261" t="s">
        <v>2787</v>
      </c>
      <c r="D5657" s="262" t="s">
        <v>11047</v>
      </c>
      <c r="E5657" s="257">
        <v>36</v>
      </c>
      <c r="F5657" s="258">
        <v>80</v>
      </c>
      <c r="G5657" s="258">
        <v>312</v>
      </c>
      <c r="H5657" s="258">
        <v>234</v>
      </c>
      <c r="I5657" s="258">
        <v>95</v>
      </c>
      <c r="J5657" s="258">
        <v>57</v>
      </c>
      <c r="K5657" s="259">
        <v>14</v>
      </c>
      <c r="L5657" s="257">
        <v>40</v>
      </c>
      <c r="M5657" s="258">
        <v>85</v>
      </c>
      <c r="N5657" s="258">
        <v>290</v>
      </c>
      <c r="O5657" s="258">
        <v>251</v>
      </c>
      <c r="P5657" s="258">
        <v>86</v>
      </c>
      <c r="Q5657" s="258">
        <v>74</v>
      </c>
      <c r="R5657" s="259">
        <v>24</v>
      </c>
      <c r="S5657" s="267">
        <v>1678</v>
      </c>
      <c r="T5657" s="90"/>
      <c r="U5657" s="260">
        <v>1</v>
      </c>
      <c r="V5657" s="273">
        <v>115.99322669906999</v>
      </c>
      <c r="W5657" s="273">
        <v>125.513110846245</v>
      </c>
      <c r="X5657" s="274">
        <v>1.131162429</v>
      </c>
      <c r="Z5657" s="257">
        <v>4641.8399999999992</v>
      </c>
      <c r="AA5657" s="258">
        <v>1797.298503583472</v>
      </c>
      <c r="AB5657" s="276">
        <v>1.071095651718398</v>
      </c>
      <c r="AC5657" s="92"/>
      <c r="AD5657" s="257">
        <v>181438.64183383124</v>
      </c>
      <c r="AE5657" s="258">
        <v>1839.7861723716999</v>
      </c>
      <c r="AF5657" s="276">
        <v>1.0964160741190108</v>
      </c>
      <c r="AG5657" s="93"/>
      <c r="AH5657" s="257">
        <v>1898.090555862</v>
      </c>
      <c r="AI5657" s="258">
        <v>1610.0292457073379</v>
      </c>
      <c r="AJ5657" s="258">
        <v>1645.3740379395222</v>
      </c>
      <c r="AK5657" s="276">
        <v>0.98055663762784395</v>
      </c>
      <c r="AL5657" s="93"/>
      <c r="AM5657" s="257">
        <v>1678.43</v>
      </c>
      <c r="AN5657" s="258">
        <v>1674.7129947055053</v>
      </c>
      <c r="AO5657" s="276">
        <v>0.99804111722616518</v>
      </c>
      <c r="AQ5657" s="280">
        <v>1928.4870381933652</v>
      </c>
      <c r="AR5657" s="281">
        <v>1943.9039437323565</v>
      </c>
    </row>
    <row r="5658" spans="1:44" x14ac:dyDescent="0.2">
      <c r="A5658" s="260" t="s">
        <v>8403</v>
      </c>
      <c r="B5658" s="261" t="s">
        <v>2540</v>
      </c>
      <c r="C5658" s="261" t="s">
        <v>2573</v>
      </c>
      <c r="D5658" s="262" t="s">
        <v>10854</v>
      </c>
      <c r="E5658" s="257">
        <v>232</v>
      </c>
      <c r="F5658" s="258">
        <v>445</v>
      </c>
      <c r="G5658" s="258">
        <v>1431</v>
      </c>
      <c r="H5658" s="258">
        <v>903</v>
      </c>
      <c r="I5658" s="258">
        <v>254</v>
      </c>
      <c r="J5658" s="258">
        <v>134</v>
      </c>
      <c r="K5658" s="259">
        <v>24</v>
      </c>
      <c r="L5658" s="257">
        <v>234</v>
      </c>
      <c r="M5658" s="258">
        <v>461</v>
      </c>
      <c r="N5658" s="258">
        <v>1380</v>
      </c>
      <c r="O5658" s="258">
        <v>830</v>
      </c>
      <c r="P5658" s="258">
        <v>255</v>
      </c>
      <c r="Q5658" s="258">
        <v>170</v>
      </c>
      <c r="R5658" s="259">
        <v>89</v>
      </c>
      <c r="S5658" s="267">
        <v>6842</v>
      </c>
      <c r="T5658" s="90"/>
      <c r="U5658" s="260">
        <v>28</v>
      </c>
      <c r="V5658" s="273">
        <v>92.621251785667098</v>
      </c>
      <c r="W5658" s="273">
        <v>100.91699546982299</v>
      </c>
      <c r="X5658" s="274">
        <v>1.1787752979999999</v>
      </c>
      <c r="Z5658" s="257">
        <v>16865.37</v>
      </c>
      <c r="AA5658" s="258">
        <v>6530.1915325348527</v>
      </c>
      <c r="AB5658" s="276">
        <v>0.95442729209804922</v>
      </c>
      <c r="AC5658" s="92"/>
      <c r="AD5658" s="257">
        <v>658206.88451413636</v>
      </c>
      <c r="AE5658" s="258">
        <v>6674.2118021254246</v>
      </c>
      <c r="AF5658" s="276">
        <v>0.97547673226036602</v>
      </c>
      <c r="AG5658" s="93"/>
      <c r="AH5658" s="257">
        <v>8065.1805889159996</v>
      </c>
      <c r="AI5658" s="258">
        <v>6841.1786676683578</v>
      </c>
      <c r="AJ5658" s="258">
        <v>6841.605760480812</v>
      </c>
      <c r="AK5658" s="276">
        <v>0.99994237949149545</v>
      </c>
      <c r="AL5658" s="93"/>
      <c r="AM5658" s="257">
        <v>6854.04</v>
      </c>
      <c r="AN5658" s="258">
        <v>6838.8612299776105</v>
      </c>
      <c r="AO5658" s="276">
        <v>0.99954124963133739</v>
      </c>
      <c r="AQ5658" s="280">
        <v>6366.7607573206633</v>
      </c>
      <c r="AR5658" s="281">
        <v>6417.6585581567651</v>
      </c>
    </row>
    <row r="5659" spans="1:44" x14ac:dyDescent="0.2">
      <c r="A5659" s="260" t="s">
        <v>8403</v>
      </c>
      <c r="B5659" s="261" t="s">
        <v>2601</v>
      </c>
      <c r="C5659" s="261" t="s">
        <v>2680</v>
      </c>
      <c r="D5659" s="262" t="s">
        <v>10954</v>
      </c>
      <c r="E5659" s="257">
        <v>164</v>
      </c>
      <c r="F5659" s="258">
        <v>381</v>
      </c>
      <c r="G5659" s="258">
        <v>923</v>
      </c>
      <c r="H5659" s="258">
        <v>798</v>
      </c>
      <c r="I5659" s="258">
        <v>314</v>
      </c>
      <c r="J5659" s="258">
        <v>128</v>
      </c>
      <c r="K5659" s="259">
        <v>30</v>
      </c>
      <c r="L5659" s="257">
        <v>146</v>
      </c>
      <c r="M5659" s="258">
        <v>307</v>
      </c>
      <c r="N5659" s="258">
        <v>943</v>
      </c>
      <c r="O5659" s="258">
        <v>822</v>
      </c>
      <c r="P5659" s="258">
        <v>314</v>
      </c>
      <c r="Q5659" s="258">
        <v>174</v>
      </c>
      <c r="R5659" s="259">
        <v>77</v>
      </c>
      <c r="S5659" s="267">
        <v>5521</v>
      </c>
      <c r="T5659" s="90"/>
      <c r="U5659" s="260">
        <v>71</v>
      </c>
      <c r="V5659" s="273">
        <v>66.693349914075299</v>
      </c>
      <c r="W5659" s="273">
        <v>72.359898569099798</v>
      </c>
      <c r="X5659" s="274">
        <v>1.177088739</v>
      </c>
      <c r="Z5659" s="257">
        <v>14811.970000000001</v>
      </c>
      <c r="AA5659" s="258">
        <v>5735.1247600355218</v>
      </c>
      <c r="AB5659" s="276">
        <v>1.0387836913666948</v>
      </c>
      <c r="AC5659" s="92"/>
      <c r="AD5659" s="257">
        <v>456413.88119026547</v>
      </c>
      <c r="AE5659" s="258">
        <v>4628.0325900002308</v>
      </c>
      <c r="AF5659" s="276">
        <v>0.83825984241989326</v>
      </c>
      <c r="AG5659" s="93"/>
      <c r="AH5659" s="257">
        <v>6498.7069280189999</v>
      </c>
      <c r="AI5659" s="258">
        <v>5512.4388987014154</v>
      </c>
      <c r="AJ5659" s="258">
        <v>5516.8906713766792</v>
      </c>
      <c r="AK5659" s="276">
        <v>0.9992556912473608</v>
      </c>
      <c r="AL5659" s="93"/>
      <c r="AM5659" s="257">
        <v>5551.53</v>
      </c>
      <c r="AN5659" s="258">
        <v>5539.2357330942914</v>
      </c>
      <c r="AO5659" s="276">
        <v>1.0033029764706196</v>
      </c>
      <c r="AQ5659" s="280">
        <v>4819.8138170738603</v>
      </c>
      <c r="AR5659" s="281">
        <v>4858.3448586944278</v>
      </c>
    </row>
    <row r="5660" spans="1:44" x14ac:dyDescent="0.2">
      <c r="A5660" s="260" t="s">
        <v>8403</v>
      </c>
      <c r="B5660" s="261" t="s">
        <v>2711</v>
      </c>
      <c r="C5660" s="261" t="s">
        <v>2788</v>
      </c>
      <c r="D5660" s="262" t="s">
        <v>11048</v>
      </c>
      <c r="E5660" s="257">
        <v>164</v>
      </c>
      <c r="F5660" s="258">
        <v>320</v>
      </c>
      <c r="G5660" s="258">
        <v>987</v>
      </c>
      <c r="H5660" s="258">
        <v>677</v>
      </c>
      <c r="I5660" s="258">
        <v>241</v>
      </c>
      <c r="J5660" s="258">
        <v>138</v>
      </c>
      <c r="K5660" s="259">
        <v>25</v>
      </c>
      <c r="L5660" s="257">
        <v>151</v>
      </c>
      <c r="M5660" s="258">
        <v>290</v>
      </c>
      <c r="N5660" s="258">
        <v>913</v>
      </c>
      <c r="O5660" s="258">
        <v>648</v>
      </c>
      <c r="P5660" s="258">
        <v>261</v>
      </c>
      <c r="Q5660" s="258">
        <v>145</v>
      </c>
      <c r="R5660" s="259">
        <v>67</v>
      </c>
      <c r="S5660" s="267">
        <v>5027</v>
      </c>
      <c r="T5660" s="90"/>
      <c r="U5660" s="260">
        <v>23</v>
      </c>
      <c r="V5660" s="273">
        <v>115.95711228368999</v>
      </c>
      <c r="W5660" s="273">
        <v>118.72448776606301</v>
      </c>
      <c r="X5660" s="274">
        <v>1.143357551</v>
      </c>
      <c r="Z5660" s="257">
        <v>13110.02</v>
      </c>
      <c r="AA5660" s="258">
        <v>5076.1377660473854</v>
      </c>
      <c r="AB5660" s="276">
        <v>1.0097747694544232</v>
      </c>
      <c r="AC5660" s="92"/>
      <c r="AD5660" s="257">
        <v>535431.85064099578</v>
      </c>
      <c r="AE5660" s="258">
        <v>5429.274079106418</v>
      </c>
      <c r="AF5660" s="276">
        <v>1.0800226932775847</v>
      </c>
      <c r="AG5660" s="93"/>
      <c r="AH5660" s="257">
        <v>5747.6584088770005</v>
      </c>
      <c r="AI5660" s="258">
        <v>4875.3723072106559</v>
      </c>
      <c r="AJ5660" s="258">
        <v>4954.2187074611147</v>
      </c>
      <c r="AK5660" s="276">
        <v>0.9855219231074428</v>
      </c>
      <c r="AL5660" s="93"/>
      <c r="AM5660" s="257">
        <v>5036.8900000000003</v>
      </c>
      <c r="AN5660" s="258">
        <v>5025.7354408001593</v>
      </c>
      <c r="AO5660" s="276">
        <v>0.99974844654866901</v>
      </c>
      <c r="AQ5660" s="280">
        <v>5401.6110480212756</v>
      </c>
      <c r="AR5660" s="281">
        <v>5444.7931517307879</v>
      </c>
    </row>
    <row r="5661" spans="1:44" x14ac:dyDescent="0.2">
      <c r="A5661" s="260" t="s">
        <v>8403</v>
      </c>
      <c r="B5661" s="261" t="s">
        <v>2701</v>
      </c>
      <c r="C5661" s="261" t="s">
        <v>2789</v>
      </c>
      <c r="D5661" s="262" t="s">
        <v>11049</v>
      </c>
      <c r="E5661" s="257">
        <v>91</v>
      </c>
      <c r="F5661" s="258">
        <v>167</v>
      </c>
      <c r="G5661" s="258">
        <v>553</v>
      </c>
      <c r="H5661" s="258">
        <v>533</v>
      </c>
      <c r="I5661" s="258">
        <v>248</v>
      </c>
      <c r="J5661" s="258">
        <v>124</v>
      </c>
      <c r="K5661" s="259">
        <v>32</v>
      </c>
      <c r="L5661" s="257">
        <v>63</v>
      </c>
      <c r="M5661" s="258">
        <v>176</v>
      </c>
      <c r="N5661" s="258">
        <v>535</v>
      </c>
      <c r="O5661" s="258">
        <v>544</v>
      </c>
      <c r="P5661" s="258">
        <v>249</v>
      </c>
      <c r="Q5661" s="258">
        <v>133</v>
      </c>
      <c r="R5661" s="259">
        <v>62</v>
      </c>
      <c r="S5661" s="267">
        <v>3510</v>
      </c>
      <c r="T5661" s="90"/>
      <c r="U5661" s="260">
        <v>29</v>
      </c>
      <c r="V5661" s="273">
        <v>85.297287767541306</v>
      </c>
      <c r="W5661" s="273">
        <v>63.866096866096797</v>
      </c>
      <c r="X5661" s="274">
        <v>1.1359676949999999</v>
      </c>
      <c r="Z5661" s="257">
        <v>10119.549999999997</v>
      </c>
      <c r="AA5661" s="258">
        <v>3918.2419195702832</v>
      </c>
      <c r="AB5661" s="276">
        <v>1.1163082391938128</v>
      </c>
      <c r="AC5661" s="92"/>
      <c r="AD5661" s="257">
        <v>300161.59451873181</v>
      </c>
      <c r="AE5661" s="258">
        <v>3043.6358291215656</v>
      </c>
      <c r="AF5661" s="276">
        <v>0.86713271484944887</v>
      </c>
      <c r="AG5661" s="93"/>
      <c r="AH5661" s="257">
        <v>3987.2466094499996</v>
      </c>
      <c r="AI5661" s="258">
        <v>3382.1271757745667</v>
      </c>
      <c r="AJ5661" s="258">
        <v>3448.6210443717919</v>
      </c>
      <c r="AK5661" s="276">
        <v>0.98251311805464159</v>
      </c>
      <c r="AL5661" s="93"/>
      <c r="AM5661" s="257">
        <v>3522.47</v>
      </c>
      <c r="AN5661" s="258">
        <v>3514.6692340224499</v>
      </c>
      <c r="AO5661" s="276">
        <v>1.0013302661032621</v>
      </c>
      <c r="AQ5661" s="280">
        <v>3342.6624210149826</v>
      </c>
      <c r="AR5661" s="281">
        <v>3369.3846699971705</v>
      </c>
    </row>
    <row r="5662" spans="1:44" x14ac:dyDescent="0.2">
      <c r="A5662" s="260" t="s">
        <v>8403</v>
      </c>
      <c r="B5662" s="261" t="s">
        <v>2711</v>
      </c>
      <c r="C5662" s="261" t="s">
        <v>2790</v>
      </c>
      <c r="D5662" s="262" t="s">
        <v>11050</v>
      </c>
      <c r="E5662" s="257">
        <v>185</v>
      </c>
      <c r="F5662" s="258">
        <v>346</v>
      </c>
      <c r="G5662" s="258">
        <v>970</v>
      </c>
      <c r="H5662" s="258">
        <v>843</v>
      </c>
      <c r="I5662" s="258">
        <v>361</v>
      </c>
      <c r="J5662" s="258">
        <v>159</v>
      </c>
      <c r="K5662" s="259">
        <v>36</v>
      </c>
      <c r="L5662" s="257">
        <v>180</v>
      </c>
      <c r="M5662" s="258">
        <v>282</v>
      </c>
      <c r="N5662" s="258">
        <v>1020</v>
      </c>
      <c r="O5662" s="258">
        <v>868</v>
      </c>
      <c r="P5662" s="258">
        <v>406</v>
      </c>
      <c r="Q5662" s="258">
        <v>169</v>
      </c>
      <c r="R5662" s="259">
        <v>77</v>
      </c>
      <c r="S5662" s="267">
        <v>5902</v>
      </c>
      <c r="T5662" s="90"/>
      <c r="U5662" s="260">
        <v>40</v>
      </c>
      <c r="V5662" s="273">
        <v>109.288767043376</v>
      </c>
      <c r="W5662" s="273">
        <v>113.419857675364</v>
      </c>
      <c r="X5662" s="274">
        <v>1.143357551</v>
      </c>
      <c r="Z5662" s="257">
        <v>16258.639999999998</v>
      </c>
      <c r="AA5662" s="258">
        <v>6295.2685448663424</v>
      </c>
      <c r="AB5662" s="276">
        <v>1.0666330980796921</v>
      </c>
      <c r="AC5662" s="92"/>
      <c r="AD5662" s="257">
        <v>610938.72509195446</v>
      </c>
      <c r="AE5662" s="258">
        <v>6194.9130969574499</v>
      </c>
      <c r="AF5662" s="276">
        <v>1.0496294640727635</v>
      </c>
      <c r="AG5662" s="93"/>
      <c r="AH5662" s="257">
        <v>6748.0962660020004</v>
      </c>
      <c r="AI5662" s="258">
        <v>5723.9799795419322</v>
      </c>
      <c r="AJ5662" s="258">
        <v>5816.5503901801276</v>
      </c>
      <c r="AK5662" s="276">
        <v>0.9855219231074428</v>
      </c>
      <c r="AL5662" s="93"/>
      <c r="AM5662" s="257">
        <v>5919.2</v>
      </c>
      <c r="AN5662" s="258">
        <v>5906.0915011414381</v>
      </c>
      <c r="AO5662" s="276">
        <v>1.000693239773202</v>
      </c>
      <c r="AQ5662" s="280">
        <v>6516.5469696669925</v>
      </c>
      <c r="AR5662" s="281">
        <v>6568.6422065454708</v>
      </c>
    </row>
    <row r="5663" spans="1:44" x14ac:dyDescent="0.2">
      <c r="A5663" s="260" t="s">
        <v>8403</v>
      </c>
      <c r="B5663" s="261" t="s">
        <v>2711</v>
      </c>
      <c r="C5663" s="261" t="s">
        <v>2791</v>
      </c>
      <c r="D5663" s="262" t="s">
        <v>11051</v>
      </c>
      <c r="E5663" s="257">
        <v>159</v>
      </c>
      <c r="F5663" s="258">
        <v>215</v>
      </c>
      <c r="G5663" s="258">
        <v>735</v>
      </c>
      <c r="H5663" s="258">
        <v>539</v>
      </c>
      <c r="I5663" s="258">
        <v>183</v>
      </c>
      <c r="J5663" s="258">
        <v>75</v>
      </c>
      <c r="K5663" s="259">
        <v>25</v>
      </c>
      <c r="L5663" s="257">
        <v>126</v>
      </c>
      <c r="M5663" s="258">
        <v>236</v>
      </c>
      <c r="N5663" s="258">
        <v>799</v>
      </c>
      <c r="O5663" s="258">
        <v>498</v>
      </c>
      <c r="P5663" s="258">
        <v>207</v>
      </c>
      <c r="Q5663" s="258">
        <v>114</v>
      </c>
      <c r="R5663" s="259">
        <v>44</v>
      </c>
      <c r="S5663" s="267">
        <v>3955</v>
      </c>
      <c r="T5663" s="90"/>
      <c r="U5663" s="260">
        <v>3</v>
      </c>
      <c r="V5663" s="273">
        <v>115.335058613729</v>
      </c>
      <c r="W5663" s="273">
        <v>119.407332490518</v>
      </c>
      <c r="X5663" s="274">
        <v>1.143357551</v>
      </c>
      <c r="Z5663" s="257">
        <v>10299.039999999999</v>
      </c>
      <c r="AA5663" s="258">
        <v>3987.7395990267482</v>
      </c>
      <c r="AB5663" s="276">
        <v>1.0082780275668137</v>
      </c>
      <c r="AC5663" s="92"/>
      <c r="AD5663" s="257">
        <v>421248.75301283714</v>
      </c>
      <c r="AE5663" s="258">
        <v>4271.458511200839</v>
      </c>
      <c r="AF5663" s="276">
        <v>1.0800147942353575</v>
      </c>
      <c r="AG5663" s="93"/>
      <c r="AH5663" s="257">
        <v>4521.9791142049999</v>
      </c>
      <c r="AI5663" s="258">
        <v>3835.7066789373666</v>
      </c>
      <c r="AJ5663" s="258">
        <v>3897.7392058899359</v>
      </c>
      <c r="AK5663" s="276">
        <v>0.98552192310744269</v>
      </c>
      <c r="AL5663" s="93"/>
      <c r="AM5663" s="257">
        <v>3956.29</v>
      </c>
      <c r="AN5663" s="258">
        <v>3947.528508084009</v>
      </c>
      <c r="AO5663" s="276">
        <v>0.99811087435752444</v>
      </c>
      <c r="AQ5663" s="280">
        <v>4236.4449992757527</v>
      </c>
      <c r="AR5663" s="281">
        <v>4270.3124150693029</v>
      </c>
    </row>
    <row r="5664" spans="1:44" x14ac:dyDescent="0.2">
      <c r="A5664" s="260" t="s">
        <v>8403</v>
      </c>
      <c r="B5664" s="261" t="s">
        <v>2722</v>
      </c>
      <c r="C5664" s="261" t="s">
        <v>2792</v>
      </c>
      <c r="D5664" s="262" t="s">
        <v>11052</v>
      </c>
      <c r="E5664" s="257">
        <v>140</v>
      </c>
      <c r="F5664" s="258">
        <v>202</v>
      </c>
      <c r="G5664" s="258">
        <v>783</v>
      </c>
      <c r="H5664" s="258">
        <v>469</v>
      </c>
      <c r="I5664" s="258">
        <v>109</v>
      </c>
      <c r="J5664" s="258">
        <v>49</v>
      </c>
      <c r="K5664" s="259">
        <v>13</v>
      </c>
      <c r="L5664" s="257">
        <v>146</v>
      </c>
      <c r="M5664" s="258">
        <v>221</v>
      </c>
      <c r="N5664" s="258">
        <v>780</v>
      </c>
      <c r="O5664" s="258">
        <v>408</v>
      </c>
      <c r="P5664" s="258">
        <v>103</v>
      </c>
      <c r="Q5664" s="258">
        <v>60</v>
      </c>
      <c r="R5664" s="259">
        <v>20</v>
      </c>
      <c r="S5664" s="267">
        <v>3503</v>
      </c>
      <c r="T5664" s="90"/>
      <c r="U5664" s="260">
        <v>0</v>
      </c>
      <c r="V5664" s="273">
        <v>91.993465961678496</v>
      </c>
      <c r="W5664" s="273">
        <v>99.444190693691098</v>
      </c>
      <c r="X5664" s="274">
        <v>1.145822522</v>
      </c>
      <c r="Z5664" s="257">
        <v>8260.7800000000007</v>
      </c>
      <c r="AA5664" s="258">
        <v>3198.5349629526818</v>
      </c>
      <c r="AB5664" s="276">
        <v>0.91308448842497336</v>
      </c>
      <c r="AC5664" s="92"/>
      <c r="AD5664" s="257">
        <v>335196.11568653089</v>
      </c>
      <c r="AE5664" s="258">
        <v>3398.8855540352465</v>
      </c>
      <c r="AF5664" s="276">
        <v>0.97027849101776953</v>
      </c>
      <c r="AG5664" s="93"/>
      <c r="AH5664" s="257">
        <v>4013.8162945660001</v>
      </c>
      <c r="AI5664" s="258">
        <v>3404.6645462671818</v>
      </c>
      <c r="AJ5664" s="258">
        <v>3455.7989822082473</v>
      </c>
      <c r="AK5664" s="276">
        <v>0.98652554444997065</v>
      </c>
      <c r="AL5664" s="93"/>
      <c r="AM5664" s="257">
        <v>3503</v>
      </c>
      <c r="AN5664" s="258">
        <v>3495.2423517533553</v>
      </c>
      <c r="AO5664" s="276">
        <v>0.99778542727757791</v>
      </c>
      <c r="AQ5664" s="280">
        <v>3054.8718618481507</v>
      </c>
      <c r="AR5664" s="281">
        <v>3079.2934265229942</v>
      </c>
    </row>
    <row r="5665" spans="1:44" x14ac:dyDescent="0.2">
      <c r="A5665" s="260" t="s">
        <v>8403</v>
      </c>
      <c r="B5665" s="261" t="s">
        <v>2599</v>
      </c>
      <c r="C5665" s="261" t="s">
        <v>2681</v>
      </c>
      <c r="D5665" s="262" t="s">
        <v>10955</v>
      </c>
      <c r="E5665" s="257">
        <v>113</v>
      </c>
      <c r="F5665" s="258">
        <v>222</v>
      </c>
      <c r="G5665" s="258">
        <v>645</v>
      </c>
      <c r="H5665" s="258">
        <v>379</v>
      </c>
      <c r="I5665" s="258">
        <v>95</v>
      </c>
      <c r="J5665" s="258">
        <v>56</v>
      </c>
      <c r="K5665" s="259">
        <v>15</v>
      </c>
      <c r="L5665" s="257">
        <v>93</v>
      </c>
      <c r="M5665" s="258">
        <v>195</v>
      </c>
      <c r="N5665" s="258">
        <v>632</v>
      </c>
      <c r="O5665" s="258">
        <v>377</v>
      </c>
      <c r="P5665" s="258">
        <v>136</v>
      </c>
      <c r="Q5665" s="258">
        <v>63</v>
      </c>
      <c r="R5665" s="259">
        <v>23</v>
      </c>
      <c r="S5665" s="267">
        <v>3044</v>
      </c>
      <c r="T5665" s="90"/>
      <c r="U5665" s="260">
        <v>0</v>
      </c>
      <c r="V5665" s="273">
        <v>99.922462597131997</v>
      </c>
      <c r="W5665" s="273">
        <v>104.976018396846</v>
      </c>
      <c r="X5665" s="274">
        <v>1.216917488</v>
      </c>
      <c r="Z5665" s="257">
        <v>7387.1800000000021</v>
      </c>
      <c r="AA5665" s="258">
        <v>2860.2811729188766</v>
      </c>
      <c r="AB5665" s="276">
        <v>0.93964558900094497</v>
      </c>
      <c r="AC5665" s="92"/>
      <c r="AD5665" s="257">
        <v>301565.04129044153</v>
      </c>
      <c r="AE5665" s="258">
        <v>3057.8667665787361</v>
      </c>
      <c r="AF5665" s="276">
        <v>1.004555442371464</v>
      </c>
      <c r="AG5665" s="93"/>
      <c r="AH5665" s="257">
        <v>3704.2968334719999</v>
      </c>
      <c r="AI5665" s="258">
        <v>3142.1189143225561</v>
      </c>
      <c r="AJ5665" s="258">
        <v>3091.0970788748273</v>
      </c>
      <c r="AK5665" s="276">
        <v>1.0154721021270785</v>
      </c>
      <c r="AL5665" s="93"/>
      <c r="AM5665" s="257">
        <v>3044</v>
      </c>
      <c r="AN5665" s="258">
        <v>3037.2588406329473</v>
      </c>
      <c r="AO5665" s="276">
        <v>0.99778542727757802</v>
      </c>
      <c r="AQ5665" s="280">
        <v>2911.3055728883237</v>
      </c>
      <c r="AR5665" s="281">
        <v>2934.5794254595112</v>
      </c>
    </row>
    <row r="5666" spans="1:44" x14ac:dyDescent="0.2">
      <c r="A5666" s="260" t="s">
        <v>8403</v>
      </c>
      <c r="B5666" s="261" t="s">
        <v>2601</v>
      </c>
      <c r="C5666" s="261" t="s">
        <v>2682</v>
      </c>
      <c r="D5666" s="262" t="s">
        <v>10956</v>
      </c>
      <c r="E5666" s="257">
        <v>75</v>
      </c>
      <c r="F5666" s="258">
        <v>140</v>
      </c>
      <c r="G5666" s="258">
        <v>450</v>
      </c>
      <c r="H5666" s="258">
        <v>378</v>
      </c>
      <c r="I5666" s="258">
        <v>153</v>
      </c>
      <c r="J5666" s="258">
        <v>62</v>
      </c>
      <c r="K5666" s="259">
        <v>18</v>
      </c>
      <c r="L5666" s="257">
        <v>70</v>
      </c>
      <c r="M5666" s="258">
        <v>121</v>
      </c>
      <c r="N5666" s="258">
        <v>458</v>
      </c>
      <c r="O5666" s="258">
        <v>374</v>
      </c>
      <c r="P5666" s="258">
        <v>159</v>
      </c>
      <c r="Q5666" s="258">
        <v>84</v>
      </c>
      <c r="R5666" s="259">
        <v>30</v>
      </c>
      <c r="S5666" s="267">
        <v>2572</v>
      </c>
      <c r="T5666" s="90"/>
      <c r="U5666" s="260">
        <v>12</v>
      </c>
      <c r="V5666" s="273">
        <v>78.972919357006205</v>
      </c>
      <c r="W5666" s="273">
        <v>89.724339035769802</v>
      </c>
      <c r="X5666" s="274">
        <v>1.177088739</v>
      </c>
      <c r="Z5666" s="257">
        <v>6995.64</v>
      </c>
      <c r="AA5666" s="258">
        <v>2708.6787359341733</v>
      </c>
      <c r="AB5666" s="276">
        <v>1.0531410326338155</v>
      </c>
      <c r="AC5666" s="92"/>
      <c r="AD5666" s="257">
        <v>231445.82429329131</v>
      </c>
      <c r="AE5666" s="258">
        <v>2346.8585461411353</v>
      </c>
      <c r="AF5666" s="276">
        <v>0.91246444251210546</v>
      </c>
      <c r="AG5666" s="93"/>
      <c r="AH5666" s="257">
        <v>3027.4722367079999</v>
      </c>
      <c r="AI5666" s="258">
        <v>2568.0117456004423</v>
      </c>
      <c r="AJ5666" s="258">
        <v>2570.0856378882122</v>
      </c>
      <c r="AK5666" s="276">
        <v>0.99925569124736091</v>
      </c>
      <c r="AL5666" s="93"/>
      <c r="AM5666" s="257">
        <v>2577.16</v>
      </c>
      <c r="AN5666" s="258">
        <v>2571.4526917626827</v>
      </c>
      <c r="AO5666" s="276">
        <v>0.99978720519544428</v>
      </c>
      <c r="AQ5666" s="280">
        <v>2469.2078728472611</v>
      </c>
      <c r="AR5666" s="281">
        <v>2488.9474634060248</v>
      </c>
    </row>
    <row r="5667" spans="1:44" x14ac:dyDescent="0.2">
      <c r="A5667" s="260" t="s">
        <v>8403</v>
      </c>
      <c r="B5667" s="261" t="s">
        <v>2601</v>
      </c>
      <c r="C5667" s="261" t="s">
        <v>2683</v>
      </c>
      <c r="D5667" s="262" t="s">
        <v>10957</v>
      </c>
      <c r="E5667" s="257"/>
      <c r="F5667" s="258"/>
      <c r="G5667" s="258"/>
      <c r="H5667" s="258"/>
      <c r="I5667" s="258"/>
      <c r="J5667" s="258"/>
      <c r="K5667" s="259"/>
      <c r="L5667" s="257"/>
      <c r="M5667" s="258"/>
      <c r="N5667" s="258"/>
      <c r="O5667" s="258"/>
      <c r="P5667" s="258"/>
      <c r="Q5667" s="258"/>
      <c r="R5667" s="259"/>
      <c r="S5667" s="267"/>
      <c r="T5667" s="90"/>
      <c r="U5667" s="260"/>
      <c r="V5667" s="273"/>
      <c r="W5667" s="273"/>
      <c r="X5667" s="274"/>
      <c r="Z5667" s="257"/>
      <c r="AA5667" s="258"/>
      <c r="AB5667" s="276"/>
      <c r="AC5667" s="92"/>
      <c r="AD5667" s="257"/>
      <c r="AE5667" s="258"/>
      <c r="AF5667" s="276"/>
      <c r="AG5667" s="93"/>
      <c r="AH5667" s="257"/>
      <c r="AI5667" s="258"/>
      <c r="AJ5667" s="258"/>
      <c r="AK5667" s="276"/>
      <c r="AL5667" s="93"/>
      <c r="AM5667" s="257"/>
      <c r="AN5667" s="258"/>
      <c r="AO5667" s="276"/>
      <c r="AQ5667" s="280"/>
      <c r="AR5667" s="281">
        <v>15.852249498894242</v>
      </c>
    </row>
    <row r="5668" spans="1:44" x14ac:dyDescent="0.2">
      <c r="A5668" s="260" t="s">
        <v>8403</v>
      </c>
      <c r="B5668" s="261" t="s">
        <v>2711</v>
      </c>
      <c r="C5668" s="261" t="s">
        <v>2793</v>
      </c>
      <c r="D5668" s="262" t="s">
        <v>11053</v>
      </c>
      <c r="E5668" s="257">
        <v>410</v>
      </c>
      <c r="F5668" s="258">
        <v>732</v>
      </c>
      <c r="G5668" s="258">
        <v>2102</v>
      </c>
      <c r="H5668" s="258">
        <v>1429</v>
      </c>
      <c r="I5668" s="258">
        <v>516</v>
      </c>
      <c r="J5668" s="258">
        <v>280</v>
      </c>
      <c r="K5668" s="259">
        <v>87</v>
      </c>
      <c r="L5668" s="257">
        <v>376</v>
      </c>
      <c r="M5668" s="258">
        <v>739</v>
      </c>
      <c r="N5668" s="258">
        <v>2314</v>
      </c>
      <c r="O5668" s="258">
        <v>1482</v>
      </c>
      <c r="P5668" s="258">
        <v>594</v>
      </c>
      <c r="Q5668" s="258">
        <v>351</v>
      </c>
      <c r="R5668" s="259">
        <v>178</v>
      </c>
      <c r="S5668" s="267">
        <v>11590</v>
      </c>
      <c r="T5668" s="90"/>
      <c r="U5668" s="260">
        <v>94</v>
      </c>
      <c r="V5668" s="273">
        <v>87.246778008055998</v>
      </c>
      <c r="W5668" s="273">
        <v>92.992838654012004</v>
      </c>
      <c r="X5668" s="274">
        <v>1.143357551</v>
      </c>
      <c r="Z5668" s="257">
        <v>30504.120000000003</v>
      </c>
      <c r="AA5668" s="258">
        <v>11811.051054997732</v>
      </c>
      <c r="AB5668" s="276">
        <v>1.0190725672992003</v>
      </c>
      <c r="AC5668" s="92"/>
      <c r="AD5668" s="257">
        <v>1076957.6416501561</v>
      </c>
      <c r="AE5668" s="258">
        <v>10920.340657932244</v>
      </c>
      <c r="AF5668" s="276">
        <v>0.94222093683625918</v>
      </c>
      <c r="AG5668" s="93"/>
      <c r="AH5668" s="257">
        <v>13251.514016090001</v>
      </c>
      <c r="AI5668" s="258">
        <v>11240.41476836513</v>
      </c>
      <c r="AJ5668" s="258">
        <v>11422.199088815261</v>
      </c>
      <c r="AK5668" s="276">
        <v>0.98552192310744269</v>
      </c>
      <c r="AL5668" s="93"/>
      <c r="AM5668" s="257">
        <v>11630.42</v>
      </c>
      <c r="AN5668" s="258">
        <v>11604.663589117688</v>
      </c>
      <c r="AO5668" s="276">
        <v>1.0012651931939334</v>
      </c>
      <c r="AQ5668" s="280">
        <v>10981.374584485729</v>
      </c>
      <c r="AR5668" s="281">
        <v>11069.162996491807</v>
      </c>
    </row>
    <row r="5669" spans="1:44" x14ac:dyDescent="0.2">
      <c r="A5669" s="260" t="s">
        <v>8403</v>
      </c>
      <c r="B5669" s="261" t="s">
        <v>2701</v>
      </c>
      <c r="C5669" s="261" t="s">
        <v>2794</v>
      </c>
      <c r="D5669" s="262" t="s">
        <v>11054</v>
      </c>
      <c r="E5669" s="257">
        <v>49</v>
      </c>
      <c r="F5669" s="258">
        <v>91</v>
      </c>
      <c r="G5669" s="258">
        <v>300</v>
      </c>
      <c r="H5669" s="258">
        <v>285</v>
      </c>
      <c r="I5669" s="258">
        <v>114</v>
      </c>
      <c r="J5669" s="258">
        <v>64</v>
      </c>
      <c r="K5669" s="259">
        <v>29</v>
      </c>
      <c r="L5669" s="257">
        <v>27</v>
      </c>
      <c r="M5669" s="258">
        <v>71</v>
      </c>
      <c r="N5669" s="258">
        <v>280</v>
      </c>
      <c r="O5669" s="258">
        <v>282</v>
      </c>
      <c r="P5669" s="258">
        <v>119</v>
      </c>
      <c r="Q5669" s="258">
        <v>77</v>
      </c>
      <c r="R5669" s="259">
        <v>54</v>
      </c>
      <c r="S5669" s="267">
        <v>1842</v>
      </c>
      <c r="T5669" s="90"/>
      <c r="U5669" s="260">
        <v>38</v>
      </c>
      <c r="V5669" s="273">
        <v>106.38033943831699</v>
      </c>
      <c r="W5669" s="273">
        <v>95.024972855591699</v>
      </c>
      <c r="X5669" s="274">
        <v>1.131162429</v>
      </c>
      <c r="Z5669" s="257">
        <v>5419.55</v>
      </c>
      <c r="AA5669" s="258">
        <v>2098.4241389396893</v>
      </c>
      <c r="AB5669" s="276">
        <v>1.1392096302604175</v>
      </c>
      <c r="AC5669" s="92"/>
      <c r="AD5669" s="257">
        <v>181251.21259683091</v>
      </c>
      <c r="AE5669" s="258">
        <v>1837.8856416190104</v>
      </c>
      <c r="AF5669" s="276">
        <v>0.99776636352823578</v>
      </c>
      <c r="AG5669" s="93"/>
      <c r="AH5669" s="257">
        <v>2083.6011942179998</v>
      </c>
      <c r="AI5669" s="258">
        <v>1767.3860968968511</v>
      </c>
      <c r="AJ5669" s="258">
        <v>1806.1853265104885</v>
      </c>
      <c r="AK5669" s="276">
        <v>0.98055663762784395</v>
      </c>
      <c r="AL5669" s="93"/>
      <c r="AM5669" s="257">
        <v>1858.34</v>
      </c>
      <c r="AN5669" s="258">
        <v>1854.2245709270139</v>
      </c>
      <c r="AO5669" s="276">
        <v>1.0066365748789434</v>
      </c>
      <c r="AQ5669" s="280">
        <v>2066.6528069034371</v>
      </c>
      <c r="AR5669" s="281">
        <v>2083.1742511625439</v>
      </c>
    </row>
    <row r="5670" spans="1:44" x14ac:dyDescent="0.2">
      <c r="A5670" s="260" t="s">
        <v>8403</v>
      </c>
      <c r="B5670" s="261" t="s">
        <v>2540</v>
      </c>
      <c r="C5670" s="261" t="s">
        <v>2574</v>
      </c>
      <c r="D5670" s="262" t="s">
        <v>10855</v>
      </c>
      <c r="E5670" s="257">
        <v>88</v>
      </c>
      <c r="F5670" s="258">
        <v>153</v>
      </c>
      <c r="G5670" s="258">
        <v>428</v>
      </c>
      <c r="H5670" s="258">
        <v>260</v>
      </c>
      <c r="I5670" s="258">
        <v>77</v>
      </c>
      <c r="J5670" s="258">
        <v>31</v>
      </c>
      <c r="K5670" s="259">
        <v>5</v>
      </c>
      <c r="L5670" s="257">
        <v>75</v>
      </c>
      <c r="M5670" s="258">
        <v>153</v>
      </c>
      <c r="N5670" s="258">
        <v>452</v>
      </c>
      <c r="O5670" s="258">
        <v>264</v>
      </c>
      <c r="P5670" s="258">
        <v>70</v>
      </c>
      <c r="Q5670" s="258">
        <v>42</v>
      </c>
      <c r="R5670" s="259">
        <v>24</v>
      </c>
      <c r="S5670" s="267">
        <v>2122</v>
      </c>
      <c r="T5670" s="90"/>
      <c r="U5670" s="260">
        <v>0</v>
      </c>
      <c r="V5670" s="273">
        <v>103.77043826070199</v>
      </c>
      <c r="W5670" s="273">
        <v>111.52497643732301</v>
      </c>
      <c r="X5670" s="274">
        <v>1.1787752979999999</v>
      </c>
      <c r="Z5670" s="257">
        <v>5120.8499999999995</v>
      </c>
      <c r="AA5670" s="258">
        <v>1982.7689110515275</v>
      </c>
      <c r="AB5670" s="276">
        <v>0.93438685723446158</v>
      </c>
      <c r="AC5670" s="92"/>
      <c r="AD5670" s="257">
        <v>215646.34735768195</v>
      </c>
      <c r="AE5670" s="258">
        <v>2186.6519942013288</v>
      </c>
      <c r="AF5670" s="276">
        <v>1.0304674807734819</v>
      </c>
      <c r="AG5670" s="93"/>
      <c r="AH5670" s="257">
        <v>2501.361182356</v>
      </c>
      <c r="AI5670" s="258">
        <v>2121.7452693353198</v>
      </c>
      <c r="AJ5670" s="258">
        <v>2121.8777292809536</v>
      </c>
      <c r="AK5670" s="276">
        <v>0.99994237949149556</v>
      </c>
      <c r="AL5670" s="93"/>
      <c r="AM5670" s="257">
        <v>2122</v>
      </c>
      <c r="AN5670" s="258">
        <v>2117.3006766830204</v>
      </c>
      <c r="AO5670" s="276">
        <v>0.99778542727757791</v>
      </c>
      <c r="AQ5670" s="280">
        <v>2038.5366482152442</v>
      </c>
      <c r="AR5670" s="281">
        <v>2054.833323443484</v>
      </c>
    </row>
    <row r="5671" spans="1:44" x14ac:dyDescent="0.2">
      <c r="A5671" s="260" t="s">
        <v>8403</v>
      </c>
      <c r="B5671" s="261" t="s">
        <v>2711</v>
      </c>
      <c r="C5671" s="261" t="s">
        <v>2795</v>
      </c>
      <c r="D5671" s="262" t="s">
        <v>11055</v>
      </c>
      <c r="E5671" s="257">
        <v>60</v>
      </c>
      <c r="F5671" s="258">
        <v>110</v>
      </c>
      <c r="G5671" s="258">
        <v>431</v>
      </c>
      <c r="H5671" s="258">
        <v>381</v>
      </c>
      <c r="I5671" s="258">
        <v>134</v>
      </c>
      <c r="J5671" s="258">
        <v>62</v>
      </c>
      <c r="K5671" s="259">
        <v>12</v>
      </c>
      <c r="L5671" s="257">
        <v>39</v>
      </c>
      <c r="M5671" s="258">
        <v>98</v>
      </c>
      <c r="N5671" s="258">
        <v>351</v>
      </c>
      <c r="O5671" s="258">
        <v>318</v>
      </c>
      <c r="P5671" s="258">
        <v>127</v>
      </c>
      <c r="Q5671" s="258">
        <v>85</v>
      </c>
      <c r="R5671" s="259">
        <v>39</v>
      </c>
      <c r="S5671" s="267">
        <v>2247</v>
      </c>
      <c r="T5671" s="90"/>
      <c r="U5671" s="260">
        <v>5</v>
      </c>
      <c r="V5671" s="273">
        <v>89.934265927601203</v>
      </c>
      <c r="W5671" s="273">
        <v>98.246105919003099</v>
      </c>
      <c r="X5671" s="274">
        <v>1.143357551</v>
      </c>
      <c r="Z5671" s="257">
        <v>6126.920000000001</v>
      </c>
      <c r="AA5671" s="258">
        <v>2372.3144588300438</v>
      </c>
      <c r="AB5671" s="276">
        <v>1.0557696746017107</v>
      </c>
      <c r="AC5671" s="92"/>
      <c r="AD5671" s="257">
        <v>213165.88292009337</v>
      </c>
      <c r="AE5671" s="258">
        <v>2161.5001074410943</v>
      </c>
      <c r="AF5671" s="276">
        <v>0.96194931350293467</v>
      </c>
      <c r="AG5671" s="93"/>
      <c r="AH5671" s="257">
        <v>2569.1244170969999</v>
      </c>
      <c r="AI5671" s="258">
        <v>2179.2245025467164</v>
      </c>
      <c r="AJ5671" s="258">
        <v>2214.4677612224241</v>
      </c>
      <c r="AK5671" s="276">
        <v>0.9855219231074428</v>
      </c>
      <c r="AL5671" s="93"/>
      <c r="AM5671" s="257">
        <v>2249.15</v>
      </c>
      <c r="AN5671" s="258">
        <v>2244.1690937613644</v>
      </c>
      <c r="AO5671" s="276">
        <v>0.99874013963567621</v>
      </c>
      <c r="AQ5671" s="280">
        <v>2246.1731894819677</v>
      </c>
      <c r="AR5671" s="281">
        <v>2264.1297736853544</v>
      </c>
    </row>
    <row r="5672" spans="1:44" x14ac:dyDescent="0.2">
      <c r="A5672" s="260" t="s">
        <v>8403</v>
      </c>
      <c r="B5672" s="261" t="s">
        <v>2701</v>
      </c>
      <c r="C5672" s="261" t="s">
        <v>2796</v>
      </c>
      <c r="D5672" s="262" t="s">
        <v>11056</v>
      </c>
      <c r="E5672" s="257">
        <v>117</v>
      </c>
      <c r="F5672" s="258">
        <v>178</v>
      </c>
      <c r="G5672" s="258">
        <v>633</v>
      </c>
      <c r="H5672" s="258">
        <v>582</v>
      </c>
      <c r="I5672" s="258">
        <v>246</v>
      </c>
      <c r="J5672" s="258">
        <v>174</v>
      </c>
      <c r="K5672" s="259">
        <v>46</v>
      </c>
      <c r="L5672" s="257">
        <v>109</v>
      </c>
      <c r="M5672" s="258">
        <v>179</v>
      </c>
      <c r="N5672" s="258">
        <v>590</v>
      </c>
      <c r="O5672" s="258">
        <v>536</v>
      </c>
      <c r="P5672" s="258">
        <v>239</v>
      </c>
      <c r="Q5672" s="258">
        <v>157</v>
      </c>
      <c r="R5672" s="259">
        <v>76</v>
      </c>
      <c r="S5672" s="267">
        <v>3862</v>
      </c>
      <c r="T5672" s="90"/>
      <c r="U5672" s="260">
        <v>3</v>
      </c>
      <c r="V5672" s="273">
        <v>102.881185353367</v>
      </c>
      <c r="W5672" s="273">
        <v>111.598031598031</v>
      </c>
      <c r="X5672" s="274">
        <v>1.131162429</v>
      </c>
      <c r="Z5672" s="257">
        <v>11257.269999999999</v>
      </c>
      <c r="AA5672" s="258">
        <v>4358.7617249700788</v>
      </c>
      <c r="AB5672" s="276">
        <v>1.1286281007172654</v>
      </c>
      <c r="AC5672" s="92"/>
      <c r="AD5672" s="257">
        <v>391642.22039549338</v>
      </c>
      <c r="AE5672" s="258">
        <v>3971.2485406525238</v>
      </c>
      <c r="AF5672" s="276">
        <v>1.0282880737059876</v>
      </c>
      <c r="AG5672" s="93"/>
      <c r="AH5672" s="257">
        <v>4368.5493007980003</v>
      </c>
      <c r="AI5672" s="258">
        <v>3705.5619469140279</v>
      </c>
      <c r="AJ5672" s="258">
        <v>3786.9097345187333</v>
      </c>
      <c r="AK5672" s="276">
        <v>0.98055663762784395</v>
      </c>
      <c r="AL5672" s="93"/>
      <c r="AM5672" s="257">
        <v>3863.29</v>
      </c>
      <c r="AN5672" s="258">
        <v>3854.7344633471939</v>
      </c>
      <c r="AO5672" s="276">
        <v>0.99811871137938735</v>
      </c>
      <c r="AQ5672" s="280">
        <v>4386.6482226248936</v>
      </c>
      <c r="AR5672" s="281">
        <v>4421.7164081722276</v>
      </c>
    </row>
    <row r="5673" spans="1:44" x14ac:dyDescent="0.2">
      <c r="A5673" s="260" t="s">
        <v>8403</v>
      </c>
      <c r="B5673" s="261" t="s">
        <v>2711</v>
      </c>
      <c r="C5673" s="261" t="s">
        <v>2797</v>
      </c>
      <c r="D5673" s="262" t="s">
        <v>11057</v>
      </c>
      <c r="E5673" s="257">
        <v>76</v>
      </c>
      <c r="F5673" s="258">
        <v>145</v>
      </c>
      <c r="G5673" s="258">
        <v>556</v>
      </c>
      <c r="H5673" s="258">
        <v>314</v>
      </c>
      <c r="I5673" s="258">
        <v>86</v>
      </c>
      <c r="J5673" s="258">
        <v>29</v>
      </c>
      <c r="K5673" s="259">
        <v>10</v>
      </c>
      <c r="L5673" s="257">
        <v>66</v>
      </c>
      <c r="M5673" s="258">
        <v>153</v>
      </c>
      <c r="N5673" s="258">
        <v>515</v>
      </c>
      <c r="O5673" s="258">
        <v>291</v>
      </c>
      <c r="P5673" s="258">
        <v>74</v>
      </c>
      <c r="Q5673" s="258">
        <v>31</v>
      </c>
      <c r="R5673" s="259">
        <v>11</v>
      </c>
      <c r="S5673" s="267">
        <v>2357</v>
      </c>
      <c r="T5673" s="90"/>
      <c r="U5673" s="260">
        <v>1</v>
      </c>
      <c r="V5673" s="273">
        <v>95.089676962125495</v>
      </c>
      <c r="W5673" s="273">
        <v>95.885447602884994</v>
      </c>
      <c r="X5673" s="274">
        <v>1.143357551</v>
      </c>
      <c r="Z5673" s="257">
        <v>5425.32</v>
      </c>
      <c r="AA5673" s="258">
        <v>2100.6582556618673</v>
      </c>
      <c r="AB5673" s="276">
        <v>0.8912423655756756</v>
      </c>
      <c r="AC5673" s="92"/>
      <c r="AD5673" s="257">
        <v>225457.2032798194</v>
      </c>
      <c r="AE5673" s="258">
        <v>2286.1339837171577</v>
      </c>
      <c r="AF5673" s="276">
        <v>0.96993380726226464</v>
      </c>
      <c r="AG5673" s="93"/>
      <c r="AH5673" s="257">
        <v>2694.8937477069999</v>
      </c>
      <c r="AI5673" s="258">
        <v>2285.9066099255051</v>
      </c>
      <c r="AJ5673" s="258">
        <v>2322.8751727642425</v>
      </c>
      <c r="AK5673" s="276">
        <v>0.98552192310744269</v>
      </c>
      <c r="AL5673" s="93"/>
      <c r="AM5673" s="257">
        <v>2357.4299999999998</v>
      </c>
      <c r="AN5673" s="258">
        <v>2352.2092998269804</v>
      </c>
      <c r="AO5673" s="276">
        <v>0.99796745856044988</v>
      </c>
      <c r="AQ5673" s="280">
        <v>2003.9190418305388</v>
      </c>
      <c r="AR5673" s="281">
        <v>2019.9389734991646</v>
      </c>
    </row>
    <row r="5674" spans="1:44" x14ac:dyDescent="0.2">
      <c r="A5674" s="260" t="s">
        <v>8403</v>
      </c>
      <c r="B5674" s="261" t="s">
        <v>2540</v>
      </c>
      <c r="C5674" s="261" t="s">
        <v>2575</v>
      </c>
      <c r="D5674" s="262" t="s">
        <v>10856</v>
      </c>
      <c r="E5674" s="257">
        <v>88</v>
      </c>
      <c r="F5674" s="258">
        <v>276</v>
      </c>
      <c r="G5674" s="258">
        <v>967</v>
      </c>
      <c r="H5674" s="258">
        <v>826</v>
      </c>
      <c r="I5674" s="258">
        <v>273</v>
      </c>
      <c r="J5674" s="258">
        <v>145</v>
      </c>
      <c r="K5674" s="259">
        <v>34</v>
      </c>
      <c r="L5674" s="257">
        <v>108</v>
      </c>
      <c r="M5674" s="258">
        <v>246</v>
      </c>
      <c r="N5674" s="258">
        <v>955</v>
      </c>
      <c r="O5674" s="258">
        <v>866</v>
      </c>
      <c r="P5674" s="258">
        <v>288</v>
      </c>
      <c r="Q5674" s="258">
        <v>192</v>
      </c>
      <c r="R5674" s="259">
        <v>68</v>
      </c>
      <c r="S5674" s="267">
        <v>5332</v>
      </c>
      <c r="T5674" s="90"/>
      <c r="U5674" s="260">
        <v>7</v>
      </c>
      <c r="V5674" s="273">
        <v>84.037575259868703</v>
      </c>
      <c r="W5674" s="273">
        <v>90.216054013503296</v>
      </c>
      <c r="X5674" s="274">
        <v>1.1787752979999999</v>
      </c>
      <c r="Z5674" s="257">
        <v>14364.95</v>
      </c>
      <c r="AA5674" s="258">
        <v>5562.0407293339285</v>
      </c>
      <c r="AB5674" s="276">
        <v>1.043143422605763</v>
      </c>
      <c r="AC5674" s="92"/>
      <c r="AD5674" s="257">
        <v>487482.18285823951</v>
      </c>
      <c r="AE5674" s="258">
        <v>4943.0648853817174</v>
      </c>
      <c r="AF5674" s="276">
        <v>0.92705643011660122</v>
      </c>
      <c r="AG5674" s="93"/>
      <c r="AH5674" s="257">
        <v>6285.229888936</v>
      </c>
      <c r="AI5674" s="258">
        <v>5331.3599321846959</v>
      </c>
      <c r="AJ5674" s="258">
        <v>5331.6927674486542</v>
      </c>
      <c r="AK5674" s="276">
        <v>0.99994237949149556</v>
      </c>
      <c r="AL5674" s="93"/>
      <c r="AM5674" s="257">
        <v>5335.01</v>
      </c>
      <c r="AN5674" s="258">
        <v>5323.1952323801506</v>
      </c>
      <c r="AO5674" s="276">
        <v>0.99834869324458941</v>
      </c>
      <c r="AQ5674" s="280">
        <v>5147.5143278811174</v>
      </c>
      <c r="AR5674" s="281">
        <v>5188.6651059687383</v>
      </c>
    </row>
    <row r="5675" spans="1:44" x14ac:dyDescent="0.2">
      <c r="A5675" s="260" t="s">
        <v>8403</v>
      </c>
      <c r="B5675" s="261" t="s">
        <v>2540</v>
      </c>
      <c r="C5675" s="261" t="s">
        <v>2576</v>
      </c>
      <c r="D5675" s="262" t="s">
        <v>10857</v>
      </c>
      <c r="E5675" s="257">
        <v>92</v>
      </c>
      <c r="F5675" s="258">
        <v>150</v>
      </c>
      <c r="G5675" s="258">
        <v>384</v>
      </c>
      <c r="H5675" s="258">
        <v>204</v>
      </c>
      <c r="I5675" s="258">
        <v>60</v>
      </c>
      <c r="J5675" s="258">
        <v>24</v>
      </c>
      <c r="K5675" s="259">
        <v>5</v>
      </c>
      <c r="L5675" s="257">
        <v>101</v>
      </c>
      <c r="M5675" s="258">
        <v>169</v>
      </c>
      <c r="N5675" s="258">
        <v>519</v>
      </c>
      <c r="O5675" s="258">
        <v>219</v>
      </c>
      <c r="P5675" s="258">
        <v>57</v>
      </c>
      <c r="Q5675" s="258">
        <v>34</v>
      </c>
      <c r="R5675" s="259">
        <v>15</v>
      </c>
      <c r="S5675" s="267">
        <v>2033</v>
      </c>
      <c r="T5675" s="90"/>
      <c r="U5675" s="260">
        <v>0</v>
      </c>
      <c r="V5675" s="273">
        <v>107.476884931898</v>
      </c>
      <c r="W5675" s="273">
        <v>126.02410231185399</v>
      </c>
      <c r="X5675" s="274">
        <v>1.1787752979999999</v>
      </c>
      <c r="Z5675" s="257">
        <v>4786.7000000000007</v>
      </c>
      <c r="AA5675" s="258">
        <v>1853.3876107541421</v>
      </c>
      <c r="AB5675" s="276">
        <v>0.91165155472412296</v>
      </c>
      <c r="AC5675" s="92"/>
      <c r="AD5675" s="257">
        <v>215548.53014042898</v>
      </c>
      <c r="AE5675" s="258">
        <v>2185.660128511071</v>
      </c>
      <c r="AF5675" s="276">
        <v>1.075091061736877</v>
      </c>
      <c r="AG5675" s="93"/>
      <c r="AH5675" s="257">
        <v>2396.4501808339996</v>
      </c>
      <c r="AI5675" s="258">
        <v>2032.7559531379379</v>
      </c>
      <c r="AJ5675" s="258">
        <v>2032.8828575062103</v>
      </c>
      <c r="AK5675" s="276">
        <v>0.99994237949149545</v>
      </c>
      <c r="AL5675" s="93"/>
      <c r="AM5675" s="257">
        <v>2033</v>
      </c>
      <c r="AN5675" s="258">
        <v>2028.4977736553158</v>
      </c>
      <c r="AO5675" s="276">
        <v>0.9977854272775778</v>
      </c>
      <c r="AQ5675" s="280">
        <v>1988.0332261395633</v>
      </c>
      <c r="AR5675" s="281">
        <v>2003.9261618185517</v>
      </c>
    </row>
    <row r="5676" spans="1:44" x14ac:dyDescent="0.2">
      <c r="A5676" s="260" t="s">
        <v>8403</v>
      </c>
      <c r="B5676" s="261" t="s">
        <v>2540</v>
      </c>
      <c r="C5676" s="261" t="s">
        <v>2577</v>
      </c>
      <c r="D5676" s="262" t="s">
        <v>10858</v>
      </c>
      <c r="E5676" s="257">
        <v>136</v>
      </c>
      <c r="F5676" s="258">
        <v>232</v>
      </c>
      <c r="G5676" s="258">
        <v>773</v>
      </c>
      <c r="H5676" s="258">
        <v>338</v>
      </c>
      <c r="I5676" s="258">
        <v>81</v>
      </c>
      <c r="J5676" s="258">
        <v>32</v>
      </c>
      <c r="K5676" s="259">
        <v>8</v>
      </c>
      <c r="L5676" s="257">
        <v>129</v>
      </c>
      <c r="M5676" s="258">
        <v>208</v>
      </c>
      <c r="N5676" s="258">
        <v>765</v>
      </c>
      <c r="O5676" s="258">
        <v>375</v>
      </c>
      <c r="P5676" s="258">
        <v>89</v>
      </c>
      <c r="Q5676" s="258">
        <v>43</v>
      </c>
      <c r="R5676" s="259">
        <v>13</v>
      </c>
      <c r="S5676" s="267">
        <v>3222</v>
      </c>
      <c r="T5676" s="90"/>
      <c r="U5676" s="260">
        <v>0</v>
      </c>
      <c r="V5676" s="273">
        <v>100.176137219826</v>
      </c>
      <c r="W5676" s="273">
        <v>115.27529484791999</v>
      </c>
      <c r="X5676" s="274">
        <v>1.1787752979999999</v>
      </c>
      <c r="Z5676" s="257">
        <v>7289.32</v>
      </c>
      <c r="AA5676" s="258">
        <v>2822.3902435545119</v>
      </c>
      <c r="AB5676" s="276">
        <v>0.87597462556005956</v>
      </c>
      <c r="AC5676" s="92"/>
      <c r="AD5676" s="257">
        <v>327269.42083303281</v>
      </c>
      <c r="AE5676" s="258">
        <v>3318.5089405604176</v>
      </c>
      <c r="AF5676" s="276">
        <v>1.0299531162509055</v>
      </c>
      <c r="AG5676" s="93"/>
      <c r="AH5676" s="257">
        <v>3798.0140101559996</v>
      </c>
      <c r="AI5676" s="258">
        <v>3221.6132223366631</v>
      </c>
      <c r="AJ5676" s="258">
        <v>3221.8143467215982</v>
      </c>
      <c r="AK5676" s="276">
        <v>0.99994237949149545</v>
      </c>
      <c r="AL5676" s="93"/>
      <c r="AM5676" s="257">
        <v>3222</v>
      </c>
      <c r="AN5676" s="258">
        <v>3214.8646466883561</v>
      </c>
      <c r="AO5676" s="276">
        <v>0.99778542727757791</v>
      </c>
      <c r="AQ5676" s="280">
        <v>2900.324891742916</v>
      </c>
      <c r="AR5676" s="281">
        <v>2923.5109614456583</v>
      </c>
    </row>
    <row r="5677" spans="1:44" x14ac:dyDescent="0.2">
      <c r="A5677" s="260" t="s">
        <v>8403</v>
      </c>
      <c r="B5677" s="261" t="s">
        <v>2599</v>
      </c>
      <c r="C5677" s="261" t="s">
        <v>2684</v>
      </c>
      <c r="D5677" s="262" t="s">
        <v>10958</v>
      </c>
      <c r="E5677" s="257">
        <v>75</v>
      </c>
      <c r="F5677" s="258">
        <v>155</v>
      </c>
      <c r="G5677" s="258">
        <v>480</v>
      </c>
      <c r="H5677" s="258">
        <v>306</v>
      </c>
      <c r="I5677" s="258">
        <v>71</v>
      </c>
      <c r="J5677" s="258">
        <v>39</v>
      </c>
      <c r="K5677" s="259">
        <v>13</v>
      </c>
      <c r="L5677" s="257">
        <v>82</v>
      </c>
      <c r="M5677" s="258">
        <v>152</v>
      </c>
      <c r="N5677" s="258">
        <v>490</v>
      </c>
      <c r="O5677" s="258">
        <v>305</v>
      </c>
      <c r="P5677" s="258">
        <v>65</v>
      </c>
      <c r="Q5677" s="258">
        <v>47</v>
      </c>
      <c r="R5677" s="259">
        <v>24</v>
      </c>
      <c r="S5677" s="267">
        <v>2304</v>
      </c>
      <c r="T5677" s="90"/>
      <c r="U5677" s="260">
        <v>53</v>
      </c>
      <c r="V5677" s="273">
        <v>86.163933909249096</v>
      </c>
      <c r="W5677" s="273">
        <v>100.629774305555</v>
      </c>
      <c r="X5677" s="274">
        <v>1.216917488</v>
      </c>
      <c r="Z5677" s="257">
        <v>5548.4</v>
      </c>
      <c r="AA5677" s="258">
        <v>2148.3142497980402</v>
      </c>
      <c r="AB5677" s="276">
        <v>0.93242805980817722</v>
      </c>
      <c r="AC5677" s="92"/>
      <c r="AD5677" s="257">
        <v>217605.00488828222</v>
      </c>
      <c r="AE5677" s="258">
        <v>2206.5127636867519</v>
      </c>
      <c r="AF5677" s="276">
        <v>0.95768783146126379</v>
      </c>
      <c r="AG5677" s="93"/>
      <c r="AH5677" s="257">
        <v>2803.777892352</v>
      </c>
      <c r="AI5677" s="258">
        <v>2378.2660902099769</v>
      </c>
      <c r="AJ5677" s="258">
        <v>2339.647723300789</v>
      </c>
      <c r="AK5677" s="276">
        <v>1.0154721021270785</v>
      </c>
      <c r="AL5677" s="93"/>
      <c r="AM5677" s="257">
        <v>2326.79</v>
      </c>
      <c r="AN5677" s="258">
        <v>2321.6371543351956</v>
      </c>
      <c r="AO5677" s="276">
        <v>1.0076550149024286</v>
      </c>
      <c r="AQ5677" s="280">
        <v>2105.2401576051534</v>
      </c>
      <c r="AR5677" s="281">
        <v>2122.0700807541807</v>
      </c>
    </row>
    <row r="5678" spans="1:44" x14ac:dyDescent="0.2">
      <c r="A5678" s="260" t="s">
        <v>8403</v>
      </c>
      <c r="B5678" s="261" t="s">
        <v>2540</v>
      </c>
      <c r="C5678" s="261" t="s">
        <v>2578</v>
      </c>
      <c r="D5678" s="262" t="s">
        <v>10859</v>
      </c>
      <c r="E5678" s="257">
        <v>113</v>
      </c>
      <c r="F5678" s="258">
        <v>178</v>
      </c>
      <c r="G5678" s="258">
        <v>594</v>
      </c>
      <c r="H5678" s="258">
        <v>434</v>
      </c>
      <c r="I5678" s="258">
        <v>138</v>
      </c>
      <c r="J5678" s="258">
        <v>73</v>
      </c>
      <c r="K5678" s="259">
        <v>27</v>
      </c>
      <c r="L5678" s="257">
        <v>127</v>
      </c>
      <c r="M5678" s="258">
        <v>179</v>
      </c>
      <c r="N5678" s="258">
        <v>720</v>
      </c>
      <c r="O5678" s="258">
        <v>417</v>
      </c>
      <c r="P5678" s="258">
        <v>145</v>
      </c>
      <c r="Q5678" s="258">
        <v>116</v>
      </c>
      <c r="R5678" s="259">
        <v>60</v>
      </c>
      <c r="S5678" s="267">
        <v>3321</v>
      </c>
      <c r="T5678" s="90"/>
      <c r="U5678" s="260">
        <v>47</v>
      </c>
      <c r="V5678" s="273">
        <v>88.677981345451201</v>
      </c>
      <c r="W5678" s="273">
        <v>96.359205776173198</v>
      </c>
      <c r="X5678" s="274">
        <v>1.1787752979999999</v>
      </c>
      <c r="Z5678" s="257">
        <v>8838.25</v>
      </c>
      <c r="AA5678" s="258">
        <v>3422.1286169485857</v>
      </c>
      <c r="AB5678" s="276">
        <v>1.0304512547270659</v>
      </c>
      <c r="AC5678" s="92"/>
      <c r="AD5678" s="257">
        <v>312479.73254831997</v>
      </c>
      <c r="AE5678" s="258">
        <v>3168.5416363252912</v>
      </c>
      <c r="AF5678" s="276">
        <v>0.95409263364206298</v>
      </c>
      <c r="AG5678" s="93"/>
      <c r="AH5678" s="257">
        <v>3914.7127646579997</v>
      </c>
      <c r="AI5678" s="258">
        <v>3320.6013381067842</v>
      </c>
      <c r="AJ5678" s="258">
        <v>3320.8086422912565</v>
      </c>
      <c r="AK5678" s="276">
        <v>0.99994237949149545</v>
      </c>
      <c r="AL5678" s="93"/>
      <c r="AM5678" s="257">
        <v>3341.21</v>
      </c>
      <c r="AN5678" s="258">
        <v>3333.8106474741157</v>
      </c>
      <c r="AO5678" s="276">
        <v>1.0038574668696525</v>
      </c>
      <c r="AQ5678" s="280">
        <v>3277.433582734398</v>
      </c>
      <c r="AR5678" s="281">
        <v>3303.634372760278</v>
      </c>
    </row>
    <row r="5679" spans="1:44" x14ac:dyDescent="0.2">
      <c r="A5679" s="260" t="s">
        <v>8403</v>
      </c>
      <c r="B5679" s="261" t="s">
        <v>2722</v>
      </c>
      <c r="C5679" s="261" t="s">
        <v>2798</v>
      </c>
      <c r="D5679" s="262" t="s">
        <v>11058</v>
      </c>
      <c r="E5679" s="257">
        <v>123</v>
      </c>
      <c r="F5679" s="258">
        <v>220</v>
      </c>
      <c r="G5679" s="258">
        <v>745</v>
      </c>
      <c r="H5679" s="258">
        <v>400</v>
      </c>
      <c r="I5679" s="258">
        <v>89</v>
      </c>
      <c r="J5679" s="258">
        <v>25</v>
      </c>
      <c r="K5679" s="259">
        <v>8</v>
      </c>
      <c r="L5679" s="257">
        <v>113</v>
      </c>
      <c r="M5679" s="258">
        <v>217</v>
      </c>
      <c r="N5679" s="258">
        <v>745</v>
      </c>
      <c r="O5679" s="258">
        <v>384</v>
      </c>
      <c r="P5679" s="258">
        <v>97</v>
      </c>
      <c r="Q5679" s="258">
        <v>48</v>
      </c>
      <c r="R5679" s="259">
        <v>16</v>
      </c>
      <c r="S5679" s="267">
        <v>3230</v>
      </c>
      <c r="T5679" s="90"/>
      <c r="U5679" s="260">
        <v>0</v>
      </c>
      <c r="V5679" s="273">
        <v>88.142432088287904</v>
      </c>
      <c r="W5679" s="273">
        <v>93.674922600619098</v>
      </c>
      <c r="X5679" s="274">
        <v>1.145822522</v>
      </c>
      <c r="Z5679" s="257">
        <v>7353.02</v>
      </c>
      <c r="AA5679" s="258">
        <v>2847.0545824111437</v>
      </c>
      <c r="AB5679" s="276">
        <v>0.8814410471861126</v>
      </c>
      <c r="AC5679" s="92"/>
      <c r="AD5679" s="257">
        <v>301412.84673173598</v>
      </c>
      <c r="AE5679" s="258">
        <v>3056.3235151424014</v>
      </c>
      <c r="AF5679" s="276">
        <v>0.94623019044656387</v>
      </c>
      <c r="AG5679" s="93"/>
      <c r="AH5679" s="257">
        <v>3701.0067460599998</v>
      </c>
      <c r="AI5679" s="258">
        <v>3139.3281428612609</v>
      </c>
      <c r="AJ5679" s="258">
        <v>3186.4775085734054</v>
      </c>
      <c r="AK5679" s="276">
        <v>0.98652554444997076</v>
      </c>
      <c r="AL5679" s="93"/>
      <c r="AM5679" s="257">
        <v>3230</v>
      </c>
      <c r="AN5679" s="258">
        <v>3222.8469301065766</v>
      </c>
      <c r="AO5679" s="276">
        <v>0.99778542727757791</v>
      </c>
      <c r="AQ5679" s="280">
        <v>2651.7836323954348</v>
      </c>
      <c r="AR5679" s="281">
        <v>2672.9827885011368</v>
      </c>
    </row>
    <row r="5680" spans="1:44" x14ac:dyDescent="0.2">
      <c r="A5680" s="260" t="s">
        <v>8403</v>
      </c>
      <c r="B5680" s="261" t="s">
        <v>2601</v>
      </c>
      <c r="C5680" s="261" t="s">
        <v>2685</v>
      </c>
      <c r="D5680" s="262" t="s">
        <v>10959</v>
      </c>
      <c r="E5680" s="257">
        <v>162</v>
      </c>
      <c r="F5680" s="258">
        <v>212</v>
      </c>
      <c r="G5680" s="258">
        <v>802</v>
      </c>
      <c r="H5680" s="258">
        <v>449</v>
      </c>
      <c r="I5680" s="258">
        <v>135</v>
      </c>
      <c r="J5680" s="258">
        <v>73</v>
      </c>
      <c r="K5680" s="259">
        <v>29</v>
      </c>
      <c r="L5680" s="257">
        <v>129</v>
      </c>
      <c r="M5680" s="258">
        <v>222</v>
      </c>
      <c r="N5680" s="258">
        <v>762</v>
      </c>
      <c r="O5680" s="258">
        <v>396</v>
      </c>
      <c r="P5680" s="258">
        <v>135</v>
      </c>
      <c r="Q5680" s="258">
        <v>101</v>
      </c>
      <c r="R5680" s="259">
        <v>65</v>
      </c>
      <c r="S5680" s="267">
        <v>3672</v>
      </c>
      <c r="T5680" s="90"/>
      <c r="U5680" s="260">
        <v>44</v>
      </c>
      <c r="V5680" s="273">
        <v>81.913738218099098</v>
      </c>
      <c r="W5680" s="273">
        <v>83.016339869280998</v>
      </c>
      <c r="X5680" s="274">
        <v>1.2153606640000001</v>
      </c>
      <c r="Z5680" s="257">
        <v>9270.7799999999988</v>
      </c>
      <c r="AA5680" s="258">
        <v>3589.6021881520219</v>
      </c>
      <c r="AB5680" s="276">
        <v>0.9775605087559972</v>
      </c>
      <c r="AC5680" s="92"/>
      <c r="AD5680" s="257">
        <v>327419.466445331</v>
      </c>
      <c r="AE5680" s="258">
        <v>3320.0304016997934</v>
      </c>
      <c r="AF5680" s="276">
        <v>0.90414771288120732</v>
      </c>
      <c r="AG5680" s="93"/>
      <c r="AH5680" s="257">
        <v>4462.8043582079999</v>
      </c>
      <c r="AI5680" s="258">
        <v>3785.5125048667314</v>
      </c>
      <c r="AJ5680" s="258">
        <v>3726.4860023360311</v>
      </c>
      <c r="AK5680" s="276">
        <v>1.0148382359302917</v>
      </c>
      <c r="AL5680" s="93"/>
      <c r="AM5680" s="257">
        <v>3690.92</v>
      </c>
      <c r="AN5680" s="258">
        <v>3682.746189247358</v>
      </c>
      <c r="AO5680" s="276">
        <v>1.0029265221261867</v>
      </c>
      <c r="AQ5680" s="280">
        <v>3303.3276099001623</v>
      </c>
      <c r="AR5680" s="281">
        <v>3329.7354045690249</v>
      </c>
    </row>
    <row r="5681" spans="1:44" x14ac:dyDescent="0.2">
      <c r="A5681" s="260" t="s">
        <v>8403</v>
      </c>
      <c r="B5681" s="261" t="s">
        <v>2540</v>
      </c>
      <c r="C5681" s="261" t="s">
        <v>2579</v>
      </c>
      <c r="D5681" s="262" t="s">
        <v>10860</v>
      </c>
      <c r="E5681" s="257">
        <v>29</v>
      </c>
      <c r="F5681" s="258">
        <v>70</v>
      </c>
      <c r="G5681" s="258">
        <v>326</v>
      </c>
      <c r="H5681" s="258">
        <v>255</v>
      </c>
      <c r="I5681" s="258">
        <v>104</v>
      </c>
      <c r="J5681" s="258">
        <v>64</v>
      </c>
      <c r="K5681" s="259">
        <v>16</v>
      </c>
      <c r="L5681" s="257">
        <v>29</v>
      </c>
      <c r="M5681" s="258">
        <v>60</v>
      </c>
      <c r="N5681" s="258">
        <v>251</v>
      </c>
      <c r="O5681" s="258">
        <v>253</v>
      </c>
      <c r="P5681" s="258">
        <v>112</v>
      </c>
      <c r="Q5681" s="258">
        <v>64</v>
      </c>
      <c r="R5681" s="259">
        <v>26</v>
      </c>
      <c r="S5681" s="267">
        <v>1659</v>
      </c>
      <c r="T5681" s="90"/>
      <c r="U5681" s="260">
        <v>4</v>
      </c>
      <c r="V5681" s="273">
        <v>95.055263941326103</v>
      </c>
      <c r="W5681" s="273">
        <v>101.49367088607499</v>
      </c>
      <c r="X5681" s="274">
        <v>1.1787752979999999</v>
      </c>
      <c r="Z5681" s="257">
        <v>4684.9100000000008</v>
      </c>
      <c r="AA5681" s="258">
        <v>1813.9750039689532</v>
      </c>
      <c r="AB5681" s="276">
        <v>1.0934147100475908</v>
      </c>
      <c r="AC5681" s="92"/>
      <c r="AD5681" s="257">
        <v>160878.41221376168</v>
      </c>
      <c r="AE5681" s="258">
        <v>1631.3056316584707</v>
      </c>
      <c r="AF5681" s="276">
        <v>0.98330658930588954</v>
      </c>
      <c r="AG5681" s="93"/>
      <c r="AH5681" s="257">
        <v>1955.5882193819998</v>
      </c>
      <c r="AI5681" s="258">
        <v>1658.800849117481</v>
      </c>
      <c r="AJ5681" s="258">
        <v>1658.9044075763909</v>
      </c>
      <c r="AK5681" s="276">
        <v>0.99994237949149545</v>
      </c>
      <c r="AL5681" s="93"/>
      <c r="AM5681" s="257">
        <v>1660.72</v>
      </c>
      <c r="AN5681" s="258">
        <v>1657.0422147884192</v>
      </c>
      <c r="AO5681" s="276">
        <v>0.99881990041496038</v>
      </c>
      <c r="AQ5681" s="280">
        <v>1781.485982148773</v>
      </c>
      <c r="AR5681" s="281">
        <v>1795.7277170227367</v>
      </c>
    </row>
    <row r="5682" spans="1:44" x14ac:dyDescent="0.2">
      <c r="A5682" s="260" t="s">
        <v>8403</v>
      </c>
      <c r="B5682" s="261" t="s">
        <v>2540</v>
      </c>
      <c r="C5682" s="261" t="s">
        <v>2580</v>
      </c>
      <c r="D5682" s="262" t="s">
        <v>10861</v>
      </c>
      <c r="E5682" s="257">
        <v>62</v>
      </c>
      <c r="F5682" s="258">
        <v>194</v>
      </c>
      <c r="G5682" s="258">
        <v>468</v>
      </c>
      <c r="H5682" s="258">
        <v>427</v>
      </c>
      <c r="I5682" s="258">
        <v>141</v>
      </c>
      <c r="J5682" s="258">
        <v>53</v>
      </c>
      <c r="K5682" s="259">
        <v>9</v>
      </c>
      <c r="L5682" s="257">
        <v>59</v>
      </c>
      <c r="M5682" s="258">
        <v>181</v>
      </c>
      <c r="N5682" s="258">
        <v>494</v>
      </c>
      <c r="O5682" s="258">
        <v>444</v>
      </c>
      <c r="P5682" s="258">
        <v>139</v>
      </c>
      <c r="Q5682" s="258">
        <v>76</v>
      </c>
      <c r="R5682" s="259">
        <v>29</v>
      </c>
      <c r="S5682" s="267">
        <v>2776</v>
      </c>
      <c r="T5682" s="90"/>
      <c r="U5682" s="260">
        <v>2</v>
      </c>
      <c r="V5682" s="273">
        <v>73.003478841476905</v>
      </c>
      <c r="W5682" s="273">
        <v>59.988832853025897</v>
      </c>
      <c r="X5682" s="274">
        <v>1.1787752979999999</v>
      </c>
      <c r="Z5682" s="257">
        <v>7141.94</v>
      </c>
      <c r="AA5682" s="258">
        <v>2765.3254042972062</v>
      </c>
      <c r="AB5682" s="276">
        <v>0.99615468454510314</v>
      </c>
      <c r="AC5682" s="92"/>
      <c r="AD5682" s="257">
        <v>225932.01803447786</v>
      </c>
      <c r="AE5682" s="258">
        <v>2290.9486009961975</v>
      </c>
      <c r="AF5682" s="276">
        <v>0.82526966894675702</v>
      </c>
      <c r="AG5682" s="93"/>
      <c r="AH5682" s="257">
        <v>3272.2802272479998</v>
      </c>
      <c r="AI5682" s="258">
        <v>2775.6667613924819</v>
      </c>
      <c r="AJ5682" s="258">
        <v>2775.8400454683915</v>
      </c>
      <c r="AK5682" s="276">
        <v>0.99994237949149545</v>
      </c>
      <c r="AL5682" s="93"/>
      <c r="AM5682" s="257">
        <v>2776.86</v>
      </c>
      <c r="AN5682" s="258">
        <v>2770.7104415900149</v>
      </c>
      <c r="AO5682" s="276">
        <v>0.99809453947767102</v>
      </c>
      <c r="AQ5682" s="280">
        <v>2277.6594073628839</v>
      </c>
      <c r="AR5682" s="281">
        <v>2295.8677018641552</v>
      </c>
    </row>
    <row r="5683" spans="1:44" x14ac:dyDescent="0.2">
      <c r="A5683" s="260" t="s">
        <v>8403</v>
      </c>
      <c r="B5683" s="261" t="s">
        <v>2540</v>
      </c>
      <c r="C5683" s="261" t="s">
        <v>2581</v>
      </c>
      <c r="D5683" s="262" t="s">
        <v>10862</v>
      </c>
      <c r="E5683" s="257">
        <v>89</v>
      </c>
      <c r="F5683" s="258">
        <v>227</v>
      </c>
      <c r="G5683" s="258">
        <v>694</v>
      </c>
      <c r="H5683" s="258">
        <v>540</v>
      </c>
      <c r="I5683" s="258">
        <v>210</v>
      </c>
      <c r="J5683" s="258">
        <v>82</v>
      </c>
      <c r="K5683" s="259">
        <v>20</v>
      </c>
      <c r="L5683" s="257">
        <v>81</v>
      </c>
      <c r="M5683" s="258">
        <v>185</v>
      </c>
      <c r="N5683" s="258">
        <v>610</v>
      </c>
      <c r="O5683" s="258">
        <v>608</v>
      </c>
      <c r="P5683" s="258">
        <v>203</v>
      </c>
      <c r="Q5683" s="258">
        <v>80</v>
      </c>
      <c r="R5683" s="259">
        <v>36</v>
      </c>
      <c r="S5683" s="267">
        <v>3665</v>
      </c>
      <c r="T5683" s="90"/>
      <c r="U5683" s="260">
        <v>1</v>
      </c>
      <c r="V5683" s="273">
        <v>83.510151079399705</v>
      </c>
      <c r="W5683" s="273">
        <v>86.914870395634296</v>
      </c>
      <c r="X5683" s="274">
        <v>1.1787752979999999</v>
      </c>
      <c r="Z5683" s="257">
        <v>9558.369999999999</v>
      </c>
      <c r="AA5683" s="258">
        <v>3700.95567656299</v>
      </c>
      <c r="AB5683" s="276">
        <v>1.0098105529503383</v>
      </c>
      <c r="AC5683" s="92"/>
      <c r="AD5683" s="257">
        <v>331706.1050528218</v>
      </c>
      <c r="AE5683" s="258">
        <v>3363.4968780595486</v>
      </c>
      <c r="AF5683" s="276">
        <v>0.91773448241733935</v>
      </c>
      <c r="AG5683" s="93"/>
      <c r="AH5683" s="257">
        <v>4320.2114671700001</v>
      </c>
      <c r="AI5683" s="258">
        <v>3664.5600434090229</v>
      </c>
      <c r="AJ5683" s="258">
        <v>3664.7888208363311</v>
      </c>
      <c r="AK5683" s="276">
        <v>0.99994237949149556</v>
      </c>
      <c r="AL5683" s="93"/>
      <c r="AM5683" s="257">
        <v>3665.43</v>
      </c>
      <c r="AN5683" s="258">
        <v>3657.312638706052</v>
      </c>
      <c r="AO5683" s="276">
        <v>0.99790249350779048</v>
      </c>
      <c r="AQ5683" s="280">
        <v>3389.1751754669644</v>
      </c>
      <c r="AR5683" s="281">
        <v>3416.2692614008879</v>
      </c>
    </row>
    <row r="5684" spans="1:44" x14ac:dyDescent="0.2">
      <c r="A5684" s="260" t="s">
        <v>8403</v>
      </c>
      <c r="B5684" s="261" t="s">
        <v>2599</v>
      </c>
      <c r="C5684" s="261" t="s">
        <v>2686</v>
      </c>
      <c r="D5684" s="262" t="s">
        <v>10960</v>
      </c>
      <c r="E5684" s="257">
        <v>89</v>
      </c>
      <c r="F5684" s="258">
        <v>212</v>
      </c>
      <c r="G5684" s="258">
        <v>702</v>
      </c>
      <c r="H5684" s="258">
        <v>523</v>
      </c>
      <c r="I5684" s="258">
        <v>165</v>
      </c>
      <c r="J5684" s="258">
        <v>58</v>
      </c>
      <c r="K5684" s="259">
        <v>16</v>
      </c>
      <c r="L5684" s="257">
        <v>82</v>
      </c>
      <c r="M5684" s="258">
        <v>208</v>
      </c>
      <c r="N5684" s="258">
        <v>674</v>
      </c>
      <c r="O5684" s="258">
        <v>531</v>
      </c>
      <c r="P5684" s="258">
        <v>151</v>
      </c>
      <c r="Q5684" s="258">
        <v>74</v>
      </c>
      <c r="R5684" s="259">
        <v>31</v>
      </c>
      <c r="S5684" s="267">
        <v>3516</v>
      </c>
      <c r="T5684" s="90"/>
      <c r="U5684" s="260">
        <v>0</v>
      </c>
      <c r="V5684" s="273">
        <v>81.294727528813894</v>
      </c>
      <c r="W5684" s="273">
        <v>75.722980659840701</v>
      </c>
      <c r="X5684" s="274">
        <v>1.216917488</v>
      </c>
      <c r="Z5684" s="257">
        <v>8743.15</v>
      </c>
      <c r="AA5684" s="258">
        <v>3385.3063465362516</v>
      </c>
      <c r="AB5684" s="276">
        <v>0.96282888126742083</v>
      </c>
      <c r="AC5684" s="92"/>
      <c r="AD5684" s="257">
        <v>306869.76793903048</v>
      </c>
      <c r="AE5684" s="258">
        <v>3111.656646384075</v>
      </c>
      <c r="AF5684" s="276">
        <v>0.88499904618432168</v>
      </c>
      <c r="AG5684" s="93"/>
      <c r="AH5684" s="257">
        <v>4278.6818878080003</v>
      </c>
      <c r="AI5684" s="258">
        <v>3629.3331480808506</v>
      </c>
      <c r="AJ5684" s="258">
        <v>3570.3999110788081</v>
      </c>
      <c r="AK5684" s="276">
        <v>1.0154721021270785</v>
      </c>
      <c r="AL5684" s="93"/>
      <c r="AM5684" s="257">
        <v>3516</v>
      </c>
      <c r="AN5684" s="258">
        <v>3508.2135623079644</v>
      </c>
      <c r="AO5684" s="276">
        <v>0.99778542727757802</v>
      </c>
      <c r="AQ5684" s="280">
        <v>3035.6096965455763</v>
      </c>
      <c r="AR5684" s="281">
        <v>3059.8772736762644</v>
      </c>
    </row>
    <row r="5685" spans="1:44" x14ac:dyDescent="0.2">
      <c r="A5685" s="260" t="s">
        <v>8403</v>
      </c>
      <c r="B5685" s="261" t="s">
        <v>2703</v>
      </c>
      <c r="C5685" s="261" t="s">
        <v>2799</v>
      </c>
      <c r="D5685" s="262" t="s">
        <v>11059</v>
      </c>
      <c r="E5685" s="257">
        <v>66</v>
      </c>
      <c r="F5685" s="258">
        <v>158</v>
      </c>
      <c r="G5685" s="258">
        <v>468</v>
      </c>
      <c r="H5685" s="258">
        <v>413</v>
      </c>
      <c r="I5685" s="258">
        <v>176</v>
      </c>
      <c r="J5685" s="258">
        <v>94</v>
      </c>
      <c r="K5685" s="259">
        <v>31</v>
      </c>
      <c r="L5685" s="257">
        <v>72</v>
      </c>
      <c r="M5685" s="258">
        <v>144</v>
      </c>
      <c r="N5685" s="258">
        <v>460</v>
      </c>
      <c r="O5685" s="258">
        <v>421</v>
      </c>
      <c r="P5685" s="258">
        <v>183</v>
      </c>
      <c r="Q5685" s="258">
        <v>113</v>
      </c>
      <c r="R5685" s="259">
        <v>52</v>
      </c>
      <c r="S5685" s="267">
        <v>2851</v>
      </c>
      <c r="T5685" s="90"/>
      <c r="U5685" s="260">
        <v>0</v>
      </c>
      <c r="V5685" s="273">
        <v>93.982763615061302</v>
      </c>
      <c r="W5685" s="273">
        <v>81.744650999649195</v>
      </c>
      <c r="X5685" s="274">
        <v>1.1245459259999999</v>
      </c>
      <c r="Z5685" s="257">
        <v>8084.4999999999991</v>
      </c>
      <c r="AA5685" s="258">
        <v>3130.2801803208599</v>
      </c>
      <c r="AB5685" s="276">
        <v>1.0979586742619643</v>
      </c>
      <c r="AC5685" s="92"/>
      <c r="AD5685" s="257">
        <v>262341.21478522685</v>
      </c>
      <c r="AE5685" s="258">
        <v>2660.1375237755924</v>
      </c>
      <c r="AF5685" s="276">
        <v>0.93305419985113724</v>
      </c>
      <c r="AG5685" s="93"/>
      <c r="AH5685" s="257">
        <v>3206.0804350259996</v>
      </c>
      <c r="AI5685" s="258">
        <v>2719.5136968255674</v>
      </c>
      <c r="AJ5685" s="258">
        <v>2787.8865744762725</v>
      </c>
      <c r="AK5685" s="276">
        <v>0.97786270588434676</v>
      </c>
      <c r="AL5685" s="93"/>
      <c r="AM5685" s="257">
        <v>2851</v>
      </c>
      <c r="AN5685" s="258">
        <v>2844.6862531683746</v>
      </c>
      <c r="AO5685" s="276">
        <v>0.99778542727757791</v>
      </c>
      <c r="AQ5685" s="280">
        <v>2849.7392457381252</v>
      </c>
      <c r="AR5685" s="281">
        <v>2872.5209185687913</v>
      </c>
    </row>
    <row r="5686" spans="1:44" x14ac:dyDescent="0.2">
      <c r="A5686" s="260" t="s">
        <v>8403</v>
      </c>
      <c r="B5686" s="261" t="s">
        <v>2540</v>
      </c>
      <c r="C5686" s="261" t="s">
        <v>2582</v>
      </c>
      <c r="D5686" s="262" t="s">
        <v>10863</v>
      </c>
      <c r="E5686" s="257">
        <v>300</v>
      </c>
      <c r="F5686" s="258">
        <v>440</v>
      </c>
      <c r="G5686" s="258">
        <v>1497</v>
      </c>
      <c r="H5686" s="258">
        <v>858</v>
      </c>
      <c r="I5686" s="258">
        <v>266</v>
      </c>
      <c r="J5686" s="258">
        <v>124</v>
      </c>
      <c r="K5686" s="259">
        <v>48</v>
      </c>
      <c r="L5686" s="257">
        <v>321</v>
      </c>
      <c r="M5686" s="258">
        <v>435</v>
      </c>
      <c r="N5686" s="258">
        <v>1612</v>
      </c>
      <c r="O5686" s="258">
        <v>854</v>
      </c>
      <c r="P5686" s="258">
        <v>266</v>
      </c>
      <c r="Q5686" s="258">
        <v>170</v>
      </c>
      <c r="R5686" s="259">
        <v>122</v>
      </c>
      <c r="S5686" s="267">
        <v>7313</v>
      </c>
      <c r="T5686" s="90"/>
      <c r="U5686" s="260">
        <v>136</v>
      </c>
      <c r="V5686" s="273">
        <v>91.199267986228904</v>
      </c>
      <c r="W5686" s="273">
        <v>97.901899166552795</v>
      </c>
      <c r="X5686" s="274">
        <v>1.1787752979999999</v>
      </c>
      <c r="Z5686" s="257">
        <v>18397.579999999998</v>
      </c>
      <c r="AA5686" s="258">
        <v>7123.4560009731513</v>
      </c>
      <c r="AB5686" s="276">
        <v>0.97408122534844133</v>
      </c>
      <c r="AC5686" s="92"/>
      <c r="AD5686" s="257">
        <v>695581.42476557672</v>
      </c>
      <c r="AE5686" s="258">
        <v>7053.1892991920286</v>
      </c>
      <c r="AF5686" s="276">
        <v>0.96447276072638155</v>
      </c>
      <c r="AG5686" s="93"/>
      <c r="AH5686" s="257">
        <v>8620.3837542740002</v>
      </c>
      <c r="AI5686" s="258">
        <v>7312.1221275443886</v>
      </c>
      <c r="AJ5686" s="258">
        <v>7312.5786212213061</v>
      </c>
      <c r="AK5686" s="276">
        <v>0.99994237949149545</v>
      </c>
      <c r="AL5686" s="93"/>
      <c r="AM5686" s="257">
        <v>7371.48</v>
      </c>
      <c r="AN5686" s="258">
        <v>7355.1553214681198</v>
      </c>
      <c r="AO5686" s="276">
        <v>1.0057644361367593</v>
      </c>
      <c r="AQ5686" s="280">
        <v>6909.5849809963711</v>
      </c>
      <c r="AR5686" s="281">
        <v>6964.822281976858</v>
      </c>
    </row>
    <row r="5687" spans="1:44" x14ac:dyDescent="0.2">
      <c r="A5687" s="260" t="s">
        <v>8403</v>
      </c>
      <c r="B5687" s="261" t="s">
        <v>2701</v>
      </c>
      <c r="C5687" s="261" t="s">
        <v>2800</v>
      </c>
      <c r="D5687" s="262" t="s">
        <v>11060</v>
      </c>
      <c r="E5687" s="257">
        <v>196</v>
      </c>
      <c r="F5687" s="258">
        <v>351</v>
      </c>
      <c r="G5687" s="258">
        <v>1212</v>
      </c>
      <c r="H5687" s="258">
        <v>907</v>
      </c>
      <c r="I5687" s="258">
        <v>326</v>
      </c>
      <c r="J5687" s="258">
        <v>191</v>
      </c>
      <c r="K5687" s="259">
        <v>62</v>
      </c>
      <c r="L5687" s="257">
        <v>165</v>
      </c>
      <c r="M5687" s="258">
        <v>314</v>
      </c>
      <c r="N5687" s="258">
        <v>1133</v>
      </c>
      <c r="O5687" s="258">
        <v>885</v>
      </c>
      <c r="P5687" s="258">
        <v>319</v>
      </c>
      <c r="Q5687" s="258">
        <v>199</v>
      </c>
      <c r="R5687" s="259">
        <v>136</v>
      </c>
      <c r="S5687" s="267">
        <v>6396</v>
      </c>
      <c r="T5687" s="90"/>
      <c r="U5687" s="260">
        <v>39</v>
      </c>
      <c r="V5687" s="273">
        <v>104.79190772011501</v>
      </c>
      <c r="W5687" s="273">
        <v>111.76704190118799</v>
      </c>
      <c r="X5687" s="274">
        <v>1.131162429</v>
      </c>
      <c r="Z5687" s="257">
        <v>17344.29</v>
      </c>
      <c r="AA5687" s="258">
        <v>6715.6270924283863</v>
      </c>
      <c r="AB5687" s="276">
        <v>1.0499729662958703</v>
      </c>
      <c r="AC5687" s="92"/>
      <c r="AD5687" s="257">
        <v>652060.50518028659</v>
      </c>
      <c r="AE5687" s="258">
        <v>6611.8875717725305</v>
      </c>
      <c r="AF5687" s="276">
        <v>1.033753529045111</v>
      </c>
      <c r="AG5687" s="93"/>
      <c r="AH5687" s="257">
        <v>7234.9148958839996</v>
      </c>
      <c r="AI5687" s="258">
        <v>6136.9171963910212</v>
      </c>
      <c r="AJ5687" s="258">
        <v>6271.6402542676897</v>
      </c>
      <c r="AK5687" s="276">
        <v>0.98055663762784395</v>
      </c>
      <c r="AL5687" s="93"/>
      <c r="AM5687" s="257">
        <v>6412.77</v>
      </c>
      <c r="AN5687" s="258">
        <v>6398.5684544828337</v>
      </c>
      <c r="AO5687" s="276">
        <v>1.00040157199544</v>
      </c>
      <c r="AQ5687" s="280">
        <v>6810.0551192806761</v>
      </c>
      <c r="AR5687" s="281">
        <v>6864.4967486045789</v>
      </c>
    </row>
    <row r="5688" spans="1:44" x14ac:dyDescent="0.2">
      <c r="A5688" s="260" t="s">
        <v>8403</v>
      </c>
      <c r="B5688" s="261" t="s">
        <v>2722</v>
      </c>
      <c r="C5688" s="261" t="s">
        <v>2801</v>
      </c>
      <c r="D5688" s="262" t="s">
        <v>11061</v>
      </c>
      <c r="E5688" s="257">
        <v>372</v>
      </c>
      <c r="F5688" s="258">
        <v>859</v>
      </c>
      <c r="G5688" s="258">
        <v>2252</v>
      </c>
      <c r="H5688" s="258">
        <v>1383</v>
      </c>
      <c r="I5688" s="258">
        <v>305</v>
      </c>
      <c r="J5688" s="258">
        <v>148</v>
      </c>
      <c r="K5688" s="259">
        <v>33</v>
      </c>
      <c r="L5688" s="257">
        <v>384</v>
      </c>
      <c r="M5688" s="258">
        <v>795</v>
      </c>
      <c r="N5688" s="258">
        <v>2478</v>
      </c>
      <c r="O5688" s="258">
        <v>1341</v>
      </c>
      <c r="P5688" s="258">
        <v>345</v>
      </c>
      <c r="Q5688" s="258">
        <v>170</v>
      </c>
      <c r="R5688" s="259">
        <v>68</v>
      </c>
      <c r="S5688" s="267">
        <v>10933</v>
      </c>
      <c r="T5688" s="90"/>
      <c r="U5688" s="260">
        <v>4</v>
      </c>
      <c r="V5688" s="273">
        <v>82.000859623769799</v>
      </c>
      <c r="W5688" s="273">
        <v>69.554691787086099</v>
      </c>
      <c r="X5688" s="274">
        <v>1.145822522</v>
      </c>
      <c r="Z5688" s="257">
        <v>25370.87</v>
      </c>
      <c r="AA5688" s="258">
        <v>9823.4809225675181</v>
      </c>
      <c r="AB5688" s="276">
        <v>0.89851650256722926</v>
      </c>
      <c r="AC5688" s="92"/>
      <c r="AD5688" s="257">
        <v>940260.88624851441</v>
      </c>
      <c r="AE5688" s="258">
        <v>9534.236805664963</v>
      </c>
      <c r="AF5688" s="276">
        <v>0.87206044138525229</v>
      </c>
      <c r="AG5688" s="93"/>
      <c r="AH5688" s="257">
        <v>12527.277633026</v>
      </c>
      <c r="AI5688" s="258">
        <v>10626.091203065685</v>
      </c>
      <c r="AJ5688" s="258">
        <v>10785.683777471528</v>
      </c>
      <c r="AK5688" s="276">
        <v>0.98652554444997054</v>
      </c>
      <c r="AL5688" s="93"/>
      <c r="AM5688" s="257">
        <v>10934.72</v>
      </c>
      <c r="AN5688" s="258">
        <v>10910.504267360677</v>
      </c>
      <c r="AO5688" s="276">
        <v>0.99794240074642615</v>
      </c>
      <c r="AQ5688" s="280">
        <v>8433.8486463395893</v>
      </c>
      <c r="AR5688" s="281">
        <v>8501.2713696121173</v>
      </c>
    </row>
    <row r="5689" spans="1:44" x14ac:dyDescent="0.2">
      <c r="A5689" s="260" t="s">
        <v>8403</v>
      </c>
      <c r="B5689" s="261" t="s">
        <v>2601</v>
      </c>
      <c r="C5689" s="261" t="s">
        <v>2687</v>
      </c>
      <c r="D5689" s="262" t="s">
        <v>10961</v>
      </c>
      <c r="E5689" s="257">
        <v>127</v>
      </c>
      <c r="F5689" s="258">
        <v>347</v>
      </c>
      <c r="G5689" s="258">
        <v>769</v>
      </c>
      <c r="H5689" s="258">
        <v>738</v>
      </c>
      <c r="I5689" s="258">
        <v>248</v>
      </c>
      <c r="J5689" s="258">
        <v>144</v>
      </c>
      <c r="K5689" s="259">
        <v>41</v>
      </c>
      <c r="L5689" s="257">
        <v>114</v>
      </c>
      <c r="M5689" s="258">
        <v>282</v>
      </c>
      <c r="N5689" s="258">
        <v>778</v>
      </c>
      <c r="O5689" s="258">
        <v>786</v>
      </c>
      <c r="P5689" s="258">
        <v>289</v>
      </c>
      <c r="Q5689" s="258">
        <v>152</v>
      </c>
      <c r="R5689" s="259">
        <v>59</v>
      </c>
      <c r="S5689" s="267">
        <v>4874</v>
      </c>
      <c r="T5689" s="90"/>
      <c r="U5689" s="260">
        <v>12</v>
      </c>
      <c r="V5689" s="273">
        <v>73.806812938356501</v>
      </c>
      <c r="W5689" s="273">
        <v>76.876692654903493</v>
      </c>
      <c r="X5689" s="274">
        <v>1.177088739</v>
      </c>
      <c r="Z5689" s="257">
        <v>13217.82</v>
      </c>
      <c r="AA5689" s="258">
        <v>5117.8774164201459</v>
      </c>
      <c r="AB5689" s="276">
        <v>1.0500364005786103</v>
      </c>
      <c r="AC5689" s="92"/>
      <c r="AD5689" s="257">
        <v>417193.80711520358</v>
      </c>
      <c r="AE5689" s="258">
        <v>4230.3413968045907</v>
      </c>
      <c r="AF5689" s="276">
        <v>0.86794037685773295</v>
      </c>
      <c r="AG5689" s="93"/>
      <c r="AH5689" s="257">
        <v>5737.1305138859998</v>
      </c>
      <c r="AI5689" s="258">
        <v>4866.4421648742436</v>
      </c>
      <c r="AJ5689" s="258">
        <v>4870.3722391396368</v>
      </c>
      <c r="AK5689" s="276">
        <v>0.9992556912473608</v>
      </c>
      <c r="AL5689" s="93"/>
      <c r="AM5689" s="257">
        <v>4879.16</v>
      </c>
      <c r="AN5689" s="258">
        <v>4868.3547453556666</v>
      </c>
      <c r="AO5689" s="276">
        <v>0.99884176145992343</v>
      </c>
      <c r="AQ5689" s="280">
        <v>4433.5651441532882</v>
      </c>
      <c r="AR5689" s="281">
        <v>4469.008397685554</v>
      </c>
    </row>
    <row r="5690" spans="1:44" x14ac:dyDescent="0.2">
      <c r="A5690" s="260" t="s">
        <v>8403</v>
      </c>
      <c r="B5690" s="261" t="s">
        <v>2601</v>
      </c>
      <c r="C5690" s="261" t="s">
        <v>2688</v>
      </c>
      <c r="D5690" s="262" t="s">
        <v>10962</v>
      </c>
      <c r="E5690" s="257">
        <v>97</v>
      </c>
      <c r="F5690" s="258">
        <v>236</v>
      </c>
      <c r="G5690" s="258">
        <v>454</v>
      </c>
      <c r="H5690" s="258">
        <v>362</v>
      </c>
      <c r="I5690" s="258">
        <v>111</v>
      </c>
      <c r="J5690" s="258">
        <v>55</v>
      </c>
      <c r="K5690" s="259">
        <v>17</v>
      </c>
      <c r="L5690" s="257">
        <v>93</v>
      </c>
      <c r="M5690" s="258">
        <v>202</v>
      </c>
      <c r="N5690" s="258">
        <v>491</v>
      </c>
      <c r="O5690" s="258">
        <v>414</v>
      </c>
      <c r="P5690" s="258">
        <v>136</v>
      </c>
      <c r="Q5690" s="258">
        <v>63</v>
      </c>
      <c r="R5690" s="259">
        <v>53</v>
      </c>
      <c r="S5690" s="267">
        <v>2784</v>
      </c>
      <c r="T5690" s="90"/>
      <c r="U5690" s="260">
        <v>61</v>
      </c>
      <c r="V5690" s="273">
        <v>75.097261701681006</v>
      </c>
      <c r="W5690" s="273">
        <v>71.792744252873504</v>
      </c>
      <c r="X5690" s="274">
        <v>1.177076378</v>
      </c>
      <c r="Z5690" s="257">
        <v>7204.47</v>
      </c>
      <c r="AA5690" s="258">
        <v>2789.5367246850428</v>
      </c>
      <c r="AB5690" s="276">
        <v>1.0019887660506619</v>
      </c>
      <c r="AC5690" s="92"/>
      <c r="AD5690" s="257">
        <v>235885.81446320887</v>
      </c>
      <c r="AE5690" s="258">
        <v>2391.8800059443988</v>
      </c>
      <c r="AF5690" s="276">
        <v>0.85915230098577544</v>
      </c>
      <c r="AG5690" s="93"/>
      <c r="AH5690" s="257">
        <v>3276.9806363520001</v>
      </c>
      <c r="AI5690" s="258">
        <v>2779.6538188597128</v>
      </c>
      <c r="AJ5690" s="258">
        <v>2781.9138330526621</v>
      </c>
      <c r="AK5690" s="276">
        <v>0.99925065842408844</v>
      </c>
      <c r="AL5690" s="93"/>
      <c r="AM5690" s="257">
        <v>2810.23</v>
      </c>
      <c r="AN5690" s="258">
        <v>2804.0065412982676</v>
      </c>
      <c r="AO5690" s="276">
        <v>1.0071862576502397</v>
      </c>
      <c r="AQ5690" s="280">
        <v>2412.0509404579907</v>
      </c>
      <c r="AR5690" s="281">
        <v>2431.3336013044504</v>
      </c>
    </row>
    <row r="5691" spans="1:44" x14ac:dyDescent="0.2">
      <c r="A5691" s="260" t="s">
        <v>8403</v>
      </c>
      <c r="B5691" s="261" t="s">
        <v>2722</v>
      </c>
      <c r="C5691" s="261" t="s">
        <v>2802</v>
      </c>
      <c r="D5691" s="262" t="s">
        <v>11062</v>
      </c>
      <c r="E5691" s="257">
        <v>428</v>
      </c>
      <c r="F5691" s="258">
        <v>678</v>
      </c>
      <c r="G5691" s="258">
        <v>2073</v>
      </c>
      <c r="H5691" s="258">
        <v>767</v>
      </c>
      <c r="I5691" s="258">
        <v>206</v>
      </c>
      <c r="J5691" s="258">
        <v>85</v>
      </c>
      <c r="K5691" s="259">
        <v>31</v>
      </c>
      <c r="L5691" s="257">
        <v>402</v>
      </c>
      <c r="M5691" s="258">
        <v>706</v>
      </c>
      <c r="N5691" s="258">
        <v>2103</v>
      </c>
      <c r="O5691" s="258">
        <v>780</v>
      </c>
      <c r="P5691" s="258">
        <v>217</v>
      </c>
      <c r="Q5691" s="258">
        <v>117</v>
      </c>
      <c r="R5691" s="259">
        <v>48</v>
      </c>
      <c r="S5691" s="267">
        <v>8641</v>
      </c>
      <c r="T5691" s="90"/>
      <c r="U5691" s="260">
        <v>0</v>
      </c>
      <c r="V5691" s="273">
        <v>109.48085267633201</v>
      </c>
      <c r="W5691" s="273">
        <v>110.121454208637</v>
      </c>
      <c r="X5691" s="274">
        <v>1.145822522</v>
      </c>
      <c r="Z5691" s="257">
        <v>19269.300000000003</v>
      </c>
      <c r="AA5691" s="258">
        <v>7460.9818638947072</v>
      </c>
      <c r="AB5691" s="276">
        <v>0.86343963243776267</v>
      </c>
      <c r="AC5691" s="92"/>
      <c r="AD5691" s="257">
        <v>888148.59579097375</v>
      </c>
      <c r="AE5691" s="258">
        <v>9005.8186560063714</v>
      </c>
      <c r="AF5691" s="276">
        <v>1.0422194949665977</v>
      </c>
      <c r="AG5691" s="93"/>
      <c r="AH5691" s="257">
        <v>9901.0524126020009</v>
      </c>
      <c r="AI5691" s="258">
        <v>8398.4317283170767</v>
      </c>
      <c r="AJ5691" s="258">
        <v>8524.5672295921959</v>
      </c>
      <c r="AK5691" s="276">
        <v>0.98652554444997054</v>
      </c>
      <c r="AL5691" s="93"/>
      <c r="AM5691" s="257">
        <v>8641</v>
      </c>
      <c r="AN5691" s="258">
        <v>8621.8638771055503</v>
      </c>
      <c r="AO5691" s="276">
        <v>0.99778542727757791</v>
      </c>
      <c r="AQ5691" s="280">
        <v>7654.2152048312919</v>
      </c>
      <c r="AR5691" s="281">
        <v>7715.4053038316697</v>
      </c>
    </row>
    <row r="5692" spans="1:44" x14ac:dyDescent="0.2">
      <c r="A5692" s="260" t="s">
        <v>8403</v>
      </c>
      <c r="B5692" s="261" t="s">
        <v>2540</v>
      </c>
      <c r="C5692" s="261" t="s">
        <v>2583</v>
      </c>
      <c r="D5692" s="262" t="s">
        <v>10864</v>
      </c>
      <c r="E5692" s="257">
        <v>79</v>
      </c>
      <c r="F5692" s="258">
        <v>128</v>
      </c>
      <c r="G5692" s="258">
        <v>333</v>
      </c>
      <c r="H5692" s="258">
        <v>221</v>
      </c>
      <c r="I5692" s="258">
        <v>143</v>
      </c>
      <c r="J5692" s="258">
        <v>53</v>
      </c>
      <c r="K5692" s="259">
        <v>15</v>
      </c>
      <c r="L5692" s="257">
        <v>68</v>
      </c>
      <c r="M5692" s="258">
        <v>119</v>
      </c>
      <c r="N5692" s="258">
        <v>366</v>
      </c>
      <c r="O5692" s="258">
        <v>254</v>
      </c>
      <c r="P5692" s="258">
        <v>139</v>
      </c>
      <c r="Q5692" s="258">
        <v>69</v>
      </c>
      <c r="R5692" s="259">
        <v>30</v>
      </c>
      <c r="S5692" s="267">
        <v>2017</v>
      </c>
      <c r="T5692" s="90"/>
      <c r="U5692" s="260">
        <v>0</v>
      </c>
      <c r="V5692" s="273">
        <v>81.534199910515596</v>
      </c>
      <c r="W5692" s="273">
        <v>84.854238968765401</v>
      </c>
      <c r="X5692" s="274">
        <v>1.1787752979999999</v>
      </c>
      <c r="Z5692" s="257">
        <v>5619.1900000000014</v>
      </c>
      <c r="AA5692" s="258">
        <v>2175.7238031365177</v>
      </c>
      <c r="AB5692" s="276">
        <v>1.0786930109749717</v>
      </c>
      <c r="AC5692" s="92"/>
      <c r="AD5692" s="257">
        <v>180526.63513047498</v>
      </c>
      <c r="AE5692" s="258">
        <v>1830.5384327227125</v>
      </c>
      <c r="AF5692" s="276">
        <v>0.90755499887095314</v>
      </c>
      <c r="AG5692" s="93"/>
      <c r="AH5692" s="257">
        <v>2377.589776066</v>
      </c>
      <c r="AI5692" s="258">
        <v>2016.7578738215548</v>
      </c>
      <c r="AJ5692" s="258">
        <v>2016.8837794343463</v>
      </c>
      <c r="AK5692" s="276">
        <v>0.99994237949149545</v>
      </c>
      <c r="AL5692" s="93"/>
      <c r="AM5692" s="257">
        <v>2017</v>
      </c>
      <c r="AN5692" s="258">
        <v>2012.5332068188745</v>
      </c>
      <c r="AO5692" s="276">
        <v>0.99778542727757791</v>
      </c>
      <c r="AQ5692" s="280">
        <v>1970.102617875328</v>
      </c>
      <c r="AR5692" s="281">
        <v>1985.8522108777042</v>
      </c>
    </row>
    <row r="5693" spans="1:44" x14ac:dyDescent="0.2">
      <c r="A5693" s="260" t="s">
        <v>8403</v>
      </c>
      <c r="B5693" s="261" t="s">
        <v>2540</v>
      </c>
      <c r="C5693" s="261" t="s">
        <v>2584</v>
      </c>
      <c r="D5693" s="262" t="s">
        <v>10865</v>
      </c>
      <c r="E5693" s="257">
        <v>45</v>
      </c>
      <c r="F5693" s="258">
        <v>117</v>
      </c>
      <c r="G5693" s="258">
        <v>313</v>
      </c>
      <c r="H5693" s="258">
        <v>236</v>
      </c>
      <c r="I5693" s="258">
        <v>53</v>
      </c>
      <c r="J5693" s="258">
        <v>27</v>
      </c>
      <c r="K5693" s="259">
        <v>3</v>
      </c>
      <c r="L5693" s="257">
        <v>33</v>
      </c>
      <c r="M5693" s="258">
        <v>128</v>
      </c>
      <c r="N5693" s="258">
        <v>342</v>
      </c>
      <c r="O5693" s="258">
        <v>228</v>
      </c>
      <c r="P5693" s="258">
        <v>55</v>
      </c>
      <c r="Q5693" s="258">
        <v>26</v>
      </c>
      <c r="R5693" s="259">
        <v>13</v>
      </c>
      <c r="S5693" s="267">
        <v>1619</v>
      </c>
      <c r="T5693" s="90"/>
      <c r="U5693" s="260">
        <v>0</v>
      </c>
      <c r="V5693" s="273">
        <v>87.690013348350803</v>
      </c>
      <c r="W5693" s="273">
        <v>89.051266213712097</v>
      </c>
      <c r="X5693" s="274">
        <v>1.1787752979999999</v>
      </c>
      <c r="Z5693" s="257">
        <v>3815.7799999999997</v>
      </c>
      <c r="AA5693" s="258">
        <v>1477.4519768031084</v>
      </c>
      <c r="AB5693" s="276">
        <v>0.91257070834040055</v>
      </c>
      <c r="AC5693" s="92"/>
      <c r="AD5693" s="257">
        <v>149116.09231020737</v>
      </c>
      <c r="AE5693" s="258">
        <v>1512.0358151802889</v>
      </c>
      <c r="AF5693" s="276">
        <v>0.93393194266849222</v>
      </c>
      <c r="AG5693" s="93"/>
      <c r="AH5693" s="257">
        <v>1908.4372074619998</v>
      </c>
      <c r="AI5693" s="258">
        <v>1618.8056508265231</v>
      </c>
      <c r="AJ5693" s="258">
        <v>1618.9067123967311</v>
      </c>
      <c r="AK5693" s="276">
        <v>0.99994237949149545</v>
      </c>
      <c r="AL5693" s="93"/>
      <c r="AM5693" s="257">
        <v>1619</v>
      </c>
      <c r="AN5693" s="258">
        <v>1615.4146067623985</v>
      </c>
      <c r="AO5693" s="276">
        <v>0.9977854272775778</v>
      </c>
      <c r="AQ5693" s="280">
        <v>1376.70450878201</v>
      </c>
      <c r="AR5693" s="281">
        <v>1387.7102987855972</v>
      </c>
    </row>
    <row r="5694" spans="1:44" x14ac:dyDescent="0.2">
      <c r="A5694" s="260" t="s">
        <v>8403</v>
      </c>
      <c r="B5694" s="261" t="s">
        <v>2540</v>
      </c>
      <c r="C5694" s="261" t="s">
        <v>2585</v>
      </c>
      <c r="D5694" s="262" t="s">
        <v>10866</v>
      </c>
      <c r="E5694" s="257">
        <v>88</v>
      </c>
      <c r="F5694" s="258">
        <v>217</v>
      </c>
      <c r="G5694" s="258">
        <v>590</v>
      </c>
      <c r="H5694" s="258">
        <v>397</v>
      </c>
      <c r="I5694" s="258">
        <v>70</v>
      </c>
      <c r="J5694" s="258">
        <v>23</v>
      </c>
      <c r="K5694" s="259">
        <v>1</v>
      </c>
      <c r="L5694" s="257">
        <v>80</v>
      </c>
      <c r="M5694" s="258">
        <v>223</v>
      </c>
      <c r="N5694" s="258">
        <v>608</v>
      </c>
      <c r="O5694" s="258">
        <v>417</v>
      </c>
      <c r="P5694" s="258">
        <v>67</v>
      </c>
      <c r="Q5694" s="258">
        <v>17</v>
      </c>
      <c r="R5694" s="259">
        <v>7</v>
      </c>
      <c r="S5694" s="267">
        <v>2805</v>
      </c>
      <c r="T5694" s="90"/>
      <c r="U5694" s="260">
        <v>0</v>
      </c>
      <c r="V5694" s="273">
        <v>86.578883400495698</v>
      </c>
      <c r="W5694" s="273">
        <v>87.853780313837305</v>
      </c>
      <c r="X5694" s="274">
        <v>1.1787752979999999</v>
      </c>
      <c r="Z5694" s="257">
        <v>6197.53</v>
      </c>
      <c r="AA5694" s="258">
        <v>2399.6543170194741</v>
      </c>
      <c r="AB5694" s="276">
        <v>0.85549173512280718</v>
      </c>
      <c r="AC5694" s="92"/>
      <c r="AD5694" s="257">
        <v>256742.03267813768</v>
      </c>
      <c r="AE5694" s="258">
        <v>2603.3618683082855</v>
      </c>
      <c r="AF5694" s="276">
        <v>0.92811474805999483</v>
      </c>
      <c r="AG5694" s="93"/>
      <c r="AH5694" s="257">
        <v>3306.4647108899999</v>
      </c>
      <c r="AI5694" s="258">
        <v>2804.6632801534265</v>
      </c>
      <c r="AJ5694" s="258">
        <v>2804.8383744736448</v>
      </c>
      <c r="AK5694" s="276">
        <v>0.99994237949149545</v>
      </c>
      <c r="AL5694" s="93"/>
      <c r="AM5694" s="257">
        <v>2805</v>
      </c>
      <c r="AN5694" s="258">
        <v>2798.7881235136056</v>
      </c>
      <c r="AO5694" s="276">
        <v>0.9977854272775778</v>
      </c>
      <c r="AQ5694" s="280">
        <v>2222.0943205475223</v>
      </c>
      <c r="AR5694" s="281">
        <v>2239.8584110288893</v>
      </c>
    </row>
    <row r="5695" spans="1:44" x14ac:dyDescent="0.2">
      <c r="A5695" s="260" t="s">
        <v>8403</v>
      </c>
      <c r="B5695" s="261" t="s">
        <v>2599</v>
      </c>
      <c r="C5695" s="261" t="s">
        <v>2689</v>
      </c>
      <c r="D5695" s="262" t="s">
        <v>10963</v>
      </c>
      <c r="E5695" s="257">
        <v>81</v>
      </c>
      <c r="F5695" s="258">
        <v>161</v>
      </c>
      <c r="G5695" s="258">
        <v>553</v>
      </c>
      <c r="H5695" s="258">
        <v>353</v>
      </c>
      <c r="I5695" s="258">
        <v>96</v>
      </c>
      <c r="J5695" s="258">
        <v>60</v>
      </c>
      <c r="K5695" s="259">
        <v>13</v>
      </c>
      <c r="L5695" s="257">
        <v>88</v>
      </c>
      <c r="M5695" s="258">
        <v>148</v>
      </c>
      <c r="N5695" s="258">
        <v>551</v>
      </c>
      <c r="O5695" s="258">
        <v>332</v>
      </c>
      <c r="P5695" s="258">
        <v>103</v>
      </c>
      <c r="Q5695" s="258">
        <v>67</v>
      </c>
      <c r="R5695" s="259">
        <v>35</v>
      </c>
      <c r="S5695" s="267">
        <v>2641</v>
      </c>
      <c r="T5695" s="90"/>
      <c r="U5695" s="260">
        <v>0</v>
      </c>
      <c r="V5695" s="273">
        <v>96.764472750768604</v>
      </c>
      <c r="W5695" s="273">
        <v>100.882998864066</v>
      </c>
      <c r="X5695" s="274">
        <v>1.216917488</v>
      </c>
      <c r="Z5695" s="257">
        <v>6613.7999999999984</v>
      </c>
      <c r="AA5695" s="258">
        <v>2560.8320930924733</v>
      </c>
      <c r="AB5695" s="276">
        <v>0.9696448667521671</v>
      </c>
      <c r="AC5695" s="92"/>
      <c r="AD5695" s="257">
        <v>256903.01319745739</v>
      </c>
      <c r="AE5695" s="258">
        <v>2604.9942093050668</v>
      </c>
      <c r="AF5695" s="276">
        <v>0.98636660708256974</v>
      </c>
      <c r="AG5695" s="93"/>
      <c r="AH5695" s="257">
        <v>3213.8790858080001</v>
      </c>
      <c r="AI5695" s="258">
        <v>2726.1287952450302</v>
      </c>
      <c r="AJ5695" s="258">
        <v>2681.8618217176145</v>
      </c>
      <c r="AK5695" s="276">
        <v>1.0154721021270785</v>
      </c>
      <c r="AL5695" s="93"/>
      <c r="AM5695" s="257">
        <v>2641</v>
      </c>
      <c r="AN5695" s="258">
        <v>2635.1513134400834</v>
      </c>
      <c r="AO5695" s="276">
        <v>0.99778542727757802</v>
      </c>
      <c r="AQ5695" s="280">
        <v>2559.3201635359947</v>
      </c>
      <c r="AR5695" s="281">
        <v>2579.7801388554217</v>
      </c>
    </row>
    <row r="5696" spans="1:44" x14ac:dyDescent="0.2">
      <c r="A5696" s="260" t="s">
        <v>8403</v>
      </c>
      <c r="B5696" s="261" t="s">
        <v>2540</v>
      </c>
      <c r="C5696" s="261" t="s">
        <v>2586</v>
      </c>
      <c r="D5696" s="262" t="s">
        <v>10867</v>
      </c>
      <c r="E5696" s="257">
        <v>117</v>
      </c>
      <c r="F5696" s="258">
        <v>209</v>
      </c>
      <c r="G5696" s="258">
        <v>829</v>
      </c>
      <c r="H5696" s="258">
        <v>520</v>
      </c>
      <c r="I5696" s="258">
        <v>138</v>
      </c>
      <c r="J5696" s="258">
        <v>71</v>
      </c>
      <c r="K5696" s="259">
        <v>28</v>
      </c>
      <c r="L5696" s="257">
        <v>119</v>
      </c>
      <c r="M5696" s="258">
        <v>182</v>
      </c>
      <c r="N5696" s="258">
        <v>745</v>
      </c>
      <c r="O5696" s="258">
        <v>480</v>
      </c>
      <c r="P5696" s="258">
        <v>147</v>
      </c>
      <c r="Q5696" s="258">
        <v>111</v>
      </c>
      <c r="R5696" s="259">
        <v>76</v>
      </c>
      <c r="S5696" s="267">
        <v>3772</v>
      </c>
      <c r="T5696" s="90"/>
      <c r="U5696" s="260">
        <v>97</v>
      </c>
      <c r="V5696" s="273">
        <v>102.85501967260601</v>
      </c>
      <c r="W5696" s="273">
        <v>108.430010604453</v>
      </c>
      <c r="X5696" s="274">
        <v>1.1787752979999999</v>
      </c>
      <c r="Z5696" s="257">
        <v>9629.33</v>
      </c>
      <c r="AA5696" s="258">
        <v>3728.4310530977882</v>
      </c>
      <c r="AB5696" s="276">
        <v>0.98844937780959385</v>
      </c>
      <c r="AC5696" s="92"/>
      <c r="AD5696" s="257">
        <v>379660.39147765323</v>
      </c>
      <c r="AE5696" s="258">
        <v>3849.7529047727407</v>
      </c>
      <c r="AF5696" s="276">
        <v>1.0206131772992419</v>
      </c>
      <c r="AG5696" s="93"/>
      <c r="AH5696" s="257">
        <v>4446.3404240559994</v>
      </c>
      <c r="AI5696" s="258">
        <v>3771.5471988373351</v>
      </c>
      <c r="AJ5696" s="258">
        <v>3771.7826554419207</v>
      </c>
      <c r="AK5696" s="276">
        <v>0.99994237949149545</v>
      </c>
      <c r="AL5696" s="93"/>
      <c r="AM5696" s="257">
        <v>3813.71</v>
      </c>
      <c r="AN5696" s="258">
        <v>3805.2642618627719</v>
      </c>
      <c r="AO5696" s="276">
        <v>1.0088187332616045</v>
      </c>
      <c r="AQ5696" s="280">
        <v>3838.6224683331379</v>
      </c>
      <c r="AR5696" s="281">
        <v>3869.3095711355418</v>
      </c>
    </row>
    <row r="5697" spans="1:44" x14ac:dyDescent="0.2">
      <c r="A5697" s="260" t="s">
        <v>8403</v>
      </c>
      <c r="B5697" s="261" t="s">
        <v>2722</v>
      </c>
      <c r="C5697" s="261" t="s">
        <v>2803</v>
      </c>
      <c r="D5697" s="262" t="s">
        <v>11063</v>
      </c>
      <c r="E5697" s="257">
        <v>244</v>
      </c>
      <c r="F5697" s="258">
        <v>381</v>
      </c>
      <c r="G5697" s="258">
        <v>1454</v>
      </c>
      <c r="H5697" s="258">
        <v>762</v>
      </c>
      <c r="I5697" s="258">
        <v>195</v>
      </c>
      <c r="J5697" s="258">
        <v>86</v>
      </c>
      <c r="K5697" s="259">
        <v>42</v>
      </c>
      <c r="L5697" s="257">
        <v>209</v>
      </c>
      <c r="M5697" s="258">
        <v>355</v>
      </c>
      <c r="N5697" s="258">
        <v>1393</v>
      </c>
      <c r="O5697" s="258">
        <v>631</v>
      </c>
      <c r="P5697" s="258">
        <v>185</v>
      </c>
      <c r="Q5697" s="258">
        <v>129</v>
      </c>
      <c r="R5697" s="259">
        <v>103</v>
      </c>
      <c r="S5697" s="267">
        <v>6169</v>
      </c>
      <c r="T5697" s="90"/>
      <c r="U5697" s="260">
        <v>125</v>
      </c>
      <c r="V5697" s="273">
        <v>104.995468360188</v>
      </c>
      <c r="W5697" s="273">
        <v>107.01621008267099</v>
      </c>
      <c r="X5697" s="274">
        <v>1.145822522</v>
      </c>
      <c r="Z5697" s="257">
        <v>14796.800000000001</v>
      </c>
      <c r="AA5697" s="258">
        <v>5729.2510077520819</v>
      </c>
      <c r="AB5697" s="276">
        <v>0.92871632480986899</v>
      </c>
      <c r="AC5697" s="92"/>
      <c r="AD5697" s="257">
        <v>622307.27940260037</v>
      </c>
      <c r="AE5697" s="258">
        <v>6310.1901339170763</v>
      </c>
      <c r="AF5697" s="276">
        <v>1.0228870374318491</v>
      </c>
      <c r="AG5697" s="93"/>
      <c r="AH5697" s="257">
        <v>7068.5791382180005</v>
      </c>
      <c r="AI5697" s="258">
        <v>5995.825174399728</v>
      </c>
      <c r="AJ5697" s="258">
        <v>6085.8760837118698</v>
      </c>
      <c r="AK5697" s="276">
        <v>0.98652554444997076</v>
      </c>
      <c r="AL5697" s="93"/>
      <c r="AM5697" s="257">
        <v>6222.75</v>
      </c>
      <c r="AN5697" s="258">
        <v>6208.9692675915476</v>
      </c>
      <c r="AO5697" s="276">
        <v>1.0064790513197517</v>
      </c>
      <c r="AQ5697" s="280">
        <v>5818.869266059527</v>
      </c>
      <c r="AR5697" s="281">
        <v>5865.3870574897564</v>
      </c>
    </row>
    <row r="5698" spans="1:44" x14ac:dyDescent="0.2">
      <c r="A5698" s="260" t="s">
        <v>8403</v>
      </c>
      <c r="B5698" s="261" t="s">
        <v>2601</v>
      </c>
      <c r="C5698" s="261" t="s">
        <v>2690</v>
      </c>
      <c r="D5698" s="262" t="s">
        <v>10964</v>
      </c>
      <c r="E5698" s="257">
        <v>125</v>
      </c>
      <c r="F5698" s="258">
        <v>247</v>
      </c>
      <c r="G5698" s="258">
        <v>681</v>
      </c>
      <c r="H5698" s="258">
        <v>576</v>
      </c>
      <c r="I5698" s="258">
        <v>210</v>
      </c>
      <c r="J5698" s="258">
        <v>134</v>
      </c>
      <c r="K5698" s="259">
        <v>25</v>
      </c>
      <c r="L5698" s="257">
        <v>102</v>
      </c>
      <c r="M5698" s="258">
        <v>256</v>
      </c>
      <c r="N5698" s="258">
        <v>668</v>
      </c>
      <c r="O5698" s="258">
        <v>581</v>
      </c>
      <c r="P5698" s="258">
        <v>241</v>
      </c>
      <c r="Q5698" s="258">
        <v>125</v>
      </c>
      <c r="R5698" s="259">
        <v>36</v>
      </c>
      <c r="S5698" s="267">
        <v>4007</v>
      </c>
      <c r="T5698" s="90"/>
      <c r="U5698" s="260">
        <v>1</v>
      </c>
      <c r="V5698" s="273">
        <v>77.308474052627901</v>
      </c>
      <c r="W5698" s="273">
        <v>72.680559021712</v>
      </c>
      <c r="X5698" s="274">
        <v>1.177088739</v>
      </c>
      <c r="Z5698" s="257">
        <v>10786.879999999997</v>
      </c>
      <c r="AA5698" s="258">
        <v>4176.6289407507538</v>
      </c>
      <c r="AB5698" s="276">
        <v>1.0423331521713886</v>
      </c>
      <c r="AC5698" s="92"/>
      <c r="AD5698" s="257">
        <v>342665.64591136703</v>
      </c>
      <c r="AE5698" s="258">
        <v>3474.626522347563</v>
      </c>
      <c r="AF5698" s="276">
        <v>0.86713913709697099</v>
      </c>
      <c r="AG5698" s="93"/>
      <c r="AH5698" s="257">
        <v>4716.5945771730003</v>
      </c>
      <c r="AI5698" s="258">
        <v>4000.7865725586985</v>
      </c>
      <c r="AJ5698" s="258">
        <v>4004.017554828175</v>
      </c>
      <c r="AK5698" s="276">
        <v>0.99925569124736091</v>
      </c>
      <c r="AL5698" s="93"/>
      <c r="AM5698" s="257">
        <v>4007.43</v>
      </c>
      <c r="AN5698" s="258">
        <v>3998.5552548349838</v>
      </c>
      <c r="AO5698" s="276">
        <v>0.99789250183054246</v>
      </c>
      <c r="AQ5698" s="280">
        <v>3611.3956551429351</v>
      </c>
      <c r="AR5698" s="281">
        <v>3640.2662384430032</v>
      </c>
    </row>
    <row r="5699" spans="1:44" x14ac:dyDescent="0.2">
      <c r="A5699" s="260" t="s">
        <v>8403</v>
      </c>
      <c r="B5699" s="261" t="s">
        <v>2540</v>
      </c>
      <c r="C5699" s="261" t="s">
        <v>2587</v>
      </c>
      <c r="D5699" s="262" t="s">
        <v>10868</v>
      </c>
      <c r="E5699" s="257">
        <v>478</v>
      </c>
      <c r="F5699" s="258">
        <v>935</v>
      </c>
      <c r="G5699" s="258">
        <v>2322</v>
      </c>
      <c r="H5699" s="258">
        <v>1105</v>
      </c>
      <c r="I5699" s="258">
        <v>238</v>
      </c>
      <c r="J5699" s="258">
        <v>106</v>
      </c>
      <c r="K5699" s="259">
        <v>19</v>
      </c>
      <c r="L5699" s="257">
        <v>473</v>
      </c>
      <c r="M5699" s="258">
        <v>896</v>
      </c>
      <c r="N5699" s="258">
        <v>2504</v>
      </c>
      <c r="O5699" s="258">
        <v>1130</v>
      </c>
      <c r="P5699" s="258">
        <v>262</v>
      </c>
      <c r="Q5699" s="258">
        <v>139</v>
      </c>
      <c r="R5699" s="259">
        <v>49</v>
      </c>
      <c r="S5699" s="267">
        <v>10656</v>
      </c>
      <c r="T5699" s="90"/>
      <c r="U5699" s="260">
        <v>5</v>
      </c>
      <c r="V5699" s="273">
        <v>108.34373674340399</v>
      </c>
      <c r="W5699" s="273">
        <v>113.964436520596</v>
      </c>
      <c r="X5699" s="274">
        <v>1.1787752979999999</v>
      </c>
      <c r="Z5699" s="257">
        <v>23768.099999999995</v>
      </c>
      <c r="AA5699" s="258">
        <v>9202.8959557034104</v>
      </c>
      <c r="AB5699" s="276">
        <v>0.8636351309781729</v>
      </c>
      <c r="AC5699" s="92"/>
      <c r="AD5699" s="257">
        <v>1101787.635779361</v>
      </c>
      <c r="AE5699" s="258">
        <v>11172.116571801896</v>
      </c>
      <c r="AF5699" s="276">
        <v>1.0484343629693973</v>
      </c>
      <c r="AG5699" s="93"/>
      <c r="AH5699" s="257">
        <v>12561.029575487999</v>
      </c>
      <c r="AI5699" s="258">
        <v>10654.720824711199</v>
      </c>
      <c r="AJ5699" s="258">
        <v>10655.385995861376</v>
      </c>
      <c r="AK5699" s="276">
        <v>0.99994237949149545</v>
      </c>
      <c r="AL5699" s="93"/>
      <c r="AM5699" s="257">
        <v>10658.15</v>
      </c>
      <c r="AN5699" s="258">
        <v>10634.546751738517</v>
      </c>
      <c r="AO5699" s="276">
        <v>0.99798674472020621</v>
      </c>
      <c r="AQ5699" s="280">
        <v>9628.6523589371354</v>
      </c>
      <c r="AR5699" s="281">
        <v>9705.6267025264951</v>
      </c>
    </row>
    <row r="5700" spans="1:44" x14ac:dyDescent="0.2">
      <c r="A5700" s="260" t="s">
        <v>8403</v>
      </c>
      <c r="B5700" s="261" t="s">
        <v>2601</v>
      </c>
      <c r="C5700" s="261" t="s">
        <v>2691</v>
      </c>
      <c r="D5700" s="262" t="s">
        <v>10965</v>
      </c>
      <c r="E5700" s="257">
        <v>88</v>
      </c>
      <c r="F5700" s="258">
        <v>195</v>
      </c>
      <c r="G5700" s="258">
        <v>571</v>
      </c>
      <c r="H5700" s="258">
        <v>499</v>
      </c>
      <c r="I5700" s="258">
        <v>151</v>
      </c>
      <c r="J5700" s="258">
        <v>111</v>
      </c>
      <c r="K5700" s="259">
        <v>36</v>
      </c>
      <c r="L5700" s="257">
        <v>90</v>
      </c>
      <c r="M5700" s="258">
        <v>172</v>
      </c>
      <c r="N5700" s="258">
        <v>604</v>
      </c>
      <c r="O5700" s="258">
        <v>465</v>
      </c>
      <c r="P5700" s="258">
        <v>181</v>
      </c>
      <c r="Q5700" s="258">
        <v>140</v>
      </c>
      <c r="R5700" s="259">
        <v>54</v>
      </c>
      <c r="S5700" s="267">
        <v>3357</v>
      </c>
      <c r="T5700" s="90"/>
      <c r="U5700" s="260">
        <v>0</v>
      </c>
      <c r="V5700" s="273">
        <v>71.093013192048801</v>
      </c>
      <c r="W5700" s="273">
        <v>66.399344848123803</v>
      </c>
      <c r="X5700" s="274">
        <v>1.205678445</v>
      </c>
      <c r="Z5700" s="257">
        <v>9262.7699999999986</v>
      </c>
      <c r="AA5700" s="258">
        <v>3586.5007540194997</v>
      </c>
      <c r="AB5700" s="276">
        <v>1.0683648358711646</v>
      </c>
      <c r="AC5700" s="92"/>
      <c r="AD5700" s="257">
        <v>276638.45023747627</v>
      </c>
      <c r="AE5700" s="258">
        <v>2805.1113607837037</v>
      </c>
      <c r="AF5700" s="276">
        <v>0.83560064366508902</v>
      </c>
      <c r="AG5700" s="93"/>
      <c r="AH5700" s="257">
        <v>4047.4625398650001</v>
      </c>
      <c r="AI5700" s="258">
        <v>3433.204511745821</v>
      </c>
      <c r="AJ5700" s="258">
        <v>3393.5781656379941</v>
      </c>
      <c r="AK5700" s="276">
        <v>1.0108960874703588</v>
      </c>
      <c r="AL5700" s="93"/>
      <c r="AM5700" s="257">
        <v>3357</v>
      </c>
      <c r="AN5700" s="258">
        <v>3349.565679370829</v>
      </c>
      <c r="AO5700" s="276">
        <v>0.99778542727757791</v>
      </c>
      <c r="AQ5700" s="280">
        <v>3022.8275014795427</v>
      </c>
      <c r="AR5700" s="281">
        <v>3046.9928938975459</v>
      </c>
    </row>
    <row r="5701" spans="1:44" x14ac:dyDescent="0.2">
      <c r="A5701" s="260" t="s">
        <v>8403</v>
      </c>
      <c r="B5701" s="261" t="s">
        <v>2711</v>
      </c>
      <c r="C5701" s="261" t="s">
        <v>2804</v>
      </c>
      <c r="D5701" s="262" t="s">
        <v>11064</v>
      </c>
      <c r="E5701" s="257">
        <v>72</v>
      </c>
      <c r="F5701" s="258">
        <v>228</v>
      </c>
      <c r="G5701" s="258">
        <v>623</v>
      </c>
      <c r="H5701" s="258">
        <v>386</v>
      </c>
      <c r="I5701" s="258">
        <v>59</v>
      </c>
      <c r="J5701" s="258">
        <v>24</v>
      </c>
      <c r="K5701" s="259">
        <v>4</v>
      </c>
      <c r="L5701" s="257">
        <v>91</v>
      </c>
      <c r="M5701" s="258">
        <v>203</v>
      </c>
      <c r="N5701" s="258">
        <v>593</v>
      </c>
      <c r="O5701" s="258">
        <v>305</v>
      </c>
      <c r="P5701" s="258">
        <v>68</v>
      </c>
      <c r="Q5701" s="258">
        <v>33</v>
      </c>
      <c r="R5701" s="259">
        <v>8</v>
      </c>
      <c r="S5701" s="267">
        <v>2697</v>
      </c>
      <c r="T5701" s="90"/>
      <c r="U5701" s="260">
        <v>4</v>
      </c>
      <c r="V5701" s="273">
        <v>95.748526119788593</v>
      </c>
      <c r="W5701" s="273">
        <v>90.563218390804494</v>
      </c>
      <c r="X5701" s="274">
        <v>1.143357551</v>
      </c>
      <c r="Z5701" s="257">
        <v>5860.2</v>
      </c>
      <c r="AA5701" s="258">
        <v>2269.0417357556194</v>
      </c>
      <c r="AB5701" s="276">
        <v>0.84132062875625491</v>
      </c>
      <c r="AC5701" s="92"/>
      <c r="AD5701" s="257">
        <v>255045.24416690491</v>
      </c>
      <c r="AE5701" s="258">
        <v>2586.1564482894109</v>
      </c>
      <c r="AF5701" s="276">
        <v>0.95890116733014863</v>
      </c>
      <c r="AG5701" s="93"/>
      <c r="AH5701" s="257">
        <v>3083.6353150469999</v>
      </c>
      <c r="AI5701" s="258">
        <v>2615.6513054599436</v>
      </c>
      <c r="AJ5701" s="258">
        <v>2657.9526266207731</v>
      </c>
      <c r="AK5701" s="276">
        <v>0.9855219231074428</v>
      </c>
      <c r="AL5701" s="93"/>
      <c r="AM5701" s="257">
        <v>2698.72</v>
      </c>
      <c r="AN5701" s="258">
        <v>2692.7434883025448</v>
      </c>
      <c r="AO5701" s="276">
        <v>0.99842176058677967</v>
      </c>
      <c r="AQ5701" s="280">
        <v>2140.9013650059615</v>
      </c>
      <c r="AR5701" s="281">
        <v>2158.0163745750774</v>
      </c>
    </row>
    <row r="5702" spans="1:44" x14ac:dyDescent="0.2">
      <c r="A5702" s="260" t="s">
        <v>8403</v>
      </c>
      <c r="B5702" s="261" t="s">
        <v>2701</v>
      </c>
      <c r="C5702" s="261" t="s">
        <v>2805</v>
      </c>
      <c r="D5702" s="262" t="s">
        <v>11065</v>
      </c>
      <c r="E5702" s="257">
        <v>111</v>
      </c>
      <c r="F5702" s="258">
        <v>216</v>
      </c>
      <c r="G5702" s="258">
        <v>706</v>
      </c>
      <c r="H5702" s="258">
        <v>383</v>
      </c>
      <c r="I5702" s="258">
        <v>90</v>
      </c>
      <c r="J5702" s="258">
        <v>52</v>
      </c>
      <c r="K5702" s="259">
        <v>10</v>
      </c>
      <c r="L5702" s="257">
        <v>116</v>
      </c>
      <c r="M5702" s="258">
        <v>199</v>
      </c>
      <c r="N5702" s="258">
        <v>669</v>
      </c>
      <c r="O5702" s="258">
        <v>357</v>
      </c>
      <c r="P5702" s="258">
        <v>109</v>
      </c>
      <c r="Q5702" s="258">
        <v>61</v>
      </c>
      <c r="R5702" s="259">
        <v>30</v>
      </c>
      <c r="S5702" s="267">
        <v>3109</v>
      </c>
      <c r="T5702" s="90"/>
      <c r="U5702" s="260">
        <v>27</v>
      </c>
      <c r="V5702" s="273">
        <v>104.83464011055</v>
      </c>
      <c r="W5702" s="273">
        <v>135.104213573496</v>
      </c>
      <c r="X5702" s="274">
        <v>1.129086663</v>
      </c>
      <c r="Z5702" s="257">
        <v>7371.85</v>
      </c>
      <c r="AA5702" s="258">
        <v>2854.3454693918402</v>
      </c>
      <c r="AB5702" s="276">
        <v>0.91809117703179166</v>
      </c>
      <c r="AC5702" s="92"/>
      <c r="AD5702" s="257">
        <v>334169.74535748101</v>
      </c>
      <c r="AE5702" s="258">
        <v>3388.478168265417</v>
      </c>
      <c r="AF5702" s="276">
        <v>1.0898932673738877</v>
      </c>
      <c r="AG5702" s="93"/>
      <c r="AH5702" s="257">
        <v>3510.3304352670002</v>
      </c>
      <c r="AI5702" s="258">
        <v>2977.5895809722088</v>
      </c>
      <c r="AJ5702" s="258">
        <v>3045.9229988666602</v>
      </c>
      <c r="AK5702" s="276">
        <v>0.97971148242735939</v>
      </c>
      <c r="AL5702" s="93"/>
      <c r="AM5702" s="257">
        <v>3120.61</v>
      </c>
      <c r="AN5702" s="258">
        <v>3113.6991822166824</v>
      </c>
      <c r="AO5702" s="276">
        <v>1.0015114770719467</v>
      </c>
      <c r="AQ5702" s="280">
        <v>3052.4224166989729</v>
      </c>
      <c r="AR5702" s="281">
        <v>3076.8243997724157</v>
      </c>
    </row>
    <row r="5703" spans="1:44" x14ac:dyDescent="0.2">
      <c r="A5703" s="260" t="s">
        <v>8403</v>
      </c>
      <c r="B5703" s="261" t="s">
        <v>2540</v>
      </c>
      <c r="C5703" s="261" t="s">
        <v>2588</v>
      </c>
      <c r="D5703" s="262" t="s">
        <v>10869</v>
      </c>
      <c r="E5703" s="257">
        <v>46</v>
      </c>
      <c r="F5703" s="258">
        <v>84</v>
      </c>
      <c r="G5703" s="258">
        <v>322</v>
      </c>
      <c r="H5703" s="258">
        <v>204</v>
      </c>
      <c r="I5703" s="258">
        <v>62</v>
      </c>
      <c r="J5703" s="258">
        <v>38</v>
      </c>
      <c r="K5703" s="259">
        <v>13</v>
      </c>
      <c r="L5703" s="257">
        <v>47</v>
      </c>
      <c r="M5703" s="258">
        <v>90</v>
      </c>
      <c r="N5703" s="258">
        <v>269</v>
      </c>
      <c r="O5703" s="258">
        <v>180</v>
      </c>
      <c r="P5703" s="258">
        <v>65</v>
      </c>
      <c r="Q5703" s="258">
        <v>36</v>
      </c>
      <c r="R5703" s="259">
        <v>27</v>
      </c>
      <c r="S5703" s="267">
        <v>1483</v>
      </c>
      <c r="T5703" s="90"/>
      <c r="U5703" s="260">
        <v>33</v>
      </c>
      <c r="V5703" s="273">
        <v>102.40806324824</v>
      </c>
      <c r="W5703" s="273">
        <v>112.229939312204</v>
      </c>
      <c r="X5703" s="274">
        <v>1.1787752979999999</v>
      </c>
      <c r="Z5703" s="257">
        <v>3790.4199999999996</v>
      </c>
      <c r="AA5703" s="258">
        <v>1467.6327046931528</v>
      </c>
      <c r="AB5703" s="276">
        <v>0.98963769702842408</v>
      </c>
      <c r="AC5703" s="92"/>
      <c r="AD5703" s="257">
        <v>150428.44037872273</v>
      </c>
      <c r="AE5703" s="258">
        <v>1525.3430126184426</v>
      </c>
      <c r="AF5703" s="276">
        <v>1.0285522674433194</v>
      </c>
      <c r="AG5703" s="93"/>
      <c r="AH5703" s="257">
        <v>1748.1237669339998</v>
      </c>
      <c r="AI5703" s="258">
        <v>1482.8219766372661</v>
      </c>
      <c r="AJ5703" s="258">
        <v>1482.9145487858877</v>
      </c>
      <c r="AK5703" s="276">
        <v>0.99994237949149545</v>
      </c>
      <c r="AL5703" s="93"/>
      <c r="AM5703" s="257">
        <v>1497.19</v>
      </c>
      <c r="AN5703" s="258">
        <v>1493.8743638657168</v>
      </c>
      <c r="AO5703" s="276">
        <v>1.0073326796127557</v>
      </c>
      <c r="AQ5703" s="280">
        <v>1520.5182788910956</v>
      </c>
      <c r="AR5703" s="281">
        <v>1532.6737594370964</v>
      </c>
    </row>
    <row r="5704" spans="1:44" x14ac:dyDescent="0.2">
      <c r="A5704" s="260" t="s">
        <v>8403</v>
      </c>
      <c r="B5704" s="261" t="s">
        <v>2540</v>
      </c>
      <c r="C5704" s="261" t="s">
        <v>2589</v>
      </c>
      <c r="D5704" s="262" t="s">
        <v>10870</v>
      </c>
      <c r="E5704" s="257">
        <v>68</v>
      </c>
      <c r="F5704" s="258">
        <v>119</v>
      </c>
      <c r="G5704" s="258">
        <v>404</v>
      </c>
      <c r="H5704" s="258">
        <v>259</v>
      </c>
      <c r="I5704" s="258">
        <v>78</v>
      </c>
      <c r="J5704" s="258">
        <v>49</v>
      </c>
      <c r="K5704" s="259">
        <v>8</v>
      </c>
      <c r="L5704" s="257">
        <v>45</v>
      </c>
      <c r="M5704" s="258">
        <v>108</v>
      </c>
      <c r="N5704" s="258">
        <v>362</v>
      </c>
      <c r="O5704" s="258">
        <v>230</v>
      </c>
      <c r="P5704" s="258">
        <v>87</v>
      </c>
      <c r="Q5704" s="258">
        <v>65</v>
      </c>
      <c r="R5704" s="259">
        <v>22</v>
      </c>
      <c r="S5704" s="267">
        <v>1904</v>
      </c>
      <c r="T5704" s="90"/>
      <c r="U5704" s="260">
        <v>1</v>
      </c>
      <c r="V5704" s="273">
        <v>99.886684742190099</v>
      </c>
      <c r="W5704" s="273">
        <v>108.41176470588201</v>
      </c>
      <c r="X5704" s="274">
        <v>1.1787752979999999</v>
      </c>
      <c r="Z5704" s="257">
        <v>4861.8</v>
      </c>
      <c r="AA5704" s="258">
        <v>1882.4659757169843</v>
      </c>
      <c r="AB5704" s="276">
        <v>0.98869011329673551</v>
      </c>
      <c r="AC5704" s="92"/>
      <c r="AD5704" s="257">
        <v>190157.76765968514</v>
      </c>
      <c r="AE5704" s="258">
        <v>1928.1980286744285</v>
      </c>
      <c r="AF5704" s="276">
        <v>1.0127090486735444</v>
      </c>
      <c r="AG5704" s="93"/>
      <c r="AH5704" s="257">
        <v>2244.388167392</v>
      </c>
      <c r="AI5704" s="258">
        <v>1903.7714386495988</v>
      </c>
      <c r="AJ5704" s="258">
        <v>1903.8902905518075</v>
      </c>
      <c r="AK5704" s="276">
        <v>0.99994237949149556</v>
      </c>
      <c r="AL5704" s="93"/>
      <c r="AM5704" s="257">
        <v>1904.43</v>
      </c>
      <c r="AN5704" s="258">
        <v>1900.2125012702377</v>
      </c>
      <c r="AO5704" s="276">
        <v>0.9980107674738643</v>
      </c>
      <c r="AQ5704" s="280">
        <v>1902.48844511334</v>
      </c>
      <c r="AR5704" s="281">
        <v>1917.697510077973</v>
      </c>
    </row>
    <row r="5705" spans="1:44" x14ac:dyDescent="0.2">
      <c r="A5705" s="260" t="s">
        <v>8403</v>
      </c>
      <c r="B5705" s="261" t="s">
        <v>2540</v>
      </c>
      <c r="C5705" s="261" t="s">
        <v>2590</v>
      </c>
      <c r="D5705" s="262" t="s">
        <v>10871</v>
      </c>
      <c r="E5705" s="257">
        <v>53</v>
      </c>
      <c r="F5705" s="258">
        <v>56</v>
      </c>
      <c r="G5705" s="258">
        <v>307</v>
      </c>
      <c r="H5705" s="258">
        <v>206</v>
      </c>
      <c r="I5705" s="258">
        <v>68</v>
      </c>
      <c r="J5705" s="258">
        <v>34</v>
      </c>
      <c r="K5705" s="259">
        <v>15</v>
      </c>
      <c r="L5705" s="257">
        <v>42</v>
      </c>
      <c r="M5705" s="258">
        <v>69</v>
      </c>
      <c r="N5705" s="258">
        <v>296</v>
      </c>
      <c r="O5705" s="258">
        <v>171</v>
      </c>
      <c r="P5705" s="258">
        <v>54</v>
      </c>
      <c r="Q5705" s="258">
        <v>59</v>
      </c>
      <c r="R5705" s="259">
        <v>53</v>
      </c>
      <c r="S5705" s="267">
        <v>1483</v>
      </c>
      <c r="T5705" s="90"/>
      <c r="U5705" s="260">
        <v>111</v>
      </c>
      <c r="V5705" s="273">
        <v>90.693750713115307</v>
      </c>
      <c r="W5705" s="273">
        <v>99.154416722858997</v>
      </c>
      <c r="X5705" s="274">
        <v>1.1787752979999999</v>
      </c>
      <c r="Z5705" s="257">
        <v>4054.1999999999994</v>
      </c>
      <c r="AA5705" s="258">
        <v>1569.7670736665011</v>
      </c>
      <c r="AB5705" s="276">
        <v>1.0585078042255571</v>
      </c>
      <c r="AC5705" s="92"/>
      <c r="AD5705" s="257">
        <v>141300.64441711665</v>
      </c>
      <c r="AE5705" s="258">
        <v>1432.7872448687426</v>
      </c>
      <c r="AF5705" s="276">
        <v>0.96614109566334638</v>
      </c>
      <c r="AG5705" s="93"/>
      <c r="AH5705" s="257">
        <v>1748.1237669339998</v>
      </c>
      <c r="AI5705" s="258">
        <v>1482.8219766372661</v>
      </c>
      <c r="AJ5705" s="258">
        <v>1482.9145487858877</v>
      </c>
      <c r="AK5705" s="276">
        <v>0.99994237949149545</v>
      </c>
      <c r="AL5705" s="93"/>
      <c r="AM5705" s="257">
        <v>1530.73</v>
      </c>
      <c r="AN5705" s="258">
        <v>1527.3400870966068</v>
      </c>
      <c r="AO5705" s="276">
        <v>1.0298989124049944</v>
      </c>
      <c r="AQ5705" s="280">
        <v>1561.8716627651597</v>
      </c>
      <c r="AR5705" s="281">
        <v>1574.3577347023795</v>
      </c>
    </row>
    <row r="5706" spans="1:44" x14ac:dyDescent="0.2">
      <c r="A5706" s="260" t="s">
        <v>8403</v>
      </c>
      <c r="B5706" s="261" t="s">
        <v>2601</v>
      </c>
      <c r="C5706" s="261" t="s">
        <v>2692</v>
      </c>
      <c r="D5706" s="262" t="s">
        <v>10966</v>
      </c>
      <c r="E5706" s="257">
        <v>259</v>
      </c>
      <c r="F5706" s="258">
        <v>332</v>
      </c>
      <c r="G5706" s="258">
        <v>1383</v>
      </c>
      <c r="H5706" s="258">
        <v>740</v>
      </c>
      <c r="I5706" s="258">
        <v>200</v>
      </c>
      <c r="J5706" s="258">
        <v>113</v>
      </c>
      <c r="K5706" s="259">
        <v>32</v>
      </c>
      <c r="L5706" s="257">
        <v>225</v>
      </c>
      <c r="M5706" s="258">
        <v>301</v>
      </c>
      <c r="N5706" s="258">
        <v>1381</v>
      </c>
      <c r="O5706" s="258">
        <v>695</v>
      </c>
      <c r="P5706" s="258">
        <v>219</v>
      </c>
      <c r="Q5706" s="258">
        <v>137</v>
      </c>
      <c r="R5706" s="259">
        <v>91</v>
      </c>
      <c r="S5706" s="267">
        <v>6108</v>
      </c>
      <c r="T5706" s="90"/>
      <c r="U5706" s="260">
        <v>34</v>
      </c>
      <c r="V5706" s="273">
        <v>72.703612247198706</v>
      </c>
      <c r="W5706" s="273">
        <v>85.407498362802798</v>
      </c>
      <c r="X5706" s="274">
        <v>1.2153606640000001</v>
      </c>
      <c r="Z5706" s="257">
        <v>15132.029999999999</v>
      </c>
      <c r="AA5706" s="258">
        <v>5859.0504789437391</v>
      </c>
      <c r="AB5706" s="276">
        <v>0.95924205614665015</v>
      </c>
      <c r="AC5706" s="92"/>
      <c r="AD5706" s="257">
        <v>533395.92809067795</v>
      </c>
      <c r="AE5706" s="258">
        <v>5408.629843026185</v>
      </c>
      <c r="AF5706" s="276">
        <v>0.88549931942144477</v>
      </c>
      <c r="AG5706" s="93"/>
      <c r="AH5706" s="257">
        <v>7423.4229357120003</v>
      </c>
      <c r="AI5706" s="258">
        <v>6296.8165522129621</v>
      </c>
      <c r="AJ5706" s="258">
        <v>6198.6319450622213</v>
      </c>
      <c r="AK5706" s="276">
        <v>1.0148382359302917</v>
      </c>
      <c r="AL5706" s="93"/>
      <c r="AM5706" s="257">
        <v>6122.62</v>
      </c>
      <c r="AN5706" s="258">
        <v>6109.061012758244</v>
      </c>
      <c r="AO5706" s="276">
        <v>1.0001737087030524</v>
      </c>
      <c r="AQ5706" s="280">
        <v>5266.0833334108111</v>
      </c>
      <c r="AR5706" s="281">
        <v>5308.1819877982989</v>
      </c>
    </row>
    <row r="5707" spans="1:44" x14ac:dyDescent="0.2">
      <c r="A5707" s="260" t="s">
        <v>8403</v>
      </c>
      <c r="B5707" s="261" t="s">
        <v>2709</v>
      </c>
      <c r="C5707" s="261" t="s">
        <v>2806</v>
      </c>
      <c r="D5707" s="262" t="s">
        <v>11066</v>
      </c>
      <c r="E5707" s="257">
        <v>96</v>
      </c>
      <c r="F5707" s="258">
        <v>149</v>
      </c>
      <c r="G5707" s="258">
        <v>512</v>
      </c>
      <c r="H5707" s="258">
        <v>260</v>
      </c>
      <c r="I5707" s="258">
        <v>72</v>
      </c>
      <c r="J5707" s="258">
        <v>29</v>
      </c>
      <c r="K5707" s="259">
        <v>8</v>
      </c>
      <c r="L5707" s="257">
        <v>79</v>
      </c>
      <c r="M5707" s="258">
        <v>134</v>
      </c>
      <c r="N5707" s="258">
        <v>440</v>
      </c>
      <c r="O5707" s="258">
        <v>214</v>
      </c>
      <c r="P5707" s="258">
        <v>59</v>
      </c>
      <c r="Q5707" s="258">
        <v>31</v>
      </c>
      <c r="R5707" s="259">
        <v>17</v>
      </c>
      <c r="S5707" s="267">
        <v>2100</v>
      </c>
      <c r="T5707" s="90"/>
      <c r="U5707" s="260">
        <v>0</v>
      </c>
      <c r="V5707" s="273">
        <v>121.306930882808</v>
      </c>
      <c r="W5707" s="273">
        <v>141.610661589719</v>
      </c>
      <c r="X5707" s="274">
        <v>1.131162429</v>
      </c>
      <c r="Z5707" s="257">
        <v>4847.95</v>
      </c>
      <c r="AA5707" s="258">
        <v>1877.1033211932108</v>
      </c>
      <c r="AB5707" s="276">
        <v>0.8938587243777194</v>
      </c>
      <c r="AC5707" s="92"/>
      <c r="AD5707" s="257">
        <v>237986.37499985707</v>
      </c>
      <c r="AE5707" s="258">
        <v>2413.1796706161308</v>
      </c>
      <c r="AF5707" s="276">
        <v>1.1491331764838719</v>
      </c>
      <c r="AG5707" s="93"/>
      <c r="AH5707" s="257">
        <v>2375.4411009</v>
      </c>
      <c r="AI5707" s="258">
        <v>2014.9352896218177</v>
      </c>
      <c r="AJ5707" s="258">
        <v>2059.1689390184724</v>
      </c>
      <c r="AK5707" s="276">
        <v>0.98055663762784406</v>
      </c>
      <c r="AL5707" s="93"/>
      <c r="AM5707" s="257">
        <v>2100</v>
      </c>
      <c r="AN5707" s="258">
        <v>2095.3493972829133</v>
      </c>
      <c r="AO5707" s="276">
        <v>0.9977854272775778</v>
      </c>
      <c r="AQ5707" s="280">
        <v>2110.4175123891168</v>
      </c>
      <c r="AR5707" s="281">
        <v>2127.2888248698155</v>
      </c>
    </row>
    <row r="5708" spans="1:44" x14ac:dyDescent="0.2">
      <c r="A5708" s="260" t="s">
        <v>8403</v>
      </c>
      <c r="B5708" s="261" t="s">
        <v>2540</v>
      </c>
      <c r="C5708" s="261" t="s">
        <v>2591</v>
      </c>
      <c r="D5708" s="262" t="s">
        <v>10872</v>
      </c>
      <c r="E5708" s="257">
        <v>84</v>
      </c>
      <c r="F5708" s="258">
        <v>140</v>
      </c>
      <c r="G5708" s="258">
        <v>551</v>
      </c>
      <c r="H5708" s="258">
        <v>395</v>
      </c>
      <c r="I5708" s="258">
        <v>119</v>
      </c>
      <c r="J5708" s="258">
        <v>43</v>
      </c>
      <c r="K5708" s="259">
        <v>16</v>
      </c>
      <c r="L5708" s="257">
        <v>60</v>
      </c>
      <c r="M5708" s="258">
        <v>138</v>
      </c>
      <c r="N5708" s="258">
        <v>508</v>
      </c>
      <c r="O5708" s="258">
        <v>352</v>
      </c>
      <c r="P5708" s="258">
        <v>86</v>
      </c>
      <c r="Q5708" s="258">
        <v>71</v>
      </c>
      <c r="R5708" s="259">
        <v>24</v>
      </c>
      <c r="S5708" s="267">
        <v>2587</v>
      </c>
      <c r="T5708" s="90"/>
      <c r="U5708" s="260">
        <v>3</v>
      </c>
      <c r="V5708" s="273">
        <v>94.841993967348202</v>
      </c>
      <c r="W5708" s="273">
        <v>99.768844221105496</v>
      </c>
      <c r="X5708" s="274">
        <v>1.1787752979999999</v>
      </c>
      <c r="Z5708" s="257">
        <v>6439.1100000000006</v>
      </c>
      <c r="AA5708" s="258">
        <v>2493.1929509438869</v>
      </c>
      <c r="AB5708" s="276">
        <v>0.9637390610529134</v>
      </c>
      <c r="AC5708" s="92"/>
      <c r="AD5708" s="257">
        <v>249668.93377647025</v>
      </c>
      <c r="AE5708" s="258">
        <v>2531.6407099950361</v>
      </c>
      <c r="AF5708" s="276">
        <v>0.9786009702338756</v>
      </c>
      <c r="AG5708" s="93"/>
      <c r="AH5708" s="257">
        <v>3049.4916959259999</v>
      </c>
      <c r="AI5708" s="258">
        <v>2586.6894494677058</v>
      </c>
      <c r="AJ5708" s="258">
        <v>2586.8509357444987</v>
      </c>
      <c r="AK5708" s="276">
        <v>0.99994237949149545</v>
      </c>
      <c r="AL5708" s="93"/>
      <c r="AM5708" s="257">
        <v>2588.29</v>
      </c>
      <c r="AN5708" s="258">
        <v>2582.5580435682823</v>
      </c>
      <c r="AO5708" s="276">
        <v>0.99828297006891464</v>
      </c>
      <c r="AQ5708" s="280">
        <v>2435.5114171868572</v>
      </c>
      <c r="AR5708" s="281">
        <v>2454.9816281420112</v>
      </c>
    </row>
    <row r="5709" spans="1:44" x14ac:dyDescent="0.2">
      <c r="A5709" s="260" t="s">
        <v>8403</v>
      </c>
      <c r="B5709" s="261" t="s">
        <v>2601</v>
      </c>
      <c r="C5709" s="261" t="s">
        <v>2693</v>
      </c>
      <c r="D5709" s="262" t="s">
        <v>10967</v>
      </c>
      <c r="E5709" s="257">
        <v>48</v>
      </c>
      <c r="F5709" s="258">
        <v>148</v>
      </c>
      <c r="G5709" s="258">
        <v>437</v>
      </c>
      <c r="H5709" s="258">
        <v>341</v>
      </c>
      <c r="I5709" s="258">
        <v>122</v>
      </c>
      <c r="J5709" s="258">
        <v>77</v>
      </c>
      <c r="K5709" s="259">
        <v>17</v>
      </c>
      <c r="L5709" s="257">
        <v>47</v>
      </c>
      <c r="M5709" s="258">
        <v>128</v>
      </c>
      <c r="N5709" s="258">
        <v>401</v>
      </c>
      <c r="O5709" s="258">
        <v>346</v>
      </c>
      <c r="P5709" s="258">
        <v>131</v>
      </c>
      <c r="Q5709" s="258">
        <v>65</v>
      </c>
      <c r="R5709" s="259">
        <v>28</v>
      </c>
      <c r="S5709" s="267">
        <v>2336</v>
      </c>
      <c r="T5709" s="90"/>
      <c r="U5709" s="260">
        <v>8</v>
      </c>
      <c r="V5709" s="273">
        <v>76.496612876549605</v>
      </c>
      <c r="W5709" s="273">
        <v>84.258561643835606</v>
      </c>
      <c r="X5709" s="274">
        <v>1.177088739</v>
      </c>
      <c r="Z5709" s="257">
        <v>6184</v>
      </c>
      <c r="AA5709" s="258">
        <v>2394.4155649828931</v>
      </c>
      <c r="AB5709" s="276">
        <v>1.0250066630919918</v>
      </c>
      <c r="AC5709" s="92"/>
      <c r="AD5709" s="257">
        <v>205675.33337753272</v>
      </c>
      <c r="AE5709" s="258">
        <v>2085.5460034388748</v>
      </c>
      <c r="AF5709" s="276">
        <v>0.89278510421184709</v>
      </c>
      <c r="AG5709" s="93"/>
      <c r="AH5709" s="257">
        <v>2749.679294304</v>
      </c>
      <c r="AI5709" s="258">
        <v>2332.3776974038228</v>
      </c>
      <c r="AJ5709" s="258">
        <v>2334.261294753835</v>
      </c>
      <c r="AK5709" s="276">
        <v>0.99925569124736091</v>
      </c>
      <c r="AL5709" s="93"/>
      <c r="AM5709" s="257">
        <v>2339.44</v>
      </c>
      <c r="AN5709" s="258">
        <v>2334.2591399902567</v>
      </c>
      <c r="AO5709" s="276">
        <v>0.99925476883144548</v>
      </c>
      <c r="AQ5709" s="280">
        <v>2134.5155481235315</v>
      </c>
      <c r="AR5709" s="281">
        <v>2151.5795075514143</v>
      </c>
    </row>
    <row r="5710" spans="1:44" x14ac:dyDescent="0.2">
      <c r="A5710" s="260" t="s">
        <v>8403</v>
      </c>
      <c r="B5710" s="261" t="s">
        <v>2599</v>
      </c>
      <c r="C5710" s="261" t="s">
        <v>2694</v>
      </c>
      <c r="D5710" s="262" t="s">
        <v>10968</v>
      </c>
      <c r="E5710" s="257">
        <v>468</v>
      </c>
      <c r="F5710" s="258">
        <v>707</v>
      </c>
      <c r="G5710" s="258">
        <v>2631</v>
      </c>
      <c r="H5710" s="258">
        <v>1042</v>
      </c>
      <c r="I5710" s="258">
        <v>214</v>
      </c>
      <c r="J5710" s="258">
        <v>106</v>
      </c>
      <c r="K5710" s="259">
        <v>39</v>
      </c>
      <c r="L5710" s="257">
        <v>410</v>
      </c>
      <c r="M5710" s="258">
        <v>605</v>
      </c>
      <c r="N5710" s="258">
        <v>2543</v>
      </c>
      <c r="O5710" s="258">
        <v>1016</v>
      </c>
      <c r="P5710" s="258">
        <v>293</v>
      </c>
      <c r="Q5710" s="258">
        <v>173</v>
      </c>
      <c r="R5710" s="259">
        <v>83</v>
      </c>
      <c r="S5710" s="267">
        <v>10330</v>
      </c>
      <c r="T5710" s="90"/>
      <c r="U5710" s="260">
        <v>3</v>
      </c>
      <c r="V5710" s="273">
        <v>102.466445185041</v>
      </c>
      <c r="W5710" s="273">
        <v>112.862149080348</v>
      </c>
      <c r="X5710" s="274">
        <v>1.216917488</v>
      </c>
      <c r="Z5710" s="257">
        <v>23478.799999999999</v>
      </c>
      <c r="AA5710" s="258">
        <v>9090.880363376511</v>
      </c>
      <c r="AB5710" s="276">
        <v>0.88004650177894583</v>
      </c>
      <c r="AC5710" s="92"/>
      <c r="AD5710" s="257">
        <v>1049529.5967735576</v>
      </c>
      <c r="AE5710" s="258">
        <v>10642.220533194033</v>
      </c>
      <c r="AF5710" s="276">
        <v>1.0302246401930333</v>
      </c>
      <c r="AG5710" s="93"/>
      <c r="AH5710" s="257">
        <v>12570.757651039999</v>
      </c>
      <c r="AI5710" s="258">
        <v>10662.972531193169</v>
      </c>
      <c r="AJ5710" s="258">
        <v>10489.826814972721</v>
      </c>
      <c r="AK5710" s="276">
        <v>1.0154721021270785</v>
      </c>
      <c r="AL5710" s="93"/>
      <c r="AM5710" s="257">
        <v>10331.290000000001</v>
      </c>
      <c r="AN5710" s="258">
        <v>10308.410606978568</v>
      </c>
      <c r="AO5710" s="276">
        <v>0.99791002971718956</v>
      </c>
      <c r="AQ5710" s="280">
        <v>9490.6784506593558</v>
      </c>
      <c r="AR5710" s="281">
        <v>9566.549789318613</v>
      </c>
    </row>
    <row r="5711" spans="1:44" x14ac:dyDescent="0.2">
      <c r="A5711" s="260" t="s">
        <v>8403</v>
      </c>
      <c r="B5711" s="261" t="s">
        <v>2722</v>
      </c>
      <c r="C5711" s="261" t="s">
        <v>2807</v>
      </c>
      <c r="D5711" s="262" t="s">
        <v>11067</v>
      </c>
      <c r="E5711" s="257">
        <v>61</v>
      </c>
      <c r="F5711" s="258">
        <v>124</v>
      </c>
      <c r="G5711" s="258">
        <v>596</v>
      </c>
      <c r="H5711" s="258">
        <v>365</v>
      </c>
      <c r="I5711" s="258">
        <v>87</v>
      </c>
      <c r="J5711" s="258">
        <v>46</v>
      </c>
      <c r="K5711" s="259">
        <v>16</v>
      </c>
      <c r="L5711" s="257">
        <v>68</v>
      </c>
      <c r="M5711" s="258">
        <v>124</v>
      </c>
      <c r="N5711" s="258">
        <v>498</v>
      </c>
      <c r="O5711" s="258">
        <v>293</v>
      </c>
      <c r="P5711" s="258">
        <v>94</v>
      </c>
      <c r="Q5711" s="258">
        <v>46</v>
      </c>
      <c r="R5711" s="259">
        <v>20</v>
      </c>
      <c r="S5711" s="267">
        <v>2438</v>
      </c>
      <c r="T5711" s="90"/>
      <c r="U5711" s="260">
        <v>1</v>
      </c>
      <c r="V5711" s="273">
        <v>93.363149910590806</v>
      </c>
      <c r="W5711" s="273">
        <v>83.784981534673705</v>
      </c>
      <c r="X5711" s="274">
        <v>1.145822522</v>
      </c>
      <c r="Z5711" s="257">
        <v>5839.2900000000009</v>
      </c>
      <c r="AA5711" s="258">
        <v>2260.9454826081756</v>
      </c>
      <c r="AB5711" s="276">
        <v>0.92737714627078571</v>
      </c>
      <c r="AC5711" s="92"/>
      <c r="AD5711" s="257">
        <v>225121.30890095772</v>
      </c>
      <c r="AE5711" s="258">
        <v>2282.7280177808989</v>
      </c>
      <c r="AF5711" s="276">
        <v>0.93631173822022107</v>
      </c>
      <c r="AG5711" s="93"/>
      <c r="AH5711" s="257">
        <v>2793.5153086360001</v>
      </c>
      <c r="AI5711" s="258">
        <v>2369.5609945188094</v>
      </c>
      <c r="AJ5711" s="258">
        <v>2405.1492773690284</v>
      </c>
      <c r="AK5711" s="276">
        <v>0.98652554444997065</v>
      </c>
      <c r="AL5711" s="93"/>
      <c r="AM5711" s="257">
        <v>2438.4299999999998</v>
      </c>
      <c r="AN5711" s="258">
        <v>2433.0299194364643</v>
      </c>
      <c r="AO5711" s="276">
        <v>0.99796141076147016</v>
      </c>
      <c r="AQ5711" s="280">
        <v>2084.1676080995508</v>
      </c>
      <c r="AR5711" s="281">
        <v>2100.8290709484781</v>
      </c>
    </row>
    <row r="5712" spans="1:44" x14ac:dyDescent="0.2">
      <c r="A5712" s="260" t="s">
        <v>8403</v>
      </c>
      <c r="B5712" s="261" t="s">
        <v>2703</v>
      </c>
      <c r="C5712" s="261" t="s">
        <v>2808</v>
      </c>
      <c r="D5712" s="262" t="s">
        <v>9091</v>
      </c>
      <c r="E5712" s="257">
        <v>172</v>
      </c>
      <c r="F5712" s="258">
        <v>379</v>
      </c>
      <c r="G5712" s="258">
        <v>955</v>
      </c>
      <c r="H5712" s="258">
        <v>768</v>
      </c>
      <c r="I5712" s="258">
        <v>255</v>
      </c>
      <c r="J5712" s="258">
        <v>143</v>
      </c>
      <c r="K5712" s="259">
        <v>39</v>
      </c>
      <c r="L5712" s="257">
        <v>120</v>
      </c>
      <c r="M5712" s="258">
        <v>359</v>
      </c>
      <c r="N5712" s="258">
        <v>998</v>
      </c>
      <c r="O5712" s="258">
        <v>763</v>
      </c>
      <c r="P5712" s="258">
        <v>286</v>
      </c>
      <c r="Q5712" s="258">
        <v>150</v>
      </c>
      <c r="R5712" s="259">
        <v>85</v>
      </c>
      <c r="S5712" s="267">
        <v>5472</v>
      </c>
      <c r="T5712" s="90"/>
      <c r="U5712" s="260">
        <v>32</v>
      </c>
      <c r="V5712" s="273">
        <v>79.5208962735081</v>
      </c>
      <c r="W5712" s="273">
        <v>68.808331810707102</v>
      </c>
      <c r="X5712" s="274">
        <v>1.1245459259999999</v>
      </c>
      <c r="Z5712" s="257">
        <v>14347.01</v>
      </c>
      <c r="AA5712" s="258">
        <v>5555.0944461457329</v>
      </c>
      <c r="AB5712" s="276">
        <v>1.0151853885500244</v>
      </c>
      <c r="AC5712" s="92"/>
      <c r="AD5712" s="257">
        <v>466092.60806167586</v>
      </c>
      <c r="AE5712" s="258">
        <v>4726.174792147508</v>
      </c>
      <c r="AF5712" s="276">
        <v>0.86370153365268787</v>
      </c>
      <c r="AG5712" s="93"/>
      <c r="AH5712" s="257">
        <v>6153.5153070719998</v>
      </c>
      <c r="AI5712" s="258">
        <v>5219.6348470815528</v>
      </c>
      <c r="AJ5712" s="258">
        <v>5350.8647265991458</v>
      </c>
      <c r="AK5712" s="276">
        <v>0.97786270588434687</v>
      </c>
      <c r="AL5712" s="93"/>
      <c r="AM5712" s="257">
        <v>5485.76</v>
      </c>
      <c r="AN5712" s="258">
        <v>5473.6113855422464</v>
      </c>
      <c r="AO5712" s="276">
        <v>1.0002944783520187</v>
      </c>
      <c r="AQ5712" s="280">
        <v>4693.1117172084269</v>
      </c>
      <c r="AR5712" s="281">
        <v>4730.629864126292</v>
      </c>
    </row>
    <row r="5713" spans="1:44" x14ac:dyDescent="0.2">
      <c r="A5713" s="260" t="s">
        <v>8403</v>
      </c>
      <c r="B5713" s="261" t="s">
        <v>2711</v>
      </c>
      <c r="C5713" s="261" t="s">
        <v>2809</v>
      </c>
      <c r="D5713" s="262" t="s">
        <v>11068</v>
      </c>
      <c r="E5713" s="257">
        <v>141</v>
      </c>
      <c r="F5713" s="258">
        <v>299</v>
      </c>
      <c r="G5713" s="258">
        <v>891</v>
      </c>
      <c r="H5713" s="258">
        <v>556</v>
      </c>
      <c r="I5713" s="258">
        <v>177</v>
      </c>
      <c r="J5713" s="258">
        <v>72</v>
      </c>
      <c r="K5713" s="259">
        <v>27</v>
      </c>
      <c r="L5713" s="257">
        <v>117</v>
      </c>
      <c r="M5713" s="258">
        <v>230</v>
      </c>
      <c r="N5713" s="258">
        <v>812</v>
      </c>
      <c r="O5713" s="258">
        <v>529</v>
      </c>
      <c r="P5713" s="258">
        <v>194</v>
      </c>
      <c r="Q5713" s="258">
        <v>89</v>
      </c>
      <c r="R5713" s="259">
        <v>44</v>
      </c>
      <c r="S5713" s="267">
        <v>4178</v>
      </c>
      <c r="T5713" s="90"/>
      <c r="U5713" s="260">
        <v>7</v>
      </c>
      <c r="V5713" s="273">
        <v>112.60075740825</v>
      </c>
      <c r="W5713" s="273">
        <v>119.41910004786899</v>
      </c>
      <c r="X5713" s="274">
        <v>1.143357551</v>
      </c>
      <c r="Z5713" s="257">
        <v>10343.15</v>
      </c>
      <c r="AA5713" s="258">
        <v>4004.818782495603</v>
      </c>
      <c r="AB5713" s="276">
        <v>0.95854925382853118</v>
      </c>
      <c r="AC5713" s="92"/>
      <c r="AD5713" s="257">
        <v>442028.86509655241</v>
      </c>
      <c r="AE5713" s="258">
        <v>4482.1686580887708</v>
      </c>
      <c r="AF5713" s="276">
        <v>1.0728024552629896</v>
      </c>
      <c r="AG5713" s="93"/>
      <c r="AH5713" s="257">
        <v>4776.9478480779999</v>
      </c>
      <c r="AI5713" s="258">
        <v>4051.980405714366</v>
      </c>
      <c r="AJ5713" s="258">
        <v>4117.5105947428956</v>
      </c>
      <c r="AK5713" s="276">
        <v>0.98552192310744269</v>
      </c>
      <c r="AL5713" s="93"/>
      <c r="AM5713" s="257">
        <v>4181.01</v>
      </c>
      <c r="AN5713" s="258">
        <v>4171.7508493018258</v>
      </c>
      <c r="AO5713" s="276">
        <v>0.99850427221202154</v>
      </c>
      <c r="AQ5713" s="280">
        <v>4227.8429362339511</v>
      </c>
      <c r="AR5713" s="281">
        <v>4261.6415845477468</v>
      </c>
    </row>
    <row r="5714" spans="1:44" x14ac:dyDescent="0.2">
      <c r="A5714" s="260" t="s">
        <v>8403</v>
      </c>
      <c r="B5714" s="261" t="s">
        <v>2601</v>
      </c>
      <c r="C5714" s="261" t="s">
        <v>2695</v>
      </c>
      <c r="D5714" s="262" t="s">
        <v>10969</v>
      </c>
      <c r="E5714" s="257">
        <v>65</v>
      </c>
      <c r="F5714" s="258">
        <v>161</v>
      </c>
      <c r="G5714" s="258">
        <v>401</v>
      </c>
      <c r="H5714" s="258">
        <v>358</v>
      </c>
      <c r="I5714" s="258">
        <v>180</v>
      </c>
      <c r="J5714" s="258">
        <v>133</v>
      </c>
      <c r="K5714" s="259">
        <v>45</v>
      </c>
      <c r="L5714" s="257">
        <v>66</v>
      </c>
      <c r="M5714" s="258">
        <v>138</v>
      </c>
      <c r="N5714" s="258">
        <v>395</v>
      </c>
      <c r="O5714" s="258">
        <v>359</v>
      </c>
      <c r="P5714" s="258">
        <v>217</v>
      </c>
      <c r="Q5714" s="258">
        <v>164</v>
      </c>
      <c r="R5714" s="259">
        <v>67</v>
      </c>
      <c r="S5714" s="267">
        <v>2749</v>
      </c>
      <c r="T5714" s="90"/>
      <c r="U5714" s="260">
        <v>9</v>
      </c>
      <c r="V5714" s="273">
        <v>77.344186024189</v>
      </c>
      <c r="W5714" s="273">
        <v>72.512727272727204</v>
      </c>
      <c r="X5714" s="274">
        <v>1.177088739</v>
      </c>
      <c r="Z5714" s="257">
        <v>8451.2800000000007</v>
      </c>
      <c r="AA5714" s="258">
        <v>3272.2956623590921</v>
      </c>
      <c r="AB5714" s="276">
        <v>1.190358553058964</v>
      </c>
      <c r="AC5714" s="92"/>
      <c r="AD5714" s="257">
        <v>235001.96924810731</v>
      </c>
      <c r="AE5714" s="258">
        <v>2382.9178235293102</v>
      </c>
      <c r="AF5714" s="276">
        <v>0.86683078338643516</v>
      </c>
      <c r="AG5714" s="93"/>
      <c r="AH5714" s="257">
        <v>3235.8169435109999</v>
      </c>
      <c r="AI5714" s="258">
        <v>2744.7372817479068</v>
      </c>
      <c r="AJ5714" s="258">
        <v>2746.9538952389953</v>
      </c>
      <c r="AK5714" s="276">
        <v>0.99925569124736102</v>
      </c>
      <c r="AL5714" s="93"/>
      <c r="AM5714" s="257">
        <v>2752.87</v>
      </c>
      <c r="AN5714" s="258">
        <v>2746.773569189626</v>
      </c>
      <c r="AO5714" s="276">
        <v>0.99919009428505856</v>
      </c>
      <c r="AQ5714" s="280">
        <v>2832.1197516907041</v>
      </c>
      <c r="AR5714" s="281">
        <v>2854.7605689854013</v>
      </c>
    </row>
    <row r="5715" spans="1:44" x14ac:dyDescent="0.2">
      <c r="A5715" s="260" t="s">
        <v>8403</v>
      </c>
      <c r="B5715" s="261" t="s">
        <v>2709</v>
      </c>
      <c r="C5715" s="261" t="s">
        <v>2810</v>
      </c>
      <c r="D5715" s="262" t="s">
        <v>11069</v>
      </c>
      <c r="E5715" s="257">
        <v>35</v>
      </c>
      <c r="F5715" s="258">
        <v>109</v>
      </c>
      <c r="G5715" s="258">
        <v>315</v>
      </c>
      <c r="H5715" s="258">
        <v>276</v>
      </c>
      <c r="I5715" s="258">
        <v>120</v>
      </c>
      <c r="J5715" s="258">
        <v>74</v>
      </c>
      <c r="K5715" s="259">
        <v>24</v>
      </c>
      <c r="L5715" s="257">
        <v>31</v>
      </c>
      <c r="M5715" s="258">
        <v>88</v>
      </c>
      <c r="N5715" s="258">
        <v>276</v>
      </c>
      <c r="O5715" s="258">
        <v>270</v>
      </c>
      <c r="P5715" s="258">
        <v>119</v>
      </c>
      <c r="Q5715" s="258">
        <v>87</v>
      </c>
      <c r="R5715" s="259">
        <v>37</v>
      </c>
      <c r="S5715" s="267">
        <v>1861</v>
      </c>
      <c r="T5715" s="90"/>
      <c r="U5715" s="260">
        <v>3</v>
      </c>
      <c r="V5715" s="273">
        <v>98.5799197094411</v>
      </c>
      <c r="W5715" s="273">
        <v>83.947340139709794</v>
      </c>
      <c r="X5715" s="274">
        <v>1.131162429</v>
      </c>
      <c r="Z5715" s="257">
        <v>5364.3300000000008</v>
      </c>
      <c r="AA5715" s="258">
        <v>2077.0432159936422</v>
      </c>
      <c r="AB5715" s="276">
        <v>1.1160898527639131</v>
      </c>
      <c r="AC5715" s="92"/>
      <c r="AD5715" s="257">
        <v>174448.87132577633</v>
      </c>
      <c r="AE5715" s="258">
        <v>1768.9099632092198</v>
      </c>
      <c r="AF5715" s="276">
        <v>0.95051583192327771</v>
      </c>
      <c r="AG5715" s="93"/>
      <c r="AH5715" s="257">
        <v>2105.0932803689998</v>
      </c>
      <c r="AI5715" s="258">
        <v>1785.6164638029531</v>
      </c>
      <c r="AJ5715" s="258">
        <v>1824.8159026254175</v>
      </c>
      <c r="AK5715" s="276">
        <v>0.98055663762784395</v>
      </c>
      <c r="AL5715" s="93"/>
      <c r="AM5715" s="257">
        <v>1862.29</v>
      </c>
      <c r="AN5715" s="258">
        <v>1858.1658233647604</v>
      </c>
      <c r="AO5715" s="276">
        <v>0.99847706790153701</v>
      </c>
      <c r="AQ5715" s="280">
        <v>1932.9279520130287</v>
      </c>
      <c r="AR5715" s="281">
        <v>1948.3803595530753</v>
      </c>
    </row>
    <row r="5716" spans="1:44" x14ac:dyDescent="0.2">
      <c r="A5716" s="260" t="s">
        <v>8403</v>
      </c>
      <c r="B5716" s="261" t="s">
        <v>2711</v>
      </c>
      <c r="C5716" s="261" t="s">
        <v>2811</v>
      </c>
      <c r="D5716" s="262" t="s">
        <v>11070</v>
      </c>
      <c r="E5716" s="257">
        <v>101</v>
      </c>
      <c r="F5716" s="258">
        <v>162</v>
      </c>
      <c r="G5716" s="258">
        <v>632</v>
      </c>
      <c r="H5716" s="258">
        <v>409</v>
      </c>
      <c r="I5716" s="258">
        <v>191</v>
      </c>
      <c r="J5716" s="258">
        <v>71</v>
      </c>
      <c r="K5716" s="259">
        <v>18</v>
      </c>
      <c r="L5716" s="257">
        <v>80</v>
      </c>
      <c r="M5716" s="258">
        <v>158</v>
      </c>
      <c r="N5716" s="258">
        <v>500</v>
      </c>
      <c r="O5716" s="258">
        <v>332</v>
      </c>
      <c r="P5716" s="258">
        <v>132</v>
      </c>
      <c r="Q5716" s="258">
        <v>79</v>
      </c>
      <c r="R5716" s="259">
        <v>41</v>
      </c>
      <c r="S5716" s="267">
        <v>2906</v>
      </c>
      <c r="T5716" s="90"/>
      <c r="U5716" s="260">
        <v>6</v>
      </c>
      <c r="V5716" s="273">
        <v>120.051593692842</v>
      </c>
      <c r="W5716" s="273">
        <v>121.77391603578801</v>
      </c>
      <c r="X5716" s="274">
        <v>1.143357551</v>
      </c>
      <c r="Z5716" s="257">
        <v>7519.2199999999993</v>
      </c>
      <c r="AA5716" s="258">
        <v>2911.4064366964208</v>
      </c>
      <c r="AB5716" s="276">
        <v>1.0018604393311841</v>
      </c>
      <c r="AC5716" s="92"/>
      <c r="AD5716" s="257">
        <v>314726.9663515258</v>
      </c>
      <c r="AE5716" s="258">
        <v>3191.3285665813651</v>
      </c>
      <c r="AF5716" s="276">
        <v>1.098186017405838</v>
      </c>
      <c r="AG5716" s="93"/>
      <c r="AH5716" s="257">
        <v>3322.5970432059999</v>
      </c>
      <c r="AI5716" s="258">
        <v>2818.3473094796427</v>
      </c>
      <c r="AJ5716" s="258">
        <v>2863.9267085502288</v>
      </c>
      <c r="AK5716" s="276">
        <v>0.9855219231074428</v>
      </c>
      <c r="AL5716" s="93"/>
      <c r="AM5716" s="257">
        <v>2908.58</v>
      </c>
      <c r="AN5716" s="258">
        <v>2902.1387380710175</v>
      </c>
      <c r="AO5716" s="276">
        <v>0.99867127944632395</v>
      </c>
      <c r="AQ5716" s="280">
        <v>3146.7888130752249</v>
      </c>
      <c r="AR5716" s="281">
        <v>3171.9451895099787</v>
      </c>
    </row>
    <row r="5717" spans="1:44" x14ac:dyDescent="0.2">
      <c r="A5717" s="260" t="s">
        <v>8403</v>
      </c>
      <c r="B5717" s="261" t="s">
        <v>2703</v>
      </c>
      <c r="C5717" s="261" t="s">
        <v>2812</v>
      </c>
      <c r="D5717" s="262" t="s">
        <v>11071</v>
      </c>
      <c r="E5717" s="257">
        <v>133</v>
      </c>
      <c r="F5717" s="258">
        <v>253</v>
      </c>
      <c r="G5717" s="258">
        <v>1309</v>
      </c>
      <c r="H5717" s="258">
        <v>460</v>
      </c>
      <c r="I5717" s="258">
        <v>118</v>
      </c>
      <c r="J5717" s="258">
        <v>73</v>
      </c>
      <c r="K5717" s="259">
        <v>19</v>
      </c>
      <c r="L5717" s="257">
        <v>143</v>
      </c>
      <c r="M5717" s="258">
        <v>210</v>
      </c>
      <c r="N5717" s="258">
        <v>1231</v>
      </c>
      <c r="O5717" s="258">
        <v>442</v>
      </c>
      <c r="P5717" s="258">
        <v>128</v>
      </c>
      <c r="Q5717" s="258">
        <v>106</v>
      </c>
      <c r="R5717" s="259">
        <v>53</v>
      </c>
      <c r="S5717" s="267">
        <v>4678</v>
      </c>
      <c r="T5717" s="90"/>
      <c r="U5717" s="260">
        <v>5</v>
      </c>
      <c r="V5717" s="273">
        <v>96.106848801382995</v>
      </c>
      <c r="W5717" s="273">
        <v>98.843522873022593</v>
      </c>
      <c r="X5717" s="274">
        <v>1.1245459259999999</v>
      </c>
      <c r="Z5717" s="257">
        <v>10741.52</v>
      </c>
      <c r="AA5717" s="258">
        <v>4159.0657631913082</v>
      </c>
      <c r="AB5717" s="276">
        <v>0.88906920974589743</v>
      </c>
      <c r="AC5717" s="92"/>
      <c r="AD5717" s="257">
        <v>451989.74487464281</v>
      </c>
      <c r="AE5717" s="258">
        <v>4583.1718881348343</v>
      </c>
      <c r="AF5717" s="276">
        <v>0.97972892008012702</v>
      </c>
      <c r="AG5717" s="93"/>
      <c r="AH5717" s="257">
        <v>5260.6258418279995</v>
      </c>
      <c r="AI5717" s="258">
        <v>4462.2536210978624</v>
      </c>
      <c r="AJ5717" s="258">
        <v>4574.4417381269741</v>
      </c>
      <c r="AK5717" s="276">
        <v>0.97786270588434676</v>
      </c>
      <c r="AL5717" s="93"/>
      <c r="AM5717" s="257">
        <v>4680.1499999999996</v>
      </c>
      <c r="AN5717" s="258">
        <v>4669.7854674731552</v>
      </c>
      <c r="AO5717" s="276">
        <v>0.9982440075829746</v>
      </c>
      <c r="AQ5717" s="280">
        <v>3977.5560696590801</v>
      </c>
      <c r="AR5717" s="281">
        <v>4009.3538494665208</v>
      </c>
    </row>
    <row r="5718" spans="1:44" x14ac:dyDescent="0.2">
      <c r="A5718" s="260" t="s">
        <v>8403</v>
      </c>
      <c r="B5718" s="261" t="s">
        <v>2599</v>
      </c>
      <c r="C5718" s="261" t="s">
        <v>2696</v>
      </c>
      <c r="D5718" s="262" t="s">
        <v>10970</v>
      </c>
      <c r="E5718" s="257">
        <v>63</v>
      </c>
      <c r="F5718" s="258">
        <v>148</v>
      </c>
      <c r="G5718" s="258">
        <v>401</v>
      </c>
      <c r="H5718" s="258">
        <v>366</v>
      </c>
      <c r="I5718" s="258">
        <v>187</v>
      </c>
      <c r="J5718" s="258">
        <v>104</v>
      </c>
      <c r="K5718" s="259">
        <v>23</v>
      </c>
      <c r="L5718" s="257">
        <v>51</v>
      </c>
      <c r="M5718" s="258">
        <v>143</v>
      </c>
      <c r="N5718" s="258">
        <v>437</v>
      </c>
      <c r="O5718" s="258">
        <v>381</v>
      </c>
      <c r="P5718" s="258">
        <v>217</v>
      </c>
      <c r="Q5718" s="258">
        <v>103</v>
      </c>
      <c r="R5718" s="259">
        <v>51</v>
      </c>
      <c r="S5718" s="267">
        <v>2675</v>
      </c>
      <c r="T5718" s="90"/>
      <c r="U5718" s="260">
        <v>6</v>
      </c>
      <c r="V5718" s="273">
        <v>79.602860202064306</v>
      </c>
      <c r="W5718" s="273">
        <v>77.514958863126395</v>
      </c>
      <c r="X5718" s="274">
        <v>1.2168278610000001</v>
      </c>
      <c r="Z5718" s="257">
        <v>7779.26</v>
      </c>
      <c r="AA5718" s="258">
        <v>3012.0926953507151</v>
      </c>
      <c r="AB5718" s="276">
        <v>1.1260159608787721</v>
      </c>
      <c r="AC5718" s="92"/>
      <c r="AD5718" s="257">
        <v>233421.91401089274</v>
      </c>
      <c r="AE5718" s="258">
        <v>2366.8960778436631</v>
      </c>
      <c r="AF5718" s="276">
        <v>0.88482096367987406</v>
      </c>
      <c r="AG5718" s="93"/>
      <c r="AH5718" s="257">
        <v>3255.0145281750001</v>
      </c>
      <c r="AI5718" s="258">
        <v>2761.0213692802563</v>
      </c>
      <c r="AJ5718" s="258">
        <v>2716.2902572545227</v>
      </c>
      <c r="AK5718" s="276">
        <v>1.0154356101886066</v>
      </c>
      <c r="AL5718" s="93"/>
      <c r="AM5718" s="257">
        <v>2677.58</v>
      </c>
      <c r="AN5718" s="258">
        <v>2671.6503043698972</v>
      </c>
      <c r="AO5718" s="276">
        <v>0.99874777733454101</v>
      </c>
      <c r="AQ5718" s="280">
        <v>2702.9122831966597</v>
      </c>
      <c r="AR5718" s="281">
        <v>2724.5201771181351</v>
      </c>
    </row>
    <row r="5719" spans="1:44" x14ac:dyDescent="0.2">
      <c r="A5719" s="260" t="s">
        <v>8403</v>
      </c>
      <c r="B5719" s="261" t="s">
        <v>2599</v>
      </c>
      <c r="C5719" s="261" t="s">
        <v>2697</v>
      </c>
      <c r="D5719" s="262" t="s">
        <v>10971</v>
      </c>
      <c r="E5719" s="257">
        <v>173</v>
      </c>
      <c r="F5719" s="258">
        <v>349</v>
      </c>
      <c r="G5719" s="258">
        <v>929</v>
      </c>
      <c r="H5719" s="258">
        <v>538</v>
      </c>
      <c r="I5719" s="258">
        <v>171</v>
      </c>
      <c r="J5719" s="258">
        <v>129</v>
      </c>
      <c r="K5719" s="259">
        <v>27</v>
      </c>
      <c r="L5719" s="257">
        <v>160</v>
      </c>
      <c r="M5719" s="258">
        <v>297</v>
      </c>
      <c r="N5719" s="258">
        <v>963</v>
      </c>
      <c r="O5719" s="258">
        <v>593</v>
      </c>
      <c r="P5719" s="258">
        <v>208</v>
      </c>
      <c r="Q5719" s="258">
        <v>158</v>
      </c>
      <c r="R5719" s="259">
        <v>65</v>
      </c>
      <c r="S5719" s="267">
        <v>4760</v>
      </c>
      <c r="T5719" s="90"/>
      <c r="U5719" s="260">
        <v>44</v>
      </c>
      <c r="V5719" s="273">
        <v>97.626356075749101</v>
      </c>
      <c r="W5719" s="273">
        <v>101.356797646564</v>
      </c>
      <c r="X5719" s="274">
        <v>1.216917488</v>
      </c>
      <c r="Z5719" s="257">
        <v>12260.57</v>
      </c>
      <c r="AA5719" s="258">
        <v>4747.2347418438403</v>
      </c>
      <c r="AB5719" s="276">
        <v>0.99731822307643703</v>
      </c>
      <c r="AC5719" s="92"/>
      <c r="AD5719" s="257">
        <v>464633.87350791617</v>
      </c>
      <c r="AE5719" s="258">
        <v>4711.3832370849104</v>
      </c>
      <c r="AF5719" s="276">
        <v>0.98978639434556936</v>
      </c>
      <c r="AG5719" s="93"/>
      <c r="AH5719" s="257">
        <v>5792.5272428799999</v>
      </c>
      <c r="AI5719" s="258">
        <v>4913.4316794268616</v>
      </c>
      <c r="AJ5719" s="258">
        <v>4833.6472061248933</v>
      </c>
      <c r="AK5719" s="276">
        <v>1.0154721021270785</v>
      </c>
      <c r="AL5719" s="93"/>
      <c r="AM5719" s="257">
        <v>4778.92</v>
      </c>
      <c r="AN5719" s="258">
        <v>4768.3367341253625</v>
      </c>
      <c r="AO5719" s="276">
        <v>1.0017514147322191</v>
      </c>
      <c r="AQ5719" s="280">
        <v>4779.8046568080708</v>
      </c>
      <c r="AR5719" s="281">
        <v>4818.0158531653333</v>
      </c>
    </row>
    <row r="5720" spans="1:44" x14ac:dyDescent="0.2">
      <c r="A5720" s="260" t="s">
        <v>8403</v>
      </c>
      <c r="B5720" s="261" t="s">
        <v>2599</v>
      </c>
      <c r="C5720" s="261" t="s">
        <v>2698</v>
      </c>
      <c r="D5720" s="262" t="s">
        <v>10972</v>
      </c>
      <c r="E5720" s="257">
        <v>310</v>
      </c>
      <c r="F5720" s="258">
        <v>688</v>
      </c>
      <c r="G5720" s="258">
        <v>1996</v>
      </c>
      <c r="H5720" s="258">
        <v>1605</v>
      </c>
      <c r="I5720" s="258">
        <v>735</v>
      </c>
      <c r="J5720" s="258">
        <v>443</v>
      </c>
      <c r="K5720" s="259">
        <v>121</v>
      </c>
      <c r="L5720" s="257">
        <v>273</v>
      </c>
      <c r="M5720" s="258">
        <v>624</v>
      </c>
      <c r="N5720" s="258">
        <v>1997</v>
      </c>
      <c r="O5720" s="258">
        <v>1609</v>
      </c>
      <c r="P5720" s="258">
        <v>858</v>
      </c>
      <c r="Q5720" s="258">
        <v>470</v>
      </c>
      <c r="R5720" s="259">
        <v>171</v>
      </c>
      <c r="S5720" s="267">
        <v>11900</v>
      </c>
      <c r="T5720" s="90"/>
      <c r="U5720" s="260">
        <v>1</v>
      </c>
      <c r="V5720" s="273">
        <v>75.8379796880226</v>
      </c>
      <c r="W5720" s="273">
        <v>71.620756302521002</v>
      </c>
      <c r="X5720" s="274">
        <v>1.216917488</v>
      </c>
      <c r="Z5720" s="257">
        <v>33676.390000000007</v>
      </c>
      <c r="AA5720" s="258">
        <v>13039.339002010714</v>
      </c>
      <c r="AB5720" s="276">
        <v>1.0957427732782112</v>
      </c>
      <c r="AC5720" s="92"/>
      <c r="AD5720" s="257">
        <v>1010093.6420267724</v>
      </c>
      <c r="AE5720" s="258">
        <v>10242.340311957263</v>
      </c>
      <c r="AF5720" s="276">
        <v>0.86070086655103051</v>
      </c>
      <c r="AG5720" s="93"/>
      <c r="AH5720" s="257">
        <v>14481.318107200001</v>
      </c>
      <c r="AI5720" s="258">
        <v>12283.579198567155</v>
      </c>
      <c r="AJ5720" s="258">
        <v>12084.118015312233</v>
      </c>
      <c r="AK5720" s="276">
        <v>1.0154721021270785</v>
      </c>
      <c r="AL5720" s="93"/>
      <c r="AM5720" s="257">
        <v>11900.43</v>
      </c>
      <c r="AN5720" s="258">
        <v>11874.075632336908</v>
      </c>
      <c r="AO5720" s="276">
        <v>0.99782148170898388</v>
      </c>
      <c r="AQ5720" s="280">
        <v>11371.785591567315</v>
      </c>
      <c r="AR5720" s="281">
        <v>11462.695066613151</v>
      </c>
    </row>
    <row r="5721" spans="1:44" x14ac:dyDescent="0.2">
      <c r="A5721" s="260" t="s">
        <v>8403</v>
      </c>
      <c r="B5721" s="261" t="s">
        <v>2709</v>
      </c>
      <c r="C5721" s="261" t="s">
        <v>2813</v>
      </c>
      <c r="D5721" s="262" t="s">
        <v>11072</v>
      </c>
      <c r="E5721" s="257">
        <v>92</v>
      </c>
      <c r="F5721" s="258">
        <v>249</v>
      </c>
      <c r="G5721" s="258">
        <v>668</v>
      </c>
      <c r="H5721" s="258">
        <v>468</v>
      </c>
      <c r="I5721" s="258">
        <v>185</v>
      </c>
      <c r="J5721" s="258">
        <v>112</v>
      </c>
      <c r="K5721" s="259">
        <v>41</v>
      </c>
      <c r="L5721" s="257">
        <v>122</v>
      </c>
      <c r="M5721" s="258">
        <v>224</v>
      </c>
      <c r="N5721" s="258">
        <v>674</v>
      </c>
      <c r="O5721" s="258">
        <v>480</v>
      </c>
      <c r="P5721" s="258">
        <v>204</v>
      </c>
      <c r="Q5721" s="258">
        <v>132</v>
      </c>
      <c r="R5721" s="259">
        <v>67</v>
      </c>
      <c r="S5721" s="267">
        <v>3718</v>
      </c>
      <c r="T5721" s="90"/>
      <c r="U5721" s="260">
        <v>9</v>
      </c>
      <c r="V5721" s="273">
        <v>107.821055437727</v>
      </c>
      <c r="W5721" s="273">
        <v>119.921732114039</v>
      </c>
      <c r="X5721" s="274">
        <v>1.131162429</v>
      </c>
      <c r="Z5721" s="257">
        <v>10066.4</v>
      </c>
      <c r="AA5721" s="258">
        <v>3897.6624908382587</v>
      </c>
      <c r="AB5721" s="276">
        <v>1.0483223482620383</v>
      </c>
      <c r="AC5721" s="92"/>
      <c r="AD5721" s="257">
        <v>389162.82919727633</v>
      </c>
      <c r="AE5721" s="258">
        <v>3946.1075365297233</v>
      </c>
      <c r="AF5721" s="276">
        <v>1.0613522153119213</v>
      </c>
      <c r="AG5721" s="93"/>
      <c r="AH5721" s="257">
        <v>4205.6619110219999</v>
      </c>
      <c r="AI5721" s="258">
        <v>3567.3949556256748</v>
      </c>
      <c r="AJ5721" s="258">
        <v>3645.7095787003241</v>
      </c>
      <c r="AK5721" s="276">
        <v>0.98055663762784406</v>
      </c>
      <c r="AL5721" s="93"/>
      <c r="AM5721" s="257">
        <v>3721.87</v>
      </c>
      <c r="AN5721" s="258">
        <v>3713.627648221599</v>
      </c>
      <c r="AO5721" s="276">
        <v>0.99882400436299057</v>
      </c>
      <c r="AQ5721" s="280">
        <v>4051.5892981478023</v>
      </c>
      <c r="AR5721" s="281">
        <v>4083.9789218555402</v>
      </c>
    </row>
    <row r="5722" spans="1:44" x14ac:dyDescent="0.2">
      <c r="A5722" s="260" t="s">
        <v>8403</v>
      </c>
      <c r="B5722" s="261" t="s">
        <v>2709</v>
      </c>
      <c r="C5722" s="261" t="s">
        <v>2814</v>
      </c>
      <c r="D5722" s="262" t="s">
        <v>11073</v>
      </c>
      <c r="E5722" s="257">
        <v>46</v>
      </c>
      <c r="F5722" s="258">
        <v>94</v>
      </c>
      <c r="G5722" s="258">
        <v>355</v>
      </c>
      <c r="H5722" s="258">
        <v>320</v>
      </c>
      <c r="I5722" s="258">
        <v>128</v>
      </c>
      <c r="J5722" s="258">
        <v>62</v>
      </c>
      <c r="K5722" s="259">
        <v>16</v>
      </c>
      <c r="L5722" s="257">
        <v>52</v>
      </c>
      <c r="M5722" s="258">
        <v>82</v>
      </c>
      <c r="N5722" s="258">
        <v>318</v>
      </c>
      <c r="O5722" s="258">
        <v>236</v>
      </c>
      <c r="P5722" s="258">
        <v>114</v>
      </c>
      <c r="Q5722" s="258">
        <v>61</v>
      </c>
      <c r="R5722" s="259">
        <v>21</v>
      </c>
      <c r="S5722" s="267">
        <v>1905</v>
      </c>
      <c r="T5722" s="90"/>
      <c r="U5722" s="260">
        <v>0</v>
      </c>
      <c r="V5722" s="273">
        <v>108.136338185181</v>
      </c>
      <c r="W5722" s="273">
        <v>119.41942257217799</v>
      </c>
      <c r="X5722" s="274">
        <v>1.131162429</v>
      </c>
      <c r="Z5722" s="257">
        <v>5187.4000000000005</v>
      </c>
      <c r="AA5722" s="258">
        <v>2008.5367564347123</v>
      </c>
      <c r="AB5722" s="276">
        <v>1.0543500033778017</v>
      </c>
      <c r="AC5722" s="92"/>
      <c r="AD5722" s="257">
        <v>199326.52642599912</v>
      </c>
      <c r="AE5722" s="258">
        <v>2021.1691588900369</v>
      </c>
      <c r="AF5722" s="276">
        <v>1.0609811857690483</v>
      </c>
      <c r="AG5722" s="93"/>
      <c r="AH5722" s="257">
        <v>2154.8644272450001</v>
      </c>
      <c r="AI5722" s="258">
        <v>1827.8341555855061</v>
      </c>
      <c r="AJ5722" s="258">
        <v>1867.960394681043</v>
      </c>
      <c r="AK5722" s="276">
        <v>0.98055663762784406</v>
      </c>
      <c r="AL5722" s="93"/>
      <c r="AM5722" s="257">
        <v>1905</v>
      </c>
      <c r="AN5722" s="258">
        <v>1900.7812389637859</v>
      </c>
      <c r="AO5722" s="276">
        <v>0.99778542727757791</v>
      </c>
      <c r="AQ5722" s="280">
        <v>2084.9579819726227</v>
      </c>
      <c r="AR5722" s="281">
        <v>2101.6257633080631</v>
      </c>
    </row>
    <row r="5723" spans="1:44" x14ac:dyDescent="0.2">
      <c r="A5723" s="260" t="s">
        <v>8403</v>
      </c>
      <c r="B5723" s="261" t="s">
        <v>2701</v>
      </c>
      <c r="C5723" s="261" t="s">
        <v>2815</v>
      </c>
      <c r="D5723" s="262" t="s">
        <v>11074</v>
      </c>
      <c r="E5723" s="257">
        <v>253</v>
      </c>
      <c r="F5723" s="258">
        <v>379</v>
      </c>
      <c r="G5723" s="258">
        <v>858</v>
      </c>
      <c r="H5723" s="258">
        <v>371</v>
      </c>
      <c r="I5723" s="258">
        <v>75</v>
      </c>
      <c r="J5723" s="258">
        <v>25</v>
      </c>
      <c r="K5723" s="259">
        <v>9</v>
      </c>
      <c r="L5723" s="257">
        <v>203</v>
      </c>
      <c r="M5723" s="258">
        <v>311</v>
      </c>
      <c r="N5723" s="258">
        <v>1003</v>
      </c>
      <c r="O5723" s="258">
        <v>323</v>
      </c>
      <c r="P5723" s="258">
        <v>60</v>
      </c>
      <c r="Q5723" s="258">
        <v>38</v>
      </c>
      <c r="R5723" s="259">
        <v>33</v>
      </c>
      <c r="S5723" s="267">
        <v>3941</v>
      </c>
      <c r="T5723" s="90"/>
      <c r="U5723" s="260">
        <v>38</v>
      </c>
      <c r="V5723" s="273">
        <v>111.082306606823</v>
      </c>
      <c r="W5723" s="273">
        <v>130.73769660071</v>
      </c>
      <c r="X5723" s="274">
        <v>1.131162429</v>
      </c>
      <c r="Z5723" s="257">
        <v>8681.4000000000015</v>
      </c>
      <c r="AA5723" s="258">
        <v>3361.3970384609461</v>
      </c>
      <c r="AB5723" s="276">
        <v>0.85292997677263283</v>
      </c>
      <c r="AC5723" s="92"/>
      <c r="AD5723" s="257">
        <v>425952.74398658791</v>
      </c>
      <c r="AE5723" s="258">
        <v>4319.1569367456805</v>
      </c>
      <c r="AF5723" s="276">
        <v>1.0959545640055013</v>
      </c>
      <c r="AG5723" s="93"/>
      <c r="AH5723" s="257">
        <v>4457.9111326889997</v>
      </c>
      <c r="AI5723" s="258">
        <v>3781.3618935236104</v>
      </c>
      <c r="AJ5723" s="258">
        <v>3864.3737088913331</v>
      </c>
      <c r="AK5723" s="276">
        <v>0.98055663762784395</v>
      </c>
      <c r="AL5723" s="93"/>
      <c r="AM5723" s="257">
        <v>3957.34</v>
      </c>
      <c r="AN5723" s="258">
        <v>3948.5761827826504</v>
      </c>
      <c r="AO5723" s="276">
        <v>1.0019224011120655</v>
      </c>
      <c r="AQ5723" s="280">
        <v>3619.2545852592029</v>
      </c>
      <c r="AR5723" s="281">
        <v>3648.1879952108584</v>
      </c>
    </row>
    <row r="5724" spans="1:44" x14ac:dyDescent="0.2">
      <c r="A5724" s="260" t="s">
        <v>8403</v>
      </c>
      <c r="B5724" s="261" t="s">
        <v>2540</v>
      </c>
      <c r="C5724" s="261" t="s">
        <v>2592</v>
      </c>
      <c r="D5724" s="262" t="s">
        <v>10873</v>
      </c>
      <c r="E5724" s="257">
        <v>49</v>
      </c>
      <c r="F5724" s="258">
        <v>105</v>
      </c>
      <c r="G5724" s="258">
        <v>360</v>
      </c>
      <c r="H5724" s="258">
        <v>279</v>
      </c>
      <c r="I5724" s="258">
        <v>83</v>
      </c>
      <c r="J5724" s="258">
        <v>39</v>
      </c>
      <c r="K5724" s="259">
        <v>9</v>
      </c>
      <c r="L5724" s="257">
        <v>55</v>
      </c>
      <c r="M5724" s="258">
        <v>100</v>
      </c>
      <c r="N5724" s="258">
        <v>334</v>
      </c>
      <c r="O5724" s="258">
        <v>255</v>
      </c>
      <c r="P5724" s="258">
        <v>69</v>
      </c>
      <c r="Q5724" s="258">
        <v>55</v>
      </c>
      <c r="R5724" s="259">
        <v>24</v>
      </c>
      <c r="S5724" s="267">
        <v>1816</v>
      </c>
      <c r="T5724" s="90"/>
      <c r="U5724" s="260">
        <v>0</v>
      </c>
      <c r="V5724" s="273">
        <v>104.151978278342</v>
      </c>
      <c r="W5724" s="273">
        <v>111.343061674008</v>
      </c>
      <c r="X5724" s="274">
        <v>1.1787752979999999</v>
      </c>
      <c r="Z5724" s="257">
        <v>4650.01</v>
      </c>
      <c r="AA5724" s="258">
        <v>1800.4618889595897</v>
      </c>
      <c r="AB5724" s="276">
        <v>0.99144377145351859</v>
      </c>
      <c r="AC5724" s="92"/>
      <c r="AD5724" s="257">
        <v>184652.10109533809</v>
      </c>
      <c r="AE5724" s="258">
        <v>1872.3706199570966</v>
      </c>
      <c r="AF5724" s="276">
        <v>1.0310410902847449</v>
      </c>
      <c r="AG5724" s="93"/>
      <c r="AH5724" s="257">
        <v>2140.655941168</v>
      </c>
      <c r="AI5724" s="258">
        <v>1815.7820024094913</v>
      </c>
      <c r="AJ5724" s="258">
        <v>1815.8953611565557</v>
      </c>
      <c r="AK5724" s="276">
        <v>0.99994237949149545</v>
      </c>
      <c r="AL5724" s="93"/>
      <c r="AM5724" s="257">
        <v>1816</v>
      </c>
      <c r="AN5724" s="258">
        <v>1811.9783359360815</v>
      </c>
      <c r="AO5724" s="276">
        <v>0.99778542727757791</v>
      </c>
      <c r="AQ5724" s="280">
        <v>1852.1324395545375</v>
      </c>
      <c r="AR5724" s="281">
        <v>1866.9389434619031</v>
      </c>
    </row>
    <row r="5725" spans="1:44" x14ac:dyDescent="0.2">
      <c r="A5725" s="260" t="s">
        <v>8403</v>
      </c>
      <c r="B5725" s="261" t="s">
        <v>2601</v>
      </c>
      <c r="C5725" s="261" t="s">
        <v>2699</v>
      </c>
      <c r="D5725" s="262" t="s">
        <v>10973</v>
      </c>
      <c r="E5725" s="257">
        <v>186</v>
      </c>
      <c r="F5725" s="258">
        <v>437</v>
      </c>
      <c r="G5725" s="258">
        <v>846</v>
      </c>
      <c r="H5725" s="258">
        <v>554</v>
      </c>
      <c r="I5725" s="258">
        <v>140</v>
      </c>
      <c r="J5725" s="258">
        <v>70</v>
      </c>
      <c r="K5725" s="259">
        <v>27</v>
      </c>
      <c r="L5725" s="257">
        <v>197</v>
      </c>
      <c r="M5725" s="258">
        <v>429</v>
      </c>
      <c r="N5725" s="258">
        <v>992</v>
      </c>
      <c r="O5725" s="258">
        <v>530</v>
      </c>
      <c r="P5725" s="258">
        <v>161</v>
      </c>
      <c r="Q5725" s="258">
        <v>111</v>
      </c>
      <c r="R5725" s="259">
        <v>70</v>
      </c>
      <c r="S5725" s="267">
        <v>4750</v>
      </c>
      <c r="T5725" s="90"/>
      <c r="U5725" s="260">
        <v>34</v>
      </c>
      <c r="V5725" s="273">
        <v>65.902803436088803</v>
      </c>
      <c r="W5725" s="273">
        <v>70.461457455770798</v>
      </c>
      <c r="X5725" s="274">
        <v>1.2153606640000001</v>
      </c>
      <c r="Z5725" s="257">
        <v>11496.009999999998</v>
      </c>
      <c r="AA5725" s="258">
        <v>4451.2007243206635</v>
      </c>
      <c r="AB5725" s="276">
        <v>0.93709488933066598</v>
      </c>
      <c r="AC5725" s="92"/>
      <c r="AD5725" s="257">
        <v>389560.66597667371</v>
      </c>
      <c r="AE5725" s="258">
        <v>3950.1415978421223</v>
      </c>
      <c r="AF5725" s="276">
        <v>0.83160875744044682</v>
      </c>
      <c r="AG5725" s="93"/>
      <c r="AH5725" s="257">
        <v>5772.963154</v>
      </c>
      <c r="AI5725" s="258">
        <v>4896.8367097268456</v>
      </c>
      <c r="AJ5725" s="258">
        <v>4820.4816206688856</v>
      </c>
      <c r="AK5725" s="276">
        <v>1.0148382359302917</v>
      </c>
      <c r="AL5725" s="93"/>
      <c r="AM5725" s="257">
        <v>4764.62</v>
      </c>
      <c r="AN5725" s="258">
        <v>4754.0684025152932</v>
      </c>
      <c r="AO5725" s="276">
        <v>1.0008565057926933</v>
      </c>
      <c r="AQ5725" s="280">
        <v>3759.8011064291118</v>
      </c>
      <c r="AR5725" s="281">
        <v>3789.8580875522598</v>
      </c>
    </row>
    <row r="5726" spans="1:44" x14ac:dyDescent="0.2">
      <c r="A5726" s="260" t="s">
        <v>8403</v>
      </c>
      <c r="B5726" s="261" t="s">
        <v>2540</v>
      </c>
      <c r="C5726" s="261" t="s">
        <v>2593</v>
      </c>
      <c r="D5726" s="262" t="s">
        <v>10874</v>
      </c>
      <c r="E5726" s="257">
        <v>274</v>
      </c>
      <c r="F5726" s="258">
        <v>527</v>
      </c>
      <c r="G5726" s="258">
        <v>1432</v>
      </c>
      <c r="H5726" s="258">
        <v>1152</v>
      </c>
      <c r="I5726" s="258">
        <v>371</v>
      </c>
      <c r="J5726" s="258">
        <v>189</v>
      </c>
      <c r="K5726" s="259">
        <v>37</v>
      </c>
      <c r="L5726" s="257">
        <v>238</v>
      </c>
      <c r="M5726" s="258">
        <v>495</v>
      </c>
      <c r="N5726" s="258">
        <v>1583</v>
      </c>
      <c r="O5726" s="258">
        <v>1143</v>
      </c>
      <c r="P5726" s="258">
        <v>417</v>
      </c>
      <c r="Q5726" s="258">
        <v>223</v>
      </c>
      <c r="R5726" s="259">
        <v>86</v>
      </c>
      <c r="S5726" s="267">
        <v>8167</v>
      </c>
      <c r="T5726" s="90"/>
      <c r="U5726" s="260">
        <v>44</v>
      </c>
      <c r="V5726" s="273">
        <v>85.810039884519696</v>
      </c>
      <c r="W5726" s="273">
        <v>86.221146777750505</v>
      </c>
      <c r="X5726" s="274">
        <v>1.1787752979999999</v>
      </c>
      <c r="Z5726" s="257">
        <v>21209.26</v>
      </c>
      <c r="AA5726" s="258">
        <v>8212.1252046845202</v>
      </c>
      <c r="AB5726" s="276">
        <v>1.0055253097446455</v>
      </c>
      <c r="AC5726" s="92"/>
      <c r="AD5726" s="257">
        <v>742729.93439023965</v>
      </c>
      <c r="AE5726" s="258">
        <v>7531.2747565050959</v>
      </c>
      <c r="AF5726" s="276">
        <v>0.92215926980593799</v>
      </c>
      <c r="AG5726" s="93"/>
      <c r="AH5726" s="257">
        <v>9627.0578587660002</v>
      </c>
      <c r="AI5726" s="258">
        <v>8166.0196110563411</v>
      </c>
      <c r="AJ5726" s="258">
        <v>8166.5294133070438</v>
      </c>
      <c r="AK5726" s="276">
        <v>0.99994237949149556</v>
      </c>
      <c r="AL5726" s="93"/>
      <c r="AM5726" s="257">
        <v>8185.92</v>
      </c>
      <c r="AN5726" s="258">
        <v>8167.7916848600707</v>
      </c>
      <c r="AO5726" s="276">
        <v>1.0000969370466599</v>
      </c>
      <c r="AQ5726" s="280">
        <v>7573.1850797236984</v>
      </c>
      <c r="AR5726" s="281">
        <v>7633.7273995272981</v>
      </c>
    </row>
    <row r="5727" spans="1:44" x14ac:dyDescent="0.2">
      <c r="A5727" s="260" t="s">
        <v>8403</v>
      </c>
      <c r="B5727" s="261" t="s">
        <v>2540</v>
      </c>
      <c r="C5727" s="261" t="s">
        <v>2594</v>
      </c>
      <c r="D5727" s="262" t="s">
        <v>10875</v>
      </c>
      <c r="E5727" s="257">
        <v>122</v>
      </c>
      <c r="F5727" s="258">
        <v>196</v>
      </c>
      <c r="G5727" s="258">
        <v>696</v>
      </c>
      <c r="H5727" s="258">
        <v>360</v>
      </c>
      <c r="I5727" s="258">
        <v>78</v>
      </c>
      <c r="J5727" s="258">
        <v>30</v>
      </c>
      <c r="K5727" s="259">
        <v>7</v>
      </c>
      <c r="L5727" s="257">
        <v>122</v>
      </c>
      <c r="M5727" s="258">
        <v>215</v>
      </c>
      <c r="N5727" s="258">
        <v>693</v>
      </c>
      <c r="O5727" s="258">
        <v>328</v>
      </c>
      <c r="P5727" s="258">
        <v>91</v>
      </c>
      <c r="Q5727" s="258">
        <v>28</v>
      </c>
      <c r="R5727" s="259">
        <v>5</v>
      </c>
      <c r="S5727" s="267">
        <v>2971</v>
      </c>
      <c r="T5727" s="90"/>
      <c r="U5727" s="260">
        <v>0</v>
      </c>
      <c r="V5727" s="273">
        <v>108.432661018346</v>
      </c>
      <c r="W5727" s="273">
        <v>131.100673400673</v>
      </c>
      <c r="X5727" s="274">
        <v>1.1787752979999999</v>
      </c>
      <c r="Z5727" s="257">
        <v>6659.880000000001</v>
      </c>
      <c r="AA5727" s="258">
        <v>2578.6740512481033</v>
      </c>
      <c r="AB5727" s="276">
        <v>0.86794818285025355</v>
      </c>
      <c r="AC5727" s="92"/>
      <c r="AD5727" s="257">
        <v>319312.33941693394</v>
      </c>
      <c r="AE5727" s="258">
        <v>3237.8242076181277</v>
      </c>
      <c r="AF5727" s="276">
        <v>1.0898095616351826</v>
      </c>
      <c r="AG5727" s="93"/>
      <c r="AH5727" s="257">
        <v>3502.1414103579996</v>
      </c>
      <c r="AI5727" s="258">
        <v>2970.643353060902</v>
      </c>
      <c r="AJ5727" s="258">
        <v>2970.828809469233</v>
      </c>
      <c r="AK5727" s="276">
        <v>0.99994237949149545</v>
      </c>
      <c r="AL5727" s="93"/>
      <c r="AM5727" s="257">
        <v>2971</v>
      </c>
      <c r="AN5727" s="258">
        <v>2964.4205044416835</v>
      </c>
      <c r="AO5727" s="276">
        <v>0.9977854272775778</v>
      </c>
      <c r="AQ5727" s="280">
        <v>2803.8785339798642</v>
      </c>
      <c r="AR5727" s="281">
        <v>2826.2935824842448</v>
      </c>
    </row>
    <row r="5728" spans="1:44" x14ac:dyDescent="0.2">
      <c r="A5728" s="260" t="s">
        <v>8403</v>
      </c>
      <c r="B5728" s="261" t="s">
        <v>2711</v>
      </c>
      <c r="C5728" s="261" t="s">
        <v>2816</v>
      </c>
      <c r="D5728" s="262" t="s">
        <v>11075</v>
      </c>
      <c r="E5728" s="257">
        <v>59</v>
      </c>
      <c r="F5728" s="258">
        <v>142</v>
      </c>
      <c r="G5728" s="258">
        <v>362</v>
      </c>
      <c r="H5728" s="258">
        <v>203</v>
      </c>
      <c r="I5728" s="258">
        <v>60</v>
      </c>
      <c r="J5728" s="258">
        <v>34</v>
      </c>
      <c r="K5728" s="259">
        <v>5</v>
      </c>
      <c r="L5728" s="257">
        <v>62</v>
      </c>
      <c r="M5728" s="258">
        <v>171</v>
      </c>
      <c r="N5728" s="258">
        <v>437</v>
      </c>
      <c r="O5728" s="258">
        <v>280</v>
      </c>
      <c r="P5728" s="258">
        <v>89</v>
      </c>
      <c r="Q5728" s="258">
        <v>57</v>
      </c>
      <c r="R5728" s="259">
        <v>32</v>
      </c>
      <c r="S5728" s="267">
        <v>1993</v>
      </c>
      <c r="T5728" s="90"/>
      <c r="U5728" s="260">
        <v>4</v>
      </c>
      <c r="V5728" s="273">
        <v>87.427697108595694</v>
      </c>
      <c r="W5728" s="273">
        <v>92.038114343028994</v>
      </c>
      <c r="X5728" s="274">
        <v>1.143357551</v>
      </c>
      <c r="Z5728" s="257">
        <v>4988.6200000000008</v>
      </c>
      <c r="AA5728" s="258">
        <v>1931.5700801722126</v>
      </c>
      <c r="AB5728" s="276">
        <v>0.96917716014661948</v>
      </c>
      <c r="AC5728" s="92"/>
      <c r="AD5728" s="257">
        <v>184835.77669416828</v>
      </c>
      <c r="AE5728" s="258">
        <v>1874.2330888529968</v>
      </c>
      <c r="AF5728" s="276">
        <v>0.94040797232965223</v>
      </c>
      <c r="AG5728" s="93"/>
      <c r="AH5728" s="257">
        <v>2278.7115991430001</v>
      </c>
      <c r="AI5728" s="258">
        <v>1932.8858182356946</v>
      </c>
      <c r="AJ5728" s="258">
        <v>1964.1451927531334</v>
      </c>
      <c r="AK5728" s="276">
        <v>0.9855219231074428</v>
      </c>
      <c r="AL5728" s="93"/>
      <c r="AM5728" s="257">
        <v>1994.72</v>
      </c>
      <c r="AN5728" s="258">
        <v>1990.3025474991302</v>
      </c>
      <c r="AO5728" s="276">
        <v>0.99864653662776226</v>
      </c>
      <c r="AQ5728" s="280">
        <v>1787.742075698648</v>
      </c>
      <c r="AR5728" s="281">
        <v>1802.0338236664991</v>
      </c>
    </row>
    <row r="5729" spans="1:44" x14ac:dyDescent="0.2">
      <c r="A5729" s="260" t="s">
        <v>8403</v>
      </c>
      <c r="B5729" s="261" t="s">
        <v>2540</v>
      </c>
      <c r="C5729" s="261" t="s">
        <v>2595</v>
      </c>
      <c r="D5729" s="262" t="s">
        <v>10876</v>
      </c>
      <c r="E5729" s="257">
        <v>120</v>
      </c>
      <c r="F5729" s="258">
        <v>189</v>
      </c>
      <c r="G5729" s="258">
        <v>484</v>
      </c>
      <c r="H5729" s="258">
        <v>258</v>
      </c>
      <c r="I5729" s="258">
        <v>72</v>
      </c>
      <c r="J5729" s="258">
        <v>34</v>
      </c>
      <c r="K5729" s="259">
        <v>7</v>
      </c>
      <c r="L5729" s="257">
        <v>103</v>
      </c>
      <c r="M5729" s="258">
        <v>190</v>
      </c>
      <c r="N5729" s="258">
        <v>601</v>
      </c>
      <c r="O5729" s="258">
        <v>275</v>
      </c>
      <c r="P5729" s="258">
        <v>88</v>
      </c>
      <c r="Q5729" s="258">
        <v>49</v>
      </c>
      <c r="R5729" s="259">
        <v>14</v>
      </c>
      <c r="S5729" s="267">
        <v>2484</v>
      </c>
      <c r="T5729" s="90"/>
      <c r="U5729" s="260">
        <v>0</v>
      </c>
      <c r="V5729" s="273">
        <v>94.128667172520096</v>
      </c>
      <c r="W5729" s="273">
        <v>95.451690821255994</v>
      </c>
      <c r="X5729" s="274">
        <v>1.1787752979999999</v>
      </c>
      <c r="Z5729" s="257">
        <v>5916.32</v>
      </c>
      <c r="AA5729" s="258">
        <v>2290.7711344468935</v>
      </c>
      <c r="AB5729" s="276">
        <v>0.92221060162918422</v>
      </c>
      <c r="AC5729" s="92"/>
      <c r="AD5729" s="257">
        <v>236726.79907734532</v>
      </c>
      <c r="AE5729" s="258">
        <v>2400.4075822568511</v>
      </c>
      <c r="AF5729" s="276">
        <v>0.96634765791338617</v>
      </c>
      <c r="AG5729" s="93"/>
      <c r="AH5729" s="257">
        <v>2928.0778402319997</v>
      </c>
      <c r="AI5729" s="258">
        <v>2483.7018138684889</v>
      </c>
      <c r="AJ5729" s="258">
        <v>2483.8568706568749</v>
      </c>
      <c r="AK5729" s="276">
        <v>0.99994237949149556</v>
      </c>
      <c r="AL5729" s="93"/>
      <c r="AM5729" s="257">
        <v>2484</v>
      </c>
      <c r="AN5729" s="258">
        <v>2478.4990013575034</v>
      </c>
      <c r="AO5729" s="276">
        <v>0.99778542727757791</v>
      </c>
      <c r="AQ5729" s="280">
        <v>2208.6516913526534</v>
      </c>
      <c r="AR5729" s="281">
        <v>2226.3083174122285</v>
      </c>
    </row>
    <row r="5730" spans="1:44" x14ac:dyDescent="0.2">
      <c r="A5730" s="260" t="s">
        <v>8403</v>
      </c>
      <c r="B5730" s="261" t="s">
        <v>2540</v>
      </c>
      <c r="C5730" s="261" t="s">
        <v>2596</v>
      </c>
      <c r="D5730" s="262" t="s">
        <v>10877</v>
      </c>
      <c r="E5730" s="257">
        <v>252</v>
      </c>
      <c r="F5730" s="258">
        <v>302</v>
      </c>
      <c r="G5730" s="258">
        <v>1146</v>
      </c>
      <c r="H5730" s="258">
        <v>458</v>
      </c>
      <c r="I5730" s="258">
        <v>85</v>
      </c>
      <c r="J5730" s="258">
        <v>38</v>
      </c>
      <c r="K5730" s="259">
        <v>8</v>
      </c>
      <c r="L5730" s="257">
        <v>245</v>
      </c>
      <c r="M5730" s="258">
        <v>279</v>
      </c>
      <c r="N5730" s="258">
        <v>1275</v>
      </c>
      <c r="O5730" s="258">
        <v>430</v>
      </c>
      <c r="P5730" s="258">
        <v>94</v>
      </c>
      <c r="Q5730" s="258">
        <v>74</v>
      </c>
      <c r="R5730" s="259">
        <v>30</v>
      </c>
      <c r="S5730" s="267">
        <v>4716</v>
      </c>
      <c r="T5730" s="90"/>
      <c r="U5730" s="260">
        <v>1</v>
      </c>
      <c r="V5730" s="273">
        <v>102.953313925812</v>
      </c>
      <c r="W5730" s="273">
        <v>112.80513146734501</v>
      </c>
      <c r="X5730" s="274">
        <v>1.1787752979999999</v>
      </c>
      <c r="Z5730" s="257">
        <v>10649.800000000001</v>
      </c>
      <c r="AA5730" s="258">
        <v>4123.5522127999384</v>
      </c>
      <c r="AB5730" s="276">
        <v>0.8743749391009199</v>
      </c>
      <c r="AC5730" s="92"/>
      <c r="AD5730" s="257">
        <v>479682.28484601859</v>
      </c>
      <c r="AE5730" s="258">
        <v>4863.9739907202811</v>
      </c>
      <c r="AF5730" s="276">
        <v>1.0313770124512895</v>
      </c>
      <c r="AG5730" s="93"/>
      <c r="AH5730" s="257">
        <v>5559.1043053679996</v>
      </c>
      <c r="AI5730" s="258">
        <v>4715.4338785039436</v>
      </c>
      <c r="AJ5730" s="258">
        <v>4715.7282616818929</v>
      </c>
      <c r="AK5730" s="276">
        <v>0.99994237949149556</v>
      </c>
      <c r="AL5730" s="93"/>
      <c r="AM5730" s="257">
        <v>4716.43</v>
      </c>
      <c r="AN5730" s="258">
        <v>4705.9851227747868</v>
      </c>
      <c r="AO5730" s="276">
        <v>0.99787640432035341</v>
      </c>
      <c r="AQ5730" s="280">
        <v>4243.6609073766613</v>
      </c>
      <c r="AR5730" s="281">
        <v>4277.5860093103656</v>
      </c>
    </row>
    <row r="5731" spans="1:44" x14ac:dyDescent="0.2">
      <c r="A5731" s="260" t="s">
        <v>8403</v>
      </c>
      <c r="B5731" s="261" t="s">
        <v>2540</v>
      </c>
      <c r="C5731" s="261" t="s">
        <v>2597</v>
      </c>
      <c r="D5731" s="262" t="s">
        <v>10878</v>
      </c>
      <c r="E5731" s="257">
        <v>237</v>
      </c>
      <c r="F5731" s="258">
        <v>175</v>
      </c>
      <c r="G5731" s="258">
        <v>1447</v>
      </c>
      <c r="H5731" s="258">
        <v>277</v>
      </c>
      <c r="I5731" s="258">
        <v>43</v>
      </c>
      <c r="J5731" s="258">
        <v>37</v>
      </c>
      <c r="K5731" s="259">
        <v>26</v>
      </c>
      <c r="L5731" s="257">
        <v>213</v>
      </c>
      <c r="M5731" s="258">
        <v>195</v>
      </c>
      <c r="N5731" s="258">
        <v>1552</v>
      </c>
      <c r="O5731" s="258">
        <v>281</v>
      </c>
      <c r="P5731" s="258">
        <v>56</v>
      </c>
      <c r="Q5731" s="258">
        <v>60</v>
      </c>
      <c r="R5731" s="259">
        <v>39</v>
      </c>
      <c r="S5731" s="267">
        <v>4638</v>
      </c>
      <c r="T5731" s="90"/>
      <c r="U5731" s="260">
        <v>2</v>
      </c>
      <c r="V5731" s="273">
        <v>108.75054943796</v>
      </c>
      <c r="W5731" s="273">
        <v>120.063012516184</v>
      </c>
      <c r="X5731" s="274">
        <v>1.1787752979999999</v>
      </c>
      <c r="Z5731" s="257">
        <v>9996.7800000000007</v>
      </c>
      <c r="AA5731" s="258">
        <v>3870.7059559685781</v>
      </c>
      <c r="AB5731" s="276">
        <v>0.83456359550853343</v>
      </c>
      <c r="AC5731" s="92"/>
      <c r="AD5731" s="257">
        <v>486740.12695715699</v>
      </c>
      <c r="AE5731" s="258">
        <v>4935.5404453168012</v>
      </c>
      <c r="AF5731" s="276">
        <v>1.0641527480200088</v>
      </c>
      <c r="AG5731" s="93"/>
      <c r="AH5731" s="257">
        <v>5467.1598321239999</v>
      </c>
      <c r="AI5731" s="258">
        <v>4637.443241836575</v>
      </c>
      <c r="AJ5731" s="258">
        <v>4637.7327560815556</v>
      </c>
      <c r="AK5731" s="276">
        <v>0.99994237949149545</v>
      </c>
      <c r="AL5731" s="93"/>
      <c r="AM5731" s="257">
        <v>4638.8599999999997</v>
      </c>
      <c r="AN5731" s="258">
        <v>4628.5869071808647</v>
      </c>
      <c r="AO5731" s="276">
        <v>0.99797044139302815</v>
      </c>
      <c r="AQ5731" s="280">
        <v>4110.4257240298066</v>
      </c>
      <c r="AR5731" s="281">
        <v>4143.28570382608</v>
      </c>
    </row>
    <row r="5732" spans="1:44" x14ac:dyDescent="0.2">
      <c r="A5732" s="260" t="s">
        <v>8403</v>
      </c>
      <c r="B5732" s="261" t="s">
        <v>2540</v>
      </c>
      <c r="C5732" s="261" t="s">
        <v>2598</v>
      </c>
      <c r="D5732" s="262" t="s">
        <v>10879</v>
      </c>
      <c r="E5732" s="257">
        <v>94</v>
      </c>
      <c r="F5732" s="258">
        <v>123</v>
      </c>
      <c r="G5732" s="258">
        <v>476</v>
      </c>
      <c r="H5732" s="258">
        <v>149</v>
      </c>
      <c r="I5732" s="258">
        <v>42</v>
      </c>
      <c r="J5732" s="258">
        <v>24</v>
      </c>
      <c r="K5732" s="259">
        <v>6</v>
      </c>
      <c r="L5732" s="257">
        <v>78</v>
      </c>
      <c r="M5732" s="258">
        <v>111</v>
      </c>
      <c r="N5732" s="258">
        <v>560</v>
      </c>
      <c r="O5732" s="258">
        <v>186</v>
      </c>
      <c r="P5732" s="258">
        <v>63</v>
      </c>
      <c r="Q5732" s="258">
        <v>36</v>
      </c>
      <c r="R5732" s="259">
        <v>20</v>
      </c>
      <c r="S5732" s="267">
        <v>1968</v>
      </c>
      <c r="T5732" s="90"/>
      <c r="U5732" s="260">
        <v>1</v>
      </c>
      <c r="V5732" s="273">
        <v>107.06480322251301</v>
      </c>
      <c r="W5732" s="273">
        <v>116.863890299644</v>
      </c>
      <c r="X5732" s="274">
        <v>1.1787752979999999</v>
      </c>
      <c r="Z5732" s="257">
        <v>4585.0699999999988</v>
      </c>
      <c r="AA5732" s="258">
        <v>1775.3174279650889</v>
      </c>
      <c r="AB5732" s="276">
        <v>0.90209218900665089</v>
      </c>
      <c r="AC5732" s="92"/>
      <c r="AD5732" s="257">
        <v>204176.98508088104</v>
      </c>
      <c r="AE5732" s="258">
        <v>2070.3527653848719</v>
      </c>
      <c r="AF5732" s="276">
        <v>1.0520085189963779</v>
      </c>
      <c r="AG5732" s="93"/>
      <c r="AH5732" s="257">
        <v>2319.8297864639999</v>
      </c>
      <c r="AI5732" s="258">
        <v>1967.7637559151315</v>
      </c>
      <c r="AJ5732" s="258">
        <v>1967.8866028392631</v>
      </c>
      <c r="AK5732" s="276">
        <v>0.99994237949149545</v>
      </c>
      <c r="AL5732" s="93"/>
      <c r="AM5732" s="257">
        <v>1968.43</v>
      </c>
      <c r="AN5732" s="258">
        <v>1964.0707686160026</v>
      </c>
      <c r="AO5732" s="276">
        <v>0.99800343933739966</v>
      </c>
      <c r="AQ5732" s="280">
        <v>1863.8127834721981</v>
      </c>
      <c r="AR5732" s="281">
        <v>1878.7126635626937</v>
      </c>
    </row>
    <row r="5733" spans="1:44" x14ac:dyDescent="0.2">
      <c r="A5733" s="260" t="s">
        <v>8403</v>
      </c>
      <c r="B5733" s="261" t="s">
        <v>2711</v>
      </c>
      <c r="C5733" s="261" t="s">
        <v>2817</v>
      </c>
      <c r="D5733" s="262" t="s">
        <v>11076</v>
      </c>
      <c r="E5733" s="257">
        <v>273</v>
      </c>
      <c r="F5733" s="258">
        <v>372</v>
      </c>
      <c r="G5733" s="258">
        <v>1250</v>
      </c>
      <c r="H5733" s="258">
        <v>654</v>
      </c>
      <c r="I5733" s="258">
        <v>169</v>
      </c>
      <c r="J5733" s="258">
        <v>50</v>
      </c>
      <c r="K5733" s="259">
        <v>8</v>
      </c>
      <c r="L5733" s="257">
        <v>276</v>
      </c>
      <c r="M5733" s="258">
        <v>368</v>
      </c>
      <c r="N5733" s="258">
        <v>1334</v>
      </c>
      <c r="O5733" s="258">
        <v>583</v>
      </c>
      <c r="P5733" s="258">
        <v>150</v>
      </c>
      <c r="Q5733" s="258">
        <v>59</v>
      </c>
      <c r="R5733" s="259">
        <v>11</v>
      </c>
      <c r="S5733" s="267">
        <v>5557</v>
      </c>
      <c r="T5733" s="90"/>
      <c r="U5733" s="260">
        <v>4</v>
      </c>
      <c r="V5733" s="273">
        <v>111.87646738010901</v>
      </c>
      <c r="W5733" s="273">
        <v>115.730610041389</v>
      </c>
      <c r="X5733" s="274">
        <v>1.143357551</v>
      </c>
      <c r="Z5733" s="257">
        <v>12649.339999999998</v>
      </c>
      <c r="AA5733" s="258">
        <v>4897.7646479237883</v>
      </c>
      <c r="AB5733" s="276">
        <v>0.8813684808212684</v>
      </c>
      <c r="AC5733" s="92"/>
      <c r="AD5733" s="257">
        <v>582021.94575874473</v>
      </c>
      <c r="AE5733" s="258">
        <v>5901.6972184155111</v>
      </c>
      <c r="AF5733" s="276">
        <v>1.0620293716781557</v>
      </c>
      <c r="AG5733" s="93"/>
      <c r="AH5733" s="257">
        <v>6353.6379109070003</v>
      </c>
      <c r="AI5733" s="258">
        <v>5389.3860973084575</v>
      </c>
      <c r="AJ5733" s="258">
        <v>5476.5453267080593</v>
      </c>
      <c r="AK5733" s="276">
        <v>0.98552192310744269</v>
      </c>
      <c r="AL5733" s="93"/>
      <c r="AM5733" s="257">
        <v>5558.72</v>
      </c>
      <c r="AN5733" s="258">
        <v>5546.4098103164179</v>
      </c>
      <c r="AO5733" s="276">
        <v>0.99809426134900447</v>
      </c>
      <c r="AQ5733" s="280">
        <v>5116.4918684483055</v>
      </c>
      <c r="AR5733" s="281">
        <v>5157.3946436625911</v>
      </c>
    </row>
    <row r="5734" spans="1:44" x14ac:dyDescent="0.2">
      <c r="A5734" s="260" t="s">
        <v>8403</v>
      </c>
      <c r="B5734" s="261" t="s">
        <v>2599</v>
      </c>
      <c r="C5734" s="261" t="s">
        <v>2700</v>
      </c>
      <c r="D5734" s="262" t="s">
        <v>10974</v>
      </c>
      <c r="E5734" s="257">
        <v>357</v>
      </c>
      <c r="F5734" s="258">
        <v>350</v>
      </c>
      <c r="G5734" s="258">
        <v>1365</v>
      </c>
      <c r="H5734" s="258">
        <v>521</v>
      </c>
      <c r="I5734" s="258">
        <v>69</v>
      </c>
      <c r="J5734" s="258">
        <v>24</v>
      </c>
      <c r="K5734" s="259">
        <v>8</v>
      </c>
      <c r="L5734" s="257">
        <v>344</v>
      </c>
      <c r="M5734" s="258">
        <v>336</v>
      </c>
      <c r="N5734" s="258">
        <v>1584</v>
      </c>
      <c r="O5734" s="258">
        <v>443</v>
      </c>
      <c r="P5734" s="258">
        <v>78</v>
      </c>
      <c r="Q5734" s="258">
        <v>37</v>
      </c>
      <c r="R5734" s="259">
        <v>13</v>
      </c>
      <c r="S5734" s="267">
        <v>5529</v>
      </c>
      <c r="T5734" s="90"/>
      <c r="U5734" s="260">
        <v>0</v>
      </c>
      <c r="V5734" s="273">
        <v>100.854930821235</v>
      </c>
      <c r="W5734" s="273">
        <v>114.84373304395</v>
      </c>
      <c r="X5734" s="274">
        <v>1.216917488</v>
      </c>
      <c r="Z5734" s="257">
        <v>12029.769999999999</v>
      </c>
      <c r="AA5734" s="258">
        <v>4657.8700729567036</v>
      </c>
      <c r="AB5734" s="276">
        <v>0.84244349302888466</v>
      </c>
      <c r="AC5734" s="92"/>
      <c r="AD5734" s="257">
        <v>562014.3763621453</v>
      </c>
      <c r="AE5734" s="258">
        <v>5698.8206473246482</v>
      </c>
      <c r="AF5734" s="276">
        <v>1.0307145319813074</v>
      </c>
      <c r="AG5734" s="93"/>
      <c r="AH5734" s="257">
        <v>6728.3367911519999</v>
      </c>
      <c r="AI5734" s="258">
        <v>5707.2192763762851</v>
      </c>
      <c r="AJ5734" s="258">
        <v>5614.5452526606168</v>
      </c>
      <c r="AK5734" s="276">
        <v>1.0154721021270785</v>
      </c>
      <c r="AL5734" s="93"/>
      <c r="AM5734" s="257">
        <v>5529</v>
      </c>
      <c r="AN5734" s="258">
        <v>5516.7556274177277</v>
      </c>
      <c r="AO5734" s="276">
        <v>0.9977854272775778</v>
      </c>
      <c r="AQ5734" s="280">
        <v>4864.4184012145979</v>
      </c>
      <c r="AR5734" s="281">
        <v>4903.3060252993901</v>
      </c>
    </row>
    <row r="5735" spans="1:44" x14ac:dyDescent="0.2">
      <c r="A5735" s="260" t="s">
        <v>8409</v>
      </c>
      <c r="B5735" s="261" t="s">
        <v>7295</v>
      </c>
      <c r="C5735" s="261" t="s">
        <v>7296</v>
      </c>
      <c r="D5735" s="262" t="s">
        <v>15150</v>
      </c>
      <c r="E5735" s="257">
        <v>249</v>
      </c>
      <c r="F5735" s="258">
        <v>582</v>
      </c>
      <c r="G5735" s="258">
        <v>1676</v>
      </c>
      <c r="H5735" s="258">
        <v>1205</v>
      </c>
      <c r="I5735" s="258">
        <v>398</v>
      </c>
      <c r="J5735" s="258">
        <v>285</v>
      </c>
      <c r="K5735" s="259">
        <v>105</v>
      </c>
      <c r="L5735" s="257">
        <v>274</v>
      </c>
      <c r="M5735" s="258">
        <v>577</v>
      </c>
      <c r="N5735" s="258">
        <v>1662</v>
      </c>
      <c r="O5735" s="258">
        <v>1248</v>
      </c>
      <c r="P5735" s="258">
        <v>463</v>
      </c>
      <c r="Q5735" s="258">
        <v>397</v>
      </c>
      <c r="R5735" s="259">
        <v>211</v>
      </c>
      <c r="S5735" s="267">
        <v>9332</v>
      </c>
      <c r="T5735" s="90"/>
      <c r="U5735" s="260">
        <v>25</v>
      </c>
      <c r="V5735" s="273">
        <v>96.563502442557805</v>
      </c>
      <c r="W5735" s="273">
        <v>98.192563223317606</v>
      </c>
      <c r="X5735" s="274">
        <v>1.2034250129999999</v>
      </c>
      <c r="Z5735" s="257">
        <v>25574.059999999998</v>
      </c>
      <c r="AA5735" s="258">
        <v>9902.155129981631</v>
      </c>
      <c r="AB5735" s="276">
        <v>1.0610967777519964</v>
      </c>
      <c r="AC5735" s="92"/>
      <c r="AD5735" s="257">
        <v>901335.23212193977</v>
      </c>
      <c r="AE5735" s="258">
        <v>9139.5310280600843</v>
      </c>
      <c r="AF5735" s="276">
        <v>0.97937537806044628</v>
      </c>
      <c r="AG5735" s="93"/>
      <c r="AH5735" s="257">
        <v>11230.362221316</v>
      </c>
      <c r="AI5735" s="258">
        <v>9526.0005168690022</v>
      </c>
      <c r="AJ5735" s="258">
        <v>9425.1202480971224</v>
      </c>
      <c r="AK5735" s="276">
        <v>1.0099785949525419</v>
      </c>
      <c r="AL5735" s="93"/>
      <c r="AM5735" s="257">
        <v>9342.75</v>
      </c>
      <c r="AN5735" s="258">
        <v>9322.0598006975906</v>
      </c>
      <c r="AO5735" s="276">
        <v>0.9989348264785245</v>
      </c>
      <c r="AQ5735" s="280">
        <v>9784.2655550844702</v>
      </c>
      <c r="AR5735" s="281">
        <v>9862.4839173776691</v>
      </c>
    </row>
    <row r="5736" spans="1:44" x14ac:dyDescent="0.2">
      <c r="A5736" s="260" t="s">
        <v>8409</v>
      </c>
      <c r="B5736" s="261" t="s">
        <v>7343</v>
      </c>
      <c r="C5736" s="261" t="s">
        <v>7344</v>
      </c>
      <c r="D5736" s="262" t="s">
        <v>12337</v>
      </c>
      <c r="E5736" s="257">
        <v>172</v>
      </c>
      <c r="F5736" s="258">
        <v>274</v>
      </c>
      <c r="G5736" s="258">
        <v>1401</v>
      </c>
      <c r="H5736" s="258">
        <v>887</v>
      </c>
      <c r="I5736" s="258">
        <v>378</v>
      </c>
      <c r="J5736" s="258">
        <v>284</v>
      </c>
      <c r="K5736" s="259">
        <v>135</v>
      </c>
      <c r="L5736" s="257">
        <v>185</v>
      </c>
      <c r="M5736" s="258">
        <v>318</v>
      </c>
      <c r="N5736" s="258">
        <v>1335</v>
      </c>
      <c r="O5736" s="258">
        <v>863</v>
      </c>
      <c r="P5736" s="258">
        <v>406</v>
      </c>
      <c r="Q5736" s="258">
        <v>420</v>
      </c>
      <c r="R5736" s="259">
        <v>292</v>
      </c>
      <c r="S5736" s="267">
        <v>7350</v>
      </c>
      <c r="T5736" s="90"/>
      <c r="U5736" s="260">
        <v>116</v>
      </c>
      <c r="V5736" s="273">
        <v>93.747633961237696</v>
      </c>
      <c r="W5736" s="273">
        <v>113.896626768226</v>
      </c>
      <c r="X5736" s="274">
        <v>1.0839387650000001</v>
      </c>
      <c r="Z5736" s="257">
        <v>21907.510000000002</v>
      </c>
      <c r="AA5736" s="258">
        <v>8482.4843036899074</v>
      </c>
      <c r="AB5736" s="276">
        <v>1.1540794971006676</v>
      </c>
      <c r="AC5736" s="92"/>
      <c r="AD5736" s="257">
        <v>731825.97572527477</v>
      </c>
      <c r="AE5736" s="258">
        <v>7420.7087151527376</v>
      </c>
      <c r="AF5736" s="276">
        <v>1.009620233354114</v>
      </c>
      <c r="AG5736" s="93"/>
      <c r="AH5736" s="257">
        <v>7966.949922750001</v>
      </c>
      <c r="AI5736" s="258">
        <v>6757.8558541892362</v>
      </c>
      <c r="AJ5736" s="258">
        <v>7065.7708100108339</v>
      </c>
      <c r="AK5736" s="276">
        <v>0.96132936190623586</v>
      </c>
      <c r="AL5736" s="93"/>
      <c r="AM5736" s="257">
        <v>7399.88</v>
      </c>
      <c r="AN5736" s="258">
        <v>7383.4924276028032</v>
      </c>
      <c r="AO5736" s="276">
        <v>1.0045567928711296</v>
      </c>
      <c r="AQ5736" s="280">
        <v>8270.4247041239469</v>
      </c>
      <c r="AR5736" s="281">
        <v>8336.5409672388232</v>
      </c>
    </row>
    <row r="5737" spans="1:44" x14ac:dyDescent="0.2">
      <c r="A5737" s="260" t="s">
        <v>8409</v>
      </c>
      <c r="B5737" s="261" t="s">
        <v>7343</v>
      </c>
      <c r="C5737" s="261" t="s">
        <v>7345</v>
      </c>
      <c r="D5737" s="262" t="s">
        <v>15195</v>
      </c>
      <c r="E5737" s="257">
        <v>378</v>
      </c>
      <c r="F5737" s="258">
        <v>697</v>
      </c>
      <c r="G5737" s="258">
        <v>2436</v>
      </c>
      <c r="H5737" s="258">
        <v>1786</v>
      </c>
      <c r="I5737" s="258">
        <v>792</v>
      </c>
      <c r="J5737" s="258">
        <v>571</v>
      </c>
      <c r="K5737" s="259">
        <v>283</v>
      </c>
      <c r="L5737" s="257">
        <v>351</v>
      </c>
      <c r="M5737" s="258">
        <v>694</v>
      </c>
      <c r="N5737" s="258">
        <v>2422</v>
      </c>
      <c r="O5737" s="258">
        <v>1867</v>
      </c>
      <c r="P5737" s="258">
        <v>901</v>
      </c>
      <c r="Q5737" s="258">
        <v>841</v>
      </c>
      <c r="R5737" s="259">
        <v>535</v>
      </c>
      <c r="S5737" s="267">
        <v>14554</v>
      </c>
      <c r="T5737" s="90"/>
      <c r="U5737" s="260">
        <v>174</v>
      </c>
      <c r="V5737" s="273">
        <v>97.425137777015095</v>
      </c>
      <c r="W5737" s="273">
        <v>105.181993127147</v>
      </c>
      <c r="X5737" s="274">
        <v>1.0839387650000001</v>
      </c>
      <c r="Z5737" s="257">
        <v>44036.439999999995</v>
      </c>
      <c r="AA5737" s="258">
        <v>17050.701384611137</v>
      </c>
      <c r="AB5737" s="276">
        <v>1.1715474360733227</v>
      </c>
      <c r="AC5737" s="92"/>
      <c r="AD5737" s="257">
        <v>1433063.4438619923</v>
      </c>
      <c r="AE5737" s="258">
        <v>14531.25024251064</v>
      </c>
      <c r="AF5737" s="276">
        <v>0.99843687251000679</v>
      </c>
      <c r="AG5737" s="93"/>
      <c r="AH5737" s="257">
        <v>15775.644785810002</v>
      </c>
      <c r="AI5737" s="258">
        <v>13381.474027465327</v>
      </c>
      <c r="AJ5737" s="258">
        <v>13991.187533183356</v>
      </c>
      <c r="AK5737" s="276">
        <v>0.96132936190623586</v>
      </c>
      <c r="AL5737" s="93"/>
      <c r="AM5737" s="257">
        <v>14628.82</v>
      </c>
      <c r="AN5737" s="258">
        <v>14596.423414266777</v>
      </c>
      <c r="AO5737" s="276">
        <v>1.0029148972287192</v>
      </c>
      <c r="AQ5737" s="280">
        <v>16413.422514572187</v>
      </c>
      <c r="AR5737" s="281">
        <v>16544.636351879475</v>
      </c>
    </row>
    <row r="5738" spans="1:44" x14ac:dyDescent="0.2">
      <c r="A5738" s="260" t="s">
        <v>8409</v>
      </c>
      <c r="B5738" s="261" t="s">
        <v>7343</v>
      </c>
      <c r="C5738" s="261" t="s">
        <v>7346</v>
      </c>
      <c r="D5738" s="262" t="s">
        <v>15196</v>
      </c>
      <c r="E5738" s="257">
        <v>222</v>
      </c>
      <c r="F5738" s="258">
        <v>410</v>
      </c>
      <c r="G5738" s="258">
        <v>1377</v>
      </c>
      <c r="H5738" s="258">
        <v>1329</v>
      </c>
      <c r="I5738" s="258">
        <v>752</v>
      </c>
      <c r="J5738" s="258">
        <v>548</v>
      </c>
      <c r="K5738" s="259">
        <v>242</v>
      </c>
      <c r="L5738" s="257">
        <v>201</v>
      </c>
      <c r="M5738" s="258">
        <v>373</v>
      </c>
      <c r="N5738" s="258">
        <v>1377</v>
      </c>
      <c r="O5738" s="258">
        <v>1481</v>
      </c>
      <c r="P5738" s="258">
        <v>898</v>
      </c>
      <c r="Q5738" s="258">
        <v>744</v>
      </c>
      <c r="R5738" s="259">
        <v>470</v>
      </c>
      <c r="S5738" s="267">
        <v>10424</v>
      </c>
      <c r="T5738" s="90"/>
      <c r="U5738" s="260">
        <v>83</v>
      </c>
      <c r="V5738" s="273">
        <v>89.883371853314699</v>
      </c>
      <c r="W5738" s="273">
        <v>88.109788867562301</v>
      </c>
      <c r="X5738" s="274">
        <v>1.0839387650000001</v>
      </c>
      <c r="Z5738" s="257">
        <v>34955.919999999998</v>
      </c>
      <c r="AA5738" s="258">
        <v>13534.766969000131</v>
      </c>
      <c r="AB5738" s="276">
        <v>1.2984235388526604</v>
      </c>
      <c r="AC5738" s="92"/>
      <c r="AD5738" s="257">
        <v>963737.53737460542</v>
      </c>
      <c r="AE5738" s="258">
        <v>9772.2898338337563</v>
      </c>
      <c r="AF5738" s="276">
        <v>0.93747983824191827</v>
      </c>
      <c r="AG5738" s="93"/>
      <c r="AH5738" s="257">
        <v>11298.97768636</v>
      </c>
      <c r="AI5738" s="258">
        <v>9584.2026427304208</v>
      </c>
      <c r="AJ5738" s="258">
        <v>10020.897268510602</v>
      </c>
      <c r="AK5738" s="276">
        <v>0.96132936190623575</v>
      </c>
      <c r="AL5738" s="93"/>
      <c r="AM5738" s="257">
        <v>10459.69</v>
      </c>
      <c r="AN5738" s="258">
        <v>10436.526255841009</v>
      </c>
      <c r="AO5738" s="276">
        <v>1.0012016745818313</v>
      </c>
      <c r="AQ5738" s="280">
        <v>12212.553907502523</v>
      </c>
      <c r="AR5738" s="281">
        <v>12310.184737398165</v>
      </c>
    </row>
    <row r="5739" spans="1:44" x14ac:dyDescent="0.2">
      <c r="A5739" s="260" t="s">
        <v>8409</v>
      </c>
      <c r="B5739" s="261" t="s">
        <v>7295</v>
      </c>
      <c r="C5739" s="261" t="s">
        <v>7297</v>
      </c>
      <c r="D5739" s="262" t="s">
        <v>15151</v>
      </c>
      <c r="E5739" s="257">
        <v>145</v>
      </c>
      <c r="F5739" s="258">
        <v>205</v>
      </c>
      <c r="G5739" s="258">
        <v>1411</v>
      </c>
      <c r="H5739" s="258">
        <v>1058</v>
      </c>
      <c r="I5739" s="258">
        <v>297</v>
      </c>
      <c r="J5739" s="258">
        <v>138</v>
      </c>
      <c r="K5739" s="259">
        <v>61</v>
      </c>
      <c r="L5739" s="257">
        <v>105</v>
      </c>
      <c r="M5739" s="258">
        <v>196</v>
      </c>
      <c r="N5739" s="258">
        <v>1172</v>
      </c>
      <c r="O5739" s="258">
        <v>707</v>
      </c>
      <c r="P5739" s="258">
        <v>253</v>
      </c>
      <c r="Q5739" s="258">
        <v>148</v>
      </c>
      <c r="R5739" s="259">
        <v>109</v>
      </c>
      <c r="S5739" s="267">
        <v>6005</v>
      </c>
      <c r="T5739" s="90"/>
      <c r="U5739" s="260">
        <v>5</v>
      </c>
      <c r="V5739" s="273">
        <v>115.53415247925</v>
      </c>
      <c r="W5739" s="273">
        <v>154.92756036636101</v>
      </c>
      <c r="X5739" s="274">
        <v>1.2034250129999999</v>
      </c>
      <c r="Z5739" s="257">
        <v>15394.55</v>
      </c>
      <c r="AA5739" s="258">
        <v>5960.6969818737698</v>
      </c>
      <c r="AB5739" s="276">
        <v>0.99262231171919568</v>
      </c>
      <c r="AC5739" s="92"/>
      <c r="AD5739" s="257">
        <v>690408.01963933604</v>
      </c>
      <c r="AE5739" s="258">
        <v>7000.7310184248518</v>
      </c>
      <c r="AF5739" s="276">
        <v>1.1658169889133807</v>
      </c>
      <c r="AG5739" s="93"/>
      <c r="AH5739" s="257">
        <v>7226.5672030649994</v>
      </c>
      <c r="AI5739" s="258">
        <v>6129.8363806041953</v>
      </c>
      <c r="AJ5739" s="258">
        <v>6064.9214626900139</v>
      </c>
      <c r="AK5739" s="276">
        <v>1.0099785949525419</v>
      </c>
      <c r="AL5739" s="93"/>
      <c r="AM5739" s="257">
        <v>6007.15</v>
      </c>
      <c r="AN5739" s="258">
        <v>5993.8467294705015</v>
      </c>
      <c r="AO5739" s="276">
        <v>0.99814266935395524</v>
      </c>
      <c r="AQ5739" s="280">
        <v>7005.3883461205796</v>
      </c>
      <c r="AR5739" s="281">
        <v>7061.3915280228393</v>
      </c>
    </row>
    <row r="5740" spans="1:44" x14ac:dyDescent="0.2">
      <c r="A5740" s="260" t="s">
        <v>8409</v>
      </c>
      <c r="B5740" s="261" t="s">
        <v>7295</v>
      </c>
      <c r="C5740" s="261" t="s">
        <v>7298</v>
      </c>
      <c r="D5740" s="262" t="s">
        <v>15152</v>
      </c>
      <c r="E5740" s="257">
        <v>139</v>
      </c>
      <c r="F5740" s="258">
        <v>252</v>
      </c>
      <c r="G5740" s="258">
        <v>1335</v>
      </c>
      <c r="H5740" s="258">
        <v>757</v>
      </c>
      <c r="I5740" s="258">
        <v>256</v>
      </c>
      <c r="J5740" s="258">
        <v>158</v>
      </c>
      <c r="K5740" s="259">
        <v>62</v>
      </c>
      <c r="L5740" s="257">
        <v>122</v>
      </c>
      <c r="M5740" s="258">
        <v>255</v>
      </c>
      <c r="N5740" s="258">
        <v>1274</v>
      </c>
      <c r="O5740" s="258">
        <v>702</v>
      </c>
      <c r="P5740" s="258">
        <v>282</v>
      </c>
      <c r="Q5740" s="258">
        <v>208</v>
      </c>
      <c r="R5740" s="259">
        <v>157</v>
      </c>
      <c r="S5740" s="267">
        <v>5959</v>
      </c>
      <c r="T5740" s="90"/>
      <c r="U5740" s="260">
        <v>97</v>
      </c>
      <c r="V5740" s="273">
        <v>118.639386421724</v>
      </c>
      <c r="W5740" s="273">
        <v>164.30708529214201</v>
      </c>
      <c r="X5740" s="274">
        <v>1.2034250129999999</v>
      </c>
      <c r="Z5740" s="257">
        <v>15831.82</v>
      </c>
      <c r="AA5740" s="258">
        <v>6130.0058586687364</v>
      </c>
      <c r="AB5740" s="276">
        <v>1.0286970731110483</v>
      </c>
      <c r="AC5740" s="92"/>
      <c r="AD5740" s="257">
        <v>703184.77099441469</v>
      </c>
      <c r="AE5740" s="258">
        <v>7130.2871605637092</v>
      </c>
      <c r="AF5740" s="276">
        <v>1.1965576708447239</v>
      </c>
      <c r="AG5740" s="93"/>
      <c r="AH5740" s="257">
        <v>7171.2096524669996</v>
      </c>
      <c r="AI5740" s="258">
        <v>6082.8800985879107</v>
      </c>
      <c r="AJ5740" s="258">
        <v>6018.4624473221975</v>
      </c>
      <c r="AK5740" s="276">
        <v>1.0099785949525419</v>
      </c>
      <c r="AL5740" s="93"/>
      <c r="AM5740" s="257">
        <v>6000.71</v>
      </c>
      <c r="AN5740" s="258">
        <v>5987.4209913188342</v>
      </c>
      <c r="AO5740" s="276">
        <v>1.0047694229432513</v>
      </c>
      <c r="AQ5740" s="280">
        <v>7443.4299344194806</v>
      </c>
      <c r="AR5740" s="281">
        <v>7502.9349525566786</v>
      </c>
    </row>
    <row r="5741" spans="1:44" x14ac:dyDescent="0.2">
      <c r="A5741" s="260" t="s">
        <v>8409</v>
      </c>
      <c r="B5741" s="261" t="s">
        <v>7347</v>
      </c>
      <c r="C5741" s="261" t="s">
        <v>7348</v>
      </c>
      <c r="D5741" s="262" t="s">
        <v>15197</v>
      </c>
      <c r="E5741" s="257">
        <v>215</v>
      </c>
      <c r="F5741" s="258">
        <v>640</v>
      </c>
      <c r="G5741" s="258">
        <v>1441</v>
      </c>
      <c r="H5741" s="258">
        <v>1421</v>
      </c>
      <c r="I5741" s="258">
        <v>490</v>
      </c>
      <c r="J5741" s="258">
        <v>285</v>
      </c>
      <c r="K5741" s="259">
        <v>68</v>
      </c>
      <c r="L5741" s="257">
        <v>201</v>
      </c>
      <c r="M5741" s="258">
        <v>581</v>
      </c>
      <c r="N5741" s="258">
        <v>1458</v>
      </c>
      <c r="O5741" s="258">
        <v>1420</v>
      </c>
      <c r="P5741" s="258">
        <v>539</v>
      </c>
      <c r="Q5741" s="258">
        <v>299</v>
      </c>
      <c r="R5741" s="259">
        <v>138</v>
      </c>
      <c r="S5741" s="267">
        <v>9196</v>
      </c>
      <c r="T5741" s="90"/>
      <c r="U5741" s="260">
        <v>8</v>
      </c>
      <c r="V5741" s="273">
        <v>66.819470909797701</v>
      </c>
      <c r="W5741" s="273">
        <v>63.210222947253897</v>
      </c>
      <c r="X5741" s="274">
        <v>1.1694343540000001</v>
      </c>
      <c r="Z5741" s="257">
        <v>24983.829999999998</v>
      </c>
      <c r="AA5741" s="258">
        <v>9673.6208643089503</v>
      </c>
      <c r="AB5741" s="276">
        <v>1.0519378930305514</v>
      </c>
      <c r="AC5741" s="92"/>
      <c r="AD5741" s="257">
        <v>740603.14493153419</v>
      </c>
      <c r="AE5741" s="258">
        <v>7509.7091308030713</v>
      </c>
      <c r="AF5741" s="276">
        <v>0.81662778716866802</v>
      </c>
      <c r="AG5741" s="93"/>
      <c r="AH5741" s="257">
        <v>10754.118319384001</v>
      </c>
      <c r="AI5741" s="258">
        <v>9122.0331677705944</v>
      </c>
      <c r="AJ5741" s="258">
        <v>9160.4959205298856</v>
      </c>
      <c r="AK5741" s="276">
        <v>0.99613918231077481</v>
      </c>
      <c r="AL5741" s="93"/>
      <c r="AM5741" s="257">
        <v>9199.44</v>
      </c>
      <c r="AN5741" s="258">
        <v>9179.0671711144423</v>
      </c>
      <c r="AO5741" s="276">
        <v>0.99815867454485019</v>
      </c>
      <c r="AQ5741" s="280">
        <v>7854.7582681863723</v>
      </c>
      <c r="AR5741" s="281">
        <v>7917.551568765507</v>
      </c>
    </row>
    <row r="5742" spans="1:44" x14ac:dyDescent="0.2">
      <c r="A5742" s="260" t="s">
        <v>8409</v>
      </c>
      <c r="B5742" s="261" t="s">
        <v>7343</v>
      </c>
      <c r="C5742" s="261" t="s">
        <v>7349</v>
      </c>
      <c r="D5742" s="262" t="s">
        <v>15198</v>
      </c>
      <c r="E5742" s="257">
        <v>303</v>
      </c>
      <c r="F5742" s="258">
        <v>628</v>
      </c>
      <c r="G5742" s="258">
        <v>1782</v>
      </c>
      <c r="H5742" s="258">
        <v>1563</v>
      </c>
      <c r="I5742" s="258">
        <v>755</v>
      </c>
      <c r="J5742" s="258">
        <v>444</v>
      </c>
      <c r="K5742" s="259">
        <v>138</v>
      </c>
      <c r="L5742" s="257">
        <v>263</v>
      </c>
      <c r="M5742" s="258">
        <v>609</v>
      </c>
      <c r="N5742" s="258">
        <v>1852</v>
      </c>
      <c r="O5742" s="258">
        <v>1555</v>
      </c>
      <c r="P5742" s="258">
        <v>809</v>
      </c>
      <c r="Q5742" s="258">
        <v>520</v>
      </c>
      <c r="R5742" s="259">
        <v>243</v>
      </c>
      <c r="S5742" s="267">
        <v>11464</v>
      </c>
      <c r="T5742" s="90"/>
      <c r="U5742" s="260">
        <v>17</v>
      </c>
      <c r="V5742" s="273">
        <v>88.887861836274993</v>
      </c>
      <c r="W5742" s="273">
        <v>85.060830860534097</v>
      </c>
      <c r="X5742" s="274">
        <v>1.0839387650000001</v>
      </c>
      <c r="Z5742" s="257">
        <v>33496.97</v>
      </c>
      <c r="AA5742" s="258">
        <v>12969.868426223322</v>
      </c>
      <c r="AB5742" s="276">
        <v>1.1313562828178054</v>
      </c>
      <c r="AC5742" s="92"/>
      <c r="AD5742" s="257">
        <v>1048633.4882528665</v>
      </c>
      <c r="AE5742" s="258">
        <v>10633.134000972184</v>
      </c>
      <c r="AF5742" s="276">
        <v>0.927523900991991</v>
      </c>
      <c r="AG5742" s="93"/>
      <c r="AH5742" s="257">
        <v>12426.274001960001</v>
      </c>
      <c r="AI5742" s="258">
        <v>10540.416260193932</v>
      </c>
      <c r="AJ5742" s="258">
        <v>11020.679804893087</v>
      </c>
      <c r="AK5742" s="276">
        <v>0.96132936190623575</v>
      </c>
      <c r="AL5742" s="93"/>
      <c r="AM5742" s="257">
        <v>11471.31</v>
      </c>
      <c r="AN5742" s="258">
        <v>11445.905949783551</v>
      </c>
      <c r="AO5742" s="276">
        <v>0.99842166344936767</v>
      </c>
      <c r="AQ5742" s="280">
        <v>11546.407554942178</v>
      </c>
      <c r="AR5742" s="281">
        <v>11638.713010495565</v>
      </c>
    </row>
    <row r="5743" spans="1:44" x14ac:dyDescent="0.2">
      <c r="A5743" s="260" t="s">
        <v>8409</v>
      </c>
      <c r="B5743" s="261" t="s">
        <v>7295</v>
      </c>
      <c r="C5743" s="261" t="s">
        <v>7299</v>
      </c>
      <c r="D5743" s="262" t="s">
        <v>15153</v>
      </c>
      <c r="E5743" s="257">
        <v>361</v>
      </c>
      <c r="F5743" s="258">
        <v>526</v>
      </c>
      <c r="G5743" s="258">
        <v>2433</v>
      </c>
      <c r="H5743" s="258">
        <v>1337</v>
      </c>
      <c r="I5743" s="258">
        <v>356</v>
      </c>
      <c r="J5743" s="258">
        <v>231</v>
      </c>
      <c r="K5743" s="259">
        <v>92</v>
      </c>
      <c r="L5743" s="257">
        <v>357</v>
      </c>
      <c r="M5743" s="258">
        <v>557</v>
      </c>
      <c r="N5743" s="258">
        <v>2571</v>
      </c>
      <c r="O5743" s="258">
        <v>1307</v>
      </c>
      <c r="P5743" s="258">
        <v>350</v>
      </c>
      <c r="Q5743" s="258">
        <v>302</v>
      </c>
      <c r="R5743" s="259">
        <v>279</v>
      </c>
      <c r="S5743" s="267">
        <v>11059</v>
      </c>
      <c r="T5743" s="90"/>
      <c r="U5743" s="260">
        <v>125</v>
      </c>
      <c r="V5743" s="273">
        <v>94.129740059265899</v>
      </c>
      <c r="W5743" s="273">
        <v>110.378774181883</v>
      </c>
      <c r="X5743" s="274">
        <v>1.2034250129999999</v>
      </c>
      <c r="Z5743" s="257">
        <v>28197.74</v>
      </c>
      <c r="AA5743" s="258">
        <v>10918.031622467775</v>
      </c>
      <c r="AB5743" s="276">
        <v>0.98725306288703996</v>
      </c>
      <c r="AC5743" s="92"/>
      <c r="AD5743" s="257">
        <v>1093016.9306608941</v>
      </c>
      <c r="AE5743" s="258">
        <v>11083.181701942791</v>
      </c>
      <c r="AF5743" s="276">
        <v>1.0021866083680975</v>
      </c>
      <c r="AG5743" s="93"/>
      <c r="AH5743" s="257">
        <v>13308.677218766999</v>
      </c>
      <c r="AI5743" s="258">
        <v>11288.902669958668</v>
      </c>
      <c r="AJ5743" s="258">
        <v>11169.353281580161</v>
      </c>
      <c r="AK5743" s="276">
        <v>1.0099785949525419</v>
      </c>
      <c r="AL5743" s="93"/>
      <c r="AM5743" s="257">
        <v>11112.75</v>
      </c>
      <c r="AN5743" s="258">
        <v>11088.140006978903</v>
      </c>
      <c r="AO5743" s="276">
        <v>1.0026349585838596</v>
      </c>
      <c r="AQ5743" s="280">
        <v>11080.209084844108</v>
      </c>
      <c r="AR5743" s="281">
        <v>11168.787609578889</v>
      </c>
    </row>
    <row r="5744" spans="1:44" x14ac:dyDescent="0.2">
      <c r="A5744" s="260" t="s">
        <v>8409</v>
      </c>
      <c r="B5744" s="261" t="s">
        <v>7295</v>
      </c>
      <c r="C5744" s="261" t="s">
        <v>7300</v>
      </c>
      <c r="D5744" s="262" t="s">
        <v>15154</v>
      </c>
      <c r="E5744" s="257">
        <v>287</v>
      </c>
      <c r="F5744" s="258">
        <v>606</v>
      </c>
      <c r="G5744" s="258">
        <v>2267</v>
      </c>
      <c r="H5744" s="258">
        <v>1569</v>
      </c>
      <c r="I5744" s="258">
        <v>351</v>
      </c>
      <c r="J5744" s="258">
        <v>162</v>
      </c>
      <c r="K5744" s="259">
        <v>37</v>
      </c>
      <c r="L5744" s="257">
        <v>275</v>
      </c>
      <c r="M5744" s="258">
        <v>612</v>
      </c>
      <c r="N5744" s="258">
        <v>2386</v>
      </c>
      <c r="O5744" s="258">
        <v>1547</v>
      </c>
      <c r="P5744" s="258">
        <v>376</v>
      </c>
      <c r="Q5744" s="258">
        <v>224</v>
      </c>
      <c r="R5744" s="259">
        <v>112</v>
      </c>
      <c r="S5744" s="267">
        <v>10811</v>
      </c>
      <c r="T5744" s="90"/>
      <c r="U5744" s="260">
        <v>9</v>
      </c>
      <c r="V5744" s="273">
        <v>106.55032248857501</v>
      </c>
      <c r="W5744" s="273">
        <v>134.786625971143</v>
      </c>
      <c r="X5744" s="274">
        <v>1.2034250129999999</v>
      </c>
      <c r="Z5744" s="257">
        <v>26200.2</v>
      </c>
      <c r="AA5744" s="258">
        <v>10144.593577888874</v>
      </c>
      <c r="AB5744" s="276">
        <v>0.93835848468123895</v>
      </c>
      <c r="AC5744" s="92"/>
      <c r="AD5744" s="257">
        <v>1166047.4139355582</v>
      </c>
      <c r="AE5744" s="258">
        <v>11823.710135865935</v>
      </c>
      <c r="AF5744" s="276">
        <v>1.0936740482717542</v>
      </c>
      <c r="AG5744" s="93"/>
      <c r="AH5744" s="257">
        <v>13010.227815542999</v>
      </c>
      <c r="AI5744" s="258">
        <v>11035.747062566521</v>
      </c>
      <c r="AJ5744" s="258">
        <v>10918.878590031931</v>
      </c>
      <c r="AK5744" s="276">
        <v>1.0099785949525419</v>
      </c>
      <c r="AL5744" s="93"/>
      <c r="AM5744" s="257">
        <v>10814.87</v>
      </c>
      <c r="AN5744" s="258">
        <v>10790.91968390146</v>
      </c>
      <c r="AO5744" s="276">
        <v>0.99814260326532789</v>
      </c>
      <c r="AQ5744" s="280">
        <v>11184.77680093299</v>
      </c>
      <c r="AR5744" s="281">
        <v>11274.191271447777</v>
      </c>
    </row>
    <row r="5745" spans="1:44" x14ac:dyDescent="0.2">
      <c r="A5745" s="260" t="s">
        <v>8409</v>
      </c>
      <c r="B5745" s="261" t="s">
        <v>7343</v>
      </c>
      <c r="C5745" s="261" t="s">
        <v>7350</v>
      </c>
      <c r="D5745" s="262" t="s">
        <v>15199</v>
      </c>
      <c r="E5745" s="257">
        <v>164</v>
      </c>
      <c r="F5745" s="258">
        <v>296</v>
      </c>
      <c r="G5745" s="258">
        <v>801</v>
      </c>
      <c r="H5745" s="258">
        <v>572</v>
      </c>
      <c r="I5745" s="258">
        <v>298</v>
      </c>
      <c r="J5745" s="258">
        <v>150</v>
      </c>
      <c r="K5745" s="259">
        <v>61</v>
      </c>
      <c r="L5745" s="257">
        <v>158</v>
      </c>
      <c r="M5745" s="258">
        <v>265</v>
      </c>
      <c r="N5745" s="258">
        <v>863</v>
      </c>
      <c r="O5745" s="258">
        <v>685</v>
      </c>
      <c r="P5745" s="258">
        <v>329</v>
      </c>
      <c r="Q5745" s="258">
        <v>224</v>
      </c>
      <c r="R5745" s="259">
        <v>96</v>
      </c>
      <c r="S5745" s="267">
        <v>4962</v>
      </c>
      <c r="T5745" s="90"/>
      <c r="U5745" s="260">
        <v>13</v>
      </c>
      <c r="V5745" s="273">
        <v>89.662670613375596</v>
      </c>
      <c r="W5745" s="273">
        <v>74.744659411527607</v>
      </c>
      <c r="X5745" s="274">
        <v>1.0839387650000001</v>
      </c>
      <c r="Z5745" s="257">
        <v>14265.440000000002</v>
      </c>
      <c r="AA5745" s="258">
        <v>5523.5109277699812</v>
      </c>
      <c r="AB5745" s="276">
        <v>1.1131622184139423</v>
      </c>
      <c r="AC5745" s="92"/>
      <c r="AD5745" s="257">
        <v>442767.95338904916</v>
      </c>
      <c r="AE5745" s="258">
        <v>4489.6630066297103</v>
      </c>
      <c r="AF5745" s="276">
        <v>0.90480915087257363</v>
      </c>
      <c r="AG5745" s="93"/>
      <c r="AH5745" s="257">
        <v>5378.5041519300003</v>
      </c>
      <c r="AI5745" s="258">
        <v>4562.242278705713</v>
      </c>
      <c r="AJ5745" s="258">
        <v>4770.1162937787431</v>
      </c>
      <c r="AK5745" s="276">
        <v>0.96132936190623597</v>
      </c>
      <c r="AL5745" s="93"/>
      <c r="AM5745" s="257">
        <v>4967.59</v>
      </c>
      <c r="AN5745" s="258">
        <v>4956.5889106898239</v>
      </c>
      <c r="AO5745" s="276">
        <v>0.99890949429460374</v>
      </c>
      <c r="AQ5745" s="280">
        <v>4799.2187970242549</v>
      </c>
      <c r="AR5745" s="281">
        <v>4837.585195858851</v>
      </c>
    </row>
    <row r="5746" spans="1:44" x14ac:dyDescent="0.2">
      <c r="A5746" s="260" t="s">
        <v>8409</v>
      </c>
      <c r="B5746" s="261" t="s">
        <v>7390</v>
      </c>
      <c r="C5746" s="261" t="s">
        <v>7391</v>
      </c>
      <c r="D5746" s="262" t="s">
        <v>15233</v>
      </c>
      <c r="E5746" s="257">
        <v>74</v>
      </c>
      <c r="F5746" s="258">
        <v>103</v>
      </c>
      <c r="G5746" s="258">
        <v>525</v>
      </c>
      <c r="H5746" s="258">
        <v>293</v>
      </c>
      <c r="I5746" s="258">
        <v>99</v>
      </c>
      <c r="J5746" s="258">
        <v>39</v>
      </c>
      <c r="K5746" s="259">
        <v>15</v>
      </c>
      <c r="L5746" s="257">
        <v>67</v>
      </c>
      <c r="M5746" s="258">
        <v>92</v>
      </c>
      <c r="N5746" s="258">
        <v>475</v>
      </c>
      <c r="O5746" s="258">
        <v>221</v>
      </c>
      <c r="P5746" s="258">
        <v>95</v>
      </c>
      <c r="Q5746" s="258">
        <v>50</v>
      </c>
      <c r="R5746" s="259">
        <v>26</v>
      </c>
      <c r="S5746" s="267">
        <v>2174</v>
      </c>
      <c r="T5746" s="90"/>
      <c r="U5746" s="260">
        <v>10</v>
      </c>
      <c r="V5746" s="273">
        <v>115.753330306545</v>
      </c>
      <c r="W5746" s="273">
        <v>128.14555504375801</v>
      </c>
      <c r="X5746" s="274">
        <v>1.0738194080000001</v>
      </c>
      <c r="Z5746" s="257">
        <v>5388.27</v>
      </c>
      <c r="AA5746" s="258">
        <v>2086.3126708166837</v>
      </c>
      <c r="AB5746" s="276">
        <v>0.95966544195799619</v>
      </c>
      <c r="AC5746" s="92"/>
      <c r="AD5746" s="257">
        <v>236288.85078840703</v>
      </c>
      <c r="AE5746" s="258">
        <v>2395.9667906037671</v>
      </c>
      <c r="AF5746" s="276">
        <v>1.1021006396521469</v>
      </c>
      <c r="AG5746" s="93"/>
      <c r="AH5746" s="257">
        <v>2334.4833929920001</v>
      </c>
      <c r="AI5746" s="258">
        <v>1980.19347640044</v>
      </c>
      <c r="AJ5746" s="258">
        <v>2080.972868672211</v>
      </c>
      <c r="AK5746" s="276">
        <v>0.95720923121996826</v>
      </c>
      <c r="AL5746" s="93"/>
      <c r="AM5746" s="257">
        <v>2178.3000000000002</v>
      </c>
      <c r="AN5746" s="258">
        <v>2173.4759962387479</v>
      </c>
      <c r="AO5746" s="276">
        <v>0.99975896791110763</v>
      </c>
      <c r="AQ5746" s="280">
        <v>2200.4060828271004</v>
      </c>
      <c r="AR5746" s="281">
        <v>2217.9967910115574</v>
      </c>
    </row>
    <row r="5747" spans="1:44" x14ac:dyDescent="0.2">
      <c r="A5747" s="260" t="s">
        <v>8409</v>
      </c>
      <c r="B5747" s="261" t="s">
        <v>7295</v>
      </c>
      <c r="C5747" s="261" t="s">
        <v>7301</v>
      </c>
      <c r="D5747" s="262" t="s">
        <v>15155</v>
      </c>
      <c r="E5747" s="257">
        <v>196</v>
      </c>
      <c r="F5747" s="258">
        <v>326</v>
      </c>
      <c r="G5747" s="258">
        <v>1058</v>
      </c>
      <c r="H5747" s="258">
        <v>770</v>
      </c>
      <c r="I5747" s="258">
        <v>252</v>
      </c>
      <c r="J5747" s="258">
        <v>155</v>
      </c>
      <c r="K5747" s="259">
        <v>53</v>
      </c>
      <c r="L5747" s="257">
        <v>171</v>
      </c>
      <c r="M5747" s="258">
        <v>351</v>
      </c>
      <c r="N5747" s="258">
        <v>1047</v>
      </c>
      <c r="O5747" s="258">
        <v>719</v>
      </c>
      <c r="P5747" s="258">
        <v>266</v>
      </c>
      <c r="Q5747" s="258">
        <v>191</v>
      </c>
      <c r="R5747" s="259">
        <v>105</v>
      </c>
      <c r="S5747" s="267">
        <v>5660</v>
      </c>
      <c r="T5747" s="90"/>
      <c r="U5747" s="260">
        <v>17</v>
      </c>
      <c r="V5747" s="273">
        <v>92.513394861192495</v>
      </c>
      <c r="W5747" s="273">
        <v>88.141696113074204</v>
      </c>
      <c r="X5747" s="274">
        <v>1.2034250129999999</v>
      </c>
      <c r="Z5747" s="257">
        <v>15085.730000000001</v>
      </c>
      <c r="AA5747" s="258">
        <v>5841.1233378281659</v>
      </c>
      <c r="AB5747" s="276">
        <v>1.0320005897222908</v>
      </c>
      <c r="AC5747" s="92"/>
      <c r="AD5747" s="257">
        <v>527218.25188488234</v>
      </c>
      <c r="AE5747" s="258">
        <v>5345.988262677377</v>
      </c>
      <c r="AF5747" s="276">
        <v>0.94452089446596765</v>
      </c>
      <c r="AG5747" s="93"/>
      <c r="AH5747" s="257">
        <v>6811.3855735799998</v>
      </c>
      <c r="AI5747" s="258">
        <v>5777.6642654820562</v>
      </c>
      <c r="AJ5747" s="258">
        <v>5716.4788474313873</v>
      </c>
      <c r="AK5747" s="276">
        <v>1.0099785949525419</v>
      </c>
      <c r="AL5747" s="93"/>
      <c r="AM5747" s="257">
        <v>5667.31</v>
      </c>
      <c r="AN5747" s="258">
        <v>5654.7593298644897</v>
      </c>
      <c r="AO5747" s="276">
        <v>0.99907408654849639</v>
      </c>
      <c r="AQ5747" s="280">
        <v>5566.9562803664185</v>
      </c>
      <c r="AR5747" s="281">
        <v>5611.4602036048691</v>
      </c>
    </row>
    <row r="5748" spans="1:44" x14ac:dyDescent="0.2">
      <c r="A5748" s="260" t="s">
        <v>8409</v>
      </c>
      <c r="B5748" s="261" t="s">
        <v>7347</v>
      </c>
      <c r="C5748" s="261" t="s">
        <v>7351</v>
      </c>
      <c r="D5748" s="262" t="s">
        <v>10637</v>
      </c>
      <c r="E5748" s="257">
        <v>310</v>
      </c>
      <c r="F5748" s="258">
        <v>486</v>
      </c>
      <c r="G5748" s="258">
        <v>1679</v>
      </c>
      <c r="H5748" s="258">
        <v>1196</v>
      </c>
      <c r="I5748" s="258">
        <v>444</v>
      </c>
      <c r="J5748" s="258">
        <v>251</v>
      </c>
      <c r="K5748" s="259">
        <v>59</v>
      </c>
      <c r="L5748" s="257">
        <v>250</v>
      </c>
      <c r="M5748" s="258">
        <v>443</v>
      </c>
      <c r="N5748" s="258">
        <v>1623</v>
      </c>
      <c r="O5748" s="258">
        <v>1259</v>
      </c>
      <c r="P5748" s="258">
        <v>484</v>
      </c>
      <c r="Q5748" s="258">
        <v>299</v>
      </c>
      <c r="R5748" s="259">
        <v>134</v>
      </c>
      <c r="S5748" s="267">
        <v>8917</v>
      </c>
      <c r="T5748" s="90"/>
      <c r="U5748" s="260">
        <v>41</v>
      </c>
      <c r="V5748" s="273">
        <v>98.732587346854302</v>
      </c>
      <c r="W5748" s="273">
        <v>103.734888415386</v>
      </c>
      <c r="X5748" s="274">
        <v>1.1694343540000001</v>
      </c>
      <c r="Z5748" s="257">
        <v>24078.129999999997</v>
      </c>
      <c r="AA5748" s="258">
        <v>9322.9381060287087</v>
      </c>
      <c r="AB5748" s="276">
        <v>1.045524067066133</v>
      </c>
      <c r="AC5748" s="92"/>
      <c r="AD5748" s="257">
        <v>878004.26705027092</v>
      </c>
      <c r="AE5748" s="258">
        <v>8902.955255153589</v>
      </c>
      <c r="AF5748" s="276">
        <v>0.99842494730891429</v>
      </c>
      <c r="AG5748" s="93"/>
      <c r="AH5748" s="257">
        <v>10427.846134618001</v>
      </c>
      <c r="AI5748" s="258">
        <v>8845.2772680524558</v>
      </c>
      <c r="AJ5748" s="258">
        <v>8882.57308866518</v>
      </c>
      <c r="AK5748" s="276">
        <v>0.99613918231077492</v>
      </c>
      <c r="AL5748" s="93"/>
      <c r="AM5748" s="257">
        <v>8934.6299999999992</v>
      </c>
      <c r="AN5748" s="258">
        <v>8914.8436121170653</v>
      </c>
      <c r="AO5748" s="276">
        <v>0.99975817114691767</v>
      </c>
      <c r="AQ5748" s="280">
        <v>9270.0742019577174</v>
      </c>
      <c r="AR5748" s="281">
        <v>9344.1819638874586</v>
      </c>
    </row>
    <row r="5749" spans="1:44" x14ac:dyDescent="0.2">
      <c r="A5749" s="260" t="s">
        <v>8409</v>
      </c>
      <c r="B5749" s="261" t="s">
        <v>7343</v>
      </c>
      <c r="C5749" s="261" t="s">
        <v>7352</v>
      </c>
      <c r="D5749" s="262" t="s">
        <v>15200</v>
      </c>
      <c r="E5749" s="257">
        <v>397</v>
      </c>
      <c r="F5749" s="258">
        <v>751</v>
      </c>
      <c r="G5749" s="258">
        <v>2446</v>
      </c>
      <c r="H5749" s="258">
        <v>1532</v>
      </c>
      <c r="I5749" s="258">
        <v>462</v>
      </c>
      <c r="J5749" s="258">
        <v>331</v>
      </c>
      <c r="K5749" s="259">
        <v>104</v>
      </c>
      <c r="L5749" s="257">
        <v>335</v>
      </c>
      <c r="M5749" s="258">
        <v>634</v>
      </c>
      <c r="N5749" s="258">
        <v>2343</v>
      </c>
      <c r="O5749" s="258">
        <v>1500</v>
      </c>
      <c r="P5749" s="258">
        <v>494</v>
      </c>
      <c r="Q5749" s="258">
        <v>402</v>
      </c>
      <c r="R5749" s="259">
        <v>201</v>
      </c>
      <c r="S5749" s="267">
        <v>11932</v>
      </c>
      <c r="T5749" s="90"/>
      <c r="U5749" s="260">
        <v>83</v>
      </c>
      <c r="V5749" s="273">
        <v>99.221404970803107</v>
      </c>
      <c r="W5749" s="273">
        <v>122.775570087189</v>
      </c>
      <c r="X5749" s="274">
        <v>1.0839387650000001</v>
      </c>
      <c r="Z5749" s="257">
        <v>31085.149999999998</v>
      </c>
      <c r="AA5749" s="258">
        <v>12036.023124163643</v>
      </c>
      <c r="AB5749" s="276">
        <v>1.0087179956556858</v>
      </c>
      <c r="AC5749" s="92"/>
      <c r="AD5749" s="257">
        <v>1230186.9792396433</v>
      </c>
      <c r="AE5749" s="258">
        <v>12474.084742706629</v>
      </c>
      <c r="AF5749" s="276">
        <v>1.0454311718661271</v>
      </c>
      <c r="AG5749" s="93"/>
      <c r="AH5749" s="257">
        <v>12933.557343980001</v>
      </c>
      <c r="AI5749" s="258">
        <v>10970.712388052512</v>
      </c>
      <c r="AJ5749" s="258">
        <v>11470.581946265207</v>
      </c>
      <c r="AK5749" s="276">
        <v>0.96132936190623597</v>
      </c>
      <c r="AL5749" s="93"/>
      <c r="AM5749" s="257">
        <v>11967.69</v>
      </c>
      <c r="AN5749" s="258">
        <v>11941.186680175597</v>
      </c>
      <c r="AO5749" s="276">
        <v>1.0007699195587996</v>
      </c>
      <c r="AQ5749" s="280">
        <v>12105.560686378132</v>
      </c>
      <c r="AR5749" s="281">
        <v>12202.336180276841</v>
      </c>
    </row>
    <row r="5750" spans="1:44" x14ac:dyDescent="0.2">
      <c r="A5750" s="260" t="s">
        <v>8409</v>
      </c>
      <c r="B5750" s="261" t="s">
        <v>7295</v>
      </c>
      <c r="C5750" s="261" t="s">
        <v>7302</v>
      </c>
      <c r="D5750" s="262" t="s">
        <v>15156</v>
      </c>
      <c r="E5750" s="257">
        <v>378</v>
      </c>
      <c r="F5750" s="258">
        <v>723</v>
      </c>
      <c r="G5750" s="258">
        <v>2671</v>
      </c>
      <c r="H5750" s="258">
        <v>1391</v>
      </c>
      <c r="I5750" s="258">
        <v>278</v>
      </c>
      <c r="J5750" s="258">
        <v>161</v>
      </c>
      <c r="K5750" s="259">
        <v>55</v>
      </c>
      <c r="L5750" s="257">
        <v>335</v>
      </c>
      <c r="M5750" s="258">
        <v>710</v>
      </c>
      <c r="N5750" s="258">
        <v>2606</v>
      </c>
      <c r="O5750" s="258">
        <v>1387</v>
      </c>
      <c r="P5750" s="258">
        <v>331</v>
      </c>
      <c r="Q5750" s="258">
        <v>196</v>
      </c>
      <c r="R5750" s="259">
        <v>129</v>
      </c>
      <c r="S5750" s="267">
        <v>11351</v>
      </c>
      <c r="T5750" s="90"/>
      <c r="U5750" s="260">
        <v>17</v>
      </c>
      <c r="V5750" s="273">
        <v>92.485338622585601</v>
      </c>
      <c r="W5750" s="273">
        <v>103.679763897453</v>
      </c>
      <c r="X5750" s="274">
        <v>1.2034250129999999</v>
      </c>
      <c r="Z5750" s="257">
        <v>26483.61</v>
      </c>
      <c r="AA5750" s="258">
        <v>10254.328590060899</v>
      </c>
      <c r="AB5750" s="276">
        <v>0.90338548057976376</v>
      </c>
      <c r="AC5750" s="92"/>
      <c r="AD5750" s="257">
        <v>1098998.9059438</v>
      </c>
      <c r="AE5750" s="258">
        <v>11143.838876719476</v>
      </c>
      <c r="AF5750" s="276">
        <v>0.98174952662492077</v>
      </c>
      <c r="AG5750" s="93"/>
      <c r="AH5750" s="257">
        <v>13660.077322563</v>
      </c>
      <c r="AI5750" s="258">
        <v>11586.972981888131</v>
      </c>
      <c r="AJ5750" s="258">
        <v>11464.267031306303</v>
      </c>
      <c r="AK5750" s="276">
        <v>1.0099785949525419</v>
      </c>
      <c r="AL5750" s="93"/>
      <c r="AM5750" s="257">
        <v>11358.31</v>
      </c>
      <c r="AN5750" s="258">
        <v>11333.156196501186</v>
      </c>
      <c r="AO5750" s="276">
        <v>0.99842799722501863</v>
      </c>
      <c r="AQ5750" s="280">
        <v>10151.655016974761</v>
      </c>
      <c r="AR5750" s="281">
        <v>10232.810401149782</v>
      </c>
    </row>
    <row r="5751" spans="1:44" x14ac:dyDescent="0.2">
      <c r="A5751" s="260" t="s">
        <v>8409</v>
      </c>
      <c r="B5751" s="261" t="s">
        <v>7347</v>
      </c>
      <c r="C5751" s="261" t="s">
        <v>7353</v>
      </c>
      <c r="D5751" s="262" t="s">
        <v>15201</v>
      </c>
      <c r="E5751" s="257">
        <v>268</v>
      </c>
      <c r="F5751" s="258">
        <v>561</v>
      </c>
      <c r="G5751" s="258">
        <v>1714</v>
      </c>
      <c r="H5751" s="258">
        <v>1452</v>
      </c>
      <c r="I5751" s="258">
        <v>627</v>
      </c>
      <c r="J5751" s="258">
        <v>318</v>
      </c>
      <c r="K5751" s="259">
        <v>110</v>
      </c>
      <c r="L5751" s="257">
        <v>226</v>
      </c>
      <c r="M5751" s="258">
        <v>510</v>
      </c>
      <c r="N5751" s="258">
        <v>1590</v>
      </c>
      <c r="O5751" s="258">
        <v>1485</v>
      </c>
      <c r="P5751" s="258">
        <v>667</v>
      </c>
      <c r="Q5751" s="258">
        <v>402</v>
      </c>
      <c r="R5751" s="259">
        <v>223</v>
      </c>
      <c r="S5751" s="267">
        <v>10153</v>
      </c>
      <c r="T5751" s="90"/>
      <c r="U5751" s="260">
        <v>102</v>
      </c>
      <c r="V5751" s="273">
        <v>71.829774154871401</v>
      </c>
      <c r="W5751" s="273">
        <v>75.169179229480704</v>
      </c>
      <c r="X5751" s="274">
        <v>1.1694343540000001</v>
      </c>
      <c r="Z5751" s="257">
        <v>28888.169999999995</v>
      </c>
      <c r="AA5751" s="258">
        <v>11185.362854442408</v>
      </c>
      <c r="AB5751" s="276">
        <v>1.1016805726822032</v>
      </c>
      <c r="AC5751" s="92"/>
      <c r="AD5751" s="257">
        <v>859707.30960958742</v>
      </c>
      <c r="AE5751" s="258">
        <v>8717.4242736845335</v>
      </c>
      <c r="AF5751" s="276">
        <v>0.8586057592518993</v>
      </c>
      <c r="AG5751" s="93"/>
      <c r="AH5751" s="257">
        <v>11873.266996162001</v>
      </c>
      <c r="AI5751" s="258">
        <v>10071.335662502703</v>
      </c>
      <c r="AJ5751" s="258">
        <v>10113.801118001298</v>
      </c>
      <c r="AK5751" s="276">
        <v>0.99613918231077492</v>
      </c>
      <c r="AL5751" s="93"/>
      <c r="AM5751" s="257">
        <v>10196.86</v>
      </c>
      <c r="AN5751" s="258">
        <v>10174.278311989643</v>
      </c>
      <c r="AO5751" s="276">
        <v>1.0020957659794782</v>
      </c>
      <c r="AQ5751" s="280">
        <v>9586.7880245503238</v>
      </c>
      <c r="AR5751" s="281">
        <v>9663.4276920563534</v>
      </c>
    </row>
    <row r="5752" spans="1:44" x14ac:dyDescent="0.2">
      <c r="A5752" s="260" t="s">
        <v>8409</v>
      </c>
      <c r="B5752" s="261" t="s">
        <v>7295</v>
      </c>
      <c r="C5752" s="261" t="s">
        <v>7303</v>
      </c>
      <c r="D5752" s="262" t="s">
        <v>15157</v>
      </c>
      <c r="E5752" s="257">
        <v>42</v>
      </c>
      <c r="F5752" s="258">
        <v>32</v>
      </c>
      <c r="G5752" s="258">
        <v>762</v>
      </c>
      <c r="H5752" s="258">
        <v>265</v>
      </c>
      <c r="I5752" s="258">
        <v>57</v>
      </c>
      <c r="J5752" s="258">
        <v>16</v>
      </c>
      <c r="K5752" s="259">
        <v>8</v>
      </c>
      <c r="L5752" s="257">
        <v>35</v>
      </c>
      <c r="M5752" s="258">
        <v>45</v>
      </c>
      <c r="N5752" s="258">
        <v>695</v>
      </c>
      <c r="O5752" s="258">
        <v>136</v>
      </c>
      <c r="P5752" s="258">
        <v>39</v>
      </c>
      <c r="Q5752" s="258">
        <v>15</v>
      </c>
      <c r="R5752" s="259">
        <v>12</v>
      </c>
      <c r="S5752" s="267">
        <v>2159</v>
      </c>
      <c r="T5752" s="90"/>
      <c r="U5752" s="260">
        <v>2</v>
      </c>
      <c r="V5752" s="273">
        <v>103.18485221861</v>
      </c>
      <c r="W5752" s="273">
        <v>145.78879110699299</v>
      </c>
      <c r="X5752" s="274">
        <v>1.2034250129999999</v>
      </c>
      <c r="Z5752" s="257">
        <v>4451.0300000000007</v>
      </c>
      <c r="AA5752" s="258">
        <v>1723.4177736425952</v>
      </c>
      <c r="AB5752" s="276">
        <v>0.79824815824112794</v>
      </c>
      <c r="AC5752" s="92"/>
      <c r="AD5752" s="257">
        <v>236590.729734725</v>
      </c>
      <c r="AE5752" s="258">
        <v>2399.0278403644602</v>
      </c>
      <c r="AF5752" s="276">
        <v>1.1111754702938677</v>
      </c>
      <c r="AG5752" s="93"/>
      <c r="AH5752" s="257">
        <v>2598.1946030669997</v>
      </c>
      <c r="AI5752" s="258">
        <v>2203.8828885469538</v>
      </c>
      <c r="AJ5752" s="258">
        <v>2180.5437865025378</v>
      </c>
      <c r="AK5752" s="276">
        <v>1.0099785949525419</v>
      </c>
      <c r="AL5752" s="93"/>
      <c r="AM5752" s="257">
        <v>2159.86</v>
      </c>
      <c r="AN5752" s="258">
        <v>2155.0768329597495</v>
      </c>
      <c r="AO5752" s="276">
        <v>0.99818287770252412</v>
      </c>
      <c r="AQ5752" s="280">
        <v>1930.6142111117902</v>
      </c>
      <c r="AR5752" s="281">
        <v>1946.0481219110186</v>
      </c>
    </row>
    <row r="5753" spans="1:44" x14ac:dyDescent="0.2">
      <c r="A5753" s="260" t="s">
        <v>8409</v>
      </c>
      <c r="B5753" s="261" t="s">
        <v>7347</v>
      </c>
      <c r="C5753" s="261" t="s">
        <v>7354</v>
      </c>
      <c r="D5753" s="262" t="s">
        <v>15202</v>
      </c>
      <c r="E5753" s="257">
        <v>188</v>
      </c>
      <c r="F5753" s="258">
        <v>404</v>
      </c>
      <c r="G5753" s="258">
        <v>1266</v>
      </c>
      <c r="H5753" s="258">
        <v>1082</v>
      </c>
      <c r="I5753" s="258">
        <v>371</v>
      </c>
      <c r="J5753" s="258">
        <v>259</v>
      </c>
      <c r="K5753" s="259">
        <v>82</v>
      </c>
      <c r="L5753" s="257">
        <v>174</v>
      </c>
      <c r="M5753" s="258">
        <v>386</v>
      </c>
      <c r="N5753" s="258">
        <v>1335</v>
      </c>
      <c r="O5753" s="258">
        <v>1132</v>
      </c>
      <c r="P5753" s="258">
        <v>441</v>
      </c>
      <c r="Q5753" s="258">
        <v>318</v>
      </c>
      <c r="R5753" s="259">
        <v>144</v>
      </c>
      <c r="S5753" s="267">
        <v>7582</v>
      </c>
      <c r="T5753" s="90"/>
      <c r="U5753" s="260">
        <v>36</v>
      </c>
      <c r="V5753" s="273">
        <v>79.2928049795172</v>
      </c>
      <c r="W5753" s="273">
        <v>76.128330255869102</v>
      </c>
      <c r="X5753" s="274">
        <v>1.1694343540000001</v>
      </c>
      <c r="Z5753" s="257">
        <v>21318.03</v>
      </c>
      <c r="AA5753" s="258">
        <v>8254.2404344715815</v>
      </c>
      <c r="AB5753" s="276">
        <v>1.0886626793025036</v>
      </c>
      <c r="AC5753" s="92"/>
      <c r="AD5753" s="257">
        <v>658506.24946667976</v>
      </c>
      <c r="AE5753" s="258">
        <v>6677.2473600121866</v>
      </c>
      <c r="AF5753" s="276">
        <v>0.88067097863521326</v>
      </c>
      <c r="AG5753" s="93"/>
      <c r="AH5753" s="257">
        <v>8866.6512720280007</v>
      </c>
      <c r="AI5753" s="258">
        <v>7521.0151672506136</v>
      </c>
      <c r="AJ5753" s="258">
        <v>7552.7272802802945</v>
      </c>
      <c r="AK5753" s="276">
        <v>0.99613918231077481</v>
      </c>
      <c r="AL5753" s="93"/>
      <c r="AM5753" s="257">
        <v>7597.48</v>
      </c>
      <c r="AN5753" s="258">
        <v>7580.6548280328516</v>
      </c>
      <c r="AO5753" s="276">
        <v>0.99982258349153941</v>
      </c>
      <c r="AQ5753" s="280">
        <v>7239.9199658570933</v>
      </c>
      <c r="AR5753" s="281">
        <v>7297.7980640827582</v>
      </c>
    </row>
    <row r="5754" spans="1:44" x14ac:dyDescent="0.2">
      <c r="A5754" s="260" t="s">
        <v>8409</v>
      </c>
      <c r="B5754" s="261" t="s">
        <v>7343</v>
      </c>
      <c r="C5754" s="261" t="s">
        <v>7355</v>
      </c>
      <c r="D5754" s="262" t="s">
        <v>15203</v>
      </c>
      <c r="E5754" s="257">
        <v>450</v>
      </c>
      <c r="F5754" s="258">
        <v>887</v>
      </c>
      <c r="G5754" s="258">
        <v>2331</v>
      </c>
      <c r="H5754" s="258">
        <v>1753</v>
      </c>
      <c r="I5754" s="258">
        <v>821</v>
      </c>
      <c r="J5754" s="258">
        <v>529</v>
      </c>
      <c r="K5754" s="259">
        <v>200</v>
      </c>
      <c r="L5754" s="257">
        <v>400</v>
      </c>
      <c r="M5754" s="258">
        <v>813</v>
      </c>
      <c r="N5754" s="258">
        <v>2446</v>
      </c>
      <c r="O5754" s="258">
        <v>1956</v>
      </c>
      <c r="P5754" s="258">
        <v>928</v>
      </c>
      <c r="Q5754" s="258">
        <v>721</v>
      </c>
      <c r="R5754" s="259">
        <v>370</v>
      </c>
      <c r="S5754" s="267">
        <v>14605</v>
      </c>
      <c r="T5754" s="90"/>
      <c r="U5754" s="260">
        <v>78</v>
      </c>
      <c r="V5754" s="273">
        <v>96.842974527234304</v>
      </c>
      <c r="W5754" s="273">
        <v>102.774034511092</v>
      </c>
      <c r="X5754" s="274">
        <v>1.0839387650000001</v>
      </c>
      <c r="Z5754" s="257">
        <v>42581.33</v>
      </c>
      <c r="AA5754" s="258">
        <v>16487.289671680632</v>
      </c>
      <c r="AB5754" s="276">
        <v>1.1288798131927855</v>
      </c>
      <c r="AC5754" s="92"/>
      <c r="AD5754" s="257">
        <v>1427538.3144620904</v>
      </c>
      <c r="AE5754" s="258">
        <v>14475.225480818399</v>
      </c>
      <c r="AF5754" s="276">
        <v>0.99111437732409446</v>
      </c>
      <c r="AG5754" s="93"/>
      <c r="AH5754" s="257">
        <v>15830.925662825</v>
      </c>
      <c r="AI5754" s="258">
        <v>13428.365272167863</v>
      </c>
      <c r="AJ5754" s="258">
        <v>14040.215330640574</v>
      </c>
      <c r="AK5754" s="276">
        <v>0.96132936190623586</v>
      </c>
      <c r="AL5754" s="93"/>
      <c r="AM5754" s="257">
        <v>14638.54</v>
      </c>
      <c r="AN5754" s="258">
        <v>14606.121888619915</v>
      </c>
      <c r="AO5754" s="276">
        <v>1.0000768153796586</v>
      </c>
      <c r="AQ5754" s="280">
        <v>15710.087750431218</v>
      </c>
      <c r="AR5754" s="281">
        <v>15835.678918046513</v>
      </c>
    </row>
    <row r="5755" spans="1:44" x14ac:dyDescent="0.2">
      <c r="A5755" s="260" t="s">
        <v>8409</v>
      </c>
      <c r="B5755" s="261" t="s">
        <v>7390</v>
      </c>
      <c r="C5755" s="261" t="s">
        <v>7392</v>
      </c>
      <c r="D5755" s="262" t="s">
        <v>15234</v>
      </c>
      <c r="E5755" s="257">
        <v>162</v>
      </c>
      <c r="F5755" s="258">
        <v>455</v>
      </c>
      <c r="G5755" s="258">
        <v>1179</v>
      </c>
      <c r="H5755" s="258">
        <v>1157</v>
      </c>
      <c r="I5755" s="258">
        <v>526</v>
      </c>
      <c r="J5755" s="258">
        <v>290</v>
      </c>
      <c r="K5755" s="259">
        <v>134</v>
      </c>
      <c r="L5755" s="257">
        <v>162</v>
      </c>
      <c r="M5755" s="258">
        <v>404</v>
      </c>
      <c r="N5755" s="258">
        <v>1131</v>
      </c>
      <c r="O5755" s="258">
        <v>1266</v>
      </c>
      <c r="P5755" s="258">
        <v>559</v>
      </c>
      <c r="Q5755" s="258">
        <v>383</v>
      </c>
      <c r="R5755" s="259">
        <v>227</v>
      </c>
      <c r="S5755" s="267">
        <v>8035</v>
      </c>
      <c r="T5755" s="90"/>
      <c r="U5755" s="260">
        <v>115</v>
      </c>
      <c r="V5755" s="273">
        <v>76.577709847443998</v>
      </c>
      <c r="W5755" s="273">
        <v>73.009581881533094</v>
      </c>
      <c r="X5755" s="274">
        <v>1.092890503</v>
      </c>
      <c r="Z5755" s="257">
        <v>24034.799999999996</v>
      </c>
      <c r="AA5755" s="258">
        <v>9306.160934872385</v>
      </c>
      <c r="AB5755" s="276">
        <v>1.1582029788266814</v>
      </c>
      <c r="AC5755" s="92"/>
      <c r="AD5755" s="257">
        <v>686219.67387710686</v>
      </c>
      <c r="AE5755" s="258">
        <v>6958.2612306190213</v>
      </c>
      <c r="AF5755" s="276">
        <v>0.8659939303819566</v>
      </c>
      <c r="AG5755" s="93"/>
      <c r="AH5755" s="257">
        <v>8781.3751916050005</v>
      </c>
      <c r="AI5755" s="258">
        <v>7448.6809032102083</v>
      </c>
      <c r="AJ5755" s="258">
        <v>7753.5668335408991</v>
      </c>
      <c r="AK5755" s="276">
        <v>0.96497409253775968</v>
      </c>
      <c r="AL5755" s="93"/>
      <c r="AM5755" s="257">
        <v>8084.45</v>
      </c>
      <c r="AN5755" s="258">
        <v>8066.5463975542152</v>
      </c>
      <c r="AO5755" s="276">
        <v>1.0039261229065608</v>
      </c>
      <c r="AQ5755" s="280">
        <v>7807.3350152901448</v>
      </c>
      <c r="AR5755" s="281">
        <v>7869.7492001190712</v>
      </c>
    </row>
    <row r="5756" spans="1:44" x14ac:dyDescent="0.2">
      <c r="A5756" s="260" t="s">
        <v>8409</v>
      </c>
      <c r="B5756" s="261" t="s">
        <v>7347</v>
      </c>
      <c r="C5756" s="261" t="s">
        <v>7356</v>
      </c>
      <c r="D5756" s="262" t="s">
        <v>15204</v>
      </c>
      <c r="E5756" s="257">
        <v>190</v>
      </c>
      <c r="F5756" s="258">
        <v>639</v>
      </c>
      <c r="G5756" s="258">
        <v>1486</v>
      </c>
      <c r="H5756" s="258">
        <v>1423</v>
      </c>
      <c r="I5756" s="258">
        <v>567</v>
      </c>
      <c r="J5756" s="258">
        <v>276</v>
      </c>
      <c r="K5756" s="259">
        <v>98</v>
      </c>
      <c r="L5756" s="257">
        <v>158</v>
      </c>
      <c r="M5756" s="258">
        <v>637</v>
      </c>
      <c r="N5756" s="258">
        <v>1478</v>
      </c>
      <c r="O5756" s="258">
        <v>1528</v>
      </c>
      <c r="P5756" s="258">
        <v>577</v>
      </c>
      <c r="Q5756" s="258">
        <v>328</v>
      </c>
      <c r="R5756" s="259">
        <v>187</v>
      </c>
      <c r="S5756" s="267">
        <v>9572</v>
      </c>
      <c r="T5756" s="90"/>
      <c r="U5756" s="260">
        <v>75</v>
      </c>
      <c r="V5756" s="273">
        <v>65.222458555194294</v>
      </c>
      <c r="W5756" s="273">
        <v>67.9814002089864</v>
      </c>
      <c r="X5756" s="274">
        <v>1.1697933170000001</v>
      </c>
      <c r="Z5756" s="257">
        <v>26406.34</v>
      </c>
      <c r="AA5756" s="258">
        <v>10224.410011356787</v>
      </c>
      <c r="AB5756" s="276">
        <v>1.0681581708479719</v>
      </c>
      <c r="AC5756" s="92"/>
      <c r="AD5756" s="257">
        <v>777705.10330739396</v>
      </c>
      <c r="AE5756" s="258">
        <v>7885.9226501388921</v>
      </c>
      <c r="AF5756" s="276">
        <v>0.8238531811678742</v>
      </c>
      <c r="AG5756" s="93"/>
      <c r="AH5756" s="257">
        <v>11197.261630324001</v>
      </c>
      <c r="AI5756" s="258">
        <v>9497.9233951622809</v>
      </c>
      <c r="AJ5756" s="258">
        <v>9536.4432296778941</v>
      </c>
      <c r="AK5756" s="276">
        <v>0.9962853353194624</v>
      </c>
      <c r="AL5756" s="93"/>
      <c r="AM5756" s="257">
        <v>9604.25</v>
      </c>
      <c r="AN5756" s="258">
        <v>9582.9806899306768</v>
      </c>
      <c r="AO5756" s="276">
        <v>1.0011471677737858</v>
      </c>
      <c r="AQ5756" s="280">
        <v>8401.7497322789914</v>
      </c>
      <c r="AR5756" s="281">
        <v>8468.9158471760529</v>
      </c>
    </row>
    <row r="5757" spans="1:44" x14ac:dyDescent="0.2">
      <c r="A5757" s="260" t="s">
        <v>8409</v>
      </c>
      <c r="B5757" s="261" t="s">
        <v>7390</v>
      </c>
      <c r="C5757" s="261" t="s">
        <v>7393</v>
      </c>
      <c r="D5757" s="262" t="s">
        <v>15235</v>
      </c>
      <c r="E5757" s="257">
        <v>198</v>
      </c>
      <c r="F5757" s="258">
        <v>342</v>
      </c>
      <c r="G5757" s="258">
        <v>1346</v>
      </c>
      <c r="H5757" s="258">
        <v>1059</v>
      </c>
      <c r="I5757" s="258">
        <v>487</v>
      </c>
      <c r="J5757" s="258">
        <v>334</v>
      </c>
      <c r="K5757" s="259">
        <v>172</v>
      </c>
      <c r="L5757" s="257">
        <v>176</v>
      </c>
      <c r="M5757" s="258">
        <v>354</v>
      </c>
      <c r="N5757" s="258">
        <v>1247</v>
      </c>
      <c r="O5757" s="258">
        <v>1115</v>
      </c>
      <c r="P5757" s="258">
        <v>563</v>
      </c>
      <c r="Q5757" s="258">
        <v>504</v>
      </c>
      <c r="R5757" s="259">
        <v>444</v>
      </c>
      <c r="S5757" s="267">
        <v>8341</v>
      </c>
      <c r="T5757" s="90"/>
      <c r="U5757" s="260">
        <v>239</v>
      </c>
      <c r="V5757" s="273">
        <v>96.669468568857496</v>
      </c>
      <c r="W5757" s="273">
        <v>101.85483097578501</v>
      </c>
      <c r="X5757" s="274">
        <v>1.092890503</v>
      </c>
      <c r="Z5757" s="257">
        <v>26372.090000000004</v>
      </c>
      <c r="AA5757" s="258">
        <v>10211.148573274533</v>
      </c>
      <c r="AB5757" s="276">
        <v>1.224211554163114</v>
      </c>
      <c r="AC5757" s="92"/>
      <c r="AD5757" s="257">
        <v>813082.19387968909</v>
      </c>
      <c r="AE5757" s="258">
        <v>8244.6460256878472</v>
      </c>
      <c r="AF5757" s="276">
        <v>0.98844815078382053</v>
      </c>
      <c r="AG5757" s="93"/>
      <c r="AH5757" s="257">
        <v>9115.7996855229994</v>
      </c>
      <c r="AI5757" s="258">
        <v>7732.3518872030299</v>
      </c>
      <c r="AJ5757" s="258">
        <v>8048.8489058574542</v>
      </c>
      <c r="AK5757" s="276">
        <v>0.96497409253775979</v>
      </c>
      <c r="AL5757" s="93"/>
      <c r="AM5757" s="257">
        <v>8443.77</v>
      </c>
      <c r="AN5757" s="258">
        <v>8425.0706572835934</v>
      </c>
      <c r="AO5757" s="276">
        <v>1.010079206004507</v>
      </c>
      <c r="AQ5757" s="280">
        <v>9837.8358710082102</v>
      </c>
      <c r="AR5757" s="281">
        <v>9916.4824905227088</v>
      </c>
    </row>
    <row r="5758" spans="1:44" x14ac:dyDescent="0.2">
      <c r="A5758" s="260" t="s">
        <v>8409</v>
      </c>
      <c r="B5758" s="261" t="s">
        <v>7390</v>
      </c>
      <c r="C5758" s="261" t="s">
        <v>7394</v>
      </c>
      <c r="D5758" s="262" t="s">
        <v>10236</v>
      </c>
      <c r="E5758" s="257">
        <v>242</v>
      </c>
      <c r="F5758" s="258">
        <v>358</v>
      </c>
      <c r="G5758" s="258">
        <v>1624</v>
      </c>
      <c r="H5758" s="258">
        <v>1067</v>
      </c>
      <c r="I5758" s="258">
        <v>344</v>
      </c>
      <c r="J5758" s="258">
        <v>141</v>
      </c>
      <c r="K5758" s="259">
        <v>69</v>
      </c>
      <c r="L5758" s="257">
        <v>256</v>
      </c>
      <c r="M5758" s="258">
        <v>395</v>
      </c>
      <c r="N5758" s="258">
        <v>1518</v>
      </c>
      <c r="O5758" s="258">
        <v>947</v>
      </c>
      <c r="P5758" s="258">
        <v>303</v>
      </c>
      <c r="Q5758" s="258">
        <v>243</v>
      </c>
      <c r="R5758" s="259">
        <v>164</v>
      </c>
      <c r="S5758" s="267">
        <v>7671</v>
      </c>
      <c r="T5758" s="90"/>
      <c r="U5758" s="260">
        <v>104</v>
      </c>
      <c r="V5758" s="273">
        <v>118.99103037550699</v>
      </c>
      <c r="W5758" s="273">
        <v>147.11985898942399</v>
      </c>
      <c r="X5758" s="274">
        <v>1.0738194080000001</v>
      </c>
      <c r="Z5758" s="257">
        <v>19992.310000000005</v>
      </c>
      <c r="AA5758" s="258">
        <v>7740.927917846564</v>
      </c>
      <c r="AB5758" s="276">
        <v>1.0091158803085079</v>
      </c>
      <c r="AC5758" s="92"/>
      <c r="AD5758" s="257">
        <v>874696.55579961743</v>
      </c>
      <c r="AE5758" s="258">
        <v>8869.4150932583962</v>
      </c>
      <c r="AF5758" s="276">
        <v>1.1562267101105979</v>
      </c>
      <c r="AG5758" s="93"/>
      <c r="AH5758" s="257">
        <v>8237.2686787680013</v>
      </c>
      <c r="AI5758" s="258">
        <v>6987.1500264341194</v>
      </c>
      <c r="AJ5758" s="258">
        <v>7342.7520126883774</v>
      </c>
      <c r="AK5758" s="276">
        <v>0.95720923121996837</v>
      </c>
      <c r="AL5758" s="93"/>
      <c r="AM5758" s="257">
        <v>7715.72</v>
      </c>
      <c r="AN5758" s="258">
        <v>7698.6329769541535</v>
      </c>
      <c r="AO5758" s="276">
        <v>1.0036022652788623</v>
      </c>
      <c r="AQ5758" s="280">
        <v>8598.1403983332184</v>
      </c>
      <c r="AR5758" s="281">
        <v>8666.8765192958326</v>
      </c>
    </row>
    <row r="5759" spans="1:44" x14ac:dyDescent="0.2">
      <c r="A5759" s="260" t="s">
        <v>8409</v>
      </c>
      <c r="B5759" s="261" t="s">
        <v>7343</v>
      </c>
      <c r="C5759" s="261" t="s">
        <v>7357</v>
      </c>
      <c r="D5759" s="262" t="s">
        <v>15205</v>
      </c>
      <c r="E5759" s="257">
        <v>122</v>
      </c>
      <c r="F5759" s="258">
        <v>213</v>
      </c>
      <c r="G5759" s="258">
        <v>1067</v>
      </c>
      <c r="H5759" s="258">
        <v>721</v>
      </c>
      <c r="I5759" s="258">
        <v>271</v>
      </c>
      <c r="J5759" s="258">
        <v>164</v>
      </c>
      <c r="K5759" s="259">
        <v>93</v>
      </c>
      <c r="L5759" s="257">
        <v>122</v>
      </c>
      <c r="M5759" s="258">
        <v>209</v>
      </c>
      <c r="N5759" s="258">
        <v>927</v>
      </c>
      <c r="O5759" s="258">
        <v>654</v>
      </c>
      <c r="P5759" s="258">
        <v>310</v>
      </c>
      <c r="Q5759" s="258">
        <v>257</v>
      </c>
      <c r="R5759" s="259">
        <v>228</v>
      </c>
      <c r="S5759" s="267">
        <v>5358</v>
      </c>
      <c r="T5759" s="90"/>
      <c r="U5759" s="260">
        <v>92</v>
      </c>
      <c r="V5759" s="273">
        <v>96.436027246393493</v>
      </c>
      <c r="W5759" s="273">
        <v>123.503080082135</v>
      </c>
      <c r="X5759" s="274">
        <v>1.0839387650000001</v>
      </c>
      <c r="Z5759" s="257">
        <v>15633.359999999999</v>
      </c>
      <c r="AA5759" s="258">
        <v>6053.1630848934283</v>
      </c>
      <c r="AB5759" s="276">
        <v>1.129743016964059</v>
      </c>
      <c r="AC5759" s="92"/>
      <c r="AD5759" s="257">
        <v>549434.27625472948</v>
      </c>
      <c r="AE5759" s="258">
        <v>5571.2585470424365</v>
      </c>
      <c r="AF5759" s="276">
        <v>1.0398018938115783</v>
      </c>
      <c r="AG5759" s="93"/>
      <c r="AH5759" s="257">
        <v>5807.7439028700001</v>
      </c>
      <c r="AI5759" s="258">
        <v>4926.3390022783569</v>
      </c>
      <c r="AJ5759" s="258">
        <v>5150.8027210936116</v>
      </c>
      <c r="AK5759" s="276">
        <v>0.96132936190623586</v>
      </c>
      <c r="AL5759" s="93"/>
      <c r="AM5759" s="257">
        <v>5397.56</v>
      </c>
      <c r="AN5759" s="258">
        <v>5385.6067108563639</v>
      </c>
      <c r="AO5759" s="276">
        <v>1.0051524283046591</v>
      </c>
      <c r="AQ5759" s="280">
        <v>6081.8697124666733</v>
      </c>
      <c r="AR5759" s="281">
        <v>6130.4900085851223</v>
      </c>
    </row>
    <row r="5760" spans="1:44" x14ac:dyDescent="0.2">
      <c r="A5760" s="260" t="s">
        <v>8409</v>
      </c>
      <c r="B5760" s="261" t="s">
        <v>7295</v>
      </c>
      <c r="C5760" s="261" t="s">
        <v>7304</v>
      </c>
      <c r="D5760" s="262" t="s">
        <v>15158</v>
      </c>
      <c r="E5760" s="257">
        <v>421</v>
      </c>
      <c r="F5760" s="258">
        <v>620</v>
      </c>
      <c r="G5760" s="258">
        <v>3183</v>
      </c>
      <c r="H5760" s="258">
        <v>1421</v>
      </c>
      <c r="I5760" s="258">
        <v>249</v>
      </c>
      <c r="J5760" s="258">
        <v>168</v>
      </c>
      <c r="K5760" s="259">
        <v>25</v>
      </c>
      <c r="L5760" s="257">
        <v>404</v>
      </c>
      <c r="M5760" s="258">
        <v>653</v>
      </c>
      <c r="N5760" s="258">
        <v>3504</v>
      </c>
      <c r="O5760" s="258">
        <v>1361</v>
      </c>
      <c r="P5760" s="258">
        <v>281</v>
      </c>
      <c r="Q5760" s="258">
        <v>197</v>
      </c>
      <c r="R5760" s="259">
        <v>91</v>
      </c>
      <c r="S5760" s="267">
        <v>12578</v>
      </c>
      <c r="T5760" s="90"/>
      <c r="U5760" s="260">
        <v>5</v>
      </c>
      <c r="V5760" s="273">
        <v>108.559862070433</v>
      </c>
      <c r="W5760" s="273">
        <v>139.05223405946799</v>
      </c>
      <c r="X5760" s="274">
        <v>1.2034250129999999</v>
      </c>
      <c r="Z5760" s="257">
        <v>28446.460000000003</v>
      </c>
      <c r="AA5760" s="258">
        <v>11014.334830637657</v>
      </c>
      <c r="AB5760" s="276">
        <v>0.87568252747954023</v>
      </c>
      <c r="AC5760" s="92"/>
      <c r="AD5760" s="257">
        <v>1375935.2792085831</v>
      </c>
      <c r="AE5760" s="258">
        <v>13951.971174281201</v>
      </c>
      <c r="AF5760" s="276">
        <v>1.1092360609223406</v>
      </c>
      <c r="AG5760" s="93"/>
      <c r="AH5760" s="257">
        <v>15136.679813514</v>
      </c>
      <c r="AI5760" s="258">
        <v>12839.480765235567</v>
      </c>
      <c r="AJ5760" s="258">
        <v>12703.510767313073</v>
      </c>
      <c r="AK5760" s="276">
        <v>1.0099785949525419</v>
      </c>
      <c r="AL5760" s="93"/>
      <c r="AM5760" s="257">
        <v>12580.15</v>
      </c>
      <c r="AN5760" s="258">
        <v>12552.29034296602</v>
      </c>
      <c r="AO5760" s="276">
        <v>0.99795598210892189</v>
      </c>
      <c r="AQ5760" s="280">
        <v>12314.188862397041</v>
      </c>
      <c r="AR5760" s="281">
        <v>12412.632192697423</v>
      </c>
    </row>
    <row r="5761" spans="1:44" x14ac:dyDescent="0.2">
      <c r="A5761" s="260" t="s">
        <v>8409</v>
      </c>
      <c r="B5761" s="261" t="s">
        <v>7343</v>
      </c>
      <c r="C5761" s="261" t="s">
        <v>7358</v>
      </c>
      <c r="D5761" s="262" t="s">
        <v>15206</v>
      </c>
      <c r="E5761" s="257">
        <v>397</v>
      </c>
      <c r="F5761" s="258">
        <v>758</v>
      </c>
      <c r="G5761" s="258">
        <v>2464</v>
      </c>
      <c r="H5761" s="258">
        <v>2327</v>
      </c>
      <c r="I5761" s="258">
        <v>1210</v>
      </c>
      <c r="J5761" s="258">
        <v>841</v>
      </c>
      <c r="K5761" s="259">
        <v>363</v>
      </c>
      <c r="L5761" s="257">
        <v>337</v>
      </c>
      <c r="M5761" s="258">
        <v>671</v>
      </c>
      <c r="N5761" s="258">
        <v>2399</v>
      </c>
      <c r="O5761" s="258">
        <v>2348</v>
      </c>
      <c r="P5761" s="258">
        <v>1335</v>
      </c>
      <c r="Q5761" s="258">
        <v>1055</v>
      </c>
      <c r="R5761" s="259">
        <v>722</v>
      </c>
      <c r="S5761" s="267">
        <v>17227</v>
      </c>
      <c r="T5761" s="90"/>
      <c r="U5761" s="260">
        <v>298</v>
      </c>
      <c r="V5761" s="273">
        <v>86.072857048085396</v>
      </c>
      <c r="W5761" s="273">
        <v>76.022640195053896</v>
      </c>
      <c r="X5761" s="274">
        <v>1.0839387650000001</v>
      </c>
      <c r="Z5761" s="257">
        <v>55464.289999999994</v>
      </c>
      <c r="AA5761" s="258">
        <v>21475.51087915993</v>
      </c>
      <c r="AB5761" s="276">
        <v>1.2466193114970645</v>
      </c>
      <c r="AC5761" s="92"/>
      <c r="AD5761" s="257">
        <v>1526257.8817304303</v>
      </c>
      <c r="AE5761" s="258">
        <v>15476.240991996812</v>
      </c>
      <c r="AF5761" s="276">
        <v>0.89837121913257167</v>
      </c>
      <c r="AG5761" s="93"/>
      <c r="AH5761" s="257">
        <v>18673.013104655001</v>
      </c>
      <c r="AI5761" s="258">
        <v>15839.126911580675</v>
      </c>
      <c r="AJ5761" s="258">
        <v>16560.820917558725</v>
      </c>
      <c r="AK5761" s="276">
        <v>0.96132936190623586</v>
      </c>
      <c r="AL5761" s="93"/>
      <c r="AM5761" s="257">
        <v>17355.14</v>
      </c>
      <c r="AN5761" s="258">
        <v>17316.705780362183</v>
      </c>
      <c r="AO5761" s="276">
        <v>1.0052072781309678</v>
      </c>
      <c r="AQ5761" s="280">
        <v>18643.487921934149</v>
      </c>
      <c r="AR5761" s="281">
        <v>18792.529572988777</v>
      </c>
    </row>
    <row r="5762" spans="1:44" x14ac:dyDescent="0.2">
      <c r="A5762" s="260" t="s">
        <v>8409</v>
      </c>
      <c r="B5762" s="261" t="s">
        <v>7347</v>
      </c>
      <c r="C5762" s="261" t="s">
        <v>7359</v>
      </c>
      <c r="D5762" s="262" t="s">
        <v>15207</v>
      </c>
      <c r="E5762" s="257">
        <v>230</v>
      </c>
      <c r="F5762" s="258">
        <v>603</v>
      </c>
      <c r="G5762" s="258">
        <v>1371</v>
      </c>
      <c r="H5762" s="258">
        <v>1305</v>
      </c>
      <c r="I5762" s="258">
        <v>485</v>
      </c>
      <c r="J5762" s="258">
        <v>269</v>
      </c>
      <c r="K5762" s="259">
        <v>103</v>
      </c>
      <c r="L5762" s="257">
        <v>196</v>
      </c>
      <c r="M5762" s="258">
        <v>534</v>
      </c>
      <c r="N5762" s="258">
        <v>1389</v>
      </c>
      <c r="O5762" s="258">
        <v>1346</v>
      </c>
      <c r="P5762" s="258">
        <v>545</v>
      </c>
      <c r="Q5762" s="258">
        <v>332</v>
      </c>
      <c r="R5762" s="259">
        <v>206</v>
      </c>
      <c r="S5762" s="267">
        <v>8914</v>
      </c>
      <c r="T5762" s="90"/>
      <c r="U5762" s="260">
        <v>67</v>
      </c>
      <c r="V5762" s="273">
        <v>67.7227933137044</v>
      </c>
      <c r="W5762" s="273">
        <v>62.125238469307497</v>
      </c>
      <c r="X5762" s="274">
        <v>1.1694343540000001</v>
      </c>
      <c r="Z5762" s="257">
        <v>25027.129999999997</v>
      </c>
      <c r="AA5762" s="258">
        <v>9690.386419607099</v>
      </c>
      <c r="AB5762" s="276">
        <v>1.0870974219886806</v>
      </c>
      <c r="AC5762" s="92"/>
      <c r="AD5762" s="257">
        <v>717705.17381649173</v>
      </c>
      <c r="AE5762" s="258">
        <v>7277.5239126652305</v>
      </c>
      <c r="AF5762" s="276">
        <v>0.81641506760884341</v>
      </c>
      <c r="AG5762" s="93"/>
      <c r="AH5762" s="257">
        <v>10424.337831556</v>
      </c>
      <c r="AI5762" s="258">
        <v>8842.3013981630138</v>
      </c>
      <c r="AJ5762" s="258">
        <v>8879.5846711182458</v>
      </c>
      <c r="AK5762" s="276">
        <v>0.9961391823107747</v>
      </c>
      <c r="AL5762" s="93"/>
      <c r="AM5762" s="257">
        <v>8942.81</v>
      </c>
      <c r="AN5762" s="258">
        <v>8923.0054969121957</v>
      </c>
      <c r="AO5762" s="276">
        <v>1.001010264405676</v>
      </c>
      <c r="AQ5762" s="280">
        <v>7888.7948229490567</v>
      </c>
      <c r="AR5762" s="281">
        <v>7951.8602219863396</v>
      </c>
    </row>
    <row r="5763" spans="1:44" x14ac:dyDescent="0.2">
      <c r="A5763" s="260" t="s">
        <v>8409</v>
      </c>
      <c r="B5763" s="261" t="s">
        <v>7390</v>
      </c>
      <c r="C5763" s="261" t="s">
        <v>7395</v>
      </c>
      <c r="D5763" s="262" t="s">
        <v>15236</v>
      </c>
      <c r="E5763" s="257">
        <v>278</v>
      </c>
      <c r="F5763" s="258">
        <v>652</v>
      </c>
      <c r="G5763" s="258">
        <v>1837</v>
      </c>
      <c r="H5763" s="258">
        <v>1393</v>
      </c>
      <c r="I5763" s="258">
        <v>604</v>
      </c>
      <c r="J5763" s="258">
        <v>297</v>
      </c>
      <c r="K5763" s="259">
        <v>85</v>
      </c>
      <c r="L5763" s="257">
        <v>266</v>
      </c>
      <c r="M5763" s="258">
        <v>595</v>
      </c>
      <c r="N5763" s="258">
        <v>1785</v>
      </c>
      <c r="O5763" s="258">
        <v>1464</v>
      </c>
      <c r="P5763" s="258">
        <v>653</v>
      </c>
      <c r="Q5763" s="258">
        <v>359</v>
      </c>
      <c r="R5763" s="259">
        <v>173</v>
      </c>
      <c r="S5763" s="267">
        <v>10441</v>
      </c>
      <c r="T5763" s="90"/>
      <c r="U5763" s="260">
        <v>89</v>
      </c>
      <c r="V5763" s="273">
        <v>105.294980573198</v>
      </c>
      <c r="W5763" s="273">
        <v>99.199731646540101</v>
      </c>
      <c r="X5763" s="274">
        <v>1.0738194080000001</v>
      </c>
      <c r="Z5763" s="257">
        <v>28546.160000000003</v>
      </c>
      <c r="AA5763" s="258">
        <v>11052.938199303375</v>
      </c>
      <c r="AB5763" s="276">
        <v>1.0586091561443707</v>
      </c>
      <c r="AC5763" s="92"/>
      <c r="AD5763" s="257">
        <v>1034746.0400880794</v>
      </c>
      <c r="AE5763" s="258">
        <v>10492.315403319189</v>
      </c>
      <c r="AF5763" s="276">
        <v>1.0049147977510957</v>
      </c>
      <c r="AG5763" s="93"/>
      <c r="AH5763" s="257">
        <v>11211.748438928002</v>
      </c>
      <c r="AI5763" s="258">
        <v>9510.2116315993535</v>
      </c>
      <c r="AJ5763" s="258">
        <v>9994.2215831676913</v>
      </c>
      <c r="AK5763" s="276">
        <v>0.95720923121996848</v>
      </c>
      <c r="AL5763" s="93"/>
      <c r="AM5763" s="257">
        <v>10479.27</v>
      </c>
      <c r="AN5763" s="258">
        <v>10456.062894507104</v>
      </c>
      <c r="AO5763" s="276">
        <v>1.0014426678006996</v>
      </c>
      <c r="AQ5763" s="280">
        <v>10647.311316217603</v>
      </c>
      <c r="AR5763" s="281">
        <v>10732.429125959346</v>
      </c>
    </row>
    <row r="5764" spans="1:44" x14ac:dyDescent="0.2">
      <c r="A5764" s="260" t="s">
        <v>8409</v>
      </c>
      <c r="B5764" s="261" t="s">
        <v>7343</v>
      </c>
      <c r="C5764" s="261" t="s">
        <v>7360</v>
      </c>
      <c r="D5764" s="262" t="s">
        <v>15208</v>
      </c>
      <c r="E5764" s="257">
        <v>252</v>
      </c>
      <c r="F5764" s="258">
        <v>625</v>
      </c>
      <c r="G5764" s="258">
        <v>1599</v>
      </c>
      <c r="H5764" s="258">
        <v>1453</v>
      </c>
      <c r="I5764" s="258">
        <v>556</v>
      </c>
      <c r="J5764" s="258">
        <v>334</v>
      </c>
      <c r="K5764" s="259">
        <v>131</v>
      </c>
      <c r="L5764" s="257">
        <v>213</v>
      </c>
      <c r="M5764" s="258">
        <v>585</v>
      </c>
      <c r="N5764" s="258">
        <v>1627</v>
      </c>
      <c r="O5764" s="258">
        <v>1479</v>
      </c>
      <c r="P5764" s="258">
        <v>619</v>
      </c>
      <c r="Q5764" s="258">
        <v>481</v>
      </c>
      <c r="R5764" s="259">
        <v>268</v>
      </c>
      <c r="S5764" s="267">
        <v>10222</v>
      </c>
      <c r="T5764" s="90"/>
      <c r="U5764" s="260">
        <v>94</v>
      </c>
      <c r="V5764" s="273">
        <v>87.510559635484398</v>
      </c>
      <c r="W5764" s="273">
        <v>93.226071638285305</v>
      </c>
      <c r="X5764" s="274">
        <v>1.0839387650000001</v>
      </c>
      <c r="Z5764" s="257">
        <v>29377.629999999997</v>
      </c>
      <c r="AA5764" s="258">
        <v>11374.879452507823</v>
      </c>
      <c r="AB5764" s="276">
        <v>1.1127841374004914</v>
      </c>
      <c r="AC5764" s="92"/>
      <c r="AD5764" s="257">
        <v>951109.9496949868</v>
      </c>
      <c r="AE5764" s="258">
        <v>9644.2462100027842</v>
      </c>
      <c r="AF5764" s="276">
        <v>0.94347937879111565</v>
      </c>
      <c r="AG5764" s="93"/>
      <c r="AH5764" s="257">
        <v>11080.022055830001</v>
      </c>
      <c r="AI5764" s="258">
        <v>9398.4765362615472</v>
      </c>
      <c r="AJ5764" s="258">
        <v>9826.7087374055427</v>
      </c>
      <c r="AK5764" s="276">
        <v>0.96132936190623586</v>
      </c>
      <c r="AL5764" s="93"/>
      <c r="AM5764" s="257">
        <v>10262.42</v>
      </c>
      <c r="AN5764" s="258">
        <v>10239.693124601961</v>
      </c>
      <c r="AO5764" s="276">
        <v>1.0017308867738173</v>
      </c>
      <c r="AQ5764" s="280">
        <v>10334.809772350385</v>
      </c>
      <c r="AR5764" s="281">
        <v>10417.42935073917</v>
      </c>
    </row>
    <row r="5765" spans="1:44" x14ac:dyDescent="0.2">
      <c r="A5765" s="260" t="s">
        <v>8409</v>
      </c>
      <c r="B5765" s="261" t="s">
        <v>7390</v>
      </c>
      <c r="C5765" s="261" t="s">
        <v>7396</v>
      </c>
      <c r="D5765" s="262" t="s">
        <v>15237</v>
      </c>
      <c r="E5765" s="257">
        <v>226</v>
      </c>
      <c r="F5765" s="258">
        <v>433</v>
      </c>
      <c r="G5765" s="258">
        <v>1359</v>
      </c>
      <c r="H5765" s="258">
        <v>916</v>
      </c>
      <c r="I5765" s="258">
        <v>388</v>
      </c>
      <c r="J5765" s="258">
        <v>213</v>
      </c>
      <c r="K5765" s="259">
        <v>102</v>
      </c>
      <c r="L5765" s="257">
        <v>211</v>
      </c>
      <c r="M5765" s="258">
        <v>402</v>
      </c>
      <c r="N5765" s="258">
        <v>1272</v>
      </c>
      <c r="O5765" s="258">
        <v>1021</v>
      </c>
      <c r="P5765" s="258">
        <v>430</v>
      </c>
      <c r="Q5765" s="258">
        <v>271</v>
      </c>
      <c r="R5765" s="259">
        <v>177</v>
      </c>
      <c r="S5765" s="267">
        <v>7421</v>
      </c>
      <c r="T5765" s="90"/>
      <c r="U5765" s="260">
        <v>50</v>
      </c>
      <c r="V5765" s="273">
        <v>107.953321575299</v>
      </c>
      <c r="W5765" s="273">
        <v>104.616743057427</v>
      </c>
      <c r="X5765" s="274">
        <v>1.0738194080000001</v>
      </c>
      <c r="Z5765" s="257">
        <v>20665.149999999998</v>
      </c>
      <c r="AA5765" s="258">
        <v>8001.4483849783674</v>
      </c>
      <c r="AB5765" s="276">
        <v>1.0782170037701613</v>
      </c>
      <c r="AC5765" s="92"/>
      <c r="AD5765" s="257">
        <v>750121.13638625538</v>
      </c>
      <c r="AE5765" s="258">
        <v>7606.2214772920024</v>
      </c>
      <c r="AF5765" s="276">
        <v>1.024959099486862</v>
      </c>
      <c r="AG5765" s="93"/>
      <c r="AH5765" s="257">
        <v>7968.8138267680006</v>
      </c>
      <c r="AI5765" s="258">
        <v>6759.436885173719</v>
      </c>
      <c r="AJ5765" s="258">
        <v>7103.4497048833855</v>
      </c>
      <c r="AK5765" s="276">
        <v>0.95720923121996837</v>
      </c>
      <c r="AL5765" s="93"/>
      <c r="AM5765" s="257">
        <v>7442.5</v>
      </c>
      <c r="AN5765" s="258">
        <v>7426.0180425133731</v>
      </c>
      <c r="AO5765" s="276">
        <v>1.0006761949216241</v>
      </c>
      <c r="AQ5765" s="280">
        <v>7855.5317854346413</v>
      </c>
      <c r="AR5765" s="281">
        <v>7918.3312697433594</v>
      </c>
    </row>
    <row r="5766" spans="1:44" x14ac:dyDescent="0.2">
      <c r="A5766" s="260" t="s">
        <v>8409</v>
      </c>
      <c r="B5766" s="261" t="s">
        <v>7295</v>
      </c>
      <c r="C5766" s="261" t="s">
        <v>7305</v>
      </c>
      <c r="D5766" s="262" t="s">
        <v>15159</v>
      </c>
      <c r="E5766" s="257">
        <v>550</v>
      </c>
      <c r="F5766" s="258">
        <v>875</v>
      </c>
      <c r="G5766" s="258">
        <v>3733</v>
      </c>
      <c r="H5766" s="258">
        <v>2150</v>
      </c>
      <c r="I5766" s="258">
        <v>466</v>
      </c>
      <c r="J5766" s="258">
        <v>239</v>
      </c>
      <c r="K5766" s="259">
        <v>139</v>
      </c>
      <c r="L5766" s="257">
        <v>542</v>
      </c>
      <c r="M5766" s="258">
        <v>817</v>
      </c>
      <c r="N5766" s="258">
        <v>3847</v>
      </c>
      <c r="O5766" s="258">
        <v>1851</v>
      </c>
      <c r="P5766" s="258">
        <v>455</v>
      </c>
      <c r="Q5766" s="258">
        <v>392</v>
      </c>
      <c r="R5766" s="259">
        <v>328</v>
      </c>
      <c r="S5766" s="267">
        <v>16384</v>
      </c>
      <c r="T5766" s="90"/>
      <c r="U5766" s="260">
        <v>196</v>
      </c>
      <c r="V5766" s="273">
        <v>95.549954659725302</v>
      </c>
      <c r="W5766" s="273">
        <v>120.961364746093</v>
      </c>
      <c r="X5766" s="274">
        <v>1.2034250129999999</v>
      </c>
      <c r="Z5766" s="257">
        <v>40173.349999999991</v>
      </c>
      <c r="AA5766" s="258">
        <v>15554.93119946725</v>
      </c>
      <c r="AB5766" s="276">
        <v>0.94939765621748351</v>
      </c>
      <c r="AC5766" s="92"/>
      <c r="AD5766" s="257">
        <v>1666440.9436433979</v>
      </c>
      <c r="AE5766" s="258">
        <v>16897.695960472629</v>
      </c>
      <c r="AF5766" s="276">
        <v>1.0313535132124407</v>
      </c>
      <c r="AG5766" s="93"/>
      <c r="AH5766" s="257">
        <v>19716.915412991999</v>
      </c>
      <c r="AI5766" s="258">
        <v>16724.602707713431</v>
      </c>
      <c r="AJ5766" s="258">
        <v>16547.489299702447</v>
      </c>
      <c r="AK5766" s="276">
        <v>1.0099785949525419</v>
      </c>
      <c r="AL5766" s="93"/>
      <c r="AM5766" s="257">
        <v>16468.28</v>
      </c>
      <c r="AN5766" s="258">
        <v>16431.80979632679</v>
      </c>
      <c r="AO5766" s="276">
        <v>1.0029180783890863</v>
      </c>
      <c r="AQ5766" s="280">
        <v>16249.996671475919</v>
      </c>
      <c r="AR5766" s="281">
        <v>16379.904033429344</v>
      </c>
    </row>
    <row r="5767" spans="1:44" x14ac:dyDescent="0.2">
      <c r="A5767" s="260" t="s">
        <v>8409</v>
      </c>
      <c r="B5767" s="261" t="s">
        <v>7347</v>
      </c>
      <c r="C5767" s="261" t="s">
        <v>7361</v>
      </c>
      <c r="D5767" s="262" t="s">
        <v>15209</v>
      </c>
      <c r="E5767" s="257">
        <v>301</v>
      </c>
      <c r="F5767" s="258">
        <v>627</v>
      </c>
      <c r="G5767" s="258">
        <v>1773</v>
      </c>
      <c r="H5767" s="258">
        <v>1468</v>
      </c>
      <c r="I5767" s="258">
        <v>534</v>
      </c>
      <c r="J5767" s="258">
        <v>311</v>
      </c>
      <c r="K5767" s="259">
        <v>125</v>
      </c>
      <c r="L5767" s="257">
        <v>259</v>
      </c>
      <c r="M5767" s="258">
        <v>522</v>
      </c>
      <c r="N5767" s="258">
        <v>1690</v>
      </c>
      <c r="O5767" s="258">
        <v>1452</v>
      </c>
      <c r="P5767" s="258">
        <v>649</v>
      </c>
      <c r="Q5767" s="258">
        <v>435</v>
      </c>
      <c r="R5767" s="259">
        <v>247</v>
      </c>
      <c r="S5767" s="267">
        <v>10393</v>
      </c>
      <c r="T5767" s="90"/>
      <c r="U5767" s="260">
        <v>40</v>
      </c>
      <c r="V5767" s="273">
        <v>78.312660937351794</v>
      </c>
      <c r="W5767" s="273">
        <v>75.591188918814893</v>
      </c>
      <c r="X5767" s="274">
        <v>1.1694343540000001</v>
      </c>
      <c r="Z5767" s="257">
        <v>29373.749999999996</v>
      </c>
      <c r="AA5767" s="258">
        <v>11373.377134850623</v>
      </c>
      <c r="AB5767" s="276">
        <v>1.0943305238959515</v>
      </c>
      <c r="AC5767" s="92"/>
      <c r="AD5767" s="257">
        <v>898663.184589918</v>
      </c>
      <c r="AE5767" s="258">
        <v>9112.4364904706999</v>
      </c>
      <c r="AF5767" s="276">
        <v>0.87678596078809778</v>
      </c>
      <c r="AG5767" s="93"/>
      <c r="AH5767" s="257">
        <v>12153.931241122</v>
      </c>
      <c r="AI5767" s="258">
        <v>10309.405253658088</v>
      </c>
      <c r="AJ5767" s="258">
        <v>10352.874521755883</v>
      </c>
      <c r="AK5767" s="276">
        <v>0.99613918231077481</v>
      </c>
      <c r="AL5767" s="93"/>
      <c r="AM5767" s="257">
        <v>10410.200000000001</v>
      </c>
      <c r="AN5767" s="258">
        <v>10387.145855045042</v>
      </c>
      <c r="AO5767" s="276">
        <v>0.9994367223174293</v>
      </c>
      <c r="AQ5767" s="280">
        <v>9927.9219288351342</v>
      </c>
      <c r="AR5767" s="281">
        <v>10007.288723396907</v>
      </c>
    </row>
    <row r="5768" spans="1:44" x14ac:dyDescent="0.2">
      <c r="A5768" s="260" t="s">
        <v>8409</v>
      </c>
      <c r="B5768" s="261" t="s">
        <v>7295</v>
      </c>
      <c r="C5768" s="261" t="s">
        <v>7306</v>
      </c>
      <c r="D5768" s="262" t="s">
        <v>15160</v>
      </c>
      <c r="E5768" s="257">
        <v>259</v>
      </c>
      <c r="F5768" s="258">
        <v>586</v>
      </c>
      <c r="G5768" s="258">
        <v>1595</v>
      </c>
      <c r="H5768" s="258">
        <v>1208</v>
      </c>
      <c r="I5768" s="258">
        <v>415</v>
      </c>
      <c r="J5768" s="258">
        <v>288</v>
      </c>
      <c r="K5768" s="259">
        <v>100</v>
      </c>
      <c r="L5768" s="257">
        <v>237</v>
      </c>
      <c r="M5768" s="258">
        <v>520</v>
      </c>
      <c r="N5768" s="258">
        <v>1598</v>
      </c>
      <c r="O5768" s="258">
        <v>1256</v>
      </c>
      <c r="P5768" s="258">
        <v>444</v>
      </c>
      <c r="Q5768" s="258">
        <v>380</v>
      </c>
      <c r="R5768" s="259">
        <v>214</v>
      </c>
      <c r="S5768" s="267">
        <v>9100</v>
      </c>
      <c r="T5768" s="90"/>
      <c r="U5768" s="260">
        <v>16</v>
      </c>
      <c r="V5768" s="273">
        <v>86.923184500113095</v>
      </c>
      <c r="W5768" s="273">
        <v>81.36</v>
      </c>
      <c r="X5768" s="274">
        <v>1.2034250129999999</v>
      </c>
      <c r="Z5768" s="257">
        <v>25107.199999999997</v>
      </c>
      <c r="AA5768" s="258">
        <v>9721.3891450741412</v>
      </c>
      <c r="AB5768" s="276">
        <v>1.0682845214367187</v>
      </c>
      <c r="AC5768" s="92"/>
      <c r="AD5768" s="257">
        <v>819751.50741306122</v>
      </c>
      <c r="AE5768" s="258">
        <v>8312.2728040515594</v>
      </c>
      <c r="AF5768" s="276">
        <v>0.91343657187379779</v>
      </c>
      <c r="AG5768" s="93"/>
      <c r="AH5768" s="257">
        <v>10951.1676183</v>
      </c>
      <c r="AI5768" s="258">
        <v>9289.1775293086084</v>
      </c>
      <c r="AJ5768" s="258">
        <v>9190.805214068132</v>
      </c>
      <c r="AK5768" s="276">
        <v>1.0099785949525419</v>
      </c>
      <c r="AL5768" s="93"/>
      <c r="AM5768" s="257">
        <v>9106.8799999999992</v>
      </c>
      <c r="AN5768" s="258">
        <v>9086.7121519656266</v>
      </c>
      <c r="AO5768" s="276">
        <v>0.99853979691929962</v>
      </c>
      <c r="AQ5768" s="280">
        <v>8955.3852205626335</v>
      </c>
      <c r="AR5768" s="281">
        <v>9026.9772641057607</v>
      </c>
    </row>
    <row r="5769" spans="1:44" x14ac:dyDescent="0.2">
      <c r="A5769" s="260" t="s">
        <v>8409</v>
      </c>
      <c r="B5769" s="261" t="s">
        <v>7347</v>
      </c>
      <c r="C5769" s="261" t="s">
        <v>7362</v>
      </c>
      <c r="D5769" s="262" t="s">
        <v>15210</v>
      </c>
      <c r="E5769" s="257">
        <v>250</v>
      </c>
      <c r="F5769" s="258">
        <v>402</v>
      </c>
      <c r="G5769" s="258">
        <v>1572</v>
      </c>
      <c r="H5769" s="258">
        <v>1141</v>
      </c>
      <c r="I5769" s="258">
        <v>447</v>
      </c>
      <c r="J5769" s="258">
        <v>190</v>
      </c>
      <c r="K5769" s="259">
        <v>86</v>
      </c>
      <c r="L5769" s="257">
        <v>238</v>
      </c>
      <c r="M5769" s="258">
        <v>403</v>
      </c>
      <c r="N5769" s="258">
        <v>1480</v>
      </c>
      <c r="O5769" s="258">
        <v>1154</v>
      </c>
      <c r="P5769" s="258">
        <v>448</v>
      </c>
      <c r="Q5769" s="258">
        <v>247</v>
      </c>
      <c r="R5769" s="259">
        <v>158</v>
      </c>
      <c r="S5769" s="267">
        <v>8216</v>
      </c>
      <c r="T5769" s="90"/>
      <c r="U5769" s="260">
        <v>36</v>
      </c>
      <c r="V5769" s="273">
        <v>74.750280548983099</v>
      </c>
      <c r="W5769" s="273">
        <v>64.651363857769098</v>
      </c>
      <c r="X5769" s="274">
        <v>1.1694343540000001</v>
      </c>
      <c r="Z5769" s="257">
        <v>22248.499999999996</v>
      </c>
      <c r="AA5769" s="258">
        <v>8614.5140196510165</v>
      </c>
      <c r="AB5769" s="276">
        <v>1.0485046275135121</v>
      </c>
      <c r="AC5769" s="92"/>
      <c r="AD5769" s="257">
        <v>681498.24299588252</v>
      </c>
      <c r="AE5769" s="258">
        <v>6910.3859645715575</v>
      </c>
      <c r="AF5769" s="276">
        <v>0.84108884671026751</v>
      </c>
      <c r="AG5769" s="93"/>
      <c r="AH5769" s="257">
        <v>9608.0726524640013</v>
      </c>
      <c r="AI5769" s="258">
        <v>8149.915670552763</v>
      </c>
      <c r="AJ5769" s="258">
        <v>8184.2795218653264</v>
      </c>
      <c r="AK5769" s="276">
        <v>0.99613918231077492</v>
      </c>
      <c r="AL5769" s="93"/>
      <c r="AM5769" s="257">
        <v>8231.48</v>
      </c>
      <c r="AN5769" s="258">
        <v>8213.2507889268363</v>
      </c>
      <c r="AO5769" s="276">
        <v>0.99966538326762855</v>
      </c>
      <c r="AQ5769" s="280">
        <v>7215.1827015158233</v>
      </c>
      <c r="AR5769" s="281">
        <v>7272.8630426085183</v>
      </c>
    </row>
    <row r="5770" spans="1:44" x14ac:dyDescent="0.2">
      <c r="A5770" s="260" t="s">
        <v>8409</v>
      </c>
      <c r="B5770" s="261" t="s">
        <v>7295</v>
      </c>
      <c r="C5770" s="261" t="s">
        <v>7307</v>
      </c>
      <c r="D5770" s="262" t="s">
        <v>15161</v>
      </c>
      <c r="E5770" s="257">
        <v>328</v>
      </c>
      <c r="F5770" s="258">
        <v>710</v>
      </c>
      <c r="G5770" s="258">
        <v>4398</v>
      </c>
      <c r="H5770" s="258">
        <v>1772</v>
      </c>
      <c r="I5770" s="258">
        <v>430</v>
      </c>
      <c r="J5770" s="258">
        <v>233</v>
      </c>
      <c r="K5770" s="259">
        <v>90</v>
      </c>
      <c r="L5770" s="257">
        <v>346</v>
      </c>
      <c r="M5770" s="258">
        <v>697</v>
      </c>
      <c r="N5770" s="258">
        <v>4214</v>
      </c>
      <c r="O5770" s="258">
        <v>1472</v>
      </c>
      <c r="P5770" s="258">
        <v>488</v>
      </c>
      <c r="Q5770" s="258">
        <v>293</v>
      </c>
      <c r="R5770" s="259">
        <v>192</v>
      </c>
      <c r="S5770" s="267">
        <v>15663</v>
      </c>
      <c r="T5770" s="90"/>
      <c r="U5770" s="260">
        <v>22</v>
      </c>
      <c r="V5770" s="273">
        <v>101.933536905651</v>
      </c>
      <c r="W5770" s="273">
        <v>118.176789934214</v>
      </c>
      <c r="X5770" s="274">
        <v>1.2034250129999999</v>
      </c>
      <c r="Z5770" s="257">
        <v>35790.069999999992</v>
      </c>
      <c r="AA5770" s="258">
        <v>13857.74590553481</v>
      </c>
      <c r="AB5770" s="276">
        <v>0.88474404044785859</v>
      </c>
      <c r="AC5770" s="92"/>
      <c r="AD5770" s="257">
        <v>1608892.0818213774</v>
      </c>
      <c r="AE5770" s="258">
        <v>16314.151026792792</v>
      </c>
      <c r="AF5770" s="276">
        <v>1.0415725612457889</v>
      </c>
      <c r="AG5770" s="93"/>
      <c r="AH5770" s="257">
        <v>18849.245978618997</v>
      </c>
      <c r="AI5770" s="258">
        <v>15988.61402654513</v>
      </c>
      <c r="AJ5770" s="258">
        <v>15819.294732741662</v>
      </c>
      <c r="AK5770" s="276">
        <v>1.0099785949525417</v>
      </c>
      <c r="AL5770" s="93"/>
      <c r="AM5770" s="257">
        <v>15672.46</v>
      </c>
      <c r="AN5770" s="258">
        <v>15637.752197590749</v>
      </c>
      <c r="AO5770" s="276">
        <v>0.99838806088174359</v>
      </c>
      <c r="AQ5770" s="280">
        <v>14554.378766810521</v>
      </c>
      <c r="AR5770" s="281">
        <v>14670.730849133475</v>
      </c>
    </row>
    <row r="5771" spans="1:44" x14ac:dyDescent="0.2">
      <c r="A5771" s="260" t="s">
        <v>8409</v>
      </c>
      <c r="B5771" s="261" t="s">
        <v>7390</v>
      </c>
      <c r="C5771" s="261" t="s">
        <v>7397</v>
      </c>
      <c r="D5771" s="262" t="s">
        <v>15238</v>
      </c>
      <c r="E5771" s="257">
        <v>227</v>
      </c>
      <c r="F5771" s="258">
        <v>556</v>
      </c>
      <c r="G5771" s="258">
        <v>1633</v>
      </c>
      <c r="H5771" s="258">
        <v>1638</v>
      </c>
      <c r="I5771" s="258">
        <v>1139</v>
      </c>
      <c r="J5771" s="258">
        <v>948</v>
      </c>
      <c r="K5771" s="259">
        <v>413</v>
      </c>
      <c r="L5771" s="257">
        <v>243</v>
      </c>
      <c r="M5771" s="258">
        <v>539</v>
      </c>
      <c r="N5771" s="258">
        <v>1633</v>
      </c>
      <c r="O5771" s="258">
        <v>1943</v>
      </c>
      <c r="P5771" s="258">
        <v>1408</v>
      </c>
      <c r="Q5771" s="258">
        <v>1175</v>
      </c>
      <c r="R5771" s="259">
        <v>745</v>
      </c>
      <c r="S5771" s="267">
        <v>14240</v>
      </c>
      <c r="T5771" s="90"/>
      <c r="U5771" s="260">
        <v>304</v>
      </c>
      <c r="V5771" s="273">
        <v>89.232130779892501</v>
      </c>
      <c r="W5771" s="273">
        <v>84.679938206586598</v>
      </c>
      <c r="X5771" s="274">
        <v>1.092890503</v>
      </c>
      <c r="Z5771" s="257">
        <v>50677.780000000006</v>
      </c>
      <c r="AA5771" s="258">
        <v>19622.196835507562</v>
      </c>
      <c r="AB5771" s="276">
        <v>1.3779632609204748</v>
      </c>
      <c r="AC5771" s="92"/>
      <c r="AD5771" s="257">
        <v>1302555.4860709556</v>
      </c>
      <c r="AE5771" s="258">
        <v>13207.900741535437</v>
      </c>
      <c r="AF5771" s="276">
        <v>0.92752111948984817</v>
      </c>
      <c r="AG5771" s="93"/>
      <c r="AH5771" s="257">
        <v>15562.76076272</v>
      </c>
      <c r="AI5771" s="258">
        <v>13200.898078620206</v>
      </c>
      <c r="AJ5771" s="258">
        <v>13741.231077737699</v>
      </c>
      <c r="AK5771" s="276">
        <v>0.96497409253775979</v>
      </c>
      <c r="AL5771" s="93"/>
      <c r="AM5771" s="257">
        <v>14370.72</v>
      </c>
      <c r="AN5771" s="258">
        <v>14338.894995486433</v>
      </c>
      <c r="AO5771" s="276">
        <v>1.0069448732785415</v>
      </c>
      <c r="AQ5771" s="280">
        <v>17684.499938719957</v>
      </c>
      <c r="AR5771" s="281">
        <v>17825.87515133998</v>
      </c>
    </row>
    <row r="5772" spans="1:44" x14ac:dyDescent="0.2">
      <c r="A5772" s="260" t="s">
        <v>8409</v>
      </c>
      <c r="B5772" s="261" t="s">
        <v>7347</v>
      </c>
      <c r="C5772" s="261" t="s">
        <v>7363</v>
      </c>
      <c r="D5772" s="262" t="s">
        <v>15211</v>
      </c>
      <c r="E5772" s="257">
        <v>75</v>
      </c>
      <c r="F5772" s="258">
        <v>169</v>
      </c>
      <c r="G5772" s="258">
        <v>421</v>
      </c>
      <c r="H5772" s="258">
        <v>459</v>
      </c>
      <c r="I5772" s="258">
        <v>172</v>
      </c>
      <c r="J5772" s="258">
        <v>115</v>
      </c>
      <c r="K5772" s="259">
        <v>36</v>
      </c>
      <c r="L5772" s="257">
        <v>81</v>
      </c>
      <c r="M5772" s="258">
        <v>235</v>
      </c>
      <c r="N5772" s="258">
        <v>648</v>
      </c>
      <c r="O5772" s="258">
        <v>445</v>
      </c>
      <c r="P5772" s="258">
        <v>178</v>
      </c>
      <c r="Q5772" s="258">
        <v>126</v>
      </c>
      <c r="R5772" s="259">
        <v>54</v>
      </c>
      <c r="S5772" s="267">
        <v>3214</v>
      </c>
      <c r="T5772" s="90"/>
      <c r="U5772" s="260">
        <v>1</v>
      </c>
      <c r="V5772" s="273">
        <v>65.717786192136401</v>
      </c>
      <c r="W5772" s="273">
        <v>51.663656181874799</v>
      </c>
      <c r="X5772" s="274">
        <v>1.1694343540000001</v>
      </c>
      <c r="Z5772" s="257">
        <v>9012.7699999999986</v>
      </c>
      <c r="AA5772" s="258">
        <v>3489.7019359008514</v>
      </c>
      <c r="AB5772" s="276">
        <v>1.0857815606412107</v>
      </c>
      <c r="AC5772" s="92"/>
      <c r="AD5772" s="257">
        <v>249129.63314485451</v>
      </c>
      <c r="AE5772" s="258">
        <v>2526.1722065121526</v>
      </c>
      <c r="AF5772" s="276">
        <v>0.7859901078133642</v>
      </c>
      <c r="AG5772" s="93"/>
      <c r="AH5772" s="257">
        <v>3758.5620137560004</v>
      </c>
      <c r="AI5772" s="258">
        <v>3188.1486082225633</v>
      </c>
      <c r="AJ5772" s="258">
        <v>3201.59133194683</v>
      </c>
      <c r="AK5772" s="276">
        <v>0.9961391823107747</v>
      </c>
      <c r="AL5772" s="93"/>
      <c r="AM5772" s="257">
        <v>3214.43</v>
      </c>
      <c r="AN5772" s="258">
        <v>3207.3114110038646</v>
      </c>
      <c r="AO5772" s="276">
        <v>0.99791892066081656</v>
      </c>
      <c r="AQ5772" s="280">
        <v>2726.5953806569255</v>
      </c>
      <c r="AR5772" s="281">
        <v>2748.3926043841943</v>
      </c>
    </row>
    <row r="5773" spans="1:44" x14ac:dyDescent="0.2">
      <c r="A5773" s="260" t="s">
        <v>8409</v>
      </c>
      <c r="B5773" s="261" t="s">
        <v>7390</v>
      </c>
      <c r="C5773" s="261" t="s">
        <v>7398</v>
      </c>
      <c r="D5773" s="262" t="s">
        <v>15239</v>
      </c>
      <c r="E5773" s="257">
        <v>452</v>
      </c>
      <c r="F5773" s="258">
        <v>792</v>
      </c>
      <c r="G5773" s="258">
        <v>2499</v>
      </c>
      <c r="H5773" s="258">
        <v>2077</v>
      </c>
      <c r="I5773" s="258">
        <v>1011</v>
      </c>
      <c r="J5773" s="258">
        <v>710</v>
      </c>
      <c r="K5773" s="259">
        <v>254</v>
      </c>
      <c r="L5773" s="257">
        <v>431</v>
      </c>
      <c r="M5773" s="258">
        <v>839</v>
      </c>
      <c r="N5773" s="258">
        <v>2653</v>
      </c>
      <c r="O5773" s="258">
        <v>2269</v>
      </c>
      <c r="P5773" s="258">
        <v>1168</v>
      </c>
      <c r="Q5773" s="258">
        <v>941</v>
      </c>
      <c r="R5773" s="259">
        <v>519</v>
      </c>
      <c r="S5773" s="267">
        <v>16615</v>
      </c>
      <c r="T5773" s="90"/>
      <c r="U5773" s="260">
        <v>196</v>
      </c>
      <c r="V5773" s="273">
        <v>99.135454007050598</v>
      </c>
      <c r="W5773" s="273">
        <v>98.334958468761201</v>
      </c>
      <c r="X5773" s="274">
        <v>1.092890503</v>
      </c>
      <c r="Z5773" s="257">
        <v>50813.89</v>
      </c>
      <c r="AA5773" s="258">
        <v>19674.897984044077</v>
      </c>
      <c r="AB5773" s="276">
        <v>1.1841647898913077</v>
      </c>
      <c r="AC5773" s="92"/>
      <c r="AD5773" s="257">
        <v>1616486.7845734009</v>
      </c>
      <c r="AE5773" s="258">
        <v>16391.161243388451</v>
      </c>
      <c r="AF5773" s="276">
        <v>0.98652791112780325</v>
      </c>
      <c r="AG5773" s="93"/>
      <c r="AH5773" s="257">
        <v>18158.375707345</v>
      </c>
      <c r="AI5773" s="258">
        <v>15402.592807322662</v>
      </c>
      <c r="AJ5773" s="258">
        <v>16033.044547514879</v>
      </c>
      <c r="AK5773" s="276">
        <v>0.96497409253775979</v>
      </c>
      <c r="AL5773" s="93"/>
      <c r="AM5773" s="257">
        <v>16699.28</v>
      </c>
      <c r="AN5773" s="258">
        <v>16662.298230027911</v>
      </c>
      <c r="AO5773" s="276">
        <v>1.0028467186294259</v>
      </c>
      <c r="AQ5773" s="280">
        <v>18783.307898215167</v>
      </c>
      <c r="AR5773" s="281">
        <v>18933.467312222874</v>
      </c>
    </row>
    <row r="5774" spans="1:44" x14ac:dyDescent="0.2">
      <c r="A5774" s="260" t="s">
        <v>8409</v>
      </c>
      <c r="B5774" s="261" t="s">
        <v>7295</v>
      </c>
      <c r="C5774" s="261" t="s">
        <v>7308</v>
      </c>
      <c r="D5774" s="262" t="s">
        <v>14867</v>
      </c>
      <c r="E5774" s="257">
        <v>263</v>
      </c>
      <c r="F5774" s="258">
        <v>531</v>
      </c>
      <c r="G5774" s="258">
        <v>1940</v>
      </c>
      <c r="H5774" s="258">
        <v>1450</v>
      </c>
      <c r="I5774" s="258">
        <v>345</v>
      </c>
      <c r="J5774" s="258">
        <v>223</v>
      </c>
      <c r="K5774" s="259">
        <v>80</v>
      </c>
      <c r="L5774" s="257">
        <v>278</v>
      </c>
      <c r="M5774" s="258">
        <v>543</v>
      </c>
      <c r="N5774" s="258">
        <v>2000</v>
      </c>
      <c r="O5774" s="258">
        <v>1392</v>
      </c>
      <c r="P5774" s="258">
        <v>369</v>
      </c>
      <c r="Q5774" s="258">
        <v>305</v>
      </c>
      <c r="R5774" s="259">
        <v>176</v>
      </c>
      <c r="S5774" s="267">
        <v>9895</v>
      </c>
      <c r="T5774" s="90"/>
      <c r="U5774" s="260">
        <v>44</v>
      </c>
      <c r="V5774" s="273">
        <v>87.769705761667495</v>
      </c>
      <c r="W5774" s="273">
        <v>93.520869125821093</v>
      </c>
      <c r="X5774" s="274">
        <v>1.2034250129999999</v>
      </c>
      <c r="Z5774" s="257">
        <v>25539.57</v>
      </c>
      <c r="AA5774" s="258">
        <v>9888.8007650339823</v>
      </c>
      <c r="AB5774" s="276">
        <v>0.99937349823486432</v>
      </c>
      <c r="AC5774" s="92"/>
      <c r="AD5774" s="257">
        <v>922044.39607733034</v>
      </c>
      <c r="AE5774" s="258">
        <v>9349.5217615742822</v>
      </c>
      <c r="AF5774" s="276">
        <v>0.94487334629351005</v>
      </c>
      <c r="AG5774" s="93"/>
      <c r="AH5774" s="257">
        <v>11907.890503634999</v>
      </c>
      <c r="AI5774" s="258">
        <v>10100.704577198754</v>
      </c>
      <c r="AJ5774" s="258">
        <v>9993.7381970554015</v>
      </c>
      <c r="AK5774" s="276">
        <v>1.0099785949525419</v>
      </c>
      <c r="AL5774" s="93"/>
      <c r="AM5774" s="257">
        <v>9913.92</v>
      </c>
      <c r="AN5774" s="258">
        <v>9891.9649031957251</v>
      </c>
      <c r="AO5774" s="276">
        <v>0.99969326965090699</v>
      </c>
      <c r="AQ5774" s="280">
        <v>9434.0063268965041</v>
      </c>
      <c r="AR5774" s="281">
        <v>9509.4246115494643</v>
      </c>
    </row>
    <row r="5775" spans="1:44" x14ac:dyDescent="0.2">
      <c r="A5775" s="260" t="s">
        <v>8409</v>
      </c>
      <c r="B5775" s="261" t="s">
        <v>7347</v>
      </c>
      <c r="C5775" s="261" t="s">
        <v>7364</v>
      </c>
      <c r="D5775" s="262" t="s">
        <v>15212</v>
      </c>
      <c r="E5775" s="257">
        <v>178</v>
      </c>
      <c r="F5775" s="258">
        <v>426</v>
      </c>
      <c r="G5775" s="258">
        <v>1234</v>
      </c>
      <c r="H5775" s="258">
        <v>1061</v>
      </c>
      <c r="I5775" s="258">
        <v>372</v>
      </c>
      <c r="J5775" s="258">
        <v>165</v>
      </c>
      <c r="K5775" s="259">
        <v>56</v>
      </c>
      <c r="L5775" s="257">
        <v>183</v>
      </c>
      <c r="M5775" s="258">
        <v>381</v>
      </c>
      <c r="N5775" s="258">
        <v>1231</v>
      </c>
      <c r="O5775" s="258">
        <v>1081</v>
      </c>
      <c r="P5775" s="258">
        <v>393</v>
      </c>
      <c r="Q5775" s="258">
        <v>234</v>
      </c>
      <c r="R5775" s="259">
        <v>105</v>
      </c>
      <c r="S5775" s="267">
        <v>7100</v>
      </c>
      <c r="T5775" s="90"/>
      <c r="U5775" s="260">
        <v>27</v>
      </c>
      <c r="V5775" s="273">
        <v>73.590899846829501</v>
      </c>
      <c r="W5775" s="273">
        <v>71.430140845070397</v>
      </c>
      <c r="X5775" s="274">
        <v>1.1694343540000001</v>
      </c>
      <c r="Z5775" s="257">
        <v>19097.689999999999</v>
      </c>
      <c r="AA5775" s="258">
        <v>7394.5352831853397</v>
      </c>
      <c r="AB5775" s="276">
        <v>1.0414838427021604</v>
      </c>
      <c r="AC5775" s="92"/>
      <c r="AD5775" s="257">
        <v>598174.03185449657</v>
      </c>
      <c r="AE5775" s="258">
        <v>6065.4792240212237</v>
      </c>
      <c r="AF5775" s="276">
        <v>0.85429284845369347</v>
      </c>
      <c r="AG5775" s="93"/>
      <c r="AH5775" s="257">
        <v>8302.9839134000013</v>
      </c>
      <c r="AI5775" s="258">
        <v>7042.8920716802113</v>
      </c>
      <c r="AJ5775" s="258">
        <v>7072.5881944065013</v>
      </c>
      <c r="AK5775" s="276">
        <v>0.99613918231077481</v>
      </c>
      <c r="AL5775" s="93"/>
      <c r="AM5775" s="257">
        <v>7111.61</v>
      </c>
      <c r="AN5775" s="258">
        <v>7095.8608224814952</v>
      </c>
      <c r="AO5775" s="276">
        <v>0.99941701725091481</v>
      </c>
      <c r="AQ5775" s="280">
        <v>6289.0409029545672</v>
      </c>
      <c r="AR5775" s="281">
        <v>6339.3173878940443</v>
      </c>
    </row>
    <row r="5776" spans="1:44" x14ac:dyDescent="0.2">
      <c r="A5776" s="260" t="s">
        <v>8409</v>
      </c>
      <c r="B5776" s="261" t="s">
        <v>7295</v>
      </c>
      <c r="C5776" s="261" t="s">
        <v>7309</v>
      </c>
      <c r="D5776" s="262" t="s">
        <v>15162</v>
      </c>
      <c r="E5776" s="257">
        <v>145</v>
      </c>
      <c r="F5776" s="258">
        <v>217</v>
      </c>
      <c r="G5776" s="258">
        <v>1514</v>
      </c>
      <c r="H5776" s="258">
        <v>890</v>
      </c>
      <c r="I5776" s="258">
        <v>192</v>
      </c>
      <c r="J5776" s="258">
        <v>69</v>
      </c>
      <c r="K5776" s="259">
        <v>21</v>
      </c>
      <c r="L5776" s="257">
        <v>163</v>
      </c>
      <c r="M5776" s="258">
        <v>241</v>
      </c>
      <c r="N5776" s="258">
        <v>1565</v>
      </c>
      <c r="O5776" s="258">
        <v>778</v>
      </c>
      <c r="P5776" s="258">
        <v>170</v>
      </c>
      <c r="Q5776" s="258">
        <v>108</v>
      </c>
      <c r="R5776" s="259">
        <v>42</v>
      </c>
      <c r="S5776" s="267">
        <v>6115</v>
      </c>
      <c r="T5776" s="90"/>
      <c r="U5776" s="260">
        <v>12</v>
      </c>
      <c r="V5776" s="273">
        <v>99.579319059373503</v>
      </c>
      <c r="W5776" s="273">
        <v>140.145894667975</v>
      </c>
      <c r="X5776" s="274">
        <v>1.2034250129999999</v>
      </c>
      <c r="Z5776" s="257">
        <v>14296.58</v>
      </c>
      <c r="AA5776" s="258">
        <v>5535.5681885548402</v>
      </c>
      <c r="AB5776" s="276">
        <v>0.90524418455516598</v>
      </c>
      <c r="AC5776" s="92"/>
      <c r="AD5776" s="257">
        <v>656175.46350097458</v>
      </c>
      <c r="AE5776" s="258">
        <v>6653.6132115908731</v>
      </c>
      <c r="AF5776" s="276">
        <v>1.0880806560246725</v>
      </c>
      <c r="AG5776" s="93"/>
      <c r="AH5776" s="257">
        <v>7358.9439544949992</v>
      </c>
      <c r="AI5776" s="258">
        <v>6242.1231419474871</v>
      </c>
      <c r="AJ5776" s="258">
        <v>6176.0191081347939</v>
      </c>
      <c r="AK5776" s="276">
        <v>1.0099785949525419</v>
      </c>
      <c r="AL5776" s="93"/>
      <c r="AM5776" s="257">
        <v>6120.16</v>
      </c>
      <c r="AN5776" s="258">
        <v>6106.6064606071413</v>
      </c>
      <c r="AO5776" s="276">
        <v>0.99862738521784811</v>
      </c>
      <c r="AQ5776" s="280">
        <v>6074.8972320229459</v>
      </c>
      <c r="AR5776" s="281">
        <v>6123.4617880351643</v>
      </c>
    </row>
    <row r="5777" spans="1:44" x14ac:dyDescent="0.2">
      <c r="A5777" s="260" t="s">
        <v>8409</v>
      </c>
      <c r="B5777" s="261" t="s">
        <v>7347</v>
      </c>
      <c r="C5777" s="261" t="s">
        <v>7365</v>
      </c>
      <c r="D5777" s="262" t="s">
        <v>15213</v>
      </c>
      <c r="E5777" s="257">
        <v>292</v>
      </c>
      <c r="F5777" s="258">
        <v>736</v>
      </c>
      <c r="G5777" s="258">
        <v>1659</v>
      </c>
      <c r="H5777" s="258">
        <v>1422</v>
      </c>
      <c r="I5777" s="258">
        <v>406</v>
      </c>
      <c r="J5777" s="258">
        <v>189</v>
      </c>
      <c r="K5777" s="259">
        <v>79</v>
      </c>
      <c r="L5777" s="257">
        <v>255</v>
      </c>
      <c r="M5777" s="258">
        <v>700</v>
      </c>
      <c r="N5777" s="258">
        <v>1805</v>
      </c>
      <c r="O5777" s="258">
        <v>1537</v>
      </c>
      <c r="P5777" s="258">
        <v>457</v>
      </c>
      <c r="Q5777" s="258">
        <v>282</v>
      </c>
      <c r="R5777" s="259">
        <v>151</v>
      </c>
      <c r="S5777" s="267">
        <v>9970</v>
      </c>
      <c r="T5777" s="90"/>
      <c r="U5777" s="260">
        <v>29</v>
      </c>
      <c r="V5777" s="273">
        <v>78.415155955336601</v>
      </c>
      <c r="W5777" s="273">
        <v>75.072252885097797</v>
      </c>
      <c r="X5777" s="274">
        <v>1.1694343540000001</v>
      </c>
      <c r="Z5777" s="257">
        <v>25816.69</v>
      </c>
      <c r="AA5777" s="258">
        <v>9996.1003189421408</v>
      </c>
      <c r="AB5777" s="276">
        <v>1.0026178855508667</v>
      </c>
      <c r="AC5777" s="92"/>
      <c r="AD5777" s="257">
        <v>861129.08497099485</v>
      </c>
      <c r="AE5777" s="258">
        <v>8731.8410628739712</v>
      </c>
      <c r="AF5777" s="276">
        <v>0.87581154091012747</v>
      </c>
      <c r="AG5777" s="93"/>
      <c r="AH5777" s="257">
        <v>11659.260509380001</v>
      </c>
      <c r="AI5777" s="258">
        <v>9889.8075992467184</v>
      </c>
      <c r="AJ5777" s="258">
        <v>9931.5076476384256</v>
      </c>
      <c r="AK5777" s="276">
        <v>0.99613918231077492</v>
      </c>
      <c r="AL5777" s="93"/>
      <c r="AM5777" s="257">
        <v>9982.4699999999993</v>
      </c>
      <c r="AN5777" s="258">
        <v>9960.3630942356031</v>
      </c>
      <c r="AO5777" s="276">
        <v>0.99903340965251786</v>
      </c>
      <c r="AQ5777" s="280">
        <v>8712.4701852173039</v>
      </c>
      <c r="AR5777" s="281">
        <v>8782.1202928906259</v>
      </c>
    </row>
    <row r="5778" spans="1:44" x14ac:dyDescent="0.2">
      <c r="A5778" s="260" t="s">
        <v>8409</v>
      </c>
      <c r="B5778" s="261" t="s">
        <v>7295</v>
      </c>
      <c r="C5778" s="261" t="s">
        <v>7310</v>
      </c>
      <c r="D5778" s="262" t="s">
        <v>15163</v>
      </c>
      <c r="E5778" s="257">
        <v>360</v>
      </c>
      <c r="F5778" s="258">
        <v>711</v>
      </c>
      <c r="G5778" s="258">
        <v>2395</v>
      </c>
      <c r="H5778" s="258">
        <v>1625</v>
      </c>
      <c r="I5778" s="258">
        <v>482</v>
      </c>
      <c r="J5778" s="258">
        <v>303</v>
      </c>
      <c r="K5778" s="259">
        <v>111</v>
      </c>
      <c r="L5778" s="257">
        <v>356</v>
      </c>
      <c r="M5778" s="258">
        <v>685</v>
      </c>
      <c r="N5778" s="258">
        <v>2518</v>
      </c>
      <c r="O5778" s="258">
        <v>1658</v>
      </c>
      <c r="P5778" s="258">
        <v>555</v>
      </c>
      <c r="Q5778" s="258">
        <v>393</v>
      </c>
      <c r="R5778" s="259">
        <v>173</v>
      </c>
      <c r="S5778" s="267">
        <v>12325</v>
      </c>
      <c r="T5778" s="90"/>
      <c r="U5778" s="260">
        <v>45</v>
      </c>
      <c r="V5778" s="273">
        <v>96.597912739698202</v>
      </c>
      <c r="W5778" s="273">
        <v>98.881327060350401</v>
      </c>
      <c r="X5778" s="274">
        <v>1.2034250129999999</v>
      </c>
      <c r="Z5778" s="257">
        <v>32106.51</v>
      </c>
      <c r="AA5778" s="258">
        <v>12431.488887658295</v>
      </c>
      <c r="AB5778" s="276">
        <v>1.008640072020957</v>
      </c>
      <c r="AC5778" s="92"/>
      <c r="AD5778" s="257">
        <v>1192536.0384510725</v>
      </c>
      <c r="AE5778" s="258">
        <v>12092.304546715974</v>
      </c>
      <c r="AF5778" s="276">
        <v>0.98112004435829403</v>
      </c>
      <c r="AG5778" s="93"/>
      <c r="AH5778" s="257">
        <v>14832.213285225</v>
      </c>
      <c r="AI5778" s="258">
        <v>12581.221214145999</v>
      </c>
      <c r="AJ5778" s="258">
        <v>12447.986182790079</v>
      </c>
      <c r="AK5778" s="276">
        <v>1.0099785949525419</v>
      </c>
      <c r="AL5778" s="93"/>
      <c r="AM5778" s="257">
        <v>12344.35</v>
      </c>
      <c r="AN5778" s="258">
        <v>12317.012539213969</v>
      </c>
      <c r="AO5778" s="276">
        <v>0.99935193015934842</v>
      </c>
      <c r="AQ5778" s="280">
        <v>12310.506443822975</v>
      </c>
      <c r="AR5778" s="281">
        <v>12408.920335761477</v>
      </c>
    </row>
    <row r="5779" spans="1:44" x14ac:dyDescent="0.2">
      <c r="A5779" s="260" t="s">
        <v>8409</v>
      </c>
      <c r="B5779" s="261" t="s">
        <v>7295</v>
      </c>
      <c r="C5779" s="261" t="s">
        <v>7311</v>
      </c>
      <c r="D5779" s="262" t="s">
        <v>15164</v>
      </c>
      <c r="E5779" s="257">
        <v>184</v>
      </c>
      <c r="F5779" s="258">
        <v>274</v>
      </c>
      <c r="G5779" s="258">
        <v>2223</v>
      </c>
      <c r="H5779" s="258">
        <v>1203</v>
      </c>
      <c r="I5779" s="258">
        <v>228</v>
      </c>
      <c r="J5779" s="258">
        <v>120</v>
      </c>
      <c r="K5779" s="259">
        <v>46</v>
      </c>
      <c r="L5779" s="257">
        <v>206</v>
      </c>
      <c r="M5779" s="258">
        <v>285</v>
      </c>
      <c r="N5779" s="258">
        <v>1946</v>
      </c>
      <c r="O5779" s="258">
        <v>748</v>
      </c>
      <c r="P5779" s="258">
        <v>154</v>
      </c>
      <c r="Q5779" s="258">
        <v>135</v>
      </c>
      <c r="R5779" s="259">
        <v>114</v>
      </c>
      <c r="S5779" s="267">
        <v>7866</v>
      </c>
      <c r="T5779" s="90"/>
      <c r="U5779" s="260">
        <v>55</v>
      </c>
      <c r="V5779" s="273">
        <v>97.180154744038106</v>
      </c>
      <c r="W5779" s="273">
        <v>130.400890019071</v>
      </c>
      <c r="X5779" s="274">
        <v>1.2034250129999999</v>
      </c>
      <c r="Z5779" s="257">
        <v>18026.869999999995</v>
      </c>
      <c r="AA5779" s="258">
        <v>6979.9188415140943</v>
      </c>
      <c r="AB5779" s="276">
        <v>0.88735301824486323</v>
      </c>
      <c r="AC5779" s="92"/>
      <c r="AD5779" s="257">
        <v>820991.03403283539</v>
      </c>
      <c r="AE5779" s="258">
        <v>8324.8415926640519</v>
      </c>
      <c r="AF5779" s="276">
        <v>1.0583322645136095</v>
      </c>
      <c r="AG5779" s="93"/>
      <c r="AH5779" s="257">
        <v>9466.1411522580001</v>
      </c>
      <c r="AI5779" s="258">
        <v>8029.5242247847809</v>
      </c>
      <c r="AJ5779" s="258">
        <v>7944.4916278966948</v>
      </c>
      <c r="AK5779" s="276">
        <v>1.0099785949525419</v>
      </c>
      <c r="AL5779" s="93"/>
      <c r="AM5779" s="257">
        <v>7889.65</v>
      </c>
      <c r="AN5779" s="258">
        <v>7872.1777963205413</v>
      </c>
      <c r="AO5779" s="276">
        <v>1.0007853796491917</v>
      </c>
      <c r="AQ5779" s="280">
        <v>7466.6454755759423</v>
      </c>
      <c r="AR5779" s="281">
        <v>7526.3360857331836</v>
      </c>
    </row>
    <row r="5780" spans="1:44" x14ac:dyDescent="0.2">
      <c r="A5780" s="260" t="s">
        <v>8409</v>
      </c>
      <c r="B5780" s="261" t="s">
        <v>7390</v>
      </c>
      <c r="C5780" s="261" t="s">
        <v>7399</v>
      </c>
      <c r="D5780" s="262" t="s">
        <v>15240</v>
      </c>
      <c r="E5780" s="257">
        <v>210</v>
      </c>
      <c r="F5780" s="258">
        <v>368</v>
      </c>
      <c r="G5780" s="258">
        <v>1519</v>
      </c>
      <c r="H5780" s="258">
        <v>1144</v>
      </c>
      <c r="I5780" s="258">
        <v>368</v>
      </c>
      <c r="J5780" s="258">
        <v>181</v>
      </c>
      <c r="K5780" s="259">
        <v>58</v>
      </c>
      <c r="L5780" s="257">
        <v>214</v>
      </c>
      <c r="M5780" s="258">
        <v>354</v>
      </c>
      <c r="N5780" s="258">
        <v>1402</v>
      </c>
      <c r="O5780" s="258">
        <v>1138</v>
      </c>
      <c r="P5780" s="258">
        <v>376</v>
      </c>
      <c r="Q5780" s="258">
        <v>239</v>
      </c>
      <c r="R5780" s="259">
        <v>200</v>
      </c>
      <c r="S5780" s="267">
        <v>7771</v>
      </c>
      <c r="T5780" s="90"/>
      <c r="U5780" s="260">
        <v>199</v>
      </c>
      <c r="V5780" s="273">
        <v>113.848191826212</v>
      </c>
      <c r="W5780" s="273">
        <v>128.70338437781399</v>
      </c>
      <c r="X5780" s="274">
        <v>1.0738194080000001</v>
      </c>
      <c r="Z5780" s="257">
        <v>20963.29</v>
      </c>
      <c r="AA5780" s="258">
        <v>8116.8867835139436</v>
      </c>
      <c r="AB5780" s="276">
        <v>1.0445099451182529</v>
      </c>
      <c r="AC5780" s="92"/>
      <c r="AD5780" s="257">
        <v>841778.56594067009</v>
      </c>
      <c r="AE5780" s="258">
        <v>8535.6269765008401</v>
      </c>
      <c r="AF5780" s="276">
        <v>1.0983949268435003</v>
      </c>
      <c r="AG5780" s="93"/>
      <c r="AH5780" s="257">
        <v>8344.6506195680013</v>
      </c>
      <c r="AI5780" s="258">
        <v>7078.2352829382799</v>
      </c>
      <c r="AJ5780" s="258">
        <v>7438.4729358103741</v>
      </c>
      <c r="AK5780" s="276">
        <v>0.95720923121996837</v>
      </c>
      <c r="AL5780" s="93"/>
      <c r="AM5780" s="257">
        <v>7856.57</v>
      </c>
      <c r="AN5780" s="258">
        <v>7839.1710543862</v>
      </c>
      <c r="AO5780" s="276">
        <v>1.0087724944519625</v>
      </c>
      <c r="AQ5780" s="280">
        <v>8608.9089981195557</v>
      </c>
      <c r="AR5780" s="281">
        <v>8677.7312065084279</v>
      </c>
    </row>
    <row r="5781" spans="1:44" x14ac:dyDescent="0.2">
      <c r="A5781" s="260" t="s">
        <v>8409</v>
      </c>
      <c r="B5781" s="261" t="s">
        <v>7343</v>
      </c>
      <c r="C5781" s="261" t="s">
        <v>7366</v>
      </c>
      <c r="D5781" s="262" t="s">
        <v>8622</v>
      </c>
      <c r="E5781" s="257">
        <v>161</v>
      </c>
      <c r="F5781" s="258">
        <v>351</v>
      </c>
      <c r="G5781" s="258">
        <v>973</v>
      </c>
      <c r="H5781" s="258">
        <v>730</v>
      </c>
      <c r="I5781" s="258">
        <v>346</v>
      </c>
      <c r="J5781" s="258">
        <v>268</v>
      </c>
      <c r="K5781" s="259">
        <v>82</v>
      </c>
      <c r="L5781" s="257">
        <v>138</v>
      </c>
      <c r="M5781" s="258">
        <v>342</v>
      </c>
      <c r="N5781" s="258">
        <v>953</v>
      </c>
      <c r="O5781" s="258">
        <v>772</v>
      </c>
      <c r="P5781" s="258">
        <v>436</v>
      </c>
      <c r="Q5781" s="258">
        <v>307</v>
      </c>
      <c r="R5781" s="259">
        <v>172</v>
      </c>
      <c r="S5781" s="267">
        <v>6031</v>
      </c>
      <c r="T5781" s="90"/>
      <c r="U5781" s="260">
        <v>49</v>
      </c>
      <c r="V5781" s="273">
        <v>95.655733497262403</v>
      </c>
      <c r="W5781" s="273">
        <v>91.361134140275198</v>
      </c>
      <c r="X5781" s="274">
        <v>1.0839387650000001</v>
      </c>
      <c r="Z5781" s="257">
        <v>17918.240000000002</v>
      </c>
      <c r="AA5781" s="258">
        <v>6937.8578190651797</v>
      </c>
      <c r="AB5781" s="276">
        <v>1.1503660784389289</v>
      </c>
      <c r="AC5781" s="92"/>
      <c r="AD5781" s="257">
        <v>571322.40119574754</v>
      </c>
      <c r="AE5781" s="258">
        <v>5793.203934191607</v>
      </c>
      <c r="AF5781" s="276">
        <v>0.96057103866549609</v>
      </c>
      <c r="AG5781" s="93"/>
      <c r="AH5781" s="257">
        <v>6537.2346917150007</v>
      </c>
      <c r="AI5781" s="258">
        <v>5545.1195451177255</v>
      </c>
      <c r="AJ5781" s="258">
        <v>5797.7773816565077</v>
      </c>
      <c r="AK5781" s="276">
        <v>0.96132936190623575</v>
      </c>
      <c r="AL5781" s="93"/>
      <c r="AM5781" s="257">
        <v>6052.07</v>
      </c>
      <c r="AN5781" s="258">
        <v>6038.6672508638103</v>
      </c>
      <c r="AO5781" s="276">
        <v>1.0012713067258847</v>
      </c>
      <c r="AQ5781" s="280">
        <v>6414.7370972526887</v>
      </c>
      <c r="AR5781" s="281">
        <v>6466.0184353831519</v>
      </c>
    </row>
    <row r="5782" spans="1:44" x14ac:dyDescent="0.2">
      <c r="A5782" s="260" t="s">
        <v>8409</v>
      </c>
      <c r="B5782" s="261" t="s">
        <v>7343</v>
      </c>
      <c r="C5782" s="261" t="s">
        <v>7367</v>
      </c>
      <c r="D5782" s="262" t="s">
        <v>15214</v>
      </c>
      <c r="E5782" s="257">
        <v>288</v>
      </c>
      <c r="F5782" s="258">
        <v>610</v>
      </c>
      <c r="G5782" s="258">
        <v>1965</v>
      </c>
      <c r="H5782" s="258">
        <v>1489</v>
      </c>
      <c r="I5782" s="258">
        <v>622</v>
      </c>
      <c r="J5782" s="258">
        <v>420</v>
      </c>
      <c r="K5782" s="259">
        <v>187</v>
      </c>
      <c r="L5782" s="257">
        <v>232</v>
      </c>
      <c r="M5782" s="258">
        <v>575</v>
      </c>
      <c r="N5782" s="258">
        <v>1979</v>
      </c>
      <c r="O5782" s="258">
        <v>1695</v>
      </c>
      <c r="P5782" s="258">
        <v>814</v>
      </c>
      <c r="Q5782" s="258">
        <v>636</v>
      </c>
      <c r="R5782" s="259">
        <v>461</v>
      </c>
      <c r="S5782" s="267">
        <v>11973</v>
      </c>
      <c r="T5782" s="90"/>
      <c r="U5782" s="260">
        <v>248</v>
      </c>
      <c r="V5782" s="273">
        <v>92.814659652043701</v>
      </c>
      <c r="W5782" s="273">
        <v>104.219076254906</v>
      </c>
      <c r="X5782" s="274">
        <v>1.0839387650000001</v>
      </c>
      <c r="Z5782" s="257">
        <v>35908.25</v>
      </c>
      <c r="AA5782" s="258">
        <v>13903.504642835864</v>
      </c>
      <c r="AB5782" s="276">
        <v>1.1612381727917702</v>
      </c>
      <c r="AC5782" s="92"/>
      <c r="AD5782" s="257">
        <v>1161779.1844116324</v>
      </c>
      <c r="AE5782" s="258">
        <v>11780.430327445527</v>
      </c>
      <c r="AF5782" s="276">
        <v>0.98391633904998976</v>
      </c>
      <c r="AG5782" s="93"/>
      <c r="AH5782" s="257">
        <v>12977.998833345</v>
      </c>
      <c r="AI5782" s="258">
        <v>11008.409271048668</v>
      </c>
      <c r="AJ5782" s="258">
        <v>11509.996450103361</v>
      </c>
      <c r="AK5782" s="276">
        <v>0.96132936190623575</v>
      </c>
      <c r="AL5782" s="93"/>
      <c r="AM5782" s="257">
        <v>12079.64</v>
      </c>
      <c r="AN5782" s="258">
        <v>12052.88875875932</v>
      </c>
      <c r="AO5782" s="276">
        <v>1.0066724094846171</v>
      </c>
      <c r="AQ5782" s="280">
        <v>13238.623517492591</v>
      </c>
      <c r="AR5782" s="281">
        <v>13344.457056527761</v>
      </c>
    </row>
    <row r="5783" spans="1:44" x14ac:dyDescent="0.2">
      <c r="A5783" s="260" t="s">
        <v>8409</v>
      </c>
      <c r="B5783" s="261" t="s">
        <v>7390</v>
      </c>
      <c r="C5783" s="261" t="s">
        <v>7400</v>
      </c>
      <c r="D5783" s="262" t="s">
        <v>15241</v>
      </c>
      <c r="E5783" s="257">
        <v>130</v>
      </c>
      <c r="F5783" s="258">
        <v>279</v>
      </c>
      <c r="G5783" s="258">
        <v>1039</v>
      </c>
      <c r="H5783" s="258">
        <v>1004</v>
      </c>
      <c r="I5783" s="258">
        <v>553</v>
      </c>
      <c r="J5783" s="258">
        <v>282</v>
      </c>
      <c r="K5783" s="259">
        <v>73</v>
      </c>
      <c r="L5783" s="257">
        <v>128</v>
      </c>
      <c r="M5783" s="258">
        <v>297</v>
      </c>
      <c r="N5783" s="258">
        <v>995</v>
      </c>
      <c r="O5783" s="258">
        <v>1087</v>
      </c>
      <c r="P5783" s="258">
        <v>521</v>
      </c>
      <c r="Q5783" s="258">
        <v>342</v>
      </c>
      <c r="R5783" s="259">
        <v>162</v>
      </c>
      <c r="S5783" s="267">
        <v>6892</v>
      </c>
      <c r="T5783" s="90"/>
      <c r="U5783" s="260">
        <v>3</v>
      </c>
      <c r="V5783" s="273">
        <v>90.153606524721695</v>
      </c>
      <c r="W5783" s="273">
        <v>87.882754612814097</v>
      </c>
      <c r="X5783" s="274">
        <v>1.092890503</v>
      </c>
      <c r="Z5783" s="257">
        <v>20917.91</v>
      </c>
      <c r="AA5783" s="258">
        <v>8099.3158620490467</v>
      </c>
      <c r="AB5783" s="276">
        <v>1.1751764164319569</v>
      </c>
      <c r="AC5783" s="92"/>
      <c r="AD5783" s="257">
        <v>637306.92946721194</v>
      </c>
      <c r="AE5783" s="258">
        <v>6462.2864486842482</v>
      </c>
      <c r="AF5783" s="276">
        <v>0.93765038431286252</v>
      </c>
      <c r="AG5783" s="93"/>
      <c r="AH5783" s="257">
        <v>7532.201346676</v>
      </c>
      <c r="AI5783" s="258">
        <v>6389.0863453546672</v>
      </c>
      <c r="AJ5783" s="258">
        <v>6650.6014457702404</v>
      </c>
      <c r="AK5783" s="276">
        <v>0.96497409253775979</v>
      </c>
      <c r="AL5783" s="93"/>
      <c r="AM5783" s="257">
        <v>6893.29</v>
      </c>
      <c r="AN5783" s="258">
        <v>6878.0243079982538</v>
      </c>
      <c r="AO5783" s="276">
        <v>0.99797218630270657</v>
      </c>
      <c r="AQ5783" s="280">
        <v>7313.4679641088951</v>
      </c>
      <c r="AR5783" s="281">
        <v>7371.9340271583687</v>
      </c>
    </row>
    <row r="5784" spans="1:44" x14ac:dyDescent="0.2">
      <c r="A5784" s="260" t="s">
        <v>8409</v>
      </c>
      <c r="B5784" s="261" t="s">
        <v>7390</v>
      </c>
      <c r="C5784" s="261" t="s">
        <v>7401</v>
      </c>
      <c r="D5784" s="262" t="s">
        <v>9337</v>
      </c>
      <c r="E5784" s="257">
        <v>84</v>
      </c>
      <c r="F5784" s="258">
        <v>266</v>
      </c>
      <c r="G5784" s="258">
        <v>600</v>
      </c>
      <c r="H5784" s="258">
        <v>629</v>
      </c>
      <c r="I5784" s="258">
        <v>270</v>
      </c>
      <c r="J5784" s="258">
        <v>146</v>
      </c>
      <c r="K5784" s="259">
        <v>39</v>
      </c>
      <c r="L5784" s="257">
        <v>83</v>
      </c>
      <c r="M5784" s="258">
        <v>238</v>
      </c>
      <c r="N5784" s="258">
        <v>568</v>
      </c>
      <c r="O5784" s="258">
        <v>676</v>
      </c>
      <c r="P5784" s="258">
        <v>266</v>
      </c>
      <c r="Q5784" s="258">
        <v>165</v>
      </c>
      <c r="R5784" s="259">
        <v>89</v>
      </c>
      <c r="S5784" s="267">
        <v>4119</v>
      </c>
      <c r="T5784" s="90"/>
      <c r="U5784" s="260">
        <v>57</v>
      </c>
      <c r="V5784" s="273">
        <v>75.637335415258804</v>
      </c>
      <c r="W5784" s="273">
        <v>71.2449574726609</v>
      </c>
      <c r="X5784" s="274">
        <v>1.092841497</v>
      </c>
      <c r="Z5784" s="257">
        <v>11836.72</v>
      </c>
      <c r="AA5784" s="258">
        <v>4583.122025605483</v>
      </c>
      <c r="AB5784" s="276">
        <v>1.1126783261970097</v>
      </c>
      <c r="AC5784" s="92"/>
      <c r="AD5784" s="257">
        <v>349045.89820640383</v>
      </c>
      <c r="AE5784" s="258">
        <v>3539.3222223925504</v>
      </c>
      <c r="AF5784" s="276">
        <v>0.85926735187971603</v>
      </c>
      <c r="AG5784" s="93"/>
      <c r="AH5784" s="257">
        <v>4501.4141261430004</v>
      </c>
      <c r="AI5784" s="258">
        <v>3818.2627102525298</v>
      </c>
      <c r="AJ5784" s="258">
        <v>3974.6461009212144</v>
      </c>
      <c r="AK5784" s="276">
        <v>0.96495413957786225</v>
      </c>
      <c r="AL5784" s="93"/>
      <c r="AM5784" s="257">
        <v>4143.51</v>
      </c>
      <c r="AN5784" s="258">
        <v>4134.3338957789174</v>
      </c>
      <c r="AO5784" s="276">
        <v>1.0037227229373433</v>
      </c>
      <c r="AQ5784" s="280">
        <v>3814.2588370687363</v>
      </c>
      <c r="AR5784" s="281">
        <v>3844.7511696733882</v>
      </c>
    </row>
    <row r="5785" spans="1:44" x14ac:dyDescent="0.2">
      <c r="A5785" s="260" t="s">
        <v>8409</v>
      </c>
      <c r="B5785" s="261" t="s">
        <v>7347</v>
      </c>
      <c r="C5785" s="261" t="s">
        <v>7368</v>
      </c>
      <c r="D5785" s="262" t="s">
        <v>15215</v>
      </c>
      <c r="E5785" s="257">
        <v>147</v>
      </c>
      <c r="F5785" s="258">
        <v>267</v>
      </c>
      <c r="G5785" s="258">
        <v>874</v>
      </c>
      <c r="H5785" s="258">
        <v>753</v>
      </c>
      <c r="I5785" s="258">
        <v>352</v>
      </c>
      <c r="J5785" s="258">
        <v>253</v>
      </c>
      <c r="K5785" s="259">
        <v>93</v>
      </c>
      <c r="L5785" s="257">
        <v>129</v>
      </c>
      <c r="M5785" s="258">
        <v>244</v>
      </c>
      <c r="N5785" s="258">
        <v>837</v>
      </c>
      <c r="O5785" s="258">
        <v>785</v>
      </c>
      <c r="P5785" s="258">
        <v>433</v>
      </c>
      <c r="Q5785" s="258">
        <v>297</v>
      </c>
      <c r="R5785" s="259">
        <v>167</v>
      </c>
      <c r="S5785" s="267">
        <v>5631</v>
      </c>
      <c r="T5785" s="90"/>
      <c r="U5785" s="260">
        <v>29</v>
      </c>
      <c r="V5785" s="273">
        <v>95.909251143680194</v>
      </c>
      <c r="W5785" s="273">
        <v>104.22238010657099</v>
      </c>
      <c r="X5785" s="274">
        <v>1.1694343540000001</v>
      </c>
      <c r="Z5785" s="257">
        <v>17275.150000000001</v>
      </c>
      <c r="AA5785" s="258">
        <v>6688.8564112894937</v>
      </c>
      <c r="AB5785" s="276">
        <v>1.1878629748338649</v>
      </c>
      <c r="AC5785" s="92"/>
      <c r="AD5785" s="257">
        <v>550949.38118229771</v>
      </c>
      <c r="AE5785" s="258">
        <v>5586.6216971810127</v>
      </c>
      <c r="AF5785" s="276">
        <v>0.99211893041751242</v>
      </c>
      <c r="AG5785" s="93"/>
      <c r="AH5785" s="257">
        <v>6585.0848473740007</v>
      </c>
      <c r="AI5785" s="258">
        <v>5585.7077824832777</v>
      </c>
      <c r="AJ5785" s="258">
        <v>5609.2597355919734</v>
      </c>
      <c r="AK5785" s="276">
        <v>0.99613918231077492</v>
      </c>
      <c r="AL5785" s="93"/>
      <c r="AM5785" s="257">
        <v>5643.47</v>
      </c>
      <c r="AN5785" s="258">
        <v>5630.9721252781928</v>
      </c>
      <c r="AO5785" s="276">
        <v>0.99999504977414189</v>
      </c>
      <c r="AQ5785" s="280">
        <v>6610.4874140917327</v>
      </c>
      <c r="AR5785" s="281">
        <v>6663.3336391434805</v>
      </c>
    </row>
    <row r="5786" spans="1:44" x14ac:dyDescent="0.2">
      <c r="A5786" s="260" t="s">
        <v>8409</v>
      </c>
      <c r="B5786" s="261" t="s">
        <v>7295</v>
      </c>
      <c r="C5786" s="261" t="s">
        <v>7312</v>
      </c>
      <c r="D5786" s="262" t="s">
        <v>15165</v>
      </c>
      <c r="E5786" s="257">
        <v>184</v>
      </c>
      <c r="F5786" s="258">
        <v>268</v>
      </c>
      <c r="G5786" s="258">
        <v>2598</v>
      </c>
      <c r="H5786" s="258">
        <v>1283</v>
      </c>
      <c r="I5786" s="258">
        <v>324</v>
      </c>
      <c r="J5786" s="258">
        <v>153</v>
      </c>
      <c r="K5786" s="259">
        <v>46</v>
      </c>
      <c r="L5786" s="257">
        <v>190</v>
      </c>
      <c r="M5786" s="258">
        <v>281</v>
      </c>
      <c r="N5786" s="258">
        <v>2217</v>
      </c>
      <c r="O5786" s="258">
        <v>882</v>
      </c>
      <c r="P5786" s="258">
        <v>268</v>
      </c>
      <c r="Q5786" s="258">
        <v>220</v>
      </c>
      <c r="R5786" s="259">
        <v>125</v>
      </c>
      <c r="S5786" s="267">
        <v>9039</v>
      </c>
      <c r="T5786" s="90"/>
      <c r="U5786" s="260">
        <v>9</v>
      </c>
      <c r="V5786" s="273">
        <v>113.366169681209</v>
      </c>
      <c r="W5786" s="273">
        <v>155.32680606261701</v>
      </c>
      <c r="X5786" s="274">
        <v>1.2034250129999999</v>
      </c>
      <c r="Z5786" s="257">
        <v>21340.79</v>
      </c>
      <c r="AA5786" s="258">
        <v>8263.0529988731032</v>
      </c>
      <c r="AB5786" s="276">
        <v>0.91415565868714499</v>
      </c>
      <c r="AC5786" s="92"/>
      <c r="AD5786" s="257">
        <v>1034970.469783506</v>
      </c>
      <c r="AE5786" s="258">
        <v>10494.591118382652</v>
      </c>
      <c r="AF5786" s="276">
        <v>1.1610345301894736</v>
      </c>
      <c r="AG5786" s="93"/>
      <c r="AH5786" s="257">
        <v>10877.758692506999</v>
      </c>
      <c r="AI5786" s="258">
        <v>9226.9094162000547</v>
      </c>
      <c r="AJ5786" s="258">
        <v>9129.1965197760255</v>
      </c>
      <c r="AK5786" s="276">
        <v>1.0099785949525417</v>
      </c>
      <c r="AL5786" s="93"/>
      <c r="AM5786" s="257">
        <v>9042.8700000000008</v>
      </c>
      <c r="AN5786" s="258">
        <v>9022.8439067655927</v>
      </c>
      <c r="AO5786" s="276">
        <v>0.99821262382626319</v>
      </c>
      <c r="AQ5786" s="280">
        <v>9672.1027607048363</v>
      </c>
      <c r="AR5786" s="281">
        <v>9749.424459877313</v>
      </c>
    </row>
    <row r="5787" spans="1:44" x14ac:dyDescent="0.2">
      <c r="A5787" s="260" t="s">
        <v>8409</v>
      </c>
      <c r="B5787" s="261" t="s">
        <v>7347</v>
      </c>
      <c r="C5787" s="261" t="s">
        <v>7369</v>
      </c>
      <c r="D5787" s="262" t="s">
        <v>15216</v>
      </c>
      <c r="E5787" s="257">
        <v>208</v>
      </c>
      <c r="F5787" s="258">
        <v>508</v>
      </c>
      <c r="G5787" s="258">
        <v>1510</v>
      </c>
      <c r="H5787" s="258">
        <v>1362</v>
      </c>
      <c r="I5787" s="258">
        <v>615</v>
      </c>
      <c r="J5787" s="258">
        <v>353</v>
      </c>
      <c r="K5787" s="259">
        <v>114</v>
      </c>
      <c r="L5787" s="257">
        <v>214</v>
      </c>
      <c r="M5787" s="258">
        <v>449</v>
      </c>
      <c r="N5787" s="258">
        <v>1442</v>
      </c>
      <c r="O5787" s="258">
        <v>1430</v>
      </c>
      <c r="P5787" s="258">
        <v>664</v>
      </c>
      <c r="Q5787" s="258">
        <v>409</v>
      </c>
      <c r="R5787" s="259">
        <v>237</v>
      </c>
      <c r="S5787" s="267">
        <v>9515</v>
      </c>
      <c r="T5787" s="90"/>
      <c r="U5787" s="260">
        <v>108</v>
      </c>
      <c r="V5787" s="273">
        <v>72.495025014559602</v>
      </c>
      <c r="W5787" s="273">
        <v>77.058638083228203</v>
      </c>
      <c r="X5787" s="274">
        <v>1.1694343540000001</v>
      </c>
      <c r="Z5787" s="257">
        <v>27882.800000000003</v>
      </c>
      <c r="AA5787" s="258">
        <v>10796.088343354628</v>
      </c>
      <c r="AB5787" s="276">
        <v>1.134638816957922</v>
      </c>
      <c r="AC5787" s="92"/>
      <c r="AD5787" s="257">
        <v>811594.09406783176</v>
      </c>
      <c r="AE5787" s="258">
        <v>8229.5567071761288</v>
      </c>
      <c r="AF5787" s="276">
        <v>0.86490348998172661</v>
      </c>
      <c r="AG5787" s="93"/>
      <c r="AH5787" s="257">
        <v>11127.167878310001</v>
      </c>
      <c r="AI5787" s="258">
        <v>9438.4673326812972</v>
      </c>
      <c r="AJ5787" s="258">
        <v>9478.2643196870231</v>
      </c>
      <c r="AK5787" s="276">
        <v>0.99613918231077492</v>
      </c>
      <c r="AL5787" s="93"/>
      <c r="AM5787" s="257">
        <v>9561.44</v>
      </c>
      <c r="AN5787" s="258">
        <v>9540.2654957889245</v>
      </c>
      <c r="AO5787" s="276">
        <v>1.002655333241085</v>
      </c>
      <c r="AQ5787" s="280">
        <v>9326.2224589421294</v>
      </c>
      <c r="AR5787" s="281">
        <v>9400.7790869295422</v>
      </c>
    </row>
    <row r="5788" spans="1:44" x14ac:dyDescent="0.2">
      <c r="A5788" s="260" t="s">
        <v>8409</v>
      </c>
      <c r="B5788" s="261" t="s">
        <v>7343</v>
      </c>
      <c r="C5788" s="261" t="s">
        <v>7370</v>
      </c>
      <c r="D5788" s="262" t="s">
        <v>15217</v>
      </c>
      <c r="E5788" s="257">
        <v>160</v>
      </c>
      <c r="F5788" s="258">
        <v>290</v>
      </c>
      <c r="G5788" s="258">
        <v>1887</v>
      </c>
      <c r="H5788" s="258">
        <v>936</v>
      </c>
      <c r="I5788" s="258">
        <v>358</v>
      </c>
      <c r="J5788" s="258">
        <v>251</v>
      </c>
      <c r="K5788" s="259">
        <v>153</v>
      </c>
      <c r="L5788" s="257">
        <v>189</v>
      </c>
      <c r="M5788" s="258">
        <v>280</v>
      </c>
      <c r="N5788" s="258">
        <v>2074</v>
      </c>
      <c r="O5788" s="258">
        <v>940</v>
      </c>
      <c r="P5788" s="258">
        <v>432</v>
      </c>
      <c r="Q5788" s="258">
        <v>397</v>
      </c>
      <c r="R5788" s="259">
        <v>344</v>
      </c>
      <c r="S5788" s="267">
        <v>8691</v>
      </c>
      <c r="T5788" s="90"/>
      <c r="U5788" s="260">
        <v>204</v>
      </c>
      <c r="V5788" s="273">
        <v>92.367681598121194</v>
      </c>
      <c r="W5788" s="273">
        <v>107.975034514496</v>
      </c>
      <c r="X5788" s="274">
        <v>1.0839387650000001</v>
      </c>
      <c r="Z5788" s="257">
        <v>24492.399999999998</v>
      </c>
      <c r="AA5788" s="258">
        <v>9483.3414915567591</v>
      </c>
      <c r="AB5788" s="276">
        <v>1.0911680464338693</v>
      </c>
      <c r="AC5788" s="92"/>
      <c r="AD5788" s="257">
        <v>850030.11411972332</v>
      </c>
      <c r="AE5788" s="258">
        <v>8619.297599732161</v>
      </c>
      <c r="AF5788" s="276">
        <v>0.99174981011761143</v>
      </c>
      <c r="AG5788" s="93"/>
      <c r="AH5788" s="257">
        <v>9420.5118066150008</v>
      </c>
      <c r="AI5788" s="258">
        <v>7990.819759014782</v>
      </c>
      <c r="AJ5788" s="258">
        <v>8354.9134843270949</v>
      </c>
      <c r="AK5788" s="276">
        <v>0.96132936190623575</v>
      </c>
      <c r="AL5788" s="93"/>
      <c r="AM5788" s="257">
        <v>8778.7199999999993</v>
      </c>
      <c r="AN5788" s="258">
        <v>8759.2788861502177</v>
      </c>
      <c r="AO5788" s="276">
        <v>1.0078562750144078</v>
      </c>
      <c r="AQ5788" s="280">
        <v>9112.4325544594794</v>
      </c>
      <c r="AR5788" s="281">
        <v>9185.2800816350536</v>
      </c>
    </row>
    <row r="5789" spans="1:44" x14ac:dyDescent="0.2">
      <c r="A5789" s="260" t="s">
        <v>8409</v>
      </c>
      <c r="B5789" s="261" t="s">
        <v>7390</v>
      </c>
      <c r="C5789" s="261" t="s">
        <v>7402</v>
      </c>
      <c r="D5789" s="262" t="s">
        <v>15242</v>
      </c>
      <c r="E5789" s="257">
        <v>102</v>
      </c>
      <c r="F5789" s="258">
        <v>340</v>
      </c>
      <c r="G5789" s="258">
        <v>889</v>
      </c>
      <c r="H5789" s="258">
        <v>857</v>
      </c>
      <c r="I5789" s="258">
        <v>420</v>
      </c>
      <c r="J5789" s="258">
        <v>228</v>
      </c>
      <c r="K5789" s="259">
        <v>69</v>
      </c>
      <c r="L5789" s="257">
        <v>99</v>
      </c>
      <c r="M5789" s="258">
        <v>299</v>
      </c>
      <c r="N5789" s="258">
        <v>852</v>
      </c>
      <c r="O5789" s="258">
        <v>925</v>
      </c>
      <c r="P5789" s="258">
        <v>462</v>
      </c>
      <c r="Q5789" s="258">
        <v>280</v>
      </c>
      <c r="R5789" s="259">
        <v>111</v>
      </c>
      <c r="S5789" s="267">
        <v>5933</v>
      </c>
      <c r="T5789" s="90"/>
      <c r="U5789" s="260">
        <v>26</v>
      </c>
      <c r="V5789" s="273">
        <v>79.651064642030605</v>
      </c>
      <c r="W5789" s="273">
        <v>75.037274413897705</v>
      </c>
      <c r="X5789" s="274">
        <v>1.092890503</v>
      </c>
      <c r="Z5789" s="257">
        <v>17503.099999999999</v>
      </c>
      <c r="AA5789" s="258">
        <v>6777.1175736500763</v>
      </c>
      <c r="AB5789" s="276">
        <v>1.1422749997724719</v>
      </c>
      <c r="AC5789" s="92"/>
      <c r="AD5789" s="257">
        <v>514311.00818736362</v>
      </c>
      <c r="AE5789" s="258">
        <v>5215.108929377061</v>
      </c>
      <c r="AF5789" s="276">
        <v>0.87900032519417848</v>
      </c>
      <c r="AG5789" s="93"/>
      <c r="AH5789" s="257">
        <v>6484.1193542990004</v>
      </c>
      <c r="AI5789" s="258">
        <v>5500.0651896386025</v>
      </c>
      <c r="AJ5789" s="258">
        <v>5725.1912910265291</v>
      </c>
      <c r="AK5789" s="276">
        <v>0.96497409253775979</v>
      </c>
      <c r="AL5789" s="93"/>
      <c r="AM5789" s="257">
        <v>5944.18</v>
      </c>
      <c r="AN5789" s="258">
        <v>5931.0161811148337</v>
      </c>
      <c r="AO5789" s="276">
        <v>0.99966562971765272</v>
      </c>
      <c r="AQ5789" s="280">
        <v>5746.5140125736916</v>
      </c>
      <c r="AR5789" s="281">
        <v>5792.45337434059</v>
      </c>
    </row>
    <row r="5790" spans="1:44" x14ac:dyDescent="0.2">
      <c r="A5790" s="260" t="s">
        <v>8409</v>
      </c>
      <c r="B5790" s="261" t="s">
        <v>7343</v>
      </c>
      <c r="C5790" s="261" t="s">
        <v>7371</v>
      </c>
      <c r="D5790" s="262" t="s">
        <v>15218</v>
      </c>
      <c r="E5790" s="257">
        <v>257</v>
      </c>
      <c r="F5790" s="258">
        <v>533</v>
      </c>
      <c r="G5790" s="258">
        <v>1619</v>
      </c>
      <c r="H5790" s="258">
        <v>1086</v>
      </c>
      <c r="I5790" s="258">
        <v>524</v>
      </c>
      <c r="J5790" s="258">
        <v>372</v>
      </c>
      <c r="K5790" s="259">
        <v>115</v>
      </c>
      <c r="L5790" s="257">
        <v>239</v>
      </c>
      <c r="M5790" s="258">
        <v>460</v>
      </c>
      <c r="N5790" s="258">
        <v>1626</v>
      </c>
      <c r="O5790" s="258">
        <v>1174</v>
      </c>
      <c r="P5790" s="258">
        <v>623</v>
      </c>
      <c r="Q5790" s="258">
        <v>444</v>
      </c>
      <c r="R5790" s="259">
        <v>259</v>
      </c>
      <c r="S5790" s="267">
        <v>9331</v>
      </c>
      <c r="T5790" s="90"/>
      <c r="U5790" s="260">
        <v>105</v>
      </c>
      <c r="V5790" s="273">
        <v>89.944085466761294</v>
      </c>
      <c r="W5790" s="273">
        <v>75.823163538873899</v>
      </c>
      <c r="X5790" s="274">
        <v>1.0839387650000001</v>
      </c>
      <c r="Z5790" s="257">
        <v>27177.26</v>
      </c>
      <c r="AA5790" s="258">
        <v>10522.9065908129</v>
      </c>
      <c r="AB5790" s="276">
        <v>1.1277362116400065</v>
      </c>
      <c r="AC5790" s="92"/>
      <c r="AD5790" s="257">
        <v>835689.86640140135</v>
      </c>
      <c r="AE5790" s="258">
        <v>8473.8876187386068</v>
      </c>
      <c r="AF5790" s="276">
        <v>0.90814356647075412</v>
      </c>
      <c r="AG5790" s="93"/>
      <c r="AH5790" s="257">
        <v>10114.232616215</v>
      </c>
      <c r="AI5790" s="258">
        <v>8579.258908223097</v>
      </c>
      <c r="AJ5790" s="258">
        <v>8970.1642759470851</v>
      </c>
      <c r="AK5790" s="276">
        <v>0.96132936190623564</v>
      </c>
      <c r="AL5790" s="93"/>
      <c r="AM5790" s="257">
        <v>9376.15</v>
      </c>
      <c r="AN5790" s="258">
        <v>9355.3858339686612</v>
      </c>
      <c r="AO5790" s="276">
        <v>1.0026134212805338</v>
      </c>
      <c r="AQ5790" s="280">
        <v>9210.7701960809263</v>
      </c>
      <c r="AR5790" s="281">
        <v>9284.4038639469891</v>
      </c>
    </row>
    <row r="5791" spans="1:44" x14ac:dyDescent="0.2">
      <c r="A5791" s="260" t="s">
        <v>8409</v>
      </c>
      <c r="B5791" s="261" t="s">
        <v>7343</v>
      </c>
      <c r="C5791" s="261" t="s">
        <v>7372</v>
      </c>
      <c r="D5791" s="262" t="s">
        <v>15219</v>
      </c>
      <c r="E5791" s="257">
        <v>107</v>
      </c>
      <c r="F5791" s="258">
        <v>228</v>
      </c>
      <c r="G5791" s="258">
        <v>667</v>
      </c>
      <c r="H5791" s="258">
        <v>515</v>
      </c>
      <c r="I5791" s="258">
        <v>199</v>
      </c>
      <c r="J5791" s="258">
        <v>135</v>
      </c>
      <c r="K5791" s="259">
        <v>58</v>
      </c>
      <c r="L5791" s="257">
        <v>128</v>
      </c>
      <c r="M5791" s="258">
        <v>213</v>
      </c>
      <c r="N5791" s="258">
        <v>638</v>
      </c>
      <c r="O5791" s="258">
        <v>493</v>
      </c>
      <c r="P5791" s="258">
        <v>235</v>
      </c>
      <c r="Q5791" s="258">
        <v>183</v>
      </c>
      <c r="R5791" s="259">
        <v>88</v>
      </c>
      <c r="S5791" s="267">
        <v>3887</v>
      </c>
      <c r="T5791" s="90"/>
      <c r="U5791" s="260">
        <v>11</v>
      </c>
      <c r="V5791" s="273">
        <v>90.914008189616595</v>
      </c>
      <c r="W5791" s="273">
        <v>75.603807563673698</v>
      </c>
      <c r="X5791" s="274">
        <v>1.0839387650000001</v>
      </c>
      <c r="Z5791" s="257">
        <v>11106.68</v>
      </c>
      <c r="AA5791" s="258">
        <v>4300.45398888813</v>
      </c>
      <c r="AB5791" s="276">
        <v>1.1063684046534936</v>
      </c>
      <c r="AC5791" s="92"/>
      <c r="AD5791" s="257">
        <v>348904.70243889827</v>
      </c>
      <c r="AE5791" s="258">
        <v>3537.8904985986082</v>
      </c>
      <c r="AF5791" s="276">
        <v>0.91018536110074821</v>
      </c>
      <c r="AG5791" s="93"/>
      <c r="AH5791" s="257">
        <v>4213.2699795550006</v>
      </c>
      <c r="AI5791" s="258">
        <v>3573.8483952698725</v>
      </c>
      <c r="AJ5791" s="258">
        <v>3736.6872297295386</v>
      </c>
      <c r="AK5791" s="276">
        <v>0.96132936190623575</v>
      </c>
      <c r="AL5791" s="93"/>
      <c r="AM5791" s="257">
        <v>3891.73</v>
      </c>
      <c r="AN5791" s="258">
        <v>3883.1114808989687</v>
      </c>
      <c r="AO5791" s="276">
        <v>0.99899960918419572</v>
      </c>
      <c r="AQ5791" s="280">
        <v>3759.0809422864891</v>
      </c>
      <c r="AR5791" s="281">
        <v>3789.1321662008304</v>
      </c>
    </row>
    <row r="5792" spans="1:44" x14ac:dyDescent="0.2">
      <c r="A5792" s="260" t="s">
        <v>8409</v>
      </c>
      <c r="B5792" s="261" t="s">
        <v>7347</v>
      </c>
      <c r="C5792" s="261" t="s">
        <v>7373</v>
      </c>
      <c r="D5792" s="262" t="s">
        <v>10411</v>
      </c>
      <c r="E5792" s="257">
        <v>166</v>
      </c>
      <c r="F5792" s="258">
        <v>320</v>
      </c>
      <c r="G5792" s="258">
        <v>1124</v>
      </c>
      <c r="H5792" s="258">
        <v>929</v>
      </c>
      <c r="I5792" s="258">
        <v>326</v>
      </c>
      <c r="J5792" s="258">
        <v>199</v>
      </c>
      <c r="K5792" s="259">
        <v>57</v>
      </c>
      <c r="L5792" s="257">
        <v>179</v>
      </c>
      <c r="M5792" s="258">
        <v>344</v>
      </c>
      <c r="N5792" s="258">
        <v>1120</v>
      </c>
      <c r="O5792" s="258">
        <v>761</v>
      </c>
      <c r="P5792" s="258">
        <v>353</v>
      </c>
      <c r="Q5792" s="258">
        <v>216</v>
      </c>
      <c r="R5792" s="259">
        <v>99</v>
      </c>
      <c r="S5792" s="267">
        <v>6193</v>
      </c>
      <c r="T5792" s="90"/>
      <c r="U5792" s="260">
        <v>5</v>
      </c>
      <c r="V5792" s="273">
        <v>97.545146382253606</v>
      </c>
      <c r="W5792" s="273">
        <v>101.229886914378</v>
      </c>
      <c r="X5792" s="274">
        <v>1.1694343540000001</v>
      </c>
      <c r="Z5792" s="257">
        <v>16833.39</v>
      </c>
      <c r="AA5792" s="258">
        <v>6517.8090277211159</v>
      </c>
      <c r="AB5792" s="276">
        <v>1.0524477680802706</v>
      </c>
      <c r="AC5792" s="92"/>
      <c r="AD5792" s="257">
        <v>604194.67230113165</v>
      </c>
      <c r="AE5792" s="258">
        <v>6126.5284632052635</v>
      </c>
      <c r="AF5792" s="276">
        <v>0.98926666610774483</v>
      </c>
      <c r="AG5792" s="93"/>
      <c r="AH5792" s="257">
        <v>7242.3069543220008</v>
      </c>
      <c r="AI5792" s="258">
        <v>6143.1874084388091</v>
      </c>
      <c r="AJ5792" s="258">
        <v>6169.0899560506277</v>
      </c>
      <c r="AK5792" s="276">
        <v>0.9961391823107747</v>
      </c>
      <c r="AL5792" s="93"/>
      <c r="AM5792" s="257">
        <v>6195.15</v>
      </c>
      <c r="AN5792" s="258">
        <v>6181.4303897986865</v>
      </c>
      <c r="AO5792" s="276">
        <v>0.99813182460821681</v>
      </c>
      <c r="AQ5792" s="280">
        <v>6410.9580185444192</v>
      </c>
      <c r="AR5792" s="281">
        <v>6462.2091455828113</v>
      </c>
    </row>
    <row r="5793" spans="1:44" x14ac:dyDescent="0.2">
      <c r="A5793" s="260" t="s">
        <v>8409</v>
      </c>
      <c r="B5793" s="261" t="s">
        <v>7295</v>
      </c>
      <c r="C5793" s="261" t="s">
        <v>7313</v>
      </c>
      <c r="D5793" s="262" t="s">
        <v>15166</v>
      </c>
      <c r="E5793" s="257">
        <v>59</v>
      </c>
      <c r="F5793" s="258">
        <v>105</v>
      </c>
      <c r="G5793" s="258">
        <v>891</v>
      </c>
      <c r="H5793" s="258">
        <v>339</v>
      </c>
      <c r="I5793" s="258">
        <v>115</v>
      </c>
      <c r="J5793" s="258">
        <v>65</v>
      </c>
      <c r="K5793" s="259">
        <v>12</v>
      </c>
      <c r="L5793" s="257">
        <v>53</v>
      </c>
      <c r="M5793" s="258">
        <v>101</v>
      </c>
      <c r="N5793" s="258">
        <v>584</v>
      </c>
      <c r="O5793" s="258">
        <v>222</v>
      </c>
      <c r="P5793" s="258">
        <v>80</v>
      </c>
      <c r="Q5793" s="258">
        <v>60</v>
      </c>
      <c r="R5793" s="259">
        <v>17</v>
      </c>
      <c r="S5793" s="267">
        <v>2703</v>
      </c>
      <c r="T5793" s="90"/>
      <c r="U5793" s="260">
        <v>1</v>
      </c>
      <c r="V5793" s="273">
        <v>108.309127949611</v>
      </c>
      <c r="W5793" s="273">
        <v>136.41768405475301</v>
      </c>
      <c r="X5793" s="274">
        <v>1.2034250129999999</v>
      </c>
      <c r="Z5793" s="257">
        <v>6134.32</v>
      </c>
      <c r="AA5793" s="258">
        <v>2375.1797038463551</v>
      </c>
      <c r="AB5793" s="276">
        <v>0.87871983124171482</v>
      </c>
      <c r="AC5793" s="92"/>
      <c r="AD5793" s="257">
        <v>293824.15396920196</v>
      </c>
      <c r="AE5793" s="258">
        <v>2979.3742397853152</v>
      </c>
      <c r="AF5793" s="276">
        <v>1.1022472215261987</v>
      </c>
      <c r="AG5793" s="93"/>
      <c r="AH5793" s="257">
        <v>3252.8578101389999</v>
      </c>
      <c r="AI5793" s="258">
        <v>2759.1919628265014</v>
      </c>
      <c r="AJ5793" s="258">
        <v>2729.9721421567206</v>
      </c>
      <c r="AK5793" s="276">
        <v>1.0099785949525417</v>
      </c>
      <c r="AL5793" s="93"/>
      <c r="AM5793" s="257">
        <v>2703.43</v>
      </c>
      <c r="AN5793" s="258">
        <v>2697.4430576650225</v>
      </c>
      <c r="AO5793" s="276">
        <v>0.99794415747873566</v>
      </c>
      <c r="AQ5793" s="280">
        <v>2638.7235666935417</v>
      </c>
      <c r="AR5793" s="281">
        <v>2659.8183167051029</v>
      </c>
    </row>
    <row r="5794" spans="1:44" x14ac:dyDescent="0.2">
      <c r="A5794" s="260" t="s">
        <v>8409</v>
      </c>
      <c r="B5794" s="261" t="s">
        <v>7390</v>
      </c>
      <c r="C5794" s="261" t="s">
        <v>7403</v>
      </c>
      <c r="D5794" s="262" t="s">
        <v>15243</v>
      </c>
      <c r="E5794" s="257">
        <v>107</v>
      </c>
      <c r="F5794" s="258">
        <v>225</v>
      </c>
      <c r="G5794" s="258">
        <v>686</v>
      </c>
      <c r="H5794" s="258">
        <v>504</v>
      </c>
      <c r="I5794" s="258">
        <v>182</v>
      </c>
      <c r="J5794" s="258">
        <v>88</v>
      </c>
      <c r="K5794" s="259">
        <v>42</v>
      </c>
      <c r="L5794" s="257">
        <v>92</v>
      </c>
      <c r="M5794" s="258">
        <v>209</v>
      </c>
      <c r="N5794" s="258">
        <v>710</v>
      </c>
      <c r="O5794" s="258">
        <v>487</v>
      </c>
      <c r="P5794" s="258">
        <v>170</v>
      </c>
      <c r="Q5794" s="258">
        <v>113</v>
      </c>
      <c r="R5794" s="259">
        <v>61</v>
      </c>
      <c r="S5794" s="267">
        <v>3676</v>
      </c>
      <c r="T5794" s="90"/>
      <c r="U5794" s="260">
        <v>28</v>
      </c>
      <c r="V5794" s="273">
        <v>108.40836217351099</v>
      </c>
      <c r="W5794" s="273">
        <v>103.17274211099</v>
      </c>
      <c r="X5794" s="274">
        <v>1.0738194080000001</v>
      </c>
      <c r="Z5794" s="257">
        <v>9697.9699999999993</v>
      </c>
      <c r="AA5794" s="258">
        <v>3755.0081366004442</v>
      </c>
      <c r="AB5794" s="276">
        <v>1.0214929642547455</v>
      </c>
      <c r="AC5794" s="92"/>
      <c r="AD5794" s="257">
        <v>370753.35442120698</v>
      </c>
      <c r="AE5794" s="258">
        <v>3759.4356303066979</v>
      </c>
      <c r="AF5794" s="276">
        <v>1.0226973967102007</v>
      </c>
      <c r="AG5794" s="93"/>
      <c r="AH5794" s="257">
        <v>3947.3601438080004</v>
      </c>
      <c r="AI5794" s="258">
        <v>3348.2940290929241</v>
      </c>
      <c r="AJ5794" s="258">
        <v>3518.7011339646033</v>
      </c>
      <c r="AK5794" s="276">
        <v>0.95720923121996826</v>
      </c>
      <c r="AL5794" s="93"/>
      <c r="AM5794" s="257">
        <v>3688.04</v>
      </c>
      <c r="AN5794" s="258">
        <v>3679.872567216798</v>
      </c>
      <c r="AO5794" s="276">
        <v>1.0010534731275293</v>
      </c>
      <c r="AQ5794" s="280">
        <v>3679.7828232075153</v>
      </c>
      <c r="AR5794" s="281">
        <v>3709.2001141023197</v>
      </c>
    </row>
    <row r="5795" spans="1:44" x14ac:dyDescent="0.2">
      <c r="A5795" s="260" t="s">
        <v>8409</v>
      </c>
      <c r="B5795" s="261" t="s">
        <v>7295</v>
      </c>
      <c r="C5795" s="261" t="s">
        <v>7314</v>
      </c>
      <c r="D5795" s="262" t="s">
        <v>15167</v>
      </c>
      <c r="E5795" s="257">
        <v>190</v>
      </c>
      <c r="F5795" s="258">
        <v>392</v>
      </c>
      <c r="G5795" s="258">
        <v>996</v>
      </c>
      <c r="H5795" s="258">
        <v>788</v>
      </c>
      <c r="I5795" s="258">
        <v>267</v>
      </c>
      <c r="J5795" s="258">
        <v>177</v>
      </c>
      <c r="K5795" s="259">
        <v>62</v>
      </c>
      <c r="L5795" s="257">
        <v>189</v>
      </c>
      <c r="M5795" s="258">
        <v>378</v>
      </c>
      <c r="N5795" s="258">
        <v>1118</v>
      </c>
      <c r="O5795" s="258">
        <v>856</v>
      </c>
      <c r="P5795" s="258">
        <v>336</v>
      </c>
      <c r="Q5795" s="258">
        <v>255</v>
      </c>
      <c r="R5795" s="259">
        <v>103</v>
      </c>
      <c r="S5795" s="267">
        <v>6107</v>
      </c>
      <c r="T5795" s="90"/>
      <c r="U5795" s="260">
        <v>5</v>
      </c>
      <c r="V5795" s="273">
        <v>93.321483529590296</v>
      </c>
      <c r="W5795" s="273">
        <v>101.78666229723</v>
      </c>
      <c r="X5795" s="274">
        <v>1.2034250129999999</v>
      </c>
      <c r="Z5795" s="257">
        <v>16809.28</v>
      </c>
      <c r="AA5795" s="258">
        <v>6508.4737497017531</v>
      </c>
      <c r="AB5795" s="276">
        <v>1.0657399295401593</v>
      </c>
      <c r="AC5795" s="92"/>
      <c r="AD5795" s="257">
        <v>589873.39310351724</v>
      </c>
      <c r="AE5795" s="258">
        <v>5981.3108228385763</v>
      </c>
      <c r="AF5795" s="276">
        <v>0.97941883458958179</v>
      </c>
      <c r="AG5795" s="93"/>
      <c r="AH5795" s="257">
        <v>7349.316554391</v>
      </c>
      <c r="AI5795" s="258">
        <v>6233.9568320316112</v>
      </c>
      <c r="AJ5795" s="258">
        <v>6167.939279375174</v>
      </c>
      <c r="AK5795" s="276">
        <v>1.0099785949525419</v>
      </c>
      <c r="AL5795" s="93"/>
      <c r="AM5795" s="257">
        <v>6109.15</v>
      </c>
      <c r="AN5795" s="258">
        <v>6095.6208430528141</v>
      </c>
      <c r="AO5795" s="276">
        <v>0.99813670264496712</v>
      </c>
      <c r="AQ5795" s="280">
        <v>6426.1343940804063</v>
      </c>
      <c r="AR5795" s="281">
        <v>6477.5068456304125</v>
      </c>
    </row>
    <row r="5796" spans="1:44" x14ac:dyDescent="0.2">
      <c r="A5796" s="260" t="s">
        <v>8409</v>
      </c>
      <c r="B5796" s="261" t="s">
        <v>7295</v>
      </c>
      <c r="C5796" s="261" t="s">
        <v>7315</v>
      </c>
      <c r="D5796" s="262" t="s">
        <v>15168</v>
      </c>
      <c r="E5796" s="257">
        <v>166</v>
      </c>
      <c r="F5796" s="258">
        <v>187</v>
      </c>
      <c r="G5796" s="258">
        <v>1117</v>
      </c>
      <c r="H5796" s="258">
        <v>585</v>
      </c>
      <c r="I5796" s="258">
        <v>173</v>
      </c>
      <c r="J5796" s="258">
        <v>101</v>
      </c>
      <c r="K5796" s="259">
        <v>43</v>
      </c>
      <c r="L5796" s="257">
        <v>175</v>
      </c>
      <c r="M5796" s="258">
        <v>162</v>
      </c>
      <c r="N5796" s="258">
        <v>1138</v>
      </c>
      <c r="O5796" s="258">
        <v>571</v>
      </c>
      <c r="P5796" s="258">
        <v>181</v>
      </c>
      <c r="Q5796" s="258">
        <v>159</v>
      </c>
      <c r="R5796" s="259">
        <v>119</v>
      </c>
      <c r="S5796" s="267">
        <v>4877</v>
      </c>
      <c r="T5796" s="90"/>
      <c r="U5796" s="260">
        <v>45</v>
      </c>
      <c r="V5796" s="273">
        <v>96.220427265076793</v>
      </c>
      <c r="W5796" s="273">
        <v>120.8150502358</v>
      </c>
      <c r="X5796" s="274">
        <v>1.2034250129999999</v>
      </c>
      <c r="Z5796" s="257">
        <v>12770.279999999999</v>
      </c>
      <c r="AA5796" s="258">
        <v>4944.5920441768658</v>
      </c>
      <c r="AB5796" s="276">
        <v>1.0138593488162531</v>
      </c>
      <c r="AC5796" s="92"/>
      <c r="AD5796" s="257">
        <v>496731.89125799941</v>
      </c>
      <c r="AE5796" s="258">
        <v>5036.8568441417146</v>
      </c>
      <c r="AF5796" s="276">
        <v>1.0327777002546061</v>
      </c>
      <c r="AG5796" s="93"/>
      <c r="AH5796" s="257">
        <v>5869.1037884009993</v>
      </c>
      <c r="AI5796" s="258">
        <v>4978.3866824657216</v>
      </c>
      <c r="AJ5796" s="258">
        <v>4925.6656075835463</v>
      </c>
      <c r="AK5796" s="276">
        <v>1.0099785949525417</v>
      </c>
      <c r="AL5796" s="93"/>
      <c r="AM5796" s="257">
        <v>4896.3500000000004</v>
      </c>
      <c r="AN5796" s="258">
        <v>4885.5066768505694</v>
      </c>
      <c r="AO5796" s="276">
        <v>1.0017442437667765</v>
      </c>
      <c r="AQ5796" s="280">
        <v>5166.6178852530575</v>
      </c>
      <c r="AR5796" s="281">
        <v>5207.9213829253213</v>
      </c>
    </row>
    <row r="5797" spans="1:44" x14ac:dyDescent="0.2">
      <c r="A5797" s="260" t="s">
        <v>8409</v>
      </c>
      <c r="B5797" s="261" t="s">
        <v>7295</v>
      </c>
      <c r="C5797" s="261" t="s">
        <v>7316</v>
      </c>
      <c r="D5797" s="262" t="s">
        <v>15169</v>
      </c>
      <c r="E5797" s="257">
        <v>67</v>
      </c>
      <c r="F5797" s="258">
        <v>80</v>
      </c>
      <c r="G5797" s="258">
        <v>6324</v>
      </c>
      <c r="H5797" s="258">
        <v>206</v>
      </c>
      <c r="I5797" s="258">
        <v>27</v>
      </c>
      <c r="J5797" s="258">
        <v>7</v>
      </c>
      <c r="K5797" s="259">
        <v>0</v>
      </c>
      <c r="L5797" s="257">
        <v>41</v>
      </c>
      <c r="M5797" s="258">
        <v>64</v>
      </c>
      <c r="N5797" s="258">
        <v>7590</v>
      </c>
      <c r="O5797" s="258">
        <v>130</v>
      </c>
      <c r="P5797" s="258">
        <v>8</v>
      </c>
      <c r="Q5797" s="258">
        <v>1</v>
      </c>
      <c r="R5797" s="259">
        <v>1</v>
      </c>
      <c r="S5797" s="267">
        <v>14546</v>
      </c>
      <c r="T5797" s="90"/>
      <c r="U5797" s="260">
        <v>0</v>
      </c>
      <c r="V5797" s="273">
        <v>108.45566427797399</v>
      </c>
      <c r="W5797" s="273">
        <v>127.68971679956</v>
      </c>
      <c r="X5797" s="274">
        <v>1.2034250129999999</v>
      </c>
      <c r="Z5797" s="257">
        <v>24720.350000000002</v>
      </c>
      <c r="AA5797" s="258">
        <v>9571.6026539173454</v>
      </c>
      <c r="AB5797" s="276">
        <v>0.6580230065940702</v>
      </c>
      <c r="AC5797" s="92"/>
      <c r="AD5797" s="257">
        <v>1551691.8455445028</v>
      </c>
      <c r="AE5797" s="258">
        <v>15734.14115295915</v>
      </c>
      <c r="AF5797" s="276">
        <v>1.0816816412043964</v>
      </c>
      <c r="AG5797" s="93"/>
      <c r="AH5797" s="257">
        <v>17505.020239097998</v>
      </c>
      <c r="AI5797" s="258">
        <v>14848.393004540985</v>
      </c>
      <c r="AJ5797" s="258">
        <v>14691.148642179673</v>
      </c>
      <c r="AK5797" s="276">
        <v>1.0099785949525417</v>
      </c>
      <c r="AL5797" s="93"/>
      <c r="AM5797" s="257">
        <v>14546</v>
      </c>
      <c r="AN5797" s="258">
        <v>14513.786825179648</v>
      </c>
      <c r="AO5797" s="276">
        <v>0.99778542727757791</v>
      </c>
      <c r="AQ5797" s="280">
        <v>10433.582310620592</v>
      </c>
      <c r="AR5797" s="281">
        <v>10516.991506394508</v>
      </c>
    </row>
    <row r="5798" spans="1:44" x14ac:dyDescent="0.2">
      <c r="A5798" s="260" t="s">
        <v>8409</v>
      </c>
      <c r="B5798" s="261" t="s">
        <v>7295</v>
      </c>
      <c r="C5798" s="261" t="s">
        <v>7317</v>
      </c>
      <c r="D5798" s="262" t="s">
        <v>15170</v>
      </c>
      <c r="E5798" s="257">
        <v>276</v>
      </c>
      <c r="F5798" s="258">
        <v>463</v>
      </c>
      <c r="G5798" s="258">
        <v>1449</v>
      </c>
      <c r="H5798" s="258">
        <v>838</v>
      </c>
      <c r="I5798" s="258">
        <v>327</v>
      </c>
      <c r="J5798" s="258">
        <v>178</v>
      </c>
      <c r="K5798" s="259">
        <v>50</v>
      </c>
      <c r="L5798" s="257">
        <v>264</v>
      </c>
      <c r="M5798" s="258">
        <v>424</v>
      </c>
      <c r="N5798" s="258">
        <v>1533</v>
      </c>
      <c r="O5798" s="258">
        <v>905</v>
      </c>
      <c r="P5798" s="258">
        <v>361</v>
      </c>
      <c r="Q5798" s="258">
        <v>207</v>
      </c>
      <c r="R5798" s="259">
        <v>80</v>
      </c>
      <c r="S5798" s="267">
        <v>7355</v>
      </c>
      <c r="T5798" s="90"/>
      <c r="U5798" s="260">
        <v>2</v>
      </c>
      <c r="V5798" s="273">
        <v>94.185338899559497</v>
      </c>
      <c r="W5798" s="273">
        <v>100.533170201196</v>
      </c>
      <c r="X5798" s="274">
        <v>1.2034250129999999</v>
      </c>
      <c r="Z5798" s="257">
        <v>19020.619999999995</v>
      </c>
      <c r="AA5798" s="258">
        <v>7364.6941435357212</v>
      </c>
      <c r="AB5798" s="276">
        <v>1.001318034471206</v>
      </c>
      <c r="AC5798" s="92"/>
      <c r="AD5798" s="257">
        <v>709893.82220699743</v>
      </c>
      <c r="AE5798" s="258">
        <v>7198.3168786319675</v>
      </c>
      <c r="AF5798" s="276">
        <v>0.97869706031705883</v>
      </c>
      <c r="AG5798" s="93"/>
      <c r="AH5798" s="257">
        <v>8851.190970615</v>
      </c>
      <c r="AI5798" s="258">
        <v>7507.9011789082206</v>
      </c>
      <c r="AJ5798" s="258">
        <v>7428.3925658759454</v>
      </c>
      <c r="AK5798" s="276">
        <v>1.0099785949525419</v>
      </c>
      <c r="AL5798" s="93"/>
      <c r="AM5798" s="257">
        <v>7355.86</v>
      </c>
      <c r="AN5798" s="258">
        <v>7339.5699130940448</v>
      </c>
      <c r="AO5798" s="276">
        <v>0.99790209559402376</v>
      </c>
      <c r="AQ5798" s="280">
        <v>7264.456096087074</v>
      </c>
      <c r="AR5798" s="281">
        <v>7322.5303435191154</v>
      </c>
    </row>
    <row r="5799" spans="1:44" x14ac:dyDescent="0.2">
      <c r="A5799" s="260" t="s">
        <v>8409</v>
      </c>
      <c r="B5799" s="261" t="s">
        <v>7390</v>
      </c>
      <c r="C5799" s="261" t="s">
        <v>7404</v>
      </c>
      <c r="D5799" s="262" t="s">
        <v>15244</v>
      </c>
      <c r="E5799" s="257">
        <v>212</v>
      </c>
      <c r="F5799" s="258">
        <v>365</v>
      </c>
      <c r="G5799" s="258">
        <v>1195</v>
      </c>
      <c r="H5799" s="258">
        <v>864</v>
      </c>
      <c r="I5799" s="258">
        <v>336</v>
      </c>
      <c r="J5799" s="258">
        <v>171</v>
      </c>
      <c r="K5799" s="259">
        <v>49</v>
      </c>
      <c r="L5799" s="257">
        <v>194</v>
      </c>
      <c r="M5799" s="258">
        <v>372</v>
      </c>
      <c r="N5799" s="258">
        <v>1177</v>
      </c>
      <c r="O5799" s="258">
        <v>872</v>
      </c>
      <c r="P5799" s="258">
        <v>356</v>
      </c>
      <c r="Q5799" s="258">
        <v>208</v>
      </c>
      <c r="R5799" s="259">
        <v>85</v>
      </c>
      <c r="S5799" s="267">
        <v>6456</v>
      </c>
      <c r="T5799" s="90"/>
      <c r="U5799" s="260">
        <v>22</v>
      </c>
      <c r="V5799" s="273">
        <v>110.30844083653</v>
      </c>
      <c r="W5799" s="273">
        <v>99.877731287773102</v>
      </c>
      <c r="X5799" s="274">
        <v>1.0738194080000001</v>
      </c>
      <c r="Z5799" s="257">
        <v>17272.39</v>
      </c>
      <c r="AA5799" s="258">
        <v>6687.7877523374627</v>
      </c>
      <c r="AB5799" s="276">
        <v>1.0359026877846131</v>
      </c>
      <c r="AC5799" s="92"/>
      <c r="AD5799" s="257">
        <v>649305.10475369159</v>
      </c>
      <c r="AE5799" s="258">
        <v>6583.9478365928589</v>
      </c>
      <c r="AF5799" s="276">
        <v>1.0198184381339621</v>
      </c>
      <c r="AG5799" s="93"/>
      <c r="AH5799" s="257">
        <v>6932.5780980480004</v>
      </c>
      <c r="AI5799" s="258">
        <v>5880.4641599085735</v>
      </c>
      <c r="AJ5799" s="258">
        <v>6179.7427967561152</v>
      </c>
      <c r="AK5799" s="276">
        <v>0.95720923121996826</v>
      </c>
      <c r="AL5799" s="93"/>
      <c r="AM5799" s="257">
        <v>6465.46</v>
      </c>
      <c r="AN5799" s="258">
        <v>6451.1417686460891</v>
      </c>
      <c r="AO5799" s="276">
        <v>0.99924748584976597</v>
      </c>
      <c r="AQ5799" s="280">
        <v>6523.5693526043233</v>
      </c>
      <c r="AR5799" s="281">
        <v>6575.7207285245786</v>
      </c>
    </row>
    <row r="5800" spans="1:44" x14ac:dyDescent="0.2">
      <c r="A5800" s="260" t="s">
        <v>8409</v>
      </c>
      <c r="B5800" s="261" t="s">
        <v>7295</v>
      </c>
      <c r="C5800" s="261" t="s">
        <v>7318</v>
      </c>
      <c r="D5800" s="262" t="s">
        <v>11602</v>
      </c>
      <c r="E5800" s="257">
        <v>256</v>
      </c>
      <c r="F5800" s="258">
        <v>470</v>
      </c>
      <c r="G5800" s="258">
        <v>1625</v>
      </c>
      <c r="H5800" s="258">
        <v>693</v>
      </c>
      <c r="I5800" s="258">
        <v>186</v>
      </c>
      <c r="J5800" s="258">
        <v>96</v>
      </c>
      <c r="K5800" s="259">
        <v>26</v>
      </c>
      <c r="L5800" s="257">
        <v>216</v>
      </c>
      <c r="M5800" s="258">
        <v>470</v>
      </c>
      <c r="N5800" s="258">
        <v>1675</v>
      </c>
      <c r="O5800" s="258">
        <v>676</v>
      </c>
      <c r="P5800" s="258">
        <v>198</v>
      </c>
      <c r="Q5800" s="258">
        <v>131</v>
      </c>
      <c r="R5800" s="259">
        <v>40</v>
      </c>
      <c r="S5800" s="267">
        <v>6758</v>
      </c>
      <c r="T5800" s="90"/>
      <c r="U5800" s="260">
        <v>2</v>
      </c>
      <c r="V5800" s="273">
        <v>120.412579989026</v>
      </c>
      <c r="W5800" s="273">
        <v>131.59618230245599</v>
      </c>
      <c r="X5800" s="274">
        <v>1.2034250129999999</v>
      </c>
      <c r="Z5800" s="257">
        <v>15446.900000000001</v>
      </c>
      <c r="AA5800" s="258">
        <v>5980.9666543878157</v>
      </c>
      <c r="AB5800" s="276">
        <v>0.88502022112870904</v>
      </c>
      <c r="AC5800" s="92"/>
      <c r="AD5800" s="257">
        <v>748261.01541501784</v>
      </c>
      <c r="AE5800" s="258">
        <v>7587.3598676192651</v>
      </c>
      <c r="AF5800" s="276">
        <v>1.1227226794346352</v>
      </c>
      <c r="AG5800" s="93"/>
      <c r="AH5800" s="257">
        <v>8132.7462378539994</v>
      </c>
      <c r="AI5800" s="258">
        <v>6898.4903014359952</v>
      </c>
      <c r="AJ5800" s="258">
        <v>6825.4353446892783</v>
      </c>
      <c r="AK5800" s="276">
        <v>1.0099785949525419</v>
      </c>
      <c r="AL5800" s="93"/>
      <c r="AM5800" s="257">
        <v>6758.86</v>
      </c>
      <c r="AN5800" s="258">
        <v>6743.8920130093302</v>
      </c>
      <c r="AO5800" s="276">
        <v>0.99791240204340492</v>
      </c>
      <c r="AQ5800" s="280">
        <v>6767.8148100682492</v>
      </c>
      <c r="AR5800" s="281">
        <v>6821.9187576529612</v>
      </c>
    </row>
    <row r="5801" spans="1:44" x14ac:dyDescent="0.2">
      <c r="A5801" s="260" t="s">
        <v>8409</v>
      </c>
      <c r="B5801" s="261" t="s">
        <v>7295</v>
      </c>
      <c r="C5801" s="261" t="s">
        <v>7319</v>
      </c>
      <c r="D5801" s="262" t="s">
        <v>15171</v>
      </c>
      <c r="E5801" s="257">
        <v>236</v>
      </c>
      <c r="F5801" s="258">
        <v>416</v>
      </c>
      <c r="G5801" s="258">
        <v>1442</v>
      </c>
      <c r="H5801" s="258">
        <v>1366</v>
      </c>
      <c r="I5801" s="258">
        <v>567</v>
      </c>
      <c r="J5801" s="258">
        <v>390</v>
      </c>
      <c r="K5801" s="259">
        <v>142</v>
      </c>
      <c r="L5801" s="257">
        <v>199</v>
      </c>
      <c r="M5801" s="258">
        <v>416</v>
      </c>
      <c r="N5801" s="258">
        <v>1448</v>
      </c>
      <c r="O5801" s="258">
        <v>1323</v>
      </c>
      <c r="P5801" s="258">
        <v>672</v>
      </c>
      <c r="Q5801" s="258">
        <v>494</v>
      </c>
      <c r="R5801" s="259">
        <v>317</v>
      </c>
      <c r="S5801" s="267">
        <v>9428</v>
      </c>
      <c r="T5801" s="90"/>
      <c r="U5801" s="260">
        <v>61</v>
      </c>
      <c r="V5801" s="273">
        <v>83.667234004696596</v>
      </c>
      <c r="W5801" s="273">
        <v>88.247878659312605</v>
      </c>
      <c r="X5801" s="274">
        <v>1.1697146009999999</v>
      </c>
      <c r="Z5801" s="257">
        <v>28729.71</v>
      </c>
      <c r="AA5801" s="258">
        <v>11124.007891566085</v>
      </c>
      <c r="AB5801" s="276">
        <v>1.1798905273192708</v>
      </c>
      <c r="AC5801" s="92"/>
      <c r="AD5801" s="257">
        <v>856656.98541555821</v>
      </c>
      <c r="AE5801" s="258">
        <v>8686.4940141945772</v>
      </c>
      <c r="AF5801" s="276">
        <v>0.92135065912118974</v>
      </c>
      <c r="AG5801" s="93"/>
      <c r="AH5801" s="257">
        <v>11028.069258227999</v>
      </c>
      <c r="AI5801" s="258">
        <v>9354.4082892133702</v>
      </c>
      <c r="AJ5801" s="258">
        <v>9392.675978822419</v>
      </c>
      <c r="AK5801" s="276">
        <v>0.99625328583182216</v>
      </c>
      <c r="AL5801" s="93"/>
      <c r="AM5801" s="257">
        <v>9454.23</v>
      </c>
      <c r="AN5801" s="258">
        <v>9433.2929201304942</v>
      </c>
      <c r="AO5801" s="276">
        <v>1.0005614043413762</v>
      </c>
      <c r="AQ5801" s="280">
        <v>10216.443847581131</v>
      </c>
      <c r="AR5801" s="281">
        <v>10298.117173158742</v>
      </c>
    </row>
    <row r="5802" spans="1:44" x14ac:dyDescent="0.2">
      <c r="A5802" s="260" t="s">
        <v>8409</v>
      </c>
      <c r="B5802" s="261" t="s">
        <v>7390</v>
      </c>
      <c r="C5802" s="261" t="s">
        <v>7405</v>
      </c>
      <c r="D5802" s="262" t="s">
        <v>15245</v>
      </c>
      <c r="E5802" s="257">
        <v>162</v>
      </c>
      <c r="F5802" s="258">
        <v>303</v>
      </c>
      <c r="G5802" s="258">
        <v>1071</v>
      </c>
      <c r="H5802" s="258">
        <v>957</v>
      </c>
      <c r="I5802" s="258">
        <v>465</v>
      </c>
      <c r="J5802" s="258">
        <v>257</v>
      </c>
      <c r="K5802" s="259">
        <v>129</v>
      </c>
      <c r="L5802" s="257">
        <v>134</v>
      </c>
      <c r="M5802" s="258">
        <v>336</v>
      </c>
      <c r="N5802" s="258">
        <v>981</v>
      </c>
      <c r="O5802" s="258">
        <v>972</v>
      </c>
      <c r="P5802" s="258">
        <v>521</v>
      </c>
      <c r="Q5802" s="258">
        <v>321</v>
      </c>
      <c r="R5802" s="259">
        <v>302</v>
      </c>
      <c r="S5802" s="267">
        <v>6911</v>
      </c>
      <c r="T5802" s="90"/>
      <c r="U5802" s="260">
        <v>230</v>
      </c>
      <c r="V5802" s="273">
        <v>88.5389838169868</v>
      </c>
      <c r="W5802" s="273">
        <v>82.972226240416603</v>
      </c>
      <c r="X5802" s="274">
        <v>1.092890503</v>
      </c>
      <c r="Z5802" s="257">
        <v>21286.069999999996</v>
      </c>
      <c r="AA5802" s="258">
        <v>8241.8656735632921</v>
      </c>
      <c r="AB5802" s="276">
        <v>1.1925720841503824</v>
      </c>
      <c r="AC5802" s="92"/>
      <c r="AD5802" s="257">
        <v>628114.94222755462</v>
      </c>
      <c r="AE5802" s="258">
        <v>6369.0797819609234</v>
      </c>
      <c r="AF5802" s="276">
        <v>0.92158584603688665</v>
      </c>
      <c r="AG5802" s="93"/>
      <c r="AH5802" s="257">
        <v>7552.9662662330002</v>
      </c>
      <c r="AI5802" s="258">
        <v>6406.6999031842879</v>
      </c>
      <c r="AJ5802" s="258">
        <v>6668.9359535284584</v>
      </c>
      <c r="AK5802" s="276">
        <v>0.9649740925377599</v>
      </c>
      <c r="AL5802" s="93"/>
      <c r="AM5802" s="257">
        <v>7009.9</v>
      </c>
      <c r="AN5802" s="258">
        <v>6994.3760666730932</v>
      </c>
      <c r="AO5802" s="276">
        <v>1.0120642550532619</v>
      </c>
      <c r="AQ5802" s="280">
        <v>7417.969924517759</v>
      </c>
      <c r="AR5802" s="281">
        <v>7477.2714076765496</v>
      </c>
    </row>
    <row r="5803" spans="1:44" x14ac:dyDescent="0.2">
      <c r="A5803" s="260" t="s">
        <v>8409</v>
      </c>
      <c r="B5803" s="261" t="s">
        <v>7390</v>
      </c>
      <c r="C5803" s="261" t="s">
        <v>7406</v>
      </c>
      <c r="D5803" s="262" t="s">
        <v>15246</v>
      </c>
      <c r="E5803" s="257">
        <v>167</v>
      </c>
      <c r="F5803" s="258">
        <v>347</v>
      </c>
      <c r="G5803" s="258">
        <v>851</v>
      </c>
      <c r="H5803" s="258">
        <v>714</v>
      </c>
      <c r="I5803" s="258">
        <v>245</v>
      </c>
      <c r="J5803" s="258">
        <v>136</v>
      </c>
      <c r="K5803" s="259">
        <v>35</v>
      </c>
      <c r="L5803" s="257">
        <v>151</v>
      </c>
      <c r="M5803" s="258">
        <v>318</v>
      </c>
      <c r="N5803" s="258">
        <v>884</v>
      </c>
      <c r="O5803" s="258">
        <v>739</v>
      </c>
      <c r="P5803" s="258">
        <v>253</v>
      </c>
      <c r="Q5803" s="258">
        <v>166</v>
      </c>
      <c r="R5803" s="259">
        <v>74</v>
      </c>
      <c r="S5803" s="267">
        <v>5080</v>
      </c>
      <c r="T5803" s="90"/>
      <c r="U5803" s="260">
        <v>33</v>
      </c>
      <c r="V5803" s="273">
        <v>72.927705342240102</v>
      </c>
      <c r="W5803" s="273">
        <v>69.805363833563305</v>
      </c>
      <c r="X5803" s="274">
        <v>1.092890503</v>
      </c>
      <c r="Z5803" s="257">
        <v>13574.570000000002</v>
      </c>
      <c r="AA5803" s="258">
        <v>5256.0093298754582</v>
      </c>
      <c r="AB5803" s="276">
        <v>1.0346475058809956</v>
      </c>
      <c r="AC5803" s="92"/>
      <c r="AD5803" s="257">
        <v>425155.30001211108</v>
      </c>
      <c r="AE5803" s="258">
        <v>4311.070862122021</v>
      </c>
      <c r="AF5803" s="276">
        <v>0.84863599648071275</v>
      </c>
      <c r="AG5803" s="93"/>
      <c r="AH5803" s="257">
        <v>5551.88375524</v>
      </c>
      <c r="AI5803" s="258">
        <v>4709.3091460246251</v>
      </c>
      <c r="AJ5803" s="258">
        <v>4902.0683900918193</v>
      </c>
      <c r="AK5803" s="276">
        <v>0.96497409253775968</v>
      </c>
      <c r="AL5803" s="93"/>
      <c r="AM5803" s="257">
        <v>5094.1899999999996</v>
      </c>
      <c r="AN5803" s="258">
        <v>5082.9085457831643</v>
      </c>
      <c r="AO5803" s="276">
        <v>1.0005725483825127</v>
      </c>
      <c r="AQ5803" s="280">
        <v>4306.6721687069594</v>
      </c>
      <c r="AR5803" s="281">
        <v>4341.1010016197069</v>
      </c>
    </row>
    <row r="5804" spans="1:44" x14ac:dyDescent="0.2">
      <c r="A5804" s="260" t="s">
        <v>8409</v>
      </c>
      <c r="B5804" s="261" t="s">
        <v>7295</v>
      </c>
      <c r="C5804" s="261" t="s">
        <v>7320</v>
      </c>
      <c r="D5804" s="262" t="s">
        <v>15172</v>
      </c>
      <c r="E5804" s="257">
        <v>218</v>
      </c>
      <c r="F5804" s="258">
        <v>314</v>
      </c>
      <c r="G5804" s="258">
        <v>1163</v>
      </c>
      <c r="H5804" s="258">
        <v>693</v>
      </c>
      <c r="I5804" s="258">
        <v>190</v>
      </c>
      <c r="J5804" s="258">
        <v>125</v>
      </c>
      <c r="K5804" s="259">
        <v>72</v>
      </c>
      <c r="L5804" s="257">
        <v>204</v>
      </c>
      <c r="M5804" s="258">
        <v>286</v>
      </c>
      <c r="N5804" s="258">
        <v>1257</v>
      </c>
      <c r="O5804" s="258">
        <v>677</v>
      </c>
      <c r="P5804" s="258">
        <v>237</v>
      </c>
      <c r="Q5804" s="258">
        <v>185</v>
      </c>
      <c r="R5804" s="259">
        <v>189</v>
      </c>
      <c r="S5804" s="267">
        <v>5810</v>
      </c>
      <c r="T5804" s="90"/>
      <c r="U5804" s="260">
        <v>157</v>
      </c>
      <c r="V5804" s="273">
        <v>95.441844515147096</v>
      </c>
      <c r="W5804" s="273">
        <v>108.48494235071399</v>
      </c>
      <c r="X5804" s="274">
        <v>1.2034250129999999</v>
      </c>
      <c r="Z5804" s="257">
        <v>15541.990000000002</v>
      </c>
      <c r="AA5804" s="258">
        <v>6017.7850528474255</v>
      </c>
      <c r="AB5804" s="276">
        <v>1.0357633481665105</v>
      </c>
      <c r="AC5804" s="92"/>
      <c r="AD5804" s="257">
        <v>573617.42267375789</v>
      </c>
      <c r="AE5804" s="258">
        <v>5816.475431034085</v>
      </c>
      <c r="AF5804" s="276">
        <v>1.001114532019636</v>
      </c>
      <c r="AG5804" s="93"/>
      <c r="AH5804" s="257">
        <v>6991.8993255299993</v>
      </c>
      <c r="AI5804" s="258">
        <v>5930.7825764047257</v>
      </c>
      <c r="AJ5804" s="258">
        <v>5867.9756366742686</v>
      </c>
      <c r="AK5804" s="276">
        <v>1.0099785949525419</v>
      </c>
      <c r="AL5804" s="93"/>
      <c r="AM5804" s="257">
        <v>5877.51</v>
      </c>
      <c r="AN5804" s="258">
        <v>5864.4938266782365</v>
      </c>
      <c r="AO5804" s="276">
        <v>1.0093793161236206</v>
      </c>
      <c r="AQ5804" s="280">
        <v>6141.6774953381027</v>
      </c>
      <c r="AR5804" s="281">
        <v>6190.7759128650778</v>
      </c>
    </row>
    <row r="5805" spans="1:44" x14ac:dyDescent="0.2">
      <c r="A5805" s="260" t="s">
        <v>8409</v>
      </c>
      <c r="B5805" s="261" t="s">
        <v>7390</v>
      </c>
      <c r="C5805" s="261" t="s">
        <v>7407</v>
      </c>
      <c r="D5805" s="262" t="s">
        <v>15247</v>
      </c>
      <c r="E5805" s="257">
        <v>135</v>
      </c>
      <c r="F5805" s="258">
        <v>264</v>
      </c>
      <c r="G5805" s="258">
        <v>847</v>
      </c>
      <c r="H5805" s="258">
        <v>716</v>
      </c>
      <c r="I5805" s="258">
        <v>224</v>
      </c>
      <c r="J5805" s="258">
        <v>118</v>
      </c>
      <c r="K5805" s="259">
        <v>33</v>
      </c>
      <c r="L5805" s="257">
        <v>150</v>
      </c>
      <c r="M5805" s="258">
        <v>234</v>
      </c>
      <c r="N5805" s="258">
        <v>848</v>
      </c>
      <c r="O5805" s="258">
        <v>694</v>
      </c>
      <c r="P5805" s="258">
        <v>268</v>
      </c>
      <c r="Q5805" s="258">
        <v>163</v>
      </c>
      <c r="R5805" s="259">
        <v>73</v>
      </c>
      <c r="S5805" s="267">
        <v>4767</v>
      </c>
      <c r="T5805" s="90"/>
      <c r="U5805" s="260">
        <v>21</v>
      </c>
      <c r="V5805" s="273">
        <v>107.405646974294</v>
      </c>
      <c r="W5805" s="273">
        <v>97.206339210747203</v>
      </c>
      <c r="X5805" s="274">
        <v>1.0738194080000001</v>
      </c>
      <c r="Z5805" s="257">
        <v>12885.7</v>
      </c>
      <c r="AA5805" s="258">
        <v>4989.282122525884</v>
      </c>
      <c r="AB5805" s="276">
        <v>1.0466293523234496</v>
      </c>
      <c r="AC5805" s="92"/>
      <c r="AD5805" s="257">
        <v>472807.06557848933</v>
      </c>
      <c r="AE5805" s="258">
        <v>4794.2593300913277</v>
      </c>
      <c r="AF5805" s="276">
        <v>1.0057183406946355</v>
      </c>
      <c r="AG5805" s="93"/>
      <c r="AH5805" s="257">
        <v>5118.8971179360005</v>
      </c>
      <c r="AI5805" s="258">
        <v>4342.0341775533107</v>
      </c>
      <c r="AJ5805" s="258">
        <v>4563.0164052255896</v>
      </c>
      <c r="AK5805" s="276">
        <v>0.95720923121996848</v>
      </c>
      <c r="AL5805" s="93"/>
      <c r="AM5805" s="257">
        <v>4776.03</v>
      </c>
      <c r="AN5805" s="258">
        <v>4765.4531342405298</v>
      </c>
      <c r="AO5805" s="276">
        <v>0.9996755053997336</v>
      </c>
      <c r="AQ5805" s="280">
        <v>4801.5379025766142</v>
      </c>
      <c r="AR5805" s="281">
        <v>4839.9228410386631</v>
      </c>
    </row>
    <row r="5806" spans="1:44" x14ac:dyDescent="0.2">
      <c r="A5806" s="260" t="s">
        <v>8409</v>
      </c>
      <c r="B5806" s="261" t="s">
        <v>7390</v>
      </c>
      <c r="C5806" s="261" t="s">
        <v>7408</v>
      </c>
      <c r="D5806" s="262" t="s">
        <v>15248</v>
      </c>
      <c r="E5806" s="257">
        <v>98</v>
      </c>
      <c r="F5806" s="258">
        <v>160</v>
      </c>
      <c r="G5806" s="258">
        <v>517</v>
      </c>
      <c r="H5806" s="258">
        <v>421</v>
      </c>
      <c r="I5806" s="258">
        <v>214</v>
      </c>
      <c r="J5806" s="258">
        <v>125</v>
      </c>
      <c r="K5806" s="259">
        <v>39</v>
      </c>
      <c r="L5806" s="257">
        <v>88</v>
      </c>
      <c r="M5806" s="258">
        <v>163</v>
      </c>
      <c r="N5806" s="258">
        <v>475</v>
      </c>
      <c r="O5806" s="258">
        <v>415</v>
      </c>
      <c r="P5806" s="258">
        <v>250</v>
      </c>
      <c r="Q5806" s="258">
        <v>190</v>
      </c>
      <c r="R5806" s="259">
        <v>78</v>
      </c>
      <c r="S5806" s="267">
        <v>3233</v>
      </c>
      <c r="T5806" s="90"/>
      <c r="U5806" s="260">
        <v>6</v>
      </c>
      <c r="V5806" s="273">
        <v>91.362730803222902</v>
      </c>
      <c r="W5806" s="273">
        <v>88.081114551083502</v>
      </c>
      <c r="X5806" s="274">
        <v>1.092890503</v>
      </c>
      <c r="Z5806" s="257">
        <v>9769.0399999999991</v>
      </c>
      <c r="AA5806" s="258">
        <v>3782.5261046152136</v>
      </c>
      <c r="AB5806" s="276">
        <v>1.1699740502985505</v>
      </c>
      <c r="AC5806" s="92"/>
      <c r="AD5806" s="257">
        <v>300129.93549760623</v>
      </c>
      <c r="AE5806" s="258">
        <v>3043.3148069362751</v>
      </c>
      <c r="AF5806" s="276">
        <v>0.94132842775634862</v>
      </c>
      <c r="AG5806" s="93"/>
      <c r="AH5806" s="257">
        <v>3533.3149961990002</v>
      </c>
      <c r="AI5806" s="258">
        <v>2997.0859191137033</v>
      </c>
      <c r="AJ5806" s="258">
        <v>3119.7612411745777</v>
      </c>
      <c r="AK5806" s="276">
        <v>0.9649740925377599</v>
      </c>
      <c r="AL5806" s="93"/>
      <c r="AM5806" s="257">
        <v>3235.58</v>
      </c>
      <c r="AN5806" s="258">
        <v>3228.4145727907858</v>
      </c>
      <c r="AO5806" s="276">
        <v>0.99858168041781192</v>
      </c>
      <c r="AQ5806" s="280">
        <v>3431.012943049398</v>
      </c>
      <c r="AR5806" s="281">
        <v>3458.4414926836248</v>
      </c>
    </row>
    <row r="5807" spans="1:44" x14ac:dyDescent="0.2">
      <c r="A5807" s="260" t="s">
        <v>8409</v>
      </c>
      <c r="B5807" s="261" t="s">
        <v>7347</v>
      </c>
      <c r="C5807" s="261" t="s">
        <v>7374</v>
      </c>
      <c r="D5807" s="262" t="s">
        <v>15220</v>
      </c>
      <c r="E5807" s="257">
        <v>251</v>
      </c>
      <c r="F5807" s="258">
        <v>506</v>
      </c>
      <c r="G5807" s="258">
        <v>1439</v>
      </c>
      <c r="H5807" s="258">
        <v>1167</v>
      </c>
      <c r="I5807" s="258">
        <v>328</v>
      </c>
      <c r="J5807" s="258">
        <v>158</v>
      </c>
      <c r="K5807" s="259">
        <v>42</v>
      </c>
      <c r="L5807" s="257">
        <v>230</v>
      </c>
      <c r="M5807" s="258">
        <v>505</v>
      </c>
      <c r="N5807" s="258">
        <v>1463</v>
      </c>
      <c r="O5807" s="258">
        <v>1182</v>
      </c>
      <c r="P5807" s="258">
        <v>347</v>
      </c>
      <c r="Q5807" s="258">
        <v>218</v>
      </c>
      <c r="R5807" s="259">
        <v>91</v>
      </c>
      <c r="S5807" s="267">
        <v>7927</v>
      </c>
      <c r="T5807" s="90"/>
      <c r="U5807" s="260">
        <v>32</v>
      </c>
      <c r="V5807" s="273">
        <v>72.306587043152803</v>
      </c>
      <c r="W5807" s="273">
        <v>67.833775085195001</v>
      </c>
      <c r="X5807" s="274">
        <v>1.1694343540000001</v>
      </c>
      <c r="Z5807" s="257">
        <v>20314.73</v>
      </c>
      <c r="AA5807" s="258">
        <v>7865.7674175978218</v>
      </c>
      <c r="AB5807" s="276">
        <v>0.9922754405951586</v>
      </c>
      <c r="AC5807" s="92"/>
      <c r="AD5807" s="257">
        <v>658440.32010885025</v>
      </c>
      <c r="AE5807" s="258">
        <v>6676.5788369254715</v>
      </c>
      <c r="AF5807" s="276">
        <v>0.84225795848687668</v>
      </c>
      <c r="AG5807" s="93"/>
      <c r="AH5807" s="257">
        <v>9270.106124158001</v>
      </c>
      <c r="AI5807" s="258">
        <v>7863.2402045364825</v>
      </c>
      <c r="AJ5807" s="258">
        <v>7896.395298177511</v>
      </c>
      <c r="AK5807" s="276">
        <v>0.9961391823107747</v>
      </c>
      <c r="AL5807" s="93"/>
      <c r="AM5807" s="257">
        <v>7940.76</v>
      </c>
      <c r="AN5807" s="258">
        <v>7923.1746095087001</v>
      </c>
      <c r="AO5807" s="276">
        <v>0.9995174226704554</v>
      </c>
      <c r="AQ5807" s="280">
        <v>6596.2425357954589</v>
      </c>
      <c r="AR5807" s="281">
        <v>6648.9748830047538</v>
      </c>
    </row>
    <row r="5808" spans="1:44" x14ac:dyDescent="0.2">
      <c r="A5808" s="260" t="s">
        <v>8409</v>
      </c>
      <c r="B5808" s="261" t="s">
        <v>7390</v>
      </c>
      <c r="C5808" s="261" t="s">
        <v>7409</v>
      </c>
      <c r="D5808" s="262" t="s">
        <v>15249</v>
      </c>
      <c r="E5808" s="257">
        <v>93</v>
      </c>
      <c r="F5808" s="258">
        <v>311</v>
      </c>
      <c r="G5808" s="258">
        <v>755</v>
      </c>
      <c r="H5808" s="258">
        <v>908</v>
      </c>
      <c r="I5808" s="258">
        <v>496</v>
      </c>
      <c r="J5808" s="258">
        <v>264</v>
      </c>
      <c r="K5808" s="259">
        <v>79</v>
      </c>
      <c r="L5808" s="257">
        <v>105</v>
      </c>
      <c r="M5808" s="258">
        <v>278</v>
      </c>
      <c r="N5808" s="258">
        <v>758</v>
      </c>
      <c r="O5808" s="258">
        <v>942</v>
      </c>
      <c r="P5808" s="258">
        <v>483</v>
      </c>
      <c r="Q5808" s="258">
        <v>293</v>
      </c>
      <c r="R5808" s="259">
        <v>126</v>
      </c>
      <c r="S5808" s="267">
        <v>5891</v>
      </c>
      <c r="T5808" s="90"/>
      <c r="U5808" s="260">
        <v>56</v>
      </c>
      <c r="V5808" s="273">
        <v>75.669985043088104</v>
      </c>
      <c r="W5808" s="273">
        <v>67.022082554781704</v>
      </c>
      <c r="X5808" s="274">
        <v>1.092890503</v>
      </c>
      <c r="Z5808" s="257">
        <v>18141.880000000005</v>
      </c>
      <c r="AA5808" s="258">
        <v>7024.4501698014001</v>
      </c>
      <c r="AB5808" s="276">
        <v>1.1924036954339501</v>
      </c>
      <c r="AC5808" s="92"/>
      <c r="AD5808" s="257">
        <v>493366.33018833114</v>
      </c>
      <c r="AE5808" s="258">
        <v>5002.7300856096535</v>
      </c>
      <c r="AF5808" s="276">
        <v>0.84921576737559901</v>
      </c>
      <c r="AG5808" s="93"/>
      <c r="AH5808" s="257">
        <v>6438.2179531729998</v>
      </c>
      <c r="AI5808" s="258">
        <v>5461.1299565415475</v>
      </c>
      <c r="AJ5808" s="258">
        <v>5684.6623791399434</v>
      </c>
      <c r="AK5808" s="276">
        <v>0.9649740925377599</v>
      </c>
      <c r="AL5808" s="93"/>
      <c r="AM5808" s="257">
        <v>5915.08</v>
      </c>
      <c r="AN5808" s="258">
        <v>5901.980625181056</v>
      </c>
      <c r="AO5808" s="276">
        <v>1.0018639662503914</v>
      </c>
      <c r="AQ5808" s="280">
        <v>5767.064325414598</v>
      </c>
      <c r="AR5808" s="281">
        <v>5813.1679725645927</v>
      </c>
    </row>
    <row r="5809" spans="1:44" x14ac:dyDescent="0.2">
      <c r="A5809" s="260" t="s">
        <v>8409</v>
      </c>
      <c r="B5809" s="261" t="s">
        <v>7347</v>
      </c>
      <c r="C5809" s="261" t="s">
        <v>7375</v>
      </c>
      <c r="D5809" s="262" t="s">
        <v>12961</v>
      </c>
      <c r="E5809" s="257">
        <v>259</v>
      </c>
      <c r="F5809" s="258">
        <v>685</v>
      </c>
      <c r="G5809" s="258">
        <v>1898</v>
      </c>
      <c r="H5809" s="258">
        <v>1814</v>
      </c>
      <c r="I5809" s="258">
        <v>800</v>
      </c>
      <c r="J5809" s="258">
        <v>424</v>
      </c>
      <c r="K5809" s="259">
        <v>122</v>
      </c>
      <c r="L5809" s="257">
        <v>260</v>
      </c>
      <c r="M5809" s="258">
        <v>641</v>
      </c>
      <c r="N5809" s="258">
        <v>1957</v>
      </c>
      <c r="O5809" s="258">
        <v>1880</v>
      </c>
      <c r="P5809" s="258">
        <v>839</v>
      </c>
      <c r="Q5809" s="258">
        <v>463</v>
      </c>
      <c r="R5809" s="259">
        <v>269</v>
      </c>
      <c r="S5809" s="267">
        <v>12311</v>
      </c>
      <c r="T5809" s="90"/>
      <c r="U5809" s="260">
        <v>143</v>
      </c>
      <c r="V5809" s="273">
        <v>74.466608431387598</v>
      </c>
      <c r="W5809" s="273">
        <v>75.924120562190197</v>
      </c>
      <c r="X5809" s="274">
        <v>1.1694343540000001</v>
      </c>
      <c r="Z5809" s="257">
        <v>35301.4</v>
      </c>
      <c r="AA5809" s="258">
        <v>13668.535191734654</v>
      </c>
      <c r="AB5809" s="276">
        <v>1.11027009923927</v>
      </c>
      <c r="AC5809" s="92"/>
      <c r="AD5809" s="257">
        <v>1053114.3278321181</v>
      </c>
      <c r="AE5809" s="258">
        <v>10678.5696734133</v>
      </c>
      <c r="AF5809" s="276">
        <v>0.86740067203422144</v>
      </c>
      <c r="AG5809" s="93"/>
      <c r="AH5809" s="257">
        <v>14396.906332094</v>
      </c>
      <c r="AI5809" s="258">
        <v>12211.978069641558</v>
      </c>
      <c r="AJ5809" s="258">
        <v>12263.469473427947</v>
      </c>
      <c r="AK5809" s="276">
        <v>0.9961391823107747</v>
      </c>
      <c r="AL5809" s="93"/>
      <c r="AM5809" s="257">
        <v>12372.49</v>
      </c>
      <c r="AN5809" s="258">
        <v>12345.09022113756</v>
      </c>
      <c r="AO5809" s="276">
        <v>1.0027690862754901</v>
      </c>
      <c r="AQ5809" s="280">
        <v>11843.026185134298</v>
      </c>
      <c r="AR5809" s="281">
        <v>11937.702899250597</v>
      </c>
    </row>
    <row r="5810" spans="1:44" x14ac:dyDescent="0.2">
      <c r="A5810" s="260" t="s">
        <v>8409</v>
      </c>
      <c r="B5810" s="261" t="s">
        <v>7390</v>
      </c>
      <c r="C5810" s="261" t="s">
        <v>7410</v>
      </c>
      <c r="D5810" s="262" t="s">
        <v>15250</v>
      </c>
      <c r="E5810" s="257">
        <v>75</v>
      </c>
      <c r="F5810" s="258">
        <v>164</v>
      </c>
      <c r="G5810" s="258">
        <v>625</v>
      </c>
      <c r="H5810" s="258">
        <v>429</v>
      </c>
      <c r="I5810" s="258">
        <v>113</v>
      </c>
      <c r="J5810" s="258">
        <v>44</v>
      </c>
      <c r="K5810" s="259">
        <v>12</v>
      </c>
      <c r="L5810" s="257">
        <v>72</v>
      </c>
      <c r="M5810" s="258">
        <v>153</v>
      </c>
      <c r="N5810" s="258">
        <v>544</v>
      </c>
      <c r="O5810" s="258">
        <v>376</v>
      </c>
      <c r="P5810" s="258">
        <v>84</v>
      </c>
      <c r="Q5810" s="258">
        <v>46</v>
      </c>
      <c r="R5810" s="259">
        <v>27</v>
      </c>
      <c r="S5810" s="267">
        <v>2764</v>
      </c>
      <c r="T5810" s="90"/>
      <c r="U5810" s="260">
        <v>17</v>
      </c>
      <c r="V5810" s="273">
        <v>104.477292402442</v>
      </c>
      <c r="W5810" s="273">
        <v>96.160694896851197</v>
      </c>
      <c r="X5810" s="274">
        <v>1.0738194080000001</v>
      </c>
      <c r="Z5810" s="257">
        <v>6596.6699999999992</v>
      </c>
      <c r="AA5810" s="258">
        <v>2554.1994380749838</v>
      </c>
      <c r="AB5810" s="276">
        <v>0.92409531044681037</v>
      </c>
      <c r="AC5810" s="92"/>
      <c r="AD5810" s="257">
        <v>271344.78505984508</v>
      </c>
      <c r="AE5810" s="258">
        <v>2751.433644192929</v>
      </c>
      <c r="AF5810" s="276">
        <v>0.99545356157486575</v>
      </c>
      <c r="AG5810" s="93"/>
      <c r="AH5810" s="257">
        <v>2968.0368437120001</v>
      </c>
      <c r="AI5810" s="258">
        <v>2517.5964897749841</v>
      </c>
      <c r="AJ5810" s="258">
        <v>2645.7263150919925</v>
      </c>
      <c r="AK5810" s="276">
        <v>0.95720923121996837</v>
      </c>
      <c r="AL5810" s="93"/>
      <c r="AM5810" s="257">
        <v>2771.31</v>
      </c>
      <c r="AN5810" s="258">
        <v>2765.1727324686244</v>
      </c>
      <c r="AO5810" s="276">
        <v>1.0004242881579684</v>
      </c>
      <c r="AQ5810" s="280">
        <v>2434.8203055729227</v>
      </c>
      <c r="AR5810" s="281">
        <v>2454.2849915739248</v>
      </c>
    </row>
    <row r="5811" spans="1:44" x14ac:dyDescent="0.2">
      <c r="A5811" s="260" t="s">
        <v>8409</v>
      </c>
      <c r="B5811" s="261" t="s">
        <v>7295</v>
      </c>
      <c r="C5811" s="261" t="s">
        <v>7321</v>
      </c>
      <c r="D5811" s="262" t="s">
        <v>15173</v>
      </c>
      <c r="E5811" s="257">
        <v>130</v>
      </c>
      <c r="F5811" s="258">
        <v>249</v>
      </c>
      <c r="G5811" s="258">
        <v>1795</v>
      </c>
      <c r="H5811" s="258">
        <v>819</v>
      </c>
      <c r="I5811" s="258">
        <v>219</v>
      </c>
      <c r="J5811" s="258">
        <v>107</v>
      </c>
      <c r="K5811" s="259">
        <v>37</v>
      </c>
      <c r="L5811" s="257">
        <v>118</v>
      </c>
      <c r="M5811" s="258">
        <v>175</v>
      </c>
      <c r="N5811" s="258">
        <v>1905</v>
      </c>
      <c r="O5811" s="258">
        <v>584</v>
      </c>
      <c r="P5811" s="258">
        <v>179</v>
      </c>
      <c r="Q5811" s="258">
        <v>108</v>
      </c>
      <c r="R5811" s="259">
        <v>78</v>
      </c>
      <c r="S5811" s="267">
        <v>6503</v>
      </c>
      <c r="T5811" s="90"/>
      <c r="U5811" s="260">
        <v>1</v>
      </c>
      <c r="V5811" s="273">
        <v>109.009627833401</v>
      </c>
      <c r="W5811" s="273">
        <v>144.151314777794</v>
      </c>
      <c r="X5811" s="274">
        <v>1.2034250129999999</v>
      </c>
      <c r="Z5811" s="257">
        <v>14983.57</v>
      </c>
      <c r="AA5811" s="258">
        <v>5801.567468792161</v>
      </c>
      <c r="AB5811" s="276">
        <v>0.89213708577459039</v>
      </c>
      <c r="AC5811" s="92"/>
      <c r="AD5811" s="257">
        <v>719992.19315942714</v>
      </c>
      <c r="AE5811" s="258">
        <v>7300.7142679310764</v>
      </c>
      <c r="AF5811" s="276">
        <v>1.1226686556867718</v>
      </c>
      <c r="AG5811" s="93"/>
      <c r="AH5811" s="257">
        <v>7825.8728595389994</v>
      </c>
      <c r="AI5811" s="258">
        <v>6638.1891728674582</v>
      </c>
      <c r="AJ5811" s="258">
        <v>6567.8908029763797</v>
      </c>
      <c r="AK5811" s="276">
        <v>1.0099785949525419</v>
      </c>
      <c r="AL5811" s="93"/>
      <c r="AM5811" s="257">
        <v>6503.43</v>
      </c>
      <c r="AN5811" s="258">
        <v>6489.0276813198188</v>
      </c>
      <c r="AO5811" s="276">
        <v>0.99785140417035501</v>
      </c>
      <c r="AQ5811" s="280">
        <v>6564.0969548990652</v>
      </c>
      <c r="AR5811" s="281">
        <v>6616.5723206641705</v>
      </c>
    </row>
    <row r="5812" spans="1:44" x14ac:dyDescent="0.2">
      <c r="A5812" s="260" t="s">
        <v>8409</v>
      </c>
      <c r="B5812" s="261" t="s">
        <v>7295</v>
      </c>
      <c r="C5812" s="261" t="s">
        <v>7322</v>
      </c>
      <c r="D5812" s="262" t="s">
        <v>15174</v>
      </c>
      <c r="E5812" s="257">
        <v>131</v>
      </c>
      <c r="F5812" s="258">
        <v>253</v>
      </c>
      <c r="G5812" s="258">
        <v>778</v>
      </c>
      <c r="H5812" s="258">
        <v>538</v>
      </c>
      <c r="I5812" s="258">
        <v>121</v>
      </c>
      <c r="J5812" s="258">
        <v>67</v>
      </c>
      <c r="K5812" s="259">
        <v>38</v>
      </c>
      <c r="L5812" s="257">
        <v>137</v>
      </c>
      <c r="M5812" s="258">
        <v>226</v>
      </c>
      <c r="N5812" s="258">
        <v>786</v>
      </c>
      <c r="O5812" s="258">
        <v>519</v>
      </c>
      <c r="P5812" s="258">
        <v>159</v>
      </c>
      <c r="Q5812" s="258">
        <v>123</v>
      </c>
      <c r="R5812" s="259">
        <v>87</v>
      </c>
      <c r="S5812" s="267">
        <v>3963</v>
      </c>
      <c r="T5812" s="90"/>
      <c r="U5812" s="260">
        <v>24</v>
      </c>
      <c r="V5812" s="273">
        <v>89.910998965139996</v>
      </c>
      <c r="W5812" s="273">
        <v>106.389099167297</v>
      </c>
      <c r="X5812" s="274">
        <v>1.2034250129999999</v>
      </c>
      <c r="Z5812" s="257">
        <v>10227.369999999999</v>
      </c>
      <c r="AA5812" s="258">
        <v>3959.989313848494</v>
      </c>
      <c r="AB5812" s="276">
        <v>0.99924030124867369</v>
      </c>
      <c r="AC5812" s="92"/>
      <c r="AD5812" s="257">
        <v>383573.77859593416</v>
      </c>
      <c r="AE5812" s="258">
        <v>3889.4346144382303</v>
      </c>
      <c r="AF5812" s="276">
        <v>0.98143694535408288</v>
      </c>
      <c r="AG5812" s="93"/>
      <c r="AH5812" s="257">
        <v>4769.1733265189996</v>
      </c>
      <c r="AI5812" s="258">
        <v>4045.3857745769237</v>
      </c>
      <c r="AJ5812" s="258">
        <v>4002.5451717969236</v>
      </c>
      <c r="AK5812" s="276">
        <v>1.0099785949525419</v>
      </c>
      <c r="AL5812" s="93"/>
      <c r="AM5812" s="257">
        <v>3973.32</v>
      </c>
      <c r="AN5812" s="258">
        <v>3964.5207939105462</v>
      </c>
      <c r="AO5812" s="276">
        <v>1.0003837481480056</v>
      </c>
      <c r="AQ5812" s="280">
        <v>3926.7677354933362</v>
      </c>
      <c r="AR5812" s="281">
        <v>3958.1594980785662</v>
      </c>
    </row>
    <row r="5813" spans="1:44" x14ac:dyDescent="0.2">
      <c r="A5813" s="260" t="s">
        <v>8409</v>
      </c>
      <c r="B5813" s="261" t="s">
        <v>7390</v>
      </c>
      <c r="C5813" s="261" t="s">
        <v>7411</v>
      </c>
      <c r="D5813" s="262" t="s">
        <v>15251</v>
      </c>
      <c r="E5813" s="257">
        <v>105</v>
      </c>
      <c r="F5813" s="258">
        <v>242</v>
      </c>
      <c r="G5813" s="258">
        <v>813</v>
      </c>
      <c r="H5813" s="258">
        <v>663</v>
      </c>
      <c r="I5813" s="258">
        <v>271</v>
      </c>
      <c r="J5813" s="258">
        <v>146</v>
      </c>
      <c r="K5813" s="259">
        <v>34</v>
      </c>
      <c r="L5813" s="257">
        <v>107</v>
      </c>
      <c r="M5813" s="258">
        <v>206</v>
      </c>
      <c r="N5813" s="258">
        <v>779</v>
      </c>
      <c r="O5813" s="258">
        <v>577</v>
      </c>
      <c r="P5813" s="258">
        <v>252</v>
      </c>
      <c r="Q5813" s="258">
        <v>155</v>
      </c>
      <c r="R5813" s="259">
        <v>96</v>
      </c>
      <c r="S5813" s="267">
        <v>4446</v>
      </c>
      <c r="T5813" s="90"/>
      <c r="U5813" s="260">
        <v>54</v>
      </c>
      <c r="V5813" s="273">
        <v>108.21198853362201</v>
      </c>
      <c r="W5813" s="273">
        <v>108.485714285714</v>
      </c>
      <c r="X5813" s="274">
        <v>1.0738194080000001</v>
      </c>
      <c r="Z5813" s="257">
        <v>12255.660000000002</v>
      </c>
      <c r="AA5813" s="258">
        <v>4745.3336130559901</v>
      </c>
      <c r="AB5813" s="276">
        <v>1.0673264986630657</v>
      </c>
      <c r="AC5813" s="92"/>
      <c r="AD5813" s="257">
        <v>453778.49365921319</v>
      </c>
      <c r="AE5813" s="258">
        <v>4601.3097844861149</v>
      </c>
      <c r="AF5813" s="276">
        <v>1.0349324751430757</v>
      </c>
      <c r="AG5813" s="93"/>
      <c r="AH5813" s="257">
        <v>4774.2010879680001</v>
      </c>
      <c r="AI5813" s="258">
        <v>4049.6505041749565</v>
      </c>
      <c r="AJ5813" s="258">
        <v>4255.7522420039786</v>
      </c>
      <c r="AK5813" s="276">
        <v>0.95720923121996815</v>
      </c>
      <c r="AL5813" s="93"/>
      <c r="AM5813" s="257">
        <v>4469.22</v>
      </c>
      <c r="AN5813" s="258">
        <v>4459.3225872974972</v>
      </c>
      <c r="AO5813" s="276">
        <v>1.0029965333552626</v>
      </c>
      <c r="AQ5813" s="280">
        <v>4715.0366767536025</v>
      </c>
      <c r="AR5813" s="281">
        <v>4752.7300983938585</v>
      </c>
    </row>
    <row r="5814" spans="1:44" x14ac:dyDescent="0.2">
      <c r="A5814" s="260" t="s">
        <v>8409</v>
      </c>
      <c r="B5814" s="261" t="s">
        <v>7390</v>
      </c>
      <c r="C5814" s="261" t="s">
        <v>7412</v>
      </c>
      <c r="D5814" s="262" t="s">
        <v>15252</v>
      </c>
      <c r="E5814" s="257">
        <v>94</v>
      </c>
      <c r="F5814" s="258">
        <v>196</v>
      </c>
      <c r="G5814" s="258">
        <v>697</v>
      </c>
      <c r="H5814" s="258">
        <v>520</v>
      </c>
      <c r="I5814" s="258">
        <v>168</v>
      </c>
      <c r="J5814" s="258">
        <v>69</v>
      </c>
      <c r="K5814" s="259">
        <v>25</v>
      </c>
      <c r="L5814" s="257">
        <v>91</v>
      </c>
      <c r="M5814" s="258">
        <v>178</v>
      </c>
      <c r="N5814" s="258">
        <v>646</v>
      </c>
      <c r="O5814" s="258">
        <v>434</v>
      </c>
      <c r="P5814" s="258">
        <v>189</v>
      </c>
      <c r="Q5814" s="258">
        <v>102</v>
      </c>
      <c r="R5814" s="259">
        <v>82</v>
      </c>
      <c r="S5814" s="267">
        <v>3491</v>
      </c>
      <c r="T5814" s="90"/>
      <c r="U5814" s="260">
        <v>44</v>
      </c>
      <c r="V5814" s="273">
        <v>108.634160860992</v>
      </c>
      <c r="W5814" s="273">
        <v>107.768282190995</v>
      </c>
      <c r="X5814" s="274">
        <v>1.0738194080000001</v>
      </c>
      <c r="Z5814" s="257">
        <v>9195.2799999999988</v>
      </c>
      <c r="AA5814" s="258">
        <v>3560.3689450801894</v>
      </c>
      <c r="AB5814" s="276">
        <v>1.0198707949241448</v>
      </c>
      <c r="AC5814" s="92"/>
      <c r="AD5814" s="257">
        <v>356098.86013495462</v>
      </c>
      <c r="AE5814" s="258">
        <v>3610.8391919821688</v>
      </c>
      <c r="AF5814" s="276">
        <v>1.0343280412438181</v>
      </c>
      <c r="AG5814" s="93"/>
      <c r="AH5814" s="257">
        <v>3748.7035533280005</v>
      </c>
      <c r="AI5814" s="258">
        <v>3179.786304560228</v>
      </c>
      <c r="AJ5814" s="258">
        <v>3341.6174261889096</v>
      </c>
      <c r="AK5814" s="276">
        <v>0.95720923121996837</v>
      </c>
      <c r="AL5814" s="93"/>
      <c r="AM5814" s="257">
        <v>3509.92</v>
      </c>
      <c r="AN5814" s="258">
        <v>3502.147026910116</v>
      </c>
      <c r="AO5814" s="276">
        <v>1.0031930755972833</v>
      </c>
      <c r="AQ5814" s="280">
        <v>3536.2642229101648</v>
      </c>
      <c r="AR5814" s="281">
        <v>3564.5341829388281</v>
      </c>
    </row>
    <row r="5815" spans="1:44" x14ac:dyDescent="0.2">
      <c r="A5815" s="260" t="s">
        <v>8409</v>
      </c>
      <c r="B5815" s="261" t="s">
        <v>7347</v>
      </c>
      <c r="C5815" s="261" t="s">
        <v>7376</v>
      </c>
      <c r="D5815" s="262" t="s">
        <v>15221</v>
      </c>
      <c r="E5815" s="257">
        <v>90</v>
      </c>
      <c r="F5815" s="258">
        <v>201</v>
      </c>
      <c r="G5815" s="258">
        <v>565</v>
      </c>
      <c r="H5815" s="258">
        <v>597</v>
      </c>
      <c r="I5815" s="258">
        <v>235</v>
      </c>
      <c r="J5815" s="258">
        <v>127</v>
      </c>
      <c r="K5815" s="259">
        <v>37</v>
      </c>
      <c r="L5815" s="257">
        <v>75</v>
      </c>
      <c r="M5815" s="258">
        <v>207</v>
      </c>
      <c r="N5815" s="258">
        <v>562</v>
      </c>
      <c r="O5815" s="258">
        <v>609</v>
      </c>
      <c r="P5815" s="258">
        <v>248</v>
      </c>
      <c r="Q5815" s="258">
        <v>139</v>
      </c>
      <c r="R5815" s="259">
        <v>76</v>
      </c>
      <c r="S5815" s="267">
        <v>3768</v>
      </c>
      <c r="T5815" s="90"/>
      <c r="U5815" s="260">
        <v>20</v>
      </c>
      <c r="V5815" s="273">
        <v>73.913576332850297</v>
      </c>
      <c r="W5815" s="273">
        <v>72.9248938428874</v>
      </c>
      <c r="X5815" s="274">
        <v>1.1694343540000001</v>
      </c>
      <c r="Z5815" s="257">
        <v>10775.72</v>
      </c>
      <c r="AA5815" s="258">
        <v>4172.307841509938</v>
      </c>
      <c r="AB5815" s="276">
        <v>1.1073003825663317</v>
      </c>
      <c r="AC5815" s="92"/>
      <c r="AD5815" s="257">
        <v>319104.49073073221</v>
      </c>
      <c r="AE5815" s="258">
        <v>3235.7166238368854</v>
      </c>
      <c r="AF5815" s="276">
        <v>0.85873583435161505</v>
      </c>
      <c r="AG5815" s="93"/>
      <c r="AH5815" s="257">
        <v>4406.4286458719998</v>
      </c>
      <c r="AI5815" s="258">
        <v>3737.6925811395818</v>
      </c>
      <c r="AJ5815" s="258">
        <v>3753.4524389469993</v>
      </c>
      <c r="AK5815" s="276">
        <v>0.99613918231077481</v>
      </c>
      <c r="AL5815" s="93"/>
      <c r="AM5815" s="257">
        <v>3776.6</v>
      </c>
      <c r="AN5815" s="258">
        <v>3768.2364446565002</v>
      </c>
      <c r="AO5815" s="276">
        <v>1.0000627507050159</v>
      </c>
      <c r="AQ5815" s="280">
        <v>3569.3012542740112</v>
      </c>
      <c r="AR5815" s="281">
        <v>3597.8353222700798</v>
      </c>
    </row>
    <row r="5816" spans="1:44" x14ac:dyDescent="0.2">
      <c r="A5816" s="260" t="s">
        <v>8409</v>
      </c>
      <c r="B5816" s="261" t="s">
        <v>7343</v>
      </c>
      <c r="C5816" s="261" t="s">
        <v>7377</v>
      </c>
      <c r="D5816" s="262" t="s">
        <v>15222</v>
      </c>
      <c r="E5816" s="257">
        <v>156</v>
      </c>
      <c r="F5816" s="258">
        <v>321</v>
      </c>
      <c r="G5816" s="258">
        <v>924</v>
      </c>
      <c r="H5816" s="258">
        <v>766</v>
      </c>
      <c r="I5816" s="258">
        <v>365</v>
      </c>
      <c r="J5816" s="258">
        <v>240</v>
      </c>
      <c r="K5816" s="259">
        <v>63</v>
      </c>
      <c r="L5816" s="257">
        <v>123</v>
      </c>
      <c r="M5816" s="258">
        <v>299</v>
      </c>
      <c r="N5816" s="258">
        <v>959</v>
      </c>
      <c r="O5816" s="258">
        <v>898</v>
      </c>
      <c r="P5816" s="258">
        <v>434</v>
      </c>
      <c r="Q5816" s="258">
        <v>273</v>
      </c>
      <c r="R5816" s="259">
        <v>87</v>
      </c>
      <c r="S5816" s="267">
        <v>5908</v>
      </c>
      <c r="T5816" s="90"/>
      <c r="U5816" s="260">
        <v>9</v>
      </c>
      <c r="V5816" s="273">
        <v>82.209755250533206</v>
      </c>
      <c r="W5816" s="273">
        <v>70.573387506348396</v>
      </c>
      <c r="X5816" s="274">
        <v>1.0839387650000001</v>
      </c>
      <c r="Z5816" s="257">
        <v>17226.75</v>
      </c>
      <c r="AA5816" s="258">
        <v>6670.1161601017229</v>
      </c>
      <c r="AB5816" s="276">
        <v>1.1289973189068589</v>
      </c>
      <c r="AC5816" s="92"/>
      <c r="AD5816" s="257">
        <v>509847.59623958822</v>
      </c>
      <c r="AE5816" s="258">
        <v>5169.8499729600671</v>
      </c>
      <c r="AF5816" s="276">
        <v>0.87505923712932754</v>
      </c>
      <c r="AG5816" s="93"/>
      <c r="AH5816" s="257">
        <v>6403.9102236200006</v>
      </c>
      <c r="AI5816" s="258">
        <v>5432.0288961292526</v>
      </c>
      <c r="AJ5816" s="258">
        <v>5679.5338701420415</v>
      </c>
      <c r="AK5816" s="276">
        <v>0.96132936190623586</v>
      </c>
      <c r="AL5816" s="93"/>
      <c r="AM5816" s="257">
        <v>5911.87</v>
      </c>
      <c r="AN5816" s="258">
        <v>5898.7777339594941</v>
      </c>
      <c r="AO5816" s="276">
        <v>0.99843902064311008</v>
      </c>
      <c r="AQ5816" s="280">
        <v>5602.2773256503269</v>
      </c>
      <c r="AR5816" s="281">
        <v>5647.0636159505702</v>
      </c>
    </row>
    <row r="5817" spans="1:44" x14ac:dyDescent="0.2">
      <c r="A5817" s="260" t="s">
        <v>8409</v>
      </c>
      <c r="B5817" s="261" t="s">
        <v>7343</v>
      </c>
      <c r="C5817" s="261" t="s">
        <v>7378</v>
      </c>
      <c r="D5817" s="262" t="s">
        <v>15223</v>
      </c>
      <c r="E5817" s="257">
        <v>206</v>
      </c>
      <c r="F5817" s="258">
        <v>501</v>
      </c>
      <c r="G5817" s="258">
        <v>1344</v>
      </c>
      <c r="H5817" s="258">
        <v>1417</v>
      </c>
      <c r="I5817" s="258">
        <v>695</v>
      </c>
      <c r="J5817" s="258">
        <v>454</v>
      </c>
      <c r="K5817" s="259">
        <v>135</v>
      </c>
      <c r="L5817" s="257">
        <v>210</v>
      </c>
      <c r="M5817" s="258">
        <v>424</v>
      </c>
      <c r="N5817" s="258">
        <v>1347</v>
      </c>
      <c r="O5817" s="258">
        <v>1506</v>
      </c>
      <c r="P5817" s="258">
        <v>806</v>
      </c>
      <c r="Q5817" s="258">
        <v>515</v>
      </c>
      <c r="R5817" s="259">
        <v>279</v>
      </c>
      <c r="S5817" s="267">
        <v>9839</v>
      </c>
      <c r="T5817" s="90"/>
      <c r="U5817" s="260">
        <v>85</v>
      </c>
      <c r="V5817" s="273">
        <v>83.271234514415696</v>
      </c>
      <c r="W5817" s="273">
        <v>75.049323705888298</v>
      </c>
      <c r="X5817" s="274">
        <v>1.0839387650000001</v>
      </c>
      <c r="Z5817" s="257">
        <v>30550.62</v>
      </c>
      <c r="AA5817" s="258">
        <v>11829.055635167799</v>
      </c>
      <c r="AB5817" s="276">
        <v>1.2022619814176032</v>
      </c>
      <c r="AC5817" s="92"/>
      <c r="AD5817" s="257">
        <v>862238.41125583625</v>
      </c>
      <c r="AE5817" s="258">
        <v>8743.0896212784646</v>
      </c>
      <c r="AF5817" s="276">
        <v>0.88861567448708856</v>
      </c>
      <c r="AG5817" s="93"/>
      <c r="AH5817" s="257">
        <v>10664.873508835</v>
      </c>
      <c r="AI5817" s="258">
        <v>9046.3324829071953</v>
      </c>
      <c r="AJ5817" s="258">
        <v>9458.5195917954534</v>
      </c>
      <c r="AK5817" s="276">
        <v>0.96132936190623575</v>
      </c>
      <c r="AL5817" s="93"/>
      <c r="AM5817" s="257">
        <v>9875.5499999999993</v>
      </c>
      <c r="AN5817" s="258">
        <v>9853.6798763510833</v>
      </c>
      <c r="AO5817" s="276">
        <v>1.0014920089796813</v>
      </c>
      <c r="AQ5817" s="280">
        <v>10120.075196885426</v>
      </c>
      <c r="AR5817" s="281">
        <v>10200.978122478347</v>
      </c>
    </row>
    <row r="5818" spans="1:44" x14ac:dyDescent="0.2">
      <c r="A5818" s="260" t="s">
        <v>8409</v>
      </c>
      <c r="B5818" s="261" t="s">
        <v>7347</v>
      </c>
      <c r="C5818" s="261" t="s">
        <v>7379</v>
      </c>
      <c r="D5818" s="262" t="s">
        <v>15224</v>
      </c>
      <c r="E5818" s="257">
        <v>285</v>
      </c>
      <c r="F5818" s="258">
        <v>470</v>
      </c>
      <c r="G5818" s="258">
        <v>1554</v>
      </c>
      <c r="H5818" s="258">
        <v>1125</v>
      </c>
      <c r="I5818" s="258">
        <v>398</v>
      </c>
      <c r="J5818" s="258">
        <v>248</v>
      </c>
      <c r="K5818" s="259">
        <v>89</v>
      </c>
      <c r="L5818" s="257">
        <v>278</v>
      </c>
      <c r="M5818" s="258">
        <v>437</v>
      </c>
      <c r="N5818" s="258">
        <v>1632</v>
      </c>
      <c r="O5818" s="258">
        <v>1147</v>
      </c>
      <c r="P5818" s="258">
        <v>469</v>
      </c>
      <c r="Q5818" s="258">
        <v>328</v>
      </c>
      <c r="R5818" s="259">
        <v>154</v>
      </c>
      <c r="S5818" s="267">
        <v>8614</v>
      </c>
      <c r="T5818" s="90"/>
      <c r="U5818" s="260">
        <v>72</v>
      </c>
      <c r="V5818" s="273">
        <v>96.335289876126296</v>
      </c>
      <c r="W5818" s="273">
        <v>104.195889456572</v>
      </c>
      <c r="X5818" s="274">
        <v>1.1694343540000001</v>
      </c>
      <c r="Z5818" s="257">
        <v>23650.87</v>
      </c>
      <c r="AA5818" s="258">
        <v>9157.5050539112144</v>
      </c>
      <c r="AB5818" s="276">
        <v>1.0630955483992588</v>
      </c>
      <c r="AC5818" s="92"/>
      <c r="AD5818" s="257">
        <v>843717.00627078442</v>
      </c>
      <c r="AE5818" s="258">
        <v>8555.2827437578399</v>
      </c>
      <c r="AF5818" s="276">
        <v>0.99318350867864402</v>
      </c>
      <c r="AG5818" s="93"/>
      <c r="AH5818" s="257">
        <v>10073.507525356001</v>
      </c>
      <c r="AI5818" s="258">
        <v>8544.7144092187791</v>
      </c>
      <c r="AJ5818" s="258">
        <v>8580.7429164250134</v>
      </c>
      <c r="AK5818" s="276">
        <v>0.9961391823107747</v>
      </c>
      <c r="AL5818" s="93"/>
      <c r="AM5818" s="257">
        <v>8644.9599999999991</v>
      </c>
      <c r="AN5818" s="258">
        <v>8625.8151073975696</v>
      </c>
      <c r="AO5818" s="276">
        <v>1.0013716168327804</v>
      </c>
      <c r="AQ5818" s="280">
        <v>9072.3953482117049</v>
      </c>
      <c r="AR5818" s="281">
        <v>9144.9228059159559</v>
      </c>
    </row>
    <row r="5819" spans="1:44" x14ac:dyDescent="0.2">
      <c r="A5819" s="260" t="s">
        <v>8409</v>
      </c>
      <c r="B5819" s="261" t="s">
        <v>7347</v>
      </c>
      <c r="C5819" s="261" t="s">
        <v>7380</v>
      </c>
      <c r="D5819" s="262" t="s">
        <v>15225</v>
      </c>
      <c r="E5819" s="257">
        <v>238</v>
      </c>
      <c r="F5819" s="258">
        <v>548</v>
      </c>
      <c r="G5819" s="258">
        <v>1366</v>
      </c>
      <c r="H5819" s="258">
        <v>1376</v>
      </c>
      <c r="I5819" s="258">
        <v>604</v>
      </c>
      <c r="J5819" s="258">
        <v>311</v>
      </c>
      <c r="K5819" s="259">
        <v>104</v>
      </c>
      <c r="L5819" s="257">
        <v>182</v>
      </c>
      <c r="M5819" s="258">
        <v>515</v>
      </c>
      <c r="N5819" s="258">
        <v>1405</v>
      </c>
      <c r="O5819" s="258">
        <v>1472</v>
      </c>
      <c r="P5819" s="258">
        <v>648</v>
      </c>
      <c r="Q5819" s="258">
        <v>363</v>
      </c>
      <c r="R5819" s="259">
        <v>230</v>
      </c>
      <c r="S5819" s="267">
        <v>9362</v>
      </c>
      <c r="T5819" s="90"/>
      <c r="U5819" s="260">
        <v>218</v>
      </c>
      <c r="V5819" s="273">
        <v>69.956059375518606</v>
      </c>
      <c r="W5819" s="273">
        <v>63.606879606879602</v>
      </c>
      <c r="X5819" s="274">
        <v>1.1694343540000001</v>
      </c>
      <c r="Z5819" s="257">
        <v>27157.359999999997</v>
      </c>
      <c r="AA5819" s="258">
        <v>10515.201404890655</v>
      </c>
      <c r="AB5819" s="276">
        <v>1.1231789580101106</v>
      </c>
      <c r="AC5819" s="92"/>
      <c r="AD5819" s="257">
        <v>762519.82457400765</v>
      </c>
      <c r="AE5819" s="258">
        <v>7731.944062364405</v>
      </c>
      <c r="AF5819" s="276">
        <v>0.82588592847301912</v>
      </c>
      <c r="AG5819" s="93"/>
      <c r="AH5819" s="257">
        <v>10948.244422148</v>
      </c>
      <c r="AI5819" s="258">
        <v>9286.6979683197351</v>
      </c>
      <c r="AJ5819" s="258">
        <v>9325.8550247934727</v>
      </c>
      <c r="AK5819" s="276">
        <v>0.9961391823107747</v>
      </c>
      <c r="AL5819" s="93"/>
      <c r="AM5819" s="257">
        <v>9455.74</v>
      </c>
      <c r="AN5819" s="258">
        <v>9434.7995761256825</v>
      </c>
      <c r="AO5819" s="276">
        <v>1.0077760709384407</v>
      </c>
      <c r="AQ5819" s="280">
        <v>8718.0976101378583</v>
      </c>
      <c r="AR5819" s="281">
        <v>8787.7927051389197</v>
      </c>
    </row>
    <row r="5820" spans="1:44" x14ac:dyDescent="0.2">
      <c r="A5820" s="260" t="s">
        <v>8409</v>
      </c>
      <c r="B5820" s="261" t="s">
        <v>7295</v>
      </c>
      <c r="C5820" s="261" t="s">
        <v>7323</v>
      </c>
      <c r="D5820" s="262" t="s">
        <v>15175</v>
      </c>
      <c r="E5820" s="257">
        <v>133</v>
      </c>
      <c r="F5820" s="258">
        <v>121</v>
      </c>
      <c r="G5820" s="258">
        <v>1213</v>
      </c>
      <c r="H5820" s="258">
        <v>535</v>
      </c>
      <c r="I5820" s="258">
        <v>115</v>
      </c>
      <c r="J5820" s="258">
        <v>63</v>
      </c>
      <c r="K5820" s="259">
        <v>16</v>
      </c>
      <c r="L5820" s="257">
        <v>87</v>
      </c>
      <c r="M5820" s="258">
        <v>130</v>
      </c>
      <c r="N5820" s="258">
        <v>1028</v>
      </c>
      <c r="O5820" s="258">
        <v>303</v>
      </c>
      <c r="P5820" s="258">
        <v>92</v>
      </c>
      <c r="Q5820" s="258">
        <v>66</v>
      </c>
      <c r="R5820" s="259">
        <v>40</v>
      </c>
      <c r="S5820" s="267">
        <v>3942</v>
      </c>
      <c r="T5820" s="90"/>
      <c r="U5820" s="260">
        <v>2</v>
      </c>
      <c r="V5820" s="273">
        <v>106.882530098318</v>
      </c>
      <c r="W5820" s="273">
        <v>142.270859751458</v>
      </c>
      <c r="X5820" s="274">
        <v>1.2034250129999999</v>
      </c>
      <c r="Z5820" s="257">
        <v>8858.56</v>
      </c>
      <c r="AA5820" s="258">
        <v>3429.9925529325442</v>
      </c>
      <c r="AB5820" s="276">
        <v>0.8701148028748209</v>
      </c>
      <c r="AC5820" s="92"/>
      <c r="AD5820" s="257">
        <v>432501.34511330776</v>
      </c>
      <c r="AE5820" s="258">
        <v>4385.5596924075689</v>
      </c>
      <c r="AF5820" s="276">
        <v>1.112521484629013</v>
      </c>
      <c r="AG5820" s="93"/>
      <c r="AH5820" s="257">
        <v>4743.9014012459993</v>
      </c>
      <c r="AI5820" s="258">
        <v>4023.9492110477499</v>
      </c>
      <c r="AJ5820" s="258">
        <v>3981.3356213029201</v>
      </c>
      <c r="AK5820" s="276">
        <v>1.0099785949525419</v>
      </c>
      <c r="AL5820" s="93"/>
      <c r="AM5820" s="257">
        <v>3942.86</v>
      </c>
      <c r="AN5820" s="258">
        <v>3934.1282497956713</v>
      </c>
      <c r="AO5820" s="276">
        <v>0.99800310750778065</v>
      </c>
      <c r="AQ5820" s="280">
        <v>3846.3220710714522</v>
      </c>
      <c r="AR5820" s="281">
        <v>3877.0707268144533</v>
      </c>
    </row>
    <row r="5821" spans="1:44" x14ac:dyDescent="0.2">
      <c r="A5821" s="260" t="s">
        <v>8409</v>
      </c>
      <c r="B5821" s="261" t="s">
        <v>7343</v>
      </c>
      <c r="C5821" s="261" t="s">
        <v>7381</v>
      </c>
      <c r="D5821" s="262" t="s">
        <v>15226</v>
      </c>
      <c r="E5821" s="257">
        <v>358</v>
      </c>
      <c r="F5821" s="258">
        <v>652</v>
      </c>
      <c r="G5821" s="258">
        <v>1844</v>
      </c>
      <c r="H5821" s="258">
        <v>1176</v>
      </c>
      <c r="I5821" s="258">
        <v>462</v>
      </c>
      <c r="J5821" s="258">
        <v>238</v>
      </c>
      <c r="K5821" s="259">
        <v>94</v>
      </c>
      <c r="L5821" s="257">
        <v>311</v>
      </c>
      <c r="M5821" s="258">
        <v>620</v>
      </c>
      <c r="N5821" s="258">
        <v>1904</v>
      </c>
      <c r="O5821" s="258">
        <v>1315</v>
      </c>
      <c r="P5821" s="258">
        <v>525</v>
      </c>
      <c r="Q5821" s="258">
        <v>315</v>
      </c>
      <c r="R5821" s="259">
        <v>185</v>
      </c>
      <c r="S5821" s="267">
        <v>9999</v>
      </c>
      <c r="T5821" s="90"/>
      <c r="U5821" s="260">
        <v>74</v>
      </c>
      <c r="V5821" s="273">
        <v>100.697847605131</v>
      </c>
      <c r="W5821" s="273">
        <v>95.769953990798101</v>
      </c>
      <c r="X5821" s="274">
        <v>1.0839387650000001</v>
      </c>
      <c r="Z5821" s="257">
        <v>26637.58</v>
      </c>
      <c r="AA5821" s="258">
        <v>10313.945046163812</v>
      </c>
      <c r="AB5821" s="276">
        <v>1.0314976543818193</v>
      </c>
      <c r="AC5821" s="92"/>
      <c r="AD5821" s="257">
        <v>970818.28055220423</v>
      </c>
      <c r="AE5821" s="258">
        <v>9844.0885050351881</v>
      </c>
      <c r="AF5821" s="276">
        <v>0.98450730123364216</v>
      </c>
      <c r="AG5821" s="93"/>
      <c r="AH5821" s="257">
        <v>10838.303711235001</v>
      </c>
      <c r="AI5821" s="258">
        <v>9193.4422702092761</v>
      </c>
      <c r="AJ5821" s="258">
        <v>9612.3322897004527</v>
      </c>
      <c r="AK5821" s="276">
        <v>0.96132936190623586</v>
      </c>
      <c r="AL5821" s="93"/>
      <c r="AM5821" s="257">
        <v>10030.82</v>
      </c>
      <c r="AN5821" s="258">
        <v>10008.606019644472</v>
      </c>
      <c r="AO5821" s="276">
        <v>1.0009606980342507</v>
      </c>
      <c r="AQ5821" s="280">
        <v>9770.8644211277278</v>
      </c>
      <c r="AR5821" s="281">
        <v>9848.9756507245511</v>
      </c>
    </row>
    <row r="5822" spans="1:44" x14ac:dyDescent="0.2">
      <c r="A5822" s="260" t="s">
        <v>8409</v>
      </c>
      <c r="B5822" s="261" t="s">
        <v>7390</v>
      </c>
      <c r="C5822" s="261" t="s">
        <v>7413</v>
      </c>
      <c r="D5822" s="262" t="s">
        <v>15253</v>
      </c>
      <c r="E5822" s="257">
        <v>165</v>
      </c>
      <c r="F5822" s="258">
        <v>370</v>
      </c>
      <c r="G5822" s="258">
        <v>1145</v>
      </c>
      <c r="H5822" s="258">
        <v>793</v>
      </c>
      <c r="I5822" s="258">
        <v>256</v>
      </c>
      <c r="J5822" s="258">
        <v>127</v>
      </c>
      <c r="K5822" s="259">
        <v>34</v>
      </c>
      <c r="L5822" s="257">
        <v>181</v>
      </c>
      <c r="M5822" s="258">
        <v>374</v>
      </c>
      <c r="N5822" s="258">
        <v>1110</v>
      </c>
      <c r="O5822" s="258">
        <v>831</v>
      </c>
      <c r="P5822" s="258">
        <v>272</v>
      </c>
      <c r="Q5822" s="258">
        <v>152</v>
      </c>
      <c r="R5822" s="259">
        <v>76</v>
      </c>
      <c r="S5822" s="267">
        <v>5886</v>
      </c>
      <c r="T5822" s="90"/>
      <c r="U5822" s="260">
        <v>21</v>
      </c>
      <c r="V5822" s="273">
        <v>119.18661620876399</v>
      </c>
      <c r="W5822" s="273">
        <v>105.15528372409101</v>
      </c>
      <c r="X5822" s="274">
        <v>1.0738194080000001</v>
      </c>
      <c r="Z5822" s="257">
        <v>15033.089999999998</v>
      </c>
      <c r="AA5822" s="258">
        <v>5820.7413786851021</v>
      </c>
      <c r="AB5822" s="276">
        <v>0.98891290837327595</v>
      </c>
      <c r="AC5822" s="92"/>
      <c r="AD5822" s="257">
        <v>612979.51650769939</v>
      </c>
      <c r="AE5822" s="258">
        <v>6215.6067032886795</v>
      </c>
      <c r="AF5822" s="276">
        <v>1.0559984205383417</v>
      </c>
      <c r="AG5822" s="93"/>
      <c r="AH5822" s="257">
        <v>6320.5010354880005</v>
      </c>
      <c r="AI5822" s="258">
        <v>5361.2781978348621</v>
      </c>
      <c r="AJ5822" s="258">
        <v>5634.1335349607343</v>
      </c>
      <c r="AK5822" s="276">
        <v>0.95720923121996848</v>
      </c>
      <c r="AL5822" s="93"/>
      <c r="AM5822" s="257">
        <v>5895.03</v>
      </c>
      <c r="AN5822" s="258">
        <v>5881.9750273641403</v>
      </c>
      <c r="AO5822" s="276">
        <v>0.99931617862115873</v>
      </c>
      <c r="AQ5822" s="280">
        <v>5879.6485726110859</v>
      </c>
      <c r="AR5822" s="281">
        <v>5926.652252102409</v>
      </c>
    </row>
    <row r="5823" spans="1:44" x14ac:dyDescent="0.2">
      <c r="A5823" s="260" t="s">
        <v>8409</v>
      </c>
      <c r="B5823" s="261" t="s">
        <v>7390</v>
      </c>
      <c r="C5823" s="261" t="s">
        <v>7414</v>
      </c>
      <c r="D5823" s="262" t="s">
        <v>15254</v>
      </c>
      <c r="E5823" s="257">
        <v>89</v>
      </c>
      <c r="F5823" s="258">
        <v>196</v>
      </c>
      <c r="G5823" s="258">
        <v>542</v>
      </c>
      <c r="H5823" s="258">
        <v>482</v>
      </c>
      <c r="I5823" s="258">
        <v>159</v>
      </c>
      <c r="J5823" s="258">
        <v>92</v>
      </c>
      <c r="K5823" s="259">
        <v>24</v>
      </c>
      <c r="L5823" s="257">
        <v>80</v>
      </c>
      <c r="M5823" s="258">
        <v>164</v>
      </c>
      <c r="N5823" s="258">
        <v>621</v>
      </c>
      <c r="O5823" s="258">
        <v>511</v>
      </c>
      <c r="P5823" s="258">
        <v>253</v>
      </c>
      <c r="Q5823" s="258">
        <v>145</v>
      </c>
      <c r="R5823" s="259">
        <v>71</v>
      </c>
      <c r="S5823" s="267">
        <v>3429</v>
      </c>
      <c r="T5823" s="90"/>
      <c r="U5823" s="260">
        <v>31</v>
      </c>
      <c r="V5823" s="273">
        <v>107.713669022647</v>
      </c>
      <c r="W5823" s="273">
        <v>109.07530647985899</v>
      </c>
      <c r="X5823" s="274">
        <v>1.0738194080000001</v>
      </c>
      <c r="Z5823" s="257">
        <v>9696.4100000000017</v>
      </c>
      <c r="AA5823" s="258">
        <v>3754.4041119753842</v>
      </c>
      <c r="AB5823" s="276">
        <v>1.0948976704506808</v>
      </c>
      <c r="AC5823" s="92"/>
      <c r="AD5823" s="257">
        <v>350011.38330587698</v>
      </c>
      <c r="AE5823" s="258">
        <v>3549.1122324901153</v>
      </c>
      <c r="AF5823" s="276">
        <v>1.0350283559317921</v>
      </c>
      <c r="AG5823" s="93"/>
      <c r="AH5823" s="257">
        <v>3682.1267500320005</v>
      </c>
      <c r="AI5823" s="258">
        <v>3123.313445527649</v>
      </c>
      <c r="AJ5823" s="258">
        <v>3282.2704538532716</v>
      </c>
      <c r="AK5823" s="276">
        <v>0.95720923121996837</v>
      </c>
      <c r="AL5823" s="93"/>
      <c r="AM5823" s="257">
        <v>3442.33</v>
      </c>
      <c r="AN5823" s="258">
        <v>3434.7067098804246</v>
      </c>
      <c r="AO5823" s="276">
        <v>1.00166424901733</v>
      </c>
      <c r="AQ5823" s="280">
        <v>3725.8238337237131</v>
      </c>
      <c r="AR5823" s="281">
        <v>3755.6091903073138</v>
      </c>
    </row>
    <row r="5824" spans="1:44" x14ac:dyDescent="0.2">
      <c r="A5824" s="260" t="s">
        <v>8409</v>
      </c>
      <c r="B5824" s="261" t="s">
        <v>7295</v>
      </c>
      <c r="C5824" s="261" t="s">
        <v>7324</v>
      </c>
      <c r="D5824" s="262" t="s">
        <v>15176</v>
      </c>
      <c r="E5824" s="257">
        <v>105</v>
      </c>
      <c r="F5824" s="258">
        <v>199</v>
      </c>
      <c r="G5824" s="258">
        <v>1361</v>
      </c>
      <c r="H5824" s="258">
        <v>561</v>
      </c>
      <c r="I5824" s="258">
        <v>177</v>
      </c>
      <c r="J5824" s="258">
        <v>79</v>
      </c>
      <c r="K5824" s="259">
        <v>48</v>
      </c>
      <c r="L5824" s="257">
        <v>84</v>
      </c>
      <c r="M5824" s="258">
        <v>223</v>
      </c>
      <c r="N5824" s="258">
        <v>1305</v>
      </c>
      <c r="O5824" s="258">
        <v>412</v>
      </c>
      <c r="P5824" s="258">
        <v>128</v>
      </c>
      <c r="Q5824" s="258">
        <v>98</v>
      </c>
      <c r="R5824" s="259">
        <v>81</v>
      </c>
      <c r="S5824" s="267">
        <v>4861</v>
      </c>
      <c r="T5824" s="90"/>
      <c r="U5824" s="260">
        <v>44</v>
      </c>
      <c r="V5824" s="273">
        <v>111.71568147093301</v>
      </c>
      <c r="W5824" s="273">
        <v>125.103476650894</v>
      </c>
      <c r="X5824" s="274">
        <v>1.2034250129999999</v>
      </c>
      <c r="Z5824" s="257">
        <v>11306.15</v>
      </c>
      <c r="AA5824" s="258">
        <v>4377.6878298886377</v>
      </c>
      <c r="AB5824" s="276">
        <v>0.90057350954302362</v>
      </c>
      <c r="AC5824" s="92"/>
      <c r="AD5824" s="257">
        <v>519708.22168062709</v>
      </c>
      <c r="AE5824" s="258">
        <v>5269.8366249433566</v>
      </c>
      <c r="AF5824" s="276">
        <v>1.0841054566845005</v>
      </c>
      <c r="AG5824" s="93"/>
      <c r="AH5824" s="257">
        <v>5849.848988193</v>
      </c>
      <c r="AI5824" s="258">
        <v>4962.0540626339716</v>
      </c>
      <c r="AJ5824" s="258">
        <v>4909.5059500643065</v>
      </c>
      <c r="AK5824" s="276">
        <v>1.0099785949525419</v>
      </c>
      <c r="AL5824" s="93"/>
      <c r="AM5824" s="257">
        <v>4879.92</v>
      </c>
      <c r="AN5824" s="258">
        <v>4869.1130622803985</v>
      </c>
      <c r="AO5824" s="276">
        <v>1.0016690109607898</v>
      </c>
      <c r="AQ5824" s="280">
        <v>4801.2323884637308</v>
      </c>
      <c r="AR5824" s="281">
        <v>4839.614884554052</v>
      </c>
    </row>
    <row r="5825" spans="1:44" x14ac:dyDescent="0.2">
      <c r="A5825" s="260" t="s">
        <v>8409</v>
      </c>
      <c r="B5825" s="261" t="s">
        <v>7347</v>
      </c>
      <c r="C5825" s="261" t="s">
        <v>7382</v>
      </c>
      <c r="D5825" s="262" t="s">
        <v>15227</v>
      </c>
      <c r="E5825" s="257">
        <v>103</v>
      </c>
      <c r="F5825" s="258">
        <v>262</v>
      </c>
      <c r="G5825" s="258">
        <v>693</v>
      </c>
      <c r="H5825" s="258">
        <v>702</v>
      </c>
      <c r="I5825" s="258">
        <v>252</v>
      </c>
      <c r="J5825" s="258">
        <v>168</v>
      </c>
      <c r="K5825" s="259">
        <v>55</v>
      </c>
      <c r="L5825" s="257">
        <v>118</v>
      </c>
      <c r="M5825" s="258">
        <v>328</v>
      </c>
      <c r="N5825" s="258">
        <v>723</v>
      </c>
      <c r="O5825" s="258">
        <v>713</v>
      </c>
      <c r="P5825" s="258">
        <v>270</v>
      </c>
      <c r="Q5825" s="258">
        <v>173</v>
      </c>
      <c r="R5825" s="259">
        <v>69</v>
      </c>
      <c r="S5825" s="267">
        <v>4629</v>
      </c>
      <c r="T5825" s="90"/>
      <c r="U5825" s="260">
        <v>6</v>
      </c>
      <c r="V5825" s="273">
        <v>68.007300745569395</v>
      </c>
      <c r="W5825" s="273">
        <v>60.564512643181303</v>
      </c>
      <c r="X5825" s="274">
        <v>1.1694343540000001</v>
      </c>
      <c r="Z5825" s="257">
        <v>12935.13</v>
      </c>
      <c r="AA5825" s="258">
        <v>5008.4211848443028</v>
      </c>
      <c r="AB5825" s="276">
        <v>1.0819661233191409</v>
      </c>
      <c r="AC5825" s="92"/>
      <c r="AD5825" s="257">
        <v>371334.49443177332</v>
      </c>
      <c r="AE5825" s="258">
        <v>3765.3283847103112</v>
      </c>
      <c r="AF5825" s="276">
        <v>0.81342155642910152</v>
      </c>
      <c r="AG5825" s="93"/>
      <c r="AH5825" s="257">
        <v>5413.3116246660002</v>
      </c>
      <c r="AI5825" s="258">
        <v>4591.7672394095343</v>
      </c>
      <c r="AJ5825" s="258">
        <v>4611.1282749165766</v>
      </c>
      <c r="AK5825" s="276">
        <v>0.99613918231077481</v>
      </c>
      <c r="AL5825" s="93"/>
      <c r="AM5825" s="257">
        <v>4631.58</v>
      </c>
      <c r="AN5825" s="258">
        <v>4621.3230292702838</v>
      </c>
      <c r="AO5825" s="276">
        <v>0.9983415487730144</v>
      </c>
      <c r="AQ5825" s="280">
        <v>4051.4985724842491</v>
      </c>
      <c r="AR5825" s="281">
        <v>4083.8874709037391</v>
      </c>
    </row>
    <row r="5826" spans="1:44" x14ac:dyDescent="0.2">
      <c r="A5826" s="260" t="s">
        <v>8409</v>
      </c>
      <c r="B5826" s="261" t="s">
        <v>7347</v>
      </c>
      <c r="C5826" s="261" t="s">
        <v>7383</v>
      </c>
      <c r="D5826" s="262" t="s">
        <v>14132</v>
      </c>
      <c r="E5826" s="257">
        <v>87</v>
      </c>
      <c r="F5826" s="258">
        <v>128</v>
      </c>
      <c r="G5826" s="258">
        <v>435</v>
      </c>
      <c r="H5826" s="258">
        <v>334</v>
      </c>
      <c r="I5826" s="258">
        <v>120</v>
      </c>
      <c r="J5826" s="258">
        <v>55</v>
      </c>
      <c r="K5826" s="259">
        <v>25</v>
      </c>
      <c r="L5826" s="257">
        <v>61</v>
      </c>
      <c r="M5826" s="258">
        <v>127</v>
      </c>
      <c r="N5826" s="258">
        <v>394</v>
      </c>
      <c r="O5826" s="258">
        <v>332</v>
      </c>
      <c r="P5826" s="258">
        <v>110</v>
      </c>
      <c r="Q5826" s="258">
        <v>75</v>
      </c>
      <c r="R5826" s="259">
        <v>27</v>
      </c>
      <c r="S5826" s="267">
        <v>2310</v>
      </c>
      <c r="T5826" s="90"/>
      <c r="U5826" s="260">
        <v>1</v>
      </c>
      <c r="V5826" s="273">
        <v>94.392000065536706</v>
      </c>
      <c r="W5826" s="273">
        <v>100.549783549783</v>
      </c>
      <c r="X5826" s="274">
        <v>1.1694343540000001</v>
      </c>
      <c r="Z5826" s="257">
        <v>6159.23</v>
      </c>
      <c r="AA5826" s="258">
        <v>2384.8247380836974</v>
      </c>
      <c r="AB5826" s="276">
        <v>1.0323916615080941</v>
      </c>
      <c r="AC5826" s="92"/>
      <c r="AD5826" s="257">
        <v>223091.57078753511</v>
      </c>
      <c r="AE5826" s="258">
        <v>2262.1464918343436</v>
      </c>
      <c r="AF5826" s="276">
        <v>0.97928419559928293</v>
      </c>
      <c r="AG5826" s="93"/>
      <c r="AH5826" s="257">
        <v>2701.3933577400003</v>
      </c>
      <c r="AI5826" s="258">
        <v>2291.4198148706041</v>
      </c>
      <c r="AJ5826" s="258">
        <v>2301.0815111378897</v>
      </c>
      <c r="AK5826" s="276">
        <v>0.99613918231077481</v>
      </c>
      <c r="AL5826" s="93"/>
      <c r="AM5826" s="257">
        <v>2310.4299999999998</v>
      </c>
      <c r="AN5826" s="258">
        <v>2305.313384744934</v>
      </c>
      <c r="AO5826" s="276">
        <v>0.99797116222724414</v>
      </c>
      <c r="AQ5826" s="280">
        <v>2321.6846424890055</v>
      </c>
      <c r="AR5826" s="281">
        <v>2340.2448879641897</v>
      </c>
    </row>
    <row r="5827" spans="1:44" x14ac:dyDescent="0.2">
      <c r="A5827" s="260" t="s">
        <v>8409</v>
      </c>
      <c r="B5827" s="261" t="s">
        <v>7343</v>
      </c>
      <c r="C5827" s="261" t="s">
        <v>7384</v>
      </c>
      <c r="D5827" s="262" t="s">
        <v>15228</v>
      </c>
      <c r="E5827" s="257">
        <v>58</v>
      </c>
      <c r="F5827" s="258">
        <v>142</v>
      </c>
      <c r="G5827" s="258">
        <v>522</v>
      </c>
      <c r="H5827" s="258">
        <v>421</v>
      </c>
      <c r="I5827" s="258">
        <v>193</v>
      </c>
      <c r="J5827" s="258">
        <v>99</v>
      </c>
      <c r="K5827" s="259">
        <v>36</v>
      </c>
      <c r="L5827" s="257">
        <v>54</v>
      </c>
      <c r="M5827" s="258">
        <v>140</v>
      </c>
      <c r="N5827" s="258">
        <v>845</v>
      </c>
      <c r="O5827" s="258">
        <v>435</v>
      </c>
      <c r="P5827" s="258">
        <v>204</v>
      </c>
      <c r="Q5827" s="258">
        <v>115</v>
      </c>
      <c r="R5827" s="259">
        <v>57</v>
      </c>
      <c r="S5827" s="267">
        <v>3321</v>
      </c>
      <c r="T5827" s="90"/>
      <c r="U5827" s="260">
        <v>8</v>
      </c>
      <c r="V5827" s="273">
        <v>78.1084368906658</v>
      </c>
      <c r="W5827" s="273">
        <v>79.984031334739299</v>
      </c>
      <c r="X5827" s="274">
        <v>1.0839387650000001</v>
      </c>
      <c r="Z5827" s="257">
        <v>9210.7799999999988</v>
      </c>
      <c r="AA5827" s="258">
        <v>3566.3704718035456</v>
      </c>
      <c r="AB5827" s="276">
        <v>1.0738845142437656</v>
      </c>
      <c r="AC5827" s="92"/>
      <c r="AD5827" s="257">
        <v>290437.51551288285</v>
      </c>
      <c r="AE5827" s="258">
        <v>2945.0337567449692</v>
      </c>
      <c r="AF5827" s="276">
        <v>0.88679125466575404</v>
      </c>
      <c r="AG5827" s="93"/>
      <c r="AH5827" s="257">
        <v>3599.7606385650001</v>
      </c>
      <c r="AI5827" s="258">
        <v>3053.4475226887689</v>
      </c>
      <c r="AJ5827" s="258">
        <v>3192.5748108906091</v>
      </c>
      <c r="AK5827" s="276">
        <v>0.96132936190623586</v>
      </c>
      <c r="AL5827" s="93"/>
      <c r="AM5827" s="257">
        <v>3324.44</v>
      </c>
      <c r="AN5827" s="258">
        <v>3317.0777858586712</v>
      </c>
      <c r="AO5827" s="276">
        <v>0.99881896593154806</v>
      </c>
      <c r="AQ5827" s="280">
        <v>3036.734646356927</v>
      </c>
      <c r="AR5827" s="281">
        <v>3061.0112166748308</v>
      </c>
    </row>
    <row r="5828" spans="1:44" x14ac:dyDescent="0.2">
      <c r="A5828" s="260" t="s">
        <v>8409</v>
      </c>
      <c r="B5828" s="261" t="s">
        <v>7295</v>
      </c>
      <c r="C5828" s="261" t="s">
        <v>7325</v>
      </c>
      <c r="D5828" s="262" t="s">
        <v>15177</v>
      </c>
      <c r="E5828" s="257">
        <v>47</v>
      </c>
      <c r="F5828" s="258">
        <v>101</v>
      </c>
      <c r="G5828" s="258">
        <v>411</v>
      </c>
      <c r="H5828" s="258">
        <v>289</v>
      </c>
      <c r="I5828" s="258">
        <v>107</v>
      </c>
      <c r="J5828" s="258">
        <v>73</v>
      </c>
      <c r="K5828" s="259">
        <v>24</v>
      </c>
      <c r="L5828" s="257">
        <v>46</v>
      </c>
      <c r="M5828" s="258">
        <v>97</v>
      </c>
      <c r="N5828" s="258">
        <v>334</v>
      </c>
      <c r="O5828" s="258">
        <v>238</v>
      </c>
      <c r="P5828" s="258">
        <v>95</v>
      </c>
      <c r="Q5828" s="258">
        <v>90</v>
      </c>
      <c r="R5828" s="259">
        <v>40</v>
      </c>
      <c r="S5828" s="267">
        <v>1992</v>
      </c>
      <c r="T5828" s="90"/>
      <c r="U5828" s="260">
        <v>2</v>
      </c>
      <c r="V5828" s="273">
        <v>98.345853883607603</v>
      </c>
      <c r="W5828" s="273">
        <v>100.160060210737</v>
      </c>
      <c r="X5828" s="274">
        <v>1.2034250129999999</v>
      </c>
      <c r="Z5828" s="257">
        <v>5475.26</v>
      </c>
      <c r="AA5828" s="258">
        <v>2119.9947875692492</v>
      </c>
      <c r="AB5828" s="276">
        <v>1.064254411430346</v>
      </c>
      <c r="AC5828" s="92"/>
      <c r="AD5828" s="257">
        <v>194253.29746961885</v>
      </c>
      <c r="AE5828" s="258">
        <v>1969.7266635710284</v>
      </c>
      <c r="AF5828" s="276">
        <v>0.98881860621035567</v>
      </c>
      <c r="AG5828" s="93"/>
      <c r="AH5828" s="257">
        <v>2397.222625896</v>
      </c>
      <c r="AI5828" s="258">
        <v>2033.411169053049</v>
      </c>
      <c r="AJ5828" s="258">
        <v>2011.8773611454635</v>
      </c>
      <c r="AK5828" s="276">
        <v>1.0099785949525419</v>
      </c>
      <c r="AL5828" s="93"/>
      <c r="AM5828" s="257">
        <v>1992.86</v>
      </c>
      <c r="AN5828" s="258">
        <v>1988.4466666043936</v>
      </c>
      <c r="AO5828" s="276">
        <v>0.99821619809457507</v>
      </c>
      <c r="AQ5828" s="280">
        <v>2113.431642494178</v>
      </c>
      <c r="AR5828" s="281">
        <v>2130.3270508376909</v>
      </c>
    </row>
    <row r="5829" spans="1:44" x14ac:dyDescent="0.2">
      <c r="A5829" s="260" t="s">
        <v>8409</v>
      </c>
      <c r="B5829" s="261" t="s">
        <v>7295</v>
      </c>
      <c r="C5829" s="261" t="s">
        <v>7326</v>
      </c>
      <c r="D5829" s="262" t="s">
        <v>15178</v>
      </c>
      <c r="E5829" s="257">
        <v>199</v>
      </c>
      <c r="F5829" s="258">
        <v>211</v>
      </c>
      <c r="G5829" s="258">
        <v>1997</v>
      </c>
      <c r="H5829" s="258">
        <v>807</v>
      </c>
      <c r="I5829" s="258">
        <v>139</v>
      </c>
      <c r="J5829" s="258">
        <v>66</v>
      </c>
      <c r="K5829" s="259">
        <v>18</v>
      </c>
      <c r="L5829" s="257">
        <v>219</v>
      </c>
      <c r="M5829" s="258">
        <v>205</v>
      </c>
      <c r="N5829" s="258">
        <v>2192</v>
      </c>
      <c r="O5829" s="258">
        <v>576</v>
      </c>
      <c r="P5829" s="258">
        <v>143</v>
      </c>
      <c r="Q5829" s="258">
        <v>76</v>
      </c>
      <c r="R5829" s="259">
        <v>56</v>
      </c>
      <c r="S5829" s="267">
        <v>6904</v>
      </c>
      <c r="T5829" s="90"/>
      <c r="U5829" s="260">
        <v>3</v>
      </c>
      <c r="V5829" s="273">
        <v>99.148724707939095</v>
      </c>
      <c r="W5829" s="273">
        <v>133.672990586531</v>
      </c>
      <c r="X5829" s="274">
        <v>1.2034250129999999</v>
      </c>
      <c r="Z5829" s="257">
        <v>15173.53</v>
      </c>
      <c r="AA5829" s="258">
        <v>5875.1190827514356</v>
      </c>
      <c r="AB5829" s="276">
        <v>0.85097321592575836</v>
      </c>
      <c r="AC5829" s="92"/>
      <c r="AD5829" s="257">
        <v>729482.89991717809</v>
      </c>
      <c r="AE5829" s="258">
        <v>7396.9499478417329</v>
      </c>
      <c r="AF5829" s="276">
        <v>1.0714006297569139</v>
      </c>
      <c r="AG5829" s="93"/>
      <c r="AH5829" s="257">
        <v>8308.4462897519988</v>
      </c>
      <c r="AI5829" s="258">
        <v>7047.5254574007267</v>
      </c>
      <c r="AJ5829" s="258">
        <v>6972.8922195523483</v>
      </c>
      <c r="AK5829" s="276">
        <v>1.0099785949525417</v>
      </c>
      <c r="AL5829" s="93"/>
      <c r="AM5829" s="257">
        <v>6905.29</v>
      </c>
      <c r="AN5829" s="258">
        <v>6889.9977331255859</v>
      </c>
      <c r="AO5829" s="276">
        <v>0.99797186169258201</v>
      </c>
      <c r="AQ5829" s="280">
        <v>6344.5238894675877</v>
      </c>
      <c r="AR5829" s="281">
        <v>6395.2439220924534</v>
      </c>
    </row>
    <row r="5830" spans="1:44" x14ac:dyDescent="0.2">
      <c r="A5830" s="260" t="s">
        <v>8409</v>
      </c>
      <c r="B5830" s="261" t="s">
        <v>7390</v>
      </c>
      <c r="C5830" s="261" t="s">
        <v>7415</v>
      </c>
      <c r="D5830" s="262" t="s">
        <v>15255</v>
      </c>
      <c r="E5830" s="257">
        <v>24</v>
      </c>
      <c r="F5830" s="258">
        <v>70</v>
      </c>
      <c r="G5830" s="258">
        <v>282</v>
      </c>
      <c r="H5830" s="258">
        <v>316</v>
      </c>
      <c r="I5830" s="258">
        <v>97</v>
      </c>
      <c r="J5830" s="258">
        <v>71</v>
      </c>
      <c r="K5830" s="259">
        <v>15</v>
      </c>
      <c r="L5830" s="257">
        <v>33</v>
      </c>
      <c r="M5830" s="258">
        <v>54</v>
      </c>
      <c r="N5830" s="258">
        <v>223</v>
      </c>
      <c r="O5830" s="258">
        <v>237</v>
      </c>
      <c r="P5830" s="258">
        <v>85</v>
      </c>
      <c r="Q5830" s="258">
        <v>61</v>
      </c>
      <c r="R5830" s="259">
        <v>30</v>
      </c>
      <c r="S5830" s="267">
        <v>1598</v>
      </c>
      <c r="T5830" s="90"/>
      <c r="U5830" s="260">
        <v>13</v>
      </c>
      <c r="V5830" s="273">
        <v>109.640492561057</v>
      </c>
      <c r="W5830" s="273">
        <v>114.07759699624501</v>
      </c>
      <c r="X5830" s="274">
        <v>1.0738194080000001</v>
      </c>
      <c r="Z5830" s="257">
        <v>4524.54</v>
      </c>
      <c r="AA5830" s="258">
        <v>1751.8804981222022</v>
      </c>
      <c r="AB5830" s="276">
        <v>1.0962956809275357</v>
      </c>
      <c r="AC5830" s="92"/>
      <c r="AD5830" s="257">
        <v>165810.75954244731</v>
      </c>
      <c r="AE5830" s="258">
        <v>1681.3195885583525</v>
      </c>
      <c r="AF5830" s="276">
        <v>1.052139917746153</v>
      </c>
      <c r="AG5830" s="93"/>
      <c r="AH5830" s="257">
        <v>1715.9634139840002</v>
      </c>
      <c r="AI5830" s="258">
        <v>1455.5423989364781</v>
      </c>
      <c r="AJ5830" s="258">
        <v>1529.6203514895096</v>
      </c>
      <c r="AK5830" s="276">
        <v>0.95720923121996848</v>
      </c>
      <c r="AL5830" s="93"/>
      <c r="AM5830" s="257">
        <v>1603.59</v>
      </c>
      <c r="AN5830" s="258">
        <v>1600.0387333280512</v>
      </c>
      <c r="AO5830" s="276">
        <v>1.0012758030838869</v>
      </c>
      <c r="AQ5830" s="280">
        <v>1766.6014204930718</v>
      </c>
      <c r="AR5830" s="281">
        <v>1780.7241637033683</v>
      </c>
    </row>
    <row r="5831" spans="1:44" x14ac:dyDescent="0.2">
      <c r="A5831" s="260" t="s">
        <v>8409</v>
      </c>
      <c r="B5831" s="261" t="s">
        <v>7390</v>
      </c>
      <c r="C5831" s="261" t="s">
        <v>7416</v>
      </c>
      <c r="D5831" s="262" t="s">
        <v>15256</v>
      </c>
      <c r="E5831" s="257">
        <v>67</v>
      </c>
      <c r="F5831" s="258">
        <v>151</v>
      </c>
      <c r="G5831" s="258">
        <v>559</v>
      </c>
      <c r="H5831" s="258">
        <v>382</v>
      </c>
      <c r="I5831" s="258">
        <v>113</v>
      </c>
      <c r="J5831" s="258">
        <v>52</v>
      </c>
      <c r="K5831" s="259">
        <v>9</v>
      </c>
      <c r="L5831" s="257">
        <v>87</v>
      </c>
      <c r="M5831" s="258">
        <v>179</v>
      </c>
      <c r="N5831" s="258">
        <v>451</v>
      </c>
      <c r="O5831" s="258">
        <v>330</v>
      </c>
      <c r="P5831" s="258">
        <v>100</v>
      </c>
      <c r="Q5831" s="258">
        <v>49</v>
      </c>
      <c r="R5831" s="259">
        <v>25</v>
      </c>
      <c r="S5831" s="267">
        <v>2554</v>
      </c>
      <c r="T5831" s="90"/>
      <c r="U5831" s="260">
        <v>7</v>
      </c>
      <c r="V5831" s="273">
        <v>117.406920889346</v>
      </c>
      <c r="W5831" s="273">
        <v>121.928347689898</v>
      </c>
      <c r="X5831" s="274">
        <v>1.0738194080000001</v>
      </c>
      <c r="Z5831" s="257">
        <v>6219.2599999999993</v>
      </c>
      <c r="AA5831" s="258">
        <v>2408.0680702903469</v>
      </c>
      <c r="AB5831" s="276">
        <v>0.94286142141360485</v>
      </c>
      <c r="AC5831" s="92"/>
      <c r="AD5831" s="257">
        <v>274933.94461470528</v>
      </c>
      <c r="AE5831" s="258">
        <v>2787.8276893242587</v>
      </c>
      <c r="AF5831" s="276">
        <v>1.0915535197040951</v>
      </c>
      <c r="AG5831" s="93"/>
      <c r="AH5831" s="257">
        <v>2742.5347680320001</v>
      </c>
      <c r="AI5831" s="258">
        <v>2326.3174511162479</v>
      </c>
      <c r="AJ5831" s="258">
        <v>2444.7123765357992</v>
      </c>
      <c r="AK5831" s="276">
        <v>0.95720923121996837</v>
      </c>
      <c r="AL5831" s="93"/>
      <c r="AM5831" s="257">
        <v>2557.0100000000002</v>
      </c>
      <c r="AN5831" s="258">
        <v>2551.3473154030398</v>
      </c>
      <c r="AO5831" s="276">
        <v>0.99896136076861386</v>
      </c>
      <c r="AQ5831" s="280">
        <v>2513.4448600992064</v>
      </c>
      <c r="AR5831" s="281">
        <v>2533.5380944420799</v>
      </c>
    </row>
    <row r="5832" spans="1:44" x14ac:dyDescent="0.2">
      <c r="A5832" s="260" t="s">
        <v>8409</v>
      </c>
      <c r="B5832" s="261" t="s">
        <v>7295</v>
      </c>
      <c r="C5832" s="261" t="s">
        <v>7327</v>
      </c>
      <c r="D5832" s="262" t="s">
        <v>15179</v>
      </c>
      <c r="E5832" s="257">
        <v>80</v>
      </c>
      <c r="F5832" s="258">
        <v>168</v>
      </c>
      <c r="G5832" s="258">
        <v>461</v>
      </c>
      <c r="H5832" s="258">
        <v>312</v>
      </c>
      <c r="I5832" s="258">
        <v>129</v>
      </c>
      <c r="J5832" s="258">
        <v>60</v>
      </c>
      <c r="K5832" s="259">
        <v>19</v>
      </c>
      <c r="L5832" s="257">
        <v>55</v>
      </c>
      <c r="M5832" s="258">
        <v>165</v>
      </c>
      <c r="N5832" s="258">
        <v>408</v>
      </c>
      <c r="O5832" s="258">
        <v>349</v>
      </c>
      <c r="P5832" s="258">
        <v>141</v>
      </c>
      <c r="Q5832" s="258">
        <v>89</v>
      </c>
      <c r="R5832" s="259">
        <v>48</v>
      </c>
      <c r="S5832" s="267">
        <v>2484</v>
      </c>
      <c r="T5832" s="90"/>
      <c r="U5832" s="260">
        <v>4</v>
      </c>
      <c r="V5832" s="273">
        <v>92.991253304307506</v>
      </c>
      <c r="W5832" s="273">
        <v>101.33615136876</v>
      </c>
      <c r="X5832" s="274">
        <v>1.2034250129999999</v>
      </c>
      <c r="Z5832" s="257">
        <v>6670.12</v>
      </c>
      <c r="AA5832" s="258">
        <v>2582.6389308382427</v>
      </c>
      <c r="AB5832" s="276">
        <v>1.0397097145081493</v>
      </c>
      <c r="AC5832" s="92"/>
      <c r="AD5832" s="257">
        <v>239449.683488243</v>
      </c>
      <c r="AE5832" s="258">
        <v>2428.0176053340952</v>
      </c>
      <c r="AF5832" s="276">
        <v>0.9774628040797485</v>
      </c>
      <c r="AG5832" s="93"/>
      <c r="AH5832" s="257">
        <v>2989.3077322919999</v>
      </c>
      <c r="AI5832" s="258">
        <v>2535.6392288794045</v>
      </c>
      <c r="AJ5832" s="258">
        <v>2508.7868298621142</v>
      </c>
      <c r="AK5832" s="276">
        <v>1.0099785949525419</v>
      </c>
      <c r="AL5832" s="93"/>
      <c r="AM5832" s="257">
        <v>2485.7199999999998</v>
      </c>
      <c r="AN5832" s="258">
        <v>2480.2151922924209</v>
      </c>
      <c r="AO5832" s="276">
        <v>0.99847632539952536</v>
      </c>
      <c r="AQ5832" s="280">
        <v>2545.738993546177</v>
      </c>
      <c r="AR5832" s="281">
        <v>2566.0903969070187</v>
      </c>
    </row>
    <row r="5833" spans="1:44" x14ac:dyDescent="0.2">
      <c r="A5833" s="260" t="s">
        <v>8409</v>
      </c>
      <c r="B5833" s="261" t="s">
        <v>7390</v>
      </c>
      <c r="C5833" s="261" t="s">
        <v>7417</v>
      </c>
      <c r="D5833" s="262" t="s">
        <v>15257</v>
      </c>
      <c r="E5833" s="257">
        <v>110</v>
      </c>
      <c r="F5833" s="258">
        <v>245</v>
      </c>
      <c r="G5833" s="258">
        <v>672</v>
      </c>
      <c r="H5833" s="258">
        <v>393</v>
      </c>
      <c r="I5833" s="258">
        <v>144</v>
      </c>
      <c r="J5833" s="258">
        <v>102</v>
      </c>
      <c r="K5833" s="259">
        <v>20</v>
      </c>
      <c r="L5833" s="257">
        <v>134</v>
      </c>
      <c r="M5833" s="258">
        <v>193</v>
      </c>
      <c r="N5833" s="258">
        <v>628</v>
      </c>
      <c r="O5833" s="258">
        <v>348</v>
      </c>
      <c r="P5833" s="258">
        <v>161</v>
      </c>
      <c r="Q5833" s="258">
        <v>107</v>
      </c>
      <c r="R5833" s="259">
        <v>45</v>
      </c>
      <c r="S5833" s="267">
        <v>3302</v>
      </c>
      <c r="T5833" s="90"/>
      <c r="U5833" s="260">
        <v>32</v>
      </c>
      <c r="V5833" s="273">
        <v>96.892797602571903</v>
      </c>
      <c r="W5833" s="273">
        <v>90.3904877309906</v>
      </c>
      <c r="X5833" s="274">
        <v>1.0738194080000001</v>
      </c>
      <c r="Z5833" s="257">
        <v>8559.77</v>
      </c>
      <c r="AA5833" s="258">
        <v>3314.3024774698606</v>
      </c>
      <c r="AB5833" s="276">
        <v>1.0037257654360572</v>
      </c>
      <c r="AC5833" s="92"/>
      <c r="AD5833" s="257">
        <v>313109.52810997143</v>
      </c>
      <c r="AE5833" s="258">
        <v>3174.9277575728729</v>
      </c>
      <c r="AF5833" s="276">
        <v>0.96151658315350486</v>
      </c>
      <c r="AG5833" s="93"/>
      <c r="AH5833" s="257">
        <v>3545.7516852160002</v>
      </c>
      <c r="AI5833" s="258">
        <v>3007.6351697673654</v>
      </c>
      <c r="AJ5833" s="258">
        <v>3160.7048814883356</v>
      </c>
      <c r="AK5833" s="276">
        <v>0.95720923121996837</v>
      </c>
      <c r="AL5833" s="93"/>
      <c r="AM5833" s="257">
        <v>3315.76</v>
      </c>
      <c r="AN5833" s="258">
        <v>3308.4170083499016</v>
      </c>
      <c r="AO5833" s="276">
        <v>1.0019433701847067</v>
      </c>
      <c r="AQ5833" s="280">
        <v>3056.3210634055058</v>
      </c>
      <c r="AR5833" s="281">
        <v>3080.7542134335686</v>
      </c>
    </row>
    <row r="5834" spans="1:44" x14ac:dyDescent="0.2">
      <c r="A5834" s="260" t="s">
        <v>8409</v>
      </c>
      <c r="B5834" s="261" t="s">
        <v>7295</v>
      </c>
      <c r="C5834" s="261" t="s">
        <v>7328</v>
      </c>
      <c r="D5834" s="262" t="s">
        <v>15180</v>
      </c>
      <c r="E5834" s="257">
        <v>90</v>
      </c>
      <c r="F5834" s="258">
        <v>158</v>
      </c>
      <c r="G5834" s="258">
        <v>675</v>
      </c>
      <c r="H5834" s="258">
        <v>452</v>
      </c>
      <c r="I5834" s="258">
        <v>77</v>
      </c>
      <c r="J5834" s="258">
        <v>21</v>
      </c>
      <c r="K5834" s="259">
        <v>11</v>
      </c>
      <c r="L5834" s="257">
        <v>97</v>
      </c>
      <c r="M5834" s="258">
        <v>151</v>
      </c>
      <c r="N5834" s="258">
        <v>643</v>
      </c>
      <c r="O5834" s="258">
        <v>381</v>
      </c>
      <c r="P5834" s="258">
        <v>51</v>
      </c>
      <c r="Q5834" s="258">
        <v>27</v>
      </c>
      <c r="R5834" s="259">
        <v>13</v>
      </c>
      <c r="S5834" s="267">
        <v>2847</v>
      </c>
      <c r="T5834" s="90"/>
      <c r="U5834" s="260">
        <v>1</v>
      </c>
      <c r="V5834" s="273">
        <v>93.088766074281693</v>
      </c>
      <c r="W5834" s="273">
        <v>103.96522655426701</v>
      </c>
      <c r="X5834" s="274">
        <v>1.2034250129999999</v>
      </c>
      <c r="Z5834" s="257">
        <v>6402.0399999999991</v>
      </c>
      <c r="AA5834" s="258">
        <v>2478.8396221932535</v>
      </c>
      <c r="AB5834" s="276">
        <v>0.87068479880339078</v>
      </c>
      <c r="AC5834" s="92"/>
      <c r="AD5834" s="257">
        <v>276286.36993806984</v>
      </c>
      <c r="AE5834" s="258">
        <v>2801.5412697608349</v>
      </c>
      <c r="AF5834" s="276">
        <v>0.98403276071683699</v>
      </c>
      <c r="AG5834" s="93"/>
      <c r="AH5834" s="257">
        <v>3426.1510120109997</v>
      </c>
      <c r="AI5834" s="258">
        <v>2906.1855413122639</v>
      </c>
      <c r="AJ5834" s="258">
        <v>2875.4090598298867</v>
      </c>
      <c r="AK5834" s="276">
        <v>1.0099785949525419</v>
      </c>
      <c r="AL5834" s="93"/>
      <c r="AM5834" s="257">
        <v>2847.43</v>
      </c>
      <c r="AN5834" s="258">
        <v>2841.1241591929934</v>
      </c>
      <c r="AO5834" s="276">
        <v>0.9979361289754104</v>
      </c>
      <c r="AQ5834" s="280">
        <v>2458.5152261073372</v>
      </c>
      <c r="AR5834" s="281">
        <v>2478.1693364313437</v>
      </c>
    </row>
    <row r="5835" spans="1:44" x14ac:dyDescent="0.2">
      <c r="A5835" s="260" t="s">
        <v>8409</v>
      </c>
      <c r="B5835" s="261" t="s">
        <v>7390</v>
      </c>
      <c r="C5835" s="261" t="s">
        <v>7418</v>
      </c>
      <c r="D5835" s="262" t="s">
        <v>15258</v>
      </c>
      <c r="E5835" s="257">
        <v>144</v>
      </c>
      <c r="F5835" s="258">
        <v>197</v>
      </c>
      <c r="G5835" s="258">
        <v>769</v>
      </c>
      <c r="H5835" s="258">
        <v>470</v>
      </c>
      <c r="I5835" s="258">
        <v>131</v>
      </c>
      <c r="J5835" s="258">
        <v>80</v>
      </c>
      <c r="K5835" s="259">
        <v>14</v>
      </c>
      <c r="L5835" s="257">
        <v>113</v>
      </c>
      <c r="M5835" s="258">
        <v>190</v>
      </c>
      <c r="N5835" s="258">
        <v>829</v>
      </c>
      <c r="O5835" s="258">
        <v>430</v>
      </c>
      <c r="P5835" s="258">
        <v>113</v>
      </c>
      <c r="Q5835" s="258">
        <v>74</v>
      </c>
      <c r="R5835" s="259">
        <v>46</v>
      </c>
      <c r="S5835" s="267">
        <v>3600</v>
      </c>
      <c r="T5835" s="90"/>
      <c r="U5835" s="260">
        <v>14</v>
      </c>
      <c r="V5835" s="273">
        <v>116.744073583317</v>
      </c>
      <c r="W5835" s="273">
        <v>130.472307264124</v>
      </c>
      <c r="X5835" s="274">
        <v>1.0738194080000001</v>
      </c>
      <c r="Z5835" s="257">
        <v>8882.5200000000023</v>
      </c>
      <c r="AA5835" s="258">
        <v>3439.2697516610369</v>
      </c>
      <c r="AB5835" s="276">
        <v>0.95535270879473244</v>
      </c>
      <c r="AC5835" s="92"/>
      <c r="AD5835" s="257">
        <v>394193.297822894</v>
      </c>
      <c r="AE5835" s="258">
        <v>3997.1164424850331</v>
      </c>
      <c r="AF5835" s="276">
        <v>1.1103101229125092</v>
      </c>
      <c r="AG5835" s="93"/>
      <c r="AH5835" s="257">
        <v>3865.7498688000005</v>
      </c>
      <c r="AI5835" s="258">
        <v>3279.0692341497625</v>
      </c>
      <c r="AJ5835" s="258">
        <v>3445.9532323918856</v>
      </c>
      <c r="AK5835" s="276">
        <v>0.95720923121996826</v>
      </c>
      <c r="AL5835" s="93"/>
      <c r="AM5835" s="257">
        <v>3606.02</v>
      </c>
      <c r="AN5835" s="258">
        <v>3598.0342064714914</v>
      </c>
      <c r="AO5835" s="276">
        <v>0.99945394624208095</v>
      </c>
      <c r="AQ5835" s="280">
        <v>3653.2568293397271</v>
      </c>
      <c r="AR5835" s="281">
        <v>3682.4620634596154</v>
      </c>
    </row>
    <row r="5836" spans="1:44" x14ac:dyDescent="0.2">
      <c r="A5836" s="260" t="s">
        <v>8409</v>
      </c>
      <c r="B5836" s="261" t="s">
        <v>7390</v>
      </c>
      <c r="C5836" s="261" t="s">
        <v>7419</v>
      </c>
      <c r="D5836" s="262" t="s">
        <v>15259</v>
      </c>
      <c r="E5836" s="257">
        <v>91</v>
      </c>
      <c r="F5836" s="258">
        <v>195</v>
      </c>
      <c r="G5836" s="258">
        <v>703</v>
      </c>
      <c r="H5836" s="258">
        <v>594</v>
      </c>
      <c r="I5836" s="258">
        <v>255</v>
      </c>
      <c r="J5836" s="258">
        <v>131</v>
      </c>
      <c r="K5836" s="259">
        <v>25</v>
      </c>
      <c r="L5836" s="257">
        <v>87</v>
      </c>
      <c r="M5836" s="258">
        <v>167</v>
      </c>
      <c r="N5836" s="258">
        <v>635</v>
      </c>
      <c r="O5836" s="258">
        <v>549</v>
      </c>
      <c r="P5836" s="258">
        <v>268</v>
      </c>
      <c r="Q5836" s="258">
        <v>127</v>
      </c>
      <c r="R5836" s="259">
        <v>41</v>
      </c>
      <c r="S5836" s="267">
        <v>3868</v>
      </c>
      <c r="T5836" s="90"/>
      <c r="U5836" s="260">
        <v>5</v>
      </c>
      <c r="V5836" s="273">
        <v>99.526342874905197</v>
      </c>
      <c r="W5836" s="273">
        <v>93.000259538022306</v>
      </c>
      <c r="X5836" s="274">
        <v>1.0738194080000001</v>
      </c>
      <c r="Z5836" s="257">
        <v>10684.230000000001</v>
      </c>
      <c r="AA5836" s="258">
        <v>4136.8833460312389</v>
      </c>
      <c r="AB5836" s="276">
        <v>1.0695148257578178</v>
      </c>
      <c r="AC5836" s="92"/>
      <c r="AD5836" s="257">
        <v>371830.24390253413</v>
      </c>
      <c r="AE5836" s="258">
        <v>3770.3552798195769</v>
      </c>
      <c r="AF5836" s="276">
        <v>0.97475576003608499</v>
      </c>
      <c r="AG5836" s="93"/>
      <c r="AH5836" s="257">
        <v>4153.5334701440006</v>
      </c>
      <c r="AI5836" s="258">
        <v>3523.1777215809116</v>
      </c>
      <c r="AJ5836" s="258">
        <v>3702.4853063588375</v>
      </c>
      <c r="AK5836" s="276">
        <v>0.95720923121996837</v>
      </c>
      <c r="AL5836" s="93"/>
      <c r="AM5836" s="257">
        <v>3870.15</v>
      </c>
      <c r="AN5836" s="258">
        <v>3861.579271378318</v>
      </c>
      <c r="AO5836" s="276">
        <v>0.99834003913606983</v>
      </c>
      <c r="AQ5836" s="280">
        <v>3853.4919157339486</v>
      </c>
      <c r="AR5836" s="281">
        <v>3884.2978893721192</v>
      </c>
    </row>
    <row r="5837" spans="1:44" x14ac:dyDescent="0.2">
      <c r="A5837" s="260" t="s">
        <v>8409</v>
      </c>
      <c r="B5837" s="261" t="s">
        <v>7295</v>
      </c>
      <c r="C5837" s="261" t="s">
        <v>7329</v>
      </c>
      <c r="D5837" s="262" t="s">
        <v>15181</v>
      </c>
      <c r="E5837" s="257">
        <v>82</v>
      </c>
      <c r="F5837" s="258">
        <v>123</v>
      </c>
      <c r="G5837" s="258">
        <v>970</v>
      </c>
      <c r="H5837" s="258">
        <v>686</v>
      </c>
      <c r="I5837" s="258">
        <v>121</v>
      </c>
      <c r="J5837" s="258">
        <v>50</v>
      </c>
      <c r="K5837" s="259">
        <v>13</v>
      </c>
      <c r="L5837" s="257">
        <v>68</v>
      </c>
      <c r="M5837" s="258">
        <v>129</v>
      </c>
      <c r="N5837" s="258">
        <v>933</v>
      </c>
      <c r="O5837" s="258">
        <v>454</v>
      </c>
      <c r="P5837" s="258">
        <v>101</v>
      </c>
      <c r="Q5837" s="258">
        <v>61</v>
      </c>
      <c r="R5837" s="259">
        <v>43</v>
      </c>
      <c r="S5837" s="267">
        <v>3834</v>
      </c>
      <c r="T5837" s="90"/>
      <c r="U5837" s="260">
        <v>2</v>
      </c>
      <c r="V5837" s="273">
        <v>113.20432420034901</v>
      </c>
      <c r="W5837" s="273">
        <v>153.68815240083501</v>
      </c>
      <c r="X5837" s="274">
        <v>1.2034250129999999</v>
      </c>
      <c r="Z5837" s="257">
        <v>8926.25</v>
      </c>
      <c r="AA5837" s="258">
        <v>3456.2018009263502</v>
      </c>
      <c r="AB5837" s="276">
        <v>0.90146108527030522</v>
      </c>
      <c r="AC5837" s="92"/>
      <c r="AD5837" s="257">
        <v>437345.59241563239</v>
      </c>
      <c r="AE5837" s="258">
        <v>4434.680315844158</v>
      </c>
      <c r="AF5837" s="276">
        <v>1.1566719655305577</v>
      </c>
      <c r="AG5837" s="93"/>
      <c r="AH5837" s="257">
        <v>4613.9314998419995</v>
      </c>
      <c r="AI5837" s="258">
        <v>3913.704027183428</v>
      </c>
      <c r="AJ5837" s="258">
        <v>3872.2579330480457</v>
      </c>
      <c r="AK5837" s="276">
        <v>1.0099785949525419</v>
      </c>
      <c r="AL5837" s="93"/>
      <c r="AM5837" s="257">
        <v>3834.86</v>
      </c>
      <c r="AN5837" s="258">
        <v>3826.3674236496927</v>
      </c>
      <c r="AO5837" s="276">
        <v>0.9980092393452511</v>
      </c>
      <c r="AQ5837" s="280">
        <v>4029.5452153402889</v>
      </c>
      <c r="AR5837" s="281">
        <v>4061.7586120184405</v>
      </c>
    </row>
    <row r="5838" spans="1:44" x14ac:dyDescent="0.2">
      <c r="A5838" s="260" t="s">
        <v>8409</v>
      </c>
      <c r="B5838" s="261" t="s">
        <v>7390</v>
      </c>
      <c r="C5838" s="261" t="s">
        <v>7420</v>
      </c>
      <c r="D5838" s="262" t="s">
        <v>15260</v>
      </c>
      <c r="E5838" s="257">
        <v>253</v>
      </c>
      <c r="F5838" s="258">
        <v>417</v>
      </c>
      <c r="G5838" s="258">
        <v>1347</v>
      </c>
      <c r="H5838" s="258">
        <v>939</v>
      </c>
      <c r="I5838" s="258">
        <v>296</v>
      </c>
      <c r="J5838" s="258">
        <v>163</v>
      </c>
      <c r="K5838" s="259">
        <v>63</v>
      </c>
      <c r="L5838" s="257">
        <v>220</v>
      </c>
      <c r="M5838" s="258">
        <v>343</v>
      </c>
      <c r="N5838" s="258">
        <v>1435</v>
      </c>
      <c r="O5838" s="258">
        <v>920</v>
      </c>
      <c r="P5838" s="258">
        <v>324</v>
      </c>
      <c r="Q5838" s="258">
        <v>264</v>
      </c>
      <c r="R5838" s="259">
        <v>136</v>
      </c>
      <c r="S5838" s="267">
        <v>7120</v>
      </c>
      <c r="T5838" s="90"/>
      <c r="U5838" s="260">
        <v>43</v>
      </c>
      <c r="V5838" s="273">
        <v>112.95202198690799</v>
      </c>
      <c r="W5838" s="273">
        <v>118.078869675242</v>
      </c>
      <c r="X5838" s="274">
        <v>1.0738194080000001</v>
      </c>
      <c r="Z5838" s="257">
        <v>19021.209999999995</v>
      </c>
      <c r="AA5838" s="258">
        <v>7364.9225887464818</v>
      </c>
      <c r="AB5838" s="276">
        <v>1.0343992399924833</v>
      </c>
      <c r="AC5838" s="92"/>
      <c r="AD5838" s="257">
        <v>751683.8449304821</v>
      </c>
      <c r="AE5838" s="258">
        <v>7622.0673276690604</v>
      </c>
      <c r="AF5838" s="276">
        <v>1.0705150741108231</v>
      </c>
      <c r="AG5838" s="93"/>
      <c r="AH5838" s="257">
        <v>7645.5941849600003</v>
      </c>
      <c r="AI5838" s="258">
        <v>6485.2702630961967</v>
      </c>
      <c r="AJ5838" s="258">
        <v>6815.3297262861743</v>
      </c>
      <c r="AK5838" s="276">
        <v>0.95720923121996826</v>
      </c>
      <c r="AL5838" s="93"/>
      <c r="AM5838" s="257">
        <v>7138.49</v>
      </c>
      <c r="AN5838" s="258">
        <v>7122.6812947667167</v>
      </c>
      <c r="AO5838" s="276">
        <v>1.00037658634364</v>
      </c>
      <c r="AQ5838" s="280">
        <v>7549.7291310076835</v>
      </c>
      <c r="AR5838" s="281">
        <v>7610.0839369008872</v>
      </c>
    </row>
    <row r="5839" spans="1:44" x14ac:dyDescent="0.2">
      <c r="A5839" s="260" t="s">
        <v>8409</v>
      </c>
      <c r="B5839" s="261" t="s">
        <v>7295</v>
      </c>
      <c r="C5839" s="261" t="s">
        <v>7330</v>
      </c>
      <c r="D5839" s="262" t="s">
        <v>15182</v>
      </c>
      <c r="E5839" s="257">
        <v>53</v>
      </c>
      <c r="F5839" s="258">
        <v>141</v>
      </c>
      <c r="G5839" s="258">
        <v>498</v>
      </c>
      <c r="H5839" s="258">
        <v>265</v>
      </c>
      <c r="I5839" s="258">
        <v>56</v>
      </c>
      <c r="J5839" s="258">
        <v>39</v>
      </c>
      <c r="K5839" s="259">
        <v>10</v>
      </c>
      <c r="L5839" s="257">
        <v>62</v>
      </c>
      <c r="M5839" s="258">
        <v>141</v>
      </c>
      <c r="N5839" s="258">
        <v>431</v>
      </c>
      <c r="O5839" s="258">
        <v>208</v>
      </c>
      <c r="P5839" s="258">
        <v>61</v>
      </c>
      <c r="Q5839" s="258">
        <v>48</v>
      </c>
      <c r="R5839" s="259">
        <v>24</v>
      </c>
      <c r="S5839" s="267">
        <v>2037</v>
      </c>
      <c r="T5839" s="90"/>
      <c r="U5839" s="260">
        <v>8</v>
      </c>
      <c r="V5839" s="273">
        <v>120.675704014202</v>
      </c>
      <c r="W5839" s="273">
        <v>133.395189003436</v>
      </c>
      <c r="X5839" s="274">
        <v>1.2034250129999999</v>
      </c>
      <c r="Z5839" s="257">
        <v>4743.2</v>
      </c>
      <c r="AA5839" s="258">
        <v>1836.544616401497</v>
      </c>
      <c r="AB5839" s="276">
        <v>0.90159284064874667</v>
      </c>
      <c r="AC5839" s="92"/>
      <c r="AD5839" s="257">
        <v>226548.83559043991</v>
      </c>
      <c r="AE5839" s="258">
        <v>2297.2031253845271</v>
      </c>
      <c r="AF5839" s="276">
        <v>1.1277384022506269</v>
      </c>
      <c r="AG5839" s="93"/>
      <c r="AH5839" s="257">
        <v>2451.3767514809997</v>
      </c>
      <c r="AI5839" s="258">
        <v>2079.3466623298496</v>
      </c>
      <c r="AJ5839" s="258">
        <v>2057.3263979183275</v>
      </c>
      <c r="AK5839" s="276">
        <v>1.0099785949525417</v>
      </c>
      <c r="AL5839" s="93"/>
      <c r="AM5839" s="257">
        <v>2040.44</v>
      </c>
      <c r="AN5839" s="258">
        <v>2035.9212972342609</v>
      </c>
      <c r="AO5839" s="276">
        <v>0.99947044537764407</v>
      </c>
      <c r="AQ5839" s="280">
        <v>2090.7012502727034</v>
      </c>
      <c r="AR5839" s="281">
        <v>2107.4149450227087</v>
      </c>
    </row>
    <row r="5840" spans="1:44" x14ac:dyDescent="0.2">
      <c r="A5840" s="260" t="s">
        <v>8409</v>
      </c>
      <c r="B5840" s="261" t="s">
        <v>7390</v>
      </c>
      <c r="C5840" s="261" t="s">
        <v>7421</v>
      </c>
      <c r="D5840" s="262" t="s">
        <v>15261</v>
      </c>
      <c r="E5840" s="257">
        <v>113</v>
      </c>
      <c r="F5840" s="258">
        <v>210</v>
      </c>
      <c r="G5840" s="258">
        <v>702</v>
      </c>
      <c r="H5840" s="258">
        <v>515</v>
      </c>
      <c r="I5840" s="258">
        <v>223</v>
      </c>
      <c r="J5840" s="258">
        <v>108</v>
      </c>
      <c r="K5840" s="259">
        <v>33</v>
      </c>
      <c r="L5840" s="257">
        <v>98</v>
      </c>
      <c r="M5840" s="258">
        <v>188</v>
      </c>
      <c r="N5840" s="258">
        <v>651</v>
      </c>
      <c r="O5840" s="258">
        <v>512</v>
      </c>
      <c r="P5840" s="258">
        <v>233</v>
      </c>
      <c r="Q5840" s="258">
        <v>139</v>
      </c>
      <c r="R5840" s="259">
        <v>68</v>
      </c>
      <c r="S5840" s="267">
        <v>3793</v>
      </c>
      <c r="T5840" s="90"/>
      <c r="U5840" s="260">
        <v>61</v>
      </c>
      <c r="V5840" s="273">
        <v>110.193727773221</v>
      </c>
      <c r="W5840" s="273">
        <v>102.063324538258</v>
      </c>
      <c r="X5840" s="274">
        <v>1.0738194080000001</v>
      </c>
      <c r="Z5840" s="257">
        <v>10459.410000000002</v>
      </c>
      <c r="AA5840" s="258">
        <v>4049.8341048735001</v>
      </c>
      <c r="AB5840" s="276">
        <v>1.0677126561754549</v>
      </c>
      <c r="AC5840" s="92"/>
      <c r="AD5840" s="257">
        <v>383325.90812440799</v>
      </c>
      <c r="AE5840" s="258">
        <v>3886.9212101190401</v>
      </c>
      <c r="AF5840" s="276">
        <v>1.0247617216237912</v>
      </c>
      <c r="AG5840" s="93"/>
      <c r="AH5840" s="257">
        <v>4072.9970145440002</v>
      </c>
      <c r="AI5840" s="258">
        <v>3454.8637792027912</v>
      </c>
      <c r="AJ5840" s="258">
        <v>3630.6946140173395</v>
      </c>
      <c r="AK5840" s="276">
        <v>0.95720923121996826</v>
      </c>
      <c r="AL5840" s="93"/>
      <c r="AM5840" s="257">
        <v>3819.23</v>
      </c>
      <c r="AN5840" s="258">
        <v>3810.7720374213436</v>
      </c>
      <c r="AO5840" s="276">
        <v>1.0046854831060752</v>
      </c>
      <c r="AQ5840" s="280">
        <v>3991.1415740431366</v>
      </c>
      <c r="AR5840" s="281">
        <v>4023.0479604596135</v>
      </c>
    </row>
    <row r="5841" spans="1:44" x14ac:dyDescent="0.2">
      <c r="A5841" s="260" t="s">
        <v>8409</v>
      </c>
      <c r="B5841" s="261" t="s">
        <v>7295</v>
      </c>
      <c r="C5841" s="261" t="s">
        <v>7331</v>
      </c>
      <c r="D5841" s="262" t="s">
        <v>15183</v>
      </c>
      <c r="E5841" s="257">
        <v>133</v>
      </c>
      <c r="F5841" s="258">
        <v>289</v>
      </c>
      <c r="G5841" s="258">
        <v>1129</v>
      </c>
      <c r="H5841" s="258">
        <v>827</v>
      </c>
      <c r="I5841" s="258">
        <v>219</v>
      </c>
      <c r="J5841" s="258">
        <v>125</v>
      </c>
      <c r="K5841" s="259">
        <v>33</v>
      </c>
      <c r="L5841" s="257">
        <v>111</v>
      </c>
      <c r="M5841" s="258">
        <v>293</v>
      </c>
      <c r="N5841" s="258">
        <v>1052</v>
      </c>
      <c r="O5841" s="258">
        <v>741</v>
      </c>
      <c r="P5841" s="258">
        <v>266</v>
      </c>
      <c r="Q5841" s="258">
        <v>152</v>
      </c>
      <c r="R5841" s="259">
        <v>71</v>
      </c>
      <c r="S5841" s="267">
        <v>5441</v>
      </c>
      <c r="T5841" s="90"/>
      <c r="U5841" s="260">
        <v>7</v>
      </c>
      <c r="V5841" s="273">
        <v>96.816873696642105</v>
      </c>
      <c r="W5841" s="273">
        <v>100.394964160999</v>
      </c>
      <c r="X5841" s="274">
        <v>1.2034250129999999</v>
      </c>
      <c r="Z5841" s="257">
        <v>13877.449999999999</v>
      </c>
      <c r="AA5841" s="258">
        <v>5373.2830340025621</v>
      </c>
      <c r="AB5841" s="276">
        <v>0.98755431611883149</v>
      </c>
      <c r="AC5841" s="92"/>
      <c r="AD5841" s="257">
        <v>528718.50128494157</v>
      </c>
      <c r="AE5841" s="258">
        <v>5361.2007779025835</v>
      </c>
      <c r="AF5841" s="276">
        <v>0.98533372135684316</v>
      </c>
      <c r="AG5841" s="93"/>
      <c r="AH5841" s="257">
        <v>6547.8354957329993</v>
      </c>
      <c r="AI5841" s="258">
        <v>5554.1115315349589</v>
      </c>
      <c r="AJ5841" s="258">
        <v>5495.2935351367805</v>
      </c>
      <c r="AK5841" s="276">
        <v>1.0099785949525419</v>
      </c>
      <c r="AL5841" s="93"/>
      <c r="AM5841" s="257">
        <v>5444.01</v>
      </c>
      <c r="AN5841" s="258">
        <v>5431.9538439534072</v>
      </c>
      <c r="AO5841" s="276">
        <v>0.99833740929119774</v>
      </c>
      <c r="AQ5841" s="280">
        <v>5338.4180236667344</v>
      </c>
      <c r="AR5841" s="281">
        <v>5381.094943328907</v>
      </c>
    </row>
    <row r="5842" spans="1:44" x14ac:dyDescent="0.2">
      <c r="A5842" s="260" t="s">
        <v>8409</v>
      </c>
      <c r="B5842" s="261" t="s">
        <v>7295</v>
      </c>
      <c r="C5842" s="261" t="s">
        <v>7332</v>
      </c>
      <c r="D5842" s="262" t="s">
        <v>15184</v>
      </c>
      <c r="E5842" s="257">
        <v>50</v>
      </c>
      <c r="F5842" s="258">
        <v>131</v>
      </c>
      <c r="G5842" s="258">
        <v>316</v>
      </c>
      <c r="H5842" s="258">
        <v>318</v>
      </c>
      <c r="I5842" s="258">
        <v>123</v>
      </c>
      <c r="J5842" s="258">
        <v>78</v>
      </c>
      <c r="K5842" s="259">
        <v>22</v>
      </c>
      <c r="L5842" s="257">
        <v>46</v>
      </c>
      <c r="M5842" s="258">
        <v>102</v>
      </c>
      <c r="N5842" s="258">
        <v>312</v>
      </c>
      <c r="O5842" s="258">
        <v>291</v>
      </c>
      <c r="P5842" s="258">
        <v>137</v>
      </c>
      <c r="Q5842" s="258">
        <v>111</v>
      </c>
      <c r="R5842" s="259">
        <v>68</v>
      </c>
      <c r="S5842" s="267">
        <v>2105</v>
      </c>
      <c r="T5842" s="90"/>
      <c r="U5842" s="260">
        <v>5</v>
      </c>
      <c r="V5842" s="273">
        <v>82.223959400474996</v>
      </c>
      <c r="W5842" s="273">
        <v>86.322090261282597</v>
      </c>
      <c r="X5842" s="274">
        <v>1.1697146009999999</v>
      </c>
      <c r="Z5842" s="257">
        <v>6232.99</v>
      </c>
      <c r="AA5842" s="258">
        <v>2413.3842613814231</v>
      </c>
      <c r="AB5842" s="276">
        <v>1.1465008367607712</v>
      </c>
      <c r="AC5842" s="92"/>
      <c r="AD5842" s="257">
        <v>189513.58170959863</v>
      </c>
      <c r="AE5842" s="258">
        <v>1921.665989019443</v>
      </c>
      <c r="AF5842" s="276">
        <v>0.91290545796648126</v>
      </c>
      <c r="AG5842" s="93"/>
      <c r="AH5842" s="257">
        <v>2462.249235105</v>
      </c>
      <c r="AI5842" s="258">
        <v>2088.5690972416364</v>
      </c>
      <c r="AJ5842" s="258">
        <v>2097.1131666759857</v>
      </c>
      <c r="AK5842" s="276">
        <v>0.99625328583182216</v>
      </c>
      <c r="AL5842" s="93"/>
      <c r="AM5842" s="257">
        <v>2107.15</v>
      </c>
      <c r="AN5842" s="258">
        <v>2102.4835630879484</v>
      </c>
      <c r="AO5842" s="276">
        <v>0.99880454303465482</v>
      </c>
      <c r="AQ5842" s="280">
        <v>2192.3129823139493</v>
      </c>
      <c r="AR5842" s="281">
        <v>2209.8389918182197</v>
      </c>
    </row>
    <row r="5843" spans="1:44" x14ac:dyDescent="0.2">
      <c r="A5843" s="260" t="s">
        <v>8409</v>
      </c>
      <c r="B5843" s="261" t="s">
        <v>7295</v>
      </c>
      <c r="C5843" s="261" t="s">
        <v>7333</v>
      </c>
      <c r="D5843" s="262" t="s">
        <v>15185</v>
      </c>
      <c r="E5843" s="257">
        <v>76</v>
      </c>
      <c r="F5843" s="258">
        <v>140</v>
      </c>
      <c r="G5843" s="258">
        <v>542</v>
      </c>
      <c r="H5843" s="258">
        <v>265</v>
      </c>
      <c r="I5843" s="258">
        <v>78</v>
      </c>
      <c r="J5843" s="258">
        <v>34</v>
      </c>
      <c r="K5843" s="259">
        <v>7</v>
      </c>
      <c r="L5843" s="257">
        <v>78</v>
      </c>
      <c r="M5843" s="258">
        <v>133</v>
      </c>
      <c r="N5843" s="258">
        <v>515</v>
      </c>
      <c r="O5843" s="258">
        <v>237</v>
      </c>
      <c r="P5843" s="258">
        <v>68</v>
      </c>
      <c r="Q5843" s="258">
        <v>35</v>
      </c>
      <c r="R5843" s="259">
        <v>12</v>
      </c>
      <c r="S5843" s="267">
        <v>2220</v>
      </c>
      <c r="T5843" s="90"/>
      <c r="U5843" s="260">
        <v>2</v>
      </c>
      <c r="V5843" s="273">
        <v>121.90462107257601</v>
      </c>
      <c r="W5843" s="273">
        <v>165.19729729729701</v>
      </c>
      <c r="X5843" s="274">
        <v>1.2034250129999999</v>
      </c>
      <c r="Z5843" s="257">
        <v>5122.4100000000008</v>
      </c>
      <c r="AA5843" s="258">
        <v>1983.3729356765884</v>
      </c>
      <c r="AB5843" s="276">
        <v>0.89341123228675157</v>
      </c>
      <c r="AC5843" s="92"/>
      <c r="AD5843" s="257">
        <v>264329.41466068901</v>
      </c>
      <c r="AE5843" s="258">
        <v>2680.29785236831</v>
      </c>
      <c r="AF5843" s="276">
        <v>1.2073413749406803</v>
      </c>
      <c r="AG5843" s="93"/>
      <c r="AH5843" s="257">
        <v>2671.6035288599996</v>
      </c>
      <c r="AI5843" s="258">
        <v>2266.1510016555062</v>
      </c>
      <c r="AJ5843" s="258">
        <v>2242.152480794643</v>
      </c>
      <c r="AK5843" s="276">
        <v>1.0099785949525419</v>
      </c>
      <c r="AL5843" s="93"/>
      <c r="AM5843" s="257">
        <v>2220.86</v>
      </c>
      <c r="AN5843" s="258">
        <v>2215.9417440236816</v>
      </c>
      <c r="AO5843" s="276">
        <v>0.99817195676742421</v>
      </c>
      <c r="AQ5843" s="280">
        <v>2414.0819044477703</v>
      </c>
      <c r="AR5843" s="281">
        <v>2433.3808014313486</v>
      </c>
    </row>
    <row r="5844" spans="1:44" x14ac:dyDescent="0.2">
      <c r="A5844" s="260" t="s">
        <v>8409</v>
      </c>
      <c r="B5844" s="261" t="s">
        <v>7295</v>
      </c>
      <c r="C5844" s="261" t="s">
        <v>7334</v>
      </c>
      <c r="D5844" s="262" t="s">
        <v>15186</v>
      </c>
      <c r="E5844" s="257">
        <v>153</v>
      </c>
      <c r="F5844" s="258">
        <v>257</v>
      </c>
      <c r="G5844" s="258">
        <v>788</v>
      </c>
      <c r="H5844" s="258">
        <v>375</v>
      </c>
      <c r="I5844" s="258">
        <v>86</v>
      </c>
      <c r="J5844" s="258">
        <v>44</v>
      </c>
      <c r="K5844" s="259">
        <v>4</v>
      </c>
      <c r="L5844" s="257">
        <v>134</v>
      </c>
      <c r="M5844" s="258">
        <v>227</v>
      </c>
      <c r="N5844" s="258">
        <v>831</v>
      </c>
      <c r="O5844" s="258">
        <v>325</v>
      </c>
      <c r="P5844" s="258">
        <v>77</v>
      </c>
      <c r="Q5844" s="258">
        <v>58</v>
      </c>
      <c r="R5844" s="259">
        <v>10</v>
      </c>
      <c r="S5844" s="267">
        <v>3369</v>
      </c>
      <c r="T5844" s="90"/>
      <c r="U5844" s="260">
        <v>14</v>
      </c>
      <c r="V5844" s="273">
        <v>124.583657284049</v>
      </c>
      <c r="W5844" s="273">
        <v>170.60956057007101</v>
      </c>
      <c r="X5844" s="274">
        <v>1.2034250129999999</v>
      </c>
      <c r="Z5844" s="257">
        <v>7576.1899999999987</v>
      </c>
      <c r="AA5844" s="258">
        <v>2933.4649513692984</v>
      </c>
      <c r="AB5844" s="276">
        <v>0.87072275196476656</v>
      </c>
      <c r="AC5844" s="92"/>
      <c r="AD5844" s="257">
        <v>407811.86305354867</v>
      </c>
      <c r="AE5844" s="258">
        <v>4135.2085696397717</v>
      </c>
      <c r="AF5844" s="276">
        <v>1.2274290797387271</v>
      </c>
      <c r="AG5844" s="93"/>
      <c r="AH5844" s="257">
        <v>4054.3388687969996</v>
      </c>
      <c r="AI5844" s="258">
        <v>3439.0372633231536</v>
      </c>
      <c r="AJ5844" s="258">
        <v>3402.6178863951136</v>
      </c>
      <c r="AK5844" s="276">
        <v>1.0099785949525419</v>
      </c>
      <c r="AL5844" s="93"/>
      <c r="AM5844" s="257">
        <v>3375.02</v>
      </c>
      <c r="AN5844" s="258">
        <v>3367.5457727703711</v>
      </c>
      <c r="AO5844" s="276">
        <v>0.99956835048096504</v>
      </c>
      <c r="AQ5844" s="280">
        <v>3634.9796013528758</v>
      </c>
      <c r="AR5844" s="281">
        <v>3664.0387218138135</v>
      </c>
    </row>
    <row r="5845" spans="1:44" x14ac:dyDescent="0.2">
      <c r="A5845" s="260" t="s">
        <v>8409</v>
      </c>
      <c r="B5845" s="261" t="s">
        <v>7295</v>
      </c>
      <c r="C5845" s="261" t="s">
        <v>7335</v>
      </c>
      <c r="D5845" s="262" t="s">
        <v>15187</v>
      </c>
      <c r="E5845" s="257">
        <v>122</v>
      </c>
      <c r="F5845" s="258">
        <v>245</v>
      </c>
      <c r="G5845" s="258">
        <v>718</v>
      </c>
      <c r="H5845" s="258">
        <v>484</v>
      </c>
      <c r="I5845" s="258">
        <v>130</v>
      </c>
      <c r="J5845" s="258">
        <v>61</v>
      </c>
      <c r="K5845" s="259">
        <v>13</v>
      </c>
      <c r="L5845" s="257">
        <v>117</v>
      </c>
      <c r="M5845" s="258">
        <v>250</v>
      </c>
      <c r="N5845" s="258">
        <v>750</v>
      </c>
      <c r="O5845" s="258">
        <v>413</v>
      </c>
      <c r="P5845" s="258">
        <v>147</v>
      </c>
      <c r="Q5845" s="258">
        <v>83</v>
      </c>
      <c r="R5845" s="259">
        <v>39</v>
      </c>
      <c r="S5845" s="267">
        <v>3572</v>
      </c>
      <c r="T5845" s="90"/>
      <c r="U5845" s="260">
        <v>1</v>
      </c>
      <c r="V5845" s="273">
        <v>96.846109224524</v>
      </c>
      <c r="W5845" s="273">
        <v>98.495800671892397</v>
      </c>
      <c r="X5845" s="274">
        <v>1.2034250129999999</v>
      </c>
      <c r="Z5845" s="257">
        <v>8725.84</v>
      </c>
      <c r="AA5845" s="258">
        <v>3378.6039963697167</v>
      </c>
      <c r="AB5845" s="276">
        <v>0.94585778173844248</v>
      </c>
      <c r="AC5845" s="92"/>
      <c r="AD5845" s="257">
        <v>345523.22912647232</v>
      </c>
      <c r="AE5845" s="258">
        <v>3503.6023900702012</v>
      </c>
      <c r="AF5845" s="276">
        <v>0.98085173294238559</v>
      </c>
      <c r="AG5845" s="93"/>
      <c r="AH5845" s="257">
        <v>4298.6341464359994</v>
      </c>
      <c r="AI5845" s="258">
        <v>3646.2573774384987</v>
      </c>
      <c r="AJ5845" s="258">
        <v>3607.6435411704797</v>
      </c>
      <c r="AK5845" s="276">
        <v>1.0099785949525419</v>
      </c>
      <c r="AL5845" s="93"/>
      <c r="AM5845" s="257">
        <v>3572.43</v>
      </c>
      <c r="AN5845" s="258">
        <v>3564.5185939692374</v>
      </c>
      <c r="AO5845" s="276">
        <v>0.99790554142475851</v>
      </c>
      <c r="AQ5845" s="280">
        <v>3339.9676399793102</v>
      </c>
      <c r="AR5845" s="281">
        <v>3366.6683460712152</v>
      </c>
    </row>
    <row r="5846" spans="1:44" x14ac:dyDescent="0.2">
      <c r="A5846" s="260" t="s">
        <v>8409</v>
      </c>
      <c r="B5846" s="261" t="s">
        <v>7295</v>
      </c>
      <c r="C5846" s="261" t="s">
        <v>7336</v>
      </c>
      <c r="D5846" s="262" t="s">
        <v>15188</v>
      </c>
      <c r="E5846" s="257">
        <v>71</v>
      </c>
      <c r="F5846" s="258">
        <v>216</v>
      </c>
      <c r="G5846" s="258">
        <v>496</v>
      </c>
      <c r="H5846" s="258">
        <v>419</v>
      </c>
      <c r="I5846" s="258">
        <v>103</v>
      </c>
      <c r="J5846" s="258">
        <v>57</v>
      </c>
      <c r="K5846" s="259">
        <v>20</v>
      </c>
      <c r="L5846" s="257">
        <v>63</v>
      </c>
      <c r="M5846" s="258">
        <v>205</v>
      </c>
      <c r="N5846" s="258">
        <v>489</v>
      </c>
      <c r="O5846" s="258">
        <v>473</v>
      </c>
      <c r="P5846" s="258">
        <v>130</v>
      </c>
      <c r="Q5846" s="258">
        <v>76</v>
      </c>
      <c r="R5846" s="259">
        <v>55</v>
      </c>
      <c r="S5846" s="267">
        <v>2873</v>
      </c>
      <c r="T5846" s="90"/>
      <c r="U5846" s="260">
        <v>3</v>
      </c>
      <c r="V5846" s="273">
        <v>81.402036202328503</v>
      </c>
      <c r="W5846" s="273">
        <v>88.423599025408905</v>
      </c>
      <c r="X5846" s="274">
        <v>1.2034250129999999</v>
      </c>
      <c r="Z5846" s="257">
        <v>7400.65</v>
      </c>
      <c r="AA5846" s="258">
        <v>2865.4966932391085</v>
      </c>
      <c r="AB5846" s="276">
        <v>0.99738833736133259</v>
      </c>
      <c r="AC5846" s="92"/>
      <c r="AD5846" s="257">
        <v>259469.57381992598</v>
      </c>
      <c r="AE5846" s="258">
        <v>2631.0191105942631</v>
      </c>
      <c r="AF5846" s="276">
        <v>0.91577414221867848</v>
      </c>
      <c r="AG5846" s="93"/>
      <c r="AH5846" s="257">
        <v>3457.4400623489996</v>
      </c>
      <c r="AI5846" s="258">
        <v>2932.7260485388597</v>
      </c>
      <c r="AJ5846" s="258">
        <v>2901.6685032986525</v>
      </c>
      <c r="AK5846" s="276">
        <v>1.0099785949525417</v>
      </c>
      <c r="AL5846" s="93"/>
      <c r="AM5846" s="257">
        <v>2874.29</v>
      </c>
      <c r="AN5846" s="258">
        <v>2867.9246757696696</v>
      </c>
      <c r="AO5846" s="276">
        <v>0.99823344092226585</v>
      </c>
      <c r="AQ5846" s="280">
        <v>2645.6511140680068</v>
      </c>
      <c r="AR5846" s="281">
        <v>2666.8012449773255</v>
      </c>
    </row>
    <row r="5847" spans="1:44" x14ac:dyDescent="0.2">
      <c r="A5847" s="260" t="s">
        <v>8409</v>
      </c>
      <c r="B5847" s="261" t="s">
        <v>7343</v>
      </c>
      <c r="C5847" s="261" t="s">
        <v>7385</v>
      </c>
      <c r="D5847" s="262" t="s">
        <v>15229</v>
      </c>
      <c r="E5847" s="257">
        <v>48</v>
      </c>
      <c r="F5847" s="258">
        <v>89</v>
      </c>
      <c r="G5847" s="258">
        <v>362</v>
      </c>
      <c r="H5847" s="258">
        <v>305</v>
      </c>
      <c r="I5847" s="258">
        <v>132</v>
      </c>
      <c r="J5847" s="258">
        <v>95</v>
      </c>
      <c r="K5847" s="259">
        <v>28</v>
      </c>
      <c r="L5847" s="257">
        <v>40</v>
      </c>
      <c r="M5847" s="258">
        <v>93</v>
      </c>
      <c r="N5847" s="258">
        <v>283</v>
      </c>
      <c r="O5847" s="258">
        <v>245</v>
      </c>
      <c r="P5847" s="258">
        <v>127</v>
      </c>
      <c r="Q5847" s="258">
        <v>98</v>
      </c>
      <c r="R5847" s="259">
        <v>65</v>
      </c>
      <c r="S5847" s="267">
        <v>2010</v>
      </c>
      <c r="T5847" s="90"/>
      <c r="U5847" s="260">
        <v>120</v>
      </c>
      <c r="V5847" s="273">
        <v>86.919764937054694</v>
      </c>
      <c r="W5847" s="273">
        <v>72.567164179104395</v>
      </c>
      <c r="X5847" s="274">
        <v>1.0839387650000001</v>
      </c>
      <c r="Z5847" s="257">
        <v>5972.41</v>
      </c>
      <c r="AA5847" s="258">
        <v>2312.4889172799935</v>
      </c>
      <c r="AB5847" s="276">
        <v>1.150491998646763</v>
      </c>
      <c r="AC5847" s="92"/>
      <c r="AD5847" s="257">
        <v>176879.79579275678</v>
      </c>
      <c r="AE5847" s="258">
        <v>1793.559515119593</v>
      </c>
      <c r="AF5847" s="276">
        <v>0.89231816672616571</v>
      </c>
      <c r="AG5847" s="93"/>
      <c r="AH5847" s="257">
        <v>2178.7169176500001</v>
      </c>
      <c r="AI5847" s="258">
        <v>1848.0667029823624</v>
      </c>
      <c r="AJ5847" s="258">
        <v>1932.2720174315341</v>
      </c>
      <c r="AK5847" s="276">
        <v>0.96132936190623586</v>
      </c>
      <c r="AL5847" s="93"/>
      <c r="AM5847" s="257">
        <v>2061.6</v>
      </c>
      <c r="AN5847" s="258">
        <v>2057.0344368754545</v>
      </c>
      <c r="AO5847" s="276">
        <v>1.0234002173509724</v>
      </c>
      <c r="AQ5847" s="280">
        <v>2030.0984844216862</v>
      </c>
      <c r="AR5847" s="281">
        <v>2046.327702430068</v>
      </c>
    </row>
    <row r="5848" spans="1:44" x14ac:dyDescent="0.2">
      <c r="A5848" s="260" t="s">
        <v>8409</v>
      </c>
      <c r="B5848" s="261" t="s">
        <v>7295</v>
      </c>
      <c r="C5848" s="261" t="s">
        <v>7337</v>
      </c>
      <c r="D5848" s="262" t="s">
        <v>15189</v>
      </c>
      <c r="E5848" s="257">
        <v>326</v>
      </c>
      <c r="F5848" s="258">
        <v>385</v>
      </c>
      <c r="G5848" s="258">
        <v>3638</v>
      </c>
      <c r="H5848" s="258">
        <v>1033</v>
      </c>
      <c r="I5848" s="258">
        <v>243</v>
      </c>
      <c r="J5848" s="258">
        <v>128</v>
      </c>
      <c r="K5848" s="259">
        <v>51</v>
      </c>
      <c r="L5848" s="257">
        <v>298</v>
      </c>
      <c r="M5848" s="258">
        <v>383</v>
      </c>
      <c r="N5848" s="258">
        <v>3235</v>
      </c>
      <c r="O5848" s="258">
        <v>817</v>
      </c>
      <c r="P5848" s="258">
        <v>224</v>
      </c>
      <c r="Q5848" s="258">
        <v>181</v>
      </c>
      <c r="R5848" s="259">
        <v>122</v>
      </c>
      <c r="S5848" s="267">
        <v>11064</v>
      </c>
      <c r="T5848" s="90"/>
      <c r="U5848" s="260">
        <v>33</v>
      </c>
      <c r="V5848" s="273">
        <v>97.433646688081595</v>
      </c>
      <c r="W5848" s="273">
        <v>123.16246498599401</v>
      </c>
      <c r="X5848" s="274">
        <v>1.2034250129999999</v>
      </c>
      <c r="Z5848" s="257">
        <v>24110.159999999996</v>
      </c>
      <c r="AA5848" s="258">
        <v>9335.33997060607</v>
      </c>
      <c r="AB5848" s="276">
        <v>0.84375813183352044</v>
      </c>
      <c r="AC5848" s="92"/>
      <c r="AD5848" s="257">
        <v>1136544.3331601724</v>
      </c>
      <c r="AE5848" s="258">
        <v>11524.549166050965</v>
      </c>
      <c r="AF5848" s="276">
        <v>1.0416259188404704</v>
      </c>
      <c r="AG5848" s="93"/>
      <c r="AH5848" s="257">
        <v>13314.694343832</v>
      </c>
      <c r="AI5848" s="258">
        <v>11294.006613656091</v>
      </c>
      <c r="AJ5848" s="258">
        <v>11174.403174554922</v>
      </c>
      <c r="AK5848" s="276">
        <v>1.0099785949525417</v>
      </c>
      <c r="AL5848" s="93"/>
      <c r="AM5848" s="257">
        <v>11078.19</v>
      </c>
      <c r="AN5848" s="258">
        <v>11053.656542612191</v>
      </c>
      <c r="AO5848" s="276">
        <v>0.99906512496494848</v>
      </c>
      <c r="AQ5848" s="280">
        <v>9811.7818807224812</v>
      </c>
      <c r="AR5848" s="281">
        <v>9890.2202168006934</v>
      </c>
    </row>
    <row r="5849" spans="1:44" x14ac:dyDescent="0.2">
      <c r="A5849" s="260" t="s">
        <v>8409</v>
      </c>
      <c r="B5849" s="261" t="s">
        <v>7295</v>
      </c>
      <c r="C5849" s="261" t="s">
        <v>7338</v>
      </c>
      <c r="D5849" s="262" t="s">
        <v>15190</v>
      </c>
      <c r="E5849" s="257">
        <v>6</v>
      </c>
      <c r="F5849" s="258">
        <v>8</v>
      </c>
      <c r="G5849" s="258">
        <v>567</v>
      </c>
      <c r="H5849" s="258">
        <v>244</v>
      </c>
      <c r="I5849" s="258">
        <v>10</v>
      </c>
      <c r="J5849" s="258">
        <v>3</v>
      </c>
      <c r="K5849" s="259">
        <v>0</v>
      </c>
      <c r="L5849" s="257">
        <v>2</v>
      </c>
      <c r="M5849" s="258">
        <v>5</v>
      </c>
      <c r="N5849" s="258">
        <v>128</v>
      </c>
      <c r="O5849" s="258">
        <v>32</v>
      </c>
      <c r="P5849" s="258">
        <v>0</v>
      </c>
      <c r="Q5849" s="258">
        <v>0</v>
      </c>
      <c r="R5849" s="259">
        <v>0</v>
      </c>
      <c r="S5849" s="267">
        <v>1005</v>
      </c>
      <c r="T5849" s="90"/>
      <c r="U5849" s="260">
        <v>0</v>
      </c>
      <c r="V5849" s="273">
        <v>114.41920462020001</v>
      </c>
      <c r="W5849" s="273">
        <v>160.33400200601801</v>
      </c>
      <c r="X5849" s="274">
        <v>1.2034250129999999</v>
      </c>
      <c r="Z5849" s="257">
        <v>1594.4100000000003</v>
      </c>
      <c r="AA5849" s="258">
        <v>617.34801438621855</v>
      </c>
      <c r="AB5849" s="276">
        <v>0.61427663123006826</v>
      </c>
      <c r="AC5849" s="92"/>
      <c r="AD5849" s="257">
        <v>116540.85886951761</v>
      </c>
      <c r="AE5849" s="258">
        <v>1181.7232453758431</v>
      </c>
      <c r="AF5849" s="276">
        <v>1.1758440252495952</v>
      </c>
      <c r="AG5849" s="93"/>
      <c r="AH5849" s="257">
        <v>1209.4421380649999</v>
      </c>
      <c r="AI5849" s="258">
        <v>1025.8926831818846</v>
      </c>
      <c r="AJ5849" s="258">
        <v>1015.0284879273047</v>
      </c>
      <c r="AK5849" s="276">
        <v>1.0099785949525419</v>
      </c>
      <c r="AL5849" s="93"/>
      <c r="AM5849" s="257">
        <v>1005</v>
      </c>
      <c r="AN5849" s="258">
        <v>1002.7743544139657</v>
      </c>
      <c r="AO5849" s="276">
        <v>0.9977854272775778</v>
      </c>
      <c r="AQ5849" s="280">
        <v>731.52487528905033</v>
      </c>
      <c r="AR5849" s="281">
        <v>737.3729052101221</v>
      </c>
    </row>
    <row r="5850" spans="1:44" x14ac:dyDescent="0.2">
      <c r="A5850" s="260" t="s">
        <v>8409</v>
      </c>
      <c r="B5850" s="261" t="s">
        <v>7347</v>
      </c>
      <c r="C5850" s="261" t="s">
        <v>7386</v>
      </c>
      <c r="D5850" s="262" t="s">
        <v>11452</v>
      </c>
      <c r="E5850" s="257">
        <v>81</v>
      </c>
      <c r="F5850" s="258">
        <v>194</v>
      </c>
      <c r="G5850" s="258">
        <v>544</v>
      </c>
      <c r="H5850" s="258">
        <v>371</v>
      </c>
      <c r="I5850" s="258">
        <v>145</v>
      </c>
      <c r="J5850" s="258">
        <v>73</v>
      </c>
      <c r="K5850" s="259">
        <v>21</v>
      </c>
      <c r="L5850" s="257">
        <v>69</v>
      </c>
      <c r="M5850" s="258">
        <v>155</v>
      </c>
      <c r="N5850" s="258">
        <v>558</v>
      </c>
      <c r="O5850" s="258">
        <v>355</v>
      </c>
      <c r="P5850" s="258">
        <v>138</v>
      </c>
      <c r="Q5850" s="258">
        <v>97</v>
      </c>
      <c r="R5850" s="259">
        <v>49</v>
      </c>
      <c r="S5850" s="267">
        <v>2850</v>
      </c>
      <c r="T5850" s="90"/>
      <c r="U5850" s="260">
        <v>4</v>
      </c>
      <c r="V5850" s="273">
        <v>92.073788882893794</v>
      </c>
      <c r="W5850" s="273">
        <v>99.015119549929594</v>
      </c>
      <c r="X5850" s="274">
        <v>1.1697146009999999</v>
      </c>
      <c r="Z5850" s="257">
        <v>7500.4299999999994</v>
      </c>
      <c r="AA5850" s="258">
        <v>2904.1310375266235</v>
      </c>
      <c r="AB5850" s="276">
        <v>1.0189933465005696</v>
      </c>
      <c r="AC5850" s="92"/>
      <c r="AD5850" s="257">
        <v>272481.91556351579</v>
      </c>
      <c r="AE5850" s="258">
        <v>2762.9641371226076</v>
      </c>
      <c r="AF5850" s="276">
        <v>0.96946110074477454</v>
      </c>
      <c r="AG5850" s="93"/>
      <c r="AH5850" s="257">
        <v>3333.6866128499996</v>
      </c>
      <c r="AI5850" s="258">
        <v>2827.7538846264433</v>
      </c>
      <c r="AJ5850" s="258">
        <v>2839.3218646206928</v>
      </c>
      <c r="AK5850" s="276">
        <v>0.99625328583182204</v>
      </c>
      <c r="AL5850" s="93"/>
      <c r="AM5850" s="257">
        <v>2851.72</v>
      </c>
      <c r="AN5850" s="258">
        <v>2845.4046586760142</v>
      </c>
      <c r="AO5850" s="276">
        <v>0.99838759953544354</v>
      </c>
      <c r="AQ5850" s="280">
        <v>2800.3708041990576</v>
      </c>
      <c r="AR5850" s="281">
        <v>2822.7578108563239</v>
      </c>
    </row>
    <row r="5851" spans="1:44" x14ac:dyDescent="0.2">
      <c r="A5851" s="260" t="s">
        <v>8409</v>
      </c>
      <c r="B5851" s="261" t="s">
        <v>7295</v>
      </c>
      <c r="C5851" s="261" t="s">
        <v>7339</v>
      </c>
      <c r="D5851" s="262" t="s">
        <v>15191</v>
      </c>
      <c r="E5851" s="257">
        <v>39</v>
      </c>
      <c r="F5851" s="258">
        <v>57</v>
      </c>
      <c r="G5851" s="258">
        <v>659</v>
      </c>
      <c r="H5851" s="258">
        <v>243</v>
      </c>
      <c r="I5851" s="258">
        <v>53</v>
      </c>
      <c r="J5851" s="258">
        <v>23</v>
      </c>
      <c r="K5851" s="259">
        <v>2</v>
      </c>
      <c r="L5851" s="257">
        <v>49</v>
      </c>
      <c r="M5851" s="258">
        <v>44</v>
      </c>
      <c r="N5851" s="258">
        <v>615</v>
      </c>
      <c r="O5851" s="258">
        <v>123</v>
      </c>
      <c r="P5851" s="258">
        <v>49</v>
      </c>
      <c r="Q5851" s="258">
        <v>27</v>
      </c>
      <c r="R5851" s="259">
        <v>17</v>
      </c>
      <c r="S5851" s="267">
        <v>2000</v>
      </c>
      <c r="T5851" s="90"/>
      <c r="U5851" s="260">
        <v>2</v>
      </c>
      <c r="V5851" s="273">
        <v>104.32226763036</v>
      </c>
      <c r="W5851" s="273">
        <v>149.041</v>
      </c>
      <c r="X5851" s="274">
        <v>1.2034250129999999</v>
      </c>
      <c r="Z5851" s="257">
        <v>4290.41</v>
      </c>
      <c r="AA5851" s="258">
        <v>1661.2264689777253</v>
      </c>
      <c r="AB5851" s="276">
        <v>0.8306132344888626</v>
      </c>
      <c r="AC5851" s="92"/>
      <c r="AD5851" s="257">
        <v>221301.01470333702</v>
      </c>
      <c r="AE5851" s="258">
        <v>2243.9902694813309</v>
      </c>
      <c r="AF5851" s="276">
        <v>1.1219951347406654</v>
      </c>
      <c r="AG5851" s="93"/>
      <c r="AH5851" s="257">
        <v>2406.8500260000001</v>
      </c>
      <c r="AI5851" s="258">
        <v>2041.5774789689247</v>
      </c>
      <c r="AJ5851" s="258">
        <v>2019.9571899050839</v>
      </c>
      <c r="AK5851" s="276">
        <v>1.0099785949525419</v>
      </c>
      <c r="AL5851" s="93"/>
      <c r="AM5851" s="257">
        <v>2000.86</v>
      </c>
      <c r="AN5851" s="258">
        <v>1996.4289500226146</v>
      </c>
      <c r="AO5851" s="276">
        <v>0.99821447501130733</v>
      </c>
      <c r="AQ5851" s="280">
        <v>1879.1257718645456</v>
      </c>
      <c r="AR5851" s="281">
        <v>1894.1480685909266</v>
      </c>
    </row>
    <row r="5852" spans="1:44" x14ac:dyDescent="0.2">
      <c r="A5852" s="260" t="s">
        <v>8409</v>
      </c>
      <c r="B5852" s="261" t="s">
        <v>7390</v>
      </c>
      <c r="C5852" s="261" t="s">
        <v>7422</v>
      </c>
      <c r="D5852" s="262" t="s">
        <v>15262</v>
      </c>
      <c r="E5852" s="257"/>
      <c r="F5852" s="258"/>
      <c r="G5852" s="258"/>
      <c r="H5852" s="258"/>
      <c r="I5852" s="258"/>
      <c r="J5852" s="258"/>
      <c r="K5852" s="259"/>
      <c r="L5852" s="257"/>
      <c r="M5852" s="258"/>
      <c r="N5852" s="258"/>
      <c r="O5852" s="258"/>
      <c r="P5852" s="258"/>
      <c r="Q5852" s="258"/>
      <c r="R5852" s="259"/>
      <c r="S5852" s="267"/>
      <c r="T5852" s="90"/>
      <c r="U5852" s="260"/>
      <c r="V5852" s="273"/>
      <c r="W5852" s="273"/>
      <c r="X5852" s="274"/>
      <c r="Z5852" s="257"/>
      <c r="AA5852" s="258"/>
      <c r="AB5852" s="276"/>
      <c r="AC5852" s="92"/>
      <c r="AD5852" s="257"/>
      <c r="AE5852" s="258"/>
      <c r="AF5852" s="276"/>
      <c r="AG5852" s="93"/>
      <c r="AH5852" s="257"/>
      <c r="AI5852" s="258"/>
      <c r="AJ5852" s="258"/>
      <c r="AK5852" s="276"/>
      <c r="AL5852" s="93"/>
      <c r="AM5852" s="257"/>
      <c r="AN5852" s="258"/>
      <c r="AO5852" s="276"/>
      <c r="AQ5852" s="280"/>
      <c r="AR5852" s="281">
        <v>11.248321729012783</v>
      </c>
    </row>
    <row r="5853" spans="1:44" x14ac:dyDescent="0.2">
      <c r="A5853" s="260" t="s">
        <v>8409</v>
      </c>
      <c r="B5853" s="261" t="s">
        <v>7161</v>
      </c>
      <c r="C5853" s="261" t="s">
        <v>7162</v>
      </c>
      <c r="D5853" s="262" t="s">
        <v>15031</v>
      </c>
      <c r="E5853" s="257">
        <v>252</v>
      </c>
      <c r="F5853" s="258">
        <v>370</v>
      </c>
      <c r="G5853" s="258">
        <v>1536</v>
      </c>
      <c r="H5853" s="258">
        <v>951</v>
      </c>
      <c r="I5853" s="258">
        <v>284</v>
      </c>
      <c r="J5853" s="258">
        <v>169</v>
      </c>
      <c r="K5853" s="259">
        <v>53</v>
      </c>
      <c r="L5853" s="257">
        <v>213</v>
      </c>
      <c r="M5853" s="258">
        <v>346</v>
      </c>
      <c r="N5853" s="258">
        <v>1490</v>
      </c>
      <c r="O5853" s="258">
        <v>799</v>
      </c>
      <c r="P5853" s="258">
        <v>271</v>
      </c>
      <c r="Q5853" s="258">
        <v>179</v>
      </c>
      <c r="R5853" s="259">
        <v>101</v>
      </c>
      <c r="S5853" s="267">
        <v>7014</v>
      </c>
      <c r="T5853" s="90"/>
      <c r="U5853" s="260">
        <v>11</v>
      </c>
      <c r="V5853" s="273">
        <v>76.489998605634995</v>
      </c>
      <c r="W5853" s="273">
        <v>84.353528153955807</v>
      </c>
      <c r="X5853" s="274">
        <v>1.378956928</v>
      </c>
      <c r="Z5853" s="257">
        <v>17749.730000000003</v>
      </c>
      <c r="AA5853" s="258">
        <v>6872.6115437004873</v>
      </c>
      <c r="AB5853" s="276">
        <v>0.97984196516973021</v>
      </c>
      <c r="AC5853" s="92"/>
      <c r="AD5853" s="257">
        <v>617699.86509360746</v>
      </c>
      <c r="AE5853" s="258">
        <v>6263.4709948715144</v>
      </c>
      <c r="AF5853" s="276">
        <v>0.89299557953685693</v>
      </c>
      <c r="AG5853" s="93"/>
      <c r="AH5853" s="257">
        <v>9672.0038929920011</v>
      </c>
      <c r="AI5853" s="258">
        <v>8204.144467301443</v>
      </c>
      <c r="AJ5853" s="258">
        <v>7585.2693443046928</v>
      </c>
      <c r="AK5853" s="276">
        <v>1.0814470123046325</v>
      </c>
      <c r="AL5853" s="93"/>
      <c r="AM5853" s="257">
        <v>7018.73</v>
      </c>
      <c r="AN5853" s="258">
        <v>7003.186511995953</v>
      </c>
      <c r="AO5853" s="276">
        <v>0.99845829940062059</v>
      </c>
      <c r="AQ5853" s="280">
        <v>6626.8369138587677</v>
      </c>
      <c r="AR5853" s="281">
        <v>6679.8138417301479</v>
      </c>
    </row>
    <row r="5854" spans="1:44" x14ac:dyDescent="0.2">
      <c r="A5854" s="260" t="s">
        <v>8409</v>
      </c>
      <c r="B5854" s="261" t="s">
        <v>7161</v>
      </c>
      <c r="C5854" s="261" t="s">
        <v>7163</v>
      </c>
      <c r="D5854" s="262" t="s">
        <v>15032</v>
      </c>
      <c r="E5854" s="257">
        <v>622</v>
      </c>
      <c r="F5854" s="258">
        <v>1076</v>
      </c>
      <c r="G5854" s="258">
        <v>3440</v>
      </c>
      <c r="H5854" s="258">
        <v>2452</v>
      </c>
      <c r="I5854" s="258">
        <v>805</v>
      </c>
      <c r="J5854" s="258">
        <v>497</v>
      </c>
      <c r="K5854" s="259">
        <v>152</v>
      </c>
      <c r="L5854" s="257">
        <v>581</v>
      </c>
      <c r="M5854" s="258">
        <v>1080</v>
      </c>
      <c r="N5854" s="258">
        <v>3517</v>
      </c>
      <c r="O5854" s="258">
        <v>2403</v>
      </c>
      <c r="P5854" s="258">
        <v>897</v>
      </c>
      <c r="Q5854" s="258">
        <v>670</v>
      </c>
      <c r="R5854" s="259">
        <v>288</v>
      </c>
      <c r="S5854" s="267">
        <v>18480</v>
      </c>
      <c r="T5854" s="90"/>
      <c r="U5854" s="260">
        <v>81</v>
      </c>
      <c r="V5854" s="273">
        <v>76.629753387274405</v>
      </c>
      <c r="W5854" s="273">
        <v>104.300086542622</v>
      </c>
      <c r="X5854" s="274">
        <v>1.378956928</v>
      </c>
      <c r="Z5854" s="257">
        <v>49279.71</v>
      </c>
      <c r="AA5854" s="258">
        <v>19080.870740919003</v>
      </c>
      <c r="AB5854" s="276">
        <v>1.0325146504826299</v>
      </c>
      <c r="AC5854" s="92"/>
      <c r="AD5854" s="257">
        <v>1715419.8338862427</v>
      </c>
      <c r="AE5854" s="258">
        <v>17394.341460549862</v>
      </c>
      <c r="AF5854" s="276">
        <v>0.94125224353624792</v>
      </c>
      <c r="AG5854" s="93"/>
      <c r="AH5854" s="257">
        <v>25483.124029440001</v>
      </c>
      <c r="AI5854" s="258">
        <v>21615.70997372835</v>
      </c>
      <c r="AJ5854" s="258">
        <v>19985.14078738961</v>
      </c>
      <c r="AK5854" s="276">
        <v>1.0814470123046325</v>
      </c>
      <c r="AL5854" s="93"/>
      <c r="AM5854" s="257">
        <v>18514.830000000002</v>
      </c>
      <c r="AN5854" s="258">
        <v>18473.827562521721</v>
      </c>
      <c r="AO5854" s="276">
        <v>0.99966599364295028</v>
      </c>
      <c r="AQ5854" s="280">
        <v>19416.206296086737</v>
      </c>
      <c r="AR5854" s="281">
        <v>19571.42529028478</v>
      </c>
    </row>
    <row r="5855" spans="1:44" x14ac:dyDescent="0.2">
      <c r="A5855" s="260" t="s">
        <v>8409</v>
      </c>
      <c r="B5855" s="261" t="s">
        <v>7161</v>
      </c>
      <c r="C5855" s="261" t="s">
        <v>7164</v>
      </c>
      <c r="D5855" s="262" t="s">
        <v>15033</v>
      </c>
      <c r="E5855" s="257">
        <v>343</v>
      </c>
      <c r="F5855" s="258">
        <v>662</v>
      </c>
      <c r="G5855" s="258">
        <v>2197</v>
      </c>
      <c r="H5855" s="258">
        <v>1844</v>
      </c>
      <c r="I5855" s="258">
        <v>690</v>
      </c>
      <c r="J5855" s="258">
        <v>470</v>
      </c>
      <c r="K5855" s="259">
        <v>136</v>
      </c>
      <c r="L5855" s="257">
        <v>316</v>
      </c>
      <c r="M5855" s="258">
        <v>630</v>
      </c>
      <c r="N5855" s="258">
        <v>2171</v>
      </c>
      <c r="O5855" s="258">
        <v>1866</v>
      </c>
      <c r="P5855" s="258">
        <v>802</v>
      </c>
      <c r="Q5855" s="258">
        <v>567</v>
      </c>
      <c r="R5855" s="259">
        <v>263</v>
      </c>
      <c r="S5855" s="267">
        <v>12957</v>
      </c>
      <c r="T5855" s="90"/>
      <c r="U5855" s="260">
        <v>30</v>
      </c>
      <c r="V5855" s="273">
        <v>68.269809309658697</v>
      </c>
      <c r="W5855" s="273">
        <v>83.795491391955494</v>
      </c>
      <c r="X5855" s="274">
        <v>1.378956928</v>
      </c>
      <c r="Z5855" s="257">
        <v>36950.14</v>
      </c>
      <c r="AA5855" s="258">
        <v>14306.919525274416</v>
      </c>
      <c r="AB5855" s="276">
        <v>1.1041845739966363</v>
      </c>
      <c r="AC5855" s="92"/>
      <c r="AD5855" s="257">
        <v>1111553.5772678412</v>
      </c>
      <c r="AE5855" s="258">
        <v>11271.143129370335</v>
      </c>
      <c r="AF5855" s="276">
        <v>0.86988833289884504</v>
      </c>
      <c r="AG5855" s="93"/>
      <c r="AH5855" s="257">
        <v>17867.144916096</v>
      </c>
      <c r="AI5855" s="258">
        <v>15155.560288398172</v>
      </c>
      <c r="AJ5855" s="258">
        <v>14012.308938431122</v>
      </c>
      <c r="AK5855" s="276">
        <v>1.0814470123046325</v>
      </c>
      <c r="AL5855" s="93"/>
      <c r="AM5855" s="257">
        <v>12969.9</v>
      </c>
      <c r="AN5855" s="258">
        <v>12941.177213247458</v>
      </c>
      <c r="AO5855" s="276">
        <v>0.99877882328065581</v>
      </c>
      <c r="AQ5855" s="280">
        <v>13442.628947400532</v>
      </c>
      <c r="AR5855" s="281">
        <v>13550.093367214282</v>
      </c>
    </row>
    <row r="5856" spans="1:44" x14ac:dyDescent="0.2">
      <c r="A5856" s="260" t="s">
        <v>8409</v>
      </c>
      <c r="B5856" s="261" t="s">
        <v>7165</v>
      </c>
      <c r="C5856" s="261" t="s">
        <v>7166</v>
      </c>
      <c r="D5856" s="262" t="s">
        <v>15034</v>
      </c>
      <c r="E5856" s="257">
        <v>216</v>
      </c>
      <c r="F5856" s="258">
        <v>395</v>
      </c>
      <c r="G5856" s="258">
        <v>1174</v>
      </c>
      <c r="H5856" s="258">
        <v>1044</v>
      </c>
      <c r="I5856" s="258">
        <v>365</v>
      </c>
      <c r="J5856" s="258">
        <v>227</v>
      </c>
      <c r="K5856" s="259">
        <v>75</v>
      </c>
      <c r="L5856" s="257">
        <v>203</v>
      </c>
      <c r="M5856" s="258">
        <v>423</v>
      </c>
      <c r="N5856" s="258">
        <v>1190</v>
      </c>
      <c r="O5856" s="258">
        <v>969</v>
      </c>
      <c r="P5856" s="258">
        <v>402</v>
      </c>
      <c r="Q5856" s="258">
        <v>271</v>
      </c>
      <c r="R5856" s="259">
        <v>133</v>
      </c>
      <c r="S5856" s="267">
        <v>7087</v>
      </c>
      <c r="T5856" s="90"/>
      <c r="U5856" s="260">
        <v>42</v>
      </c>
      <c r="V5856" s="273">
        <v>72.366787915798099</v>
      </c>
      <c r="W5856" s="273">
        <v>83.614114326040905</v>
      </c>
      <c r="X5856" s="274">
        <v>1.277114686</v>
      </c>
      <c r="Z5856" s="257">
        <v>19695.169999999998</v>
      </c>
      <c r="AA5856" s="258">
        <v>7625.8767145834609</v>
      </c>
      <c r="AB5856" s="276">
        <v>1.0760373521353832</v>
      </c>
      <c r="AC5856" s="92"/>
      <c r="AD5856" s="257">
        <v>615256.94380467664</v>
      </c>
      <c r="AE5856" s="258">
        <v>6238.6997952960483</v>
      </c>
      <c r="AF5856" s="276">
        <v>0.88030193245323107</v>
      </c>
      <c r="AG5856" s="93"/>
      <c r="AH5856" s="257">
        <v>9050.9117796819992</v>
      </c>
      <c r="AI5856" s="258">
        <v>7677.3116122414012</v>
      </c>
      <c r="AJ5856" s="258">
        <v>7370.349573875872</v>
      </c>
      <c r="AK5856" s="276">
        <v>1.0399815964266788</v>
      </c>
      <c r="AL5856" s="93"/>
      <c r="AM5856" s="257">
        <v>7105.06</v>
      </c>
      <c r="AN5856" s="258">
        <v>7089.3253279328273</v>
      </c>
      <c r="AO5856" s="276">
        <v>1.0003281117444374</v>
      </c>
      <c r="AQ5856" s="280">
        <v>6983.7641277120938</v>
      </c>
      <c r="AR5856" s="281">
        <v>7039.5944391070816</v>
      </c>
    </row>
    <row r="5857" spans="1:44" x14ac:dyDescent="0.2">
      <c r="A5857" s="260" t="s">
        <v>8409</v>
      </c>
      <c r="B5857" s="261" t="s">
        <v>7167</v>
      </c>
      <c r="C5857" s="261" t="s">
        <v>7168</v>
      </c>
      <c r="D5857" s="262" t="s">
        <v>15035</v>
      </c>
      <c r="E5857" s="257">
        <v>165</v>
      </c>
      <c r="F5857" s="258">
        <v>354</v>
      </c>
      <c r="G5857" s="258">
        <v>1322</v>
      </c>
      <c r="H5857" s="258">
        <v>949</v>
      </c>
      <c r="I5857" s="258">
        <v>276</v>
      </c>
      <c r="J5857" s="258">
        <v>164</v>
      </c>
      <c r="K5857" s="259">
        <v>70</v>
      </c>
      <c r="L5857" s="257">
        <v>175</v>
      </c>
      <c r="M5857" s="258">
        <v>336</v>
      </c>
      <c r="N5857" s="258">
        <v>1314</v>
      </c>
      <c r="O5857" s="258">
        <v>923</v>
      </c>
      <c r="P5857" s="258">
        <v>302</v>
      </c>
      <c r="Q5857" s="258">
        <v>253</v>
      </c>
      <c r="R5857" s="259">
        <v>132</v>
      </c>
      <c r="S5857" s="267">
        <v>6735</v>
      </c>
      <c r="T5857" s="90"/>
      <c r="U5857" s="260">
        <v>3</v>
      </c>
      <c r="V5857" s="273">
        <v>67.315790443687604</v>
      </c>
      <c r="W5857" s="273">
        <v>68.550029691211407</v>
      </c>
      <c r="X5857" s="274">
        <v>1.3220031139999999</v>
      </c>
      <c r="Z5857" s="257">
        <v>17937.919999999998</v>
      </c>
      <c r="AA5857" s="258">
        <v>6945.4778220274793</v>
      </c>
      <c r="AB5857" s="276">
        <v>1.0312513469973985</v>
      </c>
      <c r="AC5857" s="92"/>
      <c r="AD5857" s="257">
        <v>551793.32164684555</v>
      </c>
      <c r="AE5857" s="258">
        <v>5595.1792457896599</v>
      </c>
      <c r="AF5857" s="276">
        <v>0.83076158066661621</v>
      </c>
      <c r="AG5857" s="93"/>
      <c r="AH5857" s="257">
        <v>8903.6909727900002</v>
      </c>
      <c r="AI5857" s="258">
        <v>7552.4335847201564</v>
      </c>
      <c r="AJ5857" s="258">
        <v>7127.3681206656747</v>
      </c>
      <c r="AK5857" s="276">
        <v>1.0582580728531068</v>
      </c>
      <c r="AL5857" s="93"/>
      <c r="AM5857" s="257">
        <v>6736.29</v>
      </c>
      <c r="AN5857" s="258">
        <v>6721.3719959156751</v>
      </c>
      <c r="AO5857" s="276">
        <v>0.99797653985384926</v>
      </c>
      <c r="AQ5857" s="280">
        <v>6093.8316926813368</v>
      </c>
      <c r="AR5857" s="281">
        <v>6142.5476164681995</v>
      </c>
    </row>
    <row r="5858" spans="1:44" x14ac:dyDescent="0.2">
      <c r="A5858" s="260" t="s">
        <v>8409</v>
      </c>
      <c r="B5858" s="261" t="s">
        <v>7161</v>
      </c>
      <c r="C5858" s="261" t="s">
        <v>7169</v>
      </c>
      <c r="D5858" s="262" t="s">
        <v>15036</v>
      </c>
      <c r="E5858" s="257">
        <v>351</v>
      </c>
      <c r="F5858" s="258">
        <v>728</v>
      </c>
      <c r="G5858" s="258">
        <v>1983</v>
      </c>
      <c r="H5858" s="258">
        <v>1594</v>
      </c>
      <c r="I5858" s="258">
        <v>405</v>
      </c>
      <c r="J5858" s="258">
        <v>255</v>
      </c>
      <c r="K5858" s="259">
        <v>95</v>
      </c>
      <c r="L5858" s="257">
        <v>375</v>
      </c>
      <c r="M5858" s="258">
        <v>663</v>
      </c>
      <c r="N5858" s="258">
        <v>2066</v>
      </c>
      <c r="O5858" s="258">
        <v>1405</v>
      </c>
      <c r="P5858" s="258">
        <v>471</v>
      </c>
      <c r="Q5858" s="258">
        <v>293</v>
      </c>
      <c r="R5858" s="259">
        <v>179</v>
      </c>
      <c r="S5858" s="267">
        <v>10863</v>
      </c>
      <c r="T5858" s="90"/>
      <c r="U5858" s="260">
        <v>6</v>
      </c>
      <c r="V5858" s="273">
        <v>61.489560758345903</v>
      </c>
      <c r="W5858" s="273">
        <v>72.506719440353393</v>
      </c>
      <c r="X5858" s="274">
        <v>1.378956928</v>
      </c>
      <c r="Z5858" s="257">
        <v>28078.100000000002</v>
      </c>
      <c r="AA5858" s="258">
        <v>10871.707580068914</v>
      </c>
      <c r="AB5858" s="276">
        <v>1.0008015815215792</v>
      </c>
      <c r="AC5858" s="92"/>
      <c r="AD5858" s="257">
        <v>883645.19146705756</v>
      </c>
      <c r="AE5858" s="258">
        <v>8960.1541772602832</v>
      </c>
      <c r="AF5858" s="276">
        <v>0.82483238306731876</v>
      </c>
      <c r="AG5858" s="93"/>
      <c r="AH5858" s="257">
        <v>14979.609108864001</v>
      </c>
      <c r="AI5858" s="258">
        <v>12706.247697219214</v>
      </c>
      <c r="AJ5858" s="258">
        <v>11747.758894665223</v>
      </c>
      <c r="AK5858" s="276">
        <v>1.0814470123046325</v>
      </c>
      <c r="AL5858" s="93"/>
      <c r="AM5858" s="257">
        <v>10865.58</v>
      </c>
      <c r="AN5858" s="258">
        <v>10841.517382918704</v>
      </c>
      <c r="AO5858" s="276">
        <v>0.99802240476099646</v>
      </c>
      <c r="AQ5858" s="280">
        <v>9678.5211113585265</v>
      </c>
      <c r="AR5858" s="281">
        <v>9755.8941207569897</v>
      </c>
    </row>
    <row r="5859" spans="1:44" x14ac:dyDescent="0.2">
      <c r="A5859" s="260" t="s">
        <v>8409</v>
      </c>
      <c r="B5859" s="261" t="s">
        <v>7161</v>
      </c>
      <c r="C5859" s="261" t="s">
        <v>7170</v>
      </c>
      <c r="D5859" s="262" t="s">
        <v>15037</v>
      </c>
      <c r="E5859" s="257">
        <v>478</v>
      </c>
      <c r="F5859" s="258">
        <v>879</v>
      </c>
      <c r="G5859" s="258">
        <v>2934</v>
      </c>
      <c r="H5859" s="258">
        <v>2141</v>
      </c>
      <c r="I5859" s="258">
        <v>717</v>
      </c>
      <c r="J5859" s="258">
        <v>482</v>
      </c>
      <c r="K5859" s="259">
        <v>167</v>
      </c>
      <c r="L5859" s="257">
        <v>482</v>
      </c>
      <c r="M5859" s="258">
        <v>771</v>
      </c>
      <c r="N5859" s="258">
        <v>3049</v>
      </c>
      <c r="O5859" s="258">
        <v>2107</v>
      </c>
      <c r="P5859" s="258">
        <v>758</v>
      </c>
      <c r="Q5859" s="258">
        <v>610</v>
      </c>
      <c r="R5859" s="259">
        <v>269</v>
      </c>
      <c r="S5859" s="267">
        <v>15844</v>
      </c>
      <c r="T5859" s="90"/>
      <c r="U5859" s="260">
        <v>50</v>
      </c>
      <c r="V5859" s="273">
        <v>75.233501391654499</v>
      </c>
      <c r="W5859" s="273">
        <v>81.555120843061701</v>
      </c>
      <c r="X5859" s="274">
        <v>1.378956928</v>
      </c>
      <c r="Z5859" s="257">
        <v>43060.859999999993</v>
      </c>
      <c r="AA5859" s="258">
        <v>16672.961420690368</v>
      </c>
      <c r="AB5859" s="276">
        <v>1.0523202108489249</v>
      </c>
      <c r="AC5859" s="92"/>
      <c r="AD5859" s="257">
        <v>1379632.4497770614</v>
      </c>
      <c r="AE5859" s="258">
        <v>13989.460450104902</v>
      </c>
      <c r="AF5859" s="276">
        <v>0.88295004103161456</v>
      </c>
      <c r="AG5859" s="93"/>
      <c r="AH5859" s="257">
        <v>21848.193567232</v>
      </c>
      <c r="AI5859" s="258">
        <v>18532.430131155412</v>
      </c>
      <c r="AJ5859" s="258">
        <v>17134.446462954598</v>
      </c>
      <c r="AK5859" s="276">
        <v>1.0814470123046325</v>
      </c>
      <c r="AL5859" s="93"/>
      <c r="AM5859" s="257">
        <v>15865.5</v>
      </c>
      <c r="AN5859" s="258">
        <v>15830.364696472412</v>
      </c>
      <c r="AO5859" s="276">
        <v>0.9991394027059084</v>
      </c>
      <c r="AQ5859" s="280">
        <v>15906.704305704456</v>
      </c>
      <c r="AR5859" s="281">
        <v>16033.867285211671</v>
      </c>
    </row>
    <row r="5860" spans="1:44" x14ac:dyDescent="0.2">
      <c r="A5860" s="260" t="s">
        <v>8409</v>
      </c>
      <c r="B5860" s="261" t="s">
        <v>7167</v>
      </c>
      <c r="C5860" s="261" t="s">
        <v>7171</v>
      </c>
      <c r="D5860" s="262" t="s">
        <v>15038</v>
      </c>
      <c r="E5860" s="257">
        <v>572</v>
      </c>
      <c r="F5860" s="258">
        <v>789</v>
      </c>
      <c r="G5860" s="258">
        <v>6702</v>
      </c>
      <c r="H5860" s="258">
        <v>1889</v>
      </c>
      <c r="I5860" s="258">
        <v>485</v>
      </c>
      <c r="J5860" s="258">
        <v>330</v>
      </c>
      <c r="K5860" s="259">
        <v>115</v>
      </c>
      <c r="L5860" s="257">
        <v>441</v>
      </c>
      <c r="M5860" s="258">
        <v>783</v>
      </c>
      <c r="N5860" s="258">
        <v>6858</v>
      </c>
      <c r="O5860" s="258">
        <v>1751</v>
      </c>
      <c r="P5860" s="258">
        <v>547</v>
      </c>
      <c r="Q5860" s="258">
        <v>469</v>
      </c>
      <c r="R5860" s="259">
        <v>270</v>
      </c>
      <c r="S5860" s="267">
        <v>22001</v>
      </c>
      <c r="T5860" s="90"/>
      <c r="U5860" s="260">
        <v>135</v>
      </c>
      <c r="V5860" s="273">
        <v>77.538297038651805</v>
      </c>
      <c r="W5860" s="273">
        <v>74.680298073427807</v>
      </c>
      <c r="X5860" s="274">
        <v>1.3220031139999999</v>
      </c>
      <c r="Z5860" s="257">
        <v>49521.01</v>
      </c>
      <c r="AA5860" s="258">
        <v>19174.300960167126</v>
      </c>
      <c r="AB5860" s="276">
        <v>0.87151952002941346</v>
      </c>
      <c r="AC5860" s="92"/>
      <c r="AD5860" s="257">
        <v>1893191.1903908344</v>
      </c>
      <c r="AE5860" s="258">
        <v>19196.941393151006</v>
      </c>
      <c r="AF5860" s="276">
        <v>0.87254858384396194</v>
      </c>
      <c r="AG5860" s="93"/>
      <c r="AH5860" s="257">
        <v>29085.390511113997</v>
      </c>
      <c r="AI5860" s="258">
        <v>24671.283043419171</v>
      </c>
      <c r="AJ5860" s="258">
        <v>23282.735860841203</v>
      </c>
      <c r="AK5860" s="276">
        <v>1.0582580728531068</v>
      </c>
      <c r="AL5860" s="93"/>
      <c r="AM5860" s="257">
        <v>22059.05</v>
      </c>
      <c r="AN5860" s="258">
        <v>22010.198629587452</v>
      </c>
      <c r="AO5860" s="276">
        <v>1.0004181005221331</v>
      </c>
      <c r="AQ5860" s="280">
        <v>17712.598921709989</v>
      </c>
      <c r="AR5860" s="281">
        <v>17854.198766053181</v>
      </c>
    </row>
    <row r="5861" spans="1:44" x14ac:dyDescent="0.2">
      <c r="A5861" s="260" t="s">
        <v>8409</v>
      </c>
      <c r="B5861" s="261" t="s">
        <v>7172</v>
      </c>
      <c r="C5861" s="261" t="s">
        <v>7173</v>
      </c>
      <c r="D5861" s="262" t="s">
        <v>15039</v>
      </c>
      <c r="E5861" s="257">
        <v>238</v>
      </c>
      <c r="F5861" s="258">
        <v>424</v>
      </c>
      <c r="G5861" s="258">
        <v>1237</v>
      </c>
      <c r="H5861" s="258">
        <v>902</v>
      </c>
      <c r="I5861" s="258">
        <v>324</v>
      </c>
      <c r="J5861" s="258">
        <v>188</v>
      </c>
      <c r="K5861" s="259">
        <v>68</v>
      </c>
      <c r="L5861" s="257">
        <v>225</v>
      </c>
      <c r="M5861" s="258">
        <v>429</v>
      </c>
      <c r="N5861" s="258">
        <v>1283</v>
      </c>
      <c r="O5861" s="258">
        <v>904</v>
      </c>
      <c r="P5861" s="258">
        <v>356</v>
      </c>
      <c r="Q5861" s="258">
        <v>238</v>
      </c>
      <c r="R5861" s="259">
        <v>124</v>
      </c>
      <c r="S5861" s="267">
        <v>6940</v>
      </c>
      <c r="T5861" s="90"/>
      <c r="U5861" s="260">
        <v>94</v>
      </c>
      <c r="V5861" s="273">
        <v>65.445526918273501</v>
      </c>
      <c r="W5861" s="273">
        <v>64.233463035019398</v>
      </c>
      <c r="X5861" s="274">
        <v>1.3274519979999999</v>
      </c>
      <c r="Z5861" s="257">
        <v>18697.43</v>
      </c>
      <c r="AA5861" s="258">
        <v>7239.5565034246592</v>
      </c>
      <c r="AB5861" s="276">
        <v>1.0431637613003832</v>
      </c>
      <c r="AC5861" s="92"/>
      <c r="AD5861" s="257">
        <v>558106.56959637546</v>
      </c>
      <c r="AE5861" s="258">
        <v>5659.1955223826953</v>
      </c>
      <c r="AF5861" s="276">
        <v>0.81544604068914917</v>
      </c>
      <c r="AG5861" s="93"/>
      <c r="AH5861" s="257">
        <v>9212.5168661199987</v>
      </c>
      <c r="AI5861" s="258">
        <v>7814.3909073344003</v>
      </c>
      <c r="AJ5861" s="258">
        <v>7359.7076355205118</v>
      </c>
      <c r="AK5861" s="276">
        <v>1.0604766045418605</v>
      </c>
      <c r="AL5861" s="93"/>
      <c r="AM5861" s="257">
        <v>6980.42</v>
      </c>
      <c r="AN5861" s="258">
        <v>6964.9613522769505</v>
      </c>
      <c r="AO5861" s="276">
        <v>1.0035967366393301</v>
      </c>
      <c r="AQ5861" s="280">
        <v>6283.0066992884813</v>
      </c>
      <c r="AR5861" s="281">
        <v>6333.2349449885542</v>
      </c>
    </row>
    <row r="5862" spans="1:44" x14ac:dyDescent="0.2">
      <c r="A5862" s="260" t="s">
        <v>8409</v>
      </c>
      <c r="B5862" s="261" t="s">
        <v>7174</v>
      </c>
      <c r="C5862" s="261" t="s">
        <v>7175</v>
      </c>
      <c r="D5862" s="262" t="s">
        <v>15040</v>
      </c>
      <c r="E5862" s="257">
        <v>934</v>
      </c>
      <c r="F5862" s="258">
        <v>1614</v>
      </c>
      <c r="G5862" s="258">
        <v>5153</v>
      </c>
      <c r="H5862" s="258">
        <v>3665</v>
      </c>
      <c r="I5862" s="258">
        <v>1256</v>
      </c>
      <c r="J5862" s="258">
        <v>702</v>
      </c>
      <c r="K5862" s="259">
        <v>189</v>
      </c>
      <c r="L5862" s="257">
        <v>831</v>
      </c>
      <c r="M5862" s="258">
        <v>1513</v>
      </c>
      <c r="N5862" s="258">
        <v>5347</v>
      </c>
      <c r="O5862" s="258">
        <v>3640</v>
      </c>
      <c r="P5862" s="258">
        <v>1355</v>
      </c>
      <c r="Q5862" s="258">
        <v>843</v>
      </c>
      <c r="R5862" s="259">
        <v>406</v>
      </c>
      <c r="S5862" s="267">
        <v>27448</v>
      </c>
      <c r="T5862" s="90"/>
      <c r="U5862" s="260">
        <v>169</v>
      </c>
      <c r="V5862" s="273">
        <v>75.818991870989095</v>
      </c>
      <c r="W5862" s="273">
        <v>77.833309053827605</v>
      </c>
      <c r="X5862" s="274">
        <v>1.36468604</v>
      </c>
      <c r="Z5862" s="257">
        <v>72420.669999999984</v>
      </c>
      <c r="AA5862" s="258">
        <v>28040.941053442693</v>
      </c>
      <c r="AB5862" s="276">
        <v>1.0216023409152832</v>
      </c>
      <c r="AC5862" s="92"/>
      <c r="AD5862" s="257">
        <v>2370072.8767271661</v>
      </c>
      <c r="AE5862" s="258">
        <v>24032.517340541548</v>
      </c>
      <c r="AF5862" s="276">
        <v>0.87556533592762853</v>
      </c>
      <c r="AG5862" s="93"/>
      <c r="AH5862" s="257">
        <v>37457.902425920001</v>
      </c>
      <c r="AI5862" s="258">
        <v>31773.151287397137</v>
      </c>
      <c r="AJ5862" s="258">
        <v>29524.072617950624</v>
      </c>
      <c r="AK5862" s="276">
        <v>1.0756365716245491</v>
      </c>
      <c r="AL5862" s="93"/>
      <c r="AM5862" s="257">
        <v>27520.67</v>
      </c>
      <c r="AN5862" s="258">
        <v>27459.723474915219</v>
      </c>
      <c r="AO5862" s="276">
        <v>1.0004271158159144</v>
      </c>
      <c r="AQ5862" s="280">
        <v>26419.960136582351</v>
      </c>
      <c r="AR5862" s="281">
        <v>26631.169245952973</v>
      </c>
    </row>
    <row r="5863" spans="1:44" x14ac:dyDescent="0.2">
      <c r="A5863" s="260" t="s">
        <v>8409</v>
      </c>
      <c r="B5863" s="261" t="s">
        <v>7161</v>
      </c>
      <c r="C5863" s="261" t="s">
        <v>7176</v>
      </c>
      <c r="D5863" s="262" t="s">
        <v>15041</v>
      </c>
      <c r="E5863" s="257">
        <v>307</v>
      </c>
      <c r="F5863" s="258">
        <v>786</v>
      </c>
      <c r="G5863" s="258">
        <v>1898</v>
      </c>
      <c r="H5863" s="258">
        <v>1689</v>
      </c>
      <c r="I5863" s="258">
        <v>538</v>
      </c>
      <c r="J5863" s="258">
        <v>282</v>
      </c>
      <c r="K5863" s="259">
        <v>91</v>
      </c>
      <c r="L5863" s="257">
        <v>296</v>
      </c>
      <c r="M5863" s="258">
        <v>734</v>
      </c>
      <c r="N5863" s="258">
        <v>1953</v>
      </c>
      <c r="O5863" s="258">
        <v>1707</v>
      </c>
      <c r="P5863" s="258">
        <v>546</v>
      </c>
      <c r="Q5863" s="258">
        <v>344</v>
      </c>
      <c r="R5863" s="259">
        <v>137</v>
      </c>
      <c r="S5863" s="267">
        <v>11308</v>
      </c>
      <c r="T5863" s="90"/>
      <c r="U5863" s="260">
        <v>9</v>
      </c>
      <c r="V5863" s="273">
        <v>61.218546549917697</v>
      </c>
      <c r="W5863" s="273">
        <v>74.956310250287402</v>
      </c>
      <c r="X5863" s="274">
        <v>1.36468604</v>
      </c>
      <c r="Z5863" s="257">
        <v>29741.38</v>
      </c>
      <c r="AA5863" s="258">
        <v>11515.721732870459</v>
      </c>
      <c r="AB5863" s="276">
        <v>1.0183694493164537</v>
      </c>
      <c r="AC5863" s="92"/>
      <c r="AD5863" s="257">
        <v>925601.4071795413</v>
      </c>
      <c r="AE5863" s="258">
        <v>9385.5898216891364</v>
      </c>
      <c r="AF5863" s="276">
        <v>0.82999556258305063</v>
      </c>
      <c r="AG5863" s="93"/>
      <c r="AH5863" s="257">
        <v>15431.86974032</v>
      </c>
      <c r="AI5863" s="258">
        <v>13089.87156652167</v>
      </c>
      <c r="AJ5863" s="258">
        <v>12163.2983519304</v>
      </c>
      <c r="AK5863" s="276">
        <v>1.0756365716245491</v>
      </c>
      <c r="AL5863" s="93"/>
      <c r="AM5863" s="257">
        <v>11311.87</v>
      </c>
      <c r="AN5863" s="258">
        <v>11286.819041258415</v>
      </c>
      <c r="AO5863" s="276">
        <v>0.99812690495741208</v>
      </c>
      <c r="AQ5863" s="280">
        <v>10261.6749708523</v>
      </c>
      <c r="AR5863" s="281">
        <v>10343.709887636429</v>
      </c>
    </row>
    <row r="5864" spans="1:44" x14ac:dyDescent="0.2">
      <c r="A5864" s="260" t="s">
        <v>8409</v>
      </c>
      <c r="B5864" s="261" t="s">
        <v>7172</v>
      </c>
      <c r="C5864" s="261" t="s">
        <v>7177</v>
      </c>
      <c r="D5864" s="262" t="s">
        <v>15042</v>
      </c>
      <c r="E5864" s="257">
        <v>230</v>
      </c>
      <c r="F5864" s="258">
        <v>617</v>
      </c>
      <c r="G5864" s="258">
        <v>1612</v>
      </c>
      <c r="H5864" s="258">
        <v>1582</v>
      </c>
      <c r="I5864" s="258">
        <v>589</v>
      </c>
      <c r="J5864" s="258">
        <v>472</v>
      </c>
      <c r="K5864" s="259">
        <v>146</v>
      </c>
      <c r="L5864" s="257">
        <v>220</v>
      </c>
      <c r="M5864" s="258">
        <v>602</v>
      </c>
      <c r="N5864" s="258">
        <v>1597</v>
      </c>
      <c r="O5864" s="258">
        <v>1569</v>
      </c>
      <c r="P5864" s="258">
        <v>648</v>
      </c>
      <c r="Q5864" s="258">
        <v>568</v>
      </c>
      <c r="R5864" s="259">
        <v>241</v>
      </c>
      <c r="S5864" s="267">
        <v>10693</v>
      </c>
      <c r="T5864" s="90"/>
      <c r="U5864" s="260">
        <v>13</v>
      </c>
      <c r="V5864" s="273">
        <v>65.751115115564303</v>
      </c>
      <c r="W5864" s="273">
        <v>62.391096979332197</v>
      </c>
      <c r="X5864" s="274">
        <v>1.3274519979999999</v>
      </c>
      <c r="Z5864" s="257">
        <v>31418.240000000002</v>
      </c>
      <c r="AA5864" s="258">
        <v>12164.993997472207</v>
      </c>
      <c r="AB5864" s="276">
        <v>1.137659590149837</v>
      </c>
      <c r="AC5864" s="92"/>
      <c r="AD5864" s="257">
        <v>856107.45527700975</v>
      </c>
      <c r="AE5864" s="258">
        <v>8680.9217836047501</v>
      </c>
      <c r="AF5864" s="276">
        <v>0.81183220645326382</v>
      </c>
      <c r="AG5864" s="93"/>
      <c r="AH5864" s="257">
        <v>14194.444214613999</v>
      </c>
      <c r="AI5864" s="258">
        <v>12040.242359096073</v>
      </c>
      <c r="AJ5864" s="258">
        <v>11339.676332366114</v>
      </c>
      <c r="AK5864" s="276">
        <v>1.0604766045418605</v>
      </c>
      <c r="AL5864" s="93"/>
      <c r="AM5864" s="257">
        <v>10698.59</v>
      </c>
      <c r="AN5864" s="258">
        <v>10674.897194417623</v>
      </c>
      <c r="AO5864" s="276">
        <v>0.99830704146802796</v>
      </c>
      <c r="AQ5864" s="280">
        <v>10455.466180531143</v>
      </c>
      <c r="AR5864" s="281">
        <v>10539.05032254455</v>
      </c>
    </row>
    <row r="5865" spans="1:44" x14ac:dyDescent="0.2">
      <c r="A5865" s="260" t="s">
        <v>8409</v>
      </c>
      <c r="B5865" s="261" t="s">
        <v>7172</v>
      </c>
      <c r="C5865" s="261" t="s">
        <v>7178</v>
      </c>
      <c r="D5865" s="262" t="s">
        <v>15043</v>
      </c>
      <c r="E5865" s="257">
        <v>506</v>
      </c>
      <c r="F5865" s="258">
        <v>1077</v>
      </c>
      <c r="G5865" s="258">
        <v>3201</v>
      </c>
      <c r="H5865" s="258">
        <v>2506</v>
      </c>
      <c r="I5865" s="258">
        <v>859</v>
      </c>
      <c r="J5865" s="258">
        <v>525</v>
      </c>
      <c r="K5865" s="259">
        <v>219</v>
      </c>
      <c r="L5865" s="257">
        <v>525</v>
      </c>
      <c r="M5865" s="258">
        <v>1048</v>
      </c>
      <c r="N5865" s="258">
        <v>3256</v>
      </c>
      <c r="O5865" s="258">
        <v>2409</v>
      </c>
      <c r="P5865" s="258">
        <v>961</v>
      </c>
      <c r="Q5865" s="258">
        <v>669</v>
      </c>
      <c r="R5865" s="259">
        <v>416</v>
      </c>
      <c r="S5865" s="267">
        <v>18177</v>
      </c>
      <c r="T5865" s="90"/>
      <c r="U5865" s="260">
        <v>69</v>
      </c>
      <c r="V5865" s="273">
        <v>72.2119450529689</v>
      </c>
      <c r="W5865" s="273">
        <v>75.628005502063203</v>
      </c>
      <c r="X5865" s="274">
        <v>1.3274519979999999</v>
      </c>
      <c r="Z5865" s="257">
        <v>49880.189999999995</v>
      </c>
      <c r="AA5865" s="258">
        <v>19313.373758134545</v>
      </c>
      <c r="AB5865" s="276">
        <v>1.0625171237351898</v>
      </c>
      <c r="AC5865" s="92"/>
      <c r="AD5865" s="257">
        <v>1542929.852176409</v>
      </c>
      <c r="AE5865" s="258">
        <v>15645.294620169319</v>
      </c>
      <c r="AF5865" s="276">
        <v>0.86071929472241404</v>
      </c>
      <c r="AG5865" s="93"/>
      <c r="AH5865" s="257">
        <v>24129.094967645997</v>
      </c>
      <c r="AI5865" s="258">
        <v>20467.173418244583</v>
      </c>
      <c r="AJ5865" s="258">
        <v>19276.283240757402</v>
      </c>
      <c r="AK5865" s="276">
        <v>1.0604766045418608</v>
      </c>
      <c r="AL5865" s="93"/>
      <c r="AM5865" s="257">
        <v>18206.669999999998</v>
      </c>
      <c r="AN5865" s="258">
        <v>18166.350005251858</v>
      </c>
      <c r="AO5865" s="276">
        <v>0.99941409502403356</v>
      </c>
      <c r="AQ5865" s="280">
        <v>17618.391076346306</v>
      </c>
      <c r="AR5865" s="281">
        <v>17759.237794832679</v>
      </c>
    </row>
    <row r="5866" spans="1:44" x14ac:dyDescent="0.2">
      <c r="A5866" s="260" t="s">
        <v>8409</v>
      </c>
      <c r="B5866" s="261" t="s">
        <v>7161</v>
      </c>
      <c r="C5866" s="261" t="s">
        <v>7179</v>
      </c>
      <c r="D5866" s="262" t="s">
        <v>15044</v>
      </c>
      <c r="E5866" s="257">
        <v>318</v>
      </c>
      <c r="F5866" s="258">
        <v>513</v>
      </c>
      <c r="G5866" s="258">
        <v>1731</v>
      </c>
      <c r="H5866" s="258">
        <v>1233</v>
      </c>
      <c r="I5866" s="258">
        <v>329</v>
      </c>
      <c r="J5866" s="258">
        <v>246</v>
      </c>
      <c r="K5866" s="259">
        <v>70</v>
      </c>
      <c r="L5866" s="257">
        <v>265</v>
      </c>
      <c r="M5866" s="258">
        <v>461</v>
      </c>
      <c r="N5866" s="258">
        <v>1671</v>
      </c>
      <c r="O5866" s="258">
        <v>1069</v>
      </c>
      <c r="P5866" s="258">
        <v>357</v>
      </c>
      <c r="Q5866" s="258">
        <v>285</v>
      </c>
      <c r="R5866" s="259">
        <v>150</v>
      </c>
      <c r="S5866" s="267">
        <v>8698</v>
      </c>
      <c r="T5866" s="90"/>
      <c r="U5866" s="260">
        <v>6</v>
      </c>
      <c r="V5866" s="273">
        <v>75.384694855074699</v>
      </c>
      <c r="W5866" s="273">
        <v>81.950459770114904</v>
      </c>
      <c r="X5866" s="274">
        <v>1.36468604</v>
      </c>
      <c r="Z5866" s="257">
        <v>22760.969999999998</v>
      </c>
      <c r="AA5866" s="258">
        <v>8812.939980936073</v>
      </c>
      <c r="AB5866" s="276">
        <v>1.0132145298845796</v>
      </c>
      <c r="AC5866" s="92"/>
      <c r="AD5866" s="257">
        <v>758544.78586637077</v>
      </c>
      <c r="AE5866" s="258">
        <v>7691.637206145484</v>
      </c>
      <c r="AF5866" s="276">
        <v>0.88429951783691474</v>
      </c>
      <c r="AG5866" s="93"/>
      <c r="AH5866" s="257">
        <v>11870.039175920001</v>
      </c>
      <c r="AI5866" s="258">
        <v>10068.597708313184</v>
      </c>
      <c r="AJ5866" s="258">
        <v>9355.8868999903279</v>
      </c>
      <c r="AK5866" s="276">
        <v>1.0756365716245491</v>
      </c>
      <c r="AL5866" s="93"/>
      <c r="AM5866" s="257">
        <v>8700.58</v>
      </c>
      <c r="AN5866" s="258">
        <v>8681.311932862749</v>
      </c>
      <c r="AO5866" s="276">
        <v>0.99808139030383414</v>
      </c>
      <c r="AQ5866" s="280">
        <v>8366.6522515481374</v>
      </c>
      <c r="AR5866" s="281">
        <v>8433.5377866257022</v>
      </c>
    </row>
    <row r="5867" spans="1:44" x14ac:dyDescent="0.2">
      <c r="A5867" s="260" t="s">
        <v>8409</v>
      </c>
      <c r="B5867" s="261" t="s">
        <v>7161</v>
      </c>
      <c r="C5867" s="261" t="s">
        <v>7180</v>
      </c>
      <c r="D5867" s="262" t="s">
        <v>15045</v>
      </c>
      <c r="E5867" s="257">
        <v>441</v>
      </c>
      <c r="F5867" s="258">
        <v>656</v>
      </c>
      <c r="G5867" s="258">
        <v>1814</v>
      </c>
      <c r="H5867" s="258">
        <v>1179</v>
      </c>
      <c r="I5867" s="258">
        <v>335</v>
      </c>
      <c r="J5867" s="258">
        <v>212</v>
      </c>
      <c r="K5867" s="259">
        <v>60</v>
      </c>
      <c r="L5867" s="257">
        <v>441</v>
      </c>
      <c r="M5867" s="258">
        <v>593</v>
      </c>
      <c r="N5867" s="258">
        <v>2168</v>
      </c>
      <c r="O5867" s="258">
        <v>1170</v>
      </c>
      <c r="P5867" s="258">
        <v>403</v>
      </c>
      <c r="Q5867" s="258">
        <v>274</v>
      </c>
      <c r="R5867" s="259">
        <v>155</v>
      </c>
      <c r="S5867" s="267">
        <v>9901</v>
      </c>
      <c r="T5867" s="90"/>
      <c r="U5867" s="260">
        <v>19</v>
      </c>
      <c r="V5867" s="273">
        <v>67.179851256502701</v>
      </c>
      <c r="W5867" s="273">
        <v>75.258533629569698</v>
      </c>
      <c r="X5867" s="274">
        <v>1.378956928</v>
      </c>
      <c r="Z5867" s="257">
        <v>25518.289999999997</v>
      </c>
      <c r="AA5867" s="258">
        <v>9880.5612496357226</v>
      </c>
      <c r="AB5867" s="276">
        <v>0.99793568827751966</v>
      </c>
      <c r="AC5867" s="92"/>
      <c r="AD5867" s="257">
        <v>826555.56494852656</v>
      </c>
      <c r="AE5867" s="258">
        <v>8381.2658853668127</v>
      </c>
      <c r="AF5867" s="276">
        <v>0.84650700791504019</v>
      </c>
      <c r="AG5867" s="93"/>
      <c r="AH5867" s="257">
        <v>13653.052544128001</v>
      </c>
      <c r="AI5867" s="258">
        <v>11581.014310058679</v>
      </c>
      <c r="AJ5867" s="258">
        <v>10707.406868828166</v>
      </c>
      <c r="AK5867" s="276">
        <v>1.0814470123046325</v>
      </c>
      <c r="AL5867" s="93"/>
      <c r="AM5867" s="257">
        <v>9909.17</v>
      </c>
      <c r="AN5867" s="258">
        <v>9887.225422416157</v>
      </c>
      <c r="AO5867" s="276">
        <v>0.99860876905526286</v>
      </c>
      <c r="AQ5867" s="280">
        <v>9032.6003062373475</v>
      </c>
      <c r="AR5867" s="281">
        <v>9104.8096304043302</v>
      </c>
    </row>
    <row r="5868" spans="1:44" x14ac:dyDescent="0.2">
      <c r="A5868" s="260" t="s">
        <v>8409</v>
      </c>
      <c r="B5868" s="261" t="s">
        <v>7167</v>
      </c>
      <c r="C5868" s="261" t="s">
        <v>7181</v>
      </c>
      <c r="D5868" s="262" t="s">
        <v>15046</v>
      </c>
      <c r="E5868" s="257">
        <v>572</v>
      </c>
      <c r="F5868" s="258">
        <v>974</v>
      </c>
      <c r="G5868" s="258">
        <v>3113</v>
      </c>
      <c r="H5868" s="258">
        <v>1930</v>
      </c>
      <c r="I5868" s="258">
        <v>660</v>
      </c>
      <c r="J5868" s="258">
        <v>373</v>
      </c>
      <c r="K5868" s="259">
        <v>149</v>
      </c>
      <c r="L5868" s="257">
        <v>520</v>
      </c>
      <c r="M5868" s="258">
        <v>753</v>
      </c>
      <c r="N5868" s="258">
        <v>2981</v>
      </c>
      <c r="O5868" s="258">
        <v>1814</v>
      </c>
      <c r="P5868" s="258">
        <v>753</v>
      </c>
      <c r="Q5868" s="258">
        <v>520</v>
      </c>
      <c r="R5868" s="259">
        <v>318</v>
      </c>
      <c r="S5868" s="267">
        <v>15430</v>
      </c>
      <c r="T5868" s="90"/>
      <c r="U5868" s="260">
        <v>156</v>
      </c>
      <c r="V5868" s="273">
        <v>68.378481803877605</v>
      </c>
      <c r="W5868" s="273">
        <v>65.700200946392599</v>
      </c>
      <c r="X5868" s="274">
        <v>1.3220031139999999</v>
      </c>
      <c r="Z5868" s="257">
        <v>40973.569999999992</v>
      </c>
      <c r="AA5868" s="258">
        <v>15864.77260040687</v>
      </c>
      <c r="AB5868" s="276">
        <v>1.0281770965915016</v>
      </c>
      <c r="AC5868" s="92"/>
      <c r="AD5868" s="257">
        <v>1258039.0701298928</v>
      </c>
      <c r="AE5868" s="258">
        <v>12756.504690153382</v>
      </c>
      <c r="AF5868" s="276">
        <v>0.82673393973774356</v>
      </c>
      <c r="AG5868" s="93"/>
      <c r="AH5868" s="257">
        <v>20398.508049019998</v>
      </c>
      <c r="AI5868" s="258">
        <v>17302.754300257162</v>
      </c>
      <c r="AJ5868" s="258">
        <v>16328.922064123437</v>
      </c>
      <c r="AK5868" s="276">
        <v>1.0582580728531068</v>
      </c>
      <c r="AL5868" s="93"/>
      <c r="AM5868" s="257">
        <v>15497.08</v>
      </c>
      <c r="AN5868" s="258">
        <v>15462.760589354806</v>
      </c>
      <c r="AO5868" s="276">
        <v>1.0021231749419834</v>
      </c>
      <c r="AQ5868" s="280">
        <v>13909.525476394543</v>
      </c>
      <c r="AR5868" s="281">
        <v>14020.722407519714</v>
      </c>
    </row>
    <row r="5869" spans="1:44" x14ac:dyDescent="0.2">
      <c r="A5869" s="260" t="s">
        <v>8409</v>
      </c>
      <c r="B5869" s="261" t="s">
        <v>7167</v>
      </c>
      <c r="C5869" s="261" t="s">
        <v>7182</v>
      </c>
      <c r="D5869" s="262" t="s">
        <v>15047</v>
      </c>
      <c r="E5869" s="257">
        <v>132</v>
      </c>
      <c r="F5869" s="258">
        <v>281</v>
      </c>
      <c r="G5869" s="258">
        <v>699</v>
      </c>
      <c r="H5869" s="258">
        <v>661</v>
      </c>
      <c r="I5869" s="258">
        <v>253</v>
      </c>
      <c r="J5869" s="258">
        <v>117</v>
      </c>
      <c r="K5869" s="259">
        <v>55</v>
      </c>
      <c r="L5869" s="257">
        <v>140</v>
      </c>
      <c r="M5869" s="258">
        <v>277</v>
      </c>
      <c r="N5869" s="258">
        <v>746</v>
      </c>
      <c r="O5869" s="258">
        <v>671</v>
      </c>
      <c r="P5869" s="258">
        <v>268</v>
      </c>
      <c r="Q5869" s="258">
        <v>152</v>
      </c>
      <c r="R5869" s="259">
        <v>78</v>
      </c>
      <c r="S5869" s="267">
        <v>4530</v>
      </c>
      <c r="T5869" s="90"/>
      <c r="U5869" s="260">
        <v>45</v>
      </c>
      <c r="V5869" s="273">
        <v>69.035869291802101</v>
      </c>
      <c r="W5869" s="273">
        <v>77.635159010600702</v>
      </c>
      <c r="X5869" s="274">
        <v>1.3220031139999999</v>
      </c>
      <c r="Z5869" s="257">
        <v>12544.32</v>
      </c>
      <c r="AA5869" s="258">
        <v>4857.1014004085064</v>
      </c>
      <c r="AB5869" s="276">
        <v>1.0722078146597145</v>
      </c>
      <c r="AC5869" s="92"/>
      <c r="AD5869" s="257">
        <v>382918.26133345481</v>
      </c>
      <c r="AE5869" s="258">
        <v>3882.7876753789915</v>
      </c>
      <c r="AF5869" s="276">
        <v>0.85712752215871779</v>
      </c>
      <c r="AG5869" s="93"/>
      <c r="AH5869" s="257">
        <v>5988.6741064199996</v>
      </c>
      <c r="AI5869" s="258">
        <v>5079.8105625511962</v>
      </c>
      <c r="AJ5869" s="258">
        <v>4793.9090700245742</v>
      </c>
      <c r="AK5869" s="276">
        <v>1.0582580728531068</v>
      </c>
      <c r="AL5869" s="93"/>
      <c r="AM5869" s="257">
        <v>4549.3500000000004</v>
      </c>
      <c r="AN5869" s="258">
        <v>4539.275133585249</v>
      </c>
      <c r="AO5869" s="276">
        <v>1.0020474908576709</v>
      </c>
      <c r="AQ5869" s="280">
        <v>4414.7133077940316</v>
      </c>
      <c r="AR5869" s="281">
        <v>4450.005854075157</v>
      </c>
    </row>
    <row r="5870" spans="1:44" x14ac:dyDescent="0.2">
      <c r="A5870" s="260" t="s">
        <v>8409</v>
      </c>
      <c r="B5870" s="261" t="s">
        <v>7165</v>
      </c>
      <c r="C5870" s="261" t="s">
        <v>7183</v>
      </c>
      <c r="D5870" s="262" t="s">
        <v>15048</v>
      </c>
      <c r="E5870" s="257">
        <v>286</v>
      </c>
      <c r="F5870" s="258">
        <v>616</v>
      </c>
      <c r="G5870" s="258">
        <v>1680</v>
      </c>
      <c r="H5870" s="258">
        <v>1485</v>
      </c>
      <c r="I5870" s="258">
        <v>572</v>
      </c>
      <c r="J5870" s="258">
        <v>252</v>
      </c>
      <c r="K5870" s="259">
        <v>75</v>
      </c>
      <c r="L5870" s="257">
        <v>253</v>
      </c>
      <c r="M5870" s="258">
        <v>603</v>
      </c>
      <c r="N5870" s="258">
        <v>1721</v>
      </c>
      <c r="O5870" s="258">
        <v>1482</v>
      </c>
      <c r="P5870" s="258">
        <v>572</v>
      </c>
      <c r="Q5870" s="258">
        <v>349</v>
      </c>
      <c r="R5870" s="259">
        <v>199</v>
      </c>
      <c r="S5870" s="267">
        <v>10145</v>
      </c>
      <c r="T5870" s="90"/>
      <c r="U5870" s="260">
        <v>161</v>
      </c>
      <c r="V5870" s="273">
        <v>72.717412847853197</v>
      </c>
      <c r="W5870" s="273">
        <v>66.721427867074198</v>
      </c>
      <c r="X5870" s="274">
        <v>1.277114686</v>
      </c>
      <c r="Z5870" s="257">
        <v>27714.889999999996</v>
      </c>
      <c r="AA5870" s="258">
        <v>10731.074385153415</v>
      </c>
      <c r="AB5870" s="276">
        <v>1.0577697767524312</v>
      </c>
      <c r="AC5870" s="92"/>
      <c r="AD5870" s="257">
        <v>841090.67932617199</v>
      </c>
      <c r="AE5870" s="258">
        <v>8528.6518125075363</v>
      </c>
      <c r="AF5870" s="276">
        <v>0.8406753881229706</v>
      </c>
      <c r="AG5870" s="93"/>
      <c r="AH5870" s="257">
        <v>12956.328489469999</v>
      </c>
      <c r="AI5870" s="258">
        <v>10990.027699476368</v>
      </c>
      <c r="AJ5870" s="258">
        <v>10550.613295748657</v>
      </c>
      <c r="AK5870" s="276">
        <v>1.0399815964266788</v>
      </c>
      <c r="AL5870" s="93"/>
      <c r="AM5870" s="257">
        <v>10214.23</v>
      </c>
      <c r="AN5870" s="258">
        <v>10191.609844861454</v>
      </c>
      <c r="AO5870" s="276">
        <v>1.0045943661765848</v>
      </c>
      <c r="AQ5870" s="280">
        <v>9425.1426221160127</v>
      </c>
      <c r="AR5870" s="281">
        <v>9500.4900476464481</v>
      </c>
    </row>
    <row r="5871" spans="1:44" x14ac:dyDescent="0.2">
      <c r="A5871" s="260" t="s">
        <v>8409</v>
      </c>
      <c r="B5871" s="261" t="s">
        <v>7161</v>
      </c>
      <c r="C5871" s="261" t="s">
        <v>7184</v>
      </c>
      <c r="D5871" s="262" t="s">
        <v>15049</v>
      </c>
      <c r="E5871" s="257">
        <v>425</v>
      </c>
      <c r="F5871" s="258">
        <v>782</v>
      </c>
      <c r="G5871" s="258">
        <v>2602</v>
      </c>
      <c r="H5871" s="258">
        <v>1691</v>
      </c>
      <c r="I5871" s="258">
        <v>408</v>
      </c>
      <c r="J5871" s="258">
        <v>213</v>
      </c>
      <c r="K5871" s="259">
        <v>101</v>
      </c>
      <c r="L5871" s="257">
        <v>429</v>
      </c>
      <c r="M5871" s="258">
        <v>685</v>
      </c>
      <c r="N5871" s="258">
        <v>2651</v>
      </c>
      <c r="O5871" s="258">
        <v>1688</v>
      </c>
      <c r="P5871" s="258">
        <v>440</v>
      </c>
      <c r="Q5871" s="258">
        <v>325</v>
      </c>
      <c r="R5871" s="259">
        <v>248</v>
      </c>
      <c r="S5871" s="267">
        <v>12688</v>
      </c>
      <c r="T5871" s="90"/>
      <c r="U5871" s="260">
        <v>85</v>
      </c>
      <c r="V5871" s="273">
        <v>76.731479825862493</v>
      </c>
      <c r="W5871" s="273">
        <v>81.222239735203701</v>
      </c>
      <c r="X5871" s="274">
        <v>1.36468604</v>
      </c>
      <c r="Z5871" s="257">
        <v>32045.15</v>
      </c>
      <c r="AA5871" s="258">
        <v>12407.730585739255</v>
      </c>
      <c r="AB5871" s="276">
        <v>0.97791067037667523</v>
      </c>
      <c r="AC5871" s="92"/>
      <c r="AD5871" s="257">
        <v>1108784.0627988966</v>
      </c>
      <c r="AE5871" s="258">
        <v>11243.060277930043</v>
      </c>
      <c r="AF5871" s="276">
        <v>0.88611761332992134</v>
      </c>
      <c r="AG5871" s="93"/>
      <c r="AH5871" s="257">
        <v>17315.136475520001</v>
      </c>
      <c r="AI5871" s="258">
        <v>14687.326709942248</v>
      </c>
      <c r="AJ5871" s="258">
        <v>13647.676820772278</v>
      </c>
      <c r="AK5871" s="276">
        <v>1.0756365716245491</v>
      </c>
      <c r="AL5871" s="93"/>
      <c r="AM5871" s="257">
        <v>12724.55</v>
      </c>
      <c r="AN5871" s="258">
        <v>12696.370558664903</v>
      </c>
      <c r="AO5871" s="276">
        <v>1.0006597224672842</v>
      </c>
      <c r="AQ5871" s="280">
        <v>11834.112761870181</v>
      </c>
      <c r="AR5871" s="281">
        <v>11928.718219399439</v>
      </c>
    </row>
    <row r="5872" spans="1:44" x14ac:dyDescent="0.2">
      <c r="A5872" s="260" t="s">
        <v>8409</v>
      </c>
      <c r="B5872" s="261" t="s">
        <v>7161</v>
      </c>
      <c r="C5872" s="261" t="s">
        <v>7185</v>
      </c>
      <c r="D5872" s="262" t="s">
        <v>15050</v>
      </c>
      <c r="E5872" s="257">
        <v>329</v>
      </c>
      <c r="F5872" s="258">
        <v>690</v>
      </c>
      <c r="G5872" s="258">
        <v>2280</v>
      </c>
      <c r="H5872" s="258">
        <v>1693</v>
      </c>
      <c r="I5872" s="258">
        <v>614</v>
      </c>
      <c r="J5872" s="258">
        <v>375</v>
      </c>
      <c r="K5872" s="259">
        <v>101</v>
      </c>
      <c r="L5872" s="257">
        <v>360</v>
      </c>
      <c r="M5872" s="258">
        <v>623</v>
      </c>
      <c r="N5872" s="258">
        <v>2204</v>
      </c>
      <c r="O5872" s="258">
        <v>1703</v>
      </c>
      <c r="P5872" s="258">
        <v>645</v>
      </c>
      <c r="Q5872" s="258">
        <v>418</v>
      </c>
      <c r="R5872" s="259">
        <v>205</v>
      </c>
      <c r="S5872" s="267">
        <v>12240</v>
      </c>
      <c r="T5872" s="90"/>
      <c r="U5872" s="260">
        <v>57</v>
      </c>
      <c r="V5872" s="273">
        <v>72.797052641539594</v>
      </c>
      <c r="W5872" s="273">
        <v>73.475373682920804</v>
      </c>
      <c r="X5872" s="274">
        <v>1.36468604</v>
      </c>
      <c r="Z5872" s="257">
        <v>33133.700000000004</v>
      </c>
      <c r="AA5872" s="258">
        <v>12829.211999591478</v>
      </c>
      <c r="AB5872" s="276">
        <v>1.0481382352607418</v>
      </c>
      <c r="AC5872" s="92"/>
      <c r="AD5872" s="257">
        <v>1034607.7843909983</v>
      </c>
      <c r="AE5872" s="258">
        <v>10490.91349181252</v>
      </c>
      <c r="AF5872" s="276">
        <v>0.85710077547487906</v>
      </c>
      <c r="AG5872" s="93"/>
      <c r="AH5872" s="257">
        <v>16703.757129599999</v>
      </c>
      <c r="AI5872" s="258">
        <v>14168.732576426</v>
      </c>
      <c r="AJ5872" s="258">
        <v>13165.79163668448</v>
      </c>
      <c r="AK5872" s="276">
        <v>1.0756365716245491</v>
      </c>
      <c r="AL5872" s="93"/>
      <c r="AM5872" s="257">
        <v>12264.51</v>
      </c>
      <c r="AN5872" s="258">
        <v>12237.349350700128</v>
      </c>
      <c r="AO5872" s="276">
        <v>0.999783443684651</v>
      </c>
      <c r="AQ5872" s="280">
        <v>11825.060469366579</v>
      </c>
      <c r="AR5872" s="281">
        <v>11919.593560146321</v>
      </c>
    </row>
    <row r="5873" spans="1:44" x14ac:dyDescent="0.2">
      <c r="A5873" s="260" t="s">
        <v>8409</v>
      </c>
      <c r="B5873" s="261" t="s">
        <v>7167</v>
      </c>
      <c r="C5873" s="261" t="s">
        <v>7186</v>
      </c>
      <c r="D5873" s="262" t="s">
        <v>15051</v>
      </c>
      <c r="E5873" s="257">
        <v>323</v>
      </c>
      <c r="F5873" s="258">
        <v>578</v>
      </c>
      <c r="G5873" s="258">
        <v>1946</v>
      </c>
      <c r="H5873" s="258">
        <v>1403</v>
      </c>
      <c r="I5873" s="258">
        <v>453</v>
      </c>
      <c r="J5873" s="258">
        <v>264</v>
      </c>
      <c r="K5873" s="259">
        <v>79</v>
      </c>
      <c r="L5873" s="257">
        <v>310</v>
      </c>
      <c r="M5873" s="258">
        <v>540</v>
      </c>
      <c r="N5873" s="258">
        <v>1899</v>
      </c>
      <c r="O5873" s="258">
        <v>1420</v>
      </c>
      <c r="P5873" s="258">
        <v>495</v>
      </c>
      <c r="Q5873" s="258">
        <v>350</v>
      </c>
      <c r="R5873" s="259">
        <v>196</v>
      </c>
      <c r="S5873" s="267">
        <v>10256</v>
      </c>
      <c r="T5873" s="90"/>
      <c r="U5873" s="260">
        <v>119</v>
      </c>
      <c r="V5873" s="273">
        <v>74.869148936590605</v>
      </c>
      <c r="W5873" s="273">
        <v>69.908550258360094</v>
      </c>
      <c r="X5873" s="274">
        <v>1.3220031139999999</v>
      </c>
      <c r="Z5873" s="257">
        <v>27447.55</v>
      </c>
      <c r="AA5873" s="258">
        <v>10627.56160101006</v>
      </c>
      <c r="AB5873" s="276">
        <v>1.0362287052466908</v>
      </c>
      <c r="AC5873" s="92"/>
      <c r="AD5873" s="257">
        <v>863795.46325021342</v>
      </c>
      <c r="AE5873" s="258">
        <v>8758.8781142916687</v>
      </c>
      <c r="AF5873" s="276">
        <v>0.85402477713452307</v>
      </c>
      <c r="AG5873" s="93"/>
      <c r="AH5873" s="257">
        <v>13558.463937183998</v>
      </c>
      <c r="AI5873" s="258">
        <v>11500.780823294715</v>
      </c>
      <c r="AJ5873" s="258">
        <v>10853.494795181463</v>
      </c>
      <c r="AK5873" s="276">
        <v>1.0582580728531068</v>
      </c>
      <c r="AL5873" s="93"/>
      <c r="AM5873" s="257">
        <v>10307.17</v>
      </c>
      <c r="AN5873" s="258">
        <v>10284.344022472633</v>
      </c>
      <c r="AO5873" s="276">
        <v>1.0027636527371913</v>
      </c>
      <c r="AQ5873" s="280">
        <v>9631.5076846829998</v>
      </c>
      <c r="AR5873" s="281">
        <v>9708.5048546053531</v>
      </c>
    </row>
    <row r="5874" spans="1:44" x14ac:dyDescent="0.2">
      <c r="A5874" s="260" t="s">
        <v>8409</v>
      </c>
      <c r="B5874" s="261" t="s">
        <v>7172</v>
      </c>
      <c r="C5874" s="261" t="s">
        <v>7188</v>
      </c>
      <c r="D5874" s="262" t="s">
        <v>15053</v>
      </c>
      <c r="E5874" s="257">
        <v>240</v>
      </c>
      <c r="F5874" s="258">
        <v>511</v>
      </c>
      <c r="G5874" s="258">
        <v>1443</v>
      </c>
      <c r="H5874" s="258">
        <v>1459</v>
      </c>
      <c r="I5874" s="258">
        <v>516</v>
      </c>
      <c r="J5874" s="258">
        <v>345</v>
      </c>
      <c r="K5874" s="259">
        <v>102</v>
      </c>
      <c r="L5874" s="257">
        <v>182</v>
      </c>
      <c r="M5874" s="258">
        <v>493</v>
      </c>
      <c r="N5874" s="258">
        <v>1505</v>
      </c>
      <c r="O5874" s="258">
        <v>1399</v>
      </c>
      <c r="P5874" s="258">
        <v>588</v>
      </c>
      <c r="Q5874" s="258">
        <v>450</v>
      </c>
      <c r="R5874" s="259">
        <v>224</v>
      </c>
      <c r="S5874" s="267">
        <v>9457</v>
      </c>
      <c r="T5874" s="90"/>
      <c r="U5874" s="260">
        <v>59</v>
      </c>
      <c r="V5874" s="273">
        <v>72.164118218906594</v>
      </c>
      <c r="W5874" s="273">
        <v>81.604102781008706</v>
      </c>
      <c r="X5874" s="274">
        <v>1.3274519979999999</v>
      </c>
      <c r="Z5874" s="257">
        <v>27388.809999999998</v>
      </c>
      <c r="AA5874" s="258">
        <v>10604.8177507049</v>
      </c>
      <c r="AB5874" s="276">
        <v>1.1213722904414614</v>
      </c>
      <c r="AC5874" s="92"/>
      <c r="AD5874" s="257">
        <v>816007.14503490739</v>
      </c>
      <c r="AE5874" s="258">
        <v>8274.3050037084249</v>
      </c>
      <c r="AF5874" s="276">
        <v>0.8749397275783467</v>
      </c>
      <c r="AG5874" s="93"/>
      <c r="AH5874" s="257">
        <v>12553.713545085999</v>
      </c>
      <c r="AI5874" s="258">
        <v>10648.515102400781</v>
      </c>
      <c r="AJ5874" s="258">
        <v>10028.927249152375</v>
      </c>
      <c r="AK5874" s="276">
        <v>1.0604766045418605</v>
      </c>
      <c r="AL5874" s="93"/>
      <c r="AM5874" s="257">
        <v>9482.3700000000008</v>
      </c>
      <c r="AN5874" s="258">
        <v>9461.3706020540885</v>
      </c>
      <c r="AO5874" s="276">
        <v>1.0004621552346504</v>
      </c>
      <c r="AQ5874" s="280">
        <v>9844.2606216193744</v>
      </c>
      <c r="AR5874" s="281">
        <v>9922.9586025230474</v>
      </c>
    </row>
    <row r="5875" spans="1:44" x14ac:dyDescent="0.2">
      <c r="A5875" s="260" t="s">
        <v>8409</v>
      </c>
      <c r="B5875" s="261" t="s">
        <v>7167</v>
      </c>
      <c r="C5875" s="261" t="s">
        <v>7189</v>
      </c>
      <c r="D5875" s="262" t="s">
        <v>15054</v>
      </c>
      <c r="E5875" s="257">
        <v>394</v>
      </c>
      <c r="F5875" s="258">
        <v>528</v>
      </c>
      <c r="G5875" s="258">
        <v>2898</v>
      </c>
      <c r="H5875" s="258">
        <v>1422</v>
      </c>
      <c r="I5875" s="258">
        <v>410</v>
      </c>
      <c r="J5875" s="258">
        <v>244</v>
      </c>
      <c r="K5875" s="259">
        <v>92</v>
      </c>
      <c r="L5875" s="257">
        <v>339</v>
      </c>
      <c r="M5875" s="258">
        <v>500</v>
      </c>
      <c r="N5875" s="258">
        <v>2482</v>
      </c>
      <c r="O5875" s="258">
        <v>1342</v>
      </c>
      <c r="P5875" s="258">
        <v>436</v>
      </c>
      <c r="Q5875" s="258">
        <v>297</v>
      </c>
      <c r="R5875" s="259">
        <v>154</v>
      </c>
      <c r="S5875" s="267">
        <v>11538</v>
      </c>
      <c r="T5875" s="90"/>
      <c r="U5875" s="260">
        <v>12</v>
      </c>
      <c r="V5875" s="273">
        <v>74.859238882141199</v>
      </c>
      <c r="W5875" s="273">
        <v>79.276083188908103</v>
      </c>
      <c r="X5875" s="274">
        <v>1.3220031139999999</v>
      </c>
      <c r="Z5875" s="257">
        <v>28636.080000000002</v>
      </c>
      <c r="AA5875" s="258">
        <v>11087.754798204291</v>
      </c>
      <c r="AB5875" s="276">
        <v>0.96097718826523582</v>
      </c>
      <c r="AC5875" s="92"/>
      <c r="AD5875" s="257">
        <v>997329.67086980143</v>
      </c>
      <c r="AE5875" s="258">
        <v>10112.913760910586</v>
      </c>
      <c r="AF5875" s="276">
        <v>0.87648758544900207</v>
      </c>
      <c r="AG5875" s="93"/>
      <c r="AH5875" s="257">
        <v>15253.271929331999</v>
      </c>
      <c r="AI5875" s="258">
        <v>12938.378426206555</v>
      </c>
      <c r="AJ5875" s="258">
        <v>12210.181644579146</v>
      </c>
      <c r="AK5875" s="276">
        <v>1.0582580728531068</v>
      </c>
      <c r="AL5875" s="93"/>
      <c r="AM5875" s="257">
        <v>11543.16</v>
      </c>
      <c r="AN5875" s="258">
        <v>11517.596832733447</v>
      </c>
      <c r="AO5875" s="276">
        <v>0.99823165476975617</v>
      </c>
      <c r="AQ5875" s="280">
        <v>10266.261208265005</v>
      </c>
      <c r="AR5875" s="281">
        <v>10348.332788810709</v>
      </c>
    </row>
    <row r="5876" spans="1:44" x14ac:dyDescent="0.2">
      <c r="A5876" s="260" t="s">
        <v>8409</v>
      </c>
      <c r="B5876" s="261" t="s">
        <v>7165</v>
      </c>
      <c r="C5876" s="261" t="s">
        <v>7190</v>
      </c>
      <c r="D5876" s="262" t="s">
        <v>15055</v>
      </c>
      <c r="E5876" s="257">
        <v>446</v>
      </c>
      <c r="F5876" s="258">
        <v>713</v>
      </c>
      <c r="G5876" s="258">
        <v>2612</v>
      </c>
      <c r="H5876" s="258">
        <v>1578</v>
      </c>
      <c r="I5876" s="258">
        <v>494</v>
      </c>
      <c r="J5876" s="258">
        <v>270</v>
      </c>
      <c r="K5876" s="259">
        <v>71</v>
      </c>
      <c r="L5876" s="257">
        <v>418</v>
      </c>
      <c r="M5876" s="258">
        <v>693</v>
      </c>
      <c r="N5876" s="258">
        <v>2654</v>
      </c>
      <c r="O5876" s="258">
        <v>1575</v>
      </c>
      <c r="P5876" s="258">
        <v>513</v>
      </c>
      <c r="Q5876" s="258">
        <v>364</v>
      </c>
      <c r="R5876" s="259">
        <v>149</v>
      </c>
      <c r="S5876" s="267">
        <v>12550</v>
      </c>
      <c r="T5876" s="90"/>
      <c r="U5876" s="260">
        <v>87</v>
      </c>
      <c r="V5876" s="273">
        <v>75.814705275629095</v>
      </c>
      <c r="W5876" s="273">
        <v>93.419874093553204</v>
      </c>
      <c r="X5876" s="274">
        <v>1.277114686</v>
      </c>
      <c r="Z5876" s="257">
        <v>31873.61</v>
      </c>
      <c r="AA5876" s="258">
        <v>12341.311108698963</v>
      </c>
      <c r="AB5876" s="276">
        <v>0.98337140308358273</v>
      </c>
      <c r="AC5876" s="92"/>
      <c r="AD5876" s="257">
        <v>1129963.0908976584</v>
      </c>
      <c r="AE5876" s="258">
        <v>11457.815429570008</v>
      </c>
      <c r="AF5876" s="276">
        <v>0.91297334100159422</v>
      </c>
      <c r="AG5876" s="93"/>
      <c r="AH5876" s="257">
        <v>16027.7893093</v>
      </c>
      <c r="AI5876" s="258">
        <v>13595.35215657254</v>
      </c>
      <c r="AJ5876" s="258">
        <v>13051.769035154819</v>
      </c>
      <c r="AK5876" s="276">
        <v>1.0399815964266788</v>
      </c>
      <c r="AL5876" s="93"/>
      <c r="AM5876" s="257">
        <v>12587.41</v>
      </c>
      <c r="AN5876" s="258">
        <v>12559.534265168057</v>
      </c>
      <c r="AO5876" s="276">
        <v>1.0007597024038293</v>
      </c>
      <c r="AQ5876" s="280">
        <v>11726.674218004024</v>
      </c>
      <c r="AR5876" s="281">
        <v>11820.42077949238</v>
      </c>
    </row>
    <row r="5877" spans="1:44" x14ac:dyDescent="0.2">
      <c r="A5877" s="260" t="s">
        <v>8409</v>
      </c>
      <c r="B5877" s="261" t="s">
        <v>7167</v>
      </c>
      <c r="C5877" s="261" t="s">
        <v>7191</v>
      </c>
      <c r="D5877" s="262" t="s">
        <v>15056</v>
      </c>
      <c r="E5877" s="257">
        <v>280</v>
      </c>
      <c r="F5877" s="258">
        <v>733</v>
      </c>
      <c r="G5877" s="258">
        <v>1770</v>
      </c>
      <c r="H5877" s="258">
        <v>1331</v>
      </c>
      <c r="I5877" s="258">
        <v>368</v>
      </c>
      <c r="J5877" s="258">
        <v>227</v>
      </c>
      <c r="K5877" s="259">
        <v>74</v>
      </c>
      <c r="L5877" s="257">
        <v>279</v>
      </c>
      <c r="M5877" s="258">
        <v>654</v>
      </c>
      <c r="N5877" s="258">
        <v>1740</v>
      </c>
      <c r="O5877" s="258">
        <v>1346</v>
      </c>
      <c r="P5877" s="258">
        <v>418</v>
      </c>
      <c r="Q5877" s="258">
        <v>281</v>
      </c>
      <c r="R5877" s="259">
        <v>146</v>
      </c>
      <c r="S5877" s="267">
        <v>9647</v>
      </c>
      <c r="T5877" s="90"/>
      <c r="U5877" s="260">
        <v>24</v>
      </c>
      <c r="V5877" s="273">
        <v>70.601149160320304</v>
      </c>
      <c r="W5877" s="273">
        <v>81.951694827407394</v>
      </c>
      <c r="X5877" s="274">
        <v>1.3220031139999999</v>
      </c>
      <c r="Z5877" s="257">
        <v>24737.979999999996</v>
      </c>
      <c r="AA5877" s="258">
        <v>9578.4289065710709</v>
      </c>
      <c r="AB5877" s="276">
        <v>0.99289197746149793</v>
      </c>
      <c r="AC5877" s="92"/>
      <c r="AD5877" s="257">
        <v>829257.7925057403</v>
      </c>
      <c r="AE5877" s="258">
        <v>8408.6664481362186</v>
      </c>
      <c r="AF5877" s="276">
        <v>0.87163537349810494</v>
      </c>
      <c r="AG5877" s="93"/>
      <c r="AH5877" s="257">
        <v>12753.364040757999</v>
      </c>
      <c r="AI5877" s="258">
        <v>10817.865893362337</v>
      </c>
      <c r="AJ5877" s="258">
        <v>10209.015628813922</v>
      </c>
      <c r="AK5877" s="276">
        <v>1.0582580728531068</v>
      </c>
      <c r="AL5877" s="93"/>
      <c r="AM5877" s="257">
        <v>9657.32</v>
      </c>
      <c r="AN5877" s="258">
        <v>9635.9331625562972</v>
      </c>
      <c r="AO5877" s="276">
        <v>0.99885282083096272</v>
      </c>
      <c r="AQ5877" s="280">
        <v>8825.1524753269459</v>
      </c>
      <c r="AR5877" s="281">
        <v>8895.7033991261396</v>
      </c>
    </row>
    <row r="5878" spans="1:44" x14ac:dyDescent="0.2">
      <c r="A5878" s="260" t="s">
        <v>8409</v>
      </c>
      <c r="B5878" s="261" t="s">
        <v>7161</v>
      </c>
      <c r="C5878" s="261" t="s">
        <v>7192</v>
      </c>
      <c r="D5878" s="262" t="s">
        <v>15057</v>
      </c>
      <c r="E5878" s="257">
        <v>717</v>
      </c>
      <c r="F5878" s="258">
        <v>1082</v>
      </c>
      <c r="G5878" s="258">
        <v>3629</v>
      </c>
      <c r="H5878" s="258">
        <v>2129</v>
      </c>
      <c r="I5878" s="258">
        <v>601</v>
      </c>
      <c r="J5878" s="258">
        <v>324</v>
      </c>
      <c r="K5878" s="259">
        <v>113</v>
      </c>
      <c r="L5878" s="257">
        <v>634</v>
      </c>
      <c r="M5878" s="258">
        <v>1057</v>
      </c>
      <c r="N5878" s="258">
        <v>3708</v>
      </c>
      <c r="O5878" s="258">
        <v>1965</v>
      </c>
      <c r="P5878" s="258">
        <v>625</v>
      </c>
      <c r="Q5878" s="258">
        <v>387</v>
      </c>
      <c r="R5878" s="259">
        <v>247</v>
      </c>
      <c r="S5878" s="267">
        <v>17218</v>
      </c>
      <c r="T5878" s="90"/>
      <c r="U5878" s="260">
        <v>246</v>
      </c>
      <c r="V5878" s="273">
        <v>73.408571767433699</v>
      </c>
      <c r="W5878" s="273">
        <v>79.833759293680203</v>
      </c>
      <c r="X5878" s="274">
        <v>1.36468604</v>
      </c>
      <c r="Z5878" s="257">
        <v>42707.579999999994</v>
      </c>
      <c r="AA5878" s="258">
        <v>16536.173074830542</v>
      </c>
      <c r="AB5878" s="276">
        <v>0.96040034120284246</v>
      </c>
      <c r="AC5878" s="92"/>
      <c r="AD5878" s="257">
        <v>1484051.9511285308</v>
      </c>
      <c r="AE5878" s="258">
        <v>15048.2732408682</v>
      </c>
      <c r="AF5878" s="276">
        <v>0.87398497159183419</v>
      </c>
      <c r="AG5878" s="93"/>
      <c r="AH5878" s="257">
        <v>23497.16423672</v>
      </c>
      <c r="AI5878" s="258">
        <v>19931.146854648927</v>
      </c>
      <c r="AJ5878" s="258">
        <v>18520.310490231484</v>
      </c>
      <c r="AK5878" s="276">
        <v>1.0756365716245491</v>
      </c>
      <c r="AL5878" s="93"/>
      <c r="AM5878" s="257">
        <v>17323.78</v>
      </c>
      <c r="AN5878" s="258">
        <v>17285.415229362756</v>
      </c>
      <c r="AO5878" s="276">
        <v>1.0039153925753721</v>
      </c>
      <c r="AQ5878" s="280">
        <v>15606.360940937318</v>
      </c>
      <c r="AR5878" s="281">
        <v>15731.122885232902</v>
      </c>
    </row>
    <row r="5879" spans="1:44" x14ac:dyDescent="0.2">
      <c r="A5879" s="260" t="s">
        <v>8409</v>
      </c>
      <c r="B5879" s="261" t="s">
        <v>7161</v>
      </c>
      <c r="C5879" s="261" t="s">
        <v>7193</v>
      </c>
      <c r="D5879" s="262" t="s">
        <v>15058</v>
      </c>
      <c r="E5879" s="257">
        <v>403</v>
      </c>
      <c r="F5879" s="258">
        <v>594</v>
      </c>
      <c r="G5879" s="258">
        <v>2123</v>
      </c>
      <c r="H5879" s="258">
        <v>1442</v>
      </c>
      <c r="I5879" s="258">
        <v>456</v>
      </c>
      <c r="J5879" s="258">
        <v>291</v>
      </c>
      <c r="K5879" s="259">
        <v>92</v>
      </c>
      <c r="L5879" s="257">
        <v>342</v>
      </c>
      <c r="M5879" s="258">
        <v>506</v>
      </c>
      <c r="N5879" s="258">
        <v>2183</v>
      </c>
      <c r="O5879" s="258">
        <v>1309</v>
      </c>
      <c r="P5879" s="258">
        <v>500</v>
      </c>
      <c r="Q5879" s="258">
        <v>350</v>
      </c>
      <c r="R5879" s="259">
        <v>196</v>
      </c>
      <c r="S5879" s="267">
        <v>10787</v>
      </c>
      <c r="T5879" s="90"/>
      <c r="U5879" s="260">
        <v>139</v>
      </c>
      <c r="V5879" s="273">
        <v>77.680484489216695</v>
      </c>
      <c r="W5879" s="273">
        <v>98.488275095004099</v>
      </c>
      <c r="X5879" s="274">
        <v>1.378956928</v>
      </c>
      <c r="Z5879" s="257">
        <v>28651.109999999997</v>
      </c>
      <c r="AA5879" s="258">
        <v>11093.574343149581</v>
      </c>
      <c r="AB5879" s="276">
        <v>1.0284207233845908</v>
      </c>
      <c r="AC5879" s="92"/>
      <c r="AD5879" s="257">
        <v>989428.32553423673</v>
      </c>
      <c r="AE5879" s="258">
        <v>10032.794191316259</v>
      </c>
      <c r="AF5879" s="276">
        <v>0.93008196823178446</v>
      </c>
      <c r="AG5879" s="93"/>
      <c r="AH5879" s="257">
        <v>14874.808382336001</v>
      </c>
      <c r="AI5879" s="258">
        <v>12617.351920270981</v>
      </c>
      <c r="AJ5879" s="258">
        <v>11665.568921730071</v>
      </c>
      <c r="AK5879" s="276">
        <v>1.0814470123046325</v>
      </c>
      <c r="AL5879" s="93"/>
      <c r="AM5879" s="257">
        <v>10846.77</v>
      </c>
      <c r="AN5879" s="258">
        <v>10822.749039031614</v>
      </c>
      <c r="AO5879" s="276">
        <v>1.0033140853834814</v>
      </c>
      <c r="AQ5879" s="280">
        <v>11195.277866605582</v>
      </c>
      <c r="AR5879" s="281">
        <v>11284.776285798438</v>
      </c>
    </row>
    <row r="5880" spans="1:44" x14ac:dyDescent="0.2">
      <c r="A5880" s="260" t="s">
        <v>8409</v>
      </c>
      <c r="B5880" s="261" t="s">
        <v>7161</v>
      </c>
      <c r="C5880" s="261" t="s">
        <v>7194</v>
      </c>
      <c r="D5880" s="262" t="s">
        <v>15059</v>
      </c>
      <c r="E5880" s="257">
        <v>229</v>
      </c>
      <c r="F5880" s="258">
        <v>501</v>
      </c>
      <c r="G5880" s="258">
        <v>1444</v>
      </c>
      <c r="H5880" s="258">
        <v>1161</v>
      </c>
      <c r="I5880" s="258">
        <v>379</v>
      </c>
      <c r="J5880" s="258">
        <v>232</v>
      </c>
      <c r="K5880" s="259">
        <v>65</v>
      </c>
      <c r="L5880" s="257">
        <v>240</v>
      </c>
      <c r="M5880" s="258">
        <v>443</v>
      </c>
      <c r="N5880" s="258">
        <v>1382</v>
      </c>
      <c r="O5880" s="258">
        <v>1138</v>
      </c>
      <c r="P5880" s="258">
        <v>383</v>
      </c>
      <c r="Q5880" s="258">
        <v>271</v>
      </c>
      <c r="R5880" s="259">
        <v>101</v>
      </c>
      <c r="S5880" s="267">
        <v>7969</v>
      </c>
      <c r="T5880" s="90"/>
      <c r="U5880" s="260">
        <v>0</v>
      </c>
      <c r="V5880" s="273">
        <v>66.6978324051329</v>
      </c>
      <c r="W5880" s="273">
        <v>71.507779171894597</v>
      </c>
      <c r="X5880" s="274">
        <v>1.36468604</v>
      </c>
      <c r="Z5880" s="257">
        <v>21240.399999999998</v>
      </c>
      <c r="AA5880" s="258">
        <v>8224.1824654693773</v>
      </c>
      <c r="AB5880" s="276">
        <v>1.0320218930191212</v>
      </c>
      <c r="AC5880" s="92"/>
      <c r="AD5880" s="257">
        <v>657188.45409209619</v>
      </c>
      <c r="AE5880" s="258">
        <v>6663.8849269402135</v>
      </c>
      <c r="AF5880" s="276">
        <v>0.83622599158491828</v>
      </c>
      <c r="AG5880" s="93"/>
      <c r="AH5880" s="257">
        <v>10875.18305276</v>
      </c>
      <c r="AI5880" s="258">
        <v>9224.7246651583991</v>
      </c>
      <c r="AJ5880" s="258">
        <v>8571.7478392760313</v>
      </c>
      <c r="AK5880" s="276">
        <v>1.0756365716245491</v>
      </c>
      <c r="AL5880" s="93"/>
      <c r="AM5880" s="257">
        <v>7969</v>
      </c>
      <c r="AN5880" s="258">
        <v>7951.3520699750179</v>
      </c>
      <c r="AO5880" s="276">
        <v>0.99778542727757791</v>
      </c>
      <c r="AQ5880" s="280">
        <v>7381.0664626588832</v>
      </c>
      <c r="AR5880" s="281">
        <v>7440.0729284417348</v>
      </c>
    </row>
    <row r="5881" spans="1:44" x14ac:dyDescent="0.2">
      <c r="A5881" s="260" t="s">
        <v>8409</v>
      </c>
      <c r="B5881" s="261" t="s">
        <v>7167</v>
      </c>
      <c r="C5881" s="261" t="s">
        <v>7195</v>
      </c>
      <c r="D5881" s="262" t="s">
        <v>15060</v>
      </c>
      <c r="E5881" s="257">
        <v>291</v>
      </c>
      <c r="F5881" s="258">
        <v>659</v>
      </c>
      <c r="G5881" s="258">
        <v>2010</v>
      </c>
      <c r="H5881" s="258">
        <v>1479</v>
      </c>
      <c r="I5881" s="258">
        <v>399</v>
      </c>
      <c r="J5881" s="258">
        <v>193</v>
      </c>
      <c r="K5881" s="259">
        <v>82</v>
      </c>
      <c r="L5881" s="257">
        <v>286</v>
      </c>
      <c r="M5881" s="258">
        <v>630</v>
      </c>
      <c r="N5881" s="258">
        <v>2008</v>
      </c>
      <c r="O5881" s="258">
        <v>1538</v>
      </c>
      <c r="P5881" s="258">
        <v>404</v>
      </c>
      <c r="Q5881" s="258">
        <v>290</v>
      </c>
      <c r="R5881" s="259">
        <v>162</v>
      </c>
      <c r="S5881" s="267">
        <v>10431</v>
      </c>
      <c r="T5881" s="90"/>
      <c r="U5881" s="260">
        <v>20</v>
      </c>
      <c r="V5881" s="273">
        <v>67.146293071761704</v>
      </c>
      <c r="W5881" s="273">
        <v>64.070394168984294</v>
      </c>
      <c r="X5881" s="274">
        <v>1.3220031139999999</v>
      </c>
      <c r="Z5881" s="257">
        <v>26583.68</v>
      </c>
      <c r="AA5881" s="258">
        <v>10293.075220977431</v>
      </c>
      <c r="AB5881" s="276">
        <v>0.98677741549011899</v>
      </c>
      <c r="AC5881" s="92"/>
      <c r="AD5881" s="257">
        <v>843078.90916478203</v>
      </c>
      <c r="AE5881" s="258">
        <v>8548.8124449263014</v>
      </c>
      <c r="AF5881" s="276">
        <v>0.81955828251618268</v>
      </c>
      <c r="AG5881" s="93"/>
      <c r="AH5881" s="257">
        <v>13789.814482133999</v>
      </c>
      <c r="AI5881" s="258">
        <v>11697.020745689078</v>
      </c>
      <c r="AJ5881" s="258">
        <v>11038.689957930757</v>
      </c>
      <c r="AK5881" s="276">
        <v>1.0582580728531068</v>
      </c>
      <c r="AL5881" s="93"/>
      <c r="AM5881" s="257">
        <v>10439.6</v>
      </c>
      <c r="AN5881" s="258">
        <v>10416.480746607001</v>
      </c>
      <c r="AO5881" s="276">
        <v>0.99860806697411575</v>
      </c>
      <c r="AQ5881" s="280">
        <v>8914.8009451876933</v>
      </c>
      <c r="AR5881" s="281">
        <v>8986.0685458243188</v>
      </c>
    </row>
    <row r="5882" spans="1:44" x14ac:dyDescent="0.2">
      <c r="A5882" s="260" t="s">
        <v>8409</v>
      </c>
      <c r="B5882" s="261" t="s">
        <v>7161</v>
      </c>
      <c r="C5882" s="261" t="s">
        <v>7196</v>
      </c>
      <c r="D5882" s="262" t="s">
        <v>15061</v>
      </c>
      <c r="E5882" s="257">
        <v>346</v>
      </c>
      <c r="F5882" s="258">
        <v>653</v>
      </c>
      <c r="G5882" s="258">
        <v>2038</v>
      </c>
      <c r="H5882" s="258">
        <v>1507</v>
      </c>
      <c r="I5882" s="258">
        <v>510</v>
      </c>
      <c r="J5882" s="258">
        <v>337</v>
      </c>
      <c r="K5882" s="259">
        <v>127</v>
      </c>
      <c r="L5882" s="257">
        <v>319</v>
      </c>
      <c r="M5882" s="258">
        <v>662</v>
      </c>
      <c r="N5882" s="258">
        <v>1989</v>
      </c>
      <c r="O5882" s="258">
        <v>1450</v>
      </c>
      <c r="P5882" s="258">
        <v>586</v>
      </c>
      <c r="Q5882" s="258">
        <v>471</v>
      </c>
      <c r="R5882" s="259">
        <v>197</v>
      </c>
      <c r="S5882" s="267">
        <v>11192</v>
      </c>
      <c r="T5882" s="90"/>
      <c r="U5882" s="260">
        <v>102</v>
      </c>
      <c r="V5882" s="273">
        <v>67.705475259853401</v>
      </c>
      <c r="W5882" s="273">
        <v>73.932553153474998</v>
      </c>
      <c r="X5882" s="274">
        <v>1.36468604</v>
      </c>
      <c r="Z5882" s="257">
        <v>30599.14</v>
      </c>
      <c r="AA5882" s="258">
        <v>11847.842349788267</v>
      </c>
      <c r="AB5882" s="276">
        <v>1.0585992092376937</v>
      </c>
      <c r="AC5882" s="92"/>
      <c r="AD5882" s="257">
        <v>932353.54601655784</v>
      </c>
      <c r="AE5882" s="258">
        <v>9454.0564478759334</v>
      </c>
      <c r="AF5882" s="276">
        <v>0.84471555109684893</v>
      </c>
      <c r="AG5882" s="93"/>
      <c r="AH5882" s="257">
        <v>15273.56615968</v>
      </c>
      <c r="AI5882" s="258">
        <v>12955.59272837907</v>
      </c>
      <c r="AJ5882" s="258">
        <v>12038.524509621953</v>
      </c>
      <c r="AK5882" s="276">
        <v>1.0756365716245491</v>
      </c>
      <c r="AL5882" s="93"/>
      <c r="AM5882" s="257">
        <v>11235.86</v>
      </c>
      <c r="AN5882" s="258">
        <v>11210.977370931048</v>
      </c>
      <c r="AO5882" s="276">
        <v>1.0016956192754689</v>
      </c>
      <c r="AQ5882" s="280">
        <v>10783.285171074878</v>
      </c>
      <c r="AR5882" s="281">
        <v>10869.489996717995</v>
      </c>
    </row>
    <row r="5883" spans="1:44" x14ac:dyDescent="0.2">
      <c r="A5883" s="260" t="s">
        <v>8409</v>
      </c>
      <c r="B5883" s="261" t="s">
        <v>7165</v>
      </c>
      <c r="C5883" s="261" t="s">
        <v>7197</v>
      </c>
      <c r="D5883" s="262" t="s">
        <v>9111</v>
      </c>
      <c r="E5883" s="257">
        <v>505</v>
      </c>
      <c r="F5883" s="258">
        <v>687</v>
      </c>
      <c r="G5883" s="258">
        <v>2781</v>
      </c>
      <c r="H5883" s="258">
        <v>1905</v>
      </c>
      <c r="I5883" s="258">
        <v>635</v>
      </c>
      <c r="J5883" s="258">
        <v>345</v>
      </c>
      <c r="K5883" s="259">
        <v>126</v>
      </c>
      <c r="L5883" s="257">
        <v>440</v>
      </c>
      <c r="M5883" s="258">
        <v>632</v>
      </c>
      <c r="N5883" s="258">
        <v>2712</v>
      </c>
      <c r="O5883" s="258">
        <v>1812</v>
      </c>
      <c r="P5883" s="258">
        <v>650</v>
      </c>
      <c r="Q5883" s="258">
        <v>512</v>
      </c>
      <c r="R5883" s="259">
        <v>247</v>
      </c>
      <c r="S5883" s="267">
        <v>13989</v>
      </c>
      <c r="T5883" s="90"/>
      <c r="U5883" s="260">
        <v>95</v>
      </c>
      <c r="V5883" s="273">
        <v>74.159417116921503</v>
      </c>
      <c r="W5883" s="273">
        <v>82.374589109618398</v>
      </c>
      <c r="X5883" s="274">
        <v>1.277114686</v>
      </c>
      <c r="Z5883" s="257">
        <v>37569.37999999999</v>
      </c>
      <c r="AA5883" s="258">
        <v>14546.68632580158</v>
      </c>
      <c r="AB5883" s="276">
        <v>1.0398660608908128</v>
      </c>
      <c r="AC5883" s="92"/>
      <c r="AD5883" s="257">
        <v>1216896.6680330078</v>
      </c>
      <c r="AE5883" s="258">
        <v>12339.321108359773</v>
      </c>
      <c r="AF5883" s="276">
        <v>0.88207313663305253</v>
      </c>
      <c r="AG5883" s="93"/>
      <c r="AH5883" s="257">
        <v>17865.557342454002</v>
      </c>
      <c r="AI5883" s="258">
        <v>15154.213650860023</v>
      </c>
      <c r="AJ5883" s="258">
        <v>14548.302552412812</v>
      </c>
      <c r="AK5883" s="276">
        <v>1.039981596426679</v>
      </c>
      <c r="AL5883" s="93"/>
      <c r="AM5883" s="257">
        <v>14029.85</v>
      </c>
      <c r="AN5883" s="258">
        <v>13998.779876890327</v>
      </c>
      <c r="AO5883" s="276">
        <v>1.0006991119372597</v>
      </c>
      <c r="AQ5883" s="280">
        <v>13353.583871513918</v>
      </c>
      <c r="AR5883" s="281">
        <v>13460.336438203189</v>
      </c>
    </row>
    <row r="5884" spans="1:44" x14ac:dyDescent="0.2">
      <c r="A5884" s="260" t="s">
        <v>8409</v>
      </c>
      <c r="B5884" s="261" t="s">
        <v>7172</v>
      </c>
      <c r="C5884" s="261" t="s">
        <v>7198</v>
      </c>
      <c r="D5884" s="262" t="s">
        <v>15062</v>
      </c>
      <c r="E5884" s="257">
        <v>94</v>
      </c>
      <c r="F5884" s="258">
        <v>237</v>
      </c>
      <c r="G5884" s="258">
        <v>626</v>
      </c>
      <c r="H5884" s="258">
        <v>561</v>
      </c>
      <c r="I5884" s="258">
        <v>190</v>
      </c>
      <c r="J5884" s="258">
        <v>105</v>
      </c>
      <c r="K5884" s="259">
        <v>38</v>
      </c>
      <c r="L5884" s="257">
        <v>76</v>
      </c>
      <c r="M5884" s="258">
        <v>234</v>
      </c>
      <c r="N5884" s="258">
        <v>566</v>
      </c>
      <c r="O5884" s="258">
        <v>463</v>
      </c>
      <c r="P5884" s="258">
        <v>145</v>
      </c>
      <c r="Q5884" s="258">
        <v>95</v>
      </c>
      <c r="R5884" s="259">
        <v>56</v>
      </c>
      <c r="S5884" s="267">
        <v>3486</v>
      </c>
      <c r="T5884" s="90"/>
      <c r="U5884" s="260">
        <v>0</v>
      </c>
      <c r="V5884" s="273">
        <v>62.1374317853614</v>
      </c>
      <c r="W5884" s="273">
        <v>51.382099827882897</v>
      </c>
      <c r="X5884" s="274">
        <v>1.3274519979999999</v>
      </c>
      <c r="Z5884" s="257">
        <v>9124.5</v>
      </c>
      <c r="AA5884" s="258">
        <v>3532.9632636944384</v>
      </c>
      <c r="AB5884" s="276">
        <v>1.0134719631940443</v>
      </c>
      <c r="AC5884" s="92"/>
      <c r="AD5884" s="257">
        <v>266721.58590326447</v>
      </c>
      <c r="AE5884" s="258">
        <v>2704.554446936882</v>
      </c>
      <c r="AF5884" s="276">
        <v>0.77583317468068902</v>
      </c>
      <c r="AG5884" s="93"/>
      <c r="AH5884" s="257">
        <v>4627.4976650279996</v>
      </c>
      <c r="AI5884" s="258">
        <v>3925.2113404852621</v>
      </c>
      <c r="AJ5884" s="258">
        <v>3696.8214434329257</v>
      </c>
      <c r="AK5884" s="276">
        <v>1.0604766045418605</v>
      </c>
      <c r="AL5884" s="93"/>
      <c r="AM5884" s="257">
        <v>3486</v>
      </c>
      <c r="AN5884" s="258">
        <v>3478.2799994896363</v>
      </c>
      <c r="AO5884" s="276">
        <v>0.9977854272775778</v>
      </c>
      <c r="AQ5884" s="280">
        <v>2900.3186572480868</v>
      </c>
      <c r="AR5884" s="281">
        <v>2923.5046771104016</v>
      </c>
    </row>
    <row r="5885" spans="1:44" x14ac:dyDescent="0.2">
      <c r="A5885" s="260" t="s">
        <v>8409</v>
      </c>
      <c r="B5885" s="261" t="s">
        <v>7174</v>
      </c>
      <c r="C5885" s="261" t="s">
        <v>7199</v>
      </c>
      <c r="D5885" s="262" t="s">
        <v>10121</v>
      </c>
      <c r="E5885" s="257">
        <v>220</v>
      </c>
      <c r="F5885" s="258">
        <v>406</v>
      </c>
      <c r="G5885" s="258">
        <v>1276</v>
      </c>
      <c r="H5885" s="258">
        <v>938</v>
      </c>
      <c r="I5885" s="258">
        <v>287</v>
      </c>
      <c r="J5885" s="258">
        <v>148</v>
      </c>
      <c r="K5885" s="259">
        <v>50</v>
      </c>
      <c r="L5885" s="257">
        <v>210</v>
      </c>
      <c r="M5885" s="258">
        <v>315</v>
      </c>
      <c r="N5885" s="258">
        <v>1245</v>
      </c>
      <c r="O5885" s="258">
        <v>874</v>
      </c>
      <c r="P5885" s="258">
        <v>286</v>
      </c>
      <c r="Q5885" s="258">
        <v>201</v>
      </c>
      <c r="R5885" s="259">
        <v>117</v>
      </c>
      <c r="S5885" s="267">
        <v>6573</v>
      </c>
      <c r="T5885" s="90"/>
      <c r="U5885" s="260">
        <v>80</v>
      </c>
      <c r="V5885" s="273">
        <v>65.792626858438496</v>
      </c>
      <c r="W5885" s="273">
        <v>73.300106528686598</v>
      </c>
      <c r="X5885" s="274">
        <v>1.36468604</v>
      </c>
      <c r="Z5885" s="257">
        <v>17234.920000000002</v>
      </c>
      <c r="AA5885" s="258">
        <v>6673.2795454778407</v>
      </c>
      <c r="AB5885" s="276">
        <v>1.015256282592095</v>
      </c>
      <c r="AC5885" s="92"/>
      <c r="AD5885" s="257">
        <v>543298.39889176912</v>
      </c>
      <c r="AE5885" s="258">
        <v>5509.0408065785196</v>
      </c>
      <c r="AF5885" s="276">
        <v>0.83813187381386267</v>
      </c>
      <c r="AG5885" s="93"/>
      <c r="AH5885" s="257">
        <v>8970.08134092</v>
      </c>
      <c r="AI5885" s="258">
        <v>7608.748302683669</v>
      </c>
      <c r="AJ5885" s="258">
        <v>7070.1591852881611</v>
      </c>
      <c r="AK5885" s="276">
        <v>1.0756365716245491</v>
      </c>
      <c r="AL5885" s="93"/>
      <c r="AM5885" s="257">
        <v>6607.4</v>
      </c>
      <c r="AN5885" s="258">
        <v>6592.7674321938684</v>
      </c>
      <c r="AO5885" s="276">
        <v>1.0030073683544605</v>
      </c>
      <c r="AQ5885" s="280">
        <v>6034.2230328987289</v>
      </c>
      <c r="AR5885" s="281">
        <v>6082.4624271269413</v>
      </c>
    </row>
    <row r="5886" spans="1:44" x14ac:dyDescent="0.2">
      <c r="A5886" s="260" t="s">
        <v>8409</v>
      </c>
      <c r="B5886" s="261" t="s">
        <v>7174</v>
      </c>
      <c r="C5886" s="261" t="s">
        <v>7200</v>
      </c>
      <c r="D5886" s="262" t="s">
        <v>11508</v>
      </c>
      <c r="E5886" s="257">
        <v>205</v>
      </c>
      <c r="F5886" s="258">
        <v>394</v>
      </c>
      <c r="G5886" s="258">
        <v>1381</v>
      </c>
      <c r="H5886" s="258">
        <v>977</v>
      </c>
      <c r="I5886" s="258">
        <v>360</v>
      </c>
      <c r="J5886" s="258">
        <v>235</v>
      </c>
      <c r="K5886" s="259">
        <v>59</v>
      </c>
      <c r="L5886" s="257">
        <v>193</v>
      </c>
      <c r="M5886" s="258">
        <v>395</v>
      </c>
      <c r="N5886" s="258">
        <v>1291</v>
      </c>
      <c r="O5886" s="258">
        <v>918</v>
      </c>
      <c r="P5886" s="258">
        <v>387</v>
      </c>
      <c r="Q5886" s="258">
        <v>288</v>
      </c>
      <c r="R5886" s="259">
        <v>109</v>
      </c>
      <c r="S5886" s="267">
        <v>7192</v>
      </c>
      <c r="T5886" s="90"/>
      <c r="U5886" s="260">
        <v>15</v>
      </c>
      <c r="V5886" s="273">
        <v>67.888581204422294</v>
      </c>
      <c r="W5886" s="273">
        <v>75.129709439733006</v>
      </c>
      <c r="X5886" s="274">
        <v>1.36468604</v>
      </c>
      <c r="Z5886" s="257">
        <v>19503.849999999999</v>
      </c>
      <c r="AA5886" s="258">
        <v>7551.7985150536206</v>
      </c>
      <c r="AB5886" s="276">
        <v>1.0500276022043411</v>
      </c>
      <c r="AC5886" s="92"/>
      <c r="AD5886" s="257">
        <v>601514.52061319177</v>
      </c>
      <c r="AE5886" s="258">
        <v>6099.3517495488286</v>
      </c>
      <c r="AF5886" s="276">
        <v>0.84807449242892496</v>
      </c>
      <c r="AG5886" s="93"/>
      <c r="AH5886" s="257">
        <v>9814.8219996799999</v>
      </c>
      <c r="AI5886" s="258">
        <v>8325.2879648411617</v>
      </c>
      <c r="AJ5886" s="258">
        <v>7735.9782231237577</v>
      </c>
      <c r="AK5886" s="276">
        <v>1.0756365716245493</v>
      </c>
      <c r="AL5886" s="93"/>
      <c r="AM5886" s="257">
        <v>7198.45</v>
      </c>
      <c r="AN5886" s="258">
        <v>7182.5085089862805</v>
      </c>
      <c r="AO5886" s="276">
        <v>0.99868027099364298</v>
      </c>
      <c r="AQ5886" s="280">
        <v>6879.8097019426314</v>
      </c>
      <c r="AR5886" s="281">
        <v>6934.8089703849282</v>
      </c>
    </row>
    <row r="5887" spans="1:44" x14ac:dyDescent="0.2">
      <c r="A5887" s="260" t="s">
        <v>8409</v>
      </c>
      <c r="B5887" s="261" t="s">
        <v>7161</v>
      </c>
      <c r="C5887" s="261" t="s">
        <v>7201</v>
      </c>
      <c r="D5887" s="262" t="s">
        <v>15063</v>
      </c>
      <c r="E5887" s="257">
        <v>368</v>
      </c>
      <c r="F5887" s="258">
        <v>490</v>
      </c>
      <c r="G5887" s="258">
        <v>2074</v>
      </c>
      <c r="H5887" s="258">
        <v>1061</v>
      </c>
      <c r="I5887" s="258">
        <v>366</v>
      </c>
      <c r="J5887" s="258">
        <v>174</v>
      </c>
      <c r="K5887" s="259">
        <v>70</v>
      </c>
      <c r="L5887" s="257">
        <v>332</v>
      </c>
      <c r="M5887" s="258">
        <v>476</v>
      </c>
      <c r="N5887" s="258">
        <v>2027</v>
      </c>
      <c r="O5887" s="258">
        <v>1047</v>
      </c>
      <c r="P5887" s="258">
        <v>341</v>
      </c>
      <c r="Q5887" s="258">
        <v>253</v>
      </c>
      <c r="R5887" s="259">
        <v>141</v>
      </c>
      <c r="S5887" s="267">
        <v>9220</v>
      </c>
      <c r="T5887" s="90"/>
      <c r="U5887" s="260">
        <v>36</v>
      </c>
      <c r="V5887" s="273">
        <v>76.603676301423604</v>
      </c>
      <c r="W5887" s="273">
        <v>88.591347717662302</v>
      </c>
      <c r="X5887" s="274">
        <v>1.36468604</v>
      </c>
      <c r="Z5887" s="257">
        <v>23269.640000000003</v>
      </c>
      <c r="AA5887" s="258">
        <v>9009.8946001857257</v>
      </c>
      <c r="AB5887" s="276">
        <v>0.97721199568174899</v>
      </c>
      <c r="AC5887" s="92"/>
      <c r="AD5887" s="257">
        <v>821499.58022713964</v>
      </c>
      <c r="AE5887" s="258">
        <v>8329.9982464332625</v>
      </c>
      <c r="AF5887" s="276">
        <v>0.90347052564352093</v>
      </c>
      <c r="AG5887" s="93"/>
      <c r="AH5887" s="257">
        <v>12582.405288800001</v>
      </c>
      <c r="AI5887" s="258">
        <v>10672.852479954881</v>
      </c>
      <c r="AJ5887" s="258">
        <v>9917.3691903783438</v>
      </c>
      <c r="AK5887" s="276">
        <v>1.0756365716245493</v>
      </c>
      <c r="AL5887" s="93"/>
      <c r="AM5887" s="257">
        <v>9235.48</v>
      </c>
      <c r="AN5887" s="258">
        <v>9215.0273579135246</v>
      </c>
      <c r="AO5887" s="276">
        <v>0.99946066788649945</v>
      </c>
      <c r="AQ5887" s="280">
        <v>8751.1467587489333</v>
      </c>
      <c r="AR5887" s="281">
        <v>8821.1060585863197</v>
      </c>
    </row>
    <row r="5888" spans="1:44" x14ac:dyDescent="0.2">
      <c r="A5888" s="260" t="s">
        <v>8409</v>
      </c>
      <c r="B5888" s="261" t="s">
        <v>7161</v>
      </c>
      <c r="C5888" s="261" t="s">
        <v>7202</v>
      </c>
      <c r="D5888" s="262" t="s">
        <v>15064</v>
      </c>
      <c r="E5888" s="257">
        <v>528</v>
      </c>
      <c r="F5888" s="258">
        <v>868</v>
      </c>
      <c r="G5888" s="258">
        <v>2996</v>
      </c>
      <c r="H5888" s="258">
        <v>2179</v>
      </c>
      <c r="I5888" s="258">
        <v>634</v>
      </c>
      <c r="J5888" s="258">
        <v>360</v>
      </c>
      <c r="K5888" s="259">
        <v>127</v>
      </c>
      <c r="L5888" s="257">
        <v>524</v>
      </c>
      <c r="M5888" s="258">
        <v>884</v>
      </c>
      <c r="N5888" s="258">
        <v>3177</v>
      </c>
      <c r="O5888" s="258">
        <v>1925</v>
      </c>
      <c r="P5888" s="258">
        <v>636</v>
      </c>
      <c r="Q5888" s="258">
        <v>519</v>
      </c>
      <c r="R5888" s="259">
        <v>273</v>
      </c>
      <c r="S5888" s="267">
        <v>15630</v>
      </c>
      <c r="T5888" s="90"/>
      <c r="U5888" s="260">
        <v>119</v>
      </c>
      <c r="V5888" s="273">
        <v>74.719591647194704</v>
      </c>
      <c r="W5888" s="273">
        <v>90.135112647209397</v>
      </c>
      <c r="X5888" s="274">
        <v>1.378956928</v>
      </c>
      <c r="Z5888" s="257">
        <v>40857.229999999996</v>
      </c>
      <c r="AA5888" s="258">
        <v>15819.726302407178</v>
      </c>
      <c r="AB5888" s="276">
        <v>1.0121385990023786</v>
      </c>
      <c r="AC5888" s="92"/>
      <c r="AD5888" s="257">
        <v>1390651.2821315543</v>
      </c>
      <c r="AE5888" s="258">
        <v>14101.191309620728</v>
      </c>
      <c r="AF5888" s="276">
        <v>0.90218754380171007</v>
      </c>
      <c r="AG5888" s="93"/>
      <c r="AH5888" s="257">
        <v>21553.096784640002</v>
      </c>
      <c r="AI5888" s="258">
        <v>18282.118338169596</v>
      </c>
      <c r="AJ5888" s="258">
        <v>16903.016802321406</v>
      </c>
      <c r="AK5888" s="276">
        <v>1.0814470123046325</v>
      </c>
      <c r="AL5888" s="93"/>
      <c r="AM5888" s="257">
        <v>15681.17</v>
      </c>
      <c r="AN5888" s="258">
        <v>15646.442908662335</v>
      </c>
      <c r="AO5888" s="276">
        <v>1.0010520095113458</v>
      </c>
      <c r="AQ5888" s="280">
        <v>15451.038655815706</v>
      </c>
      <c r="AR5888" s="281">
        <v>15574.558907037708</v>
      </c>
    </row>
    <row r="5889" spans="1:44" x14ac:dyDescent="0.2">
      <c r="A5889" s="260" t="s">
        <v>8409</v>
      </c>
      <c r="B5889" s="261" t="s">
        <v>7167</v>
      </c>
      <c r="C5889" s="261" t="s">
        <v>7203</v>
      </c>
      <c r="D5889" s="262" t="s">
        <v>15065</v>
      </c>
      <c r="E5889" s="257">
        <v>298</v>
      </c>
      <c r="F5889" s="258">
        <v>625</v>
      </c>
      <c r="G5889" s="258">
        <v>1571</v>
      </c>
      <c r="H5889" s="258">
        <v>1474</v>
      </c>
      <c r="I5889" s="258">
        <v>556</v>
      </c>
      <c r="J5889" s="258">
        <v>327</v>
      </c>
      <c r="K5889" s="259">
        <v>121</v>
      </c>
      <c r="L5889" s="257">
        <v>292</v>
      </c>
      <c r="M5889" s="258">
        <v>750</v>
      </c>
      <c r="N5889" s="258">
        <v>1745</v>
      </c>
      <c r="O5889" s="258">
        <v>1505</v>
      </c>
      <c r="P5889" s="258">
        <v>574</v>
      </c>
      <c r="Q5889" s="258">
        <v>412</v>
      </c>
      <c r="R5889" s="259">
        <v>262</v>
      </c>
      <c r="S5889" s="267">
        <v>10512</v>
      </c>
      <c r="T5889" s="90"/>
      <c r="U5889" s="260">
        <v>62</v>
      </c>
      <c r="V5889" s="273">
        <v>63.356613903964401</v>
      </c>
      <c r="W5889" s="273">
        <v>66.439539530016106</v>
      </c>
      <c r="X5889" s="274">
        <v>1.3220031139999999</v>
      </c>
      <c r="Z5889" s="257">
        <v>29564.949999999997</v>
      </c>
      <c r="AA5889" s="258">
        <v>11447.408870947764</v>
      </c>
      <c r="AB5889" s="276">
        <v>1.0889848621525651</v>
      </c>
      <c r="AC5889" s="92"/>
      <c r="AD5889" s="257">
        <v>845118.60081274435</v>
      </c>
      <c r="AE5889" s="258">
        <v>8569.494899622252</v>
      </c>
      <c r="AF5889" s="276">
        <v>0.81521070201885959</v>
      </c>
      <c r="AG5889" s="93"/>
      <c r="AH5889" s="257">
        <v>13896.896734368</v>
      </c>
      <c r="AI5889" s="258">
        <v>11787.85179548304</v>
      </c>
      <c r="AJ5889" s="258">
        <v>11124.40886183186</v>
      </c>
      <c r="AK5889" s="276">
        <v>1.058258072853107</v>
      </c>
      <c r="AL5889" s="93"/>
      <c r="AM5889" s="257">
        <v>10538.66</v>
      </c>
      <c r="AN5889" s="258">
        <v>10515.321371033118</v>
      </c>
      <c r="AO5889" s="276">
        <v>1.0003159599536833</v>
      </c>
      <c r="AQ5889" s="280">
        <v>9878.8378149220753</v>
      </c>
      <c r="AR5889" s="281">
        <v>9957.8122163110256</v>
      </c>
    </row>
    <row r="5890" spans="1:44" x14ac:dyDescent="0.2">
      <c r="A5890" s="260" t="s">
        <v>8409</v>
      </c>
      <c r="B5890" s="261" t="s">
        <v>7167</v>
      </c>
      <c r="C5890" s="261" t="s">
        <v>7204</v>
      </c>
      <c r="D5890" s="262" t="s">
        <v>8815</v>
      </c>
      <c r="E5890" s="257">
        <v>81</v>
      </c>
      <c r="F5890" s="258">
        <v>225</v>
      </c>
      <c r="G5890" s="258">
        <v>560</v>
      </c>
      <c r="H5890" s="258">
        <v>580</v>
      </c>
      <c r="I5890" s="258">
        <v>248</v>
      </c>
      <c r="J5890" s="258">
        <v>162</v>
      </c>
      <c r="K5890" s="259">
        <v>63</v>
      </c>
      <c r="L5890" s="257">
        <v>101</v>
      </c>
      <c r="M5890" s="258">
        <v>213</v>
      </c>
      <c r="N5890" s="258">
        <v>524</v>
      </c>
      <c r="O5890" s="258">
        <v>596</v>
      </c>
      <c r="P5890" s="258">
        <v>272</v>
      </c>
      <c r="Q5890" s="258">
        <v>166</v>
      </c>
      <c r="R5890" s="259">
        <v>115</v>
      </c>
      <c r="S5890" s="267">
        <v>3906</v>
      </c>
      <c r="T5890" s="90"/>
      <c r="U5890" s="260">
        <v>62</v>
      </c>
      <c r="V5890" s="273">
        <v>66.423772118802106</v>
      </c>
      <c r="W5890" s="273">
        <v>65.173790632198603</v>
      </c>
      <c r="X5890" s="274">
        <v>1.3220031139999999</v>
      </c>
      <c r="Z5890" s="257">
        <v>11673.96</v>
      </c>
      <c r="AA5890" s="258">
        <v>4520.1021230575179</v>
      </c>
      <c r="AB5890" s="276">
        <v>1.1572202055958827</v>
      </c>
      <c r="AC5890" s="92"/>
      <c r="AD5890" s="257">
        <v>315983.34904828097</v>
      </c>
      <c r="AE5890" s="258">
        <v>3204.0682756606152</v>
      </c>
      <c r="AF5890" s="276">
        <v>0.82029397738367005</v>
      </c>
      <c r="AG5890" s="93"/>
      <c r="AH5890" s="257">
        <v>5163.744163284</v>
      </c>
      <c r="AI5890" s="258">
        <v>4380.0750678421573</v>
      </c>
      <c r="AJ5890" s="258">
        <v>4133.5560325642355</v>
      </c>
      <c r="AK5890" s="276">
        <v>1.0582580728531068</v>
      </c>
      <c r="AL5890" s="93"/>
      <c r="AM5890" s="257">
        <v>3932.66</v>
      </c>
      <c r="AN5890" s="258">
        <v>3923.950838437439</v>
      </c>
      <c r="AO5890" s="276">
        <v>1.0045957087653454</v>
      </c>
      <c r="AQ5890" s="280">
        <v>3941.8553080344209</v>
      </c>
      <c r="AR5890" s="281">
        <v>3973.367685213409</v>
      </c>
    </row>
    <row r="5891" spans="1:44" x14ac:dyDescent="0.2">
      <c r="A5891" s="260" t="s">
        <v>8409</v>
      </c>
      <c r="B5891" s="261" t="s">
        <v>7165</v>
      </c>
      <c r="C5891" s="261" t="s">
        <v>7205</v>
      </c>
      <c r="D5891" s="262" t="s">
        <v>15066</v>
      </c>
      <c r="E5891" s="257">
        <v>246</v>
      </c>
      <c r="F5891" s="258">
        <v>479</v>
      </c>
      <c r="G5891" s="258">
        <v>1602</v>
      </c>
      <c r="H5891" s="258">
        <v>1262</v>
      </c>
      <c r="I5891" s="258">
        <v>367</v>
      </c>
      <c r="J5891" s="258">
        <v>232</v>
      </c>
      <c r="K5891" s="259">
        <v>85</v>
      </c>
      <c r="L5891" s="257">
        <v>293</v>
      </c>
      <c r="M5891" s="258">
        <v>463</v>
      </c>
      <c r="N5891" s="258">
        <v>1629</v>
      </c>
      <c r="O5891" s="258">
        <v>1196</v>
      </c>
      <c r="P5891" s="258">
        <v>388</v>
      </c>
      <c r="Q5891" s="258">
        <v>275</v>
      </c>
      <c r="R5891" s="259">
        <v>182</v>
      </c>
      <c r="S5891" s="267">
        <v>8699</v>
      </c>
      <c r="T5891" s="90"/>
      <c r="U5891" s="260">
        <v>75</v>
      </c>
      <c r="V5891" s="273">
        <v>71.764345795168396</v>
      </c>
      <c r="W5891" s="273">
        <v>95.554661455339598</v>
      </c>
      <c r="X5891" s="274">
        <v>1.277114686</v>
      </c>
      <c r="Z5891" s="257">
        <v>23283.910000000003</v>
      </c>
      <c r="AA5891" s="258">
        <v>9015.4198767239395</v>
      </c>
      <c r="AB5891" s="276">
        <v>1.036374281724789</v>
      </c>
      <c r="AC5891" s="92"/>
      <c r="AD5891" s="257">
        <v>778426.36620944703</v>
      </c>
      <c r="AE5891" s="258">
        <v>7893.236249383408</v>
      </c>
      <c r="AF5891" s="276">
        <v>0.90737283013948822</v>
      </c>
      <c r="AG5891" s="93"/>
      <c r="AH5891" s="257">
        <v>11109.620653514001</v>
      </c>
      <c r="AI5891" s="258">
        <v>9423.5831402409985</v>
      </c>
      <c r="AJ5891" s="258">
        <v>9046.7999073156789</v>
      </c>
      <c r="AK5891" s="276">
        <v>1.0399815964266788</v>
      </c>
      <c r="AL5891" s="93"/>
      <c r="AM5891" s="257">
        <v>8731.25</v>
      </c>
      <c r="AN5891" s="258">
        <v>8711.9140119173535</v>
      </c>
      <c r="AO5891" s="276">
        <v>1.0014845398226639</v>
      </c>
      <c r="AQ5891" s="280">
        <v>8520.0399722606016</v>
      </c>
      <c r="AR5891" s="281">
        <v>8588.1517349218775</v>
      </c>
    </row>
    <row r="5892" spans="1:44" x14ac:dyDescent="0.2">
      <c r="A5892" s="260" t="s">
        <v>8409</v>
      </c>
      <c r="B5892" s="261" t="s">
        <v>7165</v>
      </c>
      <c r="C5892" s="261" t="s">
        <v>7206</v>
      </c>
      <c r="D5892" s="262" t="s">
        <v>15067</v>
      </c>
      <c r="E5892" s="257">
        <v>125</v>
      </c>
      <c r="F5892" s="258">
        <v>222</v>
      </c>
      <c r="G5892" s="258">
        <v>777</v>
      </c>
      <c r="H5892" s="258">
        <v>647</v>
      </c>
      <c r="I5892" s="258">
        <v>219</v>
      </c>
      <c r="J5892" s="258">
        <v>109</v>
      </c>
      <c r="K5892" s="259">
        <v>43</v>
      </c>
      <c r="L5892" s="257">
        <v>100</v>
      </c>
      <c r="M5892" s="258">
        <v>197</v>
      </c>
      <c r="N5892" s="258">
        <v>743</v>
      </c>
      <c r="O5892" s="258">
        <v>605</v>
      </c>
      <c r="P5892" s="258">
        <v>219</v>
      </c>
      <c r="Q5892" s="258">
        <v>135</v>
      </c>
      <c r="R5892" s="259">
        <v>57</v>
      </c>
      <c r="S5892" s="267">
        <v>4198</v>
      </c>
      <c r="T5892" s="90"/>
      <c r="U5892" s="260">
        <v>38</v>
      </c>
      <c r="V5892" s="273">
        <v>73.6200540111153</v>
      </c>
      <c r="W5892" s="273">
        <v>83.456625357483304</v>
      </c>
      <c r="X5892" s="274">
        <v>1.277114686</v>
      </c>
      <c r="Z5892" s="257">
        <v>11292.939999999999</v>
      </c>
      <c r="AA5892" s="258">
        <v>4372.5729803392478</v>
      </c>
      <c r="AB5892" s="276">
        <v>1.0415847976034416</v>
      </c>
      <c r="AC5892" s="92"/>
      <c r="AD5892" s="257">
        <v>365666.23470804084</v>
      </c>
      <c r="AE5892" s="258">
        <v>3707.8522828406485</v>
      </c>
      <c r="AF5892" s="276">
        <v>0.88324256380196486</v>
      </c>
      <c r="AG5892" s="93"/>
      <c r="AH5892" s="257">
        <v>5361.3274518280004</v>
      </c>
      <c r="AI5892" s="258">
        <v>4547.6723787483288</v>
      </c>
      <c r="AJ5892" s="258">
        <v>4365.8427417991979</v>
      </c>
      <c r="AK5892" s="276">
        <v>1.039981596426679</v>
      </c>
      <c r="AL5892" s="93"/>
      <c r="AM5892" s="257">
        <v>4214.34</v>
      </c>
      <c r="AN5892" s="258">
        <v>4205.0070375929881</v>
      </c>
      <c r="AO5892" s="276">
        <v>1.0016691371112407</v>
      </c>
      <c r="AQ5892" s="280">
        <v>4023.1572080516953</v>
      </c>
      <c r="AR5892" s="281">
        <v>4055.3195370778481</v>
      </c>
    </row>
    <row r="5893" spans="1:44" x14ac:dyDescent="0.2">
      <c r="A5893" s="260" t="s">
        <v>8409</v>
      </c>
      <c r="B5893" s="261" t="s">
        <v>7165</v>
      </c>
      <c r="C5893" s="261" t="s">
        <v>7207</v>
      </c>
      <c r="D5893" s="262" t="s">
        <v>15068</v>
      </c>
      <c r="E5893" s="257">
        <v>399</v>
      </c>
      <c r="F5893" s="258">
        <v>712</v>
      </c>
      <c r="G5893" s="258">
        <v>1933</v>
      </c>
      <c r="H5893" s="258">
        <v>984</v>
      </c>
      <c r="I5893" s="258">
        <v>241</v>
      </c>
      <c r="J5893" s="258">
        <v>108</v>
      </c>
      <c r="K5893" s="259">
        <v>53</v>
      </c>
      <c r="L5893" s="257">
        <v>442</v>
      </c>
      <c r="M5893" s="258">
        <v>645</v>
      </c>
      <c r="N5893" s="258">
        <v>2129</v>
      </c>
      <c r="O5893" s="258">
        <v>912</v>
      </c>
      <c r="P5893" s="258">
        <v>267</v>
      </c>
      <c r="Q5893" s="258">
        <v>172</v>
      </c>
      <c r="R5893" s="259">
        <v>125</v>
      </c>
      <c r="S5893" s="267">
        <v>9122</v>
      </c>
      <c r="T5893" s="90"/>
      <c r="U5893" s="260">
        <v>115</v>
      </c>
      <c r="V5893" s="273">
        <v>72.162725841605805</v>
      </c>
      <c r="W5893" s="273">
        <v>86.958922116332502</v>
      </c>
      <c r="X5893" s="274">
        <v>1.277114686</v>
      </c>
      <c r="Z5893" s="257">
        <v>21635.999999999996</v>
      </c>
      <c r="AA5893" s="258">
        <v>8377.3569152603268</v>
      </c>
      <c r="AB5893" s="276">
        <v>0.91836844061174383</v>
      </c>
      <c r="AC5893" s="92"/>
      <c r="AD5893" s="257">
        <v>798662.93809514761</v>
      </c>
      <c r="AE5893" s="258">
        <v>8098.43490362386</v>
      </c>
      <c r="AF5893" s="276">
        <v>0.88779159215345982</v>
      </c>
      <c r="AG5893" s="93"/>
      <c r="AH5893" s="257">
        <v>11649.840165692</v>
      </c>
      <c r="AI5893" s="258">
        <v>9881.8169220920099</v>
      </c>
      <c r="AJ5893" s="258">
        <v>9486.7121226041654</v>
      </c>
      <c r="AK5893" s="276">
        <v>1.039981596426679</v>
      </c>
      <c r="AL5893" s="93"/>
      <c r="AM5893" s="257">
        <v>9171.4500000000007</v>
      </c>
      <c r="AN5893" s="258">
        <v>9151.1391570049436</v>
      </c>
      <c r="AO5893" s="276">
        <v>1.0031943824824539</v>
      </c>
      <c r="AQ5893" s="280">
        <v>7759.4116445256868</v>
      </c>
      <c r="AR5893" s="281">
        <v>7821.4427155117128</v>
      </c>
    </row>
    <row r="5894" spans="1:44" x14ac:dyDescent="0.2">
      <c r="A5894" s="260" t="s">
        <v>8409</v>
      </c>
      <c r="B5894" s="261" t="s">
        <v>7161</v>
      </c>
      <c r="C5894" s="261" t="s">
        <v>7208</v>
      </c>
      <c r="D5894" s="262" t="s">
        <v>15069</v>
      </c>
      <c r="E5894" s="257">
        <v>304</v>
      </c>
      <c r="F5894" s="258">
        <v>535</v>
      </c>
      <c r="G5894" s="258">
        <v>1584</v>
      </c>
      <c r="H5894" s="258">
        <v>1185</v>
      </c>
      <c r="I5894" s="258">
        <v>457</v>
      </c>
      <c r="J5894" s="258">
        <v>326</v>
      </c>
      <c r="K5894" s="259">
        <v>109</v>
      </c>
      <c r="L5894" s="257">
        <v>292</v>
      </c>
      <c r="M5894" s="258">
        <v>481</v>
      </c>
      <c r="N5894" s="258">
        <v>1708</v>
      </c>
      <c r="O5894" s="258">
        <v>1230</v>
      </c>
      <c r="P5894" s="258">
        <v>525</v>
      </c>
      <c r="Q5894" s="258">
        <v>391</v>
      </c>
      <c r="R5894" s="259">
        <v>189</v>
      </c>
      <c r="S5894" s="267">
        <v>9316</v>
      </c>
      <c r="T5894" s="90"/>
      <c r="U5894" s="260">
        <v>71</v>
      </c>
      <c r="V5894" s="273">
        <v>66.388769150397195</v>
      </c>
      <c r="W5894" s="273">
        <v>71.069994632313396</v>
      </c>
      <c r="X5894" s="274">
        <v>1.36468604</v>
      </c>
      <c r="Z5894" s="257">
        <v>26241.61</v>
      </c>
      <c r="AA5894" s="258">
        <v>10160.627334122046</v>
      </c>
      <c r="AB5894" s="276">
        <v>1.0906641620998332</v>
      </c>
      <c r="AC5894" s="92"/>
      <c r="AD5894" s="257">
        <v>766555.49877667078</v>
      </c>
      <c r="AE5894" s="258">
        <v>7772.865761949528</v>
      </c>
      <c r="AF5894" s="276">
        <v>0.8343565652586441</v>
      </c>
      <c r="AG5894" s="93"/>
      <c r="AH5894" s="257">
        <v>12713.415148640001</v>
      </c>
      <c r="AI5894" s="258">
        <v>10783.97979427979</v>
      </c>
      <c r="AJ5894" s="258">
        <v>10020.630301254299</v>
      </c>
      <c r="AK5894" s="276">
        <v>1.0756365716245491</v>
      </c>
      <c r="AL5894" s="93"/>
      <c r="AM5894" s="257">
        <v>9346.5300000000007</v>
      </c>
      <c r="AN5894" s="258">
        <v>9325.831429612701</v>
      </c>
      <c r="AO5894" s="276">
        <v>1.0010553273521576</v>
      </c>
      <c r="AQ5894" s="280">
        <v>9128.4249942196438</v>
      </c>
      <c r="AR5894" s="281">
        <v>9201.400369769739</v>
      </c>
    </row>
    <row r="5895" spans="1:44" x14ac:dyDescent="0.2">
      <c r="A5895" s="260" t="s">
        <v>8409</v>
      </c>
      <c r="B5895" s="261" t="s">
        <v>7172</v>
      </c>
      <c r="C5895" s="261" t="s">
        <v>7209</v>
      </c>
      <c r="D5895" s="262" t="s">
        <v>15070</v>
      </c>
      <c r="E5895" s="257">
        <v>394</v>
      </c>
      <c r="F5895" s="258">
        <v>763</v>
      </c>
      <c r="G5895" s="258">
        <v>2567</v>
      </c>
      <c r="H5895" s="258">
        <v>1504</v>
      </c>
      <c r="I5895" s="258">
        <v>475</v>
      </c>
      <c r="J5895" s="258">
        <v>320</v>
      </c>
      <c r="K5895" s="259">
        <v>133</v>
      </c>
      <c r="L5895" s="257">
        <v>410</v>
      </c>
      <c r="M5895" s="258">
        <v>637</v>
      </c>
      <c r="N5895" s="258">
        <v>3027</v>
      </c>
      <c r="O5895" s="258">
        <v>1391</v>
      </c>
      <c r="P5895" s="258">
        <v>545</v>
      </c>
      <c r="Q5895" s="258">
        <v>431</v>
      </c>
      <c r="R5895" s="259">
        <v>265</v>
      </c>
      <c r="S5895" s="267">
        <v>12862</v>
      </c>
      <c r="T5895" s="90"/>
      <c r="U5895" s="260">
        <v>37</v>
      </c>
      <c r="V5895" s="273">
        <v>78.138587565625002</v>
      </c>
      <c r="W5895" s="273">
        <v>90.830790784557905</v>
      </c>
      <c r="X5895" s="274">
        <v>1.3274519979999999</v>
      </c>
      <c r="Z5895" s="257">
        <v>33598.910000000003</v>
      </c>
      <c r="AA5895" s="258">
        <v>13009.339112299382</v>
      </c>
      <c r="AB5895" s="276">
        <v>1.0114553811459635</v>
      </c>
      <c r="AC5895" s="92"/>
      <c r="AD5895" s="257">
        <v>1157976.0231525833</v>
      </c>
      <c r="AE5895" s="258">
        <v>11741.866306986718</v>
      </c>
      <c r="AF5895" s="276">
        <v>0.91291139068470828</v>
      </c>
      <c r="AG5895" s="93"/>
      <c r="AH5895" s="257">
        <v>17073.687598275999</v>
      </c>
      <c r="AI5895" s="258">
        <v>14482.521015869606</v>
      </c>
      <c r="AJ5895" s="258">
        <v>13639.850087617411</v>
      </c>
      <c r="AK5895" s="276">
        <v>1.0604766045418605</v>
      </c>
      <c r="AL5895" s="93"/>
      <c r="AM5895" s="257">
        <v>12877.91</v>
      </c>
      <c r="AN5895" s="258">
        <v>12849.390931792192</v>
      </c>
      <c r="AO5895" s="276">
        <v>0.99901966504370954</v>
      </c>
      <c r="AQ5895" s="280">
        <v>12582.269683335213</v>
      </c>
      <c r="AR5895" s="281">
        <v>12682.856132366169</v>
      </c>
    </row>
    <row r="5896" spans="1:44" x14ac:dyDescent="0.2">
      <c r="A5896" s="260" t="s">
        <v>8409</v>
      </c>
      <c r="B5896" s="261" t="s">
        <v>7167</v>
      </c>
      <c r="C5896" s="261" t="s">
        <v>7210</v>
      </c>
      <c r="D5896" s="262" t="s">
        <v>15071</v>
      </c>
      <c r="E5896" s="257">
        <v>361</v>
      </c>
      <c r="F5896" s="258">
        <v>822</v>
      </c>
      <c r="G5896" s="258">
        <v>2444</v>
      </c>
      <c r="H5896" s="258">
        <v>1877</v>
      </c>
      <c r="I5896" s="258">
        <v>849</v>
      </c>
      <c r="J5896" s="258">
        <v>499</v>
      </c>
      <c r="K5896" s="259">
        <v>202</v>
      </c>
      <c r="L5896" s="257">
        <v>324</v>
      </c>
      <c r="M5896" s="258">
        <v>741</v>
      </c>
      <c r="N5896" s="258">
        <v>2502</v>
      </c>
      <c r="O5896" s="258">
        <v>1957</v>
      </c>
      <c r="P5896" s="258">
        <v>933</v>
      </c>
      <c r="Q5896" s="258">
        <v>616</v>
      </c>
      <c r="R5896" s="259">
        <v>415</v>
      </c>
      <c r="S5896" s="267">
        <v>14542</v>
      </c>
      <c r="T5896" s="90"/>
      <c r="U5896" s="260">
        <v>78</v>
      </c>
      <c r="V5896" s="273">
        <v>66.729147962051002</v>
      </c>
      <c r="W5896" s="273">
        <v>65.759474516816795</v>
      </c>
      <c r="X5896" s="274">
        <v>1.3220031139999999</v>
      </c>
      <c r="Z5896" s="257">
        <v>41913.000000000007</v>
      </c>
      <c r="AA5896" s="258">
        <v>16228.515455227687</v>
      </c>
      <c r="AB5896" s="276">
        <v>1.115975481723813</v>
      </c>
      <c r="AC5896" s="92"/>
      <c r="AD5896" s="257">
        <v>1179579.1314323512</v>
      </c>
      <c r="AE5896" s="258">
        <v>11960.921627791895</v>
      </c>
      <c r="AF5896" s="276">
        <v>0.82250870772877838</v>
      </c>
      <c r="AG5896" s="93"/>
      <c r="AH5896" s="257">
        <v>19224.569283787998</v>
      </c>
      <c r="AI5896" s="258">
        <v>16306.976865478917</v>
      </c>
      <c r="AJ5896" s="258">
        <v>15389.188895429881</v>
      </c>
      <c r="AK5896" s="276">
        <v>1.058258072853107</v>
      </c>
      <c r="AL5896" s="93"/>
      <c r="AM5896" s="257">
        <v>14575.54</v>
      </c>
      <c r="AN5896" s="258">
        <v>14543.261406701429</v>
      </c>
      <c r="AO5896" s="276">
        <v>1.0000867423120223</v>
      </c>
      <c r="AQ5896" s="280">
        <v>14126.954880885371</v>
      </c>
      <c r="AR5896" s="281">
        <v>14239.890008080334</v>
      </c>
    </row>
    <row r="5897" spans="1:44" x14ac:dyDescent="0.2">
      <c r="A5897" s="260" t="s">
        <v>8409</v>
      </c>
      <c r="B5897" s="261" t="s">
        <v>7167</v>
      </c>
      <c r="C5897" s="261" t="s">
        <v>7211</v>
      </c>
      <c r="D5897" s="262" t="s">
        <v>15072</v>
      </c>
      <c r="E5897" s="257">
        <v>242</v>
      </c>
      <c r="F5897" s="258">
        <v>513</v>
      </c>
      <c r="G5897" s="258">
        <v>1244</v>
      </c>
      <c r="H5897" s="258">
        <v>1102</v>
      </c>
      <c r="I5897" s="258">
        <v>357</v>
      </c>
      <c r="J5897" s="258">
        <v>223</v>
      </c>
      <c r="K5897" s="259">
        <v>53</v>
      </c>
      <c r="L5897" s="257">
        <v>217</v>
      </c>
      <c r="M5897" s="258">
        <v>438</v>
      </c>
      <c r="N5897" s="258">
        <v>1324</v>
      </c>
      <c r="O5897" s="258">
        <v>1078</v>
      </c>
      <c r="P5897" s="258">
        <v>400</v>
      </c>
      <c r="Q5897" s="258">
        <v>263</v>
      </c>
      <c r="R5897" s="259">
        <v>116</v>
      </c>
      <c r="S5897" s="267">
        <v>7570</v>
      </c>
      <c r="T5897" s="90"/>
      <c r="U5897" s="260">
        <v>37</v>
      </c>
      <c r="V5897" s="273">
        <v>69.055707084256397</v>
      </c>
      <c r="W5897" s="273">
        <v>63.641903502974202</v>
      </c>
      <c r="X5897" s="274">
        <v>1.3220031139999999</v>
      </c>
      <c r="Z5897" s="257">
        <v>20467.53</v>
      </c>
      <c r="AA5897" s="258">
        <v>7924.9308552319389</v>
      </c>
      <c r="AB5897" s="276">
        <v>1.046886506635659</v>
      </c>
      <c r="AC5897" s="92"/>
      <c r="AD5897" s="257">
        <v>614847.17118662212</v>
      </c>
      <c r="AE5897" s="258">
        <v>6234.544704688592</v>
      </c>
      <c r="AF5897" s="276">
        <v>0.82358582624684173</v>
      </c>
      <c r="AG5897" s="93"/>
      <c r="AH5897" s="257">
        <v>10007.56357298</v>
      </c>
      <c r="AI5897" s="258">
        <v>8488.7783572875396</v>
      </c>
      <c r="AJ5897" s="258">
        <v>8011.0136114980196</v>
      </c>
      <c r="AK5897" s="276">
        <v>1.058258072853107</v>
      </c>
      <c r="AL5897" s="93"/>
      <c r="AM5897" s="257">
        <v>7585.91</v>
      </c>
      <c r="AN5897" s="258">
        <v>7569.1104506392512</v>
      </c>
      <c r="AO5897" s="276">
        <v>0.99988249017691566</v>
      </c>
      <c r="AQ5897" s="280">
        <v>6906.2914015954675</v>
      </c>
      <c r="AR5897" s="281">
        <v>6961.5023727114012</v>
      </c>
    </row>
    <row r="5898" spans="1:44" x14ac:dyDescent="0.2">
      <c r="A5898" s="260" t="s">
        <v>8409</v>
      </c>
      <c r="B5898" s="261" t="s">
        <v>7161</v>
      </c>
      <c r="C5898" s="261" t="s">
        <v>7212</v>
      </c>
      <c r="D5898" s="262" t="s">
        <v>15073</v>
      </c>
      <c r="E5898" s="257">
        <v>217</v>
      </c>
      <c r="F5898" s="258">
        <v>371</v>
      </c>
      <c r="G5898" s="258">
        <v>1529</v>
      </c>
      <c r="H5898" s="258">
        <v>1075</v>
      </c>
      <c r="I5898" s="258">
        <v>385</v>
      </c>
      <c r="J5898" s="258">
        <v>205</v>
      </c>
      <c r="K5898" s="259">
        <v>73</v>
      </c>
      <c r="L5898" s="257">
        <v>225</v>
      </c>
      <c r="M5898" s="258">
        <v>379</v>
      </c>
      <c r="N5898" s="258">
        <v>1525</v>
      </c>
      <c r="O5898" s="258">
        <v>1065</v>
      </c>
      <c r="P5898" s="258">
        <v>365</v>
      </c>
      <c r="Q5898" s="258">
        <v>240</v>
      </c>
      <c r="R5898" s="259">
        <v>114</v>
      </c>
      <c r="S5898" s="267">
        <v>7768</v>
      </c>
      <c r="T5898" s="90"/>
      <c r="U5898" s="260">
        <v>52</v>
      </c>
      <c r="V5898" s="273">
        <v>78.046862253569302</v>
      </c>
      <c r="W5898" s="273">
        <v>99.236323851203494</v>
      </c>
      <c r="X5898" s="274">
        <v>1.378956928</v>
      </c>
      <c r="Z5898" s="257">
        <v>20625.520000000004</v>
      </c>
      <c r="AA5898" s="258">
        <v>7986.1038363302023</v>
      </c>
      <c r="AB5898" s="276">
        <v>1.0280772188890579</v>
      </c>
      <c r="AC5898" s="92"/>
      <c r="AD5898" s="257">
        <v>714632.15311413736</v>
      </c>
      <c r="AE5898" s="258">
        <v>7246.3635107879845</v>
      </c>
      <c r="AF5898" s="276">
        <v>0.93284803176982289</v>
      </c>
      <c r="AG5898" s="93"/>
      <c r="AH5898" s="257">
        <v>10711.737416704</v>
      </c>
      <c r="AI5898" s="258">
        <v>9086.0841491299689</v>
      </c>
      <c r="AJ5898" s="258">
        <v>8400.6803915823857</v>
      </c>
      <c r="AK5898" s="276">
        <v>1.0814470123046325</v>
      </c>
      <c r="AL5898" s="93"/>
      <c r="AM5898" s="257">
        <v>7790.36</v>
      </c>
      <c r="AN5898" s="258">
        <v>7773.1076812461515</v>
      </c>
      <c r="AO5898" s="276">
        <v>1.0006575284817394</v>
      </c>
      <c r="AQ5898" s="280">
        <v>8061.8843632283015</v>
      </c>
      <c r="AR5898" s="281">
        <v>8126.333492121903</v>
      </c>
    </row>
    <row r="5899" spans="1:44" x14ac:dyDescent="0.2">
      <c r="A5899" s="260" t="s">
        <v>8409</v>
      </c>
      <c r="B5899" s="261" t="s">
        <v>7165</v>
      </c>
      <c r="C5899" s="261" t="s">
        <v>7213</v>
      </c>
      <c r="D5899" s="262" t="s">
        <v>15074</v>
      </c>
      <c r="E5899" s="257">
        <v>251</v>
      </c>
      <c r="F5899" s="258">
        <v>467</v>
      </c>
      <c r="G5899" s="258">
        <v>1470</v>
      </c>
      <c r="H5899" s="258">
        <v>1172</v>
      </c>
      <c r="I5899" s="258">
        <v>367</v>
      </c>
      <c r="J5899" s="258">
        <v>320</v>
      </c>
      <c r="K5899" s="259">
        <v>93</v>
      </c>
      <c r="L5899" s="257">
        <v>231</v>
      </c>
      <c r="M5899" s="258">
        <v>440</v>
      </c>
      <c r="N5899" s="258">
        <v>1527</v>
      </c>
      <c r="O5899" s="258">
        <v>1201</v>
      </c>
      <c r="P5899" s="258">
        <v>403</v>
      </c>
      <c r="Q5899" s="258">
        <v>393</v>
      </c>
      <c r="R5899" s="259">
        <v>204</v>
      </c>
      <c r="S5899" s="267">
        <v>8539</v>
      </c>
      <c r="T5899" s="90"/>
      <c r="U5899" s="260">
        <v>64</v>
      </c>
      <c r="V5899" s="273">
        <v>76.473324162333896</v>
      </c>
      <c r="W5899" s="273">
        <v>95.413163133856401</v>
      </c>
      <c r="X5899" s="274">
        <v>1.277114686</v>
      </c>
      <c r="Z5899" s="257">
        <v>24064.300000000007</v>
      </c>
      <c r="AA5899" s="258">
        <v>9317.5831954103887</v>
      </c>
      <c r="AB5899" s="276">
        <v>1.0911796692130682</v>
      </c>
      <c r="AC5899" s="92"/>
      <c r="AD5899" s="257">
        <v>774323.59975803946</v>
      </c>
      <c r="AE5899" s="258">
        <v>7851.634235008305</v>
      </c>
      <c r="AF5899" s="276">
        <v>0.91950277960045734</v>
      </c>
      <c r="AG5899" s="93"/>
      <c r="AH5899" s="257">
        <v>10905.282303754</v>
      </c>
      <c r="AI5899" s="258">
        <v>9250.2559414321058</v>
      </c>
      <c r="AJ5899" s="258">
        <v>8880.4028518874111</v>
      </c>
      <c r="AK5899" s="276">
        <v>1.039981596426679</v>
      </c>
      <c r="AL5899" s="93"/>
      <c r="AM5899" s="257">
        <v>8566.52</v>
      </c>
      <c r="AN5899" s="258">
        <v>8547.5488184819169</v>
      </c>
      <c r="AO5899" s="276">
        <v>1.0010011498397842</v>
      </c>
      <c r="AQ5899" s="280">
        <v>8919.0080527073569</v>
      </c>
      <c r="AR5899" s="281">
        <v>8990.3092862271369</v>
      </c>
    </row>
    <row r="5900" spans="1:44" x14ac:dyDescent="0.2">
      <c r="A5900" s="260" t="s">
        <v>8409</v>
      </c>
      <c r="B5900" s="261" t="s">
        <v>7165</v>
      </c>
      <c r="C5900" s="261" t="s">
        <v>7214</v>
      </c>
      <c r="D5900" s="262" t="s">
        <v>15075</v>
      </c>
      <c r="E5900" s="257">
        <v>454</v>
      </c>
      <c r="F5900" s="258">
        <v>1088</v>
      </c>
      <c r="G5900" s="258">
        <v>2743</v>
      </c>
      <c r="H5900" s="258">
        <v>2337</v>
      </c>
      <c r="I5900" s="258">
        <v>811</v>
      </c>
      <c r="J5900" s="258">
        <v>484</v>
      </c>
      <c r="K5900" s="259">
        <v>184</v>
      </c>
      <c r="L5900" s="257">
        <v>438</v>
      </c>
      <c r="M5900" s="258">
        <v>1078</v>
      </c>
      <c r="N5900" s="258">
        <v>2866</v>
      </c>
      <c r="O5900" s="258">
        <v>2310</v>
      </c>
      <c r="P5900" s="258">
        <v>875</v>
      </c>
      <c r="Q5900" s="258">
        <v>631</v>
      </c>
      <c r="R5900" s="259">
        <v>357</v>
      </c>
      <c r="S5900" s="267">
        <v>16656</v>
      </c>
      <c r="T5900" s="90"/>
      <c r="U5900" s="260">
        <v>142</v>
      </c>
      <c r="V5900" s="273">
        <v>68.143111359060399</v>
      </c>
      <c r="W5900" s="273">
        <v>61.1116047307438</v>
      </c>
      <c r="X5900" s="274">
        <v>1.277114686</v>
      </c>
      <c r="Z5900" s="257">
        <v>45656.08</v>
      </c>
      <c r="AA5900" s="258">
        <v>17677.818335721891</v>
      </c>
      <c r="AB5900" s="276">
        <v>1.0613483630956948</v>
      </c>
      <c r="AC5900" s="92"/>
      <c r="AD5900" s="257">
        <v>1338878.5201157725</v>
      </c>
      <c r="AE5900" s="258">
        <v>13576.215975263009</v>
      </c>
      <c r="AF5900" s="276">
        <v>0.81509461907198655</v>
      </c>
      <c r="AG5900" s="93"/>
      <c r="AH5900" s="257">
        <v>21271.622210016001</v>
      </c>
      <c r="AI5900" s="258">
        <v>18043.361396005756</v>
      </c>
      <c r="AJ5900" s="258">
        <v>17321.933470082764</v>
      </c>
      <c r="AK5900" s="276">
        <v>1.039981596426679</v>
      </c>
      <c r="AL5900" s="93"/>
      <c r="AM5900" s="257">
        <v>16717.060000000001</v>
      </c>
      <c r="AN5900" s="258">
        <v>16680.038854924907</v>
      </c>
      <c r="AO5900" s="276">
        <v>1.0014432549786807</v>
      </c>
      <c r="AQ5900" s="280">
        <v>15006.820662348597</v>
      </c>
      <c r="AR5900" s="281">
        <v>15126.789701294669</v>
      </c>
    </row>
    <row r="5901" spans="1:44" x14ac:dyDescent="0.2">
      <c r="A5901" s="260" t="s">
        <v>8409</v>
      </c>
      <c r="B5901" s="261" t="s">
        <v>7161</v>
      </c>
      <c r="C5901" s="261" t="s">
        <v>7215</v>
      </c>
      <c r="D5901" s="262" t="s">
        <v>15076</v>
      </c>
      <c r="E5901" s="257">
        <v>163</v>
      </c>
      <c r="F5901" s="258">
        <v>402</v>
      </c>
      <c r="G5901" s="258">
        <v>1272</v>
      </c>
      <c r="H5901" s="258">
        <v>1007</v>
      </c>
      <c r="I5901" s="258">
        <v>333</v>
      </c>
      <c r="J5901" s="258">
        <v>159</v>
      </c>
      <c r="K5901" s="259">
        <v>45</v>
      </c>
      <c r="L5901" s="257">
        <v>165</v>
      </c>
      <c r="M5901" s="258">
        <v>374</v>
      </c>
      <c r="N5901" s="258">
        <v>1245</v>
      </c>
      <c r="O5901" s="258">
        <v>901</v>
      </c>
      <c r="P5901" s="258">
        <v>328</v>
      </c>
      <c r="Q5901" s="258">
        <v>240</v>
      </c>
      <c r="R5901" s="259">
        <v>90</v>
      </c>
      <c r="S5901" s="267">
        <v>6724</v>
      </c>
      <c r="T5901" s="90"/>
      <c r="U5901" s="260">
        <v>9</v>
      </c>
      <c r="V5901" s="273">
        <v>76.589867049561306</v>
      </c>
      <c r="W5901" s="273">
        <v>84.689665427509198</v>
      </c>
      <c r="X5901" s="274">
        <v>1.378956928</v>
      </c>
      <c r="Z5901" s="257">
        <v>17642.68</v>
      </c>
      <c r="AA5901" s="258">
        <v>6831.1622897820807</v>
      </c>
      <c r="AB5901" s="276">
        <v>1.0159372828349318</v>
      </c>
      <c r="AC5901" s="92"/>
      <c r="AD5901" s="257">
        <v>592871.0089314857</v>
      </c>
      <c r="AE5901" s="258">
        <v>6011.7066199776991</v>
      </c>
      <c r="AF5901" s="276">
        <v>0.89406701665343535</v>
      </c>
      <c r="AG5901" s="93"/>
      <c r="AH5901" s="257">
        <v>9272.1063838720002</v>
      </c>
      <c r="AI5901" s="258">
        <v>7864.9368973673927</v>
      </c>
      <c r="AJ5901" s="258">
        <v>7271.6497107363484</v>
      </c>
      <c r="AK5901" s="276">
        <v>1.0814470123046325</v>
      </c>
      <c r="AL5901" s="93"/>
      <c r="AM5901" s="257">
        <v>6727.87</v>
      </c>
      <c r="AN5901" s="258">
        <v>6712.9706426179982</v>
      </c>
      <c r="AO5901" s="276">
        <v>0.99835970294735255</v>
      </c>
      <c r="AQ5901" s="280">
        <v>6594.1218022033636</v>
      </c>
      <c r="AR5901" s="281">
        <v>6646.8371956303326</v>
      </c>
    </row>
    <row r="5902" spans="1:44" x14ac:dyDescent="0.2">
      <c r="A5902" s="260" t="s">
        <v>8409</v>
      </c>
      <c r="B5902" s="261" t="s">
        <v>7165</v>
      </c>
      <c r="C5902" s="261" t="s">
        <v>7216</v>
      </c>
      <c r="D5902" s="262" t="s">
        <v>15077</v>
      </c>
      <c r="E5902" s="257">
        <v>407</v>
      </c>
      <c r="F5902" s="258">
        <v>616</v>
      </c>
      <c r="G5902" s="258">
        <v>2350</v>
      </c>
      <c r="H5902" s="258">
        <v>1395</v>
      </c>
      <c r="I5902" s="258">
        <v>345</v>
      </c>
      <c r="J5902" s="258">
        <v>174</v>
      </c>
      <c r="K5902" s="259">
        <v>74</v>
      </c>
      <c r="L5902" s="257">
        <v>373</v>
      </c>
      <c r="M5902" s="258">
        <v>597</v>
      </c>
      <c r="N5902" s="258">
        <v>2275</v>
      </c>
      <c r="O5902" s="258">
        <v>1225</v>
      </c>
      <c r="P5902" s="258">
        <v>391</v>
      </c>
      <c r="Q5902" s="258">
        <v>213</v>
      </c>
      <c r="R5902" s="259">
        <v>101</v>
      </c>
      <c r="S5902" s="267">
        <v>10536</v>
      </c>
      <c r="T5902" s="90"/>
      <c r="U5902" s="260">
        <v>78</v>
      </c>
      <c r="V5902" s="273">
        <v>77.715719889833906</v>
      </c>
      <c r="W5902" s="273">
        <v>79.486714746631193</v>
      </c>
      <c r="X5902" s="274">
        <v>1.277114686</v>
      </c>
      <c r="Z5902" s="257">
        <v>25617.260000000002</v>
      </c>
      <c r="AA5902" s="258">
        <v>9918.8819657525328</v>
      </c>
      <c r="AB5902" s="276">
        <v>0.94142767328706656</v>
      </c>
      <c r="AC5902" s="92"/>
      <c r="AD5902" s="257">
        <v>919103.05899672175</v>
      </c>
      <c r="AE5902" s="258">
        <v>9319.6966304197849</v>
      </c>
      <c r="AF5902" s="276">
        <v>0.88455738709375331</v>
      </c>
      <c r="AG5902" s="93"/>
      <c r="AH5902" s="257">
        <v>13455.680331695999</v>
      </c>
      <c r="AI5902" s="258">
        <v>11413.596041565599</v>
      </c>
      <c r="AJ5902" s="258">
        <v>10957.246099951488</v>
      </c>
      <c r="AK5902" s="276">
        <v>1.0399815964266788</v>
      </c>
      <c r="AL5902" s="93"/>
      <c r="AM5902" s="257">
        <v>10569.54</v>
      </c>
      <c r="AN5902" s="258">
        <v>10546.132985027452</v>
      </c>
      <c r="AO5902" s="276">
        <v>1.0009617487687408</v>
      </c>
      <c r="AQ5902" s="280">
        <v>9133.387241479435</v>
      </c>
      <c r="AR5902" s="281">
        <v>9206.4022867269414</v>
      </c>
    </row>
    <row r="5903" spans="1:44" x14ac:dyDescent="0.2">
      <c r="A5903" s="260" t="s">
        <v>8409</v>
      </c>
      <c r="B5903" s="261" t="s">
        <v>7165</v>
      </c>
      <c r="C5903" s="261" t="s">
        <v>7217</v>
      </c>
      <c r="D5903" s="262" t="s">
        <v>15078</v>
      </c>
      <c r="E5903" s="257">
        <v>401</v>
      </c>
      <c r="F5903" s="258">
        <v>821</v>
      </c>
      <c r="G5903" s="258">
        <v>2313</v>
      </c>
      <c r="H5903" s="258">
        <v>1716</v>
      </c>
      <c r="I5903" s="258">
        <v>614</v>
      </c>
      <c r="J5903" s="258">
        <v>328</v>
      </c>
      <c r="K5903" s="259">
        <v>119</v>
      </c>
      <c r="L5903" s="257">
        <v>379</v>
      </c>
      <c r="M5903" s="258">
        <v>824</v>
      </c>
      <c r="N5903" s="258">
        <v>2617</v>
      </c>
      <c r="O5903" s="258">
        <v>1763</v>
      </c>
      <c r="P5903" s="258">
        <v>650</v>
      </c>
      <c r="Q5903" s="258">
        <v>435</v>
      </c>
      <c r="R5903" s="259">
        <v>286</v>
      </c>
      <c r="S5903" s="267">
        <v>13266</v>
      </c>
      <c r="T5903" s="90"/>
      <c r="U5903" s="260">
        <v>215</v>
      </c>
      <c r="V5903" s="273">
        <v>76.990464284632097</v>
      </c>
      <c r="W5903" s="273">
        <v>100.461410913476</v>
      </c>
      <c r="X5903" s="274">
        <v>1.277114686</v>
      </c>
      <c r="Z5903" s="257">
        <v>35538.049999999996</v>
      </c>
      <c r="AA5903" s="258">
        <v>13760.164952965766</v>
      </c>
      <c r="AB5903" s="276">
        <v>1.0372504864288985</v>
      </c>
      <c r="AC5903" s="92"/>
      <c r="AD5903" s="257">
        <v>1220619.2976487656</v>
      </c>
      <c r="AE5903" s="258">
        <v>12377.068538690546</v>
      </c>
      <c r="AF5903" s="276">
        <v>0.93299174873289203</v>
      </c>
      <c r="AG5903" s="93"/>
      <c r="AH5903" s="257">
        <v>16942.203424476</v>
      </c>
      <c r="AI5903" s="258">
        <v>14370.991371242337</v>
      </c>
      <c r="AJ5903" s="258">
        <v>13796.395858196322</v>
      </c>
      <c r="AK5903" s="276">
        <v>1.0399815964266788</v>
      </c>
      <c r="AL5903" s="93"/>
      <c r="AM5903" s="257">
        <v>13358.45</v>
      </c>
      <c r="AN5903" s="258">
        <v>13328.866741016162</v>
      </c>
      <c r="AO5903" s="276">
        <v>1.0047389372091182</v>
      </c>
      <c r="AQ5903" s="280">
        <v>13414.680397999509</v>
      </c>
      <c r="AR5903" s="281">
        <v>13521.921388701456</v>
      </c>
    </row>
    <row r="5904" spans="1:44" x14ac:dyDescent="0.2">
      <c r="A5904" s="260" t="s">
        <v>8409</v>
      </c>
      <c r="B5904" s="261" t="s">
        <v>7161</v>
      </c>
      <c r="C5904" s="261" t="s">
        <v>7218</v>
      </c>
      <c r="D5904" s="262" t="s">
        <v>15079</v>
      </c>
      <c r="E5904" s="257">
        <v>384</v>
      </c>
      <c r="F5904" s="258">
        <v>617</v>
      </c>
      <c r="G5904" s="258">
        <v>2519</v>
      </c>
      <c r="H5904" s="258">
        <v>1444</v>
      </c>
      <c r="I5904" s="258">
        <v>344</v>
      </c>
      <c r="J5904" s="258">
        <v>233</v>
      </c>
      <c r="K5904" s="259">
        <v>81</v>
      </c>
      <c r="L5904" s="257">
        <v>370</v>
      </c>
      <c r="M5904" s="258">
        <v>625</v>
      </c>
      <c r="N5904" s="258">
        <v>2529</v>
      </c>
      <c r="O5904" s="258">
        <v>1373</v>
      </c>
      <c r="P5904" s="258">
        <v>393</v>
      </c>
      <c r="Q5904" s="258">
        <v>299</v>
      </c>
      <c r="R5904" s="259">
        <v>179</v>
      </c>
      <c r="S5904" s="267">
        <v>11390</v>
      </c>
      <c r="T5904" s="90"/>
      <c r="U5904" s="260">
        <v>43</v>
      </c>
      <c r="V5904" s="273">
        <v>75.260195709285398</v>
      </c>
      <c r="W5904" s="273">
        <v>83.313904494382001</v>
      </c>
      <c r="X5904" s="274">
        <v>1.36468604</v>
      </c>
      <c r="Z5904" s="257">
        <v>28357.030000000002</v>
      </c>
      <c r="AA5904" s="258">
        <v>10979.707957420254</v>
      </c>
      <c r="AB5904" s="276">
        <v>0.96397787159089154</v>
      </c>
      <c r="AC5904" s="92"/>
      <c r="AD5904" s="257">
        <v>996618.16756691958</v>
      </c>
      <c r="AE5904" s="258">
        <v>10105.699123912598</v>
      </c>
      <c r="AF5904" s="276">
        <v>0.88724311886853369</v>
      </c>
      <c r="AG5904" s="93"/>
      <c r="AH5904" s="257">
        <v>15543.7739956</v>
      </c>
      <c r="AI5904" s="258">
        <v>13184.792814174196</v>
      </c>
      <c r="AJ5904" s="258">
        <v>12251.500550803614</v>
      </c>
      <c r="AK5904" s="276">
        <v>1.0756365716245491</v>
      </c>
      <c r="AL5904" s="93"/>
      <c r="AM5904" s="257">
        <v>11408.49</v>
      </c>
      <c r="AN5904" s="258">
        <v>11383.225069241975</v>
      </c>
      <c r="AO5904" s="276">
        <v>0.99940518606163076</v>
      </c>
      <c r="AQ5904" s="280">
        <v>10472.264122250726</v>
      </c>
      <c r="AR5904" s="281">
        <v>10555.982552063642</v>
      </c>
    </row>
    <row r="5905" spans="1:44" x14ac:dyDescent="0.2">
      <c r="A5905" s="260" t="s">
        <v>8409</v>
      </c>
      <c r="B5905" s="261" t="s">
        <v>7167</v>
      </c>
      <c r="C5905" s="261" t="s">
        <v>7219</v>
      </c>
      <c r="D5905" s="262" t="s">
        <v>15080</v>
      </c>
      <c r="E5905" s="257">
        <v>557</v>
      </c>
      <c r="F5905" s="258">
        <v>1147</v>
      </c>
      <c r="G5905" s="258">
        <v>3007</v>
      </c>
      <c r="H5905" s="258">
        <v>2505</v>
      </c>
      <c r="I5905" s="258">
        <v>869</v>
      </c>
      <c r="J5905" s="258">
        <v>495</v>
      </c>
      <c r="K5905" s="259">
        <v>221</v>
      </c>
      <c r="L5905" s="257">
        <v>569</v>
      </c>
      <c r="M5905" s="258">
        <v>1079</v>
      </c>
      <c r="N5905" s="258">
        <v>2962</v>
      </c>
      <c r="O5905" s="258">
        <v>2527</v>
      </c>
      <c r="P5905" s="258">
        <v>919</v>
      </c>
      <c r="Q5905" s="258">
        <v>664</v>
      </c>
      <c r="R5905" s="259">
        <v>440</v>
      </c>
      <c r="S5905" s="267">
        <v>17961</v>
      </c>
      <c r="T5905" s="90"/>
      <c r="U5905" s="260">
        <v>181</v>
      </c>
      <c r="V5905" s="273">
        <v>67.223121416730095</v>
      </c>
      <c r="W5905" s="273">
        <v>83.212591850367403</v>
      </c>
      <c r="X5905" s="274">
        <v>1.321928658</v>
      </c>
      <c r="Z5905" s="257">
        <v>49700.47</v>
      </c>
      <c r="AA5905" s="258">
        <v>19243.787023765413</v>
      </c>
      <c r="AB5905" s="276">
        <v>1.0714206905943664</v>
      </c>
      <c r="AC5905" s="92"/>
      <c r="AD5905" s="257">
        <v>1533447.8805557224</v>
      </c>
      <c r="AE5905" s="258">
        <v>15549.147514468779</v>
      </c>
      <c r="AF5905" s="276">
        <v>0.86571724928839033</v>
      </c>
      <c r="AG5905" s="93"/>
      <c r="AH5905" s="257">
        <v>23743.160626338002</v>
      </c>
      <c r="AI5905" s="258">
        <v>20139.809913637455</v>
      </c>
      <c r="AJ5905" s="258">
        <v>19006.828758545977</v>
      </c>
      <c r="AK5905" s="276">
        <v>1.0582277578389832</v>
      </c>
      <c r="AL5905" s="93"/>
      <c r="AM5905" s="257">
        <v>18038.830000000002</v>
      </c>
      <c r="AN5905" s="258">
        <v>17998.881699137593</v>
      </c>
      <c r="AO5905" s="276">
        <v>1.0021091085762259</v>
      </c>
      <c r="AQ5905" s="280">
        <v>17666.917109156169</v>
      </c>
      <c r="AR5905" s="281">
        <v>17808.151759347136</v>
      </c>
    </row>
    <row r="5906" spans="1:44" x14ac:dyDescent="0.2">
      <c r="A5906" s="260" t="s">
        <v>8409</v>
      </c>
      <c r="B5906" s="261" t="s">
        <v>7167</v>
      </c>
      <c r="C5906" s="261" t="s">
        <v>7220</v>
      </c>
      <c r="D5906" s="262" t="s">
        <v>15081</v>
      </c>
      <c r="E5906" s="257">
        <v>342</v>
      </c>
      <c r="F5906" s="258">
        <v>687</v>
      </c>
      <c r="G5906" s="258">
        <v>2067</v>
      </c>
      <c r="H5906" s="258">
        <v>1584</v>
      </c>
      <c r="I5906" s="258">
        <v>573</v>
      </c>
      <c r="J5906" s="258">
        <v>373</v>
      </c>
      <c r="K5906" s="259">
        <v>101</v>
      </c>
      <c r="L5906" s="257">
        <v>346</v>
      </c>
      <c r="M5906" s="258">
        <v>677</v>
      </c>
      <c r="N5906" s="258">
        <v>2100</v>
      </c>
      <c r="O5906" s="258">
        <v>1632</v>
      </c>
      <c r="P5906" s="258">
        <v>655</v>
      </c>
      <c r="Q5906" s="258">
        <v>385</v>
      </c>
      <c r="R5906" s="259">
        <v>172</v>
      </c>
      <c r="S5906" s="267">
        <v>11694</v>
      </c>
      <c r="T5906" s="90"/>
      <c r="U5906" s="260">
        <v>20</v>
      </c>
      <c r="V5906" s="273">
        <v>75.833163402528797</v>
      </c>
      <c r="W5906" s="273">
        <v>75.703583340460099</v>
      </c>
      <c r="X5906" s="274">
        <v>1.3221161539999999</v>
      </c>
      <c r="Z5906" s="257">
        <v>31696.93</v>
      </c>
      <c r="AA5906" s="258">
        <v>12272.901447958153</v>
      </c>
      <c r="AB5906" s="276">
        <v>1.049504142975727</v>
      </c>
      <c r="AC5906" s="92"/>
      <c r="AD5906" s="257">
        <v>1003897.2856007299</v>
      </c>
      <c r="AE5906" s="258">
        <v>10179.509314345631</v>
      </c>
      <c r="AF5906" s="276">
        <v>0.87048993623615789</v>
      </c>
      <c r="AG5906" s="93"/>
      <c r="AH5906" s="257">
        <v>15460.826304876</v>
      </c>
      <c r="AI5906" s="258">
        <v>13114.433574717952</v>
      </c>
      <c r="AJ5906" s="258">
        <v>12375.808115864616</v>
      </c>
      <c r="AK5906" s="276">
        <v>1.058304097474313</v>
      </c>
      <c r="AL5906" s="93"/>
      <c r="AM5906" s="257">
        <v>11702.6</v>
      </c>
      <c r="AN5906" s="258">
        <v>11676.683741258583</v>
      </c>
      <c r="AO5906" s="276">
        <v>0.99851921851022596</v>
      </c>
      <c r="AQ5906" s="280">
        <v>11289.583165354707</v>
      </c>
      <c r="AR5906" s="281">
        <v>11379.835489476063</v>
      </c>
    </row>
    <row r="5907" spans="1:44" x14ac:dyDescent="0.2">
      <c r="A5907" s="260" t="s">
        <v>8409</v>
      </c>
      <c r="B5907" s="261" t="s">
        <v>7161</v>
      </c>
      <c r="C5907" s="261" t="s">
        <v>7221</v>
      </c>
      <c r="D5907" s="262" t="s">
        <v>15082</v>
      </c>
      <c r="E5907" s="257">
        <v>254</v>
      </c>
      <c r="F5907" s="258">
        <v>429</v>
      </c>
      <c r="G5907" s="258">
        <v>1358</v>
      </c>
      <c r="H5907" s="258">
        <v>976</v>
      </c>
      <c r="I5907" s="258">
        <v>371</v>
      </c>
      <c r="J5907" s="258">
        <v>260</v>
      </c>
      <c r="K5907" s="259">
        <v>141</v>
      </c>
      <c r="L5907" s="257">
        <v>254</v>
      </c>
      <c r="M5907" s="258">
        <v>391</v>
      </c>
      <c r="N5907" s="258">
        <v>1315</v>
      </c>
      <c r="O5907" s="258">
        <v>965</v>
      </c>
      <c r="P5907" s="258">
        <v>409</v>
      </c>
      <c r="Q5907" s="258">
        <v>399</v>
      </c>
      <c r="R5907" s="259">
        <v>317</v>
      </c>
      <c r="S5907" s="267">
        <v>7839</v>
      </c>
      <c r="T5907" s="90"/>
      <c r="U5907" s="260">
        <v>77</v>
      </c>
      <c r="V5907" s="273">
        <v>70.006801457886397</v>
      </c>
      <c r="W5907" s="273">
        <v>69.300637755102002</v>
      </c>
      <c r="X5907" s="274">
        <v>1.378956928</v>
      </c>
      <c r="Z5907" s="257">
        <v>23075.329999999994</v>
      </c>
      <c r="AA5907" s="258">
        <v>8934.6586867911847</v>
      </c>
      <c r="AB5907" s="276">
        <v>1.1397702113523644</v>
      </c>
      <c r="AC5907" s="92"/>
      <c r="AD5907" s="257">
        <v>649145.20063850423</v>
      </c>
      <c r="AE5907" s="258">
        <v>6582.3264103241563</v>
      </c>
      <c r="AF5907" s="276">
        <v>0.83968955355583064</v>
      </c>
      <c r="AG5907" s="93"/>
      <c r="AH5907" s="257">
        <v>10809.643358592</v>
      </c>
      <c r="AI5907" s="258">
        <v>9169.1315197000295</v>
      </c>
      <c r="AJ5907" s="258">
        <v>8477.4631294560149</v>
      </c>
      <c r="AK5907" s="276">
        <v>1.0814470123046327</v>
      </c>
      <c r="AL5907" s="93"/>
      <c r="AM5907" s="257">
        <v>7872.11</v>
      </c>
      <c r="AN5907" s="258">
        <v>7854.6766399260941</v>
      </c>
      <c r="AO5907" s="276">
        <v>1.0019998264990553</v>
      </c>
      <c r="AQ5907" s="280">
        <v>8129.6080643924752</v>
      </c>
      <c r="AR5907" s="281">
        <v>8194.5985969268168</v>
      </c>
    </row>
    <row r="5908" spans="1:44" x14ac:dyDescent="0.2">
      <c r="A5908" s="260" t="s">
        <v>8409</v>
      </c>
      <c r="B5908" s="261" t="s">
        <v>7161</v>
      </c>
      <c r="C5908" s="261" t="s">
        <v>7222</v>
      </c>
      <c r="D5908" s="262" t="s">
        <v>12788</v>
      </c>
      <c r="E5908" s="257">
        <v>441</v>
      </c>
      <c r="F5908" s="258">
        <v>787</v>
      </c>
      <c r="G5908" s="258">
        <v>3033</v>
      </c>
      <c r="H5908" s="258">
        <v>1822</v>
      </c>
      <c r="I5908" s="258">
        <v>433</v>
      </c>
      <c r="J5908" s="258">
        <v>314</v>
      </c>
      <c r="K5908" s="259">
        <v>98</v>
      </c>
      <c r="L5908" s="257">
        <v>428</v>
      </c>
      <c r="M5908" s="258">
        <v>752</v>
      </c>
      <c r="N5908" s="258">
        <v>2872</v>
      </c>
      <c r="O5908" s="258">
        <v>1611</v>
      </c>
      <c r="P5908" s="258">
        <v>459</v>
      </c>
      <c r="Q5908" s="258">
        <v>382</v>
      </c>
      <c r="R5908" s="259">
        <v>206</v>
      </c>
      <c r="S5908" s="267">
        <v>13638</v>
      </c>
      <c r="T5908" s="90"/>
      <c r="U5908" s="260">
        <v>1</v>
      </c>
      <c r="V5908" s="273">
        <v>72.929450004983806</v>
      </c>
      <c r="W5908" s="273">
        <v>68.054414784394197</v>
      </c>
      <c r="X5908" s="274">
        <v>1.378956928</v>
      </c>
      <c r="Z5908" s="257">
        <v>33983.78</v>
      </c>
      <c r="AA5908" s="258">
        <v>13158.358956816679</v>
      </c>
      <c r="AB5908" s="276">
        <v>0.96483054383462963</v>
      </c>
      <c r="AC5908" s="92"/>
      <c r="AD5908" s="257">
        <v>1135743.8517252037</v>
      </c>
      <c r="AE5908" s="258">
        <v>11516.432291605637</v>
      </c>
      <c r="AF5908" s="276">
        <v>0.84443703560680727</v>
      </c>
      <c r="AG5908" s="93"/>
      <c r="AH5908" s="257">
        <v>18806.214584064001</v>
      </c>
      <c r="AI5908" s="258">
        <v>15952.113237105372</v>
      </c>
      <c r="AJ5908" s="258">
        <v>14748.774353810579</v>
      </c>
      <c r="AK5908" s="276">
        <v>1.0814470123046325</v>
      </c>
      <c r="AL5908" s="93"/>
      <c r="AM5908" s="257">
        <v>13638.43</v>
      </c>
      <c r="AN5908" s="258">
        <v>13608.226704945337</v>
      </c>
      <c r="AO5908" s="276">
        <v>0.99781688700288429</v>
      </c>
      <c r="AQ5908" s="280">
        <v>11990.163270882302</v>
      </c>
      <c r="AR5908" s="281">
        <v>12086.016243125998</v>
      </c>
    </row>
    <row r="5909" spans="1:44" x14ac:dyDescent="0.2">
      <c r="A5909" s="260" t="s">
        <v>8409</v>
      </c>
      <c r="B5909" s="261" t="s">
        <v>7172</v>
      </c>
      <c r="C5909" s="261" t="s">
        <v>7223</v>
      </c>
      <c r="D5909" s="262" t="s">
        <v>15083</v>
      </c>
      <c r="E5909" s="257">
        <v>415</v>
      </c>
      <c r="F5909" s="258">
        <v>930</v>
      </c>
      <c r="G5909" s="258">
        <v>2276</v>
      </c>
      <c r="H5909" s="258">
        <v>1719</v>
      </c>
      <c r="I5909" s="258">
        <v>514</v>
      </c>
      <c r="J5909" s="258">
        <v>336</v>
      </c>
      <c r="K5909" s="259">
        <v>131</v>
      </c>
      <c r="L5909" s="257">
        <v>366</v>
      </c>
      <c r="M5909" s="258">
        <v>804</v>
      </c>
      <c r="N5909" s="258">
        <v>2237</v>
      </c>
      <c r="O5909" s="258">
        <v>1652</v>
      </c>
      <c r="P5909" s="258">
        <v>551</v>
      </c>
      <c r="Q5909" s="258">
        <v>461</v>
      </c>
      <c r="R5909" s="259">
        <v>257</v>
      </c>
      <c r="S5909" s="267">
        <v>12649</v>
      </c>
      <c r="T5909" s="90"/>
      <c r="U5909" s="260">
        <v>126</v>
      </c>
      <c r="V5909" s="273">
        <v>64.925775192754202</v>
      </c>
      <c r="W5909" s="273">
        <v>64.746718329906599</v>
      </c>
      <c r="X5909" s="274">
        <v>1.3274519979999999</v>
      </c>
      <c r="Z5909" s="257">
        <v>33591.360000000001</v>
      </c>
      <c r="AA5909" s="258">
        <v>13006.415787992197</v>
      </c>
      <c r="AB5909" s="276">
        <v>1.0282564462006638</v>
      </c>
      <c r="AC5909" s="92"/>
      <c r="AD5909" s="257">
        <v>1017037.7755764886</v>
      </c>
      <c r="AE5909" s="258">
        <v>10312.753762778677</v>
      </c>
      <c r="AF5909" s="276">
        <v>0.81530190234632594</v>
      </c>
      <c r="AG5909" s="93"/>
      <c r="AH5909" s="257">
        <v>16790.940322701998</v>
      </c>
      <c r="AI5909" s="258">
        <v>14242.684522604155</v>
      </c>
      <c r="AJ5909" s="258">
        <v>13413.968570849995</v>
      </c>
      <c r="AK5909" s="276">
        <v>1.0604766045418605</v>
      </c>
      <c r="AL5909" s="93"/>
      <c r="AM5909" s="257">
        <v>12703.18</v>
      </c>
      <c r="AN5909" s="258">
        <v>12675.047884083982</v>
      </c>
      <c r="AO5909" s="276">
        <v>1.0020592840607148</v>
      </c>
      <c r="AQ5909" s="280">
        <v>11268.616449603584</v>
      </c>
      <c r="AR5909" s="281">
        <v>11358.701159491713</v>
      </c>
    </row>
    <row r="5910" spans="1:44" x14ac:dyDescent="0.2">
      <c r="A5910" s="260" t="s">
        <v>8409</v>
      </c>
      <c r="B5910" s="261" t="s">
        <v>7172</v>
      </c>
      <c r="C5910" s="261" t="s">
        <v>7224</v>
      </c>
      <c r="D5910" s="262" t="s">
        <v>15084</v>
      </c>
      <c r="E5910" s="257">
        <v>265</v>
      </c>
      <c r="F5910" s="258">
        <v>663</v>
      </c>
      <c r="G5910" s="258">
        <v>1832</v>
      </c>
      <c r="H5910" s="258">
        <v>1835</v>
      </c>
      <c r="I5910" s="258">
        <v>677</v>
      </c>
      <c r="J5910" s="258">
        <v>360</v>
      </c>
      <c r="K5910" s="259">
        <v>117</v>
      </c>
      <c r="L5910" s="257">
        <v>252</v>
      </c>
      <c r="M5910" s="258">
        <v>694</v>
      </c>
      <c r="N5910" s="258">
        <v>1801</v>
      </c>
      <c r="O5910" s="258">
        <v>1769</v>
      </c>
      <c r="P5910" s="258">
        <v>681</v>
      </c>
      <c r="Q5910" s="258">
        <v>422</v>
      </c>
      <c r="R5910" s="259">
        <v>271</v>
      </c>
      <c r="S5910" s="267">
        <v>11639</v>
      </c>
      <c r="T5910" s="90"/>
      <c r="U5910" s="260">
        <v>149</v>
      </c>
      <c r="V5910" s="273">
        <v>69.407949523195498</v>
      </c>
      <c r="W5910" s="273">
        <v>76.367417081972803</v>
      </c>
      <c r="X5910" s="274">
        <v>1.3274519979999999</v>
      </c>
      <c r="Z5910" s="257">
        <v>32644.170000000002</v>
      </c>
      <c r="AA5910" s="258">
        <v>12639.668297856988</v>
      </c>
      <c r="AB5910" s="276">
        <v>1.0859754530335071</v>
      </c>
      <c r="AC5910" s="92"/>
      <c r="AD5910" s="257">
        <v>981475.38495296659</v>
      </c>
      <c r="AE5910" s="258">
        <v>9952.1514464013435</v>
      </c>
      <c r="AF5910" s="276">
        <v>0.85506928828948736</v>
      </c>
      <c r="AG5910" s="93"/>
      <c r="AH5910" s="257">
        <v>15450.213804722</v>
      </c>
      <c r="AI5910" s="258">
        <v>13105.43166721399</v>
      </c>
      <c r="AJ5910" s="258">
        <v>12342.887200262716</v>
      </c>
      <c r="AK5910" s="276">
        <v>1.0604766045418605</v>
      </c>
      <c r="AL5910" s="93"/>
      <c r="AM5910" s="257">
        <v>11703.07</v>
      </c>
      <c r="AN5910" s="258">
        <v>11677.152700409404</v>
      </c>
      <c r="AO5910" s="276">
        <v>1.0032780050184211</v>
      </c>
      <c r="AQ5910" s="280">
        <v>11498.98131099555</v>
      </c>
      <c r="AR5910" s="281">
        <v>11590.907626887372</v>
      </c>
    </row>
    <row r="5911" spans="1:44" x14ac:dyDescent="0.2">
      <c r="A5911" s="260" t="s">
        <v>8409</v>
      </c>
      <c r="B5911" s="261" t="s">
        <v>7174</v>
      </c>
      <c r="C5911" s="261" t="s">
        <v>7225</v>
      </c>
      <c r="D5911" s="262" t="s">
        <v>12316</v>
      </c>
      <c r="E5911" s="257">
        <v>302</v>
      </c>
      <c r="F5911" s="258">
        <v>643</v>
      </c>
      <c r="G5911" s="258">
        <v>2168</v>
      </c>
      <c r="H5911" s="258">
        <v>1604</v>
      </c>
      <c r="I5911" s="258">
        <v>641</v>
      </c>
      <c r="J5911" s="258">
        <v>374</v>
      </c>
      <c r="K5911" s="259">
        <v>90</v>
      </c>
      <c r="L5911" s="257">
        <v>269</v>
      </c>
      <c r="M5911" s="258">
        <v>619</v>
      </c>
      <c r="N5911" s="258">
        <v>2139</v>
      </c>
      <c r="O5911" s="258">
        <v>1484</v>
      </c>
      <c r="P5911" s="258">
        <v>704</v>
      </c>
      <c r="Q5911" s="258">
        <v>388</v>
      </c>
      <c r="R5911" s="259">
        <v>157</v>
      </c>
      <c r="S5911" s="267">
        <v>11582</v>
      </c>
      <c r="T5911" s="90"/>
      <c r="U5911" s="260">
        <v>30</v>
      </c>
      <c r="V5911" s="273">
        <v>64.741094062413197</v>
      </c>
      <c r="W5911" s="273">
        <v>80.270074253151407</v>
      </c>
      <c r="X5911" s="274">
        <v>1.36468604</v>
      </c>
      <c r="Z5911" s="257">
        <v>31268.42</v>
      </c>
      <c r="AA5911" s="258">
        <v>12106.984401750064</v>
      </c>
      <c r="AB5911" s="276">
        <v>1.0453276119625337</v>
      </c>
      <c r="AC5911" s="92"/>
      <c r="AD5911" s="257">
        <v>973254.91190617147</v>
      </c>
      <c r="AE5911" s="258">
        <v>9868.7959247275267</v>
      </c>
      <c r="AF5911" s="276">
        <v>0.85208046319526221</v>
      </c>
      <c r="AG5911" s="93"/>
      <c r="AH5911" s="257">
        <v>15805.79371528</v>
      </c>
      <c r="AI5911" s="258">
        <v>13407.047442824016</v>
      </c>
      <c r="AJ5911" s="258">
        <v>12458.022772555527</v>
      </c>
      <c r="AK5911" s="276">
        <v>1.0756365716245491</v>
      </c>
      <c r="AL5911" s="93"/>
      <c r="AM5911" s="257">
        <v>11594.9</v>
      </c>
      <c r="AN5911" s="258">
        <v>11569.222250740788</v>
      </c>
      <c r="AO5911" s="276">
        <v>0.99889675796415023</v>
      </c>
      <c r="AQ5911" s="280">
        <v>11084.159178838483</v>
      </c>
      <c r="AR5911" s="281">
        <v>11172.769281812982</v>
      </c>
    </row>
    <row r="5912" spans="1:44" x14ac:dyDescent="0.2">
      <c r="A5912" s="260" t="s">
        <v>8409</v>
      </c>
      <c r="B5912" s="261" t="s">
        <v>7172</v>
      </c>
      <c r="C5912" s="261" t="s">
        <v>7226</v>
      </c>
      <c r="D5912" s="262" t="s">
        <v>15085</v>
      </c>
      <c r="E5912" s="257">
        <v>337</v>
      </c>
      <c r="F5912" s="258">
        <v>694</v>
      </c>
      <c r="G5912" s="258">
        <v>1952</v>
      </c>
      <c r="H5912" s="258">
        <v>1848</v>
      </c>
      <c r="I5912" s="258">
        <v>630</v>
      </c>
      <c r="J5912" s="258">
        <v>354</v>
      </c>
      <c r="K5912" s="259">
        <v>124</v>
      </c>
      <c r="L5912" s="257">
        <v>326</v>
      </c>
      <c r="M5912" s="258">
        <v>688</v>
      </c>
      <c r="N5912" s="258">
        <v>2029</v>
      </c>
      <c r="O5912" s="258">
        <v>1835</v>
      </c>
      <c r="P5912" s="258">
        <v>638</v>
      </c>
      <c r="Q5912" s="258">
        <v>433</v>
      </c>
      <c r="R5912" s="259">
        <v>272</v>
      </c>
      <c r="S5912" s="267">
        <v>12160</v>
      </c>
      <c r="T5912" s="90"/>
      <c r="U5912" s="260">
        <v>137</v>
      </c>
      <c r="V5912" s="273">
        <v>66.287770008018001</v>
      </c>
      <c r="W5912" s="273">
        <v>75.419983552631507</v>
      </c>
      <c r="X5912" s="274">
        <v>1.3274519979999999</v>
      </c>
      <c r="Z5912" s="257">
        <v>33775.839999999997</v>
      </c>
      <c r="AA5912" s="258">
        <v>13077.84557185831</v>
      </c>
      <c r="AB5912" s="276">
        <v>1.0754807213699269</v>
      </c>
      <c r="AC5912" s="92"/>
      <c r="AD5912" s="257">
        <v>1012773.4031531415</v>
      </c>
      <c r="AE5912" s="258">
        <v>10269.513065322937</v>
      </c>
      <c r="AF5912" s="276">
        <v>0.84453232445089943</v>
      </c>
      <c r="AG5912" s="93"/>
      <c r="AH5912" s="257">
        <v>16141.816295679999</v>
      </c>
      <c r="AI5912" s="258">
        <v>13692.073981727135</v>
      </c>
      <c r="AJ5912" s="258">
        <v>12895.395511229024</v>
      </c>
      <c r="AK5912" s="276">
        <v>1.0604766045418605</v>
      </c>
      <c r="AL5912" s="93"/>
      <c r="AM5912" s="257">
        <v>12218.91</v>
      </c>
      <c r="AN5912" s="258">
        <v>12191.85033521627</v>
      </c>
      <c r="AO5912" s="276">
        <v>1.00261927098818</v>
      </c>
      <c r="AQ5912" s="280">
        <v>11743.285547345929</v>
      </c>
      <c r="AR5912" s="281">
        <v>11837.164904798308</v>
      </c>
    </row>
    <row r="5913" spans="1:44" x14ac:dyDescent="0.2">
      <c r="A5913" s="260" t="s">
        <v>8409</v>
      </c>
      <c r="B5913" s="261" t="s">
        <v>7172</v>
      </c>
      <c r="C5913" s="261" t="s">
        <v>7227</v>
      </c>
      <c r="D5913" s="262" t="s">
        <v>15086</v>
      </c>
      <c r="E5913" s="257">
        <v>275</v>
      </c>
      <c r="F5913" s="258">
        <v>548</v>
      </c>
      <c r="G5913" s="258">
        <v>1873</v>
      </c>
      <c r="H5913" s="258">
        <v>1136</v>
      </c>
      <c r="I5913" s="258">
        <v>301</v>
      </c>
      <c r="J5913" s="258">
        <v>139</v>
      </c>
      <c r="K5913" s="259">
        <v>49</v>
      </c>
      <c r="L5913" s="257">
        <v>325</v>
      </c>
      <c r="M5913" s="258">
        <v>555</v>
      </c>
      <c r="N5913" s="258">
        <v>2048</v>
      </c>
      <c r="O5913" s="258">
        <v>1138</v>
      </c>
      <c r="P5913" s="258">
        <v>313</v>
      </c>
      <c r="Q5913" s="258">
        <v>224</v>
      </c>
      <c r="R5913" s="259">
        <v>126</v>
      </c>
      <c r="S5913" s="267">
        <v>9050</v>
      </c>
      <c r="T5913" s="90"/>
      <c r="U5913" s="260">
        <v>19</v>
      </c>
      <c r="V5913" s="273">
        <v>79.671843428271998</v>
      </c>
      <c r="W5913" s="273">
        <v>94.317644459175696</v>
      </c>
      <c r="X5913" s="274">
        <v>1.3274519979999999</v>
      </c>
      <c r="Z5913" s="257">
        <v>22287.480000000003</v>
      </c>
      <c r="AA5913" s="258">
        <v>8629.6068913720792</v>
      </c>
      <c r="AB5913" s="276">
        <v>0.95354772280354472</v>
      </c>
      <c r="AC5913" s="92"/>
      <c r="AD5913" s="257">
        <v>825873.56409170141</v>
      </c>
      <c r="AE5913" s="258">
        <v>8374.3504029025971</v>
      </c>
      <c r="AF5913" s="276">
        <v>0.92534258595608809</v>
      </c>
      <c r="AG5913" s="93"/>
      <c r="AH5913" s="257">
        <v>12013.440581899999</v>
      </c>
      <c r="AI5913" s="258">
        <v>10190.235981466329</v>
      </c>
      <c r="AJ5913" s="258">
        <v>9597.3132711038379</v>
      </c>
      <c r="AK5913" s="276">
        <v>1.0604766045418605</v>
      </c>
      <c r="AL5913" s="93"/>
      <c r="AM5913" s="257">
        <v>9058.17</v>
      </c>
      <c r="AN5913" s="258">
        <v>9038.1100238029376</v>
      </c>
      <c r="AO5913" s="276">
        <v>0.9986861904754627</v>
      </c>
      <c r="AQ5913" s="280">
        <v>8457.1434799762519</v>
      </c>
      <c r="AR5913" s="281">
        <v>8524.7524291567643</v>
      </c>
    </row>
    <row r="5914" spans="1:44" x14ac:dyDescent="0.2">
      <c r="A5914" s="260" t="s">
        <v>8409</v>
      </c>
      <c r="B5914" s="261" t="s">
        <v>7172</v>
      </c>
      <c r="C5914" s="261" t="s">
        <v>7228</v>
      </c>
      <c r="D5914" s="262" t="s">
        <v>15087</v>
      </c>
      <c r="E5914" s="257">
        <v>354</v>
      </c>
      <c r="F5914" s="258">
        <v>507</v>
      </c>
      <c r="G5914" s="258">
        <v>1961</v>
      </c>
      <c r="H5914" s="258">
        <v>1261</v>
      </c>
      <c r="I5914" s="258">
        <v>345</v>
      </c>
      <c r="J5914" s="258">
        <v>218</v>
      </c>
      <c r="K5914" s="259">
        <v>75</v>
      </c>
      <c r="L5914" s="257">
        <v>315</v>
      </c>
      <c r="M5914" s="258">
        <v>482</v>
      </c>
      <c r="N5914" s="258">
        <v>2010</v>
      </c>
      <c r="O5914" s="258">
        <v>1165</v>
      </c>
      <c r="P5914" s="258">
        <v>399</v>
      </c>
      <c r="Q5914" s="258">
        <v>283</v>
      </c>
      <c r="R5914" s="259">
        <v>172</v>
      </c>
      <c r="S5914" s="267">
        <v>9547</v>
      </c>
      <c r="T5914" s="90"/>
      <c r="U5914" s="260">
        <v>92</v>
      </c>
      <c r="V5914" s="273">
        <v>69.692968352548903</v>
      </c>
      <c r="W5914" s="273">
        <v>75.849345206914606</v>
      </c>
      <c r="X5914" s="274">
        <v>1.3274519979999999</v>
      </c>
      <c r="Z5914" s="257">
        <v>24737.73</v>
      </c>
      <c r="AA5914" s="258">
        <v>9578.3321077529527</v>
      </c>
      <c r="AB5914" s="276">
        <v>1.0032818799364149</v>
      </c>
      <c r="AC5914" s="92"/>
      <c r="AD5914" s="257">
        <v>804604.06759019732</v>
      </c>
      <c r="AE5914" s="258">
        <v>8158.6779024844491</v>
      </c>
      <c r="AF5914" s="276">
        <v>0.85458027678689108</v>
      </c>
      <c r="AG5914" s="93"/>
      <c r="AH5914" s="257">
        <v>12673.184224905999</v>
      </c>
      <c r="AI5914" s="258">
        <v>10749.854465752382</v>
      </c>
      <c r="AJ5914" s="258">
        <v>10124.370143561144</v>
      </c>
      <c r="AK5914" s="276">
        <v>1.0604766045418608</v>
      </c>
      <c r="AL5914" s="93"/>
      <c r="AM5914" s="257">
        <v>9586.56</v>
      </c>
      <c r="AN5914" s="258">
        <v>9565.3298657221367</v>
      </c>
      <c r="AO5914" s="276">
        <v>1.0019199607962854</v>
      </c>
      <c r="AQ5914" s="280">
        <v>8697.1483358624264</v>
      </c>
      <c r="AR5914" s="281">
        <v>8766.6759560626633</v>
      </c>
    </row>
    <row r="5915" spans="1:44" x14ac:dyDescent="0.2">
      <c r="A5915" s="260" t="s">
        <v>8409</v>
      </c>
      <c r="B5915" s="261" t="s">
        <v>7161</v>
      </c>
      <c r="C5915" s="261" t="s">
        <v>7229</v>
      </c>
      <c r="D5915" s="262" t="s">
        <v>10552</v>
      </c>
      <c r="E5915" s="257">
        <v>512</v>
      </c>
      <c r="F5915" s="258">
        <v>707</v>
      </c>
      <c r="G5915" s="258">
        <v>2215</v>
      </c>
      <c r="H5915" s="258">
        <v>1599</v>
      </c>
      <c r="I5915" s="258">
        <v>542</v>
      </c>
      <c r="J5915" s="258">
        <v>296</v>
      </c>
      <c r="K5915" s="259">
        <v>116</v>
      </c>
      <c r="L5915" s="257">
        <v>457</v>
      </c>
      <c r="M5915" s="258">
        <v>668</v>
      </c>
      <c r="N5915" s="258">
        <v>2416</v>
      </c>
      <c r="O5915" s="258">
        <v>1516</v>
      </c>
      <c r="P5915" s="258">
        <v>568</v>
      </c>
      <c r="Q5915" s="258">
        <v>371</v>
      </c>
      <c r="R5915" s="259">
        <v>255</v>
      </c>
      <c r="S5915" s="267">
        <v>12238</v>
      </c>
      <c r="T5915" s="90"/>
      <c r="U5915" s="260">
        <v>103</v>
      </c>
      <c r="V5915" s="273">
        <v>60.492950802546098</v>
      </c>
      <c r="W5915" s="273">
        <v>71.531622814185297</v>
      </c>
      <c r="X5915" s="274">
        <v>1.378956928</v>
      </c>
      <c r="Z5915" s="257">
        <v>32828.409999999996</v>
      </c>
      <c r="AA5915" s="258">
        <v>12711.005154857705</v>
      </c>
      <c r="AB5915" s="276">
        <v>1.0386505274438393</v>
      </c>
      <c r="AC5915" s="92"/>
      <c r="AD5915" s="257">
        <v>989483.43338131497</v>
      </c>
      <c r="AE5915" s="258">
        <v>10033.352984382715</v>
      </c>
      <c r="AF5915" s="276">
        <v>0.81985234387830652</v>
      </c>
      <c r="AG5915" s="93"/>
      <c r="AH5915" s="257">
        <v>16875.674884864002</v>
      </c>
      <c r="AI5915" s="258">
        <v>14314.559451216859</v>
      </c>
      <c r="AJ5915" s="258">
        <v>13234.748536584091</v>
      </c>
      <c r="AK5915" s="276">
        <v>1.0814470123046325</v>
      </c>
      <c r="AL5915" s="93"/>
      <c r="AM5915" s="257">
        <v>12282.29</v>
      </c>
      <c r="AN5915" s="258">
        <v>12255.089975597124</v>
      </c>
      <c r="AO5915" s="276">
        <v>1.001396468017415</v>
      </c>
      <c r="AQ5915" s="280">
        <v>11285.656768277422</v>
      </c>
      <c r="AR5915" s="281">
        <v>11375.877703599346</v>
      </c>
    </row>
    <row r="5916" spans="1:44" x14ac:dyDescent="0.2">
      <c r="A5916" s="260" t="s">
        <v>8409</v>
      </c>
      <c r="B5916" s="261" t="s">
        <v>7172</v>
      </c>
      <c r="C5916" s="261" t="s">
        <v>7230</v>
      </c>
      <c r="D5916" s="262" t="s">
        <v>15088</v>
      </c>
      <c r="E5916" s="257">
        <v>186</v>
      </c>
      <c r="F5916" s="258">
        <v>273</v>
      </c>
      <c r="G5916" s="258">
        <v>884</v>
      </c>
      <c r="H5916" s="258">
        <v>766</v>
      </c>
      <c r="I5916" s="258">
        <v>319</v>
      </c>
      <c r="J5916" s="258">
        <v>185</v>
      </c>
      <c r="K5916" s="259">
        <v>69</v>
      </c>
      <c r="L5916" s="257">
        <v>132</v>
      </c>
      <c r="M5916" s="258">
        <v>282</v>
      </c>
      <c r="N5916" s="258">
        <v>853</v>
      </c>
      <c r="O5916" s="258">
        <v>747</v>
      </c>
      <c r="P5916" s="258">
        <v>330</v>
      </c>
      <c r="Q5916" s="258">
        <v>235</v>
      </c>
      <c r="R5916" s="259">
        <v>112</v>
      </c>
      <c r="S5916" s="267">
        <v>5373</v>
      </c>
      <c r="T5916" s="90"/>
      <c r="U5916" s="260">
        <v>33</v>
      </c>
      <c r="V5916" s="273">
        <v>68.692359444520704</v>
      </c>
      <c r="W5916" s="273">
        <v>73.260003722315204</v>
      </c>
      <c r="X5916" s="274">
        <v>1.3274519979999999</v>
      </c>
      <c r="Z5916" s="257">
        <v>15467.080000000002</v>
      </c>
      <c r="AA5916" s="258">
        <v>5988.7802549863527</v>
      </c>
      <c r="AB5916" s="276">
        <v>1.1146064126161088</v>
      </c>
      <c r="AC5916" s="92"/>
      <c r="AD5916" s="257">
        <v>448128.87611119612</v>
      </c>
      <c r="AE5916" s="258">
        <v>4544.0227141080777</v>
      </c>
      <c r="AF5916" s="276">
        <v>0.84571425909325848</v>
      </c>
      <c r="AG5916" s="93"/>
      <c r="AH5916" s="257">
        <v>7132.3995852539992</v>
      </c>
      <c r="AI5916" s="258">
        <v>6049.959992090452</v>
      </c>
      <c r="AJ5916" s="258">
        <v>5697.9407962034165</v>
      </c>
      <c r="AK5916" s="276">
        <v>1.0604766045418605</v>
      </c>
      <c r="AL5916" s="93"/>
      <c r="AM5916" s="257">
        <v>5387.19</v>
      </c>
      <c r="AN5916" s="258">
        <v>5375.2596759754952</v>
      </c>
      <c r="AO5916" s="276">
        <v>1.0004205613205834</v>
      </c>
      <c r="AQ5916" s="280">
        <v>5373.3574490852307</v>
      </c>
      <c r="AR5916" s="281">
        <v>5416.3136850251876</v>
      </c>
    </row>
    <row r="5917" spans="1:44" x14ac:dyDescent="0.2">
      <c r="A5917" s="260" t="s">
        <v>8409</v>
      </c>
      <c r="B5917" s="261" t="s">
        <v>7174</v>
      </c>
      <c r="C5917" s="261" t="s">
        <v>7231</v>
      </c>
      <c r="D5917" s="262" t="s">
        <v>15089</v>
      </c>
      <c r="E5917" s="257">
        <v>401</v>
      </c>
      <c r="F5917" s="258">
        <v>621</v>
      </c>
      <c r="G5917" s="258">
        <v>2269</v>
      </c>
      <c r="H5917" s="258">
        <v>1472</v>
      </c>
      <c r="I5917" s="258">
        <v>452</v>
      </c>
      <c r="J5917" s="258">
        <v>266</v>
      </c>
      <c r="K5917" s="259">
        <v>83</v>
      </c>
      <c r="L5917" s="257">
        <v>340</v>
      </c>
      <c r="M5917" s="258">
        <v>693</v>
      </c>
      <c r="N5917" s="258">
        <v>2310</v>
      </c>
      <c r="O5917" s="258">
        <v>1500</v>
      </c>
      <c r="P5917" s="258">
        <v>499</v>
      </c>
      <c r="Q5917" s="258">
        <v>352</v>
      </c>
      <c r="R5917" s="259">
        <v>183</v>
      </c>
      <c r="S5917" s="267">
        <v>11441</v>
      </c>
      <c r="T5917" s="90"/>
      <c r="U5917" s="260">
        <v>118</v>
      </c>
      <c r="V5917" s="273">
        <v>66.336575828398594</v>
      </c>
      <c r="W5917" s="273">
        <v>80.396503496503399</v>
      </c>
      <c r="X5917" s="274">
        <v>1.36468604</v>
      </c>
      <c r="Z5917" s="257">
        <v>29693.099999999991</v>
      </c>
      <c r="AA5917" s="258">
        <v>11497.027945115382</v>
      </c>
      <c r="AB5917" s="276">
        <v>1.0048971195800527</v>
      </c>
      <c r="AC5917" s="92"/>
      <c r="AD5917" s="257">
        <v>966515.92076853232</v>
      </c>
      <c r="AE5917" s="258">
        <v>9800.462616092429</v>
      </c>
      <c r="AF5917" s="276">
        <v>0.85660891671116413</v>
      </c>
      <c r="AG5917" s="93"/>
      <c r="AH5917" s="257">
        <v>15613.37298364</v>
      </c>
      <c r="AI5917" s="258">
        <v>13243.829199909303</v>
      </c>
      <c r="AJ5917" s="258">
        <v>12306.358015956466</v>
      </c>
      <c r="AK5917" s="276">
        <v>1.0756365716245491</v>
      </c>
      <c r="AL5917" s="93"/>
      <c r="AM5917" s="257">
        <v>11491.74</v>
      </c>
      <c r="AN5917" s="258">
        <v>11466.290706062833</v>
      </c>
      <c r="AO5917" s="276">
        <v>1.0022105328260495</v>
      </c>
      <c r="AQ5917" s="280">
        <v>10616.777120875109</v>
      </c>
      <c r="AR5917" s="281">
        <v>10701.650831073543</v>
      </c>
    </row>
    <row r="5918" spans="1:44" x14ac:dyDescent="0.2">
      <c r="A5918" s="260" t="s">
        <v>8409</v>
      </c>
      <c r="B5918" s="261" t="s">
        <v>7167</v>
      </c>
      <c r="C5918" s="261" t="s">
        <v>7232</v>
      </c>
      <c r="D5918" s="262" t="s">
        <v>15090</v>
      </c>
      <c r="E5918" s="257">
        <v>251</v>
      </c>
      <c r="F5918" s="258">
        <v>684</v>
      </c>
      <c r="G5918" s="258">
        <v>1832</v>
      </c>
      <c r="H5918" s="258">
        <v>1825</v>
      </c>
      <c r="I5918" s="258">
        <v>687</v>
      </c>
      <c r="J5918" s="258">
        <v>449</v>
      </c>
      <c r="K5918" s="259">
        <v>169</v>
      </c>
      <c r="L5918" s="257">
        <v>261</v>
      </c>
      <c r="M5918" s="258">
        <v>653</v>
      </c>
      <c r="N5918" s="258">
        <v>1843</v>
      </c>
      <c r="O5918" s="258">
        <v>1854</v>
      </c>
      <c r="P5918" s="258">
        <v>747</v>
      </c>
      <c r="Q5918" s="258">
        <v>523</v>
      </c>
      <c r="R5918" s="259">
        <v>315</v>
      </c>
      <c r="S5918" s="267">
        <v>12093</v>
      </c>
      <c r="T5918" s="90"/>
      <c r="U5918" s="260">
        <v>300</v>
      </c>
      <c r="V5918" s="273">
        <v>65.381297228026696</v>
      </c>
      <c r="W5918" s="273">
        <v>73.261495203440205</v>
      </c>
      <c r="X5918" s="274">
        <v>1.3220031139999999</v>
      </c>
      <c r="Z5918" s="257">
        <v>35122.46</v>
      </c>
      <c r="AA5918" s="258">
        <v>13599.250469678049</v>
      </c>
      <c r="AB5918" s="276">
        <v>1.1245555668302365</v>
      </c>
      <c r="AC5918" s="92"/>
      <c r="AD5918" s="257">
        <v>998150.38362150628</v>
      </c>
      <c r="AE5918" s="258">
        <v>10121.235780722984</v>
      </c>
      <c r="AF5918" s="276">
        <v>0.83694995292507923</v>
      </c>
      <c r="AG5918" s="93"/>
      <c r="AH5918" s="257">
        <v>15986.983657601999</v>
      </c>
      <c r="AI5918" s="258">
        <v>13560.73932294296</v>
      </c>
      <c r="AJ5918" s="258">
        <v>12797.514875012621</v>
      </c>
      <c r="AK5918" s="276">
        <v>1.0582580728531068</v>
      </c>
      <c r="AL5918" s="93"/>
      <c r="AM5918" s="257">
        <v>12222</v>
      </c>
      <c r="AN5918" s="258">
        <v>12194.933492186557</v>
      </c>
      <c r="AO5918" s="276">
        <v>1.0084291319099112</v>
      </c>
      <c r="AQ5918" s="280">
        <v>12146.507854100408</v>
      </c>
      <c r="AR5918" s="281">
        <v>12243.610691976213</v>
      </c>
    </row>
    <row r="5919" spans="1:44" x14ac:dyDescent="0.2">
      <c r="A5919" s="260" t="s">
        <v>8409</v>
      </c>
      <c r="B5919" s="261" t="s">
        <v>7167</v>
      </c>
      <c r="C5919" s="261" t="s">
        <v>7233</v>
      </c>
      <c r="D5919" s="262" t="s">
        <v>15091</v>
      </c>
      <c r="E5919" s="257">
        <v>163</v>
      </c>
      <c r="F5919" s="258">
        <v>555</v>
      </c>
      <c r="G5919" s="258">
        <v>1245</v>
      </c>
      <c r="H5919" s="258">
        <v>1176</v>
      </c>
      <c r="I5919" s="258">
        <v>436</v>
      </c>
      <c r="J5919" s="258">
        <v>211</v>
      </c>
      <c r="K5919" s="259">
        <v>67</v>
      </c>
      <c r="L5919" s="257">
        <v>180</v>
      </c>
      <c r="M5919" s="258">
        <v>528</v>
      </c>
      <c r="N5919" s="258">
        <v>1259</v>
      </c>
      <c r="O5919" s="258">
        <v>1195</v>
      </c>
      <c r="P5919" s="258">
        <v>444</v>
      </c>
      <c r="Q5919" s="258">
        <v>222</v>
      </c>
      <c r="R5919" s="259">
        <v>85</v>
      </c>
      <c r="S5919" s="267">
        <v>7766</v>
      </c>
      <c r="T5919" s="90"/>
      <c r="U5919" s="260">
        <v>6</v>
      </c>
      <c r="V5919" s="273">
        <v>62.075014298835598</v>
      </c>
      <c r="W5919" s="273">
        <v>60.578438948995299</v>
      </c>
      <c r="X5919" s="274">
        <v>1.3220031139999999</v>
      </c>
      <c r="Z5919" s="257">
        <v>20653.100000000002</v>
      </c>
      <c r="AA5919" s="258">
        <v>7996.7826819450502</v>
      </c>
      <c r="AB5919" s="276">
        <v>1.0297170592254765</v>
      </c>
      <c r="AC5919" s="92"/>
      <c r="AD5919" s="257">
        <v>610976.39107924933</v>
      </c>
      <c r="AE5919" s="258">
        <v>6195.2950297248772</v>
      </c>
      <c r="AF5919" s="276">
        <v>0.79774594768540785</v>
      </c>
      <c r="AG5919" s="93"/>
      <c r="AH5919" s="257">
        <v>10266.676183324</v>
      </c>
      <c r="AI5919" s="258">
        <v>8708.5670703692249</v>
      </c>
      <c r="AJ5919" s="258">
        <v>8218.4321937772274</v>
      </c>
      <c r="AK5919" s="276">
        <v>1.0582580728531068</v>
      </c>
      <c r="AL5919" s="93"/>
      <c r="AM5919" s="257">
        <v>7768.58</v>
      </c>
      <c r="AN5919" s="258">
        <v>7751.3759146400453</v>
      </c>
      <c r="AO5919" s="276">
        <v>0.99811690891579263</v>
      </c>
      <c r="AQ5919" s="280">
        <v>6738.3397391049675</v>
      </c>
      <c r="AR5919" s="281">
        <v>6792.2080541052765</v>
      </c>
    </row>
    <row r="5920" spans="1:44" x14ac:dyDescent="0.2">
      <c r="A5920" s="260" t="s">
        <v>8409</v>
      </c>
      <c r="B5920" s="261" t="s">
        <v>7172</v>
      </c>
      <c r="C5920" s="261" t="s">
        <v>7234</v>
      </c>
      <c r="D5920" s="262" t="s">
        <v>15092</v>
      </c>
      <c r="E5920" s="257">
        <v>495</v>
      </c>
      <c r="F5920" s="258">
        <v>808</v>
      </c>
      <c r="G5920" s="258">
        <v>2884</v>
      </c>
      <c r="H5920" s="258">
        <v>1958</v>
      </c>
      <c r="I5920" s="258">
        <v>703</v>
      </c>
      <c r="J5920" s="258">
        <v>381</v>
      </c>
      <c r="K5920" s="259">
        <v>141</v>
      </c>
      <c r="L5920" s="257">
        <v>500</v>
      </c>
      <c r="M5920" s="258">
        <v>784</v>
      </c>
      <c r="N5920" s="258">
        <v>3043</v>
      </c>
      <c r="O5920" s="258">
        <v>1920</v>
      </c>
      <c r="P5920" s="258">
        <v>805</v>
      </c>
      <c r="Q5920" s="258">
        <v>482</v>
      </c>
      <c r="R5920" s="259">
        <v>267</v>
      </c>
      <c r="S5920" s="267">
        <v>15171</v>
      </c>
      <c r="T5920" s="90"/>
      <c r="U5920" s="260">
        <v>87</v>
      </c>
      <c r="V5920" s="273">
        <v>73.907517892954999</v>
      </c>
      <c r="W5920" s="273">
        <v>80.358573876367402</v>
      </c>
      <c r="X5920" s="274">
        <v>1.3274519979999999</v>
      </c>
      <c r="Z5920" s="257">
        <v>40619.17</v>
      </c>
      <c r="AA5920" s="258">
        <v>15727.550595841876</v>
      </c>
      <c r="AB5920" s="276">
        <v>1.0366851622069657</v>
      </c>
      <c r="AC5920" s="92"/>
      <c r="AD5920" s="257">
        <v>1311479.005697239</v>
      </c>
      <c r="AE5920" s="258">
        <v>13298.385149109206</v>
      </c>
      <c r="AF5920" s="276">
        <v>0.87656615576489394</v>
      </c>
      <c r="AG5920" s="93"/>
      <c r="AH5920" s="257">
        <v>20138.774261658</v>
      </c>
      <c r="AI5920" s="258">
        <v>17082.438682301181</v>
      </c>
      <c r="AJ5920" s="258">
        <v>16088.490567504567</v>
      </c>
      <c r="AK5920" s="276">
        <v>1.0604766045418605</v>
      </c>
      <c r="AL5920" s="93"/>
      <c r="AM5920" s="257">
        <v>15208.41</v>
      </c>
      <c r="AN5920" s="258">
        <v>15174.729870062589</v>
      </c>
      <c r="AO5920" s="276">
        <v>1.0002458552542739</v>
      </c>
      <c r="AQ5920" s="280">
        <v>14623.577862985952</v>
      </c>
      <c r="AR5920" s="281">
        <v>14740.483143701216</v>
      </c>
    </row>
    <row r="5921" spans="1:44" x14ac:dyDescent="0.2">
      <c r="A5921" s="260" t="s">
        <v>8409</v>
      </c>
      <c r="B5921" s="261" t="s">
        <v>7161</v>
      </c>
      <c r="C5921" s="261" t="s">
        <v>7235</v>
      </c>
      <c r="D5921" s="262" t="s">
        <v>15093</v>
      </c>
      <c r="E5921" s="257">
        <v>100</v>
      </c>
      <c r="F5921" s="258">
        <v>188</v>
      </c>
      <c r="G5921" s="258">
        <v>740</v>
      </c>
      <c r="H5921" s="258">
        <v>659</v>
      </c>
      <c r="I5921" s="258">
        <v>225</v>
      </c>
      <c r="J5921" s="258">
        <v>152</v>
      </c>
      <c r="K5921" s="259">
        <v>41</v>
      </c>
      <c r="L5921" s="257">
        <v>96</v>
      </c>
      <c r="M5921" s="258">
        <v>203</v>
      </c>
      <c r="N5921" s="258">
        <v>713</v>
      </c>
      <c r="O5921" s="258">
        <v>582</v>
      </c>
      <c r="P5921" s="258">
        <v>207</v>
      </c>
      <c r="Q5921" s="258">
        <v>182</v>
      </c>
      <c r="R5921" s="259">
        <v>68</v>
      </c>
      <c r="S5921" s="267">
        <v>4156</v>
      </c>
      <c r="T5921" s="90"/>
      <c r="U5921" s="260">
        <v>0</v>
      </c>
      <c r="V5921" s="273">
        <v>76.159989642732299</v>
      </c>
      <c r="W5921" s="273">
        <v>83.8639865190178</v>
      </c>
      <c r="X5921" s="274">
        <v>1.378956928</v>
      </c>
      <c r="Z5921" s="257">
        <v>11582.319999999998</v>
      </c>
      <c r="AA5921" s="258">
        <v>4484.6195482879457</v>
      </c>
      <c r="AB5921" s="276">
        <v>1.0790711136400255</v>
      </c>
      <c r="AC5921" s="92"/>
      <c r="AD5921" s="257">
        <v>365165.35549774568</v>
      </c>
      <c r="AE5921" s="258">
        <v>3702.7733722193193</v>
      </c>
      <c r="AF5921" s="276">
        <v>0.89094643219906622</v>
      </c>
      <c r="AG5921" s="93"/>
      <c r="AH5921" s="257">
        <v>5730.9449927679998</v>
      </c>
      <c r="AI5921" s="258">
        <v>4861.1953815376091</v>
      </c>
      <c r="AJ5921" s="258">
        <v>4494.4937831380521</v>
      </c>
      <c r="AK5921" s="276">
        <v>1.0814470123046325</v>
      </c>
      <c r="AL5921" s="93"/>
      <c r="AM5921" s="257">
        <v>4156</v>
      </c>
      <c r="AN5921" s="258">
        <v>4146.7962357656143</v>
      </c>
      <c r="AO5921" s="276">
        <v>0.99778542727757802</v>
      </c>
      <c r="AQ5921" s="280">
        <v>4311.4127390312788</v>
      </c>
      <c r="AR5921" s="281">
        <v>4345.8794694893268</v>
      </c>
    </row>
    <row r="5922" spans="1:44" x14ac:dyDescent="0.2">
      <c r="A5922" s="260" t="s">
        <v>8409</v>
      </c>
      <c r="B5922" s="261" t="s">
        <v>7172</v>
      </c>
      <c r="C5922" s="261" t="s">
        <v>7236</v>
      </c>
      <c r="D5922" s="262" t="s">
        <v>15094</v>
      </c>
      <c r="E5922" s="257">
        <v>274</v>
      </c>
      <c r="F5922" s="258">
        <v>679</v>
      </c>
      <c r="G5922" s="258">
        <v>1769</v>
      </c>
      <c r="H5922" s="258">
        <v>1633</v>
      </c>
      <c r="I5922" s="258">
        <v>661</v>
      </c>
      <c r="J5922" s="258">
        <v>390</v>
      </c>
      <c r="K5922" s="259">
        <v>175</v>
      </c>
      <c r="L5922" s="257">
        <v>270</v>
      </c>
      <c r="M5922" s="258">
        <v>719</v>
      </c>
      <c r="N5922" s="258">
        <v>1830</v>
      </c>
      <c r="O5922" s="258">
        <v>1737</v>
      </c>
      <c r="P5922" s="258">
        <v>655</v>
      </c>
      <c r="Q5922" s="258">
        <v>506</v>
      </c>
      <c r="R5922" s="259">
        <v>341</v>
      </c>
      <c r="S5922" s="267">
        <v>11639</v>
      </c>
      <c r="T5922" s="90"/>
      <c r="U5922" s="260">
        <v>225</v>
      </c>
      <c r="V5922" s="273">
        <v>68.565246989596105</v>
      </c>
      <c r="W5922" s="273">
        <v>72.805620005155902</v>
      </c>
      <c r="X5922" s="274">
        <v>1.3274519979999999</v>
      </c>
      <c r="Z5922" s="257">
        <v>33609.81</v>
      </c>
      <c r="AA5922" s="258">
        <v>13013.559540769353</v>
      </c>
      <c r="AB5922" s="276">
        <v>1.1180994536274038</v>
      </c>
      <c r="AC5922" s="92"/>
      <c r="AD5922" s="257">
        <v>969098.90482844971</v>
      </c>
      <c r="AE5922" s="258">
        <v>9826.654050887475</v>
      </c>
      <c r="AF5922" s="276">
        <v>0.844286798770296</v>
      </c>
      <c r="AG5922" s="93"/>
      <c r="AH5922" s="257">
        <v>15450.213804722</v>
      </c>
      <c r="AI5922" s="258">
        <v>13105.43166721399</v>
      </c>
      <c r="AJ5922" s="258">
        <v>12342.887200262716</v>
      </c>
      <c r="AK5922" s="276">
        <v>1.0604766045418605</v>
      </c>
      <c r="AL5922" s="93"/>
      <c r="AM5922" s="257">
        <v>11735.75</v>
      </c>
      <c r="AN5922" s="258">
        <v>11709.760328172835</v>
      </c>
      <c r="AO5922" s="276">
        <v>1.0060795882956297</v>
      </c>
      <c r="AQ5922" s="280">
        <v>11722.480851423934</v>
      </c>
      <c r="AR5922" s="281">
        <v>11816.193889878341</v>
      </c>
    </row>
    <row r="5923" spans="1:44" x14ac:dyDescent="0.2">
      <c r="A5923" s="260" t="s">
        <v>8409</v>
      </c>
      <c r="B5923" s="261" t="s">
        <v>7172</v>
      </c>
      <c r="C5923" s="261" t="s">
        <v>7237</v>
      </c>
      <c r="D5923" s="262" t="s">
        <v>15095</v>
      </c>
      <c r="E5923" s="257">
        <v>216</v>
      </c>
      <c r="F5923" s="258">
        <v>489</v>
      </c>
      <c r="G5923" s="258">
        <v>1524</v>
      </c>
      <c r="H5923" s="258">
        <v>1211</v>
      </c>
      <c r="I5923" s="258">
        <v>508</v>
      </c>
      <c r="J5923" s="258">
        <v>306</v>
      </c>
      <c r="K5923" s="259">
        <v>132</v>
      </c>
      <c r="L5923" s="257">
        <v>231</v>
      </c>
      <c r="M5923" s="258">
        <v>494</v>
      </c>
      <c r="N5923" s="258">
        <v>1485</v>
      </c>
      <c r="O5923" s="258">
        <v>1219</v>
      </c>
      <c r="P5923" s="258">
        <v>562</v>
      </c>
      <c r="Q5923" s="258">
        <v>378</v>
      </c>
      <c r="R5923" s="259">
        <v>288</v>
      </c>
      <c r="S5923" s="267">
        <v>9043</v>
      </c>
      <c r="T5923" s="90"/>
      <c r="U5923" s="260">
        <v>204</v>
      </c>
      <c r="V5923" s="273">
        <v>75.785061899795394</v>
      </c>
      <c r="W5923" s="273">
        <v>85.597146964502898</v>
      </c>
      <c r="X5923" s="274">
        <v>1.3274519979999999</v>
      </c>
      <c r="Z5923" s="257">
        <v>26110.1</v>
      </c>
      <c r="AA5923" s="258">
        <v>10109.707283838912</v>
      </c>
      <c r="AB5923" s="276">
        <v>1.1179594475106616</v>
      </c>
      <c r="AC5923" s="92"/>
      <c r="AD5923" s="257">
        <v>797385.05799953465</v>
      </c>
      <c r="AE5923" s="258">
        <v>8085.4772111163802</v>
      </c>
      <c r="AF5923" s="276">
        <v>0.89411447651403075</v>
      </c>
      <c r="AG5923" s="93"/>
      <c r="AH5923" s="257">
        <v>12004.148417913999</v>
      </c>
      <c r="AI5923" s="258">
        <v>10182.354030983428</v>
      </c>
      <c r="AJ5923" s="258">
        <v>9589.8899348720461</v>
      </c>
      <c r="AK5923" s="276">
        <v>1.0604766045418608</v>
      </c>
      <c r="AL5923" s="93"/>
      <c r="AM5923" s="257">
        <v>9130.7199999999993</v>
      </c>
      <c r="AN5923" s="258">
        <v>9110.4993565519253</v>
      </c>
      <c r="AO5923" s="276">
        <v>1.0074642659020154</v>
      </c>
      <c r="AQ5923" s="280">
        <v>9657.4496056516127</v>
      </c>
      <c r="AR5923" s="281">
        <v>9734.6541630944175</v>
      </c>
    </row>
    <row r="5924" spans="1:44" x14ac:dyDescent="0.2">
      <c r="A5924" s="260" t="s">
        <v>8409</v>
      </c>
      <c r="B5924" s="261" t="s">
        <v>7174</v>
      </c>
      <c r="C5924" s="261" t="s">
        <v>7238</v>
      </c>
      <c r="D5924" s="262" t="s">
        <v>15096</v>
      </c>
      <c r="E5924" s="257">
        <v>241</v>
      </c>
      <c r="F5924" s="258">
        <v>534</v>
      </c>
      <c r="G5924" s="258">
        <v>1882</v>
      </c>
      <c r="H5924" s="258">
        <v>1338</v>
      </c>
      <c r="I5924" s="258">
        <v>370</v>
      </c>
      <c r="J5924" s="258">
        <v>229</v>
      </c>
      <c r="K5924" s="259">
        <v>87</v>
      </c>
      <c r="L5924" s="257">
        <v>249</v>
      </c>
      <c r="M5924" s="258">
        <v>544</v>
      </c>
      <c r="N5924" s="258">
        <v>1819</v>
      </c>
      <c r="O5924" s="258">
        <v>1324</v>
      </c>
      <c r="P5924" s="258">
        <v>367</v>
      </c>
      <c r="Q5924" s="258">
        <v>322</v>
      </c>
      <c r="R5924" s="259">
        <v>131</v>
      </c>
      <c r="S5924" s="267">
        <v>9437</v>
      </c>
      <c r="T5924" s="90"/>
      <c r="U5924" s="260">
        <v>33</v>
      </c>
      <c r="V5924" s="273">
        <v>71.4751340824848</v>
      </c>
      <c r="W5924" s="273">
        <v>91.395888523895294</v>
      </c>
      <c r="X5924" s="274">
        <v>1.36468604</v>
      </c>
      <c r="Z5924" s="257">
        <v>24408.7</v>
      </c>
      <c r="AA5924" s="258">
        <v>9450.9332472506376</v>
      </c>
      <c r="AB5924" s="276">
        <v>1.0014764487920564</v>
      </c>
      <c r="AC5924" s="92"/>
      <c r="AD5924" s="257">
        <v>834461.26883385319</v>
      </c>
      <c r="AE5924" s="258">
        <v>8461.4296506159462</v>
      </c>
      <c r="AF5924" s="276">
        <v>0.89662283041389701</v>
      </c>
      <c r="AG5924" s="93"/>
      <c r="AH5924" s="257">
        <v>12878.542159480001</v>
      </c>
      <c r="AI5924" s="258">
        <v>10924.046513376812</v>
      </c>
      <c r="AJ5924" s="258">
        <v>10150.782326420869</v>
      </c>
      <c r="AK5924" s="276">
        <v>1.0756365716245491</v>
      </c>
      <c r="AL5924" s="93"/>
      <c r="AM5924" s="257">
        <v>9451.19</v>
      </c>
      <c r="AN5924" s="258">
        <v>9430.2596524315722</v>
      </c>
      <c r="AO5924" s="276">
        <v>0.99928575314523393</v>
      </c>
      <c r="AQ5924" s="280">
        <v>9108.3507049152086</v>
      </c>
      <c r="AR5924" s="281">
        <v>9181.1656005575642</v>
      </c>
    </row>
    <row r="5925" spans="1:44" x14ac:dyDescent="0.2">
      <c r="A5925" s="260" t="s">
        <v>8409</v>
      </c>
      <c r="B5925" s="261" t="s">
        <v>7165</v>
      </c>
      <c r="C5925" s="261" t="s">
        <v>7239</v>
      </c>
      <c r="D5925" s="262" t="s">
        <v>15097</v>
      </c>
      <c r="E5925" s="257">
        <v>385</v>
      </c>
      <c r="F5925" s="258">
        <v>689</v>
      </c>
      <c r="G5925" s="258">
        <v>2078</v>
      </c>
      <c r="H5925" s="258">
        <v>1425</v>
      </c>
      <c r="I5925" s="258">
        <v>386</v>
      </c>
      <c r="J5925" s="258">
        <v>192</v>
      </c>
      <c r="K5925" s="259">
        <v>94</v>
      </c>
      <c r="L5925" s="257">
        <v>349</v>
      </c>
      <c r="M5925" s="258">
        <v>643</v>
      </c>
      <c r="N5925" s="258">
        <v>2106</v>
      </c>
      <c r="O5925" s="258">
        <v>1282</v>
      </c>
      <c r="P5925" s="258">
        <v>396</v>
      </c>
      <c r="Q5925" s="258">
        <v>258</v>
      </c>
      <c r="R5925" s="259">
        <v>218</v>
      </c>
      <c r="S5925" s="267">
        <v>10501</v>
      </c>
      <c r="T5925" s="90"/>
      <c r="U5925" s="260">
        <v>171</v>
      </c>
      <c r="V5925" s="273">
        <v>86.225658136882302</v>
      </c>
      <c r="W5925" s="273">
        <v>117.22411496002999</v>
      </c>
      <c r="X5925" s="274">
        <v>1.277114686</v>
      </c>
      <c r="Z5925" s="257">
        <v>26679.58</v>
      </c>
      <c r="AA5925" s="258">
        <v>10330.207247607745</v>
      </c>
      <c r="AB5925" s="276">
        <v>0.98373557257477806</v>
      </c>
      <c r="AC5925" s="92"/>
      <c r="AD5925" s="257">
        <v>1033210.3184561073</v>
      </c>
      <c r="AE5925" s="258">
        <v>10476.743199986109</v>
      </c>
      <c r="AF5925" s="276">
        <v>0.99769004856548038</v>
      </c>
      <c r="AG5925" s="93"/>
      <c r="AH5925" s="257">
        <v>13410.981317686001</v>
      </c>
      <c r="AI5925" s="258">
        <v>11375.680716826157</v>
      </c>
      <c r="AJ5925" s="258">
        <v>10920.846744076556</v>
      </c>
      <c r="AK5925" s="276">
        <v>1.039981596426679</v>
      </c>
      <c r="AL5925" s="93"/>
      <c r="AM5925" s="257">
        <v>10574.53</v>
      </c>
      <c r="AN5925" s="258">
        <v>10551.111934309567</v>
      </c>
      <c r="AO5925" s="276">
        <v>1.0047721106856078</v>
      </c>
      <c r="AQ5925" s="280">
        <v>10769.558530383003</v>
      </c>
      <c r="AR5925" s="281">
        <v>10855.653621130979</v>
      </c>
    </row>
    <row r="5926" spans="1:44" x14ac:dyDescent="0.2">
      <c r="A5926" s="260" t="s">
        <v>8409</v>
      </c>
      <c r="B5926" s="261" t="s">
        <v>7167</v>
      </c>
      <c r="C5926" s="261" t="s">
        <v>7240</v>
      </c>
      <c r="D5926" s="262" t="s">
        <v>15098</v>
      </c>
      <c r="E5926" s="257">
        <v>230</v>
      </c>
      <c r="F5926" s="258">
        <v>694</v>
      </c>
      <c r="G5926" s="258">
        <v>1421</v>
      </c>
      <c r="H5926" s="258">
        <v>1480</v>
      </c>
      <c r="I5926" s="258">
        <v>533</v>
      </c>
      <c r="J5926" s="258">
        <v>341</v>
      </c>
      <c r="K5926" s="259">
        <v>123</v>
      </c>
      <c r="L5926" s="257">
        <v>197</v>
      </c>
      <c r="M5926" s="258">
        <v>587</v>
      </c>
      <c r="N5926" s="258">
        <v>1525</v>
      </c>
      <c r="O5926" s="258">
        <v>1499</v>
      </c>
      <c r="P5926" s="258">
        <v>569</v>
      </c>
      <c r="Q5926" s="258">
        <v>391</v>
      </c>
      <c r="R5926" s="259">
        <v>236</v>
      </c>
      <c r="S5926" s="267">
        <v>9826</v>
      </c>
      <c r="T5926" s="90"/>
      <c r="U5926" s="260">
        <v>63</v>
      </c>
      <c r="V5926" s="273">
        <v>57.931567737417197</v>
      </c>
      <c r="W5926" s="273">
        <v>60.1548406800366</v>
      </c>
      <c r="X5926" s="274">
        <v>1.3220031139999999</v>
      </c>
      <c r="Z5926" s="257">
        <v>27867.139999999992</v>
      </c>
      <c r="AA5926" s="258">
        <v>10790.024865387672</v>
      </c>
      <c r="AB5926" s="276">
        <v>1.0981095934650591</v>
      </c>
      <c r="AC5926" s="92"/>
      <c r="AD5926" s="257">
        <v>761425.47525535803</v>
      </c>
      <c r="AE5926" s="258">
        <v>7720.847370260416</v>
      </c>
      <c r="AF5926" s="276">
        <v>0.78575690721152214</v>
      </c>
      <c r="AG5926" s="93"/>
      <c r="AH5926" s="257">
        <v>12990.002598163999</v>
      </c>
      <c r="AI5926" s="258">
        <v>11018.59129969714</v>
      </c>
      <c r="AJ5926" s="258">
        <v>10398.443823854628</v>
      </c>
      <c r="AK5926" s="276">
        <v>1.0582580728531068</v>
      </c>
      <c r="AL5926" s="93"/>
      <c r="AM5926" s="257">
        <v>9853.09</v>
      </c>
      <c r="AN5926" s="258">
        <v>9831.2696156544298</v>
      </c>
      <c r="AO5926" s="276">
        <v>1.0005362930647699</v>
      </c>
      <c r="AQ5926" s="280">
        <v>8977.0798815197504</v>
      </c>
      <c r="AR5926" s="281">
        <v>9048.8453587090735</v>
      </c>
    </row>
    <row r="5927" spans="1:44" x14ac:dyDescent="0.2">
      <c r="A5927" s="260" t="s">
        <v>8409</v>
      </c>
      <c r="B5927" s="261" t="s">
        <v>7167</v>
      </c>
      <c r="C5927" s="261" t="s">
        <v>7241</v>
      </c>
      <c r="D5927" s="262" t="s">
        <v>15099</v>
      </c>
      <c r="E5927" s="257">
        <v>349</v>
      </c>
      <c r="F5927" s="258">
        <v>593</v>
      </c>
      <c r="G5927" s="258">
        <v>2104</v>
      </c>
      <c r="H5927" s="258">
        <v>1281</v>
      </c>
      <c r="I5927" s="258">
        <v>331</v>
      </c>
      <c r="J5927" s="258">
        <v>223</v>
      </c>
      <c r="K5927" s="259">
        <v>100</v>
      </c>
      <c r="L5927" s="257">
        <v>310</v>
      </c>
      <c r="M5927" s="258">
        <v>638</v>
      </c>
      <c r="N5927" s="258">
        <v>2163</v>
      </c>
      <c r="O5927" s="258">
        <v>1166</v>
      </c>
      <c r="P5927" s="258">
        <v>399</v>
      </c>
      <c r="Q5927" s="258">
        <v>293</v>
      </c>
      <c r="R5927" s="259">
        <v>191</v>
      </c>
      <c r="S5927" s="267">
        <v>10141</v>
      </c>
      <c r="T5927" s="90"/>
      <c r="U5927" s="260">
        <v>34</v>
      </c>
      <c r="V5927" s="273">
        <v>66.466380682806999</v>
      </c>
      <c r="W5927" s="273">
        <v>69.680859452000703</v>
      </c>
      <c r="X5927" s="274">
        <v>1.3220031139999999</v>
      </c>
      <c r="Z5927" s="257">
        <v>25795.629999999994</v>
      </c>
      <c r="AA5927" s="258">
        <v>9987.9459865038243</v>
      </c>
      <c r="AB5927" s="276">
        <v>0.98490740425045109</v>
      </c>
      <c r="AC5927" s="92"/>
      <c r="AD5927" s="257">
        <v>831309.85011119046</v>
      </c>
      <c r="AE5927" s="258">
        <v>8429.4742935282429</v>
      </c>
      <c r="AF5927" s="276">
        <v>0.83122712686404132</v>
      </c>
      <c r="AG5927" s="93"/>
      <c r="AH5927" s="257">
        <v>13406.433579073999</v>
      </c>
      <c r="AI5927" s="258">
        <v>11371.823160006992</v>
      </c>
      <c r="AJ5927" s="258">
        <v>10731.795116803358</v>
      </c>
      <c r="AK5927" s="276">
        <v>1.058258072853107</v>
      </c>
      <c r="AL5927" s="93"/>
      <c r="AM5927" s="257">
        <v>10155.620000000001</v>
      </c>
      <c r="AN5927" s="258">
        <v>10133.129640968717</v>
      </c>
      <c r="AO5927" s="276">
        <v>0.99922390700805808</v>
      </c>
      <c r="AQ5927" s="280">
        <v>8779.1061321651796</v>
      </c>
      <c r="AR5927" s="281">
        <v>8849.2889476448036</v>
      </c>
    </row>
    <row r="5928" spans="1:44" x14ac:dyDescent="0.2">
      <c r="A5928" s="260" t="s">
        <v>8409</v>
      </c>
      <c r="B5928" s="261" t="s">
        <v>7172</v>
      </c>
      <c r="C5928" s="261" t="s">
        <v>7242</v>
      </c>
      <c r="D5928" s="262" t="s">
        <v>15100</v>
      </c>
      <c r="E5928" s="257">
        <v>164</v>
      </c>
      <c r="F5928" s="258">
        <v>247</v>
      </c>
      <c r="G5928" s="258">
        <v>875</v>
      </c>
      <c r="H5928" s="258">
        <v>711</v>
      </c>
      <c r="I5928" s="258">
        <v>203</v>
      </c>
      <c r="J5928" s="258">
        <v>132</v>
      </c>
      <c r="K5928" s="259">
        <v>43</v>
      </c>
      <c r="L5928" s="257">
        <v>144</v>
      </c>
      <c r="M5928" s="258">
        <v>225</v>
      </c>
      <c r="N5928" s="258">
        <v>895</v>
      </c>
      <c r="O5928" s="258">
        <v>711</v>
      </c>
      <c r="P5928" s="258">
        <v>210</v>
      </c>
      <c r="Q5928" s="258">
        <v>167</v>
      </c>
      <c r="R5928" s="259">
        <v>102</v>
      </c>
      <c r="S5928" s="267">
        <v>4829</v>
      </c>
      <c r="T5928" s="90"/>
      <c r="U5928" s="260">
        <v>19</v>
      </c>
      <c r="V5928" s="273">
        <v>63.427494751787101</v>
      </c>
      <c r="W5928" s="273">
        <v>65.238765790018604</v>
      </c>
      <c r="X5928" s="274">
        <v>1.3274519979999999</v>
      </c>
      <c r="Z5928" s="257">
        <v>13123.460000000001</v>
      </c>
      <c r="AA5928" s="258">
        <v>5081.3416705094432</v>
      </c>
      <c r="AB5928" s="276">
        <v>1.052255471217528</v>
      </c>
      <c r="AC5928" s="92"/>
      <c r="AD5928" s="257">
        <v>386946.9029186386</v>
      </c>
      <c r="AE5928" s="258">
        <v>3923.638064287054</v>
      </c>
      <c r="AF5928" s="276">
        <v>0.81251564801968401</v>
      </c>
      <c r="AG5928" s="93"/>
      <c r="AH5928" s="257">
        <v>6410.2656983419993</v>
      </c>
      <c r="AI5928" s="258">
        <v>5437.4198402763432</v>
      </c>
      <c r="AJ5928" s="258">
        <v>5121.0415233326439</v>
      </c>
      <c r="AK5928" s="276">
        <v>1.0604766045418603</v>
      </c>
      <c r="AL5928" s="93"/>
      <c r="AM5928" s="257">
        <v>4837.17</v>
      </c>
      <c r="AN5928" s="258">
        <v>4826.4577352642809</v>
      </c>
      <c r="AO5928" s="276">
        <v>0.99947354219595796</v>
      </c>
      <c r="AQ5928" s="280">
        <v>4376.0525196337603</v>
      </c>
      <c r="AR5928" s="281">
        <v>4411.0359999438288</v>
      </c>
    </row>
    <row r="5929" spans="1:44" x14ac:dyDescent="0.2">
      <c r="A5929" s="260" t="s">
        <v>8409</v>
      </c>
      <c r="B5929" s="261" t="s">
        <v>7161</v>
      </c>
      <c r="C5929" s="261" t="s">
        <v>7243</v>
      </c>
      <c r="D5929" s="262" t="s">
        <v>15101</v>
      </c>
      <c r="E5929" s="257">
        <v>420</v>
      </c>
      <c r="F5929" s="258">
        <v>655</v>
      </c>
      <c r="G5929" s="258">
        <v>2268</v>
      </c>
      <c r="H5929" s="258">
        <v>1298</v>
      </c>
      <c r="I5929" s="258">
        <v>343</v>
      </c>
      <c r="J5929" s="258">
        <v>213</v>
      </c>
      <c r="K5929" s="259">
        <v>82</v>
      </c>
      <c r="L5929" s="257">
        <v>403</v>
      </c>
      <c r="M5929" s="258">
        <v>612</v>
      </c>
      <c r="N5929" s="258">
        <v>2308</v>
      </c>
      <c r="O5929" s="258">
        <v>1133</v>
      </c>
      <c r="P5929" s="258">
        <v>354</v>
      </c>
      <c r="Q5929" s="258">
        <v>274</v>
      </c>
      <c r="R5929" s="259">
        <v>137</v>
      </c>
      <c r="S5929" s="267">
        <v>10500</v>
      </c>
      <c r="T5929" s="90"/>
      <c r="U5929" s="260">
        <v>87</v>
      </c>
      <c r="V5929" s="273">
        <v>87.919197168115701</v>
      </c>
      <c r="W5929" s="273">
        <v>99.916976102066002</v>
      </c>
      <c r="X5929" s="274">
        <v>1.378956928</v>
      </c>
      <c r="Z5929" s="257">
        <v>26032.78</v>
      </c>
      <c r="AA5929" s="258">
        <v>10079.769345371176</v>
      </c>
      <c r="AB5929" s="276">
        <v>0.95997803289249295</v>
      </c>
      <c r="AC5929" s="92"/>
      <c r="AD5929" s="257">
        <v>994730.53682497481</v>
      </c>
      <c r="AE5929" s="258">
        <v>10086.558565415946</v>
      </c>
      <c r="AF5929" s="276">
        <v>0.96062462527770909</v>
      </c>
      <c r="AG5929" s="93"/>
      <c r="AH5929" s="257">
        <v>14479.047744</v>
      </c>
      <c r="AI5929" s="258">
        <v>12281.653394163834</v>
      </c>
      <c r="AJ5929" s="258">
        <v>11355.19362919864</v>
      </c>
      <c r="AK5929" s="276">
        <v>1.0814470123046325</v>
      </c>
      <c r="AL5929" s="93"/>
      <c r="AM5929" s="257">
        <v>10537.41</v>
      </c>
      <c r="AN5929" s="258">
        <v>10514.074139249022</v>
      </c>
      <c r="AO5929" s="276">
        <v>1.0013403942141925</v>
      </c>
      <c r="AQ5929" s="280">
        <v>10485.551820342735</v>
      </c>
      <c r="AR5929" s="281">
        <v>10569.376476011597</v>
      </c>
    </row>
    <row r="5930" spans="1:44" x14ac:dyDescent="0.2">
      <c r="A5930" s="260" t="s">
        <v>8409</v>
      </c>
      <c r="B5930" s="261" t="s">
        <v>7165</v>
      </c>
      <c r="C5930" s="261" t="s">
        <v>7245</v>
      </c>
      <c r="D5930" s="262" t="s">
        <v>15103</v>
      </c>
      <c r="E5930" s="257">
        <v>599</v>
      </c>
      <c r="F5930" s="258">
        <v>932</v>
      </c>
      <c r="G5930" s="258">
        <v>2701</v>
      </c>
      <c r="H5930" s="258">
        <v>1817</v>
      </c>
      <c r="I5930" s="258">
        <v>564</v>
      </c>
      <c r="J5930" s="258">
        <v>353</v>
      </c>
      <c r="K5930" s="259">
        <v>126</v>
      </c>
      <c r="L5930" s="257">
        <v>571</v>
      </c>
      <c r="M5930" s="258">
        <v>913</v>
      </c>
      <c r="N5930" s="258">
        <v>2750</v>
      </c>
      <c r="O5930" s="258">
        <v>1749</v>
      </c>
      <c r="P5930" s="258">
        <v>617</v>
      </c>
      <c r="Q5930" s="258">
        <v>441</v>
      </c>
      <c r="R5930" s="259">
        <v>278</v>
      </c>
      <c r="S5930" s="267">
        <v>14411</v>
      </c>
      <c r="T5930" s="90"/>
      <c r="U5930" s="260">
        <v>111</v>
      </c>
      <c r="V5930" s="273">
        <v>68.099606127879298</v>
      </c>
      <c r="W5930" s="273">
        <v>90.226632433557597</v>
      </c>
      <c r="X5930" s="274">
        <v>1.277114686</v>
      </c>
      <c r="Z5930" s="257">
        <v>37887.229999999996</v>
      </c>
      <c r="AA5930" s="258">
        <v>14669.756343157633</v>
      </c>
      <c r="AB5930" s="276">
        <v>1.0179554745095851</v>
      </c>
      <c r="AC5930" s="92"/>
      <c r="AD5930" s="257">
        <v>1257591.3295138006</v>
      </c>
      <c r="AE5930" s="258">
        <v>12751.964604392322</v>
      </c>
      <c r="AF5930" s="276">
        <v>0.88487714970455367</v>
      </c>
      <c r="AG5930" s="93"/>
      <c r="AH5930" s="257">
        <v>18404.499739946001</v>
      </c>
      <c r="AI5930" s="258">
        <v>15611.364137718478</v>
      </c>
      <c r="AJ5930" s="258">
        <v>14987.174786104868</v>
      </c>
      <c r="AK5930" s="276">
        <v>1.0399815964266788</v>
      </c>
      <c r="AL5930" s="93"/>
      <c r="AM5930" s="257">
        <v>14458.73</v>
      </c>
      <c r="AN5930" s="258">
        <v>14426.710090941133</v>
      </c>
      <c r="AO5930" s="276">
        <v>1.0010901457873245</v>
      </c>
      <c r="AQ5930" s="280">
        <v>13514.647463889853</v>
      </c>
      <c r="AR5930" s="281">
        <v>13622.687621390081</v>
      </c>
    </row>
    <row r="5931" spans="1:44" x14ac:dyDescent="0.2">
      <c r="A5931" s="260" t="s">
        <v>8409</v>
      </c>
      <c r="B5931" s="261" t="s">
        <v>7167</v>
      </c>
      <c r="C5931" s="261" t="s">
        <v>7246</v>
      </c>
      <c r="D5931" s="262" t="s">
        <v>15104</v>
      </c>
      <c r="E5931" s="257">
        <v>417</v>
      </c>
      <c r="F5931" s="258">
        <v>624</v>
      </c>
      <c r="G5931" s="258">
        <v>2694</v>
      </c>
      <c r="H5931" s="258">
        <v>1416</v>
      </c>
      <c r="I5931" s="258">
        <v>372</v>
      </c>
      <c r="J5931" s="258">
        <v>222</v>
      </c>
      <c r="K5931" s="259">
        <v>62</v>
      </c>
      <c r="L5931" s="257">
        <v>413</v>
      </c>
      <c r="M5931" s="258">
        <v>596</v>
      </c>
      <c r="N5931" s="258">
        <v>2438</v>
      </c>
      <c r="O5931" s="258">
        <v>1250</v>
      </c>
      <c r="P5931" s="258">
        <v>378</v>
      </c>
      <c r="Q5931" s="258">
        <v>265</v>
      </c>
      <c r="R5931" s="259">
        <v>134</v>
      </c>
      <c r="S5931" s="267">
        <v>11281</v>
      </c>
      <c r="T5931" s="90"/>
      <c r="U5931" s="260">
        <v>2</v>
      </c>
      <c r="V5931" s="273">
        <v>80.167094434281694</v>
      </c>
      <c r="W5931" s="273">
        <v>82.435538215995706</v>
      </c>
      <c r="X5931" s="274">
        <v>1.3220031139999999</v>
      </c>
      <c r="Z5931" s="257">
        <v>27462.47</v>
      </c>
      <c r="AA5931" s="258">
        <v>10633.33855447538</v>
      </c>
      <c r="AB5931" s="276">
        <v>0.94258829487415829</v>
      </c>
      <c r="AC5931" s="92"/>
      <c r="AD5931" s="257">
        <v>999190.5999366584</v>
      </c>
      <c r="AE5931" s="258">
        <v>10131.783564665529</v>
      </c>
      <c r="AF5931" s="276">
        <v>0.89812814153581499</v>
      </c>
      <c r="AG5931" s="93"/>
      <c r="AH5931" s="257">
        <v>14913.517129033999</v>
      </c>
      <c r="AI5931" s="258">
        <v>12650.186083033121</v>
      </c>
      <c r="AJ5931" s="258">
        <v>11938.209319855898</v>
      </c>
      <c r="AK5931" s="276">
        <v>1.0582580728531068</v>
      </c>
      <c r="AL5931" s="93"/>
      <c r="AM5931" s="257">
        <v>11281.86</v>
      </c>
      <c r="AN5931" s="258">
        <v>11256.875500585817</v>
      </c>
      <c r="AO5931" s="276">
        <v>0.99786149282739267</v>
      </c>
      <c r="AQ5931" s="280">
        <v>10084.858289595455</v>
      </c>
      <c r="AR5931" s="281">
        <v>10165.479680637038</v>
      </c>
    </row>
    <row r="5932" spans="1:44" x14ac:dyDescent="0.2">
      <c r="A5932" s="260" t="s">
        <v>8409</v>
      </c>
      <c r="B5932" s="261" t="s">
        <v>7172</v>
      </c>
      <c r="C5932" s="261" t="s">
        <v>7247</v>
      </c>
      <c r="D5932" s="262" t="s">
        <v>15105</v>
      </c>
      <c r="E5932" s="257">
        <v>176</v>
      </c>
      <c r="F5932" s="258">
        <v>373</v>
      </c>
      <c r="G5932" s="258">
        <v>1082</v>
      </c>
      <c r="H5932" s="258">
        <v>834</v>
      </c>
      <c r="I5932" s="258">
        <v>332</v>
      </c>
      <c r="J5932" s="258">
        <v>216</v>
      </c>
      <c r="K5932" s="259">
        <v>56</v>
      </c>
      <c r="L5932" s="257">
        <v>175</v>
      </c>
      <c r="M5932" s="258">
        <v>327</v>
      </c>
      <c r="N5932" s="258">
        <v>990</v>
      </c>
      <c r="O5932" s="258">
        <v>806</v>
      </c>
      <c r="P5932" s="258">
        <v>349</v>
      </c>
      <c r="Q5932" s="258">
        <v>249</v>
      </c>
      <c r="R5932" s="259">
        <v>118</v>
      </c>
      <c r="S5932" s="267">
        <v>6083</v>
      </c>
      <c r="T5932" s="90"/>
      <c r="U5932" s="260">
        <v>11</v>
      </c>
      <c r="V5932" s="273">
        <v>75.510731421908204</v>
      </c>
      <c r="W5932" s="273">
        <v>78.089743589743506</v>
      </c>
      <c r="X5932" s="274">
        <v>1.3274519979999999</v>
      </c>
      <c r="Z5932" s="257">
        <v>16955.46</v>
      </c>
      <c r="AA5932" s="258">
        <v>6565.0739546320892</v>
      </c>
      <c r="AB5932" s="276">
        <v>1.079249376069717</v>
      </c>
      <c r="AC5932" s="92"/>
      <c r="AD5932" s="257">
        <v>525132.9515006945</v>
      </c>
      <c r="AE5932" s="258">
        <v>5324.8433358123275</v>
      </c>
      <c r="AF5932" s="276">
        <v>0.87536467792410444</v>
      </c>
      <c r="AG5932" s="93"/>
      <c r="AH5932" s="257">
        <v>8074.8905038339999</v>
      </c>
      <c r="AI5932" s="258">
        <v>6849.4149696419545</v>
      </c>
      <c r="AJ5932" s="258">
        <v>6450.879185428139</v>
      </c>
      <c r="AK5932" s="276">
        <v>1.0604766045418608</v>
      </c>
      <c r="AL5932" s="93"/>
      <c r="AM5932" s="257">
        <v>6087.73</v>
      </c>
      <c r="AN5932" s="258">
        <v>6074.2482792005294</v>
      </c>
      <c r="AO5932" s="276">
        <v>0.99856128213061468</v>
      </c>
      <c r="AQ5932" s="280">
        <v>6085.6147483251452</v>
      </c>
      <c r="AR5932" s="281">
        <v>6134.2649833868836</v>
      </c>
    </row>
    <row r="5933" spans="1:44" x14ac:dyDescent="0.2">
      <c r="A5933" s="260" t="s">
        <v>8409</v>
      </c>
      <c r="B5933" s="261" t="s">
        <v>7161</v>
      </c>
      <c r="C5933" s="261" t="s">
        <v>7248</v>
      </c>
      <c r="D5933" s="262" t="s">
        <v>15106</v>
      </c>
      <c r="E5933" s="257">
        <v>101</v>
      </c>
      <c r="F5933" s="258">
        <v>173</v>
      </c>
      <c r="G5933" s="258">
        <v>606</v>
      </c>
      <c r="H5933" s="258">
        <v>403</v>
      </c>
      <c r="I5933" s="258">
        <v>95</v>
      </c>
      <c r="J5933" s="258">
        <v>47</v>
      </c>
      <c r="K5933" s="259">
        <v>8</v>
      </c>
      <c r="L5933" s="257">
        <v>112</v>
      </c>
      <c r="M5933" s="258">
        <v>155</v>
      </c>
      <c r="N5933" s="258">
        <v>590</v>
      </c>
      <c r="O5933" s="258">
        <v>340</v>
      </c>
      <c r="P5933" s="258">
        <v>75</v>
      </c>
      <c r="Q5933" s="258">
        <v>42</v>
      </c>
      <c r="R5933" s="259">
        <v>31</v>
      </c>
      <c r="S5933" s="267">
        <v>2778</v>
      </c>
      <c r="T5933" s="90"/>
      <c r="U5933" s="260">
        <v>27</v>
      </c>
      <c r="V5933" s="273">
        <v>70.878439379496001</v>
      </c>
      <c r="W5933" s="273">
        <v>85.461483081353407</v>
      </c>
      <c r="X5933" s="274">
        <v>1.378956928</v>
      </c>
      <c r="Z5933" s="257">
        <v>6634.5399999999991</v>
      </c>
      <c r="AA5933" s="258">
        <v>2568.8625230435964</v>
      </c>
      <c r="AB5933" s="276">
        <v>0.92471653097321682</v>
      </c>
      <c r="AC5933" s="92"/>
      <c r="AD5933" s="257">
        <v>241306.98406530797</v>
      </c>
      <c r="AE5933" s="258">
        <v>2446.850616235663</v>
      </c>
      <c r="AF5933" s="276">
        <v>0.88079575818418399</v>
      </c>
      <c r="AG5933" s="93"/>
      <c r="AH5933" s="257">
        <v>3830.7423459840002</v>
      </c>
      <c r="AI5933" s="258">
        <v>3249.3745837130609</v>
      </c>
      <c r="AJ5933" s="258">
        <v>3004.2598001822689</v>
      </c>
      <c r="AK5933" s="276">
        <v>1.0814470123046325</v>
      </c>
      <c r="AL5933" s="93"/>
      <c r="AM5933" s="257">
        <v>2789.61</v>
      </c>
      <c r="AN5933" s="258">
        <v>2783.4322057878039</v>
      </c>
      <c r="AO5933" s="276">
        <v>1.0019554376485975</v>
      </c>
      <c r="AQ5933" s="280">
        <v>2451.7135599068029</v>
      </c>
      <c r="AR5933" s="281">
        <v>2471.3132956650261</v>
      </c>
    </row>
    <row r="5934" spans="1:44" x14ac:dyDescent="0.2">
      <c r="A5934" s="260" t="s">
        <v>8409</v>
      </c>
      <c r="B5934" s="261" t="s">
        <v>7161</v>
      </c>
      <c r="C5934" s="261" t="s">
        <v>7249</v>
      </c>
      <c r="D5934" s="262" t="s">
        <v>15107</v>
      </c>
      <c r="E5934" s="257">
        <v>287</v>
      </c>
      <c r="F5934" s="258">
        <v>492</v>
      </c>
      <c r="G5934" s="258">
        <v>1499</v>
      </c>
      <c r="H5934" s="258">
        <v>1073</v>
      </c>
      <c r="I5934" s="258">
        <v>295</v>
      </c>
      <c r="J5934" s="258">
        <v>205</v>
      </c>
      <c r="K5934" s="259">
        <v>65</v>
      </c>
      <c r="L5934" s="257">
        <v>277</v>
      </c>
      <c r="M5934" s="258">
        <v>461</v>
      </c>
      <c r="N5934" s="258">
        <v>1571</v>
      </c>
      <c r="O5934" s="258">
        <v>1139</v>
      </c>
      <c r="P5934" s="258">
        <v>348</v>
      </c>
      <c r="Q5934" s="258">
        <v>226</v>
      </c>
      <c r="R5934" s="259">
        <v>124</v>
      </c>
      <c r="S5934" s="267">
        <v>8062</v>
      </c>
      <c r="T5934" s="90"/>
      <c r="U5934" s="260">
        <v>16</v>
      </c>
      <c r="V5934" s="273">
        <v>70.018782833638497</v>
      </c>
      <c r="W5934" s="273">
        <v>83.192904106190198</v>
      </c>
      <c r="X5934" s="274">
        <v>1.378956928</v>
      </c>
      <c r="Z5934" s="257">
        <v>21078.260000000002</v>
      </c>
      <c r="AA5934" s="258">
        <v>8161.4026239903487</v>
      </c>
      <c r="AB5934" s="276">
        <v>1.0123297722637494</v>
      </c>
      <c r="AC5934" s="92"/>
      <c r="AD5934" s="257">
        <v>694153.9782465077</v>
      </c>
      <c r="AE5934" s="258">
        <v>7038.7150045156595</v>
      </c>
      <c r="AF5934" s="276">
        <v>0.87307305935446033</v>
      </c>
      <c r="AG5934" s="93"/>
      <c r="AH5934" s="257">
        <v>11117.150753536</v>
      </c>
      <c r="AI5934" s="258">
        <v>9429.9704441665544</v>
      </c>
      <c r="AJ5934" s="258">
        <v>8718.6258131999457</v>
      </c>
      <c r="AK5934" s="276">
        <v>1.0814470123046322</v>
      </c>
      <c r="AL5934" s="93"/>
      <c r="AM5934" s="257">
        <v>8068.88</v>
      </c>
      <c r="AN5934" s="258">
        <v>8051.0108784515032</v>
      </c>
      <c r="AO5934" s="276">
        <v>0.99863692364816459</v>
      </c>
      <c r="AQ5934" s="280">
        <v>7695.3478414698739</v>
      </c>
      <c r="AR5934" s="281">
        <v>7756.8667671416615</v>
      </c>
    </row>
    <row r="5935" spans="1:44" x14ac:dyDescent="0.2">
      <c r="A5935" s="260" t="s">
        <v>8409</v>
      </c>
      <c r="B5935" s="261" t="s">
        <v>7161</v>
      </c>
      <c r="C5935" s="261" t="s">
        <v>7250</v>
      </c>
      <c r="D5935" s="262" t="s">
        <v>15108</v>
      </c>
      <c r="E5935" s="257">
        <v>122</v>
      </c>
      <c r="F5935" s="258">
        <v>258</v>
      </c>
      <c r="G5935" s="258">
        <v>829</v>
      </c>
      <c r="H5935" s="258">
        <v>600</v>
      </c>
      <c r="I5935" s="258">
        <v>206</v>
      </c>
      <c r="J5935" s="258">
        <v>146</v>
      </c>
      <c r="K5935" s="259">
        <v>35</v>
      </c>
      <c r="L5935" s="257">
        <v>140</v>
      </c>
      <c r="M5935" s="258">
        <v>216</v>
      </c>
      <c r="N5935" s="258">
        <v>779</v>
      </c>
      <c r="O5935" s="258">
        <v>526</v>
      </c>
      <c r="P5935" s="258">
        <v>226</v>
      </c>
      <c r="Q5935" s="258">
        <v>139</v>
      </c>
      <c r="R5935" s="259">
        <v>56</v>
      </c>
      <c r="S5935" s="267">
        <v>4278</v>
      </c>
      <c r="T5935" s="90"/>
      <c r="U5935" s="260">
        <v>9</v>
      </c>
      <c r="V5935" s="273">
        <v>70.891183736420302</v>
      </c>
      <c r="W5935" s="273">
        <v>84.671498714051907</v>
      </c>
      <c r="X5935" s="274">
        <v>1.378956928</v>
      </c>
      <c r="Z5935" s="257">
        <v>11411.94</v>
      </c>
      <c r="AA5935" s="258">
        <v>4418.6492177637247</v>
      </c>
      <c r="AB5935" s="276">
        <v>1.0328773300055458</v>
      </c>
      <c r="AC5935" s="92"/>
      <c r="AD5935" s="257">
        <v>370816.42682700919</v>
      </c>
      <c r="AE5935" s="258">
        <v>3760.0751839259287</v>
      </c>
      <c r="AF5935" s="276">
        <v>0.87893295556940831</v>
      </c>
      <c r="AG5935" s="93"/>
      <c r="AH5935" s="257">
        <v>5899.1777379840005</v>
      </c>
      <c r="AI5935" s="258">
        <v>5003.8964971650375</v>
      </c>
      <c r="AJ5935" s="258">
        <v>4626.4303186392181</v>
      </c>
      <c r="AK5935" s="276">
        <v>1.0814470123046325</v>
      </c>
      <c r="AL5935" s="93"/>
      <c r="AM5935" s="257">
        <v>4281.87</v>
      </c>
      <c r="AN5935" s="258">
        <v>4272.3874874970425</v>
      </c>
      <c r="AO5935" s="276">
        <v>0.99868805224334789</v>
      </c>
      <c r="AQ5935" s="280">
        <v>4194.5016902509697</v>
      </c>
      <c r="AR5935" s="281">
        <v>4228.0337986141767</v>
      </c>
    </row>
    <row r="5936" spans="1:44" x14ac:dyDescent="0.2">
      <c r="A5936" s="260" t="s">
        <v>8409</v>
      </c>
      <c r="B5936" s="261" t="s">
        <v>7172</v>
      </c>
      <c r="C5936" s="261" t="s">
        <v>7252</v>
      </c>
      <c r="D5936" s="262" t="s">
        <v>15110</v>
      </c>
      <c r="E5936" s="257">
        <v>280</v>
      </c>
      <c r="F5936" s="258">
        <v>627</v>
      </c>
      <c r="G5936" s="258">
        <v>1473</v>
      </c>
      <c r="H5936" s="258">
        <v>1169</v>
      </c>
      <c r="I5936" s="258">
        <v>317</v>
      </c>
      <c r="J5936" s="258">
        <v>191</v>
      </c>
      <c r="K5936" s="259">
        <v>51</v>
      </c>
      <c r="L5936" s="257">
        <v>267</v>
      </c>
      <c r="M5936" s="258">
        <v>562</v>
      </c>
      <c r="N5936" s="258">
        <v>1508</v>
      </c>
      <c r="O5936" s="258">
        <v>1263</v>
      </c>
      <c r="P5936" s="258">
        <v>330</v>
      </c>
      <c r="Q5936" s="258">
        <v>196</v>
      </c>
      <c r="R5936" s="259">
        <v>109</v>
      </c>
      <c r="S5936" s="267">
        <v>8343</v>
      </c>
      <c r="T5936" s="90"/>
      <c r="U5936" s="260">
        <v>20</v>
      </c>
      <c r="V5936" s="273">
        <v>61.120666337406703</v>
      </c>
      <c r="W5936" s="273">
        <v>51.9366982376213</v>
      </c>
      <c r="X5936" s="274">
        <v>1.3274519979999999</v>
      </c>
      <c r="Z5936" s="257">
        <v>21249.919999999998</v>
      </c>
      <c r="AA5936" s="258">
        <v>8227.868564463337</v>
      </c>
      <c r="AB5936" s="276">
        <v>0.98620023546246394</v>
      </c>
      <c r="AC5936" s="92"/>
      <c r="AD5936" s="257">
        <v>637221.60968826606</v>
      </c>
      <c r="AE5936" s="258">
        <v>6461.4213069043726</v>
      </c>
      <c r="AF5936" s="276">
        <v>0.77447216911235439</v>
      </c>
      <c r="AG5936" s="93"/>
      <c r="AH5936" s="257">
        <v>11074.932019313999</v>
      </c>
      <c r="AI5936" s="258">
        <v>9394.1589826932141</v>
      </c>
      <c r="AJ5936" s="258">
        <v>8847.5563116927442</v>
      </c>
      <c r="AK5936" s="276">
        <v>1.0604766045418608</v>
      </c>
      <c r="AL5936" s="93"/>
      <c r="AM5936" s="257">
        <v>8351.6</v>
      </c>
      <c r="AN5936" s="258">
        <v>8333.1047744514199</v>
      </c>
      <c r="AO5936" s="276">
        <v>0.99881394875361618</v>
      </c>
      <c r="AQ5936" s="280">
        <v>6749.6126803203115</v>
      </c>
      <c r="AR5936" s="281">
        <v>6803.5711146039876</v>
      </c>
    </row>
    <row r="5937" spans="1:44" x14ac:dyDescent="0.2">
      <c r="A5937" s="260" t="s">
        <v>8409</v>
      </c>
      <c r="B5937" s="261" t="s">
        <v>7165</v>
      </c>
      <c r="C5937" s="261" t="s">
        <v>7253</v>
      </c>
      <c r="D5937" s="262" t="s">
        <v>15111</v>
      </c>
      <c r="E5937" s="257">
        <v>195</v>
      </c>
      <c r="F5937" s="258">
        <v>324</v>
      </c>
      <c r="G5937" s="258">
        <v>1253</v>
      </c>
      <c r="H5937" s="258">
        <v>740</v>
      </c>
      <c r="I5937" s="258">
        <v>230</v>
      </c>
      <c r="J5937" s="258">
        <v>85</v>
      </c>
      <c r="K5937" s="259">
        <v>40</v>
      </c>
      <c r="L5937" s="257">
        <v>213</v>
      </c>
      <c r="M5937" s="258">
        <v>342</v>
      </c>
      <c r="N5937" s="258">
        <v>1210</v>
      </c>
      <c r="O5937" s="258">
        <v>709</v>
      </c>
      <c r="P5937" s="258">
        <v>235</v>
      </c>
      <c r="Q5937" s="258">
        <v>124</v>
      </c>
      <c r="R5937" s="259">
        <v>72</v>
      </c>
      <c r="S5937" s="267">
        <v>5772</v>
      </c>
      <c r="T5937" s="90"/>
      <c r="U5937" s="260">
        <v>0</v>
      </c>
      <c r="V5937" s="273">
        <v>70.157828890667204</v>
      </c>
      <c r="W5937" s="273">
        <v>89.156499133448804</v>
      </c>
      <c r="X5937" s="274">
        <v>1.27730729</v>
      </c>
      <c r="Z5937" s="257">
        <v>14287.480000000001</v>
      </c>
      <c r="AA5937" s="258">
        <v>5532.0447115753213</v>
      </c>
      <c r="AB5937" s="276">
        <v>0.9584277047081291</v>
      </c>
      <c r="AC5937" s="92"/>
      <c r="AD5937" s="257">
        <v>505339.81067488209</v>
      </c>
      <c r="AE5937" s="258">
        <v>5124.1410684723542</v>
      </c>
      <c r="AF5937" s="276">
        <v>0.88775832787116327</v>
      </c>
      <c r="AG5937" s="93"/>
      <c r="AH5937" s="257">
        <v>7372.61767788</v>
      </c>
      <c r="AI5937" s="258">
        <v>6253.7216900144231</v>
      </c>
      <c r="AJ5937" s="258">
        <v>6003.2264112069224</v>
      </c>
      <c r="AK5937" s="276">
        <v>1.0400600158016151</v>
      </c>
      <c r="AL5937" s="93"/>
      <c r="AM5937" s="257">
        <v>5772</v>
      </c>
      <c r="AN5937" s="258">
        <v>5759.2174862461798</v>
      </c>
      <c r="AO5937" s="276">
        <v>0.99778542727757791</v>
      </c>
      <c r="AQ5937" s="280">
        <v>5096.5465345318753</v>
      </c>
      <c r="AR5937" s="281">
        <v>5137.289860746585</v>
      </c>
    </row>
    <row r="5938" spans="1:44" x14ac:dyDescent="0.2">
      <c r="A5938" s="260" t="s">
        <v>8409</v>
      </c>
      <c r="B5938" s="261" t="s">
        <v>7172</v>
      </c>
      <c r="C5938" s="261" t="s">
        <v>7254</v>
      </c>
      <c r="D5938" s="262" t="s">
        <v>15112</v>
      </c>
      <c r="E5938" s="257">
        <v>148</v>
      </c>
      <c r="F5938" s="258">
        <v>451</v>
      </c>
      <c r="G5938" s="258">
        <v>1074</v>
      </c>
      <c r="H5938" s="258">
        <v>972</v>
      </c>
      <c r="I5938" s="258">
        <v>402</v>
      </c>
      <c r="J5938" s="258">
        <v>246</v>
      </c>
      <c r="K5938" s="259">
        <v>83</v>
      </c>
      <c r="L5938" s="257">
        <v>160</v>
      </c>
      <c r="M5938" s="258">
        <v>400</v>
      </c>
      <c r="N5938" s="258">
        <v>1083</v>
      </c>
      <c r="O5938" s="258">
        <v>977</v>
      </c>
      <c r="P5938" s="258">
        <v>436</v>
      </c>
      <c r="Q5938" s="258">
        <v>259</v>
      </c>
      <c r="R5938" s="259">
        <v>165</v>
      </c>
      <c r="S5938" s="267">
        <v>6856</v>
      </c>
      <c r="T5938" s="90"/>
      <c r="U5938" s="260">
        <v>73</v>
      </c>
      <c r="V5938" s="273">
        <v>66.017598674177904</v>
      </c>
      <c r="W5938" s="273">
        <v>62.552589350838801</v>
      </c>
      <c r="X5938" s="274">
        <v>1.3274451759999999</v>
      </c>
      <c r="Z5938" s="257">
        <v>19455.02</v>
      </c>
      <c r="AA5938" s="258">
        <v>7532.8917698986879</v>
      </c>
      <c r="AB5938" s="276">
        <v>1.0987298380832391</v>
      </c>
      <c r="AC5938" s="92"/>
      <c r="AD5938" s="257">
        <v>549647.21307868394</v>
      </c>
      <c r="AE5938" s="258">
        <v>5573.4177244940574</v>
      </c>
      <c r="AF5938" s="276">
        <v>0.812925572417453</v>
      </c>
      <c r="AG5938" s="93"/>
      <c r="AH5938" s="257">
        <v>9100.9641266559993</v>
      </c>
      <c r="AI5938" s="258">
        <v>7719.7678281450908</v>
      </c>
      <c r="AJ5938" s="258">
        <v>7270.608557509644</v>
      </c>
      <c r="AK5938" s="276">
        <v>1.0604738269413132</v>
      </c>
      <c r="AL5938" s="93"/>
      <c r="AM5938" s="257">
        <v>6887.39</v>
      </c>
      <c r="AN5938" s="258">
        <v>6872.1373739773171</v>
      </c>
      <c r="AO5938" s="276">
        <v>1.0023537593315808</v>
      </c>
      <c r="AQ5938" s="280">
        <v>6509.2880595240731</v>
      </c>
      <c r="AR5938" s="281">
        <v>6561.325266491137</v>
      </c>
    </row>
    <row r="5939" spans="1:44" x14ac:dyDescent="0.2">
      <c r="A5939" s="260" t="s">
        <v>8409</v>
      </c>
      <c r="B5939" s="261" t="s">
        <v>7161</v>
      </c>
      <c r="C5939" s="261" t="s">
        <v>7255</v>
      </c>
      <c r="D5939" s="262" t="s">
        <v>15113</v>
      </c>
      <c r="E5939" s="257">
        <v>200</v>
      </c>
      <c r="F5939" s="258">
        <v>410</v>
      </c>
      <c r="G5939" s="258">
        <v>1406</v>
      </c>
      <c r="H5939" s="258">
        <v>980</v>
      </c>
      <c r="I5939" s="258">
        <v>294</v>
      </c>
      <c r="J5939" s="258">
        <v>159</v>
      </c>
      <c r="K5939" s="259">
        <v>39</v>
      </c>
      <c r="L5939" s="257">
        <v>179</v>
      </c>
      <c r="M5939" s="258">
        <v>375</v>
      </c>
      <c r="N5939" s="258">
        <v>1381</v>
      </c>
      <c r="O5939" s="258">
        <v>955</v>
      </c>
      <c r="P5939" s="258">
        <v>305</v>
      </c>
      <c r="Q5939" s="258">
        <v>190</v>
      </c>
      <c r="R5939" s="259">
        <v>77</v>
      </c>
      <c r="S5939" s="267">
        <v>6950</v>
      </c>
      <c r="T5939" s="90"/>
      <c r="U5939" s="260">
        <v>9</v>
      </c>
      <c r="V5939" s="273">
        <v>78.496764915396398</v>
      </c>
      <c r="W5939" s="273">
        <v>87.599654626564899</v>
      </c>
      <c r="X5939" s="274">
        <v>1.378956928</v>
      </c>
      <c r="Z5939" s="257">
        <v>17678.39</v>
      </c>
      <c r="AA5939" s="258">
        <v>6844.9890329621485</v>
      </c>
      <c r="AB5939" s="276">
        <v>0.98489050833987746</v>
      </c>
      <c r="AC5939" s="92"/>
      <c r="AD5939" s="257">
        <v>621047.3044899368</v>
      </c>
      <c r="AE5939" s="258">
        <v>6297.4139998012979</v>
      </c>
      <c r="AF5939" s="276">
        <v>0.90610273378435946</v>
      </c>
      <c r="AG5939" s="93"/>
      <c r="AH5939" s="257">
        <v>9583.7506496000005</v>
      </c>
      <c r="AI5939" s="258">
        <v>8129.2848656608257</v>
      </c>
      <c r="AJ5939" s="258">
        <v>7516.0567355171961</v>
      </c>
      <c r="AK5939" s="276">
        <v>1.0814470123046325</v>
      </c>
      <c r="AL5939" s="93"/>
      <c r="AM5939" s="257">
        <v>6953.87</v>
      </c>
      <c r="AN5939" s="258">
        <v>6938.4701491827309</v>
      </c>
      <c r="AO5939" s="276">
        <v>0.99834102865938579</v>
      </c>
      <c r="AQ5939" s="280">
        <v>6696.2916727686252</v>
      </c>
      <c r="AR5939" s="281">
        <v>6749.8238428771274</v>
      </c>
    </row>
    <row r="5940" spans="1:44" x14ac:dyDescent="0.2">
      <c r="A5940" s="260" t="s">
        <v>8409</v>
      </c>
      <c r="B5940" s="261" t="s">
        <v>7172</v>
      </c>
      <c r="C5940" s="261" t="s">
        <v>7256</v>
      </c>
      <c r="D5940" s="262" t="s">
        <v>15114</v>
      </c>
      <c r="E5940" s="257">
        <v>173</v>
      </c>
      <c r="F5940" s="258">
        <v>503</v>
      </c>
      <c r="G5940" s="258">
        <v>968</v>
      </c>
      <c r="H5940" s="258">
        <v>921</v>
      </c>
      <c r="I5940" s="258">
        <v>258</v>
      </c>
      <c r="J5940" s="258">
        <v>151</v>
      </c>
      <c r="K5940" s="259">
        <v>86</v>
      </c>
      <c r="L5940" s="257">
        <v>171</v>
      </c>
      <c r="M5940" s="258">
        <v>442</v>
      </c>
      <c r="N5940" s="258">
        <v>960</v>
      </c>
      <c r="O5940" s="258">
        <v>937</v>
      </c>
      <c r="P5940" s="258">
        <v>269</v>
      </c>
      <c r="Q5940" s="258">
        <v>207</v>
      </c>
      <c r="R5940" s="259">
        <v>136</v>
      </c>
      <c r="S5940" s="267">
        <v>6182</v>
      </c>
      <c r="T5940" s="90"/>
      <c r="U5940" s="260">
        <v>1</v>
      </c>
      <c r="V5940" s="273">
        <v>59.158677328586201</v>
      </c>
      <c r="W5940" s="273">
        <v>66.780815270139101</v>
      </c>
      <c r="X5940" s="274">
        <v>1.3274519979999999</v>
      </c>
      <c r="Z5940" s="257">
        <v>16577.649999999998</v>
      </c>
      <c r="AA5940" s="258">
        <v>6418.7877087384622</v>
      </c>
      <c r="AB5940" s="276">
        <v>1.038302767508648</v>
      </c>
      <c r="AC5940" s="92"/>
      <c r="AD5940" s="257">
        <v>490727.86726851529</v>
      </c>
      <c r="AE5940" s="258">
        <v>4975.9760956815417</v>
      </c>
      <c r="AF5940" s="276">
        <v>0.80491363566508278</v>
      </c>
      <c r="AG5940" s="93"/>
      <c r="AH5940" s="257">
        <v>8206.3082516359991</v>
      </c>
      <c r="AI5940" s="258">
        <v>6960.8882693287132</v>
      </c>
      <c r="AJ5940" s="258">
        <v>6555.8663692777827</v>
      </c>
      <c r="AK5940" s="276">
        <v>1.0604766045418608</v>
      </c>
      <c r="AL5940" s="93"/>
      <c r="AM5940" s="257">
        <v>6182.43</v>
      </c>
      <c r="AN5940" s="258">
        <v>6168.7385591637167</v>
      </c>
      <c r="AO5940" s="276">
        <v>0.99785483001677722</v>
      </c>
      <c r="AQ5940" s="280">
        <v>5467.2729040278437</v>
      </c>
      <c r="AR5940" s="281">
        <v>5510.979928367633</v>
      </c>
    </row>
    <row r="5941" spans="1:44" x14ac:dyDescent="0.2">
      <c r="A5941" s="260" t="s">
        <v>8409</v>
      </c>
      <c r="B5941" s="261" t="s">
        <v>7172</v>
      </c>
      <c r="C5941" s="261" t="s">
        <v>7257</v>
      </c>
      <c r="D5941" s="262" t="s">
        <v>15115</v>
      </c>
      <c r="E5941" s="257">
        <v>269</v>
      </c>
      <c r="F5941" s="258">
        <v>570</v>
      </c>
      <c r="G5941" s="258">
        <v>1288</v>
      </c>
      <c r="H5941" s="258">
        <v>1059</v>
      </c>
      <c r="I5941" s="258">
        <v>312</v>
      </c>
      <c r="J5941" s="258">
        <v>193</v>
      </c>
      <c r="K5941" s="259">
        <v>84</v>
      </c>
      <c r="L5941" s="257">
        <v>284</v>
      </c>
      <c r="M5941" s="258">
        <v>572</v>
      </c>
      <c r="N5941" s="258">
        <v>1315</v>
      </c>
      <c r="O5941" s="258">
        <v>1065</v>
      </c>
      <c r="P5941" s="258">
        <v>358</v>
      </c>
      <c r="Q5941" s="258">
        <v>266</v>
      </c>
      <c r="R5941" s="259">
        <v>129</v>
      </c>
      <c r="S5941" s="267">
        <v>7764</v>
      </c>
      <c r="T5941" s="90"/>
      <c r="U5941" s="260">
        <v>0</v>
      </c>
      <c r="V5941" s="273">
        <v>59.553701656734397</v>
      </c>
      <c r="W5941" s="273">
        <v>64.535410764872495</v>
      </c>
      <c r="X5941" s="274">
        <v>1.3274519979999999</v>
      </c>
      <c r="Z5941" s="257">
        <v>20636.759999999998</v>
      </c>
      <c r="AA5941" s="258">
        <v>7990.4559111928147</v>
      </c>
      <c r="AB5941" s="276">
        <v>1.0291674280258649</v>
      </c>
      <c r="AC5941" s="92"/>
      <c r="AD5941" s="257">
        <v>612980.63420525717</v>
      </c>
      <c r="AE5941" s="258">
        <v>6215.6180367317156</v>
      </c>
      <c r="AF5941" s="276">
        <v>0.80056904131011275</v>
      </c>
      <c r="AG5941" s="93"/>
      <c r="AH5941" s="257">
        <v>10306.337312472</v>
      </c>
      <c r="AI5941" s="258">
        <v>8742.2090784645952</v>
      </c>
      <c r="AJ5941" s="258">
        <v>8233.5403576630051</v>
      </c>
      <c r="AK5941" s="276">
        <v>1.0604766045418605</v>
      </c>
      <c r="AL5941" s="93"/>
      <c r="AM5941" s="257">
        <v>7764</v>
      </c>
      <c r="AN5941" s="258">
        <v>7746.8060573831153</v>
      </c>
      <c r="AO5941" s="276">
        <v>0.99778542727757802</v>
      </c>
      <c r="AQ5941" s="280">
        <v>6768.7519599545203</v>
      </c>
      <c r="AR5941" s="281">
        <v>6822.8633993973499</v>
      </c>
    </row>
    <row r="5942" spans="1:44" x14ac:dyDescent="0.2">
      <c r="A5942" s="260" t="s">
        <v>8409</v>
      </c>
      <c r="B5942" s="261" t="s">
        <v>7161</v>
      </c>
      <c r="C5942" s="261" t="s">
        <v>7259</v>
      </c>
      <c r="D5942" s="262" t="s">
        <v>15117</v>
      </c>
      <c r="E5942" s="257">
        <v>147</v>
      </c>
      <c r="F5942" s="258">
        <v>257</v>
      </c>
      <c r="G5942" s="258">
        <v>734</v>
      </c>
      <c r="H5942" s="258">
        <v>632</v>
      </c>
      <c r="I5942" s="258">
        <v>204</v>
      </c>
      <c r="J5942" s="258">
        <v>124</v>
      </c>
      <c r="K5942" s="259">
        <v>39</v>
      </c>
      <c r="L5942" s="257">
        <v>122</v>
      </c>
      <c r="M5942" s="258">
        <v>228</v>
      </c>
      <c r="N5942" s="258">
        <v>791</v>
      </c>
      <c r="O5942" s="258">
        <v>621</v>
      </c>
      <c r="P5942" s="258">
        <v>221</v>
      </c>
      <c r="Q5942" s="258">
        <v>137</v>
      </c>
      <c r="R5942" s="259">
        <v>98</v>
      </c>
      <c r="S5942" s="267">
        <v>4355</v>
      </c>
      <c r="T5942" s="90"/>
      <c r="U5942" s="260">
        <v>75</v>
      </c>
      <c r="V5942" s="273">
        <v>55.3598721217814</v>
      </c>
      <c r="W5942" s="273">
        <v>65.9938016528925</v>
      </c>
      <c r="X5942" s="274">
        <v>1.378956928</v>
      </c>
      <c r="Z5942" s="257">
        <v>11908.029999999997</v>
      </c>
      <c r="AA5942" s="258">
        <v>4610.732920485646</v>
      </c>
      <c r="AB5942" s="276">
        <v>1.0587216809381506</v>
      </c>
      <c r="AC5942" s="92"/>
      <c r="AD5942" s="257">
        <v>340568.50403056759</v>
      </c>
      <c r="AE5942" s="258">
        <v>3453.3615228149388</v>
      </c>
      <c r="AF5942" s="276">
        <v>0.79296475839608238</v>
      </c>
      <c r="AG5942" s="93"/>
      <c r="AH5942" s="257">
        <v>6005.3574214400005</v>
      </c>
      <c r="AI5942" s="258">
        <v>5093.9619553889061</v>
      </c>
      <c r="AJ5942" s="258">
        <v>4709.7017385866748</v>
      </c>
      <c r="AK5942" s="276">
        <v>1.0814470123046325</v>
      </c>
      <c r="AL5942" s="93"/>
      <c r="AM5942" s="257">
        <v>4387.25</v>
      </c>
      <c r="AN5942" s="258">
        <v>4377.5341158235533</v>
      </c>
      <c r="AO5942" s="276">
        <v>1.0051743090295187</v>
      </c>
      <c r="AQ5942" s="280">
        <v>3974.3899672304633</v>
      </c>
      <c r="AR5942" s="281">
        <v>4006.1624362626167</v>
      </c>
    </row>
    <row r="5943" spans="1:44" x14ac:dyDescent="0.2">
      <c r="A5943" s="260" t="s">
        <v>8409</v>
      </c>
      <c r="B5943" s="261" t="s">
        <v>7172</v>
      </c>
      <c r="C5943" s="261" t="s">
        <v>7260</v>
      </c>
      <c r="D5943" s="262" t="s">
        <v>15118</v>
      </c>
      <c r="E5943" s="257">
        <v>185</v>
      </c>
      <c r="F5943" s="258">
        <v>430</v>
      </c>
      <c r="G5943" s="258">
        <v>1282</v>
      </c>
      <c r="H5943" s="258">
        <v>1238</v>
      </c>
      <c r="I5943" s="258">
        <v>507</v>
      </c>
      <c r="J5943" s="258">
        <v>259</v>
      </c>
      <c r="K5943" s="259">
        <v>73</v>
      </c>
      <c r="L5943" s="257">
        <v>159</v>
      </c>
      <c r="M5943" s="258">
        <v>410</v>
      </c>
      <c r="N5943" s="258">
        <v>1241</v>
      </c>
      <c r="O5943" s="258">
        <v>1195</v>
      </c>
      <c r="P5943" s="258">
        <v>502</v>
      </c>
      <c r="Q5943" s="258">
        <v>263</v>
      </c>
      <c r="R5943" s="259">
        <v>112</v>
      </c>
      <c r="S5943" s="267">
        <v>7856</v>
      </c>
      <c r="T5943" s="90"/>
      <c r="U5943" s="260">
        <v>44</v>
      </c>
      <c r="V5943" s="273">
        <v>68.827339362864194</v>
      </c>
      <c r="W5943" s="273">
        <v>69.914671421293903</v>
      </c>
      <c r="X5943" s="274">
        <v>1.3271275760000001</v>
      </c>
      <c r="Z5943" s="257">
        <v>21896.489999999998</v>
      </c>
      <c r="AA5943" s="258">
        <v>8478.2174117872364</v>
      </c>
      <c r="AB5943" s="276">
        <v>1.0792028273659924</v>
      </c>
      <c r="AC5943" s="92"/>
      <c r="AD5943" s="257">
        <v>649275.28199417447</v>
      </c>
      <c r="AE5943" s="258">
        <v>6583.6454340835198</v>
      </c>
      <c r="AF5943" s="276">
        <v>0.83804040657885948</v>
      </c>
      <c r="AG5943" s="93"/>
      <c r="AH5943" s="257">
        <v>10425.914237056</v>
      </c>
      <c r="AI5943" s="258">
        <v>8843.638562478096</v>
      </c>
      <c r="AJ5943" s="258">
        <v>8330.0665099894868</v>
      </c>
      <c r="AK5943" s="276">
        <v>1.0603445150190283</v>
      </c>
      <c r="AL5943" s="93"/>
      <c r="AM5943" s="257">
        <v>7874.92</v>
      </c>
      <c r="AN5943" s="258">
        <v>7857.4804169767431</v>
      </c>
      <c r="AO5943" s="276">
        <v>1.0001884441161841</v>
      </c>
      <c r="AQ5943" s="280">
        <v>7535.2616108189486</v>
      </c>
      <c r="AR5943" s="281">
        <v>7595.5007590034311</v>
      </c>
    </row>
    <row r="5944" spans="1:44" x14ac:dyDescent="0.2">
      <c r="A5944" s="260" t="s">
        <v>8409</v>
      </c>
      <c r="B5944" s="261" t="s">
        <v>7165</v>
      </c>
      <c r="C5944" s="261" t="s">
        <v>7261</v>
      </c>
      <c r="D5944" s="262" t="s">
        <v>15119</v>
      </c>
      <c r="E5944" s="257">
        <v>153</v>
      </c>
      <c r="F5944" s="258">
        <v>309</v>
      </c>
      <c r="G5944" s="258">
        <v>880</v>
      </c>
      <c r="H5944" s="258">
        <v>729</v>
      </c>
      <c r="I5944" s="258">
        <v>285</v>
      </c>
      <c r="J5944" s="258">
        <v>154</v>
      </c>
      <c r="K5944" s="259">
        <v>73</v>
      </c>
      <c r="L5944" s="257">
        <v>146</v>
      </c>
      <c r="M5944" s="258">
        <v>272</v>
      </c>
      <c r="N5944" s="258">
        <v>876</v>
      </c>
      <c r="O5944" s="258">
        <v>768</v>
      </c>
      <c r="P5944" s="258">
        <v>314</v>
      </c>
      <c r="Q5944" s="258">
        <v>235</v>
      </c>
      <c r="R5944" s="259">
        <v>117</v>
      </c>
      <c r="S5944" s="267">
        <v>5311</v>
      </c>
      <c r="T5944" s="90"/>
      <c r="U5944" s="260">
        <v>1</v>
      </c>
      <c r="V5944" s="273">
        <v>73.132857455237101</v>
      </c>
      <c r="W5944" s="273">
        <v>82.933546686746894</v>
      </c>
      <c r="X5944" s="274">
        <v>1.277114686</v>
      </c>
      <c r="Z5944" s="257">
        <v>15107.64</v>
      </c>
      <c r="AA5944" s="258">
        <v>5849.6067862480841</v>
      </c>
      <c r="AB5944" s="276">
        <v>1.1014134412065684</v>
      </c>
      <c r="AC5944" s="92"/>
      <c r="AD5944" s="257">
        <v>461280.49057596154</v>
      </c>
      <c r="AE5944" s="258">
        <v>4677.3799647581282</v>
      </c>
      <c r="AF5944" s="276">
        <v>0.88069666065865715</v>
      </c>
      <c r="AG5944" s="93"/>
      <c r="AH5944" s="257">
        <v>6782.7560973460004</v>
      </c>
      <c r="AI5944" s="258">
        <v>5753.3797054626903</v>
      </c>
      <c r="AJ5944" s="258">
        <v>5523.3422586220913</v>
      </c>
      <c r="AK5944" s="276">
        <v>1.0399815964266788</v>
      </c>
      <c r="AL5944" s="93"/>
      <c r="AM5944" s="257">
        <v>5311.43</v>
      </c>
      <c r="AN5944" s="258">
        <v>5299.6674520049455</v>
      </c>
      <c r="AO5944" s="276">
        <v>0.99786621201373482</v>
      </c>
      <c r="AQ5944" s="280">
        <v>5346.271315699094</v>
      </c>
      <c r="AR5944" s="281">
        <v>5389.011016940316</v>
      </c>
    </row>
    <row r="5945" spans="1:44" x14ac:dyDescent="0.2">
      <c r="A5945" s="260" t="s">
        <v>8409</v>
      </c>
      <c r="B5945" s="261" t="s">
        <v>7172</v>
      </c>
      <c r="C5945" s="261" t="s">
        <v>7262</v>
      </c>
      <c r="D5945" s="262" t="s">
        <v>15120</v>
      </c>
      <c r="E5945" s="257">
        <v>63</v>
      </c>
      <c r="F5945" s="258">
        <v>134</v>
      </c>
      <c r="G5945" s="258">
        <v>549</v>
      </c>
      <c r="H5945" s="258">
        <v>454</v>
      </c>
      <c r="I5945" s="258">
        <v>212</v>
      </c>
      <c r="J5945" s="258">
        <v>133</v>
      </c>
      <c r="K5945" s="259">
        <v>43</v>
      </c>
      <c r="L5945" s="257">
        <v>62</v>
      </c>
      <c r="M5945" s="258">
        <v>136</v>
      </c>
      <c r="N5945" s="258">
        <v>498</v>
      </c>
      <c r="O5945" s="258">
        <v>377</v>
      </c>
      <c r="P5945" s="258">
        <v>204</v>
      </c>
      <c r="Q5945" s="258">
        <v>131</v>
      </c>
      <c r="R5945" s="259">
        <v>57</v>
      </c>
      <c r="S5945" s="267">
        <v>3053</v>
      </c>
      <c r="T5945" s="90"/>
      <c r="U5945" s="260">
        <v>0</v>
      </c>
      <c r="V5945" s="273">
        <v>74.040101407032395</v>
      </c>
      <c r="W5945" s="273">
        <v>80.081559122174895</v>
      </c>
      <c r="X5945" s="274">
        <v>1.3274519979999999</v>
      </c>
      <c r="Z5945" s="257">
        <v>8817.27</v>
      </c>
      <c r="AA5945" s="258">
        <v>3414.005260132069</v>
      </c>
      <c r="AB5945" s="276">
        <v>1.1182460727586208</v>
      </c>
      <c r="AC5945" s="92"/>
      <c r="AD5945" s="257">
        <v>263826.46782890917</v>
      </c>
      <c r="AE5945" s="258">
        <v>2675.1979760839945</v>
      </c>
      <c r="AF5945" s="276">
        <v>0.87625220310645091</v>
      </c>
      <c r="AG5945" s="93"/>
      <c r="AH5945" s="257">
        <v>4052.7109498939999</v>
      </c>
      <c r="AI5945" s="258">
        <v>3437.6564034714593</v>
      </c>
      <c r="AJ5945" s="258">
        <v>3237.6350736663003</v>
      </c>
      <c r="AK5945" s="276">
        <v>1.0604766045418605</v>
      </c>
      <c r="AL5945" s="93"/>
      <c r="AM5945" s="257">
        <v>3053</v>
      </c>
      <c r="AN5945" s="258">
        <v>3046.2389094784453</v>
      </c>
      <c r="AO5945" s="276">
        <v>0.99778542727757791</v>
      </c>
      <c r="AQ5945" s="280">
        <v>3165.4215700539162</v>
      </c>
      <c r="AR5945" s="281">
        <v>3190.7269023533363</v>
      </c>
    </row>
    <row r="5946" spans="1:44" x14ac:dyDescent="0.2">
      <c r="A5946" s="260" t="s">
        <v>8409</v>
      </c>
      <c r="B5946" s="261" t="s">
        <v>7165</v>
      </c>
      <c r="C5946" s="261" t="s">
        <v>7263</v>
      </c>
      <c r="D5946" s="262" t="s">
        <v>15121</v>
      </c>
      <c r="E5946" s="257">
        <v>338</v>
      </c>
      <c r="F5946" s="258">
        <v>737</v>
      </c>
      <c r="G5946" s="258">
        <v>1975</v>
      </c>
      <c r="H5946" s="258">
        <v>1465</v>
      </c>
      <c r="I5946" s="258">
        <v>393</v>
      </c>
      <c r="J5946" s="258">
        <v>244</v>
      </c>
      <c r="K5946" s="259">
        <v>82</v>
      </c>
      <c r="L5946" s="257">
        <v>276</v>
      </c>
      <c r="M5946" s="258">
        <v>656</v>
      </c>
      <c r="N5946" s="258">
        <v>2062</v>
      </c>
      <c r="O5946" s="258">
        <v>1442</v>
      </c>
      <c r="P5946" s="258">
        <v>418</v>
      </c>
      <c r="Q5946" s="258">
        <v>326</v>
      </c>
      <c r="R5946" s="259">
        <v>167</v>
      </c>
      <c r="S5946" s="267">
        <v>10581</v>
      </c>
      <c r="T5946" s="90"/>
      <c r="U5946" s="260">
        <v>81</v>
      </c>
      <c r="V5946" s="273">
        <v>74.178692918589206</v>
      </c>
      <c r="W5946" s="273">
        <v>85.186714542190302</v>
      </c>
      <c r="X5946" s="274">
        <v>1.277114686</v>
      </c>
      <c r="Z5946" s="257">
        <v>27178.34</v>
      </c>
      <c r="AA5946" s="258">
        <v>10523.324761707174</v>
      </c>
      <c r="AB5946" s="276">
        <v>0.99454916942700822</v>
      </c>
      <c r="AC5946" s="92"/>
      <c r="AD5946" s="257">
        <v>927534.39814978139</v>
      </c>
      <c r="AE5946" s="258">
        <v>9405.1903324867435</v>
      </c>
      <c r="AF5946" s="276">
        <v>0.88887537401821604</v>
      </c>
      <c r="AG5946" s="93"/>
      <c r="AH5946" s="257">
        <v>13513.150492565999</v>
      </c>
      <c r="AI5946" s="258">
        <v>11462.344316230601</v>
      </c>
      <c r="AJ5946" s="258">
        <v>11004.045271790688</v>
      </c>
      <c r="AK5946" s="276">
        <v>1.0399815964266788</v>
      </c>
      <c r="AL5946" s="93"/>
      <c r="AM5946" s="257">
        <v>10615.83</v>
      </c>
      <c r="AN5946" s="258">
        <v>10592.320472456129</v>
      </c>
      <c r="AO5946" s="276">
        <v>1.0010698868212957</v>
      </c>
      <c r="AQ5946" s="280">
        <v>9738.3168188852997</v>
      </c>
      <c r="AR5946" s="281">
        <v>9816.1678531583511</v>
      </c>
    </row>
    <row r="5947" spans="1:44" x14ac:dyDescent="0.2">
      <c r="A5947" s="260" t="s">
        <v>8409</v>
      </c>
      <c r="B5947" s="261" t="s">
        <v>7161</v>
      </c>
      <c r="C5947" s="261" t="s">
        <v>7264</v>
      </c>
      <c r="D5947" s="262" t="s">
        <v>15122</v>
      </c>
      <c r="E5947" s="257">
        <v>119</v>
      </c>
      <c r="F5947" s="258">
        <v>228</v>
      </c>
      <c r="G5947" s="258">
        <v>919</v>
      </c>
      <c r="H5947" s="258">
        <v>665</v>
      </c>
      <c r="I5947" s="258">
        <v>147</v>
      </c>
      <c r="J5947" s="258">
        <v>103</v>
      </c>
      <c r="K5947" s="259">
        <v>33</v>
      </c>
      <c r="L5947" s="257">
        <v>140</v>
      </c>
      <c r="M5947" s="258">
        <v>248</v>
      </c>
      <c r="N5947" s="258">
        <v>842</v>
      </c>
      <c r="O5947" s="258">
        <v>541</v>
      </c>
      <c r="P5947" s="258">
        <v>167</v>
      </c>
      <c r="Q5947" s="258">
        <v>118</v>
      </c>
      <c r="R5947" s="259">
        <v>67</v>
      </c>
      <c r="S5947" s="267">
        <v>4337</v>
      </c>
      <c r="T5947" s="90"/>
      <c r="U5947" s="260">
        <v>9</v>
      </c>
      <c r="V5947" s="273">
        <v>77.950664228222195</v>
      </c>
      <c r="W5947" s="273">
        <v>88.1443394051187</v>
      </c>
      <c r="X5947" s="274">
        <v>1.378956928</v>
      </c>
      <c r="Z5947" s="257">
        <v>10960.71</v>
      </c>
      <c r="AA5947" s="258">
        <v>4243.9350949650134</v>
      </c>
      <c r="AB5947" s="276">
        <v>0.97854164052686499</v>
      </c>
      <c r="AC5947" s="92"/>
      <c r="AD5947" s="257">
        <v>387492.16975239938</v>
      </c>
      <c r="AE5947" s="258">
        <v>3929.1670650052406</v>
      </c>
      <c r="AF5947" s="276">
        <v>0.90596427599844143</v>
      </c>
      <c r="AG5947" s="93"/>
      <c r="AH5947" s="257">
        <v>5980.5361967360004</v>
      </c>
      <c r="AI5947" s="258">
        <v>5072.9076924274823</v>
      </c>
      <c r="AJ5947" s="258">
        <v>4690.2356923651914</v>
      </c>
      <c r="AK5947" s="276">
        <v>1.0814470123046325</v>
      </c>
      <c r="AL5947" s="93"/>
      <c r="AM5947" s="257">
        <v>4340.87</v>
      </c>
      <c r="AN5947" s="258">
        <v>4331.2568277064192</v>
      </c>
      <c r="AO5947" s="276">
        <v>0.99867577304736432</v>
      </c>
      <c r="AQ5947" s="280">
        <v>4152.4992801475737</v>
      </c>
      <c r="AR5947" s="281">
        <v>4185.6956086086348</v>
      </c>
    </row>
    <row r="5948" spans="1:44" x14ac:dyDescent="0.2">
      <c r="A5948" s="260" t="s">
        <v>8409</v>
      </c>
      <c r="B5948" s="261" t="s">
        <v>7161</v>
      </c>
      <c r="C5948" s="261" t="s">
        <v>7265</v>
      </c>
      <c r="D5948" s="262" t="s">
        <v>15123</v>
      </c>
      <c r="E5948" s="257">
        <v>132</v>
      </c>
      <c r="F5948" s="258">
        <v>196</v>
      </c>
      <c r="G5948" s="258">
        <v>717</v>
      </c>
      <c r="H5948" s="258">
        <v>347</v>
      </c>
      <c r="I5948" s="258">
        <v>75</v>
      </c>
      <c r="J5948" s="258">
        <v>33</v>
      </c>
      <c r="K5948" s="259">
        <v>30</v>
      </c>
      <c r="L5948" s="257">
        <v>133</v>
      </c>
      <c r="M5948" s="258">
        <v>215</v>
      </c>
      <c r="N5948" s="258">
        <v>688</v>
      </c>
      <c r="O5948" s="258">
        <v>277</v>
      </c>
      <c r="P5948" s="258">
        <v>84</v>
      </c>
      <c r="Q5948" s="258">
        <v>78</v>
      </c>
      <c r="R5948" s="259">
        <v>53</v>
      </c>
      <c r="S5948" s="267">
        <v>3058</v>
      </c>
      <c r="T5948" s="90"/>
      <c r="U5948" s="260">
        <v>0</v>
      </c>
      <c r="V5948" s="273">
        <v>95.759809417815504</v>
      </c>
      <c r="W5948" s="273">
        <v>123.386200130804</v>
      </c>
      <c r="X5948" s="274">
        <v>1.36468604</v>
      </c>
      <c r="Z5948" s="257">
        <v>7316.1100000000006</v>
      </c>
      <c r="AA5948" s="258">
        <v>2832.7632049041067</v>
      </c>
      <c r="AB5948" s="276">
        <v>0.92634506373580994</v>
      </c>
      <c r="AC5948" s="92"/>
      <c r="AD5948" s="257">
        <v>312956.91559369606</v>
      </c>
      <c r="AE5948" s="258">
        <v>3173.3802680505946</v>
      </c>
      <c r="AF5948" s="276">
        <v>1.0377306304939813</v>
      </c>
      <c r="AG5948" s="93"/>
      <c r="AH5948" s="257">
        <v>4173.2099103199998</v>
      </c>
      <c r="AI5948" s="258">
        <v>3539.8679917247318</v>
      </c>
      <c r="AJ5948" s="258">
        <v>3289.2966360278715</v>
      </c>
      <c r="AK5948" s="276">
        <v>1.0756365716245493</v>
      </c>
      <c r="AL5948" s="93"/>
      <c r="AM5948" s="257">
        <v>3058</v>
      </c>
      <c r="AN5948" s="258">
        <v>3051.2278366148334</v>
      </c>
      <c r="AO5948" s="276">
        <v>0.99778542727757802</v>
      </c>
      <c r="AQ5948" s="280">
        <v>3154.9873709315684</v>
      </c>
      <c r="AR5948" s="281">
        <v>3180.2092891042357</v>
      </c>
    </row>
    <row r="5949" spans="1:44" x14ac:dyDescent="0.2">
      <c r="A5949" s="260" t="s">
        <v>8409</v>
      </c>
      <c r="B5949" s="261" t="s">
        <v>7172</v>
      </c>
      <c r="C5949" s="261" t="s">
        <v>7266</v>
      </c>
      <c r="D5949" s="262" t="s">
        <v>15124</v>
      </c>
      <c r="E5949" s="257">
        <v>389</v>
      </c>
      <c r="F5949" s="258">
        <v>708</v>
      </c>
      <c r="G5949" s="258">
        <v>1423</v>
      </c>
      <c r="H5949" s="258">
        <v>1022</v>
      </c>
      <c r="I5949" s="258">
        <v>230</v>
      </c>
      <c r="J5949" s="258">
        <v>107</v>
      </c>
      <c r="K5949" s="259">
        <v>44</v>
      </c>
      <c r="L5949" s="257">
        <v>353</v>
      </c>
      <c r="M5949" s="258">
        <v>672</v>
      </c>
      <c r="N5949" s="258">
        <v>1578</v>
      </c>
      <c r="O5949" s="258">
        <v>955</v>
      </c>
      <c r="P5949" s="258">
        <v>261</v>
      </c>
      <c r="Q5949" s="258">
        <v>174</v>
      </c>
      <c r="R5949" s="259">
        <v>134</v>
      </c>
      <c r="S5949" s="267">
        <v>8050</v>
      </c>
      <c r="T5949" s="90"/>
      <c r="U5949" s="260">
        <v>52</v>
      </c>
      <c r="V5949" s="273">
        <v>59.028289078636298</v>
      </c>
      <c r="W5949" s="273">
        <v>57.664927968206598</v>
      </c>
      <c r="X5949" s="274">
        <v>1.3274519979999999</v>
      </c>
      <c r="Z5949" s="257">
        <v>19731.579999999998</v>
      </c>
      <c r="AA5949" s="258">
        <v>7639.9744944542608</v>
      </c>
      <c r="AB5949" s="276">
        <v>0.94906515459059138</v>
      </c>
      <c r="AC5949" s="92"/>
      <c r="AD5949" s="257">
        <v>621361.6776110396</v>
      </c>
      <c r="AE5949" s="258">
        <v>6300.6017403802871</v>
      </c>
      <c r="AF5949" s="276">
        <v>0.78268344600997353</v>
      </c>
      <c r="AG5949" s="93"/>
      <c r="AH5949" s="257">
        <v>10685.9885839</v>
      </c>
      <c r="AI5949" s="258">
        <v>9064.2430553374525</v>
      </c>
      <c r="AJ5949" s="258">
        <v>8536.836666561976</v>
      </c>
      <c r="AK5949" s="276">
        <v>1.0604766045418603</v>
      </c>
      <c r="AL5949" s="93"/>
      <c r="AM5949" s="257">
        <v>8072.36</v>
      </c>
      <c r="AN5949" s="258">
        <v>8054.4831717384286</v>
      </c>
      <c r="AO5949" s="276">
        <v>1.0005569157439043</v>
      </c>
      <c r="AQ5949" s="280">
        <v>6344.8439787389725</v>
      </c>
      <c r="AR5949" s="281">
        <v>6395.5665702537672</v>
      </c>
    </row>
    <row r="5950" spans="1:44" x14ac:dyDescent="0.2">
      <c r="A5950" s="260" t="s">
        <v>8409</v>
      </c>
      <c r="B5950" s="261" t="s">
        <v>7172</v>
      </c>
      <c r="C5950" s="261" t="s">
        <v>7267</v>
      </c>
      <c r="D5950" s="262" t="s">
        <v>15125</v>
      </c>
      <c r="E5950" s="257">
        <v>188</v>
      </c>
      <c r="F5950" s="258">
        <v>394</v>
      </c>
      <c r="G5950" s="258">
        <v>988</v>
      </c>
      <c r="H5950" s="258">
        <v>873</v>
      </c>
      <c r="I5950" s="258">
        <v>213</v>
      </c>
      <c r="J5950" s="258">
        <v>140</v>
      </c>
      <c r="K5950" s="259">
        <v>59</v>
      </c>
      <c r="L5950" s="257">
        <v>169</v>
      </c>
      <c r="M5950" s="258">
        <v>390</v>
      </c>
      <c r="N5950" s="258">
        <v>1054</v>
      </c>
      <c r="O5950" s="258">
        <v>923</v>
      </c>
      <c r="P5950" s="258">
        <v>261</v>
      </c>
      <c r="Q5950" s="258">
        <v>199</v>
      </c>
      <c r="R5950" s="259">
        <v>136</v>
      </c>
      <c r="S5950" s="267">
        <v>5987</v>
      </c>
      <c r="T5950" s="90"/>
      <c r="U5950" s="260">
        <v>43</v>
      </c>
      <c r="V5950" s="273">
        <v>71.434807467981202</v>
      </c>
      <c r="W5950" s="273">
        <v>72.485795454545396</v>
      </c>
      <c r="X5950" s="274">
        <v>1.3274519979999999</v>
      </c>
      <c r="Z5950" s="257">
        <v>16029.429999999998</v>
      </c>
      <c r="AA5950" s="258">
        <v>6206.5195164624411</v>
      </c>
      <c r="AB5950" s="276">
        <v>1.0366660291402106</v>
      </c>
      <c r="AC5950" s="92"/>
      <c r="AD5950" s="257">
        <v>502529.24383276165</v>
      </c>
      <c r="AE5950" s="258">
        <v>5095.6419463427073</v>
      </c>
      <c r="AF5950" s="276">
        <v>0.85111774617382785</v>
      </c>
      <c r="AG5950" s="93"/>
      <c r="AH5950" s="257">
        <v>7947.4551120259994</v>
      </c>
      <c r="AI5950" s="258">
        <v>6741.3196487335817</v>
      </c>
      <c r="AJ5950" s="258">
        <v>6349.0734313921193</v>
      </c>
      <c r="AK5950" s="276">
        <v>1.0604766045418605</v>
      </c>
      <c r="AL5950" s="93"/>
      <c r="AM5950" s="257">
        <v>6005.49</v>
      </c>
      <c r="AN5950" s="258">
        <v>5992.1904056612211</v>
      </c>
      <c r="AO5950" s="276">
        <v>1.0008669459931887</v>
      </c>
      <c r="AQ5950" s="280">
        <v>5606.8018740419384</v>
      </c>
      <c r="AR5950" s="281">
        <v>5651.6243349431652</v>
      </c>
    </row>
    <row r="5951" spans="1:44" x14ac:dyDescent="0.2">
      <c r="A5951" s="260" t="s">
        <v>8409</v>
      </c>
      <c r="B5951" s="261" t="s">
        <v>7172</v>
      </c>
      <c r="C5951" s="261" t="s">
        <v>7268</v>
      </c>
      <c r="D5951" s="262" t="s">
        <v>15126</v>
      </c>
      <c r="E5951" s="257">
        <v>204</v>
      </c>
      <c r="F5951" s="258">
        <v>358</v>
      </c>
      <c r="G5951" s="258">
        <v>1176</v>
      </c>
      <c r="H5951" s="258">
        <v>949</v>
      </c>
      <c r="I5951" s="258">
        <v>239</v>
      </c>
      <c r="J5951" s="258">
        <v>122</v>
      </c>
      <c r="K5951" s="259">
        <v>46</v>
      </c>
      <c r="L5951" s="257">
        <v>188</v>
      </c>
      <c r="M5951" s="258">
        <v>359</v>
      </c>
      <c r="N5951" s="258">
        <v>1172</v>
      </c>
      <c r="O5951" s="258">
        <v>888</v>
      </c>
      <c r="P5951" s="258">
        <v>245</v>
      </c>
      <c r="Q5951" s="258">
        <v>141</v>
      </c>
      <c r="R5951" s="259">
        <v>84</v>
      </c>
      <c r="S5951" s="267">
        <v>6171</v>
      </c>
      <c r="T5951" s="90"/>
      <c r="U5951" s="260">
        <v>21</v>
      </c>
      <c r="V5951" s="273">
        <v>70.728690783475898</v>
      </c>
      <c r="W5951" s="273">
        <v>79.121212121212096</v>
      </c>
      <c r="X5951" s="274">
        <v>1.3274519979999999</v>
      </c>
      <c r="Z5951" s="257">
        <v>15704.379999999997</v>
      </c>
      <c r="AA5951" s="258">
        <v>6080.6616931445733</v>
      </c>
      <c r="AB5951" s="276">
        <v>0.98536083181730239</v>
      </c>
      <c r="AC5951" s="92"/>
      <c r="AD5951" s="257">
        <v>526530.30509790417</v>
      </c>
      <c r="AE5951" s="258">
        <v>5339.0124885356745</v>
      </c>
      <c r="AF5951" s="276">
        <v>0.8651778461409293</v>
      </c>
      <c r="AG5951" s="93"/>
      <c r="AH5951" s="257">
        <v>8191.7062796579994</v>
      </c>
      <c r="AI5951" s="258">
        <v>6948.5023471412951</v>
      </c>
      <c r="AJ5951" s="258">
        <v>6544.2011266278214</v>
      </c>
      <c r="AK5951" s="276">
        <v>1.0604766045418605</v>
      </c>
      <c r="AL5951" s="93"/>
      <c r="AM5951" s="257">
        <v>6180.03</v>
      </c>
      <c r="AN5951" s="258">
        <v>6166.3438741382488</v>
      </c>
      <c r="AO5951" s="276">
        <v>0.99924548276426006</v>
      </c>
      <c r="AQ5951" s="280">
        <v>5574.8028998178816</v>
      </c>
      <c r="AR5951" s="281">
        <v>5619.3695512927625</v>
      </c>
    </row>
    <row r="5952" spans="1:44" x14ac:dyDescent="0.2">
      <c r="A5952" s="260" t="s">
        <v>8409</v>
      </c>
      <c r="B5952" s="261" t="s">
        <v>7161</v>
      </c>
      <c r="C5952" s="261" t="s">
        <v>7269</v>
      </c>
      <c r="D5952" s="262" t="s">
        <v>15127</v>
      </c>
      <c r="E5952" s="257">
        <v>142</v>
      </c>
      <c r="F5952" s="258">
        <v>239</v>
      </c>
      <c r="G5952" s="258">
        <v>624</v>
      </c>
      <c r="H5952" s="258">
        <v>435</v>
      </c>
      <c r="I5952" s="258">
        <v>129</v>
      </c>
      <c r="J5952" s="258">
        <v>74</v>
      </c>
      <c r="K5952" s="259">
        <v>32</v>
      </c>
      <c r="L5952" s="257">
        <v>131</v>
      </c>
      <c r="M5952" s="258">
        <v>216</v>
      </c>
      <c r="N5952" s="258">
        <v>688</v>
      </c>
      <c r="O5952" s="258">
        <v>411</v>
      </c>
      <c r="P5952" s="258">
        <v>128</v>
      </c>
      <c r="Q5952" s="258">
        <v>100</v>
      </c>
      <c r="R5952" s="259">
        <v>34</v>
      </c>
      <c r="S5952" s="267">
        <v>3383</v>
      </c>
      <c r="T5952" s="90"/>
      <c r="U5952" s="260">
        <v>0</v>
      </c>
      <c r="V5952" s="273">
        <v>64.053668802474107</v>
      </c>
      <c r="W5952" s="273">
        <v>61.349689624593502</v>
      </c>
      <c r="X5952" s="274">
        <v>1.36468604</v>
      </c>
      <c r="Z5952" s="257">
        <v>8646.4000000000015</v>
      </c>
      <c r="AA5952" s="258">
        <v>3347.8452039243352</v>
      </c>
      <c r="AB5952" s="276">
        <v>0.98960839607577156</v>
      </c>
      <c r="AC5952" s="92"/>
      <c r="AD5952" s="257">
        <v>268517.39796107268</v>
      </c>
      <c r="AE5952" s="258">
        <v>2722.7639648143349</v>
      </c>
      <c r="AF5952" s="276">
        <v>0.8048371164097945</v>
      </c>
      <c r="AG5952" s="93"/>
      <c r="AH5952" s="257">
        <v>4616.7328733200002</v>
      </c>
      <c r="AI5952" s="258">
        <v>3916.0802537621871</v>
      </c>
      <c r="AJ5952" s="258">
        <v>3638.8785218058501</v>
      </c>
      <c r="AK5952" s="276">
        <v>1.0756365716245493</v>
      </c>
      <c r="AL5952" s="93"/>
      <c r="AM5952" s="257">
        <v>3383</v>
      </c>
      <c r="AN5952" s="258">
        <v>3375.5081004800459</v>
      </c>
      <c r="AO5952" s="276">
        <v>0.9977854272775778</v>
      </c>
      <c r="AQ5952" s="280">
        <v>2891.852128394617</v>
      </c>
      <c r="AR5952" s="281">
        <v>2914.9704642782522</v>
      </c>
    </row>
    <row r="5953" spans="1:44" x14ac:dyDescent="0.2">
      <c r="A5953" s="260" t="s">
        <v>8409</v>
      </c>
      <c r="B5953" s="261" t="s">
        <v>7174</v>
      </c>
      <c r="C5953" s="261" t="s">
        <v>7270</v>
      </c>
      <c r="D5953" s="262" t="s">
        <v>15128</v>
      </c>
      <c r="E5953" s="257">
        <v>278</v>
      </c>
      <c r="F5953" s="258">
        <v>651</v>
      </c>
      <c r="G5953" s="258">
        <v>1829</v>
      </c>
      <c r="H5953" s="258">
        <v>1578</v>
      </c>
      <c r="I5953" s="258">
        <v>510</v>
      </c>
      <c r="J5953" s="258">
        <v>301</v>
      </c>
      <c r="K5953" s="259">
        <v>81</v>
      </c>
      <c r="L5953" s="257">
        <v>285</v>
      </c>
      <c r="M5953" s="258">
        <v>629</v>
      </c>
      <c r="N5953" s="258">
        <v>1827</v>
      </c>
      <c r="O5953" s="258">
        <v>1609</v>
      </c>
      <c r="P5953" s="258">
        <v>498</v>
      </c>
      <c r="Q5953" s="258">
        <v>333</v>
      </c>
      <c r="R5953" s="259">
        <v>115</v>
      </c>
      <c r="S5953" s="267">
        <v>10524</v>
      </c>
      <c r="T5953" s="90"/>
      <c r="U5953" s="260">
        <v>0</v>
      </c>
      <c r="V5953" s="273">
        <v>58.381566544040801</v>
      </c>
      <c r="W5953" s="273">
        <v>58.361710213776703</v>
      </c>
      <c r="X5953" s="274">
        <v>1.36468604</v>
      </c>
      <c r="Z5953" s="257">
        <v>27902.929999999997</v>
      </c>
      <c r="AA5953" s="258">
        <v>10803.88258418954</v>
      </c>
      <c r="AB5953" s="276">
        <v>1.0265946963311992</v>
      </c>
      <c r="AC5953" s="92"/>
      <c r="AD5953" s="257">
        <v>812282.99118921184</v>
      </c>
      <c r="AE5953" s="258">
        <v>8236.5421176999935</v>
      </c>
      <c r="AF5953" s="276">
        <v>0.78264368279171359</v>
      </c>
      <c r="AG5953" s="93"/>
      <c r="AH5953" s="257">
        <v>14361.95588496</v>
      </c>
      <c r="AI5953" s="258">
        <v>12182.331832868238</v>
      </c>
      <c r="AJ5953" s="258">
        <v>11319.999279776755</v>
      </c>
      <c r="AK5953" s="276">
        <v>1.0756365716245491</v>
      </c>
      <c r="AL5953" s="93"/>
      <c r="AM5953" s="257">
        <v>10524</v>
      </c>
      <c r="AN5953" s="258">
        <v>10500.693836669228</v>
      </c>
      <c r="AO5953" s="276">
        <v>0.9977854272775778</v>
      </c>
      <c r="AQ5953" s="280">
        <v>9075.0004730474629</v>
      </c>
      <c r="AR5953" s="281">
        <v>9147.548756903363</v>
      </c>
    </row>
    <row r="5954" spans="1:44" x14ac:dyDescent="0.2">
      <c r="A5954" s="260" t="s">
        <v>8409</v>
      </c>
      <c r="B5954" s="261" t="s">
        <v>7161</v>
      </c>
      <c r="C5954" s="261" t="s">
        <v>7271</v>
      </c>
      <c r="D5954" s="262" t="s">
        <v>15129</v>
      </c>
      <c r="E5954" s="257">
        <v>117</v>
      </c>
      <c r="F5954" s="258">
        <v>197</v>
      </c>
      <c r="G5954" s="258">
        <v>610</v>
      </c>
      <c r="H5954" s="258">
        <v>422</v>
      </c>
      <c r="I5954" s="258">
        <v>84</v>
      </c>
      <c r="J5954" s="258">
        <v>68</v>
      </c>
      <c r="K5954" s="259">
        <v>25</v>
      </c>
      <c r="L5954" s="257">
        <v>118</v>
      </c>
      <c r="M5954" s="258">
        <v>161</v>
      </c>
      <c r="N5954" s="258">
        <v>640</v>
      </c>
      <c r="O5954" s="258">
        <v>432</v>
      </c>
      <c r="P5954" s="258">
        <v>110</v>
      </c>
      <c r="Q5954" s="258">
        <v>88</v>
      </c>
      <c r="R5954" s="259">
        <v>55</v>
      </c>
      <c r="S5954" s="267">
        <v>3127</v>
      </c>
      <c r="T5954" s="90"/>
      <c r="U5954" s="260">
        <v>16</v>
      </c>
      <c r="V5954" s="273">
        <v>70.034901769072505</v>
      </c>
      <c r="W5954" s="273">
        <v>82.307323313079607</v>
      </c>
      <c r="X5954" s="274">
        <v>1.378956928</v>
      </c>
      <c r="Z5954" s="257">
        <v>8030.7400000000007</v>
      </c>
      <c r="AA5954" s="258">
        <v>3109.4645624726259</v>
      </c>
      <c r="AB5954" s="276">
        <v>0.99439224895191103</v>
      </c>
      <c r="AC5954" s="92"/>
      <c r="AD5954" s="257">
        <v>268598.34444479801</v>
      </c>
      <c r="AE5954" s="258">
        <v>2723.5847614205854</v>
      </c>
      <c r="AF5954" s="276">
        <v>0.87098969025282558</v>
      </c>
      <c r="AG5954" s="93"/>
      <c r="AH5954" s="257">
        <v>4311.9983138560001</v>
      </c>
      <c r="AI5954" s="258">
        <v>3657.5933489095537</v>
      </c>
      <c r="AJ5954" s="258">
        <v>3381.6848074765858</v>
      </c>
      <c r="AK5954" s="276">
        <v>1.0814470123046325</v>
      </c>
      <c r="AL5954" s="93"/>
      <c r="AM5954" s="257">
        <v>3133.88</v>
      </c>
      <c r="AN5954" s="258">
        <v>3126.9397948366559</v>
      </c>
      <c r="AO5954" s="276">
        <v>0.99998074666986114</v>
      </c>
      <c r="AQ5954" s="280">
        <v>2928.8390713939289</v>
      </c>
      <c r="AR5954" s="281">
        <v>2952.2530920268537</v>
      </c>
    </row>
    <row r="5955" spans="1:44" x14ac:dyDescent="0.2">
      <c r="A5955" s="260" t="s">
        <v>8409</v>
      </c>
      <c r="B5955" s="261" t="s">
        <v>7167</v>
      </c>
      <c r="C5955" s="261" t="s">
        <v>7272</v>
      </c>
      <c r="D5955" s="262" t="s">
        <v>15130</v>
      </c>
      <c r="E5955" s="257">
        <v>125</v>
      </c>
      <c r="F5955" s="258">
        <v>201</v>
      </c>
      <c r="G5955" s="258">
        <v>943</v>
      </c>
      <c r="H5955" s="258">
        <v>602</v>
      </c>
      <c r="I5955" s="258">
        <v>218</v>
      </c>
      <c r="J5955" s="258">
        <v>119</v>
      </c>
      <c r="K5955" s="259">
        <v>38</v>
      </c>
      <c r="L5955" s="257">
        <v>108</v>
      </c>
      <c r="M5955" s="258">
        <v>195</v>
      </c>
      <c r="N5955" s="258">
        <v>820</v>
      </c>
      <c r="O5955" s="258">
        <v>508</v>
      </c>
      <c r="P5955" s="258">
        <v>173</v>
      </c>
      <c r="Q5955" s="258">
        <v>159</v>
      </c>
      <c r="R5955" s="259">
        <v>75</v>
      </c>
      <c r="S5955" s="267">
        <v>4284</v>
      </c>
      <c r="T5955" s="90"/>
      <c r="U5955" s="260">
        <v>1</v>
      </c>
      <c r="V5955" s="273">
        <v>72.369702678725105</v>
      </c>
      <c r="W5955" s="273">
        <v>76.630632734064903</v>
      </c>
      <c r="X5955" s="274">
        <v>1.3220031139999999</v>
      </c>
      <c r="Z5955" s="257">
        <v>11289.82</v>
      </c>
      <c r="AA5955" s="258">
        <v>4371.3649310891278</v>
      </c>
      <c r="AB5955" s="276">
        <v>1.0203933079106273</v>
      </c>
      <c r="AC5955" s="92"/>
      <c r="AD5955" s="257">
        <v>364834.93531749432</v>
      </c>
      <c r="AE5955" s="258">
        <v>3699.4229146070106</v>
      </c>
      <c r="AF5955" s="276">
        <v>0.86354409771405471</v>
      </c>
      <c r="AG5955" s="93"/>
      <c r="AH5955" s="257">
        <v>5663.4613403759995</v>
      </c>
      <c r="AI5955" s="258">
        <v>4803.9533002139779</v>
      </c>
      <c r="AJ5955" s="258">
        <v>4533.5775841027098</v>
      </c>
      <c r="AK5955" s="276">
        <v>1.0582580728531068</v>
      </c>
      <c r="AL5955" s="93"/>
      <c r="AM5955" s="257">
        <v>4284.43</v>
      </c>
      <c r="AN5955" s="258">
        <v>4274.9418181908732</v>
      </c>
      <c r="AO5955" s="276">
        <v>0.9978855784759274</v>
      </c>
      <c r="AQ5955" s="280">
        <v>3986.3361712842775</v>
      </c>
      <c r="AR5955" s="281">
        <v>4018.204141865469</v>
      </c>
    </row>
    <row r="5956" spans="1:44" x14ac:dyDescent="0.2">
      <c r="A5956" s="260" t="s">
        <v>8409</v>
      </c>
      <c r="B5956" s="261" t="s">
        <v>7172</v>
      </c>
      <c r="C5956" s="261" t="s">
        <v>7273</v>
      </c>
      <c r="D5956" s="262" t="s">
        <v>15131</v>
      </c>
      <c r="E5956" s="257">
        <v>942</v>
      </c>
      <c r="F5956" s="258">
        <v>1848</v>
      </c>
      <c r="G5956" s="258">
        <v>6192</v>
      </c>
      <c r="H5956" s="258">
        <v>4455</v>
      </c>
      <c r="I5956" s="258">
        <v>1380</v>
      </c>
      <c r="J5956" s="258">
        <v>778</v>
      </c>
      <c r="K5956" s="259">
        <v>255</v>
      </c>
      <c r="L5956" s="257">
        <v>957</v>
      </c>
      <c r="M5956" s="258">
        <v>1839</v>
      </c>
      <c r="N5956" s="258">
        <v>5985</v>
      </c>
      <c r="O5956" s="258">
        <v>4349</v>
      </c>
      <c r="P5956" s="258">
        <v>1484</v>
      </c>
      <c r="Q5956" s="258">
        <v>1006</v>
      </c>
      <c r="R5956" s="259">
        <v>498</v>
      </c>
      <c r="S5956" s="267">
        <v>31968</v>
      </c>
      <c r="T5956" s="90"/>
      <c r="U5956" s="260">
        <v>88</v>
      </c>
      <c r="V5956" s="273">
        <v>74.897197426406194</v>
      </c>
      <c r="W5956" s="273">
        <v>79.557554519570701</v>
      </c>
      <c r="X5956" s="274">
        <v>1.3274519979999999</v>
      </c>
      <c r="Z5956" s="257">
        <v>83716.410000000018</v>
      </c>
      <c r="AA5956" s="258">
        <v>32414.598180544883</v>
      </c>
      <c r="AB5956" s="276">
        <v>1.0139701633053329</v>
      </c>
      <c r="AC5956" s="92"/>
      <c r="AD5956" s="257">
        <v>2765719.5029197941</v>
      </c>
      <c r="AE5956" s="258">
        <v>28044.370519432494</v>
      </c>
      <c r="AF5956" s="276">
        <v>0.87726384257484025</v>
      </c>
      <c r="AG5956" s="93"/>
      <c r="AH5956" s="257">
        <v>42435.985472064</v>
      </c>
      <c r="AI5956" s="258">
        <v>35995.741862487921</v>
      </c>
      <c r="AJ5956" s="258">
        <v>33901.316093994203</v>
      </c>
      <c r="AK5956" s="276">
        <v>1.0604766045418608</v>
      </c>
      <c r="AL5956" s="93"/>
      <c r="AM5956" s="257">
        <v>32005.84</v>
      </c>
      <c r="AN5956" s="258">
        <v>31934.960739777798</v>
      </c>
      <c r="AO5956" s="276">
        <v>0.99896648960766388</v>
      </c>
      <c r="AQ5956" s="280">
        <v>30124.710640987465</v>
      </c>
      <c r="AR5956" s="281">
        <v>30365.536640407532</v>
      </c>
    </row>
    <row r="5957" spans="1:44" x14ac:dyDescent="0.2">
      <c r="A5957" s="260" t="s">
        <v>8409</v>
      </c>
      <c r="B5957" s="261" t="s">
        <v>7161</v>
      </c>
      <c r="C5957" s="261" t="s">
        <v>7274</v>
      </c>
      <c r="D5957" s="262" t="s">
        <v>15132</v>
      </c>
      <c r="E5957" s="257">
        <v>395</v>
      </c>
      <c r="F5957" s="258">
        <v>605</v>
      </c>
      <c r="G5957" s="258">
        <v>2180</v>
      </c>
      <c r="H5957" s="258">
        <v>1562</v>
      </c>
      <c r="I5957" s="258">
        <v>486</v>
      </c>
      <c r="J5957" s="258">
        <v>317</v>
      </c>
      <c r="K5957" s="259">
        <v>135</v>
      </c>
      <c r="L5957" s="257">
        <v>335</v>
      </c>
      <c r="M5957" s="258">
        <v>604</v>
      </c>
      <c r="N5957" s="258">
        <v>2233</v>
      </c>
      <c r="O5957" s="258">
        <v>1494</v>
      </c>
      <c r="P5957" s="258">
        <v>595</v>
      </c>
      <c r="Q5957" s="258">
        <v>418</v>
      </c>
      <c r="R5957" s="259">
        <v>212</v>
      </c>
      <c r="S5957" s="267">
        <v>11571</v>
      </c>
      <c r="T5957" s="90"/>
      <c r="U5957" s="260">
        <v>58</v>
      </c>
      <c r="V5957" s="273">
        <v>76.021136486908304</v>
      </c>
      <c r="W5957" s="273">
        <v>83.119934329905803</v>
      </c>
      <c r="X5957" s="274">
        <v>1.378956928</v>
      </c>
      <c r="Z5957" s="257">
        <v>31319.5</v>
      </c>
      <c r="AA5957" s="258">
        <v>12126.762336268066</v>
      </c>
      <c r="AB5957" s="276">
        <v>1.0480306227869731</v>
      </c>
      <c r="AC5957" s="92"/>
      <c r="AD5957" s="257">
        <v>1014223.5534999338</v>
      </c>
      <c r="AE5957" s="258">
        <v>10284.217576605222</v>
      </c>
      <c r="AF5957" s="276">
        <v>0.88879246189657091</v>
      </c>
      <c r="AG5957" s="93"/>
      <c r="AH5957" s="257">
        <v>15955.910613888</v>
      </c>
      <c r="AI5957" s="258">
        <v>13534.382040368546</v>
      </c>
      <c r="AJ5957" s="258">
        <v>12513.423379376902</v>
      </c>
      <c r="AK5957" s="276">
        <v>1.0814470123046325</v>
      </c>
      <c r="AL5957" s="93"/>
      <c r="AM5957" s="257">
        <v>11595.94</v>
      </c>
      <c r="AN5957" s="258">
        <v>11570.259947585157</v>
      </c>
      <c r="AO5957" s="276">
        <v>0.99993604248424139</v>
      </c>
      <c r="AQ5957" s="280">
        <v>11655.279609188792</v>
      </c>
      <c r="AR5957" s="281">
        <v>11748.455420696309</v>
      </c>
    </row>
    <row r="5958" spans="1:44" x14ac:dyDescent="0.2">
      <c r="A5958" s="260" t="s">
        <v>8409</v>
      </c>
      <c r="B5958" s="261" t="s">
        <v>7172</v>
      </c>
      <c r="C5958" s="261" t="s">
        <v>7275</v>
      </c>
      <c r="D5958" s="262" t="s">
        <v>15133</v>
      </c>
      <c r="E5958" s="257">
        <v>43</v>
      </c>
      <c r="F5958" s="258">
        <v>112</v>
      </c>
      <c r="G5958" s="258">
        <v>307</v>
      </c>
      <c r="H5958" s="258">
        <v>295</v>
      </c>
      <c r="I5958" s="258">
        <v>116</v>
      </c>
      <c r="J5958" s="258">
        <v>67</v>
      </c>
      <c r="K5958" s="259">
        <v>23</v>
      </c>
      <c r="L5958" s="257">
        <v>46</v>
      </c>
      <c r="M5958" s="258">
        <v>119</v>
      </c>
      <c r="N5958" s="258">
        <v>303</v>
      </c>
      <c r="O5958" s="258">
        <v>262</v>
      </c>
      <c r="P5958" s="258">
        <v>108</v>
      </c>
      <c r="Q5958" s="258">
        <v>84</v>
      </c>
      <c r="R5958" s="259">
        <v>54</v>
      </c>
      <c r="S5958" s="267">
        <v>1939</v>
      </c>
      <c r="T5958" s="90"/>
      <c r="U5958" s="260">
        <v>76</v>
      </c>
      <c r="V5958" s="273">
        <v>63.671076329710999</v>
      </c>
      <c r="W5958" s="273">
        <v>64.466976264189796</v>
      </c>
      <c r="X5958" s="274">
        <v>1.3274519979999999</v>
      </c>
      <c r="Z5958" s="257">
        <v>5527.83</v>
      </c>
      <c r="AA5958" s="258">
        <v>2140.3496430432383</v>
      </c>
      <c r="AB5958" s="276">
        <v>1.1038420026009481</v>
      </c>
      <c r="AC5958" s="92"/>
      <c r="AD5958" s="257">
        <v>155140.7528917146</v>
      </c>
      <c r="AE5958" s="258">
        <v>1573.1258184952446</v>
      </c>
      <c r="AF5958" s="276">
        <v>0.81130779705788791</v>
      </c>
      <c r="AG5958" s="93"/>
      <c r="AH5958" s="257">
        <v>2573.929424122</v>
      </c>
      <c r="AI5958" s="258">
        <v>2183.3002837638915</v>
      </c>
      <c r="AJ5958" s="258">
        <v>2056.2641362066679</v>
      </c>
      <c r="AK5958" s="276">
        <v>1.0604766045418608</v>
      </c>
      <c r="AL5958" s="93"/>
      <c r="AM5958" s="257">
        <v>1971.68</v>
      </c>
      <c r="AN5958" s="258">
        <v>1967.313571254655</v>
      </c>
      <c r="AO5958" s="276">
        <v>1.0146021512401522</v>
      </c>
      <c r="AQ5958" s="280">
        <v>1868.3887560363914</v>
      </c>
      <c r="AR5958" s="281">
        <v>1883.3252178281762</v>
      </c>
    </row>
    <row r="5959" spans="1:44" x14ac:dyDescent="0.2">
      <c r="A5959" s="260" t="s">
        <v>8409</v>
      </c>
      <c r="B5959" s="261" t="s">
        <v>7172</v>
      </c>
      <c r="C5959" s="261" t="s">
        <v>7276</v>
      </c>
      <c r="D5959" s="262" t="s">
        <v>9589</v>
      </c>
      <c r="E5959" s="257">
        <v>79</v>
      </c>
      <c r="F5959" s="258">
        <v>138</v>
      </c>
      <c r="G5959" s="258">
        <v>466</v>
      </c>
      <c r="H5959" s="258">
        <v>310</v>
      </c>
      <c r="I5959" s="258">
        <v>93</v>
      </c>
      <c r="J5959" s="258">
        <v>63</v>
      </c>
      <c r="K5959" s="259">
        <v>17</v>
      </c>
      <c r="L5959" s="257">
        <v>75</v>
      </c>
      <c r="M5959" s="258">
        <v>133</v>
      </c>
      <c r="N5959" s="258">
        <v>426</v>
      </c>
      <c r="O5959" s="258">
        <v>310</v>
      </c>
      <c r="P5959" s="258">
        <v>116</v>
      </c>
      <c r="Q5959" s="258">
        <v>62</v>
      </c>
      <c r="R5959" s="259">
        <v>29</v>
      </c>
      <c r="S5959" s="267">
        <v>2317</v>
      </c>
      <c r="T5959" s="90"/>
      <c r="U5959" s="260">
        <v>0</v>
      </c>
      <c r="V5959" s="273">
        <v>68.617884791191102</v>
      </c>
      <c r="W5959" s="273">
        <v>70.879154078549803</v>
      </c>
      <c r="X5959" s="274">
        <v>1.3274519979999999</v>
      </c>
      <c r="Z5959" s="257">
        <v>6011.6</v>
      </c>
      <c r="AA5959" s="258">
        <v>2327.663100008273</v>
      </c>
      <c r="AB5959" s="276">
        <v>1.004602114807196</v>
      </c>
      <c r="AC5959" s="92"/>
      <c r="AD5959" s="257">
        <v>191895.58306082967</v>
      </c>
      <c r="AE5959" s="258">
        <v>1945.8194609825939</v>
      </c>
      <c r="AF5959" s="276">
        <v>0.83980123477884938</v>
      </c>
      <c r="AG5959" s="93"/>
      <c r="AH5959" s="257">
        <v>3075.7062793659998</v>
      </c>
      <c r="AI5959" s="258">
        <v>2608.9256098406063</v>
      </c>
      <c r="AJ5959" s="258">
        <v>2457.1242927234912</v>
      </c>
      <c r="AK5959" s="276">
        <v>1.0604766045418608</v>
      </c>
      <c r="AL5959" s="93"/>
      <c r="AM5959" s="257">
        <v>2317</v>
      </c>
      <c r="AN5959" s="258">
        <v>2311.868835002148</v>
      </c>
      <c r="AO5959" s="276">
        <v>0.99778542727757791</v>
      </c>
      <c r="AQ5959" s="280">
        <v>2068.401668042643</v>
      </c>
      <c r="AR5959" s="281">
        <v>2084.9370932238148</v>
      </c>
    </row>
    <row r="5960" spans="1:44" x14ac:dyDescent="0.2">
      <c r="A5960" s="260" t="s">
        <v>8409</v>
      </c>
      <c r="B5960" s="261" t="s">
        <v>7172</v>
      </c>
      <c r="C5960" s="261" t="s">
        <v>7278</v>
      </c>
      <c r="D5960" s="262" t="s">
        <v>15135</v>
      </c>
      <c r="E5960" s="257">
        <v>201</v>
      </c>
      <c r="F5960" s="258">
        <v>437</v>
      </c>
      <c r="G5960" s="258">
        <v>1393</v>
      </c>
      <c r="H5960" s="258">
        <v>898</v>
      </c>
      <c r="I5960" s="258">
        <v>314</v>
      </c>
      <c r="J5960" s="258">
        <v>150</v>
      </c>
      <c r="K5960" s="259">
        <v>57</v>
      </c>
      <c r="L5960" s="257">
        <v>198</v>
      </c>
      <c r="M5960" s="258">
        <v>357</v>
      </c>
      <c r="N5960" s="258">
        <v>1309</v>
      </c>
      <c r="O5960" s="258">
        <v>876</v>
      </c>
      <c r="P5960" s="258">
        <v>362</v>
      </c>
      <c r="Q5960" s="258">
        <v>255</v>
      </c>
      <c r="R5960" s="259">
        <v>122</v>
      </c>
      <c r="S5960" s="267">
        <v>6929</v>
      </c>
      <c r="T5960" s="90"/>
      <c r="U5960" s="260">
        <v>35</v>
      </c>
      <c r="V5960" s="273">
        <v>73.306037219592994</v>
      </c>
      <c r="W5960" s="273">
        <v>76.542502525616896</v>
      </c>
      <c r="X5960" s="274">
        <v>1.3274519979999999</v>
      </c>
      <c r="Z5960" s="257">
        <v>18299.59</v>
      </c>
      <c r="AA5960" s="258">
        <v>7085.5147362233674</v>
      </c>
      <c r="AB5960" s="276">
        <v>1.0225883585255258</v>
      </c>
      <c r="AC5960" s="92"/>
      <c r="AD5960" s="257">
        <v>591638.72453426418</v>
      </c>
      <c r="AE5960" s="258">
        <v>5999.2112674357968</v>
      </c>
      <c r="AF5960" s="276">
        <v>0.86581198837289608</v>
      </c>
      <c r="AG5960" s="93"/>
      <c r="AH5960" s="257">
        <v>9197.914894141999</v>
      </c>
      <c r="AI5960" s="258">
        <v>7802.0049851469821</v>
      </c>
      <c r="AJ5960" s="258">
        <v>7348.0423928705513</v>
      </c>
      <c r="AK5960" s="276">
        <v>1.0604766045418605</v>
      </c>
      <c r="AL5960" s="93"/>
      <c r="AM5960" s="257">
        <v>6944.05</v>
      </c>
      <c r="AN5960" s="258">
        <v>6928.6718962868645</v>
      </c>
      <c r="AO5960" s="276">
        <v>0.99995264775391324</v>
      </c>
      <c r="AQ5960" s="280">
        <v>6505.4227947234285</v>
      </c>
      <c r="AR5960" s="281">
        <v>6557.4291016008701</v>
      </c>
    </row>
    <row r="5961" spans="1:44" x14ac:dyDescent="0.2">
      <c r="A5961" s="260" t="s">
        <v>8409</v>
      </c>
      <c r="B5961" s="261" t="s">
        <v>7174</v>
      </c>
      <c r="C5961" s="261" t="s">
        <v>7279</v>
      </c>
      <c r="D5961" s="262" t="s">
        <v>15136</v>
      </c>
      <c r="E5961" s="257">
        <v>160</v>
      </c>
      <c r="F5961" s="258">
        <v>384</v>
      </c>
      <c r="G5961" s="258">
        <v>881</v>
      </c>
      <c r="H5961" s="258">
        <v>612</v>
      </c>
      <c r="I5961" s="258">
        <v>196</v>
      </c>
      <c r="J5961" s="258">
        <v>82</v>
      </c>
      <c r="K5961" s="259">
        <v>8</v>
      </c>
      <c r="L5961" s="257">
        <v>178</v>
      </c>
      <c r="M5961" s="258">
        <v>325</v>
      </c>
      <c r="N5961" s="258">
        <v>969</v>
      </c>
      <c r="O5961" s="258">
        <v>592</v>
      </c>
      <c r="P5961" s="258">
        <v>222</v>
      </c>
      <c r="Q5961" s="258">
        <v>108</v>
      </c>
      <c r="R5961" s="259">
        <v>78</v>
      </c>
      <c r="S5961" s="267">
        <v>4795</v>
      </c>
      <c r="T5961" s="90"/>
      <c r="U5961" s="260">
        <v>60</v>
      </c>
      <c r="V5961" s="273">
        <v>57.788105990417101</v>
      </c>
      <c r="W5961" s="273">
        <v>83.408550573514006</v>
      </c>
      <c r="X5961" s="274">
        <v>1.36468604</v>
      </c>
      <c r="Z5961" s="257">
        <v>11999.029999999999</v>
      </c>
      <c r="AA5961" s="258">
        <v>4645.9676902808342</v>
      </c>
      <c r="AB5961" s="276">
        <v>0.96891922633594041</v>
      </c>
      <c r="AC5961" s="92"/>
      <c r="AD5961" s="257">
        <v>397788.27224171057</v>
      </c>
      <c r="AE5961" s="258">
        <v>4033.5694502838128</v>
      </c>
      <c r="AF5961" s="276">
        <v>0.8412032221655501</v>
      </c>
      <c r="AG5961" s="93"/>
      <c r="AH5961" s="257">
        <v>6543.6695618000003</v>
      </c>
      <c r="AI5961" s="258">
        <v>5550.5778352910684</v>
      </c>
      <c r="AJ5961" s="258">
        <v>5157.6773609397133</v>
      </c>
      <c r="AK5961" s="276">
        <v>1.0756365716245491</v>
      </c>
      <c r="AL5961" s="93"/>
      <c r="AM5961" s="257">
        <v>4820.8</v>
      </c>
      <c r="AN5961" s="258">
        <v>4810.1239878197475</v>
      </c>
      <c r="AO5961" s="276">
        <v>1.0031541163336282</v>
      </c>
      <c r="AQ5961" s="280">
        <v>4217.0653599820907</v>
      </c>
      <c r="AR5961" s="281">
        <v>4250.7778491090612</v>
      </c>
    </row>
    <row r="5962" spans="1:44" x14ac:dyDescent="0.2">
      <c r="A5962" s="260" t="s">
        <v>8409</v>
      </c>
      <c r="B5962" s="261" t="s">
        <v>7174</v>
      </c>
      <c r="C5962" s="261" t="s">
        <v>7280</v>
      </c>
      <c r="D5962" s="262" t="s">
        <v>15137</v>
      </c>
      <c r="E5962" s="257">
        <v>54</v>
      </c>
      <c r="F5962" s="258">
        <v>141</v>
      </c>
      <c r="G5962" s="258">
        <v>502</v>
      </c>
      <c r="H5962" s="258">
        <v>285</v>
      </c>
      <c r="I5962" s="258">
        <v>70</v>
      </c>
      <c r="J5962" s="258">
        <v>38</v>
      </c>
      <c r="K5962" s="259">
        <v>7</v>
      </c>
      <c r="L5962" s="257">
        <v>75</v>
      </c>
      <c r="M5962" s="258">
        <v>138</v>
      </c>
      <c r="N5962" s="258">
        <v>404</v>
      </c>
      <c r="O5962" s="258">
        <v>288</v>
      </c>
      <c r="P5962" s="258">
        <v>60</v>
      </c>
      <c r="Q5962" s="258">
        <v>58</v>
      </c>
      <c r="R5962" s="259">
        <v>25</v>
      </c>
      <c r="S5962" s="267">
        <v>2145</v>
      </c>
      <c r="T5962" s="90"/>
      <c r="U5962" s="260">
        <v>1</v>
      </c>
      <c r="V5962" s="273">
        <v>87.176264495588597</v>
      </c>
      <c r="W5962" s="273">
        <v>102.199162401116</v>
      </c>
      <c r="X5962" s="274">
        <v>1.36468604</v>
      </c>
      <c r="Z5962" s="257">
        <v>5149.58</v>
      </c>
      <c r="AA5962" s="258">
        <v>1993.8930312297227</v>
      </c>
      <c r="AB5962" s="276">
        <v>0.92955386071315749</v>
      </c>
      <c r="AC5962" s="92"/>
      <c r="AD5962" s="257">
        <v>203952.08082487347</v>
      </c>
      <c r="AE5962" s="258">
        <v>2068.0722382814488</v>
      </c>
      <c r="AF5962" s="276">
        <v>0.964136241623053</v>
      </c>
      <c r="AG5962" s="93"/>
      <c r="AH5962" s="257">
        <v>2927.2515558</v>
      </c>
      <c r="AI5962" s="258">
        <v>2483.0009294472038</v>
      </c>
      <c r="AJ5962" s="258">
        <v>2307.2404461346578</v>
      </c>
      <c r="AK5962" s="276">
        <v>1.0756365716245491</v>
      </c>
      <c r="AL5962" s="93"/>
      <c r="AM5962" s="257">
        <v>2145.4299999999998</v>
      </c>
      <c r="AN5962" s="258">
        <v>2140.6787892441339</v>
      </c>
      <c r="AO5962" s="276">
        <v>0.99798544953106472</v>
      </c>
      <c r="AQ5962" s="280">
        <v>2063.6214472835895</v>
      </c>
      <c r="AR5962" s="281">
        <v>2080.1186579419577</v>
      </c>
    </row>
    <row r="5963" spans="1:44" x14ac:dyDescent="0.2">
      <c r="A5963" s="260" t="s">
        <v>8409</v>
      </c>
      <c r="B5963" s="261" t="s">
        <v>7161</v>
      </c>
      <c r="C5963" s="261" t="s">
        <v>7281</v>
      </c>
      <c r="D5963" s="262" t="s">
        <v>8640</v>
      </c>
      <c r="E5963" s="257">
        <v>33</v>
      </c>
      <c r="F5963" s="258">
        <v>89</v>
      </c>
      <c r="G5963" s="258">
        <v>431</v>
      </c>
      <c r="H5963" s="258">
        <v>386</v>
      </c>
      <c r="I5963" s="258">
        <v>127</v>
      </c>
      <c r="J5963" s="258">
        <v>82</v>
      </c>
      <c r="K5963" s="259">
        <v>19</v>
      </c>
      <c r="L5963" s="257">
        <v>40</v>
      </c>
      <c r="M5963" s="258">
        <v>96</v>
      </c>
      <c r="N5963" s="258">
        <v>347</v>
      </c>
      <c r="O5963" s="258">
        <v>299</v>
      </c>
      <c r="P5963" s="258">
        <v>148</v>
      </c>
      <c r="Q5963" s="258">
        <v>91</v>
      </c>
      <c r="R5963" s="259">
        <v>39</v>
      </c>
      <c r="S5963" s="267">
        <v>2227</v>
      </c>
      <c r="T5963" s="90"/>
      <c r="U5963" s="260">
        <v>0</v>
      </c>
      <c r="V5963" s="273">
        <v>74.828225048478402</v>
      </c>
      <c r="W5963" s="273">
        <v>83.497755834829405</v>
      </c>
      <c r="X5963" s="274">
        <v>1.378956928</v>
      </c>
      <c r="Z5963" s="257">
        <v>6211.46</v>
      </c>
      <c r="AA5963" s="258">
        <v>2405.0479471650456</v>
      </c>
      <c r="AB5963" s="276">
        <v>1.0799496844028045</v>
      </c>
      <c r="AC5963" s="92"/>
      <c r="AD5963" s="257">
        <v>194706.87644465888</v>
      </c>
      <c r="AE5963" s="258">
        <v>1974.325950238537</v>
      </c>
      <c r="AF5963" s="276">
        <v>0.88654061528448003</v>
      </c>
      <c r="AG5963" s="93"/>
      <c r="AH5963" s="257">
        <v>3070.9370786560003</v>
      </c>
      <c r="AI5963" s="258">
        <v>2604.8802008383682</v>
      </c>
      <c r="AJ5963" s="258">
        <v>2408.3824964024166</v>
      </c>
      <c r="AK5963" s="276">
        <v>1.0814470123046325</v>
      </c>
      <c r="AL5963" s="93"/>
      <c r="AM5963" s="257">
        <v>2227</v>
      </c>
      <c r="AN5963" s="258">
        <v>2222.0681465471662</v>
      </c>
      <c r="AO5963" s="276">
        <v>0.99778542727757802</v>
      </c>
      <c r="AQ5963" s="280">
        <v>2300.7253497645861</v>
      </c>
      <c r="AR5963" s="281">
        <v>2319.1180403484504</v>
      </c>
    </row>
    <row r="5964" spans="1:44" x14ac:dyDescent="0.2">
      <c r="A5964" s="260" t="s">
        <v>8409</v>
      </c>
      <c r="B5964" s="261" t="s">
        <v>7165</v>
      </c>
      <c r="C5964" s="261" t="s">
        <v>7282</v>
      </c>
      <c r="D5964" s="262" t="s">
        <v>15138</v>
      </c>
      <c r="E5964" s="257">
        <v>152</v>
      </c>
      <c r="F5964" s="258">
        <v>361</v>
      </c>
      <c r="G5964" s="258">
        <v>1062</v>
      </c>
      <c r="H5964" s="258">
        <v>873</v>
      </c>
      <c r="I5964" s="258">
        <v>275</v>
      </c>
      <c r="J5964" s="258">
        <v>150</v>
      </c>
      <c r="K5964" s="259">
        <v>50</v>
      </c>
      <c r="L5964" s="257">
        <v>181</v>
      </c>
      <c r="M5964" s="258">
        <v>338</v>
      </c>
      <c r="N5964" s="258">
        <v>1061</v>
      </c>
      <c r="O5964" s="258">
        <v>846</v>
      </c>
      <c r="P5964" s="258">
        <v>287</v>
      </c>
      <c r="Q5964" s="258">
        <v>175</v>
      </c>
      <c r="R5964" s="259">
        <v>74</v>
      </c>
      <c r="S5964" s="267">
        <v>5885</v>
      </c>
      <c r="T5964" s="90"/>
      <c r="U5964" s="260">
        <v>7</v>
      </c>
      <c r="V5964" s="273">
        <v>71.796045414249704</v>
      </c>
      <c r="W5964" s="273">
        <v>89.162276975360996</v>
      </c>
      <c r="X5964" s="274">
        <v>1.277114686</v>
      </c>
      <c r="Z5964" s="257">
        <v>15489.970000000003</v>
      </c>
      <c r="AA5964" s="258">
        <v>5997.6431547732973</v>
      </c>
      <c r="AB5964" s="276">
        <v>1.0191407229861167</v>
      </c>
      <c r="AC5964" s="92"/>
      <c r="AD5964" s="257">
        <v>517758.75697469566</v>
      </c>
      <c r="AE5964" s="258">
        <v>5250.0690706161804</v>
      </c>
      <c r="AF5964" s="276">
        <v>0.89211029237318273</v>
      </c>
      <c r="AG5964" s="93"/>
      <c r="AH5964" s="257">
        <v>7515.8199271100002</v>
      </c>
      <c r="AI5964" s="258">
        <v>6375.1910311895945</v>
      </c>
      <c r="AJ5964" s="258">
        <v>6120.2916949710052</v>
      </c>
      <c r="AK5964" s="276">
        <v>1.039981596426679</v>
      </c>
      <c r="AL5964" s="93"/>
      <c r="AM5964" s="257">
        <v>5888.01</v>
      </c>
      <c r="AN5964" s="258">
        <v>5874.970573664652</v>
      </c>
      <c r="AO5964" s="276">
        <v>0.99829576442899781</v>
      </c>
      <c r="AQ5964" s="280">
        <v>5554.9998964704637</v>
      </c>
      <c r="AR5964" s="281">
        <v>5599.4082367791561</v>
      </c>
    </row>
    <row r="5965" spans="1:44" x14ac:dyDescent="0.2">
      <c r="A5965" s="260" t="s">
        <v>8409</v>
      </c>
      <c r="B5965" s="261" t="s">
        <v>7161</v>
      </c>
      <c r="C5965" s="261" t="s">
        <v>7283</v>
      </c>
      <c r="D5965" s="262" t="s">
        <v>15139</v>
      </c>
      <c r="E5965" s="257">
        <v>176</v>
      </c>
      <c r="F5965" s="258">
        <v>293</v>
      </c>
      <c r="G5965" s="258">
        <v>948</v>
      </c>
      <c r="H5965" s="258">
        <v>267</v>
      </c>
      <c r="I5965" s="258">
        <v>44</v>
      </c>
      <c r="J5965" s="258">
        <v>39</v>
      </c>
      <c r="K5965" s="259">
        <v>9</v>
      </c>
      <c r="L5965" s="257">
        <v>166</v>
      </c>
      <c r="M5965" s="258">
        <v>285</v>
      </c>
      <c r="N5965" s="258">
        <v>808</v>
      </c>
      <c r="O5965" s="258">
        <v>229</v>
      </c>
      <c r="P5965" s="258">
        <v>51</v>
      </c>
      <c r="Q5965" s="258">
        <v>33</v>
      </c>
      <c r="R5965" s="259">
        <v>6</v>
      </c>
      <c r="S5965" s="267">
        <v>3354</v>
      </c>
      <c r="T5965" s="90"/>
      <c r="U5965" s="260">
        <v>1</v>
      </c>
      <c r="V5965" s="273">
        <v>95.383451238467501</v>
      </c>
      <c r="W5965" s="273">
        <v>122.408169350029</v>
      </c>
      <c r="X5965" s="274">
        <v>1.36468604</v>
      </c>
      <c r="Z5965" s="257">
        <v>6946.4099999999989</v>
      </c>
      <c r="AA5965" s="258">
        <v>2689.6171126702484</v>
      </c>
      <c r="AB5965" s="276">
        <v>0.80191327151766501</v>
      </c>
      <c r="AC5965" s="92"/>
      <c r="AD5965" s="257">
        <v>342143.37284776446</v>
      </c>
      <c r="AE5965" s="258">
        <v>3469.3306782489381</v>
      </c>
      <c r="AF5965" s="276">
        <v>1.0343860102113709</v>
      </c>
      <c r="AG5965" s="93"/>
      <c r="AH5965" s="257">
        <v>4577.1569781600001</v>
      </c>
      <c r="AI5965" s="258">
        <v>3882.5105442265371</v>
      </c>
      <c r="AJ5965" s="258">
        <v>3607.685061228738</v>
      </c>
      <c r="AK5965" s="276">
        <v>1.0756365716245493</v>
      </c>
      <c r="AL5965" s="93"/>
      <c r="AM5965" s="257">
        <v>3354.43</v>
      </c>
      <c r="AN5965" s="258">
        <v>3347.0013708227252</v>
      </c>
      <c r="AO5965" s="276">
        <v>0.99791334848620306</v>
      </c>
      <c r="AQ5965" s="280">
        <v>2986.2866257927808</v>
      </c>
      <c r="AR5965" s="281">
        <v>3010.1598994577839</v>
      </c>
    </row>
    <row r="5966" spans="1:44" x14ac:dyDescent="0.2">
      <c r="A5966" s="260" t="s">
        <v>8409</v>
      </c>
      <c r="B5966" s="261" t="s">
        <v>7161</v>
      </c>
      <c r="C5966" s="261" t="s">
        <v>7284</v>
      </c>
      <c r="D5966" s="262" t="s">
        <v>15140</v>
      </c>
      <c r="E5966" s="257">
        <v>103</v>
      </c>
      <c r="F5966" s="258">
        <v>151</v>
      </c>
      <c r="G5966" s="258">
        <v>574</v>
      </c>
      <c r="H5966" s="258">
        <v>428</v>
      </c>
      <c r="I5966" s="258">
        <v>144</v>
      </c>
      <c r="J5966" s="258">
        <v>109</v>
      </c>
      <c r="K5966" s="259">
        <v>40</v>
      </c>
      <c r="L5966" s="257">
        <v>76</v>
      </c>
      <c r="M5966" s="258">
        <v>140</v>
      </c>
      <c r="N5966" s="258">
        <v>549</v>
      </c>
      <c r="O5966" s="258">
        <v>370</v>
      </c>
      <c r="P5966" s="258">
        <v>144</v>
      </c>
      <c r="Q5966" s="258">
        <v>129</v>
      </c>
      <c r="R5966" s="259">
        <v>78</v>
      </c>
      <c r="S5966" s="267">
        <v>3035</v>
      </c>
      <c r="T5966" s="90"/>
      <c r="U5966" s="260">
        <v>45</v>
      </c>
      <c r="V5966" s="273">
        <v>76.742060301001899</v>
      </c>
      <c r="W5966" s="273">
        <v>99.566249176005201</v>
      </c>
      <c r="X5966" s="274">
        <v>1.378956928</v>
      </c>
      <c r="Z5966" s="257">
        <v>8496.7900000000009</v>
      </c>
      <c r="AA5966" s="258">
        <v>3289.9169192094109</v>
      </c>
      <c r="AB5966" s="276">
        <v>1.0839923951266592</v>
      </c>
      <c r="AC5966" s="92"/>
      <c r="AD5966" s="257">
        <v>278413.58290464105</v>
      </c>
      <c r="AE5966" s="258">
        <v>2823.111189828754</v>
      </c>
      <c r="AF5966" s="276">
        <v>0.93018490603912818</v>
      </c>
      <c r="AG5966" s="93"/>
      <c r="AH5966" s="257">
        <v>4185.1342764800002</v>
      </c>
      <c r="AI5966" s="258">
        <v>3549.9826715511663</v>
      </c>
      <c r="AJ5966" s="258">
        <v>3282.1916823445599</v>
      </c>
      <c r="AK5966" s="276">
        <v>1.0814470123046327</v>
      </c>
      <c r="AL5966" s="93"/>
      <c r="AM5966" s="257">
        <v>3054.35</v>
      </c>
      <c r="AN5966" s="258">
        <v>3047.5859198052699</v>
      </c>
      <c r="AO5966" s="276">
        <v>1.0041469258007478</v>
      </c>
      <c r="AQ5966" s="280">
        <v>3323.2018958158251</v>
      </c>
      <c r="AR5966" s="281">
        <v>3349.7685715051712</v>
      </c>
    </row>
    <row r="5967" spans="1:44" x14ac:dyDescent="0.2">
      <c r="A5967" s="260" t="s">
        <v>8409</v>
      </c>
      <c r="B5967" s="261" t="s">
        <v>7161</v>
      </c>
      <c r="C5967" s="261" t="s">
        <v>7285</v>
      </c>
      <c r="D5967" s="262" t="s">
        <v>15141</v>
      </c>
      <c r="E5967" s="257">
        <v>94</v>
      </c>
      <c r="F5967" s="258">
        <v>144</v>
      </c>
      <c r="G5967" s="258">
        <v>642</v>
      </c>
      <c r="H5967" s="258">
        <v>192</v>
      </c>
      <c r="I5967" s="258">
        <v>22</v>
      </c>
      <c r="J5967" s="258">
        <v>20</v>
      </c>
      <c r="K5967" s="259">
        <v>3</v>
      </c>
      <c r="L5967" s="257">
        <v>107</v>
      </c>
      <c r="M5967" s="258">
        <v>143</v>
      </c>
      <c r="N5967" s="258">
        <v>542</v>
      </c>
      <c r="O5967" s="258">
        <v>146</v>
      </c>
      <c r="P5967" s="258">
        <v>28</v>
      </c>
      <c r="Q5967" s="258">
        <v>17</v>
      </c>
      <c r="R5967" s="259">
        <v>5</v>
      </c>
      <c r="S5967" s="267">
        <v>2105</v>
      </c>
      <c r="T5967" s="90"/>
      <c r="U5967" s="260">
        <v>5</v>
      </c>
      <c r="V5967" s="273">
        <v>95.671181529448603</v>
      </c>
      <c r="W5967" s="273">
        <v>123.432509505703</v>
      </c>
      <c r="X5967" s="274">
        <v>1.36468604</v>
      </c>
      <c r="Z5967" s="257">
        <v>4310.0700000000006</v>
      </c>
      <c r="AA5967" s="258">
        <v>1668.8387280345762</v>
      </c>
      <c r="AB5967" s="276">
        <v>0.79279749550336165</v>
      </c>
      <c r="AC5967" s="92"/>
      <c r="AD5967" s="257">
        <v>215400.88206470502</v>
      </c>
      <c r="AE5967" s="258">
        <v>2184.162978370678</v>
      </c>
      <c r="AF5967" s="276">
        <v>1.037607115615524</v>
      </c>
      <c r="AG5967" s="93"/>
      <c r="AH5967" s="257">
        <v>2872.6641142000003</v>
      </c>
      <c r="AI5967" s="258">
        <v>2436.6978818118246</v>
      </c>
      <c r="AJ5967" s="258">
        <v>2264.2149832696759</v>
      </c>
      <c r="AK5967" s="276">
        <v>1.0756365716245491</v>
      </c>
      <c r="AL5967" s="93"/>
      <c r="AM5967" s="257">
        <v>2107.15</v>
      </c>
      <c r="AN5967" s="258">
        <v>2102.4835630879484</v>
      </c>
      <c r="AO5967" s="276">
        <v>0.99880454303465482</v>
      </c>
      <c r="AQ5967" s="280">
        <v>1860.3445225497003</v>
      </c>
      <c r="AR5967" s="281">
        <v>1875.2166763190085</v>
      </c>
    </row>
    <row r="5968" spans="1:44" x14ac:dyDescent="0.2">
      <c r="A5968" s="260" t="s">
        <v>8409</v>
      </c>
      <c r="B5968" s="261" t="s">
        <v>7172</v>
      </c>
      <c r="C5968" s="261" t="s">
        <v>7286</v>
      </c>
      <c r="D5968" s="262" t="s">
        <v>15142</v>
      </c>
      <c r="E5968" s="257">
        <v>297</v>
      </c>
      <c r="F5968" s="258">
        <v>582</v>
      </c>
      <c r="G5968" s="258">
        <v>1608</v>
      </c>
      <c r="H5968" s="258">
        <v>1122</v>
      </c>
      <c r="I5968" s="258">
        <v>392</v>
      </c>
      <c r="J5968" s="258">
        <v>202</v>
      </c>
      <c r="K5968" s="259">
        <v>76</v>
      </c>
      <c r="L5968" s="257">
        <v>245</v>
      </c>
      <c r="M5968" s="258">
        <v>560</v>
      </c>
      <c r="N5968" s="258">
        <v>1680</v>
      </c>
      <c r="O5968" s="258">
        <v>1117</v>
      </c>
      <c r="P5968" s="258">
        <v>437</v>
      </c>
      <c r="Q5968" s="258">
        <v>262</v>
      </c>
      <c r="R5968" s="259">
        <v>159</v>
      </c>
      <c r="S5968" s="267">
        <v>8739</v>
      </c>
      <c r="T5968" s="90"/>
      <c r="U5968" s="260">
        <v>81</v>
      </c>
      <c r="V5968" s="273">
        <v>76.511104846178398</v>
      </c>
      <c r="W5968" s="273">
        <v>80.367620137299696</v>
      </c>
      <c r="X5968" s="274">
        <v>1.3274519979999999</v>
      </c>
      <c r="Z5968" s="257">
        <v>22941.19</v>
      </c>
      <c r="AA5968" s="258">
        <v>8882.7203129414447</v>
      </c>
      <c r="AB5968" s="276">
        <v>1.0164458534090222</v>
      </c>
      <c r="AC5968" s="92"/>
      <c r="AD5968" s="257">
        <v>761416.07313449017</v>
      </c>
      <c r="AE5968" s="258">
        <v>7720.7520328406208</v>
      </c>
      <c r="AF5968" s="276">
        <v>0.88348232438958929</v>
      </c>
      <c r="AG5968" s="93"/>
      <c r="AH5968" s="257">
        <v>11600.603010522</v>
      </c>
      <c r="AI5968" s="258">
        <v>9840.0521814402491</v>
      </c>
      <c r="AJ5968" s="258">
        <v>9267.5050470913193</v>
      </c>
      <c r="AK5968" s="276">
        <v>1.0604766045418605</v>
      </c>
      <c r="AL5968" s="93"/>
      <c r="AM5968" s="257">
        <v>8773.83</v>
      </c>
      <c r="AN5968" s="258">
        <v>8754.399715410831</v>
      </c>
      <c r="AO5968" s="276">
        <v>1.0017621827910324</v>
      </c>
      <c r="AQ5968" s="280">
        <v>8336.9957014794782</v>
      </c>
      <c r="AR5968" s="281">
        <v>8403.6441531740766</v>
      </c>
    </row>
    <row r="5969" spans="1:44" x14ac:dyDescent="0.2">
      <c r="A5969" s="260" t="s">
        <v>8409</v>
      </c>
      <c r="B5969" s="261" t="s">
        <v>7167</v>
      </c>
      <c r="C5969" s="261" t="s">
        <v>7287</v>
      </c>
      <c r="D5969" s="262" t="s">
        <v>15143</v>
      </c>
      <c r="E5969" s="257">
        <v>105</v>
      </c>
      <c r="F5969" s="258">
        <v>147</v>
      </c>
      <c r="G5969" s="258">
        <v>528</v>
      </c>
      <c r="H5969" s="258">
        <v>304</v>
      </c>
      <c r="I5969" s="258">
        <v>62</v>
      </c>
      <c r="J5969" s="258">
        <v>55</v>
      </c>
      <c r="K5969" s="259">
        <v>18</v>
      </c>
      <c r="L5969" s="257">
        <v>79</v>
      </c>
      <c r="M5969" s="258">
        <v>126</v>
      </c>
      <c r="N5969" s="258">
        <v>519</v>
      </c>
      <c r="O5969" s="258">
        <v>238</v>
      </c>
      <c r="P5969" s="258">
        <v>59</v>
      </c>
      <c r="Q5969" s="258">
        <v>63</v>
      </c>
      <c r="R5969" s="259">
        <v>42</v>
      </c>
      <c r="S5969" s="267">
        <v>2345</v>
      </c>
      <c r="T5969" s="90"/>
      <c r="U5969" s="260">
        <v>0</v>
      </c>
      <c r="V5969" s="273">
        <v>64.633470964100496</v>
      </c>
      <c r="W5969" s="273">
        <v>58.820119352088597</v>
      </c>
      <c r="X5969" s="274">
        <v>1.3220031139999999</v>
      </c>
      <c r="Z5969" s="257">
        <v>5787.71</v>
      </c>
      <c r="AA5969" s="258">
        <v>2240.9739504539361</v>
      </c>
      <c r="AB5969" s="276">
        <v>0.95563921128099627</v>
      </c>
      <c r="AC5969" s="92"/>
      <c r="AD5969" s="257">
        <v>185079.31822817671</v>
      </c>
      <c r="AE5969" s="258">
        <v>1876.7025977852627</v>
      </c>
      <c r="AF5969" s="276">
        <v>0.80029961526023996</v>
      </c>
      <c r="AG5969" s="93"/>
      <c r="AH5969" s="257">
        <v>3100.0973023299998</v>
      </c>
      <c r="AI5969" s="258">
        <v>2629.6149600844487</v>
      </c>
      <c r="AJ5969" s="258">
        <v>2481.6151808405357</v>
      </c>
      <c r="AK5969" s="276">
        <v>1.0582580728531068</v>
      </c>
      <c r="AL5969" s="93"/>
      <c r="AM5969" s="257">
        <v>2345</v>
      </c>
      <c r="AN5969" s="258">
        <v>2339.8068269659202</v>
      </c>
      <c r="AO5969" s="276">
        <v>0.99778542727757791</v>
      </c>
      <c r="AQ5969" s="280">
        <v>1893.7304536047986</v>
      </c>
      <c r="AR5969" s="281">
        <v>1908.8695045506051</v>
      </c>
    </row>
    <row r="5970" spans="1:44" x14ac:dyDescent="0.2">
      <c r="A5970" s="260" t="s">
        <v>8409</v>
      </c>
      <c r="B5970" s="261" t="s">
        <v>7172</v>
      </c>
      <c r="C5970" s="261" t="s">
        <v>7288</v>
      </c>
      <c r="D5970" s="262" t="s">
        <v>15144</v>
      </c>
      <c r="E5970" s="257">
        <v>245</v>
      </c>
      <c r="F5970" s="258">
        <v>435</v>
      </c>
      <c r="G5970" s="258">
        <v>1369</v>
      </c>
      <c r="H5970" s="258">
        <v>1031</v>
      </c>
      <c r="I5970" s="258">
        <v>366</v>
      </c>
      <c r="J5970" s="258">
        <v>218</v>
      </c>
      <c r="K5970" s="259">
        <v>70</v>
      </c>
      <c r="L5970" s="257">
        <v>205</v>
      </c>
      <c r="M5970" s="258">
        <v>426</v>
      </c>
      <c r="N5970" s="258">
        <v>1417</v>
      </c>
      <c r="O5970" s="258">
        <v>1068</v>
      </c>
      <c r="P5970" s="258">
        <v>419</v>
      </c>
      <c r="Q5970" s="258">
        <v>239</v>
      </c>
      <c r="R5970" s="259">
        <v>102</v>
      </c>
      <c r="S5970" s="267">
        <v>7610</v>
      </c>
      <c r="T5970" s="90"/>
      <c r="U5970" s="260">
        <v>0</v>
      </c>
      <c r="V5970" s="273">
        <v>68.630215517492402</v>
      </c>
      <c r="W5970" s="273">
        <v>79.194769352083</v>
      </c>
      <c r="X5970" s="274">
        <v>1.3276106990000001</v>
      </c>
      <c r="Z5970" s="257">
        <v>20447.03</v>
      </c>
      <c r="AA5970" s="258">
        <v>7916.9933521462099</v>
      </c>
      <c r="AB5970" s="276">
        <v>1.0403407821479909</v>
      </c>
      <c r="AC5970" s="92"/>
      <c r="AD5970" s="257">
        <v>645272.70858760353</v>
      </c>
      <c r="AE5970" s="258">
        <v>6543.0593762686913</v>
      </c>
      <c r="AF5970" s="276">
        <v>0.85979755272913161</v>
      </c>
      <c r="AG5970" s="93"/>
      <c r="AH5970" s="257">
        <v>10103.117419390001</v>
      </c>
      <c r="AI5970" s="258">
        <v>8569.8305951719758</v>
      </c>
      <c r="AJ5970" s="258">
        <v>8070.7186856825483</v>
      </c>
      <c r="AK5970" s="276">
        <v>1.0605412201948159</v>
      </c>
      <c r="AL5970" s="93"/>
      <c r="AM5970" s="257">
        <v>7610</v>
      </c>
      <c r="AN5970" s="258">
        <v>7593.1471015823681</v>
      </c>
      <c r="AO5970" s="276">
        <v>0.99778542727757791</v>
      </c>
      <c r="AQ5970" s="280">
        <v>7203.1290337723021</v>
      </c>
      <c r="AR5970" s="281">
        <v>7260.7130142188953</v>
      </c>
    </row>
    <row r="5971" spans="1:44" x14ac:dyDescent="0.2">
      <c r="A5971" s="260" t="s">
        <v>8409</v>
      </c>
      <c r="B5971" s="261" t="s">
        <v>7161</v>
      </c>
      <c r="C5971" s="261" t="s">
        <v>7289</v>
      </c>
      <c r="D5971" s="262" t="s">
        <v>15145</v>
      </c>
      <c r="E5971" s="257">
        <v>125</v>
      </c>
      <c r="F5971" s="258">
        <v>270</v>
      </c>
      <c r="G5971" s="258">
        <v>828</v>
      </c>
      <c r="H5971" s="258">
        <v>741</v>
      </c>
      <c r="I5971" s="258">
        <v>315</v>
      </c>
      <c r="J5971" s="258">
        <v>143</v>
      </c>
      <c r="K5971" s="259">
        <v>30</v>
      </c>
      <c r="L5971" s="257">
        <v>132</v>
      </c>
      <c r="M5971" s="258">
        <v>287</v>
      </c>
      <c r="N5971" s="258">
        <v>878</v>
      </c>
      <c r="O5971" s="258">
        <v>754</v>
      </c>
      <c r="P5971" s="258">
        <v>281</v>
      </c>
      <c r="Q5971" s="258">
        <v>173</v>
      </c>
      <c r="R5971" s="259">
        <v>81</v>
      </c>
      <c r="S5971" s="267">
        <v>5038</v>
      </c>
      <c r="T5971" s="90"/>
      <c r="U5971" s="260">
        <v>28</v>
      </c>
      <c r="V5971" s="273">
        <v>67.943143094004697</v>
      </c>
      <c r="W5971" s="273">
        <v>84.126810875173604</v>
      </c>
      <c r="X5971" s="274">
        <v>1.378956928</v>
      </c>
      <c r="Z5971" s="257">
        <v>13834.06</v>
      </c>
      <c r="AA5971" s="258">
        <v>5356.4826311298903</v>
      </c>
      <c r="AB5971" s="276">
        <v>1.0632160839876716</v>
      </c>
      <c r="AC5971" s="92"/>
      <c r="AD5971" s="257">
        <v>432164.75640037574</v>
      </c>
      <c r="AE5971" s="258">
        <v>4382.1466859301727</v>
      </c>
      <c r="AF5971" s="276">
        <v>0.86981871495239638</v>
      </c>
      <c r="AG5971" s="93"/>
      <c r="AH5971" s="257">
        <v>6947.1850032640004</v>
      </c>
      <c r="AI5971" s="258">
        <v>5892.8542666473722</v>
      </c>
      <c r="AJ5971" s="258">
        <v>5448.3300479907393</v>
      </c>
      <c r="AK5971" s="276">
        <v>1.0814470123046327</v>
      </c>
      <c r="AL5971" s="93"/>
      <c r="AM5971" s="257">
        <v>5050.04</v>
      </c>
      <c r="AN5971" s="258">
        <v>5038.856319168859</v>
      </c>
      <c r="AO5971" s="276">
        <v>1.0001699720462205</v>
      </c>
      <c r="AQ5971" s="280">
        <v>5039.5006492917391</v>
      </c>
      <c r="AR5971" s="281">
        <v>5079.7879335384623</v>
      </c>
    </row>
    <row r="5972" spans="1:44" x14ac:dyDescent="0.2">
      <c r="A5972" s="260" t="s">
        <v>8409</v>
      </c>
      <c r="B5972" s="261" t="s">
        <v>7161</v>
      </c>
      <c r="C5972" s="261" t="s">
        <v>7290</v>
      </c>
      <c r="D5972" s="262" t="s">
        <v>15146</v>
      </c>
      <c r="E5972" s="257">
        <v>137</v>
      </c>
      <c r="F5972" s="258">
        <v>180</v>
      </c>
      <c r="G5972" s="258">
        <v>683</v>
      </c>
      <c r="H5972" s="258">
        <v>326</v>
      </c>
      <c r="I5972" s="258">
        <v>111</v>
      </c>
      <c r="J5972" s="258">
        <v>74</v>
      </c>
      <c r="K5972" s="259">
        <v>34</v>
      </c>
      <c r="L5972" s="257">
        <v>123</v>
      </c>
      <c r="M5972" s="258">
        <v>182</v>
      </c>
      <c r="N5972" s="258">
        <v>679</v>
      </c>
      <c r="O5972" s="258">
        <v>342</v>
      </c>
      <c r="P5972" s="258">
        <v>123</v>
      </c>
      <c r="Q5972" s="258">
        <v>95</v>
      </c>
      <c r="R5972" s="259">
        <v>73</v>
      </c>
      <c r="S5972" s="267">
        <v>3162</v>
      </c>
      <c r="T5972" s="90"/>
      <c r="U5972" s="260">
        <v>55</v>
      </c>
      <c r="V5972" s="273">
        <v>68.477186156227006</v>
      </c>
      <c r="W5972" s="273">
        <v>79.156230234028996</v>
      </c>
      <c r="X5972" s="274">
        <v>1.378956928</v>
      </c>
      <c r="Z5972" s="257">
        <v>8219.25</v>
      </c>
      <c r="AA5972" s="258">
        <v>3182.4547432868117</v>
      </c>
      <c r="AB5972" s="276">
        <v>1.0064689257706552</v>
      </c>
      <c r="AC5972" s="92"/>
      <c r="AD5972" s="257">
        <v>267959.40939477709</v>
      </c>
      <c r="AE5972" s="258">
        <v>2717.1059658443451</v>
      </c>
      <c r="AF5972" s="276">
        <v>0.85929979944476442</v>
      </c>
      <c r="AG5972" s="93"/>
      <c r="AH5972" s="257">
        <v>4360.2618063360005</v>
      </c>
      <c r="AI5972" s="258">
        <v>3698.5321935567667</v>
      </c>
      <c r="AJ5972" s="258">
        <v>3419.5354529072479</v>
      </c>
      <c r="AK5972" s="276">
        <v>1.0814470123046325</v>
      </c>
      <c r="AL5972" s="93"/>
      <c r="AM5972" s="257">
        <v>3185.65</v>
      </c>
      <c r="AN5972" s="258">
        <v>3178.5951464068162</v>
      </c>
      <c r="AO5972" s="276">
        <v>1.0052483068965263</v>
      </c>
      <c r="AQ5972" s="280">
        <v>2972.9358787155593</v>
      </c>
      <c r="AR5972" s="281">
        <v>2996.7024224920601</v>
      </c>
    </row>
    <row r="5973" spans="1:44" x14ac:dyDescent="0.2">
      <c r="A5973" s="260" t="s">
        <v>8409</v>
      </c>
      <c r="B5973" s="261" t="s">
        <v>7161</v>
      </c>
      <c r="C5973" s="261" t="s">
        <v>7291</v>
      </c>
      <c r="D5973" s="262" t="s">
        <v>15147</v>
      </c>
      <c r="E5973" s="257">
        <v>70</v>
      </c>
      <c r="F5973" s="258">
        <v>126</v>
      </c>
      <c r="G5973" s="258">
        <v>427</v>
      </c>
      <c r="H5973" s="258">
        <v>327</v>
      </c>
      <c r="I5973" s="258">
        <v>109</v>
      </c>
      <c r="J5973" s="258">
        <v>66</v>
      </c>
      <c r="K5973" s="259">
        <v>31</v>
      </c>
      <c r="L5973" s="257">
        <v>67</v>
      </c>
      <c r="M5973" s="258">
        <v>127</v>
      </c>
      <c r="N5973" s="258">
        <v>400</v>
      </c>
      <c r="O5973" s="258">
        <v>287</v>
      </c>
      <c r="P5973" s="258">
        <v>108</v>
      </c>
      <c r="Q5973" s="258">
        <v>85</v>
      </c>
      <c r="R5973" s="259">
        <v>39</v>
      </c>
      <c r="S5973" s="267">
        <v>2269</v>
      </c>
      <c r="T5973" s="90"/>
      <c r="U5973" s="260">
        <v>11</v>
      </c>
      <c r="V5973" s="273">
        <v>74.947454754847897</v>
      </c>
      <c r="W5973" s="273">
        <v>81.947553988541202</v>
      </c>
      <c r="X5973" s="274">
        <v>1.36468604</v>
      </c>
      <c r="Z5973" s="257">
        <v>6142.19</v>
      </c>
      <c r="AA5973" s="258">
        <v>2378.2269306407302</v>
      </c>
      <c r="AB5973" s="276">
        <v>1.0481387971091802</v>
      </c>
      <c r="AC5973" s="92"/>
      <c r="AD5973" s="257">
        <v>197616.80943913953</v>
      </c>
      <c r="AE5973" s="258">
        <v>2003.8326442462928</v>
      </c>
      <c r="AF5973" s="276">
        <v>0.8831347043835579</v>
      </c>
      <c r="AG5973" s="93"/>
      <c r="AH5973" s="257">
        <v>3096.4726247600001</v>
      </c>
      <c r="AI5973" s="258">
        <v>2626.540377116879</v>
      </c>
      <c r="AJ5973" s="258">
        <v>2440.6193810161021</v>
      </c>
      <c r="AK5973" s="276">
        <v>1.0756365716245493</v>
      </c>
      <c r="AL5973" s="93"/>
      <c r="AM5973" s="257">
        <v>2273.73</v>
      </c>
      <c r="AN5973" s="258">
        <v>2268.6946595638474</v>
      </c>
      <c r="AO5973" s="276">
        <v>0.99986542951249335</v>
      </c>
      <c r="AQ5973" s="280">
        <v>2258.849815250187</v>
      </c>
      <c r="AR5973" s="281">
        <v>2276.9077402135326</v>
      </c>
    </row>
    <row r="5974" spans="1:44" x14ac:dyDescent="0.2">
      <c r="A5974" s="260" t="s">
        <v>8409</v>
      </c>
      <c r="B5974" s="261" t="s">
        <v>7165</v>
      </c>
      <c r="C5974" s="261" t="s">
        <v>7292</v>
      </c>
      <c r="D5974" s="262" t="s">
        <v>9387</v>
      </c>
      <c r="E5974" s="257">
        <v>208</v>
      </c>
      <c r="F5974" s="258">
        <v>331</v>
      </c>
      <c r="G5974" s="258">
        <v>952</v>
      </c>
      <c r="H5974" s="258">
        <v>497</v>
      </c>
      <c r="I5974" s="258">
        <v>120</v>
      </c>
      <c r="J5974" s="258">
        <v>57</v>
      </c>
      <c r="K5974" s="259">
        <v>21</v>
      </c>
      <c r="L5974" s="257">
        <v>206</v>
      </c>
      <c r="M5974" s="258">
        <v>375</v>
      </c>
      <c r="N5974" s="258">
        <v>1000</v>
      </c>
      <c r="O5974" s="258">
        <v>465</v>
      </c>
      <c r="P5974" s="258">
        <v>139</v>
      </c>
      <c r="Q5974" s="258">
        <v>88</v>
      </c>
      <c r="R5974" s="259">
        <v>48</v>
      </c>
      <c r="S5974" s="267">
        <v>4507</v>
      </c>
      <c r="T5974" s="90"/>
      <c r="U5974" s="260">
        <v>12</v>
      </c>
      <c r="V5974" s="273">
        <v>81.362251742666899</v>
      </c>
      <c r="W5974" s="273">
        <v>95.242067894386494</v>
      </c>
      <c r="X5974" s="274">
        <v>1.277114686</v>
      </c>
      <c r="Z5974" s="257">
        <v>10635.170000000002</v>
      </c>
      <c r="AA5974" s="258">
        <v>4117.8875459636347</v>
      </c>
      <c r="AB5974" s="276">
        <v>0.91366486486878962</v>
      </c>
      <c r="AC5974" s="92"/>
      <c r="AD5974" s="257">
        <v>414270.2076159867</v>
      </c>
      <c r="AE5974" s="258">
        <v>4200.6961245635321</v>
      </c>
      <c r="AF5974" s="276">
        <v>0.93203819049556957</v>
      </c>
      <c r="AG5974" s="93"/>
      <c r="AH5974" s="257">
        <v>5755.9558898019995</v>
      </c>
      <c r="AI5974" s="258">
        <v>4882.410531448003</v>
      </c>
      <c r="AJ5974" s="258">
        <v>4687.1970550950409</v>
      </c>
      <c r="AK5974" s="276">
        <v>1.0399815964266788</v>
      </c>
      <c r="AL5974" s="93"/>
      <c r="AM5974" s="257">
        <v>4512.16</v>
      </c>
      <c r="AN5974" s="258">
        <v>4502.1674935447954</v>
      </c>
      <c r="AO5974" s="276">
        <v>0.99892777757816631</v>
      </c>
      <c r="AQ5974" s="280">
        <v>3987.1992086070686</v>
      </c>
      <c r="AR5974" s="281">
        <v>4019.0740785682497</v>
      </c>
    </row>
    <row r="5975" spans="1:44" x14ac:dyDescent="0.2">
      <c r="A5975" s="260" t="s">
        <v>8409</v>
      </c>
      <c r="B5975" s="261" t="s">
        <v>7172</v>
      </c>
      <c r="C5975" s="261" t="s">
        <v>7293</v>
      </c>
      <c r="D5975" s="262" t="s">
        <v>15148</v>
      </c>
      <c r="E5975" s="257">
        <v>130</v>
      </c>
      <c r="F5975" s="258">
        <v>253</v>
      </c>
      <c r="G5975" s="258">
        <v>679</v>
      </c>
      <c r="H5975" s="258">
        <v>480</v>
      </c>
      <c r="I5975" s="258">
        <v>139</v>
      </c>
      <c r="J5975" s="258">
        <v>82</v>
      </c>
      <c r="K5975" s="259">
        <v>48</v>
      </c>
      <c r="L5975" s="257">
        <v>101</v>
      </c>
      <c r="M5975" s="258">
        <v>213</v>
      </c>
      <c r="N5975" s="258">
        <v>695</v>
      </c>
      <c r="O5975" s="258">
        <v>499</v>
      </c>
      <c r="P5975" s="258">
        <v>170</v>
      </c>
      <c r="Q5975" s="258">
        <v>148</v>
      </c>
      <c r="R5975" s="259">
        <v>130</v>
      </c>
      <c r="S5975" s="267">
        <v>3767</v>
      </c>
      <c r="T5975" s="90"/>
      <c r="U5975" s="260">
        <v>70</v>
      </c>
      <c r="V5975" s="273">
        <v>60.507308725746</v>
      </c>
      <c r="W5975" s="273">
        <v>57.112377418499797</v>
      </c>
      <c r="X5975" s="274">
        <v>1.3274519979999999</v>
      </c>
      <c r="Z5975" s="257">
        <v>10318.800000000001</v>
      </c>
      <c r="AA5975" s="258">
        <v>3995.3905776108468</v>
      </c>
      <c r="AB5975" s="276">
        <v>1.0606293011974639</v>
      </c>
      <c r="AC5975" s="92"/>
      <c r="AD5975" s="257">
        <v>291728.57264006982</v>
      </c>
      <c r="AE5975" s="258">
        <v>2958.1250642323553</v>
      </c>
      <c r="AF5975" s="276">
        <v>0.78527344418167111</v>
      </c>
      <c r="AG5975" s="93"/>
      <c r="AH5975" s="257">
        <v>5000.5116764659997</v>
      </c>
      <c r="AI5975" s="258">
        <v>4241.6153527274764</v>
      </c>
      <c r="AJ5975" s="258">
        <v>3994.815369309189</v>
      </c>
      <c r="AK5975" s="276">
        <v>1.0604766045418605</v>
      </c>
      <c r="AL5975" s="93"/>
      <c r="AM5975" s="257">
        <v>3797.1</v>
      </c>
      <c r="AN5975" s="258">
        <v>3788.6910459156911</v>
      </c>
      <c r="AO5975" s="276">
        <v>1.0057581751833531</v>
      </c>
      <c r="AQ5975" s="280">
        <v>3346.3766048798384</v>
      </c>
      <c r="AR5975" s="281">
        <v>3373.1285461651969</v>
      </c>
    </row>
    <row r="5976" spans="1:44" x14ac:dyDescent="0.2">
      <c r="A5976" s="260" t="s">
        <v>8409</v>
      </c>
      <c r="B5976" s="261" t="s">
        <v>7424</v>
      </c>
      <c r="C5976" s="261" t="s">
        <v>7425</v>
      </c>
      <c r="D5976" s="262" t="s">
        <v>15264</v>
      </c>
      <c r="E5976" s="257">
        <v>214</v>
      </c>
      <c r="F5976" s="258">
        <v>333</v>
      </c>
      <c r="G5976" s="258">
        <v>1466</v>
      </c>
      <c r="H5976" s="258">
        <v>889</v>
      </c>
      <c r="I5976" s="258">
        <v>325</v>
      </c>
      <c r="J5976" s="258">
        <v>186</v>
      </c>
      <c r="K5976" s="259">
        <v>86</v>
      </c>
      <c r="L5976" s="257">
        <v>211</v>
      </c>
      <c r="M5976" s="258">
        <v>292</v>
      </c>
      <c r="N5976" s="258">
        <v>1285</v>
      </c>
      <c r="O5976" s="258">
        <v>855</v>
      </c>
      <c r="P5976" s="258">
        <v>329</v>
      </c>
      <c r="Q5976" s="258">
        <v>268</v>
      </c>
      <c r="R5976" s="259">
        <v>154</v>
      </c>
      <c r="S5976" s="267">
        <v>6893</v>
      </c>
      <c r="T5976" s="90"/>
      <c r="U5976" s="260">
        <v>13</v>
      </c>
      <c r="V5976" s="273">
        <v>84.445042445811595</v>
      </c>
      <c r="W5976" s="273">
        <v>77.890323516611005</v>
      </c>
      <c r="X5976" s="274">
        <v>1.1467306690000001</v>
      </c>
      <c r="Z5976" s="257">
        <v>18734.61</v>
      </c>
      <c r="AA5976" s="258">
        <v>7253.9524236552652</v>
      </c>
      <c r="AB5976" s="276">
        <v>1.0523650694407753</v>
      </c>
      <c r="AC5976" s="92"/>
      <c r="AD5976" s="257">
        <v>610815.85967975028</v>
      </c>
      <c r="AE5976" s="258">
        <v>6193.6672427989788</v>
      </c>
      <c r="AF5976" s="276">
        <v>0.89854450062367308</v>
      </c>
      <c r="AG5976" s="93"/>
      <c r="AH5976" s="257">
        <v>7904.4145014170008</v>
      </c>
      <c r="AI5976" s="258">
        <v>6704.811041902587</v>
      </c>
      <c r="AJ5976" s="258">
        <v>6802.6693001132417</v>
      </c>
      <c r="AK5976" s="276">
        <v>0.98689529959571187</v>
      </c>
      <c r="AL5976" s="93"/>
      <c r="AM5976" s="257">
        <v>6898.59</v>
      </c>
      <c r="AN5976" s="258">
        <v>6883.3125707628269</v>
      </c>
      <c r="AO5976" s="276">
        <v>0.99859459897908409</v>
      </c>
      <c r="AQ5976" s="280">
        <v>6423.5422749700956</v>
      </c>
      <c r="AR5976" s="281">
        <v>6474.8940043401344</v>
      </c>
    </row>
    <row r="5977" spans="1:44" x14ac:dyDescent="0.2">
      <c r="A5977" s="260" t="s">
        <v>8409</v>
      </c>
      <c r="B5977" s="261" t="s">
        <v>7426</v>
      </c>
      <c r="C5977" s="261" t="s">
        <v>7427</v>
      </c>
      <c r="D5977" s="262" t="s">
        <v>15265</v>
      </c>
      <c r="E5977" s="257">
        <v>265</v>
      </c>
      <c r="F5977" s="258">
        <v>642</v>
      </c>
      <c r="G5977" s="258">
        <v>1916</v>
      </c>
      <c r="H5977" s="258">
        <v>1372</v>
      </c>
      <c r="I5977" s="258">
        <v>409</v>
      </c>
      <c r="J5977" s="258">
        <v>219</v>
      </c>
      <c r="K5977" s="259">
        <v>66</v>
      </c>
      <c r="L5977" s="257">
        <v>267</v>
      </c>
      <c r="M5977" s="258">
        <v>584</v>
      </c>
      <c r="N5977" s="258">
        <v>1816</v>
      </c>
      <c r="O5977" s="258">
        <v>1346</v>
      </c>
      <c r="P5977" s="258">
        <v>419</v>
      </c>
      <c r="Q5977" s="258">
        <v>273</v>
      </c>
      <c r="R5977" s="259">
        <v>141</v>
      </c>
      <c r="S5977" s="267">
        <v>9735</v>
      </c>
      <c r="T5977" s="90"/>
      <c r="U5977" s="260">
        <v>112</v>
      </c>
      <c r="V5977" s="273">
        <v>72.555437365140193</v>
      </c>
      <c r="W5977" s="273">
        <v>68.550077041602407</v>
      </c>
      <c r="X5977" s="274">
        <v>1.2149714579999999</v>
      </c>
      <c r="Z5977" s="257">
        <v>24868.43</v>
      </c>
      <c r="AA5977" s="258">
        <v>9628.9385298653833</v>
      </c>
      <c r="AB5977" s="276">
        <v>0.98910513917466703</v>
      </c>
      <c r="AC5977" s="92"/>
      <c r="AD5977" s="257">
        <v>810901.83137506829</v>
      </c>
      <c r="AE5977" s="258">
        <v>8222.5371697891533</v>
      </c>
      <c r="AF5977" s="276">
        <v>0.84463658652174145</v>
      </c>
      <c r="AG5977" s="93"/>
      <c r="AH5977" s="257">
        <v>11827.74714363</v>
      </c>
      <c r="AI5977" s="258">
        <v>10032.724072760333</v>
      </c>
      <c r="AJ5977" s="258">
        <v>9877.9075549249592</v>
      </c>
      <c r="AK5977" s="276">
        <v>1.0146797693810949</v>
      </c>
      <c r="AL5977" s="93"/>
      <c r="AM5977" s="257">
        <v>9783.16</v>
      </c>
      <c r="AN5977" s="258">
        <v>9761.4944807249085</v>
      </c>
      <c r="AO5977" s="276">
        <v>1.0027215696687117</v>
      </c>
      <c r="AQ5977" s="280">
        <v>8274.8029856426328</v>
      </c>
      <c r="AR5977" s="281">
        <v>8340.9542500571079</v>
      </c>
    </row>
    <row r="5978" spans="1:44" x14ac:dyDescent="0.2">
      <c r="A5978" s="260" t="s">
        <v>8409</v>
      </c>
      <c r="B5978" s="261" t="s">
        <v>7426</v>
      </c>
      <c r="C5978" s="261" t="s">
        <v>7428</v>
      </c>
      <c r="D5978" s="262" t="s">
        <v>15266</v>
      </c>
      <c r="E5978" s="257">
        <v>94</v>
      </c>
      <c r="F5978" s="258">
        <v>231</v>
      </c>
      <c r="G5978" s="258">
        <v>759</v>
      </c>
      <c r="H5978" s="258">
        <v>751</v>
      </c>
      <c r="I5978" s="258">
        <v>244</v>
      </c>
      <c r="J5978" s="258">
        <v>138</v>
      </c>
      <c r="K5978" s="259">
        <v>43</v>
      </c>
      <c r="L5978" s="257">
        <v>97</v>
      </c>
      <c r="M5978" s="258">
        <v>230</v>
      </c>
      <c r="N5978" s="258">
        <v>686</v>
      </c>
      <c r="O5978" s="258">
        <v>693</v>
      </c>
      <c r="P5978" s="258">
        <v>248</v>
      </c>
      <c r="Q5978" s="258">
        <v>127</v>
      </c>
      <c r="R5978" s="259">
        <v>50</v>
      </c>
      <c r="S5978" s="267">
        <v>4391</v>
      </c>
      <c r="T5978" s="90"/>
      <c r="U5978" s="260">
        <v>32</v>
      </c>
      <c r="V5978" s="273">
        <v>64.888345825301798</v>
      </c>
      <c r="W5978" s="273">
        <v>67.322852586010399</v>
      </c>
      <c r="X5978" s="274">
        <v>1.2165404989999999</v>
      </c>
      <c r="Z5978" s="257">
        <v>11894.180000000002</v>
      </c>
      <c r="AA5978" s="258">
        <v>4605.3702659618748</v>
      </c>
      <c r="AB5978" s="276">
        <v>1.0488203748489808</v>
      </c>
      <c r="AC5978" s="92"/>
      <c r="AD5978" s="257">
        <v>355691.85764756717</v>
      </c>
      <c r="AE5978" s="258">
        <v>3606.7121904743972</v>
      </c>
      <c r="AF5978" s="276">
        <v>0.8213874266623542</v>
      </c>
      <c r="AG5978" s="93"/>
      <c r="AH5978" s="257">
        <v>5341.8293311090001</v>
      </c>
      <c r="AI5978" s="258">
        <v>4531.1333656348761</v>
      </c>
      <c r="AJ5978" s="258">
        <v>4458.2640155047411</v>
      </c>
      <c r="AK5978" s="276">
        <v>1.0153186097710638</v>
      </c>
      <c r="AL5978" s="93"/>
      <c r="AM5978" s="257">
        <v>4404.76</v>
      </c>
      <c r="AN5978" s="258">
        <v>4395.0053386551845</v>
      </c>
      <c r="AO5978" s="276">
        <v>1.0009121700421737</v>
      </c>
      <c r="AQ5978" s="280">
        <v>3844.2437732456997</v>
      </c>
      <c r="AR5978" s="281">
        <v>3874.9758144506577</v>
      </c>
    </row>
    <row r="5979" spans="1:44" x14ac:dyDescent="0.2">
      <c r="A5979" s="260" t="s">
        <v>8409</v>
      </c>
      <c r="B5979" s="261" t="s">
        <v>7426</v>
      </c>
      <c r="C5979" s="261" t="s">
        <v>7429</v>
      </c>
      <c r="D5979" s="262" t="s">
        <v>15267</v>
      </c>
      <c r="E5979" s="257">
        <v>214</v>
      </c>
      <c r="F5979" s="258">
        <v>543</v>
      </c>
      <c r="G5979" s="258">
        <v>1300</v>
      </c>
      <c r="H5979" s="258">
        <v>1067</v>
      </c>
      <c r="I5979" s="258">
        <v>339</v>
      </c>
      <c r="J5979" s="258">
        <v>165</v>
      </c>
      <c r="K5979" s="259">
        <v>68</v>
      </c>
      <c r="L5979" s="257">
        <v>238</v>
      </c>
      <c r="M5979" s="258">
        <v>539</v>
      </c>
      <c r="N5979" s="258">
        <v>1358</v>
      </c>
      <c r="O5979" s="258">
        <v>1060</v>
      </c>
      <c r="P5979" s="258">
        <v>349</v>
      </c>
      <c r="Q5979" s="258">
        <v>219</v>
      </c>
      <c r="R5979" s="259">
        <v>111</v>
      </c>
      <c r="S5979" s="267">
        <v>7570</v>
      </c>
      <c r="T5979" s="90"/>
      <c r="U5979" s="260">
        <v>22</v>
      </c>
      <c r="V5979" s="273">
        <v>67.235449941464196</v>
      </c>
      <c r="W5979" s="273">
        <v>73.936302365534502</v>
      </c>
      <c r="X5979" s="274">
        <v>1.2149714579999999</v>
      </c>
      <c r="Z5979" s="257">
        <v>19673.209999999995</v>
      </c>
      <c r="AA5979" s="258">
        <v>7617.3739063999183</v>
      </c>
      <c r="AB5979" s="276">
        <v>1.0062581118097647</v>
      </c>
      <c r="AC5979" s="92"/>
      <c r="AD5979" s="257">
        <v>629699.07002109929</v>
      </c>
      <c r="AE5979" s="258">
        <v>6385.1428233305915</v>
      </c>
      <c r="AF5979" s="276">
        <v>0.84347989740166329</v>
      </c>
      <c r="AG5979" s="93"/>
      <c r="AH5979" s="257">
        <v>9197.3339370599988</v>
      </c>
      <c r="AI5979" s="258">
        <v>7801.5121962810181</v>
      </c>
      <c r="AJ5979" s="258">
        <v>7681.125854214888</v>
      </c>
      <c r="AK5979" s="276">
        <v>1.0146797693810949</v>
      </c>
      <c r="AL5979" s="93"/>
      <c r="AM5979" s="257">
        <v>7579.46</v>
      </c>
      <c r="AN5979" s="258">
        <v>7562.6747346333104</v>
      </c>
      <c r="AO5979" s="276">
        <v>0.9990323295420489</v>
      </c>
      <c r="AQ5979" s="280">
        <v>6513.1121222573265</v>
      </c>
      <c r="AR5979" s="281">
        <v>6565.17989993229</v>
      </c>
    </row>
    <row r="5980" spans="1:44" x14ac:dyDescent="0.2">
      <c r="A5980" s="260" t="s">
        <v>8409</v>
      </c>
      <c r="B5980" s="261" t="s">
        <v>7424</v>
      </c>
      <c r="C5980" s="261" t="s">
        <v>7430</v>
      </c>
      <c r="D5980" s="262" t="s">
        <v>15268</v>
      </c>
      <c r="E5980" s="257">
        <v>153</v>
      </c>
      <c r="F5980" s="258">
        <v>272</v>
      </c>
      <c r="G5980" s="258">
        <v>935</v>
      </c>
      <c r="H5980" s="258">
        <v>850</v>
      </c>
      <c r="I5980" s="258">
        <v>412</v>
      </c>
      <c r="J5980" s="258">
        <v>237</v>
      </c>
      <c r="K5980" s="259">
        <v>97</v>
      </c>
      <c r="L5980" s="257">
        <v>127</v>
      </c>
      <c r="M5980" s="258">
        <v>308</v>
      </c>
      <c r="N5980" s="258">
        <v>853</v>
      </c>
      <c r="O5980" s="258">
        <v>888</v>
      </c>
      <c r="P5980" s="258">
        <v>437</v>
      </c>
      <c r="Q5980" s="258">
        <v>286</v>
      </c>
      <c r="R5980" s="259">
        <v>185</v>
      </c>
      <c r="S5980" s="267">
        <v>6040</v>
      </c>
      <c r="T5980" s="90"/>
      <c r="U5980" s="260">
        <v>98</v>
      </c>
      <c r="V5980" s="273">
        <v>68.805353906666596</v>
      </c>
      <c r="W5980" s="273">
        <v>71.062924325219399</v>
      </c>
      <c r="X5980" s="274">
        <v>1.173066943</v>
      </c>
      <c r="Z5980" s="257">
        <v>18267.060000000001</v>
      </c>
      <c r="AA5980" s="258">
        <v>7072.9192740097687</v>
      </c>
      <c r="AB5980" s="276">
        <v>1.1710131248360545</v>
      </c>
      <c r="AC5980" s="92"/>
      <c r="AD5980" s="257">
        <v>500795.58386122808</v>
      </c>
      <c r="AE5980" s="258">
        <v>5078.0626500528742</v>
      </c>
      <c r="AF5980" s="276">
        <v>0.84073884934650234</v>
      </c>
      <c r="AG5980" s="93"/>
      <c r="AH5980" s="257">
        <v>7085.3243357199999</v>
      </c>
      <c r="AI5980" s="258">
        <v>6010.0290582029011</v>
      </c>
      <c r="AJ5980" s="258">
        <v>6025.6139479373924</v>
      </c>
      <c r="AK5980" s="276">
        <v>0.99761820330089279</v>
      </c>
      <c r="AL5980" s="93"/>
      <c r="AM5980" s="257">
        <v>6082.14</v>
      </c>
      <c r="AN5980" s="258">
        <v>6068.6706586620485</v>
      </c>
      <c r="AO5980" s="276">
        <v>1.0047467977917299</v>
      </c>
      <c r="AQ5980" s="280">
        <v>5960.4742086179604</v>
      </c>
      <c r="AR5980" s="281">
        <v>6008.1240325586723</v>
      </c>
    </row>
    <row r="5981" spans="1:44" x14ac:dyDescent="0.2">
      <c r="A5981" s="260" t="s">
        <v>8409</v>
      </c>
      <c r="B5981" s="261" t="s">
        <v>7424</v>
      </c>
      <c r="C5981" s="261" t="s">
        <v>7431</v>
      </c>
      <c r="D5981" s="262" t="s">
        <v>15269</v>
      </c>
      <c r="E5981" s="257">
        <v>251</v>
      </c>
      <c r="F5981" s="258">
        <v>530</v>
      </c>
      <c r="G5981" s="258">
        <v>1707</v>
      </c>
      <c r="H5981" s="258">
        <v>1457</v>
      </c>
      <c r="I5981" s="258">
        <v>774</v>
      </c>
      <c r="J5981" s="258">
        <v>518</v>
      </c>
      <c r="K5981" s="259">
        <v>215</v>
      </c>
      <c r="L5981" s="257">
        <v>195</v>
      </c>
      <c r="M5981" s="258">
        <v>530</v>
      </c>
      <c r="N5981" s="258">
        <v>1638</v>
      </c>
      <c r="O5981" s="258">
        <v>1662</v>
      </c>
      <c r="P5981" s="258">
        <v>917</v>
      </c>
      <c r="Q5981" s="258">
        <v>696</v>
      </c>
      <c r="R5981" s="259">
        <v>396</v>
      </c>
      <c r="S5981" s="267">
        <v>11486</v>
      </c>
      <c r="T5981" s="90"/>
      <c r="U5981" s="260">
        <v>107</v>
      </c>
      <c r="V5981" s="273">
        <v>86.7960045925862</v>
      </c>
      <c r="W5981" s="273">
        <v>84.338035527690707</v>
      </c>
      <c r="X5981" s="274">
        <v>1.1467306690000001</v>
      </c>
      <c r="Z5981" s="257">
        <v>36153.57</v>
      </c>
      <c r="AA5981" s="258">
        <v>13998.491387079328</v>
      </c>
      <c r="AB5981" s="276">
        <v>1.21874380873057</v>
      </c>
      <c r="AC5981" s="92"/>
      <c r="AD5981" s="257">
        <v>1042405.6114467618</v>
      </c>
      <c r="AE5981" s="258">
        <v>10569.983386994376</v>
      </c>
      <c r="AF5981" s="276">
        <v>0.92024929366135955</v>
      </c>
      <c r="AG5981" s="93"/>
      <c r="AH5981" s="257">
        <v>13171.348464134002</v>
      </c>
      <c r="AI5981" s="258">
        <v>11172.415439909055</v>
      </c>
      <c r="AJ5981" s="258">
        <v>11335.479411156346</v>
      </c>
      <c r="AK5981" s="276">
        <v>0.98689529959571187</v>
      </c>
      <c r="AL5981" s="93"/>
      <c r="AM5981" s="257">
        <v>11532.01</v>
      </c>
      <c r="AN5981" s="258">
        <v>11506.471525219302</v>
      </c>
      <c r="AO5981" s="276">
        <v>1.0017823023871932</v>
      </c>
      <c r="AQ5981" s="280">
        <v>12735.944645969314</v>
      </c>
      <c r="AR5981" s="281">
        <v>12837.759618882317</v>
      </c>
    </row>
    <row r="5982" spans="1:44" x14ac:dyDescent="0.2">
      <c r="A5982" s="260" t="s">
        <v>8409</v>
      </c>
      <c r="B5982" s="261" t="s">
        <v>7426</v>
      </c>
      <c r="C5982" s="261" t="s">
        <v>7432</v>
      </c>
      <c r="D5982" s="262" t="s">
        <v>15191</v>
      </c>
      <c r="E5982" s="257">
        <v>328</v>
      </c>
      <c r="F5982" s="258">
        <v>690</v>
      </c>
      <c r="G5982" s="258">
        <v>2075</v>
      </c>
      <c r="H5982" s="258">
        <v>1636</v>
      </c>
      <c r="I5982" s="258">
        <v>564</v>
      </c>
      <c r="J5982" s="258">
        <v>279</v>
      </c>
      <c r="K5982" s="259">
        <v>120</v>
      </c>
      <c r="L5982" s="257">
        <v>291</v>
      </c>
      <c r="M5982" s="258">
        <v>596</v>
      </c>
      <c r="N5982" s="258">
        <v>2078</v>
      </c>
      <c r="O5982" s="258">
        <v>1650</v>
      </c>
      <c r="P5982" s="258">
        <v>593</v>
      </c>
      <c r="Q5982" s="258">
        <v>314</v>
      </c>
      <c r="R5982" s="259">
        <v>239</v>
      </c>
      <c r="S5982" s="267">
        <v>11453</v>
      </c>
      <c r="T5982" s="90"/>
      <c r="U5982" s="260">
        <v>139</v>
      </c>
      <c r="V5982" s="273">
        <v>61.788806252422198</v>
      </c>
      <c r="W5982" s="273">
        <v>80.059465595529105</v>
      </c>
      <c r="X5982" s="274">
        <v>1.2149714579999999</v>
      </c>
      <c r="Z5982" s="257">
        <v>30708.129999999997</v>
      </c>
      <c r="AA5982" s="258">
        <v>11890.042762535271</v>
      </c>
      <c r="AB5982" s="276">
        <v>1.0381596754156353</v>
      </c>
      <c r="AC5982" s="92"/>
      <c r="AD5982" s="257">
        <v>953013.58819912223</v>
      </c>
      <c r="AE5982" s="258">
        <v>9663.5490870619633</v>
      </c>
      <c r="AF5982" s="276">
        <v>0.8437570144994293</v>
      </c>
      <c r="AG5982" s="93"/>
      <c r="AH5982" s="257">
        <v>13915.068108473999</v>
      </c>
      <c r="AI5982" s="258">
        <v>11803.265414003501</v>
      </c>
      <c r="AJ5982" s="258">
        <v>11621.127398721681</v>
      </c>
      <c r="AK5982" s="276">
        <v>1.0146797693810949</v>
      </c>
      <c r="AL5982" s="93"/>
      <c r="AM5982" s="257">
        <v>11512.77</v>
      </c>
      <c r="AN5982" s="258">
        <v>11487.274133598481</v>
      </c>
      <c r="AO5982" s="276">
        <v>1.0029925900286807</v>
      </c>
      <c r="AQ5982" s="280">
        <v>10210.042242888154</v>
      </c>
      <c r="AR5982" s="281">
        <v>10291.664392112025</v>
      </c>
    </row>
    <row r="5983" spans="1:44" x14ac:dyDescent="0.2">
      <c r="A5983" s="260" t="s">
        <v>8409</v>
      </c>
      <c r="B5983" s="261" t="s">
        <v>7424</v>
      </c>
      <c r="C5983" s="261" t="s">
        <v>7433</v>
      </c>
      <c r="D5983" s="262" t="s">
        <v>15270</v>
      </c>
      <c r="E5983" s="257">
        <v>431</v>
      </c>
      <c r="F5983" s="258">
        <v>892</v>
      </c>
      <c r="G5983" s="258">
        <v>2276</v>
      </c>
      <c r="H5983" s="258">
        <v>1751</v>
      </c>
      <c r="I5983" s="258">
        <v>575</v>
      </c>
      <c r="J5983" s="258">
        <v>337</v>
      </c>
      <c r="K5983" s="259">
        <v>129</v>
      </c>
      <c r="L5983" s="257">
        <v>425</v>
      </c>
      <c r="M5983" s="258">
        <v>754</v>
      </c>
      <c r="N5983" s="258">
        <v>2485</v>
      </c>
      <c r="O5983" s="258">
        <v>1800</v>
      </c>
      <c r="P5983" s="258">
        <v>705</v>
      </c>
      <c r="Q5983" s="258">
        <v>507</v>
      </c>
      <c r="R5983" s="259">
        <v>328</v>
      </c>
      <c r="S5983" s="267">
        <v>13395</v>
      </c>
      <c r="T5983" s="90"/>
      <c r="U5983" s="260">
        <v>186</v>
      </c>
      <c r="V5983" s="273">
        <v>89.971115370011901</v>
      </c>
      <c r="W5983" s="273">
        <v>85.019931322782895</v>
      </c>
      <c r="X5983" s="274">
        <v>1.1467306690000001</v>
      </c>
      <c r="Z5983" s="257">
        <v>36671.179999999993</v>
      </c>
      <c r="AA5983" s="258">
        <v>14198.907532064901</v>
      </c>
      <c r="AB5983" s="276">
        <v>1.0600154932485928</v>
      </c>
      <c r="AC5983" s="92"/>
      <c r="AD5983" s="257">
        <v>1228925.2892541387</v>
      </c>
      <c r="AE5983" s="258">
        <v>12461.291217767894</v>
      </c>
      <c r="AF5983" s="276">
        <v>0.93029423051645344</v>
      </c>
      <c r="AG5983" s="93"/>
      <c r="AH5983" s="257">
        <v>15360.457311255001</v>
      </c>
      <c r="AI5983" s="258">
        <v>13029.296954342833</v>
      </c>
      <c r="AJ5983" s="258">
        <v>13219.462538084561</v>
      </c>
      <c r="AK5983" s="276">
        <v>0.98689529959571187</v>
      </c>
      <c r="AL5983" s="93"/>
      <c r="AM5983" s="257">
        <v>13474.98</v>
      </c>
      <c r="AN5983" s="258">
        <v>13445.138676856817</v>
      </c>
      <c r="AO5983" s="276">
        <v>1.0037430889777392</v>
      </c>
      <c r="AQ5983" s="280">
        <v>13084.854780489499</v>
      </c>
      <c r="AR5983" s="281">
        <v>13189.459045982105</v>
      </c>
    </row>
    <row r="5984" spans="1:44" x14ac:dyDescent="0.2">
      <c r="A5984" s="260" t="s">
        <v>8409</v>
      </c>
      <c r="B5984" s="261" t="s">
        <v>7426</v>
      </c>
      <c r="C5984" s="261" t="s">
        <v>7434</v>
      </c>
      <c r="D5984" s="262" t="s">
        <v>15271</v>
      </c>
      <c r="E5984" s="257">
        <v>160</v>
      </c>
      <c r="F5984" s="258">
        <v>390</v>
      </c>
      <c r="G5984" s="258">
        <v>1345</v>
      </c>
      <c r="H5984" s="258">
        <v>1226</v>
      </c>
      <c r="I5984" s="258">
        <v>419</v>
      </c>
      <c r="J5984" s="258">
        <v>253</v>
      </c>
      <c r="K5984" s="259">
        <v>74</v>
      </c>
      <c r="L5984" s="257">
        <v>159</v>
      </c>
      <c r="M5984" s="258">
        <v>355</v>
      </c>
      <c r="N5984" s="258">
        <v>1287</v>
      </c>
      <c r="O5984" s="258">
        <v>1222</v>
      </c>
      <c r="P5984" s="258">
        <v>439</v>
      </c>
      <c r="Q5984" s="258">
        <v>294</v>
      </c>
      <c r="R5984" s="259">
        <v>164</v>
      </c>
      <c r="S5984" s="267">
        <v>7787</v>
      </c>
      <c r="T5984" s="90"/>
      <c r="U5984" s="260">
        <v>42</v>
      </c>
      <c r="V5984" s="273">
        <v>62.735179109105097</v>
      </c>
      <c r="W5984" s="273">
        <v>79.909359352933606</v>
      </c>
      <c r="X5984" s="274">
        <v>1.2149714579999999</v>
      </c>
      <c r="Z5984" s="257">
        <v>21776.75</v>
      </c>
      <c r="AA5984" s="258">
        <v>8431.8546498611267</v>
      </c>
      <c r="AB5984" s="276">
        <v>1.0828116925466966</v>
      </c>
      <c r="AC5984" s="92"/>
      <c r="AD5984" s="257">
        <v>649610.47755371651</v>
      </c>
      <c r="AE5984" s="258">
        <v>6587.0443139982553</v>
      </c>
      <c r="AF5984" s="276">
        <v>0.84590269860000711</v>
      </c>
      <c r="AG5984" s="93"/>
      <c r="AH5984" s="257">
        <v>9460.9827434460003</v>
      </c>
      <c r="AI5984" s="258">
        <v>8025.14867535539</v>
      </c>
      <c r="AJ5984" s="258">
        <v>7901.3113641705877</v>
      </c>
      <c r="AK5984" s="276">
        <v>1.0146797693810952</v>
      </c>
      <c r="AL5984" s="93"/>
      <c r="AM5984" s="257">
        <v>7805.06</v>
      </c>
      <c r="AN5984" s="258">
        <v>7787.7751270271319</v>
      </c>
      <c r="AO5984" s="276">
        <v>1.000099541161825</v>
      </c>
      <c r="AQ5984" s="280">
        <v>7237.9528800388198</v>
      </c>
      <c r="AR5984" s="281">
        <v>7295.8152527886859</v>
      </c>
    </row>
    <row r="5985" spans="1:44" x14ac:dyDescent="0.2">
      <c r="A5985" s="260" t="s">
        <v>8409</v>
      </c>
      <c r="B5985" s="261" t="s">
        <v>7424</v>
      </c>
      <c r="C5985" s="261" t="s">
        <v>7435</v>
      </c>
      <c r="D5985" s="262" t="s">
        <v>15272</v>
      </c>
      <c r="E5985" s="257">
        <v>347</v>
      </c>
      <c r="F5985" s="258">
        <v>777</v>
      </c>
      <c r="G5985" s="258">
        <v>2602</v>
      </c>
      <c r="H5985" s="258">
        <v>1787</v>
      </c>
      <c r="I5985" s="258">
        <v>698</v>
      </c>
      <c r="J5985" s="258">
        <v>473</v>
      </c>
      <c r="K5985" s="259">
        <v>206</v>
      </c>
      <c r="L5985" s="257">
        <v>326</v>
      </c>
      <c r="M5985" s="258">
        <v>762</v>
      </c>
      <c r="N5985" s="258">
        <v>2438</v>
      </c>
      <c r="O5985" s="258">
        <v>1911</v>
      </c>
      <c r="P5985" s="258">
        <v>756</v>
      </c>
      <c r="Q5985" s="258">
        <v>630</v>
      </c>
      <c r="R5985" s="259">
        <v>313</v>
      </c>
      <c r="S5985" s="267">
        <v>14026</v>
      </c>
      <c r="T5985" s="90"/>
      <c r="U5985" s="260">
        <v>20</v>
      </c>
      <c r="V5985" s="273">
        <v>89.961956077023999</v>
      </c>
      <c r="W5985" s="273">
        <v>83.026379580778496</v>
      </c>
      <c r="X5985" s="274">
        <v>1.1467306690000001</v>
      </c>
      <c r="Z5985" s="257">
        <v>39294.910000000003</v>
      </c>
      <c r="AA5985" s="258">
        <v>15214.803384314673</v>
      </c>
      <c r="AB5985" s="276">
        <v>1.0847571213685065</v>
      </c>
      <c r="AC5985" s="92"/>
      <c r="AD5985" s="257">
        <v>1280162.7043787744</v>
      </c>
      <c r="AE5985" s="258">
        <v>12980.838139535012</v>
      </c>
      <c r="AF5985" s="276">
        <v>0.92548396831135116</v>
      </c>
      <c r="AG5985" s="93"/>
      <c r="AH5985" s="257">
        <v>16084.044363394001</v>
      </c>
      <c r="AI5985" s="258">
        <v>13643.069733603032</v>
      </c>
      <c r="AJ5985" s="258">
        <v>13842.193472129456</v>
      </c>
      <c r="AK5985" s="276">
        <v>0.98689529959571198</v>
      </c>
      <c r="AL5985" s="93"/>
      <c r="AM5985" s="257">
        <v>14034.6</v>
      </c>
      <c r="AN5985" s="258">
        <v>14003.519357669895</v>
      </c>
      <c r="AO5985" s="276">
        <v>0.99839721643161949</v>
      </c>
      <c r="AQ5985" s="280">
        <v>13874.255457227404</v>
      </c>
      <c r="AR5985" s="281">
        <v>13985.170429208909</v>
      </c>
    </row>
    <row r="5986" spans="1:44" x14ac:dyDescent="0.2">
      <c r="A5986" s="260" t="s">
        <v>8409</v>
      </c>
      <c r="B5986" s="261" t="s">
        <v>7436</v>
      </c>
      <c r="C5986" s="261" t="s">
        <v>7437</v>
      </c>
      <c r="D5986" s="262" t="s">
        <v>15273</v>
      </c>
      <c r="E5986" s="257">
        <v>367</v>
      </c>
      <c r="F5986" s="258">
        <v>657</v>
      </c>
      <c r="G5986" s="258">
        <v>2136</v>
      </c>
      <c r="H5986" s="258">
        <v>1140</v>
      </c>
      <c r="I5986" s="258">
        <v>344</v>
      </c>
      <c r="J5986" s="258">
        <v>197</v>
      </c>
      <c r="K5986" s="259">
        <v>102</v>
      </c>
      <c r="L5986" s="257">
        <v>364</v>
      </c>
      <c r="M5986" s="258">
        <v>615</v>
      </c>
      <c r="N5986" s="258">
        <v>2097</v>
      </c>
      <c r="O5986" s="258">
        <v>1125</v>
      </c>
      <c r="P5986" s="258">
        <v>331</v>
      </c>
      <c r="Q5986" s="258">
        <v>301</v>
      </c>
      <c r="R5986" s="259">
        <v>170</v>
      </c>
      <c r="S5986" s="267">
        <v>9946</v>
      </c>
      <c r="T5986" s="90"/>
      <c r="U5986" s="260">
        <v>41</v>
      </c>
      <c r="V5986" s="273">
        <v>92.362909349853197</v>
      </c>
      <c r="W5986" s="273">
        <v>107.781686601668</v>
      </c>
      <c r="X5986" s="274">
        <v>1.279060716</v>
      </c>
      <c r="Z5986" s="257">
        <v>25045.030000000002</v>
      </c>
      <c r="AA5986" s="258">
        <v>9697.3172149843977</v>
      </c>
      <c r="AB5986" s="276">
        <v>0.97499670369841118</v>
      </c>
      <c r="AC5986" s="92"/>
      <c r="AD5986" s="257">
        <v>972308.68560683844</v>
      </c>
      <c r="AE5986" s="258">
        <v>9859.2011986876241</v>
      </c>
      <c r="AF5986" s="276">
        <v>0.99127299403655988</v>
      </c>
      <c r="AG5986" s="93"/>
      <c r="AH5986" s="257">
        <v>12721.537881336</v>
      </c>
      <c r="AI5986" s="258">
        <v>10790.869790731875</v>
      </c>
      <c r="AJ5986" s="258">
        <v>10351.537499551299</v>
      </c>
      <c r="AK5986" s="276">
        <v>1.0407739291726623</v>
      </c>
      <c r="AL5986" s="93"/>
      <c r="AM5986" s="257">
        <v>9963.6299999999992</v>
      </c>
      <c r="AN5986" s="258">
        <v>9941.5648167856925</v>
      </c>
      <c r="AO5986" s="276">
        <v>0.99955407367642191</v>
      </c>
      <c r="AQ5986" s="280">
        <v>10000.174426360178</v>
      </c>
      <c r="AR5986" s="281">
        <v>10080.118829123219</v>
      </c>
    </row>
    <row r="5987" spans="1:44" x14ac:dyDescent="0.2">
      <c r="A5987" s="260" t="s">
        <v>8409</v>
      </c>
      <c r="B5987" s="261" t="s">
        <v>7424</v>
      </c>
      <c r="C5987" s="261" t="s">
        <v>7438</v>
      </c>
      <c r="D5987" s="262" t="s">
        <v>15274</v>
      </c>
      <c r="E5987" s="257">
        <v>258</v>
      </c>
      <c r="F5987" s="258">
        <v>462</v>
      </c>
      <c r="G5987" s="258">
        <v>1769</v>
      </c>
      <c r="H5987" s="258">
        <v>1421</v>
      </c>
      <c r="I5987" s="258">
        <v>580</v>
      </c>
      <c r="J5987" s="258">
        <v>420</v>
      </c>
      <c r="K5987" s="259">
        <v>176</v>
      </c>
      <c r="L5987" s="257">
        <v>268</v>
      </c>
      <c r="M5987" s="258">
        <v>431</v>
      </c>
      <c r="N5987" s="258">
        <v>1822</v>
      </c>
      <c r="O5987" s="258">
        <v>1440</v>
      </c>
      <c r="P5987" s="258">
        <v>720</v>
      </c>
      <c r="Q5987" s="258">
        <v>612</v>
      </c>
      <c r="R5987" s="259">
        <v>314</v>
      </c>
      <c r="S5987" s="267">
        <v>10693</v>
      </c>
      <c r="T5987" s="90"/>
      <c r="U5987" s="260">
        <v>45</v>
      </c>
      <c r="V5987" s="273">
        <v>77.325175185739397</v>
      </c>
      <c r="W5987" s="273">
        <v>80.948461322607798</v>
      </c>
      <c r="X5987" s="274">
        <v>1.173066943</v>
      </c>
      <c r="Z5987" s="257">
        <v>32224.850000000006</v>
      </c>
      <c r="AA5987" s="258">
        <v>12477.309576202942</v>
      </c>
      <c r="AB5987" s="276">
        <v>1.1668670696907268</v>
      </c>
      <c r="AC5987" s="92"/>
      <c r="AD5987" s="257">
        <v>935408.96067629475</v>
      </c>
      <c r="AE5987" s="258">
        <v>9485.0383246417096</v>
      </c>
      <c r="AF5987" s="276">
        <v>0.88703248149646585</v>
      </c>
      <c r="AG5987" s="93"/>
      <c r="AH5987" s="257">
        <v>12543.604821499001</v>
      </c>
      <c r="AI5987" s="258">
        <v>10639.94051645093</v>
      </c>
      <c r="AJ5987" s="258">
        <v>10667.531447896446</v>
      </c>
      <c r="AK5987" s="276">
        <v>0.99761820330089279</v>
      </c>
      <c r="AL5987" s="93"/>
      <c r="AM5987" s="257">
        <v>10712.35</v>
      </c>
      <c r="AN5987" s="258">
        <v>10688.626721896962</v>
      </c>
      <c r="AO5987" s="276">
        <v>0.99959101485990487</v>
      </c>
      <c r="AQ5987" s="280">
        <v>11036.901900830826</v>
      </c>
      <c r="AR5987" s="281">
        <v>11125.134214908305</v>
      </c>
    </row>
    <row r="5988" spans="1:44" x14ac:dyDescent="0.2">
      <c r="A5988" s="260" t="s">
        <v>8409</v>
      </c>
      <c r="B5988" s="261" t="s">
        <v>7424</v>
      </c>
      <c r="C5988" s="261" t="s">
        <v>7439</v>
      </c>
      <c r="D5988" s="262" t="s">
        <v>15275</v>
      </c>
      <c r="E5988" s="257">
        <v>251</v>
      </c>
      <c r="F5988" s="258">
        <v>505</v>
      </c>
      <c r="G5988" s="258">
        <v>1421</v>
      </c>
      <c r="H5988" s="258">
        <v>1134</v>
      </c>
      <c r="I5988" s="258">
        <v>652</v>
      </c>
      <c r="J5988" s="258">
        <v>363</v>
      </c>
      <c r="K5988" s="259">
        <v>137</v>
      </c>
      <c r="L5988" s="257">
        <v>224</v>
      </c>
      <c r="M5988" s="258">
        <v>498</v>
      </c>
      <c r="N5988" s="258">
        <v>1396</v>
      </c>
      <c r="O5988" s="258">
        <v>1129</v>
      </c>
      <c r="P5988" s="258">
        <v>794</v>
      </c>
      <c r="Q5988" s="258">
        <v>440</v>
      </c>
      <c r="R5988" s="259">
        <v>250</v>
      </c>
      <c r="S5988" s="267">
        <v>9194</v>
      </c>
      <c r="T5988" s="90"/>
      <c r="U5988" s="260">
        <v>40</v>
      </c>
      <c r="V5988" s="273">
        <v>80.492935824075403</v>
      </c>
      <c r="W5988" s="273">
        <v>69.893626278007304</v>
      </c>
      <c r="X5988" s="274">
        <v>1.1467306690000001</v>
      </c>
      <c r="Z5988" s="257">
        <v>27729.85</v>
      </c>
      <c r="AA5988" s="258">
        <v>10736.866826429636</v>
      </c>
      <c r="AB5988" s="276">
        <v>1.1678123587589335</v>
      </c>
      <c r="AC5988" s="92"/>
      <c r="AD5988" s="257">
        <v>787820.48409106396</v>
      </c>
      <c r="AE5988" s="258">
        <v>7988.4925189715432</v>
      </c>
      <c r="AF5988" s="276">
        <v>0.86888106580068991</v>
      </c>
      <c r="AG5988" s="93"/>
      <c r="AH5988" s="257">
        <v>10543.041770786002</v>
      </c>
      <c r="AI5988" s="258">
        <v>8942.9903843395314</v>
      </c>
      <c r="AJ5988" s="258">
        <v>9073.5153844829747</v>
      </c>
      <c r="AK5988" s="276">
        <v>0.98689529959571187</v>
      </c>
      <c r="AL5988" s="93"/>
      <c r="AM5988" s="257">
        <v>9211.2000000000007</v>
      </c>
      <c r="AN5988" s="258">
        <v>9190.8011277392252</v>
      </c>
      <c r="AO5988" s="276">
        <v>0.99965206958225206</v>
      </c>
      <c r="AQ5988" s="280">
        <v>9203.6024235633104</v>
      </c>
      <c r="AR5988" s="281">
        <v>9277.1787900995532</v>
      </c>
    </row>
    <row r="5989" spans="1:44" x14ac:dyDescent="0.2">
      <c r="A5989" s="260" t="s">
        <v>8409</v>
      </c>
      <c r="B5989" s="261" t="s">
        <v>7424</v>
      </c>
      <c r="C5989" s="261" t="s">
        <v>7440</v>
      </c>
      <c r="D5989" s="262" t="s">
        <v>15276</v>
      </c>
      <c r="E5989" s="257">
        <v>139</v>
      </c>
      <c r="F5989" s="258">
        <v>280</v>
      </c>
      <c r="G5989" s="258">
        <v>723</v>
      </c>
      <c r="H5989" s="258">
        <v>780</v>
      </c>
      <c r="I5989" s="258">
        <v>426</v>
      </c>
      <c r="J5989" s="258">
        <v>316</v>
      </c>
      <c r="K5989" s="259">
        <v>128</v>
      </c>
      <c r="L5989" s="257">
        <v>129</v>
      </c>
      <c r="M5989" s="258">
        <v>248</v>
      </c>
      <c r="N5989" s="258">
        <v>770</v>
      </c>
      <c r="O5989" s="258">
        <v>828</v>
      </c>
      <c r="P5989" s="258">
        <v>527</v>
      </c>
      <c r="Q5989" s="258">
        <v>421</v>
      </c>
      <c r="R5989" s="259">
        <v>285</v>
      </c>
      <c r="S5989" s="267">
        <v>6000</v>
      </c>
      <c r="T5989" s="90"/>
      <c r="U5989" s="260">
        <v>45</v>
      </c>
      <c r="V5989" s="273">
        <v>82.412574224105001</v>
      </c>
      <c r="W5989" s="273">
        <v>76.547499999999999</v>
      </c>
      <c r="X5989" s="274">
        <v>1.1467306690000001</v>
      </c>
      <c r="Z5989" s="257">
        <v>20124.87</v>
      </c>
      <c r="AA5989" s="258">
        <v>7792.254523165795</v>
      </c>
      <c r="AB5989" s="276">
        <v>1.2987090871942992</v>
      </c>
      <c r="AC5989" s="92"/>
      <c r="AD5989" s="257">
        <v>526591.37915175012</v>
      </c>
      <c r="AE5989" s="258">
        <v>5339.6317788843062</v>
      </c>
      <c r="AF5989" s="276">
        <v>0.88993862981405103</v>
      </c>
      <c r="AG5989" s="93"/>
      <c r="AH5989" s="257">
        <v>6880.3840140000002</v>
      </c>
      <c r="AI5989" s="258">
        <v>5836.191244946398</v>
      </c>
      <c r="AJ5989" s="258">
        <v>5921.3717975742711</v>
      </c>
      <c r="AK5989" s="276">
        <v>0.98689529959571187</v>
      </c>
      <c r="AL5989" s="93"/>
      <c r="AM5989" s="257">
        <v>6019.35</v>
      </c>
      <c r="AN5989" s="258">
        <v>6006.0197116832887</v>
      </c>
      <c r="AO5989" s="276">
        <v>1.0010032852805482</v>
      </c>
      <c r="AQ5989" s="280">
        <v>6850.61832277754</v>
      </c>
      <c r="AR5989" s="281">
        <v>6905.3842265530147</v>
      </c>
    </row>
    <row r="5990" spans="1:44" x14ac:dyDescent="0.2">
      <c r="A5990" s="260" t="s">
        <v>8409</v>
      </c>
      <c r="B5990" s="261" t="s">
        <v>7424</v>
      </c>
      <c r="C5990" s="261" t="s">
        <v>7441</v>
      </c>
      <c r="D5990" s="262" t="s">
        <v>15277</v>
      </c>
      <c r="E5990" s="257">
        <v>348</v>
      </c>
      <c r="F5990" s="258">
        <v>514</v>
      </c>
      <c r="G5990" s="258">
        <v>2167</v>
      </c>
      <c r="H5990" s="258">
        <v>1407</v>
      </c>
      <c r="I5990" s="258">
        <v>483</v>
      </c>
      <c r="J5990" s="258">
        <v>364</v>
      </c>
      <c r="K5990" s="259">
        <v>123</v>
      </c>
      <c r="L5990" s="257">
        <v>295</v>
      </c>
      <c r="M5990" s="258">
        <v>493</v>
      </c>
      <c r="N5990" s="258">
        <v>2234</v>
      </c>
      <c r="O5990" s="258">
        <v>1409</v>
      </c>
      <c r="P5990" s="258">
        <v>550</v>
      </c>
      <c r="Q5990" s="258">
        <v>451</v>
      </c>
      <c r="R5990" s="259">
        <v>208</v>
      </c>
      <c r="S5990" s="267">
        <v>11046</v>
      </c>
      <c r="T5990" s="90"/>
      <c r="U5990" s="260">
        <v>47</v>
      </c>
      <c r="V5990" s="273">
        <v>97.830739619358297</v>
      </c>
      <c r="W5990" s="273">
        <v>96.731468911213597</v>
      </c>
      <c r="X5990" s="274">
        <v>1.173066943</v>
      </c>
      <c r="Z5990" s="257">
        <v>30305.309999999998</v>
      </c>
      <c r="AA5990" s="258">
        <v>11734.072762877056</v>
      </c>
      <c r="AB5990" s="276">
        <v>1.0622915773019244</v>
      </c>
      <c r="AC5990" s="92"/>
      <c r="AD5990" s="257">
        <v>1066717.0827917845</v>
      </c>
      <c r="AE5990" s="258">
        <v>10816.501484564502</v>
      </c>
      <c r="AF5990" s="276">
        <v>0.97922338263303477</v>
      </c>
      <c r="AG5990" s="93"/>
      <c r="AH5990" s="257">
        <v>12957.697452378001</v>
      </c>
      <c r="AI5990" s="258">
        <v>10991.188903461796</v>
      </c>
      <c r="AJ5990" s="258">
        <v>11019.690673661662</v>
      </c>
      <c r="AK5990" s="276">
        <v>0.99761820330089279</v>
      </c>
      <c r="AL5990" s="93"/>
      <c r="AM5990" s="257">
        <v>11066.21</v>
      </c>
      <c r="AN5990" s="258">
        <v>11041.703073193405</v>
      </c>
      <c r="AO5990" s="276">
        <v>0.99961099703000222</v>
      </c>
      <c r="AQ5990" s="280">
        <v>11458.451809316051</v>
      </c>
      <c r="AR5990" s="281">
        <v>11550.054120178769</v>
      </c>
    </row>
    <row r="5991" spans="1:44" x14ac:dyDescent="0.2">
      <c r="A5991" s="260" t="s">
        <v>8409</v>
      </c>
      <c r="B5991" s="261" t="s">
        <v>7426</v>
      </c>
      <c r="C5991" s="261" t="s">
        <v>7442</v>
      </c>
      <c r="D5991" s="262" t="s">
        <v>9704</v>
      </c>
      <c r="E5991" s="257">
        <v>730</v>
      </c>
      <c r="F5991" s="258">
        <v>1495</v>
      </c>
      <c r="G5991" s="258">
        <v>4437</v>
      </c>
      <c r="H5991" s="258">
        <v>2944</v>
      </c>
      <c r="I5991" s="258">
        <v>964</v>
      </c>
      <c r="J5991" s="258">
        <v>675</v>
      </c>
      <c r="K5991" s="259">
        <v>249</v>
      </c>
      <c r="L5991" s="257">
        <v>713</v>
      </c>
      <c r="M5991" s="258">
        <v>1405</v>
      </c>
      <c r="N5991" s="258">
        <v>4440</v>
      </c>
      <c r="O5991" s="258">
        <v>2832</v>
      </c>
      <c r="P5991" s="258">
        <v>1092</v>
      </c>
      <c r="Q5991" s="258">
        <v>902</v>
      </c>
      <c r="R5991" s="259">
        <v>466</v>
      </c>
      <c r="S5991" s="267">
        <v>23344</v>
      </c>
      <c r="T5991" s="90"/>
      <c r="U5991" s="260">
        <v>221</v>
      </c>
      <c r="V5991" s="273">
        <v>71.143468437726</v>
      </c>
      <c r="W5991" s="273">
        <v>76.717302831683995</v>
      </c>
      <c r="X5991" s="274">
        <v>1.21743643</v>
      </c>
      <c r="Z5991" s="257">
        <v>62465.66</v>
      </c>
      <c r="AA5991" s="258">
        <v>24186.408244005386</v>
      </c>
      <c r="AB5991" s="276">
        <v>1.03608671367398</v>
      </c>
      <c r="AC5991" s="92"/>
      <c r="AD5991" s="257">
        <v>1981030.3260795816</v>
      </c>
      <c r="AE5991" s="258">
        <v>20087.629427408028</v>
      </c>
      <c r="AF5991" s="276">
        <v>0.86050503030363379</v>
      </c>
      <c r="AG5991" s="93"/>
      <c r="AH5991" s="257">
        <v>28419.83602192</v>
      </c>
      <c r="AI5991" s="258">
        <v>24106.735588660093</v>
      </c>
      <c r="AJ5991" s="258">
        <v>23710.113082556847</v>
      </c>
      <c r="AK5991" s="276">
        <v>1.0156833911307765</v>
      </c>
      <c r="AL5991" s="93"/>
      <c r="AM5991" s="257">
        <v>23439.03</v>
      </c>
      <c r="AN5991" s="258">
        <v>23387.122563521967</v>
      </c>
      <c r="AO5991" s="276">
        <v>1.0018472654010437</v>
      </c>
      <c r="AQ5991" s="280">
        <v>21177.98617080893</v>
      </c>
      <c r="AR5991" s="281">
        <v>21347.289363329892</v>
      </c>
    </row>
    <row r="5992" spans="1:44" x14ac:dyDescent="0.2">
      <c r="A5992" s="260" t="s">
        <v>8409</v>
      </c>
      <c r="B5992" s="261" t="s">
        <v>7424</v>
      </c>
      <c r="C5992" s="261" t="s">
        <v>7443</v>
      </c>
      <c r="D5992" s="262" t="s">
        <v>15278</v>
      </c>
      <c r="E5992" s="257">
        <v>272</v>
      </c>
      <c r="F5992" s="258">
        <v>331</v>
      </c>
      <c r="G5992" s="258">
        <v>2015</v>
      </c>
      <c r="H5992" s="258">
        <v>1128</v>
      </c>
      <c r="I5992" s="258">
        <v>375</v>
      </c>
      <c r="J5992" s="258">
        <v>244</v>
      </c>
      <c r="K5992" s="259">
        <v>88</v>
      </c>
      <c r="L5992" s="257">
        <v>242</v>
      </c>
      <c r="M5992" s="258">
        <v>271</v>
      </c>
      <c r="N5992" s="258">
        <v>1885</v>
      </c>
      <c r="O5992" s="258">
        <v>1007</v>
      </c>
      <c r="P5992" s="258">
        <v>429</v>
      </c>
      <c r="Q5992" s="258">
        <v>359</v>
      </c>
      <c r="R5992" s="259">
        <v>244</v>
      </c>
      <c r="S5992" s="267">
        <v>8890</v>
      </c>
      <c r="T5992" s="90"/>
      <c r="U5992" s="260">
        <v>56</v>
      </c>
      <c r="V5992" s="273">
        <v>102.633115618383</v>
      </c>
      <c r="W5992" s="273">
        <v>107.485659655831</v>
      </c>
      <c r="X5992" s="274">
        <v>1.173066943</v>
      </c>
      <c r="Z5992" s="257">
        <v>24203.199999999997</v>
      </c>
      <c r="AA5992" s="258">
        <v>9371.3646187571067</v>
      </c>
      <c r="AB5992" s="276">
        <v>1.0541467512662661</v>
      </c>
      <c r="AC5992" s="92"/>
      <c r="AD5992" s="257">
        <v>892295.9045930733</v>
      </c>
      <c r="AE5992" s="258">
        <v>9047.8723294109932</v>
      </c>
      <c r="AF5992" s="276">
        <v>1.0177584172565797</v>
      </c>
      <c r="AG5992" s="93"/>
      <c r="AH5992" s="257">
        <v>10428.56512327</v>
      </c>
      <c r="AI5992" s="258">
        <v>8845.887140301953</v>
      </c>
      <c r="AJ5992" s="258">
        <v>8868.8258273449374</v>
      </c>
      <c r="AK5992" s="276">
        <v>0.99761820330089279</v>
      </c>
      <c r="AL5992" s="93"/>
      <c r="AM5992" s="257">
        <v>8914.08</v>
      </c>
      <c r="AN5992" s="258">
        <v>8894.3391215865122</v>
      </c>
      <c r="AO5992" s="276">
        <v>1.0004880901672117</v>
      </c>
      <c r="AQ5992" s="280">
        <v>9519.7123677697473</v>
      </c>
      <c r="AR5992" s="281">
        <v>9595.8158122967943</v>
      </c>
    </row>
    <row r="5993" spans="1:44" x14ac:dyDescent="0.2">
      <c r="A5993" s="260" t="s">
        <v>8409</v>
      </c>
      <c r="B5993" s="261" t="s">
        <v>7424</v>
      </c>
      <c r="C5993" s="261" t="s">
        <v>7444</v>
      </c>
      <c r="D5993" s="262" t="s">
        <v>15279</v>
      </c>
      <c r="E5993" s="257">
        <v>130</v>
      </c>
      <c r="F5993" s="258">
        <v>308</v>
      </c>
      <c r="G5993" s="258">
        <v>941</v>
      </c>
      <c r="H5993" s="258">
        <v>1020</v>
      </c>
      <c r="I5993" s="258">
        <v>454</v>
      </c>
      <c r="J5993" s="258">
        <v>256</v>
      </c>
      <c r="K5993" s="259">
        <v>102</v>
      </c>
      <c r="L5993" s="257">
        <v>120</v>
      </c>
      <c r="M5993" s="258">
        <v>328</v>
      </c>
      <c r="N5993" s="258">
        <v>878</v>
      </c>
      <c r="O5993" s="258">
        <v>1042</v>
      </c>
      <c r="P5993" s="258">
        <v>514</v>
      </c>
      <c r="Q5993" s="258">
        <v>322</v>
      </c>
      <c r="R5993" s="259">
        <v>143</v>
      </c>
      <c r="S5993" s="267">
        <v>6558</v>
      </c>
      <c r="T5993" s="90"/>
      <c r="U5993" s="260">
        <v>12</v>
      </c>
      <c r="V5993" s="273">
        <v>71.754794989737604</v>
      </c>
      <c r="W5993" s="273">
        <v>76.800457665903807</v>
      </c>
      <c r="X5993" s="274">
        <v>1.173066943</v>
      </c>
      <c r="Z5993" s="257">
        <v>19799.82</v>
      </c>
      <c r="AA5993" s="258">
        <v>7666.3966998479273</v>
      </c>
      <c r="AB5993" s="276">
        <v>1.1690144403549751</v>
      </c>
      <c r="AC5993" s="92"/>
      <c r="AD5993" s="257">
        <v>557704.39372754667</v>
      </c>
      <c r="AE5993" s="258">
        <v>5655.1174627430591</v>
      </c>
      <c r="AF5993" s="276">
        <v>0.86232349233654459</v>
      </c>
      <c r="AG5993" s="93"/>
      <c r="AH5993" s="257">
        <v>7692.9730121940001</v>
      </c>
      <c r="AI5993" s="258">
        <v>6525.4587025984483</v>
      </c>
      <c r="AJ5993" s="258">
        <v>6542.3801772472552</v>
      </c>
      <c r="AK5993" s="276">
        <v>0.99761820330089279</v>
      </c>
      <c r="AL5993" s="93"/>
      <c r="AM5993" s="257">
        <v>6563.16</v>
      </c>
      <c r="AN5993" s="258">
        <v>6548.6254048911078</v>
      </c>
      <c r="AO5993" s="276">
        <v>0.99857051004743946</v>
      </c>
      <c r="AQ5993" s="280">
        <v>6585.7403961975233</v>
      </c>
      <c r="AR5993" s="281">
        <v>6638.388786143465</v>
      </c>
    </row>
    <row r="5994" spans="1:44" x14ac:dyDescent="0.2">
      <c r="A5994" s="260" t="s">
        <v>8409</v>
      </c>
      <c r="B5994" s="261" t="s">
        <v>7424</v>
      </c>
      <c r="C5994" s="261" t="s">
        <v>7445</v>
      </c>
      <c r="D5994" s="262" t="s">
        <v>15280</v>
      </c>
      <c r="E5994" s="257">
        <v>269</v>
      </c>
      <c r="F5994" s="258">
        <v>682</v>
      </c>
      <c r="G5994" s="258">
        <v>1779</v>
      </c>
      <c r="H5994" s="258">
        <v>1576</v>
      </c>
      <c r="I5994" s="258">
        <v>682</v>
      </c>
      <c r="J5994" s="258">
        <v>408</v>
      </c>
      <c r="K5994" s="259">
        <v>127</v>
      </c>
      <c r="L5994" s="257">
        <v>285</v>
      </c>
      <c r="M5994" s="258">
        <v>678</v>
      </c>
      <c r="N5994" s="258">
        <v>1770</v>
      </c>
      <c r="O5994" s="258">
        <v>1643</v>
      </c>
      <c r="P5994" s="258">
        <v>802</v>
      </c>
      <c r="Q5994" s="258">
        <v>468</v>
      </c>
      <c r="R5994" s="259">
        <v>233</v>
      </c>
      <c r="S5994" s="267">
        <v>11402</v>
      </c>
      <c r="T5994" s="90"/>
      <c r="U5994" s="260">
        <v>69</v>
      </c>
      <c r="V5994" s="273">
        <v>71.380311539861395</v>
      </c>
      <c r="W5994" s="273">
        <v>71.669853521620894</v>
      </c>
      <c r="X5994" s="274">
        <v>1.21743643</v>
      </c>
      <c r="Z5994" s="257">
        <v>32682.199999999993</v>
      </c>
      <c r="AA5994" s="258">
        <v>12654.393334069193</v>
      </c>
      <c r="AB5994" s="276">
        <v>1.1098397942526919</v>
      </c>
      <c r="AC5994" s="92"/>
      <c r="AD5994" s="257">
        <v>954681.73945967376</v>
      </c>
      <c r="AE5994" s="258">
        <v>9680.4641256202758</v>
      </c>
      <c r="AF5994" s="276">
        <v>0.8490145698667142</v>
      </c>
      <c r="AG5994" s="93"/>
      <c r="AH5994" s="257">
        <v>13881.21017486</v>
      </c>
      <c r="AI5994" s="258">
        <v>11774.545886818983</v>
      </c>
      <c r="AJ5994" s="258">
        <v>11580.822025673111</v>
      </c>
      <c r="AK5994" s="276">
        <v>1.0156833911307763</v>
      </c>
      <c r="AL5994" s="93"/>
      <c r="AM5994" s="257">
        <v>11431.67</v>
      </c>
      <c r="AN5994" s="258">
        <v>11406.35373544627</v>
      </c>
      <c r="AO5994" s="276">
        <v>1.0003818396286852</v>
      </c>
      <c r="AQ5994" s="280">
        <v>10916.429705834782</v>
      </c>
      <c r="AR5994" s="281">
        <v>11003.698928943255</v>
      </c>
    </row>
    <row r="5995" spans="1:44" x14ac:dyDescent="0.2">
      <c r="A5995" s="260" t="s">
        <v>8409</v>
      </c>
      <c r="B5995" s="261" t="s">
        <v>7424</v>
      </c>
      <c r="C5995" s="261" t="s">
        <v>7446</v>
      </c>
      <c r="D5995" s="262" t="s">
        <v>15281</v>
      </c>
      <c r="E5995" s="257">
        <v>222</v>
      </c>
      <c r="F5995" s="258">
        <v>378</v>
      </c>
      <c r="G5995" s="258">
        <v>1364</v>
      </c>
      <c r="H5995" s="258">
        <v>973</v>
      </c>
      <c r="I5995" s="258">
        <v>411</v>
      </c>
      <c r="J5995" s="258">
        <v>268</v>
      </c>
      <c r="K5995" s="259">
        <v>89</v>
      </c>
      <c r="L5995" s="257">
        <v>203</v>
      </c>
      <c r="M5995" s="258">
        <v>377</v>
      </c>
      <c r="N5995" s="258">
        <v>1346</v>
      </c>
      <c r="O5995" s="258">
        <v>886</v>
      </c>
      <c r="P5995" s="258">
        <v>520</v>
      </c>
      <c r="Q5995" s="258">
        <v>385</v>
      </c>
      <c r="R5995" s="259">
        <v>208</v>
      </c>
      <c r="S5995" s="267">
        <v>7630</v>
      </c>
      <c r="T5995" s="90"/>
      <c r="U5995" s="260">
        <v>111</v>
      </c>
      <c r="V5995" s="273">
        <v>86.400479284868894</v>
      </c>
      <c r="W5995" s="273">
        <v>81.349842767295499</v>
      </c>
      <c r="X5995" s="274">
        <v>1.1467306690000001</v>
      </c>
      <c r="Z5995" s="257">
        <v>22106.829999999998</v>
      </c>
      <c r="AA5995" s="258">
        <v>8559.6600653995411</v>
      </c>
      <c r="AB5995" s="276">
        <v>1.1218427346526265</v>
      </c>
      <c r="AC5995" s="92"/>
      <c r="AD5995" s="257">
        <v>686270.23215326061</v>
      </c>
      <c r="AE5995" s="258">
        <v>6958.7738910778226</v>
      </c>
      <c r="AF5995" s="276">
        <v>0.9120280329066609</v>
      </c>
      <c r="AG5995" s="93"/>
      <c r="AH5995" s="257">
        <v>8749.5550044700012</v>
      </c>
      <c r="AI5995" s="258">
        <v>7421.6898664901701</v>
      </c>
      <c r="AJ5995" s="258">
        <v>7530.0111359152816</v>
      </c>
      <c r="AK5995" s="276">
        <v>0.98689529959571187</v>
      </c>
      <c r="AL5995" s="93"/>
      <c r="AM5995" s="257">
        <v>7677.73</v>
      </c>
      <c r="AN5995" s="258">
        <v>7660.7271085718785</v>
      </c>
      <c r="AO5995" s="276">
        <v>1.004027143980587</v>
      </c>
      <c r="AQ5995" s="280">
        <v>7735.3726343934213</v>
      </c>
      <c r="AR5995" s="281">
        <v>7797.211530300684</v>
      </c>
    </row>
    <row r="5996" spans="1:44" x14ac:dyDescent="0.2">
      <c r="A5996" s="260" t="s">
        <v>8409</v>
      </c>
      <c r="B5996" s="261" t="s">
        <v>7424</v>
      </c>
      <c r="C5996" s="261" t="s">
        <v>7447</v>
      </c>
      <c r="D5996" s="262" t="s">
        <v>15282</v>
      </c>
      <c r="E5996" s="257">
        <v>143</v>
      </c>
      <c r="F5996" s="258">
        <v>291</v>
      </c>
      <c r="G5996" s="258">
        <v>839</v>
      </c>
      <c r="H5996" s="258">
        <v>743</v>
      </c>
      <c r="I5996" s="258">
        <v>459</v>
      </c>
      <c r="J5996" s="258">
        <v>262</v>
      </c>
      <c r="K5996" s="259">
        <v>83</v>
      </c>
      <c r="L5996" s="257">
        <v>109</v>
      </c>
      <c r="M5996" s="258">
        <v>248</v>
      </c>
      <c r="N5996" s="258">
        <v>839</v>
      </c>
      <c r="O5996" s="258">
        <v>770</v>
      </c>
      <c r="P5996" s="258">
        <v>484</v>
      </c>
      <c r="Q5996" s="258">
        <v>303</v>
      </c>
      <c r="R5996" s="259">
        <v>181</v>
      </c>
      <c r="S5996" s="267">
        <v>5754</v>
      </c>
      <c r="T5996" s="90"/>
      <c r="U5996" s="260">
        <v>71</v>
      </c>
      <c r="V5996" s="273">
        <v>90.316719170926604</v>
      </c>
      <c r="W5996" s="273">
        <v>93.606745479833094</v>
      </c>
      <c r="X5996" s="274">
        <v>1.173066943</v>
      </c>
      <c r="Z5996" s="257">
        <v>17932.669999999998</v>
      </c>
      <c r="AA5996" s="258">
        <v>6943.4450468469877</v>
      </c>
      <c r="AB5996" s="276">
        <v>1.2067162055695146</v>
      </c>
      <c r="AC5996" s="92"/>
      <c r="AD5996" s="257">
        <v>540118.45293701848</v>
      </c>
      <c r="AE5996" s="258">
        <v>5476.7961836177856</v>
      </c>
      <c r="AF5996" s="276">
        <v>0.95182415426099853</v>
      </c>
      <c r="AG5996" s="93"/>
      <c r="AH5996" s="257">
        <v>6749.8271900219997</v>
      </c>
      <c r="AI5996" s="258">
        <v>5725.448212069452</v>
      </c>
      <c r="AJ5996" s="258">
        <v>5740.2951417933364</v>
      </c>
      <c r="AK5996" s="276">
        <v>0.99761820330089268</v>
      </c>
      <c r="AL5996" s="93"/>
      <c r="AM5996" s="257">
        <v>5784.53</v>
      </c>
      <c r="AN5996" s="258">
        <v>5771.7197376499671</v>
      </c>
      <c r="AO5996" s="276">
        <v>1.0030795512078496</v>
      </c>
      <c r="AQ5996" s="280">
        <v>6613.5016504827445</v>
      </c>
      <c r="AR5996" s="281">
        <v>6666.3719722469887</v>
      </c>
    </row>
    <row r="5997" spans="1:44" x14ac:dyDescent="0.2">
      <c r="A5997" s="260" t="s">
        <v>8409</v>
      </c>
      <c r="B5997" s="261" t="s">
        <v>7436</v>
      </c>
      <c r="C5997" s="261" t="s">
        <v>7448</v>
      </c>
      <c r="D5997" s="262" t="s">
        <v>15283</v>
      </c>
      <c r="E5997" s="257">
        <v>445</v>
      </c>
      <c r="F5997" s="258">
        <v>975</v>
      </c>
      <c r="G5997" s="258">
        <v>3053</v>
      </c>
      <c r="H5997" s="258">
        <v>2215</v>
      </c>
      <c r="I5997" s="258">
        <v>502</v>
      </c>
      <c r="J5997" s="258">
        <v>339</v>
      </c>
      <c r="K5997" s="259">
        <v>86</v>
      </c>
      <c r="L5997" s="257">
        <v>436</v>
      </c>
      <c r="M5997" s="258">
        <v>948</v>
      </c>
      <c r="N5997" s="258">
        <v>2989</v>
      </c>
      <c r="O5997" s="258">
        <v>2011</v>
      </c>
      <c r="P5997" s="258">
        <v>544</v>
      </c>
      <c r="Q5997" s="258">
        <v>474</v>
      </c>
      <c r="R5997" s="259">
        <v>173</v>
      </c>
      <c r="S5997" s="267">
        <v>15190</v>
      </c>
      <c r="T5997" s="90"/>
      <c r="U5997" s="260">
        <v>51</v>
      </c>
      <c r="V5997" s="273">
        <v>83.158011344436304</v>
      </c>
      <c r="W5997" s="273">
        <v>80.510995522781101</v>
      </c>
      <c r="X5997" s="274">
        <v>1.279060716</v>
      </c>
      <c r="Z5997" s="257">
        <v>38043.58</v>
      </c>
      <c r="AA5997" s="258">
        <v>14730.294324009039</v>
      </c>
      <c r="AB5997" s="276">
        <v>0.96973629519480176</v>
      </c>
      <c r="AC5997" s="92"/>
      <c r="AD5997" s="257">
        <v>1350365.146051487</v>
      </c>
      <c r="AE5997" s="258">
        <v>13692.690257423297</v>
      </c>
      <c r="AF5997" s="276">
        <v>0.90142793004761668</v>
      </c>
      <c r="AG5997" s="93"/>
      <c r="AH5997" s="257">
        <v>19428.932276039999</v>
      </c>
      <c r="AI5997" s="258">
        <v>16480.324966943208</v>
      </c>
      <c r="AJ5997" s="258">
        <v>15809.355984132741</v>
      </c>
      <c r="AK5997" s="276">
        <v>1.0407739291726623</v>
      </c>
      <c r="AL5997" s="93"/>
      <c r="AM5997" s="257">
        <v>15211.93</v>
      </c>
      <c r="AN5997" s="258">
        <v>15178.242074766606</v>
      </c>
      <c r="AO5997" s="276">
        <v>0.99922594303927625</v>
      </c>
      <c r="AQ5997" s="280">
        <v>13809.009892585322</v>
      </c>
      <c r="AR5997" s="281">
        <v>13919.403271894953</v>
      </c>
    </row>
    <row r="5998" spans="1:44" x14ac:dyDescent="0.2">
      <c r="A5998" s="260" t="s">
        <v>8409</v>
      </c>
      <c r="B5998" s="261" t="s">
        <v>7436</v>
      </c>
      <c r="C5998" s="261" t="s">
        <v>7449</v>
      </c>
      <c r="D5998" s="262" t="s">
        <v>15284</v>
      </c>
      <c r="E5998" s="257">
        <v>678</v>
      </c>
      <c r="F5998" s="258">
        <v>1054</v>
      </c>
      <c r="G5998" s="258">
        <v>3630</v>
      </c>
      <c r="H5998" s="258">
        <v>1805</v>
      </c>
      <c r="I5998" s="258">
        <v>325</v>
      </c>
      <c r="J5998" s="258">
        <v>183</v>
      </c>
      <c r="K5998" s="259">
        <v>88</v>
      </c>
      <c r="L5998" s="257">
        <v>625</v>
      </c>
      <c r="M5998" s="258">
        <v>1033</v>
      </c>
      <c r="N5998" s="258">
        <v>3631</v>
      </c>
      <c r="O5998" s="258">
        <v>1514</v>
      </c>
      <c r="P5998" s="258">
        <v>358</v>
      </c>
      <c r="Q5998" s="258">
        <v>274</v>
      </c>
      <c r="R5998" s="259">
        <v>150</v>
      </c>
      <c r="S5998" s="267">
        <v>15348</v>
      </c>
      <c r="T5998" s="90"/>
      <c r="U5998" s="260">
        <v>17</v>
      </c>
      <c r="V5998" s="273">
        <v>72.448431334399004</v>
      </c>
      <c r="W5998" s="273">
        <v>76.523288385121404</v>
      </c>
      <c r="X5998" s="274">
        <v>1.279060716</v>
      </c>
      <c r="Z5998" s="257">
        <v>35253.64</v>
      </c>
      <c r="AA5998" s="258">
        <v>13650.042745521267</v>
      </c>
      <c r="AB5998" s="276">
        <v>0.88936947781608466</v>
      </c>
      <c r="AC5998" s="92"/>
      <c r="AD5998" s="257">
        <v>1306995.1858527565</v>
      </c>
      <c r="AE5998" s="258">
        <v>13252.919256805848</v>
      </c>
      <c r="AF5998" s="276">
        <v>0.8634948694817467</v>
      </c>
      <c r="AG5998" s="93"/>
      <c r="AH5998" s="257">
        <v>19631.023869168002</v>
      </c>
      <c r="AI5998" s="258">
        <v>16651.746385295879</v>
      </c>
      <c r="AJ5998" s="258">
        <v>15973.798264942023</v>
      </c>
      <c r="AK5998" s="276">
        <v>1.0407739291726623</v>
      </c>
      <c r="AL5998" s="93"/>
      <c r="AM5998" s="257">
        <v>15355.31</v>
      </c>
      <c r="AN5998" s="258">
        <v>15321.304549329665</v>
      </c>
      <c r="AO5998" s="276">
        <v>0.99826065606786973</v>
      </c>
      <c r="AQ5998" s="280">
        <v>12245.996545152871</v>
      </c>
      <c r="AR5998" s="281">
        <v>12343.894725554595</v>
      </c>
    </row>
    <row r="5999" spans="1:44" x14ac:dyDescent="0.2">
      <c r="A5999" s="260" t="s">
        <v>8409</v>
      </c>
      <c r="B5999" s="261" t="s">
        <v>7426</v>
      </c>
      <c r="C5999" s="261" t="s">
        <v>7450</v>
      </c>
      <c r="D5999" s="262" t="s">
        <v>15285</v>
      </c>
      <c r="E5999" s="257">
        <v>59</v>
      </c>
      <c r="F5999" s="258">
        <v>213</v>
      </c>
      <c r="G5999" s="258">
        <v>503</v>
      </c>
      <c r="H5999" s="258">
        <v>573</v>
      </c>
      <c r="I5999" s="258">
        <v>197</v>
      </c>
      <c r="J5999" s="258">
        <v>113</v>
      </c>
      <c r="K5999" s="259">
        <v>22</v>
      </c>
      <c r="L5999" s="257">
        <v>66</v>
      </c>
      <c r="M5999" s="258">
        <v>201</v>
      </c>
      <c r="N5999" s="258">
        <v>528</v>
      </c>
      <c r="O5999" s="258">
        <v>535</v>
      </c>
      <c r="P5999" s="258">
        <v>200</v>
      </c>
      <c r="Q5999" s="258">
        <v>122</v>
      </c>
      <c r="R5999" s="259">
        <v>66</v>
      </c>
      <c r="S5999" s="267">
        <v>3398</v>
      </c>
      <c r="T5999" s="90"/>
      <c r="U5999" s="260">
        <v>41</v>
      </c>
      <c r="V5999" s="273">
        <v>56.6145172077604</v>
      </c>
      <c r="W5999" s="273">
        <v>59.514714537963499</v>
      </c>
      <c r="X5999" s="274">
        <v>1.173921057</v>
      </c>
      <c r="Z5999" s="257">
        <v>9439.18</v>
      </c>
      <c r="AA5999" s="258">
        <v>3654.8058720367439</v>
      </c>
      <c r="AB5999" s="276">
        <v>1.0755755950667287</v>
      </c>
      <c r="AC5999" s="92"/>
      <c r="AD5999" s="257">
        <v>261630.31817160491</v>
      </c>
      <c r="AE5999" s="258">
        <v>2652.9290386011644</v>
      </c>
      <c r="AF5999" s="276">
        <v>0.78073250105978942</v>
      </c>
      <c r="AG5999" s="93"/>
      <c r="AH5999" s="257">
        <v>3988.9837516860002</v>
      </c>
      <c r="AI5999" s="258">
        <v>3383.60068281841</v>
      </c>
      <c r="AJ5999" s="258">
        <v>3391.0883277528364</v>
      </c>
      <c r="AK5999" s="276">
        <v>0.9979659587265558</v>
      </c>
      <c r="AL5999" s="93"/>
      <c r="AM5999" s="257">
        <v>3415.63</v>
      </c>
      <c r="AN5999" s="258">
        <v>3408.0658389721134</v>
      </c>
      <c r="AO5999" s="276">
        <v>1.0029622833937943</v>
      </c>
      <c r="AQ5999" s="280">
        <v>2856.0572062620686</v>
      </c>
      <c r="AR5999" s="281">
        <v>2878.8893867698243</v>
      </c>
    </row>
    <row r="6000" spans="1:44" x14ac:dyDescent="0.2">
      <c r="A6000" s="260" t="s">
        <v>8409</v>
      </c>
      <c r="B6000" s="261" t="s">
        <v>7426</v>
      </c>
      <c r="C6000" s="261" t="s">
        <v>7451</v>
      </c>
      <c r="D6000" s="262" t="s">
        <v>13057</v>
      </c>
      <c r="E6000" s="257">
        <v>210</v>
      </c>
      <c r="F6000" s="258">
        <v>386</v>
      </c>
      <c r="G6000" s="258">
        <v>1518</v>
      </c>
      <c r="H6000" s="258">
        <v>1143</v>
      </c>
      <c r="I6000" s="258">
        <v>307</v>
      </c>
      <c r="J6000" s="258">
        <v>203</v>
      </c>
      <c r="K6000" s="259">
        <v>80</v>
      </c>
      <c r="L6000" s="257">
        <v>197</v>
      </c>
      <c r="M6000" s="258">
        <v>387</v>
      </c>
      <c r="N6000" s="258">
        <v>1330</v>
      </c>
      <c r="O6000" s="258">
        <v>1152</v>
      </c>
      <c r="P6000" s="258">
        <v>311</v>
      </c>
      <c r="Q6000" s="258">
        <v>287</v>
      </c>
      <c r="R6000" s="259">
        <v>165</v>
      </c>
      <c r="S6000" s="267">
        <v>7676</v>
      </c>
      <c r="T6000" s="90"/>
      <c r="U6000" s="260">
        <v>120</v>
      </c>
      <c r="V6000" s="273">
        <v>71.08106623354</v>
      </c>
      <c r="W6000" s="273">
        <v>75.896026058631904</v>
      </c>
      <c r="X6000" s="274">
        <v>1.21743643</v>
      </c>
      <c r="Z6000" s="257">
        <v>20611.27</v>
      </c>
      <c r="AA6000" s="258">
        <v>7980.5863036974379</v>
      </c>
      <c r="AB6000" s="276">
        <v>1.0396803418052942</v>
      </c>
      <c r="AC6000" s="92"/>
      <c r="AD6000" s="257">
        <v>649786.93721344927</v>
      </c>
      <c r="AE6000" s="258">
        <v>6588.8336133375606</v>
      </c>
      <c r="AF6000" s="276">
        <v>0.85836811012735281</v>
      </c>
      <c r="AG6000" s="93"/>
      <c r="AH6000" s="257">
        <v>9345.0420366800008</v>
      </c>
      <c r="AI6000" s="258">
        <v>7926.8035631663324</v>
      </c>
      <c r="AJ6000" s="258">
        <v>7796.3857103198388</v>
      </c>
      <c r="AK6000" s="276">
        <v>1.0156833911307763</v>
      </c>
      <c r="AL6000" s="93"/>
      <c r="AM6000" s="257">
        <v>7727.6</v>
      </c>
      <c r="AN6000" s="258">
        <v>7710.4866678302114</v>
      </c>
      <c r="AO6000" s="276">
        <v>1.0044927915359838</v>
      </c>
      <c r="AQ6000" s="280">
        <v>6988.9759855157699</v>
      </c>
      <c r="AR6000" s="281">
        <v>7044.8479620699482</v>
      </c>
    </row>
    <row r="6001" spans="1:44" x14ac:dyDescent="0.2">
      <c r="A6001" s="260" t="s">
        <v>8409</v>
      </c>
      <c r="B6001" s="261" t="s">
        <v>7424</v>
      </c>
      <c r="C6001" s="261" t="s">
        <v>7452</v>
      </c>
      <c r="D6001" s="262" t="s">
        <v>8842</v>
      </c>
      <c r="E6001" s="257">
        <v>295</v>
      </c>
      <c r="F6001" s="258">
        <v>524</v>
      </c>
      <c r="G6001" s="258">
        <v>1815</v>
      </c>
      <c r="H6001" s="258">
        <v>1295</v>
      </c>
      <c r="I6001" s="258">
        <v>469</v>
      </c>
      <c r="J6001" s="258">
        <v>297</v>
      </c>
      <c r="K6001" s="259">
        <v>102</v>
      </c>
      <c r="L6001" s="257">
        <v>290</v>
      </c>
      <c r="M6001" s="258">
        <v>519</v>
      </c>
      <c r="N6001" s="258">
        <v>1774</v>
      </c>
      <c r="O6001" s="258">
        <v>1304</v>
      </c>
      <c r="P6001" s="258">
        <v>547</v>
      </c>
      <c r="Q6001" s="258">
        <v>379</v>
      </c>
      <c r="R6001" s="259">
        <v>210</v>
      </c>
      <c r="S6001" s="267">
        <v>9820</v>
      </c>
      <c r="T6001" s="90"/>
      <c r="U6001" s="260">
        <v>49</v>
      </c>
      <c r="V6001" s="273">
        <v>90.945995889260203</v>
      </c>
      <c r="W6001" s="273">
        <v>86.222018161412095</v>
      </c>
      <c r="X6001" s="274">
        <v>1.1467306690000001</v>
      </c>
      <c r="Z6001" s="257">
        <v>27100.52</v>
      </c>
      <c r="AA6001" s="258">
        <v>10493.193225603201</v>
      </c>
      <c r="AB6001" s="276">
        <v>1.0685532816296539</v>
      </c>
      <c r="AC6001" s="92"/>
      <c r="AD6001" s="257">
        <v>906231.54953141452</v>
      </c>
      <c r="AE6001" s="258">
        <v>9189.1796419079801</v>
      </c>
      <c r="AF6001" s="276">
        <v>0.93576167432871493</v>
      </c>
      <c r="AG6001" s="93"/>
      <c r="AH6001" s="257">
        <v>11260.895169580001</v>
      </c>
      <c r="AI6001" s="258">
        <v>9551.8996708956038</v>
      </c>
      <c r="AJ6001" s="258">
        <v>9691.3118420298906</v>
      </c>
      <c r="AK6001" s="276">
        <v>0.98689529959571187</v>
      </c>
      <c r="AL6001" s="93"/>
      <c r="AM6001" s="257">
        <v>9841.07</v>
      </c>
      <c r="AN6001" s="258">
        <v>9819.2762348185533</v>
      </c>
      <c r="AO6001" s="276">
        <v>0.99992629682469991</v>
      </c>
      <c r="AQ6001" s="280">
        <v>9689.7371133302222</v>
      </c>
      <c r="AR6001" s="281">
        <v>9767.1997868226081</v>
      </c>
    </row>
    <row r="6002" spans="1:44" x14ac:dyDescent="0.2">
      <c r="A6002" s="260" t="s">
        <v>8409</v>
      </c>
      <c r="B6002" s="261" t="s">
        <v>7424</v>
      </c>
      <c r="C6002" s="261" t="s">
        <v>7453</v>
      </c>
      <c r="D6002" s="262" t="s">
        <v>15286</v>
      </c>
      <c r="E6002" s="257">
        <v>269</v>
      </c>
      <c r="F6002" s="258">
        <v>556</v>
      </c>
      <c r="G6002" s="258">
        <v>1735</v>
      </c>
      <c r="H6002" s="258">
        <v>1839</v>
      </c>
      <c r="I6002" s="258">
        <v>920</v>
      </c>
      <c r="J6002" s="258">
        <v>527</v>
      </c>
      <c r="K6002" s="259">
        <v>161</v>
      </c>
      <c r="L6002" s="257">
        <v>239</v>
      </c>
      <c r="M6002" s="258">
        <v>546</v>
      </c>
      <c r="N6002" s="258">
        <v>1727</v>
      </c>
      <c r="O6002" s="258">
        <v>1991</v>
      </c>
      <c r="P6002" s="258">
        <v>970</v>
      </c>
      <c r="Q6002" s="258">
        <v>560</v>
      </c>
      <c r="R6002" s="259">
        <v>302</v>
      </c>
      <c r="S6002" s="267">
        <v>12342</v>
      </c>
      <c r="T6002" s="90"/>
      <c r="U6002" s="260">
        <v>90</v>
      </c>
      <c r="V6002" s="273">
        <v>71.626779441283503</v>
      </c>
      <c r="W6002" s="273">
        <v>59.307916700429402</v>
      </c>
      <c r="X6002" s="274">
        <v>1.173066943</v>
      </c>
      <c r="Z6002" s="257">
        <v>37639.35</v>
      </c>
      <c r="AA6002" s="258">
        <v>14573.778379016632</v>
      </c>
      <c r="AB6002" s="276">
        <v>1.1808279354251039</v>
      </c>
      <c r="AC6002" s="92"/>
      <c r="AD6002" s="257">
        <v>998058.98123572511</v>
      </c>
      <c r="AE6002" s="258">
        <v>10120.308961365308</v>
      </c>
      <c r="AF6002" s="276">
        <v>0.81998938270663657</v>
      </c>
      <c r="AG6002" s="93"/>
      <c r="AH6002" s="257">
        <v>14477.992210506</v>
      </c>
      <c r="AI6002" s="258">
        <v>12280.758052374205</v>
      </c>
      <c r="AJ6002" s="258">
        <v>12312.603865139619</v>
      </c>
      <c r="AK6002" s="276">
        <v>0.99761820330089279</v>
      </c>
      <c r="AL6002" s="93"/>
      <c r="AM6002" s="257">
        <v>12380.7</v>
      </c>
      <c r="AN6002" s="258">
        <v>12353.282039495509</v>
      </c>
      <c r="AO6002" s="276">
        <v>1.0009141176061829</v>
      </c>
      <c r="AQ6002" s="280">
        <v>11932.778248557666</v>
      </c>
      <c r="AR6002" s="281">
        <v>12028.172467669499</v>
      </c>
    </row>
    <row r="6003" spans="1:44" x14ac:dyDescent="0.2">
      <c r="A6003" s="260" t="s">
        <v>8409</v>
      </c>
      <c r="B6003" s="261" t="s">
        <v>7424</v>
      </c>
      <c r="C6003" s="261" t="s">
        <v>7454</v>
      </c>
      <c r="D6003" s="262" t="s">
        <v>15287</v>
      </c>
      <c r="E6003" s="257">
        <v>109</v>
      </c>
      <c r="F6003" s="258">
        <v>346</v>
      </c>
      <c r="G6003" s="258">
        <v>800</v>
      </c>
      <c r="H6003" s="258">
        <v>883</v>
      </c>
      <c r="I6003" s="258">
        <v>382</v>
      </c>
      <c r="J6003" s="258">
        <v>207</v>
      </c>
      <c r="K6003" s="259">
        <v>46</v>
      </c>
      <c r="L6003" s="257">
        <v>118</v>
      </c>
      <c r="M6003" s="258">
        <v>314</v>
      </c>
      <c r="N6003" s="258">
        <v>776</v>
      </c>
      <c r="O6003" s="258">
        <v>899</v>
      </c>
      <c r="P6003" s="258">
        <v>361</v>
      </c>
      <c r="Q6003" s="258">
        <v>188</v>
      </c>
      <c r="R6003" s="259">
        <v>71</v>
      </c>
      <c r="S6003" s="267">
        <v>5500</v>
      </c>
      <c r="T6003" s="90"/>
      <c r="U6003" s="260">
        <v>1</v>
      </c>
      <c r="V6003" s="273">
        <v>66.742829404690895</v>
      </c>
      <c r="W6003" s="273">
        <v>70.336545454545401</v>
      </c>
      <c r="X6003" s="274">
        <v>1.173066943</v>
      </c>
      <c r="Z6003" s="257">
        <v>15540.310000000001</v>
      </c>
      <c r="AA6003" s="258">
        <v>6017.1345647896678</v>
      </c>
      <c r="AB6003" s="276">
        <v>1.0940244663253942</v>
      </c>
      <c r="AC6003" s="92"/>
      <c r="AD6003" s="257">
        <v>452114.13720469264</v>
      </c>
      <c r="AE6003" s="258">
        <v>4584.4332252263248</v>
      </c>
      <c r="AF6003" s="276">
        <v>0.8335333136775136</v>
      </c>
      <c r="AG6003" s="93"/>
      <c r="AH6003" s="257">
        <v>6451.8681864999999</v>
      </c>
      <c r="AI6003" s="258">
        <v>5472.7085794893965</v>
      </c>
      <c r="AJ6003" s="258">
        <v>5486.9001181549102</v>
      </c>
      <c r="AK6003" s="276">
        <v>0.99761820330089279</v>
      </c>
      <c r="AL6003" s="93"/>
      <c r="AM6003" s="257">
        <v>5500.43</v>
      </c>
      <c r="AN6003" s="258">
        <v>5488.248897760408</v>
      </c>
      <c r="AO6003" s="276">
        <v>0.99786343595643778</v>
      </c>
      <c r="AQ6003" s="280">
        <v>4992.8458782416092</v>
      </c>
      <c r="AR6003" s="281">
        <v>5032.7601902131873</v>
      </c>
    </row>
    <row r="6004" spans="1:44" x14ac:dyDescent="0.2">
      <c r="A6004" s="260" t="s">
        <v>8409</v>
      </c>
      <c r="B6004" s="261" t="s">
        <v>7424</v>
      </c>
      <c r="C6004" s="261" t="s">
        <v>7455</v>
      </c>
      <c r="D6004" s="262" t="s">
        <v>9062</v>
      </c>
      <c r="E6004" s="257">
        <v>272</v>
      </c>
      <c r="F6004" s="258">
        <v>593</v>
      </c>
      <c r="G6004" s="258">
        <v>1888</v>
      </c>
      <c r="H6004" s="258">
        <v>1758</v>
      </c>
      <c r="I6004" s="258">
        <v>727</v>
      </c>
      <c r="J6004" s="258">
        <v>473</v>
      </c>
      <c r="K6004" s="259">
        <v>155</v>
      </c>
      <c r="L6004" s="257">
        <v>279</v>
      </c>
      <c r="M6004" s="258">
        <v>578</v>
      </c>
      <c r="N6004" s="258">
        <v>1851</v>
      </c>
      <c r="O6004" s="258">
        <v>1814</v>
      </c>
      <c r="P6004" s="258">
        <v>843</v>
      </c>
      <c r="Q6004" s="258">
        <v>605</v>
      </c>
      <c r="R6004" s="259">
        <v>328</v>
      </c>
      <c r="S6004" s="267">
        <v>12164</v>
      </c>
      <c r="T6004" s="90"/>
      <c r="U6004" s="260">
        <v>42</v>
      </c>
      <c r="V6004" s="273">
        <v>70.531878595966901</v>
      </c>
      <c r="W6004" s="273">
        <v>84.755979288238606</v>
      </c>
      <c r="X6004" s="274">
        <v>1.173066943</v>
      </c>
      <c r="Z6004" s="257">
        <v>36213.479999999996</v>
      </c>
      <c r="AA6004" s="258">
        <v>14021.688255853282</v>
      </c>
      <c r="AB6004" s="276">
        <v>1.1527201788764618</v>
      </c>
      <c r="AC6004" s="92"/>
      <c r="AD6004" s="257">
        <v>1053475.6972427072</v>
      </c>
      <c r="AE6004" s="258">
        <v>10682.233955938787</v>
      </c>
      <c r="AF6004" s="276">
        <v>0.87818431074800951</v>
      </c>
      <c r="AG6004" s="93"/>
      <c r="AH6004" s="257">
        <v>14269.186294652</v>
      </c>
      <c r="AI6004" s="258">
        <v>12103.641301983458</v>
      </c>
      <c r="AJ6004" s="258">
        <v>12135.02782495206</v>
      </c>
      <c r="AK6004" s="276">
        <v>0.99761820330089279</v>
      </c>
      <c r="AL6004" s="93"/>
      <c r="AM6004" s="257">
        <v>12182.06</v>
      </c>
      <c r="AN6004" s="258">
        <v>12155.08194222109</v>
      </c>
      <c r="AO6004" s="276">
        <v>0.99926684825888601</v>
      </c>
      <c r="AQ6004" s="280">
        <v>12275.291826686538</v>
      </c>
      <c r="AR6004" s="281">
        <v>12373.424202381877</v>
      </c>
    </row>
    <row r="6005" spans="1:44" x14ac:dyDescent="0.2">
      <c r="A6005" s="260" t="s">
        <v>8409</v>
      </c>
      <c r="B6005" s="261" t="s">
        <v>7436</v>
      </c>
      <c r="C6005" s="261" t="s">
        <v>7456</v>
      </c>
      <c r="D6005" s="262" t="s">
        <v>15288</v>
      </c>
      <c r="E6005" s="257">
        <v>221</v>
      </c>
      <c r="F6005" s="258">
        <v>405</v>
      </c>
      <c r="G6005" s="258">
        <v>1427</v>
      </c>
      <c r="H6005" s="258">
        <v>830</v>
      </c>
      <c r="I6005" s="258">
        <v>222</v>
      </c>
      <c r="J6005" s="258">
        <v>170</v>
      </c>
      <c r="K6005" s="259">
        <v>56</v>
      </c>
      <c r="L6005" s="257">
        <v>186</v>
      </c>
      <c r="M6005" s="258">
        <v>380</v>
      </c>
      <c r="N6005" s="258">
        <v>1329</v>
      </c>
      <c r="O6005" s="258">
        <v>828</v>
      </c>
      <c r="P6005" s="258">
        <v>271</v>
      </c>
      <c r="Q6005" s="258">
        <v>232</v>
      </c>
      <c r="R6005" s="259">
        <v>71</v>
      </c>
      <c r="S6005" s="267">
        <v>6628</v>
      </c>
      <c r="T6005" s="90"/>
      <c r="U6005" s="260">
        <v>1</v>
      </c>
      <c r="V6005" s="273">
        <v>91.637616376264305</v>
      </c>
      <c r="W6005" s="273">
        <v>96.666716958358407</v>
      </c>
      <c r="X6005" s="274">
        <v>1.279060716</v>
      </c>
      <c r="Z6005" s="257">
        <v>16883.179999999997</v>
      </c>
      <c r="AA6005" s="258">
        <v>6537.0874803376255</v>
      </c>
      <c r="AB6005" s="276">
        <v>0.98628356673772266</v>
      </c>
      <c r="AC6005" s="92"/>
      <c r="AD6005" s="257">
        <v>629247.57550843176</v>
      </c>
      <c r="AE6005" s="258">
        <v>6380.5646730925173</v>
      </c>
      <c r="AF6005" s="276">
        <v>0.9626681763869217</v>
      </c>
      <c r="AG6005" s="93"/>
      <c r="AH6005" s="257">
        <v>8477.6144256480002</v>
      </c>
      <c r="AI6005" s="258">
        <v>7191.0200053258459</v>
      </c>
      <c r="AJ6005" s="258">
        <v>6898.249602556406</v>
      </c>
      <c r="AK6005" s="276">
        <v>1.0407739291726623</v>
      </c>
      <c r="AL6005" s="93"/>
      <c r="AM6005" s="257">
        <v>6628.43</v>
      </c>
      <c r="AN6005" s="258">
        <v>6613.7508597295164</v>
      </c>
      <c r="AO6005" s="276">
        <v>0.99785015988677073</v>
      </c>
      <c r="AQ6005" s="280">
        <v>6535.5576237284695</v>
      </c>
      <c r="AR6005" s="281">
        <v>6587.8048374945774</v>
      </c>
    </row>
    <row r="6006" spans="1:44" x14ac:dyDescent="0.2">
      <c r="A6006" s="260" t="s">
        <v>8409</v>
      </c>
      <c r="B6006" s="261" t="s">
        <v>7424</v>
      </c>
      <c r="C6006" s="261" t="s">
        <v>7457</v>
      </c>
      <c r="D6006" s="262" t="s">
        <v>12083</v>
      </c>
      <c r="E6006" s="257">
        <v>255</v>
      </c>
      <c r="F6006" s="258">
        <v>648</v>
      </c>
      <c r="G6006" s="258">
        <v>1974</v>
      </c>
      <c r="H6006" s="258">
        <v>1934</v>
      </c>
      <c r="I6006" s="258">
        <v>908</v>
      </c>
      <c r="J6006" s="258">
        <v>495</v>
      </c>
      <c r="K6006" s="259">
        <v>198</v>
      </c>
      <c r="L6006" s="257">
        <v>265</v>
      </c>
      <c r="M6006" s="258">
        <v>617</v>
      </c>
      <c r="N6006" s="258">
        <v>1985</v>
      </c>
      <c r="O6006" s="258">
        <v>2055</v>
      </c>
      <c r="P6006" s="258">
        <v>952</v>
      </c>
      <c r="Q6006" s="258">
        <v>617</v>
      </c>
      <c r="R6006" s="259">
        <v>304</v>
      </c>
      <c r="S6006" s="267">
        <v>13207</v>
      </c>
      <c r="T6006" s="90"/>
      <c r="U6006" s="260">
        <v>94</v>
      </c>
      <c r="V6006" s="273">
        <v>79.357039514164697</v>
      </c>
      <c r="W6006" s="273">
        <v>76.926349254409203</v>
      </c>
      <c r="X6006" s="274">
        <v>1.1467306690000001</v>
      </c>
      <c r="Z6006" s="257">
        <v>39367.289999999994</v>
      </c>
      <c r="AA6006" s="258">
        <v>15242.828578136381</v>
      </c>
      <c r="AB6006" s="276">
        <v>1.1541476927490255</v>
      </c>
      <c r="AC6006" s="92"/>
      <c r="AD6006" s="257">
        <v>1149761.4466187244</v>
      </c>
      <c r="AE6006" s="258">
        <v>11658.570575900263</v>
      </c>
      <c r="AF6006" s="276">
        <v>0.88275691496178266</v>
      </c>
      <c r="AG6006" s="93"/>
      <c r="AH6006" s="257">
        <v>15144.871945483001</v>
      </c>
      <c r="AI6006" s="258">
        <v>12846.429628667847</v>
      </c>
      <c r="AJ6006" s="258">
        <v>13033.926221760566</v>
      </c>
      <c r="AK6006" s="276">
        <v>0.98689529959571187</v>
      </c>
      <c r="AL6006" s="93"/>
      <c r="AM6006" s="257">
        <v>13247.42</v>
      </c>
      <c r="AN6006" s="258">
        <v>13218.08262502553</v>
      </c>
      <c r="AO6006" s="276">
        <v>1.000839147802342</v>
      </c>
      <c r="AQ6006" s="280">
        <v>13290.522614019752</v>
      </c>
      <c r="AR6006" s="281">
        <v>13396.771050045605</v>
      </c>
    </row>
    <row r="6007" spans="1:44" x14ac:dyDescent="0.2">
      <c r="A6007" s="260" t="s">
        <v>8409</v>
      </c>
      <c r="B6007" s="261" t="s">
        <v>7426</v>
      </c>
      <c r="C6007" s="261" t="s">
        <v>7458</v>
      </c>
      <c r="D6007" s="262" t="s">
        <v>15289</v>
      </c>
      <c r="E6007" s="257">
        <v>297</v>
      </c>
      <c r="F6007" s="258">
        <v>676</v>
      </c>
      <c r="G6007" s="258">
        <v>1794</v>
      </c>
      <c r="H6007" s="258">
        <v>1545</v>
      </c>
      <c r="I6007" s="258">
        <v>673</v>
      </c>
      <c r="J6007" s="258">
        <v>385</v>
      </c>
      <c r="K6007" s="259">
        <v>126</v>
      </c>
      <c r="L6007" s="257">
        <v>289</v>
      </c>
      <c r="M6007" s="258">
        <v>615</v>
      </c>
      <c r="N6007" s="258">
        <v>1665</v>
      </c>
      <c r="O6007" s="258">
        <v>1552</v>
      </c>
      <c r="P6007" s="258">
        <v>743</v>
      </c>
      <c r="Q6007" s="258">
        <v>471</v>
      </c>
      <c r="R6007" s="259">
        <v>306</v>
      </c>
      <c r="S6007" s="267">
        <v>11137</v>
      </c>
      <c r="T6007" s="90"/>
      <c r="U6007" s="260">
        <v>118</v>
      </c>
      <c r="V6007" s="273">
        <v>69.006043674779505</v>
      </c>
      <c r="W6007" s="273">
        <v>65.322945666816295</v>
      </c>
      <c r="X6007" s="274">
        <v>1.2149714579999999</v>
      </c>
      <c r="Z6007" s="257">
        <v>32192.870000000003</v>
      </c>
      <c r="AA6007" s="258">
        <v>12464.927071389204</v>
      </c>
      <c r="AB6007" s="276">
        <v>1.1192356174364015</v>
      </c>
      <c r="AC6007" s="92"/>
      <c r="AD6007" s="257">
        <v>908852.58082146395</v>
      </c>
      <c r="AE6007" s="258">
        <v>9215.7568752693423</v>
      </c>
      <c r="AF6007" s="276">
        <v>0.82749006691832117</v>
      </c>
      <c r="AG6007" s="93"/>
      <c r="AH6007" s="257">
        <v>13531.137127746</v>
      </c>
      <c r="AI6007" s="258">
        <v>11477.601232494282</v>
      </c>
      <c r="AJ6007" s="258">
        <v>11300.488591597255</v>
      </c>
      <c r="AK6007" s="276">
        <v>1.0146797693810949</v>
      </c>
      <c r="AL6007" s="93"/>
      <c r="AM6007" s="257">
        <v>11187.74</v>
      </c>
      <c r="AN6007" s="258">
        <v>11162.963936170449</v>
      </c>
      <c r="AO6007" s="276">
        <v>1.002331322274441</v>
      </c>
      <c r="AQ6007" s="280">
        <v>10490.418998671847</v>
      </c>
      <c r="AR6007" s="281">
        <v>10574.282564028488</v>
      </c>
    </row>
    <row r="6008" spans="1:44" x14ac:dyDescent="0.2">
      <c r="A6008" s="260" t="s">
        <v>8409</v>
      </c>
      <c r="B6008" s="261" t="s">
        <v>7426</v>
      </c>
      <c r="C6008" s="261" t="s">
        <v>7459</v>
      </c>
      <c r="D6008" s="262" t="s">
        <v>10794</v>
      </c>
      <c r="E6008" s="257">
        <v>235</v>
      </c>
      <c r="F6008" s="258">
        <v>547</v>
      </c>
      <c r="G6008" s="258">
        <v>1756</v>
      </c>
      <c r="H6008" s="258">
        <v>1462</v>
      </c>
      <c r="I6008" s="258">
        <v>595</v>
      </c>
      <c r="J6008" s="258">
        <v>350</v>
      </c>
      <c r="K6008" s="259">
        <v>111</v>
      </c>
      <c r="L6008" s="257">
        <v>232</v>
      </c>
      <c r="M6008" s="258">
        <v>526</v>
      </c>
      <c r="N6008" s="258">
        <v>1798</v>
      </c>
      <c r="O6008" s="258">
        <v>1395</v>
      </c>
      <c r="P6008" s="258">
        <v>691</v>
      </c>
      <c r="Q6008" s="258">
        <v>475</v>
      </c>
      <c r="R6008" s="259">
        <v>230</v>
      </c>
      <c r="S6008" s="267">
        <v>10403</v>
      </c>
      <c r="T6008" s="90"/>
      <c r="U6008" s="260">
        <v>50</v>
      </c>
      <c r="V6008" s="273">
        <v>70.889138315883301</v>
      </c>
      <c r="W6008" s="273">
        <v>74.9119569396386</v>
      </c>
      <c r="X6008" s="274">
        <v>1.21743643</v>
      </c>
      <c r="Z6008" s="257">
        <v>29700.73</v>
      </c>
      <c r="AA6008" s="258">
        <v>11499.982245044366</v>
      </c>
      <c r="AB6008" s="276">
        <v>1.1054486441453779</v>
      </c>
      <c r="AC6008" s="92"/>
      <c r="AD6008" s="257">
        <v>877687.10128089495</v>
      </c>
      <c r="AE6008" s="258">
        <v>8899.7391971465968</v>
      </c>
      <c r="AF6008" s="276">
        <v>0.85549737548270666</v>
      </c>
      <c r="AG6008" s="93"/>
      <c r="AH6008" s="257">
        <v>12664.991181290001</v>
      </c>
      <c r="AI6008" s="258">
        <v>10742.904829028057</v>
      </c>
      <c r="AJ6008" s="258">
        <v>10566.154317933468</v>
      </c>
      <c r="AK6008" s="276">
        <v>1.0156833911307765</v>
      </c>
      <c r="AL6008" s="93"/>
      <c r="AM6008" s="257">
        <v>10424.5</v>
      </c>
      <c r="AN6008" s="258">
        <v>10401.414186655111</v>
      </c>
      <c r="AO6008" s="276">
        <v>0.9998475619201298</v>
      </c>
      <c r="AQ6008" s="280">
        <v>9990.9778022785886</v>
      </c>
      <c r="AR6008" s="281">
        <v>10070.848684462058</v>
      </c>
    </row>
    <row r="6009" spans="1:44" x14ac:dyDescent="0.2">
      <c r="A6009" s="260" t="s">
        <v>8409</v>
      </c>
      <c r="B6009" s="261" t="s">
        <v>7424</v>
      </c>
      <c r="C6009" s="261" t="s">
        <v>7460</v>
      </c>
      <c r="D6009" s="262" t="s">
        <v>15290</v>
      </c>
      <c r="E6009" s="257">
        <v>129</v>
      </c>
      <c r="F6009" s="258">
        <v>278</v>
      </c>
      <c r="G6009" s="258">
        <v>948</v>
      </c>
      <c r="H6009" s="258">
        <v>860</v>
      </c>
      <c r="I6009" s="258">
        <v>454</v>
      </c>
      <c r="J6009" s="258">
        <v>321</v>
      </c>
      <c r="K6009" s="259">
        <v>108</v>
      </c>
      <c r="L6009" s="257">
        <v>116</v>
      </c>
      <c r="M6009" s="258">
        <v>298</v>
      </c>
      <c r="N6009" s="258">
        <v>885</v>
      </c>
      <c r="O6009" s="258">
        <v>891</v>
      </c>
      <c r="P6009" s="258">
        <v>556</v>
      </c>
      <c r="Q6009" s="258">
        <v>374</v>
      </c>
      <c r="R6009" s="259">
        <v>199</v>
      </c>
      <c r="S6009" s="267">
        <v>6417</v>
      </c>
      <c r="T6009" s="90"/>
      <c r="U6009" s="260">
        <v>83</v>
      </c>
      <c r="V6009" s="273">
        <v>90.416057352971094</v>
      </c>
      <c r="W6009" s="273">
        <v>93.560249415432494</v>
      </c>
      <c r="X6009" s="274">
        <v>1.173066943</v>
      </c>
      <c r="Z6009" s="257">
        <v>20229.71</v>
      </c>
      <c r="AA6009" s="258">
        <v>7832.8480755320315</v>
      </c>
      <c r="AB6009" s="276">
        <v>1.220640186307002</v>
      </c>
      <c r="AC6009" s="92"/>
      <c r="AD6009" s="257">
        <v>602448.9951141862</v>
      </c>
      <c r="AE6009" s="258">
        <v>6108.8273124608249</v>
      </c>
      <c r="AF6009" s="276">
        <v>0.95197558243117109</v>
      </c>
      <c r="AG6009" s="93"/>
      <c r="AH6009" s="257">
        <v>7527.5705732309998</v>
      </c>
      <c r="AI6009" s="258">
        <v>6385.1583553788105</v>
      </c>
      <c r="AJ6009" s="258">
        <v>6401.7160105818293</v>
      </c>
      <c r="AK6009" s="276">
        <v>0.99761820330089279</v>
      </c>
      <c r="AL6009" s="93"/>
      <c r="AM6009" s="257">
        <v>6452.69</v>
      </c>
      <c r="AN6009" s="258">
        <v>6438.4000487397534</v>
      </c>
      <c r="AO6009" s="276">
        <v>1.0033348992893492</v>
      </c>
      <c r="AQ6009" s="280">
        <v>7463.7278611270458</v>
      </c>
      <c r="AR6009" s="281">
        <v>7523.3951469966623</v>
      </c>
    </row>
    <row r="6010" spans="1:44" x14ac:dyDescent="0.2">
      <c r="A6010" s="260" t="s">
        <v>8409</v>
      </c>
      <c r="B6010" s="261" t="s">
        <v>7424</v>
      </c>
      <c r="C6010" s="261" t="s">
        <v>7461</v>
      </c>
      <c r="D6010" s="262" t="s">
        <v>15291</v>
      </c>
      <c r="E6010" s="257">
        <v>275</v>
      </c>
      <c r="F6010" s="258">
        <v>637</v>
      </c>
      <c r="G6010" s="258">
        <v>1819</v>
      </c>
      <c r="H6010" s="258">
        <v>1593</v>
      </c>
      <c r="I6010" s="258">
        <v>865</v>
      </c>
      <c r="J6010" s="258">
        <v>527</v>
      </c>
      <c r="K6010" s="259">
        <v>188</v>
      </c>
      <c r="L6010" s="257">
        <v>293</v>
      </c>
      <c r="M6010" s="258">
        <v>598</v>
      </c>
      <c r="N6010" s="258">
        <v>1779</v>
      </c>
      <c r="O6010" s="258">
        <v>1708</v>
      </c>
      <c r="P6010" s="258">
        <v>934</v>
      </c>
      <c r="Q6010" s="258">
        <v>688</v>
      </c>
      <c r="R6010" s="259">
        <v>361</v>
      </c>
      <c r="S6010" s="267">
        <v>12265</v>
      </c>
      <c r="T6010" s="90"/>
      <c r="U6010" s="260">
        <v>98</v>
      </c>
      <c r="V6010" s="273">
        <v>80.780398695158198</v>
      </c>
      <c r="W6010" s="273">
        <v>81.584991843393098</v>
      </c>
      <c r="X6010" s="274">
        <v>1.173066943</v>
      </c>
      <c r="Z6010" s="257">
        <v>37713.189999999995</v>
      </c>
      <c r="AA6010" s="258">
        <v>14602.368877936155</v>
      </c>
      <c r="AB6010" s="276">
        <v>1.1905722688900249</v>
      </c>
      <c r="AC6010" s="92"/>
      <c r="AD6010" s="257">
        <v>1085840.8563608297</v>
      </c>
      <c r="AE6010" s="258">
        <v>11010.416374029555</v>
      </c>
      <c r="AF6010" s="276">
        <v>0.89771026286421163</v>
      </c>
      <c r="AG6010" s="93"/>
      <c r="AH6010" s="257">
        <v>14387.666055895001</v>
      </c>
      <c r="AI6010" s="258">
        <v>12204.140132261355</v>
      </c>
      <c r="AJ6010" s="258">
        <v>12235.78726348545</v>
      </c>
      <c r="AK6010" s="276">
        <v>0.99761820330089279</v>
      </c>
      <c r="AL6010" s="93"/>
      <c r="AM6010" s="257">
        <v>12307.14</v>
      </c>
      <c r="AN6010" s="258">
        <v>12279.884943464969</v>
      </c>
      <c r="AO6010" s="276">
        <v>1.0012136113709718</v>
      </c>
      <c r="AQ6010" s="280">
        <v>13093.345125364873</v>
      </c>
      <c r="AR6010" s="281">
        <v>13198.017265228604</v>
      </c>
    </row>
    <row r="6011" spans="1:44" x14ac:dyDescent="0.2">
      <c r="A6011" s="260" t="s">
        <v>8409</v>
      </c>
      <c r="B6011" s="261" t="s">
        <v>7424</v>
      </c>
      <c r="C6011" s="261" t="s">
        <v>7462</v>
      </c>
      <c r="D6011" s="262" t="s">
        <v>9704</v>
      </c>
      <c r="E6011" s="257">
        <v>217</v>
      </c>
      <c r="F6011" s="258">
        <v>358</v>
      </c>
      <c r="G6011" s="258">
        <v>1283</v>
      </c>
      <c r="H6011" s="258">
        <v>972</v>
      </c>
      <c r="I6011" s="258">
        <v>450</v>
      </c>
      <c r="J6011" s="258">
        <v>219</v>
      </c>
      <c r="K6011" s="259">
        <v>68</v>
      </c>
      <c r="L6011" s="257">
        <v>214</v>
      </c>
      <c r="M6011" s="258">
        <v>380</v>
      </c>
      <c r="N6011" s="258">
        <v>1297</v>
      </c>
      <c r="O6011" s="258">
        <v>997</v>
      </c>
      <c r="P6011" s="258">
        <v>441</v>
      </c>
      <c r="Q6011" s="258">
        <v>251</v>
      </c>
      <c r="R6011" s="259">
        <v>153</v>
      </c>
      <c r="S6011" s="267">
        <v>7300</v>
      </c>
      <c r="T6011" s="90"/>
      <c r="U6011" s="260">
        <v>72</v>
      </c>
      <c r="V6011" s="273">
        <v>94.601157596767493</v>
      </c>
      <c r="W6011" s="273">
        <v>99.943295438980897</v>
      </c>
      <c r="X6011" s="274">
        <v>1.1467306690000001</v>
      </c>
      <c r="Z6011" s="257">
        <v>20402.330000000002</v>
      </c>
      <c r="AA6011" s="258">
        <v>7899.6857234665958</v>
      </c>
      <c r="AB6011" s="276">
        <v>1.0821487292419993</v>
      </c>
      <c r="AC6011" s="92"/>
      <c r="AD6011" s="257">
        <v>704358.50862206123</v>
      </c>
      <c r="AE6011" s="258">
        <v>7142.1888493964234</v>
      </c>
      <c r="AF6011" s="276">
        <v>0.97838203416389358</v>
      </c>
      <c r="AG6011" s="93"/>
      <c r="AH6011" s="257">
        <v>8371.1338837000003</v>
      </c>
      <c r="AI6011" s="258">
        <v>7100.6993480181181</v>
      </c>
      <c r="AJ6011" s="258">
        <v>7204.3356870486969</v>
      </c>
      <c r="AK6011" s="276">
        <v>0.98689529959571187</v>
      </c>
      <c r="AL6011" s="93"/>
      <c r="AM6011" s="257">
        <v>7330.96</v>
      </c>
      <c r="AN6011" s="258">
        <v>7314.725055954832</v>
      </c>
      <c r="AO6011" s="276">
        <v>1.0020171309527166</v>
      </c>
      <c r="AQ6011" s="280">
        <v>7643.0114492332141</v>
      </c>
      <c r="AR6011" s="281">
        <v>7704.1119820408621</v>
      </c>
    </row>
    <row r="6012" spans="1:44" x14ac:dyDescent="0.2">
      <c r="A6012" s="260" t="s">
        <v>8409</v>
      </c>
      <c r="B6012" s="261" t="s">
        <v>7426</v>
      </c>
      <c r="C6012" s="261" t="s">
        <v>7463</v>
      </c>
      <c r="D6012" s="262" t="s">
        <v>15292</v>
      </c>
      <c r="E6012" s="257">
        <v>190</v>
      </c>
      <c r="F6012" s="258">
        <v>453</v>
      </c>
      <c r="G6012" s="258">
        <v>1336</v>
      </c>
      <c r="H6012" s="258">
        <v>1243</v>
      </c>
      <c r="I6012" s="258">
        <v>455</v>
      </c>
      <c r="J6012" s="258">
        <v>200</v>
      </c>
      <c r="K6012" s="259">
        <v>55</v>
      </c>
      <c r="L6012" s="257">
        <v>203</v>
      </c>
      <c r="M6012" s="258">
        <v>422</v>
      </c>
      <c r="N6012" s="258">
        <v>1293</v>
      </c>
      <c r="O6012" s="258">
        <v>1243</v>
      </c>
      <c r="P6012" s="258">
        <v>456</v>
      </c>
      <c r="Q6012" s="258">
        <v>256</v>
      </c>
      <c r="R6012" s="259">
        <v>95</v>
      </c>
      <c r="S6012" s="267">
        <v>7900</v>
      </c>
      <c r="T6012" s="90"/>
      <c r="U6012" s="260">
        <v>43</v>
      </c>
      <c r="V6012" s="273">
        <v>62.867299961698301</v>
      </c>
      <c r="W6012" s="273">
        <v>68.904707668944496</v>
      </c>
      <c r="X6012" s="274">
        <v>1.2149714579999999</v>
      </c>
      <c r="Z6012" s="257">
        <v>21393.880000000005</v>
      </c>
      <c r="AA6012" s="258">
        <v>8283.609195888781</v>
      </c>
      <c r="AB6012" s="276">
        <v>1.048558126061871</v>
      </c>
      <c r="AC6012" s="92"/>
      <c r="AD6012" s="257">
        <v>638726.64438430464</v>
      </c>
      <c r="AE6012" s="258">
        <v>6476.6823449871381</v>
      </c>
      <c r="AF6012" s="276">
        <v>0.81983320822621997</v>
      </c>
      <c r="AG6012" s="93"/>
      <c r="AH6012" s="257">
        <v>9598.2745181999999</v>
      </c>
      <c r="AI6012" s="258">
        <v>8141.6045377305218</v>
      </c>
      <c r="AJ6012" s="258">
        <v>8015.9701781106505</v>
      </c>
      <c r="AK6012" s="276">
        <v>1.0146797693810949</v>
      </c>
      <c r="AL6012" s="93"/>
      <c r="AM6012" s="257">
        <v>7918.49</v>
      </c>
      <c r="AN6012" s="258">
        <v>7900.9539280432282</v>
      </c>
      <c r="AO6012" s="276">
        <v>1.0001207503852187</v>
      </c>
      <c r="AQ6012" s="280">
        <v>6891.7029035031865</v>
      </c>
      <c r="AR6012" s="281">
        <v>6946.797249776645</v>
      </c>
    </row>
    <row r="6013" spans="1:44" x14ac:dyDescent="0.2">
      <c r="A6013" s="260" t="s">
        <v>8409</v>
      </c>
      <c r="B6013" s="261" t="s">
        <v>7424</v>
      </c>
      <c r="C6013" s="261" t="s">
        <v>7464</v>
      </c>
      <c r="D6013" s="262" t="s">
        <v>8859</v>
      </c>
      <c r="E6013" s="257">
        <v>377</v>
      </c>
      <c r="F6013" s="258">
        <v>605</v>
      </c>
      <c r="G6013" s="258">
        <v>2253</v>
      </c>
      <c r="H6013" s="258">
        <v>1495</v>
      </c>
      <c r="I6013" s="258">
        <v>483</v>
      </c>
      <c r="J6013" s="258">
        <v>263</v>
      </c>
      <c r="K6013" s="259">
        <v>96</v>
      </c>
      <c r="L6013" s="257">
        <v>370</v>
      </c>
      <c r="M6013" s="258">
        <v>604</v>
      </c>
      <c r="N6013" s="258">
        <v>2415</v>
      </c>
      <c r="O6013" s="258">
        <v>1444</v>
      </c>
      <c r="P6013" s="258">
        <v>494</v>
      </c>
      <c r="Q6013" s="258">
        <v>415</v>
      </c>
      <c r="R6013" s="259">
        <v>238</v>
      </c>
      <c r="S6013" s="267">
        <v>11552</v>
      </c>
      <c r="T6013" s="90"/>
      <c r="U6013" s="260">
        <v>139</v>
      </c>
      <c r="V6013" s="273">
        <v>93.886888142494996</v>
      </c>
      <c r="W6013" s="273">
        <v>121.86511990303801</v>
      </c>
      <c r="X6013" s="274">
        <v>1.1467306690000001</v>
      </c>
      <c r="Z6013" s="257">
        <v>30625.730000000003</v>
      </c>
      <c r="AA6013" s="258">
        <v>11858.137872083367</v>
      </c>
      <c r="AB6013" s="276">
        <v>1.0265008545778538</v>
      </c>
      <c r="AC6013" s="92"/>
      <c r="AD6013" s="257">
        <v>1172425.7258311284</v>
      </c>
      <c r="AE6013" s="258">
        <v>11888.38616027804</v>
      </c>
      <c r="AF6013" s="276">
        <v>1.0291193005780852</v>
      </c>
      <c r="AG6013" s="93"/>
      <c r="AH6013" s="257">
        <v>13247.032688288002</v>
      </c>
      <c r="AI6013" s="258">
        <v>11236.613543603466</v>
      </c>
      <c r="AJ6013" s="258">
        <v>11400.614500929663</v>
      </c>
      <c r="AK6013" s="276">
        <v>0.98689529959571187</v>
      </c>
      <c r="AL6013" s="93"/>
      <c r="AM6013" s="257">
        <v>11611.77</v>
      </c>
      <c r="AN6013" s="258">
        <v>11586.054890898962</v>
      </c>
      <c r="AO6013" s="276">
        <v>1.0029479649323894</v>
      </c>
      <c r="AQ6013" s="280">
        <v>12079.02001020056</v>
      </c>
      <c r="AR6013" s="281">
        <v>12175.583329949552</v>
      </c>
    </row>
    <row r="6014" spans="1:44" x14ac:dyDescent="0.2">
      <c r="A6014" s="260" t="s">
        <v>8409</v>
      </c>
      <c r="B6014" s="261" t="s">
        <v>7424</v>
      </c>
      <c r="C6014" s="261" t="s">
        <v>7465</v>
      </c>
      <c r="D6014" s="262" t="s">
        <v>15293</v>
      </c>
      <c r="E6014" s="257">
        <v>390</v>
      </c>
      <c r="F6014" s="258">
        <v>671</v>
      </c>
      <c r="G6014" s="258">
        <v>2424</v>
      </c>
      <c r="H6014" s="258">
        <v>1568</v>
      </c>
      <c r="I6014" s="258">
        <v>584</v>
      </c>
      <c r="J6014" s="258">
        <v>363</v>
      </c>
      <c r="K6014" s="259">
        <v>123</v>
      </c>
      <c r="L6014" s="257">
        <v>344</v>
      </c>
      <c r="M6014" s="258">
        <v>607</v>
      </c>
      <c r="N6014" s="258">
        <v>2358</v>
      </c>
      <c r="O6014" s="258">
        <v>1709</v>
      </c>
      <c r="P6014" s="258">
        <v>716</v>
      </c>
      <c r="Q6014" s="258">
        <v>491</v>
      </c>
      <c r="R6014" s="259">
        <v>266</v>
      </c>
      <c r="S6014" s="267">
        <v>12614</v>
      </c>
      <c r="T6014" s="90"/>
      <c r="U6014" s="260">
        <v>52</v>
      </c>
      <c r="V6014" s="273">
        <v>81.995824947403804</v>
      </c>
      <c r="W6014" s="273">
        <v>86.734036646307601</v>
      </c>
      <c r="X6014" s="274">
        <v>1.173066943</v>
      </c>
      <c r="Z6014" s="257">
        <v>34696.759999999995</v>
      </c>
      <c r="AA6014" s="258">
        <v>13434.421442185614</v>
      </c>
      <c r="AB6014" s="276">
        <v>1.0650405455989864</v>
      </c>
      <c r="AC6014" s="92"/>
      <c r="AD6014" s="257">
        <v>1136119.7727803877</v>
      </c>
      <c r="AE6014" s="258">
        <v>11520.244127674519</v>
      </c>
      <c r="AF6014" s="276">
        <v>0.91329032247300768</v>
      </c>
      <c r="AG6014" s="93"/>
      <c r="AH6014" s="257">
        <v>14797.066419002</v>
      </c>
      <c r="AI6014" s="258">
        <v>12551.408367578046</v>
      </c>
      <c r="AJ6014" s="258">
        <v>12583.956016437463</v>
      </c>
      <c r="AK6014" s="276">
        <v>0.9976182033008929</v>
      </c>
      <c r="AL6014" s="93"/>
      <c r="AM6014" s="257">
        <v>12636.36</v>
      </c>
      <c r="AN6014" s="258">
        <v>12608.375861833296</v>
      </c>
      <c r="AO6014" s="276">
        <v>0.99955413523333569</v>
      </c>
      <c r="AQ6014" s="280">
        <v>12234.846051950579</v>
      </c>
      <c r="AR6014" s="281">
        <v>12332.655091955188</v>
      </c>
    </row>
    <row r="6015" spans="1:44" x14ac:dyDescent="0.2">
      <c r="A6015" s="260" t="s">
        <v>8409</v>
      </c>
      <c r="B6015" s="261" t="s">
        <v>7424</v>
      </c>
      <c r="C6015" s="261" t="s">
        <v>7466</v>
      </c>
      <c r="D6015" s="262" t="s">
        <v>14341</v>
      </c>
      <c r="E6015" s="257">
        <v>204</v>
      </c>
      <c r="F6015" s="258">
        <v>425</v>
      </c>
      <c r="G6015" s="258">
        <v>1490</v>
      </c>
      <c r="H6015" s="258">
        <v>1437</v>
      </c>
      <c r="I6015" s="258">
        <v>1085</v>
      </c>
      <c r="J6015" s="258">
        <v>732</v>
      </c>
      <c r="K6015" s="259">
        <v>224</v>
      </c>
      <c r="L6015" s="257">
        <v>223</v>
      </c>
      <c r="M6015" s="258">
        <v>420</v>
      </c>
      <c r="N6015" s="258">
        <v>1385</v>
      </c>
      <c r="O6015" s="258">
        <v>1611</v>
      </c>
      <c r="P6015" s="258">
        <v>1264</v>
      </c>
      <c r="Q6015" s="258">
        <v>872</v>
      </c>
      <c r="R6015" s="259">
        <v>409</v>
      </c>
      <c r="S6015" s="267">
        <v>11781</v>
      </c>
      <c r="T6015" s="90"/>
      <c r="U6015" s="260">
        <v>30</v>
      </c>
      <c r="V6015" s="273">
        <v>88.327671004823799</v>
      </c>
      <c r="W6015" s="273">
        <v>73.489517018928694</v>
      </c>
      <c r="X6015" s="274">
        <v>1.173066943</v>
      </c>
      <c r="Z6015" s="257">
        <v>40404.810000000005</v>
      </c>
      <c r="AA6015" s="258">
        <v>15644.551417234226</v>
      </c>
      <c r="AB6015" s="276">
        <v>1.3279476629517211</v>
      </c>
      <c r="AC6015" s="92"/>
      <c r="AD6015" s="257">
        <v>1043631.0690839594</v>
      </c>
      <c r="AE6015" s="258">
        <v>10582.409516251939</v>
      </c>
      <c r="AF6015" s="276">
        <v>0.89826071778727945</v>
      </c>
      <c r="AG6015" s="93"/>
      <c r="AH6015" s="257">
        <v>13819.901655483</v>
      </c>
      <c r="AI6015" s="258">
        <v>11722.541777266288</v>
      </c>
      <c r="AJ6015" s="258">
        <v>11752.940053087817</v>
      </c>
      <c r="AK6015" s="276">
        <v>0.99761820330089279</v>
      </c>
      <c r="AL6015" s="93"/>
      <c r="AM6015" s="257">
        <v>11793.9</v>
      </c>
      <c r="AN6015" s="258">
        <v>11767.781550769027</v>
      </c>
      <c r="AO6015" s="276">
        <v>0.99887798580502729</v>
      </c>
      <c r="AQ6015" s="280">
        <v>14003.684885564444</v>
      </c>
      <c r="AR6015" s="281">
        <v>14115.634555332927</v>
      </c>
    </row>
    <row r="6016" spans="1:44" x14ac:dyDescent="0.2">
      <c r="A6016" s="260" t="s">
        <v>8409</v>
      </c>
      <c r="B6016" s="261" t="s">
        <v>7426</v>
      </c>
      <c r="C6016" s="261" t="s">
        <v>7467</v>
      </c>
      <c r="D6016" s="262" t="s">
        <v>15294</v>
      </c>
      <c r="E6016" s="257">
        <v>397</v>
      </c>
      <c r="F6016" s="258">
        <v>727</v>
      </c>
      <c r="G6016" s="258">
        <v>2164</v>
      </c>
      <c r="H6016" s="258">
        <v>1662</v>
      </c>
      <c r="I6016" s="258">
        <v>518</v>
      </c>
      <c r="J6016" s="258">
        <v>324</v>
      </c>
      <c r="K6016" s="259">
        <v>123</v>
      </c>
      <c r="L6016" s="257">
        <v>379</v>
      </c>
      <c r="M6016" s="258">
        <v>648</v>
      </c>
      <c r="N6016" s="258">
        <v>2261</v>
      </c>
      <c r="O6016" s="258">
        <v>1567</v>
      </c>
      <c r="P6016" s="258">
        <v>537</v>
      </c>
      <c r="Q6016" s="258">
        <v>415</v>
      </c>
      <c r="R6016" s="259">
        <v>309</v>
      </c>
      <c r="S6016" s="267">
        <v>12031</v>
      </c>
      <c r="T6016" s="90"/>
      <c r="U6016" s="260">
        <v>166</v>
      </c>
      <c r="V6016" s="273">
        <v>70.150121768563494</v>
      </c>
      <c r="W6016" s="273">
        <v>73.399584372402302</v>
      </c>
      <c r="X6016" s="274">
        <v>1.2149714579999999</v>
      </c>
      <c r="Z6016" s="257">
        <v>32608.109999999997</v>
      </c>
      <c r="AA6016" s="258">
        <v>12625.706036331552</v>
      </c>
      <c r="AB6016" s="276">
        <v>1.0494311392512303</v>
      </c>
      <c r="AC6016" s="92"/>
      <c r="AD6016" s="257">
        <v>1008409.4240372158</v>
      </c>
      <c r="AE6016" s="258">
        <v>10225.262356913467</v>
      </c>
      <c r="AF6016" s="276">
        <v>0.84990959661819188</v>
      </c>
      <c r="AG6016" s="93"/>
      <c r="AH6016" s="257">
        <v>14617.321611198</v>
      </c>
      <c r="AI6016" s="258">
        <v>12398.94230296657</v>
      </c>
      <c r="AJ6016" s="258">
        <v>12207.612305423954</v>
      </c>
      <c r="AK6016" s="276">
        <v>1.0146797693810949</v>
      </c>
      <c r="AL6016" s="93"/>
      <c r="AM6016" s="257">
        <v>12102.38</v>
      </c>
      <c r="AN6016" s="258">
        <v>12075.578399375612</v>
      </c>
      <c r="AO6016" s="276">
        <v>1.0037052946035752</v>
      </c>
      <c r="AQ6016" s="280">
        <v>10928.577164904151</v>
      </c>
      <c r="AR6016" s="281">
        <v>11015.943498454801</v>
      </c>
    </row>
    <row r="6017" spans="1:44" x14ac:dyDescent="0.2">
      <c r="A6017" s="260" t="s">
        <v>8409</v>
      </c>
      <c r="B6017" s="261" t="s">
        <v>7424</v>
      </c>
      <c r="C6017" s="261" t="s">
        <v>7468</v>
      </c>
      <c r="D6017" s="262" t="s">
        <v>15295</v>
      </c>
      <c r="E6017" s="257">
        <v>483</v>
      </c>
      <c r="F6017" s="258">
        <v>621</v>
      </c>
      <c r="G6017" s="258">
        <v>3147</v>
      </c>
      <c r="H6017" s="258">
        <v>1739</v>
      </c>
      <c r="I6017" s="258">
        <v>562</v>
      </c>
      <c r="J6017" s="258">
        <v>359</v>
      </c>
      <c r="K6017" s="259">
        <v>184</v>
      </c>
      <c r="L6017" s="257">
        <v>442</v>
      </c>
      <c r="M6017" s="258">
        <v>590</v>
      </c>
      <c r="N6017" s="258">
        <v>2950</v>
      </c>
      <c r="O6017" s="258">
        <v>1617</v>
      </c>
      <c r="P6017" s="258">
        <v>619</v>
      </c>
      <c r="Q6017" s="258">
        <v>584</v>
      </c>
      <c r="R6017" s="259">
        <v>489</v>
      </c>
      <c r="S6017" s="267">
        <v>14386</v>
      </c>
      <c r="T6017" s="90"/>
      <c r="U6017" s="260">
        <v>369</v>
      </c>
      <c r="V6017" s="273">
        <v>94.292912743467397</v>
      </c>
      <c r="W6017" s="273">
        <v>133.06269113149801</v>
      </c>
      <c r="X6017" s="274">
        <v>1.1467306690000001</v>
      </c>
      <c r="Z6017" s="257">
        <v>39347.870000000003</v>
      </c>
      <c r="AA6017" s="258">
        <v>15235.309245944929</v>
      </c>
      <c r="AB6017" s="276">
        <v>1.0590372060298157</v>
      </c>
      <c r="AC6017" s="92"/>
      <c r="AD6017" s="257">
        <v>1499716.2871427862</v>
      </c>
      <c r="AE6017" s="258">
        <v>15207.109465098783</v>
      </c>
      <c r="AF6017" s="276">
        <v>1.0570769821422761</v>
      </c>
      <c r="AG6017" s="93"/>
      <c r="AH6017" s="257">
        <v>16496.867404234003</v>
      </c>
      <c r="AI6017" s="258">
        <v>13993.241208299816</v>
      </c>
      <c r="AJ6017" s="258">
        <v>14197.475779983912</v>
      </c>
      <c r="AK6017" s="276">
        <v>0.98689529959571187</v>
      </c>
      <c r="AL6017" s="93"/>
      <c r="AM6017" s="257">
        <v>14544.67</v>
      </c>
      <c r="AN6017" s="258">
        <v>14512.459770561369</v>
      </c>
      <c r="AO6017" s="276">
        <v>1.0087904748061567</v>
      </c>
      <c r="AQ6017" s="280">
        <v>16033.559342524222</v>
      </c>
      <c r="AR6017" s="281">
        <v>16161.736439358163</v>
      </c>
    </row>
    <row r="6018" spans="1:44" x14ac:dyDescent="0.2">
      <c r="A6018" s="260" t="s">
        <v>8409</v>
      </c>
      <c r="B6018" s="261" t="s">
        <v>7424</v>
      </c>
      <c r="C6018" s="261" t="s">
        <v>7469</v>
      </c>
      <c r="D6018" s="262" t="s">
        <v>15296</v>
      </c>
      <c r="E6018" s="257">
        <v>354</v>
      </c>
      <c r="F6018" s="258">
        <v>680</v>
      </c>
      <c r="G6018" s="258">
        <v>2269</v>
      </c>
      <c r="H6018" s="258">
        <v>1507</v>
      </c>
      <c r="I6018" s="258">
        <v>457</v>
      </c>
      <c r="J6018" s="258">
        <v>271</v>
      </c>
      <c r="K6018" s="259">
        <v>95</v>
      </c>
      <c r="L6018" s="257">
        <v>287</v>
      </c>
      <c r="M6018" s="258">
        <v>652</v>
      </c>
      <c r="N6018" s="258">
        <v>2160</v>
      </c>
      <c r="O6018" s="258">
        <v>1473</v>
      </c>
      <c r="P6018" s="258">
        <v>547</v>
      </c>
      <c r="Q6018" s="258">
        <v>409</v>
      </c>
      <c r="R6018" s="259">
        <v>206</v>
      </c>
      <c r="S6018" s="267">
        <v>11367</v>
      </c>
      <c r="T6018" s="90"/>
      <c r="U6018" s="260">
        <v>14</v>
      </c>
      <c r="V6018" s="273">
        <v>89.596756072607505</v>
      </c>
      <c r="W6018" s="273">
        <v>102.962157880841</v>
      </c>
      <c r="X6018" s="274">
        <v>1.1467306690000001</v>
      </c>
      <c r="Z6018" s="257">
        <v>29874.899999999998</v>
      </c>
      <c r="AA6018" s="258">
        <v>11567.420045651266</v>
      </c>
      <c r="AB6018" s="276">
        <v>1.0176317450207852</v>
      </c>
      <c r="AC6018" s="92"/>
      <c r="AD6018" s="257">
        <v>1090042.0268293233</v>
      </c>
      <c r="AE6018" s="258">
        <v>11053.016204239868</v>
      </c>
      <c r="AF6018" s="276">
        <v>0.97237760220285629</v>
      </c>
      <c r="AG6018" s="93"/>
      <c r="AH6018" s="257">
        <v>13034.887514523001</v>
      </c>
      <c r="AI6018" s="258">
        <v>11056.664313550951</v>
      </c>
      <c r="AJ6018" s="258">
        <v>11218.038870504457</v>
      </c>
      <c r="AK6018" s="276">
        <v>0.98689529959571187</v>
      </c>
      <c r="AL6018" s="93"/>
      <c r="AM6018" s="257">
        <v>11373.02</v>
      </c>
      <c r="AN6018" s="258">
        <v>11347.833620136438</v>
      </c>
      <c r="AO6018" s="276">
        <v>0.99831385767013625</v>
      </c>
      <c r="AQ6018" s="280">
        <v>11081.782783183873</v>
      </c>
      <c r="AR6018" s="281">
        <v>11170.373888536607</v>
      </c>
    </row>
    <row r="6019" spans="1:44" x14ac:dyDescent="0.2">
      <c r="A6019" s="260" t="s">
        <v>8409</v>
      </c>
      <c r="B6019" s="261" t="s">
        <v>7436</v>
      </c>
      <c r="C6019" s="261" t="s">
        <v>7470</v>
      </c>
      <c r="D6019" s="262" t="s">
        <v>15297</v>
      </c>
      <c r="E6019" s="257">
        <v>353</v>
      </c>
      <c r="F6019" s="258">
        <v>594</v>
      </c>
      <c r="G6019" s="258">
        <v>2642</v>
      </c>
      <c r="H6019" s="258">
        <v>1421</v>
      </c>
      <c r="I6019" s="258">
        <v>414</v>
      </c>
      <c r="J6019" s="258">
        <v>262</v>
      </c>
      <c r="K6019" s="259">
        <v>105</v>
      </c>
      <c r="L6019" s="257">
        <v>303</v>
      </c>
      <c r="M6019" s="258">
        <v>457</v>
      </c>
      <c r="N6019" s="258">
        <v>2228</v>
      </c>
      <c r="O6019" s="258">
        <v>1240</v>
      </c>
      <c r="P6019" s="258">
        <v>433</v>
      </c>
      <c r="Q6019" s="258">
        <v>365</v>
      </c>
      <c r="R6019" s="259">
        <v>192</v>
      </c>
      <c r="S6019" s="267">
        <v>11009</v>
      </c>
      <c r="T6019" s="90"/>
      <c r="U6019" s="260">
        <v>33</v>
      </c>
      <c r="V6019" s="273">
        <v>78.867822084994998</v>
      </c>
      <c r="W6019" s="273">
        <v>81.334513756469605</v>
      </c>
      <c r="X6019" s="274">
        <v>1.279060716</v>
      </c>
      <c r="Z6019" s="257">
        <v>28090.890000000003</v>
      </c>
      <c r="AA6019" s="258">
        <v>10876.659807603866</v>
      </c>
      <c r="AB6019" s="276">
        <v>0.98797890885674144</v>
      </c>
      <c r="AC6019" s="92"/>
      <c r="AD6019" s="257">
        <v>968493.55938019033</v>
      </c>
      <c r="AE6019" s="258">
        <v>9820.515853566556</v>
      </c>
      <c r="AF6019" s="276">
        <v>0.89204431406726825</v>
      </c>
      <c r="AG6019" s="93"/>
      <c r="AH6019" s="257">
        <v>14081.179422444</v>
      </c>
      <c r="AI6019" s="258">
        <v>11944.167054712165</v>
      </c>
      <c r="AJ6019" s="258">
        <v>11457.880186261838</v>
      </c>
      <c r="AK6019" s="276">
        <v>1.0407739291726623</v>
      </c>
      <c r="AL6019" s="93"/>
      <c r="AM6019" s="257">
        <v>11023.19</v>
      </c>
      <c r="AN6019" s="258">
        <v>10998.778344111925</v>
      </c>
      <c r="AO6019" s="276">
        <v>0.99907151822253837</v>
      </c>
      <c r="AQ6019" s="280">
        <v>10088.694183681946</v>
      </c>
      <c r="AR6019" s="281">
        <v>10169.346240014824</v>
      </c>
    </row>
    <row r="6020" spans="1:44" x14ac:dyDescent="0.2">
      <c r="A6020" s="260" t="s">
        <v>8409</v>
      </c>
      <c r="B6020" s="261" t="s">
        <v>7424</v>
      </c>
      <c r="C6020" s="261" t="s">
        <v>7471</v>
      </c>
      <c r="D6020" s="262" t="s">
        <v>15298</v>
      </c>
      <c r="E6020" s="257">
        <v>184</v>
      </c>
      <c r="F6020" s="258">
        <v>442</v>
      </c>
      <c r="G6020" s="258">
        <v>1539</v>
      </c>
      <c r="H6020" s="258">
        <v>1500</v>
      </c>
      <c r="I6020" s="258">
        <v>701</v>
      </c>
      <c r="J6020" s="258">
        <v>433</v>
      </c>
      <c r="K6020" s="259">
        <v>140</v>
      </c>
      <c r="L6020" s="257">
        <v>186</v>
      </c>
      <c r="M6020" s="258">
        <v>409</v>
      </c>
      <c r="N6020" s="258">
        <v>1405</v>
      </c>
      <c r="O6020" s="258">
        <v>1569</v>
      </c>
      <c r="P6020" s="258">
        <v>760</v>
      </c>
      <c r="Q6020" s="258">
        <v>482</v>
      </c>
      <c r="R6020" s="259">
        <v>258</v>
      </c>
      <c r="S6020" s="267">
        <v>10008</v>
      </c>
      <c r="T6020" s="90"/>
      <c r="U6020" s="260">
        <v>161</v>
      </c>
      <c r="V6020" s="273">
        <v>84.850472792116307</v>
      </c>
      <c r="W6020" s="273">
        <v>90.252597921662598</v>
      </c>
      <c r="X6020" s="274">
        <v>1.173066943</v>
      </c>
      <c r="Z6020" s="257">
        <v>30368.85</v>
      </c>
      <c r="AA6020" s="258">
        <v>11758.675150490091</v>
      </c>
      <c r="AB6020" s="276">
        <v>1.1749275729906166</v>
      </c>
      <c r="AC6020" s="92"/>
      <c r="AD6020" s="257">
        <v>917200.23418436875</v>
      </c>
      <c r="AE6020" s="258">
        <v>9300.4020041878539</v>
      </c>
      <c r="AF6020" s="276">
        <v>0.92929676300837871</v>
      </c>
      <c r="AG6020" s="93"/>
      <c r="AH6020" s="257">
        <v>11740.053965544001</v>
      </c>
      <c r="AI6020" s="258">
        <v>9958.3395388236149</v>
      </c>
      <c r="AJ6020" s="258">
        <v>9984.1629786353351</v>
      </c>
      <c r="AK6020" s="276">
        <v>0.99761820330089279</v>
      </c>
      <c r="AL6020" s="93"/>
      <c r="AM6020" s="257">
        <v>10077.23</v>
      </c>
      <c r="AN6020" s="258">
        <v>10054.913241324426</v>
      </c>
      <c r="AO6020" s="276">
        <v>1.004687574073184</v>
      </c>
      <c r="AQ6020" s="280">
        <v>10952.372671211066</v>
      </c>
      <c r="AR6020" s="281">
        <v>11039.929233197647</v>
      </c>
    </row>
    <row r="6021" spans="1:44" x14ac:dyDescent="0.2">
      <c r="A6021" s="260" t="s">
        <v>8409</v>
      </c>
      <c r="B6021" s="261" t="s">
        <v>7424</v>
      </c>
      <c r="C6021" s="261" t="s">
        <v>7472</v>
      </c>
      <c r="D6021" s="262" t="s">
        <v>15299</v>
      </c>
      <c r="E6021" s="257">
        <v>262</v>
      </c>
      <c r="F6021" s="258">
        <v>453</v>
      </c>
      <c r="G6021" s="258">
        <v>1816</v>
      </c>
      <c r="H6021" s="258">
        <v>1258</v>
      </c>
      <c r="I6021" s="258">
        <v>519</v>
      </c>
      <c r="J6021" s="258">
        <v>337</v>
      </c>
      <c r="K6021" s="259">
        <v>130</v>
      </c>
      <c r="L6021" s="257">
        <v>216</v>
      </c>
      <c r="M6021" s="258">
        <v>445</v>
      </c>
      <c r="N6021" s="258">
        <v>1863</v>
      </c>
      <c r="O6021" s="258">
        <v>1374</v>
      </c>
      <c r="P6021" s="258">
        <v>618</v>
      </c>
      <c r="Q6021" s="258">
        <v>498</v>
      </c>
      <c r="R6021" s="259">
        <v>246</v>
      </c>
      <c r="S6021" s="267">
        <v>10035</v>
      </c>
      <c r="T6021" s="90"/>
      <c r="U6021" s="260">
        <v>55</v>
      </c>
      <c r="V6021" s="273">
        <v>78.823343180365697</v>
      </c>
      <c r="W6021" s="273">
        <v>82.890162463869203</v>
      </c>
      <c r="X6021" s="274">
        <v>1.173066943</v>
      </c>
      <c r="Z6021" s="257">
        <v>28891.69</v>
      </c>
      <c r="AA6021" s="258">
        <v>11186.72578180152</v>
      </c>
      <c r="AB6021" s="276">
        <v>1.1147708800998026</v>
      </c>
      <c r="AC6021" s="92"/>
      <c r="AD6021" s="257">
        <v>886387.44504775922</v>
      </c>
      <c r="AE6021" s="258">
        <v>8987.9606035425768</v>
      </c>
      <c r="AF6021" s="276">
        <v>0.89566124599328123</v>
      </c>
      <c r="AG6021" s="93"/>
      <c r="AH6021" s="257">
        <v>11771.726773005001</v>
      </c>
      <c r="AI6021" s="258">
        <v>9985.2055627592908</v>
      </c>
      <c r="AJ6021" s="258">
        <v>10011.098670124458</v>
      </c>
      <c r="AK6021" s="276">
        <v>0.99761820330089268</v>
      </c>
      <c r="AL6021" s="93"/>
      <c r="AM6021" s="257">
        <v>10058.65</v>
      </c>
      <c r="AN6021" s="258">
        <v>10036.374388085609</v>
      </c>
      <c r="AO6021" s="276">
        <v>1.0001369594504843</v>
      </c>
      <c r="AQ6021" s="280">
        <v>9997.0212994324938</v>
      </c>
      <c r="AR6021" s="281">
        <v>10076.940495150304</v>
      </c>
    </row>
    <row r="6022" spans="1:44" x14ac:dyDescent="0.2">
      <c r="A6022" s="260" t="s">
        <v>8409</v>
      </c>
      <c r="B6022" s="261" t="s">
        <v>7436</v>
      </c>
      <c r="C6022" s="261" t="s">
        <v>7473</v>
      </c>
      <c r="D6022" s="262" t="s">
        <v>15300</v>
      </c>
      <c r="E6022" s="257">
        <v>351</v>
      </c>
      <c r="F6022" s="258">
        <v>579</v>
      </c>
      <c r="G6022" s="258">
        <v>2241</v>
      </c>
      <c r="H6022" s="258">
        <v>1202</v>
      </c>
      <c r="I6022" s="258">
        <v>339</v>
      </c>
      <c r="J6022" s="258">
        <v>206</v>
      </c>
      <c r="K6022" s="259">
        <v>75</v>
      </c>
      <c r="L6022" s="257">
        <v>336</v>
      </c>
      <c r="M6022" s="258">
        <v>502</v>
      </c>
      <c r="N6022" s="258">
        <v>2072</v>
      </c>
      <c r="O6022" s="258">
        <v>1246</v>
      </c>
      <c r="P6022" s="258">
        <v>354</v>
      </c>
      <c r="Q6022" s="258">
        <v>329</v>
      </c>
      <c r="R6022" s="259">
        <v>151</v>
      </c>
      <c r="S6022" s="267">
        <v>9983</v>
      </c>
      <c r="T6022" s="90"/>
      <c r="U6022" s="260">
        <v>40</v>
      </c>
      <c r="V6022" s="273">
        <v>86.833120553624497</v>
      </c>
      <c r="W6022" s="273">
        <v>94.676317371268198</v>
      </c>
      <c r="X6022" s="274">
        <v>1.279060716</v>
      </c>
      <c r="Z6022" s="257">
        <v>25307.03</v>
      </c>
      <c r="AA6022" s="258">
        <v>9798.7623763727388</v>
      </c>
      <c r="AB6022" s="276">
        <v>0.98154486390591389</v>
      </c>
      <c r="AC6022" s="92"/>
      <c r="AD6022" s="257">
        <v>930533.7421503372</v>
      </c>
      <c r="AE6022" s="258">
        <v>9435.6036532801299</v>
      </c>
      <c r="AF6022" s="276">
        <v>0.94516714948213265</v>
      </c>
      <c r="AG6022" s="93"/>
      <c r="AH6022" s="257">
        <v>12768.863127828001</v>
      </c>
      <c r="AI6022" s="258">
        <v>10831.012781105601</v>
      </c>
      <c r="AJ6022" s="258">
        <v>10390.046134930688</v>
      </c>
      <c r="AK6022" s="276">
        <v>1.0407739291726623</v>
      </c>
      <c r="AL6022" s="93"/>
      <c r="AM6022" s="257">
        <v>10000.200000000001</v>
      </c>
      <c r="AN6022" s="258">
        <v>9978.0538298612355</v>
      </c>
      <c r="AO6022" s="276">
        <v>0.99950454070532258</v>
      </c>
      <c r="AQ6022" s="280">
        <v>9634.3189772907681</v>
      </c>
      <c r="AR6022" s="281">
        <v>9711.3386215319624</v>
      </c>
    </row>
    <row r="6023" spans="1:44" x14ac:dyDescent="0.2">
      <c r="A6023" s="260" t="s">
        <v>8409</v>
      </c>
      <c r="B6023" s="261" t="s">
        <v>7424</v>
      </c>
      <c r="C6023" s="261" t="s">
        <v>7474</v>
      </c>
      <c r="D6023" s="262" t="s">
        <v>15301</v>
      </c>
      <c r="E6023" s="257">
        <v>266</v>
      </c>
      <c r="F6023" s="258">
        <v>519</v>
      </c>
      <c r="G6023" s="258">
        <v>2236</v>
      </c>
      <c r="H6023" s="258">
        <v>1304</v>
      </c>
      <c r="I6023" s="258">
        <v>562</v>
      </c>
      <c r="J6023" s="258">
        <v>363</v>
      </c>
      <c r="K6023" s="259">
        <v>134</v>
      </c>
      <c r="L6023" s="257">
        <v>225</v>
      </c>
      <c r="M6023" s="258">
        <v>512</v>
      </c>
      <c r="N6023" s="258">
        <v>2471</v>
      </c>
      <c r="O6023" s="258">
        <v>1395</v>
      </c>
      <c r="P6023" s="258">
        <v>687</v>
      </c>
      <c r="Q6023" s="258">
        <v>485</v>
      </c>
      <c r="R6023" s="259">
        <v>244</v>
      </c>
      <c r="S6023" s="267">
        <v>11403</v>
      </c>
      <c r="T6023" s="90"/>
      <c r="U6023" s="260">
        <v>89</v>
      </c>
      <c r="V6023" s="273">
        <v>72.733325637605503</v>
      </c>
      <c r="W6023" s="273">
        <v>79.951215232078596</v>
      </c>
      <c r="X6023" s="274">
        <v>1.173066943</v>
      </c>
      <c r="Z6023" s="257">
        <v>31601.08</v>
      </c>
      <c r="AA6023" s="258">
        <v>12235.788781091462</v>
      </c>
      <c r="AB6023" s="276">
        <v>1.0730324284040569</v>
      </c>
      <c r="AC6023" s="92"/>
      <c r="AD6023" s="257">
        <v>981152.40795125253</v>
      </c>
      <c r="AE6023" s="258">
        <v>9948.8764625514777</v>
      </c>
      <c r="AF6023" s="276">
        <v>0.87247886192681556</v>
      </c>
      <c r="AG6023" s="93"/>
      <c r="AH6023" s="257">
        <v>13376.482351029001</v>
      </c>
      <c r="AI6023" s="258">
        <v>11346.417442166836</v>
      </c>
      <c r="AJ6023" s="258">
        <v>11375.840372240082</v>
      </c>
      <c r="AK6023" s="276">
        <v>0.9976182033008929</v>
      </c>
      <c r="AL6023" s="93"/>
      <c r="AM6023" s="257">
        <v>11441.27</v>
      </c>
      <c r="AN6023" s="258">
        <v>11415.932475548134</v>
      </c>
      <c r="AO6023" s="276">
        <v>1.0011341292246017</v>
      </c>
      <c r="AQ6023" s="280">
        <v>10662.118800196398</v>
      </c>
      <c r="AR6023" s="281">
        <v>10747.354985419674</v>
      </c>
    </row>
    <row r="6024" spans="1:44" x14ac:dyDescent="0.2">
      <c r="A6024" s="260" t="s">
        <v>8409</v>
      </c>
      <c r="B6024" s="261" t="s">
        <v>7436</v>
      </c>
      <c r="C6024" s="261" t="s">
        <v>7475</v>
      </c>
      <c r="D6024" s="262" t="s">
        <v>15302</v>
      </c>
      <c r="E6024" s="257">
        <v>441</v>
      </c>
      <c r="F6024" s="258">
        <v>943</v>
      </c>
      <c r="G6024" s="258">
        <v>2913</v>
      </c>
      <c r="H6024" s="258">
        <v>2102</v>
      </c>
      <c r="I6024" s="258">
        <v>645</v>
      </c>
      <c r="J6024" s="258">
        <v>365</v>
      </c>
      <c r="K6024" s="259">
        <v>103</v>
      </c>
      <c r="L6024" s="257">
        <v>409</v>
      </c>
      <c r="M6024" s="258">
        <v>799</v>
      </c>
      <c r="N6024" s="258">
        <v>2967</v>
      </c>
      <c r="O6024" s="258">
        <v>2031</v>
      </c>
      <c r="P6024" s="258">
        <v>711</v>
      </c>
      <c r="Q6024" s="258">
        <v>456</v>
      </c>
      <c r="R6024" s="259">
        <v>202</v>
      </c>
      <c r="S6024" s="267">
        <v>15087</v>
      </c>
      <c r="T6024" s="90"/>
      <c r="U6024" s="260">
        <v>83</v>
      </c>
      <c r="V6024" s="273">
        <v>70.540699669345599</v>
      </c>
      <c r="W6024" s="273">
        <v>70.964333068151603</v>
      </c>
      <c r="X6024" s="274">
        <v>1.279060716</v>
      </c>
      <c r="Z6024" s="257">
        <v>39127.65</v>
      </c>
      <c r="AA6024" s="258">
        <v>15150.041103040572</v>
      </c>
      <c r="AB6024" s="276">
        <v>1.0041785048744332</v>
      </c>
      <c r="AC6024" s="92"/>
      <c r="AD6024" s="257">
        <v>1257396.1309097579</v>
      </c>
      <c r="AE6024" s="258">
        <v>12749.985292328729</v>
      </c>
      <c r="AF6024" s="276">
        <v>0.84509745425390925</v>
      </c>
      <c r="AG6024" s="93"/>
      <c r="AH6024" s="257">
        <v>19297.189022292001</v>
      </c>
      <c r="AI6024" s="258">
        <v>16368.575561308242</v>
      </c>
      <c r="AJ6024" s="258">
        <v>15702.156269427956</v>
      </c>
      <c r="AK6024" s="276">
        <v>1.0407739291726623</v>
      </c>
      <c r="AL6024" s="93"/>
      <c r="AM6024" s="257">
        <v>15122.69</v>
      </c>
      <c r="AN6024" s="258">
        <v>15089.199703236356</v>
      </c>
      <c r="AO6024" s="276">
        <v>1.0001458012352593</v>
      </c>
      <c r="AQ6024" s="280">
        <v>13327.243277328886</v>
      </c>
      <c r="AR6024" s="281">
        <v>13433.785269384078</v>
      </c>
    </row>
    <row r="6025" spans="1:44" x14ac:dyDescent="0.2">
      <c r="A6025" s="260" t="s">
        <v>8409</v>
      </c>
      <c r="B6025" s="261" t="s">
        <v>7436</v>
      </c>
      <c r="C6025" s="261" t="s">
        <v>7476</v>
      </c>
      <c r="D6025" s="262" t="s">
        <v>15303</v>
      </c>
      <c r="E6025" s="257">
        <v>195</v>
      </c>
      <c r="F6025" s="258">
        <v>326</v>
      </c>
      <c r="G6025" s="258">
        <v>1347</v>
      </c>
      <c r="H6025" s="258">
        <v>1018</v>
      </c>
      <c r="I6025" s="258">
        <v>319</v>
      </c>
      <c r="J6025" s="258">
        <v>194</v>
      </c>
      <c r="K6025" s="259">
        <v>54</v>
      </c>
      <c r="L6025" s="257">
        <v>181</v>
      </c>
      <c r="M6025" s="258">
        <v>352</v>
      </c>
      <c r="N6025" s="258">
        <v>1248</v>
      </c>
      <c r="O6025" s="258">
        <v>975</v>
      </c>
      <c r="P6025" s="258">
        <v>370</v>
      </c>
      <c r="Q6025" s="258">
        <v>308</v>
      </c>
      <c r="R6025" s="259">
        <v>129</v>
      </c>
      <c r="S6025" s="267">
        <v>7016</v>
      </c>
      <c r="T6025" s="90"/>
      <c r="U6025" s="260">
        <v>38</v>
      </c>
      <c r="V6025" s="273">
        <v>85.892932249060706</v>
      </c>
      <c r="W6025" s="273">
        <v>87.135689851767296</v>
      </c>
      <c r="X6025" s="274">
        <v>1.279060716</v>
      </c>
      <c r="Z6025" s="257">
        <v>19199.52</v>
      </c>
      <c r="AA6025" s="258">
        <v>7433.9633777814279</v>
      </c>
      <c r="AB6025" s="276">
        <v>1.0595728873690746</v>
      </c>
      <c r="AC6025" s="92"/>
      <c r="AD6025" s="257">
        <v>639725.79206600471</v>
      </c>
      <c r="AE6025" s="258">
        <v>6486.8136933612768</v>
      </c>
      <c r="AF6025" s="276">
        <v>0.92457435766266771</v>
      </c>
      <c r="AG6025" s="93"/>
      <c r="AH6025" s="257">
        <v>8973.8899834559998</v>
      </c>
      <c r="AI6025" s="258">
        <v>7611.9789314070804</v>
      </c>
      <c r="AJ6025" s="258">
        <v>7302.0698870753986</v>
      </c>
      <c r="AK6025" s="276">
        <v>1.0407739291726623</v>
      </c>
      <c r="AL6025" s="93"/>
      <c r="AM6025" s="257">
        <v>7032.34</v>
      </c>
      <c r="AN6025" s="258">
        <v>7016.7663716612014</v>
      </c>
      <c r="AO6025" s="276">
        <v>1.0001092319927596</v>
      </c>
      <c r="AQ6025" s="280">
        <v>7154.2827928773722</v>
      </c>
      <c r="AR6025" s="281">
        <v>7211.4762817796109</v>
      </c>
    </row>
    <row r="6026" spans="1:44" x14ac:dyDescent="0.2">
      <c r="A6026" s="260" t="s">
        <v>8409</v>
      </c>
      <c r="B6026" s="261" t="s">
        <v>7424</v>
      </c>
      <c r="C6026" s="261" t="s">
        <v>7477</v>
      </c>
      <c r="D6026" s="262" t="s">
        <v>15304</v>
      </c>
      <c r="E6026" s="257">
        <v>341</v>
      </c>
      <c r="F6026" s="258">
        <v>798</v>
      </c>
      <c r="G6026" s="258">
        <v>2102</v>
      </c>
      <c r="H6026" s="258">
        <v>1789</v>
      </c>
      <c r="I6026" s="258">
        <v>594</v>
      </c>
      <c r="J6026" s="258">
        <v>332</v>
      </c>
      <c r="K6026" s="259">
        <v>88</v>
      </c>
      <c r="L6026" s="257">
        <v>328</v>
      </c>
      <c r="M6026" s="258">
        <v>754</v>
      </c>
      <c r="N6026" s="258">
        <v>2014</v>
      </c>
      <c r="O6026" s="258">
        <v>1742</v>
      </c>
      <c r="P6026" s="258">
        <v>663</v>
      </c>
      <c r="Q6026" s="258">
        <v>386</v>
      </c>
      <c r="R6026" s="259">
        <v>203</v>
      </c>
      <c r="S6026" s="267">
        <v>12134</v>
      </c>
      <c r="T6026" s="90"/>
      <c r="U6026" s="260">
        <v>46</v>
      </c>
      <c r="V6026" s="273">
        <v>68.737093601825094</v>
      </c>
      <c r="W6026" s="273">
        <v>78.692237969676896</v>
      </c>
      <c r="X6026" s="274">
        <v>1.1792428939999999</v>
      </c>
      <c r="Z6026" s="257">
        <v>32498.58</v>
      </c>
      <c r="AA6026" s="258">
        <v>12583.296538137412</v>
      </c>
      <c r="AB6026" s="276">
        <v>1.0370278999618767</v>
      </c>
      <c r="AC6026" s="92"/>
      <c r="AD6026" s="257">
        <v>1027770.0183480873</v>
      </c>
      <c r="AE6026" s="258">
        <v>10421.578606539393</v>
      </c>
      <c r="AF6026" s="276">
        <v>0.85887412283990383</v>
      </c>
      <c r="AG6026" s="93"/>
      <c r="AH6026" s="257">
        <v>14308.933275795998</v>
      </c>
      <c r="AI6026" s="258">
        <v>12137.356132855348</v>
      </c>
      <c r="AJ6026" s="258">
        <v>12135.610943770567</v>
      </c>
      <c r="AK6026" s="276">
        <v>1.0001327627963217</v>
      </c>
      <c r="AL6026" s="93"/>
      <c r="AM6026" s="257">
        <v>12153.78</v>
      </c>
      <c r="AN6026" s="258">
        <v>12126.864570337681</v>
      </c>
      <c r="AO6026" s="276">
        <v>0.99941194744830064</v>
      </c>
      <c r="AQ6026" s="280">
        <v>10802.546403511664</v>
      </c>
      <c r="AR6026" s="281">
        <v>10888.905209241326</v>
      </c>
    </row>
    <row r="6027" spans="1:44" x14ac:dyDescent="0.2">
      <c r="A6027" s="260" t="s">
        <v>8409</v>
      </c>
      <c r="B6027" s="261" t="s">
        <v>7426</v>
      </c>
      <c r="C6027" s="261" t="s">
        <v>7478</v>
      </c>
      <c r="D6027" s="262" t="s">
        <v>15305</v>
      </c>
      <c r="E6027" s="257">
        <v>418</v>
      </c>
      <c r="F6027" s="258">
        <v>696</v>
      </c>
      <c r="G6027" s="258">
        <v>2641</v>
      </c>
      <c r="H6027" s="258">
        <v>1492</v>
      </c>
      <c r="I6027" s="258">
        <v>618</v>
      </c>
      <c r="J6027" s="258">
        <v>284</v>
      </c>
      <c r="K6027" s="259">
        <v>125</v>
      </c>
      <c r="L6027" s="257">
        <v>382</v>
      </c>
      <c r="M6027" s="258">
        <v>666</v>
      </c>
      <c r="N6027" s="258">
        <v>2600</v>
      </c>
      <c r="O6027" s="258">
        <v>1589</v>
      </c>
      <c r="P6027" s="258">
        <v>735</v>
      </c>
      <c r="Q6027" s="258">
        <v>492</v>
      </c>
      <c r="R6027" s="259">
        <v>309</v>
      </c>
      <c r="S6027" s="267">
        <v>13047</v>
      </c>
      <c r="T6027" s="90"/>
      <c r="U6027" s="260">
        <v>291</v>
      </c>
      <c r="V6027" s="273">
        <v>71.543775482625307</v>
      </c>
      <c r="W6027" s="273">
        <v>71.933159589146001</v>
      </c>
      <c r="X6027" s="274">
        <v>1.2149714579999999</v>
      </c>
      <c r="Z6027" s="257">
        <v>35301.950000000004</v>
      </c>
      <c r="AA6027" s="258">
        <v>13668.748149134517</v>
      </c>
      <c r="AB6027" s="276">
        <v>1.0476544913876382</v>
      </c>
      <c r="AC6027" s="92"/>
      <c r="AD6027" s="257">
        <v>1093786.788347065</v>
      </c>
      <c r="AE6027" s="258">
        <v>11090.98805185478</v>
      </c>
      <c r="AF6027" s="276">
        <v>0.85007956249365979</v>
      </c>
      <c r="AG6027" s="93"/>
      <c r="AH6027" s="257">
        <v>15851.732612525999</v>
      </c>
      <c r="AI6027" s="258">
        <v>13446.014481489889</v>
      </c>
      <c r="AJ6027" s="258">
        <v>13238.526951115145</v>
      </c>
      <c r="AK6027" s="276">
        <v>1.0146797693810949</v>
      </c>
      <c r="AL6027" s="93"/>
      <c r="AM6027" s="257">
        <v>13172.13</v>
      </c>
      <c r="AN6027" s="258">
        <v>13142.959360205801</v>
      </c>
      <c r="AO6027" s="276">
        <v>1.0073548984598606</v>
      </c>
      <c r="AQ6027" s="280">
        <v>11876.810325249951</v>
      </c>
      <c r="AR6027" s="281">
        <v>11971.757119945773</v>
      </c>
    </row>
    <row r="6028" spans="1:44" x14ac:dyDescent="0.2">
      <c r="A6028" s="260" t="s">
        <v>8409</v>
      </c>
      <c r="B6028" s="261" t="s">
        <v>7426</v>
      </c>
      <c r="C6028" s="261" t="s">
        <v>7479</v>
      </c>
      <c r="D6028" s="262" t="s">
        <v>15306</v>
      </c>
      <c r="E6028" s="257">
        <v>548</v>
      </c>
      <c r="F6028" s="258">
        <v>1197</v>
      </c>
      <c r="G6028" s="258">
        <v>2962</v>
      </c>
      <c r="H6028" s="258">
        <v>2563</v>
      </c>
      <c r="I6028" s="258">
        <v>1008</v>
      </c>
      <c r="J6028" s="258">
        <v>665</v>
      </c>
      <c r="K6028" s="259">
        <v>245</v>
      </c>
      <c r="L6028" s="257">
        <v>542</v>
      </c>
      <c r="M6028" s="258">
        <v>1126</v>
      </c>
      <c r="N6028" s="258">
        <v>2973</v>
      </c>
      <c r="O6028" s="258">
        <v>2656</v>
      </c>
      <c r="P6028" s="258">
        <v>1139</v>
      </c>
      <c r="Q6028" s="258">
        <v>820</v>
      </c>
      <c r="R6028" s="259">
        <v>480</v>
      </c>
      <c r="S6028" s="267">
        <v>18924</v>
      </c>
      <c r="T6028" s="90"/>
      <c r="U6028" s="260">
        <v>59</v>
      </c>
      <c r="V6028" s="273">
        <v>69.997695910348199</v>
      </c>
      <c r="W6028" s="273">
        <v>67.139572983828302</v>
      </c>
      <c r="X6028" s="274">
        <v>1.2149714579999999</v>
      </c>
      <c r="Z6028" s="257">
        <v>54292.42</v>
      </c>
      <c r="AA6028" s="258">
        <v>21021.768355205128</v>
      </c>
      <c r="AB6028" s="276">
        <v>1.1108522698797891</v>
      </c>
      <c r="AC6028" s="92"/>
      <c r="AD6028" s="257">
        <v>1557363.1377135494</v>
      </c>
      <c r="AE6028" s="258">
        <v>15791.648003796621</v>
      </c>
      <c r="AF6028" s="276">
        <v>0.83447727773180203</v>
      </c>
      <c r="AG6028" s="93"/>
      <c r="AH6028" s="257">
        <v>22992.119871192001</v>
      </c>
      <c r="AI6028" s="258">
        <v>19502.749907849673</v>
      </c>
      <c r="AJ6028" s="258">
        <v>19201.799955767841</v>
      </c>
      <c r="AK6028" s="276">
        <v>1.0146797693810949</v>
      </c>
      <c r="AL6028" s="93"/>
      <c r="AM6028" s="257">
        <v>18949.37</v>
      </c>
      <c r="AN6028" s="258">
        <v>18907.405242090917</v>
      </c>
      <c r="AO6028" s="276">
        <v>0.99912308402509609</v>
      </c>
      <c r="AQ6028" s="280">
        <v>17784.094460706074</v>
      </c>
      <c r="AR6028" s="281">
        <v>17926.265861896336</v>
      </c>
    </row>
    <row r="6029" spans="1:44" x14ac:dyDescent="0.2">
      <c r="A6029" s="260" t="s">
        <v>8409</v>
      </c>
      <c r="B6029" s="261" t="s">
        <v>7424</v>
      </c>
      <c r="C6029" s="261" t="s">
        <v>7480</v>
      </c>
      <c r="D6029" s="262" t="s">
        <v>15307</v>
      </c>
      <c r="E6029" s="257">
        <v>441</v>
      </c>
      <c r="F6029" s="258">
        <v>703</v>
      </c>
      <c r="G6029" s="258">
        <v>2601</v>
      </c>
      <c r="H6029" s="258">
        <v>1611</v>
      </c>
      <c r="I6029" s="258">
        <v>579</v>
      </c>
      <c r="J6029" s="258">
        <v>389</v>
      </c>
      <c r="K6029" s="259">
        <v>128</v>
      </c>
      <c r="L6029" s="257">
        <v>423</v>
      </c>
      <c r="M6029" s="258">
        <v>660</v>
      </c>
      <c r="N6029" s="258">
        <v>2537</v>
      </c>
      <c r="O6029" s="258">
        <v>1599</v>
      </c>
      <c r="P6029" s="258">
        <v>697</v>
      </c>
      <c r="Q6029" s="258">
        <v>488</v>
      </c>
      <c r="R6029" s="259">
        <v>342</v>
      </c>
      <c r="S6029" s="267">
        <v>13198</v>
      </c>
      <c r="T6029" s="90"/>
      <c r="U6029" s="260">
        <v>307</v>
      </c>
      <c r="V6029" s="273">
        <v>97.618857969296798</v>
      </c>
      <c r="W6029" s="273">
        <v>98.549249886346402</v>
      </c>
      <c r="X6029" s="274">
        <v>1.173066943</v>
      </c>
      <c r="Z6029" s="257">
        <v>36128.709999999992</v>
      </c>
      <c r="AA6029" s="258">
        <v>13988.86571260561</v>
      </c>
      <c r="AB6029" s="276">
        <v>1.059923148401698</v>
      </c>
      <c r="AC6029" s="92"/>
      <c r="AD6029" s="257">
        <v>1279486.5131650832</v>
      </c>
      <c r="AE6029" s="258">
        <v>12973.981566799157</v>
      </c>
      <c r="AF6029" s="276">
        <v>0.98302633480824042</v>
      </c>
      <c r="AG6029" s="93"/>
      <c r="AH6029" s="257">
        <v>15482.137513714</v>
      </c>
      <c r="AI6029" s="258">
        <v>13132.510514927466</v>
      </c>
      <c r="AJ6029" s="258">
        <v>13166.565047165182</v>
      </c>
      <c r="AK6029" s="276">
        <v>0.99761820330089279</v>
      </c>
      <c r="AL6029" s="93"/>
      <c r="AM6029" s="257">
        <v>13330.01</v>
      </c>
      <c r="AN6029" s="258">
        <v>13300.489723464385</v>
      </c>
      <c r="AO6029" s="276">
        <v>1.0077655495881486</v>
      </c>
      <c r="AQ6029" s="280">
        <v>13825.203309207354</v>
      </c>
      <c r="AR6029" s="281">
        <v>13935.726143561003</v>
      </c>
    </row>
    <row r="6030" spans="1:44" x14ac:dyDescent="0.2">
      <c r="A6030" s="260" t="s">
        <v>8409</v>
      </c>
      <c r="B6030" s="261" t="s">
        <v>7424</v>
      </c>
      <c r="C6030" s="261" t="s">
        <v>7481</v>
      </c>
      <c r="D6030" s="262" t="s">
        <v>15308</v>
      </c>
      <c r="E6030" s="257">
        <v>198</v>
      </c>
      <c r="F6030" s="258">
        <v>434</v>
      </c>
      <c r="G6030" s="258">
        <v>1244</v>
      </c>
      <c r="H6030" s="258">
        <v>1104</v>
      </c>
      <c r="I6030" s="258">
        <v>620</v>
      </c>
      <c r="J6030" s="258">
        <v>410</v>
      </c>
      <c r="K6030" s="259">
        <v>167</v>
      </c>
      <c r="L6030" s="257">
        <v>174</v>
      </c>
      <c r="M6030" s="258">
        <v>429</v>
      </c>
      <c r="N6030" s="258">
        <v>1307</v>
      </c>
      <c r="O6030" s="258">
        <v>1229</v>
      </c>
      <c r="P6030" s="258">
        <v>674</v>
      </c>
      <c r="Q6030" s="258">
        <v>536</v>
      </c>
      <c r="R6030" s="259">
        <v>314</v>
      </c>
      <c r="S6030" s="267">
        <v>8840</v>
      </c>
      <c r="T6030" s="90"/>
      <c r="U6030" s="260">
        <v>65</v>
      </c>
      <c r="V6030" s="273">
        <v>79.547820460401496</v>
      </c>
      <c r="W6030" s="273">
        <v>79.902149321266904</v>
      </c>
      <c r="X6030" s="274">
        <v>1.1467306690000001</v>
      </c>
      <c r="Z6030" s="257">
        <v>27889.659999999996</v>
      </c>
      <c r="AA6030" s="258">
        <v>10798.744502923801</v>
      </c>
      <c r="AB6030" s="276">
        <v>1.2215774324574435</v>
      </c>
      <c r="AC6030" s="92"/>
      <c r="AD6030" s="257">
        <v>776252.300288987</v>
      </c>
      <c r="AE6030" s="258">
        <v>7871.1912407906402</v>
      </c>
      <c r="AF6030" s="276">
        <v>0.89040624895821718</v>
      </c>
      <c r="AG6030" s="93"/>
      <c r="AH6030" s="257">
        <v>10137.099113960001</v>
      </c>
      <c r="AI6030" s="258">
        <v>8598.6551008876941</v>
      </c>
      <c r="AJ6030" s="258">
        <v>8724.1544484260921</v>
      </c>
      <c r="AK6030" s="276">
        <v>0.98689529959571176</v>
      </c>
      <c r="AL6030" s="93"/>
      <c r="AM6030" s="257">
        <v>8867.9500000000007</v>
      </c>
      <c r="AN6030" s="258">
        <v>8848.3112798261991</v>
      </c>
      <c r="AO6030" s="276">
        <v>1.0009401900255881</v>
      </c>
      <c r="AQ6030" s="280">
        <v>9498.1860707721062</v>
      </c>
      <c r="AR6030" s="281">
        <v>9574.117427605097</v>
      </c>
    </row>
    <row r="6031" spans="1:44" x14ac:dyDescent="0.2">
      <c r="A6031" s="260" t="s">
        <v>8409</v>
      </c>
      <c r="B6031" s="261" t="s">
        <v>7424</v>
      </c>
      <c r="C6031" s="261" t="s">
        <v>7482</v>
      </c>
      <c r="D6031" s="262" t="s">
        <v>15309</v>
      </c>
      <c r="E6031" s="257">
        <v>239</v>
      </c>
      <c r="F6031" s="258">
        <v>514</v>
      </c>
      <c r="G6031" s="258">
        <v>1425</v>
      </c>
      <c r="H6031" s="258">
        <v>1415</v>
      </c>
      <c r="I6031" s="258">
        <v>584</v>
      </c>
      <c r="J6031" s="258">
        <v>320</v>
      </c>
      <c r="K6031" s="259">
        <v>132</v>
      </c>
      <c r="L6031" s="257">
        <v>201</v>
      </c>
      <c r="M6031" s="258">
        <v>505</v>
      </c>
      <c r="N6031" s="258">
        <v>1407</v>
      </c>
      <c r="O6031" s="258">
        <v>1472</v>
      </c>
      <c r="P6031" s="258">
        <v>604</v>
      </c>
      <c r="Q6031" s="258">
        <v>415</v>
      </c>
      <c r="R6031" s="259">
        <v>237</v>
      </c>
      <c r="S6031" s="267">
        <v>9470</v>
      </c>
      <c r="T6031" s="90"/>
      <c r="U6031" s="260">
        <v>102</v>
      </c>
      <c r="V6031" s="273">
        <v>71.3628033108659</v>
      </c>
      <c r="W6031" s="273">
        <v>70.189565952053997</v>
      </c>
      <c r="X6031" s="274">
        <v>1.21743643</v>
      </c>
      <c r="Z6031" s="257">
        <v>27651.11</v>
      </c>
      <c r="AA6031" s="258">
        <v>10706.379070674988</v>
      </c>
      <c r="AB6031" s="276">
        <v>1.1305574520248138</v>
      </c>
      <c r="AC6031" s="92"/>
      <c r="AD6031" s="257">
        <v>789554.41000310553</v>
      </c>
      <c r="AE6031" s="258">
        <v>8006.0745118957002</v>
      </c>
      <c r="AF6031" s="276">
        <v>0.84541441519489968</v>
      </c>
      <c r="AG6031" s="93"/>
      <c r="AH6031" s="257">
        <v>11529.122992099999</v>
      </c>
      <c r="AI6031" s="258">
        <v>9779.4202375176083</v>
      </c>
      <c r="AJ6031" s="258">
        <v>9618.5217140084533</v>
      </c>
      <c r="AK6031" s="276">
        <v>1.0156833911307765</v>
      </c>
      <c r="AL6031" s="93"/>
      <c r="AM6031" s="257">
        <v>9513.86</v>
      </c>
      <c r="AN6031" s="258">
        <v>9492.7908651590569</v>
      </c>
      <c r="AO6031" s="276">
        <v>1.0024066383483692</v>
      </c>
      <c r="AQ6031" s="280">
        <v>9215.4076123405757</v>
      </c>
      <c r="AR6031" s="281">
        <v>9289.0783531073139</v>
      </c>
    </row>
    <row r="6032" spans="1:44" x14ac:dyDescent="0.2">
      <c r="A6032" s="260" t="s">
        <v>8409</v>
      </c>
      <c r="B6032" s="261" t="s">
        <v>7424</v>
      </c>
      <c r="C6032" s="261" t="s">
        <v>7483</v>
      </c>
      <c r="D6032" s="262" t="s">
        <v>15310</v>
      </c>
      <c r="E6032" s="257">
        <v>304</v>
      </c>
      <c r="F6032" s="258">
        <v>493</v>
      </c>
      <c r="G6032" s="258">
        <v>1831</v>
      </c>
      <c r="H6032" s="258">
        <v>1193</v>
      </c>
      <c r="I6032" s="258">
        <v>402</v>
      </c>
      <c r="J6032" s="258">
        <v>218</v>
      </c>
      <c r="K6032" s="259">
        <v>79</v>
      </c>
      <c r="L6032" s="257">
        <v>289</v>
      </c>
      <c r="M6032" s="258">
        <v>452</v>
      </c>
      <c r="N6032" s="258">
        <v>1838</v>
      </c>
      <c r="O6032" s="258">
        <v>1124</v>
      </c>
      <c r="P6032" s="258">
        <v>409</v>
      </c>
      <c r="Q6032" s="258">
        <v>283</v>
      </c>
      <c r="R6032" s="259">
        <v>214</v>
      </c>
      <c r="S6032" s="267">
        <v>9129</v>
      </c>
      <c r="T6032" s="90"/>
      <c r="U6032" s="260">
        <v>136</v>
      </c>
      <c r="V6032" s="273">
        <v>98.622492128753805</v>
      </c>
      <c r="W6032" s="273">
        <v>131.28843626806801</v>
      </c>
      <c r="X6032" s="274">
        <v>1.1467306690000001</v>
      </c>
      <c r="Z6032" s="257">
        <v>24201.299999999996</v>
      </c>
      <c r="AA6032" s="258">
        <v>9370.6289477394057</v>
      </c>
      <c r="AB6032" s="276">
        <v>1.0264682821491298</v>
      </c>
      <c r="AC6032" s="92"/>
      <c r="AD6032" s="257">
        <v>958169.92581700895</v>
      </c>
      <c r="AE6032" s="258">
        <v>9715.8343034501904</v>
      </c>
      <c r="AF6032" s="276">
        <v>1.06428242999783</v>
      </c>
      <c r="AG6032" s="93"/>
      <c r="AH6032" s="257">
        <v>10468.504277301001</v>
      </c>
      <c r="AI6032" s="258">
        <v>8879.7649791859458</v>
      </c>
      <c r="AJ6032" s="258">
        <v>9009.367190009254</v>
      </c>
      <c r="AK6032" s="276">
        <v>0.98689529959571187</v>
      </c>
      <c r="AL6032" s="93"/>
      <c r="AM6032" s="257">
        <v>9187.48</v>
      </c>
      <c r="AN6032" s="258">
        <v>9167.1336574041998</v>
      </c>
      <c r="AO6032" s="276">
        <v>1.0041771998471025</v>
      </c>
      <c r="AQ6032" s="280">
        <v>9883.4158907322599</v>
      </c>
      <c r="AR6032" s="281">
        <v>9962.4268906364814</v>
      </c>
    </row>
    <row r="6033" spans="1:44" x14ac:dyDescent="0.2">
      <c r="A6033" s="260" t="s">
        <v>8409</v>
      </c>
      <c r="B6033" s="261" t="s">
        <v>7426</v>
      </c>
      <c r="C6033" s="261" t="s">
        <v>7484</v>
      </c>
      <c r="D6033" s="262" t="s">
        <v>15311</v>
      </c>
      <c r="E6033" s="257">
        <v>423</v>
      </c>
      <c r="F6033" s="258">
        <v>821</v>
      </c>
      <c r="G6033" s="258">
        <v>2443</v>
      </c>
      <c r="H6033" s="258">
        <v>1923</v>
      </c>
      <c r="I6033" s="258">
        <v>693</v>
      </c>
      <c r="J6033" s="258">
        <v>360</v>
      </c>
      <c r="K6033" s="259">
        <v>127</v>
      </c>
      <c r="L6033" s="257">
        <v>422</v>
      </c>
      <c r="M6033" s="258">
        <v>762</v>
      </c>
      <c r="N6033" s="258">
        <v>2556</v>
      </c>
      <c r="O6033" s="258">
        <v>1787</v>
      </c>
      <c r="P6033" s="258">
        <v>726</v>
      </c>
      <c r="Q6033" s="258">
        <v>488</v>
      </c>
      <c r="R6033" s="259">
        <v>252</v>
      </c>
      <c r="S6033" s="267">
        <v>13783</v>
      </c>
      <c r="T6033" s="90"/>
      <c r="U6033" s="260">
        <v>54</v>
      </c>
      <c r="V6033" s="273">
        <v>63.828693343448897</v>
      </c>
      <c r="W6033" s="273">
        <v>79.550710969239603</v>
      </c>
      <c r="X6033" s="274">
        <v>1.2149714579999999</v>
      </c>
      <c r="Z6033" s="257">
        <v>37300.820000000007</v>
      </c>
      <c r="AA6033" s="258">
        <v>14442.701163425811</v>
      </c>
      <c r="AB6033" s="276">
        <v>1.0478633942846849</v>
      </c>
      <c r="AC6033" s="92"/>
      <c r="AD6033" s="257">
        <v>1152577.0438977929</v>
      </c>
      <c r="AE6033" s="258">
        <v>11687.120706614654</v>
      </c>
      <c r="AF6033" s="276">
        <v>0.84793736534968112</v>
      </c>
      <c r="AG6033" s="93"/>
      <c r="AH6033" s="257">
        <v>16745.951605613998</v>
      </c>
      <c r="AI6033" s="258">
        <v>14204.523461207567</v>
      </c>
      <c r="AJ6033" s="258">
        <v>13985.331261379632</v>
      </c>
      <c r="AK6033" s="276">
        <v>1.0146797693810949</v>
      </c>
      <c r="AL6033" s="93"/>
      <c r="AM6033" s="257">
        <v>13806.22</v>
      </c>
      <c r="AN6033" s="258">
        <v>13775.64512178824</v>
      </c>
      <c r="AO6033" s="276">
        <v>0.99946638045332947</v>
      </c>
      <c r="AQ6033" s="280">
        <v>12419.650949565561</v>
      </c>
      <c r="AR6033" s="281">
        <v>12518.937375517417</v>
      </c>
    </row>
    <row r="6034" spans="1:44" x14ac:dyDescent="0.2">
      <c r="A6034" s="260" t="s">
        <v>8409</v>
      </c>
      <c r="B6034" s="261" t="s">
        <v>7436</v>
      </c>
      <c r="C6034" s="261" t="s">
        <v>7485</v>
      </c>
      <c r="D6034" s="262" t="s">
        <v>15312</v>
      </c>
      <c r="E6034" s="257">
        <v>334</v>
      </c>
      <c r="F6034" s="258">
        <v>446</v>
      </c>
      <c r="G6034" s="258">
        <v>1709</v>
      </c>
      <c r="H6034" s="258">
        <v>780</v>
      </c>
      <c r="I6034" s="258">
        <v>212</v>
      </c>
      <c r="J6034" s="258">
        <v>161</v>
      </c>
      <c r="K6034" s="259">
        <v>54</v>
      </c>
      <c r="L6034" s="257">
        <v>268</v>
      </c>
      <c r="M6034" s="258">
        <v>441</v>
      </c>
      <c r="N6034" s="258">
        <v>1749</v>
      </c>
      <c r="O6034" s="258">
        <v>758</v>
      </c>
      <c r="P6034" s="258">
        <v>238</v>
      </c>
      <c r="Q6034" s="258">
        <v>247</v>
      </c>
      <c r="R6034" s="259">
        <v>113</v>
      </c>
      <c r="S6034" s="267">
        <v>7510</v>
      </c>
      <c r="T6034" s="90"/>
      <c r="U6034" s="260">
        <v>59</v>
      </c>
      <c r="V6034" s="273">
        <v>89.464001950876295</v>
      </c>
      <c r="W6034" s="273">
        <v>95.505860415556697</v>
      </c>
      <c r="X6034" s="274">
        <v>1.279060716</v>
      </c>
      <c r="Z6034" s="257">
        <v>18711.66</v>
      </c>
      <c r="AA6034" s="258">
        <v>7245.0662921519734</v>
      </c>
      <c r="AB6034" s="276">
        <v>0.96472254223062226</v>
      </c>
      <c r="AC6034" s="92"/>
      <c r="AD6034" s="257">
        <v>706655.64007715369</v>
      </c>
      <c r="AE6034" s="258">
        <v>7165.481741387257</v>
      </c>
      <c r="AF6034" s="276">
        <v>0.95412539832054022</v>
      </c>
      <c r="AG6034" s="93"/>
      <c r="AH6034" s="257">
        <v>9605.7459771600006</v>
      </c>
      <c r="AI6034" s="258">
        <v>8147.9421001806122</v>
      </c>
      <c r="AJ6034" s="258">
        <v>7816.2122080866939</v>
      </c>
      <c r="AK6034" s="276">
        <v>1.0407739291726623</v>
      </c>
      <c r="AL6034" s="93"/>
      <c r="AM6034" s="257">
        <v>7535.37</v>
      </c>
      <c r="AN6034" s="258">
        <v>7518.6823751446418</v>
      </c>
      <c r="AO6034" s="276">
        <v>1.0011561085412306</v>
      </c>
      <c r="AQ6034" s="280">
        <v>7202.8774658929524</v>
      </c>
      <c r="AR6034" s="281">
        <v>7260.4594352302374</v>
      </c>
    </row>
    <row r="6035" spans="1:44" x14ac:dyDescent="0.2">
      <c r="A6035" s="260" t="s">
        <v>8409</v>
      </c>
      <c r="B6035" s="261" t="s">
        <v>7424</v>
      </c>
      <c r="C6035" s="261" t="s">
        <v>7486</v>
      </c>
      <c r="D6035" s="262" t="s">
        <v>15313</v>
      </c>
      <c r="E6035" s="257">
        <v>221</v>
      </c>
      <c r="F6035" s="258">
        <v>470</v>
      </c>
      <c r="G6035" s="258">
        <v>1453</v>
      </c>
      <c r="H6035" s="258">
        <v>1129</v>
      </c>
      <c r="I6035" s="258">
        <v>467</v>
      </c>
      <c r="J6035" s="258">
        <v>253</v>
      </c>
      <c r="K6035" s="259">
        <v>90</v>
      </c>
      <c r="L6035" s="257">
        <v>207</v>
      </c>
      <c r="M6035" s="258">
        <v>407</v>
      </c>
      <c r="N6035" s="258">
        <v>1387</v>
      </c>
      <c r="O6035" s="258">
        <v>1152</v>
      </c>
      <c r="P6035" s="258">
        <v>554</v>
      </c>
      <c r="Q6035" s="258">
        <v>308</v>
      </c>
      <c r="R6035" s="259">
        <v>153</v>
      </c>
      <c r="S6035" s="267">
        <v>8251</v>
      </c>
      <c r="T6035" s="90"/>
      <c r="U6035" s="260">
        <v>49</v>
      </c>
      <c r="V6035" s="273">
        <v>91.421397471395807</v>
      </c>
      <c r="W6035" s="273">
        <v>87.288501151096497</v>
      </c>
      <c r="X6035" s="274">
        <v>1.1467306690000001</v>
      </c>
      <c r="Z6035" s="257">
        <v>23095.989999999998</v>
      </c>
      <c r="AA6035" s="258">
        <v>8942.6581411205116</v>
      </c>
      <c r="AB6035" s="276">
        <v>1.0838271895673872</v>
      </c>
      <c r="AC6035" s="92"/>
      <c r="AD6035" s="257">
        <v>764545.27965153835</v>
      </c>
      <c r="AE6035" s="258">
        <v>7752.4821583661042</v>
      </c>
      <c r="AF6035" s="276">
        <v>0.93958091847850012</v>
      </c>
      <c r="AG6035" s="93"/>
      <c r="AH6035" s="257">
        <v>9461.6747499190005</v>
      </c>
      <c r="AI6035" s="258">
        <v>8025.7356603421222</v>
      </c>
      <c r="AJ6035" s="258">
        <v>8142.8731169642188</v>
      </c>
      <c r="AK6035" s="276">
        <v>0.98689529959571187</v>
      </c>
      <c r="AL6035" s="93"/>
      <c r="AM6035" s="257">
        <v>8272.07</v>
      </c>
      <c r="AN6035" s="258">
        <v>8253.7508994200325</v>
      </c>
      <c r="AO6035" s="276">
        <v>1.0003334019415868</v>
      </c>
      <c r="AQ6035" s="280">
        <v>8295.0053071189504</v>
      </c>
      <c r="AR6035" s="281">
        <v>8361.3180749688654</v>
      </c>
    </row>
    <row r="6036" spans="1:44" x14ac:dyDescent="0.2">
      <c r="A6036" s="260" t="s">
        <v>8409</v>
      </c>
      <c r="B6036" s="261" t="s">
        <v>7424</v>
      </c>
      <c r="C6036" s="261" t="s">
        <v>7487</v>
      </c>
      <c r="D6036" s="262" t="s">
        <v>15314</v>
      </c>
      <c r="E6036" s="257">
        <v>440</v>
      </c>
      <c r="F6036" s="258">
        <v>791</v>
      </c>
      <c r="G6036" s="258">
        <v>2767</v>
      </c>
      <c r="H6036" s="258">
        <v>1983</v>
      </c>
      <c r="I6036" s="258">
        <v>729</v>
      </c>
      <c r="J6036" s="258">
        <v>489</v>
      </c>
      <c r="K6036" s="259">
        <v>183</v>
      </c>
      <c r="L6036" s="257">
        <v>424</v>
      </c>
      <c r="M6036" s="258">
        <v>761</v>
      </c>
      <c r="N6036" s="258">
        <v>2672</v>
      </c>
      <c r="O6036" s="258">
        <v>1887</v>
      </c>
      <c r="P6036" s="258">
        <v>796</v>
      </c>
      <c r="Q6036" s="258">
        <v>588</v>
      </c>
      <c r="R6036" s="259">
        <v>360</v>
      </c>
      <c r="S6036" s="267">
        <v>14870</v>
      </c>
      <c r="T6036" s="90"/>
      <c r="U6036" s="260">
        <v>139</v>
      </c>
      <c r="V6036" s="273">
        <v>97.955111284972006</v>
      </c>
      <c r="W6036" s="273">
        <v>112.12668952995701</v>
      </c>
      <c r="X6036" s="274">
        <v>1.1467306690000001</v>
      </c>
      <c r="Z6036" s="257">
        <v>41370.279999999992</v>
      </c>
      <c r="AA6036" s="258">
        <v>16018.376836950269</v>
      </c>
      <c r="AB6036" s="276">
        <v>1.0772277630766824</v>
      </c>
      <c r="AC6036" s="92"/>
      <c r="AD6036" s="257">
        <v>1490686.1588754721</v>
      </c>
      <c r="AE6036" s="258">
        <v>15115.544046877883</v>
      </c>
      <c r="AF6036" s="276">
        <v>1.0165127133071878</v>
      </c>
      <c r="AG6036" s="93"/>
      <c r="AH6036" s="257">
        <v>17051.885048030003</v>
      </c>
      <c r="AI6036" s="258">
        <v>14464.027302058825</v>
      </c>
      <c r="AJ6036" s="258">
        <v>14675.133104988236</v>
      </c>
      <c r="AK6036" s="276">
        <v>0.98689529959571187</v>
      </c>
      <c r="AL6036" s="93"/>
      <c r="AM6036" s="257">
        <v>14929.77</v>
      </c>
      <c r="AN6036" s="258">
        <v>14896.706938605963</v>
      </c>
      <c r="AO6036" s="276">
        <v>1.0017960281510399</v>
      </c>
      <c r="AQ6036" s="280">
        <v>16098.362665549101</v>
      </c>
      <c r="AR6036" s="281">
        <v>16227.057819642387</v>
      </c>
    </row>
    <row r="6037" spans="1:44" x14ac:dyDescent="0.2">
      <c r="A6037" s="260" t="s">
        <v>8409</v>
      </c>
      <c r="B6037" s="261" t="s">
        <v>7424</v>
      </c>
      <c r="C6037" s="261" t="s">
        <v>7488</v>
      </c>
      <c r="D6037" s="262" t="s">
        <v>15315</v>
      </c>
      <c r="E6037" s="257">
        <v>139</v>
      </c>
      <c r="F6037" s="258">
        <v>226</v>
      </c>
      <c r="G6037" s="258">
        <v>931</v>
      </c>
      <c r="H6037" s="258">
        <v>458</v>
      </c>
      <c r="I6037" s="258">
        <v>175</v>
      </c>
      <c r="J6037" s="258">
        <v>95</v>
      </c>
      <c r="K6037" s="259">
        <v>26</v>
      </c>
      <c r="L6037" s="257">
        <v>149</v>
      </c>
      <c r="M6037" s="258">
        <v>234</v>
      </c>
      <c r="N6037" s="258">
        <v>866</v>
      </c>
      <c r="O6037" s="258">
        <v>513</v>
      </c>
      <c r="P6037" s="258">
        <v>163</v>
      </c>
      <c r="Q6037" s="258">
        <v>113</v>
      </c>
      <c r="R6037" s="259">
        <v>44</v>
      </c>
      <c r="S6037" s="267">
        <v>4132</v>
      </c>
      <c r="T6037" s="90"/>
      <c r="U6037" s="260">
        <v>1</v>
      </c>
      <c r="V6037" s="273">
        <v>85.496154831183404</v>
      </c>
      <c r="W6037" s="273">
        <v>73.035818005808295</v>
      </c>
      <c r="X6037" s="274">
        <v>1.173066943</v>
      </c>
      <c r="Z6037" s="257">
        <v>10401.970000000001</v>
      </c>
      <c r="AA6037" s="258">
        <v>4027.5936084225591</v>
      </c>
      <c r="AB6037" s="276">
        <v>0.97473223824360089</v>
      </c>
      <c r="AC6037" s="92"/>
      <c r="AD6037" s="257">
        <v>362537.88312676374</v>
      </c>
      <c r="AE6037" s="258">
        <v>3676.1308263560818</v>
      </c>
      <c r="AF6037" s="276">
        <v>0.88967348169314664</v>
      </c>
      <c r="AG6037" s="93"/>
      <c r="AH6037" s="257">
        <v>4847.1126084759999</v>
      </c>
      <c r="AI6037" s="258">
        <v>4111.4967000818524</v>
      </c>
      <c r="AJ6037" s="258">
        <v>4122.1584160392886</v>
      </c>
      <c r="AK6037" s="276">
        <v>0.99761820330089268</v>
      </c>
      <c r="AL6037" s="93"/>
      <c r="AM6037" s="257">
        <v>4132.43</v>
      </c>
      <c r="AN6037" s="258">
        <v>4123.2784332446809</v>
      </c>
      <c r="AO6037" s="276">
        <v>0.99788926264392086</v>
      </c>
      <c r="AQ6037" s="280">
        <v>3567.1634004265852</v>
      </c>
      <c r="AR6037" s="281">
        <v>3595.6803777758569</v>
      </c>
    </row>
    <row r="6038" spans="1:44" x14ac:dyDescent="0.2">
      <c r="A6038" s="260" t="s">
        <v>8409</v>
      </c>
      <c r="B6038" s="261" t="s">
        <v>7424</v>
      </c>
      <c r="C6038" s="261" t="s">
        <v>7489</v>
      </c>
      <c r="D6038" s="262" t="s">
        <v>15316</v>
      </c>
      <c r="E6038" s="257">
        <v>133</v>
      </c>
      <c r="F6038" s="258">
        <v>289</v>
      </c>
      <c r="G6038" s="258">
        <v>695</v>
      </c>
      <c r="H6038" s="258">
        <v>699</v>
      </c>
      <c r="I6038" s="258">
        <v>317</v>
      </c>
      <c r="J6038" s="258">
        <v>168</v>
      </c>
      <c r="K6038" s="259">
        <v>51</v>
      </c>
      <c r="L6038" s="257">
        <v>96</v>
      </c>
      <c r="M6038" s="258">
        <v>300</v>
      </c>
      <c r="N6038" s="258">
        <v>713</v>
      </c>
      <c r="O6038" s="258">
        <v>748</v>
      </c>
      <c r="P6038" s="258">
        <v>363</v>
      </c>
      <c r="Q6038" s="258">
        <v>195</v>
      </c>
      <c r="R6038" s="259">
        <v>112</v>
      </c>
      <c r="S6038" s="267">
        <v>4879</v>
      </c>
      <c r="T6038" s="90"/>
      <c r="U6038" s="260">
        <v>3</v>
      </c>
      <c r="V6038" s="273">
        <v>69.256701088052395</v>
      </c>
      <c r="W6038" s="273">
        <v>71.814268142681399</v>
      </c>
      <c r="X6038" s="274">
        <v>1.21743643</v>
      </c>
      <c r="Z6038" s="257">
        <v>14199.57</v>
      </c>
      <c r="AA6038" s="258">
        <v>5498.0063751720791</v>
      </c>
      <c r="AB6038" s="276">
        <v>1.12687156695472</v>
      </c>
      <c r="AC6038" s="92"/>
      <c r="AD6038" s="257">
        <v>405976.38710566331</v>
      </c>
      <c r="AE6038" s="258">
        <v>4116.5968602789126</v>
      </c>
      <c r="AF6038" s="276">
        <v>0.84373782748081827</v>
      </c>
      <c r="AG6038" s="93"/>
      <c r="AH6038" s="257">
        <v>5939.87234197</v>
      </c>
      <c r="AI6038" s="258">
        <v>5038.4151360980368</v>
      </c>
      <c r="AJ6038" s="258">
        <v>4955.5192653270569</v>
      </c>
      <c r="AK6038" s="276">
        <v>1.0156833911307761</v>
      </c>
      <c r="AL6038" s="93"/>
      <c r="AM6038" s="257">
        <v>4880.29</v>
      </c>
      <c r="AN6038" s="258">
        <v>4869.48224288849</v>
      </c>
      <c r="AO6038" s="276">
        <v>0.99804924019030339</v>
      </c>
      <c r="AQ6038" s="280">
        <v>4702.4380034648757</v>
      </c>
      <c r="AR6038" s="281">
        <v>4740.0307075207438</v>
      </c>
    </row>
    <row r="6039" spans="1:44" x14ac:dyDescent="0.2">
      <c r="A6039" s="260" t="s">
        <v>8409</v>
      </c>
      <c r="B6039" s="261" t="s">
        <v>7424</v>
      </c>
      <c r="C6039" s="261" t="s">
        <v>7490</v>
      </c>
      <c r="D6039" s="262" t="s">
        <v>15317</v>
      </c>
      <c r="E6039" s="257">
        <v>205</v>
      </c>
      <c r="F6039" s="258">
        <v>377</v>
      </c>
      <c r="G6039" s="258">
        <v>1168</v>
      </c>
      <c r="H6039" s="258">
        <v>829</v>
      </c>
      <c r="I6039" s="258">
        <v>375</v>
      </c>
      <c r="J6039" s="258">
        <v>233</v>
      </c>
      <c r="K6039" s="259">
        <v>81</v>
      </c>
      <c r="L6039" s="257">
        <v>186</v>
      </c>
      <c r="M6039" s="258">
        <v>383</v>
      </c>
      <c r="N6039" s="258">
        <v>1225</v>
      </c>
      <c r="O6039" s="258">
        <v>828</v>
      </c>
      <c r="P6039" s="258">
        <v>427</v>
      </c>
      <c r="Q6039" s="258">
        <v>326</v>
      </c>
      <c r="R6039" s="259">
        <v>183</v>
      </c>
      <c r="S6039" s="267">
        <v>6826</v>
      </c>
      <c r="T6039" s="90"/>
      <c r="U6039" s="260">
        <v>98</v>
      </c>
      <c r="V6039" s="273">
        <v>93.642528823485193</v>
      </c>
      <c r="W6039" s="273">
        <v>111.871024476036</v>
      </c>
      <c r="X6039" s="274">
        <v>1.1467306690000001</v>
      </c>
      <c r="Z6039" s="257">
        <v>19598.219999999998</v>
      </c>
      <c r="AA6039" s="258">
        <v>7588.3381329170479</v>
      </c>
      <c r="AB6039" s="276">
        <v>1.1116815313385655</v>
      </c>
      <c r="AC6039" s="92"/>
      <c r="AD6039" s="257">
        <v>676191.27445304336</v>
      </c>
      <c r="AE6039" s="258">
        <v>6856.5733519789819</v>
      </c>
      <c r="AF6039" s="276">
        <v>1.004478955754319</v>
      </c>
      <c r="AG6039" s="93"/>
      <c r="AH6039" s="257">
        <v>7827.5835465940008</v>
      </c>
      <c r="AI6039" s="258">
        <v>6639.6402396673529</v>
      </c>
      <c r="AJ6039" s="258">
        <v>6736.5473150403286</v>
      </c>
      <c r="AK6039" s="276">
        <v>0.98689529959571176</v>
      </c>
      <c r="AL6039" s="93"/>
      <c r="AM6039" s="257">
        <v>6868.14</v>
      </c>
      <c r="AN6039" s="258">
        <v>6852.9300045022237</v>
      </c>
      <c r="AO6039" s="276">
        <v>1.0039452101526845</v>
      </c>
      <c r="AQ6039" s="280">
        <v>7552.1152629765284</v>
      </c>
      <c r="AR6039" s="281">
        <v>7612.4891443265215</v>
      </c>
    </row>
    <row r="6040" spans="1:44" x14ac:dyDescent="0.2">
      <c r="A6040" s="260" t="s">
        <v>8409</v>
      </c>
      <c r="B6040" s="261" t="s">
        <v>7424</v>
      </c>
      <c r="C6040" s="261" t="s">
        <v>7491</v>
      </c>
      <c r="D6040" s="262" t="s">
        <v>15318</v>
      </c>
      <c r="E6040" s="257">
        <v>177</v>
      </c>
      <c r="F6040" s="258">
        <v>442</v>
      </c>
      <c r="G6040" s="258">
        <v>1153</v>
      </c>
      <c r="H6040" s="258">
        <v>1232</v>
      </c>
      <c r="I6040" s="258">
        <v>534</v>
      </c>
      <c r="J6040" s="258">
        <v>308</v>
      </c>
      <c r="K6040" s="259">
        <v>92</v>
      </c>
      <c r="L6040" s="257">
        <v>150</v>
      </c>
      <c r="M6040" s="258">
        <v>365</v>
      </c>
      <c r="N6040" s="258">
        <v>1101</v>
      </c>
      <c r="O6040" s="258">
        <v>1223</v>
      </c>
      <c r="P6040" s="258">
        <v>561</v>
      </c>
      <c r="Q6040" s="258">
        <v>355</v>
      </c>
      <c r="R6040" s="259">
        <v>160</v>
      </c>
      <c r="S6040" s="267">
        <v>7853</v>
      </c>
      <c r="T6040" s="90"/>
      <c r="U6040" s="260">
        <v>48</v>
      </c>
      <c r="V6040" s="273">
        <v>69.638104450509303</v>
      </c>
      <c r="W6040" s="273">
        <v>72.126703170762696</v>
      </c>
      <c r="X6040" s="274">
        <v>1.21743643</v>
      </c>
      <c r="Z6040" s="257">
        <v>23172.300000000003</v>
      </c>
      <c r="AA6040" s="258">
        <v>8972.2050123630488</v>
      </c>
      <c r="AB6040" s="276">
        <v>1.1425194209045013</v>
      </c>
      <c r="AC6040" s="92"/>
      <c r="AD6040" s="257">
        <v>654802.84490434802</v>
      </c>
      <c r="AE6040" s="258">
        <v>6639.6948715477047</v>
      </c>
      <c r="AF6040" s="276">
        <v>0.84549788253504454</v>
      </c>
      <c r="AG6040" s="93"/>
      <c r="AH6040" s="257">
        <v>9560.5282847899998</v>
      </c>
      <c r="AI6040" s="258">
        <v>8109.5868136458057</v>
      </c>
      <c r="AJ6040" s="258">
        <v>7976.1616705499864</v>
      </c>
      <c r="AK6040" s="276">
        <v>1.0156833911307763</v>
      </c>
      <c r="AL6040" s="93"/>
      <c r="AM6040" s="257">
        <v>7873.64</v>
      </c>
      <c r="AN6040" s="258">
        <v>7856.2032516298286</v>
      </c>
      <c r="AO6040" s="276">
        <v>1.0004079016464826</v>
      </c>
      <c r="AQ6040" s="280">
        <v>7708.0970999190631</v>
      </c>
      <c r="AR6040" s="281">
        <v>7769.7179469983112</v>
      </c>
    </row>
    <row r="6041" spans="1:44" x14ac:dyDescent="0.2">
      <c r="A6041" s="260" t="s">
        <v>8409</v>
      </c>
      <c r="B6041" s="261" t="s">
        <v>7426</v>
      </c>
      <c r="C6041" s="261" t="s">
        <v>7492</v>
      </c>
      <c r="D6041" s="262" t="s">
        <v>15319</v>
      </c>
      <c r="E6041" s="257">
        <v>266</v>
      </c>
      <c r="F6041" s="258">
        <v>634</v>
      </c>
      <c r="G6041" s="258">
        <v>2057</v>
      </c>
      <c r="H6041" s="258">
        <v>1580</v>
      </c>
      <c r="I6041" s="258">
        <v>561</v>
      </c>
      <c r="J6041" s="258">
        <v>295</v>
      </c>
      <c r="K6041" s="259">
        <v>93</v>
      </c>
      <c r="L6041" s="257">
        <v>258</v>
      </c>
      <c r="M6041" s="258">
        <v>563</v>
      </c>
      <c r="N6041" s="258">
        <v>1963</v>
      </c>
      <c r="O6041" s="258">
        <v>1530</v>
      </c>
      <c r="P6041" s="258">
        <v>613</v>
      </c>
      <c r="Q6041" s="258">
        <v>391</v>
      </c>
      <c r="R6041" s="259">
        <v>170</v>
      </c>
      <c r="S6041" s="267">
        <v>10974</v>
      </c>
      <c r="T6041" s="90"/>
      <c r="U6041" s="260">
        <v>45</v>
      </c>
      <c r="V6041" s="273">
        <v>73.0415619294332</v>
      </c>
      <c r="W6041" s="273">
        <v>70.708883826879202</v>
      </c>
      <c r="X6041" s="274">
        <v>1.2149714579999999</v>
      </c>
      <c r="Z6041" s="257">
        <v>29508.280000000002</v>
      </c>
      <c r="AA6041" s="258">
        <v>11425.466514856631</v>
      </c>
      <c r="AB6041" s="276">
        <v>1.0411396496133252</v>
      </c>
      <c r="AC6041" s="92"/>
      <c r="AD6041" s="257">
        <v>921109.70493990649</v>
      </c>
      <c r="AE6041" s="258">
        <v>9340.0440019708694</v>
      </c>
      <c r="AF6041" s="276">
        <v>0.85110661581655456</v>
      </c>
      <c r="AG6041" s="93"/>
      <c r="AH6041" s="257">
        <v>13333.096780091999</v>
      </c>
      <c r="AI6041" s="258">
        <v>11309.616227475284</v>
      </c>
      <c r="AJ6041" s="258">
        <v>11135.095789188137</v>
      </c>
      <c r="AK6041" s="276">
        <v>1.0146797693810952</v>
      </c>
      <c r="AL6041" s="93"/>
      <c r="AM6041" s="257">
        <v>10993.35</v>
      </c>
      <c r="AN6041" s="258">
        <v>10969.004426961961</v>
      </c>
      <c r="AO6041" s="276">
        <v>0.99954478102441779</v>
      </c>
      <c r="AQ6041" s="280">
        <v>9862.5488121713388</v>
      </c>
      <c r="AR6041" s="281">
        <v>9941.3929943720032</v>
      </c>
    </row>
    <row r="6042" spans="1:44" x14ac:dyDescent="0.2">
      <c r="A6042" s="260" t="s">
        <v>8409</v>
      </c>
      <c r="B6042" s="261" t="s">
        <v>7424</v>
      </c>
      <c r="C6042" s="261" t="s">
        <v>7493</v>
      </c>
      <c r="D6042" s="262" t="s">
        <v>13175</v>
      </c>
      <c r="E6042" s="257">
        <v>88</v>
      </c>
      <c r="F6042" s="258">
        <v>217</v>
      </c>
      <c r="G6042" s="258">
        <v>540</v>
      </c>
      <c r="H6042" s="258">
        <v>513</v>
      </c>
      <c r="I6042" s="258">
        <v>221</v>
      </c>
      <c r="J6042" s="258">
        <v>176</v>
      </c>
      <c r="K6042" s="259">
        <v>61</v>
      </c>
      <c r="L6042" s="257">
        <v>76</v>
      </c>
      <c r="M6042" s="258">
        <v>199</v>
      </c>
      <c r="N6042" s="258">
        <v>561</v>
      </c>
      <c r="O6042" s="258">
        <v>536</v>
      </c>
      <c r="P6042" s="258">
        <v>250</v>
      </c>
      <c r="Q6042" s="258">
        <v>251</v>
      </c>
      <c r="R6042" s="259">
        <v>154</v>
      </c>
      <c r="S6042" s="267">
        <v>3843</v>
      </c>
      <c r="T6042" s="90"/>
      <c r="U6042" s="260">
        <v>17</v>
      </c>
      <c r="V6042" s="273">
        <v>84.031878273072294</v>
      </c>
      <c r="W6042" s="273">
        <v>89.726847034339201</v>
      </c>
      <c r="X6042" s="274">
        <v>1.1467306690000001</v>
      </c>
      <c r="Z6042" s="257">
        <v>11970.72</v>
      </c>
      <c r="AA6042" s="258">
        <v>4635.0061921170791</v>
      </c>
      <c r="AB6042" s="276">
        <v>1.2060906042459223</v>
      </c>
      <c r="AC6042" s="92"/>
      <c r="AD6042" s="257">
        <v>350898.38608901843</v>
      </c>
      <c r="AE6042" s="258">
        <v>3558.1064326163123</v>
      </c>
      <c r="AF6042" s="276">
        <v>0.92586688332456735</v>
      </c>
      <c r="AG6042" s="93"/>
      <c r="AH6042" s="257">
        <v>4406.8859609670008</v>
      </c>
      <c r="AI6042" s="258">
        <v>3738.0804923881683</v>
      </c>
      <c r="AJ6042" s="258">
        <v>3792.6386363463207</v>
      </c>
      <c r="AK6042" s="276">
        <v>0.98689529959571187</v>
      </c>
      <c r="AL6042" s="93"/>
      <c r="AM6042" s="257">
        <v>3850.31</v>
      </c>
      <c r="AN6042" s="258">
        <v>3841.7832085011314</v>
      </c>
      <c r="AO6042" s="276">
        <v>0.99968337457744771</v>
      </c>
      <c r="AQ6042" s="280">
        <v>4233.820282800054</v>
      </c>
      <c r="AR6042" s="281">
        <v>4267.6667158204918</v>
      </c>
    </row>
    <row r="6043" spans="1:44" x14ac:dyDescent="0.2">
      <c r="A6043" s="260" t="s">
        <v>8409</v>
      </c>
      <c r="B6043" s="261" t="s">
        <v>7424</v>
      </c>
      <c r="C6043" s="261" t="s">
        <v>7494</v>
      </c>
      <c r="D6043" s="262" t="s">
        <v>9584</v>
      </c>
      <c r="E6043" s="257">
        <v>311</v>
      </c>
      <c r="F6043" s="258">
        <v>724</v>
      </c>
      <c r="G6043" s="258">
        <v>1780</v>
      </c>
      <c r="H6043" s="258">
        <v>1512</v>
      </c>
      <c r="I6043" s="258">
        <v>577</v>
      </c>
      <c r="J6043" s="258">
        <v>293</v>
      </c>
      <c r="K6043" s="259">
        <v>128</v>
      </c>
      <c r="L6043" s="257">
        <v>272</v>
      </c>
      <c r="M6043" s="258">
        <v>636</v>
      </c>
      <c r="N6043" s="258">
        <v>1843</v>
      </c>
      <c r="O6043" s="258">
        <v>1612</v>
      </c>
      <c r="P6043" s="258">
        <v>594</v>
      </c>
      <c r="Q6043" s="258">
        <v>386</v>
      </c>
      <c r="R6043" s="259">
        <v>225</v>
      </c>
      <c r="S6043" s="267">
        <v>10893</v>
      </c>
      <c r="T6043" s="90"/>
      <c r="U6043" s="260">
        <v>103</v>
      </c>
      <c r="V6043" s="273">
        <v>79.908981749458903</v>
      </c>
      <c r="W6043" s="273">
        <v>90.3761366767704</v>
      </c>
      <c r="X6043" s="274">
        <v>1.173066943</v>
      </c>
      <c r="Z6043" s="257">
        <v>30006.359999999997</v>
      </c>
      <c r="AA6043" s="258">
        <v>11618.320736170775</v>
      </c>
      <c r="AB6043" s="276">
        <v>1.0665859484229117</v>
      </c>
      <c r="AC6043" s="92"/>
      <c r="AD6043" s="257">
        <v>984569.08487482625</v>
      </c>
      <c r="AE6043" s="258">
        <v>9983.5215353756521</v>
      </c>
      <c r="AF6043" s="276">
        <v>0.91650799002805949</v>
      </c>
      <c r="AG6043" s="93"/>
      <c r="AH6043" s="257">
        <v>12778.218210098999</v>
      </c>
      <c r="AI6043" s="258">
        <v>10838.948101159636</v>
      </c>
      <c r="AJ6043" s="258">
        <v>10867.055088556626</v>
      </c>
      <c r="AK6043" s="276">
        <v>0.9976182033008929</v>
      </c>
      <c r="AL6043" s="93"/>
      <c r="AM6043" s="257">
        <v>10937.29</v>
      </c>
      <c r="AN6043" s="258">
        <v>10913.068575908781</v>
      </c>
      <c r="AO6043" s="276">
        <v>1.00184233690524</v>
      </c>
      <c r="AQ6043" s="280">
        <v>10642.492738997791</v>
      </c>
      <c r="AR6043" s="281">
        <v>10727.572027583647</v>
      </c>
    </row>
    <row r="6044" spans="1:44" x14ac:dyDescent="0.2">
      <c r="A6044" s="260" t="s">
        <v>8409</v>
      </c>
      <c r="B6044" s="261" t="s">
        <v>7424</v>
      </c>
      <c r="C6044" s="261" t="s">
        <v>7495</v>
      </c>
      <c r="D6044" s="262" t="s">
        <v>15320</v>
      </c>
      <c r="E6044" s="257">
        <v>241</v>
      </c>
      <c r="F6044" s="258">
        <v>470</v>
      </c>
      <c r="G6044" s="258">
        <v>1360</v>
      </c>
      <c r="H6044" s="258">
        <v>1325</v>
      </c>
      <c r="I6044" s="258">
        <v>550</v>
      </c>
      <c r="J6044" s="258">
        <v>327</v>
      </c>
      <c r="K6044" s="259">
        <v>111</v>
      </c>
      <c r="L6044" s="257">
        <v>189</v>
      </c>
      <c r="M6044" s="258">
        <v>461</v>
      </c>
      <c r="N6044" s="258">
        <v>1445</v>
      </c>
      <c r="O6044" s="258">
        <v>1386</v>
      </c>
      <c r="P6044" s="258">
        <v>541</v>
      </c>
      <c r="Q6044" s="258">
        <v>366</v>
      </c>
      <c r="R6044" s="259">
        <v>246</v>
      </c>
      <c r="S6044" s="267">
        <v>9018</v>
      </c>
      <c r="T6044" s="90"/>
      <c r="U6044" s="260">
        <v>146</v>
      </c>
      <c r="V6044" s="273">
        <v>75.951152205282199</v>
      </c>
      <c r="W6044" s="273">
        <v>69.2254630143063</v>
      </c>
      <c r="X6044" s="274">
        <v>1.173066943</v>
      </c>
      <c r="Z6044" s="257">
        <v>26256.95</v>
      </c>
      <c r="AA6044" s="258">
        <v>10166.566909601806</v>
      </c>
      <c r="AB6044" s="276">
        <v>1.1273638178755607</v>
      </c>
      <c r="AC6044" s="92"/>
      <c r="AD6044" s="257">
        <v>760616.57294747955</v>
      </c>
      <c r="AE6044" s="258">
        <v>7712.6451082406356</v>
      </c>
      <c r="AF6044" s="276">
        <v>0.85525006744739807</v>
      </c>
      <c r="AG6044" s="93"/>
      <c r="AH6044" s="257">
        <v>10578.717691974</v>
      </c>
      <c r="AI6044" s="258">
        <v>8973.2519945155236</v>
      </c>
      <c r="AJ6044" s="258">
        <v>8996.520957367451</v>
      </c>
      <c r="AK6044" s="276">
        <v>0.99761820330089279</v>
      </c>
      <c r="AL6044" s="93"/>
      <c r="AM6044" s="257">
        <v>9080.7800000000007</v>
      </c>
      <c r="AN6044" s="258">
        <v>9060.6699523136849</v>
      </c>
      <c r="AO6044" s="276">
        <v>1.0047316425275765</v>
      </c>
      <c r="AQ6044" s="280">
        <v>8715.2908531446283</v>
      </c>
      <c r="AR6044" s="281">
        <v>8784.9635100859177</v>
      </c>
    </row>
    <row r="6045" spans="1:44" x14ac:dyDescent="0.2">
      <c r="A6045" s="260" t="s">
        <v>8409</v>
      </c>
      <c r="B6045" s="261" t="s">
        <v>7424</v>
      </c>
      <c r="C6045" s="261" t="s">
        <v>7496</v>
      </c>
      <c r="D6045" s="262" t="s">
        <v>15321</v>
      </c>
      <c r="E6045" s="257">
        <v>304</v>
      </c>
      <c r="F6045" s="258">
        <v>570</v>
      </c>
      <c r="G6045" s="258">
        <v>1817</v>
      </c>
      <c r="H6045" s="258">
        <v>1330</v>
      </c>
      <c r="I6045" s="258">
        <v>519</v>
      </c>
      <c r="J6045" s="258">
        <v>245</v>
      </c>
      <c r="K6045" s="259">
        <v>116</v>
      </c>
      <c r="L6045" s="257">
        <v>258</v>
      </c>
      <c r="M6045" s="258">
        <v>536</v>
      </c>
      <c r="N6045" s="258">
        <v>1819</v>
      </c>
      <c r="O6045" s="258">
        <v>1407</v>
      </c>
      <c r="P6045" s="258">
        <v>579</v>
      </c>
      <c r="Q6045" s="258">
        <v>352</v>
      </c>
      <c r="R6045" s="259">
        <v>163</v>
      </c>
      <c r="S6045" s="267">
        <v>10015</v>
      </c>
      <c r="T6045" s="90"/>
      <c r="U6045" s="260">
        <v>61</v>
      </c>
      <c r="V6045" s="273">
        <v>86.797116724391799</v>
      </c>
      <c r="W6045" s="273">
        <v>78.758834718190002</v>
      </c>
      <c r="X6045" s="274">
        <v>1.1467306690000001</v>
      </c>
      <c r="Z6045" s="257">
        <v>27264.37</v>
      </c>
      <c r="AA6045" s="258">
        <v>10556.635170998163</v>
      </c>
      <c r="AB6045" s="276">
        <v>1.054082393509552</v>
      </c>
      <c r="AC6045" s="92"/>
      <c r="AD6045" s="257">
        <v>895679.59453564265</v>
      </c>
      <c r="AE6045" s="258">
        <v>9082.1829145488264</v>
      </c>
      <c r="AF6045" s="276">
        <v>0.9068580044482103</v>
      </c>
      <c r="AG6045" s="93"/>
      <c r="AH6045" s="257">
        <v>11484.507650035001</v>
      </c>
      <c r="AI6045" s="258">
        <v>9741.5758863563642</v>
      </c>
      <c r="AJ6045" s="258">
        <v>9883.7564254510544</v>
      </c>
      <c r="AK6045" s="276">
        <v>0.98689529959571187</v>
      </c>
      <c r="AL6045" s="93"/>
      <c r="AM6045" s="257">
        <v>10041.23</v>
      </c>
      <c r="AN6045" s="258">
        <v>10018.992965942432</v>
      </c>
      <c r="AO6045" s="276">
        <v>1.0003986985464237</v>
      </c>
      <c r="AQ6045" s="280">
        <v>9451.6798400485659</v>
      </c>
      <c r="AR6045" s="281">
        <v>9527.2394120824683</v>
      </c>
    </row>
    <row r="6046" spans="1:44" x14ac:dyDescent="0.2">
      <c r="A6046" s="260" t="s">
        <v>8409</v>
      </c>
      <c r="B6046" s="261" t="s">
        <v>7426</v>
      </c>
      <c r="C6046" s="261" t="s">
        <v>7497</v>
      </c>
      <c r="D6046" s="262" t="s">
        <v>15322</v>
      </c>
      <c r="E6046" s="257">
        <v>202</v>
      </c>
      <c r="F6046" s="258">
        <v>436</v>
      </c>
      <c r="G6046" s="258">
        <v>1343</v>
      </c>
      <c r="H6046" s="258">
        <v>805</v>
      </c>
      <c r="I6046" s="258">
        <v>223</v>
      </c>
      <c r="J6046" s="258">
        <v>145</v>
      </c>
      <c r="K6046" s="259">
        <v>52</v>
      </c>
      <c r="L6046" s="257">
        <v>194</v>
      </c>
      <c r="M6046" s="258">
        <v>374</v>
      </c>
      <c r="N6046" s="258">
        <v>1371</v>
      </c>
      <c r="O6046" s="258">
        <v>932</v>
      </c>
      <c r="P6046" s="258">
        <v>296</v>
      </c>
      <c r="Q6046" s="258">
        <v>214</v>
      </c>
      <c r="R6046" s="259">
        <v>132</v>
      </c>
      <c r="S6046" s="267">
        <v>6719</v>
      </c>
      <c r="T6046" s="90"/>
      <c r="U6046" s="260">
        <v>59</v>
      </c>
      <c r="V6046" s="273">
        <v>75.931945440675506</v>
      </c>
      <c r="W6046" s="273">
        <v>74.754315476190399</v>
      </c>
      <c r="X6046" s="274">
        <v>1.2149714579999999</v>
      </c>
      <c r="Z6046" s="257">
        <v>17411.82</v>
      </c>
      <c r="AA6046" s="258">
        <v>6741.7743891785958</v>
      </c>
      <c r="AB6046" s="276">
        <v>1.0033895504061014</v>
      </c>
      <c r="AC6046" s="92"/>
      <c r="AD6046" s="257">
        <v>575470.6541290296</v>
      </c>
      <c r="AE6046" s="258">
        <v>5835.2671810778038</v>
      </c>
      <c r="AF6046" s="276">
        <v>0.86847256750674262</v>
      </c>
      <c r="AG6046" s="93"/>
      <c r="AH6046" s="257">
        <v>8163.3932263019997</v>
      </c>
      <c r="AI6046" s="258">
        <v>6924.4861884824522</v>
      </c>
      <c r="AJ6046" s="258">
        <v>6817.6333704715771</v>
      </c>
      <c r="AK6046" s="276">
        <v>1.0146797693810949</v>
      </c>
      <c r="AL6046" s="93"/>
      <c r="AM6046" s="257">
        <v>6744.37</v>
      </c>
      <c r="AN6046" s="258">
        <v>6729.4341021680784</v>
      </c>
      <c r="AO6046" s="276">
        <v>1.0015529248650215</v>
      </c>
      <c r="AQ6046" s="280">
        <v>5950.2227616961873</v>
      </c>
      <c r="AR6046" s="281">
        <v>5997.7906324862161</v>
      </c>
    </row>
    <row r="6047" spans="1:44" x14ac:dyDescent="0.2">
      <c r="A6047" s="260" t="s">
        <v>8409</v>
      </c>
      <c r="B6047" s="261" t="s">
        <v>7424</v>
      </c>
      <c r="C6047" s="261" t="s">
        <v>7498</v>
      </c>
      <c r="D6047" s="262" t="s">
        <v>15323</v>
      </c>
      <c r="E6047" s="257">
        <v>46</v>
      </c>
      <c r="F6047" s="258">
        <v>123</v>
      </c>
      <c r="G6047" s="258">
        <v>392</v>
      </c>
      <c r="H6047" s="258">
        <v>397</v>
      </c>
      <c r="I6047" s="258">
        <v>187</v>
      </c>
      <c r="J6047" s="258">
        <v>84</v>
      </c>
      <c r="K6047" s="259">
        <v>25</v>
      </c>
      <c r="L6047" s="257">
        <v>57</v>
      </c>
      <c r="M6047" s="258">
        <v>110</v>
      </c>
      <c r="N6047" s="258">
        <v>356</v>
      </c>
      <c r="O6047" s="258">
        <v>297</v>
      </c>
      <c r="P6047" s="258">
        <v>164</v>
      </c>
      <c r="Q6047" s="258">
        <v>106</v>
      </c>
      <c r="R6047" s="259">
        <v>55</v>
      </c>
      <c r="S6047" s="267">
        <v>2399</v>
      </c>
      <c r="T6047" s="90"/>
      <c r="U6047" s="260">
        <v>9</v>
      </c>
      <c r="V6047" s="273">
        <v>87.133017969524801</v>
      </c>
      <c r="W6047" s="273">
        <v>86.498957899124605</v>
      </c>
      <c r="X6047" s="274">
        <v>1.1467306690000001</v>
      </c>
      <c r="Z6047" s="257">
        <v>6955.33</v>
      </c>
      <c r="AA6047" s="258">
        <v>2693.0708945007223</v>
      </c>
      <c r="AB6047" s="276">
        <v>1.1225806146313975</v>
      </c>
      <c r="AC6047" s="92"/>
      <c r="AD6047" s="257">
        <v>219158.44011493662</v>
      </c>
      <c r="AE6047" s="258">
        <v>2222.2645827082551</v>
      </c>
      <c r="AF6047" s="276">
        <v>0.92632954677292834</v>
      </c>
      <c r="AG6047" s="93"/>
      <c r="AH6047" s="257">
        <v>2751.0068749310003</v>
      </c>
      <c r="AI6047" s="258">
        <v>2333.5037994377349</v>
      </c>
      <c r="AJ6047" s="258">
        <v>2367.5618237301128</v>
      </c>
      <c r="AK6047" s="276">
        <v>0.98689529959571187</v>
      </c>
      <c r="AL6047" s="93"/>
      <c r="AM6047" s="257">
        <v>2402.87</v>
      </c>
      <c r="AN6047" s="258">
        <v>2397.5486696424737</v>
      </c>
      <c r="AO6047" s="276">
        <v>0.99939502694559135</v>
      </c>
      <c r="AQ6047" s="280">
        <v>2460.489792127923</v>
      </c>
      <c r="AR6047" s="281">
        <v>2480.1596877267161</v>
      </c>
    </row>
    <row r="6048" spans="1:44" x14ac:dyDescent="0.2">
      <c r="A6048" s="260" t="s">
        <v>8409</v>
      </c>
      <c r="B6048" s="261" t="s">
        <v>7424</v>
      </c>
      <c r="C6048" s="261" t="s">
        <v>7499</v>
      </c>
      <c r="D6048" s="262" t="s">
        <v>15324</v>
      </c>
      <c r="E6048" s="257">
        <v>55</v>
      </c>
      <c r="F6048" s="258">
        <v>140</v>
      </c>
      <c r="G6048" s="258">
        <v>361</v>
      </c>
      <c r="H6048" s="258">
        <v>482</v>
      </c>
      <c r="I6048" s="258">
        <v>357</v>
      </c>
      <c r="J6048" s="258">
        <v>263</v>
      </c>
      <c r="K6048" s="259">
        <v>102</v>
      </c>
      <c r="L6048" s="257">
        <v>53</v>
      </c>
      <c r="M6048" s="258">
        <v>112</v>
      </c>
      <c r="N6048" s="258">
        <v>358</v>
      </c>
      <c r="O6048" s="258">
        <v>555</v>
      </c>
      <c r="P6048" s="258">
        <v>464</v>
      </c>
      <c r="Q6048" s="258">
        <v>379</v>
      </c>
      <c r="R6048" s="259">
        <v>203</v>
      </c>
      <c r="S6048" s="267">
        <v>3884</v>
      </c>
      <c r="T6048" s="90"/>
      <c r="U6048" s="260">
        <v>32</v>
      </c>
      <c r="V6048" s="273">
        <v>79.286566007296599</v>
      </c>
      <c r="W6048" s="273">
        <v>50.1436663233779</v>
      </c>
      <c r="X6048" s="274">
        <v>1.1467306690000001</v>
      </c>
      <c r="Z6048" s="257">
        <v>14508.489999999998</v>
      </c>
      <c r="AA6048" s="258">
        <v>5617.6187387449299</v>
      </c>
      <c r="AB6048" s="276">
        <v>1.4463487998828346</v>
      </c>
      <c r="AC6048" s="92"/>
      <c r="AD6048" s="257">
        <v>313429.09447253653</v>
      </c>
      <c r="AE6048" s="258">
        <v>3178.1681575728949</v>
      </c>
      <c r="AF6048" s="276">
        <v>0.81827192522474124</v>
      </c>
      <c r="AG6048" s="93"/>
      <c r="AH6048" s="257">
        <v>4453.9019183959999</v>
      </c>
      <c r="AI6048" s="258">
        <v>3777.9611325619685</v>
      </c>
      <c r="AJ6048" s="258">
        <v>3833.1013436297449</v>
      </c>
      <c r="AK6048" s="276">
        <v>0.98689529959571187</v>
      </c>
      <c r="AL6048" s="93"/>
      <c r="AM6048" s="257">
        <v>3897.76</v>
      </c>
      <c r="AN6048" s="258">
        <v>3889.1281270254522</v>
      </c>
      <c r="AO6048" s="276">
        <v>1.0013203210673152</v>
      </c>
      <c r="AQ6048" s="280">
        <v>4542.4904415027422</v>
      </c>
      <c r="AR6048" s="281">
        <v>4578.8044766305211</v>
      </c>
    </row>
    <row r="6049" spans="1:44" x14ac:dyDescent="0.2">
      <c r="A6049" s="260" t="s">
        <v>8409</v>
      </c>
      <c r="B6049" s="261" t="s">
        <v>7436</v>
      </c>
      <c r="C6049" s="261" t="s">
        <v>7500</v>
      </c>
      <c r="D6049" s="262" t="s">
        <v>15325</v>
      </c>
      <c r="E6049" s="257">
        <v>328</v>
      </c>
      <c r="F6049" s="258">
        <v>510</v>
      </c>
      <c r="G6049" s="258">
        <v>1916</v>
      </c>
      <c r="H6049" s="258">
        <v>799</v>
      </c>
      <c r="I6049" s="258">
        <v>98</v>
      </c>
      <c r="J6049" s="258">
        <v>34</v>
      </c>
      <c r="K6049" s="259">
        <v>5</v>
      </c>
      <c r="L6049" s="257">
        <v>292</v>
      </c>
      <c r="M6049" s="258">
        <v>446</v>
      </c>
      <c r="N6049" s="258">
        <v>1733</v>
      </c>
      <c r="O6049" s="258">
        <v>748</v>
      </c>
      <c r="P6049" s="258">
        <v>97</v>
      </c>
      <c r="Q6049" s="258">
        <v>65</v>
      </c>
      <c r="R6049" s="259">
        <v>25</v>
      </c>
      <c r="S6049" s="267">
        <v>7096</v>
      </c>
      <c r="T6049" s="90"/>
      <c r="U6049" s="260">
        <v>2</v>
      </c>
      <c r="V6049" s="273">
        <v>101.288444001258</v>
      </c>
      <c r="W6049" s="273">
        <v>108.770043680428</v>
      </c>
      <c r="X6049" s="274">
        <v>1.279060716</v>
      </c>
      <c r="Z6049" s="257">
        <v>15028.81</v>
      </c>
      <c r="AA6049" s="258">
        <v>5819.0841829189121</v>
      </c>
      <c r="AB6049" s="276">
        <v>0.82005132228282307</v>
      </c>
      <c r="AC6049" s="92"/>
      <c r="AD6049" s="257">
        <v>711896.7814274464</v>
      </c>
      <c r="AE6049" s="258">
        <v>7218.6268668481562</v>
      </c>
      <c r="AF6049" s="276">
        <v>1.0172811255422993</v>
      </c>
      <c r="AG6049" s="93"/>
      <c r="AH6049" s="257">
        <v>9076.214840736</v>
      </c>
      <c r="AI6049" s="258">
        <v>7698.7745862691909</v>
      </c>
      <c r="AJ6049" s="258">
        <v>7385.331801409211</v>
      </c>
      <c r="AK6049" s="276">
        <v>1.0407739291726623</v>
      </c>
      <c r="AL6049" s="93"/>
      <c r="AM6049" s="257">
        <v>7096.86</v>
      </c>
      <c r="AN6049" s="258">
        <v>7081.1434874291508</v>
      </c>
      <c r="AO6049" s="276">
        <v>0.99790635392180815</v>
      </c>
      <c r="AQ6049" s="280">
        <v>6148.1126951630195</v>
      </c>
      <c r="AR6049" s="281">
        <v>6197.262557613326</v>
      </c>
    </row>
    <row r="6050" spans="1:44" x14ac:dyDescent="0.2">
      <c r="A6050" s="260" t="s">
        <v>8409</v>
      </c>
      <c r="B6050" s="261" t="s">
        <v>7426</v>
      </c>
      <c r="C6050" s="261" t="s">
        <v>7501</v>
      </c>
      <c r="D6050" s="262" t="s">
        <v>9178</v>
      </c>
      <c r="E6050" s="257">
        <v>229</v>
      </c>
      <c r="F6050" s="258">
        <v>485</v>
      </c>
      <c r="G6050" s="258">
        <v>1370</v>
      </c>
      <c r="H6050" s="258">
        <v>1148</v>
      </c>
      <c r="I6050" s="258">
        <v>255</v>
      </c>
      <c r="J6050" s="258">
        <v>127</v>
      </c>
      <c r="K6050" s="259">
        <v>46</v>
      </c>
      <c r="L6050" s="257">
        <v>174</v>
      </c>
      <c r="M6050" s="258">
        <v>492</v>
      </c>
      <c r="N6050" s="258">
        <v>1469</v>
      </c>
      <c r="O6050" s="258">
        <v>1279</v>
      </c>
      <c r="P6050" s="258">
        <v>281</v>
      </c>
      <c r="Q6050" s="258">
        <v>217</v>
      </c>
      <c r="R6050" s="259">
        <v>140</v>
      </c>
      <c r="S6050" s="267">
        <v>7712</v>
      </c>
      <c r="T6050" s="90"/>
      <c r="U6050" s="260">
        <v>27</v>
      </c>
      <c r="V6050" s="273">
        <v>71.2127361811105</v>
      </c>
      <c r="W6050" s="273">
        <v>73.763622210690102</v>
      </c>
      <c r="X6050" s="274">
        <v>1.21743643</v>
      </c>
      <c r="Z6050" s="257">
        <v>19755.28</v>
      </c>
      <c r="AA6050" s="258">
        <v>7649.1510224119093</v>
      </c>
      <c r="AB6050" s="276">
        <v>0.99185049564469774</v>
      </c>
      <c r="AC6050" s="92"/>
      <c r="AD6050" s="257">
        <v>649206.04098688962</v>
      </c>
      <c r="AE6050" s="258">
        <v>6582.9433309015503</v>
      </c>
      <c r="AF6050" s="276">
        <v>0.85359742361275293</v>
      </c>
      <c r="AG6050" s="93"/>
      <c r="AH6050" s="257">
        <v>9388.8697481599993</v>
      </c>
      <c r="AI6050" s="258">
        <v>7963.9798175011392</v>
      </c>
      <c r="AJ6050" s="258">
        <v>7832.9503124005469</v>
      </c>
      <c r="AK6050" s="276">
        <v>1.0156833911307763</v>
      </c>
      <c r="AL6050" s="93"/>
      <c r="AM6050" s="257">
        <v>7723.61</v>
      </c>
      <c r="AN6050" s="258">
        <v>7706.5055039753724</v>
      </c>
      <c r="AO6050" s="276">
        <v>0.99928753941589377</v>
      </c>
      <c r="AQ6050" s="280">
        <v>6626.972279554896</v>
      </c>
      <c r="AR6050" s="281">
        <v>6679.9502895803744</v>
      </c>
    </row>
    <row r="6051" spans="1:44" x14ac:dyDescent="0.2">
      <c r="A6051" s="260" t="s">
        <v>8409</v>
      </c>
      <c r="B6051" s="261" t="s">
        <v>7424</v>
      </c>
      <c r="C6051" s="261" t="s">
        <v>7502</v>
      </c>
      <c r="D6051" s="262" t="s">
        <v>15326</v>
      </c>
      <c r="E6051" s="257">
        <v>155</v>
      </c>
      <c r="F6051" s="258">
        <v>241</v>
      </c>
      <c r="G6051" s="258">
        <v>894</v>
      </c>
      <c r="H6051" s="258">
        <v>729</v>
      </c>
      <c r="I6051" s="258">
        <v>330</v>
      </c>
      <c r="J6051" s="258">
        <v>228</v>
      </c>
      <c r="K6051" s="259">
        <v>80</v>
      </c>
      <c r="L6051" s="257">
        <v>124</v>
      </c>
      <c r="M6051" s="258">
        <v>267</v>
      </c>
      <c r="N6051" s="258">
        <v>918</v>
      </c>
      <c r="O6051" s="258">
        <v>770</v>
      </c>
      <c r="P6051" s="258">
        <v>362</v>
      </c>
      <c r="Q6051" s="258">
        <v>290</v>
      </c>
      <c r="R6051" s="259">
        <v>173</v>
      </c>
      <c r="S6051" s="267">
        <v>5561</v>
      </c>
      <c r="T6051" s="90"/>
      <c r="U6051" s="260">
        <v>19</v>
      </c>
      <c r="V6051" s="273">
        <v>96.156640284263105</v>
      </c>
      <c r="W6051" s="273">
        <v>97.001797268152401</v>
      </c>
      <c r="X6051" s="274">
        <v>1.1467306690000001</v>
      </c>
      <c r="Z6051" s="257">
        <v>16709.979999999996</v>
      </c>
      <c r="AA6051" s="258">
        <v>6470.0252591450253</v>
      </c>
      <c r="AB6051" s="276">
        <v>1.1634643515815546</v>
      </c>
      <c r="AC6051" s="92"/>
      <c r="AD6051" s="257">
        <v>534952.91910295491</v>
      </c>
      <c r="AE6051" s="258">
        <v>5424.4177176814501</v>
      </c>
      <c r="AF6051" s="276">
        <v>0.97543925870912607</v>
      </c>
      <c r="AG6051" s="93"/>
      <c r="AH6051" s="257">
        <v>6376.9692503090009</v>
      </c>
      <c r="AI6051" s="258">
        <v>5409.1765855244867</v>
      </c>
      <c r="AJ6051" s="258">
        <v>5488.1247610517539</v>
      </c>
      <c r="AK6051" s="276">
        <v>0.98689529959571187</v>
      </c>
      <c r="AL6051" s="93"/>
      <c r="AM6051" s="257">
        <v>5569.17</v>
      </c>
      <c r="AN6051" s="258">
        <v>5556.8366680314684</v>
      </c>
      <c r="AO6051" s="276">
        <v>0.99925133393840471</v>
      </c>
      <c r="AQ6051" s="280">
        <v>6223.7483495965835</v>
      </c>
      <c r="AR6051" s="281">
        <v>6273.5028662222558</v>
      </c>
    </row>
    <row r="6052" spans="1:44" x14ac:dyDescent="0.2">
      <c r="A6052" s="260" t="s">
        <v>8409</v>
      </c>
      <c r="B6052" s="261" t="s">
        <v>7426</v>
      </c>
      <c r="C6052" s="261" t="s">
        <v>7503</v>
      </c>
      <c r="D6052" s="262" t="s">
        <v>9778</v>
      </c>
      <c r="E6052" s="257">
        <v>259</v>
      </c>
      <c r="F6052" s="258">
        <v>550</v>
      </c>
      <c r="G6052" s="258">
        <v>1465</v>
      </c>
      <c r="H6052" s="258">
        <v>1137</v>
      </c>
      <c r="I6052" s="258">
        <v>239</v>
      </c>
      <c r="J6052" s="258">
        <v>143</v>
      </c>
      <c r="K6052" s="259">
        <v>38</v>
      </c>
      <c r="L6052" s="257">
        <v>220</v>
      </c>
      <c r="M6052" s="258">
        <v>519</v>
      </c>
      <c r="N6052" s="258">
        <v>1537</v>
      </c>
      <c r="O6052" s="258">
        <v>1045</v>
      </c>
      <c r="P6052" s="258">
        <v>268</v>
      </c>
      <c r="Q6052" s="258">
        <v>144</v>
      </c>
      <c r="R6052" s="259">
        <v>47</v>
      </c>
      <c r="S6052" s="267">
        <v>7611</v>
      </c>
      <c r="T6052" s="90"/>
      <c r="U6052" s="260">
        <v>81</v>
      </c>
      <c r="V6052" s="273">
        <v>63.044074116376201</v>
      </c>
      <c r="W6052" s="273">
        <v>70.590986729733203</v>
      </c>
      <c r="X6052" s="274">
        <v>1.21743643</v>
      </c>
      <c r="Z6052" s="257">
        <v>18379.05</v>
      </c>
      <c r="AA6052" s="258">
        <v>7116.2812725741969</v>
      </c>
      <c r="AB6052" s="276">
        <v>0.93499951025807349</v>
      </c>
      <c r="AC6052" s="92"/>
      <c r="AD6052" s="257">
        <v>618750.56870124675</v>
      </c>
      <c r="AE6052" s="258">
        <v>6274.125119864173</v>
      </c>
      <c r="AF6052" s="276">
        <v>0.82434964129078614</v>
      </c>
      <c r="AG6052" s="93"/>
      <c r="AH6052" s="257">
        <v>9265.9086687300005</v>
      </c>
      <c r="AI6052" s="258">
        <v>7859.6797706173729</v>
      </c>
      <c r="AJ6052" s="258">
        <v>7730.3662898963394</v>
      </c>
      <c r="AK6052" s="276">
        <v>1.0156833911307763</v>
      </c>
      <c r="AL6052" s="93"/>
      <c r="AM6052" s="257">
        <v>7645.83</v>
      </c>
      <c r="AN6052" s="258">
        <v>7628.8977534417236</v>
      </c>
      <c r="AO6052" s="276">
        <v>1.0023515639786786</v>
      </c>
      <c r="AQ6052" s="280">
        <v>5972.3187943326857</v>
      </c>
      <c r="AR6052" s="281">
        <v>6020.0633074548623</v>
      </c>
    </row>
    <row r="6053" spans="1:44" x14ac:dyDescent="0.2">
      <c r="A6053" s="260" t="s">
        <v>8409</v>
      </c>
      <c r="B6053" s="261" t="s">
        <v>7424</v>
      </c>
      <c r="C6053" s="261" t="s">
        <v>7504</v>
      </c>
      <c r="D6053" s="262" t="s">
        <v>15327</v>
      </c>
      <c r="E6053" s="257">
        <v>134</v>
      </c>
      <c r="F6053" s="258">
        <v>260</v>
      </c>
      <c r="G6053" s="258">
        <v>877</v>
      </c>
      <c r="H6053" s="258">
        <v>628</v>
      </c>
      <c r="I6053" s="258">
        <v>378</v>
      </c>
      <c r="J6053" s="258">
        <v>196</v>
      </c>
      <c r="K6053" s="259">
        <v>76</v>
      </c>
      <c r="L6053" s="257">
        <v>118</v>
      </c>
      <c r="M6053" s="258">
        <v>236</v>
      </c>
      <c r="N6053" s="258">
        <v>845</v>
      </c>
      <c r="O6053" s="258">
        <v>711</v>
      </c>
      <c r="P6053" s="258">
        <v>392</v>
      </c>
      <c r="Q6053" s="258">
        <v>278</v>
      </c>
      <c r="R6053" s="259">
        <v>172</v>
      </c>
      <c r="S6053" s="267">
        <v>5301</v>
      </c>
      <c r="T6053" s="90"/>
      <c r="U6053" s="260">
        <v>54</v>
      </c>
      <c r="V6053" s="273">
        <v>94.776132456693702</v>
      </c>
      <c r="W6053" s="273">
        <v>93.788758958883406</v>
      </c>
      <c r="X6053" s="274">
        <v>1.1467306690000001</v>
      </c>
      <c r="Z6053" s="257">
        <v>16050.61</v>
      </c>
      <c r="AA6053" s="258">
        <v>6214.720312333453</v>
      </c>
      <c r="AB6053" s="276">
        <v>1.1723675367540942</v>
      </c>
      <c r="AC6053" s="92"/>
      <c r="AD6053" s="257">
        <v>503997.94789306732</v>
      </c>
      <c r="AE6053" s="258">
        <v>5110.5345921106973</v>
      </c>
      <c r="AF6053" s="276">
        <v>0.96406990984921659</v>
      </c>
      <c r="AG6053" s="93"/>
      <c r="AH6053" s="257">
        <v>6078.8192763690004</v>
      </c>
      <c r="AI6053" s="258">
        <v>5156.2749649101434</v>
      </c>
      <c r="AJ6053" s="258">
        <v>5231.5319831568686</v>
      </c>
      <c r="AK6053" s="276">
        <v>0.98689529959571187</v>
      </c>
      <c r="AL6053" s="93"/>
      <c r="AM6053" s="257">
        <v>5324.22</v>
      </c>
      <c r="AN6053" s="258">
        <v>5312.4291276198264</v>
      </c>
      <c r="AO6053" s="276">
        <v>1.0021560323749907</v>
      </c>
      <c r="AQ6053" s="280">
        <v>5925.6574468641893</v>
      </c>
      <c r="AR6053" s="281">
        <v>5973.028935137354</v>
      </c>
    </row>
    <row r="6054" spans="1:44" x14ac:dyDescent="0.2">
      <c r="A6054" s="260" t="s">
        <v>8409</v>
      </c>
      <c r="B6054" s="261" t="s">
        <v>7424</v>
      </c>
      <c r="C6054" s="261" t="s">
        <v>7505</v>
      </c>
      <c r="D6054" s="262" t="s">
        <v>15328</v>
      </c>
      <c r="E6054" s="257">
        <v>246</v>
      </c>
      <c r="F6054" s="258">
        <v>448</v>
      </c>
      <c r="G6054" s="258">
        <v>1359</v>
      </c>
      <c r="H6054" s="258">
        <v>1301</v>
      </c>
      <c r="I6054" s="258">
        <v>760</v>
      </c>
      <c r="J6054" s="258">
        <v>466</v>
      </c>
      <c r="K6054" s="259">
        <v>193</v>
      </c>
      <c r="L6054" s="257">
        <v>201</v>
      </c>
      <c r="M6054" s="258">
        <v>431</v>
      </c>
      <c r="N6054" s="258">
        <v>1324</v>
      </c>
      <c r="O6054" s="258">
        <v>1363</v>
      </c>
      <c r="P6054" s="258">
        <v>808</v>
      </c>
      <c r="Q6054" s="258">
        <v>580</v>
      </c>
      <c r="R6054" s="259">
        <v>360</v>
      </c>
      <c r="S6054" s="267">
        <v>9840</v>
      </c>
      <c r="T6054" s="90"/>
      <c r="U6054" s="260">
        <v>109</v>
      </c>
      <c r="V6054" s="273">
        <v>81.945049145710897</v>
      </c>
      <c r="W6054" s="273">
        <v>91.219737778229401</v>
      </c>
      <c r="X6054" s="274">
        <v>1.173066943</v>
      </c>
      <c r="Z6054" s="257">
        <v>31552.240000000002</v>
      </c>
      <c r="AA6054" s="258">
        <v>12216.878163983803</v>
      </c>
      <c r="AB6054" s="276">
        <v>1.2415526589414434</v>
      </c>
      <c r="AC6054" s="92"/>
      <c r="AD6054" s="257">
        <v>896590.63745563582</v>
      </c>
      <c r="AE6054" s="258">
        <v>9091.4208814433059</v>
      </c>
      <c r="AF6054" s="276">
        <v>0.92392488632553926</v>
      </c>
      <c r="AG6054" s="93"/>
      <c r="AH6054" s="257">
        <v>11542.978719120001</v>
      </c>
      <c r="AI6054" s="258">
        <v>9791.173167668303</v>
      </c>
      <c r="AJ6054" s="258">
        <v>9816.5631204807851</v>
      </c>
      <c r="AK6054" s="276">
        <v>0.99761820330089279</v>
      </c>
      <c r="AL6054" s="93"/>
      <c r="AM6054" s="257">
        <v>9886.8700000000008</v>
      </c>
      <c r="AN6054" s="258">
        <v>9864.9748073878673</v>
      </c>
      <c r="AO6054" s="276">
        <v>1.0025380901816938</v>
      </c>
      <c r="AQ6054" s="280">
        <v>11289.173692893968</v>
      </c>
      <c r="AR6054" s="281">
        <v>11379.42274356929</v>
      </c>
    </row>
    <row r="6055" spans="1:44" x14ac:dyDescent="0.2">
      <c r="A6055" s="260" t="s">
        <v>8409</v>
      </c>
      <c r="B6055" s="261" t="s">
        <v>7424</v>
      </c>
      <c r="C6055" s="261" t="s">
        <v>7506</v>
      </c>
      <c r="D6055" s="262" t="s">
        <v>10794</v>
      </c>
      <c r="E6055" s="257">
        <v>232</v>
      </c>
      <c r="F6055" s="258">
        <v>357</v>
      </c>
      <c r="G6055" s="258">
        <v>1262</v>
      </c>
      <c r="H6055" s="258">
        <v>891</v>
      </c>
      <c r="I6055" s="258">
        <v>342</v>
      </c>
      <c r="J6055" s="258">
        <v>232</v>
      </c>
      <c r="K6055" s="259">
        <v>75</v>
      </c>
      <c r="L6055" s="257">
        <v>220</v>
      </c>
      <c r="M6055" s="258">
        <v>308</v>
      </c>
      <c r="N6055" s="258">
        <v>1241</v>
      </c>
      <c r="O6055" s="258">
        <v>822</v>
      </c>
      <c r="P6055" s="258">
        <v>387</v>
      </c>
      <c r="Q6055" s="258">
        <v>281</v>
      </c>
      <c r="R6055" s="259">
        <v>125</v>
      </c>
      <c r="S6055" s="267">
        <v>6775</v>
      </c>
      <c r="T6055" s="90"/>
      <c r="U6055" s="260">
        <v>21</v>
      </c>
      <c r="V6055" s="273">
        <v>95.673104641376895</v>
      </c>
      <c r="W6055" s="273">
        <v>95.282615112160499</v>
      </c>
      <c r="X6055" s="274">
        <v>1.1467306690000001</v>
      </c>
      <c r="Z6055" s="257">
        <v>18912.57</v>
      </c>
      <c r="AA6055" s="258">
        <v>7322.8576943448434</v>
      </c>
      <c r="AB6055" s="276">
        <v>1.0808646043313421</v>
      </c>
      <c r="AC6055" s="92"/>
      <c r="AD6055" s="257">
        <v>648123.21539036848</v>
      </c>
      <c r="AE6055" s="258">
        <v>6571.9634892347785</v>
      </c>
      <c r="AF6055" s="276">
        <v>0.97003151132616661</v>
      </c>
      <c r="AG6055" s="93"/>
      <c r="AH6055" s="257">
        <v>7769.1002824750003</v>
      </c>
      <c r="AI6055" s="258">
        <v>6590.0326140853076</v>
      </c>
      <c r="AJ6055" s="258">
        <v>6686.2156547609475</v>
      </c>
      <c r="AK6055" s="276">
        <v>0.98689529959571176</v>
      </c>
      <c r="AL6055" s="93"/>
      <c r="AM6055" s="257">
        <v>6784.03</v>
      </c>
      <c r="AN6055" s="258">
        <v>6769.0062722139064</v>
      </c>
      <c r="AO6055" s="276">
        <v>0.99911531693194189</v>
      </c>
      <c r="AQ6055" s="280">
        <v>7004.1128452585335</v>
      </c>
      <c r="AR6055" s="281">
        <v>7060.1058304231874</v>
      </c>
    </row>
    <row r="6056" spans="1:44" x14ac:dyDescent="0.2">
      <c r="A6056" s="260" t="s">
        <v>8409</v>
      </c>
      <c r="B6056" s="261" t="s">
        <v>7436</v>
      </c>
      <c r="C6056" s="261" t="s">
        <v>7507</v>
      </c>
      <c r="D6056" s="262" t="s">
        <v>15329</v>
      </c>
      <c r="E6056" s="257">
        <v>444</v>
      </c>
      <c r="F6056" s="258">
        <v>633</v>
      </c>
      <c r="G6056" s="258">
        <v>2667</v>
      </c>
      <c r="H6056" s="258">
        <v>1070</v>
      </c>
      <c r="I6056" s="258">
        <v>249</v>
      </c>
      <c r="J6056" s="258">
        <v>77</v>
      </c>
      <c r="K6056" s="259">
        <v>21</v>
      </c>
      <c r="L6056" s="257">
        <v>401</v>
      </c>
      <c r="M6056" s="258">
        <v>671</v>
      </c>
      <c r="N6056" s="258">
        <v>2364</v>
      </c>
      <c r="O6056" s="258">
        <v>1059</v>
      </c>
      <c r="P6056" s="258">
        <v>246</v>
      </c>
      <c r="Q6056" s="258">
        <v>107</v>
      </c>
      <c r="R6056" s="259">
        <v>32</v>
      </c>
      <c r="S6056" s="267">
        <v>10041</v>
      </c>
      <c r="T6056" s="90"/>
      <c r="U6056" s="260">
        <v>0</v>
      </c>
      <c r="V6056" s="273">
        <v>95.217750358824503</v>
      </c>
      <c r="W6056" s="273">
        <v>104.88743898794699</v>
      </c>
      <c r="X6056" s="274">
        <v>1.279060716</v>
      </c>
      <c r="Z6056" s="257">
        <v>22054.11</v>
      </c>
      <c r="AA6056" s="258">
        <v>8539.2471306346815</v>
      </c>
      <c r="AB6056" s="276">
        <v>0.85043791760130283</v>
      </c>
      <c r="AC6056" s="92"/>
      <c r="AD6056" s="257">
        <v>982201.23729793425</v>
      </c>
      <c r="AE6056" s="258">
        <v>9959.5115825551311</v>
      </c>
      <c r="AF6056" s="276">
        <v>0.99188443208396881</v>
      </c>
      <c r="AG6056" s="93"/>
      <c r="AH6056" s="257">
        <v>12843.048649356</v>
      </c>
      <c r="AI6056" s="258">
        <v>10893.93963088063</v>
      </c>
      <c r="AJ6056" s="258">
        <v>10450.411022822704</v>
      </c>
      <c r="AK6056" s="276">
        <v>1.0407739291726625</v>
      </c>
      <c r="AL6056" s="93"/>
      <c r="AM6056" s="257">
        <v>10041</v>
      </c>
      <c r="AN6056" s="258">
        <v>10018.763475294159</v>
      </c>
      <c r="AO6056" s="276">
        <v>0.99778542727757791</v>
      </c>
      <c r="AQ6056" s="280">
        <v>8795.7771594160658</v>
      </c>
      <c r="AR6056" s="281">
        <v>8866.0932481027558</v>
      </c>
    </row>
    <row r="6057" spans="1:44" x14ac:dyDescent="0.2">
      <c r="A6057" s="260" t="s">
        <v>8409</v>
      </c>
      <c r="B6057" s="261" t="s">
        <v>7424</v>
      </c>
      <c r="C6057" s="261" t="s">
        <v>7508</v>
      </c>
      <c r="D6057" s="262" t="s">
        <v>15330</v>
      </c>
      <c r="E6057" s="257">
        <v>165</v>
      </c>
      <c r="F6057" s="258">
        <v>348</v>
      </c>
      <c r="G6057" s="258">
        <v>1207</v>
      </c>
      <c r="H6057" s="258">
        <v>873</v>
      </c>
      <c r="I6057" s="258">
        <v>444</v>
      </c>
      <c r="J6057" s="258">
        <v>275</v>
      </c>
      <c r="K6057" s="259">
        <v>106</v>
      </c>
      <c r="L6057" s="257">
        <v>159</v>
      </c>
      <c r="M6057" s="258">
        <v>329</v>
      </c>
      <c r="N6057" s="258">
        <v>1200</v>
      </c>
      <c r="O6057" s="258">
        <v>865</v>
      </c>
      <c r="P6057" s="258">
        <v>537</v>
      </c>
      <c r="Q6057" s="258">
        <v>326</v>
      </c>
      <c r="R6057" s="259">
        <v>269</v>
      </c>
      <c r="S6057" s="267">
        <v>7103</v>
      </c>
      <c r="T6057" s="90"/>
      <c r="U6057" s="260">
        <v>295</v>
      </c>
      <c r="V6057" s="273">
        <v>93.489845392152105</v>
      </c>
      <c r="W6057" s="273">
        <v>92.593098591549193</v>
      </c>
      <c r="X6057" s="274">
        <v>1.173066943</v>
      </c>
      <c r="Z6057" s="257">
        <v>21266.730000000003</v>
      </c>
      <c r="AA6057" s="258">
        <v>8234.3773169936376</v>
      </c>
      <c r="AB6057" s="276">
        <v>1.1592816157952468</v>
      </c>
      <c r="AC6057" s="92"/>
      <c r="AD6057" s="257">
        <v>670928.17858697963</v>
      </c>
      <c r="AE6057" s="258">
        <v>6803.205607928523</v>
      </c>
      <c r="AF6057" s="276">
        <v>0.95779327156532779</v>
      </c>
      <c r="AG6057" s="93"/>
      <c r="AH6057" s="257">
        <v>8332.2944961289995</v>
      </c>
      <c r="AI6057" s="258">
        <v>7067.7543709296688</v>
      </c>
      <c r="AJ6057" s="258">
        <v>7086.0820980462413</v>
      </c>
      <c r="AK6057" s="276">
        <v>0.99761820330089279</v>
      </c>
      <c r="AL6057" s="93"/>
      <c r="AM6057" s="257">
        <v>7229.85</v>
      </c>
      <c r="AN6057" s="258">
        <v>7213.8389714027971</v>
      </c>
      <c r="AO6057" s="276">
        <v>1.0156045292697167</v>
      </c>
      <c r="AQ6057" s="280">
        <v>7990.8235209921595</v>
      </c>
      <c r="AR6057" s="281">
        <v>8054.7045681353629</v>
      </c>
    </row>
    <row r="6058" spans="1:44" x14ac:dyDescent="0.2">
      <c r="A6058" s="260" t="s">
        <v>8409</v>
      </c>
      <c r="B6058" s="261" t="s">
        <v>7426</v>
      </c>
      <c r="C6058" s="261" t="s">
        <v>7509</v>
      </c>
      <c r="D6058" s="262" t="s">
        <v>15331</v>
      </c>
      <c r="E6058" s="257">
        <v>171</v>
      </c>
      <c r="F6058" s="258">
        <v>356</v>
      </c>
      <c r="G6058" s="258">
        <v>1110</v>
      </c>
      <c r="H6058" s="258">
        <v>687</v>
      </c>
      <c r="I6058" s="258">
        <v>272</v>
      </c>
      <c r="J6058" s="258">
        <v>141</v>
      </c>
      <c r="K6058" s="259">
        <v>39</v>
      </c>
      <c r="L6058" s="257">
        <v>190</v>
      </c>
      <c r="M6058" s="258">
        <v>343</v>
      </c>
      <c r="N6058" s="258">
        <v>1092</v>
      </c>
      <c r="O6058" s="258">
        <v>793</v>
      </c>
      <c r="P6058" s="258">
        <v>294</v>
      </c>
      <c r="Q6058" s="258">
        <v>173</v>
      </c>
      <c r="R6058" s="259">
        <v>84</v>
      </c>
      <c r="S6058" s="267">
        <v>5745</v>
      </c>
      <c r="T6058" s="90"/>
      <c r="U6058" s="260">
        <v>24</v>
      </c>
      <c r="V6058" s="273">
        <v>71.087074672842903</v>
      </c>
      <c r="W6058" s="273">
        <v>64.774895543175404</v>
      </c>
      <c r="X6058" s="274">
        <v>1.2149714579999999</v>
      </c>
      <c r="Z6058" s="257">
        <v>15091.779999999999</v>
      </c>
      <c r="AA6058" s="258">
        <v>5843.4658692266366</v>
      </c>
      <c r="AB6058" s="276">
        <v>1.0171394028244798</v>
      </c>
      <c r="AC6058" s="92"/>
      <c r="AD6058" s="257">
        <v>471206.58799368888</v>
      </c>
      <c r="AE6058" s="258">
        <v>4778.0305019875359</v>
      </c>
      <c r="AF6058" s="276">
        <v>0.83168503080722989</v>
      </c>
      <c r="AG6058" s="93"/>
      <c r="AH6058" s="257">
        <v>6980.0110262099997</v>
      </c>
      <c r="AI6058" s="258">
        <v>5920.6984897799803</v>
      </c>
      <c r="AJ6058" s="258">
        <v>5829.3352750943905</v>
      </c>
      <c r="AK6058" s="276">
        <v>1.0146797693810949</v>
      </c>
      <c r="AL6058" s="93"/>
      <c r="AM6058" s="257">
        <v>5755.32</v>
      </c>
      <c r="AN6058" s="258">
        <v>5742.5744253191888</v>
      </c>
      <c r="AO6058" s="276">
        <v>0.99957779378924083</v>
      </c>
      <c r="AQ6058" s="280">
        <v>4929.1836306805581</v>
      </c>
      <c r="AR6058" s="281">
        <v>4968.5890074933241</v>
      </c>
    </row>
    <row r="6059" spans="1:44" x14ac:dyDescent="0.2">
      <c r="A6059" s="260" t="s">
        <v>8409</v>
      </c>
      <c r="B6059" s="261" t="s">
        <v>7424</v>
      </c>
      <c r="C6059" s="261" t="s">
        <v>7510</v>
      </c>
      <c r="D6059" s="262" t="s">
        <v>15332</v>
      </c>
      <c r="E6059" s="257">
        <v>167</v>
      </c>
      <c r="F6059" s="258">
        <v>315</v>
      </c>
      <c r="G6059" s="258">
        <v>1052</v>
      </c>
      <c r="H6059" s="258">
        <v>717</v>
      </c>
      <c r="I6059" s="258">
        <v>250</v>
      </c>
      <c r="J6059" s="258">
        <v>173</v>
      </c>
      <c r="K6059" s="259">
        <v>111</v>
      </c>
      <c r="L6059" s="257">
        <v>161</v>
      </c>
      <c r="M6059" s="258">
        <v>278</v>
      </c>
      <c r="N6059" s="258">
        <v>1065</v>
      </c>
      <c r="O6059" s="258">
        <v>650</v>
      </c>
      <c r="P6059" s="258">
        <v>287</v>
      </c>
      <c r="Q6059" s="258">
        <v>311</v>
      </c>
      <c r="R6059" s="259">
        <v>312</v>
      </c>
      <c r="S6059" s="267">
        <v>5849</v>
      </c>
      <c r="T6059" s="90"/>
      <c r="U6059" s="260">
        <v>313</v>
      </c>
      <c r="V6059" s="273">
        <v>92.304543660579796</v>
      </c>
      <c r="W6059" s="273">
        <v>118.737427300718</v>
      </c>
      <c r="X6059" s="274">
        <v>1.1467306690000001</v>
      </c>
      <c r="Z6059" s="257">
        <v>17275.79</v>
      </c>
      <c r="AA6059" s="258">
        <v>6689.1042162638769</v>
      </c>
      <c r="AB6059" s="276">
        <v>1.1436321108332839</v>
      </c>
      <c r="AC6059" s="92"/>
      <c r="AD6059" s="257">
        <v>586873.48105350405</v>
      </c>
      <c r="AE6059" s="258">
        <v>5950.8917420288763</v>
      </c>
      <c r="AF6059" s="276">
        <v>1.0174203696407722</v>
      </c>
      <c r="AG6059" s="93"/>
      <c r="AH6059" s="257">
        <v>6707.2276829810007</v>
      </c>
      <c r="AI6059" s="258">
        <v>5689.3137652819141</v>
      </c>
      <c r="AJ6059" s="258">
        <v>5772.3506073353183</v>
      </c>
      <c r="AK6059" s="276">
        <v>0.98689529959571176</v>
      </c>
      <c r="AL6059" s="93"/>
      <c r="AM6059" s="257">
        <v>5983.59</v>
      </c>
      <c r="AN6059" s="258">
        <v>5970.3389048038425</v>
      </c>
      <c r="AO6059" s="276">
        <v>1.020745239323618</v>
      </c>
      <c r="AQ6059" s="280">
        <v>6855.779392111901</v>
      </c>
      <c r="AR6059" s="281">
        <v>6910.5865550282615</v>
      </c>
    </row>
    <row r="6060" spans="1:44" x14ac:dyDescent="0.2">
      <c r="A6060" s="260" t="s">
        <v>8409</v>
      </c>
      <c r="B6060" s="261" t="s">
        <v>7426</v>
      </c>
      <c r="C6060" s="261" t="s">
        <v>7511</v>
      </c>
      <c r="D6060" s="262" t="s">
        <v>15333</v>
      </c>
      <c r="E6060" s="257">
        <v>194</v>
      </c>
      <c r="F6060" s="258">
        <v>397</v>
      </c>
      <c r="G6060" s="258">
        <v>1167</v>
      </c>
      <c r="H6060" s="258">
        <v>955</v>
      </c>
      <c r="I6060" s="258">
        <v>285</v>
      </c>
      <c r="J6060" s="258">
        <v>160</v>
      </c>
      <c r="K6060" s="259">
        <v>71</v>
      </c>
      <c r="L6060" s="257">
        <v>176</v>
      </c>
      <c r="M6060" s="258">
        <v>379</v>
      </c>
      <c r="N6060" s="258">
        <v>1148</v>
      </c>
      <c r="O6060" s="258">
        <v>892</v>
      </c>
      <c r="P6060" s="258">
        <v>285</v>
      </c>
      <c r="Q6060" s="258">
        <v>186</v>
      </c>
      <c r="R6060" s="259">
        <v>133</v>
      </c>
      <c r="S6060" s="267">
        <v>6428</v>
      </c>
      <c r="T6060" s="90"/>
      <c r="U6060" s="260">
        <v>122</v>
      </c>
      <c r="V6060" s="273">
        <v>66.806187161453593</v>
      </c>
      <c r="W6060" s="273">
        <v>76.698988326848195</v>
      </c>
      <c r="X6060" s="274">
        <v>1.2149714579999999</v>
      </c>
      <c r="Z6060" s="257">
        <v>17036.149999999998</v>
      </c>
      <c r="AA6060" s="258">
        <v>6596.3167411680643</v>
      </c>
      <c r="AB6060" s="276">
        <v>1.0261849317311862</v>
      </c>
      <c r="AC6060" s="92"/>
      <c r="AD6060" s="257">
        <v>538187.43849335785</v>
      </c>
      <c r="AE6060" s="258">
        <v>5457.215714781657</v>
      </c>
      <c r="AF6060" s="276">
        <v>0.84897568680486257</v>
      </c>
      <c r="AG6060" s="93"/>
      <c r="AH6060" s="257">
        <v>7809.836532024</v>
      </c>
      <c r="AI6060" s="258">
        <v>6624.5865782951641</v>
      </c>
      <c r="AJ6060" s="258">
        <v>6522.3615575816784</v>
      </c>
      <c r="AK6060" s="276">
        <v>1.0146797693810949</v>
      </c>
      <c r="AL6060" s="93"/>
      <c r="AM6060" s="257">
        <v>6480.46</v>
      </c>
      <c r="AN6060" s="258">
        <v>6466.1085500552526</v>
      </c>
      <c r="AO6060" s="276">
        <v>1.0059285236551421</v>
      </c>
      <c r="AQ6060" s="280">
        <v>5716.0086700975689</v>
      </c>
      <c r="AR6060" s="281">
        <v>5761.7041629796495</v>
      </c>
    </row>
    <row r="6061" spans="1:44" x14ac:dyDescent="0.2">
      <c r="A6061" s="260" t="s">
        <v>8409</v>
      </c>
      <c r="B6061" s="261" t="s">
        <v>7426</v>
      </c>
      <c r="C6061" s="261" t="s">
        <v>7512</v>
      </c>
      <c r="D6061" s="262" t="s">
        <v>15334</v>
      </c>
      <c r="E6061" s="257">
        <v>205</v>
      </c>
      <c r="F6061" s="258">
        <v>275</v>
      </c>
      <c r="G6061" s="258">
        <v>1079</v>
      </c>
      <c r="H6061" s="258">
        <v>617</v>
      </c>
      <c r="I6061" s="258">
        <v>193</v>
      </c>
      <c r="J6061" s="258">
        <v>139</v>
      </c>
      <c r="K6061" s="259">
        <v>38</v>
      </c>
      <c r="L6061" s="257">
        <v>190</v>
      </c>
      <c r="M6061" s="258">
        <v>279</v>
      </c>
      <c r="N6061" s="258">
        <v>1023</v>
      </c>
      <c r="O6061" s="258">
        <v>521</v>
      </c>
      <c r="P6061" s="258">
        <v>201</v>
      </c>
      <c r="Q6061" s="258">
        <v>143</v>
      </c>
      <c r="R6061" s="259">
        <v>72</v>
      </c>
      <c r="S6061" s="267">
        <v>4975</v>
      </c>
      <c r="T6061" s="90"/>
      <c r="U6061" s="260">
        <v>10</v>
      </c>
      <c r="V6061" s="273">
        <v>76.066958766665906</v>
      </c>
      <c r="W6061" s="273">
        <v>73.683882636655895</v>
      </c>
      <c r="X6061" s="274">
        <v>1.2149714579999999</v>
      </c>
      <c r="Z6061" s="257">
        <v>12750.01</v>
      </c>
      <c r="AA6061" s="258">
        <v>4936.7435960038056</v>
      </c>
      <c r="AB6061" s="276">
        <v>0.99231027055352872</v>
      </c>
      <c r="AC6061" s="92"/>
      <c r="AD6061" s="257">
        <v>425014.65961647301</v>
      </c>
      <c r="AE6061" s="258">
        <v>4309.6447697937465</v>
      </c>
      <c r="AF6061" s="276">
        <v>0.86626025523492389</v>
      </c>
      <c r="AG6061" s="93"/>
      <c r="AH6061" s="257">
        <v>6044.4830035499999</v>
      </c>
      <c r="AI6061" s="258">
        <v>5127.1496930644744</v>
      </c>
      <c r="AJ6061" s="258">
        <v>5048.031852670947</v>
      </c>
      <c r="AK6061" s="276">
        <v>1.0146797693810949</v>
      </c>
      <c r="AL6061" s="93"/>
      <c r="AM6061" s="257">
        <v>4979.3</v>
      </c>
      <c r="AN6061" s="258">
        <v>4968.2729780432437</v>
      </c>
      <c r="AO6061" s="276">
        <v>0.99864783478256158</v>
      </c>
      <c r="AQ6061" s="280">
        <v>4333.4154438806117</v>
      </c>
      <c r="AR6061" s="281">
        <v>4368.0580705804005</v>
      </c>
    </row>
    <row r="6062" spans="1:44" x14ac:dyDescent="0.2">
      <c r="A6062" s="260" t="s">
        <v>8409</v>
      </c>
      <c r="B6062" s="261" t="s">
        <v>7424</v>
      </c>
      <c r="C6062" s="261" t="s">
        <v>7513</v>
      </c>
      <c r="D6062" s="262" t="s">
        <v>15335</v>
      </c>
      <c r="E6062" s="257">
        <v>43</v>
      </c>
      <c r="F6062" s="258">
        <v>89</v>
      </c>
      <c r="G6062" s="258">
        <v>319</v>
      </c>
      <c r="H6062" s="258">
        <v>262</v>
      </c>
      <c r="I6062" s="258">
        <v>133</v>
      </c>
      <c r="J6062" s="258">
        <v>82</v>
      </c>
      <c r="K6062" s="259">
        <v>23</v>
      </c>
      <c r="L6062" s="257">
        <v>40</v>
      </c>
      <c r="M6062" s="258">
        <v>60</v>
      </c>
      <c r="N6062" s="258">
        <v>295</v>
      </c>
      <c r="O6062" s="258">
        <v>291</v>
      </c>
      <c r="P6062" s="258">
        <v>135</v>
      </c>
      <c r="Q6062" s="258">
        <v>95</v>
      </c>
      <c r="R6062" s="259">
        <v>40</v>
      </c>
      <c r="S6062" s="267">
        <v>1907</v>
      </c>
      <c r="T6062" s="90"/>
      <c r="U6062" s="260">
        <v>20</v>
      </c>
      <c r="V6062" s="273">
        <v>92.477500777430507</v>
      </c>
      <c r="W6062" s="273">
        <v>86.353434714210806</v>
      </c>
      <c r="X6062" s="274">
        <v>1.1467306690000001</v>
      </c>
      <c r="Z6062" s="257">
        <v>5711.6</v>
      </c>
      <c r="AA6062" s="258">
        <v>2211.5045182658946</v>
      </c>
      <c r="AB6062" s="276">
        <v>1.1596772513192946</v>
      </c>
      <c r="AC6062" s="92"/>
      <c r="AD6062" s="257">
        <v>176808.15057854555</v>
      </c>
      <c r="AE6062" s="258">
        <v>1792.8330333013312</v>
      </c>
      <c r="AF6062" s="276">
        <v>0.94013268657647153</v>
      </c>
      <c r="AG6062" s="93"/>
      <c r="AH6062" s="257">
        <v>2186.8153857830002</v>
      </c>
      <c r="AI6062" s="258">
        <v>1854.9361173521302</v>
      </c>
      <c r="AJ6062" s="258">
        <v>1882.0093363290225</v>
      </c>
      <c r="AK6062" s="276">
        <v>0.98689529959571187</v>
      </c>
      <c r="AL6062" s="93"/>
      <c r="AM6062" s="257">
        <v>1915.6</v>
      </c>
      <c r="AN6062" s="258">
        <v>1911.3577644929283</v>
      </c>
      <c r="AO6062" s="276">
        <v>1.0022851413177389</v>
      </c>
      <c r="AQ6062" s="280">
        <v>2056.5503945468267</v>
      </c>
      <c r="AR6062" s="281">
        <v>2072.9910770823999</v>
      </c>
    </row>
    <row r="6063" spans="1:44" x14ac:dyDescent="0.2">
      <c r="A6063" s="260" t="s">
        <v>8409</v>
      </c>
      <c r="B6063" s="261" t="s">
        <v>7426</v>
      </c>
      <c r="C6063" s="261" t="s">
        <v>7514</v>
      </c>
      <c r="D6063" s="262" t="s">
        <v>14930</v>
      </c>
      <c r="E6063" s="257">
        <v>406</v>
      </c>
      <c r="F6063" s="258">
        <v>975</v>
      </c>
      <c r="G6063" s="258">
        <v>2581</v>
      </c>
      <c r="H6063" s="258">
        <v>2221</v>
      </c>
      <c r="I6063" s="258">
        <v>530</v>
      </c>
      <c r="J6063" s="258">
        <v>263</v>
      </c>
      <c r="K6063" s="259">
        <v>74</v>
      </c>
      <c r="L6063" s="257">
        <v>367</v>
      </c>
      <c r="M6063" s="258">
        <v>1013</v>
      </c>
      <c r="N6063" s="258">
        <v>2686</v>
      </c>
      <c r="O6063" s="258">
        <v>2103</v>
      </c>
      <c r="P6063" s="258">
        <v>509</v>
      </c>
      <c r="Q6063" s="258">
        <v>335</v>
      </c>
      <c r="R6063" s="259">
        <v>132</v>
      </c>
      <c r="S6063" s="267">
        <v>14195</v>
      </c>
      <c r="T6063" s="90"/>
      <c r="U6063" s="260">
        <v>50</v>
      </c>
      <c r="V6063" s="273">
        <v>68.043890091764197</v>
      </c>
      <c r="W6063" s="273">
        <v>72.867385027114494</v>
      </c>
      <c r="X6063" s="274">
        <v>1.21743643</v>
      </c>
      <c r="Z6063" s="257">
        <v>35123.86</v>
      </c>
      <c r="AA6063" s="258">
        <v>13599.792543059513</v>
      </c>
      <c r="AB6063" s="276">
        <v>0.95806921754558039</v>
      </c>
      <c r="AC6063" s="92"/>
      <c r="AD6063" s="257">
        <v>1180194.2167461882</v>
      </c>
      <c r="AE6063" s="258">
        <v>11967.158587260887</v>
      </c>
      <c r="AF6063" s="276">
        <v>0.84305449716526148</v>
      </c>
      <c r="AG6063" s="93"/>
      <c r="AH6063" s="257">
        <v>17281.510123849999</v>
      </c>
      <c r="AI6063" s="258">
        <v>14658.803618961188</v>
      </c>
      <c r="AJ6063" s="258">
        <v>14417.625737101371</v>
      </c>
      <c r="AK6063" s="276">
        <v>1.0156833911307763</v>
      </c>
      <c r="AL6063" s="93"/>
      <c r="AM6063" s="257">
        <v>14216.5</v>
      </c>
      <c r="AN6063" s="258">
        <v>14185.016526891684</v>
      </c>
      <c r="AO6063" s="276">
        <v>0.99929669086943884</v>
      </c>
      <c r="AQ6063" s="280">
        <v>11636.991924626705</v>
      </c>
      <c r="AR6063" s="281">
        <v>11730.021538882265</v>
      </c>
    </row>
    <row r="6064" spans="1:44" x14ac:dyDescent="0.2">
      <c r="A6064" s="260" t="s">
        <v>8409</v>
      </c>
      <c r="B6064" s="261" t="s">
        <v>7424</v>
      </c>
      <c r="C6064" s="261" t="s">
        <v>7515</v>
      </c>
      <c r="D6064" s="262" t="s">
        <v>15336</v>
      </c>
      <c r="E6064" s="257">
        <v>30</v>
      </c>
      <c r="F6064" s="258">
        <v>65</v>
      </c>
      <c r="G6064" s="258">
        <v>210</v>
      </c>
      <c r="H6064" s="258">
        <v>168</v>
      </c>
      <c r="I6064" s="258">
        <v>123</v>
      </c>
      <c r="J6064" s="258">
        <v>71</v>
      </c>
      <c r="K6064" s="259">
        <v>29</v>
      </c>
      <c r="L6064" s="257">
        <v>45</v>
      </c>
      <c r="M6064" s="258">
        <v>75</v>
      </c>
      <c r="N6064" s="258">
        <v>228</v>
      </c>
      <c r="O6064" s="258">
        <v>173</v>
      </c>
      <c r="P6064" s="258">
        <v>153</v>
      </c>
      <c r="Q6064" s="258">
        <v>103</v>
      </c>
      <c r="R6064" s="259">
        <v>63</v>
      </c>
      <c r="S6064" s="267">
        <v>1536</v>
      </c>
      <c r="T6064" s="90"/>
      <c r="U6064" s="260">
        <v>22</v>
      </c>
      <c r="V6064" s="273">
        <v>90.658377707161407</v>
      </c>
      <c r="W6064" s="273">
        <v>99.5084635416666</v>
      </c>
      <c r="X6064" s="274">
        <v>1.1467306690000001</v>
      </c>
      <c r="Z6064" s="257">
        <v>5040.3499999999995</v>
      </c>
      <c r="AA6064" s="258">
        <v>1951.5996916173226</v>
      </c>
      <c r="AB6064" s="276">
        <v>1.2705727158966944</v>
      </c>
      <c r="AC6064" s="92"/>
      <c r="AD6064" s="257">
        <v>146465.06367951387</v>
      </c>
      <c r="AE6064" s="258">
        <v>1485.154409058553</v>
      </c>
      <c r="AF6064" s="276">
        <v>0.96689740173082883</v>
      </c>
      <c r="AG6064" s="93"/>
      <c r="AH6064" s="257">
        <v>1761.3783075840001</v>
      </c>
      <c r="AI6064" s="258">
        <v>1494.064958706278</v>
      </c>
      <c r="AJ6064" s="258">
        <v>1515.8711801790134</v>
      </c>
      <c r="AK6064" s="276">
        <v>0.98689529959571187</v>
      </c>
      <c r="AL6064" s="93"/>
      <c r="AM6064" s="257">
        <v>1545.46</v>
      </c>
      <c r="AN6064" s="258">
        <v>1542.0374664404055</v>
      </c>
      <c r="AO6064" s="276">
        <v>1.0039306422138057</v>
      </c>
      <c r="AQ6064" s="280">
        <v>1869.5880547897466</v>
      </c>
      <c r="AR6064" s="281">
        <v>1884.5341041365559</v>
      </c>
    </row>
    <row r="6065" spans="1:44" x14ac:dyDescent="0.2">
      <c r="A6065" s="260" t="s">
        <v>8409</v>
      </c>
      <c r="B6065" s="261" t="s">
        <v>7424</v>
      </c>
      <c r="C6065" s="261" t="s">
        <v>7516</v>
      </c>
      <c r="D6065" s="262" t="s">
        <v>15337</v>
      </c>
      <c r="E6065" s="257">
        <v>0</v>
      </c>
      <c r="F6065" s="258">
        <v>0</v>
      </c>
      <c r="G6065" s="258">
        <v>86</v>
      </c>
      <c r="H6065" s="258">
        <v>42</v>
      </c>
      <c r="I6065" s="258">
        <v>0</v>
      </c>
      <c r="J6065" s="258">
        <v>0</v>
      </c>
      <c r="K6065" s="259">
        <v>0</v>
      </c>
      <c r="L6065" s="257">
        <v>0</v>
      </c>
      <c r="M6065" s="258">
        <v>0</v>
      </c>
      <c r="N6065" s="258">
        <v>16</v>
      </c>
      <c r="O6065" s="258">
        <v>2</v>
      </c>
      <c r="P6065" s="258">
        <v>0</v>
      </c>
      <c r="Q6065" s="258">
        <v>0</v>
      </c>
      <c r="R6065" s="259">
        <v>0</v>
      </c>
      <c r="S6065" s="267">
        <v>146</v>
      </c>
      <c r="T6065" s="90"/>
      <c r="U6065" s="260">
        <v>0</v>
      </c>
      <c r="V6065" s="273">
        <v>98.445594082465703</v>
      </c>
      <c r="W6065" s="273">
        <v>163.77397260273901</v>
      </c>
      <c r="X6065" s="274">
        <v>1.1467306690000001</v>
      </c>
      <c r="Z6065" s="257">
        <v>219.77999999999997</v>
      </c>
      <c r="AA6065" s="258">
        <v>85.097776984466392</v>
      </c>
      <c r="AB6065" s="276">
        <v>0.58286148619497524</v>
      </c>
      <c r="AC6065" s="92"/>
      <c r="AD6065" s="257">
        <v>16440.182926616821</v>
      </c>
      <c r="AE6065" s="258">
        <v>166.70330484148911</v>
      </c>
      <c r="AF6065" s="276">
        <v>1.1418034578184186</v>
      </c>
      <c r="AG6065" s="93"/>
      <c r="AH6065" s="257">
        <v>167.422677674</v>
      </c>
      <c r="AI6065" s="258">
        <v>142.01398696036233</v>
      </c>
      <c r="AJ6065" s="258">
        <v>144.08671374097392</v>
      </c>
      <c r="AK6065" s="276">
        <v>0.98689529959571176</v>
      </c>
      <c r="AL6065" s="93"/>
      <c r="AM6065" s="257">
        <v>146</v>
      </c>
      <c r="AN6065" s="258">
        <v>145.67667238252636</v>
      </c>
      <c r="AO6065" s="276">
        <v>0.9977854272775778</v>
      </c>
      <c r="AQ6065" s="280">
        <v>95.679259674322282</v>
      </c>
      <c r="AR6065" s="281">
        <v>96.444148459792956</v>
      </c>
    </row>
    <row r="6066" spans="1:44" x14ac:dyDescent="0.2">
      <c r="A6066" s="260" t="s">
        <v>8409</v>
      </c>
      <c r="B6066" s="261" t="s">
        <v>7424</v>
      </c>
      <c r="C6066" s="261" t="s">
        <v>7517</v>
      </c>
      <c r="D6066" s="262" t="s">
        <v>15338</v>
      </c>
      <c r="E6066" s="257">
        <v>239</v>
      </c>
      <c r="F6066" s="258">
        <v>430</v>
      </c>
      <c r="G6066" s="258">
        <v>1096</v>
      </c>
      <c r="H6066" s="258">
        <v>688</v>
      </c>
      <c r="I6066" s="258">
        <v>262</v>
      </c>
      <c r="J6066" s="258">
        <v>134</v>
      </c>
      <c r="K6066" s="259">
        <v>47</v>
      </c>
      <c r="L6066" s="257">
        <v>203</v>
      </c>
      <c r="M6066" s="258">
        <v>399</v>
      </c>
      <c r="N6066" s="258">
        <v>1141</v>
      </c>
      <c r="O6066" s="258">
        <v>683</v>
      </c>
      <c r="P6066" s="258">
        <v>269</v>
      </c>
      <c r="Q6066" s="258">
        <v>190</v>
      </c>
      <c r="R6066" s="259">
        <v>97</v>
      </c>
      <c r="S6066" s="267">
        <v>5878</v>
      </c>
      <c r="T6066" s="90"/>
      <c r="U6066" s="260">
        <v>37</v>
      </c>
      <c r="V6066" s="273">
        <v>92.526945174245597</v>
      </c>
      <c r="W6066" s="273">
        <v>78.886715427793803</v>
      </c>
      <c r="X6066" s="274">
        <v>1.1467306690000001</v>
      </c>
      <c r="Z6066" s="257">
        <v>15310.849999999999</v>
      </c>
      <c r="AA6066" s="258">
        <v>5928.2887375676464</v>
      </c>
      <c r="AB6066" s="276">
        <v>1.008555416394632</v>
      </c>
      <c r="AC6066" s="92"/>
      <c r="AD6066" s="257">
        <v>534665.4103434456</v>
      </c>
      <c r="AE6066" s="258">
        <v>5421.5023814838532</v>
      </c>
      <c r="AF6066" s="276">
        <v>0.92233793492409888</v>
      </c>
      <c r="AG6066" s="93"/>
      <c r="AH6066" s="257">
        <v>6740.4828723820001</v>
      </c>
      <c r="AI6066" s="258">
        <v>5717.5220229658216</v>
      </c>
      <c r="AJ6066" s="258">
        <v>5800.9705710235939</v>
      </c>
      <c r="AK6066" s="276">
        <v>0.98689529959571176</v>
      </c>
      <c r="AL6066" s="93"/>
      <c r="AM6066" s="257">
        <v>5893.91</v>
      </c>
      <c r="AN6066" s="258">
        <v>5880.8575076855896</v>
      </c>
      <c r="AO6066" s="276">
        <v>1.0004861360472252</v>
      </c>
      <c r="AQ6066" s="280">
        <v>5398.853891524529</v>
      </c>
      <c r="AR6066" s="281">
        <v>5442.0139536955594</v>
      </c>
    </row>
    <row r="6067" spans="1:44" x14ac:dyDescent="0.2">
      <c r="A6067" s="260" t="s">
        <v>8409</v>
      </c>
      <c r="B6067" s="261" t="s">
        <v>7424</v>
      </c>
      <c r="C6067" s="261" t="s">
        <v>7518</v>
      </c>
      <c r="D6067" s="262" t="s">
        <v>15339</v>
      </c>
      <c r="E6067" s="257"/>
      <c r="F6067" s="258"/>
      <c r="G6067" s="258"/>
      <c r="H6067" s="258"/>
      <c r="I6067" s="258"/>
      <c r="J6067" s="258"/>
      <c r="K6067" s="259"/>
      <c r="L6067" s="257"/>
      <c r="M6067" s="258"/>
      <c r="N6067" s="258"/>
      <c r="O6067" s="258"/>
      <c r="P6067" s="258"/>
      <c r="Q6067" s="258"/>
      <c r="R6067" s="259"/>
      <c r="S6067" s="267"/>
      <c r="T6067" s="90"/>
      <c r="U6067" s="260"/>
      <c r="V6067" s="273"/>
      <c r="W6067" s="273"/>
      <c r="X6067" s="274"/>
      <c r="Z6067" s="257"/>
      <c r="AA6067" s="258"/>
      <c r="AB6067" s="276"/>
      <c r="AC6067" s="92"/>
      <c r="AD6067" s="257"/>
      <c r="AE6067" s="258"/>
      <c r="AF6067" s="276"/>
      <c r="AG6067" s="93"/>
      <c r="AH6067" s="257"/>
      <c r="AI6067" s="258"/>
      <c r="AJ6067" s="258"/>
      <c r="AK6067" s="276"/>
      <c r="AL6067" s="93"/>
      <c r="AM6067" s="257"/>
      <c r="AN6067" s="258"/>
      <c r="AO6067" s="276"/>
      <c r="AQ6067" s="280"/>
      <c r="AR6067" s="281">
        <v>21.97989028446467</v>
      </c>
    </row>
    <row r="6068" spans="1:44" x14ac:dyDescent="0.2">
      <c r="A6068" s="260" t="s">
        <v>8409</v>
      </c>
      <c r="B6068" s="261" t="s">
        <v>7295</v>
      </c>
      <c r="C6068" s="261" t="s">
        <v>7340</v>
      </c>
      <c r="D6068" s="262" t="s">
        <v>15192</v>
      </c>
      <c r="E6068" s="257">
        <v>81</v>
      </c>
      <c r="F6068" s="258">
        <v>139</v>
      </c>
      <c r="G6068" s="258">
        <v>386</v>
      </c>
      <c r="H6068" s="258">
        <v>259</v>
      </c>
      <c r="I6068" s="258">
        <v>78</v>
      </c>
      <c r="J6068" s="258">
        <v>53</v>
      </c>
      <c r="K6068" s="259">
        <v>28</v>
      </c>
      <c r="L6068" s="257">
        <v>64</v>
      </c>
      <c r="M6068" s="258">
        <v>114</v>
      </c>
      <c r="N6068" s="258">
        <v>403</v>
      </c>
      <c r="O6068" s="258">
        <v>297</v>
      </c>
      <c r="P6068" s="258">
        <v>87</v>
      </c>
      <c r="Q6068" s="258">
        <v>73</v>
      </c>
      <c r="R6068" s="259">
        <v>35</v>
      </c>
      <c r="S6068" s="267">
        <v>2097</v>
      </c>
      <c r="T6068" s="90"/>
      <c r="U6068" s="260">
        <v>1</v>
      </c>
      <c r="V6068" s="273">
        <v>99.374197700433896</v>
      </c>
      <c r="W6068" s="273">
        <v>100.638054363376</v>
      </c>
      <c r="X6068" s="274">
        <v>1.2034250129999999</v>
      </c>
      <c r="Z6068" s="257">
        <v>5593.84</v>
      </c>
      <c r="AA6068" s="258">
        <v>2165.9084029792862</v>
      </c>
      <c r="AB6068" s="276">
        <v>1.0328604687550245</v>
      </c>
      <c r="AC6068" s="92"/>
      <c r="AD6068" s="257">
        <v>205293.02339669495</v>
      </c>
      <c r="AE6068" s="258">
        <v>2081.669383722171</v>
      </c>
      <c r="AF6068" s="276">
        <v>0.99268926262382973</v>
      </c>
      <c r="AG6068" s="93"/>
      <c r="AH6068" s="257">
        <v>2523.5822522609997</v>
      </c>
      <c r="AI6068" s="258">
        <v>2140.5939866989174</v>
      </c>
      <c r="AJ6068" s="258">
        <v>2117.9251136154803</v>
      </c>
      <c r="AK6068" s="276">
        <v>1.0099785949525419</v>
      </c>
      <c r="AL6068" s="93"/>
      <c r="AM6068" s="257">
        <v>2097.4299999999998</v>
      </c>
      <c r="AN6068" s="258">
        <v>2092.78508873481</v>
      </c>
      <c r="AO6068" s="276">
        <v>0.99799002800896996</v>
      </c>
      <c r="AQ6068" s="280">
        <v>2167.1640212511538</v>
      </c>
      <c r="AR6068" s="281">
        <v>2184.4889823950098</v>
      </c>
    </row>
    <row r="6069" spans="1:44" x14ac:dyDescent="0.2">
      <c r="A6069" s="260" t="s">
        <v>8409</v>
      </c>
      <c r="B6069" s="261" t="s">
        <v>7343</v>
      </c>
      <c r="C6069" s="261" t="s">
        <v>7387</v>
      </c>
      <c r="D6069" s="262" t="s">
        <v>15230</v>
      </c>
      <c r="E6069" s="257">
        <v>194</v>
      </c>
      <c r="F6069" s="258">
        <v>297</v>
      </c>
      <c r="G6069" s="258">
        <v>992</v>
      </c>
      <c r="H6069" s="258">
        <v>723</v>
      </c>
      <c r="I6069" s="258">
        <v>332</v>
      </c>
      <c r="J6069" s="258">
        <v>120</v>
      </c>
      <c r="K6069" s="259">
        <v>24</v>
      </c>
      <c r="L6069" s="257">
        <v>204</v>
      </c>
      <c r="M6069" s="258">
        <v>242</v>
      </c>
      <c r="N6069" s="258">
        <v>1063</v>
      </c>
      <c r="O6069" s="258">
        <v>784</v>
      </c>
      <c r="P6069" s="258">
        <v>327</v>
      </c>
      <c r="Q6069" s="258">
        <v>110</v>
      </c>
      <c r="R6069" s="259">
        <v>28</v>
      </c>
      <c r="S6069" s="267">
        <v>5440</v>
      </c>
      <c r="T6069" s="90"/>
      <c r="U6069" s="260">
        <v>0</v>
      </c>
      <c r="V6069" s="273">
        <v>92.177967169011197</v>
      </c>
      <c r="W6069" s="273">
        <v>79.449825078254406</v>
      </c>
      <c r="X6069" s="274">
        <v>1.0839387650000001</v>
      </c>
      <c r="Z6069" s="257">
        <v>14340.74</v>
      </c>
      <c r="AA6069" s="258">
        <v>5552.666731787318</v>
      </c>
      <c r="AB6069" s="276">
        <v>1.0207107962844335</v>
      </c>
      <c r="AC6069" s="92"/>
      <c r="AD6069" s="257">
        <v>495054.23491172842</v>
      </c>
      <c r="AE6069" s="258">
        <v>5019.8454241009504</v>
      </c>
      <c r="AF6069" s="276">
        <v>0.92276570295973348</v>
      </c>
      <c r="AG6069" s="93"/>
      <c r="AH6069" s="257">
        <v>5896.6268816000002</v>
      </c>
      <c r="AI6069" s="258">
        <v>5001.7327682706718</v>
      </c>
      <c r="AJ6069" s="258">
        <v>5229.6317287699221</v>
      </c>
      <c r="AK6069" s="276">
        <v>0.96132936190623564</v>
      </c>
      <c r="AL6069" s="93"/>
      <c r="AM6069" s="257">
        <v>5440</v>
      </c>
      <c r="AN6069" s="258">
        <v>5427.9527243900238</v>
      </c>
      <c r="AO6069" s="276">
        <v>0.99778542727757791</v>
      </c>
      <c r="AQ6069" s="280">
        <v>4914.7611485471471</v>
      </c>
      <c r="AR6069" s="281">
        <v>4954.0512276989566</v>
      </c>
    </row>
    <row r="6070" spans="1:44" x14ac:dyDescent="0.2">
      <c r="A6070" s="260" t="s">
        <v>8409</v>
      </c>
      <c r="B6070" s="261" t="s">
        <v>7436</v>
      </c>
      <c r="C6070" s="261" t="s">
        <v>7519</v>
      </c>
      <c r="D6070" s="262" t="s">
        <v>15340</v>
      </c>
      <c r="E6070" s="257">
        <v>314</v>
      </c>
      <c r="F6070" s="258">
        <v>604</v>
      </c>
      <c r="G6070" s="258">
        <v>2046</v>
      </c>
      <c r="H6070" s="258">
        <v>1297</v>
      </c>
      <c r="I6070" s="258">
        <v>355</v>
      </c>
      <c r="J6070" s="258">
        <v>198</v>
      </c>
      <c r="K6070" s="259">
        <v>95</v>
      </c>
      <c r="L6070" s="257">
        <v>304</v>
      </c>
      <c r="M6070" s="258">
        <v>594</v>
      </c>
      <c r="N6070" s="258">
        <v>1959</v>
      </c>
      <c r="O6070" s="258">
        <v>1237</v>
      </c>
      <c r="P6070" s="258">
        <v>343</v>
      </c>
      <c r="Q6070" s="258">
        <v>265</v>
      </c>
      <c r="R6070" s="259">
        <v>190</v>
      </c>
      <c r="S6070" s="267">
        <v>9801</v>
      </c>
      <c r="T6070" s="90"/>
      <c r="U6070" s="260">
        <v>130</v>
      </c>
      <c r="V6070" s="273">
        <v>86.150362311714204</v>
      </c>
      <c r="W6070" s="273">
        <v>94.592755102040798</v>
      </c>
      <c r="X6070" s="274">
        <v>1.279060716</v>
      </c>
      <c r="Z6070" s="257">
        <v>24826.28</v>
      </c>
      <c r="AA6070" s="258">
        <v>9612.6182491305772</v>
      </c>
      <c r="AB6070" s="276">
        <v>0.98077933365274739</v>
      </c>
      <c r="AC6070" s="92"/>
      <c r="AD6070" s="257">
        <v>911627.74234131631</v>
      </c>
      <c r="AE6070" s="258">
        <v>9243.8969877543022</v>
      </c>
      <c r="AF6070" s="276">
        <v>0.94315855400003079</v>
      </c>
      <c r="AG6070" s="93"/>
      <c r="AH6070" s="257">
        <v>12536.074077516001</v>
      </c>
      <c r="AI6070" s="258">
        <v>10633.552666294299</v>
      </c>
      <c r="AJ6070" s="258">
        <v>10200.625279821263</v>
      </c>
      <c r="AK6070" s="276">
        <v>1.0407739291726623</v>
      </c>
      <c r="AL6070" s="93"/>
      <c r="AM6070" s="257">
        <v>9856.9</v>
      </c>
      <c r="AN6070" s="258">
        <v>9835.0711781323571</v>
      </c>
      <c r="AO6070" s="276">
        <v>1.00347629610574</v>
      </c>
      <c r="AQ6070" s="280">
        <v>9468.690610718786</v>
      </c>
      <c r="AR6070" s="281">
        <v>9544.3861719708548</v>
      </c>
    </row>
    <row r="6071" spans="1:44" x14ac:dyDescent="0.2">
      <c r="A6071" s="260" t="s">
        <v>8409</v>
      </c>
      <c r="B6071" s="261" t="s">
        <v>7343</v>
      </c>
      <c r="C6071" s="261" t="s">
        <v>7388</v>
      </c>
      <c r="D6071" s="262" t="s">
        <v>15231</v>
      </c>
      <c r="E6071" s="257"/>
      <c r="F6071" s="258"/>
      <c r="G6071" s="258"/>
      <c r="H6071" s="258"/>
      <c r="I6071" s="258"/>
      <c r="J6071" s="258"/>
      <c r="K6071" s="259"/>
      <c r="L6071" s="257"/>
      <c r="M6071" s="258"/>
      <c r="N6071" s="258"/>
      <c r="O6071" s="258"/>
      <c r="P6071" s="258"/>
      <c r="Q6071" s="258"/>
      <c r="R6071" s="259"/>
      <c r="S6071" s="267"/>
      <c r="T6071" s="90"/>
      <c r="U6071" s="260"/>
      <c r="V6071" s="273"/>
      <c r="W6071" s="273"/>
      <c r="X6071" s="274"/>
      <c r="Z6071" s="257"/>
      <c r="AA6071" s="258"/>
      <c r="AB6071" s="276"/>
      <c r="AC6071" s="92"/>
      <c r="AD6071" s="257"/>
      <c r="AE6071" s="258"/>
      <c r="AF6071" s="276"/>
      <c r="AG6071" s="93"/>
      <c r="AH6071" s="257"/>
      <c r="AI6071" s="258"/>
      <c r="AJ6071" s="258"/>
      <c r="AK6071" s="276"/>
      <c r="AL6071" s="93"/>
      <c r="AM6071" s="257"/>
      <c r="AN6071" s="258"/>
      <c r="AO6071" s="276"/>
      <c r="AQ6071" s="280"/>
      <c r="AR6071" s="281">
        <v>14.185569568900437</v>
      </c>
    </row>
    <row r="6072" spans="1:44" x14ac:dyDescent="0.2">
      <c r="A6072" s="260" t="s">
        <v>8409</v>
      </c>
      <c r="B6072" s="261" t="s">
        <v>7295</v>
      </c>
      <c r="C6072" s="261" t="s">
        <v>7341</v>
      </c>
      <c r="D6072" s="262" t="s">
        <v>15193</v>
      </c>
      <c r="E6072" s="257">
        <v>12</v>
      </c>
      <c r="F6072" s="258">
        <v>29</v>
      </c>
      <c r="G6072" s="258">
        <v>115</v>
      </c>
      <c r="H6072" s="258">
        <v>48</v>
      </c>
      <c r="I6072" s="258">
        <v>19</v>
      </c>
      <c r="J6072" s="258">
        <v>14</v>
      </c>
      <c r="K6072" s="259">
        <v>12</v>
      </c>
      <c r="L6072" s="257">
        <v>13</v>
      </c>
      <c r="M6072" s="258">
        <v>20</v>
      </c>
      <c r="N6072" s="258">
        <v>135</v>
      </c>
      <c r="O6072" s="258">
        <v>54</v>
      </c>
      <c r="P6072" s="258">
        <v>25</v>
      </c>
      <c r="Q6072" s="258">
        <v>33</v>
      </c>
      <c r="R6072" s="259">
        <v>30</v>
      </c>
      <c r="S6072" s="267">
        <v>559</v>
      </c>
      <c r="T6072" s="90"/>
      <c r="U6072" s="260">
        <v>0</v>
      </c>
      <c r="V6072" s="273">
        <v>111.597952011806</v>
      </c>
      <c r="W6072" s="273">
        <v>116.20393559928399</v>
      </c>
      <c r="X6072" s="274">
        <v>1.2034250129999999</v>
      </c>
      <c r="Z6072" s="257">
        <v>1619.12</v>
      </c>
      <c r="AA6072" s="258">
        <v>626.91560956906551</v>
      </c>
      <c r="AB6072" s="276">
        <v>1.1214948292827647</v>
      </c>
      <c r="AC6072" s="92"/>
      <c r="AD6072" s="257">
        <v>58569.811368846611</v>
      </c>
      <c r="AE6072" s="258">
        <v>593.89735276738872</v>
      </c>
      <c r="AF6072" s="276">
        <v>1.062428180263665</v>
      </c>
      <c r="AG6072" s="93"/>
      <c r="AH6072" s="257">
        <v>672.71458226699997</v>
      </c>
      <c r="AI6072" s="258">
        <v>570.62090537181439</v>
      </c>
      <c r="AJ6072" s="258">
        <v>564.57803457847092</v>
      </c>
      <c r="AK6072" s="276">
        <v>1.0099785949525419</v>
      </c>
      <c r="AL6072" s="93"/>
      <c r="AM6072" s="257">
        <v>559</v>
      </c>
      <c r="AN6072" s="258">
        <v>557.76205384816603</v>
      </c>
      <c r="AO6072" s="276">
        <v>0.99778542727757791</v>
      </c>
      <c r="AQ6072" s="280">
        <v>671.20934042766055</v>
      </c>
      <c r="AR6072" s="281">
        <v>676.57518981804913</v>
      </c>
    </row>
    <row r="6073" spans="1:44" x14ac:dyDescent="0.2">
      <c r="A6073" s="260" t="s">
        <v>8409</v>
      </c>
      <c r="B6073" s="261" t="s">
        <v>7436</v>
      </c>
      <c r="C6073" s="261" t="s">
        <v>7520</v>
      </c>
      <c r="D6073" s="262" t="s">
        <v>15341</v>
      </c>
      <c r="E6073" s="257">
        <v>110</v>
      </c>
      <c r="F6073" s="258">
        <v>82</v>
      </c>
      <c r="G6073" s="258">
        <v>1004</v>
      </c>
      <c r="H6073" s="258">
        <v>175</v>
      </c>
      <c r="I6073" s="258">
        <v>16</v>
      </c>
      <c r="J6073" s="258">
        <v>11</v>
      </c>
      <c r="K6073" s="259">
        <v>4</v>
      </c>
      <c r="L6073" s="257">
        <v>87</v>
      </c>
      <c r="M6073" s="258">
        <v>78</v>
      </c>
      <c r="N6073" s="258">
        <v>875</v>
      </c>
      <c r="O6073" s="258">
        <v>143</v>
      </c>
      <c r="P6073" s="258">
        <v>31</v>
      </c>
      <c r="Q6073" s="258">
        <v>20</v>
      </c>
      <c r="R6073" s="259">
        <v>8</v>
      </c>
      <c r="S6073" s="267">
        <v>2644</v>
      </c>
      <c r="T6073" s="90"/>
      <c r="U6073" s="260">
        <v>0</v>
      </c>
      <c r="V6073" s="273">
        <v>89.217709289250195</v>
      </c>
      <c r="W6073" s="273">
        <v>100.847406285497</v>
      </c>
      <c r="X6073" s="274">
        <v>1.279060716</v>
      </c>
      <c r="Z6073" s="257">
        <v>5206.4499999999989</v>
      </c>
      <c r="AA6073" s="258">
        <v>2015.9128263753528</v>
      </c>
      <c r="AB6073" s="276">
        <v>0.76244811890141939</v>
      </c>
      <c r="AC6073" s="92"/>
      <c r="AD6073" s="257">
        <v>251961.66341640294</v>
      </c>
      <c r="AE6073" s="258">
        <v>2554.8889676203221</v>
      </c>
      <c r="AF6073" s="276">
        <v>0.96629688639195233</v>
      </c>
      <c r="AG6073" s="93"/>
      <c r="AH6073" s="257">
        <v>3381.836533104</v>
      </c>
      <c r="AI6073" s="258">
        <v>2868.5963931927481</v>
      </c>
      <c r="AJ6073" s="258">
        <v>2751.8062687325191</v>
      </c>
      <c r="AK6073" s="276">
        <v>1.0407739291726623</v>
      </c>
      <c r="AL6073" s="93"/>
      <c r="AM6073" s="257">
        <v>2644</v>
      </c>
      <c r="AN6073" s="258">
        <v>2638.1446697219158</v>
      </c>
      <c r="AO6073" s="276">
        <v>0.9977854272775778</v>
      </c>
      <c r="AQ6073" s="280">
        <v>2022.9068724845756</v>
      </c>
      <c r="AR6073" s="281">
        <v>2039.0785985836465</v>
      </c>
    </row>
    <row r="6074" spans="1:44" x14ac:dyDescent="0.2">
      <c r="A6074" s="260" t="s">
        <v>8409</v>
      </c>
      <c r="B6074" s="261" t="s">
        <v>7295</v>
      </c>
      <c r="C6074" s="261" t="s">
        <v>7342</v>
      </c>
      <c r="D6074" s="262" t="s">
        <v>15194</v>
      </c>
      <c r="E6074" s="257">
        <v>50</v>
      </c>
      <c r="F6074" s="258">
        <v>44</v>
      </c>
      <c r="G6074" s="258">
        <v>1899</v>
      </c>
      <c r="H6074" s="258">
        <v>243</v>
      </c>
      <c r="I6074" s="258">
        <v>23</v>
      </c>
      <c r="J6074" s="258">
        <v>3</v>
      </c>
      <c r="K6074" s="259">
        <v>0</v>
      </c>
      <c r="L6074" s="257">
        <v>37</v>
      </c>
      <c r="M6074" s="258">
        <v>38</v>
      </c>
      <c r="N6074" s="258">
        <v>2334</v>
      </c>
      <c r="O6074" s="258">
        <v>159</v>
      </c>
      <c r="P6074" s="258">
        <v>10</v>
      </c>
      <c r="Q6074" s="258">
        <v>3</v>
      </c>
      <c r="R6074" s="259">
        <v>2</v>
      </c>
      <c r="S6074" s="267">
        <v>4845</v>
      </c>
      <c r="T6074" s="90"/>
      <c r="U6074" s="260">
        <v>0</v>
      </c>
      <c r="V6074" s="273">
        <v>104.067708973534</v>
      </c>
      <c r="W6074" s="273">
        <v>141.409006403635</v>
      </c>
      <c r="X6074" s="274">
        <v>1.2034250129999999</v>
      </c>
      <c r="Z6074" s="257">
        <v>8717.75</v>
      </c>
      <c r="AA6074" s="258">
        <v>3375.4715866153974</v>
      </c>
      <c r="AB6074" s="276">
        <v>0.6966917619433225</v>
      </c>
      <c r="AC6074" s="92"/>
      <c r="AD6074" s="257">
        <v>527024.94559685781</v>
      </c>
      <c r="AE6074" s="258">
        <v>5344.0281386809365</v>
      </c>
      <c r="AF6074" s="276">
        <v>1.1029985838350747</v>
      </c>
      <c r="AG6074" s="93"/>
      <c r="AH6074" s="257">
        <v>5830.5941879849997</v>
      </c>
      <c r="AI6074" s="258">
        <v>4945.7214428022189</v>
      </c>
      <c r="AJ6074" s="258">
        <v>4893.3462925450649</v>
      </c>
      <c r="AK6074" s="276">
        <v>1.0099785949525417</v>
      </c>
      <c r="AL6074" s="93"/>
      <c r="AM6074" s="257">
        <v>4845</v>
      </c>
      <c r="AN6074" s="258">
        <v>4834.2703951598651</v>
      </c>
      <c r="AO6074" s="276">
        <v>0.99778542727757791</v>
      </c>
      <c r="AQ6074" s="280">
        <v>3751.964649323917</v>
      </c>
      <c r="AR6074" s="281">
        <v>3781.9589834514886</v>
      </c>
    </row>
    <row r="6075" spans="1:44" x14ac:dyDescent="0.2">
      <c r="A6075" s="260" t="s">
        <v>8409</v>
      </c>
      <c r="B6075" s="261" t="s">
        <v>7161</v>
      </c>
      <c r="C6075" s="261" t="s">
        <v>7294</v>
      </c>
      <c r="D6075" s="262" t="s">
        <v>15149</v>
      </c>
      <c r="E6075" s="257">
        <v>181</v>
      </c>
      <c r="F6075" s="258">
        <v>149</v>
      </c>
      <c r="G6075" s="258">
        <v>928</v>
      </c>
      <c r="H6075" s="258">
        <v>326</v>
      </c>
      <c r="I6075" s="258">
        <v>36</v>
      </c>
      <c r="J6075" s="258">
        <v>17</v>
      </c>
      <c r="K6075" s="259">
        <v>3</v>
      </c>
      <c r="L6075" s="257">
        <v>159</v>
      </c>
      <c r="M6075" s="258">
        <v>162</v>
      </c>
      <c r="N6075" s="258">
        <v>977</v>
      </c>
      <c r="O6075" s="258">
        <v>270</v>
      </c>
      <c r="P6075" s="258">
        <v>37</v>
      </c>
      <c r="Q6075" s="258">
        <v>15</v>
      </c>
      <c r="R6075" s="259">
        <v>5</v>
      </c>
      <c r="S6075" s="267">
        <v>3265</v>
      </c>
      <c r="T6075" s="90"/>
      <c r="U6075" s="260">
        <v>0</v>
      </c>
      <c r="V6075" s="273">
        <v>81.133478355925803</v>
      </c>
      <c r="W6075" s="273">
        <v>91.378908645002994</v>
      </c>
      <c r="X6075" s="274">
        <v>1.378956928</v>
      </c>
      <c r="Z6075" s="257">
        <v>6890.82</v>
      </c>
      <c r="AA6075" s="258">
        <v>2668.0929274733862</v>
      </c>
      <c r="AB6075" s="276">
        <v>0.81718006967025614</v>
      </c>
      <c r="AC6075" s="92"/>
      <c r="AD6075" s="257">
        <v>296927.84459543461</v>
      </c>
      <c r="AE6075" s="258">
        <v>3010.845634410789</v>
      </c>
      <c r="AF6075" s="276">
        <v>0.92215792784403949</v>
      </c>
      <c r="AG6075" s="93"/>
      <c r="AH6075" s="257">
        <v>4502.2943699200005</v>
      </c>
      <c r="AI6075" s="258">
        <v>3819.009364947136</v>
      </c>
      <c r="AJ6075" s="258">
        <v>3530.924495174625</v>
      </c>
      <c r="AK6075" s="276">
        <v>1.0814470123046325</v>
      </c>
      <c r="AL6075" s="93"/>
      <c r="AM6075" s="257">
        <v>3265</v>
      </c>
      <c r="AN6075" s="258">
        <v>3257.7694200612918</v>
      </c>
      <c r="AO6075" s="276">
        <v>0.99778542727757791</v>
      </c>
      <c r="AQ6075" s="280">
        <v>2654.90299721478</v>
      </c>
      <c r="AR6075" s="281">
        <v>2676.1270904612611</v>
      </c>
    </row>
    <row r="6076" spans="1:44" x14ac:dyDescent="0.2">
      <c r="A6076" s="260" t="s">
        <v>8409</v>
      </c>
      <c r="B6076" s="261" t="s">
        <v>7343</v>
      </c>
      <c r="C6076" s="261" t="s">
        <v>7389</v>
      </c>
      <c r="D6076" s="262" t="s">
        <v>15232</v>
      </c>
      <c r="E6076" s="257">
        <v>89</v>
      </c>
      <c r="F6076" s="258">
        <v>82</v>
      </c>
      <c r="G6076" s="258">
        <v>741</v>
      </c>
      <c r="H6076" s="258">
        <v>250</v>
      </c>
      <c r="I6076" s="258">
        <v>35</v>
      </c>
      <c r="J6076" s="258">
        <v>13</v>
      </c>
      <c r="K6076" s="259">
        <v>6</v>
      </c>
      <c r="L6076" s="257">
        <v>71</v>
      </c>
      <c r="M6076" s="258">
        <v>81</v>
      </c>
      <c r="N6076" s="258">
        <v>772</v>
      </c>
      <c r="O6076" s="258">
        <v>180</v>
      </c>
      <c r="P6076" s="258">
        <v>33</v>
      </c>
      <c r="Q6076" s="258">
        <v>19</v>
      </c>
      <c r="R6076" s="259">
        <v>14</v>
      </c>
      <c r="S6076" s="267">
        <v>2386</v>
      </c>
      <c r="T6076" s="90"/>
      <c r="U6076" s="260">
        <v>2</v>
      </c>
      <c r="V6076" s="273">
        <v>97.303904740339405</v>
      </c>
      <c r="W6076" s="273">
        <v>136.16429170159199</v>
      </c>
      <c r="X6076" s="274">
        <v>1.0839387650000001</v>
      </c>
      <c r="Z6076" s="257">
        <v>5007.0300000000007</v>
      </c>
      <c r="AA6076" s="258">
        <v>1938.6983451384697</v>
      </c>
      <c r="AB6076" s="276">
        <v>0.81253073978980284</v>
      </c>
      <c r="AC6076" s="92"/>
      <c r="AD6076" s="257">
        <v>252364.76820893364</v>
      </c>
      <c r="AE6076" s="258">
        <v>2558.9764465378171</v>
      </c>
      <c r="AF6076" s="276">
        <v>1.0724964151457741</v>
      </c>
      <c r="AG6076" s="93"/>
      <c r="AH6076" s="257">
        <v>2586.2778932900001</v>
      </c>
      <c r="AI6076" s="258">
        <v>2193.7747031422468</v>
      </c>
      <c r="AJ6076" s="258">
        <v>2293.7318575082782</v>
      </c>
      <c r="AK6076" s="276">
        <v>0.96132936190623564</v>
      </c>
      <c r="AL6076" s="93"/>
      <c r="AM6076" s="257">
        <v>2386.86</v>
      </c>
      <c r="AN6076" s="258">
        <v>2381.5741249517596</v>
      </c>
      <c r="AO6076" s="276">
        <v>0.9981450649420619</v>
      </c>
      <c r="AQ6076" s="280">
        <v>1995.1334953438266</v>
      </c>
      <c r="AR6076" s="281">
        <v>2011.0831927108409</v>
      </c>
    </row>
    <row r="6077" spans="1:44" x14ac:dyDescent="0.2">
      <c r="A6077" s="260" t="s">
        <v>8409</v>
      </c>
      <c r="B6077" s="261" t="s">
        <v>7390</v>
      </c>
      <c r="C6077" s="261" t="s">
        <v>7423</v>
      </c>
      <c r="D6077" s="262" t="s">
        <v>15263</v>
      </c>
      <c r="E6077" s="257">
        <v>98</v>
      </c>
      <c r="F6077" s="258">
        <v>105</v>
      </c>
      <c r="G6077" s="258">
        <v>551</v>
      </c>
      <c r="H6077" s="258">
        <v>213</v>
      </c>
      <c r="I6077" s="258">
        <v>34</v>
      </c>
      <c r="J6077" s="258">
        <v>18</v>
      </c>
      <c r="K6077" s="259">
        <v>3</v>
      </c>
      <c r="L6077" s="257">
        <v>92</v>
      </c>
      <c r="M6077" s="258">
        <v>91</v>
      </c>
      <c r="N6077" s="258">
        <v>662</v>
      </c>
      <c r="O6077" s="258">
        <v>174</v>
      </c>
      <c r="P6077" s="258">
        <v>43</v>
      </c>
      <c r="Q6077" s="258">
        <v>25</v>
      </c>
      <c r="R6077" s="259">
        <v>8</v>
      </c>
      <c r="S6077" s="267">
        <v>2117</v>
      </c>
      <c r="T6077" s="90"/>
      <c r="U6077" s="260">
        <v>0</v>
      </c>
      <c r="V6077" s="273">
        <v>117.188444320141</v>
      </c>
      <c r="W6077" s="273">
        <v>131.29375591296099</v>
      </c>
      <c r="X6077" s="274">
        <v>1.0738194080000001</v>
      </c>
      <c r="Z6077" s="257">
        <v>4672.28</v>
      </c>
      <c r="AA6077" s="258">
        <v>1809.0847276775987</v>
      </c>
      <c r="AB6077" s="276">
        <v>0.85455112313537962</v>
      </c>
      <c r="AC6077" s="92"/>
      <c r="AD6077" s="257">
        <v>232464.95837876134</v>
      </c>
      <c r="AE6077" s="258">
        <v>2357.1925564671033</v>
      </c>
      <c r="AF6077" s="276">
        <v>1.1134589307827603</v>
      </c>
      <c r="AG6077" s="93"/>
      <c r="AH6077" s="257">
        <v>2273.2756867360004</v>
      </c>
      <c r="AI6077" s="258">
        <v>1928.2748801930686</v>
      </c>
      <c r="AJ6077" s="258">
        <v>2026.411942492673</v>
      </c>
      <c r="AK6077" s="276">
        <v>0.95720923121996837</v>
      </c>
      <c r="AL6077" s="93"/>
      <c r="AM6077" s="257">
        <v>2117</v>
      </c>
      <c r="AN6077" s="258">
        <v>2112.3117495466322</v>
      </c>
      <c r="AO6077" s="276">
        <v>0.9977854272775778</v>
      </c>
      <c r="AQ6077" s="280">
        <v>1923.8763029595807</v>
      </c>
      <c r="AR6077" s="281">
        <v>1939.2563488940445</v>
      </c>
    </row>
    <row r="6078" spans="1:44" x14ac:dyDescent="0.2">
      <c r="A6078" s="260" t="s">
        <v>8388</v>
      </c>
      <c r="B6078" s="261" t="s">
        <v>202</v>
      </c>
      <c r="C6078" s="261" t="s">
        <v>203</v>
      </c>
      <c r="D6078" s="262" t="s">
        <v>8590</v>
      </c>
      <c r="E6078" s="257">
        <v>327</v>
      </c>
      <c r="F6078" s="258">
        <v>707</v>
      </c>
      <c r="G6078" s="258">
        <v>2365</v>
      </c>
      <c r="H6078" s="258">
        <v>1646</v>
      </c>
      <c r="I6078" s="258">
        <v>549</v>
      </c>
      <c r="J6078" s="258">
        <v>332</v>
      </c>
      <c r="K6078" s="259">
        <v>123</v>
      </c>
      <c r="L6078" s="257">
        <v>325</v>
      </c>
      <c r="M6078" s="258">
        <v>621</v>
      </c>
      <c r="N6078" s="258">
        <v>2176</v>
      </c>
      <c r="O6078" s="258">
        <v>1479</v>
      </c>
      <c r="P6078" s="258">
        <v>566</v>
      </c>
      <c r="Q6078" s="258">
        <v>445</v>
      </c>
      <c r="R6078" s="259">
        <v>263</v>
      </c>
      <c r="S6078" s="267">
        <v>11924</v>
      </c>
      <c r="T6078" s="90"/>
      <c r="U6078" s="260">
        <v>40</v>
      </c>
      <c r="V6078" s="273">
        <v>71.000366751919401</v>
      </c>
      <c r="W6078" s="273">
        <v>74.2474832214765</v>
      </c>
      <c r="X6078" s="274">
        <v>1.3809029580000001</v>
      </c>
      <c r="Z6078" s="257">
        <v>31980.510000000002</v>
      </c>
      <c r="AA6078" s="258">
        <v>12382.702283326498</v>
      </c>
      <c r="AB6078" s="276">
        <v>1.0384688261763249</v>
      </c>
      <c r="AC6078" s="92"/>
      <c r="AD6078" s="257">
        <v>1004482.2899846029</v>
      </c>
      <c r="AE6078" s="258">
        <v>10185.441253459307</v>
      </c>
      <c r="AF6078" s="276">
        <v>0.85419668345012634</v>
      </c>
      <c r="AG6078" s="93"/>
      <c r="AH6078" s="257">
        <v>16465.886871192</v>
      </c>
      <c r="AI6078" s="258">
        <v>13966.962396632383</v>
      </c>
      <c r="AJ6078" s="258">
        <v>12904.621950383545</v>
      </c>
      <c r="AK6078" s="276">
        <v>1.082239345050616</v>
      </c>
      <c r="AL6078" s="93"/>
      <c r="AM6078" s="257">
        <v>11941.2</v>
      </c>
      <c r="AN6078" s="258">
        <v>11914.755344207015</v>
      </c>
      <c r="AO6078" s="276">
        <v>0.99922470179528811</v>
      </c>
      <c r="AQ6078" s="280">
        <v>11438.255482754139</v>
      </c>
      <c r="AR6078" s="281">
        <v>11529.696338106567</v>
      </c>
    </row>
    <row r="6079" spans="1:44" x14ac:dyDescent="0.2">
      <c r="A6079" s="260" t="s">
        <v>8388</v>
      </c>
      <c r="B6079" s="261" t="s">
        <v>143</v>
      </c>
      <c r="C6079" s="261" t="s">
        <v>144</v>
      </c>
      <c r="D6079" s="262" t="s">
        <v>8535</v>
      </c>
      <c r="E6079" s="257">
        <v>215</v>
      </c>
      <c r="F6079" s="258">
        <v>521</v>
      </c>
      <c r="G6079" s="258">
        <v>1296</v>
      </c>
      <c r="H6079" s="258">
        <v>1236</v>
      </c>
      <c r="I6079" s="258">
        <v>398</v>
      </c>
      <c r="J6079" s="258">
        <v>190</v>
      </c>
      <c r="K6079" s="259">
        <v>67</v>
      </c>
      <c r="L6079" s="257">
        <v>242</v>
      </c>
      <c r="M6079" s="258">
        <v>507</v>
      </c>
      <c r="N6079" s="258">
        <v>1316</v>
      </c>
      <c r="O6079" s="258">
        <v>1164</v>
      </c>
      <c r="P6079" s="258">
        <v>405</v>
      </c>
      <c r="Q6079" s="258">
        <v>239</v>
      </c>
      <c r="R6079" s="259">
        <v>126</v>
      </c>
      <c r="S6079" s="267">
        <v>7922</v>
      </c>
      <c r="T6079" s="90"/>
      <c r="U6079" s="260">
        <v>62</v>
      </c>
      <c r="V6079" s="273">
        <v>60.025645061904498</v>
      </c>
      <c r="W6079" s="273">
        <v>55.257352013126301</v>
      </c>
      <c r="X6079" s="274">
        <v>1.274130773</v>
      </c>
      <c r="Z6079" s="257">
        <v>21145.780000000002</v>
      </c>
      <c r="AA6079" s="258">
        <v>8187.5460487878336</v>
      </c>
      <c r="AB6079" s="276">
        <v>1.0335200768477446</v>
      </c>
      <c r="AC6079" s="92"/>
      <c r="AD6079" s="257">
        <v>609029.32119045069</v>
      </c>
      <c r="AE6079" s="258">
        <v>6175.5517588215725</v>
      </c>
      <c r="AF6079" s="276">
        <v>0.77954452901054938</v>
      </c>
      <c r="AG6079" s="93"/>
      <c r="AH6079" s="257">
        <v>10093.663983705999</v>
      </c>
      <c r="AI6079" s="258">
        <v>8561.811848186142</v>
      </c>
      <c r="AJ6079" s="258">
        <v>8229.1096871293485</v>
      </c>
      <c r="AK6079" s="276">
        <v>1.038766686080453</v>
      </c>
      <c r="AL6079" s="93"/>
      <c r="AM6079" s="257">
        <v>7948.66</v>
      </c>
      <c r="AN6079" s="258">
        <v>7931.0571143841926</v>
      </c>
      <c r="AO6079" s="276">
        <v>1.0011432863398375</v>
      </c>
      <c r="AQ6079" s="280">
        <v>6637.5672753483223</v>
      </c>
      <c r="AR6079" s="281">
        <v>6690.6299849575144</v>
      </c>
    </row>
    <row r="6080" spans="1:44" x14ac:dyDescent="0.2">
      <c r="A6080" s="260" t="s">
        <v>8388</v>
      </c>
      <c r="B6080" s="261" t="s">
        <v>204</v>
      </c>
      <c r="C6080" s="261" t="s">
        <v>205</v>
      </c>
      <c r="D6080" s="262" t="s">
        <v>8591</v>
      </c>
      <c r="E6080" s="257">
        <v>395</v>
      </c>
      <c r="F6080" s="258">
        <v>711</v>
      </c>
      <c r="G6080" s="258">
        <v>2308</v>
      </c>
      <c r="H6080" s="258">
        <v>1641</v>
      </c>
      <c r="I6080" s="258">
        <v>388</v>
      </c>
      <c r="J6080" s="258">
        <v>331</v>
      </c>
      <c r="K6080" s="259">
        <v>68</v>
      </c>
      <c r="L6080" s="257">
        <v>351</v>
      </c>
      <c r="M6080" s="258">
        <v>636</v>
      </c>
      <c r="N6080" s="258">
        <v>2288</v>
      </c>
      <c r="O6080" s="258">
        <v>1481</v>
      </c>
      <c r="P6080" s="258">
        <v>467</v>
      </c>
      <c r="Q6080" s="258">
        <v>386</v>
      </c>
      <c r="R6080" s="259">
        <v>143</v>
      </c>
      <c r="S6080" s="267">
        <v>11594</v>
      </c>
      <c r="T6080" s="90"/>
      <c r="U6080" s="260">
        <v>1</v>
      </c>
      <c r="V6080" s="273">
        <v>74.594477223858505</v>
      </c>
      <c r="W6080" s="273">
        <v>85.130746011211698</v>
      </c>
      <c r="X6080" s="274">
        <v>1.4077581729999999</v>
      </c>
      <c r="Z6080" s="257">
        <v>29844.03</v>
      </c>
      <c r="AA6080" s="258">
        <v>11555.467327589975</v>
      </c>
      <c r="AB6080" s="276">
        <v>0.99667649884336507</v>
      </c>
      <c r="AC6080" s="92"/>
      <c r="AD6080" s="257">
        <v>1017439.6223515357</v>
      </c>
      <c r="AE6080" s="258">
        <v>10316.828485410369</v>
      </c>
      <c r="AF6080" s="276">
        <v>0.88984202910215371</v>
      </c>
      <c r="AG6080" s="93"/>
      <c r="AH6080" s="257">
        <v>16321.548257761999</v>
      </c>
      <c r="AI6080" s="258">
        <v>13844.529150131346</v>
      </c>
      <c r="AJ6080" s="258">
        <v>12674.253992063046</v>
      </c>
      <c r="AK6080" s="276">
        <v>1.0931735373523415</v>
      </c>
      <c r="AL6080" s="93"/>
      <c r="AM6080" s="257">
        <v>11594.43</v>
      </c>
      <c r="AN6080" s="258">
        <v>11568.753291589968</v>
      </c>
      <c r="AO6080" s="276">
        <v>0.99782243329221743</v>
      </c>
      <c r="AQ6080" s="280">
        <v>11216.124005929631</v>
      </c>
      <c r="AR6080" s="281">
        <v>11305.789075431485</v>
      </c>
    </row>
    <row r="6081" spans="1:44" x14ac:dyDescent="0.2">
      <c r="A6081" s="260" t="s">
        <v>8388</v>
      </c>
      <c r="B6081" s="261" t="s">
        <v>143</v>
      </c>
      <c r="C6081" s="261" t="s">
        <v>145</v>
      </c>
      <c r="D6081" s="262" t="s">
        <v>8536</v>
      </c>
      <c r="E6081" s="257">
        <v>395</v>
      </c>
      <c r="F6081" s="258">
        <v>754</v>
      </c>
      <c r="G6081" s="258">
        <v>2591</v>
      </c>
      <c r="H6081" s="258">
        <v>1340</v>
      </c>
      <c r="I6081" s="258">
        <v>355</v>
      </c>
      <c r="J6081" s="258">
        <v>207</v>
      </c>
      <c r="K6081" s="259">
        <v>86</v>
      </c>
      <c r="L6081" s="257">
        <v>378</v>
      </c>
      <c r="M6081" s="258">
        <v>575</v>
      </c>
      <c r="N6081" s="258">
        <v>2472</v>
      </c>
      <c r="O6081" s="258">
        <v>1270</v>
      </c>
      <c r="P6081" s="258">
        <v>355</v>
      </c>
      <c r="Q6081" s="258">
        <v>270</v>
      </c>
      <c r="R6081" s="259">
        <v>148</v>
      </c>
      <c r="S6081" s="267">
        <v>11196</v>
      </c>
      <c r="T6081" s="90"/>
      <c r="U6081" s="260">
        <v>17</v>
      </c>
      <c r="V6081" s="273">
        <v>78.297699962810199</v>
      </c>
      <c r="W6081" s="273">
        <v>94.674076057846804</v>
      </c>
      <c r="X6081" s="274">
        <v>1.274130773</v>
      </c>
      <c r="Z6081" s="257">
        <v>27235.370000000003</v>
      </c>
      <c r="AA6081" s="258">
        <v>10545.406508096401</v>
      </c>
      <c r="AB6081" s="276">
        <v>0.94189054198788857</v>
      </c>
      <c r="AC6081" s="92"/>
      <c r="AD6081" s="257">
        <v>1018637.5911243585</v>
      </c>
      <c r="AE6081" s="258">
        <v>10328.975877834033</v>
      </c>
      <c r="AF6081" s="276">
        <v>0.92255947461897403</v>
      </c>
      <c r="AG6081" s="93"/>
      <c r="AH6081" s="257">
        <v>14265.168134508</v>
      </c>
      <c r="AI6081" s="258">
        <v>12100.232952826565</v>
      </c>
      <c r="AJ6081" s="258">
        <v>11630.03181735675</v>
      </c>
      <c r="AK6081" s="276">
        <v>1.038766686080453</v>
      </c>
      <c r="AL6081" s="93"/>
      <c r="AM6081" s="257">
        <v>11203.31</v>
      </c>
      <c r="AN6081" s="258">
        <v>11178.49945527316</v>
      </c>
      <c r="AO6081" s="276">
        <v>0.99843689311121475</v>
      </c>
      <c r="AQ6081" s="280">
        <v>10090.12002641373</v>
      </c>
      <c r="AR6081" s="281">
        <v>10170.783481362349</v>
      </c>
    </row>
    <row r="6082" spans="1:44" x14ac:dyDescent="0.2">
      <c r="A6082" s="260" t="s">
        <v>8388</v>
      </c>
      <c r="B6082" s="261" t="s">
        <v>146</v>
      </c>
      <c r="C6082" s="261" t="s">
        <v>147</v>
      </c>
      <c r="D6082" s="262" t="s">
        <v>8537</v>
      </c>
      <c r="E6082" s="257">
        <v>430</v>
      </c>
      <c r="F6082" s="258">
        <v>689</v>
      </c>
      <c r="G6082" s="258">
        <v>2047</v>
      </c>
      <c r="H6082" s="258">
        <v>1543</v>
      </c>
      <c r="I6082" s="258">
        <v>528</v>
      </c>
      <c r="J6082" s="258">
        <v>260</v>
      </c>
      <c r="K6082" s="259">
        <v>70</v>
      </c>
      <c r="L6082" s="257">
        <v>412</v>
      </c>
      <c r="M6082" s="258">
        <v>664</v>
      </c>
      <c r="N6082" s="258">
        <v>2146</v>
      </c>
      <c r="O6082" s="258">
        <v>1475</v>
      </c>
      <c r="P6082" s="258">
        <v>497</v>
      </c>
      <c r="Q6082" s="258">
        <v>295</v>
      </c>
      <c r="R6082" s="259">
        <v>109</v>
      </c>
      <c r="S6082" s="267">
        <v>11165</v>
      </c>
      <c r="T6082" s="90"/>
      <c r="U6082" s="260">
        <v>64</v>
      </c>
      <c r="V6082" s="273">
        <v>67.1035003964666</v>
      </c>
      <c r="W6082" s="273">
        <v>77.416636819484197</v>
      </c>
      <c r="X6082" s="274">
        <v>1.371821484</v>
      </c>
      <c r="Z6082" s="257">
        <v>28912.27</v>
      </c>
      <c r="AA6082" s="258">
        <v>11194.694260509046</v>
      </c>
      <c r="AB6082" s="276">
        <v>1.0026595844611774</v>
      </c>
      <c r="AC6082" s="92"/>
      <c r="AD6082" s="257">
        <v>937559.0146213182</v>
      </c>
      <c r="AE6082" s="258">
        <v>9506.8398520226874</v>
      </c>
      <c r="AF6082" s="276">
        <v>0.85148588016325011</v>
      </c>
      <c r="AG6082" s="93"/>
      <c r="AH6082" s="257">
        <v>15316.38686886</v>
      </c>
      <c r="AI6082" s="258">
        <v>12991.914806843033</v>
      </c>
      <c r="AJ6082" s="258">
        <v>12041.919107284655</v>
      </c>
      <c r="AK6082" s="276">
        <v>1.0785417919645908</v>
      </c>
      <c r="AL6082" s="93"/>
      <c r="AM6082" s="257">
        <v>11192.52</v>
      </c>
      <c r="AN6082" s="258">
        <v>11167.733350512837</v>
      </c>
      <c r="AO6082" s="276">
        <v>1.0002448141972984</v>
      </c>
      <c r="AQ6082" s="280">
        <v>10283.311087643258</v>
      </c>
      <c r="AR6082" s="281">
        <v>10365.518970053907</v>
      </c>
    </row>
    <row r="6083" spans="1:44" x14ac:dyDescent="0.2">
      <c r="A6083" s="260" t="s">
        <v>8388</v>
      </c>
      <c r="B6083" s="261" t="s">
        <v>148</v>
      </c>
      <c r="C6083" s="261" t="s">
        <v>149</v>
      </c>
      <c r="D6083" s="262" t="s">
        <v>8538</v>
      </c>
      <c r="E6083" s="257">
        <v>427</v>
      </c>
      <c r="F6083" s="258">
        <v>773</v>
      </c>
      <c r="G6083" s="258">
        <v>2574</v>
      </c>
      <c r="H6083" s="258">
        <v>1755</v>
      </c>
      <c r="I6083" s="258">
        <v>563</v>
      </c>
      <c r="J6083" s="258">
        <v>317</v>
      </c>
      <c r="K6083" s="259">
        <v>96</v>
      </c>
      <c r="L6083" s="257">
        <v>365</v>
      </c>
      <c r="M6083" s="258">
        <v>773</v>
      </c>
      <c r="N6083" s="258">
        <v>2535</v>
      </c>
      <c r="O6083" s="258">
        <v>1785</v>
      </c>
      <c r="P6083" s="258">
        <v>653</v>
      </c>
      <c r="Q6083" s="258">
        <v>345</v>
      </c>
      <c r="R6083" s="259">
        <v>213</v>
      </c>
      <c r="S6083" s="267">
        <v>13174</v>
      </c>
      <c r="T6083" s="90"/>
      <c r="U6083" s="260">
        <v>199</v>
      </c>
      <c r="V6083" s="273">
        <v>77.869266050051607</v>
      </c>
      <c r="W6083" s="273">
        <v>73.184592030360506</v>
      </c>
      <c r="X6083" s="274">
        <v>1.336663207</v>
      </c>
      <c r="Z6083" s="257">
        <v>34245.61</v>
      </c>
      <c r="AA6083" s="258">
        <v>13259.738295008701</v>
      </c>
      <c r="AB6083" s="276">
        <v>1.0065081444518522</v>
      </c>
      <c r="AC6083" s="92"/>
      <c r="AD6083" s="257">
        <v>1130099.2193488544</v>
      </c>
      <c r="AE6083" s="258">
        <v>11459.195770822816</v>
      </c>
      <c r="AF6083" s="276">
        <v>0.86983420151987367</v>
      </c>
      <c r="AG6083" s="93"/>
      <c r="AH6083" s="257">
        <v>17609.201089017999</v>
      </c>
      <c r="AI6083" s="258">
        <v>14936.762979669846</v>
      </c>
      <c r="AJ6083" s="258">
        <v>14020.126230241527</v>
      </c>
      <c r="AK6083" s="276">
        <v>1.0642269796752335</v>
      </c>
      <c r="AL6083" s="93"/>
      <c r="AM6083" s="257">
        <v>13259.57</v>
      </c>
      <c r="AN6083" s="258">
        <v>13230.205717966954</v>
      </c>
      <c r="AO6083" s="276">
        <v>1.0042664124766172</v>
      </c>
      <c r="AQ6083" s="280">
        <v>12326.921639751703</v>
      </c>
      <c r="AR6083" s="281">
        <v>12425.466759704719</v>
      </c>
    </row>
    <row r="6084" spans="1:44" x14ac:dyDescent="0.2">
      <c r="A6084" s="260" t="s">
        <v>8388</v>
      </c>
      <c r="B6084" s="261" t="s">
        <v>206</v>
      </c>
      <c r="C6084" s="261" t="s">
        <v>207</v>
      </c>
      <c r="D6084" s="262" t="s">
        <v>8592</v>
      </c>
      <c r="E6084" s="257">
        <v>171</v>
      </c>
      <c r="F6084" s="258">
        <v>310</v>
      </c>
      <c r="G6084" s="258">
        <v>1114</v>
      </c>
      <c r="H6084" s="258">
        <v>489</v>
      </c>
      <c r="I6084" s="258">
        <v>102</v>
      </c>
      <c r="J6084" s="258">
        <v>68</v>
      </c>
      <c r="K6084" s="259">
        <v>28</v>
      </c>
      <c r="L6084" s="257">
        <v>174</v>
      </c>
      <c r="M6084" s="258">
        <v>322</v>
      </c>
      <c r="N6084" s="258">
        <v>946</v>
      </c>
      <c r="O6084" s="258">
        <v>297</v>
      </c>
      <c r="P6084" s="258">
        <v>87</v>
      </c>
      <c r="Q6084" s="258">
        <v>75</v>
      </c>
      <c r="R6084" s="259">
        <v>36</v>
      </c>
      <c r="S6084" s="267">
        <v>4219</v>
      </c>
      <c r="T6084" s="90"/>
      <c r="U6084" s="260">
        <v>0</v>
      </c>
      <c r="V6084" s="273">
        <v>99.530239757028596</v>
      </c>
      <c r="W6084" s="273">
        <v>115.39838747925</v>
      </c>
      <c r="X6084" s="274">
        <v>1.348988064</v>
      </c>
      <c r="Z6084" s="257">
        <v>9372.64</v>
      </c>
      <c r="AA6084" s="258">
        <v>3629.0418986062841</v>
      </c>
      <c r="AB6084" s="276">
        <v>0.86016636610720176</v>
      </c>
      <c r="AC6084" s="92"/>
      <c r="AD6084" s="257">
        <v>427949.38923727855</v>
      </c>
      <c r="AE6084" s="258">
        <v>4339.4029013661411</v>
      </c>
      <c r="AF6084" s="276">
        <v>1.0285382558345915</v>
      </c>
      <c r="AG6084" s="93"/>
      <c r="AH6084" s="257">
        <v>5691.3806420159999</v>
      </c>
      <c r="AI6084" s="258">
        <v>4827.6354643874947</v>
      </c>
      <c r="AJ6084" s="258">
        <v>4511.1450229059974</v>
      </c>
      <c r="AK6084" s="276">
        <v>1.0692450872021799</v>
      </c>
      <c r="AL6084" s="93"/>
      <c r="AM6084" s="257">
        <v>4219</v>
      </c>
      <c r="AN6084" s="258">
        <v>4209.6567176841008</v>
      </c>
      <c r="AO6084" s="276">
        <v>0.9977854272775778</v>
      </c>
      <c r="AQ6084" s="280">
        <v>3982.2346987185492</v>
      </c>
      <c r="AR6084" s="281">
        <v>4014.0698808941847</v>
      </c>
    </row>
    <row r="6085" spans="1:44" x14ac:dyDescent="0.2">
      <c r="A6085" s="260" t="s">
        <v>8388</v>
      </c>
      <c r="B6085" s="261" t="s">
        <v>204</v>
      </c>
      <c r="C6085" s="261" t="s">
        <v>208</v>
      </c>
      <c r="D6085" s="262" t="s">
        <v>8593</v>
      </c>
      <c r="E6085" s="257">
        <v>566</v>
      </c>
      <c r="F6085" s="258">
        <v>1179</v>
      </c>
      <c r="G6085" s="258">
        <v>3911</v>
      </c>
      <c r="H6085" s="258">
        <v>2916</v>
      </c>
      <c r="I6085" s="258">
        <v>805</v>
      </c>
      <c r="J6085" s="258">
        <v>389</v>
      </c>
      <c r="K6085" s="259">
        <v>110</v>
      </c>
      <c r="L6085" s="257">
        <v>601</v>
      </c>
      <c r="M6085" s="258">
        <v>1102</v>
      </c>
      <c r="N6085" s="258">
        <v>3757</v>
      </c>
      <c r="O6085" s="258">
        <v>2818</v>
      </c>
      <c r="P6085" s="258">
        <v>870</v>
      </c>
      <c r="Q6085" s="258">
        <v>511</v>
      </c>
      <c r="R6085" s="259">
        <v>220</v>
      </c>
      <c r="S6085" s="267">
        <v>19755</v>
      </c>
      <c r="T6085" s="90"/>
      <c r="U6085" s="260">
        <v>70</v>
      </c>
      <c r="V6085" s="273">
        <v>64.470614938764598</v>
      </c>
      <c r="W6085" s="273">
        <v>79.496482615516896</v>
      </c>
      <c r="X6085" s="274">
        <v>1.4077581729999999</v>
      </c>
      <c r="Z6085" s="257">
        <v>50130.970000000008</v>
      </c>
      <c r="AA6085" s="258">
        <v>19410.474588565728</v>
      </c>
      <c r="AB6085" s="276">
        <v>0.98256009053736915</v>
      </c>
      <c r="AC6085" s="92"/>
      <c r="AD6085" s="257">
        <v>1655032.1836689124</v>
      </c>
      <c r="AE6085" s="258">
        <v>16782.011238448587</v>
      </c>
      <c r="AF6085" s="276">
        <v>0.84950702295361114</v>
      </c>
      <c r="AG6085" s="93"/>
      <c r="AH6085" s="257">
        <v>27810.262707614998</v>
      </c>
      <c r="AI6085" s="258">
        <v>23589.673396657297</v>
      </c>
      <c r="AJ6085" s="258">
        <v>21595.643230395501</v>
      </c>
      <c r="AK6085" s="276">
        <v>1.0931735373523412</v>
      </c>
      <c r="AL6085" s="93"/>
      <c r="AM6085" s="257">
        <v>19785.099999999999</v>
      </c>
      <c r="AN6085" s="258">
        <v>19741.284457229602</v>
      </c>
      <c r="AO6085" s="276">
        <v>0.99930571790582645</v>
      </c>
      <c r="AQ6085" s="280">
        <v>18013.189180514662</v>
      </c>
      <c r="AR6085" s="281">
        <v>18157.192033814696</v>
      </c>
    </row>
    <row r="6086" spans="1:44" x14ac:dyDescent="0.2">
      <c r="A6086" s="260" t="s">
        <v>8388</v>
      </c>
      <c r="B6086" s="261" t="s">
        <v>150</v>
      </c>
      <c r="C6086" s="261" t="s">
        <v>151</v>
      </c>
      <c r="D6086" s="262" t="s">
        <v>8539</v>
      </c>
      <c r="E6086" s="257">
        <v>138</v>
      </c>
      <c r="F6086" s="258">
        <v>173</v>
      </c>
      <c r="G6086" s="258">
        <v>1531</v>
      </c>
      <c r="H6086" s="258">
        <v>571</v>
      </c>
      <c r="I6086" s="258">
        <v>153</v>
      </c>
      <c r="J6086" s="258">
        <v>70</v>
      </c>
      <c r="K6086" s="259">
        <v>17</v>
      </c>
      <c r="L6086" s="257">
        <v>151</v>
      </c>
      <c r="M6086" s="258">
        <v>181</v>
      </c>
      <c r="N6086" s="258">
        <v>1214</v>
      </c>
      <c r="O6086" s="258">
        <v>438</v>
      </c>
      <c r="P6086" s="258">
        <v>151</v>
      </c>
      <c r="Q6086" s="258">
        <v>108</v>
      </c>
      <c r="R6086" s="259">
        <v>39</v>
      </c>
      <c r="S6086" s="267">
        <v>4935</v>
      </c>
      <c r="T6086" s="90"/>
      <c r="U6086" s="260">
        <v>5</v>
      </c>
      <c r="V6086" s="273">
        <v>89.221027042299099</v>
      </c>
      <c r="W6086" s="273">
        <v>124.286784051811</v>
      </c>
      <c r="X6086" s="274">
        <v>1.336663207</v>
      </c>
      <c r="Z6086" s="257">
        <v>11243.169999999998</v>
      </c>
      <c r="AA6086" s="258">
        <v>4353.3022716281876</v>
      </c>
      <c r="AB6086" s="276">
        <v>0.8821281198841312</v>
      </c>
      <c r="AC6086" s="92"/>
      <c r="AD6086" s="257">
        <v>497675.06035774271</v>
      </c>
      <c r="AE6086" s="258">
        <v>5046.4205702056761</v>
      </c>
      <c r="AF6086" s="276">
        <v>1.022577623141981</v>
      </c>
      <c r="AG6086" s="93"/>
      <c r="AH6086" s="257">
        <v>6596.4329265449996</v>
      </c>
      <c r="AI6086" s="258">
        <v>5595.3336347859949</v>
      </c>
      <c r="AJ6086" s="258">
        <v>5251.9601446972774</v>
      </c>
      <c r="AK6086" s="276">
        <v>1.0642269796752335</v>
      </c>
      <c r="AL6086" s="93"/>
      <c r="AM6086" s="257">
        <v>4937.1499999999996</v>
      </c>
      <c r="AN6086" s="258">
        <v>4926.2163222834934</v>
      </c>
      <c r="AO6086" s="276">
        <v>0.99822012609594601</v>
      </c>
      <c r="AQ6086" s="280">
        <v>4729.0694818853044</v>
      </c>
      <c r="AR6086" s="281">
        <v>4766.8750859913362</v>
      </c>
    </row>
    <row r="6087" spans="1:44" x14ac:dyDescent="0.2">
      <c r="A6087" s="260" t="s">
        <v>8388</v>
      </c>
      <c r="B6087" s="261" t="s">
        <v>204</v>
      </c>
      <c r="C6087" s="261" t="s">
        <v>209</v>
      </c>
      <c r="D6087" s="262" t="s">
        <v>8594</v>
      </c>
      <c r="E6087" s="257">
        <v>190</v>
      </c>
      <c r="F6087" s="258">
        <v>611</v>
      </c>
      <c r="G6087" s="258">
        <v>1156</v>
      </c>
      <c r="H6087" s="258">
        <v>1096</v>
      </c>
      <c r="I6087" s="258">
        <v>299</v>
      </c>
      <c r="J6087" s="258">
        <v>166</v>
      </c>
      <c r="K6087" s="259">
        <v>43</v>
      </c>
      <c r="L6087" s="257">
        <v>177</v>
      </c>
      <c r="M6087" s="258">
        <v>501</v>
      </c>
      <c r="N6087" s="258">
        <v>1287</v>
      </c>
      <c r="O6087" s="258">
        <v>1095</v>
      </c>
      <c r="P6087" s="258">
        <v>307</v>
      </c>
      <c r="Q6087" s="258">
        <v>198</v>
      </c>
      <c r="R6087" s="259">
        <v>93</v>
      </c>
      <c r="S6087" s="267">
        <v>7219</v>
      </c>
      <c r="T6087" s="90"/>
      <c r="U6087" s="260">
        <v>9</v>
      </c>
      <c r="V6087" s="273">
        <v>60.658982208603803</v>
      </c>
      <c r="W6087" s="273">
        <v>76.775900277008304</v>
      </c>
      <c r="X6087" s="274">
        <v>1.3809029580000001</v>
      </c>
      <c r="Z6087" s="257">
        <v>18478.89</v>
      </c>
      <c r="AA6087" s="258">
        <v>7154.9388485780619</v>
      </c>
      <c r="AB6087" s="276">
        <v>0.99112603526500376</v>
      </c>
      <c r="AC6087" s="92"/>
      <c r="AD6087" s="257">
        <v>592956.78729591565</v>
      </c>
      <c r="AE6087" s="258">
        <v>6012.5764118101979</v>
      </c>
      <c r="AF6087" s="276">
        <v>0.83288217368197781</v>
      </c>
      <c r="AG6087" s="93"/>
      <c r="AH6087" s="257">
        <v>9968.7384538019996</v>
      </c>
      <c r="AI6087" s="258">
        <v>8455.8454831674935</v>
      </c>
      <c r="AJ6087" s="258">
        <v>7812.6858319203966</v>
      </c>
      <c r="AK6087" s="276">
        <v>1.082239345050616</v>
      </c>
      <c r="AL6087" s="93"/>
      <c r="AM6087" s="257">
        <v>7222.87</v>
      </c>
      <c r="AN6087" s="258">
        <v>7206.8744291203993</v>
      </c>
      <c r="AO6087" s="276">
        <v>0.99832032540800653</v>
      </c>
      <c r="AQ6087" s="280">
        <v>6438.4707233763065</v>
      </c>
      <c r="AR6087" s="281">
        <v>6489.9417952538979</v>
      </c>
    </row>
    <row r="6088" spans="1:44" x14ac:dyDescent="0.2">
      <c r="A6088" s="260" t="s">
        <v>8388</v>
      </c>
      <c r="B6088" s="261" t="s">
        <v>148</v>
      </c>
      <c r="C6088" s="261" t="s">
        <v>152</v>
      </c>
      <c r="D6088" s="262" t="s">
        <v>8540</v>
      </c>
      <c r="E6088" s="257">
        <v>321</v>
      </c>
      <c r="F6088" s="258">
        <v>625</v>
      </c>
      <c r="G6088" s="258">
        <v>1849</v>
      </c>
      <c r="H6088" s="258">
        <v>1578</v>
      </c>
      <c r="I6088" s="258">
        <v>580</v>
      </c>
      <c r="J6088" s="258">
        <v>299</v>
      </c>
      <c r="K6088" s="259">
        <v>90</v>
      </c>
      <c r="L6088" s="257">
        <v>298</v>
      </c>
      <c r="M6088" s="258">
        <v>558</v>
      </c>
      <c r="N6088" s="258">
        <v>1764</v>
      </c>
      <c r="O6088" s="258">
        <v>1605</v>
      </c>
      <c r="P6088" s="258">
        <v>601</v>
      </c>
      <c r="Q6088" s="258">
        <v>330</v>
      </c>
      <c r="R6088" s="259">
        <v>147</v>
      </c>
      <c r="S6088" s="267">
        <v>10645</v>
      </c>
      <c r="T6088" s="90"/>
      <c r="U6088" s="260">
        <v>18</v>
      </c>
      <c r="V6088" s="273">
        <v>62.882937133394698</v>
      </c>
      <c r="W6088" s="273">
        <v>67.826037948525197</v>
      </c>
      <c r="X6088" s="274">
        <v>1.336663207</v>
      </c>
      <c r="Z6088" s="257">
        <v>28928.28</v>
      </c>
      <c r="AA6088" s="258">
        <v>11200.893256821364</v>
      </c>
      <c r="AB6088" s="276">
        <v>1.0522210668690808</v>
      </c>
      <c r="AC6088" s="92"/>
      <c r="AD6088" s="257">
        <v>857988.8285670043</v>
      </c>
      <c r="AE6088" s="258">
        <v>8699.9988915957347</v>
      </c>
      <c r="AF6088" s="276">
        <v>0.81728500625605771</v>
      </c>
      <c r="AG6088" s="93"/>
      <c r="AH6088" s="257">
        <v>14228.779838515</v>
      </c>
      <c r="AI6088" s="258">
        <v>12069.367080505961</v>
      </c>
      <c r="AJ6088" s="258">
        <v>11328.696198642861</v>
      </c>
      <c r="AK6088" s="276">
        <v>1.0642269796752335</v>
      </c>
      <c r="AL6088" s="93"/>
      <c r="AM6088" s="257">
        <v>10652.74</v>
      </c>
      <c r="AN6088" s="258">
        <v>10629.148732576945</v>
      </c>
      <c r="AO6088" s="276">
        <v>0.99851091898327338</v>
      </c>
      <c r="AQ6088" s="280">
        <v>9727.7695368169061</v>
      </c>
      <c r="AR6088" s="281">
        <v>9805.5362529441154</v>
      </c>
    </row>
    <row r="6089" spans="1:44" x14ac:dyDescent="0.2">
      <c r="A6089" s="260" t="s">
        <v>8388</v>
      </c>
      <c r="B6089" s="261" t="s">
        <v>148</v>
      </c>
      <c r="C6089" s="261" t="s">
        <v>153</v>
      </c>
      <c r="D6089" s="262" t="s">
        <v>8541</v>
      </c>
      <c r="E6089" s="257">
        <v>618</v>
      </c>
      <c r="F6089" s="258">
        <v>1015</v>
      </c>
      <c r="G6089" s="258">
        <v>3081</v>
      </c>
      <c r="H6089" s="258">
        <v>1961</v>
      </c>
      <c r="I6089" s="258">
        <v>537</v>
      </c>
      <c r="J6089" s="258">
        <v>387</v>
      </c>
      <c r="K6089" s="259">
        <v>137</v>
      </c>
      <c r="L6089" s="257">
        <v>548</v>
      </c>
      <c r="M6089" s="258">
        <v>929</v>
      </c>
      <c r="N6089" s="258">
        <v>3178</v>
      </c>
      <c r="O6089" s="258">
        <v>1836</v>
      </c>
      <c r="P6089" s="258">
        <v>630</v>
      </c>
      <c r="Q6089" s="258">
        <v>490</v>
      </c>
      <c r="R6089" s="259">
        <v>230</v>
      </c>
      <c r="S6089" s="267">
        <v>15577</v>
      </c>
      <c r="T6089" s="90"/>
      <c r="U6089" s="260">
        <v>15</v>
      </c>
      <c r="V6089" s="273">
        <v>70.502737795951703</v>
      </c>
      <c r="W6089" s="273">
        <v>72.652821467548307</v>
      </c>
      <c r="X6089" s="274">
        <v>1.336663207</v>
      </c>
      <c r="Z6089" s="257">
        <v>40121.379999999997</v>
      </c>
      <c r="AA6089" s="258">
        <v>15534.808661156749</v>
      </c>
      <c r="AB6089" s="276">
        <v>0.99729143359804506</v>
      </c>
      <c r="AC6089" s="92"/>
      <c r="AD6089" s="257">
        <v>1304306.946927005</v>
      </c>
      <c r="AE6089" s="258">
        <v>13225.660538631808</v>
      </c>
      <c r="AF6089" s="276">
        <v>0.84905055778595417</v>
      </c>
      <c r="AG6089" s="93"/>
      <c r="AH6089" s="257">
        <v>20821.202775439</v>
      </c>
      <c r="AI6089" s="258">
        <v>17661.299296668985</v>
      </c>
      <c r="AJ6089" s="258">
        <v>16577.463662401111</v>
      </c>
      <c r="AK6089" s="276">
        <v>1.0642269796752335</v>
      </c>
      <c r="AL6089" s="93"/>
      <c r="AM6089" s="257">
        <v>15583.45</v>
      </c>
      <c r="AN6089" s="258">
        <v>15548.939316708773</v>
      </c>
      <c r="AO6089" s="276">
        <v>0.99819858231423075</v>
      </c>
      <c r="AQ6089" s="280">
        <v>14011.694946783264</v>
      </c>
      <c r="AR6089" s="281">
        <v>14123.708651390836</v>
      </c>
    </row>
    <row r="6090" spans="1:44" x14ac:dyDescent="0.2">
      <c r="A6090" s="260" t="s">
        <v>8388</v>
      </c>
      <c r="B6090" s="261" t="s">
        <v>202</v>
      </c>
      <c r="C6090" s="261" t="s">
        <v>210</v>
      </c>
      <c r="D6090" s="262" t="s">
        <v>8595</v>
      </c>
      <c r="E6090" s="257">
        <v>103</v>
      </c>
      <c r="F6090" s="258">
        <v>161</v>
      </c>
      <c r="G6090" s="258">
        <v>611</v>
      </c>
      <c r="H6090" s="258">
        <v>461</v>
      </c>
      <c r="I6090" s="258">
        <v>126</v>
      </c>
      <c r="J6090" s="258">
        <v>63</v>
      </c>
      <c r="K6090" s="259">
        <v>13</v>
      </c>
      <c r="L6090" s="257">
        <v>100</v>
      </c>
      <c r="M6090" s="258">
        <v>155</v>
      </c>
      <c r="N6090" s="258">
        <v>555</v>
      </c>
      <c r="O6090" s="258">
        <v>497</v>
      </c>
      <c r="P6090" s="258">
        <v>127</v>
      </c>
      <c r="Q6090" s="258">
        <v>62</v>
      </c>
      <c r="R6090" s="259">
        <v>26</v>
      </c>
      <c r="S6090" s="267">
        <v>3060</v>
      </c>
      <c r="T6090" s="90"/>
      <c r="U6090" s="260">
        <v>7</v>
      </c>
      <c r="V6090" s="273">
        <v>69.599583004717402</v>
      </c>
      <c r="W6090" s="273">
        <v>78.546226723293003</v>
      </c>
      <c r="X6090" s="274">
        <v>1.3809029580000001</v>
      </c>
      <c r="Z6090" s="257">
        <v>7774.0700000000006</v>
      </c>
      <c r="AA6090" s="258">
        <v>3010.0831518865721</v>
      </c>
      <c r="AB6090" s="276">
        <v>0.9836873045380955</v>
      </c>
      <c r="AC6090" s="92"/>
      <c r="AD6090" s="257">
        <v>259770.54736650776</v>
      </c>
      <c r="AE6090" s="258">
        <v>2634.0709796098945</v>
      </c>
      <c r="AF6090" s="276">
        <v>0.86080750967643616</v>
      </c>
      <c r="AG6090" s="93"/>
      <c r="AH6090" s="257">
        <v>4225.5630514800005</v>
      </c>
      <c r="AI6090" s="258">
        <v>3584.2758246976769</v>
      </c>
      <c r="AJ6090" s="258">
        <v>3311.6523958548851</v>
      </c>
      <c r="AK6090" s="276">
        <v>1.082239345050616</v>
      </c>
      <c r="AL6090" s="93"/>
      <c r="AM6090" s="257">
        <v>3063.01</v>
      </c>
      <c r="AN6090" s="258">
        <v>3056.2267416054942</v>
      </c>
      <c r="AO6090" s="276">
        <v>0.9987669090214033</v>
      </c>
      <c r="AQ6090" s="280">
        <v>2800.7349035371976</v>
      </c>
      <c r="AR6090" s="281">
        <v>2823.1248209141067</v>
      </c>
    </row>
    <row r="6091" spans="1:44" x14ac:dyDescent="0.2">
      <c r="A6091" s="260" t="s">
        <v>8388</v>
      </c>
      <c r="B6091" s="261" t="s">
        <v>143</v>
      </c>
      <c r="C6091" s="261" t="s">
        <v>154</v>
      </c>
      <c r="D6091" s="262" t="s">
        <v>8542</v>
      </c>
      <c r="E6091" s="257">
        <v>442</v>
      </c>
      <c r="F6091" s="258">
        <v>816</v>
      </c>
      <c r="G6091" s="258">
        <v>2691</v>
      </c>
      <c r="H6091" s="258">
        <v>1962</v>
      </c>
      <c r="I6091" s="258">
        <v>781</v>
      </c>
      <c r="J6091" s="258">
        <v>430</v>
      </c>
      <c r="K6091" s="259">
        <v>142</v>
      </c>
      <c r="L6091" s="257">
        <v>396</v>
      </c>
      <c r="M6091" s="258">
        <v>799</v>
      </c>
      <c r="N6091" s="258">
        <v>2527</v>
      </c>
      <c r="O6091" s="258">
        <v>1965</v>
      </c>
      <c r="P6091" s="258">
        <v>789</v>
      </c>
      <c r="Q6091" s="258">
        <v>482</v>
      </c>
      <c r="R6091" s="259">
        <v>239</v>
      </c>
      <c r="S6091" s="267">
        <v>14461</v>
      </c>
      <c r="T6091" s="90"/>
      <c r="U6091" s="260">
        <v>37</v>
      </c>
      <c r="V6091" s="273">
        <v>74.4106838547998</v>
      </c>
      <c r="W6091" s="273">
        <v>80.971578728995198</v>
      </c>
      <c r="X6091" s="274">
        <v>1.274130773</v>
      </c>
      <c r="Z6091" s="257">
        <v>39237.919999999998</v>
      </c>
      <c r="AA6091" s="258">
        <v>15192.737125736345</v>
      </c>
      <c r="AB6091" s="276">
        <v>1.0506007278705722</v>
      </c>
      <c r="AC6091" s="92"/>
      <c r="AD6091" s="257">
        <v>1254101.0292324151</v>
      </c>
      <c r="AE6091" s="258">
        <v>12716.572991391829</v>
      </c>
      <c r="AF6091" s="276">
        <v>0.8793702365944146</v>
      </c>
      <c r="AG6091" s="93"/>
      <c r="AH6091" s="257">
        <v>18425.205108352999</v>
      </c>
      <c r="AI6091" s="258">
        <v>15628.92718210298</v>
      </c>
      <c r="AJ6091" s="258">
        <v>15021.60504740943</v>
      </c>
      <c r="AK6091" s="276">
        <v>1.038766686080453</v>
      </c>
      <c r="AL6091" s="93"/>
      <c r="AM6091" s="257">
        <v>14476.91</v>
      </c>
      <c r="AN6091" s="258">
        <v>14444.84983000904</v>
      </c>
      <c r="AO6091" s="276">
        <v>0.99888319134285597</v>
      </c>
      <c r="AQ6091" s="280">
        <v>13862.466318225388</v>
      </c>
      <c r="AR6091" s="281">
        <v>13973.28704428313</v>
      </c>
    </row>
    <row r="6092" spans="1:44" x14ac:dyDescent="0.2">
      <c r="A6092" s="260" t="s">
        <v>8388</v>
      </c>
      <c r="B6092" s="261" t="s">
        <v>202</v>
      </c>
      <c r="C6092" s="261" t="s">
        <v>211</v>
      </c>
      <c r="D6092" s="262" t="s">
        <v>8596</v>
      </c>
      <c r="E6092" s="257">
        <v>282</v>
      </c>
      <c r="F6092" s="258">
        <v>580</v>
      </c>
      <c r="G6092" s="258">
        <v>1789</v>
      </c>
      <c r="H6092" s="258">
        <v>1355</v>
      </c>
      <c r="I6092" s="258">
        <v>493</v>
      </c>
      <c r="J6092" s="258">
        <v>283</v>
      </c>
      <c r="K6092" s="259">
        <v>96</v>
      </c>
      <c r="L6092" s="257">
        <v>259</v>
      </c>
      <c r="M6092" s="258">
        <v>532</v>
      </c>
      <c r="N6092" s="258">
        <v>1751</v>
      </c>
      <c r="O6092" s="258">
        <v>1403</v>
      </c>
      <c r="P6092" s="258">
        <v>499</v>
      </c>
      <c r="Q6092" s="258">
        <v>339</v>
      </c>
      <c r="R6092" s="259">
        <v>138</v>
      </c>
      <c r="S6092" s="267">
        <v>9799</v>
      </c>
      <c r="T6092" s="90"/>
      <c r="U6092" s="260">
        <v>16</v>
      </c>
      <c r="V6092" s="273">
        <v>71.138290828577496</v>
      </c>
      <c r="W6092" s="273">
        <v>81.417857142857102</v>
      </c>
      <c r="X6092" s="274">
        <v>1.3809029580000001</v>
      </c>
      <c r="Z6092" s="257">
        <v>26390.500000000004</v>
      </c>
      <c r="AA6092" s="258">
        <v>10218.27683824079</v>
      </c>
      <c r="AB6092" s="276">
        <v>1.0427877169344617</v>
      </c>
      <c r="AC6092" s="92"/>
      <c r="AD6092" s="257">
        <v>842459.77971234627</v>
      </c>
      <c r="AE6092" s="258">
        <v>8542.5344779288262</v>
      </c>
      <c r="AF6092" s="276">
        <v>0.87177614837522466</v>
      </c>
      <c r="AG6092" s="93"/>
      <c r="AH6092" s="257">
        <v>13531.468085442</v>
      </c>
      <c r="AI6092" s="258">
        <v>11477.881962814554</v>
      </c>
      <c r="AJ6092" s="258">
        <v>10604.863342150986</v>
      </c>
      <c r="AK6092" s="276">
        <v>1.082239345050616</v>
      </c>
      <c r="AL6092" s="93"/>
      <c r="AM6092" s="257">
        <v>9805.8799999999992</v>
      </c>
      <c r="AN6092" s="258">
        <v>9784.1641656326537</v>
      </c>
      <c r="AO6092" s="276">
        <v>0.99848598485892992</v>
      </c>
      <c r="AQ6092" s="280">
        <v>9626.0461465154713</v>
      </c>
      <c r="AR6092" s="281">
        <v>9702.9996552586927</v>
      </c>
    </row>
    <row r="6093" spans="1:44" x14ac:dyDescent="0.2">
      <c r="A6093" s="260" t="s">
        <v>8388</v>
      </c>
      <c r="B6093" s="261" t="s">
        <v>202</v>
      </c>
      <c r="C6093" s="261" t="s">
        <v>212</v>
      </c>
      <c r="D6093" s="262" t="s">
        <v>8597</v>
      </c>
      <c r="E6093" s="257">
        <v>90</v>
      </c>
      <c r="F6093" s="258">
        <v>122</v>
      </c>
      <c r="G6093" s="258">
        <v>566</v>
      </c>
      <c r="H6093" s="258">
        <v>283</v>
      </c>
      <c r="I6093" s="258">
        <v>74</v>
      </c>
      <c r="J6093" s="258">
        <v>40</v>
      </c>
      <c r="K6093" s="259">
        <v>14</v>
      </c>
      <c r="L6093" s="257">
        <v>92</v>
      </c>
      <c r="M6093" s="258">
        <v>107</v>
      </c>
      <c r="N6093" s="258">
        <v>530</v>
      </c>
      <c r="O6093" s="258">
        <v>228</v>
      </c>
      <c r="P6093" s="258">
        <v>58</v>
      </c>
      <c r="Q6093" s="258">
        <v>49</v>
      </c>
      <c r="R6093" s="259">
        <v>21</v>
      </c>
      <c r="S6093" s="267">
        <v>2274</v>
      </c>
      <c r="T6093" s="90"/>
      <c r="U6093" s="260">
        <v>1</v>
      </c>
      <c r="V6093" s="273">
        <v>74.379093521133996</v>
      </c>
      <c r="W6093" s="273">
        <v>97.546813186813097</v>
      </c>
      <c r="X6093" s="274">
        <v>1.3809029580000001</v>
      </c>
      <c r="Z6093" s="257">
        <v>5415.01</v>
      </c>
      <c r="AA6093" s="258">
        <v>2096.6662724026546</v>
      </c>
      <c r="AB6093" s="276">
        <v>0.92201683043212601</v>
      </c>
      <c r="AC6093" s="92"/>
      <c r="AD6093" s="257">
        <v>206113.27647741223</v>
      </c>
      <c r="AE6093" s="258">
        <v>2089.98674247495</v>
      </c>
      <c r="AF6093" s="276">
        <v>0.91907948217895774</v>
      </c>
      <c r="AG6093" s="93"/>
      <c r="AH6093" s="257">
        <v>3140.1733264920003</v>
      </c>
      <c r="AI6093" s="258">
        <v>2663.6088971772933</v>
      </c>
      <c r="AJ6093" s="258">
        <v>2461.0122706451007</v>
      </c>
      <c r="AK6093" s="276">
        <v>1.082239345050616</v>
      </c>
      <c r="AL6093" s="93"/>
      <c r="AM6093" s="257">
        <v>2274.4299999999998</v>
      </c>
      <c r="AN6093" s="258">
        <v>2269.3931093629412</v>
      </c>
      <c r="AO6093" s="276">
        <v>0.99797410262222574</v>
      </c>
      <c r="AQ6093" s="280">
        <v>2081.2534473726923</v>
      </c>
      <c r="AR6093" s="281">
        <v>2097.8916135440891</v>
      </c>
    </row>
    <row r="6094" spans="1:44" x14ac:dyDescent="0.2">
      <c r="A6094" s="260" t="s">
        <v>8388</v>
      </c>
      <c r="B6094" s="261" t="s">
        <v>202</v>
      </c>
      <c r="C6094" s="261" t="s">
        <v>213</v>
      </c>
      <c r="D6094" s="262" t="s">
        <v>8598</v>
      </c>
      <c r="E6094" s="257">
        <v>425</v>
      </c>
      <c r="F6094" s="258">
        <v>682</v>
      </c>
      <c r="G6094" s="258">
        <v>2684</v>
      </c>
      <c r="H6094" s="258">
        <v>1510</v>
      </c>
      <c r="I6094" s="258">
        <v>580</v>
      </c>
      <c r="J6094" s="258">
        <v>293</v>
      </c>
      <c r="K6094" s="259">
        <v>100</v>
      </c>
      <c r="L6094" s="257">
        <v>392</v>
      </c>
      <c r="M6094" s="258">
        <v>616</v>
      </c>
      <c r="N6094" s="258">
        <v>2580</v>
      </c>
      <c r="O6094" s="258">
        <v>1483</v>
      </c>
      <c r="P6094" s="258">
        <v>597</v>
      </c>
      <c r="Q6094" s="258">
        <v>384</v>
      </c>
      <c r="R6094" s="259">
        <v>195</v>
      </c>
      <c r="S6094" s="267">
        <v>12521</v>
      </c>
      <c r="T6094" s="90"/>
      <c r="U6094" s="260">
        <v>24</v>
      </c>
      <c r="V6094" s="273">
        <v>71.032221982609101</v>
      </c>
      <c r="W6094" s="273">
        <v>86.484471057884207</v>
      </c>
      <c r="X6094" s="274">
        <v>1.3809029580000001</v>
      </c>
      <c r="Z6094" s="257">
        <v>32568.300000000003</v>
      </c>
      <c r="AA6094" s="258">
        <v>12610.291792534341</v>
      </c>
      <c r="AB6094" s="276">
        <v>1.0071313627133889</v>
      </c>
      <c r="AC6094" s="92"/>
      <c r="AD6094" s="257">
        <v>1091154.1662211947</v>
      </c>
      <c r="AE6094" s="258">
        <v>11064.293287523971</v>
      </c>
      <c r="AF6094" s="276">
        <v>0.88365891602299906</v>
      </c>
      <c r="AG6094" s="93"/>
      <c r="AH6094" s="257">
        <v>17290.285937118002</v>
      </c>
      <c r="AI6094" s="258">
        <v>14666.247582039088</v>
      </c>
      <c r="AJ6094" s="258">
        <v>13550.718839378762</v>
      </c>
      <c r="AK6094" s="276">
        <v>1.0822393450506158</v>
      </c>
      <c r="AL6094" s="93"/>
      <c r="AM6094" s="257">
        <v>12531.32</v>
      </c>
      <c r="AN6094" s="258">
        <v>12503.568480552056</v>
      </c>
      <c r="AO6094" s="276">
        <v>0.99860781731108184</v>
      </c>
      <c r="AQ6094" s="280">
        <v>12042.81680608165</v>
      </c>
      <c r="AR6094" s="281">
        <v>12139.090706525736</v>
      </c>
    </row>
    <row r="6095" spans="1:44" x14ac:dyDescent="0.2">
      <c r="A6095" s="260" t="s">
        <v>8388</v>
      </c>
      <c r="B6095" s="261" t="s">
        <v>202</v>
      </c>
      <c r="C6095" s="261" t="s">
        <v>214</v>
      </c>
      <c r="D6095" s="262" t="s">
        <v>8599</v>
      </c>
      <c r="E6095" s="257">
        <v>336</v>
      </c>
      <c r="F6095" s="258">
        <v>552</v>
      </c>
      <c r="G6095" s="258">
        <v>2002</v>
      </c>
      <c r="H6095" s="258">
        <v>1432</v>
      </c>
      <c r="I6095" s="258">
        <v>443</v>
      </c>
      <c r="J6095" s="258">
        <v>274</v>
      </c>
      <c r="K6095" s="259">
        <v>71</v>
      </c>
      <c r="L6095" s="257">
        <v>332</v>
      </c>
      <c r="M6095" s="258">
        <v>564</v>
      </c>
      <c r="N6095" s="258">
        <v>2059</v>
      </c>
      <c r="O6095" s="258">
        <v>1374</v>
      </c>
      <c r="P6095" s="258">
        <v>463</v>
      </c>
      <c r="Q6095" s="258">
        <v>308</v>
      </c>
      <c r="R6095" s="259">
        <v>143</v>
      </c>
      <c r="S6095" s="267">
        <v>10353</v>
      </c>
      <c r="T6095" s="90"/>
      <c r="U6095" s="260">
        <v>25</v>
      </c>
      <c r="V6095" s="273">
        <v>67.543131702603802</v>
      </c>
      <c r="W6095" s="273">
        <v>72.998454703496193</v>
      </c>
      <c r="X6095" s="274">
        <v>1.3809029580000001</v>
      </c>
      <c r="Z6095" s="257">
        <v>27071.07</v>
      </c>
      <c r="AA6095" s="258">
        <v>10481.790324828824</v>
      </c>
      <c r="AB6095" s="276">
        <v>1.0124399038760576</v>
      </c>
      <c r="AC6095" s="92"/>
      <c r="AD6095" s="257">
        <v>859731.78624919371</v>
      </c>
      <c r="AE6095" s="258">
        <v>8717.6724665867659</v>
      </c>
      <c r="AF6095" s="276">
        <v>0.84204312436846962</v>
      </c>
      <c r="AG6095" s="93"/>
      <c r="AH6095" s="257">
        <v>14296.488324174001</v>
      </c>
      <c r="AI6095" s="258">
        <v>12126.799873560474</v>
      </c>
      <c r="AJ6095" s="258">
        <v>11204.423939309028</v>
      </c>
      <c r="AK6095" s="276">
        <v>1.082239345050616</v>
      </c>
      <c r="AL6095" s="93"/>
      <c r="AM6095" s="257">
        <v>10363.75</v>
      </c>
      <c r="AN6095" s="258">
        <v>10340.798721947998</v>
      </c>
      <c r="AO6095" s="276">
        <v>0.9988214741570558</v>
      </c>
      <c r="AQ6095" s="280">
        <v>9540.7165110559563</v>
      </c>
      <c r="AR6095" s="281">
        <v>9616.9878690232053</v>
      </c>
    </row>
    <row r="6096" spans="1:44" x14ac:dyDescent="0.2">
      <c r="A6096" s="260" t="s">
        <v>8388</v>
      </c>
      <c r="B6096" s="261" t="s">
        <v>146</v>
      </c>
      <c r="C6096" s="261" t="s">
        <v>155</v>
      </c>
      <c r="D6096" s="262" t="s">
        <v>8543</v>
      </c>
      <c r="E6096" s="257">
        <v>681</v>
      </c>
      <c r="F6096" s="258">
        <v>1417</v>
      </c>
      <c r="G6096" s="258">
        <v>4102</v>
      </c>
      <c r="H6096" s="258">
        <v>2937</v>
      </c>
      <c r="I6096" s="258">
        <v>1200</v>
      </c>
      <c r="J6096" s="258">
        <v>696</v>
      </c>
      <c r="K6096" s="259">
        <v>249</v>
      </c>
      <c r="L6096" s="257">
        <v>616</v>
      </c>
      <c r="M6096" s="258">
        <v>1153</v>
      </c>
      <c r="N6096" s="258">
        <v>4067</v>
      </c>
      <c r="O6096" s="258">
        <v>2860</v>
      </c>
      <c r="P6096" s="258">
        <v>1357</v>
      </c>
      <c r="Q6096" s="258">
        <v>890</v>
      </c>
      <c r="R6096" s="259">
        <v>494</v>
      </c>
      <c r="S6096" s="267">
        <v>22719</v>
      </c>
      <c r="T6096" s="90"/>
      <c r="U6096" s="260">
        <v>93</v>
      </c>
      <c r="V6096" s="273">
        <v>64.300142333887393</v>
      </c>
      <c r="W6096" s="273">
        <v>65.583692876639901</v>
      </c>
      <c r="X6096" s="274">
        <v>1.371821484</v>
      </c>
      <c r="Z6096" s="257">
        <v>63017.22</v>
      </c>
      <c r="AA6096" s="258">
        <v>24399.969668491471</v>
      </c>
      <c r="AB6096" s="276">
        <v>1.073989597627161</v>
      </c>
      <c r="AC6096" s="92"/>
      <c r="AD6096" s="257">
        <v>1827502.2127870959</v>
      </c>
      <c r="AE6096" s="258">
        <v>18530.855759731887</v>
      </c>
      <c r="AF6096" s="276">
        <v>0.81565455168501633</v>
      </c>
      <c r="AG6096" s="93"/>
      <c r="AH6096" s="257">
        <v>31166.412294996</v>
      </c>
      <c r="AI6096" s="258">
        <v>26436.481190924038</v>
      </c>
      <c r="AJ6096" s="258">
        <v>24503.390971643537</v>
      </c>
      <c r="AK6096" s="276">
        <v>1.0785417919645908</v>
      </c>
      <c r="AL6096" s="93"/>
      <c r="AM6096" s="257">
        <v>22758.99</v>
      </c>
      <c r="AN6096" s="258">
        <v>22708.588561556124</v>
      </c>
      <c r="AO6096" s="276">
        <v>0.99954172989815238</v>
      </c>
      <c r="AQ6096" s="280">
        <v>21455.244043935523</v>
      </c>
      <c r="AR6096" s="281">
        <v>21626.763719303028</v>
      </c>
    </row>
    <row r="6097" spans="1:44" x14ac:dyDescent="0.2">
      <c r="A6097" s="260" t="s">
        <v>8388</v>
      </c>
      <c r="B6097" s="261" t="s">
        <v>204</v>
      </c>
      <c r="C6097" s="261" t="s">
        <v>215</v>
      </c>
      <c r="D6097" s="262" t="s">
        <v>8600</v>
      </c>
      <c r="E6097" s="257">
        <v>197</v>
      </c>
      <c r="F6097" s="258">
        <v>464</v>
      </c>
      <c r="G6097" s="258">
        <v>1280</v>
      </c>
      <c r="H6097" s="258">
        <v>1086</v>
      </c>
      <c r="I6097" s="258">
        <v>347</v>
      </c>
      <c r="J6097" s="258">
        <v>217</v>
      </c>
      <c r="K6097" s="259">
        <v>49</v>
      </c>
      <c r="L6097" s="257">
        <v>163</v>
      </c>
      <c r="M6097" s="258">
        <v>388</v>
      </c>
      <c r="N6097" s="258">
        <v>1228</v>
      </c>
      <c r="O6097" s="258">
        <v>1044</v>
      </c>
      <c r="P6097" s="258">
        <v>395</v>
      </c>
      <c r="Q6097" s="258">
        <v>209</v>
      </c>
      <c r="R6097" s="259">
        <v>155</v>
      </c>
      <c r="S6097" s="267">
        <v>7222</v>
      </c>
      <c r="T6097" s="90"/>
      <c r="U6097" s="260">
        <v>39</v>
      </c>
      <c r="V6097" s="273">
        <v>63.651691837899698</v>
      </c>
      <c r="W6097" s="273">
        <v>108.13013983109499</v>
      </c>
      <c r="X6097" s="274">
        <v>1.406641222</v>
      </c>
      <c r="Z6097" s="257">
        <v>19450.66</v>
      </c>
      <c r="AA6097" s="258">
        <v>7531.2035985106986</v>
      </c>
      <c r="AB6097" s="276">
        <v>1.0428141233052755</v>
      </c>
      <c r="AC6097" s="92"/>
      <c r="AD6097" s="257">
        <v>652459.53814217576</v>
      </c>
      <c r="AE6097" s="258">
        <v>6615.9337623644806</v>
      </c>
      <c r="AF6097" s="276">
        <v>0.91608055419059553</v>
      </c>
      <c r="AG6097" s="93"/>
      <c r="AH6097" s="257">
        <v>10158.762905284</v>
      </c>
      <c r="AI6097" s="258">
        <v>8617.0311143486015</v>
      </c>
      <c r="AJ6097" s="258">
        <v>7891.6149348873278</v>
      </c>
      <c r="AK6097" s="276">
        <v>1.0927187669464591</v>
      </c>
      <c r="AL6097" s="93"/>
      <c r="AM6097" s="257">
        <v>7238.77</v>
      </c>
      <c r="AN6097" s="258">
        <v>7222.7392174141132</v>
      </c>
      <c r="AO6097" s="276">
        <v>1.0001023563298412</v>
      </c>
      <c r="AQ6097" s="280">
        <v>7539.6451300909912</v>
      </c>
      <c r="AR6097" s="281">
        <v>7599.9193214472498</v>
      </c>
    </row>
    <row r="6098" spans="1:44" x14ac:dyDescent="0.2">
      <c r="A6098" s="260" t="s">
        <v>8388</v>
      </c>
      <c r="B6098" s="261" t="s">
        <v>206</v>
      </c>
      <c r="C6098" s="261" t="s">
        <v>216</v>
      </c>
      <c r="D6098" s="262" t="s">
        <v>8601</v>
      </c>
      <c r="E6098" s="257">
        <v>628</v>
      </c>
      <c r="F6098" s="258">
        <v>1043</v>
      </c>
      <c r="G6098" s="258">
        <v>3274</v>
      </c>
      <c r="H6098" s="258">
        <v>1887</v>
      </c>
      <c r="I6098" s="258">
        <v>515</v>
      </c>
      <c r="J6098" s="258">
        <v>344</v>
      </c>
      <c r="K6098" s="259">
        <v>96</v>
      </c>
      <c r="L6098" s="257">
        <v>642</v>
      </c>
      <c r="M6098" s="258">
        <v>975</v>
      </c>
      <c r="N6098" s="258">
        <v>3483</v>
      </c>
      <c r="O6098" s="258">
        <v>1742</v>
      </c>
      <c r="P6098" s="258">
        <v>550</v>
      </c>
      <c r="Q6098" s="258">
        <v>442</v>
      </c>
      <c r="R6098" s="259">
        <v>156</v>
      </c>
      <c r="S6098" s="267">
        <v>15777</v>
      </c>
      <c r="T6098" s="90"/>
      <c r="U6098" s="260">
        <v>6</v>
      </c>
      <c r="V6098" s="273">
        <v>88.033681270725594</v>
      </c>
      <c r="W6098" s="273">
        <v>103.308700607902</v>
      </c>
      <c r="X6098" s="274">
        <v>1.348988064</v>
      </c>
      <c r="Z6098" s="257">
        <v>39165.709999999992</v>
      </c>
      <c r="AA6098" s="258">
        <v>15164.777755110952</v>
      </c>
      <c r="AB6098" s="276">
        <v>0.96119526875267491</v>
      </c>
      <c r="AC6098" s="92"/>
      <c r="AD6098" s="257">
        <v>1507794.6975846195</v>
      </c>
      <c r="AE6098" s="258">
        <v>15289.024473254764</v>
      </c>
      <c r="AF6098" s="276">
        <v>0.96907044896081407</v>
      </c>
      <c r="AG6098" s="93"/>
      <c r="AH6098" s="257">
        <v>21282.984685727999</v>
      </c>
      <c r="AI6098" s="258">
        <v>18052.999459976654</v>
      </c>
      <c r="AJ6098" s="258">
        <v>16869.479740788796</v>
      </c>
      <c r="AK6098" s="276">
        <v>1.0692450872021801</v>
      </c>
      <c r="AL6098" s="93"/>
      <c r="AM6098" s="257">
        <v>15779.58</v>
      </c>
      <c r="AN6098" s="258">
        <v>15744.634972560723</v>
      </c>
      <c r="AO6098" s="276">
        <v>0.99794859431835736</v>
      </c>
      <c r="AQ6098" s="280">
        <v>15681.111199447896</v>
      </c>
      <c r="AR6098" s="281">
        <v>15806.47071979748</v>
      </c>
    </row>
    <row r="6099" spans="1:44" x14ac:dyDescent="0.2">
      <c r="A6099" s="260" t="s">
        <v>8388</v>
      </c>
      <c r="B6099" s="261" t="s">
        <v>146</v>
      </c>
      <c r="C6099" s="261" t="s">
        <v>156</v>
      </c>
      <c r="D6099" s="262" t="s">
        <v>8544</v>
      </c>
      <c r="E6099" s="257">
        <v>376</v>
      </c>
      <c r="F6099" s="258">
        <v>834</v>
      </c>
      <c r="G6099" s="258">
        <v>1990</v>
      </c>
      <c r="H6099" s="258">
        <v>1873</v>
      </c>
      <c r="I6099" s="258">
        <v>556</v>
      </c>
      <c r="J6099" s="258">
        <v>287</v>
      </c>
      <c r="K6099" s="259">
        <v>75</v>
      </c>
      <c r="L6099" s="257">
        <v>325</v>
      </c>
      <c r="M6099" s="258">
        <v>827</v>
      </c>
      <c r="N6099" s="258">
        <v>2107</v>
      </c>
      <c r="O6099" s="258">
        <v>1892</v>
      </c>
      <c r="P6099" s="258">
        <v>557</v>
      </c>
      <c r="Q6099" s="258">
        <v>293</v>
      </c>
      <c r="R6099" s="259">
        <v>154</v>
      </c>
      <c r="S6099" s="267">
        <v>12146</v>
      </c>
      <c r="T6099" s="90"/>
      <c r="U6099" s="260">
        <v>124</v>
      </c>
      <c r="V6099" s="273">
        <v>59.468716610932802</v>
      </c>
      <c r="W6099" s="273">
        <v>55.644162687304402</v>
      </c>
      <c r="X6099" s="274">
        <v>1.371821484</v>
      </c>
      <c r="Z6099" s="257">
        <v>31551.62</v>
      </c>
      <c r="AA6099" s="258">
        <v>12216.638102914867</v>
      </c>
      <c r="AB6099" s="276">
        <v>1.0058157502811516</v>
      </c>
      <c r="AC6099" s="92"/>
      <c r="AD6099" s="257">
        <v>933108.76523541089</v>
      </c>
      <c r="AE6099" s="258">
        <v>9461.7143638629132</v>
      </c>
      <c r="AF6099" s="276">
        <v>0.7789983833247911</v>
      </c>
      <c r="AG6099" s="93"/>
      <c r="AH6099" s="257">
        <v>16662.143744664001</v>
      </c>
      <c r="AI6099" s="258">
        <v>14133.434594170667</v>
      </c>
      <c r="AJ6099" s="258">
        <v>13099.968605201921</v>
      </c>
      <c r="AK6099" s="276">
        <v>1.0785417919645908</v>
      </c>
      <c r="AL6099" s="93"/>
      <c r="AM6099" s="257">
        <v>12199.32</v>
      </c>
      <c r="AN6099" s="258">
        <v>12172.303718695901</v>
      </c>
      <c r="AO6099" s="276">
        <v>1.002165628082982</v>
      </c>
      <c r="AQ6099" s="280">
        <v>10286.431696507496</v>
      </c>
      <c r="AR6099" s="281">
        <v>10368.664526004191</v>
      </c>
    </row>
    <row r="6100" spans="1:44" x14ac:dyDescent="0.2">
      <c r="A6100" s="260" t="s">
        <v>8388</v>
      </c>
      <c r="B6100" s="261" t="s">
        <v>150</v>
      </c>
      <c r="C6100" s="261" t="s">
        <v>157</v>
      </c>
      <c r="D6100" s="262" t="s">
        <v>8545</v>
      </c>
      <c r="E6100" s="257">
        <v>313</v>
      </c>
      <c r="F6100" s="258">
        <v>444</v>
      </c>
      <c r="G6100" s="258">
        <v>2104</v>
      </c>
      <c r="H6100" s="258">
        <v>918</v>
      </c>
      <c r="I6100" s="258">
        <v>193</v>
      </c>
      <c r="J6100" s="258">
        <v>108</v>
      </c>
      <c r="K6100" s="259">
        <v>25</v>
      </c>
      <c r="L6100" s="257">
        <v>311</v>
      </c>
      <c r="M6100" s="258">
        <v>392</v>
      </c>
      <c r="N6100" s="258">
        <v>1726</v>
      </c>
      <c r="O6100" s="258">
        <v>683</v>
      </c>
      <c r="P6100" s="258">
        <v>177</v>
      </c>
      <c r="Q6100" s="258">
        <v>119</v>
      </c>
      <c r="R6100" s="259">
        <v>57</v>
      </c>
      <c r="S6100" s="267">
        <v>7570</v>
      </c>
      <c r="T6100" s="90"/>
      <c r="U6100" s="260">
        <v>20</v>
      </c>
      <c r="V6100" s="273">
        <v>87.948143377930194</v>
      </c>
      <c r="W6100" s="273">
        <v>114.529520538898</v>
      </c>
      <c r="X6100" s="274">
        <v>1.336663207</v>
      </c>
      <c r="Z6100" s="257">
        <v>17044.809999999998</v>
      </c>
      <c r="AA6100" s="258">
        <v>6599.6698522276938</v>
      </c>
      <c r="AB6100" s="276">
        <v>0.87181900293628711</v>
      </c>
      <c r="AC6100" s="92"/>
      <c r="AD6100" s="257">
        <v>743400.24462933524</v>
      </c>
      <c r="AE6100" s="258">
        <v>7538.0716962122206</v>
      </c>
      <c r="AF6100" s="276">
        <v>0.99578225841640955</v>
      </c>
      <c r="AG6100" s="93"/>
      <c r="AH6100" s="257">
        <v>10118.54047699</v>
      </c>
      <c r="AI6100" s="258">
        <v>8582.9129919614952</v>
      </c>
      <c r="AJ6100" s="258">
        <v>8056.1982361415176</v>
      </c>
      <c r="AK6100" s="276">
        <v>1.0642269796752335</v>
      </c>
      <c r="AL6100" s="93"/>
      <c r="AM6100" s="257">
        <v>7578.6</v>
      </c>
      <c r="AN6100" s="258">
        <v>7561.8166391658524</v>
      </c>
      <c r="AO6100" s="276">
        <v>0.99891897479073344</v>
      </c>
      <c r="AQ6100" s="280">
        <v>6986.3626013511266</v>
      </c>
      <c r="AR6100" s="281">
        <v>7042.2136857260966</v>
      </c>
    </row>
    <row r="6101" spans="1:44" x14ac:dyDescent="0.2">
      <c r="A6101" s="260" t="s">
        <v>8388</v>
      </c>
      <c r="B6101" s="261" t="s">
        <v>148</v>
      </c>
      <c r="C6101" s="261" t="s">
        <v>158</v>
      </c>
      <c r="D6101" s="262" t="s">
        <v>8546</v>
      </c>
      <c r="E6101" s="257">
        <v>356</v>
      </c>
      <c r="F6101" s="258">
        <v>792</v>
      </c>
      <c r="G6101" s="258">
        <v>2019</v>
      </c>
      <c r="H6101" s="258">
        <v>1676</v>
      </c>
      <c r="I6101" s="258">
        <v>585</v>
      </c>
      <c r="J6101" s="258">
        <v>344</v>
      </c>
      <c r="K6101" s="259">
        <v>91</v>
      </c>
      <c r="L6101" s="257">
        <v>332</v>
      </c>
      <c r="M6101" s="258">
        <v>709</v>
      </c>
      <c r="N6101" s="258">
        <v>2019</v>
      </c>
      <c r="O6101" s="258">
        <v>1652</v>
      </c>
      <c r="P6101" s="258">
        <v>633</v>
      </c>
      <c r="Q6101" s="258">
        <v>365</v>
      </c>
      <c r="R6101" s="259">
        <v>170</v>
      </c>
      <c r="S6101" s="267">
        <v>11743</v>
      </c>
      <c r="T6101" s="90"/>
      <c r="U6101" s="260">
        <v>12</v>
      </c>
      <c r="V6101" s="273">
        <v>69.307642878227099</v>
      </c>
      <c r="W6101" s="273">
        <v>79.576890326975402</v>
      </c>
      <c r="X6101" s="274">
        <v>1.336552639</v>
      </c>
      <c r="Z6101" s="257">
        <v>31445.129999999997</v>
      </c>
      <c r="AA6101" s="258">
        <v>12175.405678349047</v>
      </c>
      <c r="AB6101" s="276">
        <v>1.0368224200246143</v>
      </c>
      <c r="AC6101" s="92"/>
      <c r="AD6101" s="257">
        <v>998860.93621625809</v>
      </c>
      <c r="AE6101" s="258">
        <v>10128.440777549209</v>
      </c>
      <c r="AF6101" s="276">
        <v>0.86250879481812226</v>
      </c>
      <c r="AG6101" s="93"/>
      <c r="AH6101" s="257">
        <v>15695.137639777</v>
      </c>
      <c r="AI6101" s="258">
        <v>13313.184946524876</v>
      </c>
      <c r="AJ6101" s="258">
        <v>12496.688774331942</v>
      </c>
      <c r="AK6101" s="276">
        <v>1.0641819615372512</v>
      </c>
      <c r="AL6101" s="93"/>
      <c r="AM6101" s="257">
        <v>11748.16</v>
      </c>
      <c r="AN6101" s="258">
        <v>11722.14284532535</v>
      </c>
      <c r="AO6101" s="276">
        <v>0.99822386488336456</v>
      </c>
      <c r="AQ6101" s="280">
        <v>11155.545563786474</v>
      </c>
      <c r="AR6101" s="281">
        <v>11244.726350997744</v>
      </c>
    </row>
    <row r="6102" spans="1:44" x14ac:dyDescent="0.2">
      <c r="A6102" s="260" t="s">
        <v>8388</v>
      </c>
      <c r="B6102" s="261" t="s">
        <v>204</v>
      </c>
      <c r="C6102" s="261" t="s">
        <v>217</v>
      </c>
      <c r="D6102" s="262" t="s">
        <v>8602</v>
      </c>
      <c r="E6102" s="257">
        <v>180</v>
      </c>
      <c r="F6102" s="258">
        <v>697</v>
      </c>
      <c r="G6102" s="258">
        <v>1425</v>
      </c>
      <c r="H6102" s="258">
        <v>1377</v>
      </c>
      <c r="I6102" s="258">
        <v>429</v>
      </c>
      <c r="J6102" s="258">
        <v>256</v>
      </c>
      <c r="K6102" s="259">
        <v>89</v>
      </c>
      <c r="L6102" s="257">
        <v>157</v>
      </c>
      <c r="M6102" s="258">
        <v>717</v>
      </c>
      <c r="N6102" s="258">
        <v>1658</v>
      </c>
      <c r="O6102" s="258">
        <v>1459</v>
      </c>
      <c r="P6102" s="258">
        <v>451</v>
      </c>
      <c r="Q6102" s="258">
        <v>316</v>
      </c>
      <c r="R6102" s="259">
        <v>208</v>
      </c>
      <c r="S6102" s="267">
        <v>9419</v>
      </c>
      <c r="T6102" s="90"/>
      <c r="U6102" s="260">
        <v>115</v>
      </c>
      <c r="V6102" s="273">
        <v>58.009402314193302</v>
      </c>
      <c r="W6102" s="273">
        <v>70.381447675652694</v>
      </c>
      <c r="X6102" s="274">
        <v>1.3809029580000001</v>
      </c>
      <c r="Z6102" s="257">
        <v>25199.59</v>
      </c>
      <c r="AA6102" s="258">
        <v>9757.1621162980682</v>
      </c>
      <c r="AB6102" s="276">
        <v>1.0359021250980007</v>
      </c>
      <c r="AC6102" s="92"/>
      <c r="AD6102" s="257">
        <v>752883.90635312244</v>
      </c>
      <c r="AE6102" s="258">
        <v>7634.2359395427775</v>
      </c>
      <c r="AF6102" s="276">
        <v>0.81051448556564154</v>
      </c>
      <c r="AG6102" s="93"/>
      <c r="AH6102" s="257">
        <v>13006.724961402</v>
      </c>
      <c r="AI6102" s="258">
        <v>11032.775814649482</v>
      </c>
      <c r="AJ6102" s="258">
        <v>10193.612391031751</v>
      </c>
      <c r="AK6102" s="276">
        <v>1.0822393450506158</v>
      </c>
      <c r="AL6102" s="93"/>
      <c r="AM6102" s="257">
        <v>9468.4500000000007</v>
      </c>
      <c r="AN6102" s="258">
        <v>9447.4814289063834</v>
      </c>
      <c r="AO6102" s="276">
        <v>1.0030238272541017</v>
      </c>
      <c r="AQ6102" s="280">
        <v>8584.5764113556015</v>
      </c>
      <c r="AR6102" s="281">
        <v>8653.2040977257984</v>
      </c>
    </row>
    <row r="6103" spans="1:44" x14ac:dyDescent="0.2">
      <c r="A6103" s="260" t="s">
        <v>8388</v>
      </c>
      <c r="B6103" s="261" t="s">
        <v>204</v>
      </c>
      <c r="C6103" s="261" t="s">
        <v>218</v>
      </c>
      <c r="D6103" s="262" t="s">
        <v>8603</v>
      </c>
      <c r="E6103" s="257">
        <v>495</v>
      </c>
      <c r="F6103" s="258">
        <v>1082</v>
      </c>
      <c r="G6103" s="258">
        <v>3444</v>
      </c>
      <c r="H6103" s="258">
        <v>1868</v>
      </c>
      <c r="I6103" s="258">
        <v>564</v>
      </c>
      <c r="J6103" s="258">
        <v>209</v>
      </c>
      <c r="K6103" s="259">
        <v>46</v>
      </c>
      <c r="L6103" s="257">
        <v>514</v>
      </c>
      <c r="M6103" s="258">
        <v>980</v>
      </c>
      <c r="N6103" s="258">
        <v>3282</v>
      </c>
      <c r="O6103" s="258">
        <v>1848</v>
      </c>
      <c r="P6103" s="258">
        <v>603</v>
      </c>
      <c r="Q6103" s="258">
        <v>245</v>
      </c>
      <c r="R6103" s="259">
        <v>121</v>
      </c>
      <c r="S6103" s="267">
        <v>15301</v>
      </c>
      <c r="T6103" s="90"/>
      <c r="U6103" s="260">
        <v>15</v>
      </c>
      <c r="V6103" s="273">
        <v>80.792635994998307</v>
      </c>
      <c r="W6103" s="273">
        <v>95.357138190133895</v>
      </c>
      <c r="X6103" s="274">
        <v>1.4077581729999999</v>
      </c>
      <c r="Z6103" s="257">
        <v>36104.14</v>
      </c>
      <c r="AA6103" s="258">
        <v>13979.352324760908</v>
      </c>
      <c r="AB6103" s="276">
        <v>0.91362344453048216</v>
      </c>
      <c r="AC6103" s="92"/>
      <c r="AD6103" s="257">
        <v>1404563.7553511737</v>
      </c>
      <c r="AE6103" s="258">
        <v>14242.263661101342</v>
      </c>
      <c r="AF6103" s="276">
        <v>0.93080606895636508</v>
      </c>
      <c r="AG6103" s="93"/>
      <c r="AH6103" s="257">
        <v>21540.107805072999</v>
      </c>
      <c r="AI6103" s="258">
        <v>18271.10061464203</v>
      </c>
      <c r="AJ6103" s="258">
        <v>16726.648295028175</v>
      </c>
      <c r="AK6103" s="276">
        <v>1.0931735373523415</v>
      </c>
      <c r="AL6103" s="93"/>
      <c r="AM6103" s="257">
        <v>15307.45</v>
      </c>
      <c r="AN6103" s="258">
        <v>15273.55053878016</v>
      </c>
      <c r="AO6103" s="276">
        <v>0.99820603481995684</v>
      </c>
      <c r="AQ6103" s="280">
        <v>14198.928038766864</v>
      </c>
      <c r="AR6103" s="281">
        <v>14312.438541037951</v>
      </c>
    </row>
    <row r="6104" spans="1:44" x14ac:dyDescent="0.2">
      <c r="A6104" s="260" t="s">
        <v>8388</v>
      </c>
      <c r="B6104" s="261" t="s">
        <v>204</v>
      </c>
      <c r="C6104" s="261" t="s">
        <v>219</v>
      </c>
      <c r="D6104" s="262" t="s">
        <v>8604</v>
      </c>
      <c r="E6104" s="257">
        <v>273</v>
      </c>
      <c r="F6104" s="258">
        <v>432</v>
      </c>
      <c r="G6104" s="258">
        <v>1738</v>
      </c>
      <c r="H6104" s="258">
        <v>1156</v>
      </c>
      <c r="I6104" s="258">
        <v>280</v>
      </c>
      <c r="J6104" s="258">
        <v>142</v>
      </c>
      <c r="K6104" s="259">
        <v>42</v>
      </c>
      <c r="L6104" s="257">
        <v>290</v>
      </c>
      <c r="M6104" s="258">
        <v>412</v>
      </c>
      <c r="N6104" s="258">
        <v>1734</v>
      </c>
      <c r="O6104" s="258">
        <v>1126</v>
      </c>
      <c r="P6104" s="258">
        <v>299</v>
      </c>
      <c r="Q6104" s="258">
        <v>200</v>
      </c>
      <c r="R6104" s="259">
        <v>109</v>
      </c>
      <c r="S6104" s="267">
        <v>8233</v>
      </c>
      <c r="T6104" s="90"/>
      <c r="U6104" s="260">
        <v>48</v>
      </c>
      <c r="V6104" s="273">
        <v>80.318314762941796</v>
      </c>
      <c r="W6104" s="273">
        <v>99.231021498846104</v>
      </c>
      <c r="X6104" s="274">
        <v>1.4077581729999999</v>
      </c>
      <c r="Z6104" s="257">
        <v>20610.009999999998</v>
      </c>
      <c r="AA6104" s="258">
        <v>7980.0984376541192</v>
      </c>
      <c r="AB6104" s="276">
        <v>0.96928196740606332</v>
      </c>
      <c r="AC6104" s="92"/>
      <c r="AD6104" s="257">
        <v>762284.12184351764</v>
      </c>
      <c r="AE6104" s="258">
        <v>7729.5540388282789</v>
      </c>
      <c r="AF6104" s="276">
        <v>0.93885024156787067</v>
      </c>
      <c r="AG6104" s="93"/>
      <c r="AH6104" s="257">
        <v>11590.073038308999</v>
      </c>
      <c r="AI6104" s="258">
        <v>9831.1202771288063</v>
      </c>
      <c r="AJ6104" s="258">
        <v>9000.0977330218266</v>
      </c>
      <c r="AK6104" s="276">
        <v>1.0931735373523415</v>
      </c>
      <c r="AL6104" s="93"/>
      <c r="AM6104" s="257">
        <v>8253.64</v>
      </c>
      <c r="AN6104" s="258">
        <v>8235.3617139953076</v>
      </c>
      <c r="AO6104" s="276">
        <v>1.0002868594674248</v>
      </c>
      <c r="AQ6104" s="280">
        <v>8192.5338532470141</v>
      </c>
      <c r="AR6104" s="281">
        <v>8258.027433467716</v>
      </c>
    </row>
    <row r="6105" spans="1:44" x14ac:dyDescent="0.2">
      <c r="A6105" s="260" t="s">
        <v>8388</v>
      </c>
      <c r="B6105" s="261" t="s">
        <v>206</v>
      </c>
      <c r="C6105" s="261" t="s">
        <v>220</v>
      </c>
      <c r="D6105" s="262" t="s">
        <v>8605</v>
      </c>
      <c r="E6105" s="257">
        <v>419</v>
      </c>
      <c r="F6105" s="258">
        <v>666</v>
      </c>
      <c r="G6105" s="258">
        <v>3166</v>
      </c>
      <c r="H6105" s="258">
        <v>1319</v>
      </c>
      <c r="I6105" s="258">
        <v>264</v>
      </c>
      <c r="J6105" s="258">
        <v>176</v>
      </c>
      <c r="K6105" s="259">
        <v>49</v>
      </c>
      <c r="L6105" s="257">
        <v>446</v>
      </c>
      <c r="M6105" s="258">
        <v>599</v>
      </c>
      <c r="N6105" s="258">
        <v>2435</v>
      </c>
      <c r="O6105" s="258">
        <v>922</v>
      </c>
      <c r="P6105" s="258">
        <v>244</v>
      </c>
      <c r="Q6105" s="258">
        <v>176</v>
      </c>
      <c r="R6105" s="259">
        <v>90</v>
      </c>
      <c r="S6105" s="267">
        <v>10971</v>
      </c>
      <c r="T6105" s="90"/>
      <c r="U6105" s="260">
        <v>6</v>
      </c>
      <c r="V6105" s="273">
        <v>101.44963181682</v>
      </c>
      <c r="W6105" s="273">
        <v>123.675808656036</v>
      </c>
      <c r="X6105" s="274">
        <v>1.348988064</v>
      </c>
      <c r="Z6105" s="257">
        <v>24462.479999999996</v>
      </c>
      <c r="AA6105" s="258">
        <v>9471.7566090043201</v>
      </c>
      <c r="AB6105" s="276">
        <v>0.86334487366733392</v>
      </c>
      <c r="AC6105" s="92"/>
      <c r="AD6105" s="257">
        <v>1139830.4630516374</v>
      </c>
      <c r="AE6105" s="258">
        <v>11557.870493160939</v>
      </c>
      <c r="AF6105" s="276">
        <v>1.0534928897239029</v>
      </c>
      <c r="AG6105" s="93"/>
      <c r="AH6105" s="257">
        <v>14799.748050144</v>
      </c>
      <c r="AI6105" s="258">
        <v>12553.683024364829</v>
      </c>
      <c r="AJ6105" s="258">
        <v>11730.687851695118</v>
      </c>
      <c r="AK6105" s="276">
        <v>1.0692450872021801</v>
      </c>
      <c r="AL6105" s="93"/>
      <c r="AM6105" s="257">
        <v>10973.58</v>
      </c>
      <c r="AN6105" s="258">
        <v>10949.278209064683</v>
      </c>
      <c r="AO6105" s="276">
        <v>0.99802007192276765</v>
      </c>
      <c r="AQ6105" s="280">
        <v>10648.260758785349</v>
      </c>
      <c r="AR6105" s="281">
        <v>10733.386158656604</v>
      </c>
    </row>
    <row r="6106" spans="1:44" x14ac:dyDescent="0.2">
      <c r="A6106" s="260" t="s">
        <v>8388</v>
      </c>
      <c r="B6106" s="261" t="s">
        <v>202</v>
      </c>
      <c r="C6106" s="261" t="s">
        <v>221</v>
      </c>
      <c r="D6106" s="262" t="s">
        <v>8606</v>
      </c>
      <c r="E6106" s="257">
        <v>361</v>
      </c>
      <c r="F6106" s="258">
        <v>614</v>
      </c>
      <c r="G6106" s="258">
        <v>2101</v>
      </c>
      <c r="H6106" s="258">
        <v>1246</v>
      </c>
      <c r="I6106" s="258">
        <v>436</v>
      </c>
      <c r="J6106" s="258">
        <v>231</v>
      </c>
      <c r="K6106" s="259">
        <v>81</v>
      </c>
      <c r="L6106" s="257">
        <v>344</v>
      </c>
      <c r="M6106" s="258">
        <v>559</v>
      </c>
      <c r="N6106" s="258">
        <v>2212</v>
      </c>
      <c r="O6106" s="258">
        <v>1235</v>
      </c>
      <c r="P6106" s="258">
        <v>494</v>
      </c>
      <c r="Q6106" s="258">
        <v>300</v>
      </c>
      <c r="R6106" s="259">
        <v>129</v>
      </c>
      <c r="S6106" s="267">
        <v>10343</v>
      </c>
      <c r="T6106" s="90"/>
      <c r="U6106" s="260">
        <v>21</v>
      </c>
      <c r="V6106" s="273">
        <v>71.232523338796597</v>
      </c>
      <c r="W6106" s="273">
        <v>86.576261357046207</v>
      </c>
      <c r="X6106" s="274">
        <v>1.3809029580000001</v>
      </c>
      <c r="Z6106" s="257">
        <v>26628.790000000005</v>
      </c>
      <c r="AA6106" s="258">
        <v>10310.541599718763</v>
      </c>
      <c r="AB6106" s="276">
        <v>0.99686180022418669</v>
      </c>
      <c r="AC6106" s="92"/>
      <c r="AD6106" s="257">
        <v>902116.14049253555</v>
      </c>
      <c r="AE6106" s="258">
        <v>9147.4494318112938</v>
      </c>
      <c r="AF6106" s="276">
        <v>0.88440969078713083</v>
      </c>
      <c r="AG6106" s="93"/>
      <c r="AH6106" s="257">
        <v>14282.679294594001</v>
      </c>
      <c r="AI6106" s="258">
        <v>12115.086553871919</v>
      </c>
      <c r="AJ6106" s="258">
        <v>11193.601545858521</v>
      </c>
      <c r="AK6106" s="276">
        <v>1.082239345050616</v>
      </c>
      <c r="AL6106" s="93"/>
      <c r="AM6106" s="257">
        <v>10352.030000000001</v>
      </c>
      <c r="AN6106" s="258">
        <v>10329.104676740306</v>
      </c>
      <c r="AO6106" s="276">
        <v>0.99865654807505622</v>
      </c>
      <c r="AQ6106" s="280">
        <v>9855.4042790644398</v>
      </c>
      <c r="AR6106" s="281">
        <v>9934.1913457181254</v>
      </c>
    </row>
    <row r="6107" spans="1:44" x14ac:dyDescent="0.2">
      <c r="A6107" s="260" t="s">
        <v>8388</v>
      </c>
      <c r="B6107" s="261" t="s">
        <v>206</v>
      </c>
      <c r="C6107" s="261" t="s">
        <v>222</v>
      </c>
      <c r="D6107" s="262" t="s">
        <v>8607</v>
      </c>
      <c r="E6107" s="257">
        <v>277</v>
      </c>
      <c r="F6107" s="258">
        <v>505</v>
      </c>
      <c r="G6107" s="258">
        <v>1382</v>
      </c>
      <c r="H6107" s="258">
        <v>798</v>
      </c>
      <c r="I6107" s="258">
        <v>161</v>
      </c>
      <c r="J6107" s="258">
        <v>132</v>
      </c>
      <c r="K6107" s="259">
        <v>61</v>
      </c>
      <c r="L6107" s="257">
        <v>250</v>
      </c>
      <c r="M6107" s="258">
        <v>454</v>
      </c>
      <c r="N6107" s="258">
        <v>1355</v>
      </c>
      <c r="O6107" s="258">
        <v>774</v>
      </c>
      <c r="P6107" s="258">
        <v>186</v>
      </c>
      <c r="Q6107" s="258">
        <v>188</v>
      </c>
      <c r="R6107" s="259">
        <v>120</v>
      </c>
      <c r="S6107" s="267">
        <v>6643</v>
      </c>
      <c r="T6107" s="90"/>
      <c r="U6107" s="260">
        <v>21</v>
      </c>
      <c r="V6107" s="273">
        <v>96.873835812606103</v>
      </c>
      <c r="W6107" s="273">
        <v>128.74435411020701</v>
      </c>
      <c r="X6107" s="274">
        <v>1.348988064</v>
      </c>
      <c r="Z6107" s="257">
        <v>16455.34</v>
      </c>
      <c r="AA6107" s="258">
        <v>6371.4298549620953</v>
      </c>
      <c r="AB6107" s="276">
        <v>0.95911935194371445</v>
      </c>
      <c r="AC6107" s="92"/>
      <c r="AD6107" s="257">
        <v>690207.13867709355</v>
      </c>
      <c r="AE6107" s="258">
        <v>6998.6940873009689</v>
      </c>
      <c r="AF6107" s="276">
        <v>1.0535441949873505</v>
      </c>
      <c r="AG6107" s="93"/>
      <c r="AH6107" s="257">
        <v>8961.3277091519994</v>
      </c>
      <c r="AI6107" s="258">
        <v>7601.3231547585037</v>
      </c>
      <c r="AJ6107" s="258">
        <v>7102.9951142840819</v>
      </c>
      <c r="AK6107" s="276">
        <v>1.0692450872021799</v>
      </c>
      <c r="AL6107" s="93"/>
      <c r="AM6107" s="257">
        <v>6652.03</v>
      </c>
      <c r="AN6107" s="258">
        <v>6637.2985958132667</v>
      </c>
      <c r="AO6107" s="276">
        <v>0.9991417425580712</v>
      </c>
      <c r="AQ6107" s="280">
        <v>7171.2362745085456</v>
      </c>
      <c r="AR6107" s="281">
        <v>7228.5652946431373</v>
      </c>
    </row>
    <row r="6108" spans="1:44" x14ac:dyDescent="0.2">
      <c r="A6108" s="260" t="s">
        <v>8388</v>
      </c>
      <c r="B6108" s="261" t="s">
        <v>150</v>
      </c>
      <c r="C6108" s="261" t="s">
        <v>159</v>
      </c>
      <c r="D6108" s="262" t="s">
        <v>8547</v>
      </c>
      <c r="E6108" s="257">
        <v>391</v>
      </c>
      <c r="F6108" s="258">
        <v>579</v>
      </c>
      <c r="G6108" s="258">
        <v>2286</v>
      </c>
      <c r="H6108" s="258">
        <v>1199</v>
      </c>
      <c r="I6108" s="258">
        <v>349</v>
      </c>
      <c r="J6108" s="258">
        <v>203</v>
      </c>
      <c r="K6108" s="259">
        <v>88</v>
      </c>
      <c r="L6108" s="257">
        <v>378</v>
      </c>
      <c r="M6108" s="258">
        <v>587</v>
      </c>
      <c r="N6108" s="258">
        <v>2285</v>
      </c>
      <c r="O6108" s="258">
        <v>1078</v>
      </c>
      <c r="P6108" s="258">
        <v>335</v>
      </c>
      <c r="Q6108" s="258">
        <v>252</v>
      </c>
      <c r="R6108" s="259">
        <v>97</v>
      </c>
      <c r="S6108" s="267">
        <v>10107</v>
      </c>
      <c r="T6108" s="90"/>
      <c r="U6108" s="260">
        <v>0</v>
      </c>
      <c r="V6108" s="273">
        <v>93.194450339894104</v>
      </c>
      <c r="W6108" s="273">
        <v>118.25623268698</v>
      </c>
      <c r="X6108" s="274">
        <v>1.336663207</v>
      </c>
      <c r="Z6108" s="257">
        <v>24793.43</v>
      </c>
      <c r="AA6108" s="258">
        <v>9599.8988844297874</v>
      </c>
      <c r="AB6108" s="276">
        <v>0.94982674230036479</v>
      </c>
      <c r="AC6108" s="92"/>
      <c r="AD6108" s="257">
        <v>1015307.5423425512</v>
      </c>
      <c r="AE6108" s="258">
        <v>10295.209213576794</v>
      </c>
      <c r="AF6108" s="276">
        <v>1.0186216694940926</v>
      </c>
      <c r="AG6108" s="93"/>
      <c r="AH6108" s="257">
        <v>13509.655033149</v>
      </c>
      <c r="AI6108" s="258">
        <v>11459.379340786636</v>
      </c>
      <c r="AJ6108" s="258">
        <v>10756.142083577586</v>
      </c>
      <c r="AK6108" s="276">
        <v>1.0642269796752337</v>
      </c>
      <c r="AL6108" s="93"/>
      <c r="AM6108" s="257">
        <v>10107</v>
      </c>
      <c r="AN6108" s="258">
        <v>10084.617313494478</v>
      </c>
      <c r="AO6108" s="276">
        <v>0.9977854272775778</v>
      </c>
      <c r="AQ6108" s="280">
        <v>10383.672712320666</v>
      </c>
      <c r="AR6108" s="281">
        <v>10466.682915751237</v>
      </c>
    </row>
    <row r="6109" spans="1:44" x14ac:dyDescent="0.2">
      <c r="A6109" s="260" t="s">
        <v>8388</v>
      </c>
      <c r="B6109" s="261" t="s">
        <v>148</v>
      </c>
      <c r="C6109" s="261" t="s">
        <v>160</v>
      </c>
      <c r="D6109" s="262" t="s">
        <v>8548</v>
      </c>
      <c r="E6109" s="257">
        <v>269</v>
      </c>
      <c r="F6109" s="258">
        <v>557</v>
      </c>
      <c r="G6109" s="258">
        <v>1636</v>
      </c>
      <c r="H6109" s="258">
        <v>1228</v>
      </c>
      <c r="I6109" s="258">
        <v>485</v>
      </c>
      <c r="J6109" s="258">
        <v>230</v>
      </c>
      <c r="K6109" s="259">
        <v>82</v>
      </c>
      <c r="L6109" s="257">
        <v>271</v>
      </c>
      <c r="M6109" s="258">
        <v>550</v>
      </c>
      <c r="N6109" s="258">
        <v>1763</v>
      </c>
      <c r="O6109" s="258">
        <v>1275</v>
      </c>
      <c r="P6109" s="258">
        <v>514</v>
      </c>
      <c r="Q6109" s="258">
        <v>292</v>
      </c>
      <c r="R6109" s="259">
        <v>164</v>
      </c>
      <c r="S6109" s="267">
        <v>9316</v>
      </c>
      <c r="T6109" s="90"/>
      <c r="U6109" s="260">
        <v>24</v>
      </c>
      <c r="V6109" s="273">
        <v>68.859583413210203</v>
      </c>
      <c r="W6109" s="273">
        <v>66.075882794891001</v>
      </c>
      <c r="X6109" s="274">
        <v>1.336663207</v>
      </c>
      <c r="Z6109" s="257">
        <v>25056.049999999996</v>
      </c>
      <c r="AA6109" s="258">
        <v>9701.5841068870632</v>
      </c>
      <c r="AB6109" s="276">
        <v>1.0413894490003288</v>
      </c>
      <c r="AC6109" s="92"/>
      <c r="AD6109" s="257">
        <v>761551.38353506965</v>
      </c>
      <c r="AE6109" s="258">
        <v>7722.1240790676438</v>
      </c>
      <c r="AF6109" s="276">
        <v>0.82890984103345255</v>
      </c>
      <c r="AG6109" s="93"/>
      <c r="AH6109" s="257">
        <v>12452.354436411999</v>
      </c>
      <c r="AI6109" s="258">
        <v>10562.538630530156</v>
      </c>
      <c r="AJ6109" s="258">
        <v>9914.3385426544755</v>
      </c>
      <c r="AK6109" s="276">
        <v>1.0642269796752335</v>
      </c>
      <c r="AL6109" s="93"/>
      <c r="AM6109" s="257">
        <v>9326.32</v>
      </c>
      <c r="AN6109" s="258">
        <v>9305.6661861274188</v>
      </c>
      <c r="AO6109" s="276">
        <v>0.9988907456126469</v>
      </c>
      <c r="AQ6109" s="280">
        <v>8548.7418577103435</v>
      </c>
      <c r="AR6109" s="281">
        <v>8617.0830718784273</v>
      </c>
    </row>
    <row r="6110" spans="1:44" x14ac:dyDescent="0.2">
      <c r="A6110" s="260" t="s">
        <v>8388</v>
      </c>
      <c r="B6110" s="261" t="s">
        <v>202</v>
      </c>
      <c r="C6110" s="261" t="s">
        <v>223</v>
      </c>
      <c r="D6110" s="262" t="s">
        <v>8608</v>
      </c>
      <c r="E6110" s="257">
        <v>209</v>
      </c>
      <c r="F6110" s="258">
        <v>450</v>
      </c>
      <c r="G6110" s="258">
        <v>1210</v>
      </c>
      <c r="H6110" s="258">
        <v>1200</v>
      </c>
      <c r="I6110" s="258">
        <v>402</v>
      </c>
      <c r="J6110" s="258">
        <v>243</v>
      </c>
      <c r="K6110" s="259">
        <v>99</v>
      </c>
      <c r="L6110" s="257">
        <v>200</v>
      </c>
      <c r="M6110" s="258">
        <v>429</v>
      </c>
      <c r="N6110" s="258">
        <v>1232</v>
      </c>
      <c r="O6110" s="258">
        <v>1137</v>
      </c>
      <c r="P6110" s="258">
        <v>437</v>
      </c>
      <c r="Q6110" s="258">
        <v>326</v>
      </c>
      <c r="R6110" s="259">
        <v>174</v>
      </c>
      <c r="S6110" s="267">
        <v>7748</v>
      </c>
      <c r="T6110" s="90"/>
      <c r="U6110" s="260">
        <v>54</v>
      </c>
      <c r="V6110" s="273">
        <v>64.423861112633801</v>
      </c>
      <c r="W6110" s="273">
        <v>78.105691056910501</v>
      </c>
      <c r="X6110" s="274">
        <v>1.3809029580000001</v>
      </c>
      <c r="Z6110" s="257">
        <v>21952.57</v>
      </c>
      <c r="AA6110" s="258">
        <v>8499.9313226676113</v>
      </c>
      <c r="AB6110" s="276">
        <v>1.0970484412322679</v>
      </c>
      <c r="AC6110" s="92"/>
      <c r="AD6110" s="257">
        <v>646465.18647804961</v>
      </c>
      <c r="AE6110" s="258">
        <v>6555.1510911951673</v>
      </c>
      <c r="AF6110" s="276">
        <v>0.84604428125905617</v>
      </c>
      <c r="AG6110" s="93"/>
      <c r="AH6110" s="257">
        <v>10699.236118584</v>
      </c>
      <c r="AI6110" s="258">
        <v>9075.4800946920259</v>
      </c>
      <c r="AJ6110" s="258">
        <v>8385.1904454521718</v>
      </c>
      <c r="AK6110" s="276">
        <v>1.0822393450506158</v>
      </c>
      <c r="AL6110" s="93"/>
      <c r="AM6110" s="257">
        <v>7771.22</v>
      </c>
      <c r="AN6110" s="258">
        <v>7754.0100681680588</v>
      </c>
      <c r="AO6110" s="276">
        <v>1.0007756928456453</v>
      </c>
      <c r="AQ6110" s="280">
        <v>7788.7645986944271</v>
      </c>
      <c r="AR6110" s="281">
        <v>7851.0303260264627</v>
      </c>
    </row>
    <row r="6111" spans="1:44" x14ac:dyDescent="0.2">
      <c r="A6111" s="260" t="s">
        <v>8388</v>
      </c>
      <c r="B6111" s="261" t="s">
        <v>206</v>
      </c>
      <c r="C6111" s="261" t="s">
        <v>224</v>
      </c>
      <c r="D6111" s="262" t="s">
        <v>8609</v>
      </c>
      <c r="E6111" s="257">
        <v>544</v>
      </c>
      <c r="F6111" s="258">
        <v>711</v>
      </c>
      <c r="G6111" s="258">
        <v>2799</v>
      </c>
      <c r="H6111" s="258">
        <v>1346</v>
      </c>
      <c r="I6111" s="258">
        <v>352</v>
      </c>
      <c r="J6111" s="258">
        <v>196</v>
      </c>
      <c r="K6111" s="259">
        <v>66</v>
      </c>
      <c r="L6111" s="257">
        <v>499</v>
      </c>
      <c r="M6111" s="258">
        <v>712</v>
      </c>
      <c r="N6111" s="258">
        <v>2830</v>
      </c>
      <c r="O6111" s="258">
        <v>1162</v>
      </c>
      <c r="P6111" s="258">
        <v>368</v>
      </c>
      <c r="Q6111" s="258">
        <v>241</v>
      </c>
      <c r="R6111" s="259">
        <v>106</v>
      </c>
      <c r="S6111" s="267">
        <v>11932</v>
      </c>
      <c r="T6111" s="90"/>
      <c r="U6111" s="260">
        <v>15</v>
      </c>
      <c r="V6111" s="273">
        <v>93.685572913298401</v>
      </c>
      <c r="W6111" s="273">
        <v>114.450067024128</v>
      </c>
      <c r="X6111" s="274">
        <v>1.348988064</v>
      </c>
      <c r="Z6111" s="257">
        <v>28402.359999999997</v>
      </c>
      <c r="AA6111" s="258">
        <v>10997.259519121526</v>
      </c>
      <c r="AB6111" s="276">
        <v>0.92166103914863606</v>
      </c>
      <c r="AC6111" s="92"/>
      <c r="AD6111" s="257">
        <v>1189417.3798233091</v>
      </c>
      <c r="AE6111" s="258">
        <v>12060.681376691578</v>
      </c>
      <c r="AF6111" s="276">
        <v>1.0107845605675141</v>
      </c>
      <c r="AG6111" s="93"/>
      <c r="AH6111" s="257">
        <v>16096.125579648</v>
      </c>
      <c r="AI6111" s="258">
        <v>13653.317459367527</v>
      </c>
      <c r="AJ6111" s="258">
        <v>12758.232380496413</v>
      </c>
      <c r="AK6111" s="276">
        <v>1.0692450872021801</v>
      </c>
      <c r="AL6111" s="93"/>
      <c r="AM6111" s="257">
        <v>11938.45</v>
      </c>
      <c r="AN6111" s="258">
        <v>11912.011434282</v>
      </c>
      <c r="AO6111" s="276">
        <v>0.99832479335249746</v>
      </c>
      <c r="AQ6111" s="280">
        <v>11865.668033871592</v>
      </c>
      <c r="AR6111" s="281">
        <v>11960.525753738148</v>
      </c>
    </row>
    <row r="6112" spans="1:44" x14ac:dyDescent="0.2">
      <c r="A6112" s="260" t="s">
        <v>8388</v>
      </c>
      <c r="B6112" s="261" t="s">
        <v>150</v>
      </c>
      <c r="C6112" s="261" t="s">
        <v>161</v>
      </c>
      <c r="D6112" s="262" t="s">
        <v>8549</v>
      </c>
      <c r="E6112" s="257">
        <v>62</v>
      </c>
      <c r="F6112" s="258">
        <v>64</v>
      </c>
      <c r="G6112" s="258">
        <v>448</v>
      </c>
      <c r="H6112" s="258">
        <v>240</v>
      </c>
      <c r="I6112" s="258">
        <v>58</v>
      </c>
      <c r="J6112" s="258">
        <v>27</v>
      </c>
      <c r="K6112" s="259">
        <v>9</v>
      </c>
      <c r="L6112" s="257">
        <v>48</v>
      </c>
      <c r="M6112" s="258">
        <v>83</v>
      </c>
      <c r="N6112" s="258">
        <v>366</v>
      </c>
      <c r="O6112" s="258">
        <v>160</v>
      </c>
      <c r="P6112" s="258">
        <v>50</v>
      </c>
      <c r="Q6112" s="258">
        <v>23</v>
      </c>
      <c r="R6112" s="259">
        <v>10</v>
      </c>
      <c r="S6112" s="267">
        <v>1648</v>
      </c>
      <c r="T6112" s="90"/>
      <c r="U6112" s="260">
        <v>1</v>
      </c>
      <c r="V6112" s="273">
        <v>86.2074039745509</v>
      </c>
      <c r="W6112" s="273">
        <v>113.380461165048</v>
      </c>
      <c r="X6112" s="274">
        <v>1.336663207</v>
      </c>
      <c r="Z6112" s="257">
        <v>3802.68</v>
      </c>
      <c r="AA6112" s="258">
        <v>1472.3797187336913</v>
      </c>
      <c r="AB6112" s="276">
        <v>0.89343429534811369</v>
      </c>
      <c r="AC6112" s="92"/>
      <c r="AD6112" s="257">
        <v>160641.80188702792</v>
      </c>
      <c r="AE6112" s="258">
        <v>1628.9064051047148</v>
      </c>
      <c r="AF6112" s="276">
        <v>0.9884140807674241</v>
      </c>
      <c r="AG6112" s="93"/>
      <c r="AH6112" s="257">
        <v>2202.8209651359998</v>
      </c>
      <c r="AI6112" s="258">
        <v>1868.5126302183019</v>
      </c>
      <c r="AJ6112" s="258">
        <v>1753.8460625047849</v>
      </c>
      <c r="AK6112" s="276">
        <v>1.0642269796752335</v>
      </c>
      <c r="AL6112" s="93"/>
      <c r="AM6112" s="257">
        <v>1648.43</v>
      </c>
      <c r="AN6112" s="258">
        <v>1644.7794318871777</v>
      </c>
      <c r="AO6112" s="276">
        <v>0.99804577177620002</v>
      </c>
      <c r="AQ6112" s="280">
        <v>1545.7650161748743</v>
      </c>
      <c r="AR6112" s="281">
        <v>1558.1223267338141</v>
      </c>
    </row>
    <row r="6113" spans="1:44" x14ac:dyDescent="0.2">
      <c r="A6113" s="260" t="s">
        <v>8388</v>
      </c>
      <c r="B6113" s="261" t="s">
        <v>146</v>
      </c>
      <c r="C6113" s="261" t="s">
        <v>162</v>
      </c>
      <c r="D6113" s="262" t="s">
        <v>8550</v>
      </c>
      <c r="E6113" s="257">
        <v>439</v>
      </c>
      <c r="F6113" s="258">
        <v>885</v>
      </c>
      <c r="G6113" s="258">
        <v>2851</v>
      </c>
      <c r="H6113" s="258">
        <v>1687</v>
      </c>
      <c r="I6113" s="258">
        <v>486</v>
      </c>
      <c r="J6113" s="258">
        <v>334</v>
      </c>
      <c r="K6113" s="259">
        <v>98</v>
      </c>
      <c r="L6113" s="257">
        <v>444</v>
      </c>
      <c r="M6113" s="258">
        <v>788</v>
      </c>
      <c r="N6113" s="258">
        <v>2708</v>
      </c>
      <c r="O6113" s="258">
        <v>1571</v>
      </c>
      <c r="P6113" s="258">
        <v>619</v>
      </c>
      <c r="Q6113" s="258">
        <v>396</v>
      </c>
      <c r="R6113" s="259">
        <v>142</v>
      </c>
      <c r="S6113" s="267">
        <v>13448</v>
      </c>
      <c r="T6113" s="90"/>
      <c r="U6113" s="260">
        <v>43</v>
      </c>
      <c r="V6113" s="273">
        <v>73.1270902172338</v>
      </c>
      <c r="W6113" s="273">
        <v>83.218777876895601</v>
      </c>
      <c r="X6113" s="274">
        <v>1.336663207</v>
      </c>
      <c r="Z6113" s="257">
        <v>33984.1</v>
      </c>
      <c r="AA6113" s="258">
        <v>13158.482859303869</v>
      </c>
      <c r="AB6113" s="276">
        <v>0.97847136074537988</v>
      </c>
      <c r="AC6113" s="92"/>
      <c r="AD6113" s="257">
        <v>1168897.7052069807</v>
      </c>
      <c r="AE6113" s="258">
        <v>11852.612063346176</v>
      </c>
      <c r="AF6113" s="276">
        <v>0.88136615581098865</v>
      </c>
      <c r="AG6113" s="93"/>
      <c r="AH6113" s="257">
        <v>17975.446807736</v>
      </c>
      <c r="AI6113" s="258">
        <v>15247.425880567795</v>
      </c>
      <c r="AJ6113" s="258">
        <v>14311.724422672542</v>
      </c>
      <c r="AK6113" s="276">
        <v>1.0642269796752335</v>
      </c>
      <c r="AL6113" s="93"/>
      <c r="AM6113" s="257">
        <v>13466.49</v>
      </c>
      <c r="AN6113" s="258">
        <v>13436.667478579229</v>
      </c>
      <c r="AO6113" s="276">
        <v>0.99915730804426151</v>
      </c>
      <c r="AQ6113" s="280">
        <v>12331.909325132267</v>
      </c>
      <c r="AR6113" s="281">
        <v>12430.494318142684</v>
      </c>
    </row>
    <row r="6114" spans="1:44" x14ac:dyDescent="0.2">
      <c r="A6114" s="260" t="s">
        <v>8388</v>
      </c>
      <c r="B6114" s="261" t="s">
        <v>202</v>
      </c>
      <c r="C6114" s="261" t="s">
        <v>225</v>
      </c>
      <c r="D6114" s="262" t="s">
        <v>8610</v>
      </c>
      <c r="E6114" s="257">
        <v>229</v>
      </c>
      <c r="F6114" s="258">
        <v>402</v>
      </c>
      <c r="G6114" s="258">
        <v>1390</v>
      </c>
      <c r="H6114" s="258">
        <v>1059</v>
      </c>
      <c r="I6114" s="258">
        <v>319</v>
      </c>
      <c r="J6114" s="258">
        <v>202</v>
      </c>
      <c r="K6114" s="259">
        <v>84</v>
      </c>
      <c r="L6114" s="257">
        <v>227</v>
      </c>
      <c r="M6114" s="258">
        <v>383</v>
      </c>
      <c r="N6114" s="258">
        <v>1490</v>
      </c>
      <c r="O6114" s="258">
        <v>926</v>
      </c>
      <c r="P6114" s="258">
        <v>338</v>
      </c>
      <c r="Q6114" s="258">
        <v>256</v>
      </c>
      <c r="R6114" s="259">
        <v>129</v>
      </c>
      <c r="S6114" s="267">
        <v>7434</v>
      </c>
      <c r="T6114" s="90"/>
      <c r="U6114" s="260">
        <v>8</v>
      </c>
      <c r="V6114" s="273">
        <v>69.974613198711594</v>
      </c>
      <c r="W6114" s="273">
        <v>83.479558902635802</v>
      </c>
      <c r="X6114" s="274">
        <v>1.3809029580000001</v>
      </c>
      <c r="Z6114" s="257">
        <v>19844.190000000002</v>
      </c>
      <c r="AA6114" s="258">
        <v>7683.5765540876255</v>
      </c>
      <c r="AB6114" s="276">
        <v>1.033572310208182</v>
      </c>
      <c r="AC6114" s="92"/>
      <c r="AD6114" s="257">
        <v>640500.7323399632</v>
      </c>
      <c r="AE6114" s="258">
        <v>6494.67158066705</v>
      </c>
      <c r="AF6114" s="276">
        <v>0.87364428042333198</v>
      </c>
      <c r="AG6114" s="93"/>
      <c r="AH6114" s="257">
        <v>10265.632589772</v>
      </c>
      <c r="AI6114" s="258">
        <v>8707.681856471414</v>
      </c>
      <c r="AJ6114" s="258">
        <v>8045.3672911062786</v>
      </c>
      <c r="AK6114" s="276">
        <v>1.0822393450506158</v>
      </c>
      <c r="AL6114" s="93"/>
      <c r="AM6114" s="257">
        <v>7437.44</v>
      </c>
      <c r="AN6114" s="258">
        <v>7420.9692482513492</v>
      </c>
      <c r="AO6114" s="276">
        <v>0.99824714127674863</v>
      </c>
      <c r="AQ6114" s="280">
        <v>7252.0277053252139</v>
      </c>
      <c r="AR6114" s="281">
        <v>7310.0025964626147</v>
      </c>
    </row>
    <row r="6115" spans="1:44" x14ac:dyDescent="0.2">
      <c r="A6115" s="260" t="s">
        <v>8388</v>
      </c>
      <c r="B6115" s="261" t="s">
        <v>146</v>
      </c>
      <c r="C6115" s="261" t="s">
        <v>163</v>
      </c>
      <c r="D6115" s="262" t="s">
        <v>8551</v>
      </c>
      <c r="E6115" s="257">
        <v>835</v>
      </c>
      <c r="F6115" s="258">
        <v>1750</v>
      </c>
      <c r="G6115" s="258">
        <v>5465</v>
      </c>
      <c r="H6115" s="258">
        <v>3733</v>
      </c>
      <c r="I6115" s="258">
        <v>910</v>
      </c>
      <c r="J6115" s="258">
        <v>426</v>
      </c>
      <c r="K6115" s="259">
        <v>143</v>
      </c>
      <c r="L6115" s="257">
        <v>828</v>
      </c>
      <c r="M6115" s="258">
        <v>1619</v>
      </c>
      <c r="N6115" s="258">
        <v>5342</v>
      </c>
      <c r="O6115" s="258">
        <v>3672</v>
      </c>
      <c r="P6115" s="258">
        <v>932</v>
      </c>
      <c r="Q6115" s="258">
        <v>528</v>
      </c>
      <c r="R6115" s="259">
        <v>281</v>
      </c>
      <c r="S6115" s="267">
        <v>26464</v>
      </c>
      <c r="T6115" s="90"/>
      <c r="U6115" s="260">
        <v>199</v>
      </c>
      <c r="V6115" s="273">
        <v>61.432040741635603</v>
      </c>
      <c r="W6115" s="273">
        <v>64.567996373526697</v>
      </c>
      <c r="X6115" s="274">
        <v>1.371821484</v>
      </c>
      <c r="Z6115" s="257">
        <v>64503.15</v>
      </c>
      <c r="AA6115" s="258">
        <v>24975.314739719648</v>
      </c>
      <c r="AB6115" s="276">
        <v>0.94374677825421882</v>
      </c>
      <c r="AC6115" s="92"/>
      <c r="AD6115" s="257">
        <v>2102562.0546530709</v>
      </c>
      <c r="AE6115" s="258">
        <v>21319.96004603507</v>
      </c>
      <c r="AF6115" s="276">
        <v>0.80562122302127681</v>
      </c>
      <c r="AG6115" s="93"/>
      <c r="AH6115" s="257">
        <v>36303.883752576003</v>
      </c>
      <c r="AI6115" s="258">
        <v>30794.270796981105</v>
      </c>
      <c r="AJ6115" s="258">
        <v>28542.529982550928</v>
      </c>
      <c r="AK6115" s="276">
        <v>1.0785417919645908</v>
      </c>
      <c r="AL6115" s="93"/>
      <c r="AM6115" s="257">
        <v>26549.57</v>
      </c>
      <c r="AN6115" s="258">
        <v>26490.774046485963</v>
      </c>
      <c r="AO6115" s="276">
        <v>1.0010117157831757</v>
      </c>
      <c r="AQ6115" s="280">
        <v>21722.910208940652</v>
      </c>
      <c r="AR6115" s="281">
        <v>21896.569688154457</v>
      </c>
    </row>
    <row r="6116" spans="1:44" x14ac:dyDescent="0.2">
      <c r="A6116" s="260" t="s">
        <v>8388</v>
      </c>
      <c r="B6116" s="261" t="s">
        <v>150</v>
      </c>
      <c r="C6116" s="261" t="s">
        <v>164</v>
      </c>
      <c r="D6116" s="262" t="s">
        <v>8552</v>
      </c>
      <c r="E6116" s="257">
        <v>207</v>
      </c>
      <c r="F6116" s="258">
        <v>406</v>
      </c>
      <c r="G6116" s="258">
        <v>1158</v>
      </c>
      <c r="H6116" s="258">
        <v>636</v>
      </c>
      <c r="I6116" s="258">
        <v>159</v>
      </c>
      <c r="J6116" s="258">
        <v>94</v>
      </c>
      <c r="K6116" s="259">
        <v>15</v>
      </c>
      <c r="L6116" s="257">
        <v>212</v>
      </c>
      <c r="M6116" s="258">
        <v>336</v>
      </c>
      <c r="N6116" s="258">
        <v>1104</v>
      </c>
      <c r="O6116" s="258">
        <v>636</v>
      </c>
      <c r="P6116" s="258">
        <v>173</v>
      </c>
      <c r="Q6116" s="258">
        <v>139</v>
      </c>
      <c r="R6116" s="259">
        <v>57</v>
      </c>
      <c r="S6116" s="267">
        <v>5332</v>
      </c>
      <c r="T6116" s="90"/>
      <c r="U6116" s="260">
        <v>0</v>
      </c>
      <c r="V6116" s="273">
        <v>95.769719651971101</v>
      </c>
      <c r="W6116" s="273">
        <v>112.207989497374</v>
      </c>
      <c r="X6116" s="274">
        <v>1.336663207</v>
      </c>
      <c r="Z6116" s="257">
        <v>12901.170000000002</v>
      </c>
      <c r="AA6116" s="258">
        <v>4995.2720333910665</v>
      </c>
      <c r="AB6116" s="276">
        <v>0.9368477181903726</v>
      </c>
      <c r="AC6116" s="92"/>
      <c r="AD6116" s="257">
        <v>531581.34279488213</v>
      </c>
      <c r="AE6116" s="258">
        <v>5390.2299646868632</v>
      </c>
      <c r="AF6116" s="276">
        <v>1.0109208485909347</v>
      </c>
      <c r="AG6116" s="93"/>
      <c r="AH6116" s="257">
        <v>7127.0882197239998</v>
      </c>
      <c r="AI6116" s="258">
        <v>6045.4546992257192</v>
      </c>
      <c r="AJ6116" s="258">
        <v>5674.4582556283449</v>
      </c>
      <c r="AK6116" s="276">
        <v>1.0642269796752335</v>
      </c>
      <c r="AL6116" s="93"/>
      <c r="AM6116" s="257">
        <v>5332</v>
      </c>
      <c r="AN6116" s="258">
        <v>5320.1918982440457</v>
      </c>
      <c r="AO6116" s="276">
        <v>0.99778542727757791</v>
      </c>
      <c r="AQ6116" s="280">
        <v>5362.258160326428</v>
      </c>
      <c r="AR6116" s="281">
        <v>5405.1256652129969</v>
      </c>
    </row>
    <row r="6117" spans="1:44" x14ac:dyDescent="0.2">
      <c r="A6117" s="260" t="s">
        <v>8388</v>
      </c>
      <c r="B6117" s="261" t="s">
        <v>143</v>
      </c>
      <c r="C6117" s="261" t="s">
        <v>165</v>
      </c>
      <c r="D6117" s="262" t="s">
        <v>8553</v>
      </c>
      <c r="E6117" s="257">
        <v>362</v>
      </c>
      <c r="F6117" s="258">
        <v>834</v>
      </c>
      <c r="G6117" s="258">
        <v>1846</v>
      </c>
      <c r="H6117" s="258">
        <v>1592</v>
      </c>
      <c r="I6117" s="258">
        <v>505</v>
      </c>
      <c r="J6117" s="258">
        <v>219</v>
      </c>
      <c r="K6117" s="259">
        <v>67</v>
      </c>
      <c r="L6117" s="257">
        <v>328</v>
      </c>
      <c r="M6117" s="258">
        <v>812</v>
      </c>
      <c r="N6117" s="258">
        <v>1952</v>
      </c>
      <c r="O6117" s="258">
        <v>1567</v>
      </c>
      <c r="P6117" s="258">
        <v>460</v>
      </c>
      <c r="Q6117" s="258">
        <v>245</v>
      </c>
      <c r="R6117" s="259">
        <v>90</v>
      </c>
      <c r="S6117" s="267">
        <v>10879</v>
      </c>
      <c r="T6117" s="90"/>
      <c r="U6117" s="260">
        <v>0</v>
      </c>
      <c r="V6117" s="273">
        <v>65.944668894802305</v>
      </c>
      <c r="W6117" s="273">
        <v>77.433259790402602</v>
      </c>
      <c r="X6117" s="274">
        <v>1.274130773</v>
      </c>
      <c r="Z6117" s="257">
        <v>27429.69</v>
      </c>
      <c r="AA6117" s="258">
        <v>10620.646293443662</v>
      </c>
      <c r="AB6117" s="276">
        <v>0.97625207219814891</v>
      </c>
      <c r="AC6117" s="92"/>
      <c r="AD6117" s="257">
        <v>910293.24135513441</v>
      </c>
      <c r="AE6117" s="258">
        <v>9230.3651599331806</v>
      </c>
      <c r="AF6117" s="276">
        <v>0.84845713392160871</v>
      </c>
      <c r="AG6117" s="93"/>
      <c r="AH6117" s="257">
        <v>13861.268679467001</v>
      </c>
      <c r="AI6117" s="258">
        <v>11757.630787227601</v>
      </c>
      <c r="AJ6117" s="258">
        <v>11300.742777869247</v>
      </c>
      <c r="AK6117" s="276">
        <v>1.038766686080453</v>
      </c>
      <c r="AL6117" s="93"/>
      <c r="AM6117" s="257">
        <v>10879</v>
      </c>
      <c r="AN6117" s="258">
        <v>10854.907663352769</v>
      </c>
      <c r="AO6117" s="276">
        <v>0.9977854272775778</v>
      </c>
      <c r="AQ6117" s="280">
        <v>9339.7665469988424</v>
      </c>
      <c r="AR6117" s="281">
        <v>9414.4314505007114</v>
      </c>
    </row>
    <row r="6118" spans="1:44" x14ac:dyDescent="0.2">
      <c r="A6118" s="260" t="s">
        <v>8388</v>
      </c>
      <c r="B6118" s="261" t="s">
        <v>146</v>
      </c>
      <c r="C6118" s="261" t="s">
        <v>166</v>
      </c>
      <c r="D6118" s="262" t="s">
        <v>8554</v>
      </c>
      <c r="E6118" s="257">
        <v>305</v>
      </c>
      <c r="F6118" s="258">
        <v>587</v>
      </c>
      <c r="G6118" s="258">
        <v>1999</v>
      </c>
      <c r="H6118" s="258">
        <v>1319</v>
      </c>
      <c r="I6118" s="258">
        <v>374</v>
      </c>
      <c r="J6118" s="258">
        <v>247</v>
      </c>
      <c r="K6118" s="259">
        <v>66</v>
      </c>
      <c r="L6118" s="257">
        <v>339</v>
      </c>
      <c r="M6118" s="258">
        <v>602</v>
      </c>
      <c r="N6118" s="258">
        <v>2073</v>
      </c>
      <c r="O6118" s="258">
        <v>1210</v>
      </c>
      <c r="P6118" s="258">
        <v>493</v>
      </c>
      <c r="Q6118" s="258">
        <v>300</v>
      </c>
      <c r="R6118" s="259">
        <v>105</v>
      </c>
      <c r="S6118" s="267">
        <v>10019</v>
      </c>
      <c r="T6118" s="90"/>
      <c r="U6118" s="260">
        <v>22</v>
      </c>
      <c r="V6118" s="273">
        <v>69.929202635931702</v>
      </c>
      <c r="W6118" s="273">
        <v>75.2600059886216</v>
      </c>
      <c r="X6118" s="274">
        <v>1.371821484</v>
      </c>
      <c r="Z6118" s="257">
        <v>25643.439999999999</v>
      </c>
      <c r="AA6118" s="258">
        <v>9929.0187379859181</v>
      </c>
      <c r="AB6118" s="276">
        <v>0.99101893781674</v>
      </c>
      <c r="AC6118" s="92"/>
      <c r="AD6118" s="257">
        <v>843603.50989783462</v>
      </c>
      <c r="AE6118" s="258">
        <v>8554.1318915719075</v>
      </c>
      <c r="AF6118" s="276">
        <v>0.85379098628325256</v>
      </c>
      <c r="AG6118" s="93"/>
      <c r="AH6118" s="257">
        <v>13744.279448196001</v>
      </c>
      <c r="AI6118" s="258">
        <v>11658.396278527574</v>
      </c>
      <c r="AJ6118" s="258">
        <v>10805.910213693234</v>
      </c>
      <c r="AK6118" s="276">
        <v>1.0785417919645908</v>
      </c>
      <c r="AL6118" s="93"/>
      <c r="AM6118" s="257">
        <v>10028.459999999999</v>
      </c>
      <c r="AN6118" s="258">
        <v>10006.251246036098</v>
      </c>
      <c r="AO6118" s="276">
        <v>0.99872754227329053</v>
      </c>
      <c r="AQ6118" s="280">
        <v>9131.4953146145399</v>
      </c>
      <c r="AR6118" s="281">
        <v>9204.4952352295313</v>
      </c>
    </row>
    <row r="6119" spans="1:44" x14ac:dyDescent="0.2">
      <c r="A6119" s="260" t="s">
        <v>8388</v>
      </c>
      <c r="B6119" s="261" t="s">
        <v>143</v>
      </c>
      <c r="C6119" s="261" t="s">
        <v>167</v>
      </c>
      <c r="D6119" s="262" t="s">
        <v>8555</v>
      </c>
      <c r="E6119" s="257">
        <v>156</v>
      </c>
      <c r="F6119" s="258">
        <v>374</v>
      </c>
      <c r="G6119" s="258">
        <v>1210</v>
      </c>
      <c r="H6119" s="258">
        <v>982</v>
      </c>
      <c r="I6119" s="258">
        <v>367</v>
      </c>
      <c r="J6119" s="258">
        <v>170</v>
      </c>
      <c r="K6119" s="259">
        <v>38</v>
      </c>
      <c r="L6119" s="257">
        <v>175</v>
      </c>
      <c r="M6119" s="258">
        <v>309</v>
      </c>
      <c r="N6119" s="258">
        <v>1157</v>
      </c>
      <c r="O6119" s="258">
        <v>923</v>
      </c>
      <c r="P6119" s="258">
        <v>351</v>
      </c>
      <c r="Q6119" s="258">
        <v>169</v>
      </c>
      <c r="R6119" s="259">
        <v>80</v>
      </c>
      <c r="S6119" s="267">
        <v>6461</v>
      </c>
      <c r="T6119" s="90"/>
      <c r="U6119" s="260">
        <v>2</v>
      </c>
      <c r="V6119" s="273">
        <v>65.970043154585497</v>
      </c>
      <c r="W6119" s="273">
        <v>79.965762974438405</v>
      </c>
      <c r="X6119" s="274">
        <v>1.274130773</v>
      </c>
      <c r="Z6119" s="257">
        <v>17062.12</v>
      </c>
      <c r="AA6119" s="258">
        <v>6606.3722023942291</v>
      </c>
      <c r="AB6119" s="276">
        <v>1.0224999539381256</v>
      </c>
      <c r="AC6119" s="92"/>
      <c r="AD6119" s="257">
        <v>544536.76801405789</v>
      </c>
      <c r="AE6119" s="258">
        <v>5521.5978581770732</v>
      </c>
      <c r="AF6119" s="276">
        <v>0.85460421887897742</v>
      </c>
      <c r="AG6119" s="93"/>
      <c r="AH6119" s="257">
        <v>8232.1589243529997</v>
      </c>
      <c r="AI6119" s="258">
        <v>6982.8157474287646</v>
      </c>
      <c r="AJ6119" s="258">
        <v>6711.4715587658065</v>
      </c>
      <c r="AK6119" s="276">
        <v>1.038766686080453</v>
      </c>
      <c r="AL6119" s="93"/>
      <c r="AM6119" s="257">
        <v>6461.86</v>
      </c>
      <c r="AN6119" s="258">
        <v>6447.5497411078895</v>
      </c>
      <c r="AO6119" s="276">
        <v>0.99791823883421904</v>
      </c>
      <c r="AQ6119" s="280">
        <v>5852.4949001190953</v>
      </c>
      <c r="AR6119" s="281">
        <v>5899.2815049837527</v>
      </c>
    </row>
    <row r="6120" spans="1:44" x14ac:dyDescent="0.2">
      <c r="A6120" s="260" t="s">
        <v>8388</v>
      </c>
      <c r="B6120" s="261" t="s">
        <v>148</v>
      </c>
      <c r="C6120" s="261" t="s">
        <v>168</v>
      </c>
      <c r="D6120" s="262" t="s">
        <v>8556</v>
      </c>
      <c r="E6120" s="257">
        <v>296</v>
      </c>
      <c r="F6120" s="258">
        <v>420</v>
      </c>
      <c r="G6120" s="258">
        <v>1941</v>
      </c>
      <c r="H6120" s="258">
        <v>1000</v>
      </c>
      <c r="I6120" s="258">
        <v>298</v>
      </c>
      <c r="J6120" s="258">
        <v>150</v>
      </c>
      <c r="K6120" s="259">
        <v>63</v>
      </c>
      <c r="L6120" s="257">
        <v>307</v>
      </c>
      <c r="M6120" s="258">
        <v>411</v>
      </c>
      <c r="N6120" s="258">
        <v>1868</v>
      </c>
      <c r="O6120" s="258">
        <v>935</v>
      </c>
      <c r="P6120" s="258">
        <v>293</v>
      </c>
      <c r="Q6120" s="258">
        <v>182</v>
      </c>
      <c r="R6120" s="259">
        <v>129</v>
      </c>
      <c r="S6120" s="267">
        <v>8293</v>
      </c>
      <c r="T6120" s="90"/>
      <c r="U6120" s="260">
        <v>47</v>
      </c>
      <c r="V6120" s="273">
        <v>76.246987235305596</v>
      </c>
      <c r="W6120" s="273">
        <v>86.148402652200105</v>
      </c>
      <c r="X6120" s="274">
        <v>1.336663207</v>
      </c>
      <c r="Z6120" s="257">
        <v>20514.009999999998</v>
      </c>
      <c r="AA6120" s="258">
        <v>7942.9276914965576</v>
      </c>
      <c r="AB6120" s="276">
        <v>0.95778701211823924</v>
      </c>
      <c r="AC6120" s="92"/>
      <c r="AD6120" s="257">
        <v>733335.03381031111</v>
      </c>
      <c r="AE6120" s="258">
        <v>7436.010550363224</v>
      </c>
      <c r="AF6120" s="276">
        <v>0.89666110579563774</v>
      </c>
      <c r="AG6120" s="93"/>
      <c r="AH6120" s="257">
        <v>11084.947975650999</v>
      </c>
      <c r="AI6120" s="258">
        <v>9402.654880097316</v>
      </c>
      <c r="AJ6120" s="258">
        <v>8825.6343424467123</v>
      </c>
      <c r="AK6120" s="276">
        <v>1.0642269796752335</v>
      </c>
      <c r="AL6120" s="93"/>
      <c r="AM6120" s="257">
        <v>8313.2099999999991</v>
      </c>
      <c r="AN6120" s="258">
        <v>8294.7997918982328</v>
      </c>
      <c r="AO6120" s="276">
        <v>1.0002170254308733</v>
      </c>
      <c r="AQ6120" s="280">
        <v>7581.1911735282702</v>
      </c>
      <c r="AR6120" s="281">
        <v>7641.7974964542545</v>
      </c>
    </row>
    <row r="6121" spans="1:44" x14ac:dyDescent="0.2">
      <c r="A6121" s="260" t="s">
        <v>8388</v>
      </c>
      <c r="B6121" s="261" t="s">
        <v>146</v>
      </c>
      <c r="C6121" s="261" t="s">
        <v>169</v>
      </c>
      <c r="D6121" s="262" t="s">
        <v>8557</v>
      </c>
      <c r="E6121" s="257">
        <v>169</v>
      </c>
      <c r="F6121" s="258">
        <v>396</v>
      </c>
      <c r="G6121" s="258">
        <v>1043</v>
      </c>
      <c r="H6121" s="258">
        <v>953</v>
      </c>
      <c r="I6121" s="258">
        <v>382</v>
      </c>
      <c r="J6121" s="258">
        <v>227</v>
      </c>
      <c r="K6121" s="259">
        <v>81</v>
      </c>
      <c r="L6121" s="257">
        <v>165</v>
      </c>
      <c r="M6121" s="258">
        <v>379</v>
      </c>
      <c r="N6121" s="258">
        <v>1044</v>
      </c>
      <c r="O6121" s="258">
        <v>983</v>
      </c>
      <c r="P6121" s="258">
        <v>414</v>
      </c>
      <c r="Q6121" s="258">
        <v>264</v>
      </c>
      <c r="R6121" s="259">
        <v>163</v>
      </c>
      <c r="S6121" s="267">
        <v>6663</v>
      </c>
      <c r="T6121" s="90"/>
      <c r="U6121" s="260">
        <v>127</v>
      </c>
      <c r="V6121" s="273">
        <v>67.106178240918595</v>
      </c>
      <c r="W6121" s="273">
        <v>63.029270489342501</v>
      </c>
      <c r="X6121" s="274">
        <v>1.371821484</v>
      </c>
      <c r="Z6121" s="257">
        <v>19046.86</v>
      </c>
      <c r="AA6121" s="258">
        <v>7374.8541474854574</v>
      </c>
      <c r="AB6121" s="276">
        <v>1.1068368824081432</v>
      </c>
      <c r="AC6121" s="92"/>
      <c r="AD6121" s="257">
        <v>536820.50976654561</v>
      </c>
      <c r="AE6121" s="258">
        <v>5443.3550699664802</v>
      </c>
      <c r="AF6121" s="276">
        <v>0.81695258441640106</v>
      </c>
      <c r="AG6121" s="93"/>
      <c r="AH6121" s="257">
        <v>9140.446547892001</v>
      </c>
      <c r="AI6121" s="258">
        <v>7753.2582497084759</v>
      </c>
      <c r="AJ6121" s="258">
        <v>7186.3239598600685</v>
      </c>
      <c r="AK6121" s="276">
        <v>1.0785417919645908</v>
      </c>
      <c r="AL6121" s="93"/>
      <c r="AM6121" s="257">
        <v>6717.61</v>
      </c>
      <c r="AN6121" s="258">
        <v>6702.7333641341293</v>
      </c>
      <c r="AO6121" s="276">
        <v>1.005963284426554</v>
      </c>
      <c r="AQ6121" s="280">
        <v>6536.8631778923445</v>
      </c>
      <c r="AR6121" s="281">
        <v>6589.1208286511946</v>
      </c>
    </row>
    <row r="6122" spans="1:44" x14ac:dyDescent="0.2">
      <c r="A6122" s="260" t="s">
        <v>8388</v>
      </c>
      <c r="B6122" s="261" t="s">
        <v>150</v>
      </c>
      <c r="C6122" s="261" t="s">
        <v>170</v>
      </c>
      <c r="D6122" s="262" t="s">
        <v>8558</v>
      </c>
      <c r="E6122" s="257">
        <v>128</v>
      </c>
      <c r="F6122" s="258">
        <v>273</v>
      </c>
      <c r="G6122" s="258">
        <v>1108</v>
      </c>
      <c r="H6122" s="258">
        <v>714</v>
      </c>
      <c r="I6122" s="258">
        <v>247</v>
      </c>
      <c r="J6122" s="258">
        <v>142</v>
      </c>
      <c r="K6122" s="259">
        <v>40</v>
      </c>
      <c r="L6122" s="257">
        <v>139</v>
      </c>
      <c r="M6122" s="258">
        <v>285</v>
      </c>
      <c r="N6122" s="258">
        <v>907</v>
      </c>
      <c r="O6122" s="258">
        <v>674</v>
      </c>
      <c r="P6122" s="258">
        <v>251</v>
      </c>
      <c r="Q6122" s="258">
        <v>143</v>
      </c>
      <c r="R6122" s="259">
        <v>62</v>
      </c>
      <c r="S6122" s="267">
        <v>5113</v>
      </c>
      <c r="T6122" s="90"/>
      <c r="U6122" s="260">
        <v>1</v>
      </c>
      <c r="V6122" s="273">
        <v>82.352391179698799</v>
      </c>
      <c r="W6122" s="273">
        <v>85.787209074906997</v>
      </c>
      <c r="X6122" s="274">
        <v>1.336663207</v>
      </c>
      <c r="Z6122" s="257">
        <v>13195.119999999999</v>
      </c>
      <c r="AA6122" s="258">
        <v>5109.0880837349723</v>
      </c>
      <c r="AB6122" s="276">
        <v>0.99923490783003566</v>
      </c>
      <c r="AC6122" s="92"/>
      <c r="AD6122" s="257">
        <v>459848.42592898489</v>
      </c>
      <c r="AE6122" s="258">
        <v>4662.8588423069195</v>
      </c>
      <c r="AF6122" s="276">
        <v>0.91196143991920975</v>
      </c>
      <c r="AG6122" s="93"/>
      <c r="AH6122" s="257">
        <v>6834.3589773909998</v>
      </c>
      <c r="AI6122" s="258">
        <v>5797.1511397488939</v>
      </c>
      <c r="AJ6122" s="258">
        <v>5441.3925470794693</v>
      </c>
      <c r="AK6122" s="276">
        <v>1.0642269796752335</v>
      </c>
      <c r="AL6122" s="93"/>
      <c r="AM6122" s="257">
        <v>5113.43</v>
      </c>
      <c r="AN6122" s="258">
        <v>5102.1059374039851</v>
      </c>
      <c r="AO6122" s="276">
        <v>0.99786934038802755</v>
      </c>
      <c r="AQ6122" s="280">
        <v>4947.9785663382281</v>
      </c>
      <c r="AR6122" s="281">
        <v>4987.5341955208096</v>
      </c>
    </row>
    <row r="6123" spans="1:44" x14ac:dyDescent="0.2">
      <c r="A6123" s="260" t="s">
        <v>8388</v>
      </c>
      <c r="B6123" s="261" t="s">
        <v>143</v>
      </c>
      <c r="C6123" s="261" t="s">
        <v>171</v>
      </c>
      <c r="D6123" s="262" t="s">
        <v>8559</v>
      </c>
      <c r="E6123" s="257">
        <v>239</v>
      </c>
      <c r="F6123" s="258">
        <v>393</v>
      </c>
      <c r="G6123" s="258">
        <v>1294</v>
      </c>
      <c r="H6123" s="258">
        <v>1060</v>
      </c>
      <c r="I6123" s="258">
        <v>411</v>
      </c>
      <c r="J6123" s="258">
        <v>192</v>
      </c>
      <c r="K6123" s="259">
        <v>65</v>
      </c>
      <c r="L6123" s="257">
        <v>244</v>
      </c>
      <c r="M6123" s="258">
        <v>397</v>
      </c>
      <c r="N6123" s="258">
        <v>1309</v>
      </c>
      <c r="O6123" s="258">
        <v>1069</v>
      </c>
      <c r="P6123" s="258">
        <v>427</v>
      </c>
      <c r="Q6123" s="258">
        <v>232</v>
      </c>
      <c r="R6123" s="259">
        <v>173</v>
      </c>
      <c r="S6123" s="267">
        <v>7505</v>
      </c>
      <c r="T6123" s="90"/>
      <c r="U6123" s="260">
        <v>73</v>
      </c>
      <c r="V6123" s="273">
        <v>65.429135423004695</v>
      </c>
      <c r="W6123" s="273">
        <v>76.242674480554001</v>
      </c>
      <c r="X6123" s="274">
        <v>1.274130773</v>
      </c>
      <c r="Z6123" s="257">
        <v>20722.239999999998</v>
      </c>
      <c r="AA6123" s="258">
        <v>8023.5533630839427</v>
      </c>
      <c r="AB6123" s="276">
        <v>1.0690943854875341</v>
      </c>
      <c r="AC6123" s="92"/>
      <c r="AD6123" s="257">
        <v>624850.04661463085</v>
      </c>
      <c r="AE6123" s="258">
        <v>6335.9737702415714</v>
      </c>
      <c r="AF6123" s="276">
        <v>0.84423368024537926</v>
      </c>
      <c r="AG6123" s="93"/>
      <c r="AH6123" s="257">
        <v>9562.3514513650007</v>
      </c>
      <c r="AI6123" s="258">
        <v>8111.1332896537506</v>
      </c>
      <c r="AJ6123" s="258">
        <v>7795.9439790338001</v>
      </c>
      <c r="AK6123" s="276">
        <v>1.038766686080453</v>
      </c>
      <c r="AL6123" s="93"/>
      <c r="AM6123" s="257">
        <v>7536.39</v>
      </c>
      <c r="AN6123" s="258">
        <v>7519.7001162804654</v>
      </c>
      <c r="AO6123" s="276">
        <v>1.001958709697597</v>
      </c>
      <c r="AQ6123" s="280">
        <v>7050.1321455983962</v>
      </c>
      <c r="AR6123" s="281">
        <v>7106.4930228941657</v>
      </c>
    </row>
    <row r="6124" spans="1:44" x14ac:dyDescent="0.2">
      <c r="A6124" s="260" t="s">
        <v>8388</v>
      </c>
      <c r="B6124" s="261" t="s">
        <v>204</v>
      </c>
      <c r="C6124" s="261" t="s">
        <v>226</v>
      </c>
      <c r="D6124" s="262" t="s">
        <v>8611</v>
      </c>
      <c r="E6124" s="257">
        <v>313</v>
      </c>
      <c r="F6124" s="258">
        <v>674</v>
      </c>
      <c r="G6124" s="258">
        <v>1875</v>
      </c>
      <c r="H6124" s="258">
        <v>1355</v>
      </c>
      <c r="I6124" s="258">
        <v>361</v>
      </c>
      <c r="J6124" s="258">
        <v>241</v>
      </c>
      <c r="K6124" s="259">
        <v>66</v>
      </c>
      <c r="L6124" s="257">
        <v>310</v>
      </c>
      <c r="M6124" s="258">
        <v>696</v>
      </c>
      <c r="N6124" s="258">
        <v>2005</v>
      </c>
      <c r="O6124" s="258">
        <v>1345</v>
      </c>
      <c r="P6124" s="258">
        <v>407</v>
      </c>
      <c r="Q6124" s="258">
        <v>279</v>
      </c>
      <c r="R6124" s="259">
        <v>88</v>
      </c>
      <c r="S6124" s="267">
        <v>10015</v>
      </c>
      <c r="T6124" s="90"/>
      <c r="U6124" s="260">
        <v>13</v>
      </c>
      <c r="V6124" s="273">
        <v>67.753592639388799</v>
      </c>
      <c r="W6124" s="273">
        <v>77.353405232674206</v>
      </c>
      <c r="X6124" s="274">
        <v>1.4077317650000001</v>
      </c>
      <c r="Z6124" s="257">
        <v>25247.269999999997</v>
      </c>
      <c r="AA6124" s="258">
        <v>9775.6235868896565</v>
      </c>
      <c r="AB6124" s="276">
        <v>0.97609821137190778</v>
      </c>
      <c r="AC6124" s="92"/>
      <c r="AD6124" s="257">
        <v>842540.34705075319</v>
      </c>
      <c r="AE6124" s="258">
        <v>8543.3514300050083</v>
      </c>
      <c r="AF6124" s="276">
        <v>0.85305555966100932</v>
      </c>
      <c r="AG6124" s="93"/>
      <c r="AH6124" s="257">
        <v>14098.433626475</v>
      </c>
      <c r="AI6124" s="258">
        <v>11958.802696312887</v>
      </c>
      <c r="AJ6124" s="258">
        <v>10948.025294230185</v>
      </c>
      <c r="AK6124" s="276">
        <v>1.0931627852451509</v>
      </c>
      <c r="AL6124" s="93"/>
      <c r="AM6124" s="257">
        <v>10020.59</v>
      </c>
      <c r="AN6124" s="258">
        <v>9998.3986747234248</v>
      </c>
      <c r="AO6124" s="276">
        <v>0.99834235394143034</v>
      </c>
      <c r="AQ6124" s="280">
        <v>9100.9373133222907</v>
      </c>
      <c r="AR6124" s="281">
        <v>9173.6929440820477</v>
      </c>
    </row>
    <row r="6125" spans="1:44" x14ac:dyDescent="0.2">
      <c r="A6125" s="260" t="s">
        <v>8388</v>
      </c>
      <c r="B6125" s="261" t="s">
        <v>204</v>
      </c>
      <c r="C6125" s="261" t="s">
        <v>227</v>
      </c>
      <c r="D6125" s="262" t="s">
        <v>8612</v>
      </c>
      <c r="E6125" s="257">
        <v>353</v>
      </c>
      <c r="F6125" s="258">
        <v>589</v>
      </c>
      <c r="G6125" s="258">
        <v>1962</v>
      </c>
      <c r="H6125" s="258">
        <v>1439</v>
      </c>
      <c r="I6125" s="258">
        <v>321</v>
      </c>
      <c r="J6125" s="258">
        <v>154</v>
      </c>
      <c r="K6125" s="259">
        <v>33</v>
      </c>
      <c r="L6125" s="257">
        <v>330</v>
      </c>
      <c r="M6125" s="258">
        <v>577</v>
      </c>
      <c r="N6125" s="258">
        <v>1991</v>
      </c>
      <c r="O6125" s="258">
        <v>1269</v>
      </c>
      <c r="P6125" s="258">
        <v>300</v>
      </c>
      <c r="Q6125" s="258">
        <v>187</v>
      </c>
      <c r="R6125" s="259">
        <v>81</v>
      </c>
      <c r="S6125" s="267">
        <v>9586</v>
      </c>
      <c r="T6125" s="90"/>
      <c r="U6125" s="260">
        <v>14</v>
      </c>
      <c r="V6125" s="273">
        <v>63.4604029020715</v>
      </c>
      <c r="W6125" s="273">
        <v>84.816739720308902</v>
      </c>
      <c r="X6125" s="274">
        <v>1.4077581729999999</v>
      </c>
      <c r="Z6125" s="257">
        <v>23198.59</v>
      </c>
      <c r="AA6125" s="258">
        <v>8982.3843760764066</v>
      </c>
      <c r="AB6125" s="276">
        <v>0.93703154350890949</v>
      </c>
      <c r="AC6125" s="92"/>
      <c r="AD6125" s="257">
        <v>812640.64519774367</v>
      </c>
      <c r="AE6125" s="258">
        <v>8240.1687260825274</v>
      </c>
      <c r="AF6125" s="276">
        <v>0.85960449886110235</v>
      </c>
      <c r="AG6125" s="93"/>
      <c r="AH6125" s="257">
        <v>13494.769846378</v>
      </c>
      <c r="AI6125" s="258">
        <v>11446.753185540718</v>
      </c>
      <c r="AJ6125" s="258">
        <v>10479.161529059544</v>
      </c>
      <c r="AK6125" s="276">
        <v>1.0931735373523412</v>
      </c>
      <c r="AL6125" s="93"/>
      <c r="AM6125" s="257">
        <v>9592.02</v>
      </c>
      <c r="AN6125" s="258">
        <v>9570.7777741550726</v>
      </c>
      <c r="AO6125" s="276">
        <v>0.99841203569320602</v>
      </c>
      <c r="AQ6125" s="280">
        <v>8427.315109695166</v>
      </c>
      <c r="AR6125" s="281">
        <v>8494.6856019102452</v>
      </c>
    </row>
    <row r="6126" spans="1:44" x14ac:dyDescent="0.2">
      <c r="A6126" s="260" t="s">
        <v>8388</v>
      </c>
      <c r="B6126" s="261" t="s">
        <v>143</v>
      </c>
      <c r="C6126" s="261" t="s">
        <v>172</v>
      </c>
      <c r="D6126" s="262" t="s">
        <v>8560</v>
      </c>
      <c r="E6126" s="257">
        <v>291</v>
      </c>
      <c r="F6126" s="258">
        <v>418</v>
      </c>
      <c r="G6126" s="258">
        <v>2005</v>
      </c>
      <c r="H6126" s="258">
        <v>1080</v>
      </c>
      <c r="I6126" s="258">
        <v>367</v>
      </c>
      <c r="J6126" s="258">
        <v>170</v>
      </c>
      <c r="K6126" s="259">
        <v>58</v>
      </c>
      <c r="L6126" s="257">
        <v>279</v>
      </c>
      <c r="M6126" s="258">
        <v>414</v>
      </c>
      <c r="N6126" s="258">
        <v>1839</v>
      </c>
      <c r="O6126" s="258">
        <v>1088</v>
      </c>
      <c r="P6126" s="258">
        <v>438</v>
      </c>
      <c r="Q6126" s="258">
        <v>266</v>
      </c>
      <c r="R6126" s="259">
        <v>161</v>
      </c>
      <c r="S6126" s="267">
        <v>8874</v>
      </c>
      <c r="T6126" s="90"/>
      <c r="U6126" s="260">
        <v>36</v>
      </c>
      <c r="V6126" s="273">
        <v>80.539833851304607</v>
      </c>
      <c r="W6126" s="273">
        <v>98.016110860748</v>
      </c>
      <c r="X6126" s="274">
        <v>1.274130773</v>
      </c>
      <c r="Z6126" s="257">
        <v>22931.75</v>
      </c>
      <c r="AA6126" s="258">
        <v>8879.0651895692845</v>
      </c>
      <c r="AB6126" s="276">
        <v>1.0005707898996263</v>
      </c>
      <c r="AC6126" s="92"/>
      <c r="AD6126" s="257">
        <v>819594.4050847051</v>
      </c>
      <c r="AE6126" s="258">
        <v>8310.679787875757</v>
      </c>
      <c r="AF6126" s="276">
        <v>0.93652014738288902</v>
      </c>
      <c r="AG6126" s="93"/>
      <c r="AH6126" s="257">
        <v>11306.636479602001</v>
      </c>
      <c r="AI6126" s="258">
        <v>9590.6991089123767</v>
      </c>
      <c r="AJ6126" s="258">
        <v>9218.0155722779418</v>
      </c>
      <c r="AK6126" s="276">
        <v>1.0387666860804532</v>
      </c>
      <c r="AL6126" s="93"/>
      <c r="AM6126" s="257">
        <v>8889.48</v>
      </c>
      <c r="AN6126" s="258">
        <v>8869.7936000754817</v>
      </c>
      <c r="AO6126" s="276">
        <v>0.99952598603510046</v>
      </c>
      <c r="AQ6126" s="280">
        <v>8633.6904194358522</v>
      </c>
      <c r="AR6126" s="281">
        <v>8702.7107379618374</v>
      </c>
    </row>
    <row r="6127" spans="1:44" x14ac:dyDescent="0.2">
      <c r="A6127" s="260" t="s">
        <v>8388</v>
      </c>
      <c r="B6127" s="261" t="s">
        <v>148</v>
      </c>
      <c r="C6127" s="261" t="s">
        <v>173</v>
      </c>
      <c r="D6127" s="262" t="s">
        <v>8561</v>
      </c>
      <c r="E6127" s="257">
        <v>649</v>
      </c>
      <c r="F6127" s="258">
        <v>848</v>
      </c>
      <c r="G6127" s="258">
        <v>4041</v>
      </c>
      <c r="H6127" s="258">
        <v>1935</v>
      </c>
      <c r="I6127" s="258">
        <v>464</v>
      </c>
      <c r="J6127" s="258">
        <v>331</v>
      </c>
      <c r="K6127" s="259">
        <v>97</v>
      </c>
      <c r="L6127" s="257">
        <v>610</v>
      </c>
      <c r="M6127" s="258">
        <v>746</v>
      </c>
      <c r="N6127" s="258">
        <v>3980</v>
      </c>
      <c r="O6127" s="258">
        <v>1535</v>
      </c>
      <c r="P6127" s="258">
        <v>488</v>
      </c>
      <c r="Q6127" s="258">
        <v>369</v>
      </c>
      <c r="R6127" s="259">
        <v>141</v>
      </c>
      <c r="S6127" s="267">
        <v>16234</v>
      </c>
      <c r="T6127" s="90"/>
      <c r="U6127" s="260">
        <v>4</v>
      </c>
      <c r="V6127" s="273">
        <v>84.770853193272004</v>
      </c>
      <c r="W6127" s="273">
        <v>107.88689230769199</v>
      </c>
      <c r="X6127" s="274">
        <v>1.336663207</v>
      </c>
      <c r="Z6127" s="257">
        <v>38811.459999999992</v>
      </c>
      <c r="AA6127" s="258">
        <v>15027.613829836828</v>
      </c>
      <c r="AB6127" s="276">
        <v>0.92568768201532758</v>
      </c>
      <c r="AC6127" s="92"/>
      <c r="AD6127" s="257">
        <v>1555233.5790376752</v>
      </c>
      <c r="AE6127" s="258">
        <v>15770.054298257777</v>
      </c>
      <c r="AF6127" s="276">
        <v>0.97142135630514825</v>
      </c>
      <c r="AG6127" s="93"/>
      <c r="AH6127" s="257">
        <v>21699.390502438</v>
      </c>
      <c r="AI6127" s="258">
        <v>18406.209975099464</v>
      </c>
      <c r="AJ6127" s="258">
        <v>17276.660788047742</v>
      </c>
      <c r="AK6127" s="276">
        <v>1.0642269796752335</v>
      </c>
      <c r="AL6127" s="93"/>
      <c r="AM6127" s="257">
        <v>16235.72</v>
      </c>
      <c r="AN6127" s="258">
        <v>16199.764817359117</v>
      </c>
      <c r="AO6127" s="276">
        <v>0.99789114311686067</v>
      </c>
      <c r="AQ6127" s="280">
        <v>15502.977119622683</v>
      </c>
      <c r="AR6127" s="281">
        <v>15626.912582549245</v>
      </c>
    </row>
    <row r="6128" spans="1:44" x14ac:dyDescent="0.2">
      <c r="A6128" s="260" t="s">
        <v>8388</v>
      </c>
      <c r="B6128" s="261" t="s">
        <v>143</v>
      </c>
      <c r="C6128" s="261" t="s">
        <v>174</v>
      </c>
      <c r="D6128" s="262" t="s">
        <v>8562</v>
      </c>
      <c r="E6128" s="257">
        <v>377</v>
      </c>
      <c r="F6128" s="258">
        <v>615</v>
      </c>
      <c r="G6128" s="258">
        <v>2407</v>
      </c>
      <c r="H6128" s="258">
        <v>1587</v>
      </c>
      <c r="I6128" s="258">
        <v>478</v>
      </c>
      <c r="J6128" s="258">
        <v>279</v>
      </c>
      <c r="K6128" s="259">
        <v>105</v>
      </c>
      <c r="L6128" s="257">
        <v>385</v>
      </c>
      <c r="M6128" s="258">
        <v>630</v>
      </c>
      <c r="N6128" s="258">
        <v>2288</v>
      </c>
      <c r="O6128" s="258">
        <v>1447</v>
      </c>
      <c r="P6128" s="258">
        <v>510</v>
      </c>
      <c r="Q6128" s="258">
        <v>363</v>
      </c>
      <c r="R6128" s="259">
        <v>183</v>
      </c>
      <c r="S6128" s="267">
        <v>11654</v>
      </c>
      <c r="T6128" s="90"/>
      <c r="U6128" s="260">
        <v>37</v>
      </c>
      <c r="V6128" s="273">
        <v>79.964048047797306</v>
      </c>
      <c r="W6128" s="273">
        <v>104.788055603226</v>
      </c>
      <c r="X6128" s="274">
        <v>1.274130773</v>
      </c>
      <c r="Z6128" s="257">
        <v>30300.319999999996</v>
      </c>
      <c r="AA6128" s="258">
        <v>11732.140658467406</v>
      </c>
      <c r="AB6128" s="276">
        <v>1.0067050504948865</v>
      </c>
      <c r="AC6128" s="92"/>
      <c r="AD6128" s="257">
        <v>1093285.4115150883</v>
      </c>
      <c r="AE6128" s="258">
        <v>11085.904095354141</v>
      </c>
      <c r="AF6128" s="276">
        <v>0.95125314015395068</v>
      </c>
      <c r="AG6128" s="93"/>
      <c r="AH6128" s="257">
        <v>14848.720028542</v>
      </c>
      <c r="AI6128" s="258">
        <v>12595.222832461666</v>
      </c>
      <c r="AJ6128" s="258">
        <v>12105.786959581599</v>
      </c>
      <c r="AK6128" s="276">
        <v>1.038766686080453</v>
      </c>
      <c r="AL6128" s="93"/>
      <c r="AM6128" s="257">
        <v>11669.91</v>
      </c>
      <c r="AN6128" s="258">
        <v>11644.066135640878</v>
      </c>
      <c r="AO6128" s="276">
        <v>0.99914760044970641</v>
      </c>
      <c r="AQ6128" s="280">
        <v>11582.9992272702</v>
      </c>
      <c r="AR6128" s="281">
        <v>11675.597207660221</v>
      </c>
    </row>
    <row r="6129" spans="1:44" x14ac:dyDescent="0.2">
      <c r="A6129" s="260" t="s">
        <v>8388</v>
      </c>
      <c r="B6129" s="261" t="s">
        <v>150</v>
      </c>
      <c r="C6129" s="261" t="s">
        <v>175</v>
      </c>
      <c r="D6129" s="262" t="s">
        <v>8563</v>
      </c>
      <c r="E6129" s="257">
        <v>186</v>
      </c>
      <c r="F6129" s="258">
        <v>272</v>
      </c>
      <c r="G6129" s="258">
        <v>1412</v>
      </c>
      <c r="H6129" s="258">
        <v>630</v>
      </c>
      <c r="I6129" s="258">
        <v>162</v>
      </c>
      <c r="J6129" s="258">
        <v>97</v>
      </c>
      <c r="K6129" s="259">
        <v>31</v>
      </c>
      <c r="L6129" s="257">
        <v>181</v>
      </c>
      <c r="M6129" s="258">
        <v>286</v>
      </c>
      <c r="N6129" s="258">
        <v>1263</v>
      </c>
      <c r="O6129" s="258">
        <v>508</v>
      </c>
      <c r="P6129" s="258">
        <v>172</v>
      </c>
      <c r="Q6129" s="258">
        <v>114</v>
      </c>
      <c r="R6129" s="259">
        <v>52</v>
      </c>
      <c r="S6129" s="267">
        <v>5366</v>
      </c>
      <c r="T6129" s="90"/>
      <c r="U6129" s="260">
        <v>3</v>
      </c>
      <c r="V6129" s="273">
        <v>88.290601458018998</v>
      </c>
      <c r="W6129" s="273">
        <v>118.02683563175501</v>
      </c>
      <c r="X6129" s="274">
        <v>1.336663207</v>
      </c>
      <c r="Z6129" s="257">
        <v>12611.089999999998</v>
      </c>
      <c r="AA6129" s="258">
        <v>4882.9544287516346</v>
      </c>
      <c r="AB6129" s="276">
        <v>0.90998032589482569</v>
      </c>
      <c r="AC6129" s="92"/>
      <c r="AD6129" s="257">
        <v>531882.87912270636</v>
      </c>
      <c r="AE6129" s="258">
        <v>5393.2875402991567</v>
      </c>
      <c r="AF6129" s="276">
        <v>1.0050852665484824</v>
      </c>
      <c r="AG6129" s="93"/>
      <c r="AH6129" s="257">
        <v>7172.5347687619997</v>
      </c>
      <c r="AI6129" s="258">
        <v>6084.0041102860487</v>
      </c>
      <c r="AJ6129" s="258">
        <v>5710.6419729373029</v>
      </c>
      <c r="AK6129" s="276">
        <v>1.0642269796752335</v>
      </c>
      <c r="AL6129" s="93"/>
      <c r="AM6129" s="257">
        <v>5367.29</v>
      </c>
      <c r="AN6129" s="258">
        <v>5355.4037459726715</v>
      </c>
      <c r="AO6129" s="276">
        <v>0.99802529742315904</v>
      </c>
      <c r="AQ6129" s="280">
        <v>5212.6839293575003</v>
      </c>
      <c r="AR6129" s="281">
        <v>5254.3556928445969</v>
      </c>
    </row>
    <row r="6130" spans="1:44" x14ac:dyDescent="0.2">
      <c r="A6130" s="260" t="s">
        <v>8388</v>
      </c>
      <c r="B6130" s="261" t="s">
        <v>202</v>
      </c>
      <c r="C6130" s="261" t="s">
        <v>228</v>
      </c>
      <c r="D6130" s="262" t="s">
        <v>8613</v>
      </c>
      <c r="E6130" s="257">
        <v>376</v>
      </c>
      <c r="F6130" s="258">
        <v>678</v>
      </c>
      <c r="G6130" s="258">
        <v>2194</v>
      </c>
      <c r="H6130" s="258">
        <v>1666</v>
      </c>
      <c r="I6130" s="258">
        <v>435</v>
      </c>
      <c r="J6130" s="258">
        <v>311</v>
      </c>
      <c r="K6130" s="259">
        <v>109</v>
      </c>
      <c r="L6130" s="257">
        <v>378</v>
      </c>
      <c r="M6130" s="258">
        <v>712</v>
      </c>
      <c r="N6130" s="258">
        <v>2247</v>
      </c>
      <c r="O6130" s="258">
        <v>1518</v>
      </c>
      <c r="P6130" s="258">
        <v>459</v>
      </c>
      <c r="Q6130" s="258">
        <v>384</v>
      </c>
      <c r="R6130" s="259">
        <v>261</v>
      </c>
      <c r="S6130" s="267">
        <v>11728</v>
      </c>
      <c r="T6130" s="90"/>
      <c r="U6130" s="260">
        <v>242</v>
      </c>
      <c r="V6130" s="273">
        <v>70.7897575034862</v>
      </c>
      <c r="W6130" s="273">
        <v>84.134964617614401</v>
      </c>
      <c r="X6130" s="274">
        <v>1.3809029580000001</v>
      </c>
      <c r="Z6130" s="257">
        <v>30963.360000000001</v>
      </c>
      <c r="AA6130" s="258">
        <v>11988.866611928963</v>
      </c>
      <c r="AB6130" s="276">
        <v>1.0222430603622923</v>
      </c>
      <c r="AC6130" s="92"/>
      <c r="AD6130" s="257">
        <v>1014780.9084234084</v>
      </c>
      <c r="AE6130" s="258">
        <v>10289.869150442792</v>
      </c>
      <c r="AF6130" s="276">
        <v>0.87737629181810983</v>
      </c>
      <c r="AG6130" s="93"/>
      <c r="AH6130" s="257">
        <v>16195.229891424</v>
      </c>
      <c r="AI6130" s="258">
        <v>13737.381330736715</v>
      </c>
      <c r="AJ6130" s="258">
        <v>12692.503038753624</v>
      </c>
      <c r="AK6130" s="276">
        <v>1.082239345050616</v>
      </c>
      <c r="AL6130" s="93"/>
      <c r="AM6130" s="257">
        <v>11832.06</v>
      </c>
      <c r="AN6130" s="258">
        <v>11805.857042673937</v>
      </c>
      <c r="AO6130" s="276">
        <v>1.0066385609374093</v>
      </c>
      <c r="AQ6130" s="280">
        <v>11459.374287089202</v>
      </c>
      <c r="AR6130" s="281">
        <v>11550.983972516751</v>
      </c>
    </row>
    <row r="6131" spans="1:44" x14ac:dyDescent="0.2">
      <c r="A6131" s="260" t="s">
        <v>8388</v>
      </c>
      <c r="B6131" s="261" t="s">
        <v>148</v>
      </c>
      <c r="C6131" s="261" t="s">
        <v>176</v>
      </c>
      <c r="D6131" s="262" t="s">
        <v>8564</v>
      </c>
      <c r="E6131" s="257">
        <v>331</v>
      </c>
      <c r="F6131" s="258">
        <v>532</v>
      </c>
      <c r="G6131" s="258">
        <v>2006</v>
      </c>
      <c r="H6131" s="258">
        <v>1302</v>
      </c>
      <c r="I6131" s="258">
        <v>468</v>
      </c>
      <c r="J6131" s="258">
        <v>246</v>
      </c>
      <c r="K6131" s="259">
        <v>112</v>
      </c>
      <c r="L6131" s="257">
        <v>331</v>
      </c>
      <c r="M6131" s="258">
        <v>585</v>
      </c>
      <c r="N6131" s="258">
        <v>2062</v>
      </c>
      <c r="O6131" s="258">
        <v>1376</v>
      </c>
      <c r="P6131" s="258">
        <v>498</v>
      </c>
      <c r="Q6131" s="258">
        <v>313</v>
      </c>
      <c r="R6131" s="259">
        <v>232</v>
      </c>
      <c r="S6131" s="267">
        <v>10394</v>
      </c>
      <c r="T6131" s="90"/>
      <c r="U6131" s="260">
        <v>86</v>
      </c>
      <c r="V6131" s="273">
        <v>83.722673082344301</v>
      </c>
      <c r="W6131" s="273">
        <v>91.509956709956697</v>
      </c>
      <c r="X6131" s="274">
        <v>1.336663207</v>
      </c>
      <c r="Z6131" s="257">
        <v>27788.81</v>
      </c>
      <c r="AA6131" s="258">
        <v>10759.695859694741</v>
      </c>
      <c r="AB6131" s="276">
        <v>1.0351833615253743</v>
      </c>
      <c r="AC6131" s="92"/>
      <c r="AD6131" s="257">
        <v>952608.78439092031</v>
      </c>
      <c r="AE6131" s="258">
        <v>9659.4443801410671</v>
      </c>
      <c r="AF6131" s="276">
        <v>0.92932888013671999</v>
      </c>
      <c r="AG6131" s="93"/>
      <c r="AH6131" s="257">
        <v>13893.277373557999</v>
      </c>
      <c r="AI6131" s="258">
        <v>11784.781722384119</v>
      </c>
      <c r="AJ6131" s="258">
        <v>11061.575226744377</v>
      </c>
      <c r="AK6131" s="276">
        <v>1.0642269796752335</v>
      </c>
      <c r="AL6131" s="93"/>
      <c r="AM6131" s="257">
        <v>10430.98</v>
      </c>
      <c r="AN6131" s="258">
        <v>10407.879836223869</v>
      </c>
      <c r="AO6131" s="276">
        <v>1.0013353700427043</v>
      </c>
      <c r="AQ6131" s="280">
        <v>10655.73105947405</v>
      </c>
      <c r="AR6131" s="281">
        <v>10740.916179176336</v>
      </c>
    </row>
    <row r="6132" spans="1:44" x14ac:dyDescent="0.2">
      <c r="A6132" s="260" t="s">
        <v>8388</v>
      </c>
      <c r="B6132" s="261" t="s">
        <v>202</v>
      </c>
      <c r="C6132" s="261" t="s">
        <v>229</v>
      </c>
      <c r="D6132" s="262" t="s">
        <v>8614</v>
      </c>
      <c r="E6132" s="257">
        <v>299</v>
      </c>
      <c r="F6132" s="258">
        <v>520</v>
      </c>
      <c r="G6132" s="258">
        <v>2081</v>
      </c>
      <c r="H6132" s="258">
        <v>1452</v>
      </c>
      <c r="I6132" s="258">
        <v>417</v>
      </c>
      <c r="J6132" s="258">
        <v>237</v>
      </c>
      <c r="K6132" s="259">
        <v>86</v>
      </c>
      <c r="L6132" s="257">
        <v>263</v>
      </c>
      <c r="M6132" s="258">
        <v>502</v>
      </c>
      <c r="N6132" s="258">
        <v>2044</v>
      </c>
      <c r="O6132" s="258">
        <v>1331</v>
      </c>
      <c r="P6132" s="258">
        <v>448</v>
      </c>
      <c r="Q6132" s="258">
        <v>346</v>
      </c>
      <c r="R6132" s="259">
        <v>186</v>
      </c>
      <c r="S6132" s="267">
        <v>10212</v>
      </c>
      <c r="T6132" s="90"/>
      <c r="U6132" s="260">
        <v>15</v>
      </c>
      <c r="V6132" s="273">
        <v>69.416282975196296</v>
      </c>
      <c r="W6132" s="273">
        <v>80.893567022422403</v>
      </c>
      <c r="X6132" s="274">
        <v>1.3809029580000001</v>
      </c>
      <c r="Z6132" s="257">
        <v>26757.669999999995</v>
      </c>
      <c r="AA6132" s="258">
        <v>10360.443326435285</v>
      </c>
      <c r="AB6132" s="276">
        <v>1.0145361659258993</v>
      </c>
      <c r="AC6132" s="92"/>
      <c r="AD6132" s="257">
        <v>872107.07959617907</v>
      </c>
      <c r="AE6132" s="258">
        <v>8843.1578281872953</v>
      </c>
      <c r="AF6132" s="276">
        <v>0.8659574841546509</v>
      </c>
      <c r="AG6132" s="93"/>
      <c r="AH6132" s="257">
        <v>14101.781007096</v>
      </c>
      <c r="AI6132" s="258">
        <v>11961.642065951854</v>
      </c>
      <c r="AJ6132" s="258">
        <v>11051.828191656889</v>
      </c>
      <c r="AK6132" s="276">
        <v>1.0822393450506158</v>
      </c>
      <c r="AL6132" s="93"/>
      <c r="AM6132" s="257">
        <v>10218.450000000001</v>
      </c>
      <c r="AN6132" s="258">
        <v>10195.820499364567</v>
      </c>
      <c r="AO6132" s="276">
        <v>0.99841563840232739</v>
      </c>
      <c r="AQ6132" s="280">
        <v>9694.1470452102585</v>
      </c>
      <c r="AR6132" s="281">
        <v>9771.644973024755</v>
      </c>
    </row>
    <row r="6133" spans="1:44" x14ac:dyDescent="0.2">
      <c r="A6133" s="260" t="s">
        <v>8388</v>
      </c>
      <c r="B6133" s="261" t="s">
        <v>146</v>
      </c>
      <c r="C6133" s="261" t="s">
        <v>177</v>
      </c>
      <c r="D6133" s="262" t="s">
        <v>8565</v>
      </c>
      <c r="E6133" s="257">
        <v>437</v>
      </c>
      <c r="F6133" s="258">
        <v>902</v>
      </c>
      <c r="G6133" s="258">
        <v>2981</v>
      </c>
      <c r="H6133" s="258">
        <v>2272</v>
      </c>
      <c r="I6133" s="258">
        <v>798</v>
      </c>
      <c r="J6133" s="258">
        <v>511</v>
      </c>
      <c r="K6133" s="259">
        <v>118</v>
      </c>
      <c r="L6133" s="257">
        <v>405</v>
      </c>
      <c r="M6133" s="258">
        <v>864</v>
      </c>
      <c r="N6133" s="258">
        <v>2912</v>
      </c>
      <c r="O6133" s="258">
        <v>2292</v>
      </c>
      <c r="P6133" s="258">
        <v>834</v>
      </c>
      <c r="Q6133" s="258">
        <v>573</v>
      </c>
      <c r="R6133" s="259">
        <v>173</v>
      </c>
      <c r="S6133" s="267">
        <v>16072</v>
      </c>
      <c r="T6133" s="90"/>
      <c r="U6133" s="260">
        <v>32</v>
      </c>
      <c r="V6133" s="273">
        <v>68.726776612346399</v>
      </c>
      <c r="W6133" s="273">
        <v>74.115985315163897</v>
      </c>
      <c r="X6133" s="274">
        <v>1.371821484</v>
      </c>
      <c r="Z6133" s="257">
        <v>43073.9</v>
      </c>
      <c r="AA6133" s="258">
        <v>16678.010447043442</v>
      </c>
      <c r="AB6133" s="276">
        <v>1.0377059760479992</v>
      </c>
      <c r="AC6133" s="92"/>
      <c r="AD6133" s="257">
        <v>1343868.2902129977</v>
      </c>
      <c r="AE6133" s="258">
        <v>13626.812198511836</v>
      </c>
      <c r="AF6133" s="276">
        <v>0.84786039064906893</v>
      </c>
      <c r="AG6133" s="93"/>
      <c r="AH6133" s="257">
        <v>22047.914890848002</v>
      </c>
      <c r="AI6133" s="258">
        <v>18701.841000947716</v>
      </c>
      <c r="AJ6133" s="258">
        <v>17334.323680454901</v>
      </c>
      <c r="AK6133" s="276">
        <v>1.0785417919645908</v>
      </c>
      <c r="AL6133" s="93"/>
      <c r="AM6133" s="257">
        <v>16085.76</v>
      </c>
      <c r="AN6133" s="258">
        <v>16050.136914684572</v>
      </c>
      <c r="AO6133" s="276">
        <v>0.99863967861402259</v>
      </c>
      <c r="AQ6133" s="280">
        <v>15230.507829333465</v>
      </c>
      <c r="AR6133" s="281">
        <v>15352.26509078526</v>
      </c>
    </row>
    <row r="6134" spans="1:44" x14ac:dyDescent="0.2">
      <c r="A6134" s="260" t="s">
        <v>8388</v>
      </c>
      <c r="B6134" s="261" t="s">
        <v>146</v>
      </c>
      <c r="C6134" s="261" t="s">
        <v>178</v>
      </c>
      <c r="D6134" s="262" t="s">
        <v>8566</v>
      </c>
      <c r="E6134" s="257">
        <v>473</v>
      </c>
      <c r="F6134" s="258">
        <v>778</v>
      </c>
      <c r="G6134" s="258">
        <v>2307</v>
      </c>
      <c r="H6134" s="258">
        <v>1661</v>
      </c>
      <c r="I6134" s="258">
        <v>526</v>
      </c>
      <c r="J6134" s="258">
        <v>282</v>
      </c>
      <c r="K6134" s="259">
        <v>79</v>
      </c>
      <c r="L6134" s="257">
        <v>433</v>
      </c>
      <c r="M6134" s="258">
        <v>782</v>
      </c>
      <c r="N6134" s="258">
        <v>2278</v>
      </c>
      <c r="O6134" s="258">
        <v>1573</v>
      </c>
      <c r="P6134" s="258">
        <v>536</v>
      </c>
      <c r="Q6134" s="258">
        <v>362</v>
      </c>
      <c r="R6134" s="259">
        <v>147</v>
      </c>
      <c r="S6134" s="267">
        <v>12217</v>
      </c>
      <c r="T6134" s="90"/>
      <c r="U6134" s="260">
        <v>22</v>
      </c>
      <c r="V6134" s="273">
        <v>63.969582384329897</v>
      </c>
      <c r="W6134" s="273">
        <v>69.616700777732206</v>
      </c>
      <c r="X6134" s="274">
        <v>1.371821484</v>
      </c>
      <c r="Z6134" s="257">
        <v>31570.250000000004</v>
      </c>
      <c r="AA6134" s="258">
        <v>12223.851550841071</v>
      </c>
      <c r="AB6134" s="276">
        <v>1.0005608210559933</v>
      </c>
      <c r="AC6134" s="92"/>
      <c r="AD6134" s="257">
        <v>993338.69390357286</v>
      </c>
      <c r="AE6134" s="258">
        <v>10072.445290894997</v>
      </c>
      <c r="AF6134" s="276">
        <v>0.82446143004788386</v>
      </c>
      <c r="AG6134" s="93"/>
      <c r="AH6134" s="257">
        <v>16759.543070028001</v>
      </c>
      <c r="AI6134" s="258">
        <v>14216.052234232096</v>
      </c>
      <c r="AJ6134" s="258">
        <v>13176.545072431407</v>
      </c>
      <c r="AK6134" s="276">
        <v>1.078541791964591</v>
      </c>
      <c r="AL6134" s="93"/>
      <c r="AM6134" s="257">
        <v>12226.46</v>
      </c>
      <c r="AN6134" s="258">
        <v>12199.383615192215</v>
      </c>
      <c r="AO6134" s="276">
        <v>0.99855804331605269</v>
      </c>
      <c r="AQ6134" s="280">
        <v>10853.972144607611</v>
      </c>
      <c r="AR6134" s="281">
        <v>10940.742063182237</v>
      </c>
    </row>
    <row r="6135" spans="1:44" x14ac:dyDescent="0.2">
      <c r="A6135" s="260" t="s">
        <v>8388</v>
      </c>
      <c r="B6135" s="261" t="s">
        <v>150</v>
      </c>
      <c r="C6135" s="261" t="s">
        <v>179</v>
      </c>
      <c r="D6135" s="262" t="s">
        <v>8567</v>
      </c>
      <c r="E6135" s="257">
        <v>80</v>
      </c>
      <c r="F6135" s="258">
        <v>144</v>
      </c>
      <c r="G6135" s="258">
        <v>733</v>
      </c>
      <c r="H6135" s="258">
        <v>296</v>
      </c>
      <c r="I6135" s="258">
        <v>65</v>
      </c>
      <c r="J6135" s="258">
        <v>37</v>
      </c>
      <c r="K6135" s="259">
        <v>7</v>
      </c>
      <c r="L6135" s="257">
        <v>83</v>
      </c>
      <c r="M6135" s="258">
        <v>136</v>
      </c>
      <c r="N6135" s="258">
        <v>519</v>
      </c>
      <c r="O6135" s="258">
        <v>210</v>
      </c>
      <c r="P6135" s="258">
        <v>57</v>
      </c>
      <c r="Q6135" s="258">
        <v>29</v>
      </c>
      <c r="R6135" s="259">
        <v>8</v>
      </c>
      <c r="S6135" s="267">
        <v>2404</v>
      </c>
      <c r="T6135" s="90"/>
      <c r="U6135" s="260">
        <v>0</v>
      </c>
      <c r="V6135" s="273">
        <v>78.2346844589309</v>
      </c>
      <c r="W6135" s="273">
        <v>101.00748752079799</v>
      </c>
      <c r="X6135" s="274">
        <v>1.336663207</v>
      </c>
      <c r="Z6135" s="257">
        <v>5185.9399999999996</v>
      </c>
      <c r="AA6135" s="258">
        <v>2007.971451336899</v>
      </c>
      <c r="AB6135" s="276">
        <v>0.83526266694546547</v>
      </c>
      <c r="AC6135" s="92"/>
      <c r="AD6135" s="257">
        <v>222286.63070286493</v>
      </c>
      <c r="AE6135" s="258">
        <v>2253.984406721735</v>
      </c>
      <c r="AF6135" s="276">
        <v>0.93759750695579658</v>
      </c>
      <c r="AG6135" s="93"/>
      <c r="AH6135" s="257">
        <v>3213.3383496279998</v>
      </c>
      <c r="AI6135" s="258">
        <v>2725.6701232067944</v>
      </c>
      <c r="AJ6135" s="258">
        <v>2558.4016591392615</v>
      </c>
      <c r="AK6135" s="276">
        <v>1.0642269796752335</v>
      </c>
      <c r="AL6135" s="93"/>
      <c r="AM6135" s="257">
        <v>2404</v>
      </c>
      <c r="AN6135" s="258">
        <v>2398.6761671752975</v>
      </c>
      <c r="AO6135" s="276">
        <v>0.99778542727757802</v>
      </c>
      <c r="AQ6135" s="280">
        <v>1999.1500826337297</v>
      </c>
      <c r="AR6135" s="281">
        <v>2015.1318898078678</v>
      </c>
    </row>
    <row r="6136" spans="1:44" x14ac:dyDescent="0.2">
      <c r="A6136" s="260" t="s">
        <v>8388</v>
      </c>
      <c r="B6136" s="261" t="s">
        <v>143</v>
      </c>
      <c r="C6136" s="261" t="s">
        <v>180</v>
      </c>
      <c r="D6136" s="262" t="s">
        <v>8568</v>
      </c>
      <c r="E6136" s="257">
        <v>666</v>
      </c>
      <c r="F6136" s="258">
        <v>1202</v>
      </c>
      <c r="G6136" s="258">
        <v>3773</v>
      </c>
      <c r="H6136" s="258">
        <v>2431</v>
      </c>
      <c r="I6136" s="258">
        <v>747</v>
      </c>
      <c r="J6136" s="258">
        <v>371</v>
      </c>
      <c r="K6136" s="259">
        <v>127</v>
      </c>
      <c r="L6136" s="257">
        <v>600</v>
      </c>
      <c r="M6136" s="258">
        <v>1087</v>
      </c>
      <c r="N6136" s="258">
        <v>3651</v>
      </c>
      <c r="O6136" s="258">
        <v>2352</v>
      </c>
      <c r="P6136" s="258">
        <v>731</v>
      </c>
      <c r="Q6136" s="258">
        <v>506</v>
      </c>
      <c r="R6136" s="259">
        <v>277</v>
      </c>
      <c r="S6136" s="267">
        <v>18521</v>
      </c>
      <c r="T6136" s="90"/>
      <c r="U6136" s="260">
        <v>170</v>
      </c>
      <c r="V6136" s="273">
        <v>73.609155181750694</v>
      </c>
      <c r="W6136" s="273">
        <v>81.770028071690703</v>
      </c>
      <c r="X6136" s="274">
        <v>1.274130773</v>
      </c>
      <c r="Z6136" s="257">
        <v>46978.450000000004</v>
      </c>
      <c r="AA6136" s="258">
        <v>18189.833748184119</v>
      </c>
      <c r="AB6136" s="276">
        <v>0.98211941839987682</v>
      </c>
      <c r="AC6136" s="92"/>
      <c r="AD6136" s="257">
        <v>1605820.7571135634</v>
      </c>
      <c r="AE6136" s="258">
        <v>16283.007822284708</v>
      </c>
      <c r="AF6136" s="276">
        <v>0.879164614345052</v>
      </c>
      <c r="AG6136" s="93"/>
      <c r="AH6136" s="257">
        <v>23598.176046732999</v>
      </c>
      <c r="AI6136" s="258">
        <v>20016.828735200146</v>
      </c>
      <c r="AJ6136" s="258">
        <v>19238.997792896072</v>
      </c>
      <c r="AK6136" s="276">
        <v>1.0387666860804532</v>
      </c>
      <c r="AL6136" s="93"/>
      <c r="AM6136" s="257">
        <v>18594.099999999999</v>
      </c>
      <c r="AN6136" s="258">
        <v>18552.922013342009</v>
      </c>
      <c r="AO6136" s="276">
        <v>1.0017235577637282</v>
      </c>
      <c r="AQ6136" s="280">
        <v>16640.440931092628</v>
      </c>
      <c r="AR6136" s="281">
        <v>16773.469621916578</v>
      </c>
    </row>
    <row r="6137" spans="1:44" x14ac:dyDescent="0.2">
      <c r="A6137" s="260" t="s">
        <v>8388</v>
      </c>
      <c r="B6137" s="261" t="s">
        <v>202</v>
      </c>
      <c r="C6137" s="261" t="s">
        <v>230</v>
      </c>
      <c r="D6137" s="262" t="s">
        <v>8615</v>
      </c>
      <c r="E6137" s="257">
        <v>387</v>
      </c>
      <c r="F6137" s="258">
        <v>606</v>
      </c>
      <c r="G6137" s="258">
        <v>3747</v>
      </c>
      <c r="H6137" s="258">
        <v>1239</v>
      </c>
      <c r="I6137" s="258">
        <v>358</v>
      </c>
      <c r="J6137" s="258">
        <v>217</v>
      </c>
      <c r="K6137" s="259">
        <v>53</v>
      </c>
      <c r="L6137" s="257">
        <v>327</v>
      </c>
      <c r="M6137" s="258">
        <v>573</v>
      </c>
      <c r="N6137" s="258">
        <v>4851</v>
      </c>
      <c r="O6137" s="258">
        <v>1159</v>
      </c>
      <c r="P6137" s="258">
        <v>423</v>
      </c>
      <c r="Q6137" s="258">
        <v>301</v>
      </c>
      <c r="R6137" s="259">
        <v>124</v>
      </c>
      <c r="S6137" s="267">
        <v>14365</v>
      </c>
      <c r="T6137" s="90"/>
      <c r="U6137" s="260">
        <v>2</v>
      </c>
      <c r="V6137" s="273">
        <v>68.085988068605303</v>
      </c>
      <c r="W6137" s="273">
        <v>75.864847936529998</v>
      </c>
      <c r="X6137" s="274">
        <v>1.3809029580000001</v>
      </c>
      <c r="Z6137" s="257">
        <v>32905.950000000004</v>
      </c>
      <c r="AA6137" s="258">
        <v>12741.028276285388</v>
      </c>
      <c r="AB6137" s="276">
        <v>0.88694941011384532</v>
      </c>
      <c r="AC6137" s="92"/>
      <c r="AD6137" s="257">
        <v>1204680.7498132405</v>
      </c>
      <c r="AE6137" s="258">
        <v>12215.451809094766</v>
      </c>
      <c r="AF6137" s="276">
        <v>0.85036211688790575</v>
      </c>
      <c r="AG6137" s="93"/>
      <c r="AH6137" s="257">
        <v>19836.670991670002</v>
      </c>
      <c r="AI6137" s="258">
        <v>16826.183732608541</v>
      </c>
      <c r="AJ6137" s="258">
        <v>15546.368191652098</v>
      </c>
      <c r="AK6137" s="276">
        <v>1.082239345050616</v>
      </c>
      <c r="AL6137" s="93"/>
      <c r="AM6137" s="257">
        <v>14365.86</v>
      </c>
      <c r="AN6137" s="258">
        <v>14334.045758309865</v>
      </c>
      <c r="AO6137" s="276">
        <v>0.99784516243020294</v>
      </c>
      <c r="AQ6137" s="280">
        <v>11700.24238781539</v>
      </c>
      <c r="AR6137" s="281">
        <v>11793.77764530161</v>
      </c>
    </row>
    <row r="6138" spans="1:44" x14ac:dyDescent="0.2">
      <c r="A6138" s="260" t="s">
        <v>8388</v>
      </c>
      <c r="B6138" s="261" t="s">
        <v>206</v>
      </c>
      <c r="C6138" s="261" t="s">
        <v>231</v>
      </c>
      <c r="D6138" s="262" t="s">
        <v>8616</v>
      </c>
      <c r="E6138" s="257">
        <v>1065</v>
      </c>
      <c r="F6138" s="258">
        <v>1730</v>
      </c>
      <c r="G6138" s="258">
        <v>5505</v>
      </c>
      <c r="H6138" s="258">
        <v>2749</v>
      </c>
      <c r="I6138" s="258">
        <v>539</v>
      </c>
      <c r="J6138" s="258">
        <v>309</v>
      </c>
      <c r="K6138" s="259">
        <v>80</v>
      </c>
      <c r="L6138" s="257">
        <v>1095</v>
      </c>
      <c r="M6138" s="258">
        <v>1541</v>
      </c>
      <c r="N6138" s="258">
        <v>5734</v>
      </c>
      <c r="O6138" s="258">
        <v>2389</v>
      </c>
      <c r="P6138" s="258">
        <v>560</v>
      </c>
      <c r="Q6138" s="258">
        <v>402</v>
      </c>
      <c r="R6138" s="259">
        <v>179</v>
      </c>
      <c r="S6138" s="267">
        <v>23877</v>
      </c>
      <c r="T6138" s="90"/>
      <c r="U6138" s="260">
        <v>4</v>
      </c>
      <c r="V6138" s="273">
        <v>92.860215154564102</v>
      </c>
      <c r="W6138" s="273">
        <v>108.93480445523799</v>
      </c>
      <c r="X6138" s="274">
        <v>1.348988064</v>
      </c>
      <c r="Z6138" s="257">
        <v>54795.74</v>
      </c>
      <c r="AA6138" s="258">
        <v>21216.651479747041</v>
      </c>
      <c r="AB6138" s="276">
        <v>0.88858112324609628</v>
      </c>
      <c r="AC6138" s="92"/>
      <c r="AD6138" s="257">
        <v>2343805.7048831536</v>
      </c>
      <c r="AE6138" s="258">
        <v>23766.168457759541</v>
      </c>
      <c r="AF6138" s="276">
        <v>0.9953582300020748</v>
      </c>
      <c r="AG6138" s="93"/>
      <c r="AH6138" s="257">
        <v>32209.788004128</v>
      </c>
      <c r="AI6138" s="258">
        <v>27321.510306513443</v>
      </c>
      <c r="AJ6138" s="258">
        <v>25530.364947126451</v>
      </c>
      <c r="AK6138" s="276">
        <v>1.0692450872021799</v>
      </c>
      <c r="AL6138" s="93"/>
      <c r="AM6138" s="257">
        <v>23878.720000000001</v>
      </c>
      <c r="AN6138" s="258">
        <v>23825.838838041647</v>
      </c>
      <c r="AO6138" s="276">
        <v>0.99785730359934866</v>
      </c>
      <c r="AQ6138" s="280">
        <v>22532.114942111843</v>
      </c>
      <c r="AR6138" s="281">
        <v>22712.243447399422</v>
      </c>
    </row>
    <row r="6139" spans="1:44" x14ac:dyDescent="0.2">
      <c r="A6139" s="260" t="s">
        <v>8388</v>
      </c>
      <c r="B6139" s="261" t="s">
        <v>204</v>
      </c>
      <c r="C6139" s="261" t="s">
        <v>232</v>
      </c>
      <c r="D6139" s="262" t="s">
        <v>8617</v>
      </c>
      <c r="E6139" s="257">
        <v>251</v>
      </c>
      <c r="F6139" s="258">
        <v>609</v>
      </c>
      <c r="G6139" s="258">
        <v>1565</v>
      </c>
      <c r="H6139" s="258">
        <v>1554</v>
      </c>
      <c r="I6139" s="258">
        <v>538</v>
      </c>
      <c r="J6139" s="258">
        <v>330</v>
      </c>
      <c r="K6139" s="259">
        <v>103</v>
      </c>
      <c r="L6139" s="257">
        <v>233</v>
      </c>
      <c r="M6139" s="258">
        <v>599</v>
      </c>
      <c r="N6139" s="258">
        <v>1684</v>
      </c>
      <c r="O6139" s="258">
        <v>1499</v>
      </c>
      <c r="P6139" s="258">
        <v>624</v>
      </c>
      <c r="Q6139" s="258">
        <v>390</v>
      </c>
      <c r="R6139" s="259">
        <v>199</v>
      </c>
      <c r="S6139" s="267">
        <v>10178</v>
      </c>
      <c r="T6139" s="90"/>
      <c r="U6139" s="260">
        <v>74</v>
      </c>
      <c r="V6139" s="273">
        <v>60.1551941390872</v>
      </c>
      <c r="W6139" s="273">
        <v>74.321870701513006</v>
      </c>
      <c r="X6139" s="274">
        <v>1.3810196050000001</v>
      </c>
      <c r="Z6139" s="257">
        <v>28509.159999999996</v>
      </c>
      <c r="AA6139" s="258">
        <v>11038.611974221811</v>
      </c>
      <c r="AB6139" s="276">
        <v>1.0845560988624299</v>
      </c>
      <c r="AC6139" s="92"/>
      <c r="AD6139" s="257">
        <v>828751.53852722328</v>
      </c>
      <c r="AE6139" s="258">
        <v>8403.5330374141686</v>
      </c>
      <c r="AF6139" s="276">
        <v>0.82565661597702578</v>
      </c>
      <c r="AG6139" s="93"/>
      <c r="AH6139" s="257">
        <v>14056.017539690001</v>
      </c>
      <c r="AI6139" s="258">
        <v>11922.823833238415</v>
      </c>
      <c r="AJ6139" s="258">
        <v>11015.515439954441</v>
      </c>
      <c r="AK6139" s="276">
        <v>1.0822868382741639</v>
      </c>
      <c r="AL6139" s="93"/>
      <c r="AM6139" s="257">
        <v>10209.82</v>
      </c>
      <c r="AN6139" s="258">
        <v>10187.20961112716</v>
      </c>
      <c r="AO6139" s="276">
        <v>1.0009048546990726</v>
      </c>
      <c r="AQ6139" s="280">
        <v>9872.9992813944536</v>
      </c>
      <c r="AR6139" s="281">
        <v>9951.9270077899509</v>
      </c>
    </row>
    <row r="6140" spans="1:44" x14ac:dyDescent="0.2">
      <c r="A6140" s="260" t="s">
        <v>8388</v>
      </c>
      <c r="B6140" s="261" t="s">
        <v>148</v>
      </c>
      <c r="C6140" s="261" t="s">
        <v>181</v>
      </c>
      <c r="D6140" s="262" t="s">
        <v>8569</v>
      </c>
      <c r="E6140" s="257">
        <v>405</v>
      </c>
      <c r="F6140" s="258">
        <v>662</v>
      </c>
      <c r="G6140" s="258">
        <v>2107</v>
      </c>
      <c r="H6140" s="258">
        <v>1455</v>
      </c>
      <c r="I6140" s="258">
        <v>410</v>
      </c>
      <c r="J6140" s="258">
        <v>180</v>
      </c>
      <c r="K6140" s="259">
        <v>45</v>
      </c>
      <c r="L6140" s="257">
        <v>317</v>
      </c>
      <c r="M6140" s="258">
        <v>623</v>
      </c>
      <c r="N6140" s="258">
        <v>2140</v>
      </c>
      <c r="O6140" s="258">
        <v>1388</v>
      </c>
      <c r="P6140" s="258">
        <v>372</v>
      </c>
      <c r="Q6140" s="258">
        <v>216</v>
      </c>
      <c r="R6140" s="259">
        <v>115</v>
      </c>
      <c r="S6140" s="267">
        <v>10435</v>
      </c>
      <c r="T6140" s="90"/>
      <c r="U6140" s="260">
        <v>11</v>
      </c>
      <c r="V6140" s="273">
        <v>70.096971128252903</v>
      </c>
      <c r="W6140" s="273">
        <v>94.9883085769046</v>
      </c>
      <c r="X6140" s="274">
        <v>1.336663207</v>
      </c>
      <c r="Z6140" s="257">
        <v>25757.729999999996</v>
      </c>
      <c r="AA6140" s="258">
        <v>9973.2712856770377</v>
      </c>
      <c r="AB6140" s="276">
        <v>0.95575192004571519</v>
      </c>
      <c r="AC6140" s="92"/>
      <c r="AD6140" s="257">
        <v>927828.6088258446</v>
      </c>
      <c r="AE6140" s="258">
        <v>9408.1736260570342</v>
      </c>
      <c r="AF6140" s="276">
        <v>0.90159785587513508</v>
      </c>
      <c r="AG6140" s="93"/>
      <c r="AH6140" s="257">
        <v>13948.080565045</v>
      </c>
      <c r="AI6140" s="258">
        <v>11831.267776898047</v>
      </c>
      <c r="AJ6140" s="258">
        <v>11105.208532911063</v>
      </c>
      <c r="AK6140" s="276">
        <v>1.0642269796752337</v>
      </c>
      <c r="AL6140" s="93"/>
      <c r="AM6140" s="257">
        <v>10439.73</v>
      </c>
      <c r="AN6140" s="258">
        <v>10416.610458712546</v>
      </c>
      <c r="AO6140" s="276">
        <v>0.9982377056744175</v>
      </c>
      <c r="AQ6140" s="280">
        <v>9552.5372000806128</v>
      </c>
      <c r="AR6140" s="281">
        <v>9628.9030561919972</v>
      </c>
    </row>
    <row r="6141" spans="1:44" x14ac:dyDescent="0.2">
      <c r="A6141" s="260" t="s">
        <v>8388</v>
      </c>
      <c r="B6141" s="261" t="s">
        <v>150</v>
      </c>
      <c r="C6141" s="261" t="s">
        <v>182</v>
      </c>
      <c r="D6141" s="262" t="s">
        <v>8570</v>
      </c>
      <c r="E6141" s="257">
        <v>511</v>
      </c>
      <c r="F6141" s="258">
        <v>783</v>
      </c>
      <c r="G6141" s="258">
        <v>2966</v>
      </c>
      <c r="H6141" s="258">
        <v>1631</v>
      </c>
      <c r="I6141" s="258">
        <v>486</v>
      </c>
      <c r="J6141" s="258">
        <v>352</v>
      </c>
      <c r="K6141" s="259">
        <v>90</v>
      </c>
      <c r="L6141" s="257">
        <v>459</v>
      </c>
      <c r="M6141" s="258">
        <v>814</v>
      </c>
      <c r="N6141" s="258">
        <v>2949</v>
      </c>
      <c r="O6141" s="258">
        <v>1515</v>
      </c>
      <c r="P6141" s="258">
        <v>556</v>
      </c>
      <c r="Q6141" s="258">
        <v>442</v>
      </c>
      <c r="R6141" s="259">
        <v>161</v>
      </c>
      <c r="S6141" s="267">
        <v>13715</v>
      </c>
      <c r="T6141" s="90"/>
      <c r="U6141" s="260">
        <v>75</v>
      </c>
      <c r="V6141" s="273">
        <v>83.0483813169607</v>
      </c>
      <c r="W6141" s="273">
        <v>87.779276651596902</v>
      </c>
      <c r="X6141" s="274">
        <v>1.336663207</v>
      </c>
      <c r="Z6141" s="257">
        <v>34761.269999999997</v>
      </c>
      <c r="AA6141" s="258">
        <v>13459.399409212951</v>
      </c>
      <c r="AB6141" s="276">
        <v>0.98136342757659134</v>
      </c>
      <c r="AC6141" s="92"/>
      <c r="AD6141" s="257">
        <v>1242448.7941919165</v>
      </c>
      <c r="AE6141" s="258">
        <v>12598.419434420388</v>
      </c>
      <c r="AF6141" s="276">
        <v>0.91858690735839499</v>
      </c>
      <c r="AG6141" s="93"/>
      <c r="AH6141" s="257">
        <v>18332.335884004999</v>
      </c>
      <c r="AI6141" s="258">
        <v>15550.152138012141</v>
      </c>
      <c r="AJ6141" s="258">
        <v>14595.873026245827</v>
      </c>
      <c r="AK6141" s="276">
        <v>1.0642269796752335</v>
      </c>
      <c r="AL6141" s="93"/>
      <c r="AM6141" s="257">
        <v>13747.25</v>
      </c>
      <c r="AN6141" s="258">
        <v>13716.805715141683</v>
      </c>
      <c r="AO6141" s="276">
        <v>1.0001316598717962</v>
      </c>
      <c r="AQ6141" s="280">
        <v>13159.438909461503</v>
      </c>
      <c r="AR6141" s="281">
        <v>13264.639422918601</v>
      </c>
    </row>
    <row r="6142" spans="1:44" x14ac:dyDescent="0.2">
      <c r="A6142" s="260" t="s">
        <v>8388</v>
      </c>
      <c r="B6142" s="261" t="s">
        <v>146</v>
      </c>
      <c r="C6142" s="261" t="s">
        <v>183</v>
      </c>
      <c r="D6142" s="262" t="s">
        <v>8571</v>
      </c>
      <c r="E6142" s="257">
        <v>163</v>
      </c>
      <c r="F6142" s="258">
        <v>470</v>
      </c>
      <c r="G6142" s="258">
        <v>1088</v>
      </c>
      <c r="H6142" s="258">
        <v>960</v>
      </c>
      <c r="I6142" s="258">
        <v>351</v>
      </c>
      <c r="J6142" s="258">
        <v>214</v>
      </c>
      <c r="K6142" s="259">
        <v>59</v>
      </c>
      <c r="L6142" s="257">
        <v>168</v>
      </c>
      <c r="M6142" s="258">
        <v>372</v>
      </c>
      <c r="N6142" s="258">
        <v>1116</v>
      </c>
      <c r="O6142" s="258">
        <v>941</v>
      </c>
      <c r="P6142" s="258">
        <v>366</v>
      </c>
      <c r="Q6142" s="258">
        <v>212</v>
      </c>
      <c r="R6142" s="259">
        <v>87</v>
      </c>
      <c r="S6142" s="267">
        <v>6567</v>
      </c>
      <c r="T6142" s="90"/>
      <c r="U6142" s="260">
        <v>31</v>
      </c>
      <c r="V6142" s="273">
        <v>59.223275608380497</v>
      </c>
      <c r="W6142" s="273">
        <v>92.972146118721398</v>
      </c>
      <c r="X6142" s="274">
        <v>1.406641222</v>
      </c>
      <c r="Z6142" s="257">
        <v>17747.79</v>
      </c>
      <c r="AA6142" s="258">
        <v>6871.8603848718849</v>
      </c>
      <c r="AB6142" s="276">
        <v>1.0464230828189256</v>
      </c>
      <c r="AC6142" s="92"/>
      <c r="AD6142" s="257">
        <v>562122.35324187402</v>
      </c>
      <c r="AE6142" s="258">
        <v>5699.9155318996918</v>
      </c>
      <c r="AF6142" s="276">
        <v>0.86796338235110271</v>
      </c>
      <c r="AG6142" s="93"/>
      <c r="AH6142" s="257">
        <v>9237.4129048739997</v>
      </c>
      <c r="AI6142" s="258">
        <v>7835.5086302862437</v>
      </c>
      <c r="AJ6142" s="258">
        <v>7175.8841425373976</v>
      </c>
      <c r="AK6142" s="276">
        <v>1.0927187669464593</v>
      </c>
      <c r="AL6142" s="93"/>
      <c r="AM6142" s="257">
        <v>6580.33</v>
      </c>
      <c r="AN6142" s="258">
        <v>6565.7573806774644</v>
      </c>
      <c r="AO6142" s="276">
        <v>0.99981077823625164</v>
      </c>
      <c r="AQ6142" s="280">
        <v>6516.3131559928215</v>
      </c>
      <c r="AR6142" s="281">
        <v>6568.4065236944489</v>
      </c>
    </row>
    <row r="6143" spans="1:44" x14ac:dyDescent="0.2">
      <c r="A6143" s="260" t="s">
        <v>8388</v>
      </c>
      <c r="B6143" s="261" t="s">
        <v>150</v>
      </c>
      <c r="C6143" s="261" t="s">
        <v>184</v>
      </c>
      <c r="D6143" s="262" t="s">
        <v>8572</v>
      </c>
      <c r="E6143" s="257">
        <v>96</v>
      </c>
      <c r="F6143" s="258">
        <v>90</v>
      </c>
      <c r="G6143" s="258">
        <v>731</v>
      </c>
      <c r="H6143" s="258">
        <v>274</v>
      </c>
      <c r="I6143" s="258">
        <v>58</v>
      </c>
      <c r="J6143" s="258">
        <v>28</v>
      </c>
      <c r="K6143" s="259">
        <v>6</v>
      </c>
      <c r="L6143" s="257">
        <v>76</v>
      </c>
      <c r="M6143" s="258">
        <v>95</v>
      </c>
      <c r="N6143" s="258">
        <v>573</v>
      </c>
      <c r="O6143" s="258">
        <v>192</v>
      </c>
      <c r="P6143" s="258">
        <v>55</v>
      </c>
      <c r="Q6143" s="258">
        <v>33</v>
      </c>
      <c r="R6143" s="259">
        <v>15</v>
      </c>
      <c r="S6143" s="267">
        <v>2322</v>
      </c>
      <c r="T6143" s="90"/>
      <c r="U6143" s="260">
        <v>7</v>
      </c>
      <c r="V6143" s="273">
        <v>86.688994395811406</v>
      </c>
      <c r="W6143" s="273">
        <v>116.183383555746</v>
      </c>
      <c r="X6143" s="274">
        <v>1.336663207</v>
      </c>
      <c r="Z6143" s="257">
        <v>5111.37</v>
      </c>
      <c r="AA6143" s="258">
        <v>1979.0982998684685</v>
      </c>
      <c r="AB6143" s="276">
        <v>0.85232484921122675</v>
      </c>
      <c r="AC6143" s="92"/>
      <c r="AD6143" s="257">
        <v>228174.13678048327</v>
      </c>
      <c r="AE6143" s="258">
        <v>2313.6836646189399</v>
      </c>
      <c r="AF6143" s="276">
        <v>0.99641846021487512</v>
      </c>
      <c r="AG6143" s="93"/>
      <c r="AH6143" s="257">
        <v>3103.7319666539997</v>
      </c>
      <c r="AI6143" s="258">
        <v>2632.6980141789422</v>
      </c>
      <c r="AJ6143" s="258">
        <v>2471.1350468058922</v>
      </c>
      <c r="AK6143" s="276">
        <v>1.0642269796752335</v>
      </c>
      <c r="AL6143" s="93"/>
      <c r="AM6143" s="257">
        <v>2325.0100000000002</v>
      </c>
      <c r="AN6143" s="258">
        <v>2319.8610962746416</v>
      </c>
      <c r="AO6143" s="276">
        <v>0.99907885283145637</v>
      </c>
      <c r="AQ6143" s="280">
        <v>2096.7331513834874</v>
      </c>
      <c r="AR6143" s="281">
        <v>2113.4950669655768</v>
      </c>
    </row>
    <row r="6144" spans="1:44" x14ac:dyDescent="0.2">
      <c r="A6144" s="260" t="s">
        <v>8388</v>
      </c>
      <c r="B6144" s="261" t="s">
        <v>206</v>
      </c>
      <c r="C6144" s="261" t="s">
        <v>233</v>
      </c>
      <c r="D6144" s="262" t="s">
        <v>8618</v>
      </c>
      <c r="E6144" s="257">
        <v>688</v>
      </c>
      <c r="F6144" s="258">
        <v>998</v>
      </c>
      <c r="G6144" s="258">
        <v>3143</v>
      </c>
      <c r="H6144" s="258">
        <v>1493</v>
      </c>
      <c r="I6144" s="258">
        <v>306</v>
      </c>
      <c r="J6144" s="258">
        <v>157</v>
      </c>
      <c r="K6144" s="259">
        <v>53</v>
      </c>
      <c r="L6144" s="257">
        <v>663</v>
      </c>
      <c r="M6144" s="258">
        <v>890</v>
      </c>
      <c r="N6144" s="258">
        <v>3379</v>
      </c>
      <c r="O6144" s="258">
        <v>1328</v>
      </c>
      <c r="P6144" s="258">
        <v>331</v>
      </c>
      <c r="Q6144" s="258">
        <v>215</v>
      </c>
      <c r="R6144" s="259">
        <v>125</v>
      </c>
      <c r="S6144" s="267">
        <v>13769</v>
      </c>
      <c r="T6144" s="90"/>
      <c r="U6144" s="260">
        <v>16</v>
      </c>
      <c r="V6144" s="273">
        <v>89.130970687760595</v>
      </c>
      <c r="W6144" s="273">
        <v>103.963404008132</v>
      </c>
      <c r="X6144" s="274">
        <v>1.348988064</v>
      </c>
      <c r="Z6144" s="257">
        <v>31745.100000000006</v>
      </c>
      <c r="AA6144" s="258">
        <v>12291.552644233256</v>
      </c>
      <c r="AB6144" s="276">
        <v>0.89269755568547138</v>
      </c>
      <c r="AC6144" s="92"/>
      <c r="AD6144" s="257">
        <v>1321971.7211030512</v>
      </c>
      <c r="AE6144" s="258">
        <v>13404.781187566796</v>
      </c>
      <c r="AF6144" s="276">
        <v>0.97354791107319305</v>
      </c>
      <c r="AG6144" s="93"/>
      <c r="AH6144" s="257">
        <v>18574.216653216001</v>
      </c>
      <c r="AI6144" s="258">
        <v>15755.324178514204</v>
      </c>
      <c r="AJ6144" s="258">
        <v>14722.435605686816</v>
      </c>
      <c r="AK6144" s="276">
        <v>1.0692450872021799</v>
      </c>
      <c r="AL6144" s="93"/>
      <c r="AM6144" s="257">
        <v>13775.88</v>
      </c>
      <c r="AN6144" s="258">
        <v>13745.372311924639</v>
      </c>
      <c r="AO6144" s="276">
        <v>0.9982839938938658</v>
      </c>
      <c r="AQ6144" s="280">
        <v>12773.074527438484</v>
      </c>
      <c r="AR6144" s="281">
        <v>12875.186327793905</v>
      </c>
    </row>
    <row r="6145" spans="1:44" x14ac:dyDescent="0.2">
      <c r="A6145" s="260" t="s">
        <v>8388</v>
      </c>
      <c r="B6145" s="261" t="s">
        <v>206</v>
      </c>
      <c r="C6145" s="261" t="s">
        <v>234</v>
      </c>
      <c r="D6145" s="262" t="s">
        <v>8619</v>
      </c>
      <c r="E6145" s="257">
        <v>605</v>
      </c>
      <c r="F6145" s="258">
        <v>980</v>
      </c>
      <c r="G6145" s="258">
        <v>3516</v>
      </c>
      <c r="H6145" s="258">
        <v>1199</v>
      </c>
      <c r="I6145" s="258">
        <v>269</v>
      </c>
      <c r="J6145" s="258">
        <v>156</v>
      </c>
      <c r="K6145" s="259">
        <v>40</v>
      </c>
      <c r="L6145" s="257">
        <v>619</v>
      </c>
      <c r="M6145" s="258">
        <v>878</v>
      </c>
      <c r="N6145" s="258">
        <v>3088</v>
      </c>
      <c r="O6145" s="258">
        <v>997</v>
      </c>
      <c r="P6145" s="258">
        <v>259</v>
      </c>
      <c r="Q6145" s="258">
        <v>165</v>
      </c>
      <c r="R6145" s="259">
        <v>46</v>
      </c>
      <c r="S6145" s="267">
        <v>12817</v>
      </c>
      <c r="T6145" s="90"/>
      <c r="U6145" s="260">
        <v>0</v>
      </c>
      <c r="V6145" s="273">
        <v>95.292566881517502</v>
      </c>
      <c r="W6145" s="273">
        <v>120.173051416088</v>
      </c>
      <c r="X6145" s="274">
        <v>1.348988064</v>
      </c>
      <c r="Z6145" s="257">
        <v>27769.829999999998</v>
      </c>
      <c r="AA6145" s="258">
        <v>10752.346893423171</v>
      </c>
      <c r="AB6145" s="276">
        <v>0.83891291982703997</v>
      </c>
      <c r="AC6145" s="92"/>
      <c r="AD6145" s="257">
        <v>1300382.3859614851</v>
      </c>
      <c r="AE6145" s="258">
        <v>13185.86552625729</v>
      </c>
      <c r="AF6145" s="276">
        <v>1.0287793966027379</v>
      </c>
      <c r="AG6145" s="93"/>
      <c r="AH6145" s="257">
        <v>17289.980016288002</v>
      </c>
      <c r="AI6145" s="258">
        <v>14665.988088896547</v>
      </c>
      <c r="AJ6145" s="258">
        <v>13704.514282670341</v>
      </c>
      <c r="AK6145" s="276">
        <v>1.0692450872021799</v>
      </c>
      <c r="AL6145" s="93"/>
      <c r="AM6145" s="257">
        <v>12817</v>
      </c>
      <c r="AN6145" s="258">
        <v>12788.615821416715</v>
      </c>
      <c r="AO6145" s="276">
        <v>0.99778542727757791</v>
      </c>
      <c r="AQ6145" s="280">
        <v>11801.574314587939</v>
      </c>
      <c r="AR6145" s="281">
        <v>11895.919649980931</v>
      </c>
    </row>
    <row r="6146" spans="1:44" x14ac:dyDescent="0.2">
      <c r="A6146" s="260" t="s">
        <v>8388</v>
      </c>
      <c r="B6146" s="261" t="s">
        <v>202</v>
      </c>
      <c r="C6146" s="261" t="s">
        <v>235</v>
      </c>
      <c r="D6146" s="262" t="s">
        <v>8620</v>
      </c>
      <c r="E6146" s="257">
        <v>146</v>
      </c>
      <c r="F6146" s="258">
        <v>257</v>
      </c>
      <c r="G6146" s="258">
        <v>1008</v>
      </c>
      <c r="H6146" s="258">
        <v>745</v>
      </c>
      <c r="I6146" s="258">
        <v>226</v>
      </c>
      <c r="J6146" s="258">
        <v>129</v>
      </c>
      <c r="K6146" s="259">
        <v>45</v>
      </c>
      <c r="L6146" s="257">
        <v>145</v>
      </c>
      <c r="M6146" s="258">
        <v>257</v>
      </c>
      <c r="N6146" s="258">
        <v>1028</v>
      </c>
      <c r="O6146" s="258">
        <v>719</v>
      </c>
      <c r="P6146" s="258">
        <v>277</v>
      </c>
      <c r="Q6146" s="258">
        <v>171</v>
      </c>
      <c r="R6146" s="259">
        <v>75</v>
      </c>
      <c r="S6146" s="267">
        <v>5228</v>
      </c>
      <c r="T6146" s="90"/>
      <c r="U6146" s="260">
        <v>10</v>
      </c>
      <c r="V6146" s="273">
        <v>67.779336190097496</v>
      </c>
      <c r="W6146" s="273">
        <v>82.603672532517194</v>
      </c>
      <c r="X6146" s="274">
        <v>1.3809029580000001</v>
      </c>
      <c r="Z6146" s="257">
        <v>13890.410000000002</v>
      </c>
      <c r="AA6146" s="258">
        <v>5378.3010847338337</v>
      </c>
      <c r="AB6146" s="276">
        <v>1.0287492510967546</v>
      </c>
      <c r="AC6146" s="92"/>
      <c r="AD6146" s="257">
        <v>446354.1929415178</v>
      </c>
      <c r="AE6146" s="258">
        <v>4526.0274429634374</v>
      </c>
      <c r="AF6146" s="276">
        <v>0.86572827906722216</v>
      </c>
      <c r="AG6146" s="93"/>
      <c r="AH6146" s="257">
        <v>7219.3606644240008</v>
      </c>
      <c r="AI6146" s="258">
        <v>6123.7235331762931</v>
      </c>
      <c r="AJ6146" s="258">
        <v>5657.9472959246204</v>
      </c>
      <c r="AK6146" s="276">
        <v>1.082239345050616</v>
      </c>
      <c r="AL6146" s="93"/>
      <c r="AM6146" s="257">
        <v>5232.3</v>
      </c>
      <c r="AN6146" s="258">
        <v>5220.7126911444711</v>
      </c>
      <c r="AO6146" s="276">
        <v>0.99860610006588968</v>
      </c>
      <c r="AQ6146" s="280">
        <v>5032.0418967327832</v>
      </c>
      <c r="AR6146" s="281">
        <v>5072.2695534676986</v>
      </c>
    </row>
    <row r="6147" spans="1:44" x14ac:dyDescent="0.2">
      <c r="A6147" s="260" t="s">
        <v>8388</v>
      </c>
      <c r="B6147" s="261" t="s">
        <v>206</v>
      </c>
      <c r="C6147" s="261" t="s">
        <v>236</v>
      </c>
      <c r="D6147" s="262" t="s">
        <v>8621</v>
      </c>
      <c r="E6147" s="257">
        <v>202</v>
      </c>
      <c r="F6147" s="258">
        <v>309</v>
      </c>
      <c r="G6147" s="258">
        <v>1683</v>
      </c>
      <c r="H6147" s="258">
        <v>734</v>
      </c>
      <c r="I6147" s="258">
        <v>154</v>
      </c>
      <c r="J6147" s="258">
        <v>97</v>
      </c>
      <c r="K6147" s="259">
        <v>18</v>
      </c>
      <c r="L6147" s="257">
        <v>203</v>
      </c>
      <c r="M6147" s="258">
        <v>361</v>
      </c>
      <c r="N6147" s="258">
        <v>1245</v>
      </c>
      <c r="O6147" s="258">
        <v>626</v>
      </c>
      <c r="P6147" s="258">
        <v>157</v>
      </c>
      <c r="Q6147" s="258">
        <v>104</v>
      </c>
      <c r="R6147" s="259">
        <v>22</v>
      </c>
      <c r="S6147" s="267">
        <v>5915</v>
      </c>
      <c r="T6147" s="90"/>
      <c r="U6147" s="260">
        <v>0</v>
      </c>
      <c r="V6147" s="273">
        <v>98.508562834689698</v>
      </c>
      <c r="W6147" s="273">
        <v>117.727303465765</v>
      </c>
      <c r="X6147" s="274">
        <v>1.348988064</v>
      </c>
      <c r="Z6147" s="257">
        <v>13271.039999999999</v>
      </c>
      <c r="AA6147" s="258">
        <v>5138.4839488212438</v>
      </c>
      <c r="AB6147" s="276">
        <v>0.86872087046851121</v>
      </c>
      <c r="AC6147" s="92"/>
      <c r="AD6147" s="257">
        <v>601664.49897501152</v>
      </c>
      <c r="AE6147" s="258">
        <v>6100.8725287689676</v>
      </c>
      <c r="AF6147" s="276">
        <v>1.0314239270953454</v>
      </c>
      <c r="AG6147" s="93"/>
      <c r="AH6147" s="257">
        <v>7979.2643985600007</v>
      </c>
      <c r="AI6147" s="258">
        <v>6768.3014391685329</v>
      </c>
      <c r="AJ6147" s="258">
        <v>6324.5846908008953</v>
      </c>
      <c r="AK6147" s="276">
        <v>1.0692450872021801</v>
      </c>
      <c r="AL6147" s="93"/>
      <c r="AM6147" s="257">
        <v>5915</v>
      </c>
      <c r="AN6147" s="258">
        <v>5901.9008023468732</v>
      </c>
      <c r="AO6147" s="276">
        <v>0.99778542727757791</v>
      </c>
      <c r="AQ6147" s="280">
        <v>5654.4012848382145</v>
      </c>
      <c r="AR6147" s="281">
        <v>5699.6042697488983</v>
      </c>
    </row>
    <row r="6148" spans="1:44" x14ac:dyDescent="0.2">
      <c r="A6148" s="260" t="s">
        <v>8388</v>
      </c>
      <c r="B6148" s="261" t="s">
        <v>206</v>
      </c>
      <c r="C6148" s="261" t="s">
        <v>237</v>
      </c>
      <c r="D6148" s="262" t="s">
        <v>8622</v>
      </c>
      <c r="E6148" s="257">
        <v>370</v>
      </c>
      <c r="F6148" s="258">
        <v>703</v>
      </c>
      <c r="G6148" s="258">
        <v>2512</v>
      </c>
      <c r="H6148" s="258">
        <v>1210</v>
      </c>
      <c r="I6148" s="258">
        <v>253</v>
      </c>
      <c r="J6148" s="258">
        <v>120</v>
      </c>
      <c r="K6148" s="259">
        <v>17</v>
      </c>
      <c r="L6148" s="257">
        <v>423</v>
      </c>
      <c r="M6148" s="258">
        <v>692</v>
      </c>
      <c r="N6148" s="258">
        <v>2302</v>
      </c>
      <c r="O6148" s="258">
        <v>1093</v>
      </c>
      <c r="P6148" s="258">
        <v>278</v>
      </c>
      <c r="Q6148" s="258">
        <v>156</v>
      </c>
      <c r="R6148" s="259">
        <v>34</v>
      </c>
      <c r="S6148" s="267">
        <v>10163</v>
      </c>
      <c r="T6148" s="90"/>
      <c r="U6148" s="260">
        <v>1</v>
      </c>
      <c r="V6148" s="273">
        <v>98.5650851000442</v>
      </c>
      <c r="W6148" s="273">
        <v>117.11914600550899</v>
      </c>
      <c r="X6148" s="274">
        <v>1.348988064</v>
      </c>
      <c r="Z6148" s="257">
        <v>22786.800000000003</v>
      </c>
      <c r="AA6148" s="258">
        <v>8822.941234824093</v>
      </c>
      <c r="AB6148" s="276">
        <v>0.86814338628594834</v>
      </c>
      <c r="AC6148" s="92"/>
      <c r="AD6148" s="257">
        <v>1032451.0495814974</v>
      </c>
      <c r="AE6148" s="258">
        <v>10469.044220526712</v>
      </c>
      <c r="AF6148" s="276">
        <v>1.0301135708478513</v>
      </c>
      <c r="AG6148" s="93"/>
      <c r="AH6148" s="257">
        <v>13709.765694432001</v>
      </c>
      <c r="AI6148" s="258">
        <v>11629.120460907825</v>
      </c>
      <c r="AJ6148" s="258">
        <v>10866.737821235756</v>
      </c>
      <c r="AK6148" s="276">
        <v>1.0692450872021801</v>
      </c>
      <c r="AL6148" s="93"/>
      <c r="AM6148" s="257">
        <v>10163.43</v>
      </c>
      <c r="AN6148" s="258">
        <v>10140.922345155754</v>
      </c>
      <c r="AO6148" s="276">
        <v>0.99782764391968448</v>
      </c>
      <c r="AQ6148" s="280">
        <v>9696.8636804350608</v>
      </c>
      <c r="AR6148" s="281">
        <v>9774.3833258488012</v>
      </c>
    </row>
    <row r="6149" spans="1:44" x14ac:dyDescent="0.2">
      <c r="A6149" s="260" t="s">
        <v>8388</v>
      </c>
      <c r="B6149" s="261" t="s">
        <v>204</v>
      </c>
      <c r="C6149" s="261" t="s">
        <v>238</v>
      </c>
      <c r="D6149" s="262" t="s">
        <v>8623</v>
      </c>
      <c r="E6149" s="257">
        <v>191</v>
      </c>
      <c r="F6149" s="258">
        <v>293</v>
      </c>
      <c r="G6149" s="258">
        <v>1210</v>
      </c>
      <c r="H6149" s="258">
        <v>613</v>
      </c>
      <c r="I6149" s="258">
        <v>148</v>
      </c>
      <c r="J6149" s="258">
        <v>71</v>
      </c>
      <c r="K6149" s="259">
        <v>30</v>
      </c>
      <c r="L6149" s="257">
        <v>192</v>
      </c>
      <c r="M6149" s="258">
        <v>249</v>
      </c>
      <c r="N6149" s="258">
        <v>1130</v>
      </c>
      <c r="O6149" s="258">
        <v>533</v>
      </c>
      <c r="P6149" s="258">
        <v>159</v>
      </c>
      <c r="Q6149" s="258">
        <v>104</v>
      </c>
      <c r="R6149" s="259">
        <v>49</v>
      </c>
      <c r="S6149" s="267">
        <v>4972</v>
      </c>
      <c r="T6149" s="90"/>
      <c r="U6149" s="260">
        <v>6</v>
      </c>
      <c r="V6149" s="273">
        <v>85.591606989353906</v>
      </c>
      <c r="W6149" s="273">
        <v>109.79955725498</v>
      </c>
      <c r="X6149" s="274">
        <v>1.4077581729999999</v>
      </c>
      <c r="Z6149" s="257">
        <v>11838.19</v>
      </c>
      <c r="AA6149" s="258">
        <v>4583.6912026560212</v>
      </c>
      <c r="AB6149" s="276">
        <v>0.92190088548994797</v>
      </c>
      <c r="AC6149" s="92"/>
      <c r="AD6149" s="257">
        <v>479639.84734724736</v>
      </c>
      <c r="AE6149" s="258">
        <v>4863.5436748700286</v>
      </c>
      <c r="AF6149" s="276">
        <v>0.97818657982100332</v>
      </c>
      <c r="AG6149" s="93"/>
      <c r="AH6149" s="257">
        <v>6999.3736361559995</v>
      </c>
      <c r="AI6149" s="258">
        <v>5937.1225577413361</v>
      </c>
      <c r="AJ6149" s="258">
        <v>5435.2588277158411</v>
      </c>
      <c r="AK6149" s="276">
        <v>1.0931735373523412</v>
      </c>
      <c r="AL6149" s="93"/>
      <c r="AM6149" s="257">
        <v>4974.58</v>
      </c>
      <c r="AN6149" s="258">
        <v>4963.5634308264935</v>
      </c>
      <c r="AO6149" s="276">
        <v>0.99830318399567441</v>
      </c>
      <c r="AQ6149" s="280">
        <v>4893.1510071479934</v>
      </c>
      <c r="AR6149" s="281">
        <v>4932.2683283283804</v>
      </c>
    </row>
    <row r="6150" spans="1:44" x14ac:dyDescent="0.2">
      <c r="A6150" s="260" t="s">
        <v>8388</v>
      </c>
      <c r="B6150" s="261" t="s">
        <v>206</v>
      </c>
      <c r="C6150" s="261" t="s">
        <v>239</v>
      </c>
      <c r="D6150" s="262" t="s">
        <v>8624</v>
      </c>
      <c r="E6150" s="257">
        <v>110</v>
      </c>
      <c r="F6150" s="258">
        <v>198</v>
      </c>
      <c r="G6150" s="258">
        <v>971</v>
      </c>
      <c r="H6150" s="258">
        <v>563</v>
      </c>
      <c r="I6150" s="258">
        <v>115</v>
      </c>
      <c r="J6150" s="258">
        <v>80</v>
      </c>
      <c r="K6150" s="259">
        <v>24</v>
      </c>
      <c r="L6150" s="257">
        <v>137</v>
      </c>
      <c r="M6150" s="258">
        <v>191</v>
      </c>
      <c r="N6150" s="258">
        <v>802</v>
      </c>
      <c r="O6150" s="258">
        <v>458</v>
      </c>
      <c r="P6150" s="258">
        <v>110</v>
      </c>
      <c r="Q6150" s="258">
        <v>97</v>
      </c>
      <c r="R6150" s="259">
        <v>33</v>
      </c>
      <c r="S6150" s="267">
        <v>3889</v>
      </c>
      <c r="T6150" s="90"/>
      <c r="U6150" s="260">
        <v>0</v>
      </c>
      <c r="V6150" s="273">
        <v>93.501280815986107</v>
      </c>
      <c r="W6150" s="273">
        <v>115.38698894317299</v>
      </c>
      <c r="X6150" s="274">
        <v>1.349432395</v>
      </c>
      <c r="Z6150" s="257">
        <v>9322.36</v>
      </c>
      <c r="AA6150" s="258">
        <v>3609.5737203062617</v>
      </c>
      <c r="AB6150" s="276">
        <v>0.92814958094786881</v>
      </c>
      <c r="AC6150" s="92"/>
      <c r="AD6150" s="257">
        <v>388342.64013753348</v>
      </c>
      <c r="AE6150" s="258">
        <v>3937.7908269490404</v>
      </c>
      <c r="AF6150" s="276">
        <v>1.0125458541910621</v>
      </c>
      <c r="AG6150" s="93"/>
      <c r="AH6150" s="257">
        <v>5247.9425841550001</v>
      </c>
      <c r="AI6150" s="258">
        <v>4451.4952219681127</v>
      </c>
      <c r="AJ6150" s="258">
        <v>4158.9977065446938</v>
      </c>
      <c r="AK6150" s="276">
        <v>1.0694259980829761</v>
      </c>
      <c r="AL6150" s="93"/>
      <c r="AM6150" s="257">
        <v>3889</v>
      </c>
      <c r="AN6150" s="258">
        <v>3880.3875266825007</v>
      </c>
      <c r="AO6150" s="276">
        <v>0.99778542727757802</v>
      </c>
      <c r="AQ6150" s="280">
        <v>3899.9452518345915</v>
      </c>
      <c r="AR6150" s="281">
        <v>3931.1225874163224</v>
      </c>
    </row>
    <row r="6151" spans="1:44" x14ac:dyDescent="0.2">
      <c r="A6151" s="260" t="s">
        <v>8388</v>
      </c>
      <c r="B6151" s="261" t="s">
        <v>202</v>
      </c>
      <c r="C6151" s="261" t="s">
        <v>240</v>
      </c>
      <c r="D6151" s="262" t="s">
        <v>8625</v>
      </c>
      <c r="E6151" s="257">
        <v>180</v>
      </c>
      <c r="F6151" s="258">
        <v>296</v>
      </c>
      <c r="G6151" s="258">
        <v>946</v>
      </c>
      <c r="H6151" s="258">
        <v>707</v>
      </c>
      <c r="I6151" s="258">
        <v>270</v>
      </c>
      <c r="J6151" s="258">
        <v>124</v>
      </c>
      <c r="K6151" s="259">
        <v>34</v>
      </c>
      <c r="L6151" s="257">
        <v>173</v>
      </c>
      <c r="M6151" s="258">
        <v>275</v>
      </c>
      <c r="N6151" s="258">
        <v>944</v>
      </c>
      <c r="O6151" s="258">
        <v>732</v>
      </c>
      <c r="P6151" s="258">
        <v>261</v>
      </c>
      <c r="Q6151" s="258">
        <v>132</v>
      </c>
      <c r="R6151" s="259">
        <v>55</v>
      </c>
      <c r="S6151" s="267">
        <v>5129</v>
      </c>
      <c r="T6151" s="90"/>
      <c r="U6151" s="260">
        <v>35</v>
      </c>
      <c r="V6151" s="273">
        <v>62.839965045793598</v>
      </c>
      <c r="W6151" s="273">
        <v>73.982059282371196</v>
      </c>
      <c r="X6151" s="274">
        <v>1.3809029580000001</v>
      </c>
      <c r="Z6151" s="257">
        <v>13517.51</v>
      </c>
      <c r="AA6151" s="258">
        <v>5233.9159676280569</v>
      </c>
      <c r="AB6151" s="276">
        <v>1.0204554430937915</v>
      </c>
      <c r="AC6151" s="92"/>
      <c r="AD6151" s="257">
        <v>420816.23808735103</v>
      </c>
      <c r="AE6151" s="258">
        <v>4267.0728138035756</v>
      </c>
      <c r="AF6151" s="276">
        <v>0.83195024640350468</v>
      </c>
      <c r="AG6151" s="93"/>
      <c r="AH6151" s="257">
        <v>7082.6512715819999</v>
      </c>
      <c r="AI6151" s="258">
        <v>6007.7616682596026</v>
      </c>
      <c r="AJ6151" s="258">
        <v>5550.8056007646092</v>
      </c>
      <c r="AK6151" s="276">
        <v>1.082239345050616</v>
      </c>
      <c r="AL6151" s="93"/>
      <c r="AM6151" s="257">
        <v>5144.05</v>
      </c>
      <c r="AN6151" s="258">
        <v>5132.6581271872246</v>
      </c>
      <c r="AO6151" s="276">
        <v>1.0007132242517498</v>
      </c>
      <c r="AQ6151" s="280">
        <v>4715.818241316375</v>
      </c>
      <c r="AR6151" s="281">
        <v>4753.5179110188674</v>
      </c>
    </row>
    <row r="6152" spans="1:44" x14ac:dyDescent="0.2">
      <c r="A6152" s="260" t="s">
        <v>8388</v>
      </c>
      <c r="B6152" s="261" t="s">
        <v>146</v>
      </c>
      <c r="C6152" s="261" t="s">
        <v>185</v>
      </c>
      <c r="D6152" s="262" t="s">
        <v>8573</v>
      </c>
      <c r="E6152" s="257">
        <v>449</v>
      </c>
      <c r="F6152" s="258">
        <v>756</v>
      </c>
      <c r="G6152" s="258">
        <v>2320</v>
      </c>
      <c r="H6152" s="258">
        <v>1601</v>
      </c>
      <c r="I6152" s="258">
        <v>347</v>
      </c>
      <c r="J6152" s="258">
        <v>139</v>
      </c>
      <c r="K6152" s="259">
        <v>43</v>
      </c>
      <c r="L6152" s="257">
        <v>359</v>
      </c>
      <c r="M6152" s="258">
        <v>738</v>
      </c>
      <c r="N6152" s="258">
        <v>2337</v>
      </c>
      <c r="O6152" s="258">
        <v>1722</v>
      </c>
      <c r="P6152" s="258">
        <v>356</v>
      </c>
      <c r="Q6152" s="258">
        <v>199</v>
      </c>
      <c r="R6152" s="259">
        <v>80</v>
      </c>
      <c r="S6152" s="267">
        <v>11446</v>
      </c>
      <c r="T6152" s="90"/>
      <c r="U6152" s="260">
        <v>7</v>
      </c>
      <c r="V6152" s="273">
        <v>59.495198774263102</v>
      </c>
      <c r="W6152" s="273">
        <v>60.197431641478097</v>
      </c>
      <c r="X6152" s="274">
        <v>1.371821484</v>
      </c>
      <c r="Z6152" s="257">
        <v>27443.88</v>
      </c>
      <c r="AA6152" s="258">
        <v>10626.140594360077</v>
      </c>
      <c r="AB6152" s="276">
        <v>0.92837153541499884</v>
      </c>
      <c r="AC6152" s="92"/>
      <c r="AD6152" s="257">
        <v>891750.02035228617</v>
      </c>
      <c r="AE6152" s="258">
        <v>9042.3370681911947</v>
      </c>
      <c r="AF6152" s="276">
        <v>0.78999974385734706</v>
      </c>
      <c r="AG6152" s="93"/>
      <c r="AH6152" s="257">
        <v>15701.868705864001</v>
      </c>
      <c r="AI6152" s="258">
        <v>13318.894480888972</v>
      </c>
      <c r="AJ6152" s="258">
        <v>12344.989350826705</v>
      </c>
      <c r="AK6152" s="276">
        <v>1.0785417919645908</v>
      </c>
      <c r="AL6152" s="93"/>
      <c r="AM6152" s="257">
        <v>11449.01</v>
      </c>
      <c r="AN6152" s="258">
        <v>11423.655334755264</v>
      </c>
      <c r="AO6152" s="276">
        <v>0.99804781886731286</v>
      </c>
      <c r="AQ6152" s="280">
        <v>9036.304064760574</v>
      </c>
      <c r="AR6152" s="281">
        <v>9108.542997887409</v>
      </c>
    </row>
    <row r="6153" spans="1:44" x14ac:dyDescent="0.2">
      <c r="A6153" s="260" t="s">
        <v>8388</v>
      </c>
      <c r="B6153" s="261" t="s">
        <v>204</v>
      </c>
      <c r="C6153" s="261" t="s">
        <v>241</v>
      </c>
      <c r="D6153" s="262" t="s">
        <v>8626</v>
      </c>
      <c r="E6153" s="257">
        <v>133</v>
      </c>
      <c r="F6153" s="258">
        <v>253</v>
      </c>
      <c r="G6153" s="258">
        <v>909</v>
      </c>
      <c r="H6153" s="258">
        <v>446</v>
      </c>
      <c r="I6153" s="258">
        <v>150</v>
      </c>
      <c r="J6153" s="258">
        <v>62</v>
      </c>
      <c r="K6153" s="259">
        <v>12</v>
      </c>
      <c r="L6153" s="257">
        <v>137</v>
      </c>
      <c r="M6153" s="258">
        <v>219</v>
      </c>
      <c r="N6153" s="258">
        <v>797</v>
      </c>
      <c r="O6153" s="258">
        <v>388</v>
      </c>
      <c r="P6153" s="258">
        <v>142</v>
      </c>
      <c r="Q6153" s="258">
        <v>57</v>
      </c>
      <c r="R6153" s="259">
        <v>20</v>
      </c>
      <c r="S6153" s="267">
        <v>3725</v>
      </c>
      <c r="T6153" s="90"/>
      <c r="U6153" s="260">
        <v>0</v>
      </c>
      <c r="V6153" s="273">
        <v>83.423255296714004</v>
      </c>
      <c r="W6153" s="273">
        <v>97.120171673819698</v>
      </c>
      <c r="X6153" s="274">
        <v>1.4077581729999999</v>
      </c>
      <c r="Z6153" s="257">
        <v>8710.7199999999993</v>
      </c>
      <c r="AA6153" s="258">
        <v>3372.7496038499003</v>
      </c>
      <c r="AB6153" s="276">
        <v>0.90543613526171818</v>
      </c>
      <c r="AC6153" s="92"/>
      <c r="AD6153" s="257">
        <v>346052.3322492083</v>
      </c>
      <c r="AE6153" s="258">
        <v>3508.9674909061073</v>
      </c>
      <c r="AF6153" s="276">
        <v>0.94200469554526367</v>
      </c>
      <c r="AG6153" s="93"/>
      <c r="AH6153" s="257">
        <v>5243.8991944250001</v>
      </c>
      <c r="AI6153" s="258">
        <v>4448.0654721614001</v>
      </c>
      <c r="AJ6153" s="258">
        <v>4072.0714266374721</v>
      </c>
      <c r="AK6153" s="276">
        <v>1.0931735373523415</v>
      </c>
      <c r="AL6153" s="93"/>
      <c r="AM6153" s="257">
        <v>3725</v>
      </c>
      <c r="AN6153" s="258">
        <v>3716.7507166089772</v>
      </c>
      <c r="AO6153" s="276">
        <v>0.9977854272775778</v>
      </c>
      <c r="AQ6153" s="280">
        <v>3465.4803001180348</v>
      </c>
      <c r="AR6153" s="281">
        <v>3493.1843921736431</v>
      </c>
    </row>
    <row r="6154" spans="1:44" x14ac:dyDescent="0.2">
      <c r="A6154" s="260" t="s">
        <v>8388</v>
      </c>
      <c r="B6154" s="261" t="s">
        <v>202</v>
      </c>
      <c r="C6154" s="261" t="s">
        <v>242</v>
      </c>
      <c r="D6154" s="262" t="s">
        <v>8627</v>
      </c>
      <c r="E6154" s="257">
        <v>194</v>
      </c>
      <c r="F6154" s="258">
        <v>400</v>
      </c>
      <c r="G6154" s="258">
        <v>1124</v>
      </c>
      <c r="H6154" s="258">
        <v>832</v>
      </c>
      <c r="I6154" s="258">
        <v>264</v>
      </c>
      <c r="J6154" s="258">
        <v>130</v>
      </c>
      <c r="K6154" s="259">
        <v>36</v>
      </c>
      <c r="L6154" s="257">
        <v>181</v>
      </c>
      <c r="M6154" s="258">
        <v>369</v>
      </c>
      <c r="N6154" s="258">
        <v>1202</v>
      </c>
      <c r="O6154" s="258">
        <v>752</v>
      </c>
      <c r="P6154" s="258">
        <v>318</v>
      </c>
      <c r="Q6154" s="258">
        <v>150</v>
      </c>
      <c r="R6154" s="259">
        <v>39</v>
      </c>
      <c r="S6154" s="267">
        <v>5991</v>
      </c>
      <c r="T6154" s="90"/>
      <c r="U6154" s="260">
        <v>1</v>
      </c>
      <c r="V6154" s="273">
        <v>68.928081525190194</v>
      </c>
      <c r="W6154" s="273">
        <v>76.596628838451196</v>
      </c>
      <c r="X6154" s="274">
        <v>1.3809029580000001</v>
      </c>
      <c r="Z6154" s="257">
        <v>15198.62</v>
      </c>
      <c r="AA6154" s="258">
        <v>5884.8338121378238</v>
      </c>
      <c r="AB6154" s="276">
        <v>0.98227905393720982</v>
      </c>
      <c r="AC6154" s="92"/>
      <c r="AD6154" s="257">
        <v>504774.01952756388</v>
      </c>
      <c r="AE6154" s="258">
        <v>5118.4039514020014</v>
      </c>
      <c r="AF6154" s="276">
        <v>0.85434884850642656</v>
      </c>
      <c r="AG6154" s="93"/>
      <c r="AH6154" s="257">
        <v>8272.9896213780012</v>
      </c>
      <c r="AI6154" s="258">
        <v>7017.4498254130021</v>
      </c>
      <c r="AJ6154" s="258">
        <v>6483.6959161982413</v>
      </c>
      <c r="AK6154" s="276">
        <v>1.0822393450506163</v>
      </c>
      <c r="AL6154" s="93"/>
      <c r="AM6154" s="257">
        <v>5991.43</v>
      </c>
      <c r="AN6154" s="258">
        <v>5978.1615425536993</v>
      </c>
      <c r="AO6154" s="276">
        <v>0.99785704265626762</v>
      </c>
      <c r="AQ6154" s="280">
        <v>5429.5156199676185</v>
      </c>
      <c r="AR6154" s="281">
        <v>5472.9208012199315</v>
      </c>
    </row>
    <row r="6155" spans="1:44" x14ac:dyDescent="0.2">
      <c r="A6155" s="260" t="s">
        <v>8388</v>
      </c>
      <c r="B6155" s="261" t="s">
        <v>150</v>
      </c>
      <c r="C6155" s="261" t="s">
        <v>186</v>
      </c>
      <c r="D6155" s="262" t="s">
        <v>8574</v>
      </c>
      <c r="E6155" s="257">
        <v>192</v>
      </c>
      <c r="F6155" s="258">
        <v>296</v>
      </c>
      <c r="G6155" s="258">
        <v>1414</v>
      </c>
      <c r="H6155" s="258">
        <v>584</v>
      </c>
      <c r="I6155" s="258">
        <v>91</v>
      </c>
      <c r="J6155" s="258">
        <v>46</v>
      </c>
      <c r="K6155" s="259">
        <v>17</v>
      </c>
      <c r="L6155" s="257">
        <v>176</v>
      </c>
      <c r="M6155" s="258">
        <v>251</v>
      </c>
      <c r="N6155" s="258">
        <v>1328</v>
      </c>
      <c r="O6155" s="258">
        <v>529</v>
      </c>
      <c r="P6155" s="258">
        <v>91</v>
      </c>
      <c r="Q6155" s="258">
        <v>45</v>
      </c>
      <c r="R6155" s="259">
        <v>26</v>
      </c>
      <c r="S6155" s="267">
        <v>5086</v>
      </c>
      <c r="T6155" s="90"/>
      <c r="U6155" s="260">
        <v>8</v>
      </c>
      <c r="V6155" s="273">
        <v>79.827400327546599</v>
      </c>
      <c r="W6155" s="273">
        <v>111.079418124631</v>
      </c>
      <c r="X6155" s="274">
        <v>1.336663207</v>
      </c>
      <c r="Z6155" s="257">
        <v>11014.52</v>
      </c>
      <c r="AA6155" s="258">
        <v>4264.7700725768718</v>
      </c>
      <c r="AB6155" s="276">
        <v>0.83853127655856696</v>
      </c>
      <c r="AC6155" s="92"/>
      <c r="AD6155" s="257">
        <v>484522.30957587459</v>
      </c>
      <c r="AE6155" s="258">
        <v>4913.0517973105734</v>
      </c>
      <c r="AF6155" s="276">
        <v>0.9659952413115559</v>
      </c>
      <c r="AG6155" s="93"/>
      <c r="AH6155" s="257">
        <v>6798.269070802</v>
      </c>
      <c r="AI6155" s="258">
        <v>5766.5383721421622</v>
      </c>
      <c r="AJ6155" s="258">
        <v>5412.658418628238</v>
      </c>
      <c r="AK6155" s="276">
        <v>1.0642269796752335</v>
      </c>
      <c r="AL6155" s="93"/>
      <c r="AM6155" s="257">
        <v>5089.4399999999996</v>
      </c>
      <c r="AN6155" s="258">
        <v>5078.1690650035953</v>
      </c>
      <c r="AO6155" s="276">
        <v>0.99846029591104901</v>
      </c>
      <c r="AQ6155" s="280">
        <v>4377.5959441781188</v>
      </c>
      <c r="AR6155" s="281">
        <v>4412.5917630883105</v>
      </c>
    </row>
    <row r="6156" spans="1:44" x14ac:dyDescent="0.2">
      <c r="A6156" s="260" t="s">
        <v>8388</v>
      </c>
      <c r="B6156" s="261" t="s">
        <v>150</v>
      </c>
      <c r="C6156" s="261" t="s">
        <v>187</v>
      </c>
      <c r="D6156" s="262" t="s">
        <v>8575</v>
      </c>
      <c r="E6156" s="257">
        <v>272</v>
      </c>
      <c r="F6156" s="258">
        <v>407</v>
      </c>
      <c r="G6156" s="258">
        <v>1550</v>
      </c>
      <c r="H6156" s="258">
        <v>834</v>
      </c>
      <c r="I6156" s="258">
        <v>281</v>
      </c>
      <c r="J6156" s="258">
        <v>161</v>
      </c>
      <c r="K6156" s="259">
        <v>45</v>
      </c>
      <c r="L6156" s="257">
        <v>262</v>
      </c>
      <c r="M6156" s="258">
        <v>383</v>
      </c>
      <c r="N6156" s="258">
        <v>1425</v>
      </c>
      <c r="O6156" s="258">
        <v>714</v>
      </c>
      <c r="P6156" s="258">
        <v>298</v>
      </c>
      <c r="Q6156" s="258">
        <v>180</v>
      </c>
      <c r="R6156" s="259">
        <v>80</v>
      </c>
      <c r="S6156" s="267">
        <v>6892</v>
      </c>
      <c r="T6156" s="90"/>
      <c r="U6156" s="260">
        <v>2</v>
      </c>
      <c r="V6156" s="273">
        <v>87.143364492351296</v>
      </c>
      <c r="W6156" s="273">
        <v>104.156367856106</v>
      </c>
      <c r="X6156" s="274">
        <v>1.336663207</v>
      </c>
      <c r="Z6156" s="257">
        <v>17306.28</v>
      </c>
      <c r="AA6156" s="258">
        <v>6700.9098001216262</v>
      </c>
      <c r="AB6156" s="276">
        <v>0.97227362160789699</v>
      </c>
      <c r="AC6156" s="92"/>
      <c r="AD6156" s="257">
        <v>658443.42509611906</v>
      </c>
      <c r="AE6156" s="258">
        <v>6676.6103214680415</v>
      </c>
      <c r="AF6156" s="276">
        <v>0.96874787020720277</v>
      </c>
      <c r="AG6156" s="93"/>
      <c r="AH6156" s="257">
        <v>9212.2828226439997</v>
      </c>
      <c r="AI6156" s="258">
        <v>7814.1923831702288</v>
      </c>
      <c r="AJ6156" s="258">
        <v>7334.6523439217099</v>
      </c>
      <c r="AK6156" s="276">
        <v>1.0642269796752335</v>
      </c>
      <c r="AL6156" s="93"/>
      <c r="AM6156" s="257">
        <v>6892.86</v>
      </c>
      <c r="AN6156" s="258">
        <v>6877.5952602645248</v>
      </c>
      <c r="AO6156" s="276">
        <v>0.99790993329433031</v>
      </c>
      <c r="AQ6156" s="280">
        <v>6893.9819675347771</v>
      </c>
      <c r="AR6156" s="281">
        <v>6949.0945333317259</v>
      </c>
    </row>
    <row r="6157" spans="1:44" x14ac:dyDescent="0.2">
      <c r="A6157" s="260" t="s">
        <v>8388</v>
      </c>
      <c r="B6157" s="261" t="s">
        <v>143</v>
      </c>
      <c r="C6157" s="261" t="s">
        <v>188</v>
      </c>
      <c r="D6157" s="262" t="s">
        <v>8576</v>
      </c>
      <c r="E6157" s="257">
        <v>331</v>
      </c>
      <c r="F6157" s="258">
        <v>620</v>
      </c>
      <c r="G6157" s="258">
        <v>1953</v>
      </c>
      <c r="H6157" s="258">
        <v>1370</v>
      </c>
      <c r="I6157" s="258">
        <v>271</v>
      </c>
      <c r="J6157" s="258">
        <v>111</v>
      </c>
      <c r="K6157" s="259">
        <v>41</v>
      </c>
      <c r="L6157" s="257">
        <v>330</v>
      </c>
      <c r="M6157" s="258">
        <v>825</v>
      </c>
      <c r="N6157" s="258">
        <v>2336</v>
      </c>
      <c r="O6157" s="258">
        <v>1281</v>
      </c>
      <c r="P6157" s="258">
        <v>285</v>
      </c>
      <c r="Q6157" s="258">
        <v>145</v>
      </c>
      <c r="R6157" s="259">
        <v>69</v>
      </c>
      <c r="S6157" s="267">
        <v>9968</v>
      </c>
      <c r="T6157" s="90"/>
      <c r="U6157" s="260">
        <v>12</v>
      </c>
      <c r="V6157" s="273">
        <v>74.177900152500001</v>
      </c>
      <c r="W6157" s="273">
        <v>79.833667736757604</v>
      </c>
      <c r="X6157" s="274">
        <v>1.274130773</v>
      </c>
      <c r="Z6157" s="257">
        <v>23199.680000000004</v>
      </c>
      <c r="AA6157" s="258">
        <v>8982.8064189234028</v>
      </c>
      <c r="AB6157" s="276">
        <v>0.90116436786952281</v>
      </c>
      <c r="AC6157" s="92"/>
      <c r="AD6157" s="257">
        <v>861163.20909225929</v>
      </c>
      <c r="AE6157" s="258">
        <v>8732.1870811521731</v>
      </c>
      <c r="AF6157" s="276">
        <v>0.8760219784462453</v>
      </c>
      <c r="AG6157" s="93"/>
      <c r="AH6157" s="257">
        <v>12700.535545264</v>
      </c>
      <c r="AI6157" s="258">
        <v>10773.054847604075</v>
      </c>
      <c r="AJ6157" s="258">
        <v>10354.426326849956</v>
      </c>
      <c r="AK6157" s="276">
        <v>1.038766686080453</v>
      </c>
      <c r="AL6157" s="93"/>
      <c r="AM6157" s="257">
        <v>9973.16</v>
      </c>
      <c r="AN6157" s="258">
        <v>9951.0737119076475</v>
      </c>
      <c r="AO6157" s="276">
        <v>0.99830193739041406</v>
      </c>
      <c r="AQ6157" s="280">
        <v>8160.3158734888084</v>
      </c>
      <c r="AR6157" s="281">
        <v>8225.5518934870379</v>
      </c>
    </row>
    <row r="6158" spans="1:44" x14ac:dyDescent="0.2">
      <c r="A6158" s="260" t="s">
        <v>8388</v>
      </c>
      <c r="B6158" s="261" t="s">
        <v>143</v>
      </c>
      <c r="C6158" s="261" t="s">
        <v>189</v>
      </c>
      <c r="D6158" s="262" t="s">
        <v>8577</v>
      </c>
      <c r="E6158" s="257">
        <v>192</v>
      </c>
      <c r="F6158" s="258">
        <v>639</v>
      </c>
      <c r="G6158" s="258">
        <v>1419</v>
      </c>
      <c r="H6158" s="258">
        <v>1047</v>
      </c>
      <c r="I6158" s="258">
        <v>368</v>
      </c>
      <c r="J6158" s="258">
        <v>171</v>
      </c>
      <c r="K6158" s="259">
        <v>45</v>
      </c>
      <c r="L6158" s="257">
        <v>168</v>
      </c>
      <c r="M6158" s="258">
        <v>508</v>
      </c>
      <c r="N6158" s="258">
        <v>1273</v>
      </c>
      <c r="O6158" s="258">
        <v>1059</v>
      </c>
      <c r="P6158" s="258">
        <v>343</v>
      </c>
      <c r="Q6158" s="258">
        <v>185</v>
      </c>
      <c r="R6158" s="259">
        <v>62</v>
      </c>
      <c r="S6158" s="267">
        <v>7479</v>
      </c>
      <c r="T6158" s="90"/>
      <c r="U6158" s="260">
        <v>17</v>
      </c>
      <c r="V6158" s="273">
        <v>66.984462343706696</v>
      </c>
      <c r="W6158" s="273">
        <v>81.484828231519799</v>
      </c>
      <c r="X6158" s="274">
        <v>1.299419007</v>
      </c>
      <c r="Z6158" s="257">
        <v>18714.139999999996</v>
      </c>
      <c r="AA6158" s="258">
        <v>7246.0265364277075</v>
      </c>
      <c r="AB6158" s="276">
        <v>0.96884965054522099</v>
      </c>
      <c r="AC6158" s="92"/>
      <c r="AD6158" s="257">
        <v>635005.54410291603</v>
      </c>
      <c r="AE6158" s="258">
        <v>6438.950422092912</v>
      </c>
      <c r="AF6158" s="276">
        <v>0.86093734751877415</v>
      </c>
      <c r="AG6158" s="93"/>
      <c r="AH6158" s="257">
        <v>9718.354753353</v>
      </c>
      <c r="AI6158" s="258">
        <v>8243.4609480217277</v>
      </c>
      <c r="AJ6158" s="258">
        <v>7845.9412550504294</v>
      </c>
      <c r="AK6158" s="276">
        <v>1.0490628767282297</v>
      </c>
      <c r="AL6158" s="93"/>
      <c r="AM6158" s="257">
        <v>7486.31</v>
      </c>
      <c r="AN6158" s="258">
        <v>7469.7310220824047</v>
      </c>
      <c r="AO6158" s="276">
        <v>0.99876066614285397</v>
      </c>
      <c r="AQ6158" s="280">
        <v>6536.3367280311395</v>
      </c>
      <c r="AR6158" s="281">
        <v>6588.5901701914254</v>
      </c>
    </row>
    <row r="6159" spans="1:44" x14ac:dyDescent="0.2">
      <c r="A6159" s="260" t="s">
        <v>8388</v>
      </c>
      <c r="B6159" s="261" t="s">
        <v>150</v>
      </c>
      <c r="C6159" s="261" t="s">
        <v>190</v>
      </c>
      <c r="D6159" s="262" t="s">
        <v>8578</v>
      </c>
      <c r="E6159" s="257">
        <v>192</v>
      </c>
      <c r="F6159" s="258">
        <v>184</v>
      </c>
      <c r="G6159" s="258">
        <v>6409</v>
      </c>
      <c r="H6159" s="258">
        <v>468</v>
      </c>
      <c r="I6159" s="258">
        <v>98</v>
      </c>
      <c r="J6159" s="258">
        <v>40</v>
      </c>
      <c r="K6159" s="259">
        <v>21</v>
      </c>
      <c r="L6159" s="257">
        <v>198</v>
      </c>
      <c r="M6159" s="258">
        <v>214</v>
      </c>
      <c r="N6159" s="258">
        <v>6436</v>
      </c>
      <c r="O6159" s="258">
        <v>424</v>
      </c>
      <c r="P6159" s="258">
        <v>110</v>
      </c>
      <c r="Q6159" s="258">
        <v>53</v>
      </c>
      <c r="R6159" s="259">
        <v>42</v>
      </c>
      <c r="S6159" s="267">
        <v>14889</v>
      </c>
      <c r="T6159" s="90"/>
      <c r="U6159" s="260">
        <v>58</v>
      </c>
      <c r="V6159" s="273">
        <v>83.053597359851494</v>
      </c>
      <c r="W6159" s="273">
        <v>107.108558376998</v>
      </c>
      <c r="X6159" s="274">
        <v>1.336663207</v>
      </c>
      <c r="Z6159" s="257">
        <v>26895.99</v>
      </c>
      <c r="AA6159" s="258">
        <v>10414.000176523972</v>
      </c>
      <c r="AB6159" s="276">
        <v>0.69944255332957028</v>
      </c>
      <c r="AC6159" s="92"/>
      <c r="AD6159" s="257">
        <v>1416960.3605932121</v>
      </c>
      <c r="AE6159" s="258">
        <v>14367.965125123214</v>
      </c>
      <c r="AF6159" s="276">
        <v>0.96500538149796589</v>
      </c>
      <c r="AG6159" s="93"/>
      <c r="AH6159" s="257">
        <v>19901.578489022999</v>
      </c>
      <c r="AI6159" s="258">
        <v>16881.240625801151</v>
      </c>
      <c r="AJ6159" s="258">
        <v>15845.275500384552</v>
      </c>
      <c r="AK6159" s="276">
        <v>1.0642269796752335</v>
      </c>
      <c r="AL6159" s="93"/>
      <c r="AM6159" s="257">
        <v>14913.94</v>
      </c>
      <c r="AN6159" s="258">
        <v>14880.911995292161</v>
      </c>
      <c r="AO6159" s="276">
        <v>0.99945677985708647</v>
      </c>
      <c r="AQ6159" s="280">
        <v>10689.209748170506</v>
      </c>
      <c r="AR6159" s="281">
        <v>10774.662506581781</v>
      </c>
    </row>
    <row r="6160" spans="1:44" x14ac:dyDescent="0.2">
      <c r="A6160" s="260" t="s">
        <v>8388</v>
      </c>
      <c r="B6160" s="261" t="s">
        <v>202</v>
      </c>
      <c r="C6160" s="261" t="s">
        <v>243</v>
      </c>
      <c r="D6160" s="262" t="s">
        <v>8628</v>
      </c>
      <c r="E6160" s="257">
        <v>170</v>
      </c>
      <c r="F6160" s="258">
        <v>297</v>
      </c>
      <c r="G6160" s="258">
        <v>923</v>
      </c>
      <c r="H6160" s="258">
        <v>310</v>
      </c>
      <c r="I6160" s="258">
        <v>76</v>
      </c>
      <c r="J6160" s="258">
        <v>59</v>
      </c>
      <c r="K6160" s="259">
        <v>16</v>
      </c>
      <c r="L6160" s="257">
        <v>148</v>
      </c>
      <c r="M6160" s="258">
        <v>282</v>
      </c>
      <c r="N6160" s="258">
        <v>753</v>
      </c>
      <c r="O6160" s="258">
        <v>258</v>
      </c>
      <c r="P6160" s="258">
        <v>67</v>
      </c>
      <c r="Q6160" s="258">
        <v>61</v>
      </c>
      <c r="R6160" s="259">
        <v>18</v>
      </c>
      <c r="S6160" s="267">
        <v>3438</v>
      </c>
      <c r="T6160" s="90"/>
      <c r="U6160" s="260">
        <v>0</v>
      </c>
      <c r="V6160" s="273">
        <v>71.544209520898207</v>
      </c>
      <c r="W6160" s="273">
        <v>85.837790697674393</v>
      </c>
      <c r="X6160" s="274">
        <v>1.3809029580000001</v>
      </c>
      <c r="Z6160" s="257">
        <v>7538.78</v>
      </c>
      <c r="AA6160" s="258">
        <v>2918.9799762260241</v>
      </c>
      <c r="AB6160" s="276">
        <v>0.84903431536533569</v>
      </c>
      <c r="AC6160" s="92"/>
      <c r="AD6160" s="257">
        <v>299540.99515707209</v>
      </c>
      <c r="AE6160" s="258">
        <v>3037.3429572579748</v>
      </c>
      <c r="AF6160" s="276">
        <v>0.8834621748859729</v>
      </c>
      <c r="AG6160" s="93"/>
      <c r="AH6160" s="257">
        <v>4747.5443696040002</v>
      </c>
      <c r="AI6160" s="258">
        <v>4027.0393089250369</v>
      </c>
      <c r="AJ6160" s="258">
        <v>3720.7388682840174</v>
      </c>
      <c r="AK6160" s="276">
        <v>1.0822393450506158</v>
      </c>
      <c r="AL6160" s="93"/>
      <c r="AM6160" s="257">
        <v>3438</v>
      </c>
      <c r="AN6160" s="258">
        <v>3430.3862989803129</v>
      </c>
      <c r="AO6160" s="276">
        <v>0.99778542727757791</v>
      </c>
      <c r="AQ6160" s="280">
        <v>2784.7072876868724</v>
      </c>
      <c r="AR6160" s="281">
        <v>2806.9690754810122</v>
      </c>
    </row>
    <row r="6161" spans="1:44" x14ac:dyDescent="0.2">
      <c r="A6161" s="260" t="s">
        <v>8388</v>
      </c>
      <c r="B6161" s="261" t="s">
        <v>206</v>
      </c>
      <c r="C6161" s="261" t="s">
        <v>244</v>
      </c>
      <c r="D6161" s="262" t="s">
        <v>8629</v>
      </c>
      <c r="E6161" s="257">
        <v>262</v>
      </c>
      <c r="F6161" s="258">
        <v>469</v>
      </c>
      <c r="G6161" s="258">
        <v>1545</v>
      </c>
      <c r="H6161" s="258">
        <v>447</v>
      </c>
      <c r="I6161" s="258">
        <v>83</v>
      </c>
      <c r="J6161" s="258">
        <v>43</v>
      </c>
      <c r="K6161" s="259">
        <v>14</v>
      </c>
      <c r="L6161" s="257">
        <v>247</v>
      </c>
      <c r="M6161" s="258">
        <v>426</v>
      </c>
      <c r="N6161" s="258">
        <v>1200</v>
      </c>
      <c r="O6161" s="258">
        <v>368</v>
      </c>
      <c r="P6161" s="258">
        <v>81</v>
      </c>
      <c r="Q6161" s="258">
        <v>45</v>
      </c>
      <c r="R6161" s="259">
        <v>19</v>
      </c>
      <c r="S6161" s="267">
        <v>5249</v>
      </c>
      <c r="T6161" s="90"/>
      <c r="U6161" s="260">
        <v>1</v>
      </c>
      <c r="V6161" s="273">
        <v>93.402507655420905</v>
      </c>
      <c r="W6161" s="273">
        <v>112.687428571428</v>
      </c>
      <c r="X6161" s="274">
        <v>1.348988064</v>
      </c>
      <c r="Z6161" s="257">
        <v>10757.85</v>
      </c>
      <c r="AA6161" s="258">
        <v>4165.388661990818</v>
      </c>
      <c r="AB6161" s="276">
        <v>0.79355851819219247</v>
      </c>
      <c r="AC6161" s="92"/>
      <c r="AD6161" s="257">
        <v>520657.4456891556</v>
      </c>
      <c r="AE6161" s="258">
        <v>5279.4617477271422</v>
      </c>
      <c r="AF6161" s="276">
        <v>1.0058033430609912</v>
      </c>
      <c r="AG6161" s="93"/>
      <c r="AH6161" s="257">
        <v>7080.838347936</v>
      </c>
      <c r="AI6161" s="258">
        <v>6006.2238806755067</v>
      </c>
      <c r="AJ6161" s="258">
        <v>5612.467462724243</v>
      </c>
      <c r="AK6161" s="276">
        <v>1.0692450872021799</v>
      </c>
      <c r="AL6161" s="93"/>
      <c r="AM6161" s="257">
        <v>5249.43</v>
      </c>
      <c r="AN6161" s="258">
        <v>5237.8047555137364</v>
      </c>
      <c r="AO6161" s="276">
        <v>0.99786716622475446</v>
      </c>
      <c r="AQ6161" s="280">
        <v>4470.1140283234581</v>
      </c>
      <c r="AR6161" s="281">
        <v>4505.84946463095</v>
      </c>
    </row>
    <row r="6162" spans="1:44" x14ac:dyDescent="0.2">
      <c r="A6162" s="260" t="s">
        <v>8388</v>
      </c>
      <c r="B6162" s="261" t="s">
        <v>204</v>
      </c>
      <c r="C6162" s="261" t="s">
        <v>245</v>
      </c>
      <c r="D6162" s="262" t="s">
        <v>8630</v>
      </c>
      <c r="E6162" s="257">
        <v>515</v>
      </c>
      <c r="F6162" s="258">
        <v>751</v>
      </c>
      <c r="G6162" s="258">
        <v>2544</v>
      </c>
      <c r="H6162" s="258">
        <v>1413</v>
      </c>
      <c r="I6162" s="258">
        <v>243</v>
      </c>
      <c r="J6162" s="258">
        <v>107</v>
      </c>
      <c r="K6162" s="259">
        <v>48</v>
      </c>
      <c r="L6162" s="257">
        <v>505</v>
      </c>
      <c r="M6162" s="258">
        <v>695</v>
      </c>
      <c r="N6162" s="258">
        <v>2848</v>
      </c>
      <c r="O6162" s="258">
        <v>1341</v>
      </c>
      <c r="P6162" s="258">
        <v>276</v>
      </c>
      <c r="Q6162" s="258">
        <v>180</v>
      </c>
      <c r="R6162" s="259">
        <v>96</v>
      </c>
      <c r="S6162" s="267">
        <v>11562</v>
      </c>
      <c r="T6162" s="90"/>
      <c r="U6162" s="260">
        <v>7</v>
      </c>
      <c r="V6162" s="273">
        <v>79.600011210190203</v>
      </c>
      <c r="W6162" s="273">
        <v>94.305024647582798</v>
      </c>
      <c r="X6162" s="274">
        <v>1.4077581729999999</v>
      </c>
      <c r="Z6162" s="257">
        <v>26851.379999999997</v>
      </c>
      <c r="AA6162" s="258">
        <v>10396.727395418879</v>
      </c>
      <c r="AB6162" s="276">
        <v>0.89921530837388675</v>
      </c>
      <c r="AC6162" s="92"/>
      <c r="AD6162" s="257">
        <v>1054859.0765105954</v>
      </c>
      <c r="AE6162" s="258">
        <v>10696.261409090344</v>
      </c>
      <c r="AF6162" s="276">
        <v>0.92512207309205541</v>
      </c>
      <c r="AG6162" s="93"/>
      <c r="AH6162" s="257">
        <v>16276.499996225999</v>
      </c>
      <c r="AI6162" s="258">
        <v>13806.317580974521</v>
      </c>
      <c r="AJ6162" s="258">
        <v>12639.272438867771</v>
      </c>
      <c r="AK6162" s="276">
        <v>1.0931735373523412</v>
      </c>
      <c r="AL6162" s="93"/>
      <c r="AM6162" s="257">
        <v>11565.01</v>
      </c>
      <c r="AN6162" s="258">
        <v>11539.398444319462</v>
      </c>
      <c r="AO6162" s="276">
        <v>0.99804518632757844</v>
      </c>
      <c r="AQ6162" s="280">
        <v>10493.853924010242</v>
      </c>
      <c r="AR6162" s="281">
        <v>10577.744949193384</v>
      </c>
    </row>
    <row r="6163" spans="1:44" x14ac:dyDescent="0.2">
      <c r="A6163" s="260" t="s">
        <v>8388</v>
      </c>
      <c r="B6163" s="261" t="s">
        <v>150</v>
      </c>
      <c r="C6163" s="261" t="s">
        <v>191</v>
      </c>
      <c r="D6163" s="262" t="s">
        <v>8579</v>
      </c>
      <c r="E6163" s="257">
        <v>164</v>
      </c>
      <c r="F6163" s="258">
        <v>300</v>
      </c>
      <c r="G6163" s="258">
        <v>1366</v>
      </c>
      <c r="H6163" s="258">
        <v>490</v>
      </c>
      <c r="I6163" s="258">
        <v>135</v>
      </c>
      <c r="J6163" s="258">
        <v>65</v>
      </c>
      <c r="K6163" s="259">
        <v>12</v>
      </c>
      <c r="L6163" s="257">
        <v>160</v>
      </c>
      <c r="M6163" s="258">
        <v>273</v>
      </c>
      <c r="N6163" s="258">
        <v>1054</v>
      </c>
      <c r="O6163" s="258">
        <v>422</v>
      </c>
      <c r="P6163" s="258">
        <v>109</v>
      </c>
      <c r="Q6163" s="258">
        <v>64</v>
      </c>
      <c r="R6163" s="259">
        <v>17</v>
      </c>
      <c r="S6163" s="267">
        <v>4631</v>
      </c>
      <c r="T6163" s="90"/>
      <c r="U6163" s="260">
        <v>0</v>
      </c>
      <c r="V6163" s="273">
        <v>81.752265343558605</v>
      </c>
      <c r="W6163" s="273">
        <v>106.222846037572</v>
      </c>
      <c r="X6163" s="274">
        <v>1.336663207</v>
      </c>
      <c r="Z6163" s="257">
        <v>10077.119999999999</v>
      </c>
      <c r="AA6163" s="258">
        <v>3901.8132241591866</v>
      </c>
      <c r="AB6163" s="276">
        <v>0.84254226390826747</v>
      </c>
      <c r="AC6163" s="92"/>
      <c r="AD6163" s="257">
        <v>438179.31604149111</v>
      </c>
      <c r="AE6163" s="258">
        <v>4443.1342658017375</v>
      </c>
      <c r="AF6163" s="276">
        <v>0.95943300924243957</v>
      </c>
      <c r="AG6163" s="93"/>
      <c r="AH6163" s="257">
        <v>6190.0873116169996</v>
      </c>
      <c r="AI6163" s="258">
        <v>5250.6565476583464</v>
      </c>
      <c r="AJ6163" s="258">
        <v>4928.4351428760056</v>
      </c>
      <c r="AK6163" s="276">
        <v>1.0642269796752333</v>
      </c>
      <c r="AL6163" s="93"/>
      <c r="AM6163" s="257">
        <v>4631</v>
      </c>
      <c r="AN6163" s="258">
        <v>4620.7443137224627</v>
      </c>
      <c r="AO6163" s="276">
        <v>0.9977854272775778</v>
      </c>
      <c r="AQ6163" s="280">
        <v>3975.1411479829808</v>
      </c>
      <c r="AR6163" s="281">
        <v>4006.9196221800507</v>
      </c>
    </row>
    <row r="6164" spans="1:44" x14ac:dyDescent="0.2">
      <c r="A6164" s="260" t="s">
        <v>8388</v>
      </c>
      <c r="B6164" s="261" t="s">
        <v>206</v>
      </c>
      <c r="C6164" s="261" t="s">
        <v>246</v>
      </c>
      <c r="D6164" s="262" t="s">
        <v>8631</v>
      </c>
      <c r="E6164" s="257">
        <v>167</v>
      </c>
      <c r="F6164" s="258">
        <v>266</v>
      </c>
      <c r="G6164" s="258">
        <v>1108</v>
      </c>
      <c r="H6164" s="258">
        <v>535</v>
      </c>
      <c r="I6164" s="258">
        <v>124</v>
      </c>
      <c r="J6164" s="258">
        <v>60</v>
      </c>
      <c r="K6164" s="259">
        <v>22</v>
      </c>
      <c r="L6164" s="257">
        <v>147</v>
      </c>
      <c r="M6164" s="258">
        <v>274</v>
      </c>
      <c r="N6164" s="258">
        <v>982</v>
      </c>
      <c r="O6164" s="258">
        <v>426</v>
      </c>
      <c r="P6164" s="258">
        <v>94</v>
      </c>
      <c r="Q6164" s="258">
        <v>70</v>
      </c>
      <c r="R6164" s="259">
        <v>24</v>
      </c>
      <c r="S6164" s="267">
        <v>4299</v>
      </c>
      <c r="T6164" s="90"/>
      <c r="U6164" s="260">
        <v>1</v>
      </c>
      <c r="V6164" s="273">
        <v>97.909012495161605</v>
      </c>
      <c r="W6164" s="273">
        <v>114.296347987904</v>
      </c>
      <c r="X6164" s="274">
        <v>1.348988064</v>
      </c>
      <c r="Z6164" s="257">
        <v>9698.5600000000013</v>
      </c>
      <c r="AA6164" s="258">
        <v>3755.2365818112044</v>
      </c>
      <c r="AB6164" s="276">
        <v>0.87351397576441137</v>
      </c>
      <c r="AC6164" s="92"/>
      <c r="AD6164" s="257">
        <v>433122.280897766</v>
      </c>
      <c r="AE6164" s="258">
        <v>4391.8559755952665</v>
      </c>
      <c r="AF6164" s="276">
        <v>1.0215994360537954</v>
      </c>
      <c r="AG6164" s="93"/>
      <c r="AH6164" s="257">
        <v>5799.2996871360001</v>
      </c>
      <c r="AI6164" s="258">
        <v>4919.1763122545253</v>
      </c>
      <c r="AJ6164" s="258">
        <v>4596.684629882172</v>
      </c>
      <c r="AK6164" s="276">
        <v>1.0692450872021801</v>
      </c>
      <c r="AL6164" s="93"/>
      <c r="AM6164" s="257">
        <v>4299.43</v>
      </c>
      <c r="AN6164" s="258">
        <v>4289.9085996000367</v>
      </c>
      <c r="AO6164" s="276">
        <v>0.99788522903001553</v>
      </c>
      <c r="AQ6164" s="280">
        <v>4093.321014912598</v>
      </c>
      <c r="AR6164" s="281">
        <v>4126.0442545184997</v>
      </c>
    </row>
    <row r="6165" spans="1:44" x14ac:dyDescent="0.2">
      <c r="A6165" s="260" t="s">
        <v>8388</v>
      </c>
      <c r="B6165" s="261" t="s">
        <v>146</v>
      </c>
      <c r="C6165" s="261" t="s">
        <v>192</v>
      </c>
      <c r="D6165" s="262" t="s">
        <v>8580</v>
      </c>
      <c r="E6165" s="257">
        <v>37</v>
      </c>
      <c r="F6165" s="258">
        <v>78</v>
      </c>
      <c r="G6165" s="258">
        <v>460</v>
      </c>
      <c r="H6165" s="258">
        <v>309</v>
      </c>
      <c r="I6165" s="258">
        <v>131</v>
      </c>
      <c r="J6165" s="258">
        <v>90</v>
      </c>
      <c r="K6165" s="259">
        <v>17</v>
      </c>
      <c r="L6165" s="257">
        <v>35</v>
      </c>
      <c r="M6165" s="258">
        <v>93</v>
      </c>
      <c r="N6165" s="258">
        <v>312</v>
      </c>
      <c r="O6165" s="258">
        <v>224</v>
      </c>
      <c r="P6165" s="258">
        <v>113</v>
      </c>
      <c r="Q6165" s="258">
        <v>69</v>
      </c>
      <c r="R6165" s="259">
        <v>31</v>
      </c>
      <c r="S6165" s="267">
        <v>1999</v>
      </c>
      <c r="T6165" s="90"/>
      <c r="U6165" s="260">
        <v>0</v>
      </c>
      <c r="V6165" s="273">
        <v>70.7687538870385</v>
      </c>
      <c r="W6165" s="273">
        <v>74.723861930965398</v>
      </c>
      <c r="X6165" s="274">
        <v>1.371821484</v>
      </c>
      <c r="Z6165" s="257">
        <v>5411.52</v>
      </c>
      <c r="AA6165" s="258">
        <v>2095.3149609017187</v>
      </c>
      <c r="AB6165" s="276">
        <v>1.0481815712364775</v>
      </c>
      <c r="AC6165" s="92"/>
      <c r="AD6165" s="257">
        <v>168501.07057512255</v>
      </c>
      <c r="AE6165" s="258">
        <v>1708.5993178776887</v>
      </c>
      <c r="AF6165" s="276">
        <v>0.85472702245006937</v>
      </c>
      <c r="AG6165" s="93"/>
      <c r="AH6165" s="257">
        <v>2742.271146516</v>
      </c>
      <c r="AI6165" s="258">
        <v>2326.0938377858688</v>
      </c>
      <c r="AJ6165" s="258">
        <v>2156.0050421372171</v>
      </c>
      <c r="AK6165" s="276">
        <v>1.0785417919645908</v>
      </c>
      <c r="AL6165" s="93"/>
      <c r="AM6165" s="257">
        <v>1999</v>
      </c>
      <c r="AN6165" s="258">
        <v>1994.5730691278784</v>
      </c>
      <c r="AO6165" s="276">
        <v>0.99778542727757802</v>
      </c>
      <c r="AQ6165" s="280">
        <v>1927.3069312320815</v>
      </c>
      <c r="AR6165" s="281">
        <v>1942.7144026410074</v>
      </c>
    </row>
    <row r="6166" spans="1:44" x14ac:dyDescent="0.2">
      <c r="A6166" s="260" t="s">
        <v>8388</v>
      </c>
      <c r="B6166" s="261" t="s">
        <v>202</v>
      </c>
      <c r="C6166" s="261" t="s">
        <v>247</v>
      </c>
      <c r="D6166" s="262" t="s">
        <v>8632</v>
      </c>
      <c r="E6166" s="257">
        <v>440</v>
      </c>
      <c r="F6166" s="258">
        <v>1082</v>
      </c>
      <c r="G6166" s="258">
        <v>2968</v>
      </c>
      <c r="H6166" s="258">
        <v>1337</v>
      </c>
      <c r="I6166" s="258">
        <v>387</v>
      </c>
      <c r="J6166" s="258">
        <v>260</v>
      </c>
      <c r="K6166" s="259">
        <v>85</v>
      </c>
      <c r="L6166" s="257">
        <v>389</v>
      </c>
      <c r="M6166" s="258">
        <v>587</v>
      </c>
      <c r="N6166" s="258">
        <v>2207</v>
      </c>
      <c r="O6166" s="258">
        <v>1236</v>
      </c>
      <c r="P6166" s="258">
        <v>424</v>
      </c>
      <c r="Q6166" s="258">
        <v>304</v>
      </c>
      <c r="R6166" s="259">
        <v>188</v>
      </c>
      <c r="S6166" s="267">
        <v>11894</v>
      </c>
      <c r="T6166" s="90"/>
      <c r="U6166" s="260">
        <v>62</v>
      </c>
      <c r="V6166" s="273">
        <v>72.168633363809803</v>
      </c>
      <c r="W6166" s="273">
        <v>74.365523617414595</v>
      </c>
      <c r="X6166" s="274">
        <v>1.3809029580000001</v>
      </c>
      <c r="Z6166" s="257">
        <v>28743.719999999994</v>
      </c>
      <c r="AA6166" s="258">
        <v>11129.432497333451</v>
      </c>
      <c r="AB6166" s="276">
        <v>0.93571821904602748</v>
      </c>
      <c r="AC6166" s="92"/>
      <c r="AD6166" s="257">
        <v>1005916.2571781066</v>
      </c>
      <c r="AE6166" s="258">
        <v>10199.981667714937</v>
      </c>
      <c r="AF6166" s="276">
        <v>0.85757370671892863</v>
      </c>
      <c r="AG6166" s="93"/>
      <c r="AH6166" s="257">
        <v>16424.459782452002</v>
      </c>
      <c r="AI6166" s="258">
        <v>13931.822437566723</v>
      </c>
      <c r="AJ6166" s="258">
        <v>12872.154770032026</v>
      </c>
      <c r="AK6166" s="276">
        <v>1.082239345050616</v>
      </c>
      <c r="AL6166" s="93"/>
      <c r="AM6166" s="257">
        <v>11920.66</v>
      </c>
      <c r="AN6166" s="258">
        <v>11894.260831530732</v>
      </c>
      <c r="AO6166" s="276">
        <v>1.000021929673006</v>
      </c>
      <c r="AQ6166" s="280">
        <v>10329.452891811514</v>
      </c>
      <c r="AR6166" s="281">
        <v>10412.029645685736</v>
      </c>
    </row>
    <row r="6167" spans="1:44" x14ac:dyDescent="0.2">
      <c r="A6167" s="260" t="s">
        <v>8388</v>
      </c>
      <c r="B6167" s="261" t="s">
        <v>146</v>
      </c>
      <c r="C6167" s="261" t="s">
        <v>193</v>
      </c>
      <c r="D6167" s="262" t="s">
        <v>8581</v>
      </c>
      <c r="E6167" s="257">
        <v>87</v>
      </c>
      <c r="F6167" s="258">
        <v>190</v>
      </c>
      <c r="G6167" s="258">
        <v>530</v>
      </c>
      <c r="H6167" s="258">
        <v>483</v>
      </c>
      <c r="I6167" s="258">
        <v>151</v>
      </c>
      <c r="J6167" s="258">
        <v>64</v>
      </c>
      <c r="K6167" s="259">
        <v>15</v>
      </c>
      <c r="L6167" s="257">
        <v>76</v>
      </c>
      <c r="M6167" s="258">
        <v>191</v>
      </c>
      <c r="N6167" s="258">
        <v>524</v>
      </c>
      <c r="O6167" s="258">
        <v>500</v>
      </c>
      <c r="P6167" s="258">
        <v>159</v>
      </c>
      <c r="Q6167" s="258">
        <v>68</v>
      </c>
      <c r="R6167" s="259">
        <v>18</v>
      </c>
      <c r="S6167" s="267">
        <v>3056</v>
      </c>
      <c r="T6167" s="90"/>
      <c r="U6167" s="260">
        <v>18</v>
      </c>
      <c r="V6167" s="273">
        <v>58.690174707063797</v>
      </c>
      <c r="W6167" s="273">
        <v>56.0091653027823</v>
      </c>
      <c r="X6167" s="274">
        <v>1.371821484</v>
      </c>
      <c r="Z6167" s="257">
        <v>7862.0000000000009</v>
      </c>
      <c r="AA6167" s="258">
        <v>3044.1292321952628</v>
      </c>
      <c r="AB6167" s="276">
        <v>0.99611558645132947</v>
      </c>
      <c r="AC6167" s="92"/>
      <c r="AD6167" s="257">
        <v>234418.0255752122</v>
      </c>
      <c r="AE6167" s="258">
        <v>2376.9966400152703</v>
      </c>
      <c r="AF6167" s="276">
        <v>0.77781303665421142</v>
      </c>
      <c r="AG6167" s="93"/>
      <c r="AH6167" s="257">
        <v>4192.2864551040002</v>
      </c>
      <c r="AI6167" s="258">
        <v>3556.0494088412279</v>
      </c>
      <c r="AJ6167" s="258">
        <v>3296.0237162437897</v>
      </c>
      <c r="AK6167" s="276">
        <v>1.078541791964591</v>
      </c>
      <c r="AL6167" s="93"/>
      <c r="AM6167" s="257">
        <v>3063.74</v>
      </c>
      <c r="AN6167" s="258">
        <v>3056.9551249674059</v>
      </c>
      <c r="AO6167" s="276">
        <v>1.0003125408924758</v>
      </c>
      <c r="AQ6167" s="280">
        <v>2554.5299282182286</v>
      </c>
      <c r="AR6167" s="281">
        <v>2574.9516089554563</v>
      </c>
    </row>
    <row r="6168" spans="1:44" x14ac:dyDescent="0.2">
      <c r="A6168" s="260" t="s">
        <v>8388</v>
      </c>
      <c r="B6168" s="261" t="s">
        <v>150</v>
      </c>
      <c r="C6168" s="261" t="s">
        <v>194</v>
      </c>
      <c r="D6168" s="262" t="s">
        <v>8582</v>
      </c>
      <c r="E6168" s="257">
        <v>359</v>
      </c>
      <c r="F6168" s="258">
        <v>590</v>
      </c>
      <c r="G6168" s="258">
        <v>1797</v>
      </c>
      <c r="H6168" s="258">
        <v>768</v>
      </c>
      <c r="I6168" s="258">
        <v>135</v>
      </c>
      <c r="J6168" s="258">
        <v>62</v>
      </c>
      <c r="K6168" s="259">
        <v>19</v>
      </c>
      <c r="L6168" s="257">
        <v>336</v>
      </c>
      <c r="M6168" s="258">
        <v>554</v>
      </c>
      <c r="N6168" s="258">
        <v>1947</v>
      </c>
      <c r="O6168" s="258">
        <v>659</v>
      </c>
      <c r="P6168" s="258">
        <v>137</v>
      </c>
      <c r="Q6168" s="258">
        <v>85</v>
      </c>
      <c r="R6168" s="259">
        <v>46</v>
      </c>
      <c r="S6168" s="267">
        <v>7494</v>
      </c>
      <c r="T6168" s="90"/>
      <c r="U6168" s="260">
        <v>13</v>
      </c>
      <c r="V6168" s="273">
        <v>88.874639995468897</v>
      </c>
      <c r="W6168" s="273">
        <v>101.19853235490299</v>
      </c>
      <c r="X6168" s="274">
        <v>1.336663207</v>
      </c>
      <c r="Z6168" s="257">
        <v>16359.760000000002</v>
      </c>
      <c r="AA6168" s="258">
        <v>6334.4217308189745</v>
      </c>
      <c r="AB6168" s="276">
        <v>0.84526577673058112</v>
      </c>
      <c r="AC6168" s="92"/>
      <c r="AD6168" s="257">
        <v>714097.0906031956</v>
      </c>
      <c r="AE6168" s="258">
        <v>7240.9379818100579</v>
      </c>
      <c r="AF6168" s="276">
        <v>0.96623138268081898</v>
      </c>
      <c r="AG6168" s="93"/>
      <c r="AH6168" s="257">
        <v>10016.954073257999</v>
      </c>
      <c r="AI6168" s="258">
        <v>8496.7437201795838</v>
      </c>
      <c r="AJ6168" s="258">
        <v>7975.3169856862005</v>
      </c>
      <c r="AK6168" s="276">
        <v>1.0642269796752335</v>
      </c>
      <c r="AL6168" s="93"/>
      <c r="AM6168" s="257">
        <v>7499.59</v>
      </c>
      <c r="AN6168" s="258">
        <v>7482.9816125566504</v>
      </c>
      <c r="AO6168" s="276">
        <v>0.99852970543857089</v>
      </c>
      <c r="AQ6168" s="280">
        <v>6504.0424535774719</v>
      </c>
      <c r="AR6168" s="281">
        <v>6556.0377255925387</v>
      </c>
    </row>
    <row r="6169" spans="1:44" x14ac:dyDescent="0.2">
      <c r="A6169" s="260" t="s">
        <v>8388</v>
      </c>
      <c r="B6169" s="261" t="s">
        <v>150</v>
      </c>
      <c r="C6169" s="261" t="s">
        <v>195</v>
      </c>
      <c r="D6169" s="262" t="s">
        <v>8583</v>
      </c>
      <c r="E6169" s="257">
        <v>275</v>
      </c>
      <c r="F6169" s="258">
        <v>432</v>
      </c>
      <c r="G6169" s="258">
        <v>1980</v>
      </c>
      <c r="H6169" s="258">
        <v>752</v>
      </c>
      <c r="I6169" s="258">
        <v>138</v>
      </c>
      <c r="J6169" s="258">
        <v>52</v>
      </c>
      <c r="K6169" s="259">
        <v>15</v>
      </c>
      <c r="L6169" s="257">
        <v>266</v>
      </c>
      <c r="M6169" s="258">
        <v>410</v>
      </c>
      <c r="N6169" s="258">
        <v>1517</v>
      </c>
      <c r="O6169" s="258">
        <v>564</v>
      </c>
      <c r="P6169" s="258">
        <v>95</v>
      </c>
      <c r="Q6169" s="258">
        <v>60</v>
      </c>
      <c r="R6169" s="259">
        <v>19</v>
      </c>
      <c r="S6169" s="267">
        <v>6575</v>
      </c>
      <c r="T6169" s="90"/>
      <c r="U6169" s="260">
        <v>1</v>
      </c>
      <c r="V6169" s="273">
        <v>80.429684974730804</v>
      </c>
      <c r="W6169" s="273">
        <v>107.608576642335</v>
      </c>
      <c r="X6169" s="274">
        <v>1.336663207</v>
      </c>
      <c r="Z6169" s="257">
        <v>13733.230000000001</v>
      </c>
      <c r="AA6169" s="258">
        <v>5317.4417318062779</v>
      </c>
      <c r="AB6169" s="276">
        <v>0.80873638506559364</v>
      </c>
      <c r="AC6169" s="92"/>
      <c r="AD6169" s="257">
        <v>622004.32885321043</v>
      </c>
      <c r="AE6169" s="258">
        <v>6307.1182181110125</v>
      </c>
      <c r="AF6169" s="276">
        <v>0.95925752366707417</v>
      </c>
      <c r="AG6169" s="93"/>
      <c r="AH6169" s="257">
        <v>8788.5605860249998</v>
      </c>
      <c r="AI6169" s="258">
        <v>7454.7758153430432</v>
      </c>
      <c r="AJ6169" s="258">
        <v>6997.2923913646609</v>
      </c>
      <c r="AK6169" s="276">
        <v>1.0642269796752335</v>
      </c>
      <c r="AL6169" s="93"/>
      <c r="AM6169" s="257">
        <v>6575.43</v>
      </c>
      <c r="AN6169" s="258">
        <v>6560.8682320838043</v>
      </c>
      <c r="AO6169" s="276">
        <v>0.99785068168574975</v>
      </c>
      <c r="AQ6169" s="280">
        <v>5416.7373384822213</v>
      </c>
      <c r="AR6169" s="281">
        <v>5460.0403663081906</v>
      </c>
    </row>
    <row r="6170" spans="1:44" x14ac:dyDescent="0.2">
      <c r="A6170" s="260" t="s">
        <v>8388</v>
      </c>
      <c r="B6170" s="261" t="s">
        <v>146</v>
      </c>
      <c r="C6170" s="261" t="s">
        <v>196</v>
      </c>
      <c r="D6170" s="262" t="s">
        <v>8584</v>
      </c>
      <c r="E6170" s="257">
        <v>51</v>
      </c>
      <c r="F6170" s="258">
        <v>134</v>
      </c>
      <c r="G6170" s="258">
        <v>406</v>
      </c>
      <c r="H6170" s="258">
        <v>224</v>
      </c>
      <c r="I6170" s="258">
        <v>47</v>
      </c>
      <c r="J6170" s="258">
        <v>33</v>
      </c>
      <c r="K6170" s="259">
        <v>7</v>
      </c>
      <c r="L6170" s="257">
        <v>75</v>
      </c>
      <c r="M6170" s="258">
        <v>109</v>
      </c>
      <c r="N6170" s="258">
        <v>389</v>
      </c>
      <c r="O6170" s="258">
        <v>184</v>
      </c>
      <c r="P6170" s="258">
        <v>46</v>
      </c>
      <c r="Q6170" s="258">
        <v>31</v>
      </c>
      <c r="R6170" s="259">
        <v>9</v>
      </c>
      <c r="S6170" s="267">
        <v>1745</v>
      </c>
      <c r="T6170" s="90"/>
      <c r="U6170" s="260">
        <v>24</v>
      </c>
      <c r="V6170" s="273">
        <v>68.864958068899</v>
      </c>
      <c r="W6170" s="273">
        <v>70.882454128440301</v>
      </c>
      <c r="X6170" s="274">
        <v>1.371821484</v>
      </c>
      <c r="Z6170" s="257">
        <v>4010.4900000000002</v>
      </c>
      <c r="AA6170" s="258">
        <v>1552.842768306637</v>
      </c>
      <c r="AB6170" s="276">
        <v>0.88988124258260004</v>
      </c>
      <c r="AC6170" s="92"/>
      <c r="AD6170" s="257">
        <v>144636.09380030364</v>
      </c>
      <c r="AE6170" s="258">
        <v>1466.6086711746846</v>
      </c>
      <c r="AF6170" s="276">
        <v>0.84046342187661005</v>
      </c>
      <c r="AG6170" s="93"/>
      <c r="AH6170" s="257">
        <v>2393.8284895800002</v>
      </c>
      <c r="AI6170" s="258">
        <v>2030.5321395379397</v>
      </c>
      <c r="AJ6170" s="258">
        <v>1882.055426978211</v>
      </c>
      <c r="AK6170" s="276">
        <v>1.0785417919645908</v>
      </c>
      <c r="AL6170" s="93"/>
      <c r="AM6170" s="257">
        <v>1755.32</v>
      </c>
      <c r="AN6170" s="258">
        <v>1751.432716208878</v>
      </c>
      <c r="AO6170" s="276">
        <v>1.0036863703202739</v>
      </c>
      <c r="AQ6170" s="280">
        <v>1412.8020150146826</v>
      </c>
      <c r="AR6170" s="281">
        <v>1424.0963793424735</v>
      </c>
    </row>
    <row r="6171" spans="1:44" x14ac:dyDescent="0.2">
      <c r="A6171" s="260" t="s">
        <v>8388</v>
      </c>
      <c r="B6171" s="261" t="s">
        <v>150</v>
      </c>
      <c r="C6171" s="261" t="s">
        <v>197</v>
      </c>
      <c r="D6171" s="262" t="s">
        <v>8585</v>
      </c>
      <c r="E6171" s="257">
        <v>121</v>
      </c>
      <c r="F6171" s="258">
        <v>117</v>
      </c>
      <c r="G6171" s="258">
        <v>925</v>
      </c>
      <c r="H6171" s="258">
        <v>212</v>
      </c>
      <c r="I6171" s="258">
        <v>64</v>
      </c>
      <c r="J6171" s="258">
        <v>11</v>
      </c>
      <c r="K6171" s="259">
        <v>2</v>
      </c>
      <c r="L6171" s="257">
        <v>118</v>
      </c>
      <c r="M6171" s="258">
        <v>109</v>
      </c>
      <c r="N6171" s="258">
        <v>746</v>
      </c>
      <c r="O6171" s="258">
        <v>151</v>
      </c>
      <c r="P6171" s="258">
        <v>49</v>
      </c>
      <c r="Q6171" s="258">
        <v>15</v>
      </c>
      <c r="R6171" s="259">
        <v>4</v>
      </c>
      <c r="S6171" s="267">
        <v>2644</v>
      </c>
      <c r="T6171" s="90"/>
      <c r="U6171" s="260">
        <v>0</v>
      </c>
      <c r="V6171" s="273">
        <v>85.606743544189001</v>
      </c>
      <c r="W6171" s="273">
        <v>119.03969754253301</v>
      </c>
      <c r="X6171" s="274">
        <v>1.336663207</v>
      </c>
      <c r="Z6171" s="257">
        <v>5390.6399999999994</v>
      </c>
      <c r="AA6171" s="258">
        <v>2087.2303236124485</v>
      </c>
      <c r="AB6171" s="276">
        <v>0.78942145371121353</v>
      </c>
      <c r="AC6171" s="92"/>
      <c r="AD6171" s="257">
        <v>260856.61660764753</v>
      </c>
      <c r="AE6171" s="258">
        <v>2645.0837118034983</v>
      </c>
      <c r="AF6171" s="276">
        <v>1.0004098758712172</v>
      </c>
      <c r="AG6171" s="93"/>
      <c r="AH6171" s="257">
        <v>3534.1375193079998</v>
      </c>
      <c r="AI6171" s="258">
        <v>2997.7836130444111</v>
      </c>
      <c r="AJ6171" s="258">
        <v>2813.8161342613175</v>
      </c>
      <c r="AK6171" s="276">
        <v>1.0642269796752335</v>
      </c>
      <c r="AL6171" s="93"/>
      <c r="AM6171" s="257">
        <v>2644</v>
      </c>
      <c r="AN6171" s="258">
        <v>2638.1446697219158</v>
      </c>
      <c r="AO6171" s="276">
        <v>0.9977854272775778</v>
      </c>
      <c r="AQ6171" s="280">
        <v>2217.2760575873313</v>
      </c>
      <c r="AR6171" s="281">
        <v>2235.0016294250941</v>
      </c>
    </row>
    <row r="6172" spans="1:44" x14ac:dyDescent="0.2">
      <c r="A6172" s="260" t="s">
        <v>8388</v>
      </c>
      <c r="B6172" s="261" t="s">
        <v>150</v>
      </c>
      <c r="C6172" s="261" t="s">
        <v>198</v>
      </c>
      <c r="D6172" s="262" t="s">
        <v>8586</v>
      </c>
      <c r="E6172" s="257">
        <v>450</v>
      </c>
      <c r="F6172" s="258">
        <v>747</v>
      </c>
      <c r="G6172" s="258">
        <v>2400</v>
      </c>
      <c r="H6172" s="258">
        <v>1571</v>
      </c>
      <c r="I6172" s="258">
        <v>343</v>
      </c>
      <c r="J6172" s="258">
        <v>182</v>
      </c>
      <c r="K6172" s="259">
        <v>72</v>
      </c>
      <c r="L6172" s="257">
        <v>407</v>
      </c>
      <c r="M6172" s="258">
        <v>788</v>
      </c>
      <c r="N6172" s="258">
        <v>2486</v>
      </c>
      <c r="O6172" s="258">
        <v>1395</v>
      </c>
      <c r="P6172" s="258">
        <v>320</v>
      </c>
      <c r="Q6172" s="258">
        <v>238</v>
      </c>
      <c r="R6172" s="259">
        <v>125</v>
      </c>
      <c r="S6172" s="267">
        <v>11524</v>
      </c>
      <c r="T6172" s="90"/>
      <c r="U6172" s="260">
        <v>54</v>
      </c>
      <c r="V6172" s="273">
        <v>79.602675653716005</v>
      </c>
      <c r="W6172" s="273">
        <v>85.177644710578804</v>
      </c>
      <c r="X6172" s="274">
        <v>1.336663207</v>
      </c>
      <c r="Z6172" s="257">
        <v>27707</v>
      </c>
      <c r="AA6172" s="258">
        <v>10728.019414453593</v>
      </c>
      <c r="AB6172" s="276">
        <v>0.93092844623859705</v>
      </c>
      <c r="AC6172" s="92"/>
      <c r="AD6172" s="257">
        <v>1026496.81869922</v>
      </c>
      <c r="AE6172" s="258">
        <v>10408.6683737192</v>
      </c>
      <c r="AF6172" s="276">
        <v>0.9032166238909406</v>
      </c>
      <c r="AG6172" s="93"/>
      <c r="AH6172" s="257">
        <v>15403.706797467999</v>
      </c>
      <c r="AI6172" s="258">
        <v>13065.982737036231</v>
      </c>
      <c r="AJ6172" s="258">
        <v>12264.151713777392</v>
      </c>
      <c r="AK6172" s="276">
        <v>1.0642269796752335</v>
      </c>
      <c r="AL6172" s="93"/>
      <c r="AM6172" s="257">
        <v>11547.22</v>
      </c>
      <c r="AN6172" s="258">
        <v>11521.647841568192</v>
      </c>
      <c r="AO6172" s="276">
        <v>0.99979589045194306</v>
      </c>
      <c r="AQ6172" s="280">
        <v>10309.962486409197</v>
      </c>
      <c r="AR6172" s="281">
        <v>10392.383428119245</v>
      </c>
    </row>
    <row r="6173" spans="1:44" x14ac:dyDescent="0.2">
      <c r="A6173" s="260" t="s">
        <v>8388</v>
      </c>
      <c r="B6173" s="261" t="s">
        <v>206</v>
      </c>
      <c r="C6173" s="261" t="s">
        <v>248</v>
      </c>
      <c r="D6173" s="262" t="s">
        <v>8633</v>
      </c>
      <c r="E6173" s="257">
        <v>162</v>
      </c>
      <c r="F6173" s="258">
        <v>259</v>
      </c>
      <c r="G6173" s="258">
        <v>893</v>
      </c>
      <c r="H6173" s="258">
        <v>361</v>
      </c>
      <c r="I6173" s="258">
        <v>68</v>
      </c>
      <c r="J6173" s="258">
        <v>34</v>
      </c>
      <c r="K6173" s="259">
        <v>15</v>
      </c>
      <c r="L6173" s="257">
        <v>161</v>
      </c>
      <c r="M6173" s="258">
        <v>244</v>
      </c>
      <c r="N6173" s="258">
        <v>921</v>
      </c>
      <c r="O6173" s="258">
        <v>369</v>
      </c>
      <c r="P6173" s="258">
        <v>97</v>
      </c>
      <c r="Q6173" s="258">
        <v>62</v>
      </c>
      <c r="R6173" s="259">
        <v>26</v>
      </c>
      <c r="S6173" s="267">
        <v>3672</v>
      </c>
      <c r="T6173" s="90"/>
      <c r="U6173" s="260">
        <v>0</v>
      </c>
      <c r="V6173" s="273">
        <v>99.172612620302203</v>
      </c>
      <c r="W6173" s="273">
        <v>114.814320718758</v>
      </c>
      <c r="X6173" s="274">
        <v>1.348988064</v>
      </c>
      <c r="Z6173" s="257">
        <v>8319.0300000000007</v>
      </c>
      <c r="AA6173" s="258">
        <v>3221.0890875743271</v>
      </c>
      <c r="AB6173" s="276">
        <v>0.87720291055945732</v>
      </c>
      <c r="AC6173" s="92"/>
      <c r="AD6173" s="257">
        <v>371614.35487085412</v>
      </c>
      <c r="AE6173" s="258">
        <v>3768.1661670085618</v>
      </c>
      <c r="AF6173" s="276">
        <v>1.0261890433029852</v>
      </c>
      <c r="AG6173" s="93"/>
      <c r="AH6173" s="257">
        <v>4953.484171008</v>
      </c>
      <c r="AI6173" s="258">
        <v>4201.7249170966779</v>
      </c>
      <c r="AJ6173" s="258">
        <v>3926.2679602064054</v>
      </c>
      <c r="AK6173" s="276">
        <v>1.0692450872021801</v>
      </c>
      <c r="AL6173" s="93"/>
      <c r="AM6173" s="257">
        <v>3672</v>
      </c>
      <c r="AN6173" s="258">
        <v>3663.868088963266</v>
      </c>
      <c r="AO6173" s="276">
        <v>0.99778542727757791</v>
      </c>
      <c r="AQ6173" s="280">
        <v>3526.5052126877426</v>
      </c>
      <c r="AR6173" s="281">
        <v>3554.6971562528397</v>
      </c>
    </row>
    <row r="6174" spans="1:44" x14ac:dyDescent="0.2">
      <c r="A6174" s="260" t="s">
        <v>8388</v>
      </c>
      <c r="B6174" s="261" t="s">
        <v>148</v>
      </c>
      <c r="C6174" s="261" t="s">
        <v>199</v>
      </c>
      <c r="D6174" s="262" t="s">
        <v>8587</v>
      </c>
      <c r="E6174" s="257">
        <v>64</v>
      </c>
      <c r="F6174" s="258">
        <v>125</v>
      </c>
      <c r="G6174" s="258">
        <v>489</v>
      </c>
      <c r="H6174" s="258">
        <v>298</v>
      </c>
      <c r="I6174" s="258">
        <v>82</v>
      </c>
      <c r="J6174" s="258">
        <v>39</v>
      </c>
      <c r="K6174" s="259">
        <v>9</v>
      </c>
      <c r="L6174" s="257">
        <v>74</v>
      </c>
      <c r="M6174" s="258">
        <v>157</v>
      </c>
      <c r="N6174" s="258">
        <v>427</v>
      </c>
      <c r="O6174" s="258">
        <v>195</v>
      </c>
      <c r="P6174" s="258">
        <v>72</v>
      </c>
      <c r="Q6174" s="258">
        <v>31</v>
      </c>
      <c r="R6174" s="259">
        <v>17</v>
      </c>
      <c r="S6174" s="267">
        <v>2079</v>
      </c>
      <c r="T6174" s="90"/>
      <c r="U6174" s="260">
        <v>0</v>
      </c>
      <c r="V6174" s="273">
        <v>70.267902260942705</v>
      </c>
      <c r="W6174" s="273">
        <v>73.277056277056204</v>
      </c>
      <c r="X6174" s="274">
        <v>1.336663207</v>
      </c>
      <c r="Z6174" s="257">
        <v>4838.53</v>
      </c>
      <c r="AA6174" s="258">
        <v>1873.4559417265002</v>
      </c>
      <c r="AB6174" s="276">
        <v>0.90113320910365569</v>
      </c>
      <c r="AC6174" s="92"/>
      <c r="AD6174" s="257">
        <v>174260.40478225052</v>
      </c>
      <c r="AE6174" s="258">
        <v>1766.9989141778285</v>
      </c>
      <c r="AF6174" s="276">
        <v>0.84992732764686318</v>
      </c>
      <c r="AG6174" s="93"/>
      <c r="AH6174" s="257">
        <v>2778.9228073529998</v>
      </c>
      <c r="AI6174" s="258">
        <v>2357.1831057183554</v>
      </c>
      <c r="AJ6174" s="258">
        <v>2212.5278907448105</v>
      </c>
      <c r="AK6174" s="276">
        <v>1.0642269796752335</v>
      </c>
      <c r="AL6174" s="93"/>
      <c r="AM6174" s="257">
        <v>2079</v>
      </c>
      <c r="AN6174" s="258">
        <v>2074.3959033100841</v>
      </c>
      <c r="AO6174" s="276">
        <v>0.99778542727757769</v>
      </c>
      <c r="AQ6174" s="280">
        <v>1690.8173630540284</v>
      </c>
      <c r="AR6174" s="281">
        <v>1704.3342657106887</v>
      </c>
    </row>
    <row r="6175" spans="1:44" x14ac:dyDescent="0.2">
      <c r="A6175" s="260" t="s">
        <v>8388</v>
      </c>
      <c r="B6175" s="261" t="s">
        <v>150</v>
      </c>
      <c r="C6175" s="261" t="s">
        <v>200</v>
      </c>
      <c r="D6175" s="262" t="s">
        <v>8588</v>
      </c>
      <c r="E6175" s="257">
        <v>243</v>
      </c>
      <c r="F6175" s="258">
        <v>272</v>
      </c>
      <c r="G6175" s="258">
        <v>1414</v>
      </c>
      <c r="H6175" s="258">
        <v>582</v>
      </c>
      <c r="I6175" s="258">
        <v>127</v>
      </c>
      <c r="J6175" s="258">
        <v>70</v>
      </c>
      <c r="K6175" s="259">
        <v>18</v>
      </c>
      <c r="L6175" s="257">
        <v>225</v>
      </c>
      <c r="M6175" s="258">
        <v>265</v>
      </c>
      <c r="N6175" s="258">
        <v>1352</v>
      </c>
      <c r="O6175" s="258">
        <v>462</v>
      </c>
      <c r="P6175" s="258">
        <v>116</v>
      </c>
      <c r="Q6175" s="258">
        <v>75</v>
      </c>
      <c r="R6175" s="259">
        <v>49</v>
      </c>
      <c r="S6175" s="267">
        <v>5270</v>
      </c>
      <c r="T6175" s="90"/>
      <c r="U6175" s="260">
        <v>23</v>
      </c>
      <c r="V6175" s="273">
        <v>84.877137362470094</v>
      </c>
      <c r="W6175" s="273">
        <v>113.967368620755</v>
      </c>
      <c r="X6175" s="274">
        <v>1.336663207</v>
      </c>
      <c r="Z6175" s="257">
        <v>11979.46</v>
      </c>
      <c r="AA6175" s="258">
        <v>4638.3902787985062</v>
      </c>
      <c r="AB6175" s="276">
        <v>0.88014995802628204</v>
      </c>
      <c r="AC6175" s="92"/>
      <c r="AD6175" s="257">
        <v>512604.35531084699</v>
      </c>
      <c r="AE6175" s="258">
        <v>5197.8034847842309</v>
      </c>
      <c r="AF6175" s="276">
        <v>0.98630047149605904</v>
      </c>
      <c r="AG6175" s="93"/>
      <c r="AH6175" s="257">
        <v>7044.21510089</v>
      </c>
      <c r="AI6175" s="258">
        <v>5975.1587143510023</v>
      </c>
      <c r="AJ6175" s="258">
        <v>5608.4761828884812</v>
      </c>
      <c r="AK6175" s="276">
        <v>1.0642269796752337</v>
      </c>
      <c r="AL6175" s="93"/>
      <c r="AM6175" s="257">
        <v>5279.89</v>
      </c>
      <c r="AN6175" s="258">
        <v>5268.1972996286113</v>
      </c>
      <c r="AO6175" s="276">
        <v>0.99965793161833227</v>
      </c>
      <c r="AQ6175" s="280">
        <v>4867.0096735423222</v>
      </c>
      <c r="AR6175" s="281">
        <v>4905.9180130376462</v>
      </c>
    </row>
    <row r="6176" spans="1:44" x14ac:dyDescent="0.2">
      <c r="A6176" s="260" t="s">
        <v>8388</v>
      </c>
      <c r="B6176" s="261" t="s">
        <v>202</v>
      </c>
      <c r="C6176" s="261" t="s">
        <v>249</v>
      </c>
      <c r="D6176" s="262" t="s">
        <v>8634</v>
      </c>
      <c r="E6176" s="257">
        <v>58</v>
      </c>
      <c r="F6176" s="258">
        <v>132</v>
      </c>
      <c r="G6176" s="258">
        <v>504</v>
      </c>
      <c r="H6176" s="258">
        <v>437</v>
      </c>
      <c r="I6176" s="258">
        <v>132</v>
      </c>
      <c r="J6176" s="258">
        <v>73</v>
      </c>
      <c r="K6176" s="259">
        <v>19</v>
      </c>
      <c r="L6176" s="257">
        <v>69</v>
      </c>
      <c r="M6176" s="258">
        <v>146</v>
      </c>
      <c r="N6176" s="258">
        <v>487</v>
      </c>
      <c r="O6176" s="258">
        <v>419</v>
      </c>
      <c r="P6176" s="258">
        <v>136</v>
      </c>
      <c r="Q6176" s="258">
        <v>107</v>
      </c>
      <c r="R6176" s="259">
        <v>43</v>
      </c>
      <c r="S6176" s="267">
        <v>2762</v>
      </c>
      <c r="T6176" s="90"/>
      <c r="U6176" s="260">
        <v>2</v>
      </c>
      <c r="V6176" s="273">
        <v>63.059125089873199</v>
      </c>
      <c r="W6176" s="273">
        <v>81.471759594496703</v>
      </c>
      <c r="X6176" s="274">
        <v>1.3810196050000001</v>
      </c>
      <c r="Z6176" s="257">
        <v>7446.88</v>
      </c>
      <c r="AA6176" s="258">
        <v>2883.3967306856093</v>
      </c>
      <c r="AB6176" s="276">
        <v>1.0439524730939933</v>
      </c>
      <c r="AC6176" s="92"/>
      <c r="AD6176" s="257">
        <v>231668.12020856264</v>
      </c>
      <c r="AE6176" s="258">
        <v>2349.1126246932963</v>
      </c>
      <c r="AF6176" s="276">
        <v>0.85051144992516159</v>
      </c>
      <c r="AG6176" s="93"/>
      <c r="AH6176" s="257">
        <v>3814.3761490100001</v>
      </c>
      <c r="AI6176" s="258">
        <v>3235.492181902584</v>
      </c>
      <c r="AJ6176" s="258">
        <v>2989.2762473132402</v>
      </c>
      <c r="AK6176" s="276">
        <v>1.0822868382741637</v>
      </c>
      <c r="AL6176" s="93"/>
      <c r="AM6176" s="257">
        <v>2762.86</v>
      </c>
      <c r="AN6176" s="258">
        <v>2756.7414456081292</v>
      </c>
      <c r="AO6176" s="276">
        <v>0.99809610630272605</v>
      </c>
      <c r="AQ6176" s="280">
        <v>2649.1058073125268</v>
      </c>
      <c r="AR6176" s="281">
        <v>2670.2835560789335</v>
      </c>
    </row>
    <row r="6177" spans="1:44" x14ac:dyDescent="0.2">
      <c r="A6177" s="260" t="s">
        <v>8388</v>
      </c>
      <c r="B6177" s="261" t="s">
        <v>204</v>
      </c>
      <c r="C6177" s="261" t="s">
        <v>250</v>
      </c>
      <c r="D6177" s="262" t="s">
        <v>8635</v>
      </c>
      <c r="E6177" s="257">
        <v>176</v>
      </c>
      <c r="F6177" s="258">
        <v>286</v>
      </c>
      <c r="G6177" s="258">
        <v>1128</v>
      </c>
      <c r="H6177" s="258">
        <v>603</v>
      </c>
      <c r="I6177" s="258">
        <v>123</v>
      </c>
      <c r="J6177" s="258">
        <v>59</v>
      </c>
      <c r="K6177" s="259">
        <v>20</v>
      </c>
      <c r="L6177" s="257">
        <v>146</v>
      </c>
      <c r="M6177" s="258">
        <v>284</v>
      </c>
      <c r="N6177" s="258">
        <v>968</v>
      </c>
      <c r="O6177" s="258">
        <v>491</v>
      </c>
      <c r="P6177" s="258">
        <v>115</v>
      </c>
      <c r="Q6177" s="258">
        <v>78</v>
      </c>
      <c r="R6177" s="259">
        <v>38</v>
      </c>
      <c r="S6177" s="267">
        <v>4515</v>
      </c>
      <c r="T6177" s="90"/>
      <c r="U6177" s="260">
        <v>22</v>
      </c>
      <c r="V6177" s="273">
        <v>77.538032640365202</v>
      </c>
      <c r="W6177" s="273">
        <v>86.170872067286396</v>
      </c>
      <c r="X6177" s="274">
        <v>1.4077581729999999</v>
      </c>
      <c r="Z6177" s="257">
        <v>10342.31</v>
      </c>
      <c r="AA6177" s="258">
        <v>4004.4935384667247</v>
      </c>
      <c r="AB6177" s="276">
        <v>0.88693101627169979</v>
      </c>
      <c r="AC6177" s="92"/>
      <c r="AD6177" s="257">
        <v>400799.58811948966</v>
      </c>
      <c r="AE6177" s="258">
        <v>4064.1041658029867</v>
      </c>
      <c r="AF6177" s="276">
        <v>0.90013381302391737</v>
      </c>
      <c r="AG6177" s="93"/>
      <c r="AH6177" s="257">
        <v>6356.0281510949999</v>
      </c>
      <c r="AI6177" s="258">
        <v>5391.413585720461</v>
      </c>
      <c r="AJ6177" s="258">
        <v>4935.6785211458209</v>
      </c>
      <c r="AK6177" s="276">
        <v>1.0931735373523412</v>
      </c>
      <c r="AL6177" s="93"/>
      <c r="AM6177" s="257">
        <v>4524.46</v>
      </c>
      <c r="AN6177" s="258">
        <v>4514.4402543003107</v>
      </c>
      <c r="AO6177" s="276">
        <v>0.99987602531568343</v>
      </c>
      <c r="AQ6177" s="280">
        <v>3939.9429970680662</v>
      </c>
      <c r="AR6177" s="281">
        <v>3971.4400866578999</v>
      </c>
    </row>
    <row r="6178" spans="1:44" x14ac:dyDescent="0.2">
      <c r="A6178" s="260" t="s">
        <v>8388</v>
      </c>
      <c r="B6178" s="261" t="s">
        <v>204</v>
      </c>
      <c r="C6178" s="261" t="s">
        <v>251</v>
      </c>
      <c r="D6178" s="262" t="s">
        <v>8636</v>
      </c>
      <c r="E6178" s="257">
        <v>128</v>
      </c>
      <c r="F6178" s="258">
        <v>260</v>
      </c>
      <c r="G6178" s="258">
        <v>912</v>
      </c>
      <c r="H6178" s="258">
        <v>428</v>
      </c>
      <c r="I6178" s="258">
        <v>57</v>
      </c>
      <c r="J6178" s="258">
        <v>28</v>
      </c>
      <c r="K6178" s="259">
        <v>16</v>
      </c>
      <c r="L6178" s="257">
        <v>128</v>
      </c>
      <c r="M6178" s="258">
        <v>197</v>
      </c>
      <c r="N6178" s="258">
        <v>845</v>
      </c>
      <c r="O6178" s="258">
        <v>308</v>
      </c>
      <c r="P6178" s="258">
        <v>58</v>
      </c>
      <c r="Q6178" s="258">
        <v>38</v>
      </c>
      <c r="R6178" s="259">
        <v>18</v>
      </c>
      <c r="S6178" s="267">
        <v>3421</v>
      </c>
      <c r="T6178" s="90"/>
      <c r="U6178" s="260">
        <v>6</v>
      </c>
      <c r="V6178" s="273">
        <v>82.547642003023299</v>
      </c>
      <c r="W6178" s="273">
        <v>105.56666666666599</v>
      </c>
      <c r="X6178" s="274">
        <v>1.4077581729999999</v>
      </c>
      <c r="Z6178" s="257">
        <v>7331.0999999999995</v>
      </c>
      <c r="AA6178" s="258">
        <v>2838.5672620385003</v>
      </c>
      <c r="AB6178" s="276">
        <v>0.82974781117757979</v>
      </c>
      <c r="AC6178" s="92"/>
      <c r="AD6178" s="257">
        <v>323869.76710579474</v>
      </c>
      <c r="AE6178" s="258">
        <v>3284.0364827917319</v>
      </c>
      <c r="AF6178" s="276">
        <v>0.95996389441442032</v>
      </c>
      <c r="AG6178" s="93"/>
      <c r="AH6178" s="257">
        <v>4815.9407098330003</v>
      </c>
      <c r="AI6178" s="258">
        <v>4085.0555651715836</v>
      </c>
      <c r="AJ6178" s="258">
        <v>3739.7466712823598</v>
      </c>
      <c r="AK6178" s="276">
        <v>1.0931735373523415</v>
      </c>
      <c r="AL6178" s="93"/>
      <c r="AM6178" s="257">
        <v>3423.58</v>
      </c>
      <c r="AN6178" s="258">
        <v>3415.9982331189699</v>
      </c>
      <c r="AO6178" s="276">
        <v>0.9985379225720461</v>
      </c>
      <c r="AQ6178" s="280">
        <v>2974.4574581161605</v>
      </c>
      <c r="AR6178" s="281">
        <v>2998.2361658561335</v>
      </c>
    </row>
    <row r="6179" spans="1:44" x14ac:dyDescent="0.2">
      <c r="A6179" s="260" t="s">
        <v>8388</v>
      </c>
      <c r="B6179" s="261" t="s">
        <v>202</v>
      </c>
      <c r="C6179" s="261" t="s">
        <v>252</v>
      </c>
      <c r="D6179" s="262" t="s">
        <v>8637</v>
      </c>
      <c r="E6179" s="257">
        <v>114</v>
      </c>
      <c r="F6179" s="258">
        <v>210</v>
      </c>
      <c r="G6179" s="258">
        <v>743</v>
      </c>
      <c r="H6179" s="258">
        <v>480</v>
      </c>
      <c r="I6179" s="258">
        <v>148</v>
      </c>
      <c r="J6179" s="258">
        <v>56</v>
      </c>
      <c r="K6179" s="259">
        <v>27</v>
      </c>
      <c r="L6179" s="257">
        <v>98</v>
      </c>
      <c r="M6179" s="258">
        <v>200</v>
      </c>
      <c r="N6179" s="258">
        <v>728</v>
      </c>
      <c r="O6179" s="258">
        <v>469</v>
      </c>
      <c r="P6179" s="258">
        <v>171</v>
      </c>
      <c r="Q6179" s="258">
        <v>80</v>
      </c>
      <c r="R6179" s="259">
        <v>36</v>
      </c>
      <c r="S6179" s="267">
        <v>3560</v>
      </c>
      <c r="T6179" s="90"/>
      <c r="U6179" s="260">
        <v>0</v>
      </c>
      <c r="V6179" s="273">
        <v>75.339299804834198</v>
      </c>
      <c r="W6179" s="273">
        <v>87.437078651685297</v>
      </c>
      <c r="X6179" s="274">
        <v>1.3238194080000001</v>
      </c>
      <c r="Z6179" s="257">
        <v>8906.7099999999991</v>
      </c>
      <c r="AA6179" s="258">
        <v>3448.6360053021963</v>
      </c>
      <c r="AB6179" s="276">
        <v>0.96871797901747092</v>
      </c>
      <c r="AC6179" s="92"/>
      <c r="AD6179" s="257">
        <v>315046.68875275541</v>
      </c>
      <c r="AE6179" s="258">
        <v>3194.5705488120216</v>
      </c>
      <c r="AF6179" s="276">
        <v>0.89735127775618584</v>
      </c>
      <c r="AG6179" s="93"/>
      <c r="AH6179" s="257">
        <v>4712.7970924800002</v>
      </c>
      <c r="AI6179" s="258">
        <v>3997.5654083223699</v>
      </c>
      <c r="AJ6179" s="258">
        <v>3770.0313959947375</v>
      </c>
      <c r="AK6179" s="276">
        <v>1.0589975831445892</v>
      </c>
      <c r="AL6179" s="93"/>
      <c r="AM6179" s="257">
        <v>3560</v>
      </c>
      <c r="AN6179" s="258">
        <v>3552.1161211081771</v>
      </c>
      <c r="AO6179" s="276">
        <v>0.9977854272775778</v>
      </c>
      <c r="AQ6179" s="280">
        <v>3269.9564552916349</v>
      </c>
      <c r="AR6179" s="281">
        <v>3296.097470911358</v>
      </c>
    </row>
    <row r="6180" spans="1:44" x14ac:dyDescent="0.2">
      <c r="A6180" s="260" t="s">
        <v>8388</v>
      </c>
      <c r="B6180" s="261" t="s">
        <v>787</v>
      </c>
      <c r="C6180" s="261" t="s">
        <v>788</v>
      </c>
      <c r="D6180" s="262" t="s">
        <v>9153</v>
      </c>
      <c r="E6180" s="257">
        <v>225</v>
      </c>
      <c r="F6180" s="258">
        <v>624</v>
      </c>
      <c r="G6180" s="258">
        <v>1371</v>
      </c>
      <c r="H6180" s="258">
        <v>1227</v>
      </c>
      <c r="I6180" s="258">
        <v>517</v>
      </c>
      <c r="J6180" s="258">
        <v>320</v>
      </c>
      <c r="K6180" s="259">
        <v>111</v>
      </c>
      <c r="L6180" s="257">
        <v>214</v>
      </c>
      <c r="M6180" s="258">
        <v>535</v>
      </c>
      <c r="N6180" s="258">
        <v>1380</v>
      </c>
      <c r="O6180" s="258">
        <v>1304</v>
      </c>
      <c r="P6180" s="258">
        <v>553</v>
      </c>
      <c r="Q6180" s="258">
        <v>394</v>
      </c>
      <c r="R6180" s="259">
        <v>187</v>
      </c>
      <c r="S6180" s="267">
        <v>8962</v>
      </c>
      <c r="T6180" s="90"/>
      <c r="U6180" s="260">
        <v>39</v>
      </c>
      <c r="V6180" s="273">
        <v>62.3422275985494</v>
      </c>
      <c r="W6180" s="273">
        <v>69.103436732872098</v>
      </c>
      <c r="X6180" s="274">
        <v>1.3238194080000001</v>
      </c>
      <c r="Z6180" s="257">
        <v>25565.099999999995</v>
      </c>
      <c r="AA6180" s="258">
        <v>9898.6858603402579</v>
      </c>
      <c r="AB6180" s="276">
        <v>1.1045175028275227</v>
      </c>
      <c r="AC6180" s="92"/>
      <c r="AD6180" s="257">
        <v>723783.6884722308</v>
      </c>
      <c r="AE6180" s="258">
        <v>7339.1599958014194</v>
      </c>
      <c r="AF6180" s="276">
        <v>0.81891988348598743</v>
      </c>
      <c r="AG6180" s="93"/>
      <c r="AH6180" s="257">
        <v>11864.069534496</v>
      </c>
      <c r="AI6180" s="258">
        <v>10063.534041962102</v>
      </c>
      <c r="AJ6180" s="258">
        <v>9490.7363401418079</v>
      </c>
      <c r="AK6180" s="276">
        <v>1.0589975831445892</v>
      </c>
      <c r="AL6180" s="93"/>
      <c r="AM6180" s="257">
        <v>8978.77</v>
      </c>
      <c r="AN6180" s="258">
        <v>8958.8858608770988</v>
      </c>
      <c r="AO6180" s="276">
        <v>0.99965251739311523</v>
      </c>
      <c r="AQ6180" s="280">
        <v>8581.4957324064635</v>
      </c>
      <c r="AR6180" s="281">
        <v>8650.0987909023661</v>
      </c>
    </row>
    <row r="6181" spans="1:44" x14ac:dyDescent="0.2">
      <c r="A6181" s="260" t="s">
        <v>8388</v>
      </c>
      <c r="B6181" s="261" t="s">
        <v>787</v>
      </c>
      <c r="C6181" s="261" t="s">
        <v>789</v>
      </c>
      <c r="D6181" s="262" t="s">
        <v>9154</v>
      </c>
      <c r="E6181" s="257">
        <v>400</v>
      </c>
      <c r="F6181" s="258">
        <v>810</v>
      </c>
      <c r="G6181" s="258">
        <v>2172</v>
      </c>
      <c r="H6181" s="258">
        <v>1590</v>
      </c>
      <c r="I6181" s="258">
        <v>543</v>
      </c>
      <c r="J6181" s="258">
        <v>351</v>
      </c>
      <c r="K6181" s="259">
        <v>120</v>
      </c>
      <c r="L6181" s="257">
        <v>377</v>
      </c>
      <c r="M6181" s="258">
        <v>771</v>
      </c>
      <c r="N6181" s="258">
        <v>2157</v>
      </c>
      <c r="O6181" s="258">
        <v>1615</v>
      </c>
      <c r="P6181" s="258">
        <v>608</v>
      </c>
      <c r="Q6181" s="258">
        <v>416</v>
      </c>
      <c r="R6181" s="259">
        <v>279</v>
      </c>
      <c r="S6181" s="267">
        <v>12209</v>
      </c>
      <c r="T6181" s="90"/>
      <c r="U6181" s="260">
        <v>125</v>
      </c>
      <c r="V6181" s="273">
        <v>65.896525862941601</v>
      </c>
      <c r="W6181" s="273">
        <v>68.0854147899434</v>
      </c>
      <c r="X6181" s="274">
        <v>1.3238194080000001</v>
      </c>
      <c r="Z6181" s="257">
        <v>33006.21</v>
      </c>
      <c r="AA6181" s="258">
        <v>12779.84847430369</v>
      </c>
      <c r="AB6181" s="276">
        <v>1.046756366148226</v>
      </c>
      <c r="AC6181" s="92"/>
      <c r="AD6181" s="257">
        <v>994405.71974905813</v>
      </c>
      <c r="AE6181" s="258">
        <v>10083.264923230457</v>
      </c>
      <c r="AF6181" s="276">
        <v>0.82588786331644337</v>
      </c>
      <c r="AG6181" s="93"/>
      <c r="AH6181" s="257">
        <v>16162.511152272002</v>
      </c>
      <c r="AI6181" s="258">
        <v>13709.628109608937</v>
      </c>
      <c r="AJ6181" s="258">
        <v>12929.301492612289</v>
      </c>
      <c r="AK6181" s="276">
        <v>1.058997583144589</v>
      </c>
      <c r="AL6181" s="93"/>
      <c r="AM6181" s="257">
        <v>12262.75</v>
      </c>
      <c r="AN6181" s="258">
        <v>12235.593248348117</v>
      </c>
      <c r="AO6181" s="276">
        <v>1.0021781676098056</v>
      </c>
      <c r="AQ6181" s="280">
        <v>11201.771128673885</v>
      </c>
      <c r="AR6181" s="281">
        <v>11291.321456957114</v>
      </c>
    </row>
    <row r="6182" spans="1:44" x14ac:dyDescent="0.2">
      <c r="A6182" s="260" t="s">
        <v>8388</v>
      </c>
      <c r="B6182" s="261" t="s">
        <v>787</v>
      </c>
      <c r="C6182" s="261" t="s">
        <v>790</v>
      </c>
      <c r="D6182" s="262" t="s">
        <v>9155</v>
      </c>
      <c r="E6182" s="257">
        <v>147</v>
      </c>
      <c r="F6182" s="258">
        <v>304</v>
      </c>
      <c r="G6182" s="258">
        <v>1035</v>
      </c>
      <c r="H6182" s="258">
        <v>996</v>
      </c>
      <c r="I6182" s="258">
        <v>420</v>
      </c>
      <c r="J6182" s="258">
        <v>226</v>
      </c>
      <c r="K6182" s="259">
        <v>54</v>
      </c>
      <c r="L6182" s="257">
        <v>150</v>
      </c>
      <c r="M6182" s="258">
        <v>329</v>
      </c>
      <c r="N6182" s="258">
        <v>1037</v>
      </c>
      <c r="O6182" s="258">
        <v>959</v>
      </c>
      <c r="P6182" s="258">
        <v>424</v>
      </c>
      <c r="Q6182" s="258">
        <v>266</v>
      </c>
      <c r="R6182" s="259">
        <v>122</v>
      </c>
      <c r="S6182" s="267">
        <v>6469</v>
      </c>
      <c r="T6182" s="90"/>
      <c r="U6182" s="260">
        <v>26</v>
      </c>
      <c r="V6182" s="273">
        <v>69.948665717063307</v>
      </c>
      <c r="W6182" s="273">
        <v>79.886553323029304</v>
      </c>
      <c r="X6182" s="274">
        <v>1.3431499739999999</v>
      </c>
      <c r="Z6182" s="257">
        <v>18519.96</v>
      </c>
      <c r="AA6182" s="258">
        <v>7170.8409584185929</v>
      </c>
      <c r="AB6182" s="276">
        <v>1.1084929600276074</v>
      </c>
      <c r="AC6182" s="92"/>
      <c r="AD6182" s="257">
        <v>551811.09784209484</v>
      </c>
      <c r="AE6182" s="258">
        <v>5595.3594962472607</v>
      </c>
      <c r="AF6182" s="276">
        <v>0.86494968252392346</v>
      </c>
      <c r="AG6182" s="93"/>
      <c r="AH6182" s="257">
        <v>8688.8371818059986</v>
      </c>
      <c r="AI6182" s="258">
        <v>7370.1868073116684</v>
      </c>
      <c r="AJ6182" s="258">
        <v>6901.5696675096005</v>
      </c>
      <c r="AK6182" s="276">
        <v>1.0668680889642295</v>
      </c>
      <c r="AL6182" s="93"/>
      <c r="AM6182" s="257">
        <v>6480.18</v>
      </c>
      <c r="AN6182" s="258">
        <v>6465.8291701356147</v>
      </c>
      <c r="AO6182" s="276">
        <v>0.99950984234589813</v>
      </c>
      <c r="AQ6182" s="280">
        <v>6613.9169043151005</v>
      </c>
      <c r="AR6182" s="281">
        <v>6666.7905457434035</v>
      </c>
    </row>
    <row r="6183" spans="1:44" x14ac:dyDescent="0.2">
      <c r="A6183" s="260" t="s">
        <v>8388</v>
      </c>
      <c r="B6183" s="261" t="s">
        <v>787</v>
      </c>
      <c r="C6183" s="261" t="s">
        <v>791</v>
      </c>
      <c r="D6183" s="262" t="s">
        <v>9156</v>
      </c>
      <c r="E6183" s="257">
        <v>246</v>
      </c>
      <c r="F6183" s="258">
        <v>470</v>
      </c>
      <c r="G6183" s="258">
        <v>1529</v>
      </c>
      <c r="H6183" s="258">
        <v>1223</v>
      </c>
      <c r="I6183" s="258">
        <v>385</v>
      </c>
      <c r="J6183" s="258">
        <v>219</v>
      </c>
      <c r="K6183" s="259">
        <v>69</v>
      </c>
      <c r="L6183" s="257">
        <v>179</v>
      </c>
      <c r="M6183" s="258">
        <v>427</v>
      </c>
      <c r="N6183" s="258">
        <v>1516</v>
      </c>
      <c r="O6183" s="258">
        <v>1190</v>
      </c>
      <c r="P6183" s="258">
        <v>408</v>
      </c>
      <c r="Q6183" s="258">
        <v>259</v>
      </c>
      <c r="R6183" s="259">
        <v>151</v>
      </c>
      <c r="S6183" s="267">
        <v>8271</v>
      </c>
      <c r="T6183" s="90"/>
      <c r="U6183" s="260">
        <v>14</v>
      </c>
      <c r="V6183" s="273">
        <v>74.087091079817398</v>
      </c>
      <c r="W6183" s="273">
        <v>63.9643375241779</v>
      </c>
      <c r="X6183" s="274">
        <v>1.3238194080000001</v>
      </c>
      <c r="Z6183" s="257">
        <v>22080.859999999997</v>
      </c>
      <c r="AA6183" s="258">
        <v>8549.6046041733753</v>
      </c>
      <c r="AB6183" s="276">
        <v>1.0336845126554679</v>
      </c>
      <c r="AC6183" s="92"/>
      <c r="AD6183" s="257">
        <v>683282.53184682119</v>
      </c>
      <c r="AE6183" s="258">
        <v>6928.4786372365143</v>
      </c>
      <c r="AF6183" s="276">
        <v>0.83768330760929932</v>
      </c>
      <c r="AG6183" s="93"/>
      <c r="AH6183" s="257">
        <v>10949.310323568001</v>
      </c>
      <c r="AI6183" s="258">
        <v>9287.6021045602047</v>
      </c>
      <c r="AJ6183" s="258">
        <v>8758.9690101888991</v>
      </c>
      <c r="AK6183" s="276">
        <v>1.0589975831445895</v>
      </c>
      <c r="AL6183" s="93"/>
      <c r="AM6183" s="257">
        <v>8277.02</v>
      </c>
      <c r="AN6183" s="258">
        <v>8258.6899372850585</v>
      </c>
      <c r="AO6183" s="276">
        <v>0.99851165968867828</v>
      </c>
      <c r="AQ6183" s="280">
        <v>7573.1053984759237</v>
      </c>
      <c r="AR6183" s="281">
        <v>7633.6470812836578</v>
      </c>
    </row>
    <row r="6184" spans="1:44" x14ac:dyDescent="0.2">
      <c r="A6184" s="260" t="s">
        <v>8388</v>
      </c>
      <c r="B6184" s="261" t="s">
        <v>792</v>
      </c>
      <c r="C6184" s="261" t="s">
        <v>793</v>
      </c>
      <c r="D6184" s="262" t="s">
        <v>9157</v>
      </c>
      <c r="E6184" s="257">
        <v>305</v>
      </c>
      <c r="F6184" s="258">
        <v>848</v>
      </c>
      <c r="G6184" s="258">
        <v>2699</v>
      </c>
      <c r="H6184" s="258">
        <v>1445</v>
      </c>
      <c r="I6184" s="258">
        <v>489</v>
      </c>
      <c r="J6184" s="258">
        <v>209</v>
      </c>
      <c r="K6184" s="259">
        <v>54</v>
      </c>
      <c r="L6184" s="257">
        <v>284</v>
      </c>
      <c r="M6184" s="258">
        <v>715</v>
      </c>
      <c r="N6184" s="258">
        <v>2353</v>
      </c>
      <c r="O6184" s="258">
        <v>1340</v>
      </c>
      <c r="P6184" s="258">
        <v>478</v>
      </c>
      <c r="Q6184" s="258">
        <v>244</v>
      </c>
      <c r="R6184" s="259">
        <v>124</v>
      </c>
      <c r="S6184" s="267">
        <v>11587</v>
      </c>
      <c r="T6184" s="90"/>
      <c r="U6184" s="260">
        <v>33</v>
      </c>
      <c r="V6184" s="273">
        <v>67.927601847627301</v>
      </c>
      <c r="W6184" s="273">
        <v>71.052649749697906</v>
      </c>
      <c r="X6184" s="274">
        <v>1.25947068</v>
      </c>
      <c r="Z6184" s="257">
        <v>27729.31</v>
      </c>
      <c r="AA6184" s="258">
        <v>10736.6577409825</v>
      </c>
      <c r="AB6184" s="276">
        <v>0.92661238810585145</v>
      </c>
      <c r="AC6184" s="92"/>
      <c r="AD6184" s="257">
        <v>958030.75575455348</v>
      </c>
      <c r="AE6184" s="258">
        <v>9714.4231202869687</v>
      </c>
      <c r="AF6184" s="276">
        <v>0.8383898438152213</v>
      </c>
      <c r="AG6184" s="93"/>
      <c r="AH6184" s="257">
        <v>14593.486769159999</v>
      </c>
      <c r="AI6184" s="258">
        <v>12378.724725554641</v>
      </c>
      <c r="AJ6184" s="258">
        <v>11967.027868266228</v>
      </c>
      <c r="AK6184" s="276">
        <v>1.0327977792583265</v>
      </c>
      <c r="AL6184" s="93"/>
      <c r="AM6184" s="257">
        <v>11601.19</v>
      </c>
      <c r="AN6184" s="258">
        <v>11575.498321078365</v>
      </c>
      <c r="AO6184" s="276">
        <v>0.99900736351759423</v>
      </c>
      <c r="AQ6184" s="280">
        <v>9287.5058966895831</v>
      </c>
      <c r="AR6184" s="281">
        <v>9361.7530128310664</v>
      </c>
    </row>
    <row r="6185" spans="1:44" x14ac:dyDescent="0.2">
      <c r="A6185" s="260" t="s">
        <v>8388</v>
      </c>
      <c r="B6185" s="261" t="s">
        <v>787</v>
      </c>
      <c r="C6185" s="261" t="s">
        <v>794</v>
      </c>
      <c r="D6185" s="262" t="s">
        <v>9158</v>
      </c>
      <c r="E6185" s="257">
        <v>228</v>
      </c>
      <c r="F6185" s="258">
        <v>585</v>
      </c>
      <c r="G6185" s="258">
        <v>1488</v>
      </c>
      <c r="H6185" s="258">
        <v>1362</v>
      </c>
      <c r="I6185" s="258">
        <v>439</v>
      </c>
      <c r="J6185" s="258">
        <v>277</v>
      </c>
      <c r="K6185" s="259">
        <v>91</v>
      </c>
      <c r="L6185" s="257">
        <v>240</v>
      </c>
      <c r="M6185" s="258">
        <v>613</v>
      </c>
      <c r="N6185" s="258">
        <v>1590</v>
      </c>
      <c r="O6185" s="258">
        <v>1357</v>
      </c>
      <c r="P6185" s="258">
        <v>484</v>
      </c>
      <c r="Q6185" s="258">
        <v>325</v>
      </c>
      <c r="R6185" s="259">
        <v>202</v>
      </c>
      <c r="S6185" s="267">
        <v>9281</v>
      </c>
      <c r="T6185" s="90"/>
      <c r="U6185" s="260">
        <v>150</v>
      </c>
      <c r="V6185" s="273">
        <v>59.562395397929301</v>
      </c>
      <c r="W6185" s="273">
        <v>73.623787976729105</v>
      </c>
      <c r="X6185" s="274">
        <v>1.3238194080000001</v>
      </c>
      <c r="Z6185" s="257">
        <v>25369.350000000002</v>
      </c>
      <c r="AA6185" s="258">
        <v>9822.8923857533573</v>
      </c>
      <c r="AB6185" s="276">
        <v>1.0583872843177844</v>
      </c>
      <c r="AC6185" s="92"/>
      <c r="AD6185" s="257">
        <v>752741.88661132718</v>
      </c>
      <c r="AE6185" s="258">
        <v>7632.7958606570573</v>
      </c>
      <c r="AF6185" s="276">
        <v>0.82241093208243266</v>
      </c>
      <c r="AG6185" s="93"/>
      <c r="AH6185" s="257">
        <v>12286.367925648001</v>
      </c>
      <c r="AI6185" s="258">
        <v>10421.742852426944</v>
      </c>
      <c r="AJ6185" s="258">
        <v>9828.5565691649317</v>
      </c>
      <c r="AK6185" s="276">
        <v>1.058997583144589</v>
      </c>
      <c r="AL6185" s="93"/>
      <c r="AM6185" s="257">
        <v>9345.5</v>
      </c>
      <c r="AN6185" s="258">
        <v>9324.8037106226038</v>
      </c>
      <c r="AO6185" s="276">
        <v>1.0047197188473875</v>
      </c>
      <c r="AQ6185" s="280">
        <v>8595.4408428669631</v>
      </c>
      <c r="AR6185" s="281">
        <v>8664.1553827710577</v>
      </c>
    </row>
    <row r="6186" spans="1:44" x14ac:dyDescent="0.2">
      <c r="A6186" s="260" t="s">
        <v>8388</v>
      </c>
      <c r="B6186" s="261" t="s">
        <v>787</v>
      </c>
      <c r="C6186" s="261" t="s">
        <v>795</v>
      </c>
      <c r="D6186" s="262" t="s">
        <v>9159</v>
      </c>
      <c r="E6186" s="257">
        <v>345</v>
      </c>
      <c r="F6186" s="258">
        <v>587</v>
      </c>
      <c r="G6186" s="258">
        <v>1825</v>
      </c>
      <c r="H6186" s="258">
        <v>1080</v>
      </c>
      <c r="I6186" s="258">
        <v>348</v>
      </c>
      <c r="J6186" s="258">
        <v>184</v>
      </c>
      <c r="K6186" s="259">
        <v>32</v>
      </c>
      <c r="L6186" s="257">
        <v>306</v>
      </c>
      <c r="M6186" s="258">
        <v>529</v>
      </c>
      <c r="N6186" s="258">
        <v>1874</v>
      </c>
      <c r="O6186" s="258">
        <v>944</v>
      </c>
      <c r="P6186" s="258">
        <v>355</v>
      </c>
      <c r="Q6186" s="258">
        <v>194</v>
      </c>
      <c r="R6186" s="259">
        <v>55</v>
      </c>
      <c r="S6186" s="267">
        <v>8658</v>
      </c>
      <c r="T6186" s="90"/>
      <c r="U6186" s="260">
        <v>20</v>
      </c>
      <c r="V6186" s="273">
        <v>82.595310708812605</v>
      </c>
      <c r="W6186" s="273">
        <v>90.2054747054747</v>
      </c>
      <c r="X6186" s="274">
        <v>1.3431499739999999</v>
      </c>
      <c r="Z6186" s="257">
        <v>21189.589999999997</v>
      </c>
      <c r="AA6186" s="258">
        <v>8204.5090736749426</v>
      </c>
      <c r="AB6186" s="276">
        <v>0.9476217456312015</v>
      </c>
      <c r="AC6186" s="92"/>
      <c r="AD6186" s="257">
        <v>788281.58040052827</v>
      </c>
      <c r="AE6186" s="258">
        <v>7993.16803134151</v>
      </c>
      <c r="AF6186" s="276">
        <v>0.92321183083177527</v>
      </c>
      <c r="AG6186" s="93"/>
      <c r="AH6186" s="257">
        <v>11628.992474891998</v>
      </c>
      <c r="AI6186" s="258">
        <v>9864.1331546922902</v>
      </c>
      <c r="AJ6186" s="258">
        <v>9236.9439142522988</v>
      </c>
      <c r="AK6186" s="276">
        <v>1.0668680889642295</v>
      </c>
      <c r="AL6186" s="93"/>
      <c r="AM6186" s="257">
        <v>8666.6</v>
      </c>
      <c r="AN6186" s="258">
        <v>8647.4071840438573</v>
      </c>
      <c r="AO6186" s="276">
        <v>0.99877652853359411</v>
      </c>
      <c r="AQ6186" s="280">
        <v>8071.105309000397</v>
      </c>
      <c r="AR6186" s="281">
        <v>8135.6281529084799</v>
      </c>
    </row>
    <row r="6187" spans="1:44" x14ac:dyDescent="0.2">
      <c r="A6187" s="260" t="s">
        <v>8388</v>
      </c>
      <c r="B6187" s="261" t="s">
        <v>787</v>
      </c>
      <c r="C6187" s="261" t="s">
        <v>796</v>
      </c>
      <c r="D6187" s="262" t="s">
        <v>9160</v>
      </c>
      <c r="E6187" s="257">
        <v>259</v>
      </c>
      <c r="F6187" s="258">
        <v>528</v>
      </c>
      <c r="G6187" s="258">
        <v>1248</v>
      </c>
      <c r="H6187" s="258">
        <v>957</v>
      </c>
      <c r="I6187" s="258">
        <v>339</v>
      </c>
      <c r="J6187" s="258">
        <v>209</v>
      </c>
      <c r="K6187" s="259">
        <v>83</v>
      </c>
      <c r="L6187" s="257">
        <v>245</v>
      </c>
      <c r="M6187" s="258">
        <v>474</v>
      </c>
      <c r="N6187" s="258">
        <v>1323</v>
      </c>
      <c r="O6187" s="258">
        <v>953</v>
      </c>
      <c r="P6187" s="258">
        <v>372</v>
      </c>
      <c r="Q6187" s="258">
        <v>236</v>
      </c>
      <c r="R6187" s="259">
        <v>117</v>
      </c>
      <c r="S6187" s="267">
        <v>7343</v>
      </c>
      <c r="T6187" s="90"/>
      <c r="U6187" s="260">
        <v>22</v>
      </c>
      <c r="V6187" s="273">
        <v>64.830441349329604</v>
      </c>
      <c r="W6187" s="273">
        <v>76.373347867556802</v>
      </c>
      <c r="X6187" s="274">
        <v>1.3238194080000001</v>
      </c>
      <c r="Z6187" s="257">
        <v>19683.260000000002</v>
      </c>
      <c r="AA6187" s="258">
        <v>7621.2652188882903</v>
      </c>
      <c r="AB6187" s="276">
        <v>1.0378953042201131</v>
      </c>
      <c r="AC6187" s="92"/>
      <c r="AD6187" s="257">
        <v>610441.38649112976</v>
      </c>
      <c r="AE6187" s="258">
        <v>6189.8700880838387</v>
      </c>
      <c r="AF6187" s="276">
        <v>0.84296201662588022</v>
      </c>
      <c r="AG6187" s="93"/>
      <c r="AH6187" s="257">
        <v>9720.8059129440007</v>
      </c>
      <c r="AI6187" s="258">
        <v>8245.5401104806642</v>
      </c>
      <c r="AJ6187" s="258">
        <v>7776.2192530307184</v>
      </c>
      <c r="AK6187" s="276">
        <v>1.0589975831445892</v>
      </c>
      <c r="AL6187" s="93"/>
      <c r="AM6187" s="257">
        <v>7352.46</v>
      </c>
      <c r="AN6187" s="258">
        <v>7336.1774426413012</v>
      </c>
      <c r="AO6187" s="276">
        <v>0.9990708760236009</v>
      </c>
      <c r="AQ6187" s="280">
        <v>6797.1420990799843</v>
      </c>
      <c r="AR6187" s="281">
        <v>6851.4804978357206</v>
      </c>
    </row>
    <row r="6188" spans="1:44" x14ac:dyDescent="0.2">
      <c r="A6188" s="260" t="s">
        <v>8388</v>
      </c>
      <c r="B6188" s="261" t="s">
        <v>787</v>
      </c>
      <c r="C6188" s="261" t="s">
        <v>797</v>
      </c>
      <c r="D6188" s="262" t="s">
        <v>9161</v>
      </c>
      <c r="E6188" s="257">
        <v>175</v>
      </c>
      <c r="F6188" s="258">
        <v>366</v>
      </c>
      <c r="G6188" s="258">
        <v>1004</v>
      </c>
      <c r="H6188" s="258">
        <v>849</v>
      </c>
      <c r="I6188" s="258">
        <v>288</v>
      </c>
      <c r="J6188" s="258">
        <v>158</v>
      </c>
      <c r="K6188" s="259">
        <v>60</v>
      </c>
      <c r="L6188" s="257">
        <v>163</v>
      </c>
      <c r="M6188" s="258">
        <v>364</v>
      </c>
      <c r="N6188" s="258">
        <v>1032</v>
      </c>
      <c r="O6188" s="258">
        <v>884</v>
      </c>
      <c r="P6188" s="258">
        <v>283</v>
      </c>
      <c r="Q6188" s="258">
        <v>207</v>
      </c>
      <c r="R6188" s="259">
        <v>95</v>
      </c>
      <c r="S6188" s="267">
        <v>5928</v>
      </c>
      <c r="T6188" s="90"/>
      <c r="U6188" s="260">
        <v>8</v>
      </c>
      <c r="V6188" s="273">
        <v>64.176189441648106</v>
      </c>
      <c r="W6188" s="273">
        <v>58.270242914979697</v>
      </c>
      <c r="X6188" s="274">
        <v>1.3431499739999999</v>
      </c>
      <c r="Z6188" s="257">
        <v>15996.3</v>
      </c>
      <c r="AA6188" s="258">
        <v>6193.691737085358</v>
      </c>
      <c r="AB6188" s="276">
        <v>1.0448197937053574</v>
      </c>
      <c r="AC6188" s="92"/>
      <c r="AD6188" s="257">
        <v>466388.21334128495</v>
      </c>
      <c r="AE6188" s="258">
        <v>4729.172226985027</v>
      </c>
      <c r="AF6188" s="276">
        <v>0.79776859429571978</v>
      </c>
      <c r="AG6188" s="93"/>
      <c r="AH6188" s="257">
        <v>7962.1930458719999</v>
      </c>
      <c r="AI6188" s="258">
        <v>6753.8208987082353</v>
      </c>
      <c r="AJ6188" s="258">
        <v>6324.3940313799521</v>
      </c>
      <c r="AK6188" s="276">
        <v>1.0668680889642295</v>
      </c>
      <c r="AL6188" s="93"/>
      <c r="AM6188" s="257">
        <v>5931.44</v>
      </c>
      <c r="AN6188" s="258">
        <v>5918.3043947713168</v>
      </c>
      <c r="AO6188" s="276">
        <v>0.99836443906398731</v>
      </c>
      <c r="AQ6188" s="280">
        <v>5262.914935193794</v>
      </c>
      <c r="AR6188" s="281">
        <v>5304.9882604527702</v>
      </c>
    </row>
    <row r="6189" spans="1:44" x14ac:dyDescent="0.2">
      <c r="A6189" s="260" t="s">
        <v>8388</v>
      </c>
      <c r="B6189" s="261" t="s">
        <v>792</v>
      </c>
      <c r="C6189" s="261" t="s">
        <v>798</v>
      </c>
      <c r="D6189" s="262" t="s">
        <v>9162</v>
      </c>
      <c r="E6189" s="257">
        <v>157</v>
      </c>
      <c r="F6189" s="258">
        <v>325</v>
      </c>
      <c r="G6189" s="258">
        <v>1050</v>
      </c>
      <c r="H6189" s="258">
        <v>703</v>
      </c>
      <c r="I6189" s="258">
        <v>174</v>
      </c>
      <c r="J6189" s="258">
        <v>140</v>
      </c>
      <c r="K6189" s="259">
        <v>42</v>
      </c>
      <c r="L6189" s="257">
        <v>154</v>
      </c>
      <c r="M6189" s="258">
        <v>313</v>
      </c>
      <c r="N6189" s="258">
        <v>999</v>
      </c>
      <c r="O6189" s="258">
        <v>654</v>
      </c>
      <c r="P6189" s="258">
        <v>221</v>
      </c>
      <c r="Q6189" s="258">
        <v>181</v>
      </c>
      <c r="R6189" s="259">
        <v>59</v>
      </c>
      <c r="S6189" s="267">
        <v>5172</v>
      </c>
      <c r="T6189" s="90"/>
      <c r="U6189" s="260">
        <v>6</v>
      </c>
      <c r="V6189" s="273">
        <v>79.9629107906417</v>
      </c>
      <c r="W6189" s="273">
        <v>90.673497003672907</v>
      </c>
      <c r="X6189" s="274">
        <v>1.25947068</v>
      </c>
      <c r="Z6189" s="257">
        <v>13274.61</v>
      </c>
      <c r="AA6189" s="258">
        <v>5139.8662359439786</v>
      </c>
      <c r="AB6189" s="276">
        <v>0.99378697524052173</v>
      </c>
      <c r="AC6189" s="92"/>
      <c r="AD6189" s="257">
        <v>467910.69158204168</v>
      </c>
      <c r="AE6189" s="258">
        <v>4744.6101424520439</v>
      </c>
      <c r="AF6189" s="276">
        <v>0.91736468338206567</v>
      </c>
      <c r="AG6189" s="93"/>
      <c r="AH6189" s="257">
        <v>6513.9823569599994</v>
      </c>
      <c r="AI6189" s="258">
        <v>5525.3960715084659</v>
      </c>
      <c r="AJ6189" s="258">
        <v>5341.6301143240635</v>
      </c>
      <c r="AK6189" s="276">
        <v>1.0327977792583263</v>
      </c>
      <c r="AL6189" s="93"/>
      <c r="AM6189" s="257">
        <v>5174.58</v>
      </c>
      <c r="AN6189" s="258">
        <v>5163.1205162820088</v>
      </c>
      <c r="AO6189" s="276">
        <v>0.99828316246751914</v>
      </c>
      <c r="AQ6189" s="280">
        <v>4861.4169958916455</v>
      </c>
      <c r="AR6189" s="281">
        <v>4900.2806258393593</v>
      </c>
    </row>
    <row r="6190" spans="1:44" x14ac:dyDescent="0.2">
      <c r="A6190" s="260" t="s">
        <v>8388</v>
      </c>
      <c r="B6190" s="261" t="s">
        <v>787</v>
      </c>
      <c r="C6190" s="261" t="s">
        <v>799</v>
      </c>
      <c r="D6190" s="262" t="s">
        <v>9163</v>
      </c>
      <c r="E6190" s="257">
        <v>343</v>
      </c>
      <c r="F6190" s="258">
        <v>739</v>
      </c>
      <c r="G6190" s="258">
        <v>2149</v>
      </c>
      <c r="H6190" s="258">
        <v>1144</v>
      </c>
      <c r="I6190" s="258">
        <v>413</v>
      </c>
      <c r="J6190" s="258">
        <v>218</v>
      </c>
      <c r="K6190" s="259">
        <v>45</v>
      </c>
      <c r="L6190" s="257">
        <v>329</v>
      </c>
      <c r="M6190" s="258">
        <v>715</v>
      </c>
      <c r="N6190" s="258">
        <v>2125</v>
      </c>
      <c r="O6190" s="258">
        <v>1141</v>
      </c>
      <c r="P6190" s="258">
        <v>425</v>
      </c>
      <c r="Q6190" s="258">
        <v>248</v>
      </c>
      <c r="R6190" s="259">
        <v>102</v>
      </c>
      <c r="S6190" s="267">
        <v>10136</v>
      </c>
      <c r="T6190" s="90"/>
      <c r="U6190" s="260">
        <v>61</v>
      </c>
      <c r="V6190" s="273">
        <v>77.010987979366604</v>
      </c>
      <c r="W6190" s="273">
        <v>84.010753749013404</v>
      </c>
      <c r="X6190" s="274">
        <v>1.3431499739999999</v>
      </c>
      <c r="Z6190" s="257">
        <v>24854.98</v>
      </c>
      <c r="AA6190" s="258">
        <v>9623.7307534505999</v>
      </c>
      <c r="AB6190" s="276">
        <v>0.94946041371848855</v>
      </c>
      <c r="AC6190" s="92"/>
      <c r="AD6190" s="257">
        <v>893200.59404158616</v>
      </c>
      <c r="AE6190" s="258">
        <v>9057.0458721626474</v>
      </c>
      <c r="AF6190" s="276">
        <v>0.89355227625914047</v>
      </c>
      <c r="AG6190" s="93"/>
      <c r="AH6190" s="257">
        <v>13614.168136463999</v>
      </c>
      <c r="AI6190" s="258">
        <v>11548.031145294648</v>
      </c>
      <c r="AJ6190" s="258">
        <v>10813.77494974143</v>
      </c>
      <c r="AK6190" s="276">
        <v>1.0668680889642295</v>
      </c>
      <c r="AL6190" s="93"/>
      <c r="AM6190" s="257">
        <v>10162.23</v>
      </c>
      <c r="AN6190" s="258">
        <v>10139.725002643021</v>
      </c>
      <c r="AO6190" s="276">
        <v>1.0003675022339207</v>
      </c>
      <c r="AQ6190" s="280">
        <v>9177.6972995125379</v>
      </c>
      <c r="AR6190" s="281">
        <v>9251.0665726939606</v>
      </c>
    </row>
    <row r="6191" spans="1:44" x14ac:dyDescent="0.2">
      <c r="A6191" s="260" t="s">
        <v>8388</v>
      </c>
      <c r="B6191" s="261" t="s">
        <v>792</v>
      </c>
      <c r="C6191" s="261" t="s">
        <v>800</v>
      </c>
      <c r="D6191" s="262" t="s">
        <v>9164</v>
      </c>
      <c r="E6191" s="257">
        <v>545</v>
      </c>
      <c r="F6191" s="258">
        <v>892</v>
      </c>
      <c r="G6191" s="258">
        <v>2714</v>
      </c>
      <c r="H6191" s="258">
        <v>1617</v>
      </c>
      <c r="I6191" s="258">
        <v>342</v>
      </c>
      <c r="J6191" s="258">
        <v>176</v>
      </c>
      <c r="K6191" s="259">
        <v>38</v>
      </c>
      <c r="L6191" s="257">
        <v>524</v>
      </c>
      <c r="M6191" s="258">
        <v>803</v>
      </c>
      <c r="N6191" s="258">
        <v>2673</v>
      </c>
      <c r="O6191" s="258">
        <v>1503</v>
      </c>
      <c r="P6191" s="258">
        <v>369</v>
      </c>
      <c r="Q6191" s="258">
        <v>188</v>
      </c>
      <c r="R6191" s="259">
        <v>90</v>
      </c>
      <c r="S6191" s="267">
        <v>12474</v>
      </c>
      <c r="T6191" s="90"/>
      <c r="U6191" s="260">
        <v>96</v>
      </c>
      <c r="V6191" s="273">
        <v>90.890130452905098</v>
      </c>
      <c r="W6191" s="273">
        <v>114.283777278562</v>
      </c>
      <c r="X6191" s="274">
        <v>1.25947068</v>
      </c>
      <c r="Z6191" s="257">
        <v>29286.889999999996</v>
      </c>
      <c r="AA6191" s="258">
        <v>11339.745353483479</v>
      </c>
      <c r="AB6191" s="276">
        <v>0.90907049490808711</v>
      </c>
      <c r="AC6191" s="92"/>
      <c r="AD6191" s="257">
        <v>1233848.0552515239</v>
      </c>
      <c r="AE6191" s="258">
        <v>12511.208020055828</v>
      </c>
      <c r="AF6191" s="276">
        <v>1.0029828459239882</v>
      </c>
      <c r="AG6191" s="93"/>
      <c r="AH6191" s="257">
        <v>15710.637262319999</v>
      </c>
      <c r="AI6191" s="258">
        <v>13326.332288475754</v>
      </c>
      <c r="AJ6191" s="258">
        <v>12883.119498468363</v>
      </c>
      <c r="AK6191" s="276">
        <v>1.0327977792583263</v>
      </c>
      <c r="AL6191" s="93"/>
      <c r="AM6191" s="257">
        <v>12515.28</v>
      </c>
      <c r="AN6191" s="258">
        <v>12487.564002298526</v>
      </c>
      <c r="AO6191" s="276">
        <v>1.0010873819383137</v>
      </c>
      <c r="AQ6191" s="280">
        <v>11759.370945517425</v>
      </c>
      <c r="AR6191" s="281">
        <v>11853.378894481833</v>
      </c>
    </row>
    <row r="6192" spans="1:44" x14ac:dyDescent="0.2">
      <c r="A6192" s="260" t="s">
        <v>8388</v>
      </c>
      <c r="B6192" s="261" t="s">
        <v>792</v>
      </c>
      <c r="C6192" s="261" t="s">
        <v>801</v>
      </c>
      <c r="D6192" s="262" t="s">
        <v>9165</v>
      </c>
      <c r="E6192" s="257">
        <v>709</v>
      </c>
      <c r="F6192" s="258">
        <v>1198</v>
      </c>
      <c r="G6192" s="258">
        <v>3778</v>
      </c>
      <c r="H6192" s="258">
        <v>2018</v>
      </c>
      <c r="I6192" s="258">
        <v>427</v>
      </c>
      <c r="J6192" s="258">
        <v>214</v>
      </c>
      <c r="K6192" s="259">
        <v>55</v>
      </c>
      <c r="L6192" s="257">
        <v>677</v>
      </c>
      <c r="M6192" s="258">
        <v>1057</v>
      </c>
      <c r="N6192" s="258">
        <v>3904</v>
      </c>
      <c r="O6192" s="258">
        <v>1946</v>
      </c>
      <c r="P6192" s="258">
        <v>495</v>
      </c>
      <c r="Q6192" s="258">
        <v>277</v>
      </c>
      <c r="R6192" s="259">
        <v>132</v>
      </c>
      <c r="S6192" s="267">
        <v>16887</v>
      </c>
      <c r="T6192" s="90"/>
      <c r="U6192" s="260">
        <v>15</v>
      </c>
      <c r="V6192" s="273">
        <v>89.270929610703206</v>
      </c>
      <c r="W6192" s="273">
        <v>102.35724865217099</v>
      </c>
      <c r="X6192" s="274">
        <v>1.25947068</v>
      </c>
      <c r="Z6192" s="257">
        <v>39363.85</v>
      </c>
      <c r="AA6192" s="258">
        <v>15241.496626399068</v>
      </c>
      <c r="AB6192" s="276">
        <v>0.90255798107414387</v>
      </c>
      <c r="AC6192" s="92"/>
      <c r="AD6192" s="257">
        <v>1615528.7211814579</v>
      </c>
      <c r="AE6192" s="258">
        <v>16381.446489337513</v>
      </c>
      <c r="AF6192" s="276">
        <v>0.97006256228681909</v>
      </c>
      <c r="AG6192" s="93"/>
      <c r="AH6192" s="257">
        <v>21268.681373159998</v>
      </c>
      <c r="AI6192" s="258">
        <v>18040.866871531991</v>
      </c>
      <c r="AJ6192" s="258">
        <v>17440.856098335353</v>
      </c>
      <c r="AK6192" s="276">
        <v>1.0327977792583261</v>
      </c>
      <c r="AL6192" s="93"/>
      <c r="AM6192" s="257">
        <v>16893.45</v>
      </c>
      <c r="AN6192" s="258">
        <v>16856.038226442397</v>
      </c>
      <c r="AO6192" s="276">
        <v>0.99816653203306671</v>
      </c>
      <c r="AQ6192" s="280">
        <v>15242.129880225379</v>
      </c>
      <c r="AR6192" s="281">
        <v>15363.980051848317</v>
      </c>
    </row>
    <row r="6193" spans="1:44" x14ac:dyDescent="0.2">
      <c r="A6193" s="260" t="s">
        <v>8388</v>
      </c>
      <c r="B6193" s="261" t="s">
        <v>787</v>
      </c>
      <c r="C6193" s="261" t="s">
        <v>802</v>
      </c>
      <c r="D6193" s="262" t="s">
        <v>9166</v>
      </c>
      <c r="E6193" s="257">
        <v>261</v>
      </c>
      <c r="F6193" s="258">
        <v>588</v>
      </c>
      <c r="G6193" s="258">
        <v>1877</v>
      </c>
      <c r="H6193" s="258">
        <v>1451</v>
      </c>
      <c r="I6193" s="258">
        <v>467</v>
      </c>
      <c r="J6193" s="258">
        <v>307</v>
      </c>
      <c r="K6193" s="259">
        <v>95</v>
      </c>
      <c r="L6193" s="257">
        <v>294</v>
      </c>
      <c r="M6193" s="258">
        <v>524</v>
      </c>
      <c r="N6193" s="258">
        <v>1797</v>
      </c>
      <c r="O6193" s="258">
        <v>1258</v>
      </c>
      <c r="P6193" s="258">
        <v>447</v>
      </c>
      <c r="Q6193" s="258">
        <v>334</v>
      </c>
      <c r="R6193" s="259">
        <v>155</v>
      </c>
      <c r="S6193" s="267">
        <v>9855</v>
      </c>
      <c r="T6193" s="90"/>
      <c r="U6193" s="260">
        <v>6</v>
      </c>
      <c r="V6193" s="273">
        <v>76.059463630982293</v>
      </c>
      <c r="W6193" s="273">
        <v>81.301501928150998</v>
      </c>
      <c r="X6193" s="274">
        <v>1.3431499739999999</v>
      </c>
      <c r="Z6193" s="257">
        <v>26194.78</v>
      </c>
      <c r="AA6193" s="258">
        <v>10142.494979512061</v>
      </c>
      <c r="AB6193" s="276">
        <v>1.0291724991894531</v>
      </c>
      <c r="AC6193" s="92"/>
      <c r="AD6193" s="257">
        <v>859668.13272145833</v>
      </c>
      <c r="AE6193" s="258">
        <v>8717.0270203964374</v>
      </c>
      <c r="AF6193" s="276">
        <v>0.88452836330760398</v>
      </c>
      <c r="AG6193" s="93"/>
      <c r="AH6193" s="257">
        <v>13236.74299377</v>
      </c>
      <c r="AI6193" s="258">
        <v>11227.885451546839</v>
      </c>
      <c r="AJ6193" s="258">
        <v>10513.985016742483</v>
      </c>
      <c r="AK6193" s="276">
        <v>1.0668680889642297</v>
      </c>
      <c r="AL6193" s="93"/>
      <c r="AM6193" s="257">
        <v>9857.58</v>
      </c>
      <c r="AN6193" s="258">
        <v>9835.7496722229062</v>
      </c>
      <c r="AO6193" s="276">
        <v>0.998046643553821</v>
      </c>
      <c r="AQ6193" s="280">
        <v>9552.5238039026681</v>
      </c>
      <c r="AR6193" s="281">
        <v>9628.8895529209767</v>
      </c>
    </row>
    <row r="6194" spans="1:44" x14ac:dyDescent="0.2">
      <c r="A6194" s="260" t="s">
        <v>8388</v>
      </c>
      <c r="B6194" s="261" t="s">
        <v>792</v>
      </c>
      <c r="C6194" s="261" t="s">
        <v>803</v>
      </c>
      <c r="D6194" s="262" t="s">
        <v>9167</v>
      </c>
      <c r="E6194" s="257">
        <v>371</v>
      </c>
      <c r="F6194" s="258">
        <v>817</v>
      </c>
      <c r="G6194" s="258">
        <v>2363</v>
      </c>
      <c r="H6194" s="258">
        <v>2226</v>
      </c>
      <c r="I6194" s="258">
        <v>835</v>
      </c>
      <c r="J6194" s="258">
        <v>440</v>
      </c>
      <c r="K6194" s="259">
        <v>165</v>
      </c>
      <c r="L6194" s="257">
        <v>366</v>
      </c>
      <c r="M6194" s="258">
        <v>844</v>
      </c>
      <c r="N6194" s="258">
        <v>2392</v>
      </c>
      <c r="O6194" s="258">
        <v>2243</v>
      </c>
      <c r="P6194" s="258">
        <v>850</v>
      </c>
      <c r="Q6194" s="258">
        <v>567</v>
      </c>
      <c r="R6194" s="259">
        <v>316</v>
      </c>
      <c r="S6194" s="267">
        <v>14795</v>
      </c>
      <c r="T6194" s="90"/>
      <c r="U6194" s="260">
        <v>136</v>
      </c>
      <c r="V6194" s="273">
        <v>67.819935046950903</v>
      </c>
      <c r="W6194" s="273">
        <v>73.937546468401393</v>
      </c>
      <c r="X6194" s="274">
        <v>1.25947068</v>
      </c>
      <c r="Z6194" s="257">
        <v>41568.62999999999</v>
      </c>
      <c r="AA6194" s="258">
        <v>16095.177019245604</v>
      </c>
      <c r="AB6194" s="276">
        <v>1.0878794876137616</v>
      </c>
      <c r="AC6194" s="92"/>
      <c r="AD6194" s="257">
        <v>1232962.4750349782</v>
      </c>
      <c r="AE6194" s="258">
        <v>12502.228244741931</v>
      </c>
      <c r="AF6194" s="276">
        <v>0.84503063499438535</v>
      </c>
      <c r="AG6194" s="93"/>
      <c r="AH6194" s="257">
        <v>18633.8687106</v>
      </c>
      <c r="AI6194" s="258">
        <v>15805.923216931122</v>
      </c>
      <c r="AJ6194" s="258">
        <v>15280.24314412694</v>
      </c>
      <c r="AK6194" s="276">
        <v>1.0327977792583265</v>
      </c>
      <c r="AL6194" s="93"/>
      <c r="AM6194" s="257">
        <v>14853.48</v>
      </c>
      <c r="AN6194" s="258">
        <v>14820.585888358959</v>
      </c>
      <c r="AO6194" s="276">
        <v>1.0017293604838768</v>
      </c>
      <c r="AQ6194" s="280">
        <v>14071.289874425936</v>
      </c>
      <c r="AR6194" s="281">
        <v>14183.779998813303</v>
      </c>
    </row>
    <row r="6195" spans="1:44" x14ac:dyDescent="0.2">
      <c r="A6195" s="260" t="s">
        <v>8388</v>
      </c>
      <c r="B6195" s="261" t="s">
        <v>787</v>
      </c>
      <c r="C6195" s="261" t="s">
        <v>804</v>
      </c>
      <c r="D6195" s="262" t="s">
        <v>9168</v>
      </c>
      <c r="E6195" s="257">
        <v>380</v>
      </c>
      <c r="F6195" s="258">
        <v>662</v>
      </c>
      <c r="G6195" s="258">
        <v>2016</v>
      </c>
      <c r="H6195" s="258">
        <v>1031</v>
      </c>
      <c r="I6195" s="258">
        <v>242</v>
      </c>
      <c r="J6195" s="258">
        <v>138</v>
      </c>
      <c r="K6195" s="259">
        <v>47</v>
      </c>
      <c r="L6195" s="257">
        <v>445</v>
      </c>
      <c r="M6195" s="258">
        <v>638</v>
      </c>
      <c r="N6195" s="258">
        <v>2124</v>
      </c>
      <c r="O6195" s="258">
        <v>1043</v>
      </c>
      <c r="P6195" s="258">
        <v>314</v>
      </c>
      <c r="Q6195" s="258">
        <v>189</v>
      </c>
      <c r="R6195" s="259">
        <v>88</v>
      </c>
      <c r="S6195" s="267">
        <v>9357</v>
      </c>
      <c r="T6195" s="90"/>
      <c r="U6195" s="260">
        <v>0</v>
      </c>
      <c r="V6195" s="273">
        <v>86.409433611434196</v>
      </c>
      <c r="W6195" s="273">
        <v>97.757935235652397</v>
      </c>
      <c r="X6195" s="274">
        <v>1.3431499739999999</v>
      </c>
      <c r="Z6195" s="257">
        <v>22363.18</v>
      </c>
      <c r="AA6195" s="258">
        <v>8658.9175734984055</v>
      </c>
      <c r="AB6195" s="276">
        <v>0.92539463220032125</v>
      </c>
      <c r="AC6195" s="92"/>
      <c r="AD6195" s="257">
        <v>877974.72386941663</v>
      </c>
      <c r="AE6195" s="258">
        <v>8902.6556875693404</v>
      </c>
      <c r="AF6195" s="276">
        <v>0.95144337795974565</v>
      </c>
      <c r="AG6195" s="93"/>
      <c r="AH6195" s="257">
        <v>12567.854306718</v>
      </c>
      <c r="AI6195" s="258">
        <v>10660.50980924645</v>
      </c>
      <c r="AJ6195" s="258">
        <v>9982.6847084382971</v>
      </c>
      <c r="AK6195" s="276">
        <v>1.0668680889642297</v>
      </c>
      <c r="AL6195" s="93"/>
      <c r="AM6195" s="257">
        <v>9357</v>
      </c>
      <c r="AN6195" s="258">
        <v>9336.2782430362968</v>
      </c>
      <c r="AO6195" s="276">
        <v>0.99778542727757791</v>
      </c>
      <c r="AQ6195" s="280">
        <v>8769.8958381106204</v>
      </c>
      <c r="AR6195" s="281">
        <v>8840.0050237287978</v>
      </c>
    </row>
    <row r="6196" spans="1:44" x14ac:dyDescent="0.2">
      <c r="A6196" s="260" t="s">
        <v>8388</v>
      </c>
      <c r="B6196" s="261" t="s">
        <v>787</v>
      </c>
      <c r="C6196" s="261" t="s">
        <v>805</v>
      </c>
      <c r="D6196" s="262" t="s">
        <v>9169</v>
      </c>
      <c r="E6196" s="257">
        <v>835</v>
      </c>
      <c r="F6196" s="258">
        <v>1774</v>
      </c>
      <c r="G6196" s="258">
        <v>4758</v>
      </c>
      <c r="H6196" s="258">
        <v>4025</v>
      </c>
      <c r="I6196" s="258">
        <v>1453</v>
      </c>
      <c r="J6196" s="258">
        <v>837</v>
      </c>
      <c r="K6196" s="259">
        <v>220</v>
      </c>
      <c r="L6196" s="257">
        <v>752</v>
      </c>
      <c r="M6196" s="258">
        <v>1589</v>
      </c>
      <c r="N6196" s="258">
        <v>4694</v>
      </c>
      <c r="O6196" s="258">
        <v>4003</v>
      </c>
      <c r="P6196" s="258">
        <v>1539</v>
      </c>
      <c r="Q6196" s="258">
        <v>973</v>
      </c>
      <c r="R6196" s="259">
        <v>417</v>
      </c>
      <c r="S6196" s="267">
        <v>27869</v>
      </c>
      <c r="T6196" s="90"/>
      <c r="U6196" s="260">
        <v>75</v>
      </c>
      <c r="V6196" s="273">
        <v>64.836638253070006</v>
      </c>
      <c r="W6196" s="273">
        <v>74.352183429617099</v>
      </c>
      <c r="X6196" s="274">
        <v>1.3431499739999999</v>
      </c>
      <c r="Z6196" s="257">
        <v>75772.300000000017</v>
      </c>
      <c r="AA6196" s="258">
        <v>29338.676344526732</v>
      </c>
      <c r="AB6196" s="276">
        <v>1.0527351661174327</v>
      </c>
      <c r="AC6196" s="92"/>
      <c r="AD6196" s="257">
        <v>2303526.4368556454</v>
      </c>
      <c r="AE6196" s="258">
        <v>23357.737047552382</v>
      </c>
      <c r="AF6196" s="276">
        <v>0.83812612750914572</v>
      </c>
      <c r="AG6196" s="93"/>
      <c r="AH6196" s="257">
        <v>37432.246625405998</v>
      </c>
      <c r="AI6196" s="258">
        <v>31751.389106966904</v>
      </c>
      <c r="AJ6196" s="258">
        <v>29732.546771344114</v>
      </c>
      <c r="AK6196" s="276">
        <v>1.0668680889642295</v>
      </c>
      <c r="AL6196" s="93"/>
      <c r="AM6196" s="257">
        <v>27901.25</v>
      </c>
      <c r="AN6196" s="258">
        <v>27839.460652828522</v>
      </c>
      <c r="AO6196" s="276">
        <v>0.99894006433056526</v>
      </c>
      <c r="AQ6196" s="280">
        <v>26205.958709712577</v>
      </c>
      <c r="AR6196" s="281">
        <v>26415.457027297765</v>
      </c>
    </row>
    <row r="6197" spans="1:44" x14ac:dyDescent="0.2">
      <c r="A6197" s="260" t="s">
        <v>8388</v>
      </c>
      <c r="B6197" s="261" t="s">
        <v>787</v>
      </c>
      <c r="C6197" s="261" t="s">
        <v>806</v>
      </c>
      <c r="D6197" s="262" t="s">
        <v>9170</v>
      </c>
      <c r="E6197" s="257">
        <v>278</v>
      </c>
      <c r="F6197" s="258">
        <v>581</v>
      </c>
      <c r="G6197" s="258">
        <v>1962</v>
      </c>
      <c r="H6197" s="258">
        <v>1467</v>
      </c>
      <c r="I6197" s="258">
        <v>479</v>
      </c>
      <c r="J6197" s="258">
        <v>276</v>
      </c>
      <c r="K6197" s="259">
        <v>86</v>
      </c>
      <c r="L6197" s="257">
        <v>280</v>
      </c>
      <c r="M6197" s="258">
        <v>600</v>
      </c>
      <c r="N6197" s="258">
        <v>1851</v>
      </c>
      <c r="O6197" s="258">
        <v>1390</v>
      </c>
      <c r="P6197" s="258">
        <v>463</v>
      </c>
      <c r="Q6197" s="258">
        <v>307</v>
      </c>
      <c r="R6197" s="259">
        <v>141</v>
      </c>
      <c r="S6197" s="267">
        <v>10161</v>
      </c>
      <c r="T6197" s="90"/>
      <c r="U6197" s="260">
        <v>48</v>
      </c>
      <c r="V6197" s="273">
        <v>72.700994609552197</v>
      </c>
      <c r="W6197" s="273">
        <v>82.769533556386506</v>
      </c>
      <c r="X6197" s="274">
        <v>1.3238194080000001</v>
      </c>
      <c r="Z6197" s="257">
        <v>26587.17</v>
      </c>
      <c r="AA6197" s="258">
        <v>10294.426532478368</v>
      </c>
      <c r="AB6197" s="276">
        <v>1.0131312402793395</v>
      </c>
      <c r="AC6197" s="92"/>
      <c r="AD6197" s="257">
        <v>880980.84597158839</v>
      </c>
      <c r="AE6197" s="258">
        <v>8933.1377382512528</v>
      </c>
      <c r="AF6197" s="276">
        <v>0.87915930895101391</v>
      </c>
      <c r="AG6197" s="93"/>
      <c r="AH6197" s="257">
        <v>13451.329004688001</v>
      </c>
      <c r="AI6197" s="258">
        <v>11409.905088192023</v>
      </c>
      <c r="AJ6197" s="258">
        <v>10760.474442332172</v>
      </c>
      <c r="AK6197" s="276">
        <v>1.0589975831445892</v>
      </c>
      <c r="AL6197" s="93"/>
      <c r="AM6197" s="257">
        <v>10181.64</v>
      </c>
      <c r="AN6197" s="258">
        <v>10159.092017786477</v>
      </c>
      <c r="AO6197" s="276">
        <v>0.99981222495684252</v>
      </c>
      <c r="AQ6197" s="280">
        <v>9582.5953466022384</v>
      </c>
      <c r="AR6197" s="281">
        <v>9659.2014965794478</v>
      </c>
    </row>
    <row r="6198" spans="1:44" x14ac:dyDescent="0.2">
      <c r="A6198" s="260" t="s">
        <v>8388</v>
      </c>
      <c r="B6198" s="261" t="s">
        <v>792</v>
      </c>
      <c r="C6198" s="261" t="s">
        <v>807</v>
      </c>
      <c r="D6198" s="262" t="s">
        <v>9171</v>
      </c>
      <c r="E6198" s="257">
        <v>205</v>
      </c>
      <c r="F6198" s="258">
        <v>427</v>
      </c>
      <c r="G6198" s="258">
        <v>1292</v>
      </c>
      <c r="H6198" s="258">
        <v>1138</v>
      </c>
      <c r="I6198" s="258">
        <v>502</v>
      </c>
      <c r="J6198" s="258">
        <v>257</v>
      </c>
      <c r="K6198" s="259">
        <v>74</v>
      </c>
      <c r="L6198" s="257">
        <v>183</v>
      </c>
      <c r="M6198" s="258">
        <v>395</v>
      </c>
      <c r="N6198" s="258">
        <v>1230</v>
      </c>
      <c r="O6198" s="258">
        <v>1182</v>
      </c>
      <c r="P6198" s="258">
        <v>531</v>
      </c>
      <c r="Q6198" s="258">
        <v>314</v>
      </c>
      <c r="R6198" s="259">
        <v>160</v>
      </c>
      <c r="S6198" s="267">
        <v>7890</v>
      </c>
      <c r="T6198" s="90"/>
      <c r="U6198" s="260">
        <v>49</v>
      </c>
      <c r="V6198" s="273">
        <v>64.210544139164995</v>
      </c>
      <c r="W6198" s="273">
        <v>72.255542886101594</v>
      </c>
      <c r="X6198" s="274">
        <v>1.25947068</v>
      </c>
      <c r="Z6198" s="257">
        <v>22545</v>
      </c>
      <c r="AA6198" s="258">
        <v>8729.3174179397356</v>
      </c>
      <c r="AB6198" s="276">
        <v>1.1063773660253151</v>
      </c>
      <c r="AC6198" s="92"/>
      <c r="AD6198" s="257">
        <v>646945.33083232853</v>
      </c>
      <c r="AE6198" s="258">
        <v>6560.0197505657197</v>
      </c>
      <c r="AF6198" s="276">
        <v>0.83143469588919139</v>
      </c>
      <c r="AG6198" s="93"/>
      <c r="AH6198" s="257">
        <v>9937.2236651999992</v>
      </c>
      <c r="AI6198" s="258">
        <v>8429.1134965587389</v>
      </c>
      <c r="AJ6198" s="258">
        <v>8148.7744783481949</v>
      </c>
      <c r="AK6198" s="276">
        <v>1.0327977792583263</v>
      </c>
      <c r="AL6198" s="93"/>
      <c r="AM6198" s="257">
        <v>7911.07</v>
      </c>
      <c r="AN6198" s="258">
        <v>7893.5503601728278</v>
      </c>
      <c r="AO6198" s="276">
        <v>1.0004499822779249</v>
      </c>
      <c r="AQ6198" s="280">
        <v>7499.2719983999705</v>
      </c>
      <c r="AR6198" s="281">
        <v>7559.2234347958538</v>
      </c>
    </row>
    <row r="6199" spans="1:44" x14ac:dyDescent="0.2">
      <c r="A6199" s="260" t="s">
        <v>8388</v>
      </c>
      <c r="B6199" s="261" t="s">
        <v>787</v>
      </c>
      <c r="C6199" s="261" t="s">
        <v>808</v>
      </c>
      <c r="D6199" s="262" t="s">
        <v>9172</v>
      </c>
      <c r="E6199" s="257">
        <v>331</v>
      </c>
      <c r="F6199" s="258">
        <v>580</v>
      </c>
      <c r="G6199" s="258">
        <v>1823</v>
      </c>
      <c r="H6199" s="258">
        <v>1348</v>
      </c>
      <c r="I6199" s="258">
        <v>434</v>
      </c>
      <c r="J6199" s="258">
        <v>268</v>
      </c>
      <c r="K6199" s="259">
        <v>78</v>
      </c>
      <c r="L6199" s="257">
        <v>325</v>
      </c>
      <c r="M6199" s="258">
        <v>537</v>
      </c>
      <c r="N6199" s="258">
        <v>2012</v>
      </c>
      <c r="O6199" s="258">
        <v>1275</v>
      </c>
      <c r="P6199" s="258">
        <v>438</v>
      </c>
      <c r="Q6199" s="258">
        <v>341</v>
      </c>
      <c r="R6199" s="259">
        <v>117</v>
      </c>
      <c r="S6199" s="267">
        <v>9907</v>
      </c>
      <c r="T6199" s="90"/>
      <c r="U6199" s="260">
        <v>0</v>
      </c>
      <c r="V6199" s="273">
        <v>72.165193332100301</v>
      </c>
      <c r="W6199" s="273">
        <v>88.670468308437606</v>
      </c>
      <c r="X6199" s="274">
        <v>1.333169872</v>
      </c>
      <c r="Z6199" s="257">
        <v>26117.49</v>
      </c>
      <c r="AA6199" s="258">
        <v>10112.5686569025</v>
      </c>
      <c r="AB6199" s="276">
        <v>1.0207498391947614</v>
      </c>
      <c r="AC6199" s="92"/>
      <c r="AD6199" s="257">
        <v>871413.38264450617</v>
      </c>
      <c r="AE6199" s="258">
        <v>8836.1237474280661</v>
      </c>
      <c r="AF6199" s="276">
        <v>0.89190711087393415</v>
      </c>
      <c r="AG6199" s="93"/>
      <c r="AH6199" s="257">
        <v>13207.713921904</v>
      </c>
      <c r="AI6199" s="258">
        <v>11203.26194002066</v>
      </c>
      <c r="AJ6199" s="258">
        <v>10529.205731209917</v>
      </c>
      <c r="AK6199" s="276">
        <v>1.0628046564257512</v>
      </c>
      <c r="AL6199" s="93"/>
      <c r="AM6199" s="257">
        <v>9907</v>
      </c>
      <c r="AN6199" s="258">
        <v>9885.0602280389649</v>
      </c>
      <c r="AO6199" s="276">
        <v>0.99778542727757791</v>
      </c>
      <c r="AQ6199" s="280">
        <v>9564.707973758801</v>
      </c>
      <c r="AR6199" s="281">
        <v>9641.1711266963594</v>
      </c>
    </row>
    <row r="6200" spans="1:44" x14ac:dyDescent="0.2">
      <c r="A6200" s="260" t="s">
        <v>8388</v>
      </c>
      <c r="B6200" s="261" t="s">
        <v>787</v>
      </c>
      <c r="C6200" s="261" t="s">
        <v>809</v>
      </c>
      <c r="D6200" s="262" t="s">
        <v>9173</v>
      </c>
      <c r="E6200" s="257">
        <v>332</v>
      </c>
      <c r="F6200" s="258">
        <v>588</v>
      </c>
      <c r="G6200" s="258">
        <v>2267</v>
      </c>
      <c r="H6200" s="258">
        <v>1201</v>
      </c>
      <c r="I6200" s="258">
        <v>333</v>
      </c>
      <c r="J6200" s="258">
        <v>227</v>
      </c>
      <c r="K6200" s="259">
        <v>68</v>
      </c>
      <c r="L6200" s="257">
        <v>338</v>
      </c>
      <c r="M6200" s="258">
        <v>858</v>
      </c>
      <c r="N6200" s="258">
        <v>2291</v>
      </c>
      <c r="O6200" s="258">
        <v>1028</v>
      </c>
      <c r="P6200" s="258">
        <v>356</v>
      </c>
      <c r="Q6200" s="258">
        <v>249</v>
      </c>
      <c r="R6200" s="259">
        <v>112</v>
      </c>
      <c r="S6200" s="267">
        <v>10248</v>
      </c>
      <c r="T6200" s="90"/>
      <c r="U6200" s="260">
        <v>9</v>
      </c>
      <c r="V6200" s="273">
        <v>85.731483932627796</v>
      </c>
      <c r="W6200" s="273">
        <v>94.492974238875803</v>
      </c>
      <c r="X6200" s="274">
        <v>1.3431499739999999</v>
      </c>
      <c r="Z6200" s="257">
        <v>24665.52</v>
      </c>
      <c r="AA6200" s="258">
        <v>9550.3727371275636</v>
      </c>
      <c r="AB6200" s="276">
        <v>0.93192552079699098</v>
      </c>
      <c r="AC6200" s="92"/>
      <c r="AD6200" s="257">
        <v>951841.75803325069</v>
      </c>
      <c r="AE6200" s="258">
        <v>9651.6667398742393</v>
      </c>
      <c r="AF6200" s="276">
        <v>0.94180979116649488</v>
      </c>
      <c r="AG6200" s="93"/>
      <c r="AH6200" s="257">
        <v>13764.600933551999</v>
      </c>
      <c r="AI6200" s="258">
        <v>11675.633699386302</v>
      </c>
      <c r="AJ6200" s="258">
        <v>10933.264175705426</v>
      </c>
      <c r="AK6200" s="276">
        <v>1.0668680889642297</v>
      </c>
      <c r="AL6200" s="93"/>
      <c r="AM6200" s="257">
        <v>10251.870000000001</v>
      </c>
      <c r="AN6200" s="258">
        <v>10229.166488344184</v>
      </c>
      <c r="AO6200" s="276">
        <v>0.99816222563858159</v>
      </c>
      <c r="AQ6200" s="280">
        <v>9578.4531310588081</v>
      </c>
      <c r="AR6200" s="281">
        <v>9655.0261669188421</v>
      </c>
    </row>
    <row r="6201" spans="1:44" x14ac:dyDescent="0.2">
      <c r="A6201" s="260" t="s">
        <v>8388</v>
      </c>
      <c r="B6201" s="261" t="s">
        <v>787</v>
      </c>
      <c r="C6201" s="261" t="s">
        <v>810</v>
      </c>
      <c r="D6201" s="262" t="s">
        <v>9174</v>
      </c>
      <c r="E6201" s="257">
        <v>198</v>
      </c>
      <c r="F6201" s="258">
        <v>344</v>
      </c>
      <c r="G6201" s="258">
        <v>974</v>
      </c>
      <c r="H6201" s="258">
        <v>803</v>
      </c>
      <c r="I6201" s="258">
        <v>291</v>
      </c>
      <c r="J6201" s="258">
        <v>182</v>
      </c>
      <c r="K6201" s="259">
        <v>54</v>
      </c>
      <c r="L6201" s="257">
        <v>174</v>
      </c>
      <c r="M6201" s="258">
        <v>345</v>
      </c>
      <c r="N6201" s="258">
        <v>1042</v>
      </c>
      <c r="O6201" s="258">
        <v>799</v>
      </c>
      <c r="P6201" s="258">
        <v>302</v>
      </c>
      <c r="Q6201" s="258">
        <v>217</v>
      </c>
      <c r="R6201" s="259">
        <v>94</v>
      </c>
      <c r="S6201" s="267">
        <v>5819</v>
      </c>
      <c r="T6201" s="90"/>
      <c r="U6201" s="260">
        <v>36</v>
      </c>
      <c r="V6201" s="273">
        <v>66.344775996812601</v>
      </c>
      <c r="W6201" s="273">
        <v>76.215352910870607</v>
      </c>
      <c r="X6201" s="274">
        <v>1.3238194080000001</v>
      </c>
      <c r="Z6201" s="257">
        <v>15959.060000000001</v>
      </c>
      <c r="AA6201" s="258">
        <v>6179.2725851384039</v>
      </c>
      <c r="AB6201" s="276">
        <v>1.0619131440347833</v>
      </c>
      <c r="AC6201" s="92"/>
      <c r="AD6201" s="257">
        <v>485831.13341805112</v>
      </c>
      <c r="AE6201" s="258">
        <v>4926.3232591258147</v>
      </c>
      <c r="AF6201" s="276">
        <v>0.84659275805564782</v>
      </c>
      <c r="AG6201" s="93"/>
      <c r="AH6201" s="257">
        <v>7703.3051351520007</v>
      </c>
      <c r="AI6201" s="258">
        <v>6534.2227839965935</v>
      </c>
      <c r="AJ6201" s="258">
        <v>6162.3069363183649</v>
      </c>
      <c r="AK6201" s="276">
        <v>1.0589975831445892</v>
      </c>
      <c r="AL6201" s="93"/>
      <c r="AM6201" s="257">
        <v>5834.48</v>
      </c>
      <c r="AN6201" s="258">
        <v>5821.5591197424828</v>
      </c>
      <c r="AO6201" s="276">
        <v>1.000439786860712</v>
      </c>
      <c r="AQ6201" s="280">
        <v>5542.3994980632087</v>
      </c>
      <c r="AR6201" s="281">
        <v>5586.7071069963968</v>
      </c>
    </row>
    <row r="6202" spans="1:44" x14ac:dyDescent="0.2">
      <c r="A6202" s="260" t="s">
        <v>8388</v>
      </c>
      <c r="B6202" s="261" t="s">
        <v>787</v>
      </c>
      <c r="C6202" s="261" t="s">
        <v>811</v>
      </c>
      <c r="D6202" s="262" t="s">
        <v>9175</v>
      </c>
      <c r="E6202" s="257">
        <v>562</v>
      </c>
      <c r="F6202" s="258">
        <v>973</v>
      </c>
      <c r="G6202" s="258">
        <v>3514</v>
      </c>
      <c r="H6202" s="258">
        <v>2477</v>
      </c>
      <c r="I6202" s="258">
        <v>714</v>
      </c>
      <c r="J6202" s="258">
        <v>438</v>
      </c>
      <c r="K6202" s="259">
        <v>140</v>
      </c>
      <c r="L6202" s="257">
        <v>562</v>
      </c>
      <c r="M6202" s="258">
        <v>976</v>
      </c>
      <c r="N6202" s="258">
        <v>3535</v>
      </c>
      <c r="O6202" s="258">
        <v>2331</v>
      </c>
      <c r="P6202" s="258">
        <v>815</v>
      </c>
      <c r="Q6202" s="258">
        <v>559</v>
      </c>
      <c r="R6202" s="259">
        <v>265</v>
      </c>
      <c r="S6202" s="267">
        <v>17861</v>
      </c>
      <c r="T6202" s="90"/>
      <c r="U6202" s="260">
        <v>38</v>
      </c>
      <c r="V6202" s="273">
        <v>79.223898765855097</v>
      </c>
      <c r="W6202" s="273">
        <v>97.918882606504994</v>
      </c>
      <c r="X6202" s="274">
        <v>1.323880758</v>
      </c>
      <c r="Z6202" s="257">
        <v>46604.080000000009</v>
      </c>
      <c r="AA6202" s="258">
        <v>18044.879454027807</v>
      </c>
      <c r="AB6202" s="276">
        <v>1.0102950257000061</v>
      </c>
      <c r="AC6202" s="92"/>
      <c r="AD6202" s="257">
        <v>1643076.1815377474</v>
      </c>
      <c r="AE6202" s="258">
        <v>16660.777485949995</v>
      </c>
      <c r="AF6202" s="276">
        <v>0.9328020539695423</v>
      </c>
      <c r="AG6202" s="93"/>
      <c r="AH6202" s="257">
        <v>23645.834218638</v>
      </c>
      <c r="AI6202" s="258">
        <v>20057.254124983065</v>
      </c>
      <c r="AJ6202" s="258">
        <v>18915.201979991871</v>
      </c>
      <c r="AK6202" s="276">
        <v>1.0590225620061515</v>
      </c>
      <c r="AL6202" s="93"/>
      <c r="AM6202" s="257">
        <v>17877.34</v>
      </c>
      <c r="AN6202" s="258">
        <v>17837.749330486535</v>
      </c>
      <c r="AO6202" s="276">
        <v>0.99869824368660964</v>
      </c>
      <c r="AQ6202" s="280">
        <v>17802.581295672913</v>
      </c>
      <c r="AR6202" s="281">
        <v>17944.900486183382</v>
      </c>
    </row>
    <row r="6203" spans="1:44" x14ac:dyDescent="0.2">
      <c r="A6203" s="260" t="s">
        <v>8388</v>
      </c>
      <c r="B6203" s="261" t="s">
        <v>792</v>
      </c>
      <c r="C6203" s="261" t="s">
        <v>812</v>
      </c>
      <c r="D6203" s="262" t="s">
        <v>9176</v>
      </c>
      <c r="E6203" s="257">
        <v>196</v>
      </c>
      <c r="F6203" s="258">
        <v>529</v>
      </c>
      <c r="G6203" s="258">
        <v>1443</v>
      </c>
      <c r="H6203" s="258">
        <v>1345</v>
      </c>
      <c r="I6203" s="258">
        <v>506</v>
      </c>
      <c r="J6203" s="258">
        <v>295</v>
      </c>
      <c r="K6203" s="259">
        <v>74</v>
      </c>
      <c r="L6203" s="257">
        <v>212</v>
      </c>
      <c r="M6203" s="258">
        <v>491</v>
      </c>
      <c r="N6203" s="258">
        <v>1415</v>
      </c>
      <c r="O6203" s="258">
        <v>1312</v>
      </c>
      <c r="P6203" s="258">
        <v>575</v>
      </c>
      <c r="Q6203" s="258">
        <v>338</v>
      </c>
      <c r="R6203" s="259">
        <v>188</v>
      </c>
      <c r="S6203" s="267">
        <v>8919</v>
      </c>
      <c r="T6203" s="90"/>
      <c r="U6203" s="260">
        <v>35</v>
      </c>
      <c r="V6203" s="273">
        <v>67.7577301176118</v>
      </c>
      <c r="W6203" s="273">
        <v>65.475501737862899</v>
      </c>
      <c r="X6203" s="274">
        <v>1.25947068</v>
      </c>
      <c r="Z6203" s="257">
        <v>25056.43</v>
      </c>
      <c r="AA6203" s="258">
        <v>9701.731241090607</v>
      </c>
      <c r="AB6203" s="276">
        <v>1.0877599776982405</v>
      </c>
      <c r="AC6203" s="92"/>
      <c r="AD6203" s="257">
        <v>725263.74551309145</v>
      </c>
      <c r="AE6203" s="258">
        <v>7354.1677606886296</v>
      </c>
      <c r="AF6203" s="276">
        <v>0.82455070755562621</v>
      </c>
      <c r="AG6203" s="93"/>
      <c r="AH6203" s="257">
        <v>11233.21899492</v>
      </c>
      <c r="AI6203" s="258">
        <v>9528.4237358437767</v>
      </c>
      <c r="AJ6203" s="258">
        <v>9211.5233932050123</v>
      </c>
      <c r="AK6203" s="276">
        <v>1.0327977792583263</v>
      </c>
      <c r="AL6203" s="93"/>
      <c r="AM6203" s="257">
        <v>8934.0499999999993</v>
      </c>
      <c r="AN6203" s="258">
        <v>8914.2648965692442</v>
      </c>
      <c r="AO6203" s="276">
        <v>0.99946909929019445</v>
      </c>
      <c r="AQ6203" s="280">
        <v>8257.5512008987498</v>
      </c>
      <c r="AR6203" s="281">
        <v>8323.5645493560478</v>
      </c>
    </row>
    <row r="6204" spans="1:44" x14ac:dyDescent="0.2">
      <c r="A6204" s="260" t="s">
        <v>8388</v>
      </c>
      <c r="B6204" s="261" t="s">
        <v>787</v>
      </c>
      <c r="C6204" s="261" t="s">
        <v>813</v>
      </c>
      <c r="D6204" s="262" t="s">
        <v>9177</v>
      </c>
      <c r="E6204" s="257">
        <v>93</v>
      </c>
      <c r="F6204" s="258">
        <v>197</v>
      </c>
      <c r="G6204" s="258">
        <v>552</v>
      </c>
      <c r="H6204" s="258">
        <v>444</v>
      </c>
      <c r="I6204" s="258">
        <v>162</v>
      </c>
      <c r="J6204" s="258">
        <v>62</v>
      </c>
      <c r="K6204" s="259">
        <v>22</v>
      </c>
      <c r="L6204" s="257">
        <v>76</v>
      </c>
      <c r="M6204" s="258">
        <v>195</v>
      </c>
      <c r="N6204" s="258">
        <v>561</v>
      </c>
      <c r="O6204" s="258">
        <v>498</v>
      </c>
      <c r="P6204" s="258">
        <v>170</v>
      </c>
      <c r="Q6204" s="258">
        <v>100</v>
      </c>
      <c r="R6204" s="259">
        <v>42</v>
      </c>
      <c r="S6204" s="267">
        <v>3174</v>
      </c>
      <c r="T6204" s="90"/>
      <c r="U6204" s="260">
        <v>0</v>
      </c>
      <c r="V6204" s="273">
        <v>60.043487101001801</v>
      </c>
      <c r="W6204" s="273">
        <v>62.169187145557601</v>
      </c>
      <c r="X6204" s="274">
        <v>1.3237607309999999</v>
      </c>
      <c r="Z6204" s="257">
        <v>8413.34</v>
      </c>
      <c r="AA6204" s="258">
        <v>3257.6054737214058</v>
      </c>
      <c r="AB6204" s="276">
        <v>1.0263407289607454</v>
      </c>
      <c r="AC6204" s="92"/>
      <c r="AD6204" s="257">
        <v>249220.36422749804</v>
      </c>
      <c r="AE6204" s="258">
        <v>2527.0922188621389</v>
      </c>
      <c r="AF6204" s="276">
        <v>0.7961853241531629</v>
      </c>
      <c r="AG6204" s="93"/>
      <c r="AH6204" s="257">
        <v>4201.6165601940002</v>
      </c>
      <c r="AI6204" s="258">
        <v>3563.9635423445166</v>
      </c>
      <c r="AJ6204" s="258">
        <v>3361.182500325368</v>
      </c>
      <c r="AK6204" s="276">
        <v>1.0589736926040856</v>
      </c>
      <c r="AL6204" s="93"/>
      <c r="AM6204" s="257">
        <v>3174</v>
      </c>
      <c r="AN6204" s="258">
        <v>3166.9709461790326</v>
      </c>
      <c r="AO6204" s="276">
        <v>0.99778542727757802</v>
      </c>
      <c r="AQ6204" s="280">
        <v>2740.5326610222619</v>
      </c>
      <c r="AR6204" s="281">
        <v>2762.4413035615876</v>
      </c>
    </row>
    <row r="6205" spans="1:44" x14ac:dyDescent="0.2">
      <c r="A6205" s="260" t="s">
        <v>8388</v>
      </c>
      <c r="B6205" s="261" t="s">
        <v>787</v>
      </c>
      <c r="C6205" s="261" t="s">
        <v>814</v>
      </c>
      <c r="D6205" s="262" t="s">
        <v>9178</v>
      </c>
      <c r="E6205" s="257">
        <v>355</v>
      </c>
      <c r="F6205" s="258">
        <v>560</v>
      </c>
      <c r="G6205" s="258">
        <v>2108</v>
      </c>
      <c r="H6205" s="258">
        <v>1234</v>
      </c>
      <c r="I6205" s="258">
        <v>368</v>
      </c>
      <c r="J6205" s="258">
        <v>250</v>
      </c>
      <c r="K6205" s="259">
        <v>79</v>
      </c>
      <c r="L6205" s="257">
        <v>325</v>
      </c>
      <c r="M6205" s="258">
        <v>580</v>
      </c>
      <c r="N6205" s="258">
        <v>1988</v>
      </c>
      <c r="O6205" s="258">
        <v>1240</v>
      </c>
      <c r="P6205" s="258">
        <v>409</v>
      </c>
      <c r="Q6205" s="258">
        <v>288</v>
      </c>
      <c r="R6205" s="259">
        <v>116</v>
      </c>
      <c r="S6205" s="267">
        <v>9900</v>
      </c>
      <c r="T6205" s="90"/>
      <c r="U6205" s="260">
        <v>6</v>
      </c>
      <c r="V6205" s="273">
        <v>85.084550341977504</v>
      </c>
      <c r="W6205" s="273">
        <v>94.432986567013401</v>
      </c>
      <c r="X6205" s="274">
        <v>1.3431499739999999</v>
      </c>
      <c r="Z6205" s="257">
        <v>25241.579999999998</v>
      </c>
      <c r="AA6205" s="258">
        <v>9773.4204457892774</v>
      </c>
      <c r="AB6205" s="276">
        <v>0.98721418644336134</v>
      </c>
      <c r="AC6205" s="92"/>
      <c r="AD6205" s="257">
        <v>917706.08379199367</v>
      </c>
      <c r="AE6205" s="258">
        <v>9305.5313145927485</v>
      </c>
      <c r="AF6205" s="276">
        <v>0.93995265803967154</v>
      </c>
      <c r="AG6205" s="93"/>
      <c r="AH6205" s="257">
        <v>13297.184742599999</v>
      </c>
      <c r="AI6205" s="258">
        <v>11279.154334887235</v>
      </c>
      <c r="AJ6205" s="258">
        <v>10561.994080745873</v>
      </c>
      <c r="AK6205" s="276">
        <v>1.0668680889642297</v>
      </c>
      <c r="AL6205" s="93"/>
      <c r="AM6205" s="257">
        <v>9902.58</v>
      </c>
      <c r="AN6205" s="258">
        <v>9880.6500164503977</v>
      </c>
      <c r="AO6205" s="276">
        <v>0.99804545620711094</v>
      </c>
      <c r="AQ6205" s="280">
        <v>9781.6835672781399</v>
      </c>
      <c r="AR6205" s="281">
        <v>9859.8812883840619</v>
      </c>
    </row>
    <row r="6206" spans="1:44" x14ac:dyDescent="0.2">
      <c r="A6206" s="260" t="s">
        <v>8388</v>
      </c>
      <c r="B6206" s="261" t="s">
        <v>787</v>
      </c>
      <c r="C6206" s="261" t="s">
        <v>815</v>
      </c>
      <c r="D6206" s="262" t="s">
        <v>9179</v>
      </c>
      <c r="E6206" s="257">
        <v>339</v>
      </c>
      <c r="F6206" s="258">
        <v>768</v>
      </c>
      <c r="G6206" s="258">
        <v>2102</v>
      </c>
      <c r="H6206" s="258">
        <v>1765</v>
      </c>
      <c r="I6206" s="258">
        <v>588</v>
      </c>
      <c r="J6206" s="258">
        <v>325</v>
      </c>
      <c r="K6206" s="259">
        <v>75</v>
      </c>
      <c r="L6206" s="257">
        <v>341</v>
      </c>
      <c r="M6206" s="258">
        <v>636</v>
      </c>
      <c r="N6206" s="258">
        <v>2143</v>
      </c>
      <c r="O6206" s="258">
        <v>1699</v>
      </c>
      <c r="P6206" s="258">
        <v>657</v>
      </c>
      <c r="Q6206" s="258">
        <v>435</v>
      </c>
      <c r="R6206" s="259">
        <v>170</v>
      </c>
      <c r="S6206" s="267">
        <v>12043</v>
      </c>
      <c r="T6206" s="90"/>
      <c r="U6206" s="260">
        <v>41</v>
      </c>
      <c r="V6206" s="273">
        <v>72.345386788039804</v>
      </c>
      <c r="W6206" s="273">
        <v>79.652303860523006</v>
      </c>
      <c r="X6206" s="274">
        <v>1.3238194080000001</v>
      </c>
      <c r="Z6206" s="257">
        <v>32394.63</v>
      </c>
      <c r="AA6206" s="258">
        <v>12543.047589563677</v>
      </c>
      <c r="AB6206" s="276">
        <v>1.0415218458493463</v>
      </c>
      <c r="AC6206" s="92"/>
      <c r="AD6206" s="257">
        <v>1034147.7915811019</v>
      </c>
      <c r="AE6206" s="258">
        <v>10486.249168918101</v>
      </c>
      <c r="AF6206" s="276">
        <v>0.87073396736013453</v>
      </c>
      <c r="AG6206" s="93"/>
      <c r="AH6206" s="257">
        <v>15942.757130544001</v>
      </c>
      <c r="AI6206" s="258">
        <v>13523.224778771435</v>
      </c>
      <c r="AJ6206" s="258">
        <v>12753.507893810289</v>
      </c>
      <c r="AK6206" s="276">
        <v>1.0589975831445892</v>
      </c>
      <c r="AL6206" s="93"/>
      <c r="AM6206" s="257">
        <v>12060.63</v>
      </c>
      <c r="AN6206" s="258">
        <v>12033.920857786772</v>
      </c>
      <c r="AO6206" s="276">
        <v>0.99924610626810362</v>
      </c>
      <c r="AQ6206" s="280">
        <v>11557.289450534639</v>
      </c>
      <c r="AR6206" s="281">
        <v>11649.681899235044</v>
      </c>
    </row>
    <row r="6207" spans="1:44" x14ac:dyDescent="0.2">
      <c r="A6207" s="260" t="s">
        <v>8388</v>
      </c>
      <c r="B6207" s="261" t="s">
        <v>792</v>
      </c>
      <c r="C6207" s="261" t="s">
        <v>816</v>
      </c>
      <c r="D6207" s="262" t="s">
        <v>9180</v>
      </c>
      <c r="E6207" s="257">
        <v>417</v>
      </c>
      <c r="F6207" s="258">
        <v>763</v>
      </c>
      <c r="G6207" s="258">
        <v>2508</v>
      </c>
      <c r="H6207" s="258">
        <v>1799</v>
      </c>
      <c r="I6207" s="258">
        <v>533</v>
      </c>
      <c r="J6207" s="258">
        <v>351</v>
      </c>
      <c r="K6207" s="259">
        <v>102</v>
      </c>
      <c r="L6207" s="257">
        <v>395</v>
      </c>
      <c r="M6207" s="258">
        <v>700</v>
      </c>
      <c r="N6207" s="258">
        <v>2535</v>
      </c>
      <c r="O6207" s="258">
        <v>1649</v>
      </c>
      <c r="P6207" s="258">
        <v>552</v>
      </c>
      <c r="Q6207" s="258">
        <v>443</v>
      </c>
      <c r="R6207" s="259">
        <v>207</v>
      </c>
      <c r="S6207" s="267">
        <v>12954</v>
      </c>
      <c r="T6207" s="90"/>
      <c r="U6207" s="260">
        <v>53</v>
      </c>
      <c r="V6207" s="273">
        <v>82.334781304894605</v>
      </c>
      <c r="W6207" s="273">
        <v>96.186105750675395</v>
      </c>
      <c r="X6207" s="274">
        <v>1.25947068</v>
      </c>
      <c r="Z6207" s="257">
        <v>34016.629999999997</v>
      </c>
      <c r="AA6207" s="258">
        <v>13171.078321517469</v>
      </c>
      <c r="AB6207" s="276">
        <v>1.0167576286488704</v>
      </c>
      <c r="AC6207" s="92"/>
      <c r="AD6207" s="257">
        <v>1196879.0076343166</v>
      </c>
      <c r="AE6207" s="258">
        <v>12136.34221459979</v>
      </c>
      <c r="AF6207" s="276">
        <v>0.93687989922802151</v>
      </c>
      <c r="AG6207" s="93"/>
      <c r="AH6207" s="257">
        <v>16315.183188719999</v>
      </c>
      <c r="AI6207" s="258">
        <v>13839.130067734082</v>
      </c>
      <c r="AJ6207" s="258">
        <v>13378.86243251236</v>
      </c>
      <c r="AK6207" s="276">
        <v>1.0327977792583265</v>
      </c>
      <c r="AL6207" s="93"/>
      <c r="AM6207" s="257">
        <v>12976.79</v>
      </c>
      <c r="AN6207" s="258">
        <v>12948.051954841401</v>
      </c>
      <c r="AO6207" s="276">
        <v>0.99954083332109012</v>
      </c>
      <c r="AQ6207" s="280">
        <v>12738.582075677574</v>
      </c>
      <c r="AR6207" s="281">
        <v>12840.418132997094</v>
      </c>
    </row>
    <row r="6208" spans="1:44" x14ac:dyDescent="0.2">
      <c r="A6208" s="260" t="s">
        <v>8388</v>
      </c>
      <c r="B6208" s="261" t="s">
        <v>792</v>
      </c>
      <c r="C6208" s="261" t="s">
        <v>817</v>
      </c>
      <c r="D6208" s="262" t="s">
        <v>9181</v>
      </c>
      <c r="E6208" s="257">
        <v>575</v>
      </c>
      <c r="F6208" s="258">
        <v>798</v>
      </c>
      <c r="G6208" s="258">
        <v>2907</v>
      </c>
      <c r="H6208" s="258">
        <v>1443</v>
      </c>
      <c r="I6208" s="258">
        <v>373</v>
      </c>
      <c r="J6208" s="258">
        <v>212</v>
      </c>
      <c r="K6208" s="259">
        <v>81</v>
      </c>
      <c r="L6208" s="257">
        <v>559</v>
      </c>
      <c r="M6208" s="258">
        <v>783</v>
      </c>
      <c r="N6208" s="258">
        <v>2952</v>
      </c>
      <c r="O6208" s="258">
        <v>1312</v>
      </c>
      <c r="P6208" s="258">
        <v>409</v>
      </c>
      <c r="Q6208" s="258">
        <v>283</v>
      </c>
      <c r="R6208" s="259">
        <v>177</v>
      </c>
      <c r="S6208" s="267">
        <v>12864</v>
      </c>
      <c r="T6208" s="90"/>
      <c r="U6208" s="260">
        <v>49</v>
      </c>
      <c r="V6208" s="273">
        <v>82.614580518469495</v>
      </c>
      <c r="W6208" s="273">
        <v>80.577960961194407</v>
      </c>
      <c r="X6208" s="274">
        <v>1.25947068</v>
      </c>
      <c r="Z6208" s="257">
        <v>31223.1</v>
      </c>
      <c r="AA6208" s="258">
        <v>12089.436712001514</v>
      </c>
      <c r="AB6208" s="276">
        <v>0.93978830161703308</v>
      </c>
      <c r="AC6208" s="92"/>
      <c r="AD6208" s="257">
        <v>1141966.0405538375</v>
      </c>
      <c r="AE6208" s="258">
        <v>11579.5252295438</v>
      </c>
      <c r="AF6208" s="276">
        <v>0.9001496602568253</v>
      </c>
      <c r="AG6208" s="93"/>
      <c r="AH6208" s="257">
        <v>16201.83082752</v>
      </c>
      <c r="AI6208" s="258">
        <v>13742.980484123147</v>
      </c>
      <c r="AJ6208" s="258">
        <v>13285.910632379111</v>
      </c>
      <c r="AK6208" s="276">
        <v>1.0327977792583265</v>
      </c>
      <c r="AL6208" s="93"/>
      <c r="AM6208" s="257">
        <v>12885.07</v>
      </c>
      <c r="AN6208" s="258">
        <v>12856.5350754515</v>
      </c>
      <c r="AO6208" s="276">
        <v>0.99941970424840643</v>
      </c>
      <c r="AQ6208" s="280">
        <v>11232.695628987452</v>
      </c>
      <c r="AR6208" s="281">
        <v>11322.49317702935</v>
      </c>
    </row>
    <row r="6209" spans="1:44" x14ac:dyDescent="0.2">
      <c r="A6209" s="260" t="s">
        <v>8388</v>
      </c>
      <c r="B6209" s="261" t="s">
        <v>792</v>
      </c>
      <c r="C6209" s="261" t="s">
        <v>818</v>
      </c>
      <c r="D6209" s="262" t="s">
        <v>9182</v>
      </c>
      <c r="E6209" s="257">
        <v>104</v>
      </c>
      <c r="F6209" s="258">
        <v>233</v>
      </c>
      <c r="G6209" s="258">
        <v>646</v>
      </c>
      <c r="H6209" s="258">
        <v>681</v>
      </c>
      <c r="I6209" s="258">
        <v>274</v>
      </c>
      <c r="J6209" s="258">
        <v>113</v>
      </c>
      <c r="K6209" s="259">
        <v>37</v>
      </c>
      <c r="L6209" s="257">
        <v>89</v>
      </c>
      <c r="M6209" s="258">
        <v>248</v>
      </c>
      <c r="N6209" s="258">
        <v>654</v>
      </c>
      <c r="O6209" s="258">
        <v>705</v>
      </c>
      <c r="P6209" s="258">
        <v>234</v>
      </c>
      <c r="Q6209" s="258">
        <v>118</v>
      </c>
      <c r="R6209" s="259">
        <v>69</v>
      </c>
      <c r="S6209" s="267">
        <v>4205</v>
      </c>
      <c r="T6209" s="90"/>
      <c r="U6209" s="260">
        <v>13</v>
      </c>
      <c r="V6209" s="273">
        <v>70.092237913293602</v>
      </c>
      <c r="W6209" s="273">
        <v>71.726991676575494</v>
      </c>
      <c r="X6209" s="274">
        <v>1.25947068</v>
      </c>
      <c r="Z6209" s="257">
        <v>11572.83</v>
      </c>
      <c r="AA6209" s="258">
        <v>4480.945065152162</v>
      </c>
      <c r="AB6209" s="276">
        <v>1.065623083270431</v>
      </c>
      <c r="AC6209" s="92"/>
      <c r="AD6209" s="257">
        <v>350724.20837009314</v>
      </c>
      <c r="AE6209" s="258">
        <v>3556.3402721359698</v>
      </c>
      <c r="AF6209" s="276">
        <v>0.84574084949725803</v>
      </c>
      <c r="AG6209" s="93"/>
      <c r="AH6209" s="257">
        <v>5296.0742093999997</v>
      </c>
      <c r="AI6209" s="258">
        <v>4492.3222120442961</v>
      </c>
      <c r="AJ6209" s="258">
        <v>4342.9146617812621</v>
      </c>
      <c r="AK6209" s="276">
        <v>1.0327977792583263</v>
      </c>
      <c r="AL6209" s="93"/>
      <c r="AM6209" s="257">
        <v>4210.59</v>
      </c>
      <c r="AN6209" s="258">
        <v>4201.2653422406975</v>
      </c>
      <c r="AO6209" s="276">
        <v>0.99911185308934536</v>
      </c>
      <c r="AQ6209" s="280">
        <v>3910.5364115208708</v>
      </c>
      <c r="AR6209" s="281">
        <v>3941.7984160193214</v>
      </c>
    </row>
    <row r="6210" spans="1:44" x14ac:dyDescent="0.2">
      <c r="A6210" s="260" t="s">
        <v>8388</v>
      </c>
      <c r="B6210" s="261" t="s">
        <v>792</v>
      </c>
      <c r="C6210" s="261" t="s">
        <v>819</v>
      </c>
      <c r="D6210" s="262" t="s">
        <v>9183</v>
      </c>
      <c r="E6210" s="257">
        <v>209</v>
      </c>
      <c r="F6210" s="258">
        <v>580</v>
      </c>
      <c r="G6210" s="258">
        <v>1488</v>
      </c>
      <c r="H6210" s="258">
        <v>1543</v>
      </c>
      <c r="I6210" s="258">
        <v>519</v>
      </c>
      <c r="J6210" s="258">
        <v>257</v>
      </c>
      <c r="K6210" s="259">
        <v>90</v>
      </c>
      <c r="L6210" s="257">
        <v>224</v>
      </c>
      <c r="M6210" s="258">
        <v>521</v>
      </c>
      <c r="N6210" s="258">
        <v>1486</v>
      </c>
      <c r="O6210" s="258">
        <v>1499</v>
      </c>
      <c r="P6210" s="258">
        <v>486</v>
      </c>
      <c r="Q6210" s="258">
        <v>293</v>
      </c>
      <c r="R6210" s="259">
        <v>149</v>
      </c>
      <c r="S6210" s="267">
        <v>9344</v>
      </c>
      <c r="T6210" s="90"/>
      <c r="U6210" s="260">
        <v>21</v>
      </c>
      <c r="V6210" s="273">
        <v>70.549492593030806</v>
      </c>
      <c r="W6210" s="273">
        <v>77.493364726027295</v>
      </c>
      <c r="X6210" s="274">
        <v>1.25947068</v>
      </c>
      <c r="Z6210" s="257">
        <v>25429.96</v>
      </c>
      <c r="AA6210" s="258">
        <v>9846.3602912180413</v>
      </c>
      <c r="AB6210" s="276">
        <v>1.0537628736320679</v>
      </c>
      <c r="AC6210" s="92"/>
      <c r="AD6210" s="257">
        <v>793222.70959282015</v>
      </c>
      <c r="AE6210" s="258">
        <v>8043.2710362582147</v>
      </c>
      <c r="AF6210" s="276">
        <v>0.8607952735721548</v>
      </c>
      <c r="AG6210" s="93"/>
      <c r="AH6210" s="257">
        <v>11768.49403392</v>
      </c>
      <c r="AI6210" s="258">
        <v>9982.4634362287525</v>
      </c>
      <c r="AJ6210" s="258">
        <v>9650.4624493898009</v>
      </c>
      <c r="AK6210" s="276">
        <v>1.0327977792583263</v>
      </c>
      <c r="AL6210" s="93"/>
      <c r="AM6210" s="257">
        <v>9353.0300000000007</v>
      </c>
      <c r="AN6210" s="258">
        <v>9332.3170348900057</v>
      </c>
      <c r="AO6210" s="276">
        <v>0.99874968267230368</v>
      </c>
      <c r="AQ6210" s="280">
        <v>8742.7396678908481</v>
      </c>
      <c r="AR6210" s="281">
        <v>8812.6317589147729</v>
      </c>
    </row>
    <row r="6211" spans="1:44" x14ac:dyDescent="0.2">
      <c r="A6211" s="260" t="s">
        <v>8388</v>
      </c>
      <c r="B6211" s="261" t="s">
        <v>787</v>
      </c>
      <c r="C6211" s="261" t="s">
        <v>820</v>
      </c>
      <c r="D6211" s="262" t="s">
        <v>9184</v>
      </c>
      <c r="E6211" s="257">
        <v>330</v>
      </c>
      <c r="F6211" s="258">
        <v>499</v>
      </c>
      <c r="G6211" s="258">
        <v>2614</v>
      </c>
      <c r="H6211" s="258">
        <v>902</v>
      </c>
      <c r="I6211" s="258">
        <v>237</v>
      </c>
      <c r="J6211" s="258">
        <v>128</v>
      </c>
      <c r="K6211" s="259">
        <v>42</v>
      </c>
      <c r="L6211" s="257">
        <v>321</v>
      </c>
      <c r="M6211" s="258">
        <v>503</v>
      </c>
      <c r="N6211" s="258">
        <v>2557</v>
      </c>
      <c r="O6211" s="258">
        <v>833</v>
      </c>
      <c r="P6211" s="258">
        <v>246</v>
      </c>
      <c r="Q6211" s="258">
        <v>133</v>
      </c>
      <c r="R6211" s="259">
        <v>58</v>
      </c>
      <c r="S6211" s="267">
        <v>9403</v>
      </c>
      <c r="T6211" s="90"/>
      <c r="U6211" s="260">
        <v>41</v>
      </c>
      <c r="V6211" s="273">
        <v>81.486333991476798</v>
      </c>
      <c r="W6211" s="273">
        <v>89.030090377458706</v>
      </c>
      <c r="X6211" s="274">
        <v>1.3431499739999999</v>
      </c>
      <c r="Z6211" s="257">
        <v>20972.639999999999</v>
      </c>
      <c r="AA6211" s="258">
        <v>8120.5070593115806</v>
      </c>
      <c r="AB6211" s="276">
        <v>0.8636081101043902</v>
      </c>
      <c r="AC6211" s="92"/>
      <c r="AD6211" s="257">
        <v>850771.40716558706</v>
      </c>
      <c r="AE6211" s="258">
        <v>8626.8143044521203</v>
      </c>
      <c r="AF6211" s="276">
        <v>0.9174533983252281</v>
      </c>
      <c r="AG6211" s="93"/>
      <c r="AH6211" s="257">
        <v>12629.639205521999</v>
      </c>
      <c r="AI6211" s="258">
        <v>10712.918001105523</v>
      </c>
      <c r="AJ6211" s="258">
        <v>10031.760640530651</v>
      </c>
      <c r="AK6211" s="276">
        <v>1.0668680889642295</v>
      </c>
      <c r="AL6211" s="93"/>
      <c r="AM6211" s="257">
        <v>9420.6299999999992</v>
      </c>
      <c r="AN6211" s="258">
        <v>9399.7673297739675</v>
      </c>
      <c r="AO6211" s="276">
        <v>0.99965620863277327</v>
      </c>
      <c r="AQ6211" s="280">
        <v>7945.633971473555</v>
      </c>
      <c r="AR6211" s="281">
        <v>8009.153759763326</v>
      </c>
    </row>
    <row r="6212" spans="1:44" x14ac:dyDescent="0.2">
      <c r="A6212" s="260" t="s">
        <v>8388</v>
      </c>
      <c r="B6212" s="261" t="s">
        <v>787</v>
      </c>
      <c r="C6212" s="261" t="s">
        <v>821</v>
      </c>
      <c r="D6212" s="262" t="s">
        <v>9185</v>
      </c>
      <c r="E6212" s="257">
        <v>207</v>
      </c>
      <c r="F6212" s="258">
        <v>442</v>
      </c>
      <c r="G6212" s="258">
        <v>1081</v>
      </c>
      <c r="H6212" s="258">
        <v>962</v>
      </c>
      <c r="I6212" s="258">
        <v>341</v>
      </c>
      <c r="J6212" s="258">
        <v>208</v>
      </c>
      <c r="K6212" s="259">
        <v>64</v>
      </c>
      <c r="L6212" s="257">
        <v>176</v>
      </c>
      <c r="M6212" s="258">
        <v>372</v>
      </c>
      <c r="N6212" s="258">
        <v>1127</v>
      </c>
      <c r="O6212" s="258">
        <v>973</v>
      </c>
      <c r="P6212" s="258">
        <v>358</v>
      </c>
      <c r="Q6212" s="258">
        <v>258</v>
      </c>
      <c r="R6212" s="259">
        <v>139</v>
      </c>
      <c r="S6212" s="267">
        <v>6708</v>
      </c>
      <c r="T6212" s="90"/>
      <c r="U6212" s="260">
        <v>15</v>
      </c>
      <c r="V6212" s="273">
        <v>63.265622025037203</v>
      </c>
      <c r="W6212" s="273">
        <v>71.284138342277799</v>
      </c>
      <c r="X6212" s="274">
        <v>1.3238194080000001</v>
      </c>
      <c r="Z6212" s="257">
        <v>18618.949999999997</v>
      </c>
      <c r="AA6212" s="258">
        <v>7209.1694184408516</v>
      </c>
      <c r="AB6212" s="276">
        <v>1.074712197143836</v>
      </c>
      <c r="AC6212" s="92"/>
      <c r="AD6212" s="257">
        <v>546828.44436285237</v>
      </c>
      <c r="AE6212" s="258">
        <v>5544.8354354398307</v>
      </c>
      <c r="AF6212" s="276">
        <v>0.82660039288011788</v>
      </c>
      <c r="AG6212" s="93"/>
      <c r="AH6212" s="257">
        <v>8880.180588864001</v>
      </c>
      <c r="AI6212" s="258">
        <v>7532.4912244456355</v>
      </c>
      <c r="AJ6212" s="258">
        <v>7103.755787733905</v>
      </c>
      <c r="AK6212" s="276">
        <v>1.0589975831445892</v>
      </c>
      <c r="AL6212" s="93"/>
      <c r="AM6212" s="257">
        <v>6714.45</v>
      </c>
      <c r="AN6212" s="258">
        <v>6699.5803621839323</v>
      </c>
      <c r="AO6212" s="276">
        <v>0.99874483634226774</v>
      </c>
      <c r="AQ6212" s="280">
        <v>6302.7539756805782</v>
      </c>
      <c r="AR6212" s="281">
        <v>6353.1400870487932</v>
      </c>
    </row>
    <row r="6213" spans="1:44" x14ac:dyDescent="0.2">
      <c r="A6213" s="260" t="s">
        <v>8388</v>
      </c>
      <c r="B6213" s="261" t="s">
        <v>787</v>
      </c>
      <c r="C6213" s="261" t="s">
        <v>822</v>
      </c>
      <c r="D6213" s="262" t="s">
        <v>9186</v>
      </c>
      <c r="E6213" s="257">
        <v>538</v>
      </c>
      <c r="F6213" s="258">
        <v>1102</v>
      </c>
      <c r="G6213" s="258">
        <v>2652</v>
      </c>
      <c r="H6213" s="258">
        <v>2313</v>
      </c>
      <c r="I6213" s="258">
        <v>757</v>
      </c>
      <c r="J6213" s="258">
        <v>401</v>
      </c>
      <c r="K6213" s="259">
        <v>149</v>
      </c>
      <c r="L6213" s="257">
        <v>501</v>
      </c>
      <c r="M6213" s="258">
        <v>1028</v>
      </c>
      <c r="N6213" s="258">
        <v>2772</v>
      </c>
      <c r="O6213" s="258">
        <v>2305</v>
      </c>
      <c r="P6213" s="258">
        <v>844</v>
      </c>
      <c r="Q6213" s="258">
        <v>546</v>
      </c>
      <c r="R6213" s="259">
        <v>279</v>
      </c>
      <c r="S6213" s="267">
        <v>16187</v>
      </c>
      <c r="T6213" s="90"/>
      <c r="U6213" s="260">
        <v>111</v>
      </c>
      <c r="V6213" s="273">
        <v>61.959088290797503</v>
      </c>
      <c r="W6213" s="273">
        <v>69.259714585778696</v>
      </c>
      <c r="X6213" s="274">
        <v>1.3238194080000001</v>
      </c>
      <c r="Z6213" s="257">
        <v>43652.19999999999</v>
      </c>
      <c r="AA6213" s="258">
        <v>16901.925473115494</v>
      </c>
      <c r="AB6213" s="276">
        <v>1.0441666444131399</v>
      </c>
      <c r="AC6213" s="92"/>
      <c r="AD6213" s="257">
        <v>1306264.1256089036</v>
      </c>
      <c r="AE6213" s="258">
        <v>13245.506312604892</v>
      </c>
      <c r="AF6213" s="276">
        <v>0.81828049129578628</v>
      </c>
      <c r="AG6213" s="93"/>
      <c r="AH6213" s="257">
        <v>21428.664757296003</v>
      </c>
      <c r="AI6213" s="258">
        <v>18176.570579919724</v>
      </c>
      <c r="AJ6213" s="258">
        <v>17141.993878361467</v>
      </c>
      <c r="AK6213" s="276">
        <v>1.0589975831445892</v>
      </c>
      <c r="AL6213" s="93"/>
      <c r="AM6213" s="257">
        <v>16234.73</v>
      </c>
      <c r="AN6213" s="258">
        <v>16198.777009786112</v>
      </c>
      <c r="AO6213" s="276">
        <v>1.0007275597569725</v>
      </c>
      <c r="AQ6213" s="280">
        <v>14657.139082080079</v>
      </c>
      <c r="AR6213" s="281">
        <v>14774.312661277158</v>
      </c>
    </row>
    <row r="6214" spans="1:44" x14ac:dyDescent="0.2">
      <c r="A6214" s="260" t="s">
        <v>8388</v>
      </c>
      <c r="B6214" s="261" t="s">
        <v>792</v>
      </c>
      <c r="C6214" s="261" t="s">
        <v>823</v>
      </c>
      <c r="D6214" s="262" t="s">
        <v>9187</v>
      </c>
      <c r="E6214" s="257">
        <v>310</v>
      </c>
      <c r="F6214" s="258">
        <v>688</v>
      </c>
      <c r="G6214" s="258">
        <v>1800</v>
      </c>
      <c r="H6214" s="258">
        <v>1675</v>
      </c>
      <c r="I6214" s="258">
        <v>537</v>
      </c>
      <c r="J6214" s="258">
        <v>294</v>
      </c>
      <c r="K6214" s="259">
        <v>104</v>
      </c>
      <c r="L6214" s="257">
        <v>339</v>
      </c>
      <c r="M6214" s="258">
        <v>648</v>
      </c>
      <c r="N6214" s="258">
        <v>1870</v>
      </c>
      <c r="O6214" s="258">
        <v>1640</v>
      </c>
      <c r="P6214" s="258">
        <v>574</v>
      </c>
      <c r="Q6214" s="258">
        <v>322</v>
      </c>
      <c r="R6214" s="259">
        <v>169</v>
      </c>
      <c r="S6214" s="267">
        <v>10970</v>
      </c>
      <c r="T6214" s="90"/>
      <c r="U6214" s="260">
        <v>11</v>
      </c>
      <c r="V6214" s="273">
        <v>63.999701982099999</v>
      </c>
      <c r="W6214" s="273">
        <v>77.723452739039203</v>
      </c>
      <c r="X6214" s="274">
        <v>1.25947068</v>
      </c>
      <c r="Z6214" s="257">
        <v>29540.379999999997</v>
      </c>
      <c r="AA6214" s="258">
        <v>11437.895483103064</v>
      </c>
      <c r="AB6214" s="276">
        <v>1.0426522774022848</v>
      </c>
      <c r="AC6214" s="92"/>
      <c r="AD6214" s="257">
        <v>913089.34146903013</v>
      </c>
      <c r="AE6214" s="258">
        <v>9258.7175895706514</v>
      </c>
      <c r="AF6214" s="276">
        <v>0.84400342657891081</v>
      </c>
      <c r="AG6214" s="93"/>
      <c r="AH6214" s="257">
        <v>13816.393359599999</v>
      </c>
      <c r="AI6214" s="258">
        <v>11719.565913466333</v>
      </c>
      <c r="AJ6214" s="258">
        <v>11329.791638463841</v>
      </c>
      <c r="AK6214" s="276">
        <v>1.0327977792583265</v>
      </c>
      <c r="AL6214" s="93"/>
      <c r="AM6214" s="257">
        <v>10974.73</v>
      </c>
      <c r="AN6214" s="258">
        <v>10950.425662306052</v>
      </c>
      <c r="AO6214" s="276">
        <v>0.99821564834148147</v>
      </c>
      <c r="AQ6214" s="280">
        <v>9952.4499611999327</v>
      </c>
      <c r="AR6214" s="281">
        <v>10032.012840231311</v>
      </c>
    </row>
    <row r="6215" spans="1:44" x14ac:dyDescent="0.2">
      <c r="A6215" s="260" t="s">
        <v>8388</v>
      </c>
      <c r="B6215" s="261" t="s">
        <v>787</v>
      </c>
      <c r="C6215" s="261" t="s">
        <v>824</v>
      </c>
      <c r="D6215" s="262" t="s">
        <v>9188</v>
      </c>
      <c r="E6215" s="257">
        <v>183</v>
      </c>
      <c r="F6215" s="258">
        <v>420</v>
      </c>
      <c r="G6215" s="258">
        <v>1235</v>
      </c>
      <c r="H6215" s="258">
        <v>1019</v>
      </c>
      <c r="I6215" s="258">
        <v>330</v>
      </c>
      <c r="J6215" s="258">
        <v>167</v>
      </c>
      <c r="K6215" s="259">
        <v>35</v>
      </c>
      <c r="L6215" s="257">
        <v>184</v>
      </c>
      <c r="M6215" s="258">
        <v>392</v>
      </c>
      <c r="N6215" s="258">
        <v>1228</v>
      </c>
      <c r="O6215" s="258">
        <v>974</v>
      </c>
      <c r="P6215" s="258">
        <v>347</v>
      </c>
      <c r="Q6215" s="258">
        <v>179</v>
      </c>
      <c r="R6215" s="259">
        <v>70</v>
      </c>
      <c r="S6215" s="267">
        <v>6763</v>
      </c>
      <c r="T6215" s="90"/>
      <c r="U6215" s="260">
        <v>0</v>
      </c>
      <c r="V6215" s="273">
        <v>73.328799609770797</v>
      </c>
      <c r="W6215" s="273">
        <v>63.523140618068901</v>
      </c>
      <c r="X6215" s="274">
        <v>1.3331045610000001</v>
      </c>
      <c r="Z6215" s="257">
        <v>17553.82</v>
      </c>
      <c r="AA6215" s="258">
        <v>6796.756117869988</v>
      </c>
      <c r="AB6215" s="276">
        <v>1.0049912934895739</v>
      </c>
      <c r="AC6215" s="92"/>
      <c r="AD6215" s="257">
        <v>556658.1664503538</v>
      </c>
      <c r="AE6215" s="258">
        <v>5644.5087277002758</v>
      </c>
      <c r="AF6215" s="276">
        <v>0.83461610641731121</v>
      </c>
      <c r="AG6215" s="93"/>
      <c r="AH6215" s="257">
        <v>9015.7861460430013</v>
      </c>
      <c r="AI6215" s="258">
        <v>7647.5167759212218</v>
      </c>
      <c r="AJ6215" s="258">
        <v>7187.5680524421859</v>
      </c>
      <c r="AK6215" s="276">
        <v>1.0627780648295411</v>
      </c>
      <c r="AL6215" s="93"/>
      <c r="AM6215" s="257">
        <v>6763</v>
      </c>
      <c r="AN6215" s="258">
        <v>6748.0228446782594</v>
      </c>
      <c r="AO6215" s="276">
        <v>0.99778542727757791</v>
      </c>
      <c r="AQ6215" s="280">
        <v>6015.4509129595663</v>
      </c>
      <c r="AR6215" s="281">
        <v>6063.5402372136814</v>
      </c>
    </row>
    <row r="6216" spans="1:44" x14ac:dyDescent="0.2">
      <c r="A6216" s="260" t="s">
        <v>8388</v>
      </c>
      <c r="B6216" s="261" t="s">
        <v>787</v>
      </c>
      <c r="C6216" s="261" t="s">
        <v>825</v>
      </c>
      <c r="D6216" s="262" t="s">
        <v>9189</v>
      </c>
      <c r="E6216" s="257">
        <v>333</v>
      </c>
      <c r="F6216" s="258">
        <v>813</v>
      </c>
      <c r="G6216" s="258">
        <v>1889</v>
      </c>
      <c r="H6216" s="258">
        <v>1836</v>
      </c>
      <c r="I6216" s="258">
        <v>813</v>
      </c>
      <c r="J6216" s="258">
        <v>443</v>
      </c>
      <c r="K6216" s="259">
        <v>114</v>
      </c>
      <c r="L6216" s="257">
        <v>278</v>
      </c>
      <c r="M6216" s="258">
        <v>761</v>
      </c>
      <c r="N6216" s="258">
        <v>2041</v>
      </c>
      <c r="O6216" s="258">
        <v>1872</v>
      </c>
      <c r="P6216" s="258">
        <v>840</v>
      </c>
      <c r="Q6216" s="258">
        <v>467</v>
      </c>
      <c r="R6216" s="259">
        <v>211</v>
      </c>
      <c r="S6216" s="267">
        <v>12711</v>
      </c>
      <c r="T6216" s="90"/>
      <c r="U6216" s="260">
        <v>0</v>
      </c>
      <c r="V6216" s="273">
        <v>60.058460801151497</v>
      </c>
      <c r="W6216" s="273">
        <v>60.435145127035298</v>
      </c>
      <c r="X6216" s="274">
        <v>1.3237585650000001</v>
      </c>
      <c r="Z6216" s="257">
        <v>35864.78</v>
      </c>
      <c r="AA6216" s="258">
        <v>13886.673264341389</v>
      </c>
      <c r="AB6216" s="276">
        <v>1.0924925862907238</v>
      </c>
      <c r="AC6216" s="92"/>
      <c r="AD6216" s="257">
        <v>992890.42799290281</v>
      </c>
      <c r="AE6216" s="258">
        <v>10067.899878651713</v>
      </c>
      <c r="AF6216" s="276">
        <v>0.7920619840021802</v>
      </c>
      <c r="AG6216" s="93"/>
      <c r="AH6216" s="257">
        <v>16826.295119715</v>
      </c>
      <c r="AI6216" s="258">
        <v>14272.673743609012</v>
      </c>
      <c r="AJ6216" s="258">
        <v>13460.603396932325</v>
      </c>
      <c r="AK6216" s="276">
        <v>1.0589728107098044</v>
      </c>
      <c r="AL6216" s="93"/>
      <c r="AM6216" s="257">
        <v>12711</v>
      </c>
      <c r="AN6216" s="258">
        <v>12682.850566125293</v>
      </c>
      <c r="AO6216" s="276">
        <v>0.99778542727757791</v>
      </c>
      <c r="AQ6216" s="280">
        <v>11621.959373033564</v>
      </c>
      <c r="AR6216" s="281">
        <v>11714.868812549375</v>
      </c>
    </row>
    <row r="6217" spans="1:44" x14ac:dyDescent="0.2">
      <c r="A6217" s="260" t="s">
        <v>8388</v>
      </c>
      <c r="B6217" s="261" t="s">
        <v>787</v>
      </c>
      <c r="C6217" s="261" t="s">
        <v>826</v>
      </c>
      <c r="D6217" s="262" t="s">
        <v>9190</v>
      </c>
      <c r="E6217" s="257">
        <v>290</v>
      </c>
      <c r="F6217" s="258">
        <v>751</v>
      </c>
      <c r="G6217" s="258">
        <v>1893</v>
      </c>
      <c r="H6217" s="258">
        <v>1891</v>
      </c>
      <c r="I6217" s="258">
        <v>641</v>
      </c>
      <c r="J6217" s="258">
        <v>437</v>
      </c>
      <c r="K6217" s="259">
        <v>136</v>
      </c>
      <c r="L6217" s="257">
        <v>268</v>
      </c>
      <c r="M6217" s="258">
        <v>760</v>
      </c>
      <c r="N6217" s="258">
        <v>1881</v>
      </c>
      <c r="O6217" s="258">
        <v>1788</v>
      </c>
      <c r="P6217" s="258">
        <v>706</v>
      </c>
      <c r="Q6217" s="258">
        <v>511</v>
      </c>
      <c r="R6217" s="259">
        <v>200</v>
      </c>
      <c r="S6217" s="267">
        <v>12153</v>
      </c>
      <c r="T6217" s="90"/>
      <c r="U6217" s="260">
        <v>114</v>
      </c>
      <c r="V6217" s="273">
        <v>61.897001378211797</v>
      </c>
      <c r="W6217" s="273">
        <v>88.004443712969007</v>
      </c>
      <c r="X6217" s="274">
        <v>1.3238194080000001</v>
      </c>
      <c r="Z6217" s="257">
        <v>34024.839999999997</v>
      </c>
      <c r="AA6217" s="258">
        <v>13174.257194704483</v>
      </c>
      <c r="AB6217" s="276">
        <v>1.084033341126017</v>
      </c>
      <c r="AC6217" s="92"/>
      <c r="AD6217" s="257">
        <v>1034464.9885433511</v>
      </c>
      <c r="AE6217" s="258">
        <v>10489.465543220542</v>
      </c>
      <c r="AF6217" s="276">
        <v>0.86311738198144838</v>
      </c>
      <c r="AG6217" s="93"/>
      <c r="AH6217" s="257">
        <v>16088.377265424</v>
      </c>
      <c r="AI6217" s="258">
        <v>13646.745058242068</v>
      </c>
      <c r="AJ6217" s="258">
        <v>12869.997627956192</v>
      </c>
      <c r="AK6217" s="276">
        <v>1.0589975831445892</v>
      </c>
      <c r="AL6217" s="93"/>
      <c r="AM6217" s="257">
        <v>12202.02</v>
      </c>
      <c r="AN6217" s="258">
        <v>12174.99773934955</v>
      </c>
      <c r="AO6217" s="276">
        <v>1.001810066596688</v>
      </c>
      <c r="AQ6217" s="280">
        <v>12063.584227779125</v>
      </c>
      <c r="AR6217" s="281">
        <v>12160.024149239822</v>
      </c>
    </row>
    <row r="6218" spans="1:44" x14ac:dyDescent="0.2">
      <c r="A6218" s="260" t="s">
        <v>8388</v>
      </c>
      <c r="B6218" s="261" t="s">
        <v>787</v>
      </c>
      <c r="C6218" s="261" t="s">
        <v>827</v>
      </c>
      <c r="D6218" s="262" t="s">
        <v>9097</v>
      </c>
      <c r="E6218" s="257">
        <v>432</v>
      </c>
      <c r="F6218" s="258">
        <v>766</v>
      </c>
      <c r="G6218" s="258">
        <v>2771</v>
      </c>
      <c r="H6218" s="258">
        <v>1570</v>
      </c>
      <c r="I6218" s="258">
        <v>490</v>
      </c>
      <c r="J6218" s="258">
        <v>293</v>
      </c>
      <c r="K6218" s="259">
        <v>75</v>
      </c>
      <c r="L6218" s="257">
        <v>372</v>
      </c>
      <c r="M6218" s="258">
        <v>779</v>
      </c>
      <c r="N6218" s="258">
        <v>2741</v>
      </c>
      <c r="O6218" s="258">
        <v>1422</v>
      </c>
      <c r="P6218" s="258">
        <v>495</v>
      </c>
      <c r="Q6218" s="258">
        <v>323</v>
      </c>
      <c r="R6218" s="259">
        <v>156</v>
      </c>
      <c r="S6218" s="267">
        <v>12685</v>
      </c>
      <c r="T6218" s="90"/>
      <c r="U6218" s="260">
        <v>79</v>
      </c>
      <c r="V6218" s="273">
        <v>82.155965233809198</v>
      </c>
      <c r="W6218" s="273">
        <v>90.162790697674396</v>
      </c>
      <c r="X6218" s="274">
        <v>1.3431499739999999</v>
      </c>
      <c r="Z6218" s="257">
        <v>31446.289999999997</v>
      </c>
      <c r="AA6218" s="258">
        <v>12175.854824865119</v>
      </c>
      <c r="AB6218" s="276">
        <v>0.95986242214151507</v>
      </c>
      <c r="AC6218" s="92"/>
      <c r="AD6218" s="257">
        <v>1153342.6860194656</v>
      </c>
      <c r="AE6218" s="258">
        <v>11694.884310741105</v>
      </c>
      <c r="AF6218" s="276">
        <v>0.92194594487513637</v>
      </c>
      <c r="AG6218" s="93"/>
      <c r="AH6218" s="257">
        <v>17037.857420189997</v>
      </c>
      <c r="AI6218" s="258">
        <v>14452.128559398443</v>
      </c>
      <c r="AJ6218" s="258">
        <v>13533.221708511253</v>
      </c>
      <c r="AK6218" s="276">
        <v>1.0668680889642297</v>
      </c>
      <c r="AL6218" s="93"/>
      <c r="AM6218" s="257">
        <v>12718.97</v>
      </c>
      <c r="AN6218" s="258">
        <v>12690.802915980694</v>
      </c>
      <c r="AO6218" s="276">
        <v>1.0004574628285923</v>
      </c>
      <c r="AQ6218" s="280">
        <v>11981.58499871793</v>
      </c>
      <c r="AR6218" s="281">
        <v>12077.369393673303</v>
      </c>
    </row>
    <row r="6219" spans="1:44" x14ac:dyDescent="0.2">
      <c r="A6219" s="260" t="s">
        <v>8388</v>
      </c>
      <c r="B6219" s="261" t="s">
        <v>787</v>
      </c>
      <c r="C6219" s="261" t="s">
        <v>828</v>
      </c>
      <c r="D6219" s="262" t="s">
        <v>9191</v>
      </c>
      <c r="E6219" s="257">
        <v>239</v>
      </c>
      <c r="F6219" s="258">
        <v>369</v>
      </c>
      <c r="G6219" s="258">
        <v>1524</v>
      </c>
      <c r="H6219" s="258">
        <v>1170</v>
      </c>
      <c r="I6219" s="258">
        <v>353</v>
      </c>
      <c r="J6219" s="258">
        <v>233</v>
      </c>
      <c r="K6219" s="259">
        <v>72</v>
      </c>
      <c r="L6219" s="257">
        <v>222</v>
      </c>
      <c r="M6219" s="258">
        <v>368</v>
      </c>
      <c r="N6219" s="258">
        <v>1425</v>
      </c>
      <c r="O6219" s="258">
        <v>1056</v>
      </c>
      <c r="P6219" s="258">
        <v>419</v>
      </c>
      <c r="Q6219" s="258">
        <v>334</v>
      </c>
      <c r="R6219" s="259">
        <v>149</v>
      </c>
      <c r="S6219" s="267">
        <v>7933</v>
      </c>
      <c r="T6219" s="90"/>
      <c r="U6219" s="260">
        <v>37</v>
      </c>
      <c r="V6219" s="273">
        <v>74.946463499817199</v>
      </c>
      <c r="W6219" s="273">
        <v>91.649357196874206</v>
      </c>
      <c r="X6219" s="274">
        <v>1.3238194080000001</v>
      </c>
      <c r="Z6219" s="257">
        <v>21777.18</v>
      </c>
      <c r="AA6219" s="258">
        <v>8432.0211438282913</v>
      </c>
      <c r="AB6219" s="276">
        <v>1.0629044678971753</v>
      </c>
      <c r="AC6219" s="92"/>
      <c r="AD6219" s="257">
        <v>709138.57098282862</v>
      </c>
      <c r="AE6219" s="258">
        <v>7190.6586381113784</v>
      </c>
      <c r="AF6219" s="276">
        <v>0.90642362764545292</v>
      </c>
      <c r="AG6219" s="93"/>
      <c r="AH6219" s="257">
        <v>10501.859363664</v>
      </c>
      <c r="AI6219" s="258">
        <v>8908.0579730958871</v>
      </c>
      <c r="AJ6219" s="258">
        <v>8401.0278270860254</v>
      </c>
      <c r="AK6219" s="276">
        <v>1.058997583144589</v>
      </c>
      <c r="AL6219" s="93"/>
      <c r="AM6219" s="257">
        <v>7948.91</v>
      </c>
      <c r="AN6219" s="258">
        <v>7931.3065607410117</v>
      </c>
      <c r="AO6219" s="276">
        <v>0.9997865323006444</v>
      </c>
      <c r="AQ6219" s="280">
        <v>8092.1729436398145</v>
      </c>
      <c r="AR6219" s="281">
        <v>8156.86420855708</v>
      </c>
    </row>
    <row r="6220" spans="1:44" x14ac:dyDescent="0.2">
      <c r="A6220" s="260" t="s">
        <v>8388</v>
      </c>
      <c r="B6220" s="261" t="s">
        <v>787</v>
      </c>
      <c r="C6220" s="261" t="s">
        <v>829</v>
      </c>
      <c r="D6220" s="262" t="s">
        <v>9192</v>
      </c>
      <c r="E6220" s="257">
        <v>202</v>
      </c>
      <c r="F6220" s="258">
        <v>318</v>
      </c>
      <c r="G6220" s="258">
        <v>1081</v>
      </c>
      <c r="H6220" s="258">
        <v>708</v>
      </c>
      <c r="I6220" s="258">
        <v>213</v>
      </c>
      <c r="J6220" s="258">
        <v>129</v>
      </c>
      <c r="K6220" s="259">
        <v>32</v>
      </c>
      <c r="L6220" s="257">
        <v>210</v>
      </c>
      <c r="M6220" s="258">
        <v>328</v>
      </c>
      <c r="N6220" s="258">
        <v>1038</v>
      </c>
      <c r="O6220" s="258">
        <v>616</v>
      </c>
      <c r="P6220" s="258">
        <v>235</v>
      </c>
      <c r="Q6220" s="258">
        <v>168</v>
      </c>
      <c r="R6220" s="259">
        <v>75</v>
      </c>
      <c r="S6220" s="267">
        <v>5353</v>
      </c>
      <c r="T6220" s="90"/>
      <c r="U6220" s="260">
        <v>9</v>
      </c>
      <c r="V6220" s="273">
        <v>73.077710091574502</v>
      </c>
      <c r="W6220" s="273">
        <v>86.569480762046993</v>
      </c>
      <c r="X6220" s="274">
        <v>1.3238194080000001</v>
      </c>
      <c r="Z6220" s="257">
        <v>13793.44</v>
      </c>
      <c r="AA6220" s="258">
        <v>5340.7547591619723</v>
      </c>
      <c r="AB6220" s="276">
        <v>0.99771245267363573</v>
      </c>
      <c r="AC6220" s="92"/>
      <c r="AD6220" s="257">
        <v>469459.3539704245</v>
      </c>
      <c r="AE6220" s="258">
        <v>4760.3135649370306</v>
      </c>
      <c r="AF6220" s="276">
        <v>0.88927957499290688</v>
      </c>
      <c r="AG6220" s="93"/>
      <c r="AH6220" s="257">
        <v>7086.4052910240007</v>
      </c>
      <c r="AI6220" s="258">
        <v>6010.9459636937208</v>
      </c>
      <c r="AJ6220" s="258">
        <v>5668.8140625729857</v>
      </c>
      <c r="AK6220" s="276">
        <v>1.0589975831445892</v>
      </c>
      <c r="AL6220" s="93"/>
      <c r="AM6220" s="257">
        <v>5356.87</v>
      </c>
      <c r="AN6220" s="258">
        <v>5345.0068218204387</v>
      </c>
      <c r="AO6220" s="276">
        <v>0.99850678532046311</v>
      </c>
      <c r="AQ6220" s="280">
        <v>5022.1183515592202</v>
      </c>
      <c r="AR6220" s="281">
        <v>5062.2666764886726</v>
      </c>
    </row>
    <row r="6221" spans="1:44" x14ac:dyDescent="0.2">
      <c r="A6221" s="260" t="s">
        <v>8388</v>
      </c>
      <c r="B6221" s="261" t="s">
        <v>792</v>
      </c>
      <c r="C6221" s="261" t="s">
        <v>830</v>
      </c>
      <c r="D6221" s="262" t="s">
        <v>8957</v>
      </c>
      <c r="E6221" s="257">
        <v>101</v>
      </c>
      <c r="F6221" s="258">
        <v>223</v>
      </c>
      <c r="G6221" s="258">
        <v>729</v>
      </c>
      <c r="H6221" s="258">
        <v>713</v>
      </c>
      <c r="I6221" s="258">
        <v>217</v>
      </c>
      <c r="J6221" s="258">
        <v>112</v>
      </c>
      <c r="K6221" s="259">
        <v>40</v>
      </c>
      <c r="L6221" s="257">
        <v>90</v>
      </c>
      <c r="M6221" s="258">
        <v>230</v>
      </c>
      <c r="N6221" s="258">
        <v>756</v>
      </c>
      <c r="O6221" s="258">
        <v>661</v>
      </c>
      <c r="P6221" s="258">
        <v>204</v>
      </c>
      <c r="Q6221" s="258">
        <v>107</v>
      </c>
      <c r="R6221" s="259">
        <v>55</v>
      </c>
      <c r="S6221" s="267">
        <v>4238</v>
      </c>
      <c r="T6221" s="90"/>
      <c r="U6221" s="260">
        <v>33</v>
      </c>
      <c r="V6221" s="273">
        <v>67.606458332825099</v>
      </c>
      <c r="W6221" s="273">
        <v>80.514278970969997</v>
      </c>
      <c r="X6221" s="274">
        <v>1.25947068</v>
      </c>
      <c r="Z6221" s="257">
        <v>11225.770000000002</v>
      </c>
      <c r="AA6221" s="258">
        <v>4346.5650738871309</v>
      </c>
      <c r="AB6221" s="276">
        <v>1.025617053772329</v>
      </c>
      <c r="AC6221" s="92"/>
      <c r="AD6221" s="257">
        <v>359542.54250443919</v>
      </c>
      <c r="AE6221" s="258">
        <v>3645.7580997814262</v>
      </c>
      <c r="AF6221" s="276">
        <v>0.86025438881109628</v>
      </c>
      <c r="AG6221" s="93"/>
      <c r="AH6221" s="257">
        <v>5337.6367418399996</v>
      </c>
      <c r="AI6221" s="258">
        <v>4527.5770593683064</v>
      </c>
      <c r="AJ6221" s="258">
        <v>4376.9969884967868</v>
      </c>
      <c r="AK6221" s="276">
        <v>1.0327977792583263</v>
      </c>
      <c r="AL6221" s="93"/>
      <c r="AM6221" s="257">
        <v>4252.1899999999996</v>
      </c>
      <c r="AN6221" s="258">
        <v>4242.7732160154437</v>
      </c>
      <c r="AO6221" s="276">
        <v>1.0011262897629645</v>
      </c>
      <c r="AQ6221" s="280">
        <v>3866.1370443005212</v>
      </c>
      <c r="AR6221" s="281">
        <v>3897.0441069005451</v>
      </c>
    </row>
    <row r="6222" spans="1:44" x14ac:dyDescent="0.2">
      <c r="A6222" s="260" t="s">
        <v>8388</v>
      </c>
      <c r="B6222" s="261" t="s">
        <v>787</v>
      </c>
      <c r="C6222" s="261" t="s">
        <v>831</v>
      </c>
      <c r="D6222" s="262" t="s">
        <v>9193</v>
      </c>
      <c r="E6222" s="257">
        <v>219</v>
      </c>
      <c r="F6222" s="258">
        <v>447</v>
      </c>
      <c r="G6222" s="258">
        <v>1238</v>
      </c>
      <c r="H6222" s="258">
        <v>1005</v>
      </c>
      <c r="I6222" s="258">
        <v>318</v>
      </c>
      <c r="J6222" s="258">
        <v>179</v>
      </c>
      <c r="K6222" s="259">
        <v>46</v>
      </c>
      <c r="L6222" s="257">
        <v>222</v>
      </c>
      <c r="M6222" s="258">
        <v>453</v>
      </c>
      <c r="N6222" s="258">
        <v>1314</v>
      </c>
      <c r="O6222" s="258">
        <v>1034</v>
      </c>
      <c r="P6222" s="258">
        <v>341</v>
      </c>
      <c r="Q6222" s="258">
        <v>210</v>
      </c>
      <c r="R6222" s="259">
        <v>98</v>
      </c>
      <c r="S6222" s="267">
        <v>7124</v>
      </c>
      <c r="T6222" s="90"/>
      <c r="U6222" s="260">
        <v>28</v>
      </c>
      <c r="V6222" s="273">
        <v>72.000855558655402</v>
      </c>
      <c r="W6222" s="273">
        <v>94.089263157894706</v>
      </c>
      <c r="X6222" s="274">
        <v>1.34310273</v>
      </c>
      <c r="Z6222" s="257">
        <v>18738.93</v>
      </c>
      <c r="AA6222" s="258">
        <v>7255.6251072323548</v>
      </c>
      <c r="AB6222" s="276">
        <v>1.0184762924245305</v>
      </c>
      <c r="AC6222" s="92"/>
      <c r="AD6222" s="257">
        <v>635456.50689526834</v>
      </c>
      <c r="AE6222" s="258">
        <v>6443.5231806918428</v>
      </c>
      <c r="AF6222" s="276">
        <v>0.9044810753357444</v>
      </c>
      <c r="AG6222" s="93"/>
      <c r="AH6222" s="257">
        <v>9568.2638485200005</v>
      </c>
      <c r="AI6222" s="258">
        <v>8116.1483993398451</v>
      </c>
      <c r="AJ6222" s="258">
        <v>7600.2312316831249</v>
      </c>
      <c r="AK6222" s="276">
        <v>1.0668488534086362</v>
      </c>
      <c r="AL6222" s="93"/>
      <c r="AM6222" s="257">
        <v>7136.04</v>
      </c>
      <c r="AN6222" s="258">
        <v>7120.2367204698876</v>
      </c>
      <c r="AO6222" s="276">
        <v>0.99947174627595281</v>
      </c>
      <c r="AQ6222" s="280">
        <v>6997.5778031841064</v>
      </c>
      <c r="AR6222" s="281">
        <v>7053.518545256451</v>
      </c>
    </row>
    <row r="6223" spans="1:44" x14ac:dyDescent="0.2">
      <c r="A6223" s="260" t="s">
        <v>8388</v>
      </c>
      <c r="B6223" s="261" t="s">
        <v>792</v>
      </c>
      <c r="C6223" s="261" t="s">
        <v>832</v>
      </c>
      <c r="D6223" s="262" t="s">
        <v>9194</v>
      </c>
      <c r="E6223" s="257">
        <v>115</v>
      </c>
      <c r="F6223" s="258">
        <v>368</v>
      </c>
      <c r="G6223" s="258">
        <v>928</v>
      </c>
      <c r="H6223" s="258">
        <v>893</v>
      </c>
      <c r="I6223" s="258">
        <v>217</v>
      </c>
      <c r="J6223" s="258">
        <v>100</v>
      </c>
      <c r="K6223" s="259">
        <v>25</v>
      </c>
      <c r="L6223" s="257">
        <v>122</v>
      </c>
      <c r="M6223" s="258">
        <v>344</v>
      </c>
      <c r="N6223" s="258">
        <v>931</v>
      </c>
      <c r="O6223" s="258">
        <v>829</v>
      </c>
      <c r="P6223" s="258">
        <v>242</v>
      </c>
      <c r="Q6223" s="258">
        <v>132</v>
      </c>
      <c r="R6223" s="259">
        <v>60</v>
      </c>
      <c r="S6223" s="267">
        <v>5306</v>
      </c>
      <c r="T6223" s="90"/>
      <c r="U6223" s="260">
        <v>0</v>
      </c>
      <c r="V6223" s="273">
        <v>73.088965151600306</v>
      </c>
      <c r="W6223" s="273">
        <v>74.774740810555997</v>
      </c>
      <c r="X6223" s="274">
        <v>1.25947068</v>
      </c>
      <c r="Z6223" s="257">
        <v>13419.130000000003</v>
      </c>
      <c r="AA6223" s="258">
        <v>5195.8236967220082</v>
      </c>
      <c r="AB6223" s="276">
        <v>0.97923552520203694</v>
      </c>
      <c r="AC6223" s="92"/>
      <c r="AD6223" s="257">
        <v>450535.91358863452</v>
      </c>
      <c r="AE6223" s="258">
        <v>4568.4300521624882</v>
      </c>
      <c r="AF6223" s="276">
        <v>0.86099322505889342</v>
      </c>
      <c r="AG6223" s="93"/>
      <c r="AH6223" s="257">
        <v>6682.7514280799996</v>
      </c>
      <c r="AI6223" s="258">
        <v>5668.5521182180819</v>
      </c>
      <c r="AJ6223" s="258">
        <v>5480.0250167446793</v>
      </c>
      <c r="AK6223" s="276">
        <v>1.0327977792583263</v>
      </c>
      <c r="AL6223" s="93"/>
      <c r="AM6223" s="257">
        <v>5306</v>
      </c>
      <c r="AN6223" s="258">
        <v>5294.2494771348283</v>
      </c>
      <c r="AO6223" s="276">
        <v>0.99778542727757791</v>
      </c>
      <c r="AQ6223" s="280">
        <v>4610.0601571645657</v>
      </c>
      <c r="AR6223" s="281">
        <v>4646.9143649266553</v>
      </c>
    </row>
    <row r="6224" spans="1:44" x14ac:dyDescent="0.2">
      <c r="A6224" s="260" t="s">
        <v>8388</v>
      </c>
      <c r="B6224" s="261" t="s">
        <v>792</v>
      </c>
      <c r="C6224" s="261" t="s">
        <v>833</v>
      </c>
      <c r="D6224" s="262" t="s">
        <v>9195</v>
      </c>
      <c r="E6224" s="257">
        <v>220</v>
      </c>
      <c r="F6224" s="258">
        <v>499</v>
      </c>
      <c r="G6224" s="258">
        <v>1509</v>
      </c>
      <c r="H6224" s="258">
        <v>1409</v>
      </c>
      <c r="I6224" s="258">
        <v>419</v>
      </c>
      <c r="J6224" s="258">
        <v>252</v>
      </c>
      <c r="K6224" s="259">
        <v>64</v>
      </c>
      <c r="L6224" s="257">
        <v>199</v>
      </c>
      <c r="M6224" s="258">
        <v>495</v>
      </c>
      <c r="N6224" s="258">
        <v>1465</v>
      </c>
      <c r="O6224" s="258">
        <v>1323</v>
      </c>
      <c r="P6224" s="258">
        <v>414</v>
      </c>
      <c r="Q6224" s="258">
        <v>285</v>
      </c>
      <c r="R6224" s="259">
        <v>117</v>
      </c>
      <c r="S6224" s="267">
        <v>8670</v>
      </c>
      <c r="T6224" s="90"/>
      <c r="U6224" s="260">
        <v>11</v>
      </c>
      <c r="V6224" s="273">
        <v>68.103248622339095</v>
      </c>
      <c r="W6224" s="273">
        <v>64.871741637831605</v>
      </c>
      <c r="X6224" s="274">
        <v>1.25947068</v>
      </c>
      <c r="Z6224" s="257">
        <v>23139.17</v>
      </c>
      <c r="AA6224" s="258">
        <v>8959.3772329859657</v>
      </c>
      <c r="AB6224" s="276">
        <v>1.033376843481657</v>
      </c>
      <c r="AC6224" s="92"/>
      <c r="AD6224" s="257">
        <v>704558.85336486576</v>
      </c>
      <c r="AE6224" s="258">
        <v>7144.2203432600991</v>
      </c>
      <c r="AF6224" s="276">
        <v>0.82401618722723169</v>
      </c>
      <c r="AG6224" s="93"/>
      <c r="AH6224" s="257">
        <v>10919.6107956</v>
      </c>
      <c r="AI6224" s="258">
        <v>9262.4098878535206</v>
      </c>
      <c r="AJ6224" s="258">
        <v>8954.3567461696912</v>
      </c>
      <c r="AK6224" s="276">
        <v>1.0327977792583265</v>
      </c>
      <c r="AL6224" s="93"/>
      <c r="AM6224" s="257">
        <v>8674.73</v>
      </c>
      <c r="AN6224" s="258">
        <v>8655.5191795676237</v>
      </c>
      <c r="AO6224" s="276">
        <v>0.99832977849684246</v>
      </c>
      <c r="AQ6224" s="280">
        <v>7612.0719929089737</v>
      </c>
      <c r="AR6224" s="281">
        <v>7672.9251863951067</v>
      </c>
    </row>
    <row r="6225" spans="1:44" x14ac:dyDescent="0.2">
      <c r="A6225" s="260" t="s">
        <v>8388</v>
      </c>
      <c r="B6225" s="261" t="s">
        <v>792</v>
      </c>
      <c r="C6225" s="261" t="s">
        <v>834</v>
      </c>
      <c r="D6225" s="262" t="s">
        <v>9196</v>
      </c>
      <c r="E6225" s="257">
        <v>111</v>
      </c>
      <c r="F6225" s="258">
        <v>283</v>
      </c>
      <c r="G6225" s="258">
        <v>798</v>
      </c>
      <c r="H6225" s="258">
        <v>764</v>
      </c>
      <c r="I6225" s="258">
        <v>240</v>
      </c>
      <c r="J6225" s="258">
        <v>108</v>
      </c>
      <c r="K6225" s="259">
        <v>25</v>
      </c>
      <c r="L6225" s="257">
        <v>118</v>
      </c>
      <c r="M6225" s="258">
        <v>284</v>
      </c>
      <c r="N6225" s="258">
        <v>762</v>
      </c>
      <c r="O6225" s="258">
        <v>809</v>
      </c>
      <c r="P6225" s="258">
        <v>250</v>
      </c>
      <c r="Q6225" s="258">
        <v>129</v>
      </c>
      <c r="R6225" s="259">
        <v>67</v>
      </c>
      <c r="S6225" s="267">
        <v>4748</v>
      </c>
      <c r="T6225" s="90"/>
      <c r="U6225" s="260">
        <v>32</v>
      </c>
      <c r="V6225" s="273">
        <v>66.662523866574602</v>
      </c>
      <c r="W6225" s="273">
        <v>78.735201179692396</v>
      </c>
      <c r="X6225" s="274">
        <v>1.25947068</v>
      </c>
      <c r="Z6225" s="257">
        <v>12603.439999999999</v>
      </c>
      <c r="AA6225" s="258">
        <v>4879.9923849172037</v>
      </c>
      <c r="AB6225" s="276">
        <v>1.0277995755933453</v>
      </c>
      <c r="AC6225" s="92"/>
      <c r="AD6225" s="257">
        <v>399639.46548185655</v>
      </c>
      <c r="AE6225" s="258">
        <v>4052.3405328447579</v>
      </c>
      <c r="AF6225" s="276">
        <v>0.85348368425542498</v>
      </c>
      <c r="AG6225" s="93"/>
      <c r="AH6225" s="257">
        <v>5979.9667886400002</v>
      </c>
      <c r="AI6225" s="258">
        <v>5072.4246998302788</v>
      </c>
      <c r="AJ6225" s="258">
        <v>4903.7238559185334</v>
      </c>
      <c r="AK6225" s="276">
        <v>1.0327977792583263</v>
      </c>
      <c r="AL6225" s="93"/>
      <c r="AM6225" s="257">
        <v>4761.76</v>
      </c>
      <c r="AN6225" s="258">
        <v>4751.2147361932794</v>
      </c>
      <c r="AO6225" s="276">
        <v>1.0006770716498061</v>
      </c>
      <c r="AQ6225" s="280">
        <v>4304.5089186915457</v>
      </c>
      <c r="AR6225" s="281">
        <v>4338.9204579328898</v>
      </c>
    </row>
    <row r="6226" spans="1:44" x14ac:dyDescent="0.2">
      <c r="A6226" s="260" t="s">
        <v>8388</v>
      </c>
      <c r="B6226" s="261" t="s">
        <v>792</v>
      </c>
      <c r="C6226" s="261" t="s">
        <v>835</v>
      </c>
      <c r="D6226" s="262" t="s">
        <v>9197</v>
      </c>
      <c r="E6226" s="257">
        <v>213</v>
      </c>
      <c r="F6226" s="258">
        <v>454</v>
      </c>
      <c r="G6226" s="258">
        <v>1259</v>
      </c>
      <c r="H6226" s="258">
        <v>1109</v>
      </c>
      <c r="I6226" s="258">
        <v>288</v>
      </c>
      <c r="J6226" s="258">
        <v>110</v>
      </c>
      <c r="K6226" s="259">
        <v>28</v>
      </c>
      <c r="L6226" s="257">
        <v>147</v>
      </c>
      <c r="M6226" s="258">
        <v>487</v>
      </c>
      <c r="N6226" s="258">
        <v>1336</v>
      </c>
      <c r="O6226" s="258">
        <v>1116</v>
      </c>
      <c r="P6226" s="258">
        <v>289</v>
      </c>
      <c r="Q6226" s="258">
        <v>132</v>
      </c>
      <c r="R6226" s="259">
        <v>89</v>
      </c>
      <c r="S6226" s="267">
        <v>7057</v>
      </c>
      <c r="T6226" s="90"/>
      <c r="U6226" s="260">
        <v>34</v>
      </c>
      <c r="V6226" s="273">
        <v>68.722526287478999</v>
      </c>
      <c r="W6226" s="273">
        <v>64.600737274918401</v>
      </c>
      <c r="X6226" s="274">
        <v>1.25947068</v>
      </c>
      <c r="Z6226" s="257">
        <v>17586.78</v>
      </c>
      <c r="AA6226" s="258">
        <v>6809.5180740507503</v>
      </c>
      <c r="AB6226" s="276">
        <v>0.96493100099911444</v>
      </c>
      <c r="AC6226" s="92"/>
      <c r="AD6226" s="257">
        <v>574168.51690323325</v>
      </c>
      <c r="AE6226" s="258">
        <v>5822.0635214916356</v>
      </c>
      <c r="AF6226" s="276">
        <v>0.82500545862145891</v>
      </c>
      <c r="AG6226" s="93"/>
      <c r="AH6226" s="257">
        <v>8888.084588759999</v>
      </c>
      <c r="AI6226" s="258">
        <v>7539.1956838041842</v>
      </c>
      <c r="AJ6226" s="258">
        <v>7288.4539282260084</v>
      </c>
      <c r="AK6226" s="276">
        <v>1.0327977792583263</v>
      </c>
      <c r="AL6226" s="93"/>
      <c r="AM6226" s="257">
        <v>7071.62</v>
      </c>
      <c r="AN6226" s="258">
        <v>7055.9593832446644</v>
      </c>
      <c r="AO6226" s="276">
        <v>0.99985254119947065</v>
      </c>
      <c r="AQ6226" s="280">
        <v>5801.2883068930832</v>
      </c>
      <c r="AR6226" s="281">
        <v>5847.6655508467757</v>
      </c>
    </row>
    <row r="6227" spans="1:44" x14ac:dyDescent="0.2">
      <c r="A6227" s="260" t="s">
        <v>8388</v>
      </c>
      <c r="B6227" s="261" t="s">
        <v>792</v>
      </c>
      <c r="C6227" s="261" t="s">
        <v>836</v>
      </c>
      <c r="D6227" s="262" t="s">
        <v>9198</v>
      </c>
      <c r="E6227" s="257">
        <v>767</v>
      </c>
      <c r="F6227" s="258">
        <v>1658</v>
      </c>
      <c r="G6227" s="258">
        <v>4569</v>
      </c>
      <c r="H6227" s="258">
        <v>4000</v>
      </c>
      <c r="I6227" s="258">
        <v>1393</v>
      </c>
      <c r="J6227" s="258">
        <v>735</v>
      </c>
      <c r="K6227" s="259">
        <v>242</v>
      </c>
      <c r="L6227" s="257">
        <v>764</v>
      </c>
      <c r="M6227" s="258">
        <v>1515</v>
      </c>
      <c r="N6227" s="258">
        <v>4705</v>
      </c>
      <c r="O6227" s="258">
        <v>4030</v>
      </c>
      <c r="P6227" s="258">
        <v>1437</v>
      </c>
      <c r="Q6227" s="258">
        <v>910</v>
      </c>
      <c r="R6227" s="259">
        <v>520</v>
      </c>
      <c r="S6227" s="267">
        <v>27245</v>
      </c>
      <c r="T6227" s="90"/>
      <c r="U6227" s="260">
        <v>330</v>
      </c>
      <c r="V6227" s="273">
        <v>70.666198985323604</v>
      </c>
      <c r="W6227" s="273">
        <v>79.307669724770605</v>
      </c>
      <c r="X6227" s="274">
        <v>1.25947068</v>
      </c>
      <c r="Z6227" s="257">
        <v>74294.34</v>
      </c>
      <c r="AA6227" s="258">
        <v>28766.417219620169</v>
      </c>
      <c r="AB6227" s="276">
        <v>1.0558420708247447</v>
      </c>
      <c r="AC6227" s="92"/>
      <c r="AD6227" s="257">
        <v>2325392.4018529747</v>
      </c>
      <c r="AE6227" s="258">
        <v>23579.457733074782</v>
      </c>
      <c r="AF6227" s="276">
        <v>0.86546000121397615</v>
      </c>
      <c r="AG6227" s="93"/>
      <c r="AH6227" s="257">
        <v>34314.278676599999</v>
      </c>
      <c r="AI6227" s="258">
        <v>29106.61561644396</v>
      </c>
      <c r="AJ6227" s="258">
        <v>28138.575495893099</v>
      </c>
      <c r="AK6227" s="276">
        <v>1.0327977792583263</v>
      </c>
      <c r="AL6227" s="93"/>
      <c r="AM6227" s="257">
        <v>27386.9</v>
      </c>
      <c r="AN6227" s="258">
        <v>27326.2497183083</v>
      </c>
      <c r="AO6227" s="276">
        <v>1.0029821882293375</v>
      </c>
      <c r="AQ6227" s="280">
        <v>25789.403191936224</v>
      </c>
      <c r="AR6227" s="281">
        <v>25995.571439397987</v>
      </c>
    </row>
    <row r="6228" spans="1:44" x14ac:dyDescent="0.2">
      <c r="A6228" s="260" t="s">
        <v>8388</v>
      </c>
      <c r="B6228" s="261" t="s">
        <v>787</v>
      </c>
      <c r="C6228" s="261" t="s">
        <v>837</v>
      </c>
      <c r="D6228" s="262" t="s">
        <v>9199</v>
      </c>
      <c r="E6228" s="257">
        <v>221</v>
      </c>
      <c r="F6228" s="258">
        <v>654</v>
      </c>
      <c r="G6228" s="258">
        <v>1372</v>
      </c>
      <c r="H6228" s="258">
        <v>1322</v>
      </c>
      <c r="I6228" s="258">
        <v>430</v>
      </c>
      <c r="J6228" s="258">
        <v>245</v>
      </c>
      <c r="K6228" s="259">
        <v>87</v>
      </c>
      <c r="L6228" s="257">
        <v>184</v>
      </c>
      <c r="M6228" s="258">
        <v>624</v>
      </c>
      <c r="N6228" s="258">
        <v>1443</v>
      </c>
      <c r="O6228" s="258">
        <v>1304</v>
      </c>
      <c r="P6228" s="258">
        <v>497</v>
      </c>
      <c r="Q6228" s="258">
        <v>308</v>
      </c>
      <c r="R6228" s="259">
        <v>171</v>
      </c>
      <c r="S6228" s="267">
        <v>8862</v>
      </c>
      <c r="T6228" s="90"/>
      <c r="U6228" s="260">
        <v>40</v>
      </c>
      <c r="V6228" s="273">
        <v>59.626622255565302</v>
      </c>
      <c r="W6228" s="273">
        <v>74.683254344391699</v>
      </c>
      <c r="X6228" s="274">
        <v>1.3238194080000001</v>
      </c>
      <c r="Z6228" s="257">
        <v>24008.979999999996</v>
      </c>
      <c r="AA6228" s="258">
        <v>9296.1635529370906</v>
      </c>
      <c r="AB6228" s="276">
        <v>1.0489915992932848</v>
      </c>
      <c r="AC6228" s="92"/>
      <c r="AD6228" s="257">
        <v>721130.181946886</v>
      </c>
      <c r="AE6228" s="258">
        <v>7312.2534638505331</v>
      </c>
      <c r="AF6228" s="276">
        <v>0.82512451634512896</v>
      </c>
      <c r="AG6228" s="93"/>
      <c r="AH6228" s="257">
        <v>11731.687593696</v>
      </c>
      <c r="AI6228" s="258">
        <v>9951.2428788069792</v>
      </c>
      <c r="AJ6228" s="258">
        <v>9384.8365818273487</v>
      </c>
      <c r="AK6228" s="276">
        <v>1.058997583144589</v>
      </c>
      <c r="AL6228" s="93"/>
      <c r="AM6228" s="257">
        <v>8879.2000000000007</v>
      </c>
      <c r="AN6228" s="258">
        <v>8859.5363658830702</v>
      </c>
      <c r="AO6228" s="276">
        <v>0.99972200021248814</v>
      </c>
      <c r="AQ6228" s="280">
        <v>8120.7747704445646</v>
      </c>
      <c r="AR6228" s="281">
        <v>8185.6946869697258</v>
      </c>
    </row>
    <row r="6229" spans="1:44" x14ac:dyDescent="0.2">
      <c r="A6229" s="260" t="s">
        <v>8388</v>
      </c>
      <c r="B6229" s="261" t="s">
        <v>792</v>
      </c>
      <c r="C6229" s="261" t="s">
        <v>838</v>
      </c>
      <c r="D6229" s="262" t="s">
        <v>9200</v>
      </c>
      <c r="E6229" s="257">
        <v>207</v>
      </c>
      <c r="F6229" s="258">
        <v>531</v>
      </c>
      <c r="G6229" s="258">
        <v>1194</v>
      </c>
      <c r="H6229" s="258">
        <v>1150</v>
      </c>
      <c r="I6229" s="258">
        <v>346</v>
      </c>
      <c r="J6229" s="258">
        <v>175</v>
      </c>
      <c r="K6229" s="259">
        <v>56</v>
      </c>
      <c r="L6229" s="257">
        <v>201</v>
      </c>
      <c r="M6229" s="258">
        <v>428</v>
      </c>
      <c r="N6229" s="258">
        <v>1220</v>
      </c>
      <c r="O6229" s="258">
        <v>1090</v>
      </c>
      <c r="P6229" s="258">
        <v>363</v>
      </c>
      <c r="Q6229" s="258">
        <v>206</v>
      </c>
      <c r="R6229" s="259">
        <v>54</v>
      </c>
      <c r="S6229" s="267">
        <v>7221</v>
      </c>
      <c r="T6229" s="90"/>
      <c r="U6229" s="260">
        <v>4</v>
      </c>
      <c r="V6229" s="273">
        <v>69.152860157712894</v>
      </c>
      <c r="W6229" s="273">
        <v>72.338551045851204</v>
      </c>
      <c r="X6229" s="274">
        <v>1.25947068</v>
      </c>
      <c r="Z6229" s="257">
        <v>18864.68</v>
      </c>
      <c r="AA6229" s="258">
        <v>7304.3149127460347</v>
      </c>
      <c r="AB6229" s="276">
        <v>1.0115378635571299</v>
      </c>
      <c r="AC6229" s="92"/>
      <c r="AD6229" s="257">
        <v>601552.22722606943</v>
      </c>
      <c r="AE6229" s="258">
        <v>6099.7340942592955</v>
      </c>
      <c r="AF6229" s="276">
        <v>0.84472151977001741</v>
      </c>
      <c r="AG6229" s="93"/>
      <c r="AH6229" s="257">
        <v>9094.6377802799998</v>
      </c>
      <c r="AI6229" s="258">
        <v>7714.4015917174465</v>
      </c>
      <c r="AJ6229" s="258">
        <v>7457.8327640243742</v>
      </c>
      <c r="AK6229" s="276">
        <v>1.0327977792583263</v>
      </c>
      <c r="AL6229" s="93"/>
      <c r="AM6229" s="257">
        <v>7222.72</v>
      </c>
      <c r="AN6229" s="258">
        <v>7206.7247613063082</v>
      </c>
      <c r="AO6229" s="276">
        <v>0.9980230939352317</v>
      </c>
      <c r="AQ6229" s="280">
        <v>6359.8801748142232</v>
      </c>
      <c r="AR6229" s="281">
        <v>6410.7229702038521</v>
      </c>
    </row>
    <row r="6230" spans="1:44" x14ac:dyDescent="0.2">
      <c r="A6230" s="260" t="s">
        <v>8388</v>
      </c>
      <c r="B6230" s="261" t="s">
        <v>787</v>
      </c>
      <c r="C6230" s="261" t="s">
        <v>839</v>
      </c>
      <c r="D6230" s="262" t="s">
        <v>9201</v>
      </c>
      <c r="E6230" s="257">
        <v>332</v>
      </c>
      <c r="F6230" s="258">
        <v>495</v>
      </c>
      <c r="G6230" s="258">
        <v>1993</v>
      </c>
      <c r="H6230" s="258">
        <v>873</v>
      </c>
      <c r="I6230" s="258">
        <v>218</v>
      </c>
      <c r="J6230" s="258">
        <v>147</v>
      </c>
      <c r="K6230" s="259">
        <v>65</v>
      </c>
      <c r="L6230" s="257">
        <v>332</v>
      </c>
      <c r="M6230" s="258">
        <v>475</v>
      </c>
      <c r="N6230" s="258">
        <v>1800</v>
      </c>
      <c r="O6230" s="258">
        <v>735</v>
      </c>
      <c r="P6230" s="258">
        <v>200</v>
      </c>
      <c r="Q6230" s="258">
        <v>174</v>
      </c>
      <c r="R6230" s="259">
        <v>89</v>
      </c>
      <c r="S6230" s="267">
        <v>7928</v>
      </c>
      <c r="T6230" s="90"/>
      <c r="U6230" s="260">
        <v>1</v>
      </c>
      <c r="V6230" s="273">
        <v>86.583711541054299</v>
      </c>
      <c r="W6230" s="273">
        <v>97.5271787110606</v>
      </c>
      <c r="X6230" s="274">
        <v>1.3431499739999999</v>
      </c>
      <c r="Z6230" s="257">
        <v>18731.489999999998</v>
      </c>
      <c r="AA6230" s="258">
        <v>7252.7443744051425</v>
      </c>
      <c r="AB6230" s="276">
        <v>0.91482648516714715</v>
      </c>
      <c r="AC6230" s="92"/>
      <c r="AD6230" s="257">
        <v>743818.20848537469</v>
      </c>
      <c r="AE6230" s="258">
        <v>7542.3098458980903</v>
      </c>
      <c r="AF6230" s="276">
        <v>0.95135088873588425</v>
      </c>
      <c r="AG6230" s="93"/>
      <c r="AH6230" s="257">
        <v>10648.492993872</v>
      </c>
      <c r="AI6230" s="258">
        <v>9032.437936059192</v>
      </c>
      <c r="AJ6230" s="258">
        <v>8458.1302093084123</v>
      </c>
      <c r="AK6230" s="276">
        <v>1.0668680889642297</v>
      </c>
      <c r="AL6230" s="93"/>
      <c r="AM6230" s="257">
        <v>7928.43</v>
      </c>
      <c r="AN6230" s="258">
        <v>7910.8719151903679</v>
      </c>
      <c r="AO6230" s="276">
        <v>0.99783954530655494</v>
      </c>
      <c r="AQ6230" s="280">
        <v>7345.3845250413287</v>
      </c>
      <c r="AR6230" s="281">
        <v>7404.1057386805032</v>
      </c>
    </row>
    <row r="6231" spans="1:44" x14ac:dyDescent="0.2">
      <c r="A6231" s="260" t="s">
        <v>8388</v>
      </c>
      <c r="B6231" s="261" t="s">
        <v>792</v>
      </c>
      <c r="C6231" s="261" t="s">
        <v>840</v>
      </c>
      <c r="D6231" s="262" t="s">
        <v>9202</v>
      </c>
      <c r="E6231" s="257">
        <v>127</v>
      </c>
      <c r="F6231" s="258">
        <v>272</v>
      </c>
      <c r="G6231" s="258">
        <v>810</v>
      </c>
      <c r="H6231" s="258">
        <v>580</v>
      </c>
      <c r="I6231" s="258">
        <v>173</v>
      </c>
      <c r="J6231" s="258">
        <v>102</v>
      </c>
      <c r="K6231" s="259">
        <v>31</v>
      </c>
      <c r="L6231" s="257">
        <v>129</v>
      </c>
      <c r="M6231" s="258">
        <v>263</v>
      </c>
      <c r="N6231" s="258">
        <v>880</v>
      </c>
      <c r="O6231" s="258">
        <v>624</v>
      </c>
      <c r="P6231" s="258">
        <v>191</v>
      </c>
      <c r="Q6231" s="258">
        <v>142</v>
      </c>
      <c r="R6231" s="259">
        <v>71</v>
      </c>
      <c r="S6231" s="267">
        <v>4395</v>
      </c>
      <c r="T6231" s="90"/>
      <c r="U6231" s="260">
        <v>7</v>
      </c>
      <c r="V6231" s="273">
        <v>77.324935573227194</v>
      </c>
      <c r="W6231" s="273">
        <v>87.5349101660222</v>
      </c>
      <c r="X6231" s="274">
        <v>1.25947068</v>
      </c>
      <c r="Z6231" s="257">
        <v>11472.710000000001</v>
      </c>
      <c r="AA6231" s="258">
        <v>4442.1790744720065</v>
      </c>
      <c r="AB6231" s="276">
        <v>1.010734715465758</v>
      </c>
      <c r="AC6231" s="92"/>
      <c r="AD6231" s="257">
        <v>391321.88806448574</v>
      </c>
      <c r="AE6231" s="258">
        <v>3968.000373739485</v>
      </c>
      <c r="AF6231" s="276">
        <v>0.90284422610682247</v>
      </c>
      <c r="AG6231" s="93"/>
      <c r="AH6231" s="257">
        <v>5535.3736386</v>
      </c>
      <c r="AI6231" s="258">
        <v>4695.3046663340501</v>
      </c>
      <c r="AJ6231" s="258">
        <v>4539.1462398403437</v>
      </c>
      <c r="AK6231" s="276">
        <v>1.0327977792583263</v>
      </c>
      <c r="AL6231" s="93"/>
      <c r="AM6231" s="257">
        <v>4398.01</v>
      </c>
      <c r="AN6231" s="258">
        <v>4388.2702870210605</v>
      </c>
      <c r="AO6231" s="276">
        <v>0.99846877975450754</v>
      </c>
      <c r="AQ6231" s="280">
        <v>4135.7918421296963</v>
      </c>
      <c r="AR6231" s="281">
        <v>4168.8546063050662</v>
      </c>
    </row>
    <row r="6232" spans="1:44" x14ac:dyDescent="0.2">
      <c r="A6232" s="260" t="s">
        <v>8388</v>
      </c>
      <c r="B6232" s="261" t="s">
        <v>787</v>
      </c>
      <c r="C6232" s="261" t="s">
        <v>841</v>
      </c>
      <c r="D6232" s="262" t="s">
        <v>9203</v>
      </c>
      <c r="E6232" s="257">
        <v>109</v>
      </c>
      <c r="F6232" s="258">
        <v>233</v>
      </c>
      <c r="G6232" s="258">
        <v>546</v>
      </c>
      <c r="H6232" s="258">
        <v>546</v>
      </c>
      <c r="I6232" s="258">
        <v>162</v>
      </c>
      <c r="J6232" s="258">
        <v>97</v>
      </c>
      <c r="K6232" s="259">
        <v>29</v>
      </c>
      <c r="L6232" s="257">
        <v>97</v>
      </c>
      <c r="M6232" s="258">
        <v>241</v>
      </c>
      <c r="N6232" s="258">
        <v>559</v>
      </c>
      <c r="O6232" s="258">
        <v>516</v>
      </c>
      <c r="P6232" s="258">
        <v>193</v>
      </c>
      <c r="Q6232" s="258">
        <v>104</v>
      </c>
      <c r="R6232" s="259">
        <v>77</v>
      </c>
      <c r="S6232" s="267">
        <v>3509</v>
      </c>
      <c r="T6232" s="90"/>
      <c r="U6232" s="260">
        <v>10</v>
      </c>
      <c r="V6232" s="273">
        <v>61.0402720802022</v>
      </c>
      <c r="W6232" s="273">
        <v>67.087464387464294</v>
      </c>
      <c r="X6232" s="274">
        <v>1.3238194080000001</v>
      </c>
      <c r="Z6232" s="257">
        <v>9527.8000000000011</v>
      </c>
      <c r="AA6232" s="258">
        <v>3689.1191170834431</v>
      </c>
      <c r="AB6232" s="276">
        <v>1.0513306118790091</v>
      </c>
      <c r="AC6232" s="92"/>
      <c r="AD6232" s="257">
        <v>280523.82978352206</v>
      </c>
      <c r="AE6232" s="258">
        <v>2844.5090739223278</v>
      </c>
      <c r="AF6232" s="276">
        <v>0.81063239496219086</v>
      </c>
      <c r="AG6232" s="93"/>
      <c r="AH6232" s="257">
        <v>4645.2823026720007</v>
      </c>
      <c r="AI6232" s="258">
        <v>3940.2969151132575</v>
      </c>
      <c r="AJ6232" s="258">
        <v>3716.0225192543635</v>
      </c>
      <c r="AK6232" s="276">
        <v>1.0589975831445892</v>
      </c>
      <c r="AL6232" s="93"/>
      <c r="AM6232" s="257">
        <v>3513.3</v>
      </c>
      <c r="AN6232" s="258">
        <v>3505.5195416543147</v>
      </c>
      <c r="AO6232" s="276">
        <v>0.99900813384277987</v>
      </c>
      <c r="AQ6232" s="280">
        <v>3163.811692585642</v>
      </c>
      <c r="AR6232" s="281">
        <v>3189.1041550402738</v>
      </c>
    </row>
    <row r="6233" spans="1:44" x14ac:dyDescent="0.2">
      <c r="A6233" s="260" t="s">
        <v>8388</v>
      </c>
      <c r="B6233" s="261" t="s">
        <v>787</v>
      </c>
      <c r="C6233" s="261" t="s">
        <v>842</v>
      </c>
      <c r="D6233" s="262" t="s">
        <v>9204</v>
      </c>
      <c r="E6233" s="257">
        <v>158</v>
      </c>
      <c r="F6233" s="258">
        <v>352</v>
      </c>
      <c r="G6233" s="258">
        <v>848</v>
      </c>
      <c r="H6233" s="258">
        <v>719</v>
      </c>
      <c r="I6233" s="258">
        <v>171</v>
      </c>
      <c r="J6233" s="258">
        <v>104</v>
      </c>
      <c r="K6233" s="259">
        <v>53</v>
      </c>
      <c r="L6233" s="257">
        <v>154</v>
      </c>
      <c r="M6233" s="258">
        <v>401</v>
      </c>
      <c r="N6233" s="258">
        <v>947</v>
      </c>
      <c r="O6233" s="258">
        <v>730</v>
      </c>
      <c r="P6233" s="258">
        <v>195</v>
      </c>
      <c r="Q6233" s="258">
        <v>145</v>
      </c>
      <c r="R6233" s="259">
        <v>79</v>
      </c>
      <c r="S6233" s="267">
        <v>5056</v>
      </c>
      <c r="T6233" s="90"/>
      <c r="U6233" s="260">
        <v>5</v>
      </c>
      <c r="V6233" s="273">
        <v>66.310093808724204</v>
      </c>
      <c r="W6233" s="273">
        <v>73.492286392405006</v>
      </c>
      <c r="X6233" s="274">
        <v>1.3238194080000001</v>
      </c>
      <c r="Z6233" s="257">
        <v>12985.019999999999</v>
      </c>
      <c r="AA6233" s="258">
        <v>5027.7383569880594</v>
      </c>
      <c r="AB6233" s="276">
        <v>0.99441027630301804</v>
      </c>
      <c r="AC6233" s="92"/>
      <c r="AD6233" s="257">
        <v>418822.42964663781</v>
      </c>
      <c r="AE6233" s="258">
        <v>4246.8556144103968</v>
      </c>
      <c r="AF6233" s="276">
        <v>0.8399635313311703</v>
      </c>
      <c r="AG6233" s="93"/>
      <c r="AH6233" s="257">
        <v>6693.2309268480003</v>
      </c>
      <c r="AI6233" s="258">
        <v>5677.441209123006</v>
      </c>
      <c r="AJ6233" s="258">
        <v>5354.2917803790424</v>
      </c>
      <c r="AK6233" s="276">
        <v>1.058997583144589</v>
      </c>
      <c r="AL6233" s="93"/>
      <c r="AM6233" s="257">
        <v>5058.1499999999996</v>
      </c>
      <c r="AN6233" s="258">
        <v>5046.9483589840802</v>
      </c>
      <c r="AO6233" s="276">
        <v>0.99820972290033227</v>
      </c>
      <c r="AQ6233" s="280">
        <v>4464.2639497586506</v>
      </c>
      <c r="AR6233" s="281">
        <v>4499.9526187781894</v>
      </c>
    </row>
    <row r="6234" spans="1:44" x14ac:dyDescent="0.2">
      <c r="A6234" s="260" t="s">
        <v>8388</v>
      </c>
      <c r="B6234" s="261" t="s">
        <v>843</v>
      </c>
      <c r="C6234" s="261" t="s">
        <v>5897</v>
      </c>
      <c r="D6234" s="262" t="s">
        <v>13892</v>
      </c>
      <c r="E6234" s="257">
        <v>289</v>
      </c>
      <c r="F6234" s="258">
        <v>609</v>
      </c>
      <c r="G6234" s="258">
        <v>1972</v>
      </c>
      <c r="H6234" s="258">
        <v>1415</v>
      </c>
      <c r="I6234" s="258">
        <v>478</v>
      </c>
      <c r="J6234" s="258">
        <v>289</v>
      </c>
      <c r="K6234" s="259">
        <v>105</v>
      </c>
      <c r="L6234" s="257">
        <v>278</v>
      </c>
      <c r="M6234" s="258">
        <v>585</v>
      </c>
      <c r="N6234" s="258">
        <v>1934</v>
      </c>
      <c r="O6234" s="258">
        <v>1368</v>
      </c>
      <c r="P6234" s="258">
        <v>544</v>
      </c>
      <c r="Q6234" s="258">
        <v>357</v>
      </c>
      <c r="R6234" s="259">
        <v>219</v>
      </c>
      <c r="S6234" s="267">
        <v>10442</v>
      </c>
      <c r="T6234" s="90"/>
      <c r="U6234" s="260">
        <v>47</v>
      </c>
      <c r="V6234" s="273">
        <v>67.743026121364494</v>
      </c>
      <c r="W6234" s="273">
        <v>81.319352676433894</v>
      </c>
      <c r="X6234" s="274">
        <v>1.295796575</v>
      </c>
      <c r="Z6234" s="257">
        <v>28081.739999999998</v>
      </c>
      <c r="AA6234" s="258">
        <v>10873.116970860721</v>
      </c>
      <c r="AB6234" s="276">
        <v>1.0412868196572229</v>
      </c>
      <c r="AC6234" s="92"/>
      <c r="AD6234" s="257">
        <v>888238.9271680481</v>
      </c>
      <c r="AE6234" s="258">
        <v>9006.7346153455328</v>
      </c>
      <c r="AF6234" s="276">
        <v>0.86254880438091674</v>
      </c>
      <c r="AG6234" s="93"/>
      <c r="AH6234" s="257">
        <v>13530.707836150001</v>
      </c>
      <c r="AI6234" s="258">
        <v>11477.23709179385</v>
      </c>
      <c r="AJ6234" s="258">
        <v>10938.913804061049</v>
      </c>
      <c r="AK6234" s="276">
        <v>1.0475879911952737</v>
      </c>
      <c r="AL6234" s="93"/>
      <c r="AM6234" s="257">
        <v>10462.209999999999</v>
      </c>
      <c r="AN6234" s="258">
        <v>10439.040675117749</v>
      </c>
      <c r="AO6234" s="276">
        <v>0.99971659405456315</v>
      </c>
      <c r="AQ6234" s="280">
        <v>9822.118058077227</v>
      </c>
      <c r="AR6234" s="281">
        <v>9900.6390246666924</v>
      </c>
    </row>
    <row r="6235" spans="1:44" x14ac:dyDescent="0.2">
      <c r="A6235" s="260" t="s">
        <v>8388</v>
      </c>
      <c r="B6235" s="261" t="s">
        <v>843</v>
      </c>
      <c r="C6235" s="261" t="s">
        <v>5898</v>
      </c>
      <c r="D6235" s="262" t="s">
        <v>13893</v>
      </c>
      <c r="E6235" s="257">
        <v>553</v>
      </c>
      <c r="F6235" s="258">
        <v>921</v>
      </c>
      <c r="G6235" s="258">
        <v>3449</v>
      </c>
      <c r="H6235" s="258">
        <v>2266</v>
      </c>
      <c r="I6235" s="258">
        <v>600</v>
      </c>
      <c r="J6235" s="258">
        <v>325</v>
      </c>
      <c r="K6235" s="259">
        <v>98</v>
      </c>
      <c r="L6235" s="257">
        <v>500</v>
      </c>
      <c r="M6235" s="258">
        <v>899</v>
      </c>
      <c r="N6235" s="258">
        <v>3299</v>
      </c>
      <c r="O6235" s="258">
        <v>2087</v>
      </c>
      <c r="P6235" s="258">
        <v>641</v>
      </c>
      <c r="Q6235" s="258">
        <v>419</v>
      </c>
      <c r="R6235" s="259">
        <v>188</v>
      </c>
      <c r="S6235" s="267">
        <v>16245</v>
      </c>
      <c r="T6235" s="90"/>
      <c r="U6235" s="260">
        <v>45</v>
      </c>
      <c r="V6235" s="273">
        <v>77.438789349266202</v>
      </c>
      <c r="W6235" s="273">
        <v>86.150872433565496</v>
      </c>
      <c r="X6235" s="274">
        <v>1.2436429680000001</v>
      </c>
      <c r="Z6235" s="257">
        <v>40667.99</v>
      </c>
      <c r="AA6235" s="258">
        <v>15746.453469044087</v>
      </c>
      <c r="AB6235" s="276">
        <v>0.96931077063983295</v>
      </c>
      <c r="AC6235" s="92"/>
      <c r="AD6235" s="257">
        <v>1441581.6313319127</v>
      </c>
      <c r="AE6235" s="258">
        <v>14617.62458571798</v>
      </c>
      <c r="AF6235" s="276">
        <v>0.89982299696632684</v>
      </c>
      <c r="AG6235" s="93"/>
      <c r="AH6235" s="257">
        <v>20202.980015160003</v>
      </c>
      <c r="AI6235" s="258">
        <v>17136.90033090991</v>
      </c>
      <c r="AJ6235" s="258">
        <v>16673.112158836757</v>
      </c>
      <c r="AK6235" s="276">
        <v>1.0263534723814562</v>
      </c>
      <c r="AL6235" s="93"/>
      <c r="AM6235" s="257">
        <v>16264.35</v>
      </c>
      <c r="AN6235" s="258">
        <v>16228.331414142076</v>
      </c>
      <c r="AO6235" s="276">
        <v>0.99897392515494465</v>
      </c>
      <c r="AQ6235" s="280">
        <v>14527.502239136493</v>
      </c>
      <c r="AR6235" s="281">
        <v>14643.639462411829</v>
      </c>
    </row>
    <row r="6236" spans="1:44" x14ac:dyDescent="0.2">
      <c r="A6236" s="260" t="s">
        <v>8388</v>
      </c>
      <c r="B6236" s="261" t="s">
        <v>843</v>
      </c>
      <c r="C6236" s="261" t="s">
        <v>5899</v>
      </c>
      <c r="D6236" s="262" t="s">
        <v>13894</v>
      </c>
      <c r="E6236" s="257">
        <v>146</v>
      </c>
      <c r="F6236" s="258">
        <v>372</v>
      </c>
      <c r="G6236" s="258">
        <v>875</v>
      </c>
      <c r="H6236" s="258">
        <v>975</v>
      </c>
      <c r="I6236" s="258">
        <v>279</v>
      </c>
      <c r="J6236" s="258">
        <v>186</v>
      </c>
      <c r="K6236" s="259">
        <v>59</v>
      </c>
      <c r="L6236" s="257">
        <v>151</v>
      </c>
      <c r="M6236" s="258">
        <v>356</v>
      </c>
      <c r="N6236" s="258">
        <v>928</v>
      </c>
      <c r="O6236" s="258">
        <v>965</v>
      </c>
      <c r="P6236" s="258">
        <v>301</v>
      </c>
      <c r="Q6236" s="258">
        <v>183</v>
      </c>
      <c r="R6236" s="259">
        <v>78</v>
      </c>
      <c r="S6236" s="267">
        <v>5854</v>
      </c>
      <c r="T6236" s="90"/>
      <c r="U6236" s="260">
        <v>67</v>
      </c>
      <c r="V6236" s="273">
        <v>67.519057682089098</v>
      </c>
      <c r="W6236" s="273">
        <v>72.842159207379495</v>
      </c>
      <c r="X6236" s="274">
        <v>1.2483134410000001</v>
      </c>
      <c r="Z6236" s="257">
        <v>15954.109999999999</v>
      </c>
      <c r="AA6236" s="258">
        <v>6177.355968539654</v>
      </c>
      <c r="AB6236" s="276">
        <v>1.0552367558147684</v>
      </c>
      <c r="AC6236" s="92"/>
      <c r="AD6236" s="257">
        <v>485873.28648266842</v>
      </c>
      <c r="AE6236" s="258">
        <v>4926.7506908163423</v>
      </c>
      <c r="AF6236" s="276">
        <v>0.84160414943907458</v>
      </c>
      <c r="AG6236" s="93"/>
      <c r="AH6236" s="257">
        <v>7307.6268836140007</v>
      </c>
      <c r="AI6236" s="258">
        <v>6198.5941413593546</v>
      </c>
      <c r="AJ6236" s="258">
        <v>6019.4051878524897</v>
      </c>
      <c r="AK6236" s="276">
        <v>1.02825507137897</v>
      </c>
      <c r="AL6236" s="93"/>
      <c r="AM6236" s="257">
        <v>5882.81</v>
      </c>
      <c r="AN6236" s="258">
        <v>5869.7820894428078</v>
      </c>
      <c r="AO6236" s="276">
        <v>1.0026959496827481</v>
      </c>
      <c r="AQ6236" s="280">
        <v>5360.1953419662441</v>
      </c>
      <c r="AR6236" s="281">
        <v>5403.0463560622748</v>
      </c>
    </row>
    <row r="6237" spans="1:44" x14ac:dyDescent="0.2">
      <c r="A6237" s="260" t="s">
        <v>8388</v>
      </c>
      <c r="B6237" s="261" t="s">
        <v>843</v>
      </c>
      <c r="C6237" s="261" t="s">
        <v>5900</v>
      </c>
      <c r="D6237" s="262" t="s">
        <v>13895</v>
      </c>
      <c r="E6237" s="257">
        <v>445</v>
      </c>
      <c r="F6237" s="258">
        <v>733</v>
      </c>
      <c r="G6237" s="258">
        <v>2951</v>
      </c>
      <c r="H6237" s="258">
        <v>1672</v>
      </c>
      <c r="I6237" s="258">
        <v>500</v>
      </c>
      <c r="J6237" s="258">
        <v>307</v>
      </c>
      <c r="K6237" s="259">
        <v>123</v>
      </c>
      <c r="L6237" s="257">
        <v>432</v>
      </c>
      <c r="M6237" s="258">
        <v>694</v>
      </c>
      <c r="N6237" s="258">
        <v>2792</v>
      </c>
      <c r="O6237" s="258">
        <v>1496</v>
      </c>
      <c r="P6237" s="258">
        <v>525</v>
      </c>
      <c r="Q6237" s="258">
        <v>410</v>
      </c>
      <c r="R6237" s="259">
        <v>244</v>
      </c>
      <c r="S6237" s="267">
        <v>13324</v>
      </c>
      <c r="T6237" s="90"/>
      <c r="U6237" s="260">
        <v>64</v>
      </c>
      <c r="V6237" s="273">
        <v>91.271520574698997</v>
      </c>
      <c r="W6237" s="273">
        <v>110.046682677874</v>
      </c>
      <c r="X6237" s="274">
        <v>1.2669953300000001</v>
      </c>
      <c r="Z6237" s="257">
        <v>34091.409999999996</v>
      </c>
      <c r="AA6237" s="258">
        <v>13200.032783993118</v>
      </c>
      <c r="AB6237" s="276">
        <v>0.990695945961657</v>
      </c>
      <c r="AC6237" s="92"/>
      <c r="AD6237" s="257">
        <v>1305885.3757568514</v>
      </c>
      <c r="AE6237" s="258">
        <v>13241.665792561584</v>
      </c>
      <c r="AF6237" s="276">
        <v>0.99382060886832657</v>
      </c>
      <c r="AG6237" s="93"/>
      <c r="AH6237" s="257">
        <v>16881.445776920002</v>
      </c>
      <c r="AI6237" s="258">
        <v>14319.454531146152</v>
      </c>
      <c r="AJ6237" s="258">
        <v>13801.818174950153</v>
      </c>
      <c r="AK6237" s="276">
        <v>1.0358614661475647</v>
      </c>
      <c r="AL6237" s="93"/>
      <c r="AM6237" s="257">
        <v>13351.52</v>
      </c>
      <c r="AN6237" s="258">
        <v>13321.952088005128</v>
      </c>
      <c r="AO6237" s="276">
        <v>0.99984629900969135</v>
      </c>
      <c r="AQ6237" s="280">
        <v>13586.823364062609</v>
      </c>
      <c r="AR6237" s="281">
        <v>13695.44051742183</v>
      </c>
    </row>
    <row r="6238" spans="1:44" x14ac:dyDescent="0.2">
      <c r="A6238" s="260" t="s">
        <v>8388</v>
      </c>
      <c r="B6238" s="261" t="s">
        <v>843</v>
      </c>
      <c r="C6238" s="261" t="s">
        <v>5901</v>
      </c>
      <c r="D6238" s="262" t="s">
        <v>13896</v>
      </c>
      <c r="E6238" s="257">
        <v>152</v>
      </c>
      <c r="F6238" s="258">
        <v>514</v>
      </c>
      <c r="G6238" s="258">
        <v>1112</v>
      </c>
      <c r="H6238" s="258">
        <v>966</v>
      </c>
      <c r="I6238" s="258">
        <v>362</v>
      </c>
      <c r="J6238" s="258">
        <v>271</v>
      </c>
      <c r="K6238" s="259">
        <v>93</v>
      </c>
      <c r="L6238" s="257">
        <v>114</v>
      </c>
      <c r="M6238" s="258">
        <v>299</v>
      </c>
      <c r="N6238" s="258">
        <v>1017</v>
      </c>
      <c r="O6238" s="258">
        <v>882</v>
      </c>
      <c r="P6238" s="258">
        <v>391</v>
      </c>
      <c r="Q6238" s="258">
        <v>290</v>
      </c>
      <c r="R6238" s="259">
        <v>164</v>
      </c>
      <c r="S6238" s="267">
        <v>6627</v>
      </c>
      <c r="T6238" s="90"/>
      <c r="U6238" s="260">
        <v>17</v>
      </c>
      <c r="V6238" s="273">
        <v>69.717277028195198</v>
      </c>
      <c r="W6238" s="273">
        <v>64.893918816960905</v>
      </c>
      <c r="X6238" s="274">
        <v>1.266962562</v>
      </c>
      <c r="Z6238" s="257">
        <v>18840.03</v>
      </c>
      <c r="AA6238" s="258">
        <v>7294.7705492795358</v>
      </c>
      <c r="AB6238" s="276">
        <v>1.1007651349448522</v>
      </c>
      <c r="AC6238" s="92"/>
      <c r="AD6238" s="257">
        <v>541364.60763921659</v>
      </c>
      <c r="AE6238" s="258">
        <v>5489.432180925568</v>
      </c>
      <c r="AF6238" s="276">
        <v>0.8283434707900359</v>
      </c>
      <c r="AG6238" s="93"/>
      <c r="AH6238" s="257">
        <v>8396.1608983740007</v>
      </c>
      <c r="AI6238" s="258">
        <v>7121.9281694952824</v>
      </c>
      <c r="AJ6238" s="258">
        <v>6864.5655213577356</v>
      </c>
      <c r="AK6238" s="276">
        <v>1.0358481245447013</v>
      </c>
      <c r="AL6238" s="93"/>
      <c r="AM6238" s="257">
        <v>6634.31</v>
      </c>
      <c r="AN6238" s="258">
        <v>6619.6178380419078</v>
      </c>
      <c r="AO6238" s="276">
        <v>0.99888604769004197</v>
      </c>
      <c r="AQ6238" s="280">
        <v>6252.2181167092831</v>
      </c>
      <c r="AR6238" s="281">
        <v>6302.2002292179459</v>
      </c>
    </row>
    <row r="6239" spans="1:44" x14ac:dyDescent="0.2">
      <c r="A6239" s="260" t="s">
        <v>8388</v>
      </c>
      <c r="B6239" s="261" t="s">
        <v>843</v>
      </c>
      <c r="C6239" s="261" t="s">
        <v>5902</v>
      </c>
      <c r="D6239" s="262" t="s">
        <v>13897</v>
      </c>
      <c r="E6239" s="257">
        <v>396</v>
      </c>
      <c r="F6239" s="258">
        <v>776</v>
      </c>
      <c r="G6239" s="258">
        <v>2161</v>
      </c>
      <c r="H6239" s="258">
        <v>1961</v>
      </c>
      <c r="I6239" s="258">
        <v>826</v>
      </c>
      <c r="J6239" s="258">
        <v>431</v>
      </c>
      <c r="K6239" s="259">
        <v>135</v>
      </c>
      <c r="L6239" s="257">
        <v>342</v>
      </c>
      <c r="M6239" s="258">
        <v>756</v>
      </c>
      <c r="N6239" s="258">
        <v>2121</v>
      </c>
      <c r="O6239" s="258">
        <v>1919</v>
      </c>
      <c r="P6239" s="258">
        <v>875</v>
      </c>
      <c r="Q6239" s="258">
        <v>494</v>
      </c>
      <c r="R6239" s="259">
        <v>269</v>
      </c>
      <c r="S6239" s="267">
        <v>13462</v>
      </c>
      <c r="T6239" s="90"/>
      <c r="U6239" s="260">
        <v>6</v>
      </c>
      <c r="V6239" s="273">
        <v>70.292863778226106</v>
      </c>
      <c r="W6239" s="273">
        <v>56.640543752785597</v>
      </c>
      <c r="X6239" s="274">
        <v>1.2436429680000001</v>
      </c>
      <c r="Z6239" s="257">
        <v>38039.760000000002</v>
      </c>
      <c r="AA6239" s="258">
        <v>14728.815238068188</v>
      </c>
      <c r="AB6239" s="276">
        <v>1.0941030484376904</v>
      </c>
      <c r="AC6239" s="92"/>
      <c r="AD6239" s="257">
        <v>1075438.7470794546</v>
      </c>
      <c r="AE6239" s="258">
        <v>10904.939080846882</v>
      </c>
      <c r="AF6239" s="276">
        <v>0.81005341560294764</v>
      </c>
      <c r="AG6239" s="93"/>
      <c r="AH6239" s="257">
        <v>16741.921635216</v>
      </c>
      <c r="AI6239" s="258">
        <v>14201.105094164925</v>
      </c>
      <c r="AJ6239" s="258">
        <v>13816.770445199163</v>
      </c>
      <c r="AK6239" s="276">
        <v>1.0263534723814562</v>
      </c>
      <c r="AL6239" s="93"/>
      <c r="AM6239" s="257">
        <v>13464.58</v>
      </c>
      <c r="AN6239" s="258">
        <v>13434.761708413129</v>
      </c>
      <c r="AO6239" s="276">
        <v>0.99797665342542929</v>
      </c>
      <c r="AQ6239" s="280">
        <v>12220.776720491851</v>
      </c>
      <c r="AR6239" s="281">
        <v>12318.473286028238</v>
      </c>
    </row>
    <row r="6240" spans="1:44" x14ac:dyDescent="0.2">
      <c r="A6240" s="260" t="s">
        <v>8388</v>
      </c>
      <c r="B6240" s="261" t="s">
        <v>843</v>
      </c>
      <c r="C6240" s="261" t="s">
        <v>5903</v>
      </c>
      <c r="D6240" s="262" t="s">
        <v>13898</v>
      </c>
      <c r="E6240" s="257">
        <v>238</v>
      </c>
      <c r="F6240" s="258">
        <v>419</v>
      </c>
      <c r="G6240" s="258">
        <v>1709</v>
      </c>
      <c r="H6240" s="258">
        <v>966</v>
      </c>
      <c r="I6240" s="258">
        <v>338</v>
      </c>
      <c r="J6240" s="258">
        <v>218</v>
      </c>
      <c r="K6240" s="259">
        <v>66</v>
      </c>
      <c r="L6240" s="257">
        <v>227</v>
      </c>
      <c r="M6240" s="258">
        <v>372</v>
      </c>
      <c r="N6240" s="258">
        <v>1617</v>
      </c>
      <c r="O6240" s="258">
        <v>930</v>
      </c>
      <c r="P6240" s="258">
        <v>391</v>
      </c>
      <c r="Q6240" s="258">
        <v>268</v>
      </c>
      <c r="R6240" s="259">
        <v>137</v>
      </c>
      <c r="S6240" s="267">
        <v>7896</v>
      </c>
      <c r="T6240" s="90"/>
      <c r="U6240" s="260">
        <v>80</v>
      </c>
      <c r="V6240" s="273">
        <v>91.788279041423294</v>
      </c>
      <c r="W6240" s="273">
        <v>107.617069773331</v>
      </c>
      <c r="X6240" s="274">
        <v>1.2669953300000001</v>
      </c>
      <c r="Z6240" s="257">
        <v>20754.370000000003</v>
      </c>
      <c r="AA6240" s="258">
        <v>8035.9939471885527</v>
      </c>
      <c r="AB6240" s="276">
        <v>1.0177297298871013</v>
      </c>
      <c r="AC6240" s="92"/>
      <c r="AD6240" s="257">
        <v>770410.5605324473</v>
      </c>
      <c r="AE6240" s="258">
        <v>7811.9560529715054</v>
      </c>
      <c r="AF6240" s="276">
        <v>0.98935613639456754</v>
      </c>
      <c r="AG6240" s="93"/>
      <c r="AH6240" s="257">
        <v>10004.19512568</v>
      </c>
      <c r="AI6240" s="258">
        <v>8485.9211181274404</v>
      </c>
      <c r="AJ6240" s="258">
        <v>8179.1621367011712</v>
      </c>
      <c r="AK6240" s="276">
        <v>1.0358614661475647</v>
      </c>
      <c r="AL6240" s="93"/>
      <c r="AM6240" s="257">
        <v>7930.4</v>
      </c>
      <c r="AN6240" s="258">
        <v>7912.837552482104</v>
      </c>
      <c r="AO6240" s="276">
        <v>1.0021324154612594</v>
      </c>
      <c r="AQ6240" s="280">
        <v>8253.1367407094585</v>
      </c>
      <c r="AR6240" s="281">
        <v>8319.114798643981</v>
      </c>
    </row>
    <row r="6241" spans="1:44" x14ac:dyDescent="0.2">
      <c r="A6241" s="260" t="s">
        <v>8388</v>
      </c>
      <c r="B6241" s="261" t="s">
        <v>843</v>
      </c>
      <c r="C6241" s="261" t="s">
        <v>5904</v>
      </c>
      <c r="D6241" s="262" t="s">
        <v>13899</v>
      </c>
      <c r="E6241" s="257">
        <v>207</v>
      </c>
      <c r="F6241" s="258">
        <v>457</v>
      </c>
      <c r="G6241" s="258">
        <v>1236</v>
      </c>
      <c r="H6241" s="258">
        <v>1083</v>
      </c>
      <c r="I6241" s="258">
        <v>389</v>
      </c>
      <c r="J6241" s="258">
        <v>172</v>
      </c>
      <c r="K6241" s="259">
        <v>66</v>
      </c>
      <c r="L6241" s="257">
        <v>196</v>
      </c>
      <c r="M6241" s="258">
        <v>458</v>
      </c>
      <c r="N6241" s="258">
        <v>1255</v>
      </c>
      <c r="O6241" s="258">
        <v>1110</v>
      </c>
      <c r="P6241" s="258">
        <v>413</v>
      </c>
      <c r="Q6241" s="258">
        <v>211</v>
      </c>
      <c r="R6241" s="259">
        <v>133</v>
      </c>
      <c r="S6241" s="267">
        <v>7386</v>
      </c>
      <c r="T6241" s="90"/>
      <c r="U6241" s="260">
        <v>31</v>
      </c>
      <c r="V6241" s="273">
        <v>70.044200672687793</v>
      </c>
      <c r="W6241" s="273">
        <v>86.147731888964103</v>
      </c>
      <c r="X6241" s="274">
        <v>1.290676119</v>
      </c>
      <c r="Z6241" s="257">
        <v>19880.439999999995</v>
      </c>
      <c r="AA6241" s="258">
        <v>7697.6123827148267</v>
      </c>
      <c r="AB6241" s="276">
        <v>1.0421895996093726</v>
      </c>
      <c r="AC6241" s="92"/>
      <c r="AD6241" s="257">
        <v>641165.21753689845</v>
      </c>
      <c r="AE6241" s="258">
        <v>6501.4094544998288</v>
      </c>
      <c r="AF6241" s="276">
        <v>0.88023415305981978</v>
      </c>
      <c r="AG6241" s="93"/>
      <c r="AH6241" s="257">
        <v>9532.9338149340001</v>
      </c>
      <c r="AI6241" s="258">
        <v>8086.1801835718416</v>
      </c>
      <c r="AJ6241" s="258">
        <v>7722.0864881144844</v>
      </c>
      <c r="AK6241" s="276">
        <v>1.0455031800859036</v>
      </c>
      <c r="AL6241" s="93"/>
      <c r="AM6241" s="257">
        <v>7399.33</v>
      </c>
      <c r="AN6241" s="258">
        <v>7382.9436456178</v>
      </c>
      <c r="AO6241" s="276">
        <v>0.99958619626561063</v>
      </c>
      <c r="AQ6241" s="280">
        <v>7081.0858806825827</v>
      </c>
      <c r="AR6241" s="281">
        <v>7137.694211448571</v>
      </c>
    </row>
    <row r="6242" spans="1:44" x14ac:dyDescent="0.2">
      <c r="A6242" s="260" t="s">
        <v>8388</v>
      </c>
      <c r="B6242" s="261" t="s">
        <v>843</v>
      </c>
      <c r="C6242" s="261" t="s">
        <v>5905</v>
      </c>
      <c r="D6242" s="262" t="s">
        <v>13900</v>
      </c>
      <c r="E6242" s="257">
        <v>437</v>
      </c>
      <c r="F6242" s="258">
        <v>726</v>
      </c>
      <c r="G6242" s="258">
        <v>3323</v>
      </c>
      <c r="H6242" s="258">
        <v>1199</v>
      </c>
      <c r="I6242" s="258">
        <v>312</v>
      </c>
      <c r="J6242" s="258">
        <v>151</v>
      </c>
      <c r="K6242" s="259">
        <v>52</v>
      </c>
      <c r="L6242" s="257">
        <v>464</v>
      </c>
      <c r="M6242" s="258">
        <v>700</v>
      </c>
      <c r="N6242" s="258">
        <v>3502</v>
      </c>
      <c r="O6242" s="258">
        <v>1235</v>
      </c>
      <c r="P6242" s="258">
        <v>345</v>
      </c>
      <c r="Q6242" s="258">
        <v>209</v>
      </c>
      <c r="R6242" s="259">
        <v>125</v>
      </c>
      <c r="S6242" s="267">
        <v>12780</v>
      </c>
      <c r="T6242" s="90"/>
      <c r="U6242" s="260">
        <v>64</v>
      </c>
      <c r="V6242" s="273">
        <v>92.461373759060194</v>
      </c>
      <c r="W6242" s="273">
        <v>101.441549295774</v>
      </c>
      <c r="X6242" s="274">
        <v>1.2669953300000001</v>
      </c>
      <c r="Z6242" s="257">
        <v>29076.31</v>
      </c>
      <c r="AA6242" s="258">
        <v>11258.209773005779</v>
      </c>
      <c r="AB6242" s="276">
        <v>0.88092408239481845</v>
      </c>
      <c r="AC6242" s="92"/>
      <c r="AD6242" s="257">
        <v>1230501.7110167402</v>
      </c>
      <c r="AE6242" s="258">
        <v>12477.276120054124</v>
      </c>
      <c r="AF6242" s="276">
        <v>0.97631268545024452</v>
      </c>
      <c r="AG6242" s="93"/>
      <c r="AH6242" s="257">
        <v>16192.200317400002</v>
      </c>
      <c r="AI6242" s="258">
        <v>13734.811536178911</v>
      </c>
      <c r="AJ6242" s="258">
        <v>13238.309537365878</v>
      </c>
      <c r="AK6242" s="276">
        <v>1.0358614661475647</v>
      </c>
      <c r="AL6242" s="93"/>
      <c r="AM6242" s="257">
        <v>12807.52</v>
      </c>
      <c r="AN6242" s="258">
        <v>12779.156815566124</v>
      </c>
      <c r="AO6242" s="276">
        <v>0.99993402312723978</v>
      </c>
      <c r="AQ6242" s="280">
        <v>11384.954312795446</v>
      </c>
      <c r="AR6242" s="281">
        <v>11475.969062560387</v>
      </c>
    </row>
    <row r="6243" spans="1:44" x14ac:dyDescent="0.2">
      <c r="A6243" s="260" t="s">
        <v>8388</v>
      </c>
      <c r="B6243" s="261" t="s">
        <v>843</v>
      </c>
      <c r="C6243" s="261" t="s">
        <v>5906</v>
      </c>
      <c r="D6243" s="262" t="s">
        <v>9843</v>
      </c>
      <c r="E6243" s="257">
        <v>199</v>
      </c>
      <c r="F6243" s="258">
        <v>486</v>
      </c>
      <c r="G6243" s="258">
        <v>1393</v>
      </c>
      <c r="H6243" s="258">
        <v>1172</v>
      </c>
      <c r="I6243" s="258">
        <v>494</v>
      </c>
      <c r="J6243" s="258">
        <v>273</v>
      </c>
      <c r="K6243" s="259">
        <v>88</v>
      </c>
      <c r="L6243" s="257">
        <v>180</v>
      </c>
      <c r="M6243" s="258">
        <v>392</v>
      </c>
      <c r="N6243" s="258">
        <v>1261</v>
      </c>
      <c r="O6243" s="258">
        <v>1233</v>
      </c>
      <c r="P6243" s="258">
        <v>516</v>
      </c>
      <c r="Q6243" s="258">
        <v>310</v>
      </c>
      <c r="R6243" s="259">
        <v>147</v>
      </c>
      <c r="S6243" s="267">
        <v>8144</v>
      </c>
      <c r="T6243" s="90"/>
      <c r="U6243" s="260">
        <v>31</v>
      </c>
      <c r="V6243" s="273">
        <v>74.557930429152705</v>
      </c>
      <c r="W6243" s="273">
        <v>80.221512770137494</v>
      </c>
      <c r="X6243" s="274">
        <v>1.2436429680000001</v>
      </c>
      <c r="Z6243" s="257">
        <v>22941.63</v>
      </c>
      <c r="AA6243" s="258">
        <v>8882.8906788613349</v>
      </c>
      <c r="AB6243" s="276">
        <v>1.0907282267757041</v>
      </c>
      <c r="AC6243" s="92"/>
      <c r="AD6243" s="257">
        <v>705138.86540113215</v>
      </c>
      <c r="AE6243" s="258">
        <v>7150.1016600146049</v>
      </c>
      <c r="AF6243" s="276">
        <v>0.87795943762458317</v>
      </c>
      <c r="AG6243" s="93"/>
      <c r="AH6243" s="257">
        <v>10128.228331392</v>
      </c>
      <c r="AI6243" s="258">
        <v>8591.1305814053721</v>
      </c>
      <c r="AJ6243" s="258">
        <v>8358.6226790745786</v>
      </c>
      <c r="AK6243" s="276">
        <v>1.026353472381456</v>
      </c>
      <c r="AL6243" s="93"/>
      <c r="AM6243" s="257">
        <v>8157.33</v>
      </c>
      <c r="AN6243" s="258">
        <v>8139.2649994942049</v>
      </c>
      <c r="AO6243" s="276">
        <v>0.99941859031117442</v>
      </c>
      <c r="AQ6243" s="280">
        <v>7999.6898289474084</v>
      </c>
      <c r="AR6243" s="281">
        <v>8063.6417560236978</v>
      </c>
    </row>
    <row r="6244" spans="1:44" x14ac:dyDescent="0.2">
      <c r="A6244" s="260" t="s">
        <v>8388</v>
      </c>
      <c r="B6244" s="261" t="s">
        <v>843</v>
      </c>
      <c r="C6244" s="261" t="s">
        <v>5907</v>
      </c>
      <c r="D6244" s="262" t="s">
        <v>13901</v>
      </c>
      <c r="E6244" s="257">
        <v>308</v>
      </c>
      <c r="F6244" s="258">
        <v>983</v>
      </c>
      <c r="G6244" s="258">
        <v>3560</v>
      </c>
      <c r="H6244" s="258">
        <v>1421</v>
      </c>
      <c r="I6244" s="258">
        <v>412</v>
      </c>
      <c r="J6244" s="258">
        <v>243</v>
      </c>
      <c r="K6244" s="259">
        <v>76</v>
      </c>
      <c r="L6244" s="257">
        <v>327</v>
      </c>
      <c r="M6244" s="258">
        <v>644</v>
      </c>
      <c r="N6244" s="258">
        <v>3151</v>
      </c>
      <c r="O6244" s="258">
        <v>1280</v>
      </c>
      <c r="P6244" s="258">
        <v>454</v>
      </c>
      <c r="Q6244" s="258">
        <v>295</v>
      </c>
      <c r="R6244" s="259">
        <v>207</v>
      </c>
      <c r="S6244" s="267">
        <v>13361</v>
      </c>
      <c r="T6244" s="90"/>
      <c r="U6244" s="260">
        <v>29</v>
      </c>
      <c r="V6244" s="273">
        <v>74.711832926542101</v>
      </c>
      <c r="W6244" s="273">
        <v>84.200209565152306</v>
      </c>
      <c r="X6244" s="274">
        <v>1.2669953300000001</v>
      </c>
      <c r="Z6244" s="257">
        <v>31119.110000000004</v>
      </c>
      <c r="AA6244" s="258">
        <v>12049.172275616882</v>
      </c>
      <c r="AB6244" s="276">
        <v>0.90181665112019171</v>
      </c>
      <c r="AC6244" s="92"/>
      <c r="AD6244" s="257">
        <v>1169969.8174898888</v>
      </c>
      <c r="AE6244" s="258">
        <v>11863.483272110681</v>
      </c>
      <c r="AF6244" s="276">
        <v>0.88791881386952187</v>
      </c>
      <c r="AG6244" s="93"/>
      <c r="AH6244" s="257">
        <v>16928.324604130001</v>
      </c>
      <c r="AI6244" s="258">
        <v>14359.218852495025</v>
      </c>
      <c r="AJ6244" s="258">
        <v>13840.145049197612</v>
      </c>
      <c r="AK6244" s="276">
        <v>1.0358614661475647</v>
      </c>
      <c r="AL6244" s="93"/>
      <c r="AM6244" s="257">
        <v>13373.47</v>
      </c>
      <c r="AN6244" s="258">
        <v>13343.853478133868</v>
      </c>
      <c r="AO6244" s="276">
        <v>0.99871667376198392</v>
      </c>
      <c r="AQ6244" s="280">
        <v>11068.135068002086</v>
      </c>
      <c r="AR6244" s="281">
        <v>11156.617069413951</v>
      </c>
    </row>
    <row r="6245" spans="1:44" x14ac:dyDescent="0.2">
      <c r="A6245" s="260" t="s">
        <v>8388</v>
      </c>
      <c r="B6245" s="261" t="s">
        <v>843</v>
      </c>
      <c r="C6245" s="261" t="s">
        <v>5908</v>
      </c>
      <c r="D6245" s="262" t="s">
        <v>13902</v>
      </c>
      <c r="E6245" s="257">
        <v>316</v>
      </c>
      <c r="F6245" s="258">
        <v>424</v>
      </c>
      <c r="G6245" s="258">
        <v>7422</v>
      </c>
      <c r="H6245" s="258">
        <v>837</v>
      </c>
      <c r="I6245" s="258">
        <v>171</v>
      </c>
      <c r="J6245" s="258">
        <v>90</v>
      </c>
      <c r="K6245" s="259">
        <v>39</v>
      </c>
      <c r="L6245" s="257">
        <v>318</v>
      </c>
      <c r="M6245" s="258">
        <v>431</v>
      </c>
      <c r="N6245" s="258">
        <v>7812</v>
      </c>
      <c r="O6245" s="258">
        <v>739</v>
      </c>
      <c r="P6245" s="258">
        <v>166</v>
      </c>
      <c r="Q6245" s="258">
        <v>110</v>
      </c>
      <c r="R6245" s="259">
        <v>58</v>
      </c>
      <c r="S6245" s="267">
        <v>18933</v>
      </c>
      <c r="T6245" s="90"/>
      <c r="U6245" s="260">
        <v>146</v>
      </c>
      <c r="V6245" s="273">
        <v>90.780722783933101</v>
      </c>
      <c r="W6245" s="273">
        <v>104.700148022837</v>
      </c>
      <c r="X6245" s="274">
        <v>1.2669953300000001</v>
      </c>
      <c r="Z6245" s="257">
        <v>35654.270000000004</v>
      </c>
      <c r="AA6245" s="258">
        <v>13805.164787532765</v>
      </c>
      <c r="AB6245" s="276">
        <v>0.72915886481449144</v>
      </c>
      <c r="AC6245" s="92"/>
      <c r="AD6245" s="257">
        <v>1829230.591699648</v>
      </c>
      <c r="AE6245" s="258">
        <v>18548.381506131842</v>
      </c>
      <c r="AF6245" s="276">
        <v>0.97968528527607046</v>
      </c>
      <c r="AG6245" s="93"/>
      <c r="AH6245" s="257">
        <v>23988.02258289</v>
      </c>
      <c r="AI6245" s="258">
        <v>20347.510705358007</v>
      </c>
      <c r="AJ6245" s="258">
        <v>19611.965138571843</v>
      </c>
      <c r="AK6245" s="276">
        <v>1.0358614661475647</v>
      </c>
      <c r="AL6245" s="93"/>
      <c r="AM6245" s="257">
        <v>18995.78</v>
      </c>
      <c r="AN6245" s="258">
        <v>18953.712463770869</v>
      </c>
      <c r="AO6245" s="276">
        <v>1.001093987417254</v>
      </c>
      <c r="AQ6245" s="280">
        <v>14025.059448544893</v>
      </c>
      <c r="AR6245" s="281">
        <v>14137.179993000052</v>
      </c>
    </row>
    <row r="6246" spans="1:44" x14ac:dyDescent="0.2">
      <c r="A6246" s="260" t="s">
        <v>8388</v>
      </c>
      <c r="B6246" s="261" t="s">
        <v>843</v>
      </c>
      <c r="C6246" s="261" t="s">
        <v>5909</v>
      </c>
      <c r="D6246" s="262" t="s">
        <v>13903</v>
      </c>
      <c r="E6246" s="257">
        <v>284</v>
      </c>
      <c r="F6246" s="258">
        <v>476</v>
      </c>
      <c r="G6246" s="258">
        <v>2041</v>
      </c>
      <c r="H6246" s="258">
        <v>1487</v>
      </c>
      <c r="I6246" s="258">
        <v>477</v>
      </c>
      <c r="J6246" s="258">
        <v>295</v>
      </c>
      <c r="K6246" s="259">
        <v>76</v>
      </c>
      <c r="L6246" s="257">
        <v>266</v>
      </c>
      <c r="M6246" s="258">
        <v>568</v>
      </c>
      <c r="N6246" s="258">
        <v>1891</v>
      </c>
      <c r="O6246" s="258">
        <v>1413</v>
      </c>
      <c r="P6246" s="258">
        <v>513</v>
      </c>
      <c r="Q6246" s="258">
        <v>302</v>
      </c>
      <c r="R6246" s="259">
        <v>130</v>
      </c>
      <c r="S6246" s="267">
        <v>10219</v>
      </c>
      <c r="T6246" s="90"/>
      <c r="U6246" s="260">
        <v>13</v>
      </c>
      <c r="V6246" s="273">
        <v>73.992790864622705</v>
      </c>
      <c r="W6246" s="273">
        <v>80.845386045601302</v>
      </c>
      <c r="X6246" s="274">
        <v>1.288317919</v>
      </c>
      <c r="Z6246" s="257">
        <v>26887.8</v>
      </c>
      <c r="AA6246" s="258">
        <v>10410.829047242405</v>
      </c>
      <c r="AB6246" s="276">
        <v>1.0187718022548591</v>
      </c>
      <c r="AC6246" s="92"/>
      <c r="AD6246" s="257">
        <v>884801.598979173</v>
      </c>
      <c r="AE6246" s="258">
        <v>8971.8801388796692</v>
      </c>
      <c r="AF6246" s="276">
        <v>0.87796067510320674</v>
      </c>
      <c r="AG6246" s="93"/>
      <c r="AH6246" s="257">
        <v>13165.320814261</v>
      </c>
      <c r="AI6246" s="258">
        <v>11167.302568687794</v>
      </c>
      <c r="AJ6246" s="258">
        <v>10674.18523297014</v>
      </c>
      <c r="AK6246" s="276">
        <v>1.0445430309198689</v>
      </c>
      <c r="AL6246" s="93"/>
      <c r="AM6246" s="257">
        <v>10224.59</v>
      </c>
      <c r="AN6246" s="258">
        <v>10201.94690188805</v>
      </c>
      <c r="AO6246" s="276">
        <v>0.99833123611782459</v>
      </c>
      <c r="AQ6246" s="280">
        <v>9531.502682487624</v>
      </c>
      <c r="AR6246" s="281">
        <v>9607.7003823374598</v>
      </c>
    </row>
    <row r="6247" spans="1:44" x14ac:dyDescent="0.2">
      <c r="A6247" s="260" t="s">
        <v>8388</v>
      </c>
      <c r="B6247" s="261" t="s">
        <v>843</v>
      </c>
      <c r="C6247" s="261" t="s">
        <v>5910</v>
      </c>
      <c r="D6247" s="262" t="s">
        <v>13904</v>
      </c>
      <c r="E6247" s="257">
        <v>80</v>
      </c>
      <c r="F6247" s="258">
        <v>184</v>
      </c>
      <c r="G6247" s="258">
        <v>464</v>
      </c>
      <c r="H6247" s="258">
        <v>532</v>
      </c>
      <c r="I6247" s="258">
        <v>209</v>
      </c>
      <c r="J6247" s="258">
        <v>123</v>
      </c>
      <c r="K6247" s="259">
        <v>32</v>
      </c>
      <c r="L6247" s="257">
        <v>77</v>
      </c>
      <c r="M6247" s="258">
        <v>196</v>
      </c>
      <c r="N6247" s="258">
        <v>501</v>
      </c>
      <c r="O6247" s="258">
        <v>537</v>
      </c>
      <c r="P6247" s="258">
        <v>241</v>
      </c>
      <c r="Q6247" s="258">
        <v>111</v>
      </c>
      <c r="R6247" s="259">
        <v>54</v>
      </c>
      <c r="S6247" s="267">
        <v>3341</v>
      </c>
      <c r="T6247" s="90"/>
      <c r="U6247" s="260">
        <v>2</v>
      </c>
      <c r="V6247" s="273">
        <v>66.523061331634196</v>
      </c>
      <c r="W6247" s="273">
        <v>71.821909607901802</v>
      </c>
      <c r="X6247" s="274">
        <v>1.290676119</v>
      </c>
      <c r="Z6247" s="257">
        <v>9567.23</v>
      </c>
      <c r="AA6247" s="258">
        <v>3704.3862266771157</v>
      </c>
      <c r="AB6247" s="276">
        <v>1.1087657068773169</v>
      </c>
      <c r="AC6247" s="92"/>
      <c r="AD6247" s="257">
        <v>275621.98515643267</v>
      </c>
      <c r="AE6247" s="258">
        <v>2794.804414138262</v>
      </c>
      <c r="AF6247" s="276">
        <v>0.83651733437242204</v>
      </c>
      <c r="AG6247" s="93"/>
      <c r="AH6247" s="257">
        <v>4312.1489135789998</v>
      </c>
      <c r="AI6247" s="258">
        <v>3657.7210930562574</v>
      </c>
      <c r="AJ6247" s="258">
        <v>3493.0261246670034</v>
      </c>
      <c r="AK6247" s="276">
        <v>1.0455031800859034</v>
      </c>
      <c r="AL6247" s="93"/>
      <c r="AM6247" s="257">
        <v>3341.86</v>
      </c>
      <c r="AN6247" s="258">
        <v>3334.4592080018465</v>
      </c>
      <c r="AO6247" s="276">
        <v>0.99804226519061556</v>
      </c>
      <c r="AQ6247" s="280">
        <v>3233.4451406773233</v>
      </c>
      <c r="AR6247" s="281">
        <v>3259.2942738641523</v>
      </c>
    </row>
    <row r="6248" spans="1:44" x14ac:dyDescent="0.2">
      <c r="A6248" s="260" t="s">
        <v>8388</v>
      </c>
      <c r="B6248" s="261" t="s">
        <v>843</v>
      </c>
      <c r="C6248" s="261" t="s">
        <v>5911</v>
      </c>
      <c r="D6248" s="262" t="s">
        <v>13905</v>
      </c>
      <c r="E6248" s="257">
        <v>213</v>
      </c>
      <c r="F6248" s="258">
        <v>322</v>
      </c>
      <c r="G6248" s="258">
        <v>4691</v>
      </c>
      <c r="H6248" s="258">
        <v>1003</v>
      </c>
      <c r="I6248" s="258">
        <v>271</v>
      </c>
      <c r="J6248" s="258">
        <v>122</v>
      </c>
      <c r="K6248" s="259">
        <v>53</v>
      </c>
      <c r="L6248" s="257">
        <v>186</v>
      </c>
      <c r="M6248" s="258">
        <v>311</v>
      </c>
      <c r="N6248" s="258">
        <v>4263</v>
      </c>
      <c r="O6248" s="258">
        <v>920</v>
      </c>
      <c r="P6248" s="258">
        <v>311</v>
      </c>
      <c r="Q6248" s="258">
        <v>157</v>
      </c>
      <c r="R6248" s="259">
        <v>80</v>
      </c>
      <c r="S6248" s="267">
        <v>12903</v>
      </c>
      <c r="T6248" s="90"/>
      <c r="U6248" s="260">
        <v>6</v>
      </c>
      <c r="V6248" s="273">
        <v>85.541228659987596</v>
      </c>
      <c r="W6248" s="273">
        <v>97.929252227818594</v>
      </c>
      <c r="X6248" s="274">
        <v>1.2669953300000001</v>
      </c>
      <c r="Z6248" s="257">
        <v>26804.57</v>
      </c>
      <c r="AA6248" s="258">
        <v>10378.602784714343</v>
      </c>
      <c r="AB6248" s="276">
        <v>0.80435579204172236</v>
      </c>
      <c r="AC6248" s="92"/>
      <c r="AD6248" s="257">
        <v>1208296.5527888478</v>
      </c>
      <c r="AE6248" s="258">
        <v>12252.11601826932</v>
      </c>
      <c r="AF6248" s="276">
        <v>0.94955560863902355</v>
      </c>
      <c r="AG6248" s="93"/>
      <c r="AH6248" s="257">
        <v>16348.040742990001</v>
      </c>
      <c r="AI6248" s="258">
        <v>13867.001036879225</v>
      </c>
      <c r="AJ6248" s="258">
        <v>13365.720497702028</v>
      </c>
      <c r="AK6248" s="276">
        <v>1.0358614661475647</v>
      </c>
      <c r="AL6248" s="93"/>
      <c r="AM6248" s="257">
        <v>12905.58</v>
      </c>
      <c r="AN6248" s="258">
        <v>12876.999654564963</v>
      </c>
      <c r="AO6248" s="276">
        <v>0.99798493796519905</v>
      </c>
      <c r="AQ6248" s="280">
        <v>10187.906686747609</v>
      </c>
      <c r="AR6248" s="281">
        <v>10269.35187767655</v>
      </c>
    </row>
    <row r="6249" spans="1:44" x14ac:dyDescent="0.2">
      <c r="A6249" s="260" t="s">
        <v>8388</v>
      </c>
      <c r="B6249" s="261" t="s">
        <v>843</v>
      </c>
      <c r="C6249" s="261" t="s">
        <v>5912</v>
      </c>
      <c r="D6249" s="262" t="s">
        <v>13906</v>
      </c>
      <c r="E6249" s="257">
        <v>344</v>
      </c>
      <c r="F6249" s="258">
        <v>688</v>
      </c>
      <c r="G6249" s="258">
        <v>2595</v>
      </c>
      <c r="H6249" s="258">
        <v>1801</v>
      </c>
      <c r="I6249" s="258">
        <v>701</v>
      </c>
      <c r="J6249" s="258">
        <v>412</v>
      </c>
      <c r="K6249" s="259">
        <v>129</v>
      </c>
      <c r="L6249" s="257">
        <v>362</v>
      </c>
      <c r="M6249" s="258">
        <v>665</v>
      </c>
      <c r="N6249" s="258">
        <v>2402</v>
      </c>
      <c r="O6249" s="258">
        <v>1759</v>
      </c>
      <c r="P6249" s="258">
        <v>719</v>
      </c>
      <c r="Q6249" s="258">
        <v>477</v>
      </c>
      <c r="R6249" s="259">
        <v>195</v>
      </c>
      <c r="S6249" s="267">
        <v>13249</v>
      </c>
      <c r="T6249" s="90"/>
      <c r="U6249" s="260">
        <v>15</v>
      </c>
      <c r="V6249" s="273">
        <v>74.587032093283199</v>
      </c>
      <c r="W6249" s="273">
        <v>76.664202187853604</v>
      </c>
      <c r="X6249" s="274">
        <v>1.2436429680000001</v>
      </c>
      <c r="Z6249" s="257">
        <v>35854.990000000005</v>
      </c>
      <c r="AA6249" s="258">
        <v>13882.882622623867</v>
      </c>
      <c r="AB6249" s="276">
        <v>1.04784380878737</v>
      </c>
      <c r="AC6249" s="92"/>
      <c r="AD6249" s="257">
        <v>1136091.4150003907</v>
      </c>
      <c r="AE6249" s="258">
        <v>11519.956580044145</v>
      </c>
      <c r="AF6249" s="276">
        <v>0.86949630764919206</v>
      </c>
      <c r="AG6249" s="93"/>
      <c r="AH6249" s="257">
        <v>16477.025683032</v>
      </c>
      <c r="AI6249" s="258">
        <v>13976.410740795653</v>
      </c>
      <c r="AJ6249" s="258">
        <v>13598.157155581914</v>
      </c>
      <c r="AK6249" s="276">
        <v>1.0263534723814562</v>
      </c>
      <c r="AL6249" s="93"/>
      <c r="AM6249" s="257">
        <v>13255.45</v>
      </c>
      <c r="AN6249" s="258">
        <v>13226.094842006571</v>
      </c>
      <c r="AO6249" s="276">
        <v>0.99827117835357915</v>
      </c>
      <c r="AQ6249" s="280">
        <v>12367.812209703983</v>
      </c>
      <c r="AR6249" s="281">
        <v>12466.684221174497</v>
      </c>
    </row>
    <row r="6250" spans="1:44" x14ac:dyDescent="0.2">
      <c r="A6250" s="260" t="s">
        <v>8388</v>
      </c>
      <c r="B6250" s="261" t="s">
        <v>843</v>
      </c>
      <c r="C6250" s="261" t="s">
        <v>5913</v>
      </c>
      <c r="D6250" s="262" t="s">
        <v>13907</v>
      </c>
      <c r="E6250" s="257">
        <v>329</v>
      </c>
      <c r="F6250" s="258">
        <v>615</v>
      </c>
      <c r="G6250" s="258">
        <v>1975</v>
      </c>
      <c r="H6250" s="258">
        <v>1580</v>
      </c>
      <c r="I6250" s="258">
        <v>648</v>
      </c>
      <c r="J6250" s="258">
        <v>365</v>
      </c>
      <c r="K6250" s="259">
        <v>81</v>
      </c>
      <c r="L6250" s="257">
        <v>332</v>
      </c>
      <c r="M6250" s="258">
        <v>576</v>
      </c>
      <c r="N6250" s="258">
        <v>1907</v>
      </c>
      <c r="O6250" s="258">
        <v>1505</v>
      </c>
      <c r="P6250" s="258">
        <v>676</v>
      </c>
      <c r="Q6250" s="258">
        <v>378</v>
      </c>
      <c r="R6250" s="259">
        <v>199</v>
      </c>
      <c r="S6250" s="267">
        <v>11166</v>
      </c>
      <c r="T6250" s="90"/>
      <c r="U6250" s="260">
        <v>74</v>
      </c>
      <c r="V6250" s="273">
        <v>72.084315188254493</v>
      </c>
      <c r="W6250" s="273">
        <v>83.563675443310004</v>
      </c>
      <c r="X6250" s="274">
        <v>1.2436429680000001</v>
      </c>
      <c r="Z6250" s="257">
        <v>30846.280000000002</v>
      </c>
      <c r="AA6250" s="258">
        <v>11943.533789427638</v>
      </c>
      <c r="AB6250" s="276">
        <v>1.0696340488471823</v>
      </c>
      <c r="AC6250" s="92"/>
      <c r="AD6250" s="257">
        <v>968417.74148483365</v>
      </c>
      <c r="AE6250" s="258">
        <v>9819.7470607995583</v>
      </c>
      <c r="AF6250" s="276">
        <v>0.87943283725591603</v>
      </c>
      <c r="AG6250" s="93"/>
      <c r="AH6250" s="257">
        <v>13886.517380688001</v>
      </c>
      <c r="AI6250" s="258">
        <v>11779.047651273624</v>
      </c>
      <c r="AJ6250" s="258">
        <v>11460.26287261134</v>
      </c>
      <c r="AK6250" s="276">
        <v>1.0263534723814562</v>
      </c>
      <c r="AL6250" s="93"/>
      <c r="AM6250" s="257">
        <v>11197.82</v>
      </c>
      <c r="AN6250" s="258">
        <v>11173.021613277408</v>
      </c>
      <c r="AO6250" s="276">
        <v>1.0006288387316324</v>
      </c>
      <c r="AQ6250" s="280">
        <v>10787.119543717472</v>
      </c>
      <c r="AR6250" s="281">
        <v>10873.355022489006</v>
      </c>
    </row>
    <row r="6251" spans="1:44" x14ac:dyDescent="0.2">
      <c r="A6251" s="260" t="s">
        <v>8388</v>
      </c>
      <c r="B6251" s="261" t="s">
        <v>843</v>
      </c>
      <c r="C6251" s="261" t="s">
        <v>5914</v>
      </c>
      <c r="D6251" s="262" t="s">
        <v>13908</v>
      </c>
      <c r="E6251" s="257">
        <v>216</v>
      </c>
      <c r="F6251" s="258">
        <v>514</v>
      </c>
      <c r="G6251" s="258">
        <v>1384</v>
      </c>
      <c r="H6251" s="258">
        <v>1246</v>
      </c>
      <c r="I6251" s="258">
        <v>444</v>
      </c>
      <c r="J6251" s="258">
        <v>294</v>
      </c>
      <c r="K6251" s="259">
        <v>95</v>
      </c>
      <c r="L6251" s="257">
        <v>190</v>
      </c>
      <c r="M6251" s="258">
        <v>499</v>
      </c>
      <c r="N6251" s="258">
        <v>1289</v>
      </c>
      <c r="O6251" s="258">
        <v>1268</v>
      </c>
      <c r="P6251" s="258">
        <v>490</v>
      </c>
      <c r="Q6251" s="258">
        <v>362</v>
      </c>
      <c r="R6251" s="259">
        <v>162</v>
      </c>
      <c r="S6251" s="267">
        <v>8453</v>
      </c>
      <c r="T6251" s="90"/>
      <c r="U6251" s="260">
        <v>71</v>
      </c>
      <c r="V6251" s="273">
        <v>68.1403606932505</v>
      </c>
      <c r="W6251" s="273">
        <v>71.232670925005905</v>
      </c>
      <c r="X6251" s="274">
        <v>1.295796575</v>
      </c>
      <c r="Z6251" s="257">
        <v>23784.560000000001</v>
      </c>
      <c r="AA6251" s="258">
        <v>9209.269189888344</v>
      </c>
      <c r="AB6251" s="276">
        <v>1.0894675487860339</v>
      </c>
      <c r="AC6251" s="92"/>
      <c r="AD6251" s="257">
        <v>699736.82407652494</v>
      </c>
      <c r="AE6251" s="258">
        <v>7095.3250102825423</v>
      </c>
      <c r="AF6251" s="276">
        <v>0.83938542650923254</v>
      </c>
      <c r="AG6251" s="93"/>
      <c r="AH6251" s="257">
        <v>10953.368448474999</v>
      </c>
      <c r="AI6251" s="258">
        <v>9291.0443532784338</v>
      </c>
      <c r="AJ6251" s="258">
        <v>8855.2612895736493</v>
      </c>
      <c r="AK6251" s="276">
        <v>1.0475879911952737</v>
      </c>
      <c r="AL6251" s="93"/>
      <c r="AM6251" s="257">
        <v>8483.5300000000007</v>
      </c>
      <c r="AN6251" s="258">
        <v>8464.7426058721521</v>
      </c>
      <c r="AO6251" s="276">
        <v>1.0013891643052351</v>
      </c>
      <c r="AQ6251" s="280">
        <v>8109.2369665450406</v>
      </c>
      <c r="AR6251" s="281">
        <v>8174.0646463948578</v>
      </c>
    </row>
    <row r="6252" spans="1:44" x14ac:dyDescent="0.2">
      <c r="A6252" s="260" t="s">
        <v>8388</v>
      </c>
      <c r="B6252" s="261" t="s">
        <v>843</v>
      </c>
      <c r="C6252" s="261" t="s">
        <v>5915</v>
      </c>
      <c r="D6252" s="262" t="s">
        <v>13909</v>
      </c>
      <c r="E6252" s="257">
        <v>134</v>
      </c>
      <c r="F6252" s="258">
        <v>183</v>
      </c>
      <c r="G6252" s="258">
        <v>2193</v>
      </c>
      <c r="H6252" s="258">
        <v>564</v>
      </c>
      <c r="I6252" s="258">
        <v>192</v>
      </c>
      <c r="J6252" s="258">
        <v>121</v>
      </c>
      <c r="K6252" s="259">
        <v>43</v>
      </c>
      <c r="L6252" s="257">
        <v>107</v>
      </c>
      <c r="M6252" s="258">
        <v>178</v>
      </c>
      <c r="N6252" s="258">
        <v>2294</v>
      </c>
      <c r="O6252" s="258">
        <v>500</v>
      </c>
      <c r="P6252" s="258">
        <v>228</v>
      </c>
      <c r="Q6252" s="258">
        <v>177</v>
      </c>
      <c r="R6252" s="259">
        <v>108</v>
      </c>
      <c r="S6252" s="267">
        <v>7022</v>
      </c>
      <c r="T6252" s="90"/>
      <c r="U6252" s="260">
        <v>127</v>
      </c>
      <c r="V6252" s="273">
        <v>74.8494655397038</v>
      </c>
      <c r="W6252" s="273">
        <v>83.584223266410305</v>
      </c>
      <c r="X6252" s="274">
        <v>1.2669953300000001</v>
      </c>
      <c r="Z6252" s="257">
        <v>16224.08</v>
      </c>
      <c r="AA6252" s="258">
        <v>6281.8870762496208</v>
      </c>
      <c r="AB6252" s="276">
        <v>0.89460083683418123</v>
      </c>
      <c r="AC6252" s="92"/>
      <c r="AD6252" s="257">
        <v>614117.00543352007</v>
      </c>
      <c r="AE6252" s="258">
        <v>6227.1408306156882</v>
      </c>
      <c r="AF6252" s="276">
        <v>0.88680444753854859</v>
      </c>
      <c r="AG6252" s="93"/>
      <c r="AH6252" s="257">
        <v>8896.8412072600004</v>
      </c>
      <c r="AI6252" s="258">
        <v>7546.6233651837501</v>
      </c>
      <c r="AJ6252" s="258">
        <v>7273.8192152882002</v>
      </c>
      <c r="AK6252" s="276">
        <v>1.0358614661475649</v>
      </c>
      <c r="AL6252" s="93"/>
      <c r="AM6252" s="257">
        <v>7076.61</v>
      </c>
      <c r="AN6252" s="258">
        <v>7060.93833252678</v>
      </c>
      <c r="AO6252" s="276">
        <v>1.0055451911886613</v>
      </c>
      <c r="AQ6252" s="280">
        <v>5802.581631403179</v>
      </c>
      <c r="AR6252" s="281">
        <v>5848.9692145820809</v>
      </c>
    </row>
    <row r="6253" spans="1:44" x14ac:dyDescent="0.2">
      <c r="A6253" s="260" t="s">
        <v>8388</v>
      </c>
      <c r="B6253" s="261" t="s">
        <v>843</v>
      </c>
      <c r="C6253" s="261" t="s">
        <v>5916</v>
      </c>
      <c r="D6253" s="262" t="s">
        <v>13910</v>
      </c>
      <c r="E6253" s="257">
        <v>135</v>
      </c>
      <c r="F6253" s="258">
        <v>251</v>
      </c>
      <c r="G6253" s="258">
        <v>919</v>
      </c>
      <c r="H6253" s="258">
        <v>662</v>
      </c>
      <c r="I6253" s="258">
        <v>160</v>
      </c>
      <c r="J6253" s="258">
        <v>102</v>
      </c>
      <c r="K6253" s="259">
        <v>22</v>
      </c>
      <c r="L6253" s="257">
        <v>107</v>
      </c>
      <c r="M6253" s="258">
        <v>201</v>
      </c>
      <c r="N6253" s="258">
        <v>839</v>
      </c>
      <c r="O6253" s="258">
        <v>715</v>
      </c>
      <c r="P6253" s="258">
        <v>206</v>
      </c>
      <c r="Q6253" s="258">
        <v>138</v>
      </c>
      <c r="R6253" s="259">
        <v>72</v>
      </c>
      <c r="S6253" s="267">
        <v>4529</v>
      </c>
      <c r="T6253" s="90"/>
      <c r="U6253" s="260">
        <v>13</v>
      </c>
      <c r="V6253" s="273">
        <v>75.159107192916693</v>
      </c>
      <c r="W6253" s="273">
        <v>68.810333406932997</v>
      </c>
      <c r="X6253" s="274">
        <v>1.2483134410000001</v>
      </c>
      <c r="Z6253" s="257">
        <v>11785.44</v>
      </c>
      <c r="AA6253" s="258">
        <v>4563.2666520329867</v>
      </c>
      <c r="AB6253" s="276">
        <v>1.0075660525575152</v>
      </c>
      <c r="AC6253" s="92"/>
      <c r="AD6253" s="257">
        <v>380613.24413989519</v>
      </c>
      <c r="AE6253" s="258">
        <v>3859.4148220720654</v>
      </c>
      <c r="AF6253" s="276">
        <v>0.85215606581410142</v>
      </c>
      <c r="AG6253" s="93"/>
      <c r="AH6253" s="257">
        <v>5653.6115742890006</v>
      </c>
      <c r="AI6253" s="258">
        <v>4795.5983714069898</v>
      </c>
      <c r="AJ6253" s="258">
        <v>4656.9672182753548</v>
      </c>
      <c r="AK6253" s="276">
        <v>1.02825507137897</v>
      </c>
      <c r="AL6253" s="93"/>
      <c r="AM6253" s="257">
        <v>4534.59</v>
      </c>
      <c r="AN6253" s="258">
        <v>4524.547820678632</v>
      </c>
      <c r="AO6253" s="276">
        <v>0.99901696195156364</v>
      </c>
      <c r="AQ6253" s="280">
        <v>3994.5577956530979</v>
      </c>
      <c r="AR6253" s="281">
        <v>4026.4914923728429</v>
      </c>
    </row>
    <row r="6254" spans="1:44" x14ac:dyDescent="0.2">
      <c r="A6254" s="260" t="s">
        <v>8388</v>
      </c>
      <c r="B6254" s="261" t="s">
        <v>843</v>
      </c>
      <c r="C6254" s="261" t="s">
        <v>5917</v>
      </c>
      <c r="D6254" s="262" t="s">
        <v>13911</v>
      </c>
      <c r="E6254" s="257">
        <v>155</v>
      </c>
      <c r="F6254" s="258">
        <v>309</v>
      </c>
      <c r="G6254" s="258">
        <v>833</v>
      </c>
      <c r="H6254" s="258">
        <v>680</v>
      </c>
      <c r="I6254" s="258">
        <v>253</v>
      </c>
      <c r="J6254" s="258">
        <v>173</v>
      </c>
      <c r="K6254" s="259">
        <v>45</v>
      </c>
      <c r="L6254" s="257">
        <v>145</v>
      </c>
      <c r="M6254" s="258">
        <v>306</v>
      </c>
      <c r="N6254" s="258">
        <v>862</v>
      </c>
      <c r="O6254" s="258">
        <v>642</v>
      </c>
      <c r="P6254" s="258">
        <v>276</v>
      </c>
      <c r="Q6254" s="258">
        <v>184</v>
      </c>
      <c r="R6254" s="259">
        <v>84</v>
      </c>
      <c r="S6254" s="267">
        <v>4947</v>
      </c>
      <c r="T6254" s="90"/>
      <c r="U6254" s="260">
        <v>73</v>
      </c>
      <c r="V6254" s="273">
        <v>79.965406788542495</v>
      </c>
      <c r="W6254" s="273">
        <v>78.281584798867996</v>
      </c>
      <c r="X6254" s="274">
        <v>1.2957815269999999</v>
      </c>
      <c r="Z6254" s="257">
        <v>13598.219999999998</v>
      </c>
      <c r="AA6254" s="258">
        <v>5265.1664980694813</v>
      </c>
      <c r="AB6254" s="276">
        <v>1.0643150390275886</v>
      </c>
      <c r="AC6254" s="92"/>
      <c r="AD6254" s="257">
        <v>433044.12415704946</v>
      </c>
      <c r="AE6254" s="258">
        <v>4391.0634669576657</v>
      </c>
      <c r="AF6254" s="276">
        <v>0.88762148109109884</v>
      </c>
      <c r="AG6254" s="93"/>
      <c r="AH6254" s="257">
        <v>6410.2312140690001</v>
      </c>
      <c r="AI6254" s="258">
        <v>5437.3905894653772</v>
      </c>
      <c r="AJ6254" s="258">
        <v>5182.3874829433807</v>
      </c>
      <c r="AK6254" s="276">
        <v>1.0475818643507946</v>
      </c>
      <c r="AL6254" s="93"/>
      <c r="AM6254" s="257">
        <v>4978.3900000000003</v>
      </c>
      <c r="AN6254" s="258">
        <v>4967.3649933044208</v>
      </c>
      <c r="AO6254" s="276">
        <v>1.0041166349917972</v>
      </c>
      <c r="AQ6254" s="280">
        <v>4916.0019505123128</v>
      </c>
      <c r="AR6254" s="281">
        <v>4955.3019490083088</v>
      </c>
    </row>
    <row r="6255" spans="1:44" x14ac:dyDescent="0.2">
      <c r="A6255" s="260" t="s">
        <v>8388</v>
      </c>
      <c r="B6255" s="261" t="s">
        <v>843</v>
      </c>
      <c r="C6255" s="261" t="s">
        <v>5918</v>
      </c>
      <c r="D6255" s="262" t="s">
        <v>13912</v>
      </c>
      <c r="E6255" s="257">
        <v>291</v>
      </c>
      <c r="F6255" s="258">
        <v>458</v>
      </c>
      <c r="G6255" s="258">
        <v>1572</v>
      </c>
      <c r="H6255" s="258">
        <v>1008</v>
      </c>
      <c r="I6255" s="258">
        <v>389</v>
      </c>
      <c r="J6255" s="258">
        <v>239</v>
      </c>
      <c r="K6255" s="259">
        <v>61</v>
      </c>
      <c r="L6255" s="257">
        <v>281</v>
      </c>
      <c r="M6255" s="258">
        <v>473</v>
      </c>
      <c r="N6255" s="258">
        <v>1503</v>
      </c>
      <c r="O6255" s="258">
        <v>975</v>
      </c>
      <c r="P6255" s="258">
        <v>423</v>
      </c>
      <c r="Q6255" s="258">
        <v>270</v>
      </c>
      <c r="R6255" s="259">
        <v>107</v>
      </c>
      <c r="S6255" s="267">
        <v>8050</v>
      </c>
      <c r="T6255" s="90"/>
      <c r="U6255" s="260">
        <v>33</v>
      </c>
      <c r="V6255" s="273">
        <v>88.570435315626199</v>
      </c>
      <c r="W6255" s="273">
        <v>100.77398111332</v>
      </c>
      <c r="X6255" s="274">
        <v>1.200700571</v>
      </c>
      <c r="Z6255" s="257">
        <v>21430.15</v>
      </c>
      <c r="AA6255" s="258">
        <v>8297.6527684214343</v>
      </c>
      <c r="AB6255" s="276">
        <v>1.0307643190585634</v>
      </c>
      <c r="AC6255" s="92"/>
      <c r="AD6255" s="257">
        <v>765629.19645607669</v>
      </c>
      <c r="AE6255" s="258">
        <v>7763.4730648722125</v>
      </c>
      <c r="AF6255" s="276">
        <v>0.96440659190959166</v>
      </c>
      <c r="AG6255" s="93"/>
      <c r="AH6255" s="257">
        <v>9665.6395965499996</v>
      </c>
      <c r="AI6255" s="258">
        <v>8198.7460402515189</v>
      </c>
      <c r="AJ6255" s="258">
        <v>8121.3980993207288</v>
      </c>
      <c r="AK6255" s="276">
        <v>1.008869329108165</v>
      </c>
      <c r="AL6255" s="93"/>
      <c r="AM6255" s="257">
        <v>8064.19</v>
      </c>
      <c r="AN6255" s="258">
        <v>8046.3312647975708</v>
      </c>
      <c r="AO6255" s="276">
        <v>0.99954425649659262</v>
      </c>
      <c r="AQ6255" s="280">
        <v>8069.6068096516456</v>
      </c>
      <c r="AR6255" s="281">
        <v>8134.117674105134</v>
      </c>
    </row>
    <row r="6256" spans="1:44" x14ac:dyDescent="0.2">
      <c r="A6256" s="260" t="s">
        <v>8388</v>
      </c>
      <c r="B6256" s="261" t="s">
        <v>843</v>
      </c>
      <c r="C6256" s="261" t="s">
        <v>5919</v>
      </c>
      <c r="D6256" s="262" t="s">
        <v>13913</v>
      </c>
      <c r="E6256" s="257">
        <v>213</v>
      </c>
      <c r="F6256" s="258">
        <v>428</v>
      </c>
      <c r="G6256" s="258">
        <v>1569</v>
      </c>
      <c r="H6256" s="258">
        <v>1147</v>
      </c>
      <c r="I6256" s="258">
        <v>418</v>
      </c>
      <c r="J6256" s="258">
        <v>274</v>
      </c>
      <c r="K6256" s="259">
        <v>87</v>
      </c>
      <c r="L6256" s="257">
        <v>181</v>
      </c>
      <c r="M6256" s="258">
        <v>434</v>
      </c>
      <c r="N6256" s="258">
        <v>1496</v>
      </c>
      <c r="O6256" s="258">
        <v>1084</v>
      </c>
      <c r="P6256" s="258">
        <v>394</v>
      </c>
      <c r="Q6256" s="258">
        <v>359</v>
      </c>
      <c r="R6256" s="259">
        <v>162</v>
      </c>
      <c r="S6256" s="267">
        <v>8246</v>
      </c>
      <c r="T6256" s="90"/>
      <c r="U6256" s="260">
        <v>9</v>
      </c>
      <c r="V6256" s="273">
        <v>70.931387462691305</v>
      </c>
      <c r="W6256" s="273">
        <v>64.3879708383961</v>
      </c>
      <c r="X6256" s="274">
        <v>1.2669953300000001</v>
      </c>
      <c r="Z6256" s="257">
        <v>22631.85</v>
      </c>
      <c r="AA6256" s="258">
        <v>8762.9453273541531</v>
      </c>
      <c r="AB6256" s="276">
        <v>1.0626904350417357</v>
      </c>
      <c r="AC6256" s="92"/>
      <c r="AD6256" s="257">
        <v>675248.67733429268</v>
      </c>
      <c r="AE6256" s="258">
        <v>6847.0154257970662</v>
      </c>
      <c r="AF6256" s="276">
        <v>0.83034385469282879</v>
      </c>
      <c r="AG6256" s="93"/>
      <c r="AH6256" s="257">
        <v>10447.643491180001</v>
      </c>
      <c r="AI6256" s="258">
        <v>8862.07010386004</v>
      </c>
      <c r="AJ6256" s="258">
        <v>8541.7136498528198</v>
      </c>
      <c r="AK6256" s="276">
        <v>1.0358614661475649</v>
      </c>
      <c r="AL6256" s="93"/>
      <c r="AM6256" s="257">
        <v>8249.8700000000008</v>
      </c>
      <c r="AN6256" s="258">
        <v>8231.6000629344726</v>
      </c>
      <c r="AO6256" s="276">
        <v>0.99825370639515798</v>
      </c>
      <c r="AQ6256" s="280">
        <v>7524.0329188531068</v>
      </c>
      <c r="AR6256" s="281">
        <v>7584.1823014960355</v>
      </c>
    </row>
    <row r="6257" spans="1:44" x14ac:dyDescent="0.2">
      <c r="A6257" s="260" t="s">
        <v>8388</v>
      </c>
      <c r="B6257" s="261" t="s">
        <v>843</v>
      </c>
      <c r="C6257" s="261" t="s">
        <v>5920</v>
      </c>
      <c r="D6257" s="262" t="s">
        <v>13914</v>
      </c>
      <c r="E6257" s="257">
        <v>159</v>
      </c>
      <c r="F6257" s="258">
        <v>334</v>
      </c>
      <c r="G6257" s="258">
        <v>1440</v>
      </c>
      <c r="H6257" s="258">
        <v>716</v>
      </c>
      <c r="I6257" s="258">
        <v>135</v>
      </c>
      <c r="J6257" s="258">
        <v>78</v>
      </c>
      <c r="K6257" s="259">
        <v>23</v>
      </c>
      <c r="L6257" s="257">
        <v>168</v>
      </c>
      <c r="M6257" s="258">
        <v>297</v>
      </c>
      <c r="N6257" s="258">
        <v>1404</v>
      </c>
      <c r="O6257" s="258">
        <v>647</v>
      </c>
      <c r="P6257" s="258">
        <v>151</v>
      </c>
      <c r="Q6257" s="258">
        <v>106</v>
      </c>
      <c r="R6257" s="259">
        <v>60</v>
      </c>
      <c r="S6257" s="267">
        <v>5718</v>
      </c>
      <c r="T6257" s="90"/>
      <c r="U6257" s="260">
        <v>1</v>
      </c>
      <c r="V6257" s="273">
        <v>78.568223505709</v>
      </c>
      <c r="W6257" s="273">
        <v>87.294631928658802</v>
      </c>
      <c r="X6257" s="274">
        <v>1.2669953300000001</v>
      </c>
      <c r="Z6257" s="257">
        <v>13144.01</v>
      </c>
      <c r="AA6257" s="258">
        <v>5089.2985333587958</v>
      </c>
      <c r="AB6257" s="276">
        <v>0.89004871167520039</v>
      </c>
      <c r="AC6257" s="92"/>
      <c r="AD6257" s="257">
        <v>510650.3849917184</v>
      </c>
      <c r="AE6257" s="258">
        <v>5177.9902435803542</v>
      </c>
      <c r="AF6257" s="276">
        <v>0.90555967883531907</v>
      </c>
      <c r="AG6257" s="93"/>
      <c r="AH6257" s="257">
        <v>7244.6792969400003</v>
      </c>
      <c r="AI6257" s="258">
        <v>6145.1997154828659</v>
      </c>
      <c r="AJ6257" s="258">
        <v>5923.0558634317758</v>
      </c>
      <c r="AK6257" s="276">
        <v>1.0358614661475649</v>
      </c>
      <c r="AL6257" s="93"/>
      <c r="AM6257" s="257">
        <v>5718.43</v>
      </c>
      <c r="AN6257" s="258">
        <v>5705.7661209069192</v>
      </c>
      <c r="AO6257" s="276">
        <v>0.99786046185850286</v>
      </c>
      <c r="AQ6257" s="280">
        <v>4763.7229568355187</v>
      </c>
      <c r="AR6257" s="281">
        <v>4801.8055912452683</v>
      </c>
    </row>
    <row r="6258" spans="1:44" x14ac:dyDescent="0.2">
      <c r="A6258" s="260" t="s">
        <v>8388</v>
      </c>
      <c r="B6258" s="261" t="s">
        <v>843</v>
      </c>
      <c r="C6258" s="261" t="s">
        <v>5921</v>
      </c>
      <c r="D6258" s="262" t="s">
        <v>13915</v>
      </c>
      <c r="E6258" s="257">
        <v>546</v>
      </c>
      <c r="F6258" s="258">
        <v>1084</v>
      </c>
      <c r="G6258" s="258">
        <v>3783</v>
      </c>
      <c r="H6258" s="258">
        <v>2555</v>
      </c>
      <c r="I6258" s="258">
        <v>983</v>
      </c>
      <c r="J6258" s="258">
        <v>574</v>
      </c>
      <c r="K6258" s="259">
        <v>220</v>
      </c>
      <c r="L6258" s="257">
        <v>513</v>
      </c>
      <c r="M6258" s="258">
        <v>1040</v>
      </c>
      <c r="N6258" s="258">
        <v>3471</v>
      </c>
      <c r="O6258" s="258">
        <v>2476</v>
      </c>
      <c r="P6258" s="258">
        <v>1006</v>
      </c>
      <c r="Q6258" s="258">
        <v>726</v>
      </c>
      <c r="R6258" s="259">
        <v>389</v>
      </c>
      <c r="S6258" s="267">
        <v>19366</v>
      </c>
      <c r="T6258" s="90"/>
      <c r="U6258" s="260">
        <v>112</v>
      </c>
      <c r="V6258" s="273">
        <v>75.167060395551403</v>
      </c>
      <c r="W6258" s="273">
        <v>77.742590106371907</v>
      </c>
      <c r="X6258" s="274">
        <v>1.2436429680000001</v>
      </c>
      <c r="Z6258" s="257">
        <v>52612.45</v>
      </c>
      <c r="AA6258" s="258">
        <v>20371.291913305984</v>
      </c>
      <c r="AB6258" s="276">
        <v>1.0519101473358454</v>
      </c>
      <c r="AC6258" s="92"/>
      <c r="AD6258" s="257">
        <v>1668497.3565866274</v>
      </c>
      <c r="AE6258" s="258">
        <v>16918.547968949988</v>
      </c>
      <c r="AF6258" s="276">
        <v>0.8736211901760812</v>
      </c>
      <c r="AG6258" s="93"/>
      <c r="AH6258" s="257">
        <v>24084.389718288003</v>
      </c>
      <c r="AI6258" s="258">
        <v>20429.252804456835</v>
      </c>
      <c r="AJ6258" s="258">
        <v>19876.361346139282</v>
      </c>
      <c r="AK6258" s="276">
        <v>1.0263534723814562</v>
      </c>
      <c r="AL6258" s="93"/>
      <c r="AM6258" s="257">
        <v>19414.16</v>
      </c>
      <c r="AN6258" s="258">
        <v>19371.165930835261</v>
      </c>
      <c r="AO6258" s="276">
        <v>1.0002667525991562</v>
      </c>
      <c r="AQ6258" s="280">
        <v>18270.672010242011</v>
      </c>
      <c r="AR6258" s="281">
        <v>18416.733258742635</v>
      </c>
    </row>
    <row r="6259" spans="1:44" x14ac:dyDescent="0.2">
      <c r="A6259" s="260" t="s">
        <v>8388</v>
      </c>
      <c r="B6259" s="261" t="s">
        <v>843</v>
      </c>
      <c r="C6259" s="261" t="s">
        <v>5922</v>
      </c>
      <c r="D6259" s="262" t="s">
        <v>13916</v>
      </c>
      <c r="E6259" s="257">
        <v>606</v>
      </c>
      <c r="F6259" s="258">
        <v>1037</v>
      </c>
      <c r="G6259" s="258">
        <v>3795</v>
      </c>
      <c r="H6259" s="258">
        <v>2279</v>
      </c>
      <c r="I6259" s="258">
        <v>833</v>
      </c>
      <c r="J6259" s="258">
        <v>468</v>
      </c>
      <c r="K6259" s="259">
        <v>137</v>
      </c>
      <c r="L6259" s="257">
        <v>579</v>
      </c>
      <c r="M6259" s="258">
        <v>1055</v>
      </c>
      <c r="N6259" s="258">
        <v>3500</v>
      </c>
      <c r="O6259" s="258">
        <v>2050</v>
      </c>
      <c r="P6259" s="258">
        <v>866</v>
      </c>
      <c r="Q6259" s="258">
        <v>529</v>
      </c>
      <c r="R6259" s="259">
        <v>291</v>
      </c>
      <c r="S6259" s="267">
        <v>18025</v>
      </c>
      <c r="T6259" s="90"/>
      <c r="U6259" s="260">
        <v>150</v>
      </c>
      <c r="V6259" s="273">
        <v>85.554909986278702</v>
      </c>
      <c r="W6259" s="273">
        <v>97.827637856429604</v>
      </c>
      <c r="X6259" s="274">
        <v>1.200700571</v>
      </c>
      <c r="Z6259" s="257">
        <v>46708.829999999994</v>
      </c>
      <c r="AA6259" s="258">
        <v>18085.438158819517</v>
      </c>
      <c r="AB6259" s="276">
        <v>1.0033530185198067</v>
      </c>
      <c r="AC6259" s="92"/>
      <c r="AD6259" s="257">
        <v>1687575.0564795341</v>
      </c>
      <c r="AE6259" s="258">
        <v>17111.995671759472</v>
      </c>
      <c r="AF6259" s="276">
        <v>0.94934788747625365</v>
      </c>
      <c r="AG6259" s="93"/>
      <c r="AH6259" s="257">
        <v>21642.627792275001</v>
      </c>
      <c r="AI6259" s="258">
        <v>18358.061785780574</v>
      </c>
      <c r="AJ6259" s="258">
        <v>18184.869657174677</v>
      </c>
      <c r="AK6259" s="276">
        <v>1.0088693291081652</v>
      </c>
      <c r="AL6259" s="93"/>
      <c r="AM6259" s="257">
        <v>18089.5</v>
      </c>
      <c r="AN6259" s="258">
        <v>18049.439486737745</v>
      </c>
      <c r="AO6259" s="276">
        <v>1.0013558661158251</v>
      </c>
      <c r="AQ6259" s="280">
        <v>17345.139168345166</v>
      </c>
      <c r="AR6259" s="281">
        <v>17483.801428875344</v>
      </c>
    </row>
    <row r="6260" spans="1:44" x14ac:dyDescent="0.2">
      <c r="A6260" s="260" t="s">
        <v>8388</v>
      </c>
      <c r="B6260" s="261" t="s">
        <v>843</v>
      </c>
      <c r="C6260" s="261" t="s">
        <v>5923</v>
      </c>
      <c r="D6260" s="262" t="s">
        <v>13917</v>
      </c>
      <c r="E6260" s="257">
        <v>129</v>
      </c>
      <c r="F6260" s="258">
        <v>306</v>
      </c>
      <c r="G6260" s="258">
        <v>1199</v>
      </c>
      <c r="H6260" s="258">
        <v>847</v>
      </c>
      <c r="I6260" s="258">
        <v>231</v>
      </c>
      <c r="J6260" s="258">
        <v>129</v>
      </c>
      <c r="K6260" s="259">
        <v>34</v>
      </c>
      <c r="L6260" s="257">
        <v>111</v>
      </c>
      <c r="M6260" s="258">
        <v>365</v>
      </c>
      <c r="N6260" s="258">
        <v>1286</v>
      </c>
      <c r="O6260" s="258">
        <v>806</v>
      </c>
      <c r="P6260" s="258">
        <v>215</v>
      </c>
      <c r="Q6260" s="258">
        <v>146</v>
      </c>
      <c r="R6260" s="259">
        <v>87</v>
      </c>
      <c r="S6260" s="267">
        <v>5891</v>
      </c>
      <c r="T6260" s="90"/>
      <c r="U6260" s="260">
        <v>7</v>
      </c>
      <c r="V6260" s="273">
        <v>72.485989276610596</v>
      </c>
      <c r="W6260" s="273">
        <v>82.240835030549803</v>
      </c>
      <c r="X6260" s="274">
        <v>1.2669953300000001</v>
      </c>
      <c r="Z6260" s="257">
        <v>14696.76</v>
      </c>
      <c r="AA6260" s="258">
        <v>5690.5159926937231</v>
      </c>
      <c r="AB6260" s="276">
        <v>0.96596774617106151</v>
      </c>
      <c r="AC6260" s="92"/>
      <c r="AD6260" s="257">
        <v>509694.36388256424</v>
      </c>
      <c r="AE6260" s="258">
        <v>5168.2961982582547</v>
      </c>
      <c r="AF6260" s="276">
        <v>0.87732069228624254</v>
      </c>
      <c r="AG6260" s="93"/>
      <c r="AH6260" s="257">
        <v>7463.8694890300003</v>
      </c>
      <c r="AI6260" s="258">
        <v>6331.1247855735501</v>
      </c>
      <c r="AJ6260" s="258">
        <v>6102.2598970753043</v>
      </c>
      <c r="AK6260" s="276">
        <v>1.0358614661475649</v>
      </c>
      <c r="AL6260" s="93"/>
      <c r="AM6260" s="257">
        <v>5894.01</v>
      </c>
      <c r="AN6260" s="258">
        <v>5880.9572862283167</v>
      </c>
      <c r="AO6260" s="276">
        <v>0.99829524464917951</v>
      </c>
      <c r="AQ6260" s="280">
        <v>5162.6264359884708</v>
      </c>
      <c r="AR6260" s="281">
        <v>5203.8980248145472</v>
      </c>
    </row>
    <row r="6261" spans="1:44" x14ac:dyDescent="0.2">
      <c r="A6261" s="260" t="s">
        <v>8388</v>
      </c>
      <c r="B6261" s="261" t="s">
        <v>843</v>
      </c>
      <c r="C6261" s="261" t="s">
        <v>5924</v>
      </c>
      <c r="D6261" s="262" t="s">
        <v>8485</v>
      </c>
      <c r="E6261" s="257">
        <v>212</v>
      </c>
      <c r="F6261" s="258">
        <v>410</v>
      </c>
      <c r="G6261" s="258">
        <v>1190</v>
      </c>
      <c r="H6261" s="258">
        <v>974</v>
      </c>
      <c r="I6261" s="258">
        <v>405</v>
      </c>
      <c r="J6261" s="258">
        <v>176</v>
      </c>
      <c r="K6261" s="259">
        <v>66</v>
      </c>
      <c r="L6261" s="257">
        <v>201</v>
      </c>
      <c r="M6261" s="258">
        <v>390</v>
      </c>
      <c r="N6261" s="258">
        <v>1250</v>
      </c>
      <c r="O6261" s="258">
        <v>1036</v>
      </c>
      <c r="P6261" s="258">
        <v>425</v>
      </c>
      <c r="Q6261" s="258">
        <v>235</v>
      </c>
      <c r="R6261" s="259">
        <v>178</v>
      </c>
      <c r="S6261" s="267">
        <v>7148</v>
      </c>
      <c r="T6261" s="90"/>
      <c r="U6261" s="260">
        <v>106</v>
      </c>
      <c r="V6261" s="273">
        <v>75.463647518265901</v>
      </c>
      <c r="W6261" s="273">
        <v>80.002799160251897</v>
      </c>
      <c r="X6261" s="274">
        <v>1.200700571</v>
      </c>
      <c r="Z6261" s="257">
        <v>19868.829999999998</v>
      </c>
      <c r="AA6261" s="258">
        <v>7693.1170456013988</v>
      </c>
      <c r="AB6261" s="276">
        <v>1.0762614781199495</v>
      </c>
      <c r="AC6261" s="92"/>
      <c r="AD6261" s="257">
        <v>620221.91190326388</v>
      </c>
      <c r="AE6261" s="258">
        <v>6289.0445265050321</v>
      </c>
      <c r="AF6261" s="276">
        <v>0.87983275412773254</v>
      </c>
      <c r="AG6261" s="93"/>
      <c r="AH6261" s="257">
        <v>8582.6076815079996</v>
      </c>
      <c r="AI6261" s="258">
        <v>7280.0790926357577</v>
      </c>
      <c r="AJ6261" s="258">
        <v>7211.3979644651636</v>
      </c>
      <c r="AK6261" s="276">
        <v>1.008869329108165</v>
      </c>
      <c r="AL6261" s="93"/>
      <c r="AM6261" s="257">
        <v>7193.58</v>
      </c>
      <c r="AN6261" s="258">
        <v>7177.6492939554391</v>
      </c>
      <c r="AO6261" s="276">
        <v>1.0041479146552097</v>
      </c>
      <c r="AQ6261" s="280">
        <v>6857.0146214109918</v>
      </c>
      <c r="AR6261" s="281">
        <v>6911.8316591219691</v>
      </c>
    </row>
    <row r="6262" spans="1:44" x14ac:dyDescent="0.2">
      <c r="A6262" s="260" t="s">
        <v>8388</v>
      </c>
      <c r="B6262" s="261" t="s">
        <v>843</v>
      </c>
      <c r="C6262" s="261" t="s">
        <v>5925</v>
      </c>
      <c r="D6262" s="262" t="s">
        <v>13918</v>
      </c>
      <c r="E6262" s="257">
        <v>479</v>
      </c>
      <c r="F6262" s="258">
        <v>742</v>
      </c>
      <c r="G6262" s="258">
        <v>2306</v>
      </c>
      <c r="H6262" s="258">
        <v>1154</v>
      </c>
      <c r="I6262" s="258">
        <v>262</v>
      </c>
      <c r="J6262" s="258">
        <v>225</v>
      </c>
      <c r="K6262" s="259">
        <v>47</v>
      </c>
      <c r="L6262" s="257">
        <v>470</v>
      </c>
      <c r="M6262" s="258">
        <v>748</v>
      </c>
      <c r="N6262" s="258">
        <v>2357</v>
      </c>
      <c r="O6262" s="258">
        <v>1030</v>
      </c>
      <c r="P6262" s="258">
        <v>367</v>
      </c>
      <c r="Q6262" s="258">
        <v>237</v>
      </c>
      <c r="R6262" s="259">
        <v>83</v>
      </c>
      <c r="S6262" s="267">
        <v>10507</v>
      </c>
      <c r="T6262" s="90"/>
      <c r="U6262" s="260">
        <v>43</v>
      </c>
      <c r="V6262" s="273">
        <v>103.708835018896</v>
      </c>
      <c r="W6262" s="273">
        <v>126.70286475682801</v>
      </c>
      <c r="X6262" s="274">
        <v>1.2669953300000001</v>
      </c>
      <c r="Z6262" s="257">
        <v>25198.7</v>
      </c>
      <c r="AA6262" s="258">
        <v>9756.8175125055659</v>
      </c>
      <c r="AB6262" s="276">
        <v>0.92860164771157949</v>
      </c>
      <c r="AC6262" s="92"/>
      <c r="AD6262" s="257">
        <v>1105352.5022402937</v>
      </c>
      <c r="AE6262" s="258">
        <v>11208.264285182502</v>
      </c>
      <c r="AF6262" s="276">
        <v>1.0667425797261352</v>
      </c>
      <c r="AG6262" s="93"/>
      <c r="AH6262" s="257">
        <v>13312.319932310002</v>
      </c>
      <c r="AI6262" s="258">
        <v>11291.992551692632</v>
      </c>
      <c r="AJ6262" s="258">
        <v>10883.796424812463</v>
      </c>
      <c r="AK6262" s="276">
        <v>1.0358614661475647</v>
      </c>
      <c r="AL6262" s="93"/>
      <c r="AM6262" s="257">
        <v>10525.49</v>
      </c>
      <c r="AN6262" s="258">
        <v>10502.180536955873</v>
      </c>
      <c r="AO6262" s="276">
        <v>0.99954130931339802</v>
      </c>
      <c r="AQ6262" s="280">
        <v>10776.314014489057</v>
      </c>
      <c r="AR6262" s="281">
        <v>10862.46311060926</v>
      </c>
    </row>
    <row r="6263" spans="1:44" x14ac:dyDescent="0.2">
      <c r="A6263" s="260" t="s">
        <v>8388</v>
      </c>
      <c r="B6263" s="261" t="s">
        <v>843</v>
      </c>
      <c r="C6263" s="261" t="s">
        <v>5926</v>
      </c>
      <c r="D6263" s="262" t="s">
        <v>13919</v>
      </c>
      <c r="E6263" s="257">
        <v>326</v>
      </c>
      <c r="F6263" s="258">
        <v>538</v>
      </c>
      <c r="G6263" s="258">
        <v>2430</v>
      </c>
      <c r="H6263" s="258">
        <v>887</v>
      </c>
      <c r="I6263" s="258">
        <v>218</v>
      </c>
      <c r="J6263" s="258">
        <v>139</v>
      </c>
      <c r="K6263" s="259">
        <v>39</v>
      </c>
      <c r="L6263" s="257">
        <v>326</v>
      </c>
      <c r="M6263" s="258">
        <v>486</v>
      </c>
      <c r="N6263" s="258">
        <v>2312</v>
      </c>
      <c r="O6263" s="258">
        <v>804</v>
      </c>
      <c r="P6263" s="258">
        <v>258</v>
      </c>
      <c r="Q6263" s="258">
        <v>160</v>
      </c>
      <c r="R6263" s="259">
        <v>58</v>
      </c>
      <c r="S6263" s="267">
        <v>8981</v>
      </c>
      <c r="T6263" s="90"/>
      <c r="U6263" s="260">
        <v>22</v>
      </c>
      <c r="V6263" s="273">
        <v>92.806698078151399</v>
      </c>
      <c r="W6263" s="273">
        <v>107.854677060133</v>
      </c>
      <c r="X6263" s="274">
        <v>1.2669953300000001</v>
      </c>
      <c r="Z6263" s="257">
        <v>20343.769999999997</v>
      </c>
      <c r="AA6263" s="258">
        <v>7877.0115683104814</v>
      </c>
      <c r="AB6263" s="276">
        <v>0.87707511060132293</v>
      </c>
      <c r="AC6263" s="92"/>
      <c r="AD6263" s="257">
        <v>879167.53598646342</v>
      </c>
      <c r="AE6263" s="258">
        <v>8914.7507915504957</v>
      </c>
      <c r="AF6263" s="276">
        <v>0.99262340402521942</v>
      </c>
      <c r="AG6263" s="93"/>
      <c r="AH6263" s="257">
        <v>11378.88505873</v>
      </c>
      <c r="AI6263" s="258">
        <v>9651.982973898499</v>
      </c>
      <c r="AJ6263" s="258">
        <v>9303.0718274712781</v>
      </c>
      <c r="AK6263" s="276">
        <v>1.0358614661475647</v>
      </c>
      <c r="AL6263" s="93"/>
      <c r="AM6263" s="257">
        <v>8990.4599999999991</v>
      </c>
      <c r="AN6263" s="258">
        <v>8970.5499725219706</v>
      </c>
      <c r="AO6263" s="276">
        <v>0.99883642940897122</v>
      </c>
      <c r="AQ6263" s="280">
        <v>8089.879359294453</v>
      </c>
      <c r="AR6263" s="281">
        <v>8154.5522886084709</v>
      </c>
    </row>
    <row r="6264" spans="1:44" x14ac:dyDescent="0.2">
      <c r="A6264" s="260" t="s">
        <v>8388</v>
      </c>
      <c r="B6264" s="261" t="s">
        <v>843</v>
      </c>
      <c r="C6264" s="261" t="s">
        <v>5927</v>
      </c>
      <c r="D6264" s="262" t="s">
        <v>10552</v>
      </c>
      <c r="E6264" s="257">
        <v>366</v>
      </c>
      <c r="F6264" s="258">
        <v>764</v>
      </c>
      <c r="G6264" s="258">
        <v>2237</v>
      </c>
      <c r="H6264" s="258">
        <v>1851</v>
      </c>
      <c r="I6264" s="258">
        <v>574</v>
      </c>
      <c r="J6264" s="258">
        <v>406</v>
      </c>
      <c r="K6264" s="259">
        <v>137</v>
      </c>
      <c r="L6264" s="257">
        <v>370</v>
      </c>
      <c r="M6264" s="258">
        <v>728</v>
      </c>
      <c r="N6264" s="258">
        <v>2180</v>
      </c>
      <c r="O6264" s="258">
        <v>1776</v>
      </c>
      <c r="P6264" s="258">
        <v>647</v>
      </c>
      <c r="Q6264" s="258">
        <v>484</v>
      </c>
      <c r="R6264" s="259">
        <v>278</v>
      </c>
      <c r="S6264" s="267">
        <v>12798</v>
      </c>
      <c r="T6264" s="90"/>
      <c r="U6264" s="260">
        <v>104</v>
      </c>
      <c r="V6264" s="273">
        <v>71.821596490961795</v>
      </c>
      <c r="W6264" s="273">
        <v>82.531020471948693</v>
      </c>
      <c r="X6264" s="274">
        <v>1.2436429680000001</v>
      </c>
      <c r="Z6264" s="257">
        <v>35160.300000000003</v>
      </c>
      <c r="AA6264" s="258">
        <v>13613.901938788489</v>
      </c>
      <c r="AB6264" s="276">
        <v>1.0637523002647671</v>
      </c>
      <c r="AC6264" s="92"/>
      <c r="AD6264" s="257">
        <v>1105952.6633224206</v>
      </c>
      <c r="AE6264" s="258">
        <v>11214.349913078151</v>
      </c>
      <c r="AF6264" s="276">
        <v>0.87625800227208561</v>
      </c>
      <c r="AG6264" s="93"/>
      <c r="AH6264" s="257">
        <v>15916.142704464</v>
      </c>
      <c r="AI6264" s="258">
        <v>13500.649457370577</v>
      </c>
      <c r="AJ6264" s="258">
        <v>13135.271739537877</v>
      </c>
      <c r="AK6264" s="276">
        <v>1.0263534723814562</v>
      </c>
      <c r="AL6264" s="93"/>
      <c r="AM6264" s="257">
        <v>12842.72</v>
      </c>
      <c r="AN6264" s="258">
        <v>12814.278862606296</v>
      </c>
      <c r="AO6264" s="276">
        <v>1.0012719848887557</v>
      </c>
      <c r="AQ6264" s="280">
        <v>12259.24250578043</v>
      </c>
      <c r="AR6264" s="281">
        <v>12357.246578376253</v>
      </c>
    </row>
    <row r="6265" spans="1:44" x14ac:dyDescent="0.2">
      <c r="A6265" s="260" t="s">
        <v>8388</v>
      </c>
      <c r="B6265" s="261" t="s">
        <v>843</v>
      </c>
      <c r="C6265" s="261" t="s">
        <v>5928</v>
      </c>
      <c r="D6265" s="262" t="s">
        <v>13920</v>
      </c>
      <c r="E6265" s="257">
        <v>88</v>
      </c>
      <c r="F6265" s="258">
        <v>190</v>
      </c>
      <c r="G6265" s="258">
        <v>491</v>
      </c>
      <c r="H6265" s="258">
        <v>582</v>
      </c>
      <c r="I6265" s="258">
        <v>178</v>
      </c>
      <c r="J6265" s="258">
        <v>84</v>
      </c>
      <c r="K6265" s="259">
        <v>25</v>
      </c>
      <c r="L6265" s="257">
        <v>57</v>
      </c>
      <c r="M6265" s="258">
        <v>204</v>
      </c>
      <c r="N6265" s="258">
        <v>454</v>
      </c>
      <c r="O6265" s="258">
        <v>556</v>
      </c>
      <c r="P6265" s="258">
        <v>150</v>
      </c>
      <c r="Q6265" s="258">
        <v>94</v>
      </c>
      <c r="R6265" s="259">
        <v>38</v>
      </c>
      <c r="S6265" s="267">
        <v>3191</v>
      </c>
      <c r="T6265" s="90"/>
      <c r="U6265" s="260">
        <v>1</v>
      </c>
      <c r="V6265" s="273">
        <v>73.764714379003095</v>
      </c>
      <c r="W6265" s="273">
        <v>79.898119122257</v>
      </c>
      <c r="X6265" s="274">
        <v>1.2436429680000001</v>
      </c>
      <c r="Z6265" s="257">
        <v>8571.1500000000015</v>
      </c>
      <c r="AA6265" s="258">
        <v>3318.7087596706219</v>
      </c>
      <c r="AB6265" s="276">
        <v>1.0400215480008217</v>
      </c>
      <c r="AC6265" s="92"/>
      <c r="AD6265" s="257">
        <v>275383.72709448799</v>
      </c>
      <c r="AE6265" s="258">
        <v>2792.3884795645049</v>
      </c>
      <c r="AF6265" s="276">
        <v>0.87508256959088215</v>
      </c>
      <c r="AG6265" s="93"/>
      <c r="AH6265" s="257">
        <v>3968.4647108880004</v>
      </c>
      <c r="AI6265" s="258">
        <v>3366.1956882692225</v>
      </c>
      <c r="AJ6265" s="258">
        <v>3275.0939303692267</v>
      </c>
      <c r="AK6265" s="276">
        <v>1.0263534723814562</v>
      </c>
      <c r="AL6265" s="93"/>
      <c r="AM6265" s="257">
        <v>3191.43</v>
      </c>
      <c r="AN6265" s="258">
        <v>3184.3623461764801</v>
      </c>
      <c r="AO6265" s="276">
        <v>0.99791988285066757</v>
      </c>
      <c r="AQ6265" s="280">
        <v>2974.4783124085566</v>
      </c>
      <c r="AR6265" s="281">
        <v>2998.2571868640166</v>
      </c>
    </row>
    <row r="6266" spans="1:44" x14ac:dyDescent="0.2">
      <c r="A6266" s="260" t="s">
        <v>8388</v>
      </c>
      <c r="B6266" s="261" t="s">
        <v>843</v>
      </c>
      <c r="C6266" s="261" t="s">
        <v>5929</v>
      </c>
      <c r="D6266" s="262" t="s">
        <v>13921</v>
      </c>
      <c r="E6266" s="257">
        <v>271</v>
      </c>
      <c r="F6266" s="258">
        <v>519</v>
      </c>
      <c r="G6266" s="258">
        <v>1579</v>
      </c>
      <c r="H6266" s="258">
        <v>1201</v>
      </c>
      <c r="I6266" s="258">
        <v>507</v>
      </c>
      <c r="J6266" s="258">
        <v>281</v>
      </c>
      <c r="K6266" s="259">
        <v>75</v>
      </c>
      <c r="L6266" s="257">
        <v>254</v>
      </c>
      <c r="M6266" s="258">
        <v>532</v>
      </c>
      <c r="N6266" s="258">
        <v>1557</v>
      </c>
      <c r="O6266" s="258">
        <v>1280</v>
      </c>
      <c r="P6266" s="258">
        <v>574</v>
      </c>
      <c r="Q6266" s="258">
        <v>304</v>
      </c>
      <c r="R6266" s="259">
        <v>214</v>
      </c>
      <c r="S6266" s="267">
        <v>9148</v>
      </c>
      <c r="T6266" s="90"/>
      <c r="U6266" s="260">
        <v>15</v>
      </c>
      <c r="V6266" s="273">
        <v>67.542699159403099</v>
      </c>
      <c r="W6266" s="273">
        <v>81.613139484040204</v>
      </c>
      <c r="X6266" s="274">
        <v>1.295796575</v>
      </c>
      <c r="Z6266" s="257">
        <v>25448.18</v>
      </c>
      <c r="AA6266" s="258">
        <v>9853.4149890825302</v>
      </c>
      <c r="AB6266" s="276">
        <v>1.0771113892744348</v>
      </c>
      <c r="AC6266" s="92"/>
      <c r="AD6266" s="257">
        <v>778323.75792035379</v>
      </c>
      <c r="AE6266" s="258">
        <v>7892.1958022684139</v>
      </c>
      <c r="AF6266" s="276">
        <v>0.86272363382907891</v>
      </c>
      <c r="AG6266" s="93"/>
      <c r="AH6266" s="257">
        <v>11853.9470681</v>
      </c>
      <c r="AI6266" s="258">
        <v>10054.947798863257</v>
      </c>
      <c r="AJ6266" s="258">
        <v>9583.3349434543634</v>
      </c>
      <c r="AK6266" s="276">
        <v>1.0475879911952737</v>
      </c>
      <c r="AL6266" s="93"/>
      <c r="AM6266" s="257">
        <v>9154.4500000000007</v>
      </c>
      <c r="AN6266" s="258">
        <v>9134.1768047412243</v>
      </c>
      <c r="AO6266" s="276">
        <v>0.99848893799095151</v>
      </c>
      <c r="AQ6266" s="280">
        <v>8891.8522688390003</v>
      </c>
      <c r="AR6266" s="281">
        <v>8962.9364108531354</v>
      </c>
    </row>
    <row r="6267" spans="1:44" x14ac:dyDescent="0.2">
      <c r="A6267" s="260" t="s">
        <v>8388</v>
      </c>
      <c r="B6267" s="261" t="s">
        <v>843</v>
      </c>
      <c r="C6267" s="261" t="s">
        <v>5930</v>
      </c>
      <c r="D6267" s="262" t="s">
        <v>13922</v>
      </c>
      <c r="E6267" s="257">
        <v>159</v>
      </c>
      <c r="F6267" s="258">
        <v>279</v>
      </c>
      <c r="G6267" s="258">
        <v>697</v>
      </c>
      <c r="H6267" s="258">
        <v>618</v>
      </c>
      <c r="I6267" s="258">
        <v>268</v>
      </c>
      <c r="J6267" s="258">
        <v>134</v>
      </c>
      <c r="K6267" s="259">
        <v>48</v>
      </c>
      <c r="L6267" s="257">
        <v>140</v>
      </c>
      <c r="M6267" s="258">
        <v>272</v>
      </c>
      <c r="N6267" s="258">
        <v>823</v>
      </c>
      <c r="O6267" s="258">
        <v>680</v>
      </c>
      <c r="P6267" s="258">
        <v>298</v>
      </c>
      <c r="Q6267" s="258">
        <v>188</v>
      </c>
      <c r="R6267" s="259">
        <v>72</v>
      </c>
      <c r="S6267" s="267">
        <v>4676</v>
      </c>
      <c r="T6267" s="90"/>
      <c r="U6267" s="260">
        <v>0</v>
      </c>
      <c r="V6267" s="273">
        <v>66.282028848583295</v>
      </c>
      <c r="W6267" s="273">
        <v>72.785683760683696</v>
      </c>
      <c r="X6267" s="274">
        <v>1.295796575</v>
      </c>
      <c r="Z6267" s="257">
        <v>13209.260000000002</v>
      </c>
      <c r="AA6267" s="258">
        <v>5114.5630248877642</v>
      </c>
      <c r="AB6267" s="276">
        <v>1.0937902106261257</v>
      </c>
      <c r="AC6267" s="92"/>
      <c r="AD6267" s="257">
        <v>386527.93434093526</v>
      </c>
      <c r="AE6267" s="258">
        <v>3919.3897267326829</v>
      </c>
      <c r="AF6267" s="276">
        <v>0.83819284147405537</v>
      </c>
      <c r="AG6267" s="93"/>
      <c r="AH6267" s="257">
        <v>6059.1447846999999</v>
      </c>
      <c r="AI6267" s="258">
        <v>5139.5863475606238</v>
      </c>
      <c r="AJ6267" s="258">
        <v>4898.5214468290997</v>
      </c>
      <c r="AK6267" s="276">
        <v>1.0475879911952737</v>
      </c>
      <c r="AL6267" s="93"/>
      <c r="AM6267" s="257">
        <v>4676</v>
      </c>
      <c r="AN6267" s="258">
        <v>4665.6446579499543</v>
      </c>
      <c r="AO6267" s="276">
        <v>0.99778542727757791</v>
      </c>
      <c r="AQ6267" s="280">
        <v>4481.0537178780087</v>
      </c>
      <c r="AR6267" s="281">
        <v>4516.8766093548375</v>
      </c>
    </row>
    <row r="6268" spans="1:44" x14ac:dyDescent="0.2">
      <c r="A6268" s="260" t="s">
        <v>8388</v>
      </c>
      <c r="B6268" s="261" t="s">
        <v>843</v>
      </c>
      <c r="C6268" s="261" t="s">
        <v>5931</v>
      </c>
      <c r="D6268" s="262" t="s">
        <v>13923</v>
      </c>
      <c r="E6268" s="257">
        <v>498</v>
      </c>
      <c r="F6268" s="258">
        <v>975</v>
      </c>
      <c r="G6268" s="258">
        <v>2896</v>
      </c>
      <c r="H6268" s="258">
        <v>2093</v>
      </c>
      <c r="I6268" s="258">
        <v>786</v>
      </c>
      <c r="J6268" s="258">
        <v>421</v>
      </c>
      <c r="K6268" s="259">
        <v>150</v>
      </c>
      <c r="L6268" s="257">
        <v>503</v>
      </c>
      <c r="M6268" s="258">
        <v>934</v>
      </c>
      <c r="N6268" s="258">
        <v>2872</v>
      </c>
      <c r="O6268" s="258">
        <v>2115</v>
      </c>
      <c r="P6268" s="258">
        <v>835</v>
      </c>
      <c r="Q6268" s="258">
        <v>546</v>
      </c>
      <c r="R6268" s="259">
        <v>340</v>
      </c>
      <c r="S6268" s="267">
        <v>15964</v>
      </c>
      <c r="T6268" s="90"/>
      <c r="U6268" s="260">
        <v>211</v>
      </c>
      <c r="V6268" s="273">
        <v>71.232685202103795</v>
      </c>
      <c r="W6268" s="273">
        <v>94.376111737442002</v>
      </c>
      <c r="X6268" s="274">
        <v>1.295796575</v>
      </c>
      <c r="Z6268" s="257">
        <v>43242.200000000004</v>
      </c>
      <c r="AA6268" s="258">
        <v>16743.175411400916</v>
      </c>
      <c r="AB6268" s="276">
        <v>1.0488082818467124</v>
      </c>
      <c r="AC6268" s="92"/>
      <c r="AD6268" s="257">
        <v>1421860.8619453814</v>
      </c>
      <c r="AE6268" s="258">
        <v>14417.65616411185</v>
      </c>
      <c r="AF6268" s="276">
        <v>0.90313556527886807</v>
      </c>
      <c r="AG6268" s="93"/>
      <c r="AH6268" s="257">
        <v>20686.096523299999</v>
      </c>
      <c r="AI6268" s="258">
        <v>17546.697273836144</v>
      </c>
      <c r="AJ6268" s="258">
        <v>16723.694691441349</v>
      </c>
      <c r="AK6268" s="276">
        <v>1.0475879911952737</v>
      </c>
      <c r="AL6268" s="93"/>
      <c r="AM6268" s="257">
        <v>16054.73</v>
      </c>
      <c r="AN6268" s="258">
        <v>16019.175632876148</v>
      </c>
      <c r="AO6268" s="276">
        <v>1.0034562536254164</v>
      </c>
      <c r="AQ6268" s="280">
        <v>15895.702551024782</v>
      </c>
      <c r="AR6268" s="281">
        <v>16022.777579195381</v>
      </c>
    </row>
    <row r="6269" spans="1:44" x14ac:dyDescent="0.2">
      <c r="A6269" s="260" t="s">
        <v>8388</v>
      </c>
      <c r="B6269" s="261" t="s">
        <v>843</v>
      </c>
      <c r="C6269" s="261" t="s">
        <v>5932</v>
      </c>
      <c r="D6269" s="262" t="s">
        <v>13924</v>
      </c>
      <c r="E6269" s="257">
        <v>385</v>
      </c>
      <c r="F6269" s="258">
        <v>677</v>
      </c>
      <c r="G6269" s="258">
        <v>2268</v>
      </c>
      <c r="H6269" s="258">
        <v>1710</v>
      </c>
      <c r="I6269" s="258">
        <v>543</v>
      </c>
      <c r="J6269" s="258">
        <v>342</v>
      </c>
      <c r="K6269" s="259">
        <v>96</v>
      </c>
      <c r="L6269" s="257">
        <v>359</v>
      </c>
      <c r="M6269" s="258">
        <v>640</v>
      </c>
      <c r="N6269" s="258">
        <v>2270</v>
      </c>
      <c r="O6269" s="258">
        <v>1697</v>
      </c>
      <c r="P6269" s="258">
        <v>593</v>
      </c>
      <c r="Q6269" s="258">
        <v>427</v>
      </c>
      <c r="R6269" s="259">
        <v>224</v>
      </c>
      <c r="S6269" s="267">
        <v>12231</v>
      </c>
      <c r="T6269" s="90"/>
      <c r="U6269" s="260">
        <v>23</v>
      </c>
      <c r="V6269" s="273">
        <v>75.127192104708499</v>
      </c>
      <c r="W6269" s="273">
        <v>87.384105960264904</v>
      </c>
      <c r="X6269" s="274">
        <v>1.2483134410000001</v>
      </c>
      <c r="Z6269" s="257">
        <v>32917.1</v>
      </c>
      <c r="AA6269" s="258">
        <v>12745.345503573477</v>
      </c>
      <c r="AB6269" s="276">
        <v>1.0420526125070295</v>
      </c>
      <c r="AC6269" s="92"/>
      <c r="AD6269" s="257">
        <v>1081566.8693141269</v>
      </c>
      <c r="AE6269" s="258">
        <v>10967.078184380733</v>
      </c>
      <c r="AF6269" s="276">
        <v>0.89666243024942627</v>
      </c>
      <c r="AG6269" s="93"/>
      <c r="AH6269" s="257">
        <v>15268.121696871001</v>
      </c>
      <c r="AI6269" s="258">
        <v>12950.974537575379</v>
      </c>
      <c r="AJ6269" s="258">
        <v>12576.587778036181</v>
      </c>
      <c r="AK6269" s="276">
        <v>1.02825507137897</v>
      </c>
      <c r="AL6269" s="93"/>
      <c r="AM6269" s="257">
        <v>12240.89</v>
      </c>
      <c r="AN6269" s="258">
        <v>12213.78165890783</v>
      </c>
      <c r="AO6269" s="276">
        <v>0.99859223766722505</v>
      </c>
      <c r="AQ6269" s="280">
        <v>11734.63626074055</v>
      </c>
      <c r="AR6269" s="281">
        <v>11828.446473193801</v>
      </c>
    </row>
    <row r="6270" spans="1:44" x14ac:dyDescent="0.2">
      <c r="A6270" s="260" t="s">
        <v>8388</v>
      </c>
      <c r="B6270" s="261" t="s">
        <v>843</v>
      </c>
      <c r="C6270" s="261" t="s">
        <v>5933</v>
      </c>
      <c r="D6270" s="262" t="s">
        <v>10595</v>
      </c>
      <c r="E6270" s="257">
        <v>211</v>
      </c>
      <c r="F6270" s="258">
        <v>421</v>
      </c>
      <c r="G6270" s="258">
        <v>1208</v>
      </c>
      <c r="H6270" s="258">
        <v>1036</v>
      </c>
      <c r="I6270" s="258">
        <v>425</v>
      </c>
      <c r="J6270" s="258">
        <v>229</v>
      </c>
      <c r="K6270" s="259">
        <v>76</v>
      </c>
      <c r="L6270" s="257">
        <v>170</v>
      </c>
      <c r="M6270" s="258">
        <v>397</v>
      </c>
      <c r="N6270" s="258">
        <v>1215</v>
      </c>
      <c r="O6270" s="258">
        <v>1096</v>
      </c>
      <c r="P6270" s="258">
        <v>470</v>
      </c>
      <c r="Q6270" s="258">
        <v>279</v>
      </c>
      <c r="R6270" s="259">
        <v>151</v>
      </c>
      <c r="S6270" s="267">
        <v>7384</v>
      </c>
      <c r="T6270" s="90"/>
      <c r="U6270" s="260">
        <v>54</v>
      </c>
      <c r="V6270" s="273">
        <v>75.310670841548102</v>
      </c>
      <c r="W6270" s="273">
        <v>78.806447243667805</v>
      </c>
      <c r="X6270" s="274">
        <v>1.200700571</v>
      </c>
      <c r="Z6270" s="257">
        <v>20829.04</v>
      </c>
      <c r="AA6270" s="258">
        <v>8064.9058181842302</v>
      </c>
      <c r="AB6270" s="276">
        <v>1.0922136806858382</v>
      </c>
      <c r="AC6270" s="92"/>
      <c r="AD6270" s="257">
        <v>638312.80509540509</v>
      </c>
      <c r="AE6270" s="258">
        <v>6472.4860183744267</v>
      </c>
      <c r="AF6270" s="276">
        <v>0.87655552794886604</v>
      </c>
      <c r="AG6270" s="93"/>
      <c r="AH6270" s="257">
        <v>8865.9730162640008</v>
      </c>
      <c r="AI6270" s="258">
        <v>7520.439846113939</v>
      </c>
      <c r="AJ6270" s="258">
        <v>7449.4911261346915</v>
      </c>
      <c r="AK6270" s="276">
        <v>1.0088693291081652</v>
      </c>
      <c r="AL6270" s="93"/>
      <c r="AM6270" s="257">
        <v>7407.22</v>
      </c>
      <c r="AN6270" s="258">
        <v>7390.8161726390208</v>
      </c>
      <c r="AO6270" s="276">
        <v>1.000923100303226</v>
      </c>
      <c r="AQ6270" s="280">
        <v>7138.6216471365578</v>
      </c>
      <c r="AR6270" s="281">
        <v>7195.6899361283295</v>
      </c>
    </row>
    <row r="6271" spans="1:44" x14ac:dyDescent="0.2">
      <c r="A6271" s="260" t="s">
        <v>8388</v>
      </c>
      <c r="B6271" s="261" t="s">
        <v>843</v>
      </c>
      <c r="C6271" s="261" t="s">
        <v>5934</v>
      </c>
      <c r="D6271" s="262" t="s">
        <v>13925</v>
      </c>
      <c r="E6271" s="257">
        <v>484</v>
      </c>
      <c r="F6271" s="258">
        <v>946</v>
      </c>
      <c r="G6271" s="258">
        <v>3325</v>
      </c>
      <c r="H6271" s="258">
        <v>2394</v>
      </c>
      <c r="I6271" s="258">
        <v>816</v>
      </c>
      <c r="J6271" s="258">
        <v>464</v>
      </c>
      <c r="K6271" s="259">
        <v>159</v>
      </c>
      <c r="L6271" s="257">
        <v>490</v>
      </c>
      <c r="M6271" s="258">
        <v>881</v>
      </c>
      <c r="N6271" s="258">
        <v>3181</v>
      </c>
      <c r="O6271" s="258">
        <v>2191</v>
      </c>
      <c r="P6271" s="258">
        <v>872</v>
      </c>
      <c r="Q6271" s="258">
        <v>589</v>
      </c>
      <c r="R6271" s="259">
        <v>321</v>
      </c>
      <c r="S6271" s="267">
        <v>17113</v>
      </c>
      <c r="T6271" s="90"/>
      <c r="U6271" s="260">
        <v>108</v>
      </c>
      <c r="V6271" s="273">
        <v>84.086728043673304</v>
      </c>
      <c r="W6271" s="273">
        <v>94.358628344432702</v>
      </c>
      <c r="X6271" s="274">
        <v>1.200700571</v>
      </c>
      <c r="Z6271" s="257">
        <v>45839.64</v>
      </c>
      <c r="AA6271" s="258">
        <v>17748.891899937327</v>
      </c>
      <c r="AB6271" s="276">
        <v>1.0371584117301074</v>
      </c>
      <c r="AC6271" s="92"/>
      <c r="AD6271" s="257">
        <v>1581573.1558422877</v>
      </c>
      <c r="AE6271" s="258">
        <v>16037.137366679495</v>
      </c>
      <c r="AF6271" s="276">
        <v>0.93713185103018148</v>
      </c>
      <c r="AG6271" s="93"/>
      <c r="AH6271" s="257">
        <v>20547.588871522999</v>
      </c>
      <c r="AI6271" s="258">
        <v>17429.210060475059</v>
      </c>
      <c r="AJ6271" s="258">
        <v>17264.78082902803</v>
      </c>
      <c r="AK6271" s="276">
        <v>1.0088693291081652</v>
      </c>
      <c r="AL6271" s="93"/>
      <c r="AM6271" s="257">
        <v>17159.439999999999</v>
      </c>
      <c r="AN6271" s="258">
        <v>17121.439172243958</v>
      </c>
      <c r="AO6271" s="276">
        <v>1.0004931439399263</v>
      </c>
      <c r="AQ6271" s="280">
        <v>16788.851170802936</v>
      </c>
      <c r="AR6271" s="281">
        <v>16923.066297730071</v>
      </c>
    </row>
    <row r="6272" spans="1:44" x14ac:dyDescent="0.2">
      <c r="A6272" s="260" t="s">
        <v>8388</v>
      </c>
      <c r="B6272" s="261" t="s">
        <v>843</v>
      </c>
      <c r="C6272" s="261" t="s">
        <v>5935</v>
      </c>
      <c r="D6272" s="262" t="s">
        <v>13926</v>
      </c>
      <c r="E6272" s="257">
        <v>377</v>
      </c>
      <c r="F6272" s="258">
        <v>775</v>
      </c>
      <c r="G6272" s="258">
        <v>2176</v>
      </c>
      <c r="H6272" s="258">
        <v>1771</v>
      </c>
      <c r="I6272" s="258">
        <v>617</v>
      </c>
      <c r="J6272" s="258">
        <v>348</v>
      </c>
      <c r="K6272" s="259">
        <v>81</v>
      </c>
      <c r="L6272" s="257">
        <v>345</v>
      </c>
      <c r="M6272" s="258">
        <v>738</v>
      </c>
      <c r="N6272" s="258">
        <v>2241</v>
      </c>
      <c r="O6272" s="258">
        <v>1758</v>
      </c>
      <c r="P6272" s="258">
        <v>641</v>
      </c>
      <c r="Q6272" s="258">
        <v>396</v>
      </c>
      <c r="R6272" s="259">
        <v>166</v>
      </c>
      <c r="S6272" s="267">
        <v>12430</v>
      </c>
      <c r="T6272" s="90"/>
      <c r="U6272" s="260">
        <v>56</v>
      </c>
      <c r="V6272" s="273">
        <v>75.0602392237207</v>
      </c>
      <c r="W6272" s="273">
        <v>74.962679964610302</v>
      </c>
      <c r="X6272" s="274">
        <v>1.2436429680000001</v>
      </c>
      <c r="Z6272" s="257">
        <v>33106.01</v>
      </c>
      <c r="AA6272" s="258">
        <v>12818.490562496654</v>
      </c>
      <c r="AB6272" s="276">
        <v>1.0312542689056037</v>
      </c>
      <c r="AC6272" s="92"/>
      <c r="AD6272" s="257">
        <v>1062391.4235804786</v>
      </c>
      <c r="AE6272" s="258">
        <v>10772.639339638168</v>
      </c>
      <c r="AF6272" s="276">
        <v>0.86666446819293386</v>
      </c>
      <c r="AG6272" s="93"/>
      <c r="AH6272" s="257">
        <v>15458.482092240001</v>
      </c>
      <c r="AI6272" s="258">
        <v>13112.445128544794</v>
      </c>
      <c r="AJ6272" s="258">
        <v>12757.573661701501</v>
      </c>
      <c r="AK6272" s="276">
        <v>1.0263534723814562</v>
      </c>
      <c r="AL6272" s="93"/>
      <c r="AM6272" s="257">
        <v>12454.08</v>
      </c>
      <c r="AN6272" s="258">
        <v>12426.499534149138</v>
      </c>
      <c r="AO6272" s="276">
        <v>0.99971838569180516</v>
      </c>
      <c r="AQ6272" s="280">
        <v>11398.888741358962</v>
      </c>
      <c r="AR6272" s="281">
        <v>11490.014887137799</v>
      </c>
    </row>
    <row r="6273" spans="1:44" x14ac:dyDescent="0.2">
      <c r="A6273" s="260" t="s">
        <v>8388</v>
      </c>
      <c r="B6273" s="261" t="s">
        <v>843</v>
      </c>
      <c r="C6273" s="261" t="s">
        <v>5936</v>
      </c>
      <c r="D6273" s="262" t="s">
        <v>13927</v>
      </c>
      <c r="E6273" s="257">
        <v>212</v>
      </c>
      <c r="F6273" s="258">
        <v>513</v>
      </c>
      <c r="G6273" s="258">
        <v>1459</v>
      </c>
      <c r="H6273" s="258">
        <v>1348</v>
      </c>
      <c r="I6273" s="258">
        <v>529</v>
      </c>
      <c r="J6273" s="258">
        <v>371</v>
      </c>
      <c r="K6273" s="259">
        <v>97</v>
      </c>
      <c r="L6273" s="257">
        <v>235</v>
      </c>
      <c r="M6273" s="258">
        <v>539</v>
      </c>
      <c r="N6273" s="258">
        <v>1559</v>
      </c>
      <c r="O6273" s="258">
        <v>1356</v>
      </c>
      <c r="P6273" s="258">
        <v>578</v>
      </c>
      <c r="Q6273" s="258">
        <v>408</v>
      </c>
      <c r="R6273" s="259">
        <v>215</v>
      </c>
      <c r="S6273" s="267">
        <v>9419</v>
      </c>
      <c r="T6273" s="90"/>
      <c r="U6273" s="260">
        <v>37</v>
      </c>
      <c r="V6273" s="273">
        <v>70.188393501716902</v>
      </c>
      <c r="W6273" s="273">
        <v>80.162879592270102</v>
      </c>
      <c r="X6273" s="274">
        <v>1.2473718739999999</v>
      </c>
      <c r="Z6273" s="257">
        <v>27061.039999999997</v>
      </c>
      <c r="AA6273" s="258">
        <v>10477.906756245902</v>
      </c>
      <c r="AB6273" s="276">
        <v>1.1124224181171996</v>
      </c>
      <c r="AC6273" s="92"/>
      <c r="AD6273" s="257">
        <v>804654.4543356183</v>
      </c>
      <c r="AE6273" s="258">
        <v>8159.1888236231844</v>
      </c>
      <c r="AF6273" s="276">
        <v>0.8662478844487933</v>
      </c>
      <c r="AG6273" s="93"/>
      <c r="AH6273" s="257">
        <v>11748.995681205999</v>
      </c>
      <c r="AI6273" s="258">
        <v>9965.9242263287269</v>
      </c>
      <c r="AJ6273" s="258">
        <v>9681.5236286377876</v>
      </c>
      <c r="AK6273" s="276">
        <v>1.0278717091663434</v>
      </c>
      <c r="AL6273" s="93"/>
      <c r="AM6273" s="257">
        <v>9434.91</v>
      </c>
      <c r="AN6273" s="258">
        <v>9414.0157056754924</v>
      </c>
      <c r="AO6273" s="276">
        <v>0.99947082553089417</v>
      </c>
      <c r="AQ6273" s="280">
        <v>9324.504239490796</v>
      </c>
      <c r="AR6273" s="281">
        <v>9399.0471315150153</v>
      </c>
    </row>
    <row r="6274" spans="1:44" x14ac:dyDescent="0.2">
      <c r="A6274" s="260" t="s">
        <v>8388</v>
      </c>
      <c r="B6274" s="261" t="s">
        <v>843</v>
      </c>
      <c r="C6274" s="261" t="s">
        <v>5937</v>
      </c>
      <c r="D6274" s="262" t="s">
        <v>13928</v>
      </c>
      <c r="E6274" s="257">
        <v>224</v>
      </c>
      <c r="F6274" s="258">
        <v>510</v>
      </c>
      <c r="G6274" s="258">
        <v>1753</v>
      </c>
      <c r="H6274" s="258">
        <v>1458</v>
      </c>
      <c r="I6274" s="258">
        <v>512</v>
      </c>
      <c r="J6274" s="258">
        <v>346</v>
      </c>
      <c r="K6274" s="259">
        <v>89</v>
      </c>
      <c r="L6274" s="257">
        <v>226</v>
      </c>
      <c r="M6274" s="258">
        <v>516</v>
      </c>
      <c r="N6274" s="258">
        <v>1715</v>
      </c>
      <c r="O6274" s="258">
        <v>1447</v>
      </c>
      <c r="P6274" s="258">
        <v>531</v>
      </c>
      <c r="Q6274" s="258">
        <v>387</v>
      </c>
      <c r="R6274" s="259">
        <v>173</v>
      </c>
      <c r="S6274" s="267">
        <v>9887</v>
      </c>
      <c r="T6274" s="90"/>
      <c r="U6274" s="260">
        <v>11</v>
      </c>
      <c r="V6274" s="273">
        <v>77.554030390482595</v>
      </c>
      <c r="W6274" s="273">
        <v>86.572454968629799</v>
      </c>
      <c r="X6274" s="274">
        <v>1.2436429680000001</v>
      </c>
      <c r="Z6274" s="257">
        <v>27315.840000000004</v>
      </c>
      <c r="AA6274" s="258">
        <v>10576.564111672431</v>
      </c>
      <c r="AB6274" s="276">
        <v>1.0697445242917398</v>
      </c>
      <c r="AC6274" s="92"/>
      <c r="AD6274" s="257">
        <v>878656.99271781545</v>
      </c>
      <c r="AE6274" s="258">
        <v>8909.5738874656636</v>
      </c>
      <c r="AF6274" s="276">
        <v>0.90114027384096929</v>
      </c>
      <c r="AG6274" s="93"/>
      <c r="AH6274" s="257">
        <v>12295.898024616001</v>
      </c>
      <c r="AI6274" s="258">
        <v>10429.826627990537</v>
      </c>
      <c r="AJ6274" s="258">
        <v>10147.556781435458</v>
      </c>
      <c r="AK6274" s="276">
        <v>1.0263534723814562</v>
      </c>
      <c r="AL6274" s="93"/>
      <c r="AM6274" s="257">
        <v>9891.73</v>
      </c>
      <c r="AN6274" s="258">
        <v>9869.8240445644351</v>
      </c>
      <c r="AO6274" s="276">
        <v>0.99826277380038786</v>
      </c>
      <c r="AQ6274" s="280">
        <v>9765.1481853465757</v>
      </c>
      <c r="AR6274" s="281">
        <v>9843.2137176349224</v>
      </c>
    </row>
    <row r="6275" spans="1:44" x14ac:dyDescent="0.2">
      <c r="A6275" s="260" t="s">
        <v>8388</v>
      </c>
      <c r="B6275" s="261" t="s">
        <v>843</v>
      </c>
      <c r="C6275" s="261" t="s">
        <v>5938</v>
      </c>
      <c r="D6275" s="262" t="s">
        <v>9523</v>
      </c>
      <c r="E6275" s="257">
        <v>461</v>
      </c>
      <c r="F6275" s="258">
        <v>657</v>
      </c>
      <c r="G6275" s="258">
        <v>2678</v>
      </c>
      <c r="H6275" s="258">
        <v>1498</v>
      </c>
      <c r="I6275" s="258">
        <v>464</v>
      </c>
      <c r="J6275" s="258">
        <v>288</v>
      </c>
      <c r="K6275" s="259">
        <v>103</v>
      </c>
      <c r="L6275" s="257">
        <v>424</v>
      </c>
      <c r="M6275" s="258">
        <v>711</v>
      </c>
      <c r="N6275" s="258">
        <v>3093</v>
      </c>
      <c r="O6275" s="258">
        <v>1384</v>
      </c>
      <c r="P6275" s="258">
        <v>507</v>
      </c>
      <c r="Q6275" s="258">
        <v>350</v>
      </c>
      <c r="R6275" s="259">
        <v>222</v>
      </c>
      <c r="S6275" s="267">
        <v>12840</v>
      </c>
      <c r="T6275" s="90"/>
      <c r="U6275" s="260">
        <v>95</v>
      </c>
      <c r="V6275" s="273">
        <v>88.291791828112196</v>
      </c>
      <c r="W6275" s="273">
        <v>95.706409158165201</v>
      </c>
      <c r="X6275" s="274">
        <v>1.2669953300000001</v>
      </c>
      <c r="Z6275" s="257">
        <v>32681.53</v>
      </c>
      <c r="AA6275" s="258">
        <v>12654.133913236637</v>
      </c>
      <c r="AB6275" s="276">
        <v>0.98552444807138917</v>
      </c>
      <c r="AC6275" s="92"/>
      <c r="AD6275" s="257">
        <v>1204862.5971476713</v>
      </c>
      <c r="AE6275" s="258">
        <v>12217.29573940634</v>
      </c>
      <c r="AF6275" s="276">
        <v>0.95150278344286132</v>
      </c>
      <c r="AG6275" s="93"/>
      <c r="AH6275" s="257">
        <v>16268.220037200001</v>
      </c>
      <c r="AI6275" s="258">
        <v>13799.294219447358</v>
      </c>
      <c r="AJ6275" s="258">
        <v>13300.461225334731</v>
      </c>
      <c r="AK6275" s="276">
        <v>1.0358614661475647</v>
      </c>
      <c r="AL6275" s="93"/>
      <c r="AM6275" s="257">
        <v>12880.85</v>
      </c>
      <c r="AN6275" s="258">
        <v>12852.324420948391</v>
      </c>
      <c r="AO6275" s="276">
        <v>1.0009598458682547</v>
      </c>
      <c r="AQ6275" s="280">
        <v>12484.203022490534</v>
      </c>
      <c r="AR6275" s="281">
        <v>12584.00549713285</v>
      </c>
    </row>
    <row r="6276" spans="1:44" x14ac:dyDescent="0.2">
      <c r="A6276" s="260" t="s">
        <v>8388</v>
      </c>
      <c r="B6276" s="261" t="s">
        <v>843</v>
      </c>
      <c r="C6276" s="261" t="s">
        <v>5939</v>
      </c>
      <c r="D6276" s="262" t="s">
        <v>13929</v>
      </c>
      <c r="E6276" s="257">
        <v>181</v>
      </c>
      <c r="F6276" s="258">
        <v>352</v>
      </c>
      <c r="G6276" s="258">
        <v>1201</v>
      </c>
      <c r="H6276" s="258">
        <v>902</v>
      </c>
      <c r="I6276" s="258">
        <v>298</v>
      </c>
      <c r="J6276" s="258">
        <v>274</v>
      </c>
      <c r="K6276" s="259">
        <v>76</v>
      </c>
      <c r="L6276" s="257">
        <v>152</v>
      </c>
      <c r="M6276" s="258">
        <v>318</v>
      </c>
      <c r="N6276" s="258">
        <v>1269</v>
      </c>
      <c r="O6276" s="258">
        <v>876</v>
      </c>
      <c r="P6276" s="258">
        <v>343</v>
      </c>
      <c r="Q6276" s="258">
        <v>299</v>
      </c>
      <c r="R6276" s="259">
        <v>132</v>
      </c>
      <c r="S6276" s="267">
        <v>6673</v>
      </c>
      <c r="T6276" s="90"/>
      <c r="U6276" s="260">
        <v>14</v>
      </c>
      <c r="V6276" s="273">
        <v>75.810276031288694</v>
      </c>
      <c r="W6276" s="273">
        <v>70.087367001348696</v>
      </c>
      <c r="X6276" s="274">
        <v>1.2483134410000001</v>
      </c>
      <c r="Z6276" s="257">
        <v>18687.62</v>
      </c>
      <c r="AA6276" s="258">
        <v>7235.7581178016826</v>
      </c>
      <c r="AB6276" s="276">
        <v>1.0843336007495403</v>
      </c>
      <c r="AC6276" s="92"/>
      <c r="AD6276" s="257">
        <v>563945.49705651542</v>
      </c>
      <c r="AE6276" s="258">
        <v>5718.4021935420014</v>
      </c>
      <c r="AF6276" s="276">
        <v>0.85694623011269311</v>
      </c>
      <c r="AG6276" s="93"/>
      <c r="AH6276" s="257">
        <v>8329.9955917930001</v>
      </c>
      <c r="AI6276" s="258">
        <v>7065.8043568997218</v>
      </c>
      <c r="AJ6276" s="258">
        <v>6861.5460913118659</v>
      </c>
      <c r="AK6276" s="276">
        <v>1.0282550713789698</v>
      </c>
      <c r="AL6276" s="93"/>
      <c r="AM6276" s="257">
        <v>6679.02</v>
      </c>
      <c r="AN6276" s="258">
        <v>6664.2288244954889</v>
      </c>
      <c r="AO6276" s="276">
        <v>0.99868557238056177</v>
      </c>
      <c r="AQ6276" s="280">
        <v>6367.4750080822114</v>
      </c>
      <c r="AR6276" s="281">
        <v>6418.3785188537731</v>
      </c>
    </row>
    <row r="6277" spans="1:44" x14ac:dyDescent="0.2">
      <c r="A6277" s="260" t="s">
        <v>8388</v>
      </c>
      <c r="B6277" s="261" t="s">
        <v>843</v>
      </c>
      <c r="C6277" s="261" t="s">
        <v>5940</v>
      </c>
      <c r="D6277" s="262" t="s">
        <v>13930</v>
      </c>
      <c r="E6277" s="257">
        <v>150</v>
      </c>
      <c r="F6277" s="258">
        <v>340</v>
      </c>
      <c r="G6277" s="258">
        <v>796</v>
      </c>
      <c r="H6277" s="258">
        <v>863</v>
      </c>
      <c r="I6277" s="258">
        <v>327</v>
      </c>
      <c r="J6277" s="258">
        <v>190</v>
      </c>
      <c r="K6277" s="259">
        <v>74</v>
      </c>
      <c r="L6277" s="257">
        <v>122</v>
      </c>
      <c r="M6277" s="258">
        <v>350</v>
      </c>
      <c r="N6277" s="258">
        <v>804</v>
      </c>
      <c r="O6277" s="258">
        <v>878</v>
      </c>
      <c r="P6277" s="258">
        <v>344</v>
      </c>
      <c r="Q6277" s="258">
        <v>204</v>
      </c>
      <c r="R6277" s="259">
        <v>122</v>
      </c>
      <c r="S6277" s="267">
        <v>5564</v>
      </c>
      <c r="T6277" s="90"/>
      <c r="U6277" s="260">
        <v>74</v>
      </c>
      <c r="V6277" s="273">
        <v>67.635603267963603</v>
      </c>
      <c r="W6277" s="273">
        <v>76.549245147375899</v>
      </c>
      <c r="X6277" s="274">
        <v>1.200700571</v>
      </c>
      <c r="Z6277" s="257">
        <v>15903.48</v>
      </c>
      <c r="AA6277" s="258">
        <v>6157.7522718942655</v>
      </c>
      <c r="AB6277" s="276">
        <v>1.106713204869566</v>
      </c>
      <c r="AC6277" s="92"/>
      <c r="AD6277" s="257">
        <v>466856.52868263714</v>
      </c>
      <c r="AE6277" s="258">
        <v>4733.9209402724555</v>
      </c>
      <c r="AF6277" s="276">
        <v>0.85081253419706249</v>
      </c>
      <c r="AG6277" s="93"/>
      <c r="AH6277" s="257">
        <v>6680.6979770440003</v>
      </c>
      <c r="AI6277" s="258">
        <v>5666.8103065788127</v>
      </c>
      <c r="AJ6277" s="258">
        <v>5613.3489471578305</v>
      </c>
      <c r="AK6277" s="276">
        <v>1.0088693291081652</v>
      </c>
      <c r="AL6277" s="93"/>
      <c r="AM6277" s="257">
        <v>5595.82</v>
      </c>
      <c r="AN6277" s="258">
        <v>5583.4276496684161</v>
      </c>
      <c r="AO6277" s="276">
        <v>1.0034916696025191</v>
      </c>
      <c r="AQ6277" s="280">
        <v>5304.0154831883565</v>
      </c>
      <c r="AR6277" s="281">
        <v>5346.4173785924695</v>
      </c>
    </row>
    <row r="6278" spans="1:44" x14ac:dyDescent="0.2">
      <c r="A6278" s="260" t="s">
        <v>8388</v>
      </c>
      <c r="B6278" s="261" t="s">
        <v>843</v>
      </c>
      <c r="C6278" s="261" t="s">
        <v>5941</v>
      </c>
      <c r="D6278" s="262" t="s">
        <v>13931</v>
      </c>
      <c r="E6278" s="257">
        <v>172</v>
      </c>
      <c r="F6278" s="258">
        <v>362</v>
      </c>
      <c r="G6278" s="258">
        <v>1092</v>
      </c>
      <c r="H6278" s="258">
        <v>973</v>
      </c>
      <c r="I6278" s="258">
        <v>402</v>
      </c>
      <c r="J6278" s="258">
        <v>220</v>
      </c>
      <c r="K6278" s="259">
        <v>84</v>
      </c>
      <c r="L6278" s="257">
        <v>179</v>
      </c>
      <c r="M6278" s="258">
        <v>334</v>
      </c>
      <c r="N6278" s="258">
        <v>1090</v>
      </c>
      <c r="O6278" s="258">
        <v>1032</v>
      </c>
      <c r="P6278" s="258">
        <v>389</v>
      </c>
      <c r="Q6278" s="258">
        <v>260</v>
      </c>
      <c r="R6278" s="259">
        <v>151</v>
      </c>
      <c r="S6278" s="267">
        <v>6740</v>
      </c>
      <c r="T6278" s="90"/>
      <c r="U6278" s="260">
        <v>78</v>
      </c>
      <c r="V6278" s="273">
        <v>70.4537472634821</v>
      </c>
      <c r="W6278" s="273">
        <v>74.3213649851632</v>
      </c>
      <c r="X6278" s="274">
        <v>1.2434375019999999</v>
      </c>
      <c r="Z6278" s="257">
        <v>19219.850000000002</v>
      </c>
      <c r="AA6278" s="258">
        <v>7441.8350576708381</v>
      </c>
      <c r="AB6278" s="276">
        <v>1.1041298305149612</v>
      </c>
      <c r="AC6278" s="92"/>
      <c r="AD6278" s="257">
        <v>566935.92545956525</v>
      </c>
      <c r="AE6278" s="258">
        <v>5748.7251102580412</v>
      </c>
      <c r="AF6278" s="276">
        <v>0.85292657422226126</v>
      </c>
      <c r="AG6278" s="93"/>
      <c r="AH6278" s="257">
        <v>8380.7687634799986</v>
      </c>
      <c r="AI6278" s="258">
        <v>7108.8720024664335</v>
      </c>
      <c r="AJ6278" s="258">
        <v>6917.0585611838887</v>
      </c>
      <c r="AK6278" s="276">
        <v>1.02626981619939</v>
      </c>
      <c r="AL6278" s="93"/>
      <c r="AM6278" s="257">
        <v>6773.54</v>
      </c>
      <c r="AN6278" s="258">
        <v>6758.5395030817654</v>
      </c>
      <c r="AO6278" s="276">
        <v>1.0027506681130216</v>
      </c>
      <c r="AQ6278" s="280">
        <v>6532.0003859316084</v>
      </c>
      <c r="AR6278" s="281">
        <v>6584.2191620686281</v>
      </c>
    </row>
    <row r="6279" spans="1:44" x14ac:dyDescent="0.2">
      <c r="A6279" s="260" t="s">
        <v>8388</v>
      </c>
      <c r="B6279" s="261" t="s">
        <v>843</v>
      </c>
      <c r="C6279" s="261" t="s">
        <v>5942</v>
      </c>
      <c r="D6279" s="262" t="s">
        <v>13932</v>
      </c>
      <c r="E6279" s="257">
        <v>276</v>
      </c>
      <c r="F6279" s="258">
        <v>427</v>
      </c>
      <c r="G6279" s="258">
        <v>2171</v>
      </c>
      <c r="H6279" s="258">
        <v>911</v>
      </c>
      <c r="I6279" s="258">
        <v>218</v>
      </c>
      <c r="J6279" s="258">
        <v>154</v>
      </c>
      <c r="K6279" s="259">
        <v>53</v>
      </c>
      <c r="L6279" s="257">
        <v>288</v>
      </c>
      <c r="M6279" s="258">
        <v>408</v>
      </c>
      <c r="N6279" s="258">
        <v>2020</v>
      </c>
      <c r="O6279" s="258">
        <v>758</v>
      </c>
      <c r="P6279" s="258">
        <v>230</v>
      </c>
      <c r="Q6279" s="258">
        <v>187</v>
      </c>
      <c r="R6279" s="259">
        <v>104</v>
      </c>
      <c r="S6279" s="267">
        <v>8205</v>
      </c>
      <c r="T6279" s="90"/>
      <c r="U6279" s="260">
        <v>33</v>
      </c>
      <c r="V6279" s="273">
        <v>90.350132575885397</v>
      </c>
      <c r="W6279" s="273">
        <v>103.29213893967</v>
      </c>
      <c r="X6279" s="274">
        <v>1.2669953300000001</v>
      </c>
      <c r="Z6279" s="257">
        <v>19332.180000000004</v>
      </c>
      <c r="AA6279" s="258">
        <v>7485.3287026279104</v>
      </c>
      <c r="AB6279" s="276">
        <v>0.91228869014356007</v>
      </c>
      <c r="AC6279" s="92"/>
      <c r="AD6279" s="257">
        <v>789076.35920758743</v>
      </c>
      <c r="AE6279" s="258">
        <v>8001.2270811918752</v>
      </c>
      <c r="AF6279" s="276">
        <v>0.97516478747006397</v>
      </c>
      <c r="AG6279" s="93"/>
      <c r="AH6279" s="257">
        <v>10395.696682650001</v>
      </c>
      <c r="AI6279" s="258">
        <v>8818.006936959935</v>
      </c>
      <c r="AJ6279" s="258">
        <v>8499.2433297407697</v>
      </c>
      <c r="AK6279" s="276">
        <v>1.0358614661475649</v>
      </c>
      <c r="AL6279" s="93"/>
      <c r="AM6279" s="257">
        <v>8219.19</v>
      </c>
      <c r="AN6279" s="258">
        <v>8200.9880060255964</v>
      </c>
      <c r="AO6279" s="276">
        <v>0.99951103059422264</v>
      </c>
      <c r="AQ6279" s="280">
        <v>7557.5000043682503</v>
      </c>
      <c r="AR6279" s="281">
        <v>7617.9169329608458</v>
      </c>
    </row>
    <row r="6280" spans="1:44" x14ac:dyDescent="0.2">
      <c r="A6280" s="260" t="s">
        <v>8388</v>
      </c>
      <c r="B6280" s="261" t="s">
        <v>843</v>
      </c>
      <c r="C6280" s="261" t="s">
        <v>5943</v>
      </c>
      <c r="D6280" s="262" t="s">
        <v>13933</v>
      </c>
      <c r="E6280" s="257">
        <v>131</v>
      </c>
      <c r="F6280" s="258">
        <v>161</v>
      </c>
      <c r="G6280" s="258">
        <v>2507</v>
      </c>
      <c r="H6280" s="258">
        <v>547</v>
      </c>
      <c r="I6280" s="258">
        <v>172</v>
      </c>
      <c r="J6280" s="258">
        <v>82</v>
      </c>
      <c r="K6280" s="259">
        <v>24</v>
      </c>
      <c r="L6280" s="257">
        <v>120</v>
      </c>
      <c r="M6280" s="258">
        <v>164</v>
      </c>
      <c r="N6280" s="258">
        <v>2082</v>
      </c>
      <c r="O6280" s="258">
        <v>472</v>
      </c>
      <c r="P6280" s="258">
        <v>142</v>
      </c>
      <c r="Q6280" s="258">
        <v>75</v>
      </c>
      <c r="R6280" s="259">
        <v>38</v>
      </c>
      <c r="S6280" s="267">
        <v>6717</v>
      </c>
      <c r="T6280" s="90"/>
      <c r="U6280" s="260">
        <v>3</v>
      </c>
      <c r="V6280" s="273">
        <v>86.638988342848606</v>
      </c>
      <c r="W6280" s="273">
        <v>98.675695788063706</v>
      </c>
      <c r="X6280" s="274">
        <v>1.2669953300000001</v>
      </c>
      <c r="Z6280" s="257">
        <v>13957.86</v>
      </c>
      <c r="AA6280" s="258">
        <v>5404.4174058622448</v>
      </c>
      <c r="AB6280" s="276">
        <v>0.80458797169305418</v>
      </c>
      <c r="AC6280" s="92"/>
      <c r="AD6280" s="257">
        <v>632123.63442365185</v>
      </c>
      <c r="AE6280" s="258">
        <v>6409.727884245709</v>
      </c>
      <c r="AF6280" s="276">
        <v>0.95425456070354464</v>
      </c>
      <c r="AG6280" s="93"/>
      <c r="AH6280" s="257">
        <v>8510.40763161</v>
      </c>
      <c r="AI6280" s="258">
        <v>7218.836391902485</v>
      </c>
      <c r="AJ6280" s="258">
        <v>6957.8814681131935</v>
      </c>
      <c r="AK6280" s="276">
        <v>1.0358614661475649</v>
      </c>
      <c r="AL6280" s="93"/>
      <c r="AM6280" s="257">
        <v>6718.29</v>
      </c>
      <c r="AN6280" s="258">
        <v>6703.4118582246783</v>
      </c>
      <c r="AO6280" s="276">
        <v>0.99797705199116837</v>
      </c>
      <c r="AQ6280" s="280">
        <v>5331.3274905193548</v>
      </c>
      <c r="AR6280" s="281">
        <v>5373.9477263264689</v>
      </c>
    </row>
    <row r="6281" spans="1:44" x14ac:dyDescent="0.2">
      <c r="A6281" s="260" t="s">
        <v>8388</v>
      </c>
      <c r="B6281" s="261" t="s">
        <v>843</v>
      </c>
      <c r="C6281" s="261" t="s">
        <v>844</v>
      </c>
      <c r="D6281" s="262" t="s">
        <v>9205</v>
      </c>
      <c r="E6281" s="257">
        <v>278</v>
      </c>
      <c r="F6281" s="258">
        <v>697</v>
      </c>
      <c r="G6281" s="258">
        <v>1911</v>
      </c>
      <c r="H6281" s="258">
        <v>1645</v>
      </c>
      <c r="I6281" s="258">
        <v>530</v>
      </c>
      <c r="J6281" s="258">
        <v>282</v>
      </c>
      <c r="K6281" s="259">
        <v>90</v>
      </c>
      <c r="L6281" s="257">
        <v>282</v>
      </c>
      <c r="M6281" s="258">
        <v>639</v>
      </c>
      <c r="N6281" s="258">
        <v>1992</v>
      </c>
      <c r="O6281" s="258">
        <v>1634</v>
      </c>
      <c r="P6281" s="258">
        <v>534</v>
      </c>
      <c r="Q6281" s="258">
        <v>386</v>
      </c>
      <c r="R6281" s="259">
        <v>164</v>
      </c>
      <c r="S6281" s="267">
        <v>11064</v>
      </c>
      <c r="T6281" s="90"/>
      <c r="U6281" s="260">
        <v>36</v>
      </c>
      <c r="V6281" s="273">
        <v>65.614302060967105</v>
      </c>
      <c r="W6281" s="273">
        <v>78.336767895878495</v>
      </c>
      <c r="X6281" s="274">
        <v>1.25947068</v>
      </c>
      <c r="Z6281" s="257">
        <v>29504.649999999994</v>
      </c>
      <c r="AA6281" s="258">
        <v>11424.060996017546</v>
      </c>
      <c r="AB6281" s="276">
        <v>1.0325434739712172</v>
      </c>
      <c r="AC6281" s="92"/>
      <c r="AD6281" s="257">
        <v>927185.19689436327</v>
      </c>
      <c r="AE6281" s="258">
        <v>9401.6494349436434</v>
      </c>
      <c r="AF6281" s="276">
        <v>0.84975139505998221</v>
      </c>
      <c r="AG6281" s="93"/>
      <c r="AH6281" s="257">
        <v>13934.78360352</v>
      </c>
      <c r="AI6281" s="258">
        <v>11819.988811904423</v>
      </c>
      <c r="AJ6281" s="258">
        <v>11426.874629714122</v>
      </c>
      <c r="AK6281" s="276">
        <v>1.0327977792583263</v>
      </c>
      <c r="AL6281" s="93"/>
      <c r="AM6281" s="257">
        <v>11079.48</v>
      </c>
      <c r="AN6281" s="258">
        <v>11054.943685813379</v>
      </c>
      <c r="AO6281" s="276">
        <v>0.99918146111834594</v>
      </c>
      <c r="AQ6281" s="280">
        <v>10017.793205802447</v>
      </c>
      <c r="AR6281" s="281">
        <v>10097.878458388688</v>
      </c>
    </row>
    <row r="6282" spans="1:44" x14ac:dyDescent="0.2">
      <c r="A6282" s="260" t="s">
        <v>8388</v>
      </c>
      <c r="B6282" s="261" t="s">
        <v>843</v>
      </c>
      <c r="C6282" s="261" t="s">
        <v>5944</v>
      </c>
      <c r="D6282" s="262" t="s">
        <v>13934</v>
      </c>
      <c r="E6282" s="257">
        <v>346</v>
      </c>
      <c r="F6282" s="258">
        <v>579</v>
      </c>
      <c r="G6282" s="258">
        <v>1668</v>
      </c>
      <c r="H6282" s="258">
        <v>1340</v>
      </c>
      <c r="I6282" s="258">
        <v>562</v>
      </c>
      <c r="J6282" s="258">
        <v>313</v>
      </c>
      <c r="K6282" s="259">
        <v>94</v>
      </c>
      <c r="L6282" s="257">
        <v>327</v>
      </c>
      <c r="M6282" s="258">
        <v>574</v>
      </c>
      <c r="N6282" s="258">
        <v>1748</v>
      </c>
      <c r="O6282" s="258">
        <v>1288</v>
      </c>
      <c r="P6282" s="258">
        <v>535</v>
      </c>
      <c r="Q6282" s="258">
        <v>328</v>
      </c>
      <c r="R6282" s="259">
        <v>159</v>
      </c>
      <c r="S6282" s="267">
        <v>9861</v>
      </c>
      <c r="T6282" s="90"/>
      <c r="U6282" s="260">
        <v>56</v>
      </c>
      <c r="V6282" s="273">
        <v>74.546932407186802</v>
      </c>
      <c r="W6282" s="273">
        <v>79.413751140857897</v>
      </c>
      <c r="X6282" s="274">
        <v>1.2436429680000001</v>
      </c>
      <c r="Z6282" s="257">
        <v>27082.37</v>
      </c>
      <c r="AA6282" s="258">
        <v>10486.165631407786</v>
      </c>
      <c r="AB6282" s="276">
        <v>1.0633977924559159</v>
      </c>
      <c r="AC6282" s="92"/>
      <c r="AD6282" s="257">
        <v>851889.13855702733</v>
      </c>
      <c r="AE6282" s="258">
        <v>8638.1480905608205</v>
      </c>
      <c r="AF6282" s="276">
        <v>0.8759910851395214</v>
      </c>
      <c r="AG6282" s="93"/>
      <c r="AH6282" s="257">
        <v>12263.563307448001</v>
      </c>
      <c r="AI6282" s="258">
        <v>10402.399148236542</v>
      </c>
      <c r="AJ6282" s="258">
        <v>10120.87159115354</v>
      </c>
      <c r="AK6282" s="276">
        <v>1.0263534723814562</v>
      </c>
      <c r="AL6282" s="93"/>
      <c r="AM6282" s="257">
        <v>9885.08</v>
      </c>
      <c r="AN6282" s="258">
        <v>9863.1887714730383</v>
      </c>
      <c r="AO6282" s="276">
        <v>1.0002219624250115</v>
      </c>
      <c r="AQ6282" s="280">
        <v>9429.9576422829268</v>
      </c>
      <c r="AR6282" s="281">
        <v>9505.3435605331015</v>
      </c>
    </row>
    <row r="6283" spans="1:44" x14ac:dyDescent="0.2">
      <c r="A6283" s="260" t="s">
        <v>8388</v>
      </c>
      <c r="B6283" s="261" t="s">
        <v>843</v>
      </c>
      <c r="C6283" s="261" t="s">
        <v>5945</v>
      </c>
      <c r="D6283" s="262" t="s">
        <v>9345</v>
      </c>
      <c r="E6283" s="257">
        <v>409</v>
      </c>
      <c r="F6283" s="258">
        <v>611</v>
      </c>
      <c r="G6283" s="258">
        <v>2464</v>
      </c>
      <c r="H6283" s="258">
        <v>1700</v>
      </c>
      <c r="I6283" s="258">
        <v>473</v>
      </c>
      <c r="J6283" s="258">
        <v>250</v>
      </c>
      <c r="K6283" s="259">
        <v>75</v>
      </c>
      <c r="L6283" s="257">
        <v>362</v>
      </c>
      <c r="M6283" s="258">
        <v>619</v>
      </c>
      <c r="N6283" s="258">
        <v>2398</v>
      </c>
      <c r="O6283" s="258">
        <v>1634</v>
      </c>
      <c r="P6283" s="258">
        <v>473</v>
      </c>
      <c r="Q6283" s="258">
        <v>305</v>
      </c>
      <c r="R6283" s="259">
        <v>161</v>
      </c>
      <c r="S6283" s="267">
        <v>11934</v>
      </c>
      <c r="T6283" s="90"/>
      <c r="U6283" s="260">
        <v>78</v>
      </c>
      <c r="V6283" s="273">
        <v>74.480086555582801</v>
      </c>
      <c r="W6283" s="273">
        <v>86.204893991452195</v>
      </c>
      <c r="X6283" s="274">
        <v>1.2483134410000001</v>
      </c>
      <c r="Z6283" s="257">
        <v>30411.35</v>
      </c>
      <c r="AA6283" s="258">
        <v>11775.130949570263</v>
      </c>
      <c r="AB6283" s="276">
        <v>0.98668769478550888</v>
      </c>
      <c r="AC6283" s="92"/>
      <c r="AD6283" s="257">
        <v>1049955.054074723</v>
      </c>
      <c r="AE6283" s="258">
        <v>10646.534666345095</v>
      </c>
      <c r="AF6283" s="276">
        <v>0.89211787048308144</v>
      </c>
      <c r="AG6283" s="93"/>
      <c r="AH6283" s="257">
        <v>14897.372604894001</v>
      </c>
      <c r="AI6283" s="258">
        <v>12636.491712159639</v>
      </c>
      <c r="AJ6283" s="258">
        <v>12271.196021836626</v>
      </c>
      <c r="AK6283" s="276">
        <v>1.0282550713789698</v>
      </c>
      <c r="AL6283" s="93"/>
      <c r="AM6283" s="257">
        <v>11967.54</v>
      </c>
      <c r="AN6283" s="258">
        <v>11941.037012361505</v>
      </c>
      <c r="AO6283" s="276">
        <v>1.0005896608313645</v>
      </c>
      <c r="AQ6283" s="280">
        <v>10807.988046845056</v>
      </c>
      <c r="AR6283" s="281">
        <v>10894.390354708559</v>
      </c>
    </row>
    <row r="6284" spans="1:44" x14ac:dyDescent="0.2">
      <c r="A6284" s="260" t="s">
        <v>8388</v>
      </c>
      <c r="B6284" s="261" t="s">
        <v>843</v>
      </c>
      <c r="C6284" s="261" t="s">
        <v>5946</v>
      </c>
      <c r="D6284" s="262" t="s">
        <v>13935</v>
      </c>
      <c r="E6284" s="257">
        <v>453</v>
      </c>
      <c r="F6284" s="258">
        <v>636</v>
      </c>
      <c r="G6284" s="258">
        <v>2461</v>
      </c>
      <c r="H6284" s="258">
        <v>1509</v>
      </c>
      <c r="I6284" s="258">
        <v>541</v>
      </c>
      <c r="J6284" s="258">
        <v>288</v>
      </c>
      <c r="K6284" s="259">
        <v>84</v>
      </c>
      <c r="L6284" s="257">
        <v>415</v>
      </c>
      <c r="M6284" s="258">
        <v>632</v>
      </c>
      <c r="N6284" s="258">
        <v>2426</v>
      </c>
      <c r="O6284" s="258">
        <v>1445</v>
      </c>
      <c r="P6284" s="258">
        <v>523</v>
      </c>
      <c r="Q6284" s="258">
        <v>340</v>
      </c>
      <c r="R6284" s="259">
        <v>157</v>
      </c>
      <c r="S6284" s="267">
        <v>11910</v>
      </c>
      <c r="T6284" s="90"/>
      <c r="U6284" s="260">
        <v>70</v>
      </c>
      <c r="V6284" s="273">
        <v>74.966498487882504</v>
      </c>
      <c r="W6284" s="273">
        <v>77.927599529648901</v>
      </c>
      <c r="X6284" s="274">
        <v>1.2436429680000001</v>
      </c>
      <c r="Z6284" s="257">
        <v>30839.890000000007</v>
      </c>
      <c r="AA6284" s="258">
        <v>11941.059611636527</v>
      </c>
      <c r="AB6284" s="276">
        <v>1.0026078599191039</v>
      </c>
      <c r="AC6284" s="92"/>
      <c r="AD6284" s="257">
        <v>1026016.0049779749</v>
      </c>
      <c r="AE6284" s="258">
        <v>10403.79292697372</v>
      </c>
      <c r="AF6284" s="276">
        <v>0.87353425079544245</v>
      </c>
      <c r="AG6284" s="93"/>
      <c r="AH6284" s="257">
        <v>14811.78774888</v>
      </c>
      <c r="AI6284" s="258">
        <v>12563.895533464882</v>
      </c>
      <c r="AJ6284" s="258">
        <v>12223.869856063142</v>
      </c>
      <c r="AK6284" s="276">
        <v>1.026353472381456</v>
      </c>
      <c r="AL6284" s="93"/>
      <c r="AM6284" s="257">
        <v>11940.1</v>
      </c>
      <c r="AN6284" s="258">
        <v>11913.657780237007</v>
      </c>
      <c r="AO6284" s="276">
        <v>1.0003071184078092</v>
      </c>
      <c r="AQ6284" s="280">
        <v>10709.103596955465</v>
      </c>
      <c r="AR6284" s="281">
        <v>10794.715392778686</v>
      </c>
    </row>
    <row r="6285" spans="1:44" x14ac:dyDescent="0.2">
      <c r="A6285" s="260" t="s">
        <v>8388</v>
      </c>
      <c r="B6285" s="261" t="s">
        <v>843</v>
      </c>
      <c r="C6285" s="261" t="s">
        <v>5947</v>
      </c>
      <c r="D6285" s="262" t="s">
        <v>13936</v>
      </c>
      <c r="E6285" s="257">
        <v>231</v>
      </c>
      <c r="F6285" s="258">
        <v>608</v>
      </c>
      <c r="G6285" s="258">
        <v>1378</v>
      </c>
      <c r="H6285" s="258">
        <v>1376</v>
      </c>
      <c r="I6285" s="258">
        <v>582</v>
      </c>
      <c r="J6285" s="258">
        <v>277</v>
      </c>
      <c r="K6285" s="259">
        <v>71</v>
      </c>
      <c r="L6285" s="257">
        <v>258</v>
      </c>
      <c r="M6285" s="258">
        <v>562</v>
      </c>
      <c r="N6285" s="258">
        <v>1468</v>
      </c>
      <c r="O6285" s="258">
        <v>1463</v>
      </c>
      <c r="P6285" s="258">
        <v>532</v>
      </c>
      <c r="Q6285" s="258">
        <v>302</v>
      </c>
      <c r="R6285" s="259">
        <v>142</v>
      </c>
      <c r="S6285" s="267">
        <v>9250</v>
      </c>
      <c r="T6285" s="90"/>
      <c r="U6285" s="260">
        <v>29</v>
      </c>
      <c r="V6285" s="273">
        <v>68.432867352047694</v>
      </c>
      <c r="W6285" s="273">
        <v>69.943885825494604</v>
      </c>
      <c r="X6285" s="274">
        <v>1.200700571</v>
      </c>
      <c r="Z6285" s="257">
        <v>25578.51</v>
      </c>
      <c r="AA6285" s="258">
        <v>9903.8781489441426</v>
      </c>
      <c r="AB6285" s="276">
        <v>1.0706895296155829</v>
      </c>
      <c r="AC6285" s="92"/>
      <c r="AD6285" s="257">
        <v>763596.35888254014</v>
      </c>
      <c r="AE6285" s="258">
        <v>7742.860110428388</v>
      </c>
      <c r="AF6285" s="276">
        <v>0.83706595788415006</v>
      </c>
      <c r="AG6285" s="93"/>
      <c r="AH6285" s="257">
        <v>11106.48028175</v>
      </c>
      <c r="AI6285" s="258">
        <v>9420.9193630219306</v>
      </c>
      <c r="AJ6285" s="258">
        <v>9332.0412942505263</v>
      </c>
      <c r="AK6285" s="276">
        <v>1.008869329108165</v>
      </c>
      <c r="AL6285" s="93"/>
      <c r="AM6285" s="257">
        <v>9262.4699999999993</v>
      </c>
      <c r="AN6285" s="258">
        <v>9241.9575865957468</v>
      </c>
      <c r="AO6285" s="276">
        <v>0.99913054990224293</v>
      </c>
      <c r="AQ6285" s="280">
        <v>8356.4559111158069</v>
      </c>
      <c r="AR6285" s="281">
        <v>8423.2599335805426</v>
      </c>
    </row>
    <row r="6286" spans="1:44" x14ac:dyDescent="0.2">
      <c r="A6286" s="260" t="s">
        <v>8388</v>
      </c>
      <c r="B6286" s="261" t="s">
        <v>843</v>
      </c>
      <c r="C6286" s="261" t="s">
        <v>5948</v>
      </c>
      <c r="D6286" s="262" t="s">
        <v>13937</v>
      </c>
      <c r="E6286" s="257">
        <v>80</v>
      </c>
      <c r="F6286" s="258">
        <v>193</v>
      </c>
      <c r="G6286" s="258">
        <v>487</v>
      </c>
      <c r="H6286" s="258">
        <v>557</v>
      </c>
      <c r="I6286" s="258">
        <v>222</v>
      </c>
      <c r="J6286" s="258">
        <v>107</v>
      </c>
      <c r="K6286" s="259">
        <v>34</v>
      </c>
      <c r="L6286" s="257">
        <v>80</v>
      </c>
      <c r="M6286" s="258">
        <v>185</v>
      </c>
      <c r="N6286" s="258">
        <v>505</v>
      </c>
      <c r="O6286" s="258">
        <v>592</v>
      </c>
      <c r="P6286" s="258">
        <v>222</v>
      </c>
      <c r="Q6286" s="258">
        <v>106</v>
      </c>
      <c r="R6286" s="259">
        <v>44</v>
      </c>
      <c r="S6286" s="267">
        <v>3414</v>
      </c>
      <c r="T6286" s="90"/>
      <c r="U6286" s="260">
        <v>2</v>
      </c>
      <c r="V6286" s="273">
        <v>68.988123046507297</v>
      </c>
      <c r="W6286" s="273">
        <v>79.483284457478007</v>
      </c>
      <c r="X6286" s="274">
        <v>1.200646967</v>
      </c>
      <c r="Z6286" s="257">
        <v>9627.43</v>
      </c>
      <c r="AA6286" s="258">
        <v>3727.6953820800863</v>
      </c>
      <c r="AB6286" s="276">
        <v>1.0918849976801659</v>
      </c>
      <c r="AC6286" s="92"/>
      <c r="AD6286" s="257">
        <v>290034.69974060729</v>
      </c>
      <c r="AE6286" s="258">
        <v>2940.9492084902231</v>
      </c>
      <c r="AF6286" s="276">
        <v>0.86143796382256099</v>
      </c>
      <c r="AG6286" s="93"/>
      <c r="AH6286" s="257">
        <v>4099.0087453380002</v>
      </c>
      <c r="AI6286" s="258">
        <v>3476.9278726046923</v>
      </c>
      <c r="AJ6286" s="258">
        <v>3444.2053788502521</v>
      </c>
      <c r="AK6286" s="276">
        <v>1.0088475040568987</v>
      </c>
      <c r="AL6286" s="93"/>
      <c r="AM6286" s="257">
        <v>3414.86</v>
      </c>
      <c r="AN6286" s="258">
        <v>3407.2975441931098</v>
      </c>
      <c r="AO6286" s="276">
        <v>0.99803677334303154</v>
      </c>
      <c r="AQ6286" s="280">
        <v>3233.2291849610556</v>
      </c>
      <c r="AR6286" s="281">
        <v>3259.0765917329218</v>
      </c>
    </row>
    <row r="6287" spans="1:44" x14ac:dyDescent="0.2">
      <c r="A6287" s="260" t="s">
        <v>8388</v>
      </c>
      <c r="B6287" s="261" t="s">
        <v>843</v>
      </c>
      <c r="C6287" s="261" t="s">
        <v>5949</v>
      </c>
      <c r="D6287" s="262" t="s">
        <v>13938</v>
      </c>
      <c r="E6287" s="257">
        <v>177</v>
      </c>
      <c r="F6287" s="258">
        <v>422</v>
      </c>
      <c r="G6287" s="258">
        <v>1101</v>
      </c>
      <c r="H6287" s="258">
        <v>1046</v>
      </c>
      <c r="I6287" s="258">
        <v>414</v>
      </c>
      <c r="J6287" s="258">
        <v>193</v>
      </c>
      <c r="K6287" s="259">
        <v>61</v>
      </c>
      <c r="L6287" s="257">
        <v>196</v>
      </c>
      <c r="M6287" s="258">
        <v>407</v>
      </c>
      <c r="N6287" s="258">
        <v>1126</v>
      </c>
      <c r="O6287" s="258">
        <v>1084</v>
      </c>
      <c r="P6287" s="258">
        <v>408</v>
      </c>
      <c r="Q6287" s="258">
        <v>243</v>
      </c>
      <c r="R6287" s="259">
        <v>107</v>
      </c>
      <c r="S6287" s="267">
        <v>6985</v>
      </c>
      <c r="T6287" s="90"/>
      <c r="U6287" s="260">
        <v>8</v>
      </c>
      <c r="V6287" s="273">
        <v>68.309220357617406</v>
      </c>
      <c r="W6287" s="273">
        <v>68.920389461626499</v>
      </c>
      <c r="X6287" s="274">
        <v>1.200700571</v>
      </c>
      <c r="Z6287" s="257">
        <v>19292.29</v>
      </c>
      <c r="AA6287" s="258">
        <v>7469.8834832088969</v>
      </c>
      <c r="AB6287" s="276">
        <v>1.0694178215044949</v>
      </c>
      <c r="AC6287" s="92"/>
      <c r="AD6287" s="257">
        <v>574700.26497270539</v>
      </c>
      <c r="AE6287" s="258">
        <v>5827.4554420633076</v>
      </c>
      <c r="AF6287" s="276">
        <v>0.83428138039560595</v>
      </c>
      <c r="AG6287" s="93"/>
      <c r="AH6287" s="257">
        <v>8386.8934884350001</v>
      </c>
      <c r="AI6287" s="258">
        <v>7114.0672162927767</v>
      </c>
      <c r="AJ6287" s="258">
        <v>7046.9522638205326</v>
      </c>
      <c r="AK6287" s="276">
        <v>1.008869329108165</v>
      </c>
      <c r="AL6287" s="93"/>
      <c r="AM6287" s="257">
        <v>6988.44</v>
      </c>
      <c r="AN6287" s="258">
        <v>6972.9635914037162</v>
      </c>
      <c r="AO6287" s="276">
        <v>0.99827682053023858</v>
      </c>
      <c r="AQ6287" s="280">
        <v>6276.4241528025768</v>
      </c>
      <c r="AR6287" s="281">
        <v>6326.5997756457828</v>
      </c>
    </row>
    <row r="6288" spans="1:44" x14ac:dyDescent="0.2">
      <c r="A6288" s="260" t="s">
        <v>8388</v>
      </c>
      <c r="B6288" s="261" t="s">
        <v>843</v>
      </c>
      <c r="C6288" s="261" t="s">
        <v>5950</v>
      </c>
      <c r="D6288" s="262" t="s">
        <v>13939</v>
      </c>
      <c r="E6288" s="257">
        <v>342</v>
      </c>
      <c r="F6288" s="258">
        <v>675</v>
      </c>
      <c r="G6288" s="258">
        <v>1916</v>
      </c>
      <c r="H6288" s="258">
        <v>1458</v>
      </c>
      <c r="I6288" s="258">
        <v>390</v>
      </c>
      <c r="J6288" s="258">
        <v>196</v>
      </c>
      <c r="K6288" s="259">
        <v>57</v>
      </c>
      <c r="L6288" s="257">
        <v>307</v>
      </c>
      <c r="M6288" s="258">
        <v>650</v>
      </c>
      <c r="N6288" s="258">
        <v>1947</v>
      </c>
      <c r="O6288" s="258">
        <v>1474</v>
      </c>
      <c r="P6288" s="258">
        <v>412</v>
      </c>
      <c r="Q6288" s="258">
        <v>263</v>
      </c>
      <c r="R6288" s="259">
        <v>142</v>
      </c>
      <c r="S6288" s="267">
        <v>10229</v>
      </c>
      <c r="T6288" s="90"/>
      <c r="U6288" s="260">
        <v>69</v>
      </c>
      <c r="V6288" s="273">
        <v>81.652843033491607</v>
      </c>
      <c r="W6288" s="273">
        <v>90.241348973607003</v>
      </c>
      <c r="X6288" s="274">
        <v>1.200700571</v>
      </c>
      <c r="Z6288" s="257">
        <v>25960.379999999997</v>
      </c>
      <c r="AA6288" s="258">
        <v>10051.736407644015</v>
      </c>
      <c r="AB6288" s="276">
        <v>0.9826704866207856</v>
      </c>
      <c r="AC6288" s="92"/>
      <c r="AD6288" s="257">
        <v>928885.07423060713</v>
      </c>
      <c r="AE6288" s="258">
        <v>9418.8861756199403</v>
      </c>
      <c r="AF6288" s="276">
        <v>0.92080224612571515</v>
      </c>
      <c r="AG6288" s="93"/>
      <c r="AH6288" s="257">
        <v>12281.966140759001</v>
      </c>
      <c r="AI6288" s="258">
        <v>10418.009098848794</v>
      </c>
      <c r="AJ6288" s="258">
        <v>10319.724367447419</v>
      </c>
      <c r="AK6288" s="276">
        <v>1.008869329108165</v>
      </c>
      <c r="AL6288" s="93"/>
      <c r="AM6288" s="257">
        <v>10258.67</v>
      </c>
      <c r="AN6288" s="258">
        <v>10235.95142924967</v>
      </c>
      <c r="AO6288" s="276">
        <v>1.0006795805308113</v>
      </c>
      <c r="AQ6288" s="280">
        <v>9344.0987243585441</v>
      </c>
      <c r="AR6288" s="281">
        <v>9418.7982605894958</v>
      </c>
    </row>
    <row r="6289" spans="1:44" x14ac:dyDescent="0.2">
      <c r="A6289" s="260" t="s">
        <v>8388</v>
      </c>
      <c r="B6289" s="261" t="s">
        <v>843</v>
      </c>
      <c r="C6289" s="261" t="s">
        <v>5951</v>
      </c>
      <c r="D6289" s="262" t="s">
        <v>13940</v>
      </c>
      <c r="E6289" s="257">
        <v>94</v>
      </c>
      <c r="F6289" s="258">
        <v>173</v>
      </c>
      <c r="G6289" s="258">
        <v>1079</v>
      </c>
      <c r="H6289" s="258">
        <v>433</v>
      </c>
      <c r="I6289" s="258">
        <v>120</v>
      </c>
      <c r="J6289" s="258">
        <v>48</v>
      </c>
      <c r="K6289" s="259">
        <v>12</v>
      </c>
      <c r="L6289" s="257">
        <v>89</v>
      </c>
      <c r="M6289" s="258">
        <v>169</v>
      </c>
      <c r="N6289" s="258">
        <v>989</v>
      </c>
      <c r="O6289" s="258">
        <v>411</v>
      </c>
      <c r="P6289" s="258">
        <v>133</v>
      </c>
      <c r="Q6289" s="258">
        <v>55</v>
      </c>
      <c r="R6289" s="259">
        <v>35</v>
      </c>
      <c r="S6289" s="267">
        <v>3840</v>
      </c>
      <c r="T6289" s="90"/>
      <c r="U6289" s="260">
        <v>2</v>
      </c>
      <c r="V6289" s="273">
        <v>90.265727365368306</v>
      </c>
      <c r="W6289" s="273">
        <v>105.034626399375</v>
      </c>
      <c r="X6289" s="274">
        <v>1.2669953300000001</v>
      </c>
      <c r="Z6289" s="257">
        <v>8728.92</v>
      </c>
      <c r="AA6289" s="258">
        <v>3379.7965578089384</v>
      </c>
      <c r="AB6289" s="276">
        <v>0.88015535359607766</v>
      </c>
      <c r="AC6289" s="92"/>
      <c r="AD6289" s="257">
        <v>370793.06053548277</v>
      </c>
      <c r="AE6289" s="258">
        <v>3759.8382499430936</v>
      </c>
      <c r="AF6289" s="276">
        <v>0.97912454425601392</v>
      </c>
      <c r="AG6289" s="93"/>
      <c r="AH6289" s="257">
        <v>4865.2620672000003</v>
      </c>
      <c r="AI6289" s="258">
        <v>4126.8917291805183</v>
      </c>
      <c r="AJ6289" s="258">
        <v>3977.7080300066491</v>
      </c>
      <c r="AK6289" s="276">
        <v>1.0358614661475649</v>
      </c>
      <c r="AL6289" s="93"/>
      <c r="AM6289" s="257">
        <v>3840.86</v>
      </c>
      <c r="AN6289" s="258">
        <v>3832.3541362133578</v>
      </c>
      <c r="AO6289" s="276">
        <v>0.99800888963889522</v>
      </c>
      <c r="AQ6289" s="280">
        <v>3421.0906667327413</v>
      </c>
      <c r="AR6289" s="281">
        <v>3448.4398947051286</v>
      </c>
    </row>
    <row r="6290" spans="1:44" x14ac:dyDescent="0.2">
      <c r="A6290" s="260" t="s">
        <v>8388</v>
      </c>
      <c r="B6290" s="261" t="s">
        <v>843</v>
      </c>
      <c r="C6290" s="261" t="s">
        <v>5952</v>
      </c>
      <c r="D6290" s="262" t="s">
        <v>9288</v>
      </c>
      <c r="E6290" s="257">
        <v>288</v>
      </c>
      <c r="F6290" s="258">
        <v>523</v>
      </c>
      <c r="G6290" s="258">
        <v>1700</v>
      </c>
      <c r="H6290" s="258">
        <v>853</v>
      </c>
      <c r="I6290" s="258">
        <v>149</v>
      </c>
      <c r="J6290" s="258">
        <v>60</v>
      </c>
      <c r="K6290" s="259">
        <v>27</v>
      </c>
      <c r="L6290" s="257">
        <v>301</v>
      </c>
      <c r="M6290" s="258">
        <v>477</v>
      </c>
      <c r="N6290" s="258">
        <v>1613</v>
      </c>
      <c r="O6290" s="258">
        <v>767</v>
      </c>
      <c r="P6290" s="258">
        <v>161</v>
      </c>
      <c r="Q6290" s="258">
        <v>99</v>
      </c>
      <c r="R6290" s="259">
        <v>78</v>
      </c>
      <c r="S6290" s="267">
        <v>7096</v>
      </c>
      <c r="T6290" s="90"/>
      <c r="U6290" s="260">
        <v>43</v>
      </c>
      <c r="V6290" s="273">
        <v>90.205878129379698</v>
      </c>
      <c r="W6290" s="273">
        <v>115.735833098393</v>
      </c>
      <c r="X6290" s="274">
        <v>1.200700571</v>
      </c>
      <c r="Z6290" s="257">
        <v>16040.32</v>
      </c>
      <c r="AA6290" s="258">
        <v>6210.7360729796892</v>
      </c>
      <c r="AB6290" s="276">
        <v>0.87524465515497307</v>
      </c>
      <c r="AC6290" s="92"/>
      <c r="AD6290" s="257">
        <v>703062.31979315612</v>
      </c>
      <c r="AE6290" s="258">
        <v>7129.0455065004462</v>
      </c>
      <c r="AF6290" s="276">
        <v>1.0046569203072782</v>
      </c>
      <c r="AG6290" s="93"/>
      <c r="AH6290" s="257">
        <v>8520.1712518160002</v>
      </c>
      <c r="AI6290" s="258">
        <v>7227.1182486490397</v>
      </c>
      <c r="AJ6290" s="258">
        <v>7158.936759351539</v>
      </c>
      <c r="AK6290" s="276">
        <v>1.008869329108165</v>
      </c>
      <c r="AL6290" s="93"/>
      <c r="AM6290" s="257">
        <v>7114.49</v>
      </c>
      <c r="AN6290" s="258">
        <v>7098.7344445120543</v>
      </c>
      <c r="AO6290" s="276">
        <v>1.0003853501285307</v>
      </c>
      <c r="AQ6290" s="280">
        <v>6297.4263441780386</v>
      </c>
      <c r="AR6290" s="281">
        <v>6347.7698648572868</v>
      </c>
    </row>
    <row r="6291" spans="1:44" x14ac:dyDescent="0.2">
      <c r="A6291" s="260" t="s">
        <v>8388</v>
      </c>
      <c r="B6291" s="261" t="s">
        <v>843</v>
      </c>
      <c r="C6291" s="261" t="s">
        <v>5953</v>
      </c>
      <c r="D6291" s="262" t="s">
        <v>13941</v>
      </c>
      <c r="E6291" s="257">
        <v>295</v>
      </c>
      <c r="F6291" s="258">
        <v>418</v>
      </c>
      <c r="G6291" s="258">
        <v>2155</v>
      </c>
      <c r="H6291" s="258">
        <v>663</v>
      </c>
      <c r="I6291" s="258">
        <v>130</v>
      </c>
      <c r="J6291" s="258">
        <v>85</v>
      </c>
      <c r="K6291" s="259">
        <v>26</v>
      </c>
      <c r="L6291" s="257">
        <v>282</v>
      </c>
      <c r="M6291" s="258">
        <v>340</v>
      </c>
      <c r="N6291" s="258">
        <v>1930</v>
      </c>
      <c r="O6291" s="258">
        <v>668</v>
      </c>
      <c r="P6291" s="258">
        <v>131</v>
      </c>
      <c r="Q6291" s="258">
        <v>93</v>
      </c>
      <c r="R6291" s="259">
        <v>55</v>
      </c>
      <c r="S6291" s="267">
        <v>7271</v>
      </c>
      <c r="T6291" s="90"/>
      <c r="U6291" s="260">
        <v>10</v>
      </c>
      <c r="V6291" s="273">
        <v>92.195798917186806</v>
      </c>
      <c r="W6291" s="273">
        <v>107.270177368348</v>
      </c>
      <c r="X6291" s="274">
        <v>1.2669953300000001</v>
      </c>
      <c r="Z6291" s="257">
        <v>15887.109999999999</v>
      </c>
      <c r="AA6291" s="258">
        <v>6151.413885283856</v>
      </c>
      <c r="AB6291" s="276">
        <v>0.8460203390570562</v>
      </c>
      <c r="AC6291" s="92"/>
      <c r="AD6291" s="257">
        <v>709606.12000861228</v>
      </c>
      <c r="AE6291" s="258">
        <v>7195.3995809659364</v>
      </c>
      <c r="AF6291" s="276">
        <v>0.9896024729701467</v>
      </c>
      <c r="AG6291" s="93"/>
      <c r="AH6291" s="257">
        <v>9212.3230444300007</v>
      </c>
      <c r="AI6291" s="258">
        <v>7814.2265007477999</v>
      </c>
      <c r="AJ6291" s="258">
        <v>7531.7487203589444</v>
      </c>
      <c r="AK6291" s="276">
        <v>1.0358614661475649</v>
      </c>
      <c r="AL6291" s="93"/>
      <c r="AM6291" s="257">
        <v>7275.3</v>
      </c>
      <c r="AN6291" s="258">
        <v>7259.1883190725621</v>
      </c>
      <c r="AO6291" s="276">
        <v>0.99837550805564046</v>
      </c>
      <c r="AQ6291" s="280">
        <v>6295.5157773826031</v>
      </c>
      <c r="AR6291" s="281">
        <v>6345.8440244161238</v>
      </c>
    </row>
    <row r="6292" spans="1:44" x14ac:dyDescent="0.2">
      <c r="A6292" s="260" t="s">
        <v>8388</v>
      </c>
      <c r="B6292" s="261" t="s">
        <v>843</v>
      </c>
      <c r="C6292" s="261" t="s">
        <v>5954</v>
      </c>
      <c r="D6292" s="262" t="s">
        <v>13942</v>
      </c>
      <c r="E6292" s="257">
        <v>55</v>
      </c>
      <c r="F6292" s="258">
        <v>169</v>
      </c>
      <c r="G6292" s="258">
        <v>439</v>
      </c>
      <c r="H6292" s="258">
        <v>468</v>
      </c>
      <c r="I6292" s="258">
        <v>137</v>
      </c>
      <c r="J6292" s="258">
        <v>83</v>
      </c>
      <c r="K6292" s="259">
        <v>17</v>
      </c>
      <c r="L6292" s="257">
        <v>39</v>
      </c>
      <c r="M6292" s="258">
        <v>120</v>
      </c>
      <c r="N6292" s="258">
        <v>389</v>
      </c>
      <c r="O6292" s="258">
        <v>448</v>
      </c>
      <c r="P6292" s="258">
        <v>132</v>
      </c>
      <c r="Q6292" s="258">
        <v>77</v>
      </c>
      <c r="R6292" s="259">
        <v>31</v>
      </c>
      <c r="S6292" s="267">
        <v>2604</v>
      </c>
      <c r="T6292" s="90"/>
      <c r="U6292" s="260">
        <v>0</v>
      </c>
      <c r="V6292" s="273">
        <v>68.222878721378606</v>
      </c>
      <c r="W6292" s="273">
        <v>76.970046082949295</v>
      </c>
      <c r="X6292" s="274">
        <v>1.2006747900000001</v>
      </c>
      <c r="Z6292" s="257">
        <v>6988.37</v>
      </c>
      <c r="AA6292" s="258">
        <v>2705.8638263032826</v>
      </c>
      <c r="AB6292" s="276">
        <v>1.0391182128660839</v>
      </c>
      <c r="AC6292" s="92"/>
      <c r="AD6292" s="257">
        <v>219151.68404214116</v>
      </c>
      <c r="AE6292" s="258">
        <v>2222.1960761917662</v>
      </c>
      <c r="AF6292" s="276">
        <v>0.85337790944384262</v>
      </c>
      <c r="AG6292" s="93"/>
      <c r="AH6292" s="257">
        <v>3126.5571531600003</v>
      </c>
      <c r="AI6292" s="258">
        <v>2652.0591651524246</v>
      </c>
      <c r="AJ6292" s="258">
        <v>2627.0683992731638</v>
      </c>
      <c r="AK6292" s="276">
        <v>1.0088588322861611</v>
      </c>
      <c r="AL6292" s="93"/>
      <c r="AM6292" s="257">
        <v>2604</v>
      </c>
      <c r="AN6292" s="258">
        <v>2598.2332526308128</v>
      </c>
      <c r="AO6292" s="276">
        <v>0.99778542727757791</v>
      </c>
      <c r="AQ6292" s="280">
        <v>2324.4215356880663</v>
      </c>
      <c r="AR6292" s="281">
        <v>2343.0036607108364</v>
      </c>
    </row>
    <row r="6293" spans="1:44" x14ac:dyDescent="0.2">
      <c r="A6293" s="260" t="s">
        <v>8388</v>
      </c>
      <c r="B6293" s="261" t="s">
        <v>843</v>
      </c>
      <c r="C6293" s="261" t="s">
        <v>5955</v>
      </c>
      <c r="D6293" s="262" t="s">
        <v>13943</v>
      </c>
      <c r="E6293" s="257">
        <v>0</v>
      </c>
      <c r="F6293" s="258">
        <v>0</v>
      </c>
      <c r="G6293" s="258">
        <v>217</v>
      </c>
      <c r="H6293" s="258">
        <v>168</v>
      </c>
      <c r="I6293" s="258">
        <v>7</v>
      </c>
      <c r="J6293" s="258">
        <v>0</v>
      </c>
      <c r="K6293" s="259">
        <v>0</v>
      </c>
      <c r="L6293" s="257">
        <v>0</v>
      </c>
      <c r="M6293" s="258">
        <v>0</v>
      </c>
      <c r="N6293" s="258">
        <v>51</v>
      </c>
      <c r="O6293" s="258">
        <v>14</v>
      </c>
      <c r="P6293" s="258">
        <v>1</v>
      </c>
      <c r="Q6293" s="258">
        <v>0</v>
      </c>
      <c r="R6293" s="259">
        <v>0</v>
      </c>
      <c r="S6293" s="267">
        <v>458</v>
      </c>
      <c r="T6293" s="90"/>
      <c r="U6293" s="260">
        <v>16</v>
      </c>
      <c r="V6293" s="273">
        <v>92.366491447117895</v>
      </c>
      <c r="W6293" s="273">
        <v>108.360262008733</v>
      </c>
      <c r="X6293" s="274">
        <v>1.2669953300000001</v>
      </c>
      <c r="Z6293" s="257">
        <v>775.49999999999989</v>
      </c>
      <c r="AA6293" s="258">
        <v>300.26993380404804</v>
      </c>
      <c r="AB6293" s="276">
        <v>0.65561120917914417</v>
      </c>
      <c r="AC6293" s="92"/>
      <c r="AD6293" s="257">
        <v>44836.681672567931</v>
      </c>
      <c r="AE6293" s="258">
        <v>454.6435429767472</v>
      </c>
      <c r="AF6293" s="276">
        <v>0.99267149121560527</v>
      </c>
      <c r="AG6293" s="93"/>
      <c r="AH6293" s="257">
        <v>580.28386114</v>
      </c>
      <c r="AI6293" s="258">
        <v>492.21781561580138</v>
      </c>
      <c r="AJ6293" s="258">
        <v>474.42455149558464</v>
      </c>
      <c r="AK6293" s="276">
        <v>1.0358614661475647</v>
      </c>
      <c r="AL6293" s="93"/>
      <c r="AM6293" s="257">
        <v>464.88</v>
      </c>
      <c r="AN6293" s="258">
        <v>463.85048943280043</v>
      </c>
      <c r="AO6293" s="276">
        <v>1.0127739943947607</v>
      </c>
      <c r="AQ6293" s="280">
        <v>312.70268949786112</v>
      </c>
      <c r="AR6293" s="281">
        <v>315.20252886950317</v>
      </c>
    </row>
    <row r="6294" spans="1:44" x14ac:dyDescent="0.2">
      <c r="A6294" s="260" t="s">
        <v>8388</v>
      </c>
      <c r="B6294" s="261" t="s">
        <v>843</v>
      </c>
      <c r="C6294" s="261" t="s">
        <v>5956</v>
      </c>
      <c r="D6294" s="262" t="s">
        <v>13944</v>
      </c>
      <c r="E6294" s="257">
        <v>236</v>
      </c>
      <c r="F6294" s="258">
        <v>665</v>
      </c>
      <c r="G6294" s="258">
        <v>1478</v>
      </c>
      <c r="H6294" s="258">
        <v>1334</v>
      </c>
      <c r="I6294" s="258">
        <v>562</v>
      </c>
      <c r="J6294" s="258">
        <v>318</v>
      </c>
      <c r="K6294" s="259">
        <v>132</v>
      </c>
      <c r="L6294" s="257">
        <v>186</v>
      </c>
      <c r="M6294" s="258">
        <v>565</v>
      </c>
      <c r="N6294" s="258">
        <v>1310</v>
      </c>
      <c r="O6294" s="258">
        <v>1317</v>
      </c>
      <c r="P6294" s="258">
        <v>574</v>
      </c>
      <c r="Q6294" s="258">
        <v>375</v>
      </c>
      <c r="R6294" s="259">
        <v>229</v>
      </c>
      <c r="S6294" s="267">
        <v>9281</v>
      </c>
      <c r="T6294" s="90"/>
      <c r="U6294" s="260">
        <v>53</v>
      </c>
      <c r="V6294" s="273">
        <v>64.987269868820903</v>
      </c>
      <c r="W6294" s="273">
        <v>66.446815389589304</v>
      </c>
      <c r="X6294" s="274">
        <v>1.295796575</v>
      </c>
      <c r="Z6294" s="257">
        <v>26377.720000000005</v>
      </c>
      <c r="AA6294" s="258">
        <v>10213.328482658566</v>
      </c>
      <c r="AB6294" s="276">
        <v>1.1004556063633839</v>
      </c>
      <c r="AC6294" s="92"/>
      <c r="AD6294" s="257">
        <v>750119.8736050803</v>
      </c>
      <c r="AE6294" s="258">
        <v>7606.2086727024116</v>
      </c>
      <c r="AF6294" s="276">
        <v>0.81954624207546722</v>
      </c>
      <c r="AG6294" s="93"/>
      <c r="AH6294" s="257">
        <v>12026.288012575</v>
      </c>
      <c r="AI6294" s="258">
        <v>10201.133638090279</v>
      </c>
      <c r="AJ6294" s="258">
        <v>9722.664146283334</v>
      </c>
      <c r="AK6294" s="276">
        <v>1.0475879911952737</v>
      </c>
      <c r="AL6294" s="93"/>
      <c r="AM6294" s="257">
        <v>9303.7900000000009</v>
      </c>
      <c r="AN6294" s="258">
        <v>9283.186080450856</v>
      </c>
      <c r="AO6294" s="276">
        <v>1.0002355436322439</v>
      </c>
      <c r="AQ6294" s="280">
        <v>8770.6858934371376</v>
      </c>
      <c r="AR6294" s="281">
        <v>8840.8013949952692</v>
      </c>
    </row>
    <row r="6295" spans="1:44" x14ac:dyDescent="0.2">
      <c r="A6295" s="260" t="s">
        <v>8388</v>
      </c>
      <c r="B6295" s="261" t="s">
        <v>843</v>
      </c>
      <c r="C6295" s="261" t="s">
        <v>5957</v>
      </c>
      <c r="D6295" s="262" t="s">
        <v>13945</v>
      </c>
      <c r="E6295" s="257">
        <v>399</v>
      </c>
      <c r="F6295" s="258">
        <v>655</v>
      </c>
      <c r="G6295" s="258">
        <v>2282</v>
      </c>
      <c r="H6295" s="258">
        <v>1652</v>
      </c>
      <c r="I6295" s="258">
        <v>573</v>
      </c>
      <c r="J6295" s="258">
        <v>361</v>
      </c>
      <c r="K6295" s="259">
        <v>146</v>
      </c>
      <c r="L6295" s="257">
        <v>378</v>
      </c>
      <c r="M6295" s="258">
        <v>610</v>
      </c>
      <c r="N6295" s="258">
        <v>2369</v>
      </c>
      <c r="O6295" s="258">
        <v>1648</v>
      </c>
      <c r="P6295" s="258">
        <v>600</v>
      </c>
      <c r="Q6295" s="258">
        <v>467</v>
      </c>
      <c r="R6295" s="259">
        <v>278</v>
      </c>
      <c r="S6295" s="267">
        <v>12418</v>
      </c>
      <c r="T6295" s="90"/>
      <c r="U6295" s="260">
        <v>171</v>
      </c>
      <c r="V6295" s="273">
        <v>75.113160152886906</v>
      </c>
      <c r="W6295" s="273">
        <v>77.281365759381501</v>
      </c>
      <c r="X6295" s="274">
        <v>1.2436429680000001</v>
      </c>
      <c r="Z6295" s="257">
        <v>34139.56</v>
      </c>
      <c r="AA6295" s="258">
        <v>13218.676236362771</v>
      </c>
      <c r="AB6295" s="276">
        <v>1.064477068478239</v>
      </c>
      <c r="AC6295" s="92"/>
      <c r="AD6295" s="257">
        <v>1068354.5396286182</v>
      </c>
      <c r="AE6295" s="258">
        <v>10833.105281946435</v>
      </c>
      <c r="AF6295" s="276">
        <v>0.8723711774799835</v>
      </c>
      <c r="AG6295" s="93"/>
      <c r="AH6295" s="257">
        <v>15443.558376624002</v>
      </c>
      <c r="AI6295" s="258">
        <v>13099.786291735256</v>
      </c>
      <c r="AJ6295" s="258">
        <v>12745.257420032924</v>
      </c>
      <c r="AK6295" s="276">
        <v>1.0263534723814562</v>
      </c>
      <c r="AL6295" s="93"/>
      <c r="AM6295" s="257">
        <v>12491.53</v>
      </c>
      <c r="AN6295" s="258">
        <v>12463.866598400682</v>
      </c>
      <c r="AO6295" s="276">
        <v>1.0036935576099759</v>
      </c>
      <c r="AQ6295" s="280">
        <v>11879.204711220389</v>
      </c>
      <c r="AR6295" s="281">
        <v>11974.170647357972</v>
      </c>
    </row>
    <row r="6296" spans="1:44" x14ac:dyDescent="0.2">
      <c r="A6296" s="260" t="s">
        <v>8388</v>
      </c>
      <c r="B6296" s="261" t="s">
        <v>843</v>
      </c>
      <c r="C6296" s="261" t="s">
        <v>5958</v>
      </c>
      <c r="D6296" s="262" t="s">
        <v>13946</v>
      </c>
      <c r="E6296" s="257">
        <v>305</v>
      </c>
      <c r="F6296" s="258">
        <v>418</v>
      </c>
      <c r="G6296" s="258">
        <v>1511</v>
      </c>
      <c r="H6296" s="258">
        <v>954</v>
      </c>
      <c r="I6296" s="258">
        <v>240</v>
      </c>
      <c r="J6296" s="258">
        <v>93</v>
      </c>
      <c r="K6296" s="259">
        <v>26</v>
      </c>
      <c r="L6296" s="257">
        <v>281</v>
      </c>
      <c r="M6296" s="258">
        <v>435</v>
      </c>
      <c r="N6296" s="258">
        <v>1544</v>
      </c>
      <c r="O6296" s="258">
        <v>839</v>
      </c>
      <c r="P6296" s="258">
        <v>228</v>
      </c>
      <c r="Q6296" s="258">
        <v>129</v>
      </c>
      <c r="R6296" s="259">
        <v>63</v>
      </c>
      <c r="S6296" s="267">
        <v>7066</v>
      </c>
      <c r="T6296" s="90"/>
      <c r="U6296" s="260">
        <v>10</v>
      </c>
      <c r="V6296" s="273">
        <v>73.532469301768103</v>
      </c>
      <c r="W6296" s="273">
        <v>82.869903737259307</v>
      </c>
      <c r="X6296" s="274">
        <v>1.2483134410000001</v>
      </c>
      <c r="Z6296" s="257">
        <v>16992.560000000005</v>
      </c>
      <c r="AA6296" s="258">
        <v>6579.4388992408985</v>
      </c>
      <c r="AB6296" s="276">
        <v>0.93114051786596352</v>
      </c>
      <c r="AC6296" s="92"/>
      <c r="AD6296" s="257">
        <v>614339.82283155306</v>
      </c>
      <c r="AE6296" s="258">
        <v>6229.4001969982937</v>
      </c>
      <c r="AF6296" s="276">
        <v>0.88160206580785361</v>
      </c>
      <c r="AG6296" s="93"/>
      <c r="AH6296" s="257">
        <v>8820.5827741060002</v>
      </c>
      <c r="AI6296" s="258">
        <v>7481.9381965912535</v>
      </c>
      <c r="AJ6296" s="258">
        <v>7265.6503343638014</v>
      </c>
      <c r="AK6296" s="276">
        <v>1.02825507137897</v>
      </c>
      <c r="AL6296" s="93"/>
      <c r="AM6296" s="257">
        <v>7070.3</v>
      </c>
      <c r="AN6296" s="258">
        <v>7054.6423064806595</v>
      </c>
      <c r="AO6296" s="276">
        <v>0.99839262758005376</v>
      </c>
      <c r="AQ6296" s="280">
        <v>5954.752053375897</v>
      </c>
      <c r="AR6296" s="281">
        <v>6002.3561326861809</v>
      </c>
    </row>
    <row r="6297" spans="1:44" x14ac:dyDescent="0.2">
      <c r="A6297" s="260" t="s">
        <v>8388</v>
      </c>
      <c r="B6297" s="261" t="s">
        <v>843</v>
      </c>
      <c r="C6297" s="261" t="s">
        <v>5959</v>
      </c>
      <c r="D6297" s="262" t="s">
        <v>12788</v>
      </c>
      <c r="E6297" s="257">
        <v>125</v>
      </c>
      <c r="F6297" s="258">
        <v>283</v>
      </c>
      <c r="G6297" s="258">
        <v>843</v>
      </c>
      <c r="H6297" s="258">
        <v>673</v>
      </c>
      <c r="I6297" s="258">
        <v>157</v>
      </c>
      <c r="J6297" s="258">
        <v>71</v>
      </c>
      <c r="K6297" s="259">
        <v>31</v>
      </c>
      <c r="L6297" s="257">
        <v>115</v>
      </c>
      <c r="M6297" s="258">
        <v>238</v>
      </c>
      <c r="N6297" s="258">
        <v>786</v>
      </c>
      <c r="O6297" s="258">
        <v>658</v>
      </c>
      <c r="P6297" s="258">
        <v>151</v>
      </c>
      <c r="Q6297" s="258">
        <v>95</v>
      </c>
      <c r="R6297" s="259">
        <v>49</v>
      </c>
      <c r="S6297" s="267">
        <v>4275</v>
      </c>
      <c r="T6297" s="90"/>
      <c r="U6297" s="260">
        <v>15</v>
      </c>
      <c r="V6297" s="273">
        <v>72.493878076785904</v>
      </c>
      <c r="W6297" s="273">
        <v>82.508070175438505</v>
      </c>
      <c r="X6297" s="274">
        <v>1.2436429680000001</v>
      </c>
      <c r="Z6297" s="257">
        <v>10641.490000000002</v>
      </c>
      <c r="AA6297" s="258">
        <v>4120.3346200856749</v>
      </c>
      <c r="AB6297" s="276">
        <v>0.96382096376273096</v>
      </c>
      <c r="AC6297" s="92"/>
      <c r="AD6297" s="257">
        <v>370155.94923044241</v>
      </c>
      <c r="AE6297" s="258">
        <v>3753.3779471243124</v>
      </c>
      <c r="AF6297" s="276">
        <v>0.87798314552615497</v>
      </c>
      <c r="AG6297" s="93"/>
      <c r="AH6297" s="257">
        <v>5316.5736882000001</v>
      </c>
      <c r="AI6297" s="258">
        <v>4509.7106133973439</v>
      </c>
      <c r="AJ6297" s="258">
        <v>4387.6610944307249</v>
      </c>
      <c r="AK6297" s="276">
        <v>1.026353472381456</v>
      </c>
      <c r="AL6297" s="93"/>
      <c r="AM6297" s="257">
        <v>4281.45</v>
      </c>
      <c r="AN6297" s="258">
        <v>4271.9684176175851</v>
      </c>
      <c r="AO6297" s="276">
        <v>0.99929085792224215</v>
      </c>
      <c r="AQ6297" s="280">
        <v>3710.2872716405559</v>
      </c>
      <c r="AR6297" s="281">
        <v>3739.9484242729282</v>
      </c>
    </row>
    <row r="6298" spans="1:44" x14ac:dyDescent="0.2">
      <c r="A6298" s="260" t="s">
        <v>8388</v>
      </c>
      <c r="B6298" s="261" t="s">
        <v>843</v>
      </c>
      <c r="C6298" s="261" t="s">
        <v>5960</v>
      </c>
      <c r="D6298" s="262" t="s">
        <v>13947</v>
      </c>
      <c r="E6298" s="257">
        <v>503</v>
      </c>
      <c r="F6298" s="258">
        <v>688</v>
      </c>
      <c r="G6298" s="258">
        <v>1833</v>
      </c>
      <c r="H6298" s="258">
        <v>1028</v>
      </c>
      <c r="I6298" s="258">
        <v>248</v>
      </c>
      <c r="J6298" s="258">
        <v>118</v>
      </c>
      <c r="K6298" s="259">
        <v>54</v>
      </c>
      <c r="L6298" s="257">
        <v>465</v>
      </c>
      <c r="M6298" s="258">
        <v>648</v>
      </c>
      <c r="N6298" s="258">
        <v>2434</v>
      </c>
      <c r="O6298" s="258">
        <v>1114</v>
      </c>
      <c r="P6298" s="258">
        <v>249</v>
      </c>
      <c r="Q6298" s="258">
        <v>144</v>
      </c>
      <c r="R6298" s="259">
        <v>76</v>
      </c>
      <c r="S6298" s="267">
        <v>9602</v>
      </c>
      <c r="T6298" s="90"/>
      <c r="U6298" s="260">
        <v>43</v>
      </c>
      <c r="V6298" s="273">
        <v>72.731091335761604</v>
      </c>
      <c r="W6298" s="273">
        <v>80.513752865180194</v>
      </c>
      <c r="X6298" s="274">
        <v>1.2436429680000001</v>
      </c>
      <c r="Z6298" s="257">
        <v>22943.53</v>
      </c>
      <c r="AA6298" s="258">
        <v>8883.6263498790358</v>
      </c>
      <c r="AB6298" s="276">
        <v>0.92518499790450281</v>
      </c>
      <c r="AC6298" s="92"/>
      <c r="AD6298" s="257">
        <v>827461.5739759258</v>
      </c>
      <c r="AE6298" s="258">
        <v>8390.4528086363316</v>
      </c>
      <c r="AF6298" s="276">
        <v>0.873823454346629</v>
      </c>
      <c r="AG6298" s="93"/>
      <c r="AH6298" s="257">
        <v>11941.459778736</v>
      </c>
      <c r="AI6298" s="258">
        <v>10129.179253764045</v>
      </c>
      <c r="AJ6298" s="258">
        <v>9855.0460418067414</v>
      </c>
      <c r="AK6298" s="276">
        <v>1.026353472381456</v>
      </c>
      <c r="AL6298" s="93"/>
      <c r="AM6298" s="257">
        <v>9620.49</v>
      </c>
      <c r="AN6298" s="258">
        <v>9599.1847252696643</v>
      </c>
      <c r="AO6298" s="276">
        <v>0.99970680329823625</v>
      </c>
      <c r="AQ6298" s="280">
        <v>7964.9597345188558</v>
      </c>
      <c r="AR6298" s="281">
        <v>8028.634018772269</v>
      </c>
    </row>
    <row r="6299" spans="1:44" x14ac:dyDescent="0.2">
      <c r="A6299" s="260" t="s">
        <v>8388</v>
      </c>
      <c r="B6299" s="261" t="s">
        <v>843</v>
      </c>
      <c r="C6299" s="261" t="s">
        <v>5961</v>
      </c>
      <c r="D6299" s="262" t="s">
        <v>13948</v>
      </c>
      <c r="E6299" s="257">
        <v>191</v>
      </c>
      <c r="F6299" s="258">
        <v>331</v>
      </c>
      <c r="G6299" s="258">
        <v>931</v>
      </c>
      <c r="H6299" s="258">
        <v>483</v>
      </c>
      <c r="I6299" s="258">
        <v>162</v>
      </c>
      <c r="J6299" s="258">
        <v>108</v>
      </c>
      <c r="K6299" s="259">
        <v>36</v>
      </c>
      <c r="L6299" s="257">
        <v>148</v>
      </c>
      <c r="M6299" s="258">
        <v>296</v>
      </c>
      <c r="N6299" s="258">
        <v>1044</v>
      </c>
      <c r="O6299" s="258">
        <v>454</v>
      </c>
      <c r="P6299" s="258">
        <v>157</v>
      </c>
      <c r="Q6299" s="258">
        <v>131</v>
      </c>
      <c r="R6299" s="259">
        <v>71</v>
      </c>
      <c r="S6299" s="267">
        <v>4543</v>
      </c>
      <c r="T6299" s="90"/>
      <c r="U6299" s="260">
        <v>7</v>
      </c>
      <c r="V6299" s="273">
        <v>82.130715962013198</v>
      </c>
      <c r="W6299" s="273">
        <v>92.726952695269503</v>
      </c>
      <c r="X6299" s="274">
        <v>1.2669953300000001</v>
      </c>
      <c r="Z6299" s="257">
        <v>11373.460000000003</v>
      </c>
      <c r="AA6299" s="258">
        <v>4403.7499436789039</v>
      </c>
      <c r="AB6299" s="276">
        <v>0.96934843576467178</v>
      </c>
      <c r="AC6299" s="92"/>
      <c r="AD6299" s="257">
        <v>415785.6716723782</v>
      </c>
      <c r="AE6299" s="258">
        <v>4216.0629162650976</v>
      </c>
      <c r="AF6299" s="276">
        <v>0.92803498046777411</v>
      </c>
      <c r="AG6299" s="93"/>
      <c r="AH6299" s="257">
        <v>5755.9597841900004</v>
      </c>
      <c r="AI6299" s="258">
        <v>4882.4138348091392</v>
      </c>
      <c r="AJ6299" s="258">
        <v>4705.9186407083871</v>
      </c>
      <c r="AK6299" s="276">
        <v>1.0358614661475649</v>
      </c>
      <c r="AL6299" s="93"/>
      <c r="AM6299" s="257">
        <v>4546.01</v>
      </c>
      <c r="AN6299" s="258">
        <v>4535.9425302581421</v>
      </c>
      <c r="AO6299" s="276">
        <v>0.99844651777639049</v>
      </c>
      <c r="AQ6299" s="280">
        <v>4226.8173497621192</v>
      </c>
      <c r="AR6299" s="281">
        <v>4260.6077992291275</v>
      </c>
    </row>
    <row r="6300" spans="1:44" x14ac:dyDescent="0.2">
      <c r="A6300" s="260" t="s">
        <v>8388</v>
      </c>
      <c r="B6300" s="261" t="s">
        <v>843</v>
      </c>
      <c r="C6300" s="261" t="s">
        <v>5962</v>
      </c>
      <c r="D6300" s="262" t="s">
        <v>13949</v>
      </c>
      <c r="E6300" s="257">
        <v>134</v>
      </c>
      <c r="F6300" s="258">
        <v>294</v>
      </c>
      <c r="G6300" s="258">
        <v>714</v>
      </c>
      <c r="H6300" s="258">
        <v>604</v>
      </c>
      <c r="I6300" s="258">
        <v>159</v>
      </c>
      <c r="J6300" s="258">
        <v>95</v>
      </c>
      <c r="K6300" s="259">
        <v>36</v>
      </c>
      <c r="L6300" s="257">
        <v>125</v>
      </c>
      <c r="M6300" s="258">
        <v>277</v>
      </c>
      <c r="N6300" s="258">
        <v>762</v>
      </c>
      <c r="O6300" s="258">
        <v>666</v>
      </c>
      <c r="P6300" s="258">
        <v>193</v>
      </c>
      <c r="Q6300" s="258">
        <v>107</v>
      </c>
      <c r="R6300" s="259">
        <v>65</v>
      </c>
      <c r="S6300" s="267">
        <v>4231</v>
      </c>
      <c r="T6300" s="90"/>
      <c r="U6300" s="260">
        <v>25</v>
      </c>
      <c r="V6300" s="273">
        <v>74.507041495967798</v>
      </c>
      <c r="W6300" s="273">
        <v>78.278421177026701</v>
      </c>
      <c r="X6300" s="274">
        <v>1.2436429680000001</v>
      </c>
      <c r="Z6300" s="257">
        <v>11030.779999999999</v>
      </c>
      <c r="AA6300" s="258">
        <v>4271.0658677073079</v>
      </c>
      <c r="AB6300" s="276">
        <v>1.0094695976618548</v>
      </c>
      <c r="AC6300" s="92"/>
      <c r="AD6300" s="257">
        <v>364333.58001450921</v>
      </c>
      <c r="AE6300" s="258">
        <v>3694.3391764101502</v>
      </c>
      <c r="AF6300" s="276">
        <v>0.87315981479795557</v>
      </c>
      <c r="AG6300" s="93"/>
      <c r="AH6300" s="257">
        <v>5261.8533976080007</v>
      </c>
      <c r="AI6300" s="258">
        <v>4463.2948784290447</v>
      </c>
      <c r="AJ6300" s="258">
        <v>4342.501541645941</v>
      </c>
      <c r="AK6300" s="276">
        <v>1.0263534723814562</v>
      </c>
      <c r="AL6300" s="93"/>
      <c r="AM6300" s="257">
        <v>4241.75</v>
      </c>
      <c r="AN6300" s="258">
        <v>4232.3563361546658</v>
      </c>
      <c r="AO6300" s="276">
        <v>1.0003205710599541</v>
      </c>
      <c r="AQ6300" s="280">
        <v>3828.8307138547289</v>
      </c>
      <c r="AR6300" s="281">
        <v>3859.4395384261334</v>
      </c>
    </row>
    <row r="6301" spans="1:44" x14ac:dyDescent="0.2">
      <c r="A6301" s="260" t="s">
        <v>8388</v>
      </c>
      <c r="B6301" s="261" t="s">
        <v>843</v>
      </c>
      <c r="C6301" s="261" t="s">
        <v>5963</v>
      </c>
      <c r="D6301" s="262" t="s">
        <v>13950</v>
      </c>
      <c r="E6301" s="257">
        <v>45</v>
      </c>
      <c r="F6301" s="258">
        <v>117</v>
      </c>
      <c r="G6301" s="258">
        <v>2084</v>
      </c>
      <c r="H6301" s="258">
        <v>295</v>
      </c>
      <c r="I6301" s="258">
        <v>113</v>
      </c>
      <c r="J6301" s="258">
        <v>28</v>
      </c>
      <c r="K6301" s="259">
        <v>10</v>
      </c>
      <c r="L6301" s="257">
        <v>45</v>
      </c>
      <c r="M6301" s="258">
        <v>110</v>
      </c>
      <c r="N6301" s="258">
        <v>1734</v>
      </c>
      <c r="O6301" s="258">
        <v>321</v>
      </c>
      <c r="P6301" s="258">
        <v>115</v>
      </c>
      <c r="Q6301" s="258">
        <v>54</v>
      </c>
      <c r="R6301" s="259">
        <v>29</v>
      </c>
      <c r="S6301" s="267">
        <v>5100</v>
      </c>
      <c r="T6301" s="90"/>
      <c r="U6301" s="260">
        <v>4</v>
      </c>
      <c r="V6301" s="273">
        <v>82.2565626727324</v>
      </c>
      <c r="W6301" s="273">
        <v>98.221459395841507</v>
      </c>
      <c r="X6301" s="274">
        <v>1.2669953300000001</v>
      </c>
      <c r="Z6301" s="257">
        <v>10021.269999999999</v>
      </c>
      <c r="AA6301" s="258">
        <v>3880.1883681914796</v>
      </c>
      <c r="AB6301" s="276">
        <v>0.76082124866499601</v>
      </c>
      <c r="AC6301" s="92"/>
      <c r="AD6301" s="257">
        <v>473565.67174957186</v>
      </c>
      <c r="AE6301" s="258">
        <v>4801.9515897430047</v>
      </c>
      <c r="AF6301" s="276">
        <v>0.94155913524372636</v>
      </c>
      <c r="AG6301" s="93"/>
      <c r="AH6301" s="257">
        <v>6461.6761830000005</v>
      </c>
      <c r="AI6301" s="258">
        <v>5481.0280778178758</v>
      </c>
      <c r="AJ6301" s="258">
        <v>5282.8934773525798</v>
      </c>
      <c r="AK6301" s="276">
        <v>1.0358614661475647</v>
      </c>
      <c r="AL6301" s="93"/>
      <c r="AM6301" s="257">
        <v>5101.72</v>
      </c>
      <c r="AN6301" s="258">
        <v>5090.4218700505653</v>
      </c>
      <c r="AO6301" s="276">
        <v>0.99812193530403237</v>
      </c>
      <c r="AQ6301" s="280">
        <v>3777.3366154535966</v>
      </c>
      <c r="AR6301" s="281">
        <v>3807.533780711175</v>
      </c>
    </row>
    <row r="6302" spans="1:44" x14ac:dyDescent="0.2">
      <c r="A6302" s="260" t="s">
        <v>8388</v>
      </c>
      <c r="B6302" s="261" t="s">
        <v>843</v>
      </c>
      <c r="C6302" s="261" t="s">
        <v>5964</v>
      </c>
      <c r="D6302" s="262" t="s">
        <v>13951</v>
      </c>
      <c r="E6302" s="257">
        <v>308</v>
      </c>
      <c r="F6302" s="258">
        <v>778</v>
      </c>
      <c r="G6302" s="258">
        <v>1951</v>
      </c>
      <c r="H6302" s="258">
        <v>1200</v>
      </c>
      <c r="I6302" s="258">
        <v>245</v>
      </c>
      <c r="J6302" s="258">
        <v>96</v>
      </c>
      <c r="K6302" s="259">
        <v>23</v>
      </c>
      <c r="L6302" s="257">
        <v>259</v>
      </c>
      <c r="M6302" s="258">
        <v>512</v>
      </c>
      <c r="N6302" s="258">
        <v>1668</v>
      </c>
      <c r="O6302" s="258">
        <v>1253</v>
      </c>
      <c r="P6302" s="258">
        <v>279</v>
      </c>
      <c r="Q6302" s="258">
        <v>105</v>
      </c>
      <c r="R6302" s="259">
        <v>54</v>
      </c>
      <c r="S6302" s="267">
        <v>8731</v>
      </c>
      <c r="T6302" s="90"/>
      <c r="U6302" s="260">
        <v>30</v>
      </c>
      <c r="V6302" s="273">
        <v>68.833169629638107</v>
      </c>
      <c r="W6302" s="273">
        <v>69.292191435768203</v>
      </c>
      <c r="X6302" s="274">
        <v>1.2436429680000001</v>
      </c>
      <c r="Z6302" s="257">
        <v>20056.32</v>
      </c>
      <c r="AA6302" s="258">
        <v>7765.7122872376613</v>
      </c>
      <c r="AB6302" s="276">
        <v>0.88944133400958214</v>
      </c>
      <c r="AC6302" s="92"/>
      <c r="AD6302" s="257">
        <v>720317.990236365</v>
      </c>
      <c r="AE6302" s="258">
        <v>7304.0178473179758</v>
      </c>
      <c r="AF6302" s="276">
        <v>0.83656143022769169</v>
      </c>
      <c r="AG6302" s="93"/>
      <c r="AH6302" s="257">
        <v>10858.246753608</v>
      </c>
      <c r="AI6302" s="258">
        <v>9210.3586820051969</v>
      </c>
      <c r="AJ6302" s="258">
        <v>8961.0921673624944</v>
      </c>
      <c r="AK6302" s="276">
        <v>1.0263534723814562</v>
      </c>
      <c r="AL6302" s="93"/>
      <c r="AM6302" s="257">
        <v>8743.9</v>
      </c>
      <c r="AN6302" s="258">
        <v>8724.5359975724132</v>
      </c>
      <c r="AO6302" s="276">
        <v>0.9992596492466399</v>
      </c>
      <c r="AQ6302" s="280">
        <v>6662.7641521076048</v>
      </c>
      <c r="AR6302" s="281">
        <v>6716.0282931297043</v>
      </c>
    </row>
    <row r="6303" spans="1:44" x14ac:dyDescent="0.2">
      <c r="A6303" s="260" t="s">
        <v>8388</v>
      </c>
      <c r="B6303" s="261" t="s">
        <v>843</v>
      </c>
      <c r="C6303" s="261" t="s">
        <v>5965</v>
      </c>
      <c r="D6303" s="262" t="s">
        <v>13952</v>
      </c>
      <c r="E6303" s="257">
        <v>72</v>
      </c>
      <c r="F6303" s="258">
        <v>88</v>
      </c>
      <c r="G6303" s="258">
        <v>1626</v>
      </c>
      <c r="H6303" s="258">
        <v>343</v>
      </c>
      <c r="I6303" s="258">
        <v>135</v>
      </c>
      <c r="J6303" s="258">
        <v>54</v>
      </c>
      <c r="K6303" s="259">
        <v>19</v>
      </c>
      <c r="L6303" s="257">
        <v>58</v>
      </c>
      <c r="M6303" s="258">
        <v>97</v>
      </c>
      <c r="N6303" s="258">
        <v>1324</v>
      </c>
      <c r="O6303" s="258">
        <v>280</v>
      </c>
      <c r="P6303" s="258">
        <v>110</v>
      </c>
      <c r="Q6303" s="258">
        <v>51</v>
      </c>
      <c r="R6303" s="259">
        <v>40</v>
      </c>
      <c r="S6303" s="267">
        <v>4297</v>
      </c>
      <c r="T6303" s="90"/>
      <c r="U6303" s="260">
        <v>25</v>
      </c>
      <c r="V6303" s="273">
        <v>86.777203312608705</v>
      </c>
      <c r="W6303" s="273">
        <v>98.637188736327602</v>
      </c>
      <c r="X6303" s="274">
        <v>1.2669953300000001</v>
      </c>
      <c r="Z6303" s="257">
        <v>9063.0499999999975</v>
      </c>
      <c r="AA6303" s="258">
        <v>3509.1701142008737</v>
      </c>
      <c r="AB6303" s="276">
        <v>0.81665583295342647</v>
      </c>
      <c r="AC6303" s="92"/>
      <c r="AD6303" s="257">
        <v>404498.12701394205</v>
      </c>
      <c r="AE6303" s="258">
        <v>4101.6073164395766</v>
      </c>
      <c r="AF6303" s="276">
        <v>0.95452811646254987</v>
      </c>
      <c r="AG6303" s="93"/>
      <c r="AH6303" s="257">
        <v>5444.2789330100004</v>
      </c>
      <c r="AI6303" s="258">
        <v>4618.034833408512</v>
      </c>
      <c r="AJ6303" s="258">
        <v>4451.0967200360856</v>
      </c>
      <c r="AK6303" s="276">
        <v>1.0358614661475647</v>
      </c>
      <c r="AL6303" s="93"/>
      <c r="AM6303" s="257">
        <v>4307.75</v>
      </c>
      <c r="AN6303" s="258">
        <v>4298.2101743549865</v>
      </c>
      <c r="AO6303" s="276">
        <v>1.0002816323842185</v>
      </c>
      <c r="AQ6303" s="280">
        <v>3470.7003480764206</v>
      </c>
      <c r="AR6303" s="281">
        <v>3498.4461707657792</v>
      </c>
    </row>
    <row r="6304" spans="1:44" x14ac:dyDescent="0.2">
      <c r="A6304" s="260" t="s">
        <v>8388</v>
      </c>
      <c r="B6304" s="261" t="s">
        <v>843</v>
      </c>
      <c r="C6304" s="261" t="s">
        <v>5966</v>
      </c>
      <c r="D6304" s="262" t="s">
        <v>13953</v>
      </c>
      <c r="E6304" s="257">
        <v>263</v>
      </c>
      <c r="F6304" s="258">
        <v>345</v>
      </c>
      <c r="G6304" s="258">
        <v>1518</v>
      </c>
      <c r="H6304" s="258">
        <v>983</v>
      </c>
      <c r="I6304" s="258">
        <v>262</v>
      </c>
      <c r="J6304" s="258">
        <v>232</v>
      </c>
      <c r="K6304" s="259">
        <v>64</v>
      </c>
      <c r="L6304" s="257">
        <v>252</v>
      </c>
      <c r="M6304" s="258">
        <v>348</v>
      </c>
      <c r="N6304" s="258">
        <v>1427</v>
      </c>
      <c r="O6304" s="258">
        <v>922</v>
      </c>
      <c r="P6304" s="258">
        <v>322</v>
      </c>
      <c r="Q6304" s="258">
        <v>272</v>
      </c>
      <c r="R6304" s="259">
        <v>113</v>
      </c>
      <c r="S6304" s="267">
        <v>7323</v>
      </c>
      <c r="T6304" s="90"/>
      <c r="U6304" s="260">
        <v>42</v>
      </c>
      <c r="V6304" s="273">
        <v>74.746572424690001</v>
      </c>
      <c r="W6304" s="273">
        <v>64.248771163298699</v>
      </c>
      <c r="X6304" s="274">
        <v>1.2483134410000001</v>
      </c>
      <c r="Z6304" s="257">
        <v>19521.63</v>
      </c>
      <c r="AA6304" s="258">
        <v>7558.6828469982211</v>
      </c>
      <c r="AB6304" s="276">
        <v>1.0321839201144642</v>
      </c>
      <c r="AC6304" s="92"/>
      <c r="AD6304" s="257">
        <v>606720.84942844638</v>
      </c>
      <c r="AE6304" s="258">
        <v>6152.1438762221433</v>
      </c>
      <c r="AF6304" s="276">
        <v>0.84011250528774317</v>
      </c>
      <c r="AG6304" s="93"/>
      <c r="AH6304" s="257">
        <v>9141.3993284429998</v>
      </c>
      <c r="AI6304" s="258">
        <v>7754.0664327254099</v>
      </c>
      <c r="AJ6304" s="258">
        <v>7529.9118877081964</v>
      </c>
      <c r="AK6304" s="276">
        <v>1.02825507137897</v>
      </c>
      <c r="AL6304" s="93"/>
      <c r="AM6304" s="257">
        <v>7341.06</v>
      </c>
      <c r="AN6304" s="258">
        <v>7324.8026887703363</v>
      </c>
      <c r="AO6304" s="276">
        <v>1.0002461680691432</v>
      </c>
      <c r="AQ6304" s="280">
        <v>6531.1751258676532</v>
      </c>
      <c r="AR6304" s="281">
        <v>6583.3873046274548</v>
      </c>
    </row>
    <row r="6305" spans="1:44" x14ac:dyDescent="0.2">
      <c r="A6305" s="260" t="s">
        <v>8388</v>
      </c>
      <c r="B6305" s="261" t="s">
        <v>843</v>
      </c>
      <c r="C6305" s="261" t="s">
        <v>5967</v>
      </c>
      <c r="D6305" s="262" t="s">
        <v>13954</v>
      </c>
      <c r="E6305" s="257">
        <v>42</v>
      </c>
      <c r="F6305" s="258">
        <v>66</v>
      </c>
      <c r="G6305" s="258">
        <v>1714</v>
      </c>
      <c r="H6305" s="258">
        <v>277</v>
      </c>
      <c r="I6305" s="258">
        <v>82</v>
      </c>
      <c r="J6305" s="258">
        <v>44</v>
      </c>
      <c r="K6305" s="259">
        <v>15</v>
      </c>
      <c r="L6305" s="257">
        <v>41</v>
      </c>
      <c r="M6305" s="258">
        <v>44</v>
      </c>
      <c r="N6305" s="258">
        <v>1308</v>
      </c>
      <c r="O6305" s="258">
        <v>175</v>
      </c>
      <c r="P6305" s="258">
        <v>68</v>
      </c>
      <c r="Q6305" s="258">
        <v>36</v>
      </c>
      <c r="R6305" s="259">
        <v>20</v>
      </c>
      <c r="S6305" s="267">
        <v>3932</v>
      </c>
      <c r="T6305" s="90"/>
      <c r="U6305" s="260">
        <v>7</v>
      </c>
      <c r="V6305" s="273">
        <v>89.016709532746603</v>
      </c>
      <c r="W6305" s="273">
        <v>102.617751780264</v>
      </c>
      <c r="X6305" s="274">
        <v>1.2669953300000001</v>
      </c>
      <c r="Z6305" s="257">
        <v>7621.12</v>
      </c>
      <c r="AA6305" s="258">
        <v>2950.8616349615822</v>
      </c>
      <c r="AB6305" s="276">
        <v>0.75047345751820504</v>
      </c>
      <c r="AC6305" s="92"/>
      <c r="AD6305" s="257">
        <v>376144.1345266822</v>
      </c>
      <c r="AE6305" s="258">
        <v>3814.098091379532</v>
      </c>
      <c r="AF6305" s="276">
        <v>0.9700147740029329</v>
      </c>
      <c r="AG6305" s="93"/>
      <c r="AH6305" s="257">
        <v>4981.8256375600004</v>
      </c>
      <c r="AI6305" s="258">
        <v>4225.7651768588012</v>
      </c>
      <c r="AJ6305" s="258">
        <v>4073.0072848922246</v>
      </c>
      <c r="AK6305" s="276">
        <v>1.0358614661475647</v>
      </c>
      <c r="AL6305" s="93"/>
      <c r="AM6305" s="257">
        <v>3935.01</v>
      </c>
      <c r="AN6305" s="258">
        <v>3926.2956341915419</v>
      </c>
      <c r="AO6305" s="276">
        <v>0.99854924572521409</v>
      </c>
      <c r="AQ6305" s="280">
        <v>2960.7269754825493</v>
      </c>
      <c r="AR6305" s="281">
        <v>2984.3959176137441</v>
      </c>
    </row>
    <row r="6306" spans="1:44" x14ac:dyDescent="0.2">
      <c r="A6306" s="260" t="s">
        <v>8388</v>
      </c>
      <c r="B6306" s="261" t="s">
        <v>843</v>
      </c>
      <c r="C6306" s="261" t="s">
        <v>5968</v>
      </c>
      <c r="D6306" s="262" t="s">
        <v>13955</v>
      </c>
      <c r="E6306" s="257">
        <v>89</v>
      </c>
      <c r="F6306" s="258">
        <v>174</v>
      </c>
      <c r="G6306" s="258">
        <v>611</v>
      </c>
      <c r="H6306" s="258">
        <v>317</v>
      </c>
      <c r="I6306" s="258">
        <v>82</v>
      </c>
      <c r="J6306" s="258">
        <v>49</v>
      </c>
      <c r="K6306" s="259">
        <v>10</v>
      </c>
      <c r="L6306" s="257">
        <v>90</v>
      </c>
      <c r="M6306" s="258">
        <v>141</v>
      </c>
      <c r="N6306" s="258">
        <v>496</v>
      </c>
      <c r="O6306" s="258">
        <v>216</v>
      </c>
      <c r="P6306" s="258">
        <v>65</v>
      </c>
      <c r="Q6306" s="258">
        <v>38</v>
      </c>
      <c r="R6306" s="259">
        <v>17</v>
      </c>
      <c r="S6306" s="267">
        <v>2395</v>
      </c>
      <c r="T6306" s="90"/>
      <c r="U6306" s="260">
        <v>2</v>
      </c>
      <c r="V6306" s="273">
        <v>91.162964189506795</v>
      </c>
      <c r="W6306" s="273">
        <v>108.585875470121</v>
      </c>
      <c r="X6306" s="274">
        <v>1.2669953300000001</v>
      </c>
      <c r="Z6306" s="257">
        <v>5491.33</v>
      </c>
      <c r="AA6306" s="258">
        <v>2126.2170155979156</v>
      </c>
      <c r="AB6306" s="276">
        <v>0.88777328417449508</v>
      </c>
      <c r="AC6306" s="92"/>
      <c r="AD6306" s="257">
        <v>233837.74093867734</v>
      </c>
      <c r="AE6306" s="258">
        <v>2371.1125590965298</v>
      </c>
      <c r="AF6306" s="276">
        <v>0.99002612070836316</v>
      </c>
      <c r="AG6306" s="93"/>
      <c r="AH6306" s="257">
        <v>3034.4538153500002</v>
      </c>
      <c r="AI6306" s="258">
        <v>2573.9337737987867</v>
      </c>
      <c r="AJ6306" s="258">
        <v>2480.8882114234175</v>
      </c>
      <c r="AK6306" s="276">
        <v>1.0358614661475647</v>
      </c>
      <c r="AL6306" s="93"/>
      <c r="AM6306" s="257">
        <v>2395.86</v>
      </c>
      <c r="AN6306" s="258">
        <v>2390.554193797258</v>
      </c>
      <c r="AO6306" s="276">
        <v>0.99814371348528519</v>
      </c>
      <c r="AQ6306" s="280">
        <v>2176.4515111998594</v>
      </c>
      <c r="AR6306" s="281">
        <v>2193.850719332364</v>
      </c>
    </row>
    <row r="6307" spans="1:44" x14ac:dyDescent="0.2">
      <c r="A6307" s="260" t="s">
        <v>8388</v>
      </c>
      <c r="B6307" s="261" t="s">
        <v>843</v>
      </c>
      <c r="C6307" s="261" t="s">
        <v>5969</v>
      </c>
      <c r="D6307" s="262" t="s">
        <v>13956</v>
      </c>
      <c r="E6307" s="257">
        <v>130</v>
      </c>
      <c r="F6307" s="258">
        <v>290</v>
      </c>
      <c r="G6307" s="258">
        <v>1183</v>
      </c>
      <c r="H6307" s="258">
        <v>778</v>
      </c>
      <c r="I6307" s="258">
        <v>255</v>
      </c>
      <c r="J6307" s="258">
        <v>180</v>
      </c>
      <c r="K6307" s="259">
        <v>48</v>
      </c>
      <c r="L6307" s="257">
        <v>115</v>
      </c>
      <c r="M6307" s="258">
        <v>250</v>
      </c>
      <c r="N6307" s="258">
        <v>712</v>
      </c>
      <c r="O6307" s="258">
        <v>730</v>
      </c>
      <c r="P6307" s="258">
        <v>272</v>
      </c>
      <c r="Q6307" s="258">
        <v>192</v>
      </c>
      <c r="R6307" s="259">
        <v>95</v>
      </c>
      <c r="S6307" s="267">
        <v>5230</v>
      </c>
      <c r="T6307" s="90"/>
      <c r="U6307" s="260">
        <v>0</v>
      </c>
      <c r="V6307" s="273">
        <v>68.996871367161603</v>
      </c>
      <c r="W6307" s="273">
        <v>65.0483562691131</v>
      </c>
      <c r="X6307" s="274">
        <v>1.242613798</v>
      </c>
      <c r="Z6307" s="257">
        <v>14022.070000000002</v>
      </c>
      <c r="AA6307" s="258">
        <v>5429.2792143078395</v>
      </c>
      <c r="AB6307" s="276">
        <v>1.0381031002500649</v>
      </c>
      <c r="AC6307" s="92"/>
      <c r="AD6307" s="257">
        <v>426449.92075024353</v>
      </c>
      <c r="AE6307" s="258">
        <v>4324.1983045918732</v>
      </c>
      <c r="AF6307" s="276">
        <v>0.82680655919538681</v>
      </c>
      <c r="AG6307" s="93"/>
      <c r="AH6307" s="257">
        <v>6498.8701635400002</v>
      </c>
      <c r="AI6307" s="258">
        <v>5512.5773609902344</v>
      </c>
      <c r="AJ6307" s="258">
        <v>5365.6371332753124</v>
      </c>
      <c r="AK6307" s="276">
        <v>1.0259344423088552</v>
      </c>
      <c r="AL6307" s="93"/>
      <c r="AM6307" s="257">
        <v>5230</v>
      </c>
      <c r="AN6307" s="258">
        <v>5218.4177846617322</v>
      </c>
      <c r="AO6307" s="276">
        <v>0.99778542727757791</v>
      </c>
      <c r="AQ6307" s="280">
        <v>4595.1834810001546</v>
      </c>
      <c r="AR6307" s="281">
        <v>4631.9187601375661</v>
      </c>
    </row>
    <row r="6308" spans="1:44" x14ac:dyDescent="0.2">
      <c r="A6308" s="260" t="s">
        <v>8388</v>
      </c>
      <c r="B6308" s="261" t="s">
        <v>843</v>
      </c>
      <c r="C6308" s="261" t="s">
        <v>5970</v>
      </c>
      <c r="D6308" s="262" t="s">
        <v>13957</v>
      </c>
      <c r="E6308" s="257">
        <v>401</v>
      </c>
      <c r="F6308" s="258">
        <v>769</v>
      </c>
      <c r="G6308" s="258">
        <v>1813</v>
      </c>
      <c r="H6308" s="258">
        <v>1172</v>
      </c>
      <c r="I6308" s="258">
        <v>196</v>
      </c>
      <c r="J6308" s="258">
        <v>91</v>
      </c>
      <c r="K6308" s="259">
        <v>16</v>
      </c>
      <c r="L6308" s="257">
        <v>375</v>
      </c>
      <c r="M6308" s="258">
        <v>768</v>
      </c>
      <c r="N6308" s="258">
        <v>2144</v>
      </c>
      <c r="O6308" s="258">
        <v>1094</v>
      </c>
      <c r="P6308" s="258">
        <v>212</v>
      </c>
      <c r="Q6308" s="258">
        <v>89</v>
      </c>
      <c r="R6308" s="259">
        <v>34</v>
      </c>
      <c r="S6308" s="267">
        <v>9174</v>
      </c>
      <c r="T6308" s="90"/>
      <c r="U6308" s="260">
        <v>1</v>
      </c>
      <c r="V6308" s="273">
        <v>65.416200266567003</v>
      </c>
      <c r="W6308" s="273">
        <v>64.337076201896807</v>
      </c>
      <c r="X6308" s="274">
        <v>1.2483134410000001</v>
      </c>
      <c r="Z6308" s="257">
        <v>20566.339999999997</v>
      </c>
      <c r="AA6308" s="258">
        <v>7963.1896201051532</v>
      </c>
      <c r="AB6308" s="276">
        <v>0.86801718117562165</v>
      </c>
      <c r="AC6308" s="92"/>
      <c r="AD6308" s="257">
        <v>737916.99126441998</v>
      </c>
      <c r="AE6308" s="258">
        <v>7482.4715571325833</v>
      </c>
      <c r="AF6308" s="276">
        <v>0.81561713070989572</v>
      </c>
      <c r="AG6308" s="93"/>
      <c r="AH6308" s="257">
        <v>11452.027507734001</v>
      </c>
      <c r="AI6308" s="258">
        <v>9714.0250517305649</v>
      </c>
      <c r="AJ6308" s="258">
        <v>9433.212024830671</v>
      </c>
      <c r="AK6308" s="276">
        <v>1.02825507137897</v>
      </c>
      <c r="AL6308" s="93"/>
      <c r="AM6308" s="257">
        <v>9174.43</v>
      </c>
      <c r="AN6308" s="258">
        <v>9154.1125575782298</v>
      </c>
      <c r="AO6308" s="276">
        <v>0.99783219507065946</v>
      </c>
      <c r="AQ6308" s="280">
        <v>6663.9505948169408</v>
      </c>
      <c r="AR6308" s="281">
        <v>6717.2242206189821</v>
      </c>
    </row>
    <row r="6309" spans="1:44" x14ac:dyDescent="0.2">
      <c r="A6309" s="260" t="s">
        <v>8388</v>
      </c>
      <c r="B6309" s="261" t="s">
        <v>843</v>
      </c>
      <c r="C6309" s="261" t="s">
        <v>5971</v>
      </c>
      <c r="D6309" s="262" t="s">
        <v>13958</v>
      </c>
      <c r="E6309" s="257">
        <v>40</v>
      </c>
      <c r="F6309" s="258">
        <v>112</v>
      </c>
      <c r="G6309" s="258">
        <v>492</v>
      </c>
      <c r="H6309" s="258">
        <v>333</v>
      </c>
      <c r="I6309" s="258">
        <v>71</v>
      </c>
      <c r="J6309" s="258">
        <v>48</v>
      </c>
      <c r="K6309" s="259">
        <v>15</v>
      </c>
      <c r="L6309" s="257">
        <v>38</v>
      </c>
      <c r="M6309" s="258">
        <v>92</v>
      </c>
      <c r="N6309" s="258">
        <v>474</v>
      </c>
      <c r="O6309" s="258">
        <v>289</v>
      </c>
      <c r="P6309" s="258">
        <v>89</v>
      </c>
      <c r="Q6309" s="258">
        <v>59</v>
      </c>
      <c r="R6309" s="259">
        <v>37</v>
      </c>
      <c r="S6309" s="267">
        <v>2189</v>
      </c>
      <c r="T6309" s="90"/>
      <c r="U6309" s="260">
        <v>1</v>
      </c>
      <c r="V6309" s="273">
        <v>77.0415941516857</v>
      </c>
      <c r="W6309" s="273">
        <v>87.787117405207795</v>
      </c>
      <c r="X6309" s="274">
        <v>1.2669953300000001</v>
      </c>
      <c r="Z6309" s="257">
        <v>5473.8900000000012</v>
      </c>
      <c r="AA6309" s="258">
        <v>2119.4643300459593</v>
      </c>
      <c r="AB6309" s="276">
        <v>0.96823404753127418</v>
      </c>
      <c r="AC6309" s="92"/>
      <c r="AD6309" s="257">
        <v>194872.8579125281</v>
      </c>
      <c r="AE6309" s="258">
        <v>1976.0090008079706</v>
      </c>
      <c r="AF6309" s="276">
        <v>0.90269940649062153</v>
      </c>
      <c r="AG6309" s="93"/>
      <c r="AH6309" s="257">
        <v>2773.4527773700001</v>
      </c>
      <c r="AI6309" s="258">
        <v>2352.5432279104571</v>
      </c>
      <c r="AJ6309" s="258">
        <v>2267.5007493970193</v>
      </c>
      <c r="AK6309" s="276">
        <v>1.0358614661475647</v>
      </c>
      <c r="AL6309" s="93"/>
      <c r="AM6309" s="257">
        <v>2189.4299999999998</v>
      </c>
      <c r="AN6309" s="258">
        <v>2184.5813480443471</v>
      </c>
      <c r="AO6309" s="276">
        <v>0.99798142898325592</v>
      </c>
      <c r="AQ6309" s="280">
        <v>1977.8502488614258</v>
      </c>
      <c r="AR6309" s="281">
        <v>1993.6617787566606</v>
      </c>
    </row>
    <row r="6310" spans="1:44" x14ac:dyDescent="0.2">
      <c r="A6310" s="260" t="s">
        <v>8388</v>
      </c>
      <c r="B6310" s="261" t="s">
        <v>843</v>
      </c>
      <c r="C6310" s="261" t="s">
        <v>5972</v>
      </c>
      <c r="D6310" s="262" t="s">
        <v>13959</v>
      </c>
      <c r="E6310" s="257">
        <v>152</v>
      </c>
      <c r="F6310" s="258">
        <v>224</v>
      </c>
      <c r="G6310" s="258">
        <v>962</v>
      </c>
      <c r="H6310" s="258">
        <v>404</v>
      </c>
      <c r="I6310" s="258">
        <v>73</v>
      </c>
      <c r="J6310" s="258">
        <v>55</v>
      </c>
      <c r="K6310" s="259">
        <v>21</v>
      </c>
      <c r="L6310" s="257">
        <v>131</v>
      </c>
      <c r="M6310" s="258">
        <v>183</v>
      </c>
      <c r="N6310" s="258">
        <v>909</v>
      </c>
      <c r="O6310" s="258">
        <v>368</v>
      </c>
      <c r="P6310" s="258">
        <v>93</v>
      </c>
      <c r="Q6310" s="258">
        <v>75</v>
      </c>
      <c r="R6310" s="259">
        <v>48</v>
      </c>
      <c r="S6310" s="267">
        <v>3698</v>
      </c>
      <c r="T6310" s="90"/>
      <c r="U6310" s="260">
        <v>0</v>
      </c>
      <c r="V6310" s="273">
        <v>91.790287970694905</v>
      </c>
      <c r="W6310" s="273">
        <v>74.636289886425004</v>
      </c>
      <c r="X6310" s="274">
        <v>1.2669953300000001</v>
      </c>
      <c r="Z6310" s="257">
        <v>8598.9799999999977</v>
      </c>
      <c r="AA6310" s="258">
        <v>3329.484404103589</v>
      </c>
      <c r="AB6310" s="276">
        <v>0.90034732398690887</v>
      </c>
      <c r="AC6310" s="92"/>
      <c r="AD6310" s="257">
        <v>331938.84683571663</v>
      </c>
      <c r="AE6310" s="258">
        <v>3365.8568776140819</v>
      </c>
      <c r="AF6310" s="276">
        <v>0.91018303883560892</v>
      </c>
      <c r="AG6310" s="93"/>
      <c r="AH6310" s="257">
        <v>4685.3487303400007</v>
      </c>
      <c r="AI6310" s="258">
        <v>3974.2827121118644</v>
      </c>
      <c r="AJ6310" s="258">
        <v>3830.6157018136946</v>
      </c>
      <c r="AK6310" s="276">
        <v>1.0358614661475647</v>
      </c>
      <c r="AL6310" s="93"/>
      <c r="AM6310" s="257">
        <v>3698</v>
      </c>
      <c r="AN6310" s="258">
        <v>3689.8105100724833</v>
      </c>
      <c r="AO6310" s="276">
        <v>0.99778542727757802</v>
      </c>
      <c r="AQ6310" s="280">
        <v>3132.1644612519003</v>
      </c>
      <c r="AR6310" s="281">
        <v>3157.2039262186672</v>
      </c>
    </row>
    <row r="6311" spans="1:44" x14ac:dyDescent="0.2">
      <c r="A6311" s="260" t="s">
        <v>8388</v>
      </c>
      <c r="B6311" s="261" t="s">
        <v>843</v>
      </c>
      <c r="C6311" s="261" t="s">
        <v>5973</v>
      </c>
      <c r="D6311" s="262" t="s">
        <v>13960</v>
      </c>
      <c r="E6311" s="257">
        <v>260</v>
      </c>
      <c r="F6311" s="258">
        <v>463</v>
      </c>
      <c r="G6311" s="258">
        <v>1364</v>
      </c>
      <c r="H6311" s="258">
        <v>932</v>
      </c>
      <c r="I6311" s="258">
        <v>202</v>
      </c>
      <c r="J6311" s="258">
        <v>126</v>
      </c>
      <c r="K6311" s="259">
        <v>39</v>
      </c>
      <c r="L6311" s="257">
        <v>272</v>
      </c>
      <c r="M6311" s="258">
        <v>501</v>
      </c>
      <c r="N6311" s="258">
        <v>1437</v>
      </c>
      <c r="O6311" s="258">
        <v>892</v>
      </c>
      <c r="P6311" s="258">
        <v>263</v>
      </c>
      <c r="Q6311" s="258">
        <v>134</v>
      </c>
      <c r="R6311" s="259">
        <v>65</v>
      </c>
      <c r="S6311" s="267">
        <v>6950</v>
      </c>
      <c r="T6311" s="90"/>
      <c r="U6311" s="260">
        <v>23</v>
      </c>
      <c r="V6311" s="273">
        <v>74.918469522784505</v>
      </c>
      <c r="W6311" s="273">
        <v>64.732047776658504</v>
      </c>
      <c r="X6311" s="274">
        <v>1.2436429680000001</v>
      </c>
      <c r="Z6311" s="257">
        <v>16973.059999999998</v>
      </c>
      <c r="AA6311" s="258">
        <v>6571.8885914276416</v>
      </c>
      <c r="AB6311" s="276">
        <v>0.94559548078095568</v>
      </c>
      <c r="AC6311" s="92"/>
      <c r="AD6311" s="257">
        <v>576924.48973496398</v>
      </c>
      <c r="AE6311" s="258">
        <v>5850.0090608541595</v>
      </c>
      <c r="AF6311" s="276">
        <v>0.84172792242505889</v>
      </c>
      <c r="AG6311" s="93"/>
      <c r="AH6311" s="257">
        <v>8643.3186275999997</v>
      </c>
      <c r="AI6311" s="258">
        <v>7331.5763188564997</v>
      </c>
      <c r="AJ6311" s="258">
        <v>7133.1566330511196</v>
      </c>
      <c r="AK6311" s="276">
        <v>1.026353472381456</v>
      </c>
      <c r="AL6311" s="93"/>
      <c r="AM6311" s="257">
        <v>6959.89</v>
      </c>
      <c r="AN6311" s="258">
        <v>6944.4768174549417</v>
      </c>
      <c r="AO6311" s="276">
        <v>0.99920529747553122</v>
      </c>
      <c r="AQ6311" s="280">
        <v>5673.0108022707191</v>
      </c>
      <c r="AR6311" s="281">
        <v>5718.3625572621449</v>
      </c>
    </row>
    <row r="6312" spans="1:44" x14ac:dyDescent="0.2">
      <c r="A6312" s="260" t="s">
        <v>8388</v>
      </c>
      <c r="B6312" s="261" t="s">
        <v>843</v>
      </c>
      <c r="C6312" s="261" t="s">
        <v>5974</v>
      </c>
      <c r="D6312" s="262" t="s">
        <v>13961</v>
      </c>
      <c r="E6312" s="257">
        <v>58</v>
      </c>
      <c r="F6312" s="258">
        <v>85</v>
      </c>
      <c r="G6312" s="258">
        <v>457</v>
      </c>
      <c r="H6312" s="258">
        <v>208</v>
      </c>
      <c r="I6312" s="258">
        <v>44</v>
      </c>
      <c r="J6312" s="258">
        <v>19</v>
      </c>
      <c r="K6312" s="259">
        <v>4</v>
      </c>
      <c r="L6312" s="257">
        <v>52</v>
      </c>
      <c r="M6312" s="258">
        <v>92</v>
      </c>
      <c r="N6312" s="258">
        <v>314</v>
      </c>
      <c r="O6312" s="258">
        <v>116</v>
      </c>
      <c r="P6312" s="258">
        <v>35</v>
      </c>
      <c r="Q6312" s="258">
        <v>16</v>
      </c>
      <c r="R6312" s="259">
        <v>7</v>
      </c>
      <c r="S6312" s="267">
        <v>1507</v>
      </c>
      <c r="T6312" s="90"/>
      <c r="U6312" s="260">
        <v>0</v>
      </c>
      <c r="V6312" s="273">
        <v>92.818557627498294</v>
      </c>
      <c r="W6312" s="273">
        <v>105.41804910418</v>
      </c>
      <c r="X6312" s="274">
        <v>1.2669953300000001</v>
      </c>
      <c r="Z6312" s="257">
        <v>3234.3099999999995</v>
      </c>
      <c r="AA6312" s="258">
        <v>1252.309541717306</v>
      </c>
      <c r="AB6312" s="276">
        <v>0.8309950509073033</v>
      </c>
      <c r="AC6312" s="92"/>
      <c r="AD6312" s="257">
        <v>146658.44245090254</v>
      </c>
      <c r="AE6312" s="258">
        <v>1487.1152680356442</v>
      </c>
      <c r="AF6312" s="276">
        <v>0.98680508827846336</v>
      </c>
      <c r="AG6312" s="93"/>
      <c r="AH6312" s="257">
        <v>1909.3619623100001</v>
      </c>
      <c r="AI6312" s="258">
        <v>1619.5900614257919</v>
      </c>
      <c r="AJ6312" s="258">
        <v>1561.0432294843799</v>
      </c>
      <c r="AK6312" s="276">
        <v>1.0358614661475647</v>
      </c>
      <c r="AL6312" s="93"/>
      <c r="AM6312" s="257">
        <v>1507</v>
      </c>
      <c r="AN6312" s="258">
        <v>1503.6626389073099</v>
      </c>
      <c r="AO6312" s="276">
        <v>0.99778542727757791</v>
      </c>
      <c r="AQ6312" s="280">
        <v>1277.267625063573</v>
      </c>
      <c r="AR6312" s="281">
        <v>1287.4784867046574</v>
      </c>
    </row>
    <row r="6313" spans="1:44" x14ac:dyDescent="0.2">
      <c r="A6313" s="260" t="s">
        <v>8388</v>
      </c>
      <c r="B6313" s="261" t="s">
        <v>843</v>
      </c>
      <c r="C6313" s="261" t="s">
        <v>5975</v>
      </c>
      <c r="D6313" s="262" t="s">
        <v>13962</v>
      </c>
      <c r="E6313" s="257">
        <v>179</v>
      </c>
      <c r="F6313" s="258">
        <v>340</v>
      </c>
      <c r="G6313" s="258">
        <v>942</v>
      </c>
      <c r="H6313" s="258">
        <v>558</v>
      </c>
      <c r="I6313" s="258">
        <v>104</v>
      </c>
      <c r="J6313" s="258">
        <v>38</v>
      </c>
      <c r="K6313" s="259">
        <v>16</v>
      </c>
      <c r="L6313" s="257">
        <v>182</v>
      </c>
      <c r="M6313" s="258">
        <v>335</v>
      </c>
      <c r="N6313" s="258">
        <v>1044</v>
      </c>
      <c r="O6313" s="258">
        <v>498</v>
      </c>
      <c r="P6313" s="258">
        <v>106</v>
      </c>
      <c r="Q6313" s="258">
        <v>47</v>
      </c>
      <c r="R6313" s="259">
        <v>31</v>
      </c>
      <c r="S6313" s="267">
        <v>4420</v>
      </c>
      <c r="T6313" s="90"/>
      <c r="U6313" s="260">
        <v>30</v>
      </c>
      <c r="V6313" s="273">
        <v>66.206376001527104</v>
      </c>
      <c r="W6313" s="273">
        <v>69.933710407239801</v>
      </c>
      <c r="X6313" s="274">
        <v>1.2483134410000001</v>
      </c>
      <c r="Z6313" s="257">
        <v>9974.59</v>
      </c>
      <c r="AA6313" s="258">
        <v>3862.1140928723671</v>
      </c>
      <c r="AB6313" s="276">
        <v>0.87378146897564868</v>
      </c>
      <c r="AC6313" s="92"/>
      <c r="AD6313" s="257">
        <v>362294.58363017061</v>
      </c>
      <c r="AE6313" s="258">
        <v>3673.6637716809987</v>
      </c>
      <c r="AF6313" s="276">
        <v>0.83114564970158344</v>
      </c>
      <c r="AG6313" s="93"/>
      <c r="AH6313" s="257">
        <v>5517.5454092200007</v>
      </c>
      <c r="AI6313" s="258">
        <v>4680.1821156146816</v>
      </c>
      <c r="AJ6313" s="258">
        <v>4544.8874154950472</v>
      </c>
      <c r="AK6313" s="276">
        <v>1.02825507137897</v>
      </c>
      <c r="AL6313" s="93"/>
      <c r="AM6313" s="257">
        <v>4432.8999999999996</v>
      </c>
      <c r="AN6313" s="258">
        <v>4423.0830205787752</v>
      </c>
      <c r="AO6313" s="276">
        <v>1.0006975159680487</v>
      </c>
      <c r="AQ6313" s="280">
        <v>3302.9797972267502</v>
      </c>
      <c r="AR6313" s="281">
        <v>3329.3848113764675</v>
      </c>
    </row>
    <row r="6314" spans="1:44" x14ac:dyDescent="0.2">
      <c r="A6314" s="260" t="s">
        <v>8388</v>
      </c>
      <c r="B6314" s="261" t="s">
        <v>843</v>
      </c>
      <c r="C6314" s="261" t="s">
        <v>5976</v>
      </c>
      <c r="D6314" s="262" t="s">
        <v>13963</v>
      </c>
      <c r="E6314" s="257">
        <v>151</v>
      </c>
      <c r="F6314" s="258">
        <v>278</v>
      </c>
      <c r="G6314" s="258">
        <v>886</v>
      </c>
      <c r="H6314" s="258">
        <v>493</v>
      </c>
      <c r="I6314" s="258">
        <v>76</v>
      </c>
      <c r="J6314" s="258">
        <v>49</v>
      </c>
      <c r="K6314" s="259">
        <v>17</v>
      </c>
      <c r="L6314" s="257">
        <v>155</v>
      </c>
      <c r="M6314" s="258">
        <v>276</v>
      </c>
      <c r="N6314" s="258">
        <v>900</v>
      </c>
      <c r="O6314" s="258">
        <v>536</v>
      </c>
      <c r="P6314" s="258">
        <v>148</v>
      </c>
      <c r="Q6314" s="258">
        <v>107</v>
      </c>
      <c r="R6314" s="259">
        <v>57</v>
      </c>
      <c r="S6314" s="267">
        <v>4129</v>
      </c>
      <c r="T6314" s="90"/>
      <c r="U6314" s="260">
        <v>42</v>
      </c>
      <c r="V6314" s="273">
        <v>69.647973545975205</v>
      </c>
      <c r="W6314" s="273">
        <v>77.106372667797402</v>
      </c>
      <c r="X6314" s="274">
        <v>1.2436429680000001</v>
      </c>
      <c r="Z6314" s="257">
        <v>9984.2200000000012</v>
      </c>
      <c r="AA6314" s="258">
        <v>3865.8427833462974</v>
      </c>
      <c r="AB6314" s="276">
        <v>0.93626611367069446</v>
      </c>
      <c r="AC6314" s="92"/>
      <c r="AD6314" s="257">
        <v>349165.0577653189</v>
      </c>
      <c r="AE6314" s="258">
        <v>3540.5304992324905</v>
      </c>
      <c r="AF6314" s="276">
        <v>0.8574789293370042</v>
      </c>
      <c r="AG6314" s="93"/>
      <c r="AH6314" s="257">
        <v>5135.0018148720001</v>
      </c>
      <c r="AI6314" s="258">
        <v>4355.6947655479844</v>
      </c>
      <c r="AJ6314" s="258">
        <v>4237.8134874630323</v>
      </c>
      <c r="AK6314" s="276">
        <v>1.026353472381456</v>
      </c>
      <c r="AL6314" s="93"/>
      <c r="AM6314" s="257">
        <v>4147.0600000000004</v>
      </c>
      <c r="AN6314" s="258">
        <v>4137.8760340457529</v>
      </c>
      <c r="AO6314" s="276">
        <v>1.0021496812898409</v>
      </c>
      <c r="AQ6314" s="280">
        <v>3409.5510217889318</v>
      </c>
      <c r="AR6314" s="281">
        <v>3436.8079983681132</v>
      </c>
    </row>
    <row r="6315" spans="1:44" x14ac:dyDescent="0.2">
      <c r="A6315" s="260" t="s">
        <v>8388</v>
      </c>
      <c r="B6315" s="261" t="s">
        <v>843</v>
      </c>
      <c r="C6315" s="261" t="s">
        <v>5977</v>
      </c>
      <c r="D6315" s="262" t="s">
        <v>13964</v>
      </c>
      <c r="E6315" s="257">
        <v>435</v>
      </c>
      <c r="F6315" s="258">
        <v>651</v>
      </c>
      <c r="G6315" s="258">
        <v>1888</v>
      </c>
      <c r="H6315" s="258">
        <v>978</v>
      </c>
      <c r="I6315" s="258">
        <v>166</v>
      </c>
      <c r="J6315" s="258">
        <v>71</v>
      </c>
      <c r="K6315" s="259">
        <v>16</v>
      </c>
      <c r="L6315" s="257">
        <v>408</v>
      </c>
      <c r="M6315" s="258">
        <v>652</v>
      </c>
      <c r="N6315" s="258">
        <v>2121</v>
      </c>
      <c r="O6315" s="258">
        <v>854</v>
      </c>
      <c r="P6315" s="258">
        <v>198</v>
      </c>
      <c r="Q6315" s="258">
        <v>86</v>
      </c>
      <c r="R6315" s="259">
        <v>34</v>
      </c>
      <c r="S6315" s="267">
        <v>8558</v>
      </c>
      <c r="T6315" s="90"/>
      <c r="U6315" s="260">
        <v>12</v>
      </c>
      <c r="V6315" s="273">
        <v>67.751190079598999</v>
      </c>
      <c r="W6315" s="273">
        <v>76.695733489187603</v>
      </c>
      <c r="X6315" s="274">
        <v>1.2436429680000001</v>
      </c>
      <c r="Z6315" s="257">
        <v>19055.25</v>
      </c>
      <c r="AA6315" s="258">
        <v>7378.1027158215193</v>
      </c>
      <c r="AB6315" s="276">
        <v>0.86212931944630977</v>
      </c>
      <c r="AC6315" s="92"/>
      <c r="AD6315" s="257">
        <v>718628.14107530308</v>
      </c>
      <c r="AE6315" s="258">
        <v>7286.8827922465052</v>
      </c>
      <c r="AF6315" s="276">
        <v>0.85147029589232359</v>
      </c>
      <c r="AG6315" s="93"/>
      <c r="AH6315" s="257">
        <v>10643.096520144001</v>
      </c>
      <c r="AI6315" s="258">
        <v>9027.8604513343798</v>
      </c>
      <c r="AJ6315" s="258">
        <v>8783.533016640502</v>
      </c>
      <c r="AK6315" s="276">
        <v>1.0263534723814562</v>
      </c>
      <c r="AL6315" s="93"/>
      <c r="AM6315" s="257">
        <v>8563.16</v>
      </c>
      <c r="AN6315" s="258">
        <v>8544.1962594462639</v>
      </c>
      <c r="AO6315" s="276">
        <v>0.99838703662611172</v>
      </c>
      <c r="AQ6315" s="280">
        <v>6437.3939615124827</v>
      </c>
      <c r="AR6315" s="281">
        <v>6488.856425431808</v>
      </c>
    </row>
    <row r="6316" spans="1:44" x14ac:dyDescent="0.2">
      <c r="A6316" s="260" t="s">
        <v>8388</v>
      </c>
      <c r="B6316" s="261" t="s">
        <v>787</v>
      </c>
      <c r="C6316" s="261" t="s">
        <v>845</v>
      </c>
      <c r="D6316" s="262" t="s">
        <v>9206</v>
      </c>
      <c r="E6316" s="257">
        <v>24</v>
      </c>
      <c r="F6316" s="258">
        <v>94</v>
      </c>
      <c r="G6316" s="258">
        <v>309</v>
      </c>
      <c r="H6316" s="258">
        <v>283</v>
      </c>
      <c r="I6316" s="258">
        <v>59</v>
      </c>
      <c r="J6316" s="258">
        <v>24</v>
      </c>
      <c r="K6316" s="259">
        <v>9</v>
      </c>
      <c r="L6316" s="257">
        <v>25</v>
      </c>
      <c r="M6316" s="258">
        <v>86</v>
      </c>
      <c r="N6316" s="258">
        <v>295</v>
      </c>
      <c r="O6316" s="258">
        <v>204</v>
      </c>
      <c r="P6316" s="258">
        <v>42</v>
      </c>
      <c r="Q6316" s="258">
        <v>33</v>
      </c>
      <c r="R6316" s="259">
        <v>16</v>
      </c>
      <c r="S6316" s="267">
        <v>1503</v>
      </c>
      <c r="T6316" s="90"/>
      <c r="U6316" s="260">
        <v>0</v>
      </c>
      <c r="V6316" s="273">
        <v>74.267038276416201</v>
      </c>
      <c r="W6316" s="273">
        <v>81.309175531914804</v>
      </c>
      <c r="X6316" s="274">
        <v>1.3238194080000001</v>
      </c>
      <c r="Z6316" s="257">
        <v>3597.7200000000003</v>
      </c>
      <c r="AA6316" s="258">
        <v>1393.0201756872987</v>
      </c>
      <c r="AB6316" s="276">
        <v>0.92682646419647285</v>
      </c>
      <c r="AC6316" s="92"/>
      <c r="AD6316" s="257">
        <v>130408.39235956784</v>
      </c>
      <c r="AE6316" s="258">
        <v>1322.3399084087484</v>
      </c>
      <c r="AF6316" s="276">
        <v>0.87980033826264037</v>
      </c>
      <c r="AG6316" s="93"/>
      <c r="AH6316" s="257">
        <v>1989.7005702240001</v>
      </c>
      <c r="AI6316" s="258">
        <v>1687.736182221495</v>
      </c>
      <c r="AJ6316" s="258">
        <v>1591.6733674663176</v>
      </c>
      <c r="AK6316" s="276">
        <v>1.0589975831445892</v>
      </c>
      <c r="AL6316" s="93"/>
      <c r="AM6316" s="257">
        <v>1503</v>
      </c>
      <c r="AN6316" s="258">
        <v>1499.6714971981996</v>
      </c>
      <c r="AO6316" s="276">
        <v>0.99778542727757791</v>
      </c>
      <c r="AQ6316" s="280">
        <v>1295.0115947957909</v>
      </c>
      <c r="AR6316" s="281">
        <v>1305.3643070689152</v>
      </c>
    </row>
    <row r="6317" spans="1:44" x14ac:dyDescent="0.2">
      <c r="A6317" s="260" t="s">
        <v>8388</v>
      </c>
      <c r="B6317" s="261" t="s">
        <v>206</v>
      </c>
      <c r="C6317" s="261" t="s">
        <v>253</v>
      </c>
      <c r="D6317" s="262" t="s">
        <v>8638</v>
      </c>
      <c r="E6317" s="257">
        <v>365</v>
      </c>
      <c r="F6317" s="258">
        <v>417</v>
      </c>
      <c r="G6317" s="258">
        <v>1585</v>
      </c>
      <c r="H6317" s="258">
        <v>380</v>
      </c>
      <c r="I6317" s="258">
        <v>37</v>
      </c>
      <c r="J6317" s="258">
        <v>18</v>
      </c>
      <c r="K6317" s="259">
        <v>6</v>
      </c>
      <c r="L6317" s="257">
        <v>330</v>
      </c>
      <c r="M6317" s="258">
        <v>384</v>
      </c>
      <c r="N6317" s="258">
        <v>1739</v>
      </c>
      <c r="O6317" s="258">
        <v>317</v>
      </c>
      <c r="P6317" s="258">
        <v>37</v>
      </c>
      <c r="Q6317" s="258">
        <v>18</v>
      </c>
      <c r="R6317" s="259">
        <v>15</v>
      </c>
      <c r="S6317" s="267">
        <v>5648</v>
      </c>
      <c r="T6317" s="90"/>
      <c r="U6317" s="260">
        <v>28</v>
      </c>
      <c r="V6317" s="273">
        <v>95.829353106608195</v>
      </c>
      <c r="W6317" s="273">
        <v>120.877742392073</v>
      </c>
      <c r="X6317" s="274">
        <v>1.348988064</v>
      </c>
      <c r="Z6317" s="257">
        <v>11471.249999999998</v>
      </c>
      <c r="AA6317" s="258">
        <v>4441.6137693741921</v>
      </c>
      <c r="AB6317" s="276">
        <v>0.78640470420931163</v>
      </c>
      <c r="AC6317" s="92"/>
      <c r="AD6317" s="257">
        <v>574766.74236713431</v>
      </c>
      <c r="AE6317" s="258">
        <v>5828.1295222361396</v>
      </c>
      <c r="AF6317" s="276">
        <v>1.0318926207925176</v>
      </c>
      <c r="AG6317" s="93"/>
      <c r="AH6317" s="257">
        <v>7619.0845854720001</v>
      </c>
      <c r="AI6317" s="258">
        <v>6462.7838594123186</v>
      </c>
      <c r="AJ6317" s="258">
        <v>6039.0962525179129</v>
      </c>
      <c r="AK6317" s="276">
        <v>1.0692450872021801</v>
      </c>
      <c r="AL6317" s="93"/>
      <c r="AM6317" s="257">
        <v>5660.04</v>
      </c>
      <c r="AN6317" s="258">
        <v>5647.5054298081823</v>
      </c>
      <c r="AO6317" s="276">
        <v>0.99991243445612288</v>
      </c>
      <c r="AQ6317" s="280">
        <v>4900.2081711431183</v>
      </c>
      <c r="AR6317" s="281">
        <v>4939.3819094155215</v>
      </c>
    </row>
    <row r="6318" spans="1:44" x14ac:dyDescent="0.2">
      <c r="A6318" s="260" t="s">
        <v>8388</v>
      </c>
      <c r="B6318" s="261" t="s">
        <v>202</v>
      </c>
      <c r="C6318" s="261" t="s">
        <v>254</v>
      </c>
      <c r="D6318" s="262" t="s">
        <v>8639</v>
      </c>
      <c r="E6318" s="257">
        <v>97</v>
      </c>
      <c r="F6318" s="258">
        <v>122</v>
      </c>
      <c r="G6318" s="258">
        <v>445</v>
      </c>
      <c r="H6318" s="258">
        <v>242</v>
      </c>
      <c r="I6318" s="258">
        <v>43</v>
      </c>
      <c r="J6318" s="258">
        <v>25</v>
      </c>
      <c r="K6318" s="259">
        <v>8</v>
      </c>
      <c r="L6318" s="257">
        <v>93</v>
      </c>
      <c r="M6318" s="258">
        <v>139</v>
      </c>
      <c r="N6318" s="258">
        <v>561</v>
      </c>
      <c r="O6318" s="258">
        <v>287</v>
      </c>
      <c r="P6318" s="258">
        <v>48</v>
      </c>
      <c r="Q6318" s="258">
        <v>29</v>
      </c>
      <c r="R6318" s="259">
        <v>18</v>
      </c>
      <c r="S6318" s="267">
        <v>2157</v>
      </c>
      <c r="T6318" s="90"/>
      <c r="U6318" s="260">
        <v>56</v>
      </c>
      <c r="V6318" s="273">
        <v>61.205439081572301</v>
      </c>
      <c r="W6318" s="273">
        <v>79.783858998144694</v>
      </c>
      <c r="X6318" s="274">
        <v>1.3810196050000001</v>
      </c>
      <c r="Z6318" s="257">
        <v>5079.2599999999993</v>
      </c>
      <c r="AA6318" s="258">
        <v>1966.665459669309</v>
      </c>
      <c r="AB6318" s="276">
        <v>0.9117596011447886</v>
      </c>
      <c r="AC6318" s="92"/>
      <c r="AD6318" s="257">
        <v>179016.39036409755</v>
      </c>
      <c r="AE6318" s="258">
        <v>1815.224564574258</v>
      </c>
      <c r="AF6318" s="276">
        <v>0.84155056308495968</v>
      </c>
      <c r="AG6318" s="93"/>
      <c r="AH6318" s="257">
        <v>2978.8592879850003</v>
      </c>
      <c r="AI6318" s="258">
        <v>2526.7764794945238</v>
      </c>
      <c r="AJ6318" s="258">
        <v>2334.4927101573712</v>
      </c>
      <c r="AK6318" s="276">
        <v>1.0822868382741637</v>
      </c>
      <c r="AL6318" s="93"/>
      <c r="AM6318" s="257">
        <v>2181.08</v>
      </c>
      <c r="AN6318" s="258">
        <v>2176.2498397265795</v>
      </c>
      <c r="AO6318" s="276">
        <v>1.0089243577777374</v>
      </c>
      <c r="AQ6318" s="280">
        <v>1807.2227680537653</v>
      </c>
      <c r="AR6318" s="281">
        <v>1821.6702505367696</v>
      </c>
    </row>
    <row r="6319" spans="1:44" x14ac:dyDescent="0.2">
      <c r="A6319" s="260" t="s">
        <v>8388</v>
      </c>
      <c r="B6319" s="261" t="s">
        <v>206</v>
      </c>
      <c r="C6319" s="261" t="s">
        <v>255</v>
      </c>
      <c r="D6319" s="262" t="s">
        <v>8640</v>
      </c>
      <c r="E6319" s="257">
        <v>298</v>
      </c>
      <c r="F6319" s="258">
        <v>571</v>
      </c>
      <c r="G6319" s="258">
        <v>1629</v>
      </c>
      <c r="H6319" s="258">
        <v>781</v>
      </c>
      <c r="I6319" s="258">
        <v>136</v>
      </c>
      <c r="J6319" s="258">
        <v>87</v>
      </c>
      <c r="K6319" s="259">
        <v>23</v>
      </c>
      <c r="L6319" s="257">
        <v>290</v>
      </c>
      <c r="M6319" s="258">
        <v>526</v>
      </c>
      <c r="N6319" s="258">
        <v>1687</v>
      </c>
      <c r="O6319" s="258">
        <v>686</v>
      </c>
      <c r="P6319" s="258">
        <v>174</v>
      </c>
      <c r="Q6319" s="258">
        <v>121</v>
      </c>
      <c r="R6319" s="259">
        <v>49</v>
      </c>
      <c r="S6319" s="267">
        <v>7058</v>
      </c>
      <c r="T6319" s="90"/>
      <c r="U6319" s="260">
        <v>0</v>
      </c>
      <c r="V6319" s="273">
        <v>87.572013612091098</v>
      </c>
      <c r="W6319" s="273">
        <v>100.666572278068</v>
      </c>
      <c r="X6319" s="274">
        <v>1.348988064</v>
      </c>
      <c r="Z6319" s="257">
        <v>15892.08</v>
      </c>
      <c r="AA6319" s="258">
        <v>6153.3382457880552</v>
      </c>
      <c r="AB6319" s="276">
        <v>0.87182463102692764</v>
      </c>
      <c r="AC6319" s="92"/>
      <c r="AD6319" s="257">
        <v>669261.07989389729</v>
      </c>
      <c r="AE6319" s="258">
        <v>6786.3012423947421</v>
      </c>
      <c r="AF6319" s="276">
        <v>0.96150485157193855</v>
      </c>
      <c r="AG6319" s="93"/>
      <c r="AH6319" s="257">
        <v>9521.1577557119999</v>
      </c>
      <c r="AI6319" s="258">
        <v>8076.1913030687238</v>
      </c>
      <c r="AJ6319" s="258">
        <v>7546.7318254729871</v>
      </c>
      <c r="AK6319" s="276">
        <v>1.0692450872021801</v>
      </c>
      <c r="AL6319" s="93"/>
      <c r="AM6319" s="257">
        <v>7058</v>
      </c>
      <c r="AN6319" s="258">
        <v>7042.3695457251442</v>
      </c>
      <c r="AO6319" s="276">
        <v>0.9977854272775778</v>
      </c>
      <c r="AQ6319" s="280">
        <v>6312.1409614909744</v>
      </c>
      <c r="AR6319" s="281">
        <v>6362.6021152476878</v>
      </c>
    </row>
    <row r="6320" spans="1:44" x14ac:dyDescent="0.2">
      <c r="A6320" s="260" t="s">
        <v>8388</v>
      </c>
      <c r="B6320" s="261" t="s">
        <v>792</v>
      </c>
      <c r="C6320" s="261" t="s">
        <v>846</v>
      </c>
      <c r="D6320" s="262" t="s">
        <v>9207</v>
      </c>
      <c r="E6320" s="257">
        <v>235</v>
      </c>
      <c r="F6320" s="258">
        <v>216</v>
      </c>
      <c r="G6320" s="258">
        <v>694</v>
      </c>
      <c r="H6320" s="258">
        <v>265</v>
      </c>
      <c r="I6320" s="258">
        <v>45</v>
      </c>
      <c r="J6320" s="258">
        <v>13</v>
      </c>
      <c r="K6320" s="259">
        <v>5</v>
      </c>
      <c r="L6320" s="257">
        <v>233</v>
      </c>
      <c r="M6320" s="258">
        <v>202</v>
      </c>
      <c r="N6320" s="258">
        <v>854</v>
      </c>
      <c r="O6320" s="258">
        <v>251</v>
      </c>
      <c r="P6320" s="258">
        <v>39</v>
      </c>
      <c r="Q6320" s="258">
        <v>18</v>
      </c>
      <c r="R6320" s="259">
        <v>7</v>
      </c>
      <c r="S6320" s="267">
        <v>3077</v>
      </c>
      <c r="T6320" s="90"/>
      <c r="U6320" s="260">
        <v>0</v>
      </c>
      <c r="V6320" s="273">
        <v>77.2562613206089</v>
      </c>
      <c r="W6320" s="273">
        <v>96.211006186909799</v>
      </c>
      <c r="X6320" s="274">
        <v>1.25947068</v>
      </c>
      <c r="Z6320" s="257">
        <v>6850.05</v>
      </c>
      <c r="AA6320" s="258">
        <v>2652.3069762145969</v>
      </c>
      <c r="AB6320" s="276">
        <v>0.86197821781429862</v>
      </c>
      <c r="AC6320" s="92"/>
      <c r="AD6320" s="257">
        <v>280235.28407215845</v>
      </c>
      <c r="AE6320" s="258">
        <v>2841.5832230423916</v>
      </c>
      <c r="AF6320" s="276">
        <v>0.92349146020227224</v>
      </c>
      <c r="AG6320" s="93"/>
      <c r="AH6320" s="257">
        <v>3875.3912823599999</v>
      </c>
      <c r="AI6320" s="258">
        <v>3287.2474307872294</v>
      </c>
      <c r="AJ6320" s="258">
        <v>3177.9187667778701</v>
      </c>
      <c r="AK6320" s="276">
        <v>1.0327977792583263</v>
      </c>
      <c r="AL6320" s="93"/>
      <c r="AM6320" s="257">
        <v>3077</v>
      </c>
      <c r="AN6320" s="258">
        <v>3070.1857597331073</v>
      </c>
      <c r="AO6320" s="276">
        <v>0.99778542727757791</v>
      </c>
      <c r="AQ6320" s="280">
        <v>2524.1149175339287</v>
      </c>
      <c r="AR6320" s="281">
        <v>2544.293451525858</v>
      </c>
    </row>
    <row r="6321" spans="1:44" x14ac:dyDescent="0.2">
      <c r="A6321" s="260" t="s">
        <v>8388</v>
      </c>
      <c r="B6321" s="261" t="s">
        <v>150</v>
      </c>
      <c r="C6321" s="261" t="s">
        <v>201</v>
      </c>
      <c r="D6321" s="262" t="s">
        <v>8589</v>
      </c>
      <c r="E6321" s="257">
        <v>228</v>
      </c>
      <c r="F6321" s="258">
        <v>111</v>
      </c>
      <c r="G6321" s="258">
        <v>2185</v>
      </c>
      <c r="H6321" s="258">
        <v>244</v>
      </c>
      <c r="I6321" s="258">
        <v>39</v>
      </c>
      <c r="J6321" s="258">
        <v>8</v>
      </c>
      <c r="K6321" s="259">
        <v>4</v>
      </c>
      <c r="L6321" s="257">
        <v>221</v>
      </c>
      <c r="M6321" s="258">
        <v>139</v>
      </c>
      <c r="N6321" s="258">
        <v>2221</v>
      </c>
      <c r="O6321" s="258">
        <v>215</v>
      </c>
      <c r="P6321" s="258">
        <v>25</v>
      </c>
      <c r="Q6321" s="258">
        <v>9</v>
      </c>
      <c r="R6321" s="259">
        <v>1</v>
      </c>
      <c r="S6321" s="267">
        <v>5650</v>
      </c>
      <c r="T6321" s="90"/>
      <c r="U6321" s="260">
        <v>0</v>
      </c>
      <c r="V6321" s="273">
        <v>90.408777589154198</v>
      </c>
      <c r="W6321" s="273">
        <v>128.08032554847799</v>
      </c>
      <c r="X6321" s="274">
        <v>1.336663207</v>
      </c>
      <c r="Z6321" s="257">
        <v>10728.079999999998</v>
      </c>
      <c r="AA6321" s="258">
        <v>4153.8618587292476</v>
      </c>
      <c r="AB6321" s="276">
        <v>0.73519678915561903</v>
      </c>
      <c r="AC6321" s="92"/>
      <c r="AD6321" s="257">
        <v>576607.07831509877</v>
      </c>
      <c r="AE6321" s="258">
        <v>5846.790511953448</v>
      </c>
      <c r="AF6321" s="276">
        <v>1.0348301791068049</v>
      </c>
      <c r="AG6321" s="93"/>
      <c r="AH6321" s="257">
        <v>7552.1471195499998</v>
      </c>
      <c r="AI6321" s="258">
        <v>6406.0050732605614</v>
      </c>
      <c r="AJ6321" s="258">
        <v>6012.8824351650692</v>
      </c>
      <c r="AK6321" s="276">
        <v>1.0642269796752335</v>
      </c>
      <c r="AL6321" s="93"/>
      <c r="AM6321" s="257">
        <v>5650</v>
      </c>
      <c r="AN6321" s="258">
        <v>5637.4876641183155</v>
      </c>
      <c r="AO6321" s="276">
        <v>0.99778542727757791</v>
      </c>
      <c r="AQ6321" s="280">
        <v>4564.4931185246587</v>
      </c>
      <c r="AR6321" s="281">
        <v>4600.9830496717177</v>
      </c>
    </row>
    <row r="6322" spans="1:44" x14ac:dyDescent="0.2">
      <c r="A6322" s="260" t="s">
        <v>8388</v>
      </c>
      <c r="B6322" s="261" t="s">
        <v>843</v>
      </c>
      <c r="C6322" s="261" t="s">
        <v>5978</v>
      </c>
      <c r="D6322" s="262" t="s">
        <v>13965</v>
      </c>
      <c r="E6322" s="257">
        <v>150</v>
      </c>
      <c r="F6322" s="258">
        <v>111</v>
      </c>
      <c r="G6322" s="258">
        <v>823</v>
      </c>
      <c r="H6322" s="258">
        <v>214</v>
      </c>
      <c r="I6322" s="258">
        <v>23</v>
      </c>
      <c r="J6322" s="258">
        <v>18</v>
      </c>
      <c r="K6322" s="259">
        <v>3</v>
      </c>
      <c r="L6322" s="257">
        <v>139</v>
      </c>
      <c r="M6322" s="258">
        <v>115</v>
      </c>
      <c r="N6322" s="258">
        <v>939</v>
      </c>
      <c r="O6322" s="258">
        <v>176</v>
      </c>
      <c r="P6322" s="258">
        <v>32</v>
      </c>
      <c r="Q6322" s="258">
        <v>24</v>
      </c>
      <c r="R6322" s="259">
        <v>16</v>
      </c>
      <c r="S6322" s="267">
        <v>2783</v>
      </c>
      <c r="T6322" s="90"/>
      <c r="U6322" s="260">
        <v>0</v>
      </c>
      <c r="V6322" s="273">
        <v>91.278511138318294</v>
      </c>
      <c r="W6322" s="273">
        <v>118.37226015091601</v>
      </c>
      <c r="X6322" s="274">
        <v>1.200700571</v>
      </c>
      <c r="Z6322" s="257">
        <v>5920.9099999999989</v>
      </c>
      <c r="AA6322" s="258">
        <v>2292.5483607475512</v>
      </c>
      <c r="AB6322" s="276">
        <v>0.823768724666745</v>
      </c>
      <c r="AC6322" s="92"/>
      <c r="AD6322" s="257">
        <v>278252.6876004368</v>
      </c>
      <c r="AE6322" s="258">
        <v>2821.4797129124659</v>
      </c>
      <c r="AF6322" s="276">
        <v>1.0138267024478858</v>
      </c>
      <c r="AG6322" s="93"/>
      <c r="AH6322" s="257">
        <v>3341.5496890930003</v>
      </c>
      <c r="AI6322" s="258">
        <v>2834.4236310583819</v>
      </c>
      <c r="AJ6322" s="258">
        <v>2807.6833429080234</v>
      </c>
      <c r="AK6322" s="276">
        <v>1.0088693291081652</v>
      </c>
      <c r="AL6322" s="93"/>
      <c r="AM6322" s="257">
        <v>2783</v>
      </c>
      <c r="AN6322" s="258">
        <v>2776.8368441134994</v>
      </c>
      <c r="AO6322" s="276">
        <v>0.99778542727757791</v>
      </c>
      <c r="AQ6322" s="280">
        <v>2339.6683883158566</v>
      </c>
      <c r="AR6322" s="281">
        <v>2358.3724012653142</v>
      </c>
    </row>
    <row r="6323" spans="1:44" x14ac:dyDescent="0.2">
      <c r="A6323" s="260" t="s">
        <v>8388</v>
      </c>
      <c r="B6323" s="261" t="s">
        <v>787</v>
      </c>
      <c r="C6323" s="261" t="s">
        <v>847</v>
      </c>
      <c r="D6323" s="262" t="s">
        <v>9208</v>
      </c>
      <c r="E6323" s="257"/>
      <c r="F6323" s="258"/>
      <c r="G6323" s="258"/>
      <c r="H6323" s="258"/>
      <c r="I6323" s="258"/>
      <c r="J6323" s="258"/>
      <c r="K6323" s="259"/>
      <c r="L6323" s="257"/>
      <c r="M6323" s="258"/>
      <c r="N6323" s="258"/>
      <c r="O6323" s="258"/>
      <c r="P6323" s="258"/>
      <c r="Q6323" s="258"/>
      <c r="R6323" s="259"/>
      <c r="S6323" s="267"/>
      <c r="T6323" s="90"/>
      <c r="U6323" s="260"/>
      <c r="V6323" s="273"/>
      <c r="W6323" s="273"/>
      <c r="X6323" s="274"/>
      <c r="Z6323" s="257"/>
      <c r="AA6323" s="258"/>
      <c r="AB6323" s="276"/>
      <c r="AC6323" s="92"/>
      <c r="AD6323" s="257"/>
      <c r="AE6323" s="258"/>
      <c r="AF6323" s="276"/>
      <c r="AG6323" s="93"/>
      <c r="AH6323" s="257"/>
      <c r="AI6323" s="258"/>
      <c r="AJ6323" s="258"/>
      <c r="AK6323" s="276"/>
      <c r="AL6323" s="93"/>
      <c r="AM6323" s="257"/>
      <c r="AN6323" s="258"/>
      <c r="AO6323" s="276"/>
      <c r="AQ6323" s="280"/>
      <c r="AR6323" s="281">
        <v>1.2771752872873092</v>
      </c>
    </row>
    <row r="6324" spans="1:44" x14ac:dyDescent="0.2">
      <c r="A6324" s="260" t="s">
        <v>8399</v>
      </c>
      <c r="B6324" s="261" t="s">
        <v>6495</v>
      </c>
      <c r="C6324" s="261" t="s">
        <v>7187</v>
      </c>
      <c r="D6324" s="262" t="s">
        <v>15052</v>
      </c>
      <c r="E6324" s="257">
        <v>273</v>
      </c>
      <c r="F6324" s="258">
        <v>559</v>
      </c>
      <c r="G6324" s="258">
        <v>2265</v>
      </c>
      <c r="H6324" s="258">
        <v>1315</v>
      </c>
      <c r="I6324" s="258">
        <v>494</v>
      </c>
      <c r="J6324" s="258">
        <v>332</v>
      </c>
      <c r="K6324" s="259">
        <v>103</v>
      </c>
      <c r="L6324" s="257">
        <v>254</v>
      </c>
      <c r="M6324" s="258">
        <v>525</v>
      </c>
      <c r="N6324" s="258">
        <v>2146</v>
      </c>
      <c r="O6324" s="258">
        <v>1141</v>
      </c>
      <c r="P6324" s="258">
        <v>514</v>
      </c>
      <c r="Q6324" s="258">
        <v>362</v>
      </c>
      <c r="R6324" s="259">
        <v>196</v>
      </c>
      <c r="S6324" s="267">
        <v>10479</v>
      </c>
      <c r="T6324" s="90"/>
      <c r="U6324" s="260">
        <v>49</v>
      </c>
      <c r="V6324" s="273">
        <v>74.609732411906606</v>
      </c>
      <c r="W6324" s="273">
        <v>77.092184368737406</v>
      </c>
      <c r="X6324" s="274">
        <v>1.3220031139999999</v>
      </c>
      <c r="Z6324" s="257">
        <v>27639.45</v>
      </c>
      <c r="AA6324" s="258">
        <v>10701.864373797935</v>
      </c>
      <c r="AB6324" s="276">
        <v>1.0212677138847155</v>
      </c>
      <c r="AC6324" s="92"/>
      <c r="AD6324" s="257">
        <v>899690.02447937196</v>
      </c>
      <c r="AE6324" s="258">
        <v>9122.8486375787415</v>
      </c>
      <c r="AF6324" s="276">
        <v>0.87058389517880919</v>
      </c>
      <c r="AG6324" s="93"/>
      <c r="AH6324" s="257">
        <v>13853.270631605999</v>
      </c>
      <c r="AI6324" s="258">
        <v>11750.84655297439</v>
      </c>
      <c r="AJ6324" s="258">
        <v>11089.486345427707</v>
      </c>
      <c r="AK6324" s="276">
        <v>1.058258072853107</v>
      </c>
      <c r="AL6324" s="93"/>
      <c r="AM6324" s="257">
        <v>10500.07</v>
      </c>
      <c r="AN6324" s="258">
        <v>10476.816831394477</v>
      </c>
      <c r="AO6324" s="276">
        <v>0.99979166250543727</v>
      </c>
      <c r="AQ6324" s="280">
        <v>9857.5995728762246</v>
      </c>
      <c r="AR6324" s="281">
        <v>9936.404189369061</v>
      </c>
    </row>
    <row r="6325" spans="1:44" x14ac:dyDescent="0.2">
      <c r="A6325" s="260" t="s">
        <v>8399</v>
      </c>
      <c r="B6325" s="261" t="s">
        <v>6495</v>
      </c>
      <c r="C6325" s="261" t="s">
        <v>7244</v>
      </c>
      <c r="D6325" s="262" t="s">
        <v>15102</v>
      </c>
      <c r="E6325" s="257">
        <v>339</v>
      </c>
      <c r="F6325" s="258">
        <v>751</v>
      </c>
      <c r="G6325" s="258">
        <v>2243</v>
      </c>
      <c r="H6325" s="258">
        <v>1704</v>
      </c>
      <c r="I6325" s="258">
        <v>618</v>
      </c>
      <c r="J6325" s="258">
        <v>346</v>
      </c>
      <c r="K6325" s="259">
        <v>110</v>
      </c>
      <c r="L6325" s="257">
        <v>306</v>
      </c>
      <c r="M6325" s="258">
        <v>691</v>
      </c>
      <c r="N6325" s="258">
        <v>2183</v>
      </c>
      <c r="O6325" s="258">
        <v>1744</v>
      </c>
      <c r="P6325" s="258">
        <v>641</v>
      </c>
      <c r="Q6325" s="258">
        <v>434</v>
      </c>
      <c r="R6325" s="259">
        <v>259</v>
      </c>
      <c r="S6325" s="267">
        <v>12369</v>
      </c>
      <c r="T6325" s="90"/>
      <c r="U6325" s="260">
        <v>52</v>
      </c>
      <c r="V6325" s="273">
        <v>73.667636404391601</v>
      </c>
      <c r="W6325" s="273">
        <v>73.700622524051994</v>
      </c>
      <c r="X6325" s="274">
        <v>1.3220031139999999</v>
      </c>
      <c r="Z6325" s="257">
        <v>33539.180000000008</v>
      </c>
      <c r="AA6325" s="258">
        <v>12986.211938674476</v>
      </c>
      <c r="AB6325" s="276">
        <v>1.0498999061099907</v>
      </c>
      <c r="AC6325" s="92"/>
      <c r="AD6325" s="257">
        <v>1048983.5053422276</v>
      </c>
      <c r="AE6325" s="258">
        <v>10636.683171064022</v>
      </c>
      <c r="AF6325" s="276">
        <v>0.85994689716743644</v>
      </c>
      <c r="AG6325" s="93"/>
      <c r="AH6325" s="257">
        <v>16351.856517065999</v>
      </c>
      <c r="AI6325" s="258">
        <v>13870.237714833498</v>
      </c>
      <c r="AJ6325" s="258">
        <v>13089.594103120078</v>
      </c>
      <c r="AK6325" s="276">
        <v>1.0582580728531068</v>
      </c>
      <c r="AL6325" s="93"/>
      <c r="AM6325" s="257">
        <v>12391.36</v>
      </c>
      <c r="AN6325" s="258">
        <v>12363.918432150287</v>
      </c>
      <c r="AO6325" s="276">
        <v>0.99958916906381168</v>
      </c>
      <c r="AQ6325" s="280">
        <v>11813.191714138904</v>
      </c>
      <c r="AR6325" s="281">
        <v>11907.629922518823</v>
      </c>
    </row>
    <row r="6326" spans="1:44" x14ac:dyDescent="0.2">
      <c r="A6326" s="260" t="s">
        <v>8399</v>
      </c>
      <c r="B6326" s="261" t="s">
        <v>6495</v>
      </c>
      <c r="C6326" s="261" t="s">
        <v>7251</v>
      </c>
      <c r="D6326" s="262" t="s">
        <v>15109</v>
      </c>
      <c r="E6326" s="257">
        <v>165</v>
      </c>
      <c r="F6326" s="258">
        <v>371</v>
      </c>
      <c r="G6326" s="258">
        <v>1158</v>
      </c>
      <c r="H6326" s="258">
        <v>948</v>
      </c>
      <c r="I6326" s="258">
        <v>371</v>
      </c>
      <c r="J6326" s="258">
        <v>236</v>
      </c>
      <c r="K6326" s="259">
        <v>69</v>
      </c>
      <c r="L6326" s="257">
        <v>187</v>
      </c>
      <c r="M6326" s="258">
        <v>356</v>
      </c>
      <c r="N6326" s="258">
        <v>1092</v>
      </c>
      <c r="O6326" s="258">
        <v>782</v>
      </c>
      <c r="P6326" s="258">
        <v>343</v>
      </c>
      <c r="Q6326" s="258">
        <v>221</v>
      </c>
      <c r="R6326" s="259">
        <v>127</v>
      </c>
      <c r="S6326" s="267">
        <v>6426</v>
      </c>
      <c r="T6326" s="90"/>
      <c r="U6326" s="260">
        <v>26</v>
      </c>
      <c r="V6326" s="273">
        <v>74.784189101346001</v>
      </c>
      <c r="W6326" s="273">
        <v>77.0323685029567</v>
      </c>
      <c r="X6326" s="274">
        <v>1.3220031139999999</v>
      </c>
      <c r="Z6326" s="257">
        <v>17657.509999999998</v>
      </c>
      <c r="AA6326" s="258">
        <v>6836.9043956728774</v>
      </c>
      <c r="AB6326" s="276">
        <v>1.0639440391647801</v>
      </c>
      <c r="AC6326" s="92"/>
      <c r="AD6326" s="257">
        <v>551915.48186200473</v>
      </c>
      <c r="AE6326" s="258">
        <v>5596.4179492565299</v>
      </c>
      <c r="AF6326" s="276">
        <v>0.87090226412333172</v>
      </c>
      <c r="AG6326" s="93"/>
      <c r="AH6326" s="257">
        <v>8495.1920105640002</v>
      </c>
      <c r="AI6326" s="258">
        <v>7205.9299503209686</v>
      </c>
      <c r="AJ6326" s="258">
        <v>6800.3663761540647</v>
      </c>
      <c r="AK6326" s="276">
        <v>1.0582580728531068</v>
      </c>
      <c r="AL6326" s="93"/>
      <c r="AM6326" s="257">
        <v>6437.18</v>
      </c>
      <c r="AN6326" s="258">
        <v>6422.924396762679</v>
      </c>
      <c r="AO6326" s="276">
        <v>0.99952138138230295</v>
      </c>
      <c r="AQ6326" s="280">
        <v>6298.1442821353776</v>
      </c>
      <c r="AR6326" s="281">
        <v>6348.4935422266371</v>
      </c>
    </row>
    <row r="6327" spans="1:44" x14ac:dyDescent="0.2">
      <c r="A6327" s="260" t="s">
        <v>8399</v>
      </c>
      <c r="B6327" s="261" t="s">
        <v>6495</v>
      </c>
      <c r="C6327" s="261" t="s">
        <v>7258</v>
      </c>
      <c r="D6327" s="262" t="s">
        <v>15116</v>
      </c>
      <c r="E6327" s="257">
        <v>131</v>
      </c>
      <c r="F6327" s="258">
        <v>408</v>
      </c>
      <c r="G6327" s="258">
        <v>949</v>
      </c>
      <c r="H6327" s="258">
        <v>835</v>
      </c>
      <c r="I6327" s="258">
        <v>269</v>
      </c>
      <c r="J6327" s="258">
        <v>189</v>
      </c>
      <c r="K6327" s="259">
        <v>62</v>
      </c>
      <c r="L6327" s="257">
        <v>137</v>
      </c>
      <c r="M6327" s="258">
        <v>378</v>
      </c>
      <c r="N6327" s="258">
        <v>900</v>
      </c>
      <c r="O6327" s="258">
        <v>746</v>
      </c>
      <c r="P6327" s="258">
        <v>303</v>
      </c>
      <c r="Q6327" s="258">
        <v>207</v>
      </c>
      <c r="R6327" s="259">
        <v>83</v>
      </c>
      <c r="S6327" s="267">
        <v>5597</v>
      </c>
      <c r="T6327" s="90"/>
      <c r="U6327" s="260">
        <v>4</v>
      </c>
      <c r="V6327" s="273">
        <v>68.192592533091997</v>
      </c>
      <c r="W6327" s="273">
        <v>79.136014298480703</v>
      </c>
      <c r="X6327" s="274">
        <v>1.3220031139999999</v>
      </c>
      <c r="Z6327" s="257">
        <v>15074.980000000001</v>
      </c>
      <c r="AA6327" s="258">
        <v>5836.9609886490653</v>
      </c>
      <c r="AB6327" s="276">
        <v>1.0428731443003512</v>
      </c>
      <c r="AC6327" s="92"/>
      <c r="AD6327" s="257">
        <v>473867.42078296549</v>
      </c>
      <c r="AE6327" s="258">
        <v>4805.011322187831</v>
      </c>
      <c r="AF6327" s="276">
        <v>0.85849764555794728</v>
      </c>
      <c r="AG6327" s="93"/>
      <c r="AH6327" s="257">
        <v>7399.2514290579993</v>
      </c>
      <c r="AI6327" s="258">
        <v>6276.3134036642477</v>
      </c>
      <c r="AJ6327" s="258">
        <v>5923.0704337588395</v>
      </c>
      <c r="AK6327" s="276">
        <v>1.058258072853107</v>
      </c>
      <c r="AL6327" s="93"/>
      <c r="AM6327" s="257">
        <v>5598.72</v>
      </c>
      <c r="AN6327" s="258">
        <v>5586.3212274075213</v>
      </c>
      <c r="AO6327" s="276">
        <v>0.99809205420895508</v>
      </c>
      <c r="AQ6327" s="280">
        <v>5292.8317347870052</v>
      </c>
      <c r="AR6327" s="281">
        <v>5335.1442239419393</v>
      </c>
    </row>
    <row r="6328" spans="1:44" x14ac:dyDescent="0.2">
      <c r="A6328" s="260" t="s">
        <v>8399</v>
      </c>
      <c r="B6328" s="261" t="s">
        <v>6495</v>
      </c>
      <c r="C6328" s="261" t="s">
        <v>7277</v>
      </c>
      <c r="D6328" s="262" t="s">
        <v>15134</v>
      </c>
      <c r="E6328" s="257">
        <v>415</v>
      </c>
      <c r="F6328" s="258">
        <v>948</v>
      </c>
      <c r="G6328" s="258">
        <v>1847</v>
      </c>
      <c r="H6328" s="258">
        <v>1373</v>
      </c>
      <c r="I6328" s="258">
        <v>400</v>
      </c>
      <c r="J6328" s="258">
        <v>224</v>
      </c>
      <c r="K6328" s="259">
        <v>79</v>
      </c>
      <c r="L6328" s="257">
        <v>416</v>
      </c>
      <c r="M6328" s="258">
        <v>791</v>
      </c>
      <c r="N6328" s="258">
        <v>2194</v>
      </c>
      <c r="O6328" s="258">
        <v>1748</v>
      </c>
      <c r="P6328" s="258">
        <v>458</v>
      </c>
      <c r="Q6328" s="258">
        <v>341</v>
      </c>
      <c r="R6328" s="259">
        <v>169</v>
      </c>
      <c r="S6328" s="267">
        <v>11403</v>
      </c>
      <c r="T6328" s="90"/>
      <c r="U6328" s="260">
        <v>34</v>
      </c>
      <c r="V6328" s="273">
        <v>70.465010806281995</v>
      </c>
      <c r="W6328" s="273">
        <v>72.780954051210102</v>
      </c>
      <c r="X6328" s="274">
        <v>1.3220031139999999</v>
      </c>
      <c r="Z6328" s="257">
        <v>29536.07</v>
      </c>
      <c r="AA6328" s="258">
        <v>11436.2266714787</v>
      </c>
      <c r="AB6328" s="276">
        <v>1.002913853501596</v>
      </c>
      <c r="AC6328" s="92"/>
      <c r="AD6328" s="257">
        <v>955039.52135552524</v>
      </c>
      <c r="AE6328" s="258">
        <v>9684.092030779062</v>
      </c>
      <c r="AF6328" s="276">
        <v>0.84925826806797</v>
      </c>
      <c r="AG6328" s="93"/>
      <c r="AH6328" s="257">
        <v>15074.801508941999</v>
      </c>
      <c r="AI6328" s="258">
        <v>12786.99334321662</v>
      </c>
      <c r="AJ6328" s="258">
        <v>12067.316804743978</v>
      </c>
      <c r="AK6328" s="276">
        <v>1.0582580728531068</v>
      </c>
      <c r="AL6328" s="93"/>
      <c r="AM6328" s="257">
        <v>11417.62</v>
      </c>
      <c r="AN6328" s="258">
        <v>11392.33485019302</v>
      </c>
      <c r="AO6328" s="276">
        <v>0.99906470667307024</v>
      </c>
      <c r="AQ6328" s="280">
        <v>10268.517456190308</v>
      </c>
      <c r="AR6328" s="281">
        <v>10350.607073860685</v>
      </c>
    </row>
    <row r="6329" spans="1:44" x14ac:dyDescent="0.2">
      <c r="A6329" s="260" t="s">
        <v>8399</v>
      </c>
      <c r="B6329" s="261" t="s">
        <v>1631</v>
      </c>
      <c r="C6329" s="261" t="s">
        <v>1632</v>
      </c>
      <c r="D6329" s="262" t="s">
        <v>9960</v>
      </c>
      <c r="E6329" s="257">
        <v>119</v>
      </c>
      <c r="F6329" s="258">
        <v>354</v>
      </c>
      <c r="G6329" s="258">
        <v>1041</v>
      </c>
      <c r="H6329" s="258">
        <v>1065</v>
      </c>
      <c r="I6329" s="258">
        <v>631</v>
      </c>
      <c r="J6329" s="258">
        <v>503</v>
      </c>
      <c r="K6329" s="259">
        <v>210</v>
      </c>
      <c r="L6329" s="257">
        <v>128</v>
      </c>
      <c r="M6329" s="258">
        <v>307</v>
      </c>
      <c r="N6329" s="258">
        <v>1057</v>
      </c>
      <c r="O6329" s="258">
        <v>1193</v>
      </c>
      <c r="P6329" s="258">
        <v>728</v>
      </c>
      <c r="Q6329" s="258">
        <v>664</v>
      </c>
      <c r="R6329" s="259">
        <v>403</v>
      </c>
      <c r="S6329" s="267">
        <v>8403</v>
      </c>
      <c r="T6329" s="90"/>
      <c r="U6329" s="260">
        <v>91</v>
      </c>
      <c r="V6329" s="273">
        <v>82.029934250639499</v>
      </c>
      <c r="W6329" s="273">
        <v>63.774800523996603</v>
      </c>
      <c r="X6329" s="274">
        <v>1.1303840169999999</v>
      </c>
      <c r="Z6329" s="257">
        <v>28800.730000000003</v>
      </c>
      <c r="AA6329" s="258">
        <v>11151.506499817233</v>
      </c>
      <c r="AB6329" s="276">
        <v>1.3270863381907929</v>
      </c>
      <c r="AC6329" s="92"/>
      <c r="AD6329" s="257">
        <v>711240.33217087877</v>
      </c>
      <c r="AE6329" s="258">
        <v>7211.9704773773683</v>
      </c>
      <c r="AF6329" s="276">
        <v>0.85826139204776486</v>
      </c>
      <c r="AG6329" s="93"/>
      <c r="AH6329" s="257">
        <v>9498.6168948509985</v>
      </c>
      <c r="AI6329" s="258">
        <v>8057.0713274186937</v>
      </c>
      <c r="AJ6329" s="258">
        <v>8236.9542371609732</v>
      </c>
      <c r="AK6329" s="276">
        <v>0.98023970452945053</v>
      </c>
      <c r="AL6329" s="93"/>
      <c r="AM6329" s="257">
        <v>8442.1299999999992</v>
      </c>
      <c r="AN6329" s="258">
        <v>8423.4342891828583</v>
      </c>
      <c r="AO6329" s="276">
        <v>1.0024317849795144</v>
      </c>
      <c r="AQ6329" s="280">
        <v>9404.5980122745295</v>
      </c>
      <c r="AR6329" s="281">
        <v>9479.7811980133629</v>
      </c>
    </row>
    <row r="6330" spans="1:44" x14ac:dyDescent="0.2">
      <c r="A6330" s="260" t="s">
        <v>8399</v>
      </c>
      <c r="B6330" s="261" t="s">
        <v>1631</v>
      </c>
      <c r="C6330" s="261" t="s">
        <v>1692</v>
      </c>
      <c r="D6330" s="262" t="s">
        <v>10018</v>
      </c>
      <c r="E6330" s="257">
        <v>328</v>
      </c>
      <c r="F6330" s="258">
        <v>400</v>
      </c>
      <c r="G6330" s="258">
        <v>2292</v>
      </c>
      <c r="H6330" s="258">
        <v>1034</v>
      </c>
      <c r="I6330" s="258">
        <v>313</v>
      </c>
      <c r="J6330" s="258">
        <v>171</v>
      </c>
      <c r="K6330" s="259">
        <v>76</v>
      </c>
      <c r="L6330" s="257">
        <v>270</v>
      </c>
      <c r="M6330" s="258">
        <v>410</v>
      </c>
      <c r="N6330" s="258">
        <v>2145</v>
      </c>
      <c r="O6330" s="258">
        <v>954</v>
      </c>
      <c r="P6330" s="258">
        <v>301</v>
      </c>
      <c r="Q6330" s="258">
        <v>233</v>
      </c>
      <c r="R6330" s="259">
        <v>164</v>
      </c>
      <c r="S6330" s="267">
        <v>9091</v>
      </c>
      <c r="T6330" s="90"/>
      <c r="U6330" s="260">
        <v>62</v>
      </c>
      <c r="V6330" s="273">
        <v>91.669631313677002</v>
      </c>
      <c r="W6330" s="273">
        <v>93.047215496367997</v>
      </c>
      <c r="X6330" s="274">
        <v>1.112610275</v>
      </c>
      <c r="Z6330" s="257">
        <v>22462.25</v>
      </c>
      <c r="AA6330" s="258">
        <v>8697.2770091424627</v>
      </c>
      <c r="AB6330" s="276">
        <v>0.95669090409662993</v>
      </c>
      <c r="AC6330" s="92"/>
      <c r="AD6330" s="257">
        <v>855364.76227560383</v>
      </c>
      <c r="AE6330" s="258">
        <v>8673.3908833483692</v>
      </c>
      <c r="AF6330" s="276">
        <v>0.95406345653375524</v>
      </c>
      <c r="AG6330" s="93"/>
      <c r="AH6330" s="257">
        <v>10114.740010025</v>
      </c>
      <c r="AI6330" s="258">
        <v>8579.6892980539014</v>
      </c>
      <c r="AJ6330" s="258">
        <v>8845.5708630658719</v>
      </c>
      <c r="AK6330" s="276">
        <v>0.97300306490659683</v>
      </c>
      <c r="AL6330" s="93"/>
      <c r="AM6330" s="257">
        <v>9117.66</v>
      </c>
      <c r="AN6330" s="258">
        <v>9097.46827887168</v>
      </c>
      <c r="AO6330" s="276">
        <v>1.0007115035608491</v>
      </c>
      <c r="AQ6330" s="280">
        <v>8079.4847300662741</v>
      </c>
      <c r="AR6330" s="281">
        <v>8144.0745615871783</v>
      </c>
    </row>
    <row r="6331" spans="1:44" x14ac:dyDescent="0.2">
      <c r="A6331" s="260" t="s">
        <v>8399</v>
      </c>
      <c r="B6331" s="261" t="s">
        <v>1631</v>
      </c>
      <c r="C6331" s="261" t="s">
        <v>1693</v>
      </c>
      <c r="D6331" s="262" t="s">
        <v>10019</v>
      </c>
      <c r="E6331" s="257">
        <v>193</v>
      </c>
      <c r="F6331" s="258">
        <v>182</v>
      </c>
      <c r="G6331" s="258">
        <v>2062</v>
      </c>
      <c r="H6331" s="258">
        <v>858</v>
      </c>
      <c r="I6331" s="258">
        <v>379</v>
      </c>
      <c r="J6331" s="258">
        <v>291</v>
      </c>
      <c r="K6331" s="259">
        <v>142</v>
      </c>
      <c r="L6331" s="257">
        <v>197</v>
      </c>
      <c r="M6331" s="258">
        <v>178</v>
      </c>
      <c r="N6331" s="258">
        <v>1898</v>
      </c>
      <c r="O6331" s="258">
        <v>708</v>
      </c>
      <c r="P6331" s="258">
        <v>369</v>
      </c>
      <c r="Q6331" s="258">
        <v>408</v>
      </c>
      <c r="R6331" s="259">
        <v>317</v>
      </c>
      <c r="S6331" s="267">
        <v>8182</v>
      </c>
      <c r="T6331" s="90"/>
      <c r="U6331" s="260">
        <v>208</v>
      </c>
      <c r="V6331" s="273">
        <v>87.200602637485602</v>
      </c>
      <c r="W6331" s="273">
        <v>110.504227423109</v>
      </c>
      <c r="X6331" s="274">
        <v>1.149974053</v>
      </c>
      <c r="Z6331" s="257">
        <v>23117.729999999996</v>
      </c>
      <c r="AA6331" s="258">
        <v>8951.0757663441091</v>
      </c>
      <c r="AB6331" s="276">
        <v>1.0939960604184928</v>
      </c>
      <c r="AC6331" s="92"/>
      <c r="AD6331" s="257">
        <v>794105.79583174956</v>
      </c>
      <c r="AE6331" s="258">
        <v>8052.2255226618436</v>
      </c>
      <c r="AF6331" s="276">
        <v>0.98413902745805959</v>
      </c>
      <c r="AG6331" s="93"/>
      <c r="AH6331" s="257">
        <v>9409.0877016459999</v>
      </c>
      <c r="AI6331" s="258">
        <v>7981.1294188730462</v>
      </c>
      <c r="AJ6331" s="258">
        <v>8085.582121059062</v>
      </c>
      <c r="AK6331" s="276">
        <v>0.98821585444378657</v>
      </c>
      <c r="AL6331" s="93"/>
      <c r="AM6331" s="257">
        <v>8271.44</v>
      </c>
      <c r="AN6331" s="258">
        <v>8253.1222946008493</v>
      </c>
      <c r="AO6331" s="276">
        <v>1.0086925317282875</v>
      </c>
      <c r="AQ6331" s="280">
        <v>8780.9663025711561</v>
      </c>
      <c r="AR6331" s="281">
        <v>8851.1639888126083</v>
      </c>
    </row>
    <row r="6332" spans="1:44" x14ac:dyDescent="0.2">
      <c r="A6332" s="260" t="s">
        <v>8399</v>
      </c>
      <c r="B6332" s="261" t="s">
        <v>1631</v>
      </c>
      <c r="C6332" s="261" t="s">
        <v>1633</v>
      </c>
      <c r="D6332" s="262" t="s">
        <v>9961</v>
      </c>
      <c r="E6332" s="257">
        <v>399</v>
      </c>
      <c r="F6332" s="258">
        <v>851</v>
      </c>
      <c r="G6332" s="258">
        <v>2662</v>
      </c>
      <c r="H6332" s="258">
        <v>2534</v>
      </c>
      <c r="I6332" s="258">
        <v>1274</v>
      </c>
      <c r="J6332" s="258">
        <v>746</v>
      </c>
      <c r="K6332" s="259">
        <v>262</v>
      </c>
      <c r="L6332" s="257">
        <v>369</v>
      </c>
      <c r="M6332" s="258">
        <v>821</v>
      </c>
      <c r="N6332" s="258">
        <v>2620</v>
      </c>
      <c r="O6332" s="258">
        <v>2758</v>
      </c>
      <c r="P6332" s="258">
        <v>1337</v>
      </c>
      <c r="Q6332" s="258">
        <v>1001</v>
      </c>
      <c r="R6332" s="259">
        <v>557</v>
      </c>
      <c r="S6332" s="267">
        <v>18191</v>
      </c>
      <c r="T6332" s="90"/>
      <c r="U6332" s="260">
        <v>93</v>
      </c>
      <c r="V6332" s="273">
        <v>90.566275598369202</v>
      </c>
      <c r="W6332" s="273">
        <v>76.833351648351595</v>
      </c>
      <c r="X6332" s="274">
        <v>1.0521536069999999</v>
      </c>
      <c r="Z6332" s="257">
        <v>55976.01</v>
      </c>
      <c r="AA6332" s="258">
        <v>21673.64644399063</v>
      </c>
      <c r="AB6332" s="276">
        <v>1.1914488727387516</v>
      </c>
      <c r="AC6332" s="92"/>
      <c r="AD6332" s="257">
        <v>1636503.2389748776</v>
      </c>
      <c r="AE6332" s="258">
        <v>16594.127908347684</v>
      </c>
      <c r="AF6332" s="276">
        <v>0.91221636569444686</v>
      </c>
      <c r="AG6332" s="93"/>
      <c r="AH6332" s="257">
        <v>19139.726264936999</v>
      </c>
      <c r="AI6332" s="258">
        <v>16235.009939969308</v>
      </c>
      <c r="AJ6332" s="258">
        <v>17252.124771185267</v>
      </c>
      <c r="AK6332" s="276">
        <v>0.94838792651230097</v>
      </c>
      <c r="AL6332" s="93"/>
      <c r="AM6332" s="257">
        <v>18230.990000000002</v>
      </c>
      <c r="AN6332" s="258">
        <v>18190.616146843251</v>
      </c>
      <c r="AO6332" s="276">
        <v>0.99997889873251888</v>
      </c>
      <c r="AQ6332" s="280">
        <v>18750.234185329482</v>
      </c>
      <c r="AR6332" s="281">
        <v>18900.129198126666</v>
      </c>
    </row>
    <row r="6333" spans="1:44" x14ac:dyDescent="0.2">
      <c r="A6333" s="260" t="s">
        <v>8399</v>
      </c>
      <c r="B6333" s="261" t="s">
        <v>1631</v>
      </c>
      <c r="C6333" s="261" t="s">
        <v>1694</v>
      </c>
      <c r="D6333" s="262" t="s">
        <v>10020</v>
      </c>
      <c r="E6333" s="257">
        <v>988</v>
      </c>
      <c r="F6333" s="258">
        <v>1792</v>
      </c>
      <c r="G6333" s="258">
        <v>5569</v>
      </c>
      <c r="H6333" s="258">
        <v>4162</v>
      </c>
      <c r="I6333" s="258">
        <v>1674</v>
      </c>
      <c r="J6333" s="258">
        <v>879</v>
      </c>
      <c r="K6333" s="259">
        <v>249</v>
      </c>
      <c r="L6333" s="257">
        <v>940</v>
      </c>
      <c r="M6333" s="258">
        <v>1673</v>
      </c>
      <c r="N6333" s="258">
        <v>5898</v>
      </c>
      <c r="O6333" s="258">
        <v>4218</v>
      </c>
      <c r="P6333" s="258">
        <v>1731</v>
      </c>
      <c r="Q6333" s="258">
        <v>1049</v>
      </c>
      <c r="R6333" s="259">
        <v>488</v>
      </c>
      <c r="S6333" s="267">
        <v>31310</v>
      </c>
      <c r="T6333" s="90"/>
      <c r="U6333" s="260">
        <v>71</v>
      </c>
      <c r="V6333" s="273">
        <v>96.939586447575607</v>
      </c>
      <c r="W6333" s="273">
        <v>84.392299089311294</v>
      </c>
      <c r="X6333" s="274">
        <v>1.149974053</v>
      </c>
      <c r="Z6333" s="257">
        <v>84918.64</v>
      </c>
      <c r="AA6333" s="258">
        <v>32880.095952972006</v>
      </c>
      <c r="AB6333" s="276">
        <v>1.0501467886608753</v>
      </c>
      <c r="AC6333" s="92"/>
      <c r="AD6333" s="257">
        <v>2924864.1567855435</v>
      </c>
      <c r="AE6333" s="258">
        <v>29658.095857264536</v>
      </c>
      <c r="AF6333" s="276">
        <v>0.94724036592987981</v>
      </c>
      <c r="AG6333" s="93"/>
      <c r="AH6333" s="257">
        <v>36005.687599429999</v>
      </c>
      <c r="AI6333" s="258">
        <v>30541.330005489497</v>
      </c>
      <c r="AJ6333" s="258">
        <v>30941.038402634957</v>
      </c>
      <c r="AK6333" s="276">
        <v>0.98821585444378657</v>
      </c>
      <c r="AL6333" s="93"/>
      <c r="AM6333" s="257">
        <v>31340.53</v>
      </c>
      <c r="AN6333" s="258">
        <v>31271.124117155745</v>
      </c>
      <c r="AO6333" s="276">
        <v>0.99875835570602822</v>
      </c>
      <c r="AQ6333" s="280">
        <v>30740.116994706208</v>
      </c>
      <c r="AR6333" s="281">
        <v>30985.862737653439</v>
      </c>
    </row>
    <row r="6334" spans="1:44" x14ac:dyDescent="0.2">
      <c r="A6334" s="260" t="s">
        <v>8399</v>
      </c>
      <c r="B6334" s="261" t="s">
        <v>1631</v>
      </c>
      <c r="C6334" s="261" t="s">
        <v>1634</v>
      </c>
      <c r="D6334" s="262" t="s">
        <v>9962</v>
      </c>
      <c r="E6334" s="257">
        <v>395</v>
      </c>
      <c r="F6334" s="258">
        <v>667</v>
      </c>
      <c r="G6334" s="258">
        <v>2178</v>
      </c>
      <c r="H6334" s="258">
        <v>1749</v>
      </c>
      <c r="I6334" s="258">
        <v>655</v>
      </c>
      <c r="J6334" s="258">
        <v>331</v>
      </c>
      <c r="K6334" s="259">
        <v>90</v>
      </c>
      <c r="L6334" s="257">
        <v>340</v>
      </c>
      <c r="M6334" s="258">
        <v>674</v>
      </c>
      <c r="N6334" s="258">
        <v>2084</v>
      </c>
      <c r="O6334" s="258">
        <v>1786</v>
      </c>
      <c r="P6334" s="258">
        <v>647</v>
      </c>
      <c r="Q6334" s="258">
        <v>385</v>
      </c>
      <c r="R6334" s="259">
        <v>160</v>
      </c>
      <c r="S6334" s="267">
        <v>12141</v>
      </c>
      <c r="T6334" s="90"/>
      <c r="U6334" s="260">
        <v>0</v>
      </c>
      <c r="V6334" s="273">
        <v>103.149764683811</v>
      </c>
      <c r="W6334" s="273">
        <v>108.10241410562701</v>
      </c>
      <c r="X6334" s="274">
        <v>1.0521536069999999</v>
      </c>
      <c r="Z6334" s="257">
        <v>32723.499999999996</v>
      </c>
      <c r="AA6334" s="258">
        <v>12670.384498822395</v>
      </c>
      <c r="AB6334" s="276">
        <v>1.0436030391913678</v>
      </c>
      <c r="AC6334" s="92"/>
      <c r="AD6334" s="257">
        <v>1222012.1514240322</v>
      </c>
      <c r="AE6334" s="258">
        <v>12391.192063260454</v>
      </c>
      <c r="AF6334" s="276">
        <v>1.0206072039585252</v>
      </c>
      <c r="AG6334" s="93"/>
      <c r="AH6334" s="257">
        <v>12774.196942586999</v>
      </c>
      <c r="AI6334" s="258">
        <v>10835.537116220516</v>
      </c>
      <c r="AJ6334" s="258">
        <v>11514.377815785847</v>
      </c>
      <c r="AK6334" s="276">
        <v>0.94838792651230108</v>
      </c>
      <c r="AL6334" s="93"/>
      <c r="AM6334" s="257">
        <v>12141</v>
      </c>
      <c r="AN6334" s="258">
        <v>12114.112872577072</v>
      </c>
      <c r="AO6334" s="276">
        <v>0.9977854272775778</v>
      </c>
      <c r="AQ6334" s="280">
        <v>12236.90524274605</v>
      </c>
      <c r="AR6334" s="281">
        <v>12334.730744541353</v>
      </c>
    </row>
    <row r="6335" spans="1:44" x14ac:dyDescent="0.2">
      <c r="A6335" s="260" t="s">
        <v>8399</v>
      </c>
      <c r="B6335" s="261" t="s">
        <v>1631</v>
      </c>
      <c r="C6335" s="261" t="s">
        <v>1635</v>
      </c>
      <c r="D6335" s="262" t="s">
        <v>9963</v>
      </c>
      <c r="E6335" s="257">
        <v>220</v>
      </c>
      <c r="F6335" s="258">
        <v>490</v>
      </c>
      <c r="G6335" s="258">
        <v>1717</v>
      </c>
      <c r="H6335" s="258">
        <v>1623</v>
      </c>
      <c r="I6335" s="258">
        <v>882</v>
      </c>
      <c r="J6335" s="258">
        <v>563</v>
      </c>
      <c r="K6335" s="259">
        <v>226</v>
      </c>
      <c r="L6335" s="257">
        <v>217</v>
      </c>
      <c r="M6335" s="258">
        <v>483</v>
      </c>
      <c r="N6335" s="258">
        <v>1602</v>
      </c>
      <c r="O6335" s="258">
        <v>1716</v>
      </c>
      <c r="P6335" s="258">
        <v>932</v>
      </c>
      <c r="Q6335" s="258">
        <v>672</v>
      </c>
      <c r="R6335" s="259">
        <v>414</v>
      </c>
      <c r="S6335" s="267">
        <v>11757</v>
      </c>
      <c r="T6335" s="90"/>
      <c r="U6335" s="260">
        <v>126</v>
      </c>
      <c r="V6335" s="273">
        <v>84.574475946012697</v>
      </c>
      <c r="W6335" s="273">
        <v>72.903999999999996</v>
      </c>
      <c r="X6335" s="274">
        <v>1.1303840169999999</v>
      </c>
      <c r="Z6335" s="257">
        <v>37311.360000000001</v>
      </c>
      <c r="AA6335" s="258">
        <v>14446.782201597689</v>
      </c>
      <c r="AB6335" s="276">
        <v>1.2287813389127915</v>
      </c>
      <c r="AC6335" s="92"/>
      <c r="AD6335" s="257">
        <v>1028351.5815693223</v>
      </c>
      <c r="AE6335" s="258">
        <v>10427.475652295323</v>
      </c>
      <c r="AF6335" s="276">
        <v>0.88691636066133561</v>
      </c>
      <c r="AG6335" s="93"/>
      <c r="AH6335" s="257">
        <v>13289.924887869</v>
      </c>
      <c r="AI6335" s="258">
        <v>11272.996262818229</v>
      </c>
      <c r="AJ6335" s="258">
        <v>11524.67820615275</v>
      </c>
      <c r="AK6335" s="276">
        <v>0.98023970452945053</v>
      </c>
      <c r="AL6335" s="93"/>
      <c r="AM6335" s="257">
        <v>11811.18</v>
      </c>
      <c r="AN6335" s="258">
        <v>11785.023282952383</v>
      </c>
      <c r="AO6335" s="276">
        <v>1.0023835402698293</v>
      </c>
      <c r="AQ6335" s="280">
        <v>12589.834119266034</v>
      </c>
      <c r="AR6335" s="281">
        <v>12690.481040673463</v>
      </c>
    </row>
    <row r="6336" spans="1:44" x14ac:dyDescent="0.2">
      <c r="A6336" s="260" t="s">
        <v>8399</v>
      </c>
      <c r="B6336" s="261" t="s">
        <v>1631</v>
      </c>
      <c r="C6336" s="261" t="s">
        <v>1636</v>
      </c>
      <c r="D6336" s="262" t="s">
        <v>9964</v>
      </c>
      <c r="E6336" s="257">
        <v>162</v>
      </c>
      <c r="F6336" s="258">
        <v>387</v>
      </c>
      <c r="G6336" s="258">
        <v>1154</v>
      </c>
      <c r="H6336" s="258">
        <v>1130</v>
      </c>
      <c r="I6336" s="258">
        <v>550</v>
      </c>
      <c r="J6336" s="258">
        <v>353</v>
      </c>
      <c r="K6336" s="259">
        <v>108</v>
      </c>
      <c r="L6336" s="257">
        <v>185</v>
      </c>
      <c r="M6336" s="258">
        <v>334</v>
      </c>
      <c r="N6336" s="258">
        <v>1112</v>
      </c>
      <c r="O6336" s="258">
        <v>1190</v>
      </c>
      <c r="P6336" s="258">
        <v>583</v>
      </c>
      <c r="Q6336" s="258">
        <v>445</v>
      </c>
      <c r="R6336" s="259">
        <v>191</v>
      </c>
      <c r="S6336" s="267">
        <v>7884</v>
      </c>
      <c r="T6336" s="90"/>
      <c r="U6336" s="260">
        <v>25</v>
      </c>
      <c r="V6336" s="273">
        <v>87.7678241463272</v>
      </c>
      <c r="W6336" s="273">
        <v>82.528500698235305</v>
      </c>
      <c r="X6336" s="274">
        <v>1.1303840169999999</v>
      </c>
      <c r="Z6336" s="257">
        <v>24183.170000000002</v>
      </c>
      <c r="AA6336" s="258">
        <v>9363.6090974494418</v>
      </c>
      <c r="AB6336" s="276">
        <v>1.1876723867896299</v>
      </c>
      <c r="AC6336" s="92"/>
      <c r="AD6336" s="257">
        <v>714131.26225728949</v>
      </c>
      <c r="AE6336" s="258">
        <v>7241.2844820707169</v>
      </c>
      <c r="AF6336" s="276">
        <v>0.91847849848689966</v>
      </c>
      <c r="AG6336" s="93"/>
      <c r="AH6336" s="257">
        <v>8911.9475900279995</v>
      </c>
      <c r="AI6336" s="258">
        <v>7559.4371468962254</v>
      </c>
      <c r="AJ6336" s="258">
        <v>7728.2098305101881</v>
      </c>
      <c r="AK6336" s="276">
        <v>0.98023970452945053</v>
      </c>
      <c r="AL6336" s="93"/>
      <c r="AM6336" s="257">
        <v>7894.75</v>
      </c>
      <c r="AN6336" s="258">
        <v>7877.2665019996575</v>
      </c>
      <c r="AO6336" s="276">
        <v>0.99914592871634422</v>
      </c>
      <c r="AQ6336" s="280">
        <v>8423.1295738127301</v>
      </c>
      <c r="AR6336" s="281">
        <v>8490.466605594811</v>
      </c>
    </row>
    <row r="6337" spans="1:44" x14ac:dyDescent="0.2">
      <c r="A6337" s="260" t="s">
        <v>8399</v>
      </c>
      <c r="B6337" s="261" t="s">
        <v>1631</v>
      </c>
      <c r="C6337" s="261" t="s">
        <v>1695</v>
      </c>
      <c r="D6337" s="262" t="s">
        <v>10021</v>
      </c>
      <c r="E6337" s="257">
        <v>365</v>
      </c>
      <c r="F6337" s="258">
        <v>500</v>
      </c>
      <c r="G6337" s="258">
        <v>2087</v>
      </c>
      <c r="H6337" s="258">
        <v>1270</v>
      </c>
      <c r="I6337" s="258">
        <v>441</v>
      </c>
      <c r="J6337" s="258">
        <v>252</v>
      </c>
      <c r="K6337" s="259">
        <v>102</v>
      </c>
      <c r="L6337" s="257">
        <v>290</v>
      </c>
      <c r="M6337" s="258">
        <v>476</v>
      </c>
      <c r="N6337" s="258">
        <v>2013</v>
      </c>
      <c r="O6337" s="258">
        <v>1213</v>
      </c>
      <c r="P6337" s="258">
        <v>445</v>
      </c>
      <c r="Q6337" s="258">
        <v>321</v>
      </c>
      <c r="R6337" s="259">
        <v>221</v>
      </c>
      <c r="S6337" s="267">
        <v>9996</v>
      </c>
      <c r="T6337" s="90"/>
      <c r="U6337" s="260">
        <v>72</v>
      </c>
      <c r="V6337" s="273">
        <v>93.433641621761694</v>
      </c>
      <c r="W6337" s="273">
        <v>82.612044817927099</v>
      </c>
      <c r="X6337" s="274">
        <v>1.149974053</v>
      </c>
      <c r="Z6337" s="257">
        <v>26565.91</v>
      </c>
      <c r="AA6337" s="258">
        <v>10286.194760985556</v>
      </c>
      <c r="AB6337" s="276">
        <v>1.0290310885339693</v>
      </c>
      <c r="AC6337" s="92"/>
      <c r="AD6337" s="257">
        <v>920423.9155131923</v>
      </c>
      <c r="AE6337" s="258">
        <v>9333.0901034425569</v>
      </c>
      <c r="AF6337" s="276">
        <v>0.93368248333759074</v>
      </c>
      <c r="AG6337" s="93"/>
      <c r="AH6337" s="257">
        <v>11495.140633788</v>
      </c>
      <c r="AI6337" s="258">
        <v>9750.595168791855</v>
      </c>
      <c r="AJ6337" s="258">
        <v>9878.2056810200902</v>
      </c>
      <c r="AK6337" s="276">
        <v>0.98821585444378657</v>
      </c>
      <c r="AL6337" s="93"/>
      <c r="AM6337" s="257">
        <v>10026.959999999999</v>
      </c>
      <c r="AN6337" s="258">
        <v>10004.754567895181</v>
      </c>
      <c r="AO6337" s="276">
        <v>1.0008758071123631</v>
      </c>
      <c r="AQ6337" s="280">
        <v>9499.176631393404</v>
      </c>
      <c r="AR6337" s="281">
        <v>9575.1159070659978</v>
      </c>
    </row>
    <row r="6338" spans="1:44" x14ac:dyDescent="0.2">
      <c r="A6338" s="260" t="s">
        <v>8399</v>
      </c>
      <c r="B6338" s="261" t="s">
        <v>1631</v>
      </c>
      <c r="C6338" s="261" t="s">
        <v>1696</v>
      </c>
      <c r="D6338" s="262" t="s">
        <v>10022</v>
      </c>
      <c r="E6338" s="257">
        <v>376</v>
      </c>
      <c r="F6338" s="258">
        <v>648</v>
      </c>
      <c r="G6338" s="258">
        <v>2287</v>
      </c>
      <c r="H6338" s="258">
        <v>1606</v>
      </c>
      <c r="I6338" s="258">
        <v>546</v>
      </c>
      <c r="J6338" s="258">
        <v>274</v>
      </c>
      <c r="K6338" s="259">
        <v>92</v>
      </c>
      <c r="L6338" s="257">
        <v>322</v>
      </c>
      <c r="M6338" s="258">
        <v>709</v>
      </c>
      <c r="N6338" s="258">
        <v>2285</v>
      </c>
      <c r="O6338" s="258">
        <v>1704</v>
      </c>
      <c r="P6338" s="258">
        <v>565</v>
      </c>
      <c r="Q6338" s="258">
        <v>337</v>
      </c>
      <c r="R6338" s="259">
        <v>151</v>
      </c>
      <c r="S6338" s="267">
        <v>11902</v>
      </c>
      <c r="T6338" s="90"/>
      <c r="U6338" s="260">
        <v>22</v>
      </c>
      <c r="V6338" s="273">
        <v>91.092344638537398</v>
      </c>
      <c r="W6338" s="273">
        <v>84.836933680759799</v>
      </c>
      <c r="X6338" s="274">
        <v>1.149974053</v>
      </c>
      <c r="Z6338" s="257">
        <v>31015.850000000002</v>
      </c>
      <c r="AA6338" s="258">
        <v>12009.190491781155</v>
      </c>
      <c r="AB6338" s="276">
        <v>1.0090060907226648</v>
      </c>
      <c r="AC6338" s="92"/>
      <c r="AD6338" s="257">
        <v>1094919.2319417091</v>
      </c>
      <c r="AE6338" s="258">
        <v>11102.471019569701</v>
      </c>
      <c r="AF6338" s="276">
        <v>0.93282398080740214</v>
      </c>
      <c r="AG6338" s="93"/>
      <c r="AH6338" s="257">
        <v>13686.991178806</v>
      </c>
      <c r="AI6338" s="258">
        <v>11609.802290812391</v>
      </c>
      <c r="AJ6338" s="258">
        <v>11761.745099589947</v>
      </c>
      <c r="AK6338" s="276">
        <v>0.98821585444378657</v>
      </c>
      <c r="AL6338" s="93"/>
      <c r="AM6338" s="257">
        <v>11911.46</v>
      </c>
      <c r="AN6338" s="258">
        <v>11885.081205599778</v>
      </c>
      <c r="AO6338" s="276">
        <v>0.99857849148040478</v>
      </c>
      <c r="AQ6338" s="280">
        <v>11054.712712999715</v>
      </c>
      <c r="AR6338" s="281">
        <v>11143.087412067782</v>
      </c>
    </row>
    <row r="6339" spans="1:44" x14ac:dyDescent="0.2">
      <c r="A6339" s="260" t="s">
        <v>8399</v>
      </c>
      <c r="B6339" s="261" t="s">
        <v>1631</v>
      </c>
      <c r="C6339" s="261" t="s">
        <v>1697</v>
      </c>
      <c r="D6339" s="262" t="s">
        <v>10023</v>
      </c>
      <c r="E6339" s="257">
        <v>320</v>
      </c>
      <c r="F6339" s="258">
        <v>371</v>
      </c>
      <c r="G6339" s="258">
        <v>2994</v>
      </c>
      <c r="H6339" s="258">
        <v>1898</v>
      </c>
      <c r="I6339" s="258">
        <v>846</v>
      </c>
      <c r="J6339" s="258">
        <v>630</v>
      </c>
      <c r="K6339" s="259">
        <v>373</v>
      </c>
      <c r="L6339" s="257">
        <v>347</v>
      </c>
      <c r="M6339" s="258">
        <v>379</v>
      </c>
      <c r="N6339" s="258">
        <v>2770</v>
      </c>
      <c r="O6339" s="258">
        <v>1669</v>
      </c>
      <c r="P6339" s="258">
        <v>879</v>
      </c>
      <c r="Q6339" s="258">
        <v>877</v>
      </c>
      <c r="R6339" s="259">
        <v>754</v>
      </c>
      <c r="S6339" s="267">
        <v>15107</v>
      </c>
      <c r="T6339" s="90"/>
      <c r="U6339" s="260">
        <v>264</v>
      </c>
      <c r="V6339" s="273">
        <v>84.832091921850207</v>
      </c>
      <c r="W6339" s="273">
        <v>96.166810202053597</v>
      </c>
      <c r="X6339" s="274">
        <v>1.149974053</v>
      </c>
      <c r="Z6339" s="257">
        <v>46778.21</v>
      </c>
      <c r="AA6339" s="258">
        <v>18112.301766823806</v>
      </c>
      <c r="AB6339" s="276">
        <v>1.1989343858359574</v>
      </c>
      <c r="AC6339" s="92"/>
      <c r="AD6339" s="257">
        <v>1405587.8323948453</v>
      </c>
      <c r="AE6339" s="258">
        <v>14252.647792978363</v>
      </c>
      <c r="AF6339" s="276">
        <v>0.94344660044869022</v>
      </c>
      <c r="AG6339" s="93"/>
      <c r="AH6339" s="257">
        <v>17372.658018671002</v>
      </c>
      <c r="AI6339" s="258">
        <v>14736.118568921427</v>
      </c>
      <c r="AJ6339" s="258">
        <v>14928.976913082286</v>
      </c>
      <c r="AK6339" s="276">
        <v>0.98821585444378668</v>
      </c>
      <c r="AL6339" s="93"/>
      <c r="AM6339" s="257">
        <v>15220.52</v>
      </c>
      <c r="AN6339" s="258">
        <v>15186.81305158692</v>
      </c>
      <c r="AO6339" s="276">
        <v>1.0052831833975586</v>
      </c>
      <c r="AQ6339" s="280">
        <v>16975.837294249031</v>
      </c>
      <c r="AR6339" s="281">
        <v>17111.547244498895</v>
      </c>
    </row>
    <row r="6340" spans="1:44" x14ac:dyDescent="0.2">
      <c r="A6340" s="260" t="s">
        <v>8399</v>
      </c>
      <c r="B6340" s="261" t="s">
        <v>1631</v>
      </c>
      <c r="C6340" s="261" t="s">
        <v>1637</v>
      </c>
      <c r="D6340" s="262" t="s">
        <v>9965</v>
      </c>
      <c r="E6340" s="257">
        <v>178</v>
      </c>
      <c r="F6340" s="258">
        <v>404</v>
      </c>
      <c r="G6340" s="258">
        <v>1198</v>
      </c>
      <c r="H6340" s="258">
        <v>967</v>
      </c>
      <c r="I6340" s="258">
        <v>362</v>
      </c>
      <c r="J6340" s="258">
        <v>284</v>
      </c>
      <c r="K6340" s="259">
        <v>117</v>
      </c>
      <c r="L6340" s="257">
        <v>148</v>
      </c>
      <c r="M6340" s="258">
        <v>409</v>
      </c>
      <c r="N6340" s="258">
        <v>1140</v>
      </c>
      <c r="O6340" s="258">
        <v>1045</v>
      </c>
      <c r="P6340" s="258">
        <v>420</v>
      </c>
      <c r="Q6340" s="258">
        <v>345</v>
      </c>
      <c r="R6340" s="259">
        <v>215</v>
      </c>
      <c r="S6340" s="267">
        <v>7232</v>
      </c>
      <c r="T6340" s="90"/>
      <c r="U6340" s="260">
        <v>115</v>
      </c>
      <c r="V6340" s="273">
        <v>84.682870506752806</v>
      </c>
      <c r="W6340" s="273">
        <v>81.022265246853806</v>
      </c>
      <c r="X6340" s="274">
        <v>1.0521536069999999</v>
      </c>
      <c r="Z6340" s="257">
        <v>21049.96</v>
      </c>
      <c r="AA6340" s="258">
        <v>8150.4449977793165</v>
      </c>
      <c r="AB6340" s="276">
        <v>1.1269973724805471</v>
      </c>
      <c r="AC6340" s="92"/>
      <c r="AD6340" s="257">
        <v>646667.8167202078</v>
      </c>
      <c r="AE6340" s="258">
        <v>6557.2057600014314</v>
      </c>
      <c r="AF6340" s="276">
        <v>0.90669327433648106</v>
      </c>
      <c r="AG6340" s="93"/>
      <c r="AH6340" s="257">
        <v>7609.1748858239998</v>
      </c>
      <c r="AI6340" s="258">
        <v>6454.3780927853359</v>
      </c>
      <c r="AJ6340" s="258">
        <v>6858.7414845369613</v>
      </c>
      <c r="AK6340" s="276">
        <v>0.94838792651230108</v>
      </c>
      <c r="AL6340" s="93"/>
      <c r="AM6340" s="257">
        <v>7281.45</v>
      </c>
      <c r="AN6340" s="258">
        <v>7265.3246994503197</v>
      </c>
      <c r="AO6340" s="276">
        <v>1.0046079506983296</v>
      </c>
      <c r="AQ6340" s="280">
        <v>7040.8378506764147</v>
      </c>
      <c r="AR6340" s="281">
        <v>7097.1244265825317</v>
      </c>
    </row>
    <row r="6341" spans="1:44" x14ac:dyDescent="0.2">
      <c r="A6341" s="260" t="s">
        <v>8399</v>
      </c>
      <c r="B6341" s="261" t="s">
        <v>1631</v>
      </c>
      <c r="C6341" s="261" t="s">
        <v>1638</v>
      </c>
      <c r="D6341" s="262" t="s">
        <v>9966</v>
      </c>
      <c r="E6341" s="257">
        <v>65</v>
      </c>
      <c r="F6341" s="258">
        <v>414</v>
      </c>
      <c r="G6341" s="258">
        <v>920</v>
      </c>
      <c r="H6341" s="258">
        <v>505</v>
      </c>
      <c r="I6341" s="258">
        <v>278</v>
      </c>
      <c r="J6341" s="258">
        <v>161</v>
      </c>
      <c r="K6341" s="259">
        <v>46</v>
      </c>
      <c r="L6341" s="257">
        <v>67</v>
      </c>
      <c r="M6341" s="258">
        <v>173</v>
      </c>
      <c r="N6341" s="258">
        <v>521</v>
      </c>
      <c r="O6341" s="258">
        <v>562</v>
      </c>
      <c r="P6341" s="258">
        <v>288</v>
      </c>
      <c r="Q6341" s="258">
        <v>151</v>
      </c>
      <c r="R6341" s="259">
        <v>78</v>
      </c>
      <c r="S6341" s="267">
        <v>4229</v>
      </c>
      <c r="T6341" s="90"/>
      <c r="U6341" s="260">
        <v>5</v>
      </c>
      <c r="V6341" s="273">
        <v>79.224220192114799</v>
      </c>
      <c r="W6341" s="273">
        <v>67.098534971644597</v>
      </c>
      <c r="X6341" s="274">
        <v>1.1098858330000001</v>
      </c>
      <c r="Z6341" s="257">
        <v>11463.880000000001</v>
      </c>
      <c r="AA6341" s="258">
        <v>4438.7601402160562</v>
      </c>
      <c r="AB6341" s="276">
        <v>1.0496004114958752</v>
      </c>
      <c r="AC6341" s="92"/>
      <c r="AD6341" s="257">
        <v>358177.07599388954</v>
      </c>
      <c r="AE6341" s="258">
        <v>3631.912281825807</v>
      </c>
      <c r="AF6341" s="276">
        <v>0.85881113308720902</v>
      </c>
      <c r="AG6341" s="93"/>
      <c r="AH6341" s="257">
        <v>4693.7071877570006</v>
      </c>
      <c r="AI6341" s="258">
        <v>3981.372658821102</v>
      </c>
      <c r="AJ6341" s="258">
        <v>4110.1388762341285</v>
      </c>
      <c r="AK6341" s="276">
        <v>0.97189379906222007</v>
      </c>
      <c r="AL6341" s="93"/>
      <c r="AM6341" s="257">
        <v>4231.1499999999996</v>
      </c>
      <c r="AN6341" s="258">
        <v>4221.7798106255232</v>
      </c>
      <c r="AO6341" s="276">
        <v>0.99829269582064861</v>
      </c>
      <c r="AQ6341" s="280">
        <v>3698.5887805271936</v>
      </c>
      <c r="AR6341" s="281">
        <v>3728.1564119022942</v>
      </c>
    </row>
    <row r="6342" spans="1:44" x14ac:dyDescent="0.2">
      <c r="A6342" s="260" t="s">
        <v>8399</v>
      </c>
      <c r="B6342" s="261" t="s">
        <v>1631</v>
      </c>
      <c r="C6342" s="261" t="s">
        <v>1698</v>
      </c>
      <c r="D6342" s="262" t="s">
        <v>10024</v>
      </c>
      <c r="E6342" s="257">
        <v>301</v>
      </c>
      <c r="F6342" s="258">
        <v>558</v>
      </c>
      <c r="G6342" s="258">
        <v>2144</v>
      </c>
      <c r="H6342" s="258">
        <v>1421</v>
      </c>
      <c r="I6342" s="258">
        <v>496</v>
      </c>
      <c r="J6342" s="258">
        <v>311</v>
      </c>
      <c r="K6342" s="259">
        <v>156</v>
      </c>
      <c r="L6342" s="257">
        <v>295</v>
      </c>
      <c r="M6342" s="258">
        <v>530</v>
      </c>
      <c r="N6342" s="258">
        <v>2020</v>
      </c>
      <c r="O6342" s="258">
        <v>1382</v>
      </c>
      <c r="P6342" s="258">
        <v>560</v>
      </c>
      <c r="Q6342" s="258">
        <v>418</v>
      </c>
      <c r="R6342" s="259">
        <v>304</v>
      </c>
      <c r="S6342" s="267">
        <v>10896</v>
      </c>
      <c r="T6342" s="90"/>
      <c r="U6342" s="260">
        <v>127</v>
      </c>
      <c r="V6342" s="273">
        <v>94.435638657759</v>
      </c>
      <c r="W6342" s="273">
        <v>96.581190301248995</v>
      </c>
      <c r="X6342" s="274">
        <v>1.112610275</v>
      </c>
      <c r="Z6342" s="257">
        <v>30079.55</v>
      </c>
      <c r="AA6342" s="258">
        <v>11646.659558163192</v>
      </c>
      <c r="AB6342" s="276">
        <v>1.0688931312557994</v>
      </c>
      <c r="AC6342" s="92"/>
      <c r="AD6342" s="257">
        <v>1042183.1102794476</v>
      </c>
      <c r="AE6342" s="258">
        <v>10567.727227188374</v>
      </c>
      <c r="AF6342" s="276">
        <v>0.96987217576985807</v>
      </c>
      <c r="AG6342" s="93"/>
      <c r="AH6342" s="257">
        <v>12123.0015564</v>
      </c>
      <c r="AI6342" s="258">
        <v>10283.169573379751</v>
      </c>
      <c r="AJ6342" s="258">
        <v>10601.84139522228</v>
      </c>
      <c r="AK6342" s="276">
        <v>0.97300306490659694</v>
      </c>
      <c r="AL6342" s="93"/>
      <c r="AM6342" s="257">
        <v>10950.61</v>
      </c>
      <c r="AN6342" s="258">
        <v>10926.359077800116</v>
      </c>
      <c r="AO6342" s="276">
        <v>1.0027862589757817</v>
      </c>
      <c r="AQ6342" s="280">
        <v>11021.443118818032</v>
      </c>
      <c r="AR6342" s="281">
        <v>11109.551850741564</v>
      </c>
    </row>
    <row r="6343" spans="1:44" x14ac:dyDescent="0.2">
      <c r="A6343" s="260" t="s">
        <v>8399</v>
      </c>
      <c r="B6343" s="261" t="s">
        <v>1631</v>
      </c>
      <c r="C6343" s="261" t="s">
        <v>1639</v>
      </c>
      <c r="D6343" s="262" t="s">
        <v>9967</v>
      </c>
      <c r="E6343" s="257">
        <v>475</v>
      </c>
      <c r="F6343" s="258">
        <v>957</v>
      </c>
      <c r="G6343" s="258">
        <v>2654</v>
      </c>
      <c r="H6343" s="258">
        <v>2338</v>
      </c>
      <c r="I6343" s="258">
        <v>974</v>
      </c>
      <c r="J6343" s="258">
        <v>518</v>
      </c>
      <c r="K6343" s="259">
        <v>188</v>
      </c>
      <c r="L6343" s="257">
        <v>385</v>
      </c>
      <c r="M6343" s="258">
        <v>855</v>
      </c>
      <c r="N6343" s="258">
        <v>2595</v>
      </c>
      <c r="O6343" s="258">
        <v>2427</v>
      </c>
      <c r="P6343" s="258">
        <v>920</v>
      </c>
      <c r="Q6343" s="258">
        <v>593</v>
      </c>
      <c r="R6343" s="259">
        <v>297</v>
      </c>
      <c r="S6343" s="267">
        <v>16176</v>
      </c>
      <c r="T6343" s="90"/>
      <c r="U6343" s="260">
        <v>48</v>
      </c>
      <c r="V6343" s="273">
        <v>84.020163120038305</v>
      </c>
      <c r="W6343" s="273">
        <v>78.7205145649081</v>
      </c>
      <c r="X6343" s="274">
        <v>1.1098858330000001</v>
      </c>
      <c r="Z6343" s="257">
        <v>45368.219999999994</v>
      </c>
      <c r="AA6343" s="258">
        <v>17566.36030458735</v>
      </c>
      <c r="AB6343" s="276">
        <v>1.085952046524935</v>
      </c>
      <c r="AC6343" s="92"/>
      <c r="AD6343" s="257">
        <v>1434803.6721293549</v>
      </c>
      <c r="AE6343" s="258">
        <v>14548.896141260233</v>
      </c>
      <c r="AF6343" s="276">
        <v>0.89941247164071669</v>
      </c>
      <c r="AG6343" s="93"/>
      <c r="AH6343" s="257">
        <v>17953.513234608003</v>
      </c>
      <c r="AI6343" s="258">
        <v>15228.821028396818</v>
      </c>
      <c r="AJ6343" s="258">
        <v>15721.354093630473</v>
      </c>
      <c r="AK6343" s="276">
        <v>0.97189379906222007</v>
      </c>
      <c r="AL6343" s="93"/>
      <c r="AM6343" s="257">
        <v>16196.64</v>
      </c>
      <c r="AN6343" s="258">
        <v>16160.771362861107</v>
      </c>
      <c r="AO6343" s="276">
        <v>0.99905856595333253</v>
      </c>
      <c r="AQ6343" s="280">
        <v>15340.886286641718</v>
      </c>
      <c r="AR6343" s="281">
        <v>15463.525946686896</v>
      </c>
    </row>
    <row r="6344" spans="1:44" x14ac:dyDescent="0.2">
      <c r="A6344" s="260" t="s">
        <v>8399</v>
      </c>
      <c r="B6344" s="261" t="s">
        <v>1631</v>
      </c>
      <c r="C6344" s="261" t="s">
        <v>1640</v>
      </c>
      <c r="D6344" s="262" t="s">
        <v>9968</v>
      </c>
      <c r="E6344" s="257">
        <v>65</v>
      </c>
      <c r="F6344" s="258">
        <v>188</v>
      </c>
      <c r="G6344" s="258">
        <v>553</v>
      </c>
      <c r="H6344" s="258">
        <v>632</v>
      </c>
      <c r="I6344" s="258">
        <v>247</v>
      </c>
      <c r="J6344" s="258">
        <v>145</v>
      </c>
      <c r="K6344" s="259">
        <v>32</v>
      </c>
      <c r="L6344" s="257">
        <v>70</v>
      </c>
      <c r="M6344" s="258">
        <v>174</v>
      </c>
      <c r="N6344" s="258">
        <v>552</v>
      </c>
      <c r="O6344" s="258">
        <v>625</v>
      </c>
      <c r="P6344" s="258">
        <v>233</v>
      </c>
      <c r="Q6344" s="258">
        <v>155</v>
      </c>
      <c r="R6344" s="259">
        <v>48</v>
      </c>
      <c r="S6344" s="267">
        <v>3719</v>
      </c>
      <c r="T6344" s="90"/>
      <c r="U6344" s="260">
        <v>0</v>
      </c>
      <c r="V6344" s="273">
        <v>86.602346173472398</v>
      </c>
      <c r="W6344" s="273">
        <v>77.941857335127807</v>
      </c>
      <c r="X6344" s="274">
        <v>1.1303840169999999</v>
      </c>
      <c r="Z6344" s="257">
        <v>10672.63</v>
      </c>
      <c r="AA6344" s="258">
        <v>4132.3918808705321</v>
      </c>
      <c r="AB6344" s="276">
        <v>1.111156730537922</v>
      </c>
      <c r="AC6344" s="92"/>
      <c r="AD6344" s="257">
        <v>331695.81314978004</v>
      </c>
      <c r="AE6344" s="258">
        <v>3363.3925182566295</v>
      </c>
      <c r="AF6344" s="276">
        <v>0.90438088686653118</v>
      </c>
      <c r="AG6344" s="93"/>
      <c r="AH6344" s="257">
        <v>4203.8981592229993</v>
      </c>
      <c r="AI6344" s="258">
        <v>3565.8988773854721</v>
      </c>
      <c r="AJ6344" s="258">
        <v>3645.5114611450267</v>
      </c>
      <c r="AK6344" s="276">
        <v>0.98023970452945053</v>
      </c>
      <c r="AL6344" s="93"/>
      <c r="AM6344" s="257">
        <v>3719</v>
      </c>
      <c r="AN6344" s="258">
        <v>3710.764004045312</v>
      </c>
      <c r="AO6344" s="276">
        <v>0.99778542727757791</v>
      </c>
      <c r="AQ6344" s="280">
        <v>3655.2940655715215</v>
      </c>
      <c r="AR6344" s="281">
        <v>3684.5155859707174</v>
      </c>
    </row>
    <row r="6345" spans="1:44" x14ac:dyDescent="0.2">
      <c r="A6345" s="260" t="s">
        <v>8399</v>
      </c>
      <c r="B6345" s="261" t="s">
        <v>1631</v>
      </c>
      <c r="C6345" s="261" t="s">
        <v>1699</v>
      </c>
      <c r="D6345" s="262" t="s">
        <v>10025</v>
      </c>
      <c r="E6345" s="257">
        <v>297</v>
      </c>
      <c r="F6345" s="258">
        <v>396</v>
      </c>
      <c r="G6345" s="258">
        <v>2629</v>
      </c>
      <c r="H6345" s="258">
        <v>1578</v>
      </c>
      <c r="I6345" s="258">
        <v>454</v>
      </c>
      <c r="J6345" s="258">
        <v>310</v>
      </c>
      <c r="K6345" s="259">
        <v>128</v>
      </c>
      <c r="L6345" s="257">
        <v>332</v>
      </c>
      <c r="M6345" s="258">
        <v>371</v>
      </c>
      <c r="N6345" s="258">
        <v>2419</v>
      </c>
      <c r="O6345" s="258">
        <v>1198</v>
      </c>
      <c r="P6345" s="258">
        <v>444</v>
      </c>
      <c r="Q6345" s="258">
        <v>339</v>
      </c>
      <c r="R6345" s="259">
        <v>223</v>
      </c>
      <c r="S6345" s="267">
        <v>11118</v>
      </c>
      <c r="T6345" s="90"/>
      <c r="U6345" s="260">
        <v>94</v>
      </c>
      <c r="V6345" s="273">
        <v>108.92242904452</v>
      </c>
      <c r="W6345" s="273">
        <v>144.297012776678</v>
      </c>
      <c r="X6345" s="274">
        <v>1.112610275</v>
      </c>
      <c r="Z6345" s="257">
        <v>28970.5</v>
      </c>
      <c r="AA6345" s="258">
        <v>11217.240641225244</v>
      </c>
      <c r="AB6345" s="276">
        <v>1.0089261235136935</v>
      </c>
      <c r="AC6345" s="92"/>
      <c r="AD6345" s="257">
        <v>1231081.1650544275</v>
      </c>
      <c r="AE6345" s="258">
        <v>12483.15177870813</v>
      </c>
      <c r="AF6345" s="276">
        <v>1.122787531814007</v>
      </c>
      <c r="AG6345" s="93"/>
      <c r="AH6345" s="257">
        <v>12370.00103745</v>
      </c>
      <c r="AI6345" s="258">
        <v>10492.683490899051</v>
      </c>
      <c r="AJ6345" s="258">
        <v>10817.848075631544</v>
      </c>
      <c r="AK6345" s="276">
        <v>0.97300306490659683</v>
      </c>
      <c r="AL6345" s="93"/>
      <c r="AM6345" s="257">
        <v>11158.42</v>
      </c>
      <c r="AN6345" s="258">
        <v>11133.70886744267</v>
      </c>
      <c r="AO6345" s="276">
        <v>1.0014129220581642</v>
      </c>
      <c r="AQ6345" s="280">
        <v>12271.877672607701</v>
      </c>
      <c r="AR6345" s="281">
        <v>12369.982754528237</v>
      </c>
    </row>
    <row r="6346" spans="1:44" x14ac:dyDescent="0.2">
      <c r="A6346" s="260" t="s">
        <v>8399</v>
      </c>
      <c r="B6346" s="261" t="s">
        <v>1631</v>
      </c>
      <c r="C6346" s="261" t="s">
        <v>1641</v>
      </c>
      <c r="D6346" s="262" t="s">
        <v>9969</v>
      </c>
      <c r="E6346" s="257">
        <v>123</v>
      </c>
      <c r="F6346" s="258">
        <v>234</v>
      </c>
      <c r="G6346" s="258">
        <v>668</v>
      </c>
      <c r="H6346" s="258">
        <v>630</v>
      </c>
      <c r="I6346" s="258">
        <v>407</v>
      </c>
      <c r="J6346" s="258">
        <v>300</v>
      </c>
      <c r="K6346" s="259">
        <v>132</v>
      </c>
      <c r="L6346" s="257">
        <v>101</v>
      </c>
      <c r="M6346" s="258">
        <v>225</v>
      </c>
      <c r="N6346" s="258">
        <v>697</v>
      </c>
      <c r="O6346" s="258">
        <v>718</v>
      </c>
      <c r="P6346" s="258">
        <v>461</v>
      </c>
      <c r="Q6346" s="258">
        <v>368</v>
      </c>
      <c r="R6346" s="259">
        <v>228</v>
      </c>
      <c r="S6346" s="267">
        <v>5292</v>
      </c>
      <c r="T6346" s="90"/>
      <c r="U6346" s="260">
        <v>69</v>
      </c>
      <c r="V6346" s="273">
        <v>89.314846355261594</v>
      </c>
      <c r="W6346" s="273">
        <v>64.780275836009807</v>
      </c>
      <c r="X6346" s="274">
        <v>1.1303840169999999</v>
      </c>
      <c r="Z6346" s="257">
        <v>17779.830000000002</v>
      </c>
      <c r="AA6346" s="258">
        <v>6884.2661214019718</v>
      </c>
      <c r="AB6346" s="276">
        <v>1.3008817311795109</v>
      </c>
      <c r="AC6346" s="92"/>
      <c r="AD6346" s="257">
        <v>459249.02223097347</v>
      </c>
      <c r="AE6346" s="258">
        <v>4656.780894279289</v>
      </c>
      <c r="AF6346" s="276">
        <v>0.87996615538157386</v>
      </c>
      <c r="AG6346" s="93"/>
      <c r="AH6346" s="257">
        <v>5981.9922179639998</v>
      </c>
      <c r="AI6346" s="258">
        <v>5074.1427424371932</v>
      </c>
      <c r="AJ6346" s="258">
        <v>5187.4285163698532</v>
      </c>
      <c r="AK6346" s="276">
        <v>0.98023970452945075</v>
      </c>
      <c r="AL6346" s="93"/>
      <c r="AM6346" s="257">
        <v>5321.67</v>
      </c>
      <c r="AN6346" s="258">
        <v>5309.8847747802683</v>
      </c>
      <c r="AO6346" s="276">
        <v>1.0033795870711013</v>
      </c>
      <c r="AQ6346" s="280">
        <v>5958.2835930226802</v>
      </c>
      <c r="AR6346" s="281">
        <v>6005.9159045233109</v>
      </c>
    </row>
    <row r="6347" spans="1:44" x14ac:dyDescent="0.2">
      <c r="A6347" s="260" t="s">
        <v>8399</v>
      </c>
      <c r="B6347" s="261" t="s">
        <v>1631</v>
      </c>
      <c r="C6347" s="261" t="s">
        <v>1700</v>
      </c>
      <c r="D6347" s="262" t="s">
        <v>10026</v>
      </c>
      <c r="E6347" s="257">
        <v>271</v>
      </c>
      <c r="F6347" s="258">
        <v>330</v>
      </c>
      <c r="G6347" s="258">
        <v>2648</v>
      </c>
      <c r="H6347" s="258">
        <v>1066</v>
      </c>
      <c r="I6347" s="258">
        <v>313</v>
      </c>
      <c r="J6347" s="258">
        <v>138</v>
      </c>
      <c r="K6347" s="259">
        <v>59</v>
      </c>
      <c r="L6347" s="257">
        <v>297</v>
      </c>
      <c r="M6347" s="258">
        <v>348</v>
      </c>
      <c r="N6347" s="258">
        <v>2469</v>
      </c>
      <c r="O6347" s="258">
        <v>828</v>
      </c>
      <c r="P6347" s="258">
        <v>249</v>
      </c>
      <c r="Q6347" s="258">
        <v>173</v>
      </c>
      <c r="R6347" s="259">
        <v>122</v>
      </c>
      <c r="S6347" s="267">
        <v>9311</v>
      </c>
      <c r="T6347" s="90"/>
      <c r="U6347" s="260">
        <v>48</v>
      </c>
      <c r="V6347" s="273">
        <v>100.71596687279499</v>
      </c>
      <c r="W6347" s="273">
        <v>128.95554601095199</v>
      </c>
      <c r="X6347" s="274">
        <v>1.112610275</v>
      </c>
      <c r="Z6347" s="257">
        <v>21688.92</v>
      </c>
      <c r="AA6347" s="258">
        <v>8397.8472890796838</v>
      </c>
      <c r="AB6347" s="276">
        <v>0.90192753614860743</v>
      </c>
      <c r="AC6347" s="92"/>
      <c r="AD6347" s="257">
        <v>977220.08153621189</v>
      </c>
      <c r="AE6347" s="258">
        <v>9909.0027085896854</v>
      </c>
      <c r="AF6347" s="276">
        <v>1.0642254009869709</v>
      </c>
      <c r="AG6347" s="93"/>
      <c r="AH6347" s="257">
        <v>10359.514270525</v>
      </c>
      <c r="AI6347" s="258">
        <v>8787.3157028027581</v>
      </c>
      <c r="AJ6347" s="258">
        <v>9059.6315373453253</v>
      </c>
      <c r="AK6347" s="276">
        <v>0.97300306490659705</v>
      </c>
      <c r="AL6347" s="93"/>
      <c r="AM6347" s="257">
        <v>9331.64</v>
      </c>
      <c r="AN6347" s="258">
        <v>9310.9744046005362</v>
      </c>
      <c r="AO6347" s="276">
        <v>0.99999725105794612</v>
      </c>
      <c r="AQ6347" s="280">
        <v>8695.9014209804373</v>
      </c>
      <c r="AR6347" s="281">
        <v>8765.4190729679922</v>
      </c>
    </row>
    <row r="6348" spans="1:44" x14ac:dyDescent="0.2">
      <c r="A6348" s="260" t="s">
        <v>8399</v>
      </c>
      <c r="B6348" s="261" t="s">
        <v>1631</v>
      </c>
      <c r="C6348" s="261" t="s">
        <v>1642</v>
      </c>
      <c r="D6348" s="262" t="s">
        <v>9970</v>
      </c>
      <c r="E6348" s="257">
        <v>189</v>
      </c>
      <c r="F6348" s="258">
        <v>322</v>
      </c>
      <c r="G6348" s="258">
        <v>1053</v>
      </c>
      <c r="H6348" s="258">
        <v>848</v>
      </c>
      <c r="I6348" s="258">
        <v>390</v>
      </c>
      <c r="J6348" s="258">
        <v>183</v>
      </c>
      <c r="K6348" s="259">
        <v>76</v>
      </c>
      <c r="L6348" s="257">
        <v>152</v>
      </c>
      <c r="M6348" s="258">
        <v>310</v>
      </c>
      <c r="N6348" s="258">
        <v>1054</v>
      </c>
      <c r="O6348" s="258">
        <v>878</v>
      </c>
      <c r="P6348" s="258">
        <v>383</v>
      </c>
      <c r="Q6348" s="258">
        <v>224</v>
      </c>
      <c r="R6348" s="259">
        <v>101</v>
      </c>
      <c r="S6348" s="267">
        <v>6163</v>
      </c>
      <c r="T6348" s="90"/>
      <c r="U6348" s="260">
        <v>48</v>
      </c>
      <c r="V6348" s="273">
        <v>87.342118432883296</v>
      </c>
      <c r="W6348" s="273">
        <v>62.192170240415798</v>
      </c>
      <c r="X6348" s="274">
        <v>1.1303840169999999</v>
      </c>
      <c r="Z6348" s="257">
        <v>17302.32</v>
      </c>
      <c r="AA6348" s="258">
        <v>6699.3765068426274</v>
      </c>
      <c r="AB6348" s="276">
        <v>1.0870317226744488</v>
      </c>
      <c r="AC6348" s="92"/>
      <c r="AD6348" s="257">
        <v>527884.44615935336</v>
      </c>
      <c r="AE6348" s="258">
        <v>5352.7434665407718</v>
      </c>
      <c r="AF6348" s="276">
        <v>0.86852887660891964</v>
      </c>
      <c r="AG6348" s="93"/>
      <c r="AH6348" s="257">
        <v>6966.5566967709992</v>
      </c>
      <c r="AI6348" s="258">
        <v>5909.2860396145916</v>
      </c>
      <c r="AJ6348" s="258">
        <v>6041.2172990150038</v>
      </c>
      <c r="AK6348" s="276">
        <v>0.98023970452945053</v>
      </c>
      <c r="AL6348" s="93"/>
      <c r="AM6348" s="257">
        <v>6183.64</v>
      </c>
      <c r="AN6348" s="258">
        <v>6169.9458795307228</v>
      </c>
      <c r="AO6348" s="276">
        <v>1.0011270289681524</v>
      </c>
      <c r="AQ6348" s="280">
        <v>5710.0528078943653</v>
      </c>
      <c r="AR6348" s="281">
        <v>5755.7006878222646</v>
      </c>
    </row>
    <row r="6349" spans="1:44" x14ac:dyDescent="0.2">
      <c r="A6349" s="260" t="s">
        <v>8399</v>
      </c>
      <c r="B6349" s="261" t="s">
        <v>1631</v>
      </c>
      <c r="C6349" s="261" t="s">
        <v>1643</v>
      </c>
      <c r="D6349" s="262" t="s">
        <v>9971</v>
      </c>
      <c r="E6349" s="257">
        <v>363</v>
      </c>
      <c r="F6349" s="258">
        <v>878</v>
      </c>
      <c r="G6349" s="258">
        <v>2232</v>
      </c>
      <c r="H6349" s="258">
        <v>2037</v>
      </c>
      <c r="I6349" s="258">
        <v>843</v>
      </c>
      <c r="J6349" s="258">
        <v>520</v>
      </c>
      <c r="K6349" s="259">
        <v>195</v>
      </c>
      <c r="L6349" s="257">
        <v>348</v>
      </c>
      <c r="M6349" s="258">
        <v>948</v>
      </c>
      <c r="N6349" s="258">
        <v>2495</v>
      </c>
      <c r="O6349" s="258">
        <v>2122</v>
      </c>
      <c r="P6349" s="258">
        <v>920</v>
      </c>
      <c r="Q6349" s="258">
        <v>588</v>
      </c>
      <c r="R6349" s="259">
        <v>340</v>
      </c>
      <c r="S6349" s="267">
        <v>14829</v>
      </c>
      <c r="T6349" s="90"/>
      <c r="U6349" s="260">
        <v>70</v>
      </c>
      <c r="V6349" s="273">
        <v>77.7432869689097</v>
      </c>
      <c r="W6349" s="273">
        <v>69.218256645526907</v>
      </c>
      <c r="X6349" s="274">
        <v>1.1098858330000001</v>
      </c>
      <c r="Z6349" s="257">
        <v>42248.01</v>
      </c>
      <c r="AA6349" s="258">
        <v>16358.229743459397</v>
      </c>
      <c r="AB6349" s="276">
        <v>1.103124266198624</v>
      </c>
      <c r="AC6349" s="92"/>
      <c r="AD6349" s="257">
        <v>1257655.9994040453</v>
      </c>
      <c r="AE6349" s="258">
        <v>12752.620356489222</v>
      </c>
      <c r="AF6349" s="276">
        <v>0.85997844470222007</v>
      </c>
      <c r="AG6349" s="93"/>
      <c r="AH6349" s="257">
        <v>16458.497017557002</v>
      </c>
      <c r="AI6349" s="258">
        <v>13960.694054778463</v>
      </c>
      <c r="AJ6349" s="258">
        <v>14412.213146293663</v>
      </c>
      <c r="AK6349" s="276">
        <v>0.97189379906222018</v>
      </c>
      <c r="AL6349" s="93"/>
      <c r="AM6349" s="257">
        <v>14859.1</v>
      </c>
      <c r="AN6349" s="258">
        <v>14826.193442460257</v>
      </c>
      <c r="AO6349" s="276">
        <v>0.99981073858387326</v>
      </c>
      <c r="AQ6349" s="280">
        <v>13669.747022616099</v>
      </c>
      <c r="AR6349" s="281">
        <v>13779.027092648103</v>
      </c>
    </row>
    <row r="6350" spans="1:44" x14ac:dyDescent="0.2">
      <c r="A6350" s="260" t="s">
        <v>8399</v>
      </c>
      <c r="B6350" s="261" t="s">
        <v>1631</v>
      </c>
      <c r="C6350" s="261" t="s">
        <v>1644</v>
      </c>
      <c r="D6350" s="262" t="s">
        <v>9972</v>
      </c>
      <c r="E6350" s="257">
        <v>366</v>
      </c>
      <c r="F6350" s="258">
        <v>755</v>
      </c>
      <c r="G6350" s="258">
        <v>2986</v>
      </c>
      <c r="H6350" s="258">
        <v>2559</v>
      </c>
      <c r="I6350" s="258">
        <v>1232</v>
      </c>
      <c r="J6350" s="258">
        <v>691</v>
      </c>
      <c r="K6350" s="259">
        <v>213</v>
      </c>
      <c r="L6350" s="257">
        <v>383</v>
      </c>
      <c r="M6350" s="258">
        <v>725</v>
      </c>
      <c r="N6350" s="258">
        <v>2696</v>
      </c>
      <c r="O6350" s="258">
        <v>2658</v>
      </c>
      <c r="P6350" s="258">
        <v>1236</v>
      </c>
      <c r="Q6350" s="258">
        <v>829</v>
      </c>
      <c r="R6350" s="259">
        <v>406</v>
      </c>
      <c r="S6350" s="267">
        <v>17735</v>
      </c>
      <c r="T6350" s="90"/>
      <c r="U6350" s="260">
        <v>175</v>
      </c>
      <c r="V6350" s="273">
        <v>100.208299657151</v>
      </c>
      <c r="W6350" s="273">
        <v>95.806555342434805</v>
      </c>
      <c r="X6350" s="274">
        <v>1.0521536069999999</v>
      </c>
      <c r="Z6350" s="257">
        <v>52474.09</v>
      </c>
      <c r="AA6350" s="258">
        <v>20317.719575406398</v>
      </c>
      <c r="AB6350" s="276">
        <v>1.1456283944407328</v>
      </c>
      <c r="AC6350" s="92"/>
      <c r="AD6350" s="257">
        <v>1719804.7602330572</v>
      </c>
      <c r="AE6350" s="258">
        <v>17438.80457368938</v>
      </c>
      <c r="AF6350" s="276">
        <v>0.98329882005578684</v>
      </c>
      <c r="AG6350" s="93"/>
      <c r="AH6350" s="257">
        <v>18659.944220145</v>
      </c>
      <c r="AI6350" s="258">
        <v>15828.041409782625</v>
      </c>
      <c r="AJ6350" s="258">
        <v>16819.659876695659</v>
      </c>
      <c r="AK6350" s="276">
        <v>0.94838792651230108</v>
      </c>
      <c r="AL6350" s="93"/>
      <c r="AM6350" s="257">
        <v>17810.25</v>
      </c>
      <c r="AN6350" s="258">
        <v>17770.807906170481</v>
      </c>
      <c r="AO6350" s="276">
        <v>1.0020190530685358</v>
      </c>
      <c r="AQ6350" s="280">
        <v>18985.519098795368</v>
      </c>
      <c r="AR6350" s="281">
        <v>19137.295049972647</v>
      </c>
    </row>
    <row r="6351" spans="1:44" x14ac:dyDescent="0.2">
      <c r="A6351" s="260" t="s">
        <v>8399</v>
      </c>
      <c r="B6351" s="261" t="s">
        <v>1631</v>
      </c>
      <c r="C6351" s="261" t="s">
        <v>1645</v>
      </c>
      <c r="D6351" s="262" t="s">
        <v>9973</v>
      </c>
      <c r="E6351" s="257">
        <v>150</v>
      </c>
      <c r="F6351" s="258">
        <v>340</v>
      </c>
      <c r="G6351" s="258">
        <v>1011</v>
      </c>
      <c r="H6351" s="258">
        <v>1139</v>
      </c>
      <c r="I6351" s="258">
        <v>899</v>
      </c>
      <c r="J6351" s="258">
        <v>772</v>
      </c>
      <c r="K6351" s="259">
        <v>362</v>
      </c>
      <c r="L6351" s="257">
        <v>119</v>
      </c>
      <c r="M6351" s="258">
        <v>316</v>
      </c>
      <c r="N6351" s="258">
        <v>985</v>
      </c>
      <c r="O6351" s="258">
        <v>1250</v>
      </c>
      <c r="P6351" s="258">
        <v>1063</v>
      </c>
      <c r="Q6351" s="258">
        <v>941</v>
      </c>
      <c r="R6351" s="259">
        <v>605</v>
      </c>
      <c r="S6351" s="267">
        <v>9952</v>
      </c>
      <c r="T6351" s="90"/>
      <c r="U6351" s="260">
        <v>57</v>
      </c>
      <c r="V6351" s="273">
        <v>83.445367707068598</v>
      </c>
      <c r="W6351" s="273">
        <v>71.184374372363905</v>
      </c>
      <c r="X6351" s="274">
        <v>1.1303840169999999</v>
      </c>
      <c r="Z6351" s="257">
        <v>37503.65</v>
      </c>
      <c r="AA6351" s="258">
        <v>14521.235980541829</v>
      </c>
      <c r="AB6351" s="276">
        <v>1.4591274096203606</v>
      </c>
      <c r="AC6351" s="92"/>
      <c r="AD6351" s="257">
        <v>863486.97435886948</v>
      </c>
      <c r="AE6351" s="258">
        <v>8755.7500397487347</v>
      </c>
      <c r="AF6351" s="276">
        <v>0.87979803454066863</v>
      </c>
      <c r="AG6351" s="93"/>
      <c r="AH6351" s="257">
        <v>11249.581737183998</v>
      </c>
      <c r="AI6351" s="258">
        <v>9542.3032072439419</v>
      </c>
      <c r="AJ6351" s="258">
        <v>9755.3455394770917</v>
      </c>
      <c r="AK6351" s="276">
        <v>0.98023970452945053</v>
      </c>
      <c r="AL6351" s="93"/>
      <c r="AM6351" s="257">
        <v>9976.51</v>
      </c>
      <c r="AN6351" s="258">
        <v>9954.4162930890288</v>
      </c>
      <c r="AO6351" s="276">
        <v>1.0002427947235761</v>
      </c>
      <c r="AQ6351" s="280">
        <v>12526.342775288862</v>
      </c>
      <c r="AR6351" s="281">
        <v>12626.482127792146</v>
      </c>
    </row>
    <row r="6352" spans="1:44" x14ac:dyDescent="0.2">
      <c r="A6352" s="260" t="s">
        <v>8399</v>
      </c>
      <c r="B6352" s="261" t="s">
        <v>1631</v>
      </c>
      <c r="C6352" s="261" t="s">
        <v>1646</v>
      </c>
      <c r="D6352" s="262" t="s">
        <v>9974</v>
      </c>
      <c r="E6352" s="257">
        <v>91</v>
      </c>
      <c r="F6352" s="258">
        <v>242</v>
      </c>
      <c r="G6352" s="258">
        <v>658</v>
      </c>
      <c r="H6352" s="258">
        <v>744</v>
      </c>
      <c r="I6352" s="258">
        <v>367</v>
      </c>
      <c r="J6352" s="258">
        <v>254</v>
      </c>
      <c r="K6352" s="259">
        <v>75</v>
      </c>
      <c r="L6352" s="257">
        <v>86</v>
      </c>
      <c r="M6352" s="258">
        <v>251</v>
      </c>
      <c r="N6352" s="258">
        <v>750</v>
      </c>
      <c r="O6352" s="258">
        <v>759</v>
      </c>
      <c r="P6352" s="258">
        <v>418</v>
      </c>
      <c r="Q6352" s="258">
        <v>325</v>
      </c>
      <c r="R6352" s="259">
        <v>182</v>
      </c>
      <c r="S6352" s="267">
        <v>5202</v>
      </c>
      <c r="T6352" s="90"/>
      <c r="U6352" s="260">
        <v>58</v>
      </c>
      <c r="V6352" s="273">
        <v>78.439724219990296</v>
      </c>
      <c r="W6352" s="273">
        <v>78.321648690292704</v>
      </c>
      <c r="X6352" s="274">
        <v>1.1098858330000001</v>
      </c>
      <c r="Z6352" s="257">
        <v>16527.810000000001</v>
      </c>
      <c r="AA6352" s="258">
        <v>6399.4898963583291</v>
      </c>
      <c r="AB6352" s="276">
        <v>1.2301979808455072</v>
      </c>
      <c r="AC6352" s="92"/>
      <c r="AD6352" s="257">
        <v>453342.68665966153</v>
      </c>
      <c r="AE6352" s="258">
        <v>4596.89070548787</v>
      </c>
      <c r="AF6352" s="276">
        <v>0.88367756737559977</v>
      </c>
      <c r="AG6352" s="93"/>
      <c r="AH6352" s="257">
        <v>5773.6261032660004</v>
      </c>
      <c r="AI6352" s="258">
        <v>4897.3990473368103</v>
      </c>
      <c r="AJ6352" s="258">
        <v>5055.7915427216685</v>
      </c>
      <c r="AK6352" s="276">
        <v>0.97189379906222007</v>
      </c>
      <c r="AL6352" s="93"/>
      <c r="AM6352" s="257">
        <v>5226.9399999999996</v>
      </c>
      <c r="AN6352" s="258">
        <v>5215.3645612542623</v>
      </c>
      <c r="AO6352" s="276">
        <v>1.002569119810508</v>
      </c>
      <c r="AQ6352" s="280">
        <v>5510.2629391306882</v>
      </c>
      <c r="AR6352" s="281">
        <v>5554.3136387439808</v>
      </c>
    </row>
    <row r="6353" spans="1:44" x14ac:dyDescent="0.2">
      <c r="A6353" s="260" t="s">
        <v>8399</v>
      </c>
      <c r="B6353" s="261" t="s">
        <v>1631</v>
      </c>
      <c r="C6353" s="261" t="s">
        <v>1647</v>
      </c>
      <c r="D6353" s="262" t="s">
        <v>9975</v>
      </c>
      <c r="E6353" s="257">
        <v>221</v>
      </c>
      <c r="F6353" s="258">
        <v>449</v>
      </c>
      <c r="G6353" s="258">
        <v>1329</v>
      </c>
      <c r="H6353" s="258">
        <v>1077</v>
      </c>
      <c r="I6353" s="258">
        <v>500</v>
      </c>
      <c r="J6353" s="258">
        <v>347</v>
      </c>
      <c r="K6353" s="259">
        <v>161</v>
      </c>
      <c r="L6353" s="257">
        <v>200</v>
      </c>
      <c r="M6353" s="258">
        <v>427</v>
      </c>
      <c r="N6353" s="258">
        <v>1262</v>
      </c>
      <c r="O6353" s="258">
        <v>1109</v>
      </c>
      <c r="P6353" s="258">
        <v>537</v>
      </c>
      <c r="Q6353" s="258">
        <v>383</v>
      </c>
      <c r="R6353" s="259">
        <v>204</v>
      </c>
      <c r="S6353" s="267">
        <v>8206</v>
      </c>
      <c r="T6353" s="90"/>
      <c r="U6353" s="260">
        <v>20</v>
      </c>
      <c r="V6353" s="273">
        <v>73.152866448219299</v>
      </c>
      <c r="W6353" s="273">
        <v>67.083729433272296</v>
      </c>
      <c r="X6353" s="274">
        <v>1.1303840169999999</v>
      </c>
      <c r="Z6353" s="257">
        <v>24294.799999999999</v>
      </c>
      <c r="AA6353" s="258">
        <v>9406.8317057157801</v>
      </c>
      <c r="AB6353" s="276">
        <v>1.1463358159536656</v>
      </c>
      <c r="AC6353" s="92"/>
      <c r="AD6353" s="257">
        <v>681971.24028842838</v>
      </c>
      <c r="AE6353" s="258">
        <v>6915.1821528013625</v>
      </c>
      <c r="AF6353" s="276">
        <v>0.84269828817954695</v>
      </c>
      <c r="AG6353" s="93"/>
      <c r="AH6353" s="257">
        <v>9275.9312435020001</v>
      </c>
      <c r="AI6353" s="258">
        <v>7868.1812820180667</v>
      </c>
      <c r="AJ6353" s="258">
        <v>8043.8470153686721</v>
      </c>
      <c r="AK6353" s="276">
        <v>0.98023970452945064</v>
      </c>
      <c r="AL6353" s="93"/>
      <c r="AM6353" s="257">
        <v>8214.6</v>
      </c>
      <c r="AN6353" s="258">
        <v>8196.408170914392</v>
      </c>
      <c r="AO6353" s="276">
        <v>0.99883112002368901</v>
      </c>
      <c r="AQ6353" s="280">
        <v>7761.3959659055963</v>
      </c>
      <c r="AR6353" s="281">
        <v>7823.4429001536855</v>
      </c>
    </row>
    <row r="6354" spans="1:44" x14ac:dyDescent="0.2">
      <c r="A6354" s="260" t="s">
        <v>8399</v>
      </c>
      <c r="B6354" s="261" t="s">
        <v>1631</v>
      </c>
      <c r="C6354" s="261" t="s">
        <v>1648</v>
      </c>
      <c r="D6354" s="262" t="s">
        <v>9976</v>
      </c>
      <c r="E6354" s="257">
        <v>349</v>
      </c>
      <c r="F6354" s="258">
        <v>481</v>
      </c>
      <c r="G6354" s="258">
        <v>1286</v>
      </c>
      <c r="H6354" s="258">
        <v>1053</v>
      </c>
      <c r="I6354" s="258">
        <v>430</v>
      </c>
      <c r="J6354" s="258">
        <v>230</v>
      </c>
      <c r="K6354" s="259">
        <v>53</v>
      </c>
      <c r="L6354" s="257">
        <v>324</v>
      </c>
      <c r="M6354" s="258">
        <v>454</v>
      </c>
      <c r="N6354" s="258">
        <v>1581</v>
      </c>
      <c r="O6354" s="258">
        <v>1132</v>
      </c>
      <c r="P6354" s="258">
        <v>469</v>
      </c>
      <c r="Q6354" s="258">
        <v>290</v>
      </c>
      <c r="R6354" s="259">
        <v>134</v>
      </c>
      <c r="S6354" s="267">
        <v>8266</v>
      </c>
      <c r="T6354" s="90"/>
      <c r="U6354" s="260">
        <v>43</v>
      </c>
      <c r="V6354" s="273">
        <v>83.761768373692902</v>
      </c>
      <c r="W6354" s="273">
        <v>81.329943092383999</v>
      </c>
      <c r="X6354" s="274">
        <v>1.1098858330000001</v>
      </c>
      <c r="Z6354" s="257">
        <v>22930.920000000002</v>
      </c>
      <c r="AA6354" s="258">
        <v>8878.7438174931322</v>
      </c>
      <c r="AB6354" s="276">
        <v>1.0741282140688522</v>
      </c>
      <c r="AC6354" s="92"/>
      <c r="AD6354" s="257">
        <v>737739.36869327514</v>
      </c>
      <c r="AE6354" s="258">
        <v>7480.6704658821718</v>
      </c>
      <c r="AF6354" s="276">
        <v>0.90499279771136842</v>
      </c>
      <c r="AG6354" s="93"/>
      <c r="AH6354" s="257">
        <v>9174.3162955780008</v>
      </c>
      <c r="AI6354" s="258">
        <v>7781.987798017316</v>
      </c>
      <c r="AJ6354" s="258">
        <v>8033.6741430483107</v>
      </c>
      <c r="AK6354" s="276">
        <v>0.97189379906222007</v>
      </c>
      <c r="AL6354" s="93"/>
      <c r="AM6354" s="257">
        <v>8284.49</v>
      </c>
      <c r="AN6354" s="258">
        <v>8266.143394426821</v>
      </c>
      <c r="AO6354" s="276">
        <v>1.0000173474990106</v>
      </c>
      <c r="AQ6354" s="280">
        <v>7809.4957569227781</v>
      </c>
      <c r="AR6354" s="281">
        <v>7871.9272153703414</v>
      </c>
    </row>
    <row r="6355" spans="1:44" x14ac:dyDescent="0.2">
      <c r="A6355" s="260" t="s">
        <v>8399</v>
      </c>
      <c r="B6355" s="261" t="s">
        <v>1631</v>
      </c>
      <c r="C6355" s="261" t="s">
        <v>1649</v>
      </c>
      <c r="D6355" s="262" t="s">
        <v>9977</v>
      </c>
      <c r="E6355" s="257">
        <v>125</v>
      </c>
      <c r="F6355" s="258">
        <v>354</v>
      </c>
      <c r="G6355" s="258">
        <v>996</v>
      </c>
      <c r="H6355" s="258">
        <v>859</v>
      </c>
      <c r="I6355" s="258">
        <v>392</v>
      </c>
      <c r="J6355" s="258">
        <v>223</v>
      </c>
      <c r="K6355" s="259">
        <v>83</v>
      </c>
      <c r="L6355" s="257">
        <v>146</v>
      </c>
      <c r="M6355" s="258">
        <v>311</v>
      </c>
      <c r="N6355" s="258">
        <v>957</v>
      </c>
      <c r="O6355" s="258">
        <v>892</v>
      </c>
      <c r="P6355" s="258">
        <v>431</v>
      </c>
      <c r="Q6355" s="258">
        <v>300</v>
      </c>
      <c r="R6355" s="259">
        <v>193</v>
      </c>
      <c r="S6355" s="267">
        <v>6262</v>
      </c>
      <c r="T6355" s="90"/>
      <c r="U6355" s="260">
        <v>56</v>
      </c>
      <c r="V6355" s="273">
        <v>79.625448654658797</v>
      </c>
      <c r="W6355" s="273">
        <v>79.647547531554494</v>
      </c>
      <c r="X6355" s="274">
        <v>1.1098858330000001</v>
      </c>
      <c r="Z6355" s="257">
        <v>18496.229999999996</v>
      </c>
      <c r="AA6355" s="258">
        <v>7161.6528146027686</v>
      </c>
      <c r="AB6355" s="276">
        <v>1.1436686066117485</v>
      </c>
      <c r="AC6355" s="92"/>
      <c r="AD6355" s="257">
        <v>549624.12650708039</v>
      </c>
      <c r="AE6355" s="258">
        <v>5573.1836268686866</v>
      </c>
      <c r="AF6355" s="276">
        <v>0.89000057918695086</v>
      </c>
      <c r="AG6355" s="93"/>
      <c r="AH6355" s="257">
        <v>6950.1050862460006</v>
      </c>
      <c r="AI6355" s="258">
        <v>5895.3311869325462</v>
      </c>
      <c r="AJ6355" s="258">
        <v>6085.9989697276224</v>
      </c>
      <c r="AK6355" s="276">
        <v>0.97189379906222007</v>
      </c>
      <c r="AL6355" s="93"/>
      <c r="AM6355" s="257">
        <v>6286.08</v>
      </c>
      <c r="AN6355" s="258">
        <v>6272.159018701037</v>
      </c>
      <c r="AO6355" s="276">
        <v>1.0016223281221714</v>
      </c>
      <c r="AQ6355" s="280">
        <v>6204.7796213934835</v>
      </c>
      <c r="AR6355" s="281">
        <v>6254.3824962994504</v>
      </c>
    </row>
    <row r="6356" spans="1:44" x14ac:dyDescent="0.2">
      <c r="A6356" s="260" t="s">
        <v>8399</v>
      </c>
      <c r="B6356" s="261" t="s">
        <v>1631</v>
      </c>
      <c r="C6356" s="261" t="s">
        <v>1701</v>
      </c>
      <c r="D6356" s="262" t="s">
        <v>10027</v>
      </c>
      <c r="E6356" s="257">
        <v>297</v>
      </c>
      <c r="F6356" s="258">
        <v>573</v>
      </c>
      <c r="G6356" s="258">
        <v>5358</v>
      </c>
      <c r="H6356" s="258">
        <v>1208</v>
      </c>
      <c r="I6356" s="258">
        <v>480</v>
      </c>
      <c r="J6356" s="258">
        <v>279</v>
      </c>
      <c r="K6356" s="259">
        <v>88</v>
      </c>
      <c r="L6356" s="257">
        <v>289</v>
      </c>
      <c r="M6356" s="258">
        <v>518</v>
      </c>
      <c r="N6356" s="258">
        <v>5363</v>
      </c>
      <c r="O6356" s="258">
        <v>1313</v>
      </c>
      <c r="P6356" s="258">
        <v>518</v>
      </c>
      <c r="Q6356" s="258">
        <v>314</v>
      </c>
      <c r="R6356" s="259">
        <v>162</v>
      </c>
      <c r="S6356" s="267">
        <v>16760</v>
      </c>
      <c r="T6356" s="90"/>
      <c r="U6356" s="260">
        <v>85</v>
      </c>
      <c r="V6356" s="273">
        <v>99.1593092467389</v>
      </c>
      <c r="W6356" s="273">
        <v>102.153081274188</v>
      </c>
      <c r="X6356" s="274">
        <v>1.112610275</v>
      </c>
      <c r="Z6356" s="257">
        <v>37432.409999999996</v>
      </c>
      <c r="AA6356" s="258">
        <v>14493.652189330738</v>
      </c>
      <c r="AB6356" s="276">
        <v>0.86477638361161924</v>
      </c>
      <c r="AC6356" s="92"/>
      <c r="AD6356" s="257">
        <v>1645849.0471367212</v>
      </c>
      <c r="AE6356" s="258">
        <v>16688.894317818198</v>
      </c>
      <c r="AF6356" s="276">
        <v>0.99575741753091873</v>
      </c>
      <c r="AG6356" s="93"/>
      <c r="AH6356" s="257">
        <v>18647.348209</v>
      </c>
      <c r="AI6356" s="258">
        <v>15817.35701632201</v>
      </c>
      <c r="AJ6356" s="258">
        <v>16307.531367834566</v>
      </c>
      <c r="AK6356" s="276">
        <v>0.97300306490659705</v>
      </c>
      <c r="AL6356" s="93"/>
      <c r="AM6356" s="257">
        <v>16796.55</v>
      </c>
      <c r="AN6356" s="258">
        <v>16759.352818539199</v>
      </c>
      <c r="AO6356" s="276">
        <v>0.99996138535436752</v>
      </c>
      <c r="AQ6356" s="280">
        <v>14041.995295040597</v>
      </c>
      <c r="AR6356" s="281">
        <v>14154.251229747531</v>
      </c>
    </row>
    <row r="6357" spans="1:44" x14ac:dyDescent="0.2">
      <c r="A6357" s="260" t="s">
        <v>8399</v>
      </c>
      <c r="B6357" s="261" t="s">
        <v>1631</v>
      </c>
      <c r="C6357" s="261" t="s">
        <v>1650</v>
      </c>
      <c r="D6357" s="262" t="s">
        <v>9978</v>
      </c>
      <c r="E6357" s="257">
        <v>257</v>
      </c>
      <c r="F6357" s="258">
        <v>789</v>
      </c>
      <c r="G6357" s="258">
        <v>2313</v>
      </c>
      <c r="H6357" s="258">
        <v>1635</v>
      </c>
      <c r="I6357" s="258">
        <v>894</v>
      </c>
      <c r="J6357" s="258">
        <v>524</v>
      </c>
      <c r="K6357" s="259">
        <v>179</v>
      </c>
      <c r="L6357" s="257">
        <v>248</v>
      </c>
      <c r="M6357" s="258">
        <v>768</v>
      </c>
      <c r="N6357" s="258">
        <v>2156</v>
      </c>
      <c r="O6357" s="258">
        <v>1760</v>
      </c>
      <c r="P6357" s="258">
        <v>953</v>
      </c>
      <c r="Q6357" s="258">
        <v>654</v>
      </c>
      <c r="R6357" s="259">
        <v>350</v>
      </c>
      <c r="S6357" s="267">
        <v>13480</v>
      </c>
      <c r="T6357" s="90"/>
      <c r="U6357" s="260">
        <v>64</v>
      </c>
      <c r="V6357" s="273">
        <v>78.861218918031</v>
      </c>
      <c r="W6357" s="273">
        <v>69.350545292677396</v>
      </c>
      <c r="X6357" s="274">
        <v>1.1303840169999999</v>
      </c>
      <c r="Z6357" s="257">
        <v>39245.049999999996</v>
      </c>
      <c r="AA6357" s="258">
        <v>15195.497828029087</v>
      </c>
      <c r="AB6357" s="276">
        <v>1.1272624501505257</v>
      </c>
      <c r="AC6357" s="92"/>
      <c r="AD6357" s="257">
        <v>1147604.1958746854</v>
      </c>
      <c r="AE6357" s="258">
        <v>11636.696073042947</v>
      </c>
      <c r="AF6357" s="276">
        <v>0.86325638524057469</v>
      </c>
      <c r="AG6357" s="93"/>
      <c r="AH6357" s="257">
        <v>15237.57654916</v>
      </c>
      <c r="AI6357" s="258">
        <v>12925.065035535405</v>
      </c>
      <c r="AJ6357" s="258">
        <v>13213.631217056995</v>
      </c>
      <c r="AK6357" s="276">
        <v>0.98023970452945064</v>
      </c>
      <c r="AL6357" s="93"/>
      <c r="AM6357" s="257">
        <v>13507.52</v>
      </c>
      <c r="AN6357" s="258">
        <v>13477.60661466043</v>
      </c>
      <c r="AO6357" s="276">
        <v>0.9998224491587856</v>
      </c>
      <c r="AQ6357" s="280">
        <v>12856.119646864954</v>
      </c>
      <c r="AR6357" s="281">
        <v>12958.895334887919</v>
      </c>
    </row>
    <row r="6358" spans="1:44" x14ac:dyDescent="0.2">
      <c r="A6358" s="260" t="s">
        <v>8399</v>
      </c>
      <c r="B6358" s="261" t="s">
        <v>1631</v>
      </c>
      <c r="C6358" s="261" t="s">
        <v>1651</v>
      </c>
      <c r="D6358" s="262" t="s">
        <v>9979</v>
      </c>
      <c r="E6358" s="257">
        <v>74</v>
      </c>
      <c r="F6358" s="258">
        <v>238</v>
      </c>
      <c r="G6358" s="258">
        <v>604</v>
      </c>
      <c r="H6358" s="258">
        <v>518</v>
      </c>
      <c r="I6358" s="258">
        <v>240</v>
      </c>
      <c r="J6358" s="258">
        <v>114</v>
      </c>
      <c r="K6358" s="259">
        <v>36</v>
      </c>
      <c r="L6358" s="257">
        <v>71</v>
      </c>
      <c r="M6358" s="258">
        <v>151</v>
      </c>
      <c r="N6358" s="258">
        <v>476</v>
      </c>
      <c r="O6358" s="258">
        <v>530</v>
      </c>
      <c r="P6358" s="258">
        <v>250</v>
      </c>
      <c r="Q6358" s="258">
        <v>132</v>
      </c>
      <c r="R6358" s="259">
        <v>57</v>
      </c>
      <c r="S6358" s="267">
        <v>3491</v>
      </c>
      <c r="T6358" s="90"/>
      <c r="U6358" s="260">
        <v>0</v>
      </c>
      <c r="V6358" s="273">
        <v>82.330842971189398</v>
      </c>
      <c r="W6358" s="273">
        <v>70.385210662080794</v>
      </c>
      <c r="X6358" s="274">
        <v>1.1098858330000001</v>
      </c>
      <c r="Z6358" s="257">
        <v>9867.9000000000015</v>
      </c>
      <c r="AA6358" s="258">
        <v>3820.8042292520527</v>
      </c>
      <c r="AB6358" s="276">
        <v>1.0944727096110147</v>
      </c>
      <c r="AC6358" s="92"/>
      <c r="AD6358" s="257">
        <v>301220.59329491667</v>
      </c>
      <c r="AE6358" s="258">
        <v>3054.3740670475736</v>
      </c>
      <c r="AF6358" s="276">
        <v>0.87492812003654352</v>
      </c>
      <c r="AG6358" s="93"/>
      <c r="AH6358" s="257">
        <v>3874.6114430030002</v>
      </c>
      <c r="AI6358" s="258">
        <v>3286.5859427629384</v>
      </c>
      <c r="AJ6358" s="258">
        <v>3392.8812525262106</v>
      </c>
      <c r="AK6358" s="276">
        <v>0.97189379906222018</v>
      </c>
      <c r="AL6358" s="93"/>
      <c r="AM6358" s="257">
        <v>3491</v>
      </c>
      <c r="AN6358" s="258">
        <v>3483.2689266260245</v>
      </c>
      <c r="AO6358" s="276">
        <v>0.99778542727757791</v>
      </c>
      <c r="AQ6358" s="280">
        <v>3241.7769405853846</v>
      </c>
      <c r="AR6358" s="281">
        <v>3267.6926806871725</v>
      </c>
    </row>
    <row r="6359" spans="1:44" x14ac:dyDescent="0.2">
      <c r="A6359" s="260" t="s">
        <v>8399</v>
      </c>
      <c r="B6359" s="261" t="s">
        <v>1631</v>
      </c>
      <c r="C6359" s="261" t="s">
        <v>1702</v>
      </c>
      <c r="D6359" s="262" t="s">
        <v>10028</v>
      </c>
      <c r="E6359" s="257">
        <v>242</v>
      </c>
      <c r="F6359" s="258">
        <v>408</v>
      </c>
      <c r="G6359" s="258">
        <v>1517</v>
      </c>
      <c r="H6359" s="258">
        <v>1074</v>
      </c>
      <c r="I6359" s="258">
        <v>406</v>
      </c>
      <c r="J6359" s="258">
        <v>251</v>
      </c>
      <c r="K6359" s="259">
        <v>87</v>
      </c>
      <c r="L6359" s="257">
        <v>210</v>
      </c>
      <c r="M6359" s="258">
        <v>358</v>
      </c>
      <c r="N6359" s="258">
        <v>1417</v>
      </c>
      <c r="O6359" s="258">
        <v>1017</v>
      </c>
      <c r="P6359" s="258">
        <v>416</v>
      </c>
      <c r="Q6359" s="258">
        <v>303</v>
      </c>
      <c r="R6359" s="259">
        <v>115</v>
      </c>
      <c r="S6359" s="267">
        <v>7821</v>
      </c>
      <c r="T6359" s="90"/>
      <c r="U6359" s="260">
        <v>30</v>
      </c>
      <c r="V6359" s="273">
        <v>99.077950780577694</v>
      </c>
      <c r="W6359" s="273">
        <v>88.579061741019999</v>
      </c>
      <c r="X6359" s="274">
        <v>1.149974053</v>
      </c>
      <c r="Z6359" s="257">
        <v>21386.07</v>
      </c>
      <c r="AA6359" s="258">
        <v>8280.585200810754</v>
      </c>
      <c r="AB6359" s="276">
        <v>1.0587629715906859</v>
      </c>
      <c r="AC6359" s="92"/>
      <c r="AD6359" s="257">
        <v>742728.97262797086</v>
      </c>
      <c r="AE6359" s="258">
        <v>7531.2650042444675</v>
      </c>
      <c r="AF6359" s="276">
        <v>0.96295422634502847</v>
      </c>
      <c r="AG6359" s="93"/>
      <c r="AH6359" s="257">
        <v>8993.947068513</v>
      </c>
      <c r="AI6359" s="258">
        <v>7628.9920783434482</v>
      </c>
      <c r="AJ6359" s="258">
        <v>7728.8361976048545</v>
      </c>
      <c r="AK6359" s="276">
        <v>0.98821585444378657</v>
      </c>
      <c r="AL6359" s="93"/>
      <c r="AM6359" s="257">
        <v>7833.9</v>
      </c>
      <c r="AN6359" s="258">
        <v>7816.551258749817</v>
      </c>
      <c r="AO6359" s="276">
        <v>0.99943117999614073</v>
      </c>
      <c r="AQ6359" s="280">
        <v>7875.3775851119099</v>
      </c>
      <c r="AR6359" s="281">
        <v>7938.3357227135521</v>
      </c>
    </row>
    <row r="6360" spans="1:44" x14ac:dyDescent="0.2">
      <c r="A6360" s="260" t="s">
        <v>8399</v>
      </c>
      <c r="B6360" s="261" t="s">
        <v>1631</v>
      </c>
      <c r="C6360" s="261" t="s">
        <v>1703</v>
      </c>
      <c r="D6360" s="262" t="s">
        <v>10029</v>
      </c>
      <c r="E6360" s="257">
        <v>149</v>
      </c>
      <c r="F6360" s="258">
        <v>272</v>
      </c>
      <c r="G6360" s="258">
        <v>1007</v>
      </c>
      <c r="H6360" s="258">
        <v>737</v>
      </c>
      <c r="I6360" s="258">
        <v>330</v>
      </c>
      <c r="J6360" s="258">
        <v>226</v>
      </c>
      <c r="K6360" s="259">
        <v>88</v>
      </c>
      <c r="L6360" s="257">
        <v>139</v>
      </c>
      <c r="M6360" s="258">
        <v>276</v>
      </c>
      <c r="N6360" s="258">
        <v>995</v>
      </c>
      <c r="O6360" s="258">
        <v>795</v>
      </c>
      <c r="P6360" s="258">
        <v>374</v>
      </c>
      <c r="Q6360" s="258">
        <v>291</v>
      </c>
      <c r="R6360" s="259">
        <v>150</v>
      </c>
      <c r="S6360" s="267">
        <v>5829</v>
      </c>
      <c r="T6360" s="90"/>
      <c r="U6360" s="260">
        <v>33</v>
      </c>
      <c r="V6360" s="273">
        <v>100.02956714587</v>
      </c>
      <c r="W6360" s="273">
        <v>100.903928632698</v>
      </c>
      <c r="X6360" s="274">
        <v>1.112610275</v>
      </c>
      <c r="Z6360" s="257">
        <v>17115.549999999996</v>
      </c>
      <c r="AA6360" s="258">
        <v>6627.0600458025456</v>
      </c>
      <c r="AB6360" s="276">
        <v>1.1369119996230135</v>
      </c>
      <c r="AC6360" s="92"/>
      <c r="AD6360" s="257">
        <v>572014.55003117828</v>
      </c>
      <c r="AE6360" s="258">
        <v>5800.2223170662692</v>
      </c>
      <c r="AF6360" s="276">
        <v>0.99506301545141007</v>
      </c>
      <c r="AG6360" s="93"/>
      <c r="AH6360" s="257">
        <v>6485.4052929749996</v>
      </c>
      <c r="AI6360" s="258">
        <v>5501.1559694594862</v>
      </c>
      <c r="AJ6360" s="258">
        <v>5671.634865340553</v>
      </c>
      <c r="AK6360" s="276">
        <v>0.97300306490659683</v>
      </c>
      <c r="AL6360" s="93"/>
      <c r="AM6360" s="257">
        <v>5843.19</v>
      </c>
      <c r="AN6360" s="258">
        <v>5830.2498308140703</v>
      </c>
      <c r="AO6360" s="276">
        <v>1.0002144159914343</v>
      </c>
      <c r="AQ6360" s="280">
        <v>6417.6910808836174</v>
      </c>
      <c r="AR6360" s="281">
        <v>6468.9960340478865</v>
      </c>
    </row>
    <row r="6361" spans="1:44" x14ac:dyDescent="0.2">
      <c r="A6361" s="260" t="s">
        <v>8399</v>
      </c>
      <c r="B6361" s="261" t="s">
        <v>1631</v>
      </c>
      <c r="C6361" s="261" t="s">
        <v>1704</v>
      </c>
      <c r="D6361" s="262" t="s">
        <v>10030</v>
      </c>
      <c r="E6361" s="257">
        <v>262</v>
      </c>
      <c r="F6361" s="258">
        <v>461</v>
      </c>
      <c r="G6361" s="258">
        <v>1680</v>
      </c>
      <c r="H6361" s="258">
        <v>1010</v>
      </c>
      <c r="I6361" s="258">
        <v>334</v>
      </c>
      <c r="J6361" s="258">
        <v>205</v>
      </c>
      <c r="K6361" s="259">
        <v>62</v>
      </c>
      <c r="L6361" s="257">
        <v>259</v>
      </c>
      <c r="M6361" s="258">
        <v>432</v>
      </c>
      <c r="N6361" s="258">
        <v>1597</v>
      </c>
      <c r="O6361" s="258">
        <v>1050</v>
      </c>
      <c r="P6361" s="258">
        <v>313</v>
      </c>
      <c r="Q6361" s="258">
        <v>234</v>
      </c>
      <c r="R6361" s="259">
        <v>146</v>
      </c>
      <c r="S6361" s="267">
        <v>8045</v>
      </c>
      <c r="T6361" s="90"/>
      <c r="U6361" s="260">
        <v>12</v>
      </c>
      <c r="V6361" s="273">
        <v>92.930346905068902</v>
      </c>
      <c r="W6361" s="273">
        <v>88.967806090739501</v>
      </c>
      <c r="X6361" s="274">
        <v>1.112610275</v>
      </c>
      <c r="Z6361" s="257">
        <v>20832.82</v>
      </c>
      <c r="AA6361" s="258">
        <v>8066.3694163141845</v>
      </c>
      <c r="AB6361" s="276">
        <v>1.0026562357133852</v>
      </c>
      <c r="AC6361" s="92"/>
      <c r="AD6361" s="257">
        <v>751825.98891831131</v>
      </c>
      <c r="AE6361" s="258">
        <v>7623.5086664084311</v>
      </c>
      <c r="AF6361" s="276">
        <v>0.94760828668843144</v>
      </c>
      <c r="AG6361" s="93"/>
      <c r="AH6361" s="257">
        <v>8950.9496623750001</v>
      </c>
      <c r="AI6361" s="258">
        <v>7592.5201191116084</v>
      </c>
      <c r="AJ6361" s="258">
        <v>7827.8096571735723</v>
      </c>
      <c r="AK6361" s="276">
        <v>0.97300306490659694</v>
      </c>
      <c r="AL6361" s="93"/>
      <c r="AM6361" s="257">
        <v>8050.16</v>
      </c>
      <c r="AN6361" s="258">
        <v>8032.332335252866</v>
      </c>
      <c r="AO6361" s="276">
        <v>0.99842539903702499</v>
      </c>
      <c r="AQ6361" s="280">
        <v>7425.6895123198274</v>
      </c>
      <c r="AR6361" s="281">
        <v>7485.0527081858263</v>
      </c>
    </row>
    <row r="6362" spans="1:44" x14ac:dyDescent="0.2">
      <c r="A6362" s="260" t="s">
        <v>8399</v>
      </c>
      <c r="B6362" s="261" t="s">
        <v>1631</v>
      </c>
      <c r="C6362" s="261" t="s">
        <v>1652</v>
      </c>
      <c r="D6362" s="262" t="s">
        <v>9980</v>
      </c>
      <c r="E6362" s="257">
        <v>111</v>
      </c>
      <c r="F6362" s="258">
        <v>228</v>
      </c>
      <c r="G6362" s="258">
        <v>729</v>
      </c>
      <c r="H6362" s="258">
        <v>688</v>
      </c>
      <c r="I6362" s="258">
        <v>334</v>
      </c>
      <c r="J6362" s="258">
        <v>188</v>
      </c>
      <c r="K6362" s="259">
        <v>46</v>
      </c>
      <c r="L6362" s="257">
        <v>105</v>
      </c>
      <c r="M6362" s="258">
        <v>216</v>
      </c>
      <c r="N6362" s="258">
        <v>657</v>
      </c>
      <c r="O6362" s="258">
        <v>687</v>
      </c>
      <c r="P6362" s="258">
        <v>360</v>
      </c>
      <c r="Q6362" s="258">
        <v>208</v>
      </c>
      <c r="R6362" s="259">
        <v>95</v>
      </c>
      <c r="S6362" s="267">
        <v>4652</v>
      </c>
      <c r="T6362" s="90"/>
      <c r="U6362" s="260">
        <v>16</v>
      </c>
      <c r="V6362" s="273">
        <v>78.320901280728705</v>
      </c>
      <c r="W6362" s="273">
        <v>50.834479793637101</v>
      </c>
      <c r="X6362" s="274">
        <v>1.1098858330000001</v>
      </c>
      <c r="Z6362" s="257">
        <v>13792.479999999998</v>
      </c>
      <c r="AA6362" s="258">
        <v>5340.3830517003953</v>
      </c>
      <c r="AB6362" s="276">
        <v>1.1479757204858976</v>
      </c>
      <c r="AC6362" s="92"/>
      <c r="AD6362" s="257">
        <v>374992.48559473857</v>
      </c>
      <c r="AE6362" s="258">
        <v>3802.4203817196626</v>
      </c>
      <c r="AF6362" s="276">
        <v>0.81737325488384838</v>
      </c>
      <c r="AG6362" s="93"/>
      <c r="AH6362" s="257">
        <v>5163.1888951160008</v>
      </c>
      <c r="AI6362" s="258">
        <v>4379.6040692446832</v>
      </c>
      <c r="AJ6362" s="258">
        <v>4521.2499532374477</v>
      </c>
      <c r="AK6362" s="276">
        <v>0.97189379906222007</v>
      </c>
      <c r="AL6362" s="93"/>
      <c r="AM6362" s="257">
        <v>4658.88</v>
      </c>
      <c r="AN6362" s="258">
        <v>4648.5625714349626</v>
      </c>
      <c r="AO6362" s="276">
        <v>0.99926108586306162</v>
      </c>
      <c r="AQ6362" s="280">
        <v>4239.2655157291547</v>
      </c>
      <c r="AR6362" s="281">
        <v>4273.1554795797429</v>
      </c>
    </row>
    <row r="6363" spans="1:44" x14ac:dyDescent="0.2">
      <c r="A6363" s="260" t="s">
        <v>8399</v>
      </c>
      <c r="B6363" s="261" t="s">
        <v>1631</v>
      </c>
      <c r="C6363" s="261" t="s">
        <v>1705</v>
      </c>
      <c r="D6363" s="262" t="s">
        <v>10031</v>
      </c>
      <c r="E6363" s="257">
        <v>474</v>
      </c>
      <c r="F6363" s="258">
        <v>1131</v>
      </c>
      <c r="G6363" s="258">
        <v>3182</v>
      </c>
      <c r="H6363" s="258">
        <v>2738</v>
      </c>
      <c r="I6363" s="258">
        <v>1092</v>
      </c>
      <c r="J6363" s="258">
        <v>744</v>
      </c>
      <c r="K6363" s="259">
        <v>235</v>
      </c>
      <c r="L6363" s="257">
        <v>433</v>
      </c>
      <c r="M6363" s="258">
        <v>1029</v>
      </c>
      <c r="N6363" s="258">
        <v>3141</v>
      </c>
      <c r="O6363" s="258">
        <v>2860</v>
      </c>
      <c r="P6363" s="258">
        <v>1200</v>
      </c>
      <c r="Q6363" s="258">
        <v>870</v>
      </c>
      <c r="R6363" s="259">
        <v>381</v>
      </c>
      <c r="S6363" s="267">
        <v>19510</v>
      </c>
      <c r="T6363" s="90"/>
      <c r="U6363" s="260">
        <v>76</v>
      </c>
      <c r="V6363" s="273">
        <v>78.2449943792613</v>
      </c>
      <c r="W6363" s="273">
        <v>61.054333897175603</v>
      </c>
      <c r="X6363" s="274">
        <v>1.149974053</v>
      </c>
      <c r="Z6363" s="257">
        <v>55798.879999999997</v>
      </c>
      <c r="AA6363" s="258">
        <v>21605.062545377205</v>
      </c>
      <c r="AB6363" s="276">
        <v>1.1073840361546492</v>
      </c>
      <c r="AC6363" s="92"/>
      <c r="AD6363" s="257">
        <v>1619499.8223687243</v>
      </c>
      <c r="AE6363" s="258">
        <v>16421.713419135813</v>
      </c>
      <c r="AF6363" s="276">
        <v>0.84170750482500323</v>
      </c>
      <c r="AG6363" s="93"/>
      <c r="AH6363" s="257">
        <v>22435.993774030001</v>
      </c>
      <c r="AI6363" s="258">
        <v>19031.02358374641</v>
      </c>
      <c r="AJ6363" s="258">
        <v>19280.091320198277</v>
      </c>
      <c r="AK6363" s="276">
        <v>0.98821585444378657</v>
      </c>
      <c r="AL6363" s="93"/>
      <c r="AM6363" s="257">
        <v>19542.68</v>
      </c>
      <c r="AN6363" s="258">
        <v>19499.401313948976</v>
      </c>
      <c r="AO6363" s="276">
        <v>0.99945675622496033</v>
      </c>
      <c r="AQ6363" s="280">
        <v>17961.084360490309</v>
      </c>
      <c r="AR6363" s="281">
        <v>18104.670672184136</v>
      </c>
    </row>
    <row r="6364" spans="1:44" x14ac:dyDescent="0.2">
      <c r="A6364" s="260" t="s">
        <v>8399</v>
      </c>
      <c r="B6364" s="261" t="s">
        <v>1631</v>
      </c>
      <c r="C6364" s="261" t="s">
        <v>1706</v>
      </c>
      <c r="D6364" s="262" t="s">
        <v>9778</v>
      </c>
      <c r="E6364" s="257">
        <v>161</v>
      </c>
      <c r="F6364" s="258">
        <v>318</v>
      </c>
      <c r="G6364" s="258">
        <v>2050</v>
      </c>
      <c r="H6364" s="258">
        <v>1023</v>
      </c>
      <c r="I6364" s="258">
        <v>419</v>
      </c>
      <c r="J6364" s="258">
        <v>192</v>
      </c>
      <c r="K6364" s="259">
        <v>55</v>
      </c>
      <c r="L6364" s="257">
        <v>166</v>
      </c>
      <c r="M6364" s="258">
        <v>348</v>
      </c>
      <c r="N6364" s="258">
        <v>2331</v>
      </c>
      <c r="O6364" s="258">
        <v>944</v>
      </c>
      <c r="P6364" s="258">
        <v>433</v>
      </c>
      <c r="Q6364" s="258">
        <v>203</v>
      </c>
      <c r="R6364" s="259">
        <v>82</v>
      </c>
      <c r="S6364" s="267">
        <v>8725</v>
      </c>
      <c r="T6364" s="90"/>
      <c r="U6364" s="260">
        <v>12</v>
      </c>
      <c r="V6364" s="273">
        <v>96.010723615246903</v>
      </c>
      <c r="W6364" s="273">
        <v>94.1847564469914</v>
      </c>
      <c r="X6364" s="274">
        <v>1.149974053</v>
      </c>
      <c r="Z6364" s="257">
        <v>21710.910000000003</v>
      </c>
      <c r="AA6364" s="258">
        <v>8406.3617131214014</v>
      </c>
      <c r="AB6364" s="276">
        <v>0.96347985250675083</v>
      </c>
      <c r="AC6364" s="92"/>
      <c r="AD6364" s="257">
        <v>833169.30023926205</v>
      </c>
      <c r="AE6364" s="258">
        <v>8448.3291008573997</v>
      </c>
      <c r="AF6364" s="276">
        <v>0.9682898682931117</v>
      </c>
      <c r="AG6364" s="93"/>
      <c r="AH6364" s="257">
        <v>10033.523612425</v>
      </c>
      <c r="AI6364" s="258">
        <v>8510.7986042125794</v>
      </c>
      <c r="AJ6364" s="258">
        <v>8622.1833300220387</v>
      </c>
      <c r="AK6364" s="276">
        <v>0.98821585444378668</v>
      </c>
      <c r="AL6364" s="93"/>
      <c r="AM6364" s="257">
        <v>8730.16</v>
      </c>
      <c r="AN6364" s="258">
        <v>8710.8264258016188</v>
      </c>
      <c r="AO6364" s="276">
        <v>0.99837552158184739</v>
      </c>
      <c r="AQ6364" s="280">
        <v>8030.8072481284926</v>
      </c>
      <c r="AR6364" s="281">
        <v>8095.0079372149139</v>
      </c>
    </row>
    <row r="6365" spans="1:44" x14ac:dyDescent="0.2">
      <c r="A6365" s="260" t="s">
        <v>8399</v>
      </c>
      <c r="B6365" s="261" t="s">
        <v>1631</v>
      </c>
      <c r="C6365" s="261" t="s">
        <v>1653</v>
      </c>
      <c r="D6365" s="262" t="s">
        <v>9981</v>
      </c>
      <c r="E6365" s="257">
        <v>132</v>
      </c>
      <c r="F6365" s="258">
        <v>326</v>
      </c>
      <c r="G6365" s="258">
        <v>1011</v>
      </c>
      <c r="H6365" s="258">
        <v>880</v>
      </c>
      <c r="I6365" s="258">
        <v>410</v>
      </c>
      <c r="J6365" s="258">
        <v>341</v>
      </c>
      <c r="K6365" s="259">
        <v>131</v>
      </c>
      <c r="L6365" s="257">
        <v>143</v>
      </c>
      <c r="M6365" s="258">
        <v>300</v>
      </c>
      <c r="N6365" s="258">
        <v>940</v>
      </c>
      <c r="O6365" s="258">
        <v>891</v>
      </c>
      <c r="P6365" s="258">
        <v>492</v>
      </c>
      <c r="Q6365" s="258">
        <v>403</v>
      </c>
      <c r="R6365" s="259">
        <v>243</v>
      </c>
      <c r="S6365" s="267">
        <v>6643</v>
      </c>
      <c r="T6365" s="90"/>
      <c r="U6365" s="260">
        <v>40</v>
      </c>
      <c r="V6365" s="273">
        <v>92.475383564552203</v>
      </c>
      <c r="W6365" s="273">
        <v>81.011587659894602</v>
      </c>
      <c r="X6365" s="274">
        <v>1.1303840169999999</v>
      </c>
      <c r="Z6365" s="257">
        <v>20866.060000000001</v>
      </c>
      <c r="AA6365" s="258">
        <v>8079.2397871712392</v>
      </c>
      <c r="AB6365" s="276">
        <v>1.2162034904668431</v>
      </c>
      <c r="AC6365" s="92"/>
      <c r="AD6365" s="257">
        <v>607502.68156700663</v>
      </c>
      <c r="AE6365" s="258">
        <v>6160.0716469720828</v>
      </c>
      <c r="AF6365" s="276">
        <v>0.92730267152974299</v>
      </c>
      <c r="AG6365" s="93"/>
      <c r="AH6365" s="257">
        <v>7509.1410249309993</v>
      </c>
      <c r="AI6365" s="258">
        <v>6369.5257441440417</v>
      </c>
      <c r="AJ6365" s="258">
        <v>6511.7323571891402</v>
      </c>
      <c r="AK6365" s="276">
        <v>0.98023970452945053</v>
      </c>
      <c r="AL6365" s="93"/>
      <c r="AM6365" s="257">
        <v>6660.2</v>
      </c>
      <c r="AN6365" s="258">
        <v>6645.4505027541236</v>
      </c>
      <c r="AO6365" s="276">
        <v>1.0003688849547077</v>
      </c>
      <c r="AQ6365" s="280">
        <v>7346.5675072175409</v>
      </c>
      <c r="AR6365" s="281">
        <v>7405.298177972114</v>
      </c>
    </row>
    <row r="6366" spans="1:44" x14ac:dyDescent="0.2">
      <c r="A6366" s="260" t="s">
        <v>8399</v>
      </c>
      <c r="B6366" s="261" t="s">
        <v>1631</v>
      </c>
      <c r="C6366" s="261" t="s">
        <v>1707</v>
      </c>
      <c r="D6366" s="262" t="s">
        <v>10032</v>
      </c>
      <c r="E6366" s="257">
        <v>349</v>
      </c>
      <c r="F6366" s="258">
        <v>584</v>
      </c>
      <c r="G6366" s="258">
        <v>1948</v>
      </c>
      <c r="H6366" s="258">
        <v>1287</v>
      </c>
      <c r="I6366" s="258">
        <v>484</v>
      </c>
      <c r="J6366" s="258">
        <v>270</v>
      </c>
      <c r="K6366" s="259">
        <v>99</v>
      </c>
      <c r="L6366" s="257">
        <v>301</v>
      </c>
      <c r="M6366" s="258">
        <v>536</v>
      </c>
      <c r="N6366" s="258">
        <v>1934</v>
      </c>
      <c r="O6366" s="258">
        <v>1297</v>
      </c>
      <c r="P6366" s="258">
        <v>488</v>
      </c>
      <c r="Q6366" s="258">
        <v>338</v>
      </c>
      <c r="R6366" s="259">
        <v>179</v>
      </c>
      <c r="S6366" s="267">
        <v>10094</v>
      </c>
      <c r="T6366" s="90"/>
      <c r="U6366" s="260">
        <v>31</v>
      </c>
      <c r="V6366" s="273">
        <v>98.072277256700005</v>
      </c>
      <c r="W6366" s="273">
        <v>87.792351892213105</v>
      </c>
      <c r="X6366" s="274">
        <v>1.149974053</v>
      </c>
      <c r="Z6366" s="257">
        <v>26998.75</v>
      </c>
      <c r="AA6366" s="258">
        <v>10453.788362723461</v>
      </c>
      <c r="AB6366" s="276">
        <v>1.0356437846962017</v>
      </c>
      <c r="AC6366" s="92"/>
      <c r="AD6366" s="257">
        <v>954055.531085197</v>
      </c>
      <c r="AE6366" s="258">
        <v>9674.1143784179076</v>
      </c>
      <c r="AF6366" s="276">
        <v>0.95840245476698116</v>
      </c>
      <c r="AG6366" s="93"/>
      <c r="AH6366" s="257">
        <v>11607.838090982001</v>
      </c>
      <c r="AI6366" s="258">
        <v>9846.1892390741286</v>
      </c>
      <c r="AJ6366" s="258">
        <v>9975.0508347555806</v>
      </c>
      <c r="AK6366" s="276">
        <v>0.98821585444378646</v>
      </c>
      <c r="AL6366" s="93"/>
      <c r="AM6366" s="257">
        <v>10107.33</v>
      </c>
      <c r="AN6366" s="258">
        <v>10084.946582685481</v>
      </c>
      <c r="AO6366" s="276">
        <v>0.99910308922978808</v>
      </c>
      <c r="AQ6366" s="280">
        <v>9891.991624684606</v>
      </c>
      <c r="AR6366" s="281">
        <v>9971.0711815859195</v>
      </c>
    </row>
    <row r="6367" spans="1:44" x14ac:dyDescent="0.2">
      <c r="A6367" s="260" t="s">
        <v>8399</v>
      </c>
      <c r="B6367" s="261" t="s">
        <v>1631</v>
      </c>
      <c r="C6367" s="261" t="s">
        <v>1708</v>
      </c>
      <c r="D6367" s="262" t="s">
        <v>10033</v>
      </c>
      <c r="E6367" s="257">
        <v>254</v>
      </c>
      <c r="F6367" s="258">
        <v>466</v>
      </c>
      <c r="G6367" s="258">
        <v>1527</v>
      </c>
      <c r="H6367" s="258">
        <v>1059</v>
      </c>
      <c r="I6367" s="258">
        <v>389</v>
      </c>
      <c r="J6367" s="258">
        <v>279</v>
      </c>
      <c r="K6367" s="259">
        <v>113</v>
      </c>
      <c r="L6367" s="257">
        <v>237</v>
      </c>
      <c r="M6367" s="258">
        <v>466</v>
      </c>
      <c r="N6367" s="258">
        <v>1481</v>
      </c>
      <c r="O6367" s="258">
        <v>1112</v>
      </c>
      <c r="P6367" s="258">
        <v>457</v>
      </c>
      <c r="Q6367" s="258">
        <v>396</v>
      </c>
      <c r="R6367" s="259">
        <v>196</v>
      </c>
      <c r="S6367" s="267">
        <v>8432</v>
      </c>
      <c r="T6367" s="90"/>
      <c r="U6367" s="260">
        <v>15</v>
      </c>
      <c r="V6367" s="273">
        <v>105.86162435811001</v>
      </c>
      <c r="W6367" s="273">
        <v>107.874733096085</v>
      </c>
      <c r="X6367" s="274">
        <v>1.112610275</v>
      </c>
      <c r="Z6367" s="257">
        <v>23749.389999999996</v>
      </c>
      <c r="AA6367" s="258">
        <v>9195.6515321554107</v>
      </c>
      <c r="AB6367" s="276">
        <v>1.0905658837945222</v>
      </c>
      <c r="AC6367" s="92"/>
      <c r="AD6367" s="257">
        <v>854212.06559546222</v>
      </c>
      <c r="AE6367" s="258">
        <v>8661.7025495313337</v>
      </c>
      <c r="AF6367" s="276">
        <v>1.0272417634643423</v>
      </c>
      <c r="AG6367" s="93"/>
      <c r="AH6367" s="257">
        <v>9381.5298387999992</v>
      </c>
      <c r="AI6367" s="258">
        <v>7957.7538401925531</v>
      </c>
      <c r="AJ6367" s="258">
        <v>8204.3618432924268</v>
      </c>
      <c r="AK6367" s="276">
        <v>0.97300306490659716</v>
      </c>
      <c r="AL6367" s="93"/>
      <c r="AM6367" s="257">
        <v>8438.4500000000007</v>
      </c>
      <c r="AN6367" s="258">
        <v>8419.7624388104778</v>
      </c>
      <c r="AO6367" s="276">
        <v>0.99854867632951583</v>
      </c>
      <c r="AQ6367" s="280">
        <v>9177.8006816484212</v>
      </c>
      <c r="AR6367" s="281">
        <v>9251.1707812977384</v>
      </c>
    </row>
    <row r="6368" spans="1:44" x14ac:dyDescent="0.2">
      <c r="A6368" s="260" t="s">
        <v>8399</v>
      </c>
      <c r="B6368" s="261" t="s">
        <v>1631</v>
      </c>
      <c r="C6368" s="261" t="s">
        <v>1709</v>
      </c>
      <c r="D6368" s="262" t="s">
        <v>10034</v>
      </c>
      <c r="E6368" s="257">
        <v>193</v>
      </c>
      <c r="F6368" s="258">
        <v>575</v>
      </c>
      <c r="G6368" s="258">
        <v>1852</v>
      </c>
      <c r="H6368" s="258">
        <v>1684</v>
      </c>
      <c r="I6368" s="258">
        <v>748</v>
      </c>
      <c r="J6368" s="258">
        <v>444</v>
      </c>
      <c r="K6368" s="259">
        <v>171</v>
      </c>
      <c r="L6368" s="257">
        <v>198</v>
      </c>
      <c r="M6368" s="258">
        <v>615</v>
      </c>
      <c r="N6368" s="258">
        <v>1769</v>
      </c>
      <c r="O6368" s="258">
        <v>1797</v>
      </c>
      <c r="P6368" s="258">
        <v>822</v>
      </c>
      <c r="Q6368" s="258">
        <v>548</v>
      </c>
      <c r="R6368" s="259">
        <v>294</v>
      </c>
      <c r="S6368" s="267">
        <v>11710</v>
      </c>
      <c r="T6368" s="90"/>
      <c r="U6368" s="260">
        <v>94</v>
      </c>
      <c r="V6368" s="273">
        <v>77.8904972406052</v>
      </c>
      <c r="W6368" s="273">
        <v>61.4275944605915</v>
      </c>
      <c r="X6368" s="274">
        <v>1.149974053</v>
      </c>
      <c r="Z6368" s="257">
        <v>34507.49</v>
      </c>
      <c r="AA6368" s="258">
        <v>13361.136992964348</v>
      </c>
      <c r="AB6368" s="276">
        <v>1.1410023051207812</v>
      </c>
      <c r="AC6368" s="92"/>
      <c r="AD6368" s="257">
        <v>971982.70224701089</v>
      </c>
      <c r="AE6368" s="258">
        <v>9855.8957303939242</v>
      </c>
      <c r="AF6368" s="276">
        <v>0.84166487876976293</v>
      </c>
      <c r="AG6368" s="93"/>
      <c r="AH6368" s="257">
        <v>13466.196160629999</v>
      </c>
      <c r="AI6368" s="258">
        <v>11422.515949034876</v>
      </c>
      <c r="AJ6368" s="258">
        <v>11572.007655536741</v>
      </c>
      <c r="AK6368" s="276">
        <v>0.98821585444378668</v>
      </c>
      <c r="AL6368" s="93"/>
      <c r="AM6368" s="257">
        <v>11750.42</v>
      </c>
      <c r="AN6368" s="258">
        <v>11724.397840390997</v>
      </c>
      <c r="AO6368" s="276">
        <v>1.001229533765243</v>
      </c>
      <c r="AQ6368" s="280">
        <v>11126.743870169645</v>
      </c>
      <c r="AR6368" s="281">
        <v>11215.694407977593</v>
      </c>
    </row>
    <row r="6369" spans="1:44" x14ac:dyDescent="0.2">
      <c r="A6369" s="260" t="s">
        <v>8399</v>
      </c>
      <c r="B6369" s="261" t="s">
        <v>1631</v>
      </c>
      <c r="C6369" s="261" t="s">
        <v>1710</v>
      </c>
      <c r="D6369" s="262" t="s">
        <v>10035</v>
      </c>
      <c r="E6369" s="257">
        <v>412</v>
      </c>
      <c r="F6369" s="258">
        <v>775</v>
      </c>
      <c r="G6369" s="258">
        <v>2406</v>
      </c>
      <c r="H6369" s="258">
        <v>1728</v>
      </c>
      <c r="I6369" s="258">
        <v>567</v>
      </c>
      <c r="J6369" s="258">
        <v>365</v>
      </c>
      <c r="K6369" s="259">
        <v>133</v>
      </c>
      <c r="L6369" s="257">
        <v>378</v>
      </c>
      <c r="M6369" s="258">
        <v>727</v>
      </c>
      <c r="N6369" s="258">
        <v>2389</v>
      </c>
      <c r="O6369" s="258">
        <v>1821</v>
      </c>
      <c r="P6369" s="258">
        <v>663</v>
      </c>
      <c r="Q6369" s="258">
        <v>438</v>
      </c>
      <c r="R6369" s="259">
        <v>230</v>
      </c>
      <c r="S6369" s="267">
        <v>13032</v>
      </c>
      <c r="T6369" s="90"/>
      <c r="U6369" s="260">
        <v>64</v>
      </c>
      <c r="V6369" s="273">
        <v>90.226751171943505</v>
      </c>
      <c r="W6369" s="273">
        <v>93.326632394690407</v>
      </c>
      <c r="X6369" s="274">
        <v>1.112610275</v>
      </c>
      <c r="Z6369" s="257">
        <v>35060.299999999996</v>
      </c>
      <c r="AA6369" s="258">
        <v>13575.182411541027</v>
      </c>
      <c r="AB6369" s="276">
        <v>1.0416806638690168</v>
      </c>
      <c r="AC6369" s="92"/>
      <c r="AD6369" s="257">
        <v>1222121.7971518976</v>
      </c>
      <c r="AE6369" s="258">
        <v>12392.303869940375</v>
      </c>
      <c r="AF6369" s="276">
        <v>0.9509134338505506</v>
      </c>
      <c r="AG6369" s="93"/>
      <c r="AH6369" s="257">
        <v>14499.537103799999</v>
      </c>
      <c r="AI6369" s="258">
        <v>12299.033212214106</v>
      </c>
      <c r="AJ6369" s="258">
        <v>12680.17594186277</v>
      </c>
      <c r="AK6369" s="276">
        <v>0.97300306490659683</v>
      </c>
      <c r="AL6369" s="93"/>
      <c r="AM6369" s="257">
        <v>13059.52</v>
      </c>
      <c r="AN6369" s="258">
        <v>13030.598743240074</v>
      </c>
      <c r="AO6369" s="276">
        <v>0.99989247569368278</v>
      </c>
      <c r="AQ6369" s="280">
        <v>12558.974116551133</v>
      </c>
      <c r="AR6369" s="281">
        <v>12659.374333813104</v>
      </c>
    </row>
    <row r="6370" spans="1:44" x14ac:dyDescent="0.2">
      <c r="A6370" s="260" t="s">
        <v>8399</v>
      </c>
      <c r="B6370" s="261" t="s">
        <v>1631</v>
      </c>
      <c r="C6370" s="261" t="s">
        <v>1711</v>
      </c>
      <c r="D6370" s="262" t="s">
        <v>10036</v>
      </c>
      <c r="E6370" s="257">
        <v>201</v>
      </c>
      <c r="F6370" s="258">
        <v>253</v>
      </c>
      <c r="G6370" s="258">
        <v>1052</v>
      </c>
      <c r="H6370" s="258">
        <v>786</v>
      </c>
      <c r="I6370" s="258">
        <v>347</v>
      </c>
      <c r="J6370" s="258">
        <v>233</v>
      </c>
      <c r="K6370" s="259">
        <v>90</v>
      </c>
      <c r="L6370" s="257">
        <v>194</v>
      </c>
      <c r="M6370" s="258">
        <v>350</v>
      </c>
      <c r="N6370" s="258">
        <v>1053</v>
      </c>
      <c r="O6370" s="258">
        <v>782</v>
      </c>
      <c r="P6370" s="258">
        <v>357</v>
      </c>
      <c r="Q6370" s="258">
        <v>313</v>
      </c>
      <c r="R6370" s="259">
        <v>192</v>
      </c>
      <c r="S6370" s="267">
        <v>6203</v>
      </c>
      <c r="T6370" s="90"/>
      <c r="U6370" s="260">
        <v>59</v>
      </c>
      <c r="V6370" s="273">
        <v>89.724119423584895</v>
      </c>
      <c r="W6370" s="273">
        <v>75.115626511852895</v>
      </c>
      <c r="X6370" s="274">
        <v>1.149974053</v>
      </c>
      <c r="Z6370" s="257">
        <v>18282.439999999999</v>
      </c>
      <c r="AA6370" s="258">
        <v>7078.8743373004272</v>
      </c>
      <c r="AB6370" s="276">
        <v>1.1412017309850762</v>
      </c>
      <c r="AC6370" s="92"/>
      <c r="AD6370" s="257">
        <v>554148.90991513722</v>
      </c>
      <c r="AE6370" s="258">
        <v>5619.0648893328535</v>
      </c>
      <c r="AF6370" s="276">
        <v>0.90586246805301518</v>
      </c>
      <c r="AG6370" s="93"/>
      <c r="AH6370" s="257">
        <v>7133.289050759</v>
      </c>
      <c r="AI6370" s="258">
        <v>6050.7144689891838</v>
      </c>
      <c r="AJ6370" s="258">
        <v>6129.9029451148081</v>
      </c>
      <c r="AK6370" s="276">
        <v>0.98821585444378657</v>
      </c>
      <c r="AL6370" s="93"/>
      <c r="AM6370" s="257">
        <v>6228.37</v>
      </c>
      <c r="AN6370" s="258">
        <v>6214.5768216928482</v>
      </c>
      <c r="AO6370" s="276">
        <v>1.0018663262442122</v>
      </c>
      <c r="AQ6370" s="280">
        <v>6348.7476647978428</v>
      </c>
      <c r="AR6370" s="281">
        <v>6399.5014635533553</v>
      </c>
    </row>
    <row r="6371" spans="1:44" x14ac:dyDescent="0.2">
      <c r="A6371" s="260" t="s">
        <v>8399</v>
      </c>
      <c r="B6371" s="261" t="s">
        <v>1631</v>
      </c>
      <c r="C6371" s="261" t="s">
        <v>1712</v>
      </c>
      <c r="D6371" s="262" t="s">
        <v>10037</v>
      </c>
      <c r="E6371" s="257">
        <v>244</v>
      </c>
      <c r="F6371" s="258">
        <v>441</v>
      </c>
      <c r="G6371" s="258">
        <v>1667</v>
      </c>
      <c r="H6371" s="258">
        <v>1300</v>
      </c>
      <c r="I6371" s="258">
        <v>513</v>
      </c>
      <c r="J6371" s="258">
        <v>358</v>
      </c>
      <c r="K6371" s="259">
        <v>185</v>
      </c>
      <c r="L6371" s="257">
        <v>279</v>
      </c>
      <c r="M6371" s="258">
        <v>416</v>
      </c>
      <c r="N6371" s="258">
        <v>1751</v>
      </c>
      <c r="O6371" s="258">
        <v>1310</v>
      </c>
      <c r="P6371" s="258">
        <v>587</v>
      </c>
      <c r="Q6371" s="258">
        <v>470</v>
      </c>
      <c r="R6371" s="259">
        <v>422</v>
      </c>
      <c r="S6371" s="267">
        <v>9943</v>
      </c>
      <c r="T6371" s="90"/>
      <c r="U6371" s="260">
        <v>196</v>
      </c>
      <c r="V6371" s="273">
        <v>88.988047696876507</v>
      </c>
      <c r="W6371" s="273">
        <v>81.919424605170505</v>
      </c>
      <c r="X6371" s="274">
        <v>1.112610275</v>
      </c>
      <c r="Z6371" s="257">
        <v>29774.25</v>
      </c>
      <c r="AA6371" s="258">
        <v>11528.448841476698</v>
      </c>
      <c r="AB6371" s="276">
        <v>1.1594537706403196</v>
      </c>
      <c r="AC6371" s="92"/>
      <c r="AD6371" s="257">
        <v>902369.72277293785</v>
      </c>
      <c r="AE6371" s="258">
        <v>9150.0207538203613</v>
      </c>
      <c r="AF6371" s="276">
        <v>0.92024748605253559</v>
      </c>
      <c r="AG6371" s="93"/>
      <c r="AH6371" s="257">
        <v>11062.683964325</v>
      </c>
      <c r="AI6371" s="258">
        <v>9383.7697382631122</v>
      </c>
      <c r="AJ6371" s="258">
        <v>9674.5694743662934</v>
      </c>
      <c r="AK6371" s="276">
        <v>0.97300306490659694</v>
      </c>
      <c r="AL6371" s="93"/>
      <c r="AM6371" s="257">
        <v>10027.280000000001</v>
      </c>
      <c r="AN6371" s="258">
        <v>10005.073859231912</v>
      </c>
      <c r="AO6371" s="276">
        <v>1.0062429708570766</v>
      </c>
      <c r="AQ6371" s="280">
        <v>10387.058660230021</v>
      </c>
      <c r="AR6371" s="281">
        <v>10470.095931946789</v>
      </c>
    </row>
    <row r="6372" spans="1:44" x14ac:dyDescent="0.2">
      <c r="A6372" s="260" t="s">
        <v>8399</v>
      </c>
      <c r="B6372" s="261" t="s">
        <v>1631</v>
      </c>
      <c r="C6372" s="261" t="s">
        <v>1654</v>
      </c>
      <c r="D6372" s="262" t="s">
        <v>9982</v>
      </c>
      <c r="E6372" s="257">
        <v>208</v>
      </c>
      <c r="F6372" s="258">
        <v>447</v>
      </c>
      <c r="G6372" s="258">
        <v>1435</v>
      </c>
      <c r="H6372" s="258">
        <v>1281</v>
      </c>
      <c r="I6372" s="258">
        <v>568</v>
      </c>
      <c r="J6372" s="258">
        <v>351</v>
      </c>
      <c r="K6372" s="259">
        <v>120</v>
      </c>
      <c r="L6372" s="257">
        <v>202</v>
      </c>
      <c r="M6372" s="258">
        <v>432</v>
      </c>
      <c r="N6372" s="258">
        <v>1421</v>
      </c>
      <c r="O6372" s="258">
        <v>1331</v>
      </c>
      <c r="P6372" s="258">
        <v>623</v>
      </c>
      <c r="Q6372" s="258">
        <v>397</v>
      </c>
      <c r="R6372" s="259">
        <v>194</v>
      </c>
      <c r="S6372" s="267">
        <v>9010</v>
      </c>
      <c r="T6372" s="90"/>
      <c r="U6372" s="260">
        <v>62</v>
      </c>
      <c r="V6372" s="273">
        <v>84.935480636541996</v>
      </c>
      <c r="W6372" s="273">
        <v>72.691266230163095</v>
      </c>
      <c r="X6372" s="274">
        <v>1.1303840169999999</v>
      </c>
      <c r="Z6372" s="257">
        <v>26391.65</v>
      </c>
      <c r="AA6372" s="258">
        <v>10218.722112804135</v>
      </c>
      <c r="AB6372" s="276">
        <v>1.1341533976475178</v>
      </c>
      <c r="AC6372" s="92"/>
      <c r="AD6372" s="257">
        <v>788474.87549758609</v>
      </c>
      <c r="AE6372" s="258">
        <v>7995.1280418616498</v>
      </c>
      <c r="AF6372" s="276">
        <v>0.88736160287032739</v>
      </c>
      <c r="AG6372" s="93"/>
      <c r="AH6372" s="257">
        <v>10184.759993169999</v>
      </c>
      <c r="AI6372" s="258">
        <v>8639.082787104895</v>
      </c>
      <c r="AJ6372" s="258">
        <v>8831.9597378103499</v>
      </c>
      <c r="AK6372" s="276">
        <v>0.98023970452945064</v>
      </c>
      <c r="AL6372" s="93"/>
      <c r="AM6372" s="257">
        <v>9036.66</v>
      </c>
      <c r="AN6372" s="258">
        <v>9016.6476592621966</v>
      </c>
      <c r="AO6372" s="276">
        <v>1.0007378090191117</v>
      </c>
      <c r="AQ6372" s="280">
        <v>8895.079200877095</v>
      </c>
      <c r="AR6372" s="281">
        <v>8966.1891399567157</v>
      </c>
    </row>
    <row r="6373" spans="1:44" x14ac:dyDescent="0.2">
      <c r="A6373" s="260" t="s">
        <v>8399</v>
      </c>
      <c r="B6373" s="261" t="s">
        <v>1631</v>
      </c>
      <c r="C6373" s="261" t="s">
        <v>1655</v>
      </c>
      <c r="D6373" s="262" t="s">
        <v>9983</v>
      </c>
      <c r="E6373" s="257">
        <v>172</v>
      </c>
      <c r="F6373" s="258">
        <v>467</v>
      </c>
      <c r="G6373" s="258">
        <v>1312</v>
      </c>
      <c r="H6373" s="258">
        <v>1125</v>
      </c>
      <c r="I6373" s="258">
        <v>482</v>
      </c>
      <c r="J6373" s="258">
        <v>237</v>
      </c>
      <c r="K6373" s="259">
        <v>92</v>
      </c>
      <c r="L6373" s="257">
        <v>189</v>
      </c>
      <c r="M6373" s="258">
        <v>410</v>
      </c>
      <c r="N6373" s="258">
        <v>1286</v>
      </c>
      <c r="O6373" s="258">
        <v>1114</v>
      </c>
      <c r="P6373" s="258">
        <v>510</v>
      </c>
      <c r="Q6373" s="258">
        <v>308</v>
      </c>
      <c r="R6373" s="259">
        <v>169</v>
      </c>
      <c r="S6373" s="267">
        <v>7873</v>
      </c>
      <c r="T6373" s="90"/>
      <c r="U6373" s="260">
        <v>22</v>
      </c>
      <c r="V6373" s="273">
        <v>97.388216509894505</v>
      </c>
      <c r="W6373" s="273">
        <v>72.356580284552805</v>
      </c>
      <c r="X6373" s="274">
        <v>1.0521536069999999</v>
      </c>
      <c r="Z6373" s="257">
        <v>22209.119999999999</v>
      </c>
      <c r="AA6373" s="258">
        <v>8599.2662698209679</v>
      </c>
      <c r="AB6373" s="276">
        <v>1.0922477162226556</v>
      </c>
      <c r="AC6373" s="92"/>
      <c r="AD6373" s="257">
        <v>713954.1611782416</v>
      </c>
      <c r="AE6373" s="258">
        <v>7239.4886787454107</v>
      </c>
      <c r="AF6373" s="276">
        <v>0.919533682045651</v>
      </c>
      <c r="AG6373" s="93"/>
      <c r="AH6373" s="257">
        <v>8283.6053479109996</v>
      </c>
      <c r="AI6373" s="258">
        <v>7026.4544696486382</v>
      </c>
      <c r="AJ6373" s="258">
        <v>7466.6581454313464</v>
      </c>
      <c r="AK6373" s="276">
        <v>0.94838792651230108</v>
      </c>
      <c r="AL6373" s="93"/>
      <c r="AM6373" s="257">
        <v>7882.46</v>
      </c>
      <c r="AN6373" s="258">
        <v>7865.0037190984167</v>
      </c>
      <c r="AO6373" s="276">
        <v>0.99898434130552738</v>
      </c>
      <c r="AQ6373" s="280">
        <v>7491.585424580705</v>
      </c>
      <c r="AR6373" s="281">
        <v>7551.4754121930901</v>
      </c>
    </row>
    <row r="6374" spans="1:44" x14ac:dyDescent="0.2">
      <c r="A6374" s="260" t="s">
        <v>8399</v>
      </c>
      <c r="B6374" s="261" t="s">
        <v>1631</v>
      </c>
      <c r="C6374" s="261" t="s">
        <v>1713</v>
      </c>
      <c r="D6374" s="262" t="s">
        <v>10038</v>
      </c>
      <c r="E6374" s="257">
        <v>175</v>
      </c>
      <c r="F6374" s="258">
        <v>227</v>
      </c>
      <c r="G6374" s="258">
        <v>1172</v>
      </c>
      <c r="H6374" s="258">
        <v>786</v>
      </c>
      <c r="I6374" s="258">
        <v>319</v>
      </c>
      <c r="J6374" s="258">
        <v>195</v>
      </c>
      <c r="K6374" s="259">
        <v>50</v>
      </c>
      <c r="L6374" s="257">
        <v>149</v>
      </c>
      <c r="M6374" s="258">
        <v>232</v>
      </c>
      <c r="N6374" s="258">
        <v>1154</v>
      </c>
      <c r="O6374" s="258">
        <v>763</v>
      </c>
      <c r="P6374" s="258">
        <v>328</v>
      </c>
      <c r="Q6374" s="258">
        <v>265</v>
      </c>
      <c r="R6374" s="259">
        <v>103</v>
      </c>
      <c r="S6374" s="267">
        <v>5918</v>
      </c>
      <c r="T6374" s="90"/>
      <c r="U6374" s="260">
        <v>4</v>
      </c>
      <c r="V6374" s="273">
        <v>100.078320517292</v>
      </c>
      <c r="W6374" s="273">
        <v>101.17091707481799</v>
      </c>
      <c r="X6374" s="274">
        <v>1.149974053</v>
      </c>
      <c r="Z6374" s="257">
        <v>16502.490000000002</v>
      </c>
      <c r="AA6374" s="258">
        <v>6389.686112059273</v>
      </c>
      <c r="AB6374" s="276">
        <v>1.0797036350218441</v>
      </c>
      <c r="AC6374" s="92"/>
      <c r="AD6374" s="257">
        <v>581197.78304051084</v>
      </c>
      <c r="AE6374" s="258">
        <v>5893.3402159739926</v>
      </c>
      <c r="AF6374" s="276">
        <v>0.99583308820108019</v>
      </c>
      <c r="AG6374" s="93"/>
      <c r="AH6374" s="257">
        <v>6805.5464456540003</v>
      </c>
      <c r="AI6374" s="258">
        <v>5772.711305413186</v>
      </c>
      <c r="AJ6374" s="258">
        <v>5848.2614265983293</v>
      </c>
      <c r="AK6374" s="276">
        <v>0.98821585444378668</v>
      </c>
      <c r="AL6374" s="93"/>
      <c r="AM6374" s="257">
        <v>5919.72</v>
      </c>
      <c r="AN6374" s="258">
        <v>5906.6103495636235</v>
      </c>
      <c r="AO6374" s="276">
        <v>0.99807542236627633</v>
      </c>
      <c r="AQ6374" s="280">
        <v>6275.9757247822372</v>
      </c>
      <c r="AR6374" s="281">
        <v>6326.1477627569457</v>
      </c>
    </row>
    <row r="6375" spans="1:44" x14ac:dyDescent="0.2">
      <c r="A6375" s="260" t="s">
        <v>8399</v>
      </c>
      <c r="B6375" s="261" t="s">
        <v>1631</v>
      </c>
      <c r="C6375" s="261" t="s">
        <v>1656</v>
      </c>
      <c r="D6375" s="262" t="s">
        <v>9984</v>
      </c>
      <c r="E6375" s="257">
        <v>69</v>
      </c>
      <c r="F6375" s="258">
        <v>197</v>
      </c>
      <c r="G6375" s="258">
        <v>486</v>
      </c>
      <c r="H6375" s="258">
        <v>622</v>
      </c>
      <c r="I6375" s="258">
        <v>312</v>
      </c>
      <c r="J6375" s="258">
        <v>199</v>
      </c>
      <c r="K6375" s="259">
        <v>67</v>
      </c>
      <c r="L6375" s="257">
        <v>79</v>
      </c>
      <c r="M6375" s="258">
        <v>176</v>
      </c>
      <c r="N6375" s="258">
        <v>498</v>
      </c>
      <c r="O6375" s="258">
        <v>674</v>
      </c>
      <c r="P6375" s="258">
        <v>331</v>
      </c>
      <c r="Q6375" s="258">
        <v>188</v>
      </c>
      <c r="R6375" s="259">
        <v>105</v>
      </c>
      <c r="S6375" s="267">
        <v>4003</v>
      </c>
      <c r="T6375" s="90"/>
      <c r="U6375" s="260">
        <v>48</v>
      </c>
      <c r="V6375" s="273">
        <v>74.819782531084101</v>
      </c>
      <c r="W6375" s="273">
        <v>68.854531797696495</v>
      </c>
      <c r="X6375" s="274">
        <v>1.0690279789999999</v>
      </c>
      <c r="Z6375" s="257">
        <v>12574.150000000001</v>
      </c>
      <c r="AA6375" s="258">
        <v>4868.651435386425</v>
      </c>
      <c r="AB6375" s="276">
        <v>1.2162506708434737</v>
      </c>
      <c r="AC6375" s="92"/>
      <c r="AD6375" s="257">
        <v>336095.82358113019</v>
      </c>
      <c r="AE6375" s="258">
        <v>3408.0085838756777</v>
      </c>
      <c r="AF6375" s="276">
        <v>0.85136362325148085</v>
      </c>
      <c r="AG6375" s="93"/>
      <c r="AH6375" s="257">
        <v>4279.3189999369997</v>
      </c>
      <c r="AI6375" s="258">
        <v>3629.8735696942008</v>
      </c>
      <c r="AJ6375" s="258">
        <v>3823.8993134532166</v>
      </c>
      <c r="AK6375" s="276">
        <v>0.955258384574873</v>
      </c>
      <c r="AL6375" s="93"/>
      <c r="AM6375" s="257">
        <v>4023.64</v>
      </c>
      <c r="AN6375" s="258">
        <v>4014.7293566111534</v>
      </c>
      <c r="AO6375" s="276">
        <v>1.0029301415466283</v>
      </c>
      <c r="AQ6375" s="280">
        <v>3971.1410657686247</v>
      </c>
      <c r="AR6375" s="281">
        <v>4002.8875621051102</v>
      </c>
    </row>
    <row r="6376" spans="1:44" x14ac:dyDescent="0.2">
      <c r="A6376" s="260" t="s">
        <v>8399</v>
      </c>
      <c r="B6376" s="261" t="s">
        <v>1631</v>
      </c>
      <c r="C6376" s="261" t="s">
        <v>1714</v>
      </c>
      <c r="D6376" s="262" t="s">
        <v>10039</v>
      </c>
      <c r="E6376" s="257">
        <v>239</v>
      </c>
      <c r="F6376" s="258">
        <v>499</v>
      </c>
      <c r="G6376" s="258">
        <v>1272</v>
      </c>
      <c r="H6376" s="258">
        <v>1299</v>
      </c>
      <c r="I6376" s="258">
        <v>653</v>
      </c>
      <c r="J6376" s="258">
        <v>441</v>
      </c>
      <c r="K6376" s="259">
        <v>212</v>
      </c>
      <c r="L6376" s="257">
        <v>207</v>
      </c>
      <c r="M6376" s="258">
        <v>460</v>
      </c>
      <c r="N6376" s="258">
        <v>1278</v>
      </c>
      <c r="O6376" s="258">
        <v>1384</v>
      </c>
      <c r="P6376" s="258">
        <v>669</v>
      </c>
      <c r="Q6376" s="258">
        <v>545</v>
      </c>
      <c r="R6376" s="259">
        <v>379</v>
      </c>
      <c r="S6376" s="267">
        <v>9537</v>
      </c>
      <c r="T6376" s="90"/>
      <c r="U6376" s="260">
        <v>140</v>
      </c>
      <c r="V6376" s="273">
        <v>81.267447793159803</v>
      </c>
      <c r="W6376" s="273">
        <v>69.001154007553495</v>
      </c>
      <c r="X6376" s="274">
        <v>1.149974053</v>
      </c>
      <c r="Z6376" s="257">
        <v>30246.760000000002</v>
      </c>
      <c r="AA6376" s="258">
        <v>11711.40247967367</v>
      </c>
      <c r="AB6376" s="276">
        <v>1.2279964852336867</v>
      </c>
      <c r="AC6376" s="92"/>
      <c r="AD6376" s="257">
        <v>817125.46030003286</v>
      </c>
      <c r="AE6376" s="258">
        <v>8285.6447102909642</v>
      </c>
      <c r="AF6376" s="276">
        <v>0.86878942123214475</v>
      </c>
      <c r="AG6376" s="93"/>
      <c r="AH6376" s="257">
        <v>10967.302543461001</v>
      </c>
      <c r="AI6376" s="258">
        <v>9302.8637579799852</v>
      </c>
      <c r="AJ6376" s="258">
        <v>9424.6146038303923</v>
      </c>
      <c r="AK6376" s="276">
        <v>0.98821585444378657</v>
      </c>
      <c r="AL6376" s="93"/>
      <c r="AM6376" s="257">
        <v>9597.2000000000007</v>
      </c>
      <c r="AN6376" s="258">
        <v>9575.9463026683716</v>
      </c>
      <c r="AO6376" s="276">
        <v>1.0040837058475802</v>
      </c>
      <c r="AQ6376" s="280">
        <v>10095.902951352147</v>
      </c>
      <c r="AR6376" s="281">
        <v>10176.612636742428</v>
      </c>
    </row>
    <row r="6377" spans="1:44" x14ac:dyDescent="0.2">
      <c r="A6377" s="260" t="s">
        <v>8399</v>
      </c>
      <c r="B6377" s="261" t="s">
        <v>1631</v>
      </c>
      <c r="C6377" s="261" t="s">
        <v>1657</v>
      </c>
      <c r="D6377" s="262" t="s">
        <v>9985</v>
      </c>
      <c r="E6377" s="257">
        <v>273</v>
      </c>
      <c r="F6377" s="258">
        <v>535</v>
      </c>
      <c r="G6377" s="258">
        <v>1737</v>
      </c>
      <c r="H6377" s="258">
        <v>1308</v>
      </c>
      <c r="I6377" s="258">
        <v>485</v>
      </c>
      <c r="J6377" s="258">
        <v>308</v>
      </c>
      <c r="K6377" s="259">
        <v>87</v>
      </c>
      <c r="L6377" s="257">
        <v>247</v>
      </c>
      <c r="M6377" s="258">
        <v>488</v>
      </c>
      <c r="N6377" s="258">
        <v>1729</v>
      </c>
      <c r="O6377" s="258">
        <v>1287</v>
      </c>
      <c r="P6377" s="258">
        <v>517</v>
      </c>
      <c r="Q6377" s="258">
        <v>359</v>
      </c>
      <c r="R6377" s="259">
        <v>160</v>
      </c>
      <c r="S6377" s="267">
        <v>9520</v>
      </c>
      <c r="T6377" s="90"/>
      <c r="U6377" s="260">
        <v>40</v>
      </c>
      <c r="V6377" s="273">
        <v>103.586394481163</v>
      </c>
      <c r="W6377" s="273">
        <v>90.546085128743997</v>
      </c>
      <c r="X6377" s="274">
        <v>1.0521536069999999</v>
      </c>
      <c r="Z6377" s="257">
        <v>26050.84</v>
      </c>
      <c r="AA6377" s="258">
        <v>10086.762091992068</v>
      </c>
      <c r="AB6377" s="276">
        <v>1.0595338331924442</v>
      </c>
      <c r="AC6377" s="92"/>
      <c r="AD6377" s="257">
        <v>919718.42288212955</v>
      </c>
      <c r="AE6377" s="258">
        <v>9325.9364146019598</v>
      </c>
      <c r="AF6377" s="276">
        <v>0.97961516960104622</v>
      </c>
      <c r="AG6377" s="93"/>
      <c r="AH6377" s="257">
        <v>10016.502338639999</v>
      </c>
      <c r="AI6377" s="258">
        <v>8496.3605424939706</v>
      </c>
      <c r="AJ6377" s="258">
        <v>9028.6530603971059</v>
      </c>
      <c r="AK6377" s="276">
        <v>0.94838792651230108</v>
      </c>
      <c r="AL6377" s="93"/>
      <c r="AM6377" s="257">
        <v>9537.2000000000007</v>
      </c>
      <c r="AN6377" s="258">
        <v>9516.0791770317155</v>
      </c>
      <c r="AO6377" s="276">
        <v>0.99958814884786928</v>
      </c>
      <c r="AQ6377" s="280">
        <v>9367.2992449269605</v>
      </c>
      <c r="AR6377" s="281">
        <v>9442.1842530988579</v>
      </c>
    </row>
    <row r="6378" spans="1:44" x14ac:dyDescent="0.2">
      <c r="A6378" s="260" t="s">
        <v>8399</v>
      </c>
      <c r="B6378" s="261" t="s">
        <v>1631</v>
      </c>
      <c r="C6378" s="261" t="s">
        <v>1658</v>
      </c>
      <c r="D6378" s="262" t="s">
        <v>8640</v>
      </c>
      <c r="E6378" s="257">
        <v>197</v>
      </c>
      <c r="F6378" s="258">
        <v>403</v>
      </c>
      <c r="G6378" s="258">
        <v>1217</v>
      </c>
      <c r="H6378" s="258">
        <v>983</v>
      </c>
      <c r="I6378" s="258">
        <v>414</v>
      </c>
      <c r="J6378" s="258">
        <v>267</v>
      </c>
      <c r="K6378" s="259">
        <v>95</v>
      </c>
      <c r="L6378" s="257">
        <v>164</v>
      </c>
      <c r="M6378" s="258">
        <v>365</v>
      </c>
      <c r="N6378" s="258">
        <v>1228</v>
      </c>
      <c r="O6378" s="258">
        <v>1064</v>
      </c>
      <c r="P6378" s="258">
        <v>542</v>
      </c>
      <c r="Q6378" s="258">
        <v>391</v>
      </c>
      <c r="R6378" s="259">
        <v>191</v>
      </c>
      <c r="S6378" s="267">
        <v>7521</v>
      </c>
      <c r="T6378" s="90"/>
      <c r="U6378" s="260">
        <v>41</v>
      </c>
      <c r="V6378" s="273">
        <v>92.126439936160494</v>
      </c>
      <c r="W6378" s="273">
        <v>80.494283435256506</v>
      </c>
      <c r="X6378" s="274">
        <v>1.1303840169999999</v>
      </c>
      <c r="Z6378" s="257">
        <v>22166.659999999996</v>
      </c>
      <c r="AA6378" s="258">
        <v>8582.8259585516971</v>
      </c>
      <c r="AB6378" s="276">
        <v>1.1411814863118863</v>
      </c>
      <c r="AC6378" s="92"/>
      <c r="AD6378" s="257">
        <v>686189.31288899202</v>
      </c>
      <c r="AE6378" s="258">
        <v>6957.9533704766136</v>
      </c>
      <c r="AF6378" s="276">
        <v>0.92513673321055889</v>
      </c>
      <c r="AG6378" s="93"/>
      <c r="AH6378" s="257">
        <v>8501.6181918570001</v>
      </c>
      <c r="AI6378" s="258">
        <v>7211.3808703458299</v>
      </c>
      <c r="AJ6378" s="258">
        <v>7372.382817765998</v>
      </c>
      <c r="AK6378" s="276">
        <v>0.98023970452945064</v>
      </c>
      <c r="AL6378" s="93"/>
      <c r="AM6378" s="257">
        <v>7538.63</v>
      </c>
      <c r="AN6378" s="258">
        <v>7521.9351556375668</v>
      </c>
      <c r="AO6378" s="276">
        <v>1.0001243392683907</v>
      </c>
      <c r="AQ6378" s="280">
        <v>7784.3529209385233</v>
      </c>
      <c r="AR6378" s="281">
        <v>7846.5833799913926</v>
      </c>
    </row>
    <row r="6379" spans="1:44" x14ac:dyDescent="0.2">
      <c r="A6379" s="260" t="s">
        <v>8399</v>
      </c>
      <c r="B6379" s="261" t="s">
        <v>1631</v>
      </c>
      <c r="C6379" s="261" t="s">
        <v>1659</v>
      </c>
      <c r="D6379" s="262" t="s">
        <v>9986</v>
      </c>
      <c r="E6379" s="257">
        <v>143</v>
      </c>
      <c r="F6379" s="258">
        <v>272</v>
      </c>
      <c r="G6379" s="258">
        <v>1025</v>
      </c>
      <c r="H6379" s="258">
        <v>866</v>
      </c>
      <c r="I6379" s="258">
        <v>414</v>
      </c>
      <c r="J6379" s="258">
        <v>298</v>
      </c>
      <c r="K6379" s="259">
        <v>123</v>
      </c>
      <c r="L6379" s="257">
        <v>118</v>
      </c>
      <c r="M6379" s="258">
        <v>279</v>
      </c>
      <c r="N6379" s="258">
        <v>911</v>
      </c>
      <c r="O6379" s="258">
        <v>853</v>
      </c>
      <c r="P6379" s="258">
        <v>455</v>
      </c>
      <c r="Q6379" s="258">
        <v>378</v>
      </c>
      <c r="R6379" s="259">
        <v>192</v>
      </c>
      <c r="S6379" s="267">
        <v>6327</v>
      </c>
      <c r="T6379" s="90"/>
      <c r="U6379" s="260">
        <v>36</v>
      </c>
      <c r="V6379" s="273">
        <v>92.880931465929805</v>
      </c>
      <c r="W6379" s="273">
        <v>81.307157528835504</v>
      </c>
      <c r="X6379" s="274">
        <v>1.1303840169999999</v>
      </c>
      <c r="Z6379" s="257">
        <v>19564.63</v>
      </c>
      <c r="AA6379" s="258">
        <v>7575.3322437146289</v>
      </c>
      <c r="AB6379" s="276">
        <v>1.1973023935063425</v>
      </c>
      <c r="AC6379" s="92"/>
      <c r="AD6379" s="257">
        <v>579717.30889624346</v>
      </c>
      <c r="AE6379" s="258">
        <v>5878.3282216620455</v>
      </c>
      <c r="AF6379" s="276">
        <v>0.92908617380465397</v>
      </c>
      <c r="AG6379" s="93"/>
      <c r="AH6379" s="257">
        <v>7151.9396755589996</v>
      </c>
      <c r="AI6379" s="258">
        <v>6066.5346053288204</v>
      </c>
      <c r="AJ6379" s="258">
        <v>6201.9766105578337</v>
      </c>
      <c r="AK6379" s="276">
        <v>0.98023970452945053</v>
      </c>
      <c r="AL6379" s="93"/>
      <c r="AM6379" s="257">
        <v>6342.48</v>
      </c>
      <c r="AN6379" s="258">
        <v>6328.4341167994917</v>
      </c>
      <c r="AO6379" s="276">
        <v>1.0002266661608175</v>
      </c>
      <c r="AQ6379" s="280">
        <v>6900.6245774288536</v>
      </c>
      <c r="AR6379" s="281">
        <v>6955.7902462476222</v>
      </c>
    </row>
    <row r="6380" spans="1:44" x14ac:dyDescent="0.2">
      <c r="A6380" s="260" t="s">
        <v>8399</v>
      </c>
      <c r="B6380" s="261" t="s">
        <v>1631</v>
      </c>
      <c r="C6380" s="261" t="s">
        <v>1660</v>
      </c>
      <c r="D6380" s="262" t="s">
        <v>9987</v>
      </c>
      <c r="E6380" s="257">
        <v>236</v>
      </c>
      <c r="F6380" s="258">
        <v>619</v>
      </c>
      <c r="G6380" s="258">
        <v>1534</v>
      </c>
      <c r="H6380" s="258">
        <v>1305</v>
      </c>
      <c r="I6380" s="258">
        <v>494</v>
      </c>
      <c r="J6380" s="258">
        <v>330</v>
      </c>
      <c r="K6380" s="259">
        <v>92</v>
      </c>
      <c r="L6380" s="257">
        <v>234</v>
      </c>
      <c r="M6380" s="258">
        <v>581</v>
      </c>
      <c r="N6380" s="258">
        <v>1626</v>
      </c>
      <c r="O6380" s="258">
        <v>1390</v>
      </c>
      <c r="P6380" s="258">
        <v>547</v>
      </c>
      <c r="Q6380" s="258">
        <v>359</v>
      </c>
      <c r="R6380" s="259">
        <v>191</v>
      </c>
      <c r="S6380" s="267">
        <v>9538</v>
      </c>
      <c r="T6380" s="90"/>
      <c r="U6380" s="260">
        <v>40</v>
      </c>
      <c r="V6380" s="273">
        <v>75.552609337172001</v>
      </c>
      <c r="W6380" s="273">
        <v>72.828143021914599</v>
      </c>
      <c r="X6380" s="274">
        <v>1.1269584690000001</v>
      </c>
      <c r="Z6380" s="257">
        <v>26496.550000000003</v>
      </c>
      <c r="AA6380" s="258">
        <v>10259.338896886722</v>
      </c>
      <c r="AB6380" s="276">
        <v>1.0756278986041856</v>
      </c>
      <c r="AC6380" s="92"/>
      <c r="AD6380" s="257">
        <v>811618.5130602445</v>
      </c>
      <c r="AE6380" s="258">
        <v>8229.8043155363448</v>
      </c>
      <c r="AF6380" s="276">
        <v>0.86284381584570613</v>
      </c>
      <c r="AG6380" s="93"/>
      <c r="AH6380" s="257">
        <v>10748.929877322</v>
      </c>
      <c r="AI6380" s="258">
        <v>9117.6321430493645</v>
      </c>
      <c r="AJ6380" s="258">
        <v>9336.2234286636958</v>
      </c>
      <c r="AK6380" s="276">
        <v>0.97884498098801587</v>
      </c>
      <c r="AL6380" s="93"/>
      <c r="AM6380" s="257">
        <v>9555.2000000000007</v>
      </c>
      <c r="AN6380" s="258">
        <v>9534.0393147227132</v>
      </c>
      <c r="AO6380" s="276">
        <v>0.99958474677319287</v>
      </c>
      <c r="AQ6380" s="280">
        <v>8661.3403682062399</v>
      </c>
      <c r="AR6380" s="281">
        <v>8730.5817287407572</v>
      </c>
    </row>
    <row r="6381" spans="1:44" x14ac:dyDescent="0.2">
      <c r="A6381" s="260" t="s">
        <v>8399</v>
      </c>
      <c r="B6381" s="261" t="s">
        <v>1631</v>
      </c>
      <c r="C6381" s="261" t="s">
        <v>1715</v>
      </c>
      <c r="D6381" s="262" t="s">
        <v>10040</v>
      </c>
      <c r="E6381" s="257">
        <v>262</v>
      </c>
      <c r="F6381" s="258">
        <v>514</v>
      </c>
      <c r="G6381" s="258">
        <v>1630</v>
      </c>
      <c r="H6381" s="258">
        <v>1129</v>
      </c>
      <c r="I6381" s="258">
        <v>378</v>
      </c>
      <c r="J6381" s="258">
        <v>231</v>
      </c>
      <c r="K6381" s="259">
        <v>92</v>
      </c>
      <c r="L6381" s="257">
        <v>251</v>
      </c>
      <c r="M6381" s="258">
        <v>432</v>
      </c>
      <c r="N6381" s="258">
        <v>1703</v>
      </c>
      <c r="O6381" s="258">
        <v>1070</v>
      </c>
      <c r="P6381" s="258">
        <v>423</v>
      </c>
      <c r="Q6381" s="258">
        <v>339</v>
      </c>
      <c r="R6381" s="259">
        <v>234</v>
      </c>
      <c r="S6381" s="267">
        <v>8688</v>
      </c>
      <c r="T6381" s="90"/>
      <c r="U6381" s="260">
        <v>137</v>
      </c>
      <c r="V6381" s="273">
        <v>94.864277801719197</v>
      </c>
      <c r="W6381" s="273">
        <v>97.792837402118806</v>
      </c>
      <c r="X6381" s="274">
        <v>1.112610275</v>
      </c>
      <c r="Z6381" s="257">
        <v>23703.57</v>
      </c>
      <c r="AA6381" s="258">
        <v>9177.9102447706264</v>
      </c>
      <c r="AB6381" s="276">
        <v>1.0563893007332672</v>
      </c>
      <c r="AC6381" s="92"/>
      <c r="AD6381" s="257">
        <v>834456.66902185325</v>
      </c>
      <c r="AE6381" s="258">
        <v>8461.3830085642458</v>
      </c>
      <c r="AF6381" s="276">
        <v>0.97391609214597674</v>
      </c>
      <c r="AG6381" s="93"/>
      <c r="AH6381" s="257">
        <v>9666.3580691999996</v>
      </c>
      <c r="AI6381" s="258">
        <v>8199.3554748094048</v>
      </c>
      <c r="AJ6381" s="258">
        <v>8453.4506279085144</v>
      </c>
      <c r="AK6381" s="276">
        <v>0.97300306490659694</v>
      </c>
      <c r="AL6381" s="93"/>
      <c r="AM6381" s="257">
        <v>8746.91</v>
      </c>
      <c r="AN6381" s="258">
        <v>8727.5393317085181</v>
      </c>
      <c r="AO6381" s="276">
        <v>1.0045510280511647</v>
      </c>
      <c r="AQ6381" s="280">
        <v>8736.7831946125989</v>
      </c>
      <c r="AR6381" s="281">
        <v>8806.6276677972237</v>
      </c>
    </row>
    <row r="6382" spans="1:44" x14ac:dyDescent="0.2">
      <c r="A6382" s="260" t="s">
        <v>8399</v>
      </c>
      <c r="B6382" s="261" t="s">
        <v>1631</v>
      </c>
      <c r="C6382" s="261" t="s">
        <v>1661</v>
      </c>
      <c r="D6382" s="262" t="s">
        <v>9988</v>
      </c>
      <c r="E6382" s="257">
        <v>101</v>
      </c>
      <c r="F6382" s="258">
        <v>297</v>
      </c>
      <c r="G6382" s="258">
        <v>1136</v>
      </c>
      <c r="H6382" s="258">
        <v>1148</v>
      </c>
      <c r="I6382" s="258">
        <v>675</v>
      </c>
      <c r="J6382" s="258">
        <v>531</v>
      </c>
      <c r="K6382" s="259">
        <v>217</v>
      </c>
      <c r="L6382" s="257">
        <v>103</v>
      </c>
      <c r="M6382" s="258">
        <v>256</v>
      </c>
      <c r="N6382" s="258">
        <v>968</v>
      </c>
      <c r="O6382" s="258">
        <v>1234</v>
      </c>
      <c r="P6382" s="258">
        <v>778</v>
      </c>
      <c r="Q6382" s="258">
        <v>706</v>
      </c>
      <c r="R6382" s="259">
        <v>348</v>
      </c>
      <c r="S6382" s="267">
        <v>8498</v>
      </c>
      <c r="T6382" s="90"/>
      <c r="U6382" s="260">
        <v>74</v>
      </c>
      <c r="V6382" s="273">
        <v>81.911583708684304</v>
      </c>
      <c r="W6382" s="273">
        <v>63.4664626971052</v>
      </c>
      <c r="X6382" s="274">
        <v>1.1303840169999999</v>
      </c>
      <c r="Z6382" s="257">
        <v>29288.280000000002</v>
      </c>
      <c r="AA6382" s="258">
        <v>11340.283554912219</v>
      </c>
      <c r="AB6382" s="276">
        <v>1.3344649982245491</v>
      </c>
      <c r="AC6382" s="92"/>
      <c r="AD6382" s="257">
        <v>718398.22858677374</v>
      </c>
      <c r="AE6382" s="258">
        <v>7284.5514817110161</v>
      </c>
      <c r="AF6382" s="276">
        <v>0.85720775261367566</v>
      </c>
      <c r="AG6382" s="93"/>
      <c r="AH6382" s="257">
        <v>9606.0033764659984</v>
      </c>
      <c r="AI6382" s="258">
        <v>8148.1604356068146</v>
      </c>
      <c r="AJ6382" s="258">
        <v>8330.0770090912702</v>
      </c>
      <c r="AK6382" s="276">
        <v>0.98023970452945053</v>
      </c>
      <c r="AL6382" s="93"/>
      <c r="AM6382" s="257">
        <v>8529.82</v>
      </c>
      <c r="AN6382" s="258">
        <v>8510.930093300829</v>
      </c>
      <c r="AO6382" s="276">
        <v>1.0015215454578523</v>
      </c>
      <c r="AQ6382" s="280">
        <v>9543.3882018314507</v>
      </c>
      <c r="AR6382" s="281">
        <v>9619.6809180984965</v>
      </c>
    </row>
    <row r="6383" spans="1:44" x14ac:dyDescent="0.2">
      <c r="A6383" s="260" t="s">
        <v>8399</v>
      </c>
      <c r="B6383" s="261" t="s">
        <v>1631</v>
      </c>
      <c r="C6383" s="261" t="s">
        <v>1716</v>
      </c>
      <c r="D6383" s="262" t="s">
        <v>10041</v>
      </c>
      <c r="E6383" s="257">
        <v>315</v>
      </c>
      <c r="F6383" s="258">
        <v>576</v>
      </c>
      <c r="G6383" s="258">
        <v>2154</v>
      </c>
      <c r="H6383" s="258">
        <v>1345</v>
      </c>
      <c r="I6383" s="258">
        <v>499</v>
      </c>
      <c r="J6383" s="258">
        <v>278</v>
      </c>
      <c r="K6383" s="259">
        <v>106</v>
      </c>
      <c r="L6383" s="257">
        <v>334</v>
      </c>
      <c r="M6383" s="258">
        <v>512</v>
      </c>
      <c r="N6383" s="258">
        <v>2010</v>
      </c>
      <c r="O6383" s="258">
        <v>1292</v>
      </c>
      <c r="P6383" s="258">
        <v>497</v>
      </c>
      <c r="Q6383" s="258">
        <v>368</v>
      </c>
      <c r="R6383" s="259">
        <v>246</v>
      </c>
      <c r="S6383" s="267">
        <v>10532</v>
      </c>
      <c r="T6383" s="90"/>
      <c r="U6383" s="260">
        <v>97</v>
      </c>
      <c r="V6383" s="273">
        <v>94.229976511239101</v>
      </c>
      <c r="W6383" s="273">
        <v>91.048713322571402</v>
      </c>
      <c r="X6383" s="274">
        <v>1.112610275</v>
      </c>
      <c r="Z6383" s="257">
        <v>28279.749999999996</v>
      </c>
      <c r="AA6383" s="258">
        <v>10949.785506763415</v>
      </c>
      <c r="AB6383" s="276">
        <v>1.0396682023132753</v>
      </c>
      <c r="AC6383" s="92"/>
      <c r="AD6383" s="257">
        <v>993005.95204313111</v>
      </c>
      <c r="AE6383" s="258">
        <v>10069.071291466747</v>
      </c>
      <c r="AF6383" s="276">
        <v>0.95604550811495892</v>
      </c>
      <c r="AG6383" s="93"/>
      <c r="AH6383" s="257">
        <v>11718.0114163</v>
      </c>
      <c r="AI6383" s="258">
        <v>9939.6422491589146</v>
      </c>
      <c r="AJ6383" s="258">
        <v>10247.668279596279</v>
      </c>
      <c r="AK6383" s="276">
        <v>0.97300306490659694</v>
      </c>
      <c r="AL6383" s="93"/>
      <c r="AM6383" s="257">
        <v>10573.71</v>
      </c>
      <c r="AN6383" s="258">
        <v>10550.293750259198</v>
      </c>
      <c r="AO6383" s="276">
        <v>1.0017369683117354</v>
      </c>
      <c r="AQ6383" s="280">
        <v>10203.568559672969</v>
      </c>
      <c r="AR6383" s="281">
        <v>10285.138956325711</v>
      </c>
    </row>
    <row r="6384" spans="1:44" x14ac:dyDescent="0.2">
      <c r="A6384" s="260" t="s">
        <v>8399</v>
      </c>
      <c r="B6384" s="261" t="s">
        <v>1631</v>
      </c>
      <c r="C6384" s="261" t="s">
        <v>1717</v>
      </c>
      <c r="D6384" s="262" t="s">
        <v>10042</v>
      </c>
      <c r="E6384" s="257">
        <v>73</v>
      </c>
      <c r="F6384" s="258">
        <v>147</v>
      </c>
      <c r="G6384" s="258">
        <v>511</v>
      </c>
      <c r="H6384" s="258">
        <v>424</v>
      </c>
      <c r="I6384" s="258">
        <v>188</v>
      </c>
      <c r="J6384" s="258">
        <v>141</v>
      </c>
      <c r="K6384" s="259">
        <v>49</v>
      </c>
      <c r="L6384" s="257">
        <v>71</v>
      </c>
      <c r="M6384" s="258">
        <v>116</v>
      </c>
      <c r="N6384" s="258">
        <v>460</v>
      </c>
      <c r="O6384" s="258">
        <v>391</v>
      </c>
      <c r="P6384" s="258">
        <v>173</v>
      </c>
      <c r="Q6384" s="258">
        <v>176</v>
      </c>
      <c r="R6384" s="259">
        <v>71</v>
      </c>
      <c r="S6384" s="267">
        <v>2991</v>
      </c>
      <c r="T6384" s="90"/>
      <c r="U6384" s="260">
        <v>5</v>
      </c>
      <c r="V6384" s="273">
        <v>104.306678080935</v>
      </c>
      <c r="W6384" s="273">
        <v>107.285427807486</v>
      </c>
      <c r="X6384" s="274">
        <v>1.112610275</v>
      </c>
      <c r="Z6384" s="257">
        <v>8963.41</v>
      </c>
      <c r="AA6384" s="258">
        <v>3470.5899772515058</v>
      </c>
      <c r="AB6384" s="276">
        <v>1.1603443588269828</v>
      </c>
      <c r="AC6384" s="92"/>
      <c r="AD6384" s="257">
        <v>301374.31712379283</v>
      </c>
      <c r="AE6384" s="258">
        <v>3055.9328252694822</v>
      </c>
      <c r="AF6384" s="276">
        <v>1.0217094032997265</v>
      </c>
      <c r="AG6384" s="93"/>
      <c r="AH6384" s="257">
        <v>3327.817332525</v>
      </c>
      <c r="AI6384" s="258">
        <v>2822.7753481992322</v>
      </c>
      <c r="AJ6384" s="258">
        <v>2910.2521671356317</v>
      </c>
      <c r="AK6384" s="276">
        <v>0.97300306490659705</v>
      </c>
      <c r="AL6384" s="93"/>
      <c r="AM6384" s="257">
        <v>2993.15</v>
      </c>
      <c r="AN6384" s="258">
        <v>2986.5214516558822</v>
      </c>
      <c r="AO6384" s="276">
        <v>0.99850265852754339</v>
      </c>
      <c r="AQ6384" s="280">
        <v>3445.0389183999177</v>
      </c>
      <c r="AR6384" s="281">
        <v>3472.5795959005959</v>
      </c>
    </row>
    <row r="6385" spans="1:44" x14ac:dyDescent="0.2">
      <c r="A6385" s="260" t="s">
        <v>8399</v>
      </c>
      <c r="B6385" s="261" t="s">
        <v>1631</v>
      </c>
      <c r="C6385" s="261" t="s">
        <v>1718</v>
      </c>
      <c r="D6385" s="262" t="s">
        <v>10043</v>
      </c>
      <c r="E6385" s="257">
        <v>95</v>
      </c>
      <c r="F6385" s="258">
        <v>126</v>
      </c>
      <c r="G6385" s="258">
        <v>603</v>
      </c>
      <c r="H6385" s="258">
        <v>504</v>
      </c>
      <c r="I6385" s="258">
        <v>223</v>
      </c>
      <c r="J6385" s="258">
        <v>154</v>
      </c>
      <c r="K6385" s="259">
        <v>53</v>
      </c>
      <c r="L6385" s="257">
        <v>89</v>
      </c>
      <c r="M6385" s="258">
        <v>109</v>
      </c>
      <c r="N6385" s="258">
        <v>598</v>
      </c>
      <c r="O6385" s="258">
        <v>462</v>
      </c>
      <c r="P6385" s="258">
        <v>204</v>
      </c>
      <c r="Q6385" s="258">
        <v>217</v>
      </c>
      <c r="R6385" s="259">
        <v>176</v>
      </c>
      <c r="S6385" s="267">
        <v>3613</v>
      </c>
      <c r="T6385" s="90"/>
      <c r="U6385" s="260">
        <v>27</v>
      </c>
      <c r="V6385" s="273">
        <v>95.920947864731403</v>
      </c>
      <c r="W6385" s="273">
        <v>90.274916943521504</v>
      </c>
      <c r="X6385" s="274">
        <v>1.149974053</v>
      </c>
      <c r="Z6385" s="257">
        <v>11268.33</v>
      </c>
      <c r="AA6385" s="258">
        <v>4363.0441046836486</v>
      </c>
      <c r="AB6385" s="276">
        <v>1.2075959326553138</v>
      </c>
      <c r="AC6385" s="92"/>
      <c r="AD6385" s="257">
        <v>341584.02111683745</v>
      </c>
      <c r="AE6385" s="258">
        <v>3463.6588568020261</v>
      </c>
      <c r="AF6385" s="276">
        <v>0.95866561217880597</v>
      </c>
      <c r="AG6385" s="93"/>
      <c r="AH6385" s="257">
        <v>4154.8562534889998</v>
      </c>
      <c r="AI6385" s="258">
        <v>3524.2997543862516</v>
      </c>
      <c r="AJ6385" s="258">
        <v>3570.4238821054005</v>
      </c>
      <c r="AK6385" s="276">
        <v>0.98821585444378646</v>
      </c>
      <c r="AL6385" s="93"/>
      <c r="AM6385" s="257">
        <v>3624.61</v>
      </c>
      <c r="AN6385" s="258">
        <v>3616.5830375645819</v>
      </c>
      <c r="AO6385" s="276">
        <v>1.0009917070480436</v>
      </c>
      <c r="AQ6385" s="280">
        <v>4137.5099304864789</v>
      </c>
      <c r="AR6385" s="281">
        <v>4170.5864295770334</v>
      </c>
    </row>
    <row r="6386" spans="1:44" x14ac:dyDescent="0.2">
      <c r="A6386" s="260" t="s">
        <v>8399</v>
      </c>
      <c r="B6386" s="261" t="s">
        <v>1631</v>
      </c>
      <c r="C6386" s="261" t="s">
        <v>1719</v>
      </c>
      <c r="D6386" s="262" t="s">
        <v>10044</v>
      </c>
      <c r="E6386" s="257">
        <v>275</v>
      </c>
      <c r="F6386" s="258">
        <v>465</v>
      </c>
      <c r="G6386" s="258">
        <v>1717</v>
      </c>
      <c r="H6386" s="258">
        <v>1148</v>
      </c>
      <c r="I6386" s="258">
        <v>317</v>
      </c>
      <c r="J6386" s="258">
        <v>159</v>
      </c>
      <c r="K6386" s="259">
        <v>73</v>
      </c>
      <c r="L6386" s="257">
        <v>222</v>
      </c>
      <c r="M6386" s="258">
        <v>439</v>
      </c>
      <c r="N6386" s="258">
        <v>1670</v>
      </c>
      <c r="O6386" s="258">
        <v>970</v>
      </c>
      <c r="P6386" s="258">
        <v>357</v>
      </c>
      <c r="Q6386" s="258">
        <v>248</v>
      </c>
      <c r="R6386" s="259">
        <v>127</v>
      </c>
      <c r="S6386" s="267">
        <v>8187</v>
      </c>
      <c r="T6386" s="90"/>
      <c r="U6386" s="260">
        <v>44</v>
      </c>
      <c r="V6386" s="273">
        <v>93.6200710682661</v>
      </c>
      <c r="W6386" s="273">
        <v>85.463220918866</v>
      </c>
      <c r="X6386" s="274">
        <v>1.149974053</v>
      </c>
      <c r="Z6386" s="257">
        <v>20896.78</v>
      </c>
      <c r="AA6386" s="258">
        <v>8091.1344259416592</v>
      </c>
      <c r="AB6386" s="276">
        <v>0.98829051251272249</v>
      </c>
      <c r="AC6386" s="92"/>
      <c r="AD6386" s="257">
        <v>759777.7823039979</v>
      </c>
      <c r="AE6386" s="258">
        <v>7704.1397787706001</v>
      </c>
      <c r="AF6386" s="276">
        <v>0.94102110403940398</v>
      </c>
      <c r="AG6386" s="93"/>
      <c r="AH6386" s="257">
        <v>9414.8375719110009</v>
      </c>
      <c r="AI6386" s="258">
        <v>7986.0066673568363</v>
      </c>
      <c r="AJ6386" s="258">
        <v>8090.5232003312813</v>
      </c>
      <c r="AK6386" s="276">
        <v>0.98821585444378668</v>
      </c>
      <c r="AL6386" s="93"/>
      <c r="AM6386" s="257">
        <v>8205.92</v>
      </c>
      <c r="AN6386" s="258">
        <v>8187.7473934056225</v>
      </c>
      <c r="AO6386" s="276">
        <v>1.0000912902657411</v>
      </c>
      <c r="AQ6386" s="280">
        <v>7524.8914983116974</v>
      </c>
      <c r="AR6386" s="281">
        <v>7585.0477446971081</v>
      </c>
    </row>
    <row r="6387" spans="1:44" x14ac:dyDescent="0.2">
      <c r="A6387" s="260" t="s">
        <v>8399</v>
      </c>
      <c r="B6387" s="261" t="s">
        <v>1631</v>
      </c>
      <c r="C6387" s="261" t="s">
        <v>1662</v>
      </c>
      <c r="D6387" s="262" t="s">
        <v>9989</v>
      </c>
      <c r="E6387" s="257">
        <v>281</v>
      </c>
      <c r="F6387" s="258">
        <v>560</v>
      </c>
      <c r="G6387" s="258">
        <v>1739</v>
      </c>
      <c r="H6387" s="258">
        <v>1234</v>
      </c>
      <c r="I6387" s="258">
        <v>512</v>
      </c>
      <c r="J6387" s="258">
        <v>319</v>
      </c>
      <c r="K6387" s="259">
        <v>119</v>
      </c>
      <c r="L6387" s="257">
        <v>260</v>
      </c>
      <c r="M6387" s="258">
        <v>512</v>
      </c>
      <c r="N6387" s="258">
        <v>1737</v>
      </c>
      <c r="O6387" s="258">
        <v>1281</v>
      </c>
      <c r="P6387" s="258">
        <v>494</v>
      </c>
      <c r="Q6387" s="258">
        <v>426</v>
      </c>
      <c r="R6387" s="259">
        <v>227</v>
      </c>
      <c r="S6387" s="267">
        <v>9701</v>
      </c>
      <c r="T6387" s="90"/>
      <c r="U6387" s="260">
        <v>80</v>
      </c>
      <c r="V6387" s="273">
        <v>92.100202899716507</v>
      </c>
      <c r="W6387" s="273">
        <v>76.311037823353601</v>
      </c>
      <c r="X6387" s="274">
        <v>1.1303840169999999</v>
      </c>
      <c r="Z6387" s="257">
        <v>27174.92</v>
      </c>
      <c r="AA6387" s="258">
        <v>10522.000553875308</v>
      </c>
      <c r="AB6387" s="276">
        <v>1.0846305075636851</v>
      </c>
      <c r="AC6387" s="92"/>
      <c r="AD6387" s="257">
        <v>875410.18140178849</v>
      </c>
      <c r="AE6387" s="258">
        <v>8876.6512503518079</v>
      </c>
      <c r="AF6387" s="276">
        <v>0.91502435319573316</v>
      </c>
      <c r="AG6387" s="93"/>
      <c r="AH6387" s="257">
        <v>10965.855348916999</v>
      </c>
      <c r="AI6387" s="258">
        <v>9301.636195083749</v>
      </c>
      <c r="AJ6387" s="258">
        <v>9509.3053736401998</v>
      </c>
      <c r="AK6387" s="276">
        <v>0.98023970452945053</v>
      </c>
      <c r="AL6387" s="93"/>
      <c r="AM6387" s="257">
        <v>9735.4</v>
      </c>
      <c r="AN6387" s="258">
        <v>9713.840248718132</v>
      </c>
      <c r="AO6387" s="276">
        <v>1.0013236005275881</v>
      </c>
      <c r="AQ6387" s="280">
        <v>9450.1285253080932</v>
      </c>
      <c r="AR6387" s="281">
        <v>9525.6756956652716</v>
      </c>
    </row>
    <row r="6388" spans="1:44" x14ac:dyDescent="0.2">
      <c r="A6388" s="260" t="s">
        <v>8399</v>
      </c>
      <c r="B6388" s="261" t="s">
        <v>1631</v>
      </c>
      <c r="C6388" s="261" t="s">
        <v>1720</v>
      </c>
      <c r="D6388" s="262" t="s">
        <v>10045</v>
      </c>
      <c r="E6388" s="257">
        <v>127</v>
      </c>
      <c r="F6388" s="258">
        <v>213</v>
      </c>
      <c r="G6388" s="258">
        <v>789</v>
      </c>
      <c r="H6388" s="258">
        <v>583</v>
      </c>
      <c r="I6388" s="258">
        <v>200</v>
      </c>
      <c r="J6388" s="258">
        <v>118</v>
      </c>
      <c r="K6388" s="259">
        <v>42</v>
      </c>
      <c r="L6388" s="257">
        <v>102</v>
      </c>
      <c r="M6388" s="258">
        <v>224</v>
      </c>
      <c r="N6388" s="258">
        <v>709</v>
      </c>
      <c r="O6388" s="258">
        <v>595</v>
      </c>
      <c r="P6388" s="258">
        <v>197</v>
      </c>
      <c r="Q6388" s="258">
        <v>142</v>
      </c>
      <c r="R6388" s="259">
        <v>61</v>
      </c>
      <c r="S6388" s="267">
        <v>4102</v>
      </c>
      <c r="T6388" s="90"/>
      <c r="U6388" s="260">
        <v>4</v>
      </c>
      <c r="V6388" s="273">
        <v>84.813881964457707</v>
      </c>
      <c r="W6388" s="273">
        <v>81.452613580849999</v>
      </c>
      <c r="X6388" s="274">
        <v>1.112610275</v>
      </c>
      <c r="Z6388" s="257">
        <v>11025.23</v>
      </c>
      <c r="AA6388" s="258">
        <v>4268.9169339450746</v>
      </c>
      <c r="AB6388" s="276">
        <v>1.0406915977438016</v>
      </c>
      <c r="AC6388" s="92"/>
      <c r="AD6388" s="257">
        <v>367349.13820445549</v>
      </c>
      <c r="AE6388" s="258">
        <v>3724.9169089359834</v>
      </c>
      <c r="AF6388" s="276">
        <v>0.90807335663968392</v>
      </c>
      <c r="AG6388" s="93"/>
      <c r="AH6388" s="257">
        <v>4563.9273480499996</v>
      </c>
      <c r="AI6388" s="258">
        <v>3871.2886921809595</v>
      </c>
      <c r="AJ6388" s="258">
        <v>3991.2585722468602</v>
      </c>
      <c r="AK6388" s="276">
        <v>0.97300306490659683</v>
      </c>
      <c r="AL6388" s="93"/>
      <c r="AM6388" s="257">
        <v>4103.72</v>
      </c>
      <c r="AN6388" s="258">
        <v>4094.6320136275422</v>
      </c>
      <c r="AO6388" s="276">
        <v>0.99820380634508588</v>
      </c>
      <c r="AQ6388" s="280">
        <v>3765.0614392208468</v>
      </c>
      <c r="AR6388" s="281">
        <v>3795.1604730268218</v>
      </c>
    </row>
    <row r="6389" spans="1:44" x14ac:dyDescent="0.2">
      <c r="A6389" s="260" t="s">
        <v>8399</v>
      </c>
      <c r="B6389" s="261" t="s">
        <v>1631</v>
      </c>
      <c r="C6389" s="261" t="s">
        <v>1663</v>
      </c>
      <c r="D6389" s="262" t="s">
        <v>9990</v>
      </c>
      <c r="E6389" s="257">
        <v>182</v>
      </c>
      <c r="F6389" s="258">
        <v>346</v>
      </c>
      <c r="G6389" s="258">
        <v>1259</v>
      </c>
      <c r="H6389" s="258">
        <v>968</v>
      </c>
      <c r="I6389" s="258">
        <v>398</v>
      </c>
      <c r="J6389" s="258">
        <v>271</v>
      </c>
      <c r="K6389" s="259">
        <v>117</v>
      </c>
      <c r="L6389" s="257">
        <v>202</v>
      </c>
      <c r="M6389" s="258">
        <v>352</v>
      </c>
      <c r="N6389" s="258">
        <v>1228</v>
      </c>
      <c r="O6389" s="258">
        <v>996</v>
      </c>
      <c r="P6389" s="258">
        <v>436</v>
      </c>
      <c r="Q6389" s="258">
        <v>378</v>
      </c>
      <c r="R6389" s="259">
        <v>230</v>
      </c>
      <c r="S6389" s="267">
        <v>7363</v>
      </c>
      <c r="T6389" s="90"/>
      <c r="U6389" s="260">
        <v>98</v>
      </c>
      <c r="V6389" s="273">
        <v>87.237891775301804</v>
      </c>
      <c r="W6389" s="273">
        <v>85.815338591242806</v>
      </c>
      <c r="X6389" s="274">
        <v>1.0521536069999999</v>
      </c>
      <c r="Z6389" s="257">
        <v>21708.559999999998</v>
      </c>
      <c r="AA6389" s="258">
        <v>8405.4518042310847</v>
      </c>
      <c r="AB6389" s="276">
        <v>1.1415797642579226</v>
      </c>
      <c r="AC6389" s="92"/>
      <c r="AD6389" s="257">
        <v>671650.02525959862</v>
      </c>
      <c r="AE6389" s="258">
        <v>6810.5251266012501</v>
      </c>
      <c r="AF6389" s="276">
        <v>0.92496606364270684</v>
      </c>
      <c r="AG6389" s="93"/>
      <c r="AH6389" s="257">
        <v>7747.0070083409992</v>
      </c>
      <c r="AI6389" s="258">
        <v>6571.2922977293174</v>
      </c>
      <c r="AJ6389" s="258">
        <v>6982.9803029100731</v>
      </c>
      <c r="AK6389" s="276">
        <v>0.94838792651230108</v>
      </c>
      <c r="AL6389" s="93"/>
      <c r="AM6389" s="257">
        <v>7405.14</v>
      </c>
      <c r="AN6389" s="258">
        <v>7388.740778950284</v>
      </c>
      <c r="AO6389" s="276">
        <v>1.0034959634592264</v>
      </c>
      <c r="AQ6389" s="280">
        <v>7399.263743049697</v>
      </c>
      <c r="AR6389" s="281">
        <v>7458.4156833663656</v>
      </c>
    </row>
    <row r="6390" spans="1:44" x14ac:dyDescent="0.2">
      <c r="A6390" s="260" t="s">
        <v>8399</v>
      </c>
      <c r="B6390" s="261" t="s">
        <v>1631</v>
      </c>
      <c r="C6390" s="261" t="s">
        <v>1721</v>
      </c>
      <c r="D6390" s="262" t="s">
        <v>10046</v>
      </c>
      <c r="E6390" s="257">
        <v>141</v>
      </c>
      <c r="F6390" s="258">
        <v>280</v>
      </c>
      <c r="G6390" s="258">
        <v>838</v>
      </c>
      <c r="H6390" s="258">
        <v>659</v>
      </c>
      <c r="I6390" s="258">
        <v>235</v>
      </c>
      <c r="J6390" s="258">
        <v>136</v>
      </c>
      <c r="K6390" s="259">
        <v>68</v>
      </c>
      <c r="L6390" s="257">
        <v>122</v>
      </c>
      <c r="M6390" s="258">
        <v>227</v>
      </c>
      <c r="N6390" s="258">
        <v>923</v>
      </c>
      <c r="O6390" s="258">
        <v>657</v>
      </c>
      <c r="P6390" s="258">
        <v>234</v>
      </c>
      <c r="Q6390" s="258">
        <v>242</v>
      </c>
      <c r="R6390" s="259">
        <v>138</v>
      </c>
      <c r="S6390" s="267">
        <v>4900</v>
      </c>
      <c r="T6390" s="90"/>
      <c r="U6390" s="260">
        <v>78</v>
      </c>
      <c r="V6390" s="273">
        <v>95.833871485059205</v>
      </c>
      <c r="W6390" s="273">
        <v>88.468520032706394</v>
      </c>
      <c r="X6390" s="274">
        <v>1.149974053</v>
      </c>
      <c r="Z6390" s="257">
        <v>13883.080000000002</v>
      </c>
      <c r="AA6390" s="258">
        <v>5375.4629433865957</v>
      </c>
      <c r="AB6390" s="276">
        <v>1.0970332537523664</v>
      </c>
      <c r="AC6390" s="92"/>
      <c r="AD6390" s="257">
        <v>461053.84947220719</v>
      </c>
      <c r="AE6390" s="258">
        <v>4675.081826034404</v>
      </c>
      <c r="AF6390" s="276">
        <v>0.95409833184375592</v>
      </c>
      <c r="AG6390" s="93"/>
      <c r="AH6390" s="257">
        <v>5634.8728596999999</v>
      </c>
      <c r="AI6390" s="258">
        <v>4779.7035141136539</v>
      </c>
      <c r="AJ6390" s="258">
        <v>4842.2576867745538</v>
      </c>
      <c r="AK6390" s="276">
        <v>0.98821585444378646</v>
      </c>
      <c r="AL6390" s="93"/>
      <c r="AM6390" s="257">
        <v>4933.54</v>
      </c>
      <c r="AN6390" s="258">
        <v>4922.6143168910212</v>
      </c>
      <c r="AO6390" s="276">
        <v>1.0046151667124532</v>
      </c>
      <c r="AQ6390" s="280">
        <v>5091.6736108353225</v>
      </c>
      <c r="AR6390" s="281">
        <v>5132.3779814320578</v>
      </c>
    </row>
    <row r="6391" spans="1:44" x14ac:dyDescent="0.2">
      <c r="A6391" s="260" t="s">
        <v>8399</v>
      </c>
      <c r="B6391" s="261" t="s">
        <v>1631</v>
      </c>
      <c r="C6391" s="261" t="s">
        <v>1722</v>
      </c>
      <c r="D6391" s="262" t="s">
        <v>10047</v>
      </c>
      <c r="E6391" s="257">
        <v>261</v>
      </c>
      <c r="F6391" s="258">
        <v>433</v>
      </c>
      <c r="G6391" s="258">
        <v>1674</v>
      </c>
      <c r="H6391" s="258">
        <v>1159</v>
      </c>
      <c r="I6391" s="258">
        <v>391</v>
      </c>
      <c r="J6391" s="258">
        <v>224</v>
      </c>
      <c r="K6391" s="259">
        <v>96</v>
      </c>
      <c r="L6391" s="257">
        <v>236</v>
      </c>
      <c r="M6391" s="258">
        <v>376</v>
      </c>
      <c r="N6391" s="258">
        <v>1639</v>
      </c>
      <c r="O6391" s="258">
        <v>1126</v>
      </c>
      <c r="P6391" s="258">
        <v>403</v>
      </c>
      <c r="Q6391" s="258">
        <v>313</v>
      </c>
      <c r="R6391" s="259">
        <v>152</v>
      </c>
      <c r="S6391" s="267">
        <v>8483</v>
      </c>
      <c r="T6391" s="90"/>
      <c r="U6391" s="260">
        <v>11</v>
      </c>
      <c r="V6391" s="273">
        <v>91.551204117277095</v>
      </c>
      <c r="W6391" s="273">
        <v>88.581603773584902</v>
      </c>
      <c r="X6391" s="274">
        <v>1.1338199849999999</v>
      </c>
      <c r="Z6391" s="257">
        <v>22882.42</v>
      </c>
      <c r="AA6391" s="258">
        <v>8859.9648467781117</v>
      </c>
      <c r="AB6391" s="276">
        <v>1.0444376808650373</v>
      </c>
      <c r="AC6391" s="92"/>
      <c r="AD6391" s="257">
        <v>788927.29183271818</v>
      </c>
      <c r="AE6391" s="258">
        <v>7999.7155393711018</v>
      </c>
      <c r="AF6391" s="276">
        <v>0.94302906275740916</v>
      </c>
      <c r="AG6391" s="93"/>
      <c r="AH6391" s="257">
        <v>9618.1949327549992</v>
      </c>
      <c r="AI6391" s="258">
        <v>8158.501755790594</v>
      </c>
      <c r="AJ6391" s="258">
        <v>8327.2408427794853</v>
      </c>
      <c r="AK6391" s="276">
        <v>0.98163867060939358</v>
      </c>
      <c r="AL6391" s="93"/>
      <c r="AM6391" s="257">
        <v>8487.73</v>
      </c>
      <c r="AN6391" s="258">
        <v>8468.9333046667161</v>
      </c>
      <c r="AO6391" s="276">
        <v>0.99834177822311876</v>
      </c>
      <c r="AQ6391" s="280">
        <v>8188.1912968229799</v>
      </c>
      <c r="AR6391" s="281">
        <v>8253.6501613412365</v>
      </c>
    </row>
    <row r="6392" spans="1:44" x14ac:dyDescent="0.2">
      <c r="A6392" s="260" t="s">
        <v>8399</v>
      </c>
      <c r="B6392" s="261" t="s">
        <v>1631</v>
      </c>
      <c r="C6392" s="261" t="s">
        <v>1723</v>
      </c>
      <c r="D6392" s="262" t="s">
        <v>10048</v>
      </c>
      <c r="E6392" s="257">
        <v>110</v>
      </c>
      <c r="F6392" s="258">
        <v>213</v>
      </c>
      <c r="G6392" s="258">
        <v>629</v>
      </c>
      <c r="H6392" s="258">
        <v>536</v>
      </c>
      <c r="I6392" s="258">
        <v>213</v>
      </c>
      <c r="J6392" s="258">
        <v>164</v>
      </c>
      <c r="K6392" s="259">
        <v>55</v>
      </c>
      <c r="L6392" s="257">
        <v>102</v>
      </c>
      <c r="M6392" s="258">
        <v>188</v>
      </c>
      <c r="N6392" s="258">
        <v>648</v>
      </c>
      <c r="O6392" s="258">
        <v>496</v>
      </c>
      <c r="P6392" s="258">
        <v>235</v>
      </c>
      <c r="Q6392" s="258">
        <v>217</v>
      </c>
      <c r="R6392" s="259">
        <v>93</v>
      </c>
      <c r="S6392" s="267">
        <v>3899</v>
      </c>
      <c r="T6392" s="90"/>
      <c r="U6392" s="260">
        <v>7</v>
      </c>
      <c r="V6392" s="273">
        <v>91.311400207052301</v>
      </c>
      <c r="W6392" s="273">
        <v>80.345048742945096</v>
      </c>
      <c r="X6392" s="274">
        <v>1.112610275</v>
      </c>
      <c r="Z6392" s="257">
        <v>11486.300000000001</v>
      </c>
      <c r="AA6392" s="258">
        <v>4447.4410582249366</v>
      </c>
      <c r="AB6392" s="276">
        <v>1.1406619795396093</v>
      </c>
      <c r="AC6392" s="92"/>
      <c r="AD6392" s="257">
        <v>354763.24876145599</v>
      </c>
      <c r="AE6392" s="258">
        <v>3597.2961048437878</v>
      </c>
      <c r="AF6392" s="276">
        <v>0.92262018590504946</v>
      </c>
      <c r="AG6392" s="93"/>
      <c r="AH6392" s="257">
        <v>4338.0674622249999</v>
      </c>
      <c r="AI6392" s="258">
        <v>3679.7061459808779</v>
      </c>
      <c r="AJ6392" s="258">
        <v>3793.7389500708214</v>
      </c>
      <c r="AK6392" s="276">
        <v>0.97300306490659694</v>
      </c>
      <c r="AL6392" s="93"/>
      <c r="AM6392" s="257">
        <v>3902.01</v>
      </c>
      <c r="AN6392" s="258">
        <v>3893.368715091382</v>
      </c>
      <c r="AO6392" s="276">
        <v>0.9985557104620113</v>
      </c>
      <c r="AQ6392" s="280">
        <v>3986.7560436433191</v>
      </c>
      <c r="AR6392" s="281">
        <v>4018.6273708104604</v>
      </c>
    </row>
    <row r="6393" spans="1:44" x14ac:dyDescent="0.2">
      <c r="A6393" s="260" t="s">
        <v>8399</v>
      </c>
      <c r="B6393" s="261" t="s">
        <v>1631</v>
      </c>
      <c r="C6393" s="261" t="s">
        <v>1724</v>
      </c>
      <c r="D6393" s="262" t="s">
        <v>10049</v>
      </c>
      <c r="E6393" s="257">
        <v>426</v>
      </c>
      <c r="F6393" s="258">
        <v>347</v>
      </c>
      <c r="G6393" s="258">
        <v>3171</v>
      </c>
      <c r="H6393" s="258">
        <v>1212</v>
      </c>
      <c r="I6393" s="258">
        <v>431</v>
      </c>
      <c r="J6393" s="258">
        <v>297</v>
      </c>
      <c r="K6393" s="259">
        <v>140</v>
      </c>
      <c r="L6393" s="257">
        <v>346</v>
      </c>
      <c r="M6393" s="258">
        <v>317</v>
      </c>
      <c r="N6393" s="258">
        <v>3005</v>
      </c>
      <c r="O6393" s="258">
        <v>943</v>
      </c>
      <c r="P6393" s="258">
        <v>398</v>
      </c>
      <c r="Q6393" s="258">
        <v>379</v>
      </c>
      <c r="R6393" s="259">
        <v>248</v>
      </c>
      <c r="S6393" s="267">
        <v>11660</v>
      </c>
      <c r="T6393" s="90"/>
      <c r="U6393" s="260">
        <v>55</v>
      </c>
      <c r="V6393" s="273">
        <v>95.579738627022905</v>
      </c>
      <c r="W6393" s="273">
        <v>116.354193493003</v>
      </c>
      <c r="X6393" s="274">
        <v>1.127182525</v>
      </c>
      <c r="Z6393" s="257">
        <v>29729.250000000004</v>
      </c>
      <c r="AA6393" s="258">
        <v>11511.025054215344</v>
      </c>
      <c r="AB6393" s="276">
        <v>0.98722341802876024</v>
      </c>
      <c r="AC6393" s="92"/>
      <c r="AD6393" s="257">
        <v>1173327.9321442959</v>
      </c>
      <c r="AE6393" s="258">
        <v>11897.534524059953</v>
      </c>
      <c r="AF6393" s="276">
        <v>1.020371743058315</v>
      </c>
      <c r="AG6393" s="93"/>
      <c r="AH6393" s="257">
        <v>13142.9482415</v>
      </c>
      <c r="AI6393" s="258">
        <v>11148.325341107329</v>
      </c>
      <c r="AJ6393" s="258">
        <v>11414.396163731519</v>
      </c>
      <c r="AK6393" s="276">
        <v>0.97893620615193133</v>
      </c>
      <c r="AL6393" s="93"/>
      <c r="AM6393" s="257">
        <v>11683.65</v>
      </c>
      <c r="AN6393" s="258">
        <v>11657.775707411673</v>
      </c>
      <c r="AO6393" s="276">
        <v>0.99980923734233895</v>
      </c>
      <c r="AQ6393" s="280">
        <v>11495.925976248833</v>
      </c>
      <c r="AR6393" s="281">
        <v>11587.827866875539</v>
      </c>
    </row>
    <row r="6394" spans="1:44" x14ac:dyDescent="0.2">
      <c r="A6394" s="260" t="s">
        <v>8399</v>
      </c>
      <c r="B6394" s="261" t="s">
        <v>1631</v>
      </c>
      <c r="C6394" s="261" t="s">
        <v>1664</v>
      </c>
      <c r="D6394" s="262" t="s">
        <v>9991</v>
      </c>
      <c r="E6394" s="257">
        <v>403</v>
      </c>
      <c r="F6394" s="258">
        <v>732</v>
      </c>
      <c r="G6394" s="258">
        <v>2363</v>
      </c>
      <c r="H6394" s="258">
        <v>1875</v>
      </c>
      <c r="I6394" s="258">
        <v>816</v>
      </c>
      <c r="J6394" s="258">
        <v>454</v>
      </c>
      <c r="K6394" s="259">
        <v>153</v>
      </c>
      <c r="L6394" s="257">
        <v>428</v>
      </c>
      <c r="M6394" s="258">
        <v>683</v>
      </c>
      <c r="N6394" s="258">
        <v>2372</v>
      </c>
      <c r="O6394" s="258">
        <v>1918</v>
      </c>
      <c r="P6394" s="258">
        <v>835</v>
      </c>
      <c r="Q6394" s="258">
        <v>583</v>
      </c>
      <c r="R6394" s="259">
        <v>302</v>
      </c>
      <c r="S6394" s="267">
        <v>13917</v>
      </c>
      <c r="T6394" s="90"/>
      <c r="U6394" s="260">
        <v>80</v>
      </c>
      <c r="V6394" s="273">
        <v>105.822215346278</v>
      </c>
      <c r="W6394" s="273">
        <v>103.016249640494</v>
      </c>
      <c r="X6394" s="274">
        <v>1.0521536069999999</v>
      </c>
      <c r="Z6394" s="257">
        <v>39642.33</v>
      </c>
      <c r="AA6394" s="258">
        <v>15349.322765877794</v>
      </c>
      <c r="AB6394" s="276">
        <v>1.1029189312263989</v>
      </c>
      <c r="AC6394" s="92"/>
      <c r="AD6394" s="257">
        <v>1393723.5151352813</v>
      </c>
      <c r="AE6394" s="258">
        <v>14132.343724241078</v>
      </c>
      <c r="AF6394" s="276">
        <v>1.0154734299231931</v>
      </c>
      <c r="AG6394" s="93"/>
      <c r="AH6394" s="257">
        <v>14642.821748618999</v>
      </c>
      <c r="AI6394" s="258">
        <v>12420.572444316027</v>
      </c>
      <c r="AJ6394" s="258">
        <v>13198.714773271693</v>
      </c>
      <c r="AK6394" s="276">
        <v>0.94838792651230097</v>
      </c>
      <c r="AL6394" s="93"/>
      <c r="AM6394" s="257">
        <v>13951.4</v>
      </c>
      <c r="AN6394" s="258">
        <v>13920.5036101204</v>
      </c>
      <c r="AO6394" s="276">
        <v>1.0002517503858879</v>
      </c>
      <c r="AQ6394" s="280">
        <v>14786.082314817972</v>
      </c>
      <c r="AR6394" s="281">
        <v>14904.286705008146</v>
      </c>
    </row>
    <row r="6395" spans="1:44" x14ac:dyDescent="0.2">
      <c r="A6395" s="260" t="s">
        <v>8399</v>
      </c>
      <c r="B6395" s="261" t="s">
        <v>1631</v>
      </c>
      <c r="C6395" s="261" t="s">
        <v>1665</v>
      </c>
      <c r="D6395" s="262" t="s">
        <v>9992</v>
      </c>
      <c r="E6395" s="257">
        <v>97</v>
      </c>
      <c r="F6395" s="258">
        <v>257</v>
      </c>
      <c r="G6395" s="258">
        <v>733</v>
      </c>
      <c r="H6395" s="258">
        <v>880</v>
      </c>
      <c r="I6395" s="258">
        <v>426</v>
      </c>
      <c r="J6395" s="258">
        <v>256</v>
      </c>
      <c r="K6395" s="259">
        <v>92</v>
      </c>
      <c r="L6395" s="257">
        <v>102</v>
      </c>
      <c r="M6395" s="258">
        <v>264</v>
      </c>
      <c r="N6395" s="258">
        <v>689</v>
      </c>
      <c r="O6395" s="258">
        <v>897</v>
      </c>
      <c r="P6395" s="258">
        <v>525</v>
      </c>
      <c r="Q6395" s="258">
        <v>294</v>
      </c>
      <c r="R6395" s="259">
        <v>152</v>
      </c>
      <c r="S6395" s="267">
        <v>5664</v>
      </c>
      <c r="T6395" s="90"/>
      <c r="U6395" s="260">
        <v>39</v>
      </c>
      <c r="V6395" s="273">
        <v>82.786588325254201</v>
      </c>
      <c r="W6395" s="273">
        <v>79.243820621468899</v>
      </c>
      <c r="X6395" s="274">
        <v>1.052416757</v>
      </c>
      <c r="Z6395" s="257">
        <v>17822.14</v>
      </c>
      <c r="AA6395" s="258">
        <v>6900.6483533803712</v>
      </c>
      <c r="AB6395" s="276">
        <v>1.2183348081533141</v>
      </c>
      <c r="AC6395" s="92"/>
      <c r="AD6395" s="257">
        <v>501271.27547301759</v>
      </c>
      <c r="AE6395" s="258">
        <v>5082.8861586552202</v>
      </c>
      <c r="AF6395" s="276">
        <v>0.89740221727669844</v>
      </c>
      <c r="AG6395" s="93"/>
      <c r="AH6395" s="257">
        <v>5960.8885116480005</v>
      </c>
      <c r="AI6395" s="258">
        <v>5056.2418133921356</v>
      </c>
      <c r="AJ6395" s="258">
        <v>5372.2760704282246</v>
      </c>
      <c r="AK6395" s="276">
        <v>0.94849506893153679</v>
      </c>
      <c r="AL6395" s="93"/>
      <c r="AM6395" s="257">
        <v>5680.77</v>
      </c>
      <c r="AN6395" s="258">
        <v>5668.1895217156462</v>
      </c>
      <c r="AO6395" s="276">
        <v>1.0007396754441467</v>
      </c>
      <c r="AQ6395" s="280">
        <v>5878.0493893789317</v>
      </c>
      <c r="AR6395" s="281">
        <v>5925.0402845184071</v>
      </c>
    </row>
    <row r="6396" spans="1:44" x14ac:dyDescent="0.2">
      <c r="A6396" s="260" t="s">
        <v>8399</v>
      </c>
      <c r="B6396" s="261" t="s">
        <v>1631</v>
      </c>
      <c r="C6396" s="261" t="s">
        <v>1666</v>
      </c>
      <c r="D6396" s="262" t="s">
        <v>9993</v>
      </c>
      <c r="E6396" s="257">
        <v>91</v>
      </c>
      <c r="F6396" s="258">
        <v>263</v>
      </c>
      <c r="G6396" s="258">
        <v>763</v>
      </c>
      <c r="H6396" s="258">
        <v>698</v>
      </c>
      <c r="I6396" s="258">
        <v>325</v>
      </c>
      <c r="J6396" s="258">
        <v>136</v>
      </c>
      <c r="K6396" s="259">
        <v>42</v>
      </c>
      <c r="L6396" s="257">
        <v>95</v>
      </c>
      <c r="M6396" s="258">
        <v>274</v>
      </c>
      <c r="N6396" s="258">
        <v>742</v>
      </c>
      <c r="O6396" s="258">
        <v>717</v>
      </c>
      <c r="P6396" s="258">
        <v>307</v>
      </c>
      <c r="Q6396" s="258">
        <v>198</v>
      </c>
      <c r="R6396" s="259">
        <v>89</v>
      </c>
      <c r="S6396" s="267">
        <v>4740</v>
      </c>
      <c r="T6396" s="90"/>
      <c r="U6396" s="260">
        <v>10</v>
      </c>
      <c r="V6396" s="273">
        <v>98.674699637527397</v>
      </c>
      <c r="W6396" s="273">
        <v>82.482700421940905</v>
      </c>
      <c r="X6396" s="274">
        <v>1.0521536069999999</v>
      </c>
      <c r="Z6396" s="257">
        <v>13384.599999999999</v>
      </c>
      <c r="AA6396" s="258">
        <v>5182.453843963458</v>
      </c>
      <c r="AB6396" s="276">
        <v>1.0933446928192949</v>
      </c>
      <c r="AC6396" s="92"/>
      <c r="AD6396" s="257">
        <v>442798.01130101288</v>
      </c>
      <c r="AE6396" s="258">
        <v>4489.9677935827112</v>
      </c>
      <c r="AF6396" s="276">
        <v>0.9472505893634412</v>
      </c>
      <c r="AG6396" s="93"/>
      <c r="AH6396" s="257">
        <v>4987.2080971799996</v>
      </c>
      <c r="AI6396" s="258">
        <v>4230.3307743089727</v>
      </c>
      <c r="AJ6396" s="258">
        <v>4495.3587716683069</v>
      </c>
      <c r="AK6396" s="276">
        <v>0.94838792651230108</v>
      </c>
      <c r="AL6396" s="93"/>
      <c r="AM6396" s="257">
        <v>4744.3</v>
      </c>
      <c r="AN6396" s="258">
        <v>4733.7934026330131</v>
      </c>
      <c r="AO6396" s="276">
        <v>0.99869059127278759</v>
      </c>
      <c r="AQ6396" s="280">
        <v>4649.6183002199932</v>
      </c>
      <c r="AR6396" s="281">
        <v>4686.7887476781261</v>
      </c>
    </row>
    <row r="6397" spans="1:44" x14ac:dyDescent="0.2">
      <c r="A6397" s="260" t="s">
        <v>8399</v>
      </c>
      <c r="B6397" s="261" t="s">
        <v>1631</v>
      </c>
      <c r="C6397" s="261" t="s">
        <v>1667</v>
      </c>
      <c r="D6397" s="262" t="s">
        <v>9994</v>
      </c>
      <c r="E6397" s="257">
        <v>136</v>
      </c>
      <c r="F6397" s="258">
        <v>303</v>
      </c>
      <c r="G6397" s="258">
        <v>800</v>
      </c>
      <c r="H6397" s="258">
        <v>862</v>
      </c>
      <c r="I6397" s="258">
        <v>403</v>
      </c>
      <c r="J6397" s="258">
        <v>219</v>
      </c>
      <c r="K6397" s="259">
        <v>69</v>
      </c>
      <c r="L6397" s="257">
        <v>131</v>
      </c>
      <c r="M6397" s="258">
        <v>282</v>
      </c>
      <c r="N6397" s="258">
        <v>828</v>
      </c>
      <c r="O6397" s="258">
        <v>903</v>
      </c>
      <c r="P6397" s="258">
        <v>434</v>
      </c>
      <c r="Q6397" s="258">
        <v>261</v>
      </c>
      <c r="R6397" s="259">
        <v>108</v>
      </c>
      <c r="S6397" s="267">
        <v>5739</v>
      </c>
      <c r="T6397" s="90"/>
      <c r="U6397" s="260">
        <v>11</v>
      </c>
      <c r="V6397" s="273">
        <v>79.814229201339899</v>
      </c>
      <c r="W6397" s="273">
        <v>86.232793169541694</v>
      </c>
      <c r="X6397" s="274">
        <v>1.0578681400000001</v>
      </c>
      <c r="Z6397" s="257">
        <v>17087.849999999999</v>
      </c>
      <c r="AA6397" s="258">
        <v>6616.3347367550004</v>
      </c>
      <c r="AB6397" s="276">
        <v>1.1528724057771389</v>
      </c>
      <c r="AC6397" s="92"/>
      <c r="AD6397" s="257">
        <v>512950.45450108172</v>
      </c>
      <c r="AE6397" s="258">
        <v>5201.3129274146822</v>
      </c>
      <c r="AF6397" s="276">
        <v>0.90630997167009619</v>
      </c>
      <c r="AG6397" s="93"/>
      <c r="AH6397" s="257">
        <v>6071.1052554600001</v>
      </c>
      <c r="AI6397" s="258">
        <v>5149.7316526181494</v>
      </c>
      <c r="AJ6397" s="258">
        <v>5456.1511932567118</v>
      </c>
      <c r="AK6397" s="276">
        <v>0.95071461809665658</v>
      </c>
      <c r="AL6397" s="93"/>
      <c r="AM6397" s="257">
        <v>5743.73</v>
      </c>
      <c r="AN6397" s="258">
        <v>5731.0100922170423</v>
      </c>
      <c r="AO6397" s="276">
        <v>0.99860778745722989</v>
      </c>
      <c r="AQ6397" s="280">
        <v>5692.9759299057978</v>
      </c>
      <c r="AR6397" s="281">
        <v>5738.4872921337401</v>
      </c>
    </row>
    <row r="6398" spans="1:44" x14ac:dyDescent="0.2">
      <c r="A6398" s="260" t="s">
        <v>8399</v>
      </c>
      <c r="B6398" s="261" t="s">
        <v>1631</v>
      </c>
      <c r="C6398" s="261" t="s">
        <v>1668</v>
      </c>
      <c r="D6398" s="262" t="s">
        <v>9995</v>
      </c>
      <c r="E6398" s="257">
        <v>136</v>
      </c>
      <c r="F6398" s="258">
        <v>357</v>
      </c>
      <c r="G6398" s="258">
        <v>998</v>
      </c>
      <c r="H6398" s="258">
        <v>1020</v>
      </c>
      <c r="I6398" s="258">
        <v>367</v>
      </c>
      <c r="J6398" s="258">
        <v>251</v>
      </c>
      <c r="K6398" s="259">
        <v>82</v>
      </c>
      <c r="L6398" s="257">
        <v>121</v>
      </c>
      <c r="M6398" s="258">
        <v>342</v>
      </c>
      <c r="N6398" s="258">
        <v>922</v>
      </c>
      <c r="O6398" s="258">
        <v>1053</v>
      </c>
      <c r="P6398" s="258">
        <v>378</v>
      </c>
      <c r="Q6398" s="258">
        <v>254</v>
      </c>
      <c r="R6398" s="259">
        <v>146</v>
      </c>
      <c r="S6398" s="267">
        <v>6427</v>
      </c>
      <c r="T6398" s="90"/>
      <c r="U6398" s="260">
        <v>5</v>
      </c>
      <c r="V6398" s="273">
        <v>77.464086074378201</v>
      </c>
      <c r="W6398" s="273">
        <v>62.224124513618598</v>
      </c>
      <c r="X6398" s="274">
        <v>1.1303840169999999</v>
      </c>
      <c r="Z6398" s="257">
        <v>18471</v>
      </c>
      <c r="AA6398" s="258">
        <v>7151.8838778782374</v>
      </c>
      <c r="AB6398" s="276">
        <v>1.1127872845617297</v>
      </c>
      <c r="AC6398" s="92"/>
      <c r="AD6398" s="257">
        <v>533966.27741282713</v>
      </c>
      <c r="AE6398" s="258">
        <v>5414.4131799477236</v>
      </c>
      <c r="AF6398" s="276">
        <v>0.84244798194300974</v>
      </c>
      <c r="AG6398" s="93"/>
      <c r="AH6398" s="257">
        <v>7264.9780772589993</v>
      </c>
      <c r="AI6398" s="258">
        <v>6162.4178771057886</v>
      </c>
      <c r="AJ6398" s="258">
        <v>6300.0005810107778</v>
      </c>
      <c r="AK6398" s="276">
        <v>0.98023970452945042</v>
      </c>
      <c r="AL6398" s="93"/>
      <c r="AM6398" s="257">
        <v>6429.15</v>
      </c>
      <c r="AN6398" s="258">
        <v>6414.9121797816397</v>
      </c>
      <c r="AO6398" s="276">
        <v>0.9981192126624614</v>
      </c>
      <c r="AQ6398" s="280">
        <v>5894.9245873170566</v>
      </c>
      <c r="AR6398" s="281">
        <v>5942.0503878654936</v>
      </c>
    </row>
    <row r="6399" spans="1:44" x14ac:dyDescent="0.2">
      <c r="A6399" s="260" t="s">
        <v>8399</v>
      </c>
      <c r="B6399" s="261" t="s">
        <v>1631</v>
      </c>
      <c r="C6399" s="261" t="s">
        <v>1669</v>
      </c>
      <c r="D6399" s="262" t="s">
        <v>9996</v>
      </c>
      <c r="E6399" s="257">
        <v>112</v>
      </c>
      <c r="F6399" s="258">
        <v>256</v>
      </c>
      <c r="G6399" s="258">
        <v>698</v>
      </c>
      <c r="H6399" s="258">
        <v>609</v>
      </c>
      <c r="I6399" s="258">
        <v>357</v>
      </c>
      <c r="J6399" s="258">
        <v>243</v>
      </c>
      <c r="K6399" s="259">
        <v>77</v>
      </c>
      <c r="L6399" s="257">
        <v>102</v>
      </c>
      <c r="M6399" s="258">
        <v>386</v>
      </c>
      <c r="N6399" s="258">
        <v>1005</v>
      </c>
      <c r="O6399" s="258">
        <v>730</v>
      </c>
      <c r="P6399" s="258">
        <v>401</v>
      </c>
      <c r="Q6399" s="258">
        <v>305</v>
      </c>
      <c r="R6399" s="259">
        <v>185</v>
      </c>
      <c r="S6399" s="267">
        <v>5466</v>
      </c>
      <c r="T6399" s="90"/>
      <c r="U6399" s="260">
        <v>47</v>
      </c>
      <c r="V6399" s="273">
        <v>79.327703025423702</v>
      </c>
      <c r="W6399" s="273">
        <v>79.4398682042833</v>
      </c>
      <c r="X6399" s="274">
        <v>1.1098858330000001</v>
      </c>
      <c r="Z6399" s="257">
        <v>16747.769999999997</v>
      </c>
      <c r="AA6399" s="258">
        <v>6484.6573684918403</v>
      </c>
      <c r="AB6399" s="276">
        <v>1.1863624896618807</v>
      </c>
      <c r="AC6399" s="92"/>
      <c r="AD6399" s="257">
        <v>479064.36058964668</v>
      </c>
      <c r="AE6399" s="258">
        <v>4857.7082443998961</v>
      </c>
      <c r="AF6399" s="276">
        <v>0.88871354635929312</v>
      </c>
      <c r="AG6399" s="93"/>
      <c r="AH6399" s="257">
        <v>6066.6359631780006</v>
      </c>
      <c r="AI6399" s="258">
        <v>5145.9406368210311</v>
      </c>
      <c r="AJ6399" s="258">
        <v>5312.3715056740948</v>
      </c>
      <c r="AK6399" s="276">
        <v>0.97189379906222007</v>
      </c>
      <c r="AL6399" s="93"/>
      <c r="AM6399" s="257">
        <v>5486.21</v>
      </c>
      <c r="AN6399" s="258">
        <v>5474.0603889845206</v>
      </c>
      <c r="AO6399" s="276">
        <v>1.0014746412339042</v>
      </c>
      <c r="AQ6399" s="280">
        <v>5609.286235827497</v>
      </c>
      <c r="AR6399" s="281">
        <v>5654.1285574642197</v>
      </c>
    </row>
    <row r="6400" spans="1:44" x14ac:dyDescent="0.2">
      <c r="A6400" s="260" t="s">
        <v>8399</v>
      </c>
      <c r="B6400" s="261" t="s">
        <v>1631</v>
      </c>
      <c r="C6400" s="261" t="s">
        <v>1670</v>
      </c>
      <c r="D6400" s="262" t="s">
        <v>9997</v>
      </c>
      <c r="E6400" s="257">
        <v>302</v>
      </c>
      <c r="F6400" s="258">
        <v>679</v>
      </c>
      <c r="G6400" s="258">
        <v>1986</v>
      </c>
      <c r="H6400" s="258">
        <v>1551</v>
      </c>
      <c r="I6400" s="258">
        <v>611</v>
      </c>
      <c r="J6400" s="258">
        <v>435</v>
      </c>
      <c r="K6400" s="259">
        <v>165</v>
      </c>
      <c r="L6400" s="257">
        <v>299</v>
      </c>
      <c r="M6400" s="258">
        <v>606</v>
      </c>
      <c r="N6400" s="258">
        <v>1992</v>
      </c>
      <c r="O6400" s="258">
        <v>1584</v>
      </c>
      <c r="P6400" s="258">
        <v>735</v>
      </c>
      <c r="Q6400" s="258">
        <v>556</v>
      </c>
      <c r="R6400" s="259">
        <v>325</v>
      </c>
      <c r="S6400" s="267">
        <v>11826</v>
      </c>
      <c r="T6400" s="90"/>
      <c r="U6400" s="260">
        <v>95</v>
      </c>
      <c r="V6400" s="273">
        <v>83.609207045648006</v>
      </c>
      <c r="W6400" s="273">
        <v>65.287900566500298</v>
      </c>
      <c r="X6400" s="274">
        <v>1.1098858330000001</v>
      </c>
      <c r="Z6400" s="257">
        <v>34196.479999999996</v>
      </c>
      <c r="AA6400" s="258">
        <v>13240.715391272024</v>
      </c>
      <c r="AB6400" s="276">
        <v>1.1196275487292426</v>
      </c>
      <c r="AC6400" s="92"/>
      <c r="AD6400" s="257">
        <v>1010081.2211472383</v>
      </c>
      <c r="AE6400" s="258">
        <v>10242.214364352143</v>
      </c>
      <c r="AF6400" s="276">
        <v>0.8660759651912856</v>
      </c>
      <c r="AG6400" s="93"/>
      <c r="AH6400" s="257">
        <v>13125.509861058001</v>
      </c>
      <c r="AI6400" s="258">
        <v>11133.533474395448</v>
      </c>
      <c r="AJ6400" s="258">
        <v>11493.616067709816</v>
      </c>
      <c r="AK6400" s="276">
        <v>0.97189379906222018</v>
      </c>
      <c r="AL6400" s="93"/>
      <c r="AM6400" s="257">
        <v>11866.85</v>
      </c>
      <c r="AN6400" s="258">
        <v>11840.569997688926</v>
      </c>
      <c r="AO6400" s="276">
        <v>1.0012320309224527</v>
      </c>
      <c r="AQ6400" s="280">
        <v>11158.889656477466</v>
      </c>
      <c r="AR6400" s="281">
        <v>11248.097177371725</v>
      </c>
    </row>
    <row r="6401" spans="1:44" x14ac:dyDescent="0.2">
      <c r="A6401" s="260" t="s">
        <v>8399</v>
      </c>
      <c r="B6401" s="261" t="s">
        <v>1631</v>
      </c>
      <c r="C6401" s="261" t="s">
        <v>1671</v>
      </c>
      <c r="D6401" s="262" t="s">
        <v>9998</v>
      </c>
      <c r="E6401" s="257">
        <v>140</v>
      </c>
      <c r="F6401" s="258">
        <v>347</v>
      </c>
      <c r="G6401" s="258">
        <v>965</v>
      </c>
      <c r="H6401" s="258">
        <v>920</v>
      </c>
      <c r="I6401" s="258">
        <v>379</v>
      </c>
      <c r="J6401" s="258">
        <v>218</v>
      </c>
      <c r="K6401" s="259">
        <v>75</v>
      </c>
      <c r="L6401" s="257">
        <v>143</v>
      </c>
      <c r="M6401" s="258">
        <v>319</v>
      </c>
      <c r="N6401" s="258">
        <v>1024</v>
      </c>
      <c r="O6401" s="258">
        <v>977</v>
      </c>
      <c r="P6401" s="258">
        <v>401</v>
      </c>
      <c r="Q6401" s="258">
        <v>283</v>
      </c>
      <c r="R6401" s="259">
        <v>140</v>
      </c>
      <c r="S6401" s="267">
        <v>6331</v>
      </c>
      <c r="T6401" s="90"/>
      <c r="U6401" s="260">
        <v>59</v>
      </c>
      <c r="V6401" s="273">
        <v>86.161896096723495</v>
      </c>
      <c r="W6401" s="273">
        <v>84.950078988941499</v>
      </c>
      <c r="X6401" s="274">
        <v>1.0521536069999999</v>
      </c>
      <c r="Z6401" s="257">
        <v>18329.68</v>
      </c>
      <c r="AA6401" s="258">
        <v>7097.1654419721272</v>
      </c>
      <c r="AB6401" s="276">
        <v>1.1210180764448154</v>
      </c>
      <c r="AC6401" s="92"/>
      <c r="AD6401" s="257">
        <v>574435.43371849053</v>
      </c>
      <c r="AE6401" s="258">
        <v>5824.7700555624406</v>
      </c>
      <c r="AF6401" s="276">
        <v>0.92003949700875698</v>
      </c>
      <c r="AG6401" s="93"/>
      <c r="AH6401" s="257">
        <v>6661.1844859169996</v>
      </c>
      <c r="AI6401" s="258">
        <v>5650.2582557278702</v>
      </c>
      <c r="AJ6401" s="258">
        <v>6004.2439627493768</v>
      </c>
      <c r="AK6401" s="276">
        <v>0.94838792651230086</v>
      </c>
      <c r="AL6401" s="93"/>
      <c r="AM6401" s="257">
        <v>6356.37</v>
      </c>
      <c r="AN6401" s="258">
        <v>6342.2933563843771</v>
      </c>
      <c r="AO6401" s="276">
        <v>1.0017838187307497</v>
      </c>
      <c r="AQ6401" s="280">
        <v>6203.7091728034611</v>
      </c>
      <c r="AR6401" s="281">
        <v>6253.3034902213712</v>
      </c>
    </row>
    <row r="6402" spans="1:44" x14ac:dyDescent="0.2">
      <c r="A6402" s="260" t="s">
        <v>8399</v>
      </c>
      <c r="B6402" s="261" t="s">
        <v>1631</v>
      </c>
      <c r="C6402" s="261" t="s">
        <v>1725</v>
      </c>
      <c r="D6402" s="262" t="s">
        <v>10050</v>
      </c>
      <c r="E6402" s="257">
        <v>144</v>
      </c>
      <c r="F6402" s="258">
        <v>243</v>
      </c>
      <c r="G6402" s="258">
        <v>940</v>
      </c>
      <c r="H6402" s="258">
        <v>635</v>
      </c>
      <c r="I6402" s="258">
        <v>208</v>
      </c>
      <c r="J6402" s="258">
        <v>113</v>
      </c>
      <c r="K6402" s="259">
        <v>42</v>
      </c>
      <c r="L6402" s="257">
        <v>131</v>
      </c>
      <c r="M6402" s="258">
        <v>268</v>
      </c>
      <c r="N6402" s="258">
        <v>988</v>
      </c>
      <c r="O6402" s="258">
        <v>666</v>
      </c>
      <c r="P6402" s="258">
        <v>264</v>
      </c>
      <c r="Q6402" s="258">
        <v>188</v>
      </c>
      <c r="R6402" s="259">
        <v>128</v>
      </c>
      <c r="S6402" s="267">
        <v>4958</v>
      </c>
      <c r="T6402" s="90"/>
      <c r="U6402" s="260">
        <v>39</v>
      </c>
      <c r="V6402" s="273">
        <v>91.019894146178203</v>
      </c>
      <c r="W6402" s="273">
        <v>77.793856103476102</v>
      </c>
      <c r="X6402" s="274">
        <v>1.149974053</v>
      </c>
      <c r="Z6402" s="257">
        <v>13474.2</v>
      </c>
      <c r="AA6402" s="258">
        <v>5217.1465403771826</v>
      </c>
      <c r="AB6402" s="276">
        <v>1.0522683623189155</v>
      </c>
      <c r="AC6402" s="92"/>
      <c r="AD6402" s="257">
        <v>447747.65265011915</v>
      </c>
      <c r="AE6402" s="258">
        <v>4540.1571116918321</v>
      </c>
      <c r="AF6402" s="276">
        <v>0.91572349973615008</v>
      </c>
      <c r="AG6402" s="93"/>
      <c r="AH6402" s="257">
        <v>5701.5713547739997</v>
      </c>
      <c r="AI6402" s="258">
        <v>4836.2795965256119</v>
      </c>
      <c r="AJ6402" s="258">
        <v>4899.5742063322941</v>
      </c>
      <c r="AK6402" s="276">
        <v>0.98821585444378668</v>
      </c>
      <c r="AL6402" s="93"/>
      <c r="AM6402" s="257">
        <v>4974.7700000000004</v>
      </c>
      <c r="AN6402" s="258">
        <v>4963.753010057676</v>
      </c>
      <c r="AO6402" s="276">
        <v>1.0011603489426535</v>
      </c>
      <c r="AQ6402" s="280">
        <v>4726.6435603295049</v>
      </c>
      <c r="AR6402" s="281">
        <v>4764.4297708888198</v>
      </c>
    </row>
    <row r="6403" spans="1:44" x14ac:dyDescent="0.2">
      <c r="A6403" s="260" t="s">
        <v>8399</v>
      </c>
      <c r="B6403" s="261" t="s">
        <v>1631</v>
      </c>
      <c r="C6403" s="261" t="s">
        <v>1726</v>
      </c>
      <c r="D6403" s="262" t="s">
        <v>10051</v>
      </c>
      <c r="E6403" s="257">
        <v>255</v>
      </c>
      <c r="F6403" s="258">
        <v>508</v>
      </c>
      <c r="G6403" s="258">
        <v>1665</v>
      </c>
      <c r="H6403" s="258">
        <v>1345</v>
      </c>
      <c r="I6403" s="258">
        <v>346</v>
      </c>
      <c r="J6403" s="258">
        <v>164</v>
      </c>
      <c r="K6403" s="259">
        <v>53</v>
      </c>
      <c r="L6403" s="257">
        <v>234</v>
      </c>
      <c r="M6403" s="258">
        <v>468</v>
      </c>
      <c r="N6403" s="258">
        <v>1706</v>
      </c>
      <c r="O6403" s="258">
        <v>1280</v>
      </c>
      <c r="P6403" s="258">
        <v>336</v>
      </c>
      <c r="Q6403" s="258">
        <v>231</v>
      </c>
      <c r="R6403" s="259">
        <v>76</v>
      </c>
      <c r="S6403" s="267">
        <v>8667</v>
      </c>
      <c r="T6403" s="90"/>
      <c r="U6403" s="260">
        <v>0</v>
      </c>
      <c r="V6403" s="273">
        <v>90.887460397117593</v>
      </c>
      <c r="W6403" s="273">
        <v>77.7420062334064</v>
      </c>
      <c r="X6403" s="274">
        <v>1.149974053</v>
      </c>
      <c r="Z6403" s="257">
        <v>21893.190000000002</v>
      </c>
      <c r="AA6403" s="258">
        <v>8476.939667388071</v>
      </c>
      <c r="AB6403" s="276">
        <v>0.97807080505227539</v>
      </c>
      <c r="AC6403" s="92"/>
      <c r="AD6403" s="257">
        <v>782294.320299807</v>
      </c>
      <c r="AE6403" s="258">
        <v>7932.4572685604035</v>
      </c>
      <c r="AF6403" s="276">
        <v>0.91524832912892617</v>
      </c>
      <c r="AG6403" s="93"/>
      <c r="AH6403" s="257">
        <v>9966.8251173509998</v>
      </c>
      <c r="AI6403" s="258">
        <v>8454.2225218006206</v>
      </c>
      <c r="AJ6403" s="258">
        <v>8564.8668104642984</v>
      </c>
      <c r="AK6403" s="276">
        <v>0.98821585444378657</v>
      </c>
      <c r="AL6403" s="93"/>
      <c r="AM6403" s="257">
        <v>8667</v>
      </c>
      <c r="AN6403" s="258">
        <v>8647.8062982147676</v>
      </c>
      <c r="AO6403" s="276">
        <v>0.99778542727757791</v>
      </c>
      <c r="AQ6403" s="280">
        <v>7650.0982153280684</v>
      </c>
      <c r="AR6403" s="281">
        <v>7711.2554018758246</v>
      </c>
    </row>
    <row r="6404" spans="1:44" x14ac:dyDescent="0.2">
      <c r="A6404" s="260" t="s">
        <v>8399</v>
      </c>
      <c r="B6404" s="261" t="s">
        <v>1631</v>
      </c>
      <c r="C6404" s="261" t="s">
        <v>1674</v>
      </c>
      <c r="D6404" s="262" t="s">
        <v>10000</v>
      </c>
      <c r="E6404" s="257">
        <v>76</v>
      </c>
      <c r="F6404" s="258">
        <v>167</v>
      </c>
      <c r="G6404" s="258">
        <v>550</v>
      </c>
      <c r="H6404" s="258">
        <v>454</v>
      </c>
      <c r="I6404" s="258">
        <v>145</v>
      </c>
      <c r="J6404" s="258">
        <v>91</v>
      </c>
      <c r="K6404" s="259">
        <v>41</v>
      </c>
      <c r="L6404" s="257">
        <v>90</v>
      </c>
      <c r="M6404" s="258">
        <v>181</v>
      </c>
      <c r="N6404" s="258">
        <v>578</v>
      </c>
      <c r="O6404" s="258">
        <v>440</v>
      </c>
      <c r="P6404" s="258">
        <v>183</v>
      </c>
      <c r="Q6404" s="258">
        <v>116</v>
      </c>
      <c r="R6404" s="259">
        <v>60</v>
      </c>
      <c r="S6404" s="267">
        <v>3172</v>
      </c>
      <c r="T6404" s="90"/>
      <c r="U6404" s="260">
        <v>24</v>
      </c>
      <c r="V6404" s="273">
        <v>100.94131145746501</v>
      </c>
      <c r="W6404" s="273">
        <v>84.126418663303895</v>
      </c>
      <c r="X6404" s="274">
        <v>1.0521536069999999</v>
      </c>
      <c r="Z6404" s="257">
        <v>8720.07</v>
      </c>
      <c r="AA6404" s="258">
        <v>3376.3698796475378</v>
      </c>
      <c r="AB6404" s="276">
        <v>1.0644293441511783</v>
      </c>
      <c r="AC6404" s="92"/>
      <c r="AD6404" s="257">
        <v>299431.70694113505</v>
      </c>
      <c r="AE6404" s="258">
        <v>3036.234775745746</v>
      </c>
      <c r="AF6404" s="276">
        <v>0.95719885742299682</v>
      </c>
      <c r="AG6404" s="93"/>
      <c r="AH6404" s="257">
        <v>3337.4312414039996</v>
      </c>
      <c r="AI6404" s="258">
        <v>2830.9302143687896</v>
      </c>
      <c r="AJ6404" s="258">
        <v>3008.2865028970191</v>
      </c>
      <c r="AK6404" s="276">
        <v>0.94838792651230108</v>
      </c>
      <c r="AL6404" s="93"/>
      <c r="AM6404" s="257">
        <v>3182.32</v>
      </c>
      <c r="AN6404" s="258">
        <v>3175.2725209339819</v>
      </c>
      <c r="AO6404" s="276">
        <v>1.00103169008007</v>
      </c>
      <c r="AQ6404" s="280">
        <v>3068.2167162214678</v>
      </c>
      <c r="AR6404" s="281">
        <v>3092.7449636767656</v>
      </c>
    </row>
    <row r="6405" spans="1:44" x14ac:dyDescent="0.2">
      <c r="A6405" s="260" t="s">
        <v>8399</v>
      </c>
      <c r="B6405" s="261" t="s">
        <v>1631</v>
      </c>
      <c r="C6405" s="261" t="s">
        <v>1675</v>
      </c>
      <c r="D6405" s="262" t="s">
        <v>10001</v>
      </c>
      <c r="E6405" s="257">
        <v>34</v>
      </c>
      <c r="F6405" s="258">
        <v>128</v>
      </c>
      <c r="G6405" s="258">
        <v>305</v>
      </c>
      <c r="H6405" s="258">
        <v>459</v>
      </c>
      <c r="I6405" s="258">
        <v>237</v>
      </c>
      <c r="J6405" s="258">
        <v>147</v>
      </c>
      <c r="K6405" s="259">
        <v>37</v>
      </c>
      <c r="L6405" s="257">
        <v>34</v>
      </c>
      <c r="M6405" s="258">
        <v>117</v>
      </c>
      <c r="N6405" s="258">
        <v>290</v>
      </c>
      <c r="O6405" s="258">
        <v>492</v>
      </c>
      <c r="P6405" s="258">
        <v>235</v>
      </c>
      <c r="Q6405" s="258">
        <v>144</v>
      </c>
      <c r="R6405" s="259">
        <v>68</v>
      </c>
      <c r="S6405" s="267">
        <v>2727</v>
      </c>
      <c r="T6405" s="90"/>
      <c r="U6405" s="260">
        <v>32</v>
      </c>
      <c r="V6405" s="273">
        <v>81.452934876622606</v>
      </c>
      <c r="W6405" s="273">
        <v>59.054331864904498</v>
      </c>
      <c r="X6405" s="274">
        <v>1.0521536069999999</v>
      </c>
      <c r="Z6405" s="257">
        <v>8726.7799999999988</v>
      </c>
      <c r="AA6405" s="258">
        <v>3378.9679599258425</v>
      </c>
      <c r="AB6405" s="276">
        <v>1.2390788265221278</v>
      </c>
      <c r="AC6405" s="92"/>
      <c r="AD6405" s="257">
        <v>227358.00071347973</v>
      </c>
      <c r="AE6405" s="258">
        <v>2305.4080523476459</v>
      </c>
      <c r="AF6405" s="276">
        <v>0.84540082594339783</v>
      </c>
      <c r="AG6405" s="93"/>
      <c r="AH6405" s="257">
        <v>2869.2228862889997</v>
      </c>
      <c r="AI6405" s="258">
        <v>2433.7789074980101</v>
      </c>
      <c r="AJ6405" s="258">
        <v>2586.2538755990445</v>
      </c>
      <c r="AK6405" s="276">
        <v>0.94838792651230086</v>
      </c>
      <c r="AL6405" s="93"/>
      <c r="AM6405" s="257">
        <v>2740.76</v>
      </c>
      <c r="AN6405" s="258">
        <v>2734.6903876652946</v>
      </c>
      <c r="AO6405" s="276">
        <v>1.00282009081969</v>
      </c>
      <c r="AQ6405" s="280">
        <v>2716.7882122304914</v>
      </c>
      <c r="AR6405" s="281">
        <v>2738.5070345030231</v>
      </c>
    </row>
    <row r="6406" spans="1:44" x14ac:dyDescent="0.2">
      <c r="A6406" s="260" t="s">
        <v>8399</v>
      </c>
      <c r="B6406" s="261" t="s">
        <v>1631</v>
      </c>
      <c r="C6406" s="261" t="s">
        <v>1676</v>
      </c>
      <c r="D6406" s="262" t="s">
        <v>10002</v>
      </c>
      <c r="E6406" s="257">
        <v>38</v>
      </c>
      <c r="F6406" s="258">
        <v>94</v>
      </c>
      <c r="G6406" s="258">
        <v>274</v>
      </c>
      <c r="H6406" s="258">
        <v>294</v>
      </c>
      <c r="I6406" s="258">
        <v>162</v>
      </c>
      <c r="J6406" s="258">
        <v>82</v>
      </c>
      <c r="K6406" s="259">
        <v>19</v>
      </c>
      <c r="L6406" s="257">
        <v>32</v>
      </c>
      <c r="M6406" s="258">
        <v>89</v>
      </c>
      <c r="N6406" s="258">
        <v>257</v>
      </c>
      <c r="O6406" s="258">
        <v>282</v>
      </c>
      <c r="P6406" s="258">
        <v>157</v>
      </c>
      <c r="Q6406" s="258">
        <v>80</v>
      </c>
      <c r="R6406" s="259">
        <v>44</v>
      </c>
      <c r="S6406" s="267">
        <v>1904</v>
      </c>
      <c r="T6406" s="90"/>
      <c r="U6406" s="260">
        <v>0</v>
      </c>
      <c r="V6406" s="273">
        <v>80.774079608890602</v>
      </c>
      <c r="W6406" s="273">
        <v>64.588328075709697</v>
      </c>
      <c r="X6406" s="274">
        <v>1.1303840169999999</v>
      </c>
      <c r="Z6406" s="257">
        <v>5739.9400000000005</v>
      </c>
      <c r="AA6406" s="258">
        <v>2222.4776322878247</v>
      </c>
      <c r="AB6406" s="276">
        <v>1.1672676640167146</v>
      </c>
      <c r="AC6406" s="92"/>
      <c r="AD6406" s="257">
        <v>160899.2020794072</v>
      </c>
      <c r="AE6406" s="258">
        <v>1631.5164407063864</v>
      </c>
      <c r="AF6406" s="276">
        <v>0.85688888692562315</v>
      </c>
      <c r="AG6406" s="93"/>
      <c r="AH6406" s="257">
        <v>2152.251168368</v>
      </c>
      <c r="AI6406" s="258">
        <v>1825.6174946334875</v>
      </c>
      <c r="AJ6406" s="258">
        <v>1866.376397424074</v>
      </c>
      <c r="AK6406" s="276">
        <v>0.98023970452945064</v>
      </c>
      <c r="AL6406" s="93"/>
      <c r="AM6406" s="257">
        <v>1904</v>
      </c>
      <c r="AN6406" s="258">
        <v>1899.7834535365082</v>
      </c>
      <c r="AO6406" s="276">
        <v>0.9977854272775778</v>
      </c>
      <c r="AQ6406" s="280">
        <v>1862.6504239384524</v>
      </c>
      <c r="AR6406" s="281">
        <v>1877.5410117771569</v>
      </c>
    </row>
    <row r="6407" spans="1:44" x14ac:dyDescent="0.2">
      <c r="A6407" s="260" t="s">
        <v>8399</v>
      </c>
      <c r="B6407" s="261" t="s">
        <v>1631</v>
      </c>
      <c r="C6407" s="261" t="s">
        <v>1677</v>
      </c>
      <c r="D6407" s="262" t="s">
        <v>10003</v>
      </c>
      <c r="E6407" s="257">
        <v>113</v>
      </c>
      <c r="F6407" s="258">
        <v>255</v>
      </c>
      <c r="G6407" s="258">
        <v>850</v>
      </c>
      <c r="H6407" s="258">
        <v>671</v>
      </c>
      <c r="I6407" s="258">
        <v>222</v>
      </c>
      <c r="J6407" s="258">
        <v>119</v>
      </c>
      <c r="K6407" s="259">
        <v>68</v>
      </c>
      <c r="L6407" s="257">
        <v>128</v>
      </c>
      <c r="M6407" s="258">
        <v>241</v>
      </c>
      <c r="N6407" s="258">
        <v>789</v>
      </c>
      <c r="O6407" s="258">
        <v>634</v>
      </c>
      <c r="P6407" s="258">
        <v>234</v>
      </c>
      <c r="Q6407" s="258">
        <v>174</v>
      </c>
      <c r="R6407" s="259">
        <v>104</v>
      </c>
      <c r="S6407" s="267">
        <v>4602</v>
      </c>
      <c r="T6407" s="90"/>
      <c r="U6407" s="260">
        <v>62</v>
      </c>
      <c r="V6407" s="273">
        <v>98.340197625891406</v>
      </c>
      <c r="W6407" s="273">
        <v>95.302714440825099</v>
      </c>
      <c r="X6407" s="274">
        <v>1.0521536069999999</v>
      </c>
      <c r="Z6407" s="257">
        <v>12622.820000000002</v>
      </c>
      <c r="AA6407" s="258">
        <v>4887.4962292977625</v>
      </c>
      <c r="AB6407" s="276">
        <v>1.0620374248800006</v>
      </c>
      <c r="AC6407" s="92"/>
      <c r="AD6407" s="257">
        <v>443472.71151921398</v>
      </c>
      <c r="AE6407" s="258">
        <v>4496.8092476379034</v>
      </c>
      <c r="AF6407" s="276">
        <v>0.97714238323292124</v>
      </c>
      <c r="AG6407" s="93"/>
      <c r="AH6407" s="257">
        <v>4842.0108994140001</v>
      </c>
      <c r="AI6407" s="258">
        <v>4107.1692454366867</v>
      </c>
      <c r="AJ6407" s="258">
        <v>4364.4812378096094</v>
      </c>
      <c r="AK6407" s="276">
        <v>0.94838792651230108</v>
      </c>
      <c r="AL6407" s="93"/>
      <c r="AM6407" s="257">
        <v>4628.66</v>
      </c>
      <c r="AN6407" s="258">
        <v>4618.4094958226333</v>
      </c>
      <c r="AO6407" s="276">
        <v>1.0035657313825801</v>
      </c>
      <c r="AQ6407" s="280">
        <v>4545.442057985194</v>
      </c>
      <c r="AR6407" s="281">
        <v>4581.7796892230817</v>
      </c>
    </row>
    <row r="6408" spans="1:44" x14ac:dyDescent="0.2">
      <c r="A6408" s="260" t="s">
        <v>8399</v>
      </c>
      <c r="B6408" s="261" t="s">
        <v>1631</v>
      </c>
      <c r="C6408" s="261" t="s">
        <v>1678</v>
      </c>
      <c r="D6408" s="262" t="s">
        <v>10004</v>
      </c>
      <c r="E6408" s="257">
        <v>100</v>
      </c>
      <c r="F6408" s="258">
        <v>220</v>
      </c>
      <c r="G6408" s="258">
        <v>603</v>
      </c>
      <c r="H6408" s="258">
        <v>605</v>
      </c>
      <c r="I6408" s="258">
        <v>266</v>
      </c>
      <c r="J6408" s="258">
        <v>134</v>
      </c>
      <c r="K6408" s="259">
        <v>36</v>
      </c>
      <c r="L6408" s="257">
        <v>76</v>
      </c>
      <c r="M6408" s="258">
        <v>202</v>
      </c>
      <c r="N6408" s="258">
        <v>579</v>
      </c>
      <c r="O6408" s="258">
        <v>671</v>
      </c>
      <c r="P6408" s="258">
        <v>256</v>
      </c>
      <c r="Q6408" s="258">
        <v>137</v>
      </c>
      <c r="R6408" s="259">
        <v>55</v>
      </c>
      <c r="S6408" s="267">
        <v>3940</v>
      </c>
      <c r="T6408" s="90"/>
      <c r="U6408" s="260">
        <v>0</v>
      </c>
      <c r="V6408" s="273">
        <v>78.235933860345199</v>
      </c>
      <c r="W6408" s="273">
        <v>57.293221629855204</v>
      </c>
      <c r="X6408" s="274">
        <v>1.0521536069999999</v>
      </c>
      <c r="Z6408" s="257">
        <v>11183.62</v>
      </c>
      <c r="AA6408" s="258">
        <v>4330.2447931523257</v>
      </c>
      <c r="AB6408" s="276">
        <v>1.0990469018153111</v>
      </c>
      <c r="AC6408" s="92"/>
      <c r="AD6408" s="257">
        <v>323536.47768601187</v>
      </c>
      <c r="AE6408" s="258">
        <v>3280.6569311167591</v>
      </c>
      <c r="AF6408" s="276">
        <v>0.83265404343064953</v>
      </c>
      <c r="AG6408" s="93"/>
      <c r="AH6408" s="257">
        <v>4145.4852115799995</v>
      </c>
      <c r="AI6408" s="258">
        <v>3516.3508967884709</v>
      </c>
      <c r="AJ6408" s="258">
        <v>3736.6484304584665</v>
      </c>
      <c r="AK6408" s="276">
        <v>0.94838792651230108</v>
      </c>
      <c r="AL6408" s="93"/>
      <c r="AM6408" s="257">
        <v>3940</v>
      </c>
      <c r="AN6408" s="258">
        <v>3931.274583473657</v>
      </c>
      <c r="AO6408" s="276">
        <v>0.99778542727757791</v>
      </c>
      <c r="AQ6408" s="280">
        <v>3411.930819499431</v>
      </c>
      <c r="AR6408" s="281">
        <v>3439.2068208974356</v>
      </c>
    </row>
    <row r="6409" spans="1:44" x14ac:dyDescent="0.2">
      <c r="A6409" s="260" t="s">
        <v>8399</v>
      </c>
      <c r="B6409" s="261" t="s">
        <v>1631</v>
      </c>
      <c r="C6409" s="261" t="s">
        <v>1679</v>
      </c>
      <c r="D6409" s="262" t="s">
        <v>10005</v>
      </c>
      <c r="E6409" s="257">
        <v>200</v>
      </c>
      <c r="F6409" s="258">
        <v>484</v>
      </c>
      <c r="G6409" s="258">
        <v>1315</v>
      </c>
      <c r="H6409" s="258">
        <v>1193</v>
      </c>
      <c r="I6409" s="258">
        <v>600</v>
      </c>
      <c r="J6409" s="258">
        <v>348</v>
      </c>
      <c r="K6409" s="259">
        <v>107</v>
      </c>
      <c r="L6409" s="257">
        <v>204</v>
      </c>
      <c r="M6409" s="258">
        <v>542</v>
      </c>
      <c r="N6409" s="258">
        <v>1318</v>
      </c>
      <c r="O6409" s="258">
        <v>1240</v>
      </c>
      <c r="P6409" s="258">
        <v>646</v>
      </c>
      <c r="Q6409" s="258">
        <v>396</v>
      </c>
      <c r="R6409" s="259">
        <v>197</v>
      </c>
      <c r="S6409" s="267">
        <v>8790</v>
      </c>
      <c r="T6409" s="90"/>
      <c r="U6409" s="260">
        <v>32</v>
      </c>
      <c r="V6409" s="273">
        <v>81.637680218961094</v>
      </c>
      <c r="W6409" s="273">
        <v>69.055422511118707</v>
      </c>
      <c r="X6409" s="274">
        <v>1.1098858330000001</v>
      </c>
      <c r="Z6409" s="257">
        <v>25837.079999999998</v>
      </c>
      <c r="AA6409" s="258">
        <v>10003.995230547898</v>
      </c>
      <c r="AB6409" s="276">
        <v>1.1381109477301363</v>
      </c>
      <c r="AC6409" s="92"/>
      <c r="AD6409" s="257">
        <v>754085.67938141548</v>
      </c>
      <c r="AE6409" s="258">
        <v>7646.4219070821946</v>
      </c>
      <c r="AF6409" s="276">
        <v>0.86990010319478894</v>
      </c>
      <c r="AG6409" s="93"/>
      <c r="AH6409" s="257">
        <v>9755.8964720700005</v>
      </c>
      <c r="AI6409" s="258">
        <v>8275.3051953269041</v>
      </c>
      <c r="AJ6409" s="258">
        <v>8542.9464937569137</v>
      </c>
      <c r="AK6409" s="276">
        <v>0.97189379906221995</v>
      </c>
      <c r="AL6409" s="93"/>
      <c r="AM6409" s="257">
        <v>8803.76</v>
      </c>
      <c r="AN6409" s="258">
        <v>8784.2634332492507</v>
      </c>
      <c r="AO6409" s="276">
        <v>0.99934737579627431</v>
      </c>
      <c r="AQ6409" s="280">
        <v>8452.3631116017968</v>
      </c>
      <c r="AR6409" s="281">
        <v>8519.9338450794239</v>
      </c>
    </row>
    <row r="6410" spans="1:44" x14ac:dyDescent="0.2">
      <c r="A6410" s="260" t="s">
        <v>8399</v>
      </c>
      <c r="B6410" s="261" t="s">
        <v>1631</v>
      </c>
      <c r="C6410" s="261" t="s">
        <v>1680</v>
      </c>
      <c r="D6410" s="262" t="s">
        <v>10006</v>
      </c>
      <c r="E6410" s="257">
        <v>158</v>
      </c>
      <c r="F6410" s="258">
        <v>292</v>
      </c>
      <c r="G6410" s="258">
        <v>938</v>
      </c>
      <c r="H6410" s="258">
        <v>678</v>
      </c>
      <c r="I6410" s="258">
        <v>269</v>
      </c>
      <c r="J6410" s="258">
        <v>198</v>
      </c>
      <c r="K6410" s="259">
        <v>52</v>
      </c>
      <c r="L6410" s="257">
        <v>137</v>
      </c>
      <c r="M6410" s="258">
        <v>286</v>
      </c>
      <c r="N6410" s="258">
        <v>815</v>
      </c>
      <c r="O6410" s="258">
        <v>696</v>
      </c>
      <c r="P6410" s="258">
        <v>277</v>
      </c>
      <c r="Q6410" s="258">
        <v>193</v>
      </c>
      <c r="R6410" s="259">
        <v>97</v>
      </c>
      <c r="S6410" s="267">
        <v>5086</v>
      </c>
      <c r="T6410" s="90"/>
      <c r="U6410" s="260">
        <v>2</v>
      </c>
      <c r="V6410" s="273">
        <v>82.232012241497301</v>
      </c>
      <c r="W6410" s="273">
        <v>63.761642758891703</v>
      </c>
      <c r="X6410" s="274">
        <v>1.1303840169999999</v>
      </c>
      <c r="Z6410" s="257">
        <v>14131.999999999998</v>
      </c>
      <c r="AA6410" s="258">
        <v>5471.8435906109698</v>
      </c>
      <c r="AB6410" s="276">
        <v>1.0758638597347561</v>
      </c>
      <c r="AC6410" s="92"/>
      <c r="AD6410" s="257">
        <v>430737.89978444687</v>
      </c>
      <c r="AE6410" s="258">
        <v>4367.6783728662604</v>
      </c>
      <c r="AF6410" s="276">
        <v>0.85876491798392851</v>
      </c>
      <c r="AG6410" s="93"/>
      <c r="AH6410" s="257">
        <v>5749.1331104619994</v>
      </c>
      <c r="AI6410" s="258">
        <v>4876.6232025766367</v>
      </c>
      <c r="AJ6410" s="258">
        <v>4985.4991372367858</v>
      </c>
      <c r="AK6410" s="276">
        <v>0.98023970452945064</v>
      </c>
      <c r="AL6410" s="93"/>
      <c r="AM6410" s="257">
        <v>5086.8599999999997</v>
      </c>
      <c r="AN6410" s="258">
        <v>5075.5947786012193</v>
      </c>
      <c r="AO6410" s="276">
        <v>0.99795414443594566</v>
      </c>
      <c r="AQ6410" s="280">
        <v>4596.7495792403961</v>
      </c>
      <c r="AR6410" s="281">
        <v>4633.4973782382767</v>
      </c>
    </row>
    <row r="6411" spans="1:44" x14ac:dyDescent="0.2">
      <c r="A6411" s="260" t="s">
        <v>8399</v>
      </c>
      <c r="B6411" s="261" t="s">
        <v>1631</v>
      </c>
      <c r="C6411" s="261" t="s">
        <v>1681</v>
      </c>
      <c r="D6411" s="262" t="s">
        <v>10007</v>
      </c>
      <c r="E6411" s="257">
        <v>15</v>
      </c>
      <c r="F6411" s="258">
        <v>48</v>
      </c>
      <c r="G6411" s="258">
        <v>124</v>
      </c>
      <c r="H6411" s="258">
        <v>179</v>
      </c>
      <c r="I6411" s="258">
        <v>93</v>
      </c>
      <c r="J6411" s="258">
        <v>67</v>
      </c>
      <c r="K6411" s="259">
        <v>22</v>
      </c>
      <c r="L6411" s="257">
        <v>19</v>
      </c>
      <c r="M6411" s="258">
        <v>45</v>
      </c>
      <c r="N6411" s="258">
        <v>108</v>
      </c>
      <c r="O6411" s="258">
        <v>165</v>
      </c>
      <c r="P6411" s="258">
        <v>75</v>
      </c>
      <c r="Q6411" s="258">
        <v>65</v>
      </c>
      <c r="R6411" s="259">
        <v>27</v>
      </c>
      <c r="S6411" s="267">
        <v>1052</v>
      </c>
      <c r="T6411" s="90"/>
      <c r="U6411" s="260">
        <v>1</v>
      </c>
      <c r="V6411" s="273">
        <v>81.924196582131302</v>
      </c>
      <c r="W6411" s="273">
        <v>58.923882017126502</v>
      </c>
      <c r="X6411" s="274">
        <v>1.0521536069999999</v>
      </c>
      <c r="Z6411" s="257">
        <v>3417.98</v>
      </c>
      <c r="AA6411" s="258">
        <v>1323.425697412715</v>
      </c>
      <c r="AB6411" s="276">
        <v>1.258009218072923</v>
      </c>
      <c r="AC6411" s="92"/>
      <c r="AD6411" s="257">
        <v>87805.308600475983</v>
      </c>
      <c r="AE6411" s="258">
        <v>890.345027890658</v>
      </c>
      <c r="AF6411" s="276">
        <v>0.84633557784283076</v>
      </c>
      <c r="AG6411" s="93"/>
      <c r="AH6411" s="257">
        <v>1106.8655945639998</v>
      </c>
      <c r="AI6411" s="258">
        <v>938.88353893945964</v>
      </c>
      <c r="AJ6411" s="258">
        <v>997.70409869094055</v>
      </c>
      <c r="AK6411" s="276">
        <v>0.94838792651230086</v>
      </c>
      <c r="AL6411" s="93"/>
      <c r="AM6411" s="257">
        <v>1052.43</v>
      </c>
      <c r="AN6411" s="258">
        <v>1050.0993172297412</v>
      </c>
      <c r="AO6411" s="276">
        <v>0.99819326732865132</v>
      </c>
      <c r="AQ6411" s="280">
        <v>1060.3343089381101</v>
      </c>
      <c r="AR6411" s="281">
        <v>1068.8109403890351</v>
      </c>
    </row>
    <row r="6412" spans="1:44" x14ac:dyDescent="0.2">
      <c r="A6412" s="260" t="s">
        <v>8399</v>
      </c>
      <c r="B6412" s="261" t="s">
        <v>1631</v>
      </c>
      <c r="C6412" s="261" t="s">
        <v>1727</v>
      </c>
      <c r="D6412" s="262" t="s">
        <v>10052</v>
      </c>
      <c r="E6412" s="257">
        <v>44</v>
      </c>
      <c r="F6412" s="258">
        <v>52</v>
      </c>
      <c r="G6412" s="258">
        <v>354</v>
      </c>
      <c r="H6412" s="258">
        <v>336</v>
      </c>
      <c r="I6412" s="258">
        <v>113</v>
      </c>
      <c r="J6412" s="258">
        <v>54</v>
      </c>
      <c r="K6412" s="259">
        <v>16</v>
      </c>
      <c r="L6412" s="257">
        <v>44</v>
      </c>
      <c r="M6412" s="258">
        <v>46</v>
      </c>
      <c r="N6412" s="258">
        <v>339</v>
      </c>
      <c r="O6412" s="258">
        <v>195</v>
      </c>
      <c r="P6412" s="258">
        <v>90</v>
      </c>
      <c r="Q6412" s="258">
        <v>55</v>
      </c>
      <c r="R6412" s="259">
        <v>32</v>
      </c>
      <c r="S6412" s="267">
        <v>1770</v>
      </c>
      <c r="T6412" s="90"/>
      <c r="U6412" s="260">
        <v>2</v>
      </c>
      <c r="V6412" s="273">
        <v>109.87908288269701</v>
      </c>
      <c r="W6412" s="273">
        <v>150.47454751131201</v>
      </c>
      <c r="X6412" s="274">
        <v>1.112610275</v>
      </c>
      <c r="Z6412" s="257">
        <v>4820.1400000000003</v>
      </c>
      <c r="AA6412" s="258">
        <v>1866.3354206656927</v>
      </c>
      <c r="AB6412" s="276">
        <v>1.0544267913365495</v>
      </c>
      <c r="AC6412" s="92"/>
      <c r="AD6412" s="257">
        <v>199020.70516356238</v>
      </c>
      <c r="AE6412" s="258">
        <v>2018.0681340798774</v>
      </c>
      <c r="AF6412" s="276">
        <v>1.1401514881807218</v>
      </c>
      <c r="AG6412" s="93"/>
      <c r="AH6412" s="257">
        <v>1969.3201867499999</v>
      </c>
      <c r="AI6412" s="258">
        <v>1670.4488018430761</v>
      </c>
      <c r="AJ6412" s="258">
        <v>1722.2154248846764</v>
      </c>
      <c r="AK6412" s="276">
        <v>0.97300306490659683</v>
      </c>
      <c r="AL6412" s="93"/>
      <c r="AM6412" s="257">
        <v>1770.86</v>
      </c>
      <c r="AN6412" s="258">
        <v>1766.9383017487714</v>
      </c>
      <c r="AO6412" s="276">
        <v>0.99827022697670698</v>
      </c>
      <c r="AQ6412" s="280">
        <v>2066.8767685241623</v>
      </c>
      <c r="AR6412" s="281">
        <v>2083.4000031998407</v>
      </c>
    </row>
    <row r="6413" spans="1:44" x14ac:dyDescent="0.2">
      <c r="A6413" s="260" t="s">
        <v>8399</v>
      </c>
      <c r="B6413" s="261" t="s">
        <v>1631</v>
      </c>
      <c r="C6413" s="261" t="s">
        <v>1728</v>
      </c>
      <c r="D6413" s="262" t="s">
        <v>10053</v>
      </c>
      <c r="E6413" s="257">
        <v>249</v>
      </c>
      <c r="F6413" s="258">
        <v>409</v>
      </c>
      <c r="G6413" s="258">
        <v>1475</v>
      </c>
      <c r="H6413" s="258">
        <v>837</v>
      </c>
      <c r="I6413" s="258">
        <v>243</v>
      </c>
      <c r="J6413" s="258">
        <v>145</v>
      </c>
      <c r="K6413" s="259">
        <v>48</v>
      </c>
      <c r="L6413" s="257">
        <v>230</v>
      </c>
      <c r="M6413" s="258">
        <v>359</v>
      </c>
      <c r="N6413" s="258">
        <v>1516</v>
      </c>
      <c r="O6413" s="258">
        <v>781</v>
      </c>
      <c r="P6413" s="258">
        <v>274</v>
      </c>
      <c r="Q6413" s="258">
        <v>189</v>
      </c>
      <c r="R6413" s="259">
        <v>141</v>
      </c>
      <c r="S6413" s="267">
        <v>6896</v>
      </c>
      <c r="T6413" s="90"/>
      <c r="U6413" s="260">
        <v>94</v>
      </c>
      <c r="V6413" s="273">
        <v>93.461169802119798</v>
      </c>
      <c r="W6413" s="273">
        <v>93.082000581564401</v>
      </c>
      <c r="X6413" s="274">
        <v>1.112610275</v>
      </c>
      <c r="Z6413" s="257">
        <v>17547.879999999997</v>
      </c>
      <c r="AA6413" s="258">
        <v>6794.4561779514888</v>
      </c>
      <c r="AB6413" s="276">
        <v>0.98527496780038992</v>
      </c>
      <c r="AC6413" s="92"/>
      <c r="AD6413" s="257">
        <v>652122.16364964587</v>
      </c>
      <c r="AE6413" s="258">
        <v>6612.5127880891341</v>
      </c>
      <c r="AF6413" s="276">
        <v>0.95889106555816905</v>
      </c>
      <c r="AG6413" s="93"/>
      <c r="AH6413" s="257">
        <v>7672.5604563999996</v>
      </c>
      <c r="AI6413" s="258">
        <v>6508.144032491442</v>
      </c>
      <c r="AJ6413" s="258">
        <v>6709.8291355958918</v>
      </c>
      <c r="AK6413" s="276">
        <v>0.97300306490659683</v>
      </c>
      <c r="AL6413" s="93"/>
      <c r="AM6413" s="257">
        <v>6936.42</v>
      </c>
      <c r="AN6413" s="258">
        <v>6921.0587934767364</v>
      </c>
      <c r="AO6413" s="276">
        <v>1.0036338157593876</v>
      </c>
      <c r="AQ6413" s="280">
        <v>6362.2901055368538</v>
      </c>
      <c r="AR6413" s="281">
        <v>6413.1521666376693</v>
      </c>
    </row>
    <row r="6414" spans="1:44" x14ac:dyDescent="0.2">
      <c r="A6414" s="260" t="s">
        <v>8399</v>
      </c>
      <c r="B6414" s="261" t="s">
        <v>1631</v>
      </c>
      <c r="C6414" s="261" t="s">
        <v>1682</v>
      </c>
      <c r="D6414" s="262" t="s">
        <v>10008</v>
      </c>
      <c r="E6414" s="257">
        <v>113</v>
      </c>
      <c r="F6414" s="258">
        <v>207</v>
      </c>
      <c r="G6414" s="258">
        <v>627</v>
      </c>
      <c r="H6414" s="258">
        <v>466</v>
      </c>
      <c r="I6414" s="258">
        <v>206</v>
      </c>
      <c r="J6414" s="258">
        <v>101</v>
      </c>
      <c r="K6414" s="259">
        <v>36</v>
      </c>
      <c r="L6414" s="257">
        <v>93</v>
      </c>
      <c r="M6414" s="258">
        <v>216</v>
      </c>
      <c r="N6414" s="258">
        <v>641</v>
      </c>
      <c r="O6414" s="258">
        <v>513</v>
      </c>
      <c r="P6414" s="258">
        <v>218</v>
      </c>
      <c r="Q6414" s="258">
        <v>155</v>
      </c>
      <c r="R6414" s="259">
        <v>80</v>
      </c>
      <c r="S6414" s="267">
        <v>3672</v>
      </c>
      <c r="T6414" s="90"/>
      <c r="U6414" s="260">
        <v>17</v>
      </c>
      <c r="V6414" s="273">
        <v>87.165437552871097</v>
      </c>
      <c r="W6414" s="273">
        <v>83.947153364205903</v>
      </c>
      <c r="X6414" s="274">
        <v>1.0521536069999999</v>
      </c>
      <c r="Z6414" s="257">
        <v>10285.950000000001</v>
      </c>
      <c r="AA6414" s="258">
        <v>3982.671212910057</v>
      </c>
      <c r="AB6414" s="276">
        <v>1.0846054501389044</v>
      </c>
      <c r="AC6414" s="92"/>
      <c r="AD6414" s="257">
        <v>333264.77887820581</v>
      </c>
      <c r="AE6414" s="258">
        <v>3379.3018164243622</v>
      </c>
      <c r="AF6414" s="276">
        <v>0.92028916569290908</v>
      </c>
      <c r="AG6414" s="93"/>
      <c r="AH6414" s="257">
        <v>3863.5080449039997</v>
      </c>
      <c r="AI6414" s="258">
        <v>3277.1676378191028</v>
      </c>
      <c r="AJ6414" s="258">
        <v>3482.4804661531693</v>
      </c>
      <c r="AK6414" s="276">
        <v>0.94838792651230097</v>
      </c>
      <c r="AL6414" s="93"/>
      <c r="AM6414" s="257">
        <v>3679.31</v>
      </c>
      <c r="AN6414" s="258">
        <v>3671.1619004366648</v>
      </c>
      <c r="AO6414" s="276">
        <v>0.99977175937817675</v>
      </c>
      <c r="AQ6414" s="280">
        <v>3475.2467492849196</v>
      </c>
      <c r="AR6414" s="281">
        <v>3503.0289172732532</v>
      </c>
    </row>
    <row r="6415" spans="1:44" x14ac:dyDescent="0.2">
      <c r="A6415" s="260" t="s">
        <v>8399</v>
      </c>
      <c r="B6415" s="261" t="s">
        <v>1631</v>
      </c>
      <c r="C6415" s="261" t="s">
        <v>1683</v>
      </c>
      <c r="D6415" s="262" t="s">
        <v>10009</v>
      </c>
      <c r="E6415" s="257">
        <v>18</v>
      </c>
      <c r="F6415" s="258">
        <v>99</v>
      </c>
      <c r="G6415" s="258">
        <v>202</v>
      </c>
      <c r="H6415" s="258">
        <v>265</v>
      </c>
      <c r="I6415" s="258">
        <v>192</v>
      </c>
      <c r="J6415" s="258">
        <v>132</v>
      </c>
      <c r="K6415" s="259">
        <v>41</v>
      </c>
      <c r="L6415" s="257">
        <v>24</v>
      </c>
      <c r="M6415" s="258">
        <v>84</v>
      </c>
      <c r="N6415" s="258">
        <v>185</v>
      </c>
      <c r="O6415" s="258">
        <v>334</v>
      </c>
      <c r="P6415" s="258">
        <v>216</v>
      </c>
      <c r="Q6415" s="258">
        <v>141</v>
      </c>
      <c r="R6415" s="259">
        <v>102</v>
      </c>
      <c r="S6415" s="267">
        <v>2035</v>
      </c>
      <c r="T6415" s="90"/>
      <c r="U6415" s="260">
        <v>42</v>
      </c>
      <c r="V6415" s="273">
        <v>81.468319792587295</v>
      </c>
      <c r="W6415" s="273">
        <v>57.905558288243903</v>
      </c>
      <c r="X6415" s="274">
        <v>1.0521536069999999</v>
      </c>
      <c r="Z6415" s="257">
        <v>7145.630000000001</v>
      </c>
      <c r="AA6415" s="258">
        <v>2766.7541548526378</v>
      </c>
      <c r="AB6415" s="276">
        <v>1.3595843512789376</v>
      </c>
      <c r="AC6415" s="92"/>
      <c r="AD6415" s="257">
        <v>169118.61739761315</v>
      </c>
      <c r="AE6415" s="258">
        <v>1714.8612370219623</v>
      </c>
      <c r="AF6415" s="276">
        <v>0.84268365455624683</v>
      </c>
      <c r="AG6415" s="93"/>
      <c r="AH6415" s="257">
        <v>2141.1325902449998</v>
      </c>
      <c r="AI6415" s="258">
        <v>1816.1863134427763</v>
      </c>
      <c r="AJ6415" s="258">
        <v>1929.9694304525326</v>
      </c>
      <c r="AK6415" s="276">
        <v>0.94838792651230108</v>
      </c>
      <c r="AL6415" s="93"/>
      <c r="AM6415" s="257">
        <v>2053.06</v>
      </c>
      <c r="AN6415" s="258">
        <v>2048.5133493265039</v>
      </c>
      <c r="AO6415" s="276">
        <v>1.0066404664995106</v>
      </c>
      <c r="AQ6415" s="280">
        <v>2225.848197733384</v>
      </c>
      <c r="AR6415" s="281">
        <v>2243.6422978382711</v>
      </c>
    </row>
    <row r="6416" spans="1:44" x14ac:dyDescent="0.2">
      <c r="A6416" s="260" t="s">
        <v>8399</v>
      </c>
      <c r="B6416" s="261" t="s">
        <v>1631</v>
      </c>
      <c r="C6416" s="261" t="s">
        <v>1684</v>
      </c>
      <c r="D6416" s="262" t="s">
        <v>10010</v>
      </c>
      <c r="E6416" s="257">
        <v>33</v>
      </c>
      <c r="F6416" s="258">
        <v>87</v>
      </c>
      <c r="G6416" s="258">
        <v>318</v>
      </c>
      <c r="H6416" s="258">
        <v>337</v>
      </c>
      <c r="I6416" s="258">
        <v>119</v>
      </c>
      <c r="J6416" s="258">
        <v>78</v>
      </c>
      <c r="K6416" s="259">
        <v>25</v>
      </c>
      <c r="L6416" s="257">
        <v>37</v>
      </c>
      <c r="M6416" s="258">
        <v>99</v>
      </c>
      <c r="N6416" s="258">
        <v>299</v>
      </c>
      <c r="O6416" s="258">
        <v>341</v>
      </c>
      <c r="P6416" s="258">
        <v>151</v>
      </c>
      <c r="Q6416" s="258">
        <v>81</v>
      </c>
      <c r="R6416" s="259">
        <v>40</v>
      </c>
      <c r="S6416" s="267">
        <v>2045</v>
      </c>
      <c r="T6416" s="90"/>
      <c r="U6416" s="260">
        <v>0</v>
      </c>
      <c r="V6416" s="273">
        <v>85.544845208525203</v>
      </c>
      <c r="W6416" s="273">
        <v>70.544830965213094</v>
      </c>
      <c r="X6416" s="274">
        <v>1.1303840169999999</v>
      </c>
      <c r="Z6416" s="257">
        <v>5953.73</v>
      </c>
      <c r="AA6416" s="258">
        <v>2305.2561095901679</v>
      </c>
      <c r="AB6416" s="276">
        <v>1.1272646012665857</v>
      </c>
      <c r="AC6416" s="92"/>
      <c r="AD6416" s="257">
        <v>178246.35238380928</v>
      </c>
      <c r="AE6416" s="258">
        <v>1807.4163864815621</v>
      </c>
      <c r="AF6416" s="276">
        <v>0.88382219387851446</v>
      </c>
      <c r="AG6416" s="93"/>
      <c r="AH6416" s="257">
        <v>2311.6353147649997</v>
      </c>
      <c r="AI6416" s="258">
        <v>1960.8129078390134</v>
      </c>
      <c r="AJ6416" s="258">
        <v>2004.5901957627266</v>
      </c>
      <c r="AK6416" s="276">
        <v>0.98023970452945064</v>
      </c>
      <c r="AL6416" s="93"/>
      <c r="AM6416" s="257">
        <v>2045</v>
      </c>
      <c r="AN6416" s="258">
        <v>2040.471198782647</v>
      </c>
      <c r="AO6416" s="276">
        <v>0.99778542727757802</v>
      </c>
      <c r="AQ6416" s="280">
        <v>1992.7532728893671</v>
      </c>
      <c r="AR6416" s="281">
        <v>2008.683942042027</v>
      </c>
    </row>
    <row r="6417" spans="1:44" x14ac:dyDescent="0.2">
      <c r="A6417" s="260" t="s">
        <v>8399</v>
      </c>
      <c r="B6417" s="261" t="s">
        <v>1631</v>
      </c>
      <c r="C6417" s="261" t="s">
        <v>1729</v>
      </c>
      <c r="D6417" s="262" t="s">
        <v>10054</v>
      </c>
      <c r="E6417" s="257">
        <v>127</v>
      </c>
      <c r="F6417" s="258">
        <v>264</v>
      </c>
      <c r="G6417" s="258">
        <v>754</v>
      </c>
      <c r="H6417" s="258">
        <v>440</v>
      </c>
      <c r="I6417" s="258">
        <v>143</v>
      </c>
      <c r="J6417" s="258">
        <v>73</v>
      </c>
      <c r="K6417" s="259">
        <v>26</v>
      </c>
      <c r="L6417" s="257">
        <v>144</v>
      </c>
      <c r="M6417" s="258">
        <v>237</v>
      </c>
      <c r="N6417" s="258">
        <v>727</v>
      </c>
      <c r="O6417" s="258">
        <v>393</v>
      </c>
      <c r="P6417" s="258">
        <v>138</v>
      </c>
      <c r="Q6417" s="258">
        <v>88</v>
      </c>
      <c r="R6417" s="259">
        <v>49</v>
      </c>
      <c r="S6417" s="267">
        <v>3603</v>
      </c>
      <c r="T6417" s="90"/>
      <c r="U6417" s="260">
        <v>7</v>
      </c>
      <c r="V6417" s="273">
        <v>103.082647683102</v>
      </c>
      <c r="W6417" s="273">
        <v>92.022475027746907</v>
      </c>
      <c r="X6417" s="274">
        <v>1.149974053</v>
      </c>
      <c r="Z6417" s="257">
        <v>8935.6</v>
      </c>
      <c r="AA6417" s="258">
        <v>3459.8220767239877</v>
      </c>
      <c r="AB6417" s="276">
        <v>0.96026147008714624</v>
      </c>
      <c r="AC6417" s="92"/>
      <c r="AD6417" s="257">
        <v>348867.94989193126</v>
      </c>
      <c r="AE6417" s="258">
        <v>3537.5178281077692</v>
      </c>
      <c r="AF6417" s="276">
        <v>0.9818256530967997</v>
      </c>
      <c r="AG6417" s="93"/>
      <c r="AH6417" s="257">
        <v>4143.3565129589997</v>
      </c>
      <c r="AI6417" s="258">
        <v>3514.5452574186729</v>
      </c>
      <c r="AJ6417" s="258">
        <v>3560.541723560963</v>
      </c>
      <c r="AK6417" s="276">
        <v>0.98821585444378657</v>
      </c>
      <c r="AL6417" s="93"/>
      <c r="AM6417" s="257">
        <v>3606.01</v>
      </c>
      <c r="AN6417" s="258">
        <v>3598.0242286172193</v>
      </c>
      <c r="AO6417" s="276">
        <v>0.99861899212245886</v>
      </c>
      <c r="AQ6417" s="280">
        <v>3352.2760883480214</v>
      </c>
      <c r="AR6417" s="281">
        <v>3379.0751918789933</v>
      </c>
    </row>
    <row r="6418" spans="1:44" x14ac:dyDescent="0.2">
      <c r="A6418" s="260" t="s">
        <v>8399</v>
      </c>
      <c r="B6418" s="261" t="s">
        <v>1631</v>
      </c>
      <c r="C6418" s="261" t="s">
        <v>1730</v>
      </c>
      <c r="D6418" s="262" t="s">
        <v>10055</v>
      </c>
      <c r="E6418" s="257">
        <v>123</v>
      </c>
      <c r="F6418" s="258">
        <v>240</v>
      </c>
      <c r="G6418" s="258">
        <v>821</v>
      </c>
      <c r="H6418" s="258">
        <v>480</v>
      </c>
      <c r="I6418" s="258">
        <v>169</v>
      </c>
      <c r="J6418" s="258">
        <v>94</v>
      </c>
      <c r="K6418" s="259">
        <v>42</v>
      </c>
      <c r="L6418" s="257">
        <v>121</v>
      </c>
      <c r="M6418" s="258">
        <v>239</v>
      </c>
      <c r="N6418" s="258">
        <v>854</v>
      </c>
      <c r="O6418" s="258">
        <v>541</v>
      </c>
      <c r="P6418" s="258">
        <v>195</v>
      </c>
      <c r="Q6418" s="258">
        <v>131</v>
      </c>
      <c r="R6418" s="259">
        <v>73</v>
      </c>
      <c r="S6418" s="267">
        <v>4123</v>
      </c>
      <c r="T6418" s="90"/>
      <c r="U6418" s="260">
        <v>5</v>
      </c>
      <c r="V6418" s="273">
        <v>97.277731284888205</v>
      </c>
      <c r="W6418" s="273">
        <v>90.791059280855094</v>
      </c>
      <c r="X6418" s="274">
        <v>1.112610275</v>
      </c>
      <c r="Z6418" s="257">
        <v>10797.76</v>
      </c>
      <c r="AA6418" s="258">
        <v>4180.8416253152791</v>
      </c>
      <c r="AB6418" s="276">
        <v>1.014029014143895</v>
      </c>
      <c r="AC6418" s="92"/>
      <c r="AD6418" s="257">
        <v>391765.69008014246</v>
      </c>
      <c r="AE6418" s="258">
        <v>3972.5005221280721</v>
      </c>
      <c r="AF6418" s="276">
        <v>0.96349757994859864</v>
      </c>
      <c r="AG6418" s="93"/>
      <c r="AH6418" s="257">
        <v>4587.292163825</v>
      </c>
      <c r="AI6418" s="258">
        <v>3891.1075762706237</v>
      </c>
      <c r="AJ6418" s="258">
        <v>4011.6916366098994</v>
      </c>
      <c r="AK6418" s="276">
        <v>0.97300306490659705</v>
      </c>
      <c r="AL6418" s="93"/>
      <c r="AM6418" s="257">
        <v>4125.1499999999996</v>
      </c>
      <c r="AN6418" s="258">
        <v>4116.0145553340999</v>
      </c>
      <c r="AO6418" s="276">
        <v>0.99830573740822215</v>
      </c>
      <c r="AQ6418" s="280">
        <v>3912.8402731378251</v>
      </c>
      <c r="AR6418" s="281">
        <v>3944.1206953991227</v>
      </c>
    </row>
    <row r="6419" spans="1:44" x14ac:dyDescent="0.2">
      <c r="A6419" s="260" t="s">
        <v>8399</v>
      </c>
      <c r="B6419" s="261" t="s">
        <v>1631</v>
      </c>
      <c r="C6419" s="261" t="s">
        <v>1731</v>
      </c>
      <c r="D6419" s="262" t="s">
        <v>10056</v>
      </c>
      <c r="E6419" s="257">
        <v>240</v>
      </c>
      <c r="F6419" s="258">
        <v>305</v>
      </c>
      <c r="G6419" s="258">
        <v>2279</v>
      </c>
      <c r="H6419" s="258">
        <v>915</v>
      </c>
      <c r="I6419" s="258">
        <v>125</v>
      </c>
      <c r="J6419" s="258">
        <v>57</v>
      </c>
      <c r="K6419" s="259">
        <v>14</v>
      </c>
      <c r="L6419" s="257">
        <v>242</v>
      </c>
      <c r="M6419" s="258">
        <v>237</v>
      </c>
      <c r="N6419" s="258">
        <v>1614</v>
      </c>
      <c r="O6419" s="258">
        <v>475</v>
      </c>
      <c r="P6419" s="258">
        <v>94</v>
      </c>
      <c r="Q6419" s="258">
        <v>58</v>
      </c>
      <c r="R6419" s="259">
        <v>44</v>
      </c>
      <c r="S6419" s="267">
        <v>6699</v>
      </c>
      <c r="T6419" s="90"/>
      <c r="U6419" s="260">
        <v>20</v>
      </c>
      <c r="V6419" s="273">
        <v>111.267924573816</v>
      </c>
      <c r="W6419" s="273">
        <v>155.86271287720299</v>
      </c>
      <c r="X6419" s="274">
        <v>1.112610275</v>
      </c>
      <c r="Z6419" s="257">
        <v>13887.11</v>
      </c>
      <c r="AA6419" s="258">
        <v>5377.0233403346674</v>
      </c>
      <c r="AB6419" s="276">
        <v>0.80266059715400317</v>
      </c>
      <c r="AC6419" s="92"/>
      <c r="AD6419" s="257">
        <v>764218.39902742952</v>
      </c>
      <c r="AE6419" s="258">
        <v>7749.1675918207784</v>
      </c>
      <c r="AF6419" s="276">
        <v>1.1567648293507655</v>
      </c>
      <c r="AG6419" s="93"/>
      <c r="AH6419" s="257">
        <v>7453.3762322249995</v>
      </c>
      <c r="AI6419" s="258">
        <v>6322.2240246026931</v>
      </c>
      <c r="AJ6419" s="258">
        <v>6518.1475318092926</v>
      </c>
      <c r="AK6419" s="276">
        <v>0.97300306490659694</v>
      </c>
      <c r="AL6419" s="93"/>
      <c r="AM6419" s="257">
        <v>6707.6</v>
      </c>
      <c r="AN6419" s="258">
        <v>6692.7455320070821</v>
      </c>
      <c r="AO6419" s="276">
        <v>0.99906635796493237</v>
      </c>
      <c r="AQ6419" s="280">
        <v>6046.381428784649</v>
      </c>
      <c r="AR6419" s="281">
        <v>6094.7180208872396</v>
      </c>
    </row>
    <row r="6420" spans="1:44" x14ac:dyDescent="0.2">
      <c r="A6420" s="260" t="s">
        <v>8399</v>
      </c>
      <c r="B6420" s="261" t="s">
        <v>1631</v>
      </c>
      <c r="C6420" s="261" t="s">
        <v>1685</v>
      </c>
      <c r="D6420" s="262" t="s">
        <v>10011</v>
      </c>
      <c r="E6420" s="257">
        <v>121</v>
      </c>
      <c r="F6420" s="258">
        <v>317</v>
      </c>
      <c r="G6420" s="258">
        <v>858</v>
      </c>
      <c r="H6420" s="258">
        <v>727</v>
      </c>
      <c r="I6420" s="258">
        <v>243</v>
      </c>
      <c r="J6420" s="258">
        <v>124</v>
      </c>
      <c r="K6420" s="259">
        <v>44</v>
      </c>
      <c r="L6420" s="257">
        <v>135</v>
      </c>
      <c r="M6420" s="258">
        <v>274</v>
      </c>
      <c r="N6420" s="258">
        <v>876</v>
      </c>
      <c r="O6420" s="258">
        <v>722</v>
      </c>
      <c r="P6420" s="258">
        <v>281</v>
      </c>
      <c r="Q6420" s="258">
        <v>156</v>
      </c>
      <c r="R6420" s="259">
        <v>109</v>
      </c>
      <c r="S6420" s="267">
        <v>4987</v>
      </c>
      <c r="T6420" s="90"/>
      <c r="U6420" s="260">
        <v>60</v>
      </c>
      <c r="V6420" s="273">
        <v>85.7658140300843</v>
      </c>
      <c r="W6420" s="273">
        <v>82.851435454727905</v>
      </c>
      <c r="X6420" s="274">
        <v>1.0521536069999999</v>
      </c>
      <c r="Z6420" s="257">
        <v>13503.529999999999</v>
      </c>
      <c r="AA6420" s="258">
        <v>5228.502977718862</v>
      </c>
      <c r="AB6420" s="276">
        <v>1.0484265044553562</v>
      </c>
      <c r="AC6420" s="92"/>
      <c r="AD6420" s="257">
        <v>449495.5061345906</v>
      </c>
      <c r="AE6420" s="258">
        <v>4557.8803300733234</v>
      </c>
      <c r="AF6420" s="276">
        <v>0.91395234210413545</v>
      </c>
      <c r="AG6420" s="93"/>
      <c r="AH6420" s="257">
        <v>5247.0900381089996</v>
      </c>
      <c r="AI6420" s="258">
        <v>4450.7720614934278</v>
      </c>
      <c r="AJ6420" s="258">
        <v>4729.6105895168457</v>
      </c>
      <c r="AK6420" s="276">
        <v>0.94838792651230108</v>
      </c>
      <c r="AL6420" s="93"/>
      <c r="AM6420" s="257">
        <v>5012.8</v>
      </c>
      <c r="AN6420" s="258">
        <v>5001.6987898570424</v>
      </c>
      <c r="AO6420" s="276">
        <v>1.002947421266702</v>
      </c>
      <c r="AQ6420" s="280">
        <v>4545.3265782916069</v>
      </c>
      <c r="AR6420" s="281">
        <v>4581.6632863500836</v>
      </c>
    </row>
    <row r="6421" spans="1:44" x14ac:dyDescent="0.2">
      <c r="A6421" s="260" t="s">
        <v>8399</v>
      </c>
      <c r="B6421" s="261" t="s">
        <v>1631</v>
      </c>
      <c r="C6421" s="261" t="s">
        <v>1686</v>
      </c>
      <c r="D6421" s="262" t="s">
        <v>10012</v>
      </c>
      <c r="E6421" s="257">
        <v>15</v>
      </c>
      <c r="F6421" s="258">
        <v>72</v>
      </c>
      <c r="G6421" s="258">
        <v>235</v>
      </c>
      <c r="H6421" s="258">
        <v>272</v>
      </c>
      <c r="I6421" s="258">
        <v>213</v>
      </c>
      <c r="J6421" s="258">
        <v>145</v>
      </c>
      <c r="K6421" s="259">
        <v>45</v>
      </c>
      <c r="L6421" s="257">
        <v>24</v>
      </c>
      <c r="M6421" s="258">
        <v>63</v>
      </c>
      <c r="N6421" s="258">
        <v>203</v>
      </c>
      <c r="O6421" s="258">
        <v>265</v>
      </c>
      <c r="P6421" s="258">
        <v>214</v>
      </c>
      <c r="Q6421" s="258">
        <v>150</v>
      </c>
      <c r="R6421" s="259">
        <v>94</v>
      </c>
      <c r="S6421" s="267">
        <v>2010</v>
      </c>
      <c r="T6421" s="90"/>
      <c r="U6421" s="260">
        <v>5</v>
      </c>
      <c r="V6421" s="273">
        <v>88.366883511420696</v>
      </c>
      <c r="W6421" s="273">
        <v>65.266766020864296</v>
      </c>
      <c r="X6421" s="274">
        <v>1.1303840169999999</v>
      </c>
      <c r="Z6421" s="257">
        <v>7125.2500000000009</v>
      </c>
      <c r="AA6421" s="258">
        <v>2758.8631151996055</v>
      </c>
      <c r="AB6421" s="276">
        <v>1.3725687140296545</v>
      </c>
      <c r="AC6421" s="92"/>
      <c r="AD6421" s="257">
        <v>174165.23601573578</v>
      </c>
      <c r="AE6421" s="258">
        <v>1766.0339037538865</v>
      </c>
      <c r="AF6421" s="276">
        <v>0.87862383271337641</v>
      </c>
      <c r="AG6421" s="93"/>
      <c r="AH6421" s="257">
        <v>2272.0718741699998</v>
      </c>
      <c r="AI6421" s="258">
        <v>1927.2537627170741</v>
      </c>
      <c r="AJ6421" s="258">
        <v>1970.2818061041955</v>
      </c>
      <c r="AK6421" s="276">
        <v>0.98023970452945053</v>
      </c>
      <c r="AL6421" s="93"/>
      <c r="AM6421" s="257">
        <v>2012.15</v>
      </c>
      <c r="AN6421" s="258">
        <v>2007.6939474965784</v>
      </c>
      <c r="AO6421" s="276">
        <v>0.99885271019730271</v>
      </c>
      <c r="AQ6421" s="280">
        <v>2373.377791253482</v>
      </c>
      <c r="AR6421" s="281">
        <v>2392.3512873109789</v>
      </c>
    </row>
    <row r="6422" spans="1:44" x14ac:dyDescent="0.2">
      <c r="A6422" s="260" t="s">
        <v>8399</v>
      </c>
      <c r="B6422" s="261" t="s">
        <v>1631</v>
      </c>
      <c r="C6422" s="261" t="s">
        <v>1687</v>
      </c>
      <c r="D6422" s="262" t="s">
        <v>10013</v>
      </c>
      <c r="E6422" s="257">
        <v>55</v>
      </c>
      <c r="F6422" s="258">
        <v>166</v>
      </c>
      <c r="G6422" s="258">
        <v>457</v>
      </c>
      <c r="H6422" s="258">
        <v>445</v>
      </c>
      <c r="I6422" s="258">
        <v>189</v>
      </c>
      <c r="J6422" s="258">
        <v>111</v>
      </c>
      <c r="K6422" s="259">
        <v>35</v>
      </c>
      <c r="L6422" s="257">
        <v>61</v>
      </c>
      <c r="M6422" s="258">
        <v>151</v>
      </c>
      <c r="N6422" s="258">
        <v>480</v>
      </c>
      <c r="O6422" s="258">
        <v>518</v>
      </c>
      <c r="P6422" s="258">
        <v>249</v>
      </c>
      <c r="Q6422" s="258">
        <v>147</v>
      </c>
      <c r="R6422" s="259">
        <v>84</v>
      </c>
      <c r="S6422" s="267">
        <v>3148</v>
      </c>
      <c r="T6422" s="90"/>
      <c r="U6422" s="260">
        <v>26</v>
      </c>
      <c r="V6422" s="273">
        <v>78.4021805594912</v>
      </c>
      <c r="W6422" s="273">
        <v>65.441971383147802</v>
      </c>
      <c r="X6422" s="274">
        <v>1.1303840169999999</v>
      </c>
      <c r="Z6422" s="257">
        <v>9383.17</v>
      </c>
      <c r="AA6422" s="258">
        <v>3633.1190648254419</v>
      </c>
      <c r="AB6422" s="276">
        <v>1.154103896069073</v>
      </c>
      <c r="AC6422" s="92"/>
      <c r="AD6422" s="257">
        <v>264710.82024182781</v>
      </c>
      <c r="AE6422" s="258">
        <v>2684.1653014803201</v>
      </c>
      <c r="AF6422" s="276">
        <v>0.8526573384626176</v>
      </c>
      <c r="AG6422" s="93"/>
      <c r="AH6422" s="257">
        <v>3558.4488855159998</v>
      </c>
      <c r="AI6422" s="258">
        <v>3018.40539553898</v>
      </c>
      <c r="AJ6422" s="258">
        <v>3085.7945898587104</v>
      </c>
      <c r="AK6422" s="276">
        <v>0.98023970452945053</v>
      </c>
      <c r="AL6422" s="93"/>
      <c r="AM6422" s="257">
        <v>3159.18</v>
      </c>
      <c r="AN6422" s="258">
        <v>3152.1837661467785</v>
      </c>
      <c r="AO6422" s="276">
        <v>1.0013290235536145</v>
      </c>
      <c r="AQ6422" s="280">
        <v>3040.6277799243549</v>
      </c>
      <c r="AR6422" s="281">
        <v>3064.9354731231865</v>
      </c>
    </row>
    <row r="6423" spans="1:44" x14ac:dyDescent="0.2">
      <c r="A6423" s="260" t="s">
        <v>8399</v>
      </c>
      <c r="B6423" s="261" t="s">
        <v>1631</v>
      </c>
      <c r="C6423" s="261" t="s">
        <v>1732</v>
      </c>
      <c r="D6423" s="262" t="s">
        <v>10057</v>
      </c>
      <c r="E6423" s="257">
        <v>82</v>
      </c>
      <c r="F6423" s="258">
        <v>104</v>
      </c>
      <c r="G6423" s="258">
        <v>792</v>
      </c>
      <c r="H6423" s="258">
        <v>354</v>
      </c>
      <c r="I6423" s="258">
        <v>77</v>
      </c>
      <c r="J6423" s="258">
        <v>43</v>
      </c>
      <c r="K6423" s="259">
        <v>25</v>
      </c>
      <c r="L6423" s="257">
        <v>88</v>
      </c>
      <c r="M6423" s="258">
        <v>88</v>
      </c>
      <c r="N6423" s="258">
        <v>689</v>
      </c>
      <c r="O6423" s="258">
        <v>271</v>
      </c>
      <c r="P6423" s="258">
        <v>84</v>
      </c>
      <c r="Q6423" s="258">
        <v>74</v>
      </c>
      <c r="R6423" s="259">
        <v>59</v>
      </c>
      <c r="S6423" s="267">
        <v>2830</v>
      </c>
      <c r="T6423" s="90"/>
      <c r="U6423" s="260">
        <v>113</v>
      </c>
      <c r="V6423" s="273">
        <v>111.767443483303</v>
      </c>
      <c r="W6423" s="273">
        <v>152.971378091872</v>
      </c>
      <c r="X6423" s="274">
        <v>1.112610275</v>
      </c>
      <c r="Z6423" s="257">
        <v>6852.5199999999995</v>
      </c>
      <c r="AA6423" s="258">
        <v>2653.2633485376086</v>
      </c>
      <c r="AB6423" s="276">
        <v>0.93754888640904899</v>
      </c>
      <c r="AC6423" s="92"/>
      <c r="AD6423" s="257">
        <v>321276.80089983024</v>
      </c>
      <c r="AE6423" s="258">
        <v>3257.7438291268659</v>
      </c>
      <c r="AF6423" s="276">
        <v>1.1511462293734509</v>
      </c>
      <c r="AG6423" s="93"/>
      <c r="AH6423" s="257">
        <v>3148.68707825</v>
      </c>
      <c r="AI6423" s="258">
        <v>2670.830570178478</v>
      </c>
      <c r="AJ6423" s="258">
        <v>2753.5986736856694</v>
      </c>
      <c r="AK6423" s="276">
        <v>0.97300306490659694</v>
      </c>
      <c r="AL6423" s="93"/>
      <c r="AM6423" s="257">
        <v>2878.59</v>
      </c>
      <c r="AN6423" s="258">
        <v>2872.215153106963</v>
      </c>
      <c r="AO6423" s="276">
        <v>1.0149170152321425</v>
      </c>
      <c r="AQ6423" s="280">
        <v>3016.1684651995674</v>
      </c>
      <c r="AR6423" s="281">
        <v>3040.2806232782805</v>
      </c>
    </row>
    <row r="6424" spans="1:44" x14ac:dyDescent="0.2">
      <c r="A6424" s="260" t="s">
        <v>8399</v>
      </c>
      <c r="B6424" s="261" t="s">
        <v>1631</v>
      </c>
      <c r="C6424" s="261" t="s">
        <v>1688</v>
      </c>
      <c r="D6424" s="262" t="s">
        <v>10014</v>
      </c>
      <c r="E6424" s="257">
        <v>113</v>
      </c>
      <c r="F6424" s="258">
        <v>286</v>
      </c>
      <c r="G6424" s="258">
        <v>702</v>
      </c>
      <c r="H6424" s="258">
        <v>598</v>
      </c>
      <c r="I6424" s="258">
        <v>285</v>
      </c>
      <c r="J6424" s="258">
        <v>189</v>
      </c>
      <c r="K6424" s="259">
        <v>81</v>
      </c>
      <c r="L6424" s="257">
        <v>96</v>
      </c>
      <c r="M6424" s="258">
        <v>257</v>
      </c>
      <c r="N6424" s="258">
        <v>731</v>
      </c>
      <c r="O6424" s="258">
        <v>655</v>
      </c>
      <c r="P6424" s="258">
        <v>343</v>
      </c>
      <c r="Q6424" s="258">
        <v>266</v>
      </c>
      <c r="R6424" s="259">
        <v>130</v>
      </c>
      <c r="S6424" s="267">
        <v>4732</v>
      </c>
      <c r="T6424" s="90"/>
      <c r="U6424" s="260">
        <v>23</v>
      </c>
      <c r="V6424" s="273">
        <v>89.048580189290007</v>
      </c>
      <c r="W6424" s="273">
        <v>73.732305091907804</v>
      </c>
      <c r="X6424" s="274">
        <v>1.1303840169999999</v>
      </c>
      <c r="Z6424" s="257">
        <v>14254.13</v>
      </c>
      <c r="AA6424" s="258">
        <v>5519.1317492382923</v>
      </c>
      <c r="AB6424" s="276">
        <v>1.1663422969649815</v>
      </c>
      <c r="AC6424" s="92"/>
      <c r="AD6424" s="257">
        <v>420351.5914816077</v>
      </c>
      <c r="AE6424" s="258">
        <v>4262.3613014617404</v>
      </c>
      <c r="AF6424" s="276">
        <v>0.90075259963265852</v>
      </c>
      <c r="AG6424" s="93"/>
      <c r="AH6424" s="257">
        <v>5348.9771684439993</v>
      </c>
      <c r="AI6424" s="258">
        <v>4537.1964204861661</v>
      </c>
      <c r="AJ6424" s="258">
        <v>4638.4942818333593</v>
      </c>
      <c r="AK6424" s="276">
        <v>0.98023970452945042</v>
      </c>
      <c r="AL6424" s="93"/>
      <c r="AM6424" s="257">
        <v>4741.8900000000003</v>
      </c>
      <c r="AN6424" s="258">
        <v>4731.3887397532744</v>
      </c>
      <c r="AO6424" s="276">
        <v>0.99987082412368433</v>
      </c>
      <c r="AQ6424" s="280">
        <v>4872.5069941996389</v>
      </c>
      <c r="AR6424" s="281">
        <v>4911.4592809300821</v>
      </c>
    </row>
    <row r="6425" spans="1:44" x14ac:dyDescent="0.2">
      <c r="A6425" s="260" t="s">
        <v>8399</v>
      </c>
      <c r="B6425" s="261" t="s">
        <v>1631</v>
      </c>
      <c r="C6425" s="261" t="s">
        <v>1689</v>
      </c>
      <c r="D6425" s="262" t="s">
        <v>10015</v>
      </c>
      <c r="E6425" s="257">
        <v>24</v>
      </c>
      <c r="F6425" s="258">
        <v>64</v>
      </c>
      <c r="G6425" s="258">
        <v>233</v>
      </c>
      <c r="H6425" s="258">
        <v>278</v>
      </c>
      <c r="I6425" s="258">
        <v>151</v>
      </c>
      <c r="J6425" s="258">
        <v>95</v>
      </c>
      <c r="K6425" s="259">
        <v>43</v>
      </c>
      <c r="L6425" s="257">
        <v>25</v>
      </c>
      <c r="M6425" s="258">
        <v>74</v>
      </c>
      <c r="N6425" s="258">
        <v>236</v>
      </c>
      <c r="O6425" s="258">
        <v>308</v>
      </c>
      <c r="P6425" s="258">
        <v>189</v>
      </c>
      <c r="Q6425" s="258">
        <v>113</v>
      </c>
      <c r="R6425" s="259">
        <v>111</v>
      </c>
      <c r="S6425" s="267">
        <v>1944</v>
      </c>
      <c r="T6425" s="90"/>
      <c r="U6425" s="260">
        <v>14</v>
      </c>
      <c r="V6425" s="273">
        <v>82.621677161970098</v>
      </c>
      <c r="W6425" s="273">
        <v>63.924897119341502</v>
      </c>
      <c r="X6425" s="274">
        <v>1.0521536069999999</v>
      </c>
      <c r="Z6425" s="257">
        <v>6581.87</v>
      </c>
      <c r="AA6425" s="258">
        <v>2548.4689480423599</v>
      </c>
      <c r="AB6425" s="276">
        <v>1.310940816894218</v>
      </c>
      <c r="AC6425" s="92"/>
      <c r="AD6425" s="257">
        <v>164912.06592620944</v>
      </c>
      <c r="AE6425" s="258">
        <v>1672.2068434912492</v>
      </c>
      <c r="AF6425" s="276">
        <v>0.86018870549961379</v>
      </c>
      <c r="AG6425" s="93"/>
      <c r="AH6425" s="257">
        <v>2045.3866120079999</v>
      </c>
      <c r="AI6425" s="258">
        <v>1734.9711023748193</v>
      </c>
      <c r="AJ6425" s="258">
        <v>1843.6661291399132</v>
      </c>
      <c r="AK6425" s="276">
        <v>0.94838792651230108</v>
      </c>
      <c r="AL6425" s="93"/>
      <c r="AM6425" s="257">
        <v>1950.02</v>
      </c>
      <c r="AN6425" s="258">
        <v>1945.7015388998225</v>
      </c>
      <c r="AO6425" s="276">
        <v>1.0008752772118428</v>
      </c>
      <c r="AQ6425" s="280">
        <v>2080.8417859918732</v>
      </c>
      <c r="AR6425" s="281">
        <v>2097.4766612183494</v>
      </c>
    </row>
    <row r="6426" spans="1:44" x14ac:dyDescent="0.2">
      <c r="A6426" s="260" t="s">
        <v>8399</v>
      </c>
      <c r="B6426" s="261" t="s">
        <v>1631</v>
      </c>
      <c r="C6426" s="261" t="s">
        <v>1733</v>
      </c>
      <c r="D6426" s="262" t="s">
        <v>10058</v>
      </c>
      <c r="E6426" s="257">
        <v>77</v>
      </c>
      <c r="F6426" s="258">
        <v>134</v>
      </c>
      <c r="G6426" s="258">
        <v>595</v>
      </c>
      <c r="H6426" s="258">
        <v>418</v>
      </c>
      <c r="I6426" s="258">
        <v>124</v>
      </c>
      <c r="J6426" s="258">
        <v>85</v>
      </c>
      <c r="K6426" s="259">
        <v>33</v>
      </c>
      <c r="L6426" s="257">
        <v>75</v>
      </c>
      <c r="M6426" s="258">
        <v>146</v>
      </c>
      <c r="N6426" s="258">
        <v>533</v>
      </c>
      <c r="O6426" s="258">
        <v>384</v>
      </c>
      <c r="P6426" s="258">
        <v>138</v>
      </c>
      <c r="Q6426" s="258">
        <v>120</v>
      </c>
      <c r="R6426" s="259">
        <v>60</v>
      </c>
      <c r="S6426" s="267">
        <v>2922</v>
      </c>
      <c r="T6426" s="90"/>
      <c r="U6426" s="260">
        <v>11</v>
      </c>
      <c r="V6426" s="273">
        <v>94.224915103572101</v>
      </c>
      <c r="W6426" s="273">
        <v>87.310593075077094</v>
      </c>
      <c r="X6426" s="274">
        <v>1.149974053</v>
      </c>
      <c r="Z6426" s="257">
        <v>7914.5599999999986</v>
      </c>
      <c r="AA6426" s="258">
        <v>3064.4802157165268</v>
      </c>
      <c r="AB6426" s="276">
        <v>1.0487611963437806</v>
      </c>
      <c r="AC6426" s="92"/>
      <c r="AD6426" s="257">
        <v>272909.81096479058</v>
      </c>
      <c r="AE6426" s="258">
        <v>2767.3029925865267</v>
      </c>
      <c r="AF6426" s="276">
        <v>0.94705783456075521</v>
      </c>
      <c r="AG6426" s="93"/>
      <c r="AH6426" s="257">
        <v>3360.2241828659999</v>
      </c>
      <c r="AI6426" s="258">
        <v>2850.2640139265504</v>
      </c>
      <c r="AJ6426" s="258">
        <v>2887.566726684744</v>
      </c>
      <c r="AK6426" s="276">
        <v>0.98821585444378646</v>
      </c>
      <c r="AL6426" s="93"/>
      <c r="AM6426" s="257">
        <v>2926.73</v>
      </c>
      <c r="AN6426" s="258">
        <v>2920.2485435761055</v>
      </c>
      <c r="AO6426" s="276">
        <v>0.99940059670640158</v>
      </c>
      <c r="AQ6426" s="280">
        <v>2866.3204662157054</v>
      </c>
      <c r="AR6426" s="281">
        <v>2889.2346943110747</v>
      </c>
    </row>
    <row r="6427" spans="1:44" x14ac:dyDescent="0.2">
      <c r="A6427" s="260" t="s">
        <v>8399</v>
      </c>
      <c r="B6427" s="261" t="s">
        <v>6446</v>
      </c>
      <c r="C6427" s="261" t="s">
        <v>6447</v>
      </c>
      <c r="D6427" s="262" t="s">
        <v>14392</v>
      </c>
      <c r="E6427" s="257">
        <v>296</v>
      </c>
      <c r="F6427" s="258">
        <v>469</v>
      </c>
      <c r="G6427" s="258">
        <v>2802</v>
      </c>
      <c r="H6427" s="258">
        <v>769</v>
      </c>
      <c r="I6427" s="258">
        <v>192</v>
      </c>
      <c r="J6427" s="258">
        <v>125</v>
      </c>
      <c r="K6427" s="259">
        <v>35</v>
      </c>
      <c r="L6427" s="257">
        <v>292</v>
      </c>
      <c r="M6427" s="258">
        <v>437</v>
      </c>
      <c r="N6427" s="258">
        <v>2243</v>
      </c>
      <c r="O6427" s="258">
        <v>651</v>
      </c>
      <c r="P6427" s="258">
        <v>207</v>
      </c>
      <c r="Q6427" s="258">
        <v>164</v>
      </c>
      <c r="R6427" s="259">
        <v>63</v>
      </c>
      <c r="S6427" s="267">
        <v>8745</v>
      </c>
      <c r="T6427" s="90"/>
      <c r="U6427" s="260">
        <v>10</v>
      </c>
      <c r="V6427" s="273">
        <v>100.756144313265</v>
      </c>
      <c r="W6427" s="273">
        <v>94.388279643591503</v>
      </c>
      <c r="X6427" s="274">
        <v>1.1948624809999999</v>
      </c>
      <c r="Z6427" s="257">
        <v>19036.079999999998</v>
      </c>
      <c r="AA6427" s="258">
        <v>7370.680182448179</v>
      </c>
      <c r="AB6427" s="276">
        <v>0.84284507517989471</v>
      </c>
      <c r="AC6427" s="92"/>
      <c r="AD6427" s="257">
        <v>846337.9183575972</v>
      </c>
      <c r="AE6427" s="258">
        <v>8581.858768399472</v>
      </c>
      <c r="AF6427" s="276">
        <v>0.98134462760428498</v>
      </c>
      <c r="AG6427" s="93"/>
      <c r="AH6427" s="257">
        <v>10449.072396345</v>
      </c>
      <c r="AI6427" s="258">
        <v>8863.2821530417223</v>
      </c>
      <c r="AJ6427" s="258">
        <v>8801.7754334600268</v>
      </c>
      <c r="AK6427" s="276">
        <v>1.0064923308702145</v>
      </c>
      <c r="AL6427" s="93"/>
      <c r="AM6427" s="257">
        <v>8749.2999999999993</v>
      </c>
      <c r="AN6427" s="258">
        <v>8729.9240388797116</v>
      </c>
      <c r="AO6427" s="276">
        <v>0.9982760478993381</v>
      </c>
      <c r="AQ6427" s="280">
        <v>7267.5869712773647</v>
      </c>
      <c r="AR6427" s="281">
        <v>7325.6862478675521</v>
      </c>
    </row>
    <row r="6428" spans="1:44" x14ac:dyDescent="0.2">
      <c r="A6428" s="260" t="s">
        <v>8399</v>
      </c>
      <c r="B6428" s="261" t="s">
        <v>6446</v>
      </c>
      <c r="C6428" s="261" t="s">
        <v>6448</v>
      </c>
      <c r="D6428" s="262" t="s">
        <v>14393</v>
      </c>
      <c r="E6428" s="257">
        <v>323</v>
      </c>
      <c r="F6428" s="258">
        <v>534</v>
      </c>
      <c r="G6428" s="258">
        <v>2066</v>
      </c>
      <c r="H6428" s="258">
        <v>1297</v>
      </c>
      <c r="I6428" s="258">
        <v>465</v>
      </c>
      <c r="J6428" s="258">
        <v>211</v>
      </c>
      <c r="K6428" s="259">
        <v>56</v>
      </c>
      <c r="L6428" s="257">
        <v>315</v>
      </c>
      <c r="M6428" s="258">
        <v>577</v>
      </c>
      <c r="N6428" s="258">
        <v>1959</v>
      </c>
      <c r="O6428" s="258">
        <v>1376</v>
      </c>
      <c r="P6428" s="258">
        <v>464</v>
      </c>
      <c r="Q6428" s="258">
        <v>275</v>
      </c>
      <c r="R6428" s="259">
        <v>130</v>
      </c>
      <c r="S6428" s="267">
        <v>10048</v>
      </c>
      <c r="T6428" s="90"/>
      <c r="U6428" s="260">
        <v>22</v>
      </c>
      <c r="V6428" s="273">
        <v>104.115371451136</v>
      </c>
      <c r="W6428" s="273">
        <v>108.90027866242001</v>
      </c>
      <c r="X6428" s="274">
        <v>1.1948624809999999</v>
      </c>
      <c r="Z6428" s="257">
        <v>25849.010000000002</v>
      </c>
      <c r="AA6428" s="258">
        <v>10008.614470148521</v>
      </c>
      <c r="AB6428" s="276">
        <v>0.99608026175841169</v>
      </c>
      <c r="AC6428" s="92"/>
      <c r="AD6428" s="257">
        <v>1015780.0447488552</v>
      </c>
      <c r="AE6428" s="258">
        <v>10300.000383664625</v>
      </c>
      <c r="AF6428" s="276">
        <v>1.0250796560175781</v>
      </c>
      <c r="AG6428" s="93"/>
      <c r="AH6428" s="257">
        <v>12005.978209088</v>
      </c>
      <c r="AI6428" s="258">
        <v>10183.906126216492</v>
      </c>
      <c r="AJ6428" s="258">
        <v>10113.234940583916</v>
      </c>
      <c r="AK6428" s="276">
        <v>1.0064923308702145</v>
      </c>
      <c r="AL6428" s="93"/>
      <c r="AM6428" s="257">
        <v>10057.459999999999</v>
      </c>
      <c r="AN6428" s="258">
        <v>10035.187023427148</v>
      </c>
      <c r="AO6428" s="276">
        <v>0.9987248231913961</v>
      </c>
      <c r="AQ6428" s="280">
        <v>10313.068195238058</v>
      </c>
      <c r="AR6428" s="281">
        <v>10395.513964918789</v>
      </c>
    </row>
    <row r="6429" spans="1:44" x14ac:dyDescent="0.2">
      <c r="A6429" s="260" t="s">
        <v>8399</v>
      </c>
      <c r="B6429" s="261" t="s">
        <v>6418</v>
      </c>
      <c r="C6429" s="261" t="s">
        <v>6419</v>
      </c>
      <c r="D6429" s="262" t="s">
        <v>14365</v>
      </c>
      <c r="E6429" s="257">
        <v>193</v>
      </c>
      <c r="F6429" s="258">
        <v>345</v>
      </c>
      <c r="G6429" s="258">
        <v>1337</v>
      </c>
      <c r="H6429" s="258">
        <v>842</v>
      </c>
      <c r="I6429" s="258">
        <v>215</v>
      </c>
      <c r="J6429" s="258">
        <v>129</v>
      </c>
      <c r="K6429" s="259">
        <v>39</v>
      </c>
      <c r="L6429" s="257">
        <v>177</v>
      </c>
      <c r="M6429" s="258">
        <v>307</v>
      </c>
      <c r="N6429" s="258">
        <v>1116</v>
      </c>
      <c r="O6429" s="258">
        <v>604</v>
      </c>
      <c r="P6429" s="258">
        <v>235</v>
      </c>
      <c r="Q6429" s="258">
        <v>159</v>
      </c>
      <c r="R6429" s="259">
        <v>77</v>
      </c>
      <c r="S6429" s="267">
        <v>5775</v>
      </c>
      <c r="T6429" s="90"/>
      <c r="U6429" s="260">
        <v>11</v>
      </c>
      <c r="V6429" s="273">
        <v>103.23509784435301</v>
      </c>
      <c r="W6429" s="273">
        <v>121.255064935064</v>
      </c>
      <c r="X6429" s="274">
        <v>1.178905034</v>
      </c>
      <c r="Z6429" s="257">
        <v>14329.140000000001</v>
      </c>
      <c r="AA6429" s="258">
        <v>5548.1752666266129</v>
      </c>
      <c r="AB6429" s="276">
        <v>0.96072298989205418</v>
      </c>
      <c r="AC6429" s="92"/>
      <c r="AD6429" s="257">
        <v>599375.67098685354</v>
      </c>
      <c r="AE6429" s="258">
        <v>6077.6638338570701</v>
      </c>
      <c r="AF6429" s="276">
        <v>1.0524093218800121</v>
      </c>
      <c r="AG6429" s="93"/>
      <c r="AH6429" s="257">
        <v>6808.1765713499999</v>
      </c>
      <c r="AI6429" s="258">
        <v>5774.942273412772</v>
      </c>
      <c r="AJ6429" s="258">
        <v>5774.9722912381303</v>
      </c>
      <c r="AK6429" s="276">
        <v>0.99999520194599656</v>
      </c>
      <c r="AL6429" s="93"/>
      <c r="AM6429" s="257">
        <v>5779.73</v>
      </c>
      <c r="AN6429" s="258">
        <v>5766.930367599035</v>
      </c>
      <c r="AO6429" s="276">
        <v>0.99860266105610995</v>
      </c>
      <c r="AQ6429" s="280">
        <v>5830.7643994244554</v>
      </c>
      <c r="AR6429" s="281">
        <v>5877.377284129273</v>
      </c>
    </row>
    <row r="6430" spans="1:44" x14ac:dyDescent="0.2">
      <c r="A6430" s="260" t="s">
        <v>8399</v>
      </c>
      <c r="B6430" s="261" t="s">
        <v>6484</v>
      </c>
      <c r="C6430" s="261" t="s">
        <v>6485</v>
      </c>
      <c r="D6430" s="262" t="s">
        <v>14426</v>
      </c>
      <c r="E6430" s="257">
        <v>83</v>
      </c>
      <c r="F6430" s="258">
        <v>205</v>
      </c>
      <c r="G6430" s="258">
        <v>586</v>
      </c>
      <c r="H6430" s="258">
        <v>634</v>
      </c>
      <c r="I6430" s="258">
        <v>251</v>
      </c>
      <c r="J6430" s="258">
        <v>109</v>
      </c>
      <c r="K6430" s="259">
        <v>44</v>
      </c>
      <c r="L6430" s="257">
        <v>88</v>
      </c>
      <c r="M6430" s="258">
        <v>202</v>
      </c>
      <c r="N6430" s="258">
        <v>574</v>
      </c>
      <c r="O6430" s="258">
        <v>650</v>
      </c>
      <c r="P6430" s="258">
        <v>248</v>
      </c>
      <c r="Q6430" s="258">
        <v>151</v>
      </c>
      <c r="R6430" s="259">
        <v>76</v>
      </c>
      <c r="S6430" s="267">
        <v>3901</v>
      </c>
      <c r="T6430" s="90"/>
      <c r="U6430" s="260">
        <v>19</v>
      </c>
      <c r="V6430" s="273">
        <v>71.949214908375595</v>
      </c>
      <c r="W6430" s="273">
        <v>69.974634896233596</v>
      </c>
      <c r="X6430" s="274">
        <v>1.168403938</v>
      </c>
      <c r="Z6430" s="257">
        <v>11144.13</v>
      </c>
      <c r="AA6430" s="258">
        <v>4314.9544518423036</v>
      </c>
      <c r="AB6430" s="276">
        <v>1.1061149581754175</v>
      </c>
      <c r="AC6430" s="92"/>
      <c r="AD6430" s="257">
        <v>325641.95145431411</v>
      </c>
      <c r="AE6430" s="258">
        <v>3302.0064159126241</v>
      </c>
      <c r="AF6430" s="276">
        <v>0.84645127298452294</v>
      </c>
      <c r="AG6430" s="93"/>
      <c r="AH6430" s="257">
        <v>4557.9437621380002</v>
      </c>
      <c r="AI6430" s="258">
        <v>3866.2131976094443</v>
      </c>
      <c r="AJ6430" s="258">
        <v>3884.302334852533</v>
      </c>
      <c r="AK6430" s="276">
        <v>0.99571964492502774</v>
      </c>
      <c r="AL6430" s="93"/>
      <c r="AM6430" s="257">
        <v>3909.17</v>
      </c>
      <c r="AN6430" s="258">
        <v>3900.5128587506892</v>
      </c>
      <c r="AO6430" s="276">
        <v>0.99987512400684164</v>
      </c>
      <c r="AQ6430" s="280">
        <v>3636.3109807125293</v>
      </c>
      <c r="AR6430" s="281">
        <v>3665.3807446205938</v>
      </c>
    </row>
    <row r="6431" spans="1:44" x14ac:dyDescent="0.2">
      <c r="A6431" s="260" t="s">
        <v>8399</v>
      </c>
      <c r="B6431" s="261" t="s">
        <v>6486</v>
      </c>
      <c r="C6431" s="261" t="s">
        <v>6487</v>
      </c>
      <c r="D6431" s="262" t="s">
        <v>14427</v>
      </c>
      <c r="E6431" s="257">
        <v>285</v>
      </c>
      <c r="F6431" s="258">
        <v>559</v>
      </c>
      <c r="G6431" s="258">
        <v>1494</v>
      </c>
      <c r="H6431" s="258">
        <v>1113</v>
      </c>
      <c r="I6431" s="258">
        <v>363</v>
      </c>
      <c r="J6431" s="258">
        <v>170</v>
      </c>
      <c r="K6431" s="259">
        <v>71</v>
      </c>
      <c r="L6431" s="257">
        <v>254</v>
      </c>
      <c r="M6431" s="258">
        <v>519</v>
      </c>
      <c r="N6431" s="258">
        <v>1641</v>
      </c>
      <c r="O6431" s="258">
        <v>1285</v>
      </c>
      <c r="P6431" s="258">
        <v>394</v>
      </c>
      <c r="Q6431" s="258">
        <v>279</v>
      </c>
      <c r="R6431" s="259">
        <v>139</v>
      </c>
      <c r="S6431" s="267">
        <v>8566</v>
      </c>
      <c r="T6431" s="90"/>
      <c r="U6431" s="260">
        <v>115</v>
      </c>
      <c r="V6431" s="273">
        <v>91.087006118093598</v>
      </c>
      <c r="W6431" s="273">
        <v>97.7410693439178</v>
      </c>
      <c r="X6431" s="274">
        <v>1.158277115</v>
      </c>
      <c r="Z6431" s="257">
        <v>22631.75</v>
      </c>
      <c r="AA6431" s="258">
        <v>8762.9066078269061</v>
      </c>
      <c r="AB6431" s="276">
        <v>1.0229869960106124</v>
      </c>
      <c r="AC6431" s="92"/>
      <c r="AD6431" s="257">
        <v>814184.142334542</v>
      </c>
      <c r="AE6431" s="258">
        <v>8255.8197729635867</v>
      </c>
      <c r="AF6431" s="276">
        <v>0.96378937344893612</v>
      </c>
      <c r="AG6431" s="93"/>
      <c r="AH6431" s="257">
        <v>9921.801767089999</v>
      </c>
      <c r="AI6431" s="258">
        <v>8416.0320832906855</v>
      </c>
      <c r="AJ6431" s="258">
        <v>8494.0153999795293</v>
      </c>
      <c r="AK6431" s="276">
        <v>0.9915964744314183</v>
      </c>
      <c r="AL6431" s="93"/>
      <c r="AM6431" s="257">
        <v>8615.4500000000007</v>
      </c>
      <c r="AN6431" s="258">
        <v>8596.370459438609</v>
      </c>
      <c r="AO6431" s="276">
        <v>1.0035454657294665</v>
      </c>
      <c r="AQ6431" s="280">
        <v>8404.3154255224326</v>
      </c>
      <c r="AR6431" s="281">
        <v>8471.5020513431318</v>
      </c>
    </row>
    <row r="6432" spans="1:44" x14ac:dyDescent="0.2">
      <c r="A6432" s="260" t="s">
        <v>8399</v>
      </c>
      <c r="B6432" s="261" t="s">
        <v>6488</v>
      </c>
      <c r="C6432" s="261" t="s">
        <v>6489</v>
      </c>
      <c r="D6432" s="262" t="s">
        <v>14428</v>
      </c>
      <c r="E6432" s="257">
        <v>295</v>
      </c>
      <c r="F6432" s="258">
        <v>611</v>
      </c>
      <c r="G6432" s="258">
        <v>2052</v>
      </c>
      <c r="H6432" s="258">
        <v>1674</v>
      </c>
      <c r="I6432" s="258">
        <v>911</v>
      </c>
      <c r="J6432" s="258">
        <v>639</v>
      </c>
      <c r="K6432" s="259">
        <v>218</v>
      </c>
      <c r="L6432" s="257">
        <v>278</v>
      </c>
      <c r="M6432" s="258">
        <v>576</v>
      </c>
      <c r="N6432" s="258">
        <v>1978</v>
      </c>
      <c r="O6432" s="258">
        <v>1799</v>
      </c>
      <c r="P6432" s="258">
        <v>969</v>
      </c>
      <c r="Q6432" s="258">
        <v>785</v>
      </c>
      <c r="R6432" s="259">
        <v>472</v>
      </c>
      <c r="S6432" s="267">
        <v>13257</v>
      </c>
      <c r="T6432" s="90"/>
      <c r="U6432" s="260">
        <v>133</v>
      </c>
      <c r="V6432" s="273">
        <v>85.442943678723793</v>
      </c>
      <c r="W6432" s="273">
        <v>73.4314805038087</v>
      </c>
      <c r="X6432" s="274">
        <v>1.1569797610000001</v>
      </c>
      <c r="Z6432" s="257">
        <v>41427.789999999994</v>
      </c>
      <c r="AA6432" s="258">
        <v>16040.644437070281</v>
      </c>
      <c r="AB6432" s="276">
        <v>1.2099754421867905</v>
      </c>
      <c r="AC6432" s="92"/>
      <c r="AD6432" s="257">
        <v>1164214.6544060518</v>
      </c>
      <c r="AE6432" s="258">
        <v>11805.125970962648</v>
      </c>
      <c r="AF6432" s="276">
        <v>0.89048245990515562</v>
      </c>
      <c r="AG6432" s="93"/>
      <c r="AH6432" s="257">
        <v>15338.080691577001</v>
      </c>
      <c r="AI6432" s="258">
        <v>13010.316294020604</v>
      </c>
      <c r="AJ6432" s="258">
        <v>13138.59182112989</v>
      </c>
      <c r="AK6432" s="276">
        <v>0.99106825232932716</v>
      </c>
      <c r="AL6432" s="93"/>
      <c r="AM6432" s="257">
        <v>13314.19</v>
      </c>
      <c r="AN6432" s="258">
        <v>13284.704758004855</v>
      </c>
      <c r="AO6432" s="276">
        <v>1.0020898210760243</v>
      </c>
      <c r="AQ6432" s="280">
        <v>14185.916415857326</v>
      </c>
      <c r="AR6432" s="281">
        <v>14299.322899300527</v>
      </c>
    </row>
    <row r="6433" spans="1:44" x14ac:dyDescent="0.2">
      <c r="A6433" s="260" t="s">
        <v>8399</v>
      </c>
      <c r="B6433" s="261" t="s">
        <v>6488</v>
      </c>
      <c r="C6433" s="261" t="s">
        <v>6490</v>
      </c>
      <c r="D6433" s="262" t="s">
        <v>12703</v>
      </c>
      <c r="E6433" s="257">
        <v>205</v>
      </c>
      <c r="F6433" s="258">
        <v>401</v>
      </c>
      <c r="G6433" s="258">
        <v>1232</v>
      </c>
      <c r="H6433" s="258">
        <v>1131</v>
      </c>
      <c r="I6433" s="258">
        <v>431</v>
      </c>
      <c r="J6433" s="258">
        <v>234</v>
      </c>
      <c r="K6433" s="259">
        <v>88</v>
      </c>
      <c r="L6433" s="257">
        <v>189</v>
      </c>
      <c r="M6433" s="258">
        <v>364</v>
      </c>
      <c r="N6433" s="258">
        <v>1266</v>
      </c>
      <c r="O6433" s="258">
        <v>1103</v>
      </c>
      <c r="P6433" s="258">
        <v>464</v>
      </c>
      <c r="Q6433" s="258">
        <v>321</v>
      </c>
      <c r="R6433" s="259">
        <v>191</v>
      </c>
      <c r="S6433" s="267">
        <v>7620</v>
      </c>
      <c r="T6433" s="90"/>
      <c r="U6433" s="260">
        <v>109</v>
      </c>
      <c r="V6433" s="273">
        <v>79.483735818539301</v>
      </c>
      <c r="W6433" s="273">
        <v>81.538582677165294</v>
      </c>
      <c r="X6433" s="274">
        <v>1.189154126</v>
      </c>
      <c r="Z6433" s="257">
        <v>21828.35</v>
      </c>
      <c r="AA6433" s="258">
        <v>8451.8339259208169</v>
      </c>
      <c r="AB6433" s="276">
        <v>1.1091645572074562</v>
      </c>
      <c r="AC6433" s="92"/>
      <c r="AD6433" s="257">
        <v>671947.23962066777</v>
      </c>
      <c r="AE6433" s="258">
        <v>6813.5388775100892</v>
      </c>
      <c r="AF6433" s="276">
        <v>0.89416520702232138</v>
      </c>
      <c r="AG6433" s="93"/>
      <c r="AH6433" s="257">
        <v>9061.3544401199997</v>
      </c>
      <c r="AI6433" s="258">
        <v>7686.1694555388385</v>
      </c>
      <c r="AJ6433" s="258">
        <v>7651.7613386586418</v>
      </c>
      <c r="AK6433" s="276">
        <v>1.0041681546796117</v>
      </c>
      <c r="AL6433" s="93"/>
      <c r="AM6433" s="257">
        <v>7666.87</v>
      </c>
      <c r="AN6433" s="258">
        <v>7649.8911588316441</v>
      </c>
      <c r="AO6433" s="276">
        <v>1.0039227242561213</v>
      </c>
      <c r="AQ6433" s="280">
        <v>7618.6048877651183</v>
      </c>
      <c r="AR6433" s="281">
        <v>7679.5103071780522</v>
      </c>
    </row>
    <row r="6434" spans="1:44" x14ac:dyDescent="0.2">
      <c r="A6434" s="260" t="s">
        <v>8399</v>
      </c>
      <c r="B6434" s="261" t="s">
        <v>6484</v>
      </c>
      <c r="C6434" s="261" t="s">
        <v>6491</v>
      </c>
      <c r="D6434" s="262" t="s">
        <v>14429</v>
      </c>
      <c r="E6434" s="257">
        <v>376</v>
      </c>
      <c r="F6434" s="258">
        <v>711</v>
      </c>
      <c r="G6434" s="258">
        <v>1788</v>
      </c>
      <c r="H6434" s="258">
        <v>1705</v>
      </c>
      <c r="I6434" s="258">
        <v>822</v>
      </c>
      <c r="J6434" s="258">
        <v>583</v>
      </c>
      <c r="K6434" s="259">
        <v>221</v>
      </c>
      <c r="L6434" s="257">
        <v>353</v>
      </c>
      <c r="M6434" s="258">
        <v>634</v>
      </c>
      <c r="N6434" s="258">
        <v>1920</v>
      </c>
      <c r="O6434" s="258">
        <v>1734</v>
      </c>
      <c r="P6434" s="258">
        <v>937</v>
      </c>
      <c r="Q6434" s="258">
        <v>759</v>
      </c>
      <c r="R6434" s="259">
        <v>407</v>
      </c>
      <c r="S6434" s="267">
        <v>12950</v>
      </c>
      <c r="T6434" s="90"/>
      <c r="U6434" s="260">
        <v>176</v>
      </c>
      <c r="V6434" s="273">
        <v>77.840717040167505</v>
      </c>
      <c r="W6434" s="273">
        <v>70.576866651223796</v>
      </c>
      <c r="X6434" s="274">
        <v>1.1682667360000001</v>
      </c>
      <c r="Z6434" s="257">
        <v>40191.009999999995</v>
      </c>
      <c r="AA6434" s="258">
        <v>15561.769067979154</v>
      </c>
      <c r="AB6434" s="276">
        <v>1.2016810091103594</v>
      </c>
      <c r="AC6434" s="92"/>
      <c r="AD6434" s="257">
        <v>1102791.9845338159</v>
      </c>
      <c r="AE6434" s="258">
        <v>11182.300659006303</v>
      </c>
      <c r="AF6434" s="276">
        <v>0.86349812038658713</v>
      </c>
      <c r="AG6434" s="93"/>
      <c r="AH6434" s="257">
        <v>15129.054231200002</v>
      </c>
      <c r="AI6434" s="258">
        <v>12833.012469767171</v>
      </c>
      <c r="AJ6434" s="258">
        <v>12893.845985488242</v>
      </c>
      <c r="AK6434" s="276">
        <v>0.99566378266318467</v>
      </c>
      <c r="AL6434" s="93"/>
      <c r="AM6434" s="257">
        <v>13025.68</v>
      </c>
      <c r="AN6434" s="258">
        <v>12996.833684381001</v>
      </c>
      <c r="AO6434" s="276">
        <v>1.0036165007244016</v>
      </c>
      <c r="AQ6434" s="280">
        <v>13427.676379231038</v>
      </c>
      <c r="AR6434" s="281">
        <v>13535.02126371659</v>
      </c>
    </row>
    <row r="6435" spans="1:44" x14ac:dyDescent="0.2">
      <c r="A6435" s="260" t="s">
        <v>8399</v>
      </c>
      <c r="B6435" s="261" t="s">
        <v>6484</v>
      </c>
      <c r="C6435" s="261" t="s">
        <v>6492</v>
      </c>
      <c r="D6435" s="262" t="s">
        <v>14430</v>
      </c>
      <c r="E6435" s="257">
        <v>516</v>
      </c>
      <c r="F6435" s="258">
        <v>824</v>
      </c>
      <c r="G6435" s="258">
        <v>2841</v>
      </c>
      <c r="H6435" s="258">
        <v>2011</v>
      </c>
      <c r="I6435" s="258">
        <v>763</v>
      </c>
      <c r="J6435" s="258">
        <v>464</v>
      </c>
      <c r="K6435" s="259">
        <v>143</v>
      </c>
      <c r="L6435" s="257">
        <v>453</v>
      </c>
      <c r="M6435" s="258">
        <v>828</v>
      </c>
      <c r="N6435" s="258">
        <v>2757</v>
      </c>
      <c r="O6435" s="258">
        <v>2106</v>
      </c>
      <c r="P6435" s="258">
        <v>864</v>
      </c>
      <c r="Q6435" s="258">
        <v>612</v>
      </c>
      <c r="R6435" s="259">
        <v>283</v>
      </c>
      <c r="S6435" s="267">
        <v>15465</v>
      </c>
      <c r="T6435" s="90"/>
      <c r="U6435" s="260">
        <v>82</v>
      </c>
      <c r="V6435" s="273">
        <v>98.138234635755097</v>
      </c>
      <c r="W6435" s="273">
        <v>102.53232479958599</v>
      </c>
      <c r="X6435" s="274">
        <v>1.1682667360000001</v>
      </c>
      <c r="Z6435" s="257">
        <v>42657.520000000004</v>
      </c>
      <c r="AA6435" s="258">
        <v>16516.790079490471</v>
      </c>
      <c r="AB6435" s="276">
        <v>1.0680109977038779</v>
      </c>
      <c r="AC6435" s="92"/>
      <c r="AD6435" s="257">
        <v>1515943.5291556863</v>
      </c>
      <c r="AE6435" s="258">
        <v>15371.653551018502</v>
      </c>
      <c r="AF6435" s="276">
        <v>0.99396401881787921</v>
      </c>
      <c r="AG6435" s="93"/>
      <c r="AH6435" s="257">
        <v>18067.245072240003</v>
      </c>
      <c r="AI6435" s="258">
        <v>15325.292497679484</v>
      </c>
      <c r="AJ6435" s="258">
        <v>15397.940398886152</v>
      </c>
      <c r="AK6435" s="276">
        <v>0.99566378266318478</v>
      </c>
      <c r="AL6435" s="93"/>
      <c r="AM6435" s="257">
        <v>15500.26</v>
      </c>
      <c r="AN6435" s="258">
        <v>15465.93354701355</v>
      </c>
      <c r="AO6435" s="276">
        <v>1.0000603651479825</v>
      </c>
      <c r="AQ6435" s="280">
        <v>16346.893676317837</v>
      </c>
      <c r="AR6435" s="281">
        <v>16477.575662077943</v>
      </c>
    </row>
    <row r="6436" spans="1:44" x14ac:dyDescent="0.2">
      <c r="A6436" s="260" t="s">
        <v>8399</v>
      </c>
      <c r="B6436" s="261" t="s">
        <v>6486</v>
      </c>
      <c r="C6436" s="261" t="s">
        <v>6493</v>
      </c>
      <c r="D6436" s="262" t="s">
        <v>14431</v>
      </c>
      <c r="E6436" s="257">
        <v>212</v>
      </c>
      <c r="F6436" s="258">
        <v>441</v>
      </c>
      <c r="G6436" s="258">
        <v>1401</v>
      </c>
      <c r="H6436" s="258">
        <v>1211</v>
      </c>
      <c r="I6436" s="258">
        <v>506</v>
      </c>
      <c r="J6436" s="258">
        <v>295</v>
      </c>
      <c r="K6436" s="259">
        <v>103</v>
      </c>
      <c r="L6436" s="257">
        <v>211</v>
      </c>
      <c r="M6436" s="258">
        <v>419</v>
      </c>
      <c r="N6436" s="258">
        <v>1426</v>
      </c>
      <c r="O6436" s="258">
        <v>1196</v>
      </c>
      <c r="P6436" s="258">
        <v>547</v>
      </c>
      <c r="Q6436" s="258">
        <v>398</v>
      </c>
      <c r="R6436" s="259">
        <v>216</v>
      </c>
      <c r="S6436" s="267">
        <v>8582</v>
      </c>
      <c r="T6436" s="90"/>
      <c r="U6436" s="260">
        <v>21</v>
      </c>
      <c r="V6436" s="273">
        <v>87.214105979970796</v>
      </c>
      <c r="W6436" s="273">
        <v>81.493476234855507</v>
      </c>
      <c r="X6436" s="274">
        <v>1.158277115</v>
      </c>
      <c r="Z6436" s="257">
        <v>24883.210000000003</v>
      </c>
      <c r="AA6436" s="258">
        <v>9634.6612759925574</v>
      </c>
      <c r="AB6436" s="276">
        <v>1.1226592025160287</v>
      </c>
      <c r="AC6436" s="92"/>
      <c r="AD6436" s="257">
        <v>774011.94634050969</v>
      </c>
      <c r="AE6436" s="258">
        <v>7848.4740721987264</v>
      </c>
      <c r="AF6436" s="276">
        <v>0.91452739130723915</v>
      </c>
      <c r="AG6436" s="93"/>
      <c r="AH6436" s="257">
        <v>9940.3342009299995</v>
      </c>
      <c r="AI6436" s="258">
        <v>8431.751965771733</v>
      </c>
      <c r="AJ6436" s="258">
        <v>8509.8809435704316</v>
      </c>
      <c r="AK6436" s="276">
        <v>0.9915964744314183</v>
      </c>
      <c r="AL6436" s="93"/>
      <c r="AM6436" s="257">
        <v>8591.0300000000007</v>
      </c>
      <c r="AN6436" s="258">
        <v>8572.0045393044911</v>
      </c>
      <c r="AO6436" s="276">
        <v>0.99883529938295168</v>
      </c>
      <c r="AQ6436" s="280">
        <v>8726.940695355348</v>
      </c>
      <c r="AR6436" s="281">
        <v>8796.7064846399444</v>
      </c>
    </row>
    <row r="6437" spans="1:44" x14ac:dyDescent="0.2">
      <c r="A6437" s="260" t="s">
        <v>8399</v>
      </c>
      <c r="B6437" s="261" t="s">
        <v>6484</v>
      </c>
      <c r="C6437" s="261" t="s">
        <v>6494</v>
      </c>
      <c r="D6437" s="262" t="s">
        <v>14432</v>
      </c>
      <c r="E6437" s="257">
        <v>74</v>
      </c>
      <c r="F6437" s="258">
        <v>168</v>
      </c>
      <c r="G6437" s="258">
        <v>576</v>
      </c>
      <c r="H6437" s="258">
        <v>435</v>
      </c>
      <c r="I6437" s="258">
        <v>109</v>
      </c>
      <c r="J6437" s="258">
        <v>75</v>
      </c>
      <c r="K6437" s="259">
        <v>24</v>
      </c>
      <c r="L6437" s="257">
        <v>88</v>
      </c>
      <c r="M6437" s="258">
        <v>123</v>
      </c>
      <c r="N6437" s="258">
        <v>497</v>
      </c>
      <c r="O6437" s="258">
        <v>342</v>
      </c>
      <c r="P6437" s="258">
        <v>106</v>
      </c>
      <c r="Q6437" s="258">
        <v>97</v>
      </c>
      <c r="R6437" s="259">
        <v>36</v>
      </c>
      <c r="S6437" s="267">
        <v>2750</v>
      </c>
      <c r="T6437" s="90"/>
      <c r="U6437" s="260">
        <v>9</v>
      </c>
      <c r="V6437" s="273">
        <v>109.800542372178</v>
      </c>
      <c r="W6437" s="273">
        <v>121.48</v>
      </c>
      <c r="X6437" s="274">
        <v>1.1682667360000001</v>
      </c>
      <c r="Z6437" s="257">
        <v>7110.92</v>
      </c>
      <c r="AA6437" s="258">
        <v>2753.3146069450445</v>
      </c>
      <c r="AB6437" s="276">
        <v>1.0012053116163797</v>
      </c>
      <c r="AC6437" s="92"/>
      <c r="AD6437" s="257">
        <v>290278.49521135929</v>
      </c>
      <c r="AE6437" s="258">
        <v>2943.4212923387518</v>
      </c>
      <c r="AF6437" s="276">
        <v>1.0703350153959097</v>
      </c>
      <c r="AG6437" s="93"/>
      <c r="AH6437" s="257">
        <v>3212.7335240000002</v>
      </c>
      <c r="AI6437" s="258">
        <v>2725.1570881744956</v>
      </c>
      <c r="AJ6437" s="258">
        <v>2738.0754023237578</v>
      </c>
      <c r="AK6437" s="276">
        <v>0.99566378266318467</v>
      </c>
      <c r="AL6437" s="93"/>
      <c r="AM6437" s="257">
        <v>2753.87</v>
      </c>
      <c r="AN6437" s="258">
        <v>2747.771354616903</v>
      </c>
      <c r="AO6437" s="276">
        <v>0.99918958349705567</v>
      </c>
      <c r="AQ6437" s="280">
        <v>2931.8124177363034</v>
      </c>
      <c r="AR6437" s="281">
        <v>2955.2502081943749</v>
      </c>
    </row>
    <row r="6438" spans="1:44" x14ac:dyDescent="0.2">
      <c r="A6438" s="260" t="s">
        <v>8399</v>
      </c>
      <c r="B6438" s="261" t="s">
        <v>6495</v>
      </c>
      <c r="C6438" s="261" t="s">
        <v>6496</v>
      </c>
      <c r="D6438" s="262" t="s">
        <v>14433</v>
      </c>
      <c r="E6438" s="257">
        <v>274</v>
      </c>
      <c r="F6438" s="258">
        <v>461</v>
      </c>
      <c r="G6438" s="258">
        <v>1731</v>
      </c>
      <c r="H6438" s="258">
        <v>1092</v>
      </c>
      <c r="I6438" s="258">
        <v>357</v>
      </c>
      <c r="J6438" s="258">
        <v>164</v>
      </c>
      <c r="K6438" s="259">
        <v>55</v>
      </c>
      <c r="L6438" s="257">
        <v>241</v>
      </c>
      <c r="M6438" s="258">
        <v>458</v>
      </c>
      <c r="N6438" s="258">
        <v>1727</v>
      </c>
      <c r="O6438" s="258">
        <v>1030</v>
      </c>
      <c r="P6438" s="258">
        <v>384</v>
      </c>
      <c r="Q6438" s="258">
        <v>227</v>
      </c>
      <c r="R6438" s="259">
        <v>91</v>
      </c>
      <c r="S6438" s="267">
        <v>8292</v>
      </c>
      <c r="T6438" s="90"/>
      <c r="U6438" s="260">
        <v>12</v>
      </c>
      <c r="V6438" s="273">
        <v>79.7157167280115</v>
      </c>
      <c r="W6438" s="273">
        <v>81.415169419992694</v>
      </c>
      <c r="X6438" s="274">
        <v>1.3460041519999999</v>
      </c>
      <c r="Z6438" s="257">
        <v>21034.449999999997</v>
      </c>
      <c r="AA6438" s="258">
        <v>8144.4395991032343</v>
      </c>
      <c r="AB6438" s="276">
        <v>0.98220448614366063</v>
      </c>
      <c r="AC6438" s="92"/>
      <c r="AD6438" s="257">
        <v>731465.63664431742</v>
      </c>
      <c r="AE6438" s="258">
        <v>7417.0548801603136</v>
      </c>
      <c r="AF6438" s="276">
        <v>0.89448322240235334</v>
      </c>
      <c r="AG6438" s="93"/>
      <c r="AH6438" s="257">
        <v>11161.066428384</v>
      </c>
      <c r="AI6438" s="258">
        <v>9467.2213122201847</v>
      </c>
      <c r="AJ6438" s="258">
        <v>8856.1062298656889</v>
      </c>
      <c r="AK6438" s="276">
        <v>1.0680301772631078</v>
      </c>
      <c r="AL6438" s="93"/>
      <c r="AM6438" s="257">
        <v>8297.16</v>
      </c>
      <c r="AN6438" s="258">
        <v>8278.7853357904278</v>
      </c>
      <c r="AO6438" s="276">
        <v>0.99840633572002269</v>
      </c>
      <c r="AQ6438" s="280">
        <v>7768.2690378721163</v>
      </c>
      <c r="AR6438" s="281">
        <v>7830.3709175251643</v>
      </c>
    </row>
    <row r="6439" spans="1:44" x14ac:dyDescent="0.2">
      <c r="A6439" s="260" t="s">
        <v>8399</v>
      </c>
      <c r="B6439" s="261" t="s">
        <v>6488</v>
      </c>
      <c r="C6439" s="261" t="s">
        <v>6497</v>
      </c>
      <c r="D6439" s="262" t="s">
        <v>14434</v>
      </c>
      <c r="E6439" s="257">
        <v>244</v>
      </c>
      <c r="F6439" s="258">
        <v>527</v>
      </c>
      <c r="G6439" s="258">
        <v>1156</v>
      </c>
      <c r="H6439" s="258">
        <v>1365</v>
      </c>
      <c r="I6439" s="258">
        <v>526</v>
      </c>
      <c r="J6439" s="258">
        <v>326</v>
      </c>
      <c r="K6439" s="259">
        <v>80</v>
      </c>
      <c r="L6439" s="257">
        <v>236</v>
      </c>
      <c r="M6439" s="258">
        <v>468</v>
      </c>
      <c r="N6439" s="258">
        <v>1403</v>
      </c>
      <c r="O6439" s="258">
        <v>1398</v>
      </c>
      <c r="P6439" s="258">
        <v>557</v>
      </c>
      <c r="Q6439" s="258">
        <v>337</v>
      </c>
      <c r="R6439" s="259">
        <v>136</v>
      </c>
      <c r="S6439" s="267">
        <v>8759</v>
      </c>
      <c r="T6439" s="90"/>
      <c r="U6439" s="260">
        <v>35</v>
      </c>
      <c r="V6439" s="273">
        <v>66.047905854090502</v>
      </c>
      <c r="W6439" s="273">
        <v>79.074965769055197</v>
      </c>
      <c r="X6439" s="274">
        <v>1.2148417229999999</v>
      </c>
      <c r="Z6439" s="257">
        <v>25178.699999999997</v>
      </c>
      <c r="AA6439" s="258">
        <v>9749.0736070560743</v>
      </c>
      <c r="AB6439" s="276">
        <v>1.1130350048014699</v>
      </c>
      <c r="AC6439" s="92"/>
      <c r="AD6439" s="257">
        <v>736544.30570175929</v>
      </c>
      <c r="AE6439" s="258">
        <v>7468.5525380544404</v>
      </c>
      <c r="AF6439" s="276">
        <v>0.85267182761210647</v>
      </c>
      <c r="AG6439" s="93"/>
      <c r="AH6439" s="257">
        <v>10640.798651756999</v>
      </c>
      <c r="AI6439" s="258">
        <v>9025.9113160339402</v>
      </c>
      <c r="AJ6439" s="258">
        <v>8887.1174316962915</v>
      </c>
      <c r="AK6439" s="276">
        <v>1.0146269473337473</v>
      </c>
      <c r="AL6439" s="93"/>
      <c r="AM6439" s="257">
        <v>8774.0499999999993</v>
      </c>
      <c r="AN6439" s="258">
        <v>8754.6192282048305</v>
      </c>
      <c r="AO6439" s="276">
        <v>0.99949985480132786</v>
      </c>
      <c r="AQ6439" s="280">
        <v>8430.1323187534563</v>
      </c>
      <c r="AR6439" s="281">
        <v>8497.5253325852609</v>
      </c>
    </row>
    <row r="6440" spans="1:44" x14ac:dyDescent="0.2">
      <c r="A6440" s="260" t="s">
        <v>8399</v>
      </c>
      <c r="B6440" s="261" t="s">
        <v>6488</v>
      </c>
      <c r="C6440" s="261" t="s">
        <v>6498</v>
      </c>
      <c r="D6440" s="262" t="s">
        <v>14435</v>
      </c>
      <c r="E6440" s="257">
        <v>435</v>
      </c>
      <c r="F6440" s="258">
        <v>811</v>
      </c>
      <c r="G6440" s="258">
        <v>2518</v>
      </c>
      <c r="H6440" s="258">
        <v>1960</v>
      </c>
      <c r="I6440" s="258">
        <v>661</v>
      </c>
      <c r="J6440" s="258">
        <v>419</v>
      </c>
      <c r="K6440" s="259">
        <v>121</v>
      </c>
      <c r="L6440" s="257">
        <v>433</v>
      </c>
      <c r="M6440" s="258">
        <v>766</v>
      </c>
      <c r="N6440" s="258">
        <v>2598</v>
      </c>
      <c r="O6440" s="258">
        <v>1882</v>
      </c>
      <c r="P6440" s="258">
        <v>722</v>
      </c>
      <c r="Q6440" s="258">
        <v>464</v>
      </c>
      <c r="R6440" s="259">
        <v>238</v>
      </c>
      <c r="S6440" s="267">
        <v>14028</v>
      </c>
      <c r="T6440" s="90"/>
      <c r="U6440" s="260">
        <v>106</v>
      </c>
      <c r="V6440" s="273">
        <v>79.462705483660599</v>
      </c>
      <c r="W6440" s="273">
        <v>86.761639928698699</v>
      </c>
      <c r="X6440" s="274">
        <v>1.2148417229999999</v>
      </c>
      <c r="Z6440" s="257">
        <v>37849.859999999993</v>
      </c>
      <c r="AA6440" s="258">
        <v>14655.286855825256</v>
      </c>
      <c r="AB6440" s="276">
        <v>1.0447167704466249</v>
      </c>
      <c r="AC6440" s="92"/>
      <c r="AD6440" s="257">
        <v>1254287.9684914574</v>
      </c>
      <c r="AE6440" s="258">
        <v>12718.468553772494</v>
      </c>
      <c r="AF6440" s="276">
        <v>0.90664874207103607</v>
      </c>
      <c r="AG6440" s="93"/>
      <c r="AH6440" s="257">
        <v>17041.799690243999</v>
      </c>
      <c r="AI6440" s="258">
        <v>14455.472535828761</v>
      </c>
      <c r="AJ6440" s="258">
        <v>14233.186817197806</v>
      </c>
      <c r="AK6440" s="276">
        <v>1.0146269473337473</v>
      </c>
      <c r="AL6440" s="93"/>
      <c r="AM6440" s="257">
        <v>14073.58</v>
      </c>
      <c r="AN6440" s="258">
        <v>14042.413033625173</v>
      </c>
      <c r="AO6440" s="276">
        <v>1.0010274475067844</v>
      </c>
      <c r="AQ6440" s="280">
        <v>13495.400112421423</v>
      </c>
      <c r="AR6440" s="281">
        <v>13603.286400803743</v>
      </c>
    </row>
    <row r="6441" spans="1:44" x14ac:dyDescent="0.2">
      <c r="A6441" s="260" t="s">
        <v>8399</v>
      </c>
      <c r="B6441" s="261" t="s">
        <v>6488</v>
      </c>
      <c r="C6441" s="261" t="s">
        <v>6499</v>
      </c>
      <c r="D6441" s="262" t="s">
        <v>14436</v>
      </c>
      <c r="E6441" s="257">
        <v>341</v>
      </c>
      <c r="F6441" s="258">
        <v>930</v>
      </c>
      <c r="G6441" s="258">
        <v>2583</v>
      </c>
      <c r="H6441" s="258">
        <v>2021</v>
      </c>
      <c r="I6441" s="258">
        <v>680</v>
      </c>
      <c r="J6441" s="258">
        <v>322</v>
      </c>
      <c r="K6441" s="259">
        <v>96</v>
      </c>
      <c r="L6441" s="257">
        <v>342</v>
      </c>
      <c r="M6441" s="258">
        <v>731</v>
      </c>
      <c r="N6441" s="258">
        <v>2441</v>
      </c>
      <c r="O6441" s="258">
        <v>2033</v>
      </c>
      <c r="P6441" s="258">
        <v>732</v>
      </c>
      <c r="Q6441" s="258">
        <v>406</v>
      </c>
      <c r="R6441" s="259">
        <v>168</v>
      </c>
      <c r="S6441" s="267">
        <v>13826</v>
      </c>
      <c r="T6441" s="90"/>
      <c r="U6441" s="260">
        <v>41</v>
      </c>
      <c r="V6441" s="273">
        <v>72.174747261865306</v>
      </c>
      <c r="W6441" s="273">
        <v>61.581223781281601</v>
      </c>
      <c r="X6441" s="274">
        <v>1.189154126</v>
      </c>
      <c r="Z6441" s="257">
        <v>36146.43</v>
      </c>
      <c r="AA6441" s="258">
        <v>13995.726812833862</v>
      </c>
      <c r="AB6441" s="276">
        <v>1.0122759158711023</v>
      </c>
      <c r="AC6441" s="92"/>
      <c r="AD6441" s="257">
        <v>1127485.4932510518</v>
      </c>
      <c r="AE6441" s="258">
        <v>11432.692612044169</v>
      </c>
      <c r="AF6441" s="276">
        <v>0.82689806249415376</v>
      </c>
      <c r="AG6441" s="93"/>
      <c r="AH6441" s="257">
        <v>16441.244946076</v>
      </c>
      <c r="AI6441" s="258">
        <v>13946.060222083988</v>
      </c>
      <c r="AJ6441" s="258">
        <v>13883.628906600316</v>
      </c>
      <c r="AK6441" s="276">
        <v>1.004168154679612</v>
      </c>
      <c r="AL6441" s="93"/>
      <c r="AM6441" s="257">
        <v>13843.63</v>
      </c>
      <c r="AN6441" s="258">
        <v>13812.972274622694</v>
      </c>
      <c r="AO6441" s="276">
        <v>0.99905773720690683</v>
      </c>
      <c r="AQ6441" s="280">
        <v>11610.327305505078</v>
      </c>
      <c r="AR6441" s="281">
        <v>11703.143754773739</v>
      </c>
    </row>
    <row r="6442" spans="1:44" x14ac:dyDescent="0.2">
      <c r="A6442" s="260" t="s">
        <v>8399</v>
      </c>
      <c r="B6442" s="261" t="s">
        <v>6488</v>
      </c>
      <c r="C6442" s="261" t="s">
        <v>6500</v>
      </c>
      <c r="D6442" s="262" t="s">
        <v>14437</v>
      </c>
      <c r="E6442" s="257">
        <v>215</v>
      </c>
      <c r="F6442" s="258">
        <v>489</v>
      </c>
      <c r="G6442" s="258">
        <v>1662</v>
      </c>
      <c r="H6442" s="258">
        <v>1292</v>
      </c>
      <c r="I6442" s="258">
        <v>557</v>
      </c>
      <c r="J6442" s="258">
        <v>247</v>
      </c>
      <c r="K6442" s="259">
        <v>74</v>
      </c>
      <c r="L6442" s="257">
        <v>217</v>
      </c>
      <c r="M6442" s="258">
        <v>456</v>
      </c>
      <c r="N6442" s="258">
        <v>1518</v>
      </c>
      <c r="O6442" s="258">
        <v>1370</v>
      </c>
      <c r="P6442" s="258">
        <v>535</v>
      </c>
      <c r="Q6442" s="258">
        <v>298</v>
      </c>
      <c r="R6442" s="259">
        <v>137</v>
      </c>
      <c r="S6442" s="267">
        <v>9067</v>
      </c>
      <c r="T6442" s="90"/>
      <c r="U6442" s="260">
        <v>61</v>
      </c>
      <c r="V6442" s="273">
        <v>71.528242815109706</v>
      </c>
      <c r="W6442" s="273">
        <v>67.9691187823977</v>
      </c>
      <c r="X6442" s="274">
        <v>1.189154126</v>
      </c>
      <c r="Z6442" s="257">
        <v>24737.23</v>
      </c>
      <c r="AA6442" s="258">
        <v>9578.1385101167143</v>
      </c>
      <c r="AB6442" s="276">
        <v>1.0563734984136666</v>
      </c>
      <c r="AC6442" s="92"/>
      <c r="AD6442" s="257">
        <v>751579.67110144114</v>
      </c>
      <c r="AE6442" s="258">
        <v>7621.011005993284</v>
      </c>
      <c r="AF6442" s="276">
        <v>0.84052178294841562</v>
      </c>
      <c r="AG6442" s="93"/>
      <c r="AH6442" s="257">
        <v>10782.060460442</v>
      </c>
      <c r="AI6442" s="258">
        <v>9145.734705166753</v>
      </c>
      <c r="AJ6442" s="258">
        <v>9104.7926584800407</v>
      </c>
      <c r="AK6442" s="276">
        <v>1.004168154679612</v>
      </c>
      <c r="AL6442" s="93"/>
      <c r="AM6442" s="257">
        <v>9093.23</v>
      </c>
      <c r="AN6442" s="258">
        <v>9073.0923808832886</v>
      </c>
      <c r="AO6442" s="276">
        <v>1.0006719290706174</v>
      </c>
      <c r="AQ6442" s="280">
        <v>8089.6223483780495</v>
      </c>
      <c r="AR6442" s="281">
        <v>8154.2932230694842</v>
      </c>
    </row>
    <row r="6443" spans="1:44" x14ac:dyDescent="0.2">
      <c r="A6443" s="260" t="s">
        <v>8399</v>
      </c>
      <c r="B6443" s="261" t="s">
        <v>6488</v>
      </c>
      <c r="C6443" s="261" t="s">
        <v>6501</v>
      </c>
      <c r="D6443" s="262" t="s">
        <v>14438</v>
      </c>
      <c r="E6443" s="257">
        <v>196</v>
      </c>
      <c r="F6443" s="258">
        <v>260</v>
      </c>
      <c r="G6443" s="258">
        <v>1116</v>
      </c>
      <c r="H6443" s="258">
        <v>690</v>
      </c>
      <c r="I6443" s="258">
        <v>206</v>
      </c>
      <c r="J6443" s="258">
        <v>110</v>
      </c>
      <c r="K6443" s="259">
        <v>40</v>
      </c>
      <c r="L6443" s="257">
        <v>168</v>
      </c>
      <c r="M6443" s="258">
        <v>257</v>
      </c>
      <c r="N6443" s="258">
        <v>1029</v>
      </c>
      <c r="O6443" s="258">
        <v>623</v>
      </c>
      <c r="P6443" s="258">
        <v>184</v>
      </c>
      <c r="Q6443" s="258">
        <v>129</v>
      </c>
      <c r="R6443" s="259">
        <v>73</v>
      </c>
      <c r="S6443" s="267">
        <v>5081</v>
      </c>
      <c r="T6443" s="90"/>
      <c r="U6443" s="260">
        <v>6</v>
      </c>
      <c r="V6443" s="273">
        <v>91.491753977257503</v>
      </c>
      <c r="W6443" s="273">
        <v>104.28723194963599</v>
      </c>
      <c r="X6443" s="274">
        <v>1.189154126</v>
      </c>
      <c r="Z6443" s="257">
        <v>12876.97</v>
      </c>
      <c r="AA6443" s="258">
        <v>4985.9019077971798</v>
      </c>
      <c r="AB6443" s="276">
        <v>0.98128358744286159</v>
      </c>
      <c r="AC6443" s="92"/>
      <c r="AD6443" s="257">
        <v>491352.60018137516</v>
      </c>
      <c r="AE6443" s="258">
        <v>4982.3108817165794</v>
      </c>
      <c r="AF6443" s="276">
        <v>0.98057683167025766</v>
      </c>
      <c r="AG6443" s="93"/>
      <c r="AH6443" s="257">
        <v>6042.0921142060006</v>
      </c>
      <c r="AI6443" s="258">
        <v>5125.1216540148089</v>
      </c>
      <c r="AJ6443" s="258">
        <v>5102.1783939271081</v>
      </c>
      <c r="AK6443" s="276">
        <v>1.004168154679612</v>
      </c>
      <c r="AL6443" s="93"/>
      <c r="AM6443" s="257">
        <v>5083.58</v>
      </c>
      <c r="AN6443" s="258">
        <v>5072.3220423997491</v>
      </c>
      <c r="AO6443" s="276">
        <v>0.99829207683521926</v>
      </c>
      <c r="AQ6443" s="280">
        <v>4901.0533103304242</v>
      </c>
      <c r="AR6443" s="281">
        <v>4940.2338048997372</v>
      </c>
    </row>
    <row r="6444" spans="1:44" x14ac:dyDescent="0.2">
      <c r="A6444" s="260" t="s">
        <v>8399</v>
      </c>
      <c r="B6444" s="261" t="s">
        <v>6484</v>
      </c>
      <c r="C6444" s="261" t="s">
        <v>6502</v>
      </c>
      <c r="D6444" s="262" t="s">
        <v>14439</v>
      </c>
      <c r="E6444" s="257">
        <v>162</v>
      </c>
      <c r="F6444" s="258">
        <v>355</v>
      </c>
      <c r="G6444" s="258">
        <v>1118</v>
      </c>
      <c r="H6444" s="258">
        <v>1184</v>
      </c>
      <c r="I6444" s="258">
        <v>673</v>
      </c>
      <c r="J6444" s="258">
        <v>419</v>
      </c>
      <c r="K6444" s="259">
        <v>142</v>
      </c>
      <c r="L6444" s="257">
        <v>147</v>
      </c>
      <c r="M6444" s="258">
        <v>346</v>
      </c>
      <c r="N6444" s="258">
        <v>1104</v>
      </c>
      <c r="O6444" s="258">
        <v>1324</v>
      </c>
      <c r="P6444" s="258">
        <v>722</v>
      </c>
      <c r="Q6444" s="258">
        <v>488</v>
      </c>
      <c r="R6444" s="259">
        <v>277</v>
      </c>
      <c r="S6444" s="267">
        <v>8461</v>
      </c>
      <c r="T6444" s="90"/>
      <c r="U6444" s="260">
        <v>117</v>
      </c>
      <c r="V6444" s="273">
        <v>91.093439633136697</v>
      </c>
      <c r="W6444" s="273">
        <v>77.637631485639901</v>
      </c>
      <c r="X6444" s="274">
        <v>1.1682667360000001</v>
      </c>
      <c r="Z6444" s="257">
        <v>27190.539999999997</v>
      </c>
      <c r="AA6444" s="258">
        <v>10528.048544031362</v>
      </c>
      <c r="AB6444" s="276">
        <v>1.2443031017647279</v>
      </c>
      <c r="AC6444" s="92"/>
      <c r="AD6444" s="257">
        <v>763946.54466299817</v>
      </c>
      <c r="AE6444" s="258">
        <v>7746.4109910464085</v>
      </c>
      <c r="AF6444" s="276">
        <v>0.91554319714530297</v>
      </c>
      <c r="AG6444" s="93"/>
      <c r="AH6444" s="257">
        <v>9884.7048532960016</v>
      </c>
      <c r="AI6444" s="258">
        <v>8384.5651356525141</v>
      </c>
      <c r="AJ6444" s="258">
        <v>8424.3112651132069</v>
      </c>
      <c r="AK6444" s="276">
        <v>0.99566378266318478</v>
      </c>
      <c r="AL6444" s="93"/>
      <c r="AM6444" s="257">
        <v>8511.31</v>
      </c>
      <c r="AN6444" s="258">
        <v>8492.4610850419213</v>
      </c>
      <c r="AO6444" s="276">
        <v>1.0037183648554451</v>
      </c>
      <c r="AQ6444" s="280">
        <v>9632.7724019207471</v>
      </c>
      <c r="AR6444" s="281">
        <v>9709.7796823731696</v>
      </c>
    </row>
    <row r="6445" spans="1:44" x14ac:dyDescent="0.2">
      <c r="A6445" s="260" t="s">
        <v>8399</v>
      </c>
      <c r="B6445" s="261" t="s">
        <v>6446</v>
      </c>
      <c r="C6445" s="261" t="s">
        <v>6449</v>
      </c>
      <c r="D6445" s="262" t="s">
        <v>14394</v>
      </c>
      <c r="E6445" s="257">
        <v>384</v>
      </c>
      <c r="F6445" s="258">
        <v>693</v>
      </c>
      <c r="G6445" s="258">
        <v>2666</v>
      </c>
      <c r="H6445" s="258">
        <v>1698</v>
      </c>
      <c r="I6445" s="258">
        <v>623</v>
      </c>
      <c r="J6445" s="258">
        <v>359</v>
      </c>
      <c r="K6445" s="259">
        <v>133</v>
      </c>
      <c r="L6445" s="257">
        <v>367</v>
      </c>
      <c r="M6445" s="258">
        <v>640</v>
      </c>
      <c r="N6445" s="258">
        <v>2483</v>
      </c>
      <c r="O6445" s="258">
        <v>1567</v>
      </c>
      <c r="P6445" s="258">
        <v>697</v>
      </c>
      <c r="Q6445" s="258">
        <v>507</v>
      </c>
      <c r="R6445" s="259">
        <v>261</v>
      </c>
      <c r="S6445" s="267">
        <v>13078</v>
      </c>
      <c r="T6445" s="90"/>
      <c r="U6445" s="260">
        <v>40</v>
      </c>
      <c r="V6445" s="273">
        <v>99.698319145756997</v>
      </c>
      <c r="W6445" s="273">
        <v>101.375066880684</v>
      </c>
      <c r="X6445" s="274">
        <v>1.1948624809999999</v>
      </c>
      <c r="Z6445" s="257">
        <v>35317.079999999994</v>
      </c>
      <c r="AA6445" s="258">
        <v>13674.606413607053</v>
      </c>
      <c r="AB6445" s="276">
        <v>1.0456190865275312</v>
      </c>
      <c r="AC6445" s="92"/>
      <c r="AD6445" s="257">
        <v>1283704.790431215</v>
      </c>
      <c r="AE6445" s="258">
        <v>13016.754859781402</v>
      </c>
      <c r="AF6445" s="276">
        <v>0.99531693376520891</v>
      </c>
      <c r="AG6445" s="93"/>
      <c r="AH6445" s="257">
        <v>15626.411526517999</v>
      </c>
      <c r="AI6445" s="258">
        <v>13254.888964834721</v>
      </c>
      <c r="AJ6445" s="258">
        <v>13162.906703120665</v>
      </c>
      <c r="AK6445" s="276">
        <v>1.0064923308702145</v>
      </c>
      <c r="AL6445" s="93"/>
      <c r="AM6445" s="257">
        <v>13095.2</v>
      </c>
      <c r="AN6445" s="258">
        <v>13066.199727285339</v>
      </c>
      <c r="AO6445" s="276">
        <v>0.99909770051118973</v>
      </c>
      <c r="AQ6445" s="280">
        <v>13686.571093440192</v>
      </c>
      <c r="AR6445" s="281">
        <v>13795.985660155626</v>
      </c>
    </row>
    <row r="6446" spans="1:44" x14ac:dyDescent="0.2">
      <c r="A6446" s="260" t="s">
        <v>8399</v>
      </c>
      <c r="B6446" s="261" t="s">
        <v>6486</v>
      </c>
      <c r="C6446" s="261" t="s">
        <v>6503</v>
      </c>
      <c r="D6446" s="262" t="s">
        <v>14440</v>
      </c>
      <c r="E6446" s="257">
        <v>538</v>
      </c>
      <c r="F6446" s="258">
        <v>962</v>
      </c>
      <c r="G6446" s="258">
        <v>2655</v>
      </c>
      <c r="H6446" s="258">
        <v>1866</v>
      </c>
      <c r="I6446" s="258">
        <v>531</v>
      </c>
      <c r="J6446" s="258">
        <v>283</v>
      </c>
      <c r="K6446" s="259">
        <v>77</v>
      </c>
      <c r="L6446" s="257">
        <v>452</v>
      </c>
      <c r="M6446" s="258">
        <v>830</v>
      </c>
      <c r="N6446" s="258">
        <v>2833</v>
      </c>
      <c r="O6446" s="258">
        <v>1779</v>
      </c>
      <c r="P6446" s="258">
        <v>573</v>
      </c>
      <c r="Q6446" s="258">
        <v>332</v>
      </c>
      <c r="R6446" s="259">
        <v>126</v>
      </c>
      <c r="S6446" s="267">
        <v>13837</v>
      </c>
      <c r="T6446" s="90"/>
      <c r="U6446" s="260">
        <v>38</v>
      </c>
      <c r="V6446" s="273">
        <v>67.189758924663593</v>
      </c>
      <c r="W6446" s="273">
        <v>64.490931425680998</v>
      </c>
      <c r="X6446" s="274">
        <v>1.158277115</v>
      </c>
      <c r="Z6446" s="257">
        <v>34692.300000000003</v>
      </c>
      <c r="AA6446" s="258">
        <v>13432.694551270379</v>
      </c>
      <c r="AB6446" s="276">
        <v>0.97078084492811867</v>
      </c>
      <c r="AC6446" s="92"/>
      <c r="AD6446" s="257">
        <v>1119901.448155076</v>
      </c>
      <c r="AE6446" s="258">
        <v>11355.790463983567</v>
      </c>
      <c r="AF6446" s="276">
        <v>0.82068298503892223</v>
      </c>
      <c r="AG6446" s="93"/>
      <c r="AH6446" s="257">
        <v>16027.080440255</v>
      </c>
      <c r="AI6446" s="258">
        <v>13594.7508681407</v>
      </c>
      <c r="AJ6446" s="258">
        <v>13720.720416707536</v>
      </c>
      <c r="AK6446" s="276">
        <v>0.99159647443141841</v>
      </c>
      <c r="AL6446" s="93"/>
      <c r="AM6446" s="257">
        <v>13853.34</v>
      </c>
      <c r="AN6446" s="258">
        <v>13822.66077112156</v>
      </c>
      <c r="AO6446" s="276">
        <v>0.99896370391859224</v>
      </c>
      <c r="AQ6446" s="280">
        <v>10920.015422739381</v>
      </c>
      <c r="AR6446" s="281">
        <v>11007.313311147498</v>
      </c>
    </row>
    <row r="6447" spans="1:44" x14ac:dyDescent="0.2">
      <c r="A6447" s="260" t="s">
        <v>8399</v>
      </c>
      <c r="B6447" s="261" t="s">
        <v>6446</v>
      </c>
      <c r="C6447" s="261" t="s">
        <v>6450</v>
      </c>
      <c r="D6447" s="262" t="s">
        <v>14395</v>
      </c>
      <c r="E6447" s="257">
        <v>161</v>
      </c>
      <c r="F6447" s="258">
        <v>176</v>
      </c>
      <c r="G6447" s="258">
        <v>1322</v>
      </c>
      <c r="H6447" s="258">
        <v>323</v>
      </c>
      <c r="I6447" s="258">
        <v>64</v>
      </c>
      <c r="J6447" s="258">
        <v>33</v>
      </c>
      <c r="K6447" s="259">
        <v>5</v>
      </c>
      <c r="L6447" s="257">
        <v>129</v>
      </c>
      <c r="M6447" s="258">
        <v>186</v>
      </c>
      <c r="N6447" s="258">
        <v>825</v>
      </c>
      <c r="O6447" s="258">
        <v>188</v>
      </c>
      <c r="P6447" s="258">
        <v>51</v>
      </c>
      <c r="Q6447" s="258">
        <v>31</v>
      </c>
      <c r="R6447" s="259">
        <v>7</v>
      </c>
      <c r="S6447" s="267">
        <v>3501</v>
      </c>
      <c r="T6447" s="90"/>
      <c r="U6447" s="260">
        <v>2</v>
      </c>
      <c r="V6447" s="273">
        <v>121.275394679043</v>
      </c>
      <c r="W6447" s="273">
        <v>206.46516276413399</v>
      </c>
      <c r="X6447" s="274">
        <v>1.1948624809999999</v>
      </c>
      <c r="Z6447" s="257">
        <v>6951.0299999999988</v>
      </c>
      <c r="AA6447" s="258">
        <v>2691.4059548290807</v>
      </c>
      <c r="AB6447" s="276">
        <v>0.7687534860979951</v>
      </c>
      <c r="AC6447" s="92"/>
      <c r="AD6447" s="257">
        <v>450486.13795889606</v>
      </c>
      <c r="AE6447" s="258">
        <v>4567.9253277311973</v>
      </c>
      <c r="AF6447" s="276">
        <v>1.3047487368555262</v>
      </c>
      <c r="AG6447" s="93"/>
      <c r="AH6447" s="257">
        <v>4183.2135459809997</v>
      </c>
      <c r="AI6447" s="258">
        <v>3548.3534382846278</v>
      </c>
      <c r="AJ6447" s="258">
        <v>3523.7296503766211</v>
      </c>
      <c r="AK6447" s="276">
        <v>1.0064923308702145</v>
      </c>
      <c r="AL6447" s="93"/>
      <c r="AM6447" s="257">
        <v>3501.86</v>
      </c>
      <c r="AN6447" s="258">
        <v>3494.1048763662593</v>
      </c>
      <c r="AO6447" s="276">
        <v>0.99803052738253617</v>
      </c>
      <c r="AQ6447" s="280">
        <v>3527.4461264339529</v>
      </c>
      <c r="AR6447" s="281">
        <v>3555.6455919465961</v>
      </c>
    </row>
    <row r="6448" spans="1:44" x14ac:dyDescent="0.2">
      <c r="A6448" s="260" t="s">
        <v>8399</v>
      </c>
      <c r="B6448" s="261" t="s">
        <v>6488</v>
      </c>
      <c r="C6448" s="261" t="s">
        <v>6504</v>
      </c>
      <c r="D6448" s="262" t="s">
        <v>14441</v>
      </c>
      <c r="E6448" s="257">
        <v>275</v>
      </c>
      <c r="F6448" s="258">
        <v>610</v>
      </c>
      <c r="G6448" s="258">
        <v>1819</v>
      </c>
      <c r="H6448" s="258">
        <v>1572</v>
      </c>
      <c r="I6448" s="258">
        <v>518</v>
      </c>
      <c r="J6448" s="258">
        <v>244</v>
      </c>
      <c r="K6448" s="259">
        <v>78</v>
      </c>
      <c r="L6448" s="257">
        <v>286</v>
      </c>
      <c r="M6448" s="258">
        <v>603</v>
      </c>
      <c r="N6448" s="258">
        <v>1951</v>
      </c>
      <c r="O6448" s="258">
        <v>1496</v>
      </c>
      <c r="P6448" s="258">
        <v>546</v>
      </c>
      <c r="Q6448" s="258">
        <v>309</v>
      </c>
      <c r="R6448" s="259">
        <v>168</v>
      </c>
      <c r="S6448" s="267">
        <v>10475</v>
      </c>
      <c r="T6448" s="90"/>
      <c r="U6448" s="260">
        <v>137</v>
      </c>
      <c r="V6448" s="273">
        <v>80.516281244058902</v>
      </c>
      <c r="W6448" s="273">
        <v>85.077877457529993</v>
      </c>
      <c r="X6448" s="274">
        <v>1.2148417229999999</v>
      </c>
      <c r="Z6448" s="257">
        <v>27812.86</v>
      </c>
      <c r="AA6448" s="258">
        <v>10769.007905997754</v>
      </c>
      <c r="AB6448" s="276">
        <v>1.0280675805248454</v>
      </c>
      <c r="AC6448" s="92"/>
      <c r="AD6448" s="257">
        <v>935309.24206632993</v>
      </c>
      <c r="AE6448" s="258">
        <v>9484.0271788467071</v>
      </c>
      <c r="AF6448" s="276">
        <v>0.90539638938870715</v>
      </c>
      <c r="AG6448" s="93"/>
      <c r="AH6448" s="257">
        <v>12725.467048425</v>
      </c>
      <c r="AI6448" s="258">
        <v>10794.202652752088</v>
      </c>
      <c r="AJ6448" s="258">
        <v>10628.217273321003</v>
      </c>
      <c r="AK6448" s="276">
        <v>1.0146269473337473</v>
      </c>
      <c r="AL6448" s="93"/>
      <c r="AM6448" s="257">
        <v>10533.91</v>
      </c>
      <c r="AN6448" s="258">
        <v>10510.58189025355</v>
      </c>
      <c r="AO6448" s="276">
        <v>1.0033968391650168</v>
      </c>
      <c r="AQ6448" s="280">
        <v>9926.4412182656761</v>
      </c>
      <c r="AR6448" s="281">
        <v>10005.796175581707</v>
      </c>
    </row>
    <row r="6449" spans="1:44" x14ac:dyDescent="0.2">
      <c r="A6449" s="260" t="s">
        <v>8399</v>
      </c>
      <c r="B6449" s="261" t="s">
        <v>6486</v>
      </c>
      <c r="C6449" s="261" t="s">
        <v>6505</v>
      </c>
      <c r="D6449" s="262" t="s">
        <v>14442</v>
      </c>
      <c r="E6449" s="257">
        <v>330</v>
      </c>
      <c r="F6449" s="258">
        <v>643</v>
      </c>
      <c r="G6449" s="258">
        <v>2437</v>
      </c>
      <c r="H6449" s="258">
        <v>1954</v>
      </c>
      <c r="I6449" s="258">
        <v>903</v>
      </c>
      <c r="J6449" s="258">
        <v>609</v>
      </c>
      <c r="K6449" s="259">
        <v>168</v>
      </c>
      <c r="L6449" s="257">
        <v>334</v>
      </c>
      <c r="M6449" s="258">
        <v>658</v>
      </c>
      <c r="N6449" s="258">
        <v>2342</v>
      </c>
      <c r="O6449" s="258">
        <v>1939</v>
      </c>
      <c r="P6449" s="258">
        <v>1074</v>
      </c>
      <c r="Q6449" s="258">
        <v>739</v>
      </c>
      <c r="R6449" s="259">
        <v>367</v>
      </c>
      <c r="S6449" s="267">
        <v>14497</v>
      </c>
      <c r="T6449" s="90"/>
      <c r="U6449" s="260">
        <v>165</v>
      </c>
      <c r="V6449" s="273">
        <v>84.144688635368993</v>
      </c>
      <c r="W6449" s="273">
        <v>84.983377017519601</v>
      </c>
      <c r="X6449" s="274">
        <v>1.158277115</v>
      </c>
      <c r="Z6449" s="257">
        <v>43135.939999999995</v>
      </c>
      <c r="AA6449" s="258">
        <v>16702.032041747763</v>
      </c>
      <c r="AB6449" s="276">
        <v>1.1521026448056677</v>
      </c>
      <c r="AC6449" s="92"/>
      <c r="AD6449" s="257">
        <v>1307844.6772576815</v>
      </c>
      <c r="AE6449" s="258">
        <v>13261.533091899262</v>
      </c>
      <c r="AF6449" s="276">
        <v>0.91477775345928547</v>
      </c>
      <c r="AG6449" s="93"/>
      <c r="AH6449" s="257">
        <v>16791.543336154999</v>
      </c>
      <c r="AI6449" s="258">
        <v>14243.196020483898</v>
      </c>
      <c r="AJ6449" s="258">
        <v>14375.174089832271</v>
      </c>
      <c r="AK6449" s="276">
        <v>0.9915964744314183</v>
      </c>
      <c r="AL6449" s="93"/>
      <c r="AM6449" s="257">
        <v>14567.95</v>
      </c>
      <c r="AN6449" s="258">
        <v>14535.688215308393</v>
      </c>
      <c r="AO6449" s="276">
        <v>1.0026687049257359</v>
      </c>
      <c r="AQ6449" s="280">
        <v>15190.684400096841</v>
      </c>
      <c r="AR6449" s="281">
        <v>15312.123301075051</v>
      </c>
    </row>
    <row r="6450" spans="1:44" x14ac:dyDescent="0.2">
      <c r="A6450" s="260" t="s">
        <v>8399</v>
      </c>
      <c r="B6450" s="261" t="s">
        <v>6484</v>
      </c>
      <c r="C6450" s="261" t="s">
        <v>6506</v>
      </c>
      <c r="D6450" s="262" t="s">
        <v>14443</v>
      </c>
      <c r="E6450" s="257">
        <v>142</v>
      </c>
      <c r="F6450" s="258">
        <v>314</v>
      </c>
      <c r="G6450" s="258">
        <v>987</v>
      </c>
      <c r="H6450" s="258">
        <v>770</v>
      </c>
      <c r="I6450" s="258">
        <v>340</v>
      </c>
      <c r="J6450" s="258">
        <v>175</v>
      </c>
      <c r="K6450" s="259">
        <v>69</v>
      </c>
      <c r="L6450" s="257">
        <v>120</v>
      </c>
      <c r="M6450" s="258">
        <v>323</v>
      </c>
      <c r="N6450" s="258">
        <v>898</v>
      </c>
      <c r="O6450" s="258">
        <v>779</v>
      </c>
      <c r="P6450" s="258">
        <v>311</v>
      </c>
      <c r="Q6450" s="258">
        <v>233</v>
      </c>
      <c r="R6450" s="259">
        <v>119</v>
      </c>
      <c r="S6450" s="267">
        <v>5580</v>
      </c>
      <c r="T6450" s="90"/>
      <c r="U6450" s="260">
        <v>111</v>
      </c>
      <c r="V6450" s="273">
        <v>71.484069465431801</v>
      </c>
      <c r="W6450" s="273">
        <v>81.401433691756196</v>
      </c>
      <c r="X6450" s="274">
        <v>1.293461339</v>
      </c>
      <c r="Z6450" s="257">
        <v>15622.8</v>
      </c>
      <c r="AA6450" s="258">
        <v>6049.0743028160969</v>
      </c>
      <c r="AB6450" s="276">
        <v>1.0840634951283328</v>
      </c>
      <c r="AC6450" s="92"/>
      <c r="AD6450" s="257">
        <v>480217.41245420795</v>
      </c>
      <c r="AE6450" s="258">
        <v>4869.4001797837045</v>
      </c>
      <c r="AF6450" s="276">
        <v>0.87265236196840579</v>
      </c>
      <c r="AG6450" s="93"/>
      <c r="AH6450" s="257">
        <v>7217.5142716199998</v>
      </c>
      <c r="AI6450" s="258">
        <v>6122.1573558385862</v>
      </c>
      <c r="AJ6450" s="258">
        <v>5840.2355308025217</v>
      </c>
      <c r="AK6450" s="276">
        <v>1.0466371919000934</v>
      </c>
      <c r="AL6450" s="93"/>
      <c r="AM6450" s="257">
        <v>5627.73</v>
      </c>
      <c r="AN6450" s="258">
        <v>5615.2669826528427</v>
      </c>
      <c r="AO6450" s="276">
        <v>1.0063202477872477</v>
      </c>
      <c r="AQ6450" s="280">
        <v>5559.8434328894464</v>
      </c>
      <c r="AR6450" s="281">
        <v>5604.2904938853753</v>
      </c>
    </row>
    <row r="6451" spans="1:44" x14ac:dyDescent="0.2">
      <c r="A6451" s="260" t="s">
        <v>8399</v>
      </c>
      <c r="B6451" s="261" t="s">
        <v>6418</v>
      </c>
      <c r="C6451" s="261" t="s">
        <v>6420</v>
      </c>
      <c r="D6451" s="262" t="s">
        <v>14366</v>
      </c>
      <c r="E6451" s="257">
        <v>350</v>
      </c>
      <c r="F6451" s="258">
        <v>518</v>
      </c>
      <c r="G6451" s="258">
        <v>2704</v>
      </c>
      <c r="H6451" s="258">
        <v>1544</v>
      </c>
      <c r="I6451" s="258">
        <v>390</v>
      </c>
      <c r="J6451" s="258">
        <v>258</v>
      </c>
      <c r="K6451" s="259">
        <v>101</v>
      </c>
      <c r="L6451" s="257">
        <v>328</v>
      </c>
      <c r="M6451" s="258">
        <v>438</v>
      </c>
      <c r="N6451" s="258">
        <v>2490</v>
      </c>
      <c r="O6451" s="258">
        <v>1216</v>
      </c>
      <c r="P6451" s="258">
        <v>407</v>
      </c>
      <c r="Q6451" s="258">
        <v>356</v>
      </c>
      <c r="R6451" s="259">
        <v>210</v>
      </c>
      <c r="S6451" s="267">
        <v>11310</v>
      </c>
      <c r="T6451" s="90"/>
      <c r="U6451" s="260">
        <v>77</v>
      </c>
      <c r="V6451" s="273">
        <v>95.580567858828402</v>
      </c>
      <c r="W6451" s="273">
        <v>129.75746598338901</v>
      </c>
      <c r="X6451" s="274">
        <v>1.178905034</v>
      </c>
      <c r="Z6451" s="257">
        <v>28680.69</v>
      </c>
      <c r="AA6451" s="258">
        <v>11105.027579309381</v>
      </c>
      <c r="AB6451" s="276">
        <v>0.98187688588058186</v>
      </c>
      <c r="AC6451" s="92"/>
      <c r="AD6451" s="257">
        <v>1174001.105680356</v>
      </c>
      <c r="AE6451" s="258">
        <v>11904.360497572166</v>
      </c>
      <c r="AF6451" s="276">
        <v>1.0525517681319334</v>
      </c>
      <c r="AG6451" s="93"/>
      <c r="AH6451" s="257">
        <v>13333.41593454</v>
      </c>
      <c r="AI6451" s="258">
        <v>11309.886945852546</v>
      </c>
      <c r="AJ6451" s="258">
        <v>11309.945734009221</v>
      </c>
      <c r="AK6451" s="276">
        <v>0.99999520194599656</v>
      </c>
      <c r="AL6451" s="93"/>
      <c r="AM6451" s="257">
        <v>11343.11</v>
      </c>
      <c r="AN6451" s="258">
        <v>11317.989858006567</v>
      </c>
      <c r="AO6451" s="276">
        <v>1.000706441910395</v>
      </c>
      <c r="AQ6451" s="280">
        <v>11696.817620033296</v>
      </c>
      <c r="AR6451" s="281">
        <v>11790.325498895578</v>
      </c>
    </row>
    <row r="6452" spans="1:44" x14ac:dyDescent="0.2">
      <c r="A6452" s="260" t="s">
        <v>8399</v>
      </c>
      <c r="B6452" s="261" t="s">
        <v>6488</v>
      </c>
      <c r="C6452" s="261" t="s">
        <v>6507</v>
      </c>
      <c r="D6452" s="262" t="s">
        <v>14444</v>
      </c>
      <c r="E6452" s="257">
        <v>210</v>
      </c>
      <c r="F6452" s="258">
        <v>408</v>
      </c>
      <c r="G6452" s="258">
        <v>1410</v>
      </c>
      <c r="H6452" s="258">
        <v>1161</v>
      </c>
      <c r="I6452" s="258">
        <v>678</v>
      </c>
      <c r="J6452" s="258">
        <v>461</v>
      </c>
      <c r="K6452" s="259">
        <v>203</v>
      </c>
      <c r="L6452" s="257">
        <v>194</v>
      </c>
      <c r="M6452" s="258">
        <v>403</v>
      </c>
      <c r="N6452" s="258">
        <v>1450</v>
      </c>
      <c r="O6452" s="258">
        <v>1293</v>
      </c>
      <c r="P6452" s="258">
        <v>780</v>
      </c>
      <c r="Q6452" s="258">
        <v>630</v>
      </c>
      <c r="R6452" s="259">
        <v>423</v>
      </c>
      <c r="S6452" s="267">
        <v>9704</v>
      </c>
      <c r="T6452" s="90"/>
      <c r="U6452" s="260">
        <v>158</v>
      </c>
      <c r="V6452" s="273">
        <v>84.712578363593295</v>
      </c>
      <c r="W6452" s="273">
        <v>74.399732069249694</v>
      </c>
      <c r="X6452" s="274">
        <v>1.1569797610000001</v>
      </c>
      <c r="Z6452" s="257">
        <v>31410.71</v>
      </c>
      <c r="AA6452" s="258">
        <v>12162.078417070474</v>
      </c>
      <c r="AB6452" s="276">
        <v>1.2533056901350448</v>
      </c>
      <c r="AC6452" s="92"/>
      <c r="AD6452" s="257">
        <v>852567.92240398668</v>
      </c>
      <c r="AE6452" s="258">
        <v>8645.0309525743523</v>
      </c>
      <c r="AF6452" s="276">
        <v>0.89087293410700252</v>
      </c>
      <c r="AG6452" s="93"/>
      <c r="AH6452" s="257">
        <v>11227.331600744001</v>
      </c>
      <c r="AI6452" s="258">
        <v>9523.4298345912302</v>
      </c>
      <c r="AJ6452" s="258">
        <v>9617.32632060379</v>
      </c>
      <c r="AK6452" s="276">
        <v>0.99106825232932705</v>
      </c>
      <c r="AL6452" s="93"/>
      <c r="AM6452" s="257">
        <v>9771.94</v>
      </c>
      <c r="AN6452" s="258">
        <v>9750.2993282308544</v>
      </c>
      <c r="AO6452" s="276">
        <v>1.0047711591334352</v>
      </c>
      <c r="AQ6452" s="280">
        <v>10789.325337403898</v>
      </c>
      <c r="AR6452" s="281">
        <v>10875.57844995374</v>
      </c>
    </row>
    <row r="6453" spans="1:44" x14ac:dyDescent="0.2">
      <c r="A6453" s="260" t="s">
        <v>8399</v>
      </c>
      <c r="B6453" s="261" t="s">
        <v>6495</v>
      </c>
      <c r="C6453" s="261" t="s">
        <v>6508</v>
      </c>
      <c r="D6453" s="262" t="s">
        <v>14445</v>
      </c>
      <c r="E6453" s="257">
        <v>327</v>
      </c>
      <c r="F6453" s="258">
        <v>475</v>
      </c>
      <c r="G6453" s="258">
        <v>1715</v>
      </c>
      <c r="H6453" s="258">
        <v>1070</v>
      </c>
      <c r="I6453" s="258">
        <v>385</v>
      </c>
      <c r="J6453" s="258">
        <v>155</v>
      </c>
      <c r="K6453" s="259">
        <v>51</v>
      </c>
      <c r="L6453" s="257">
        <v>279</v>
      </c>
      <c r="M6453" s="258">
        <v>439</v>
      </c>
      <c r="N6453" s="258">
        <v>1921</v>
      </c>
      <c r="O6453" s="258">
        <v>956</v>
      </c>
      <c r="P6453" s="258">
        <v>288</v>
      </c>
      <c r="Q6453" s="258">
        <v>180</v>
      </c>
      <c r="R6453" s="259">
        <v>98</v>
      </c>
      <c r="S6453" s="267">
        <v>8339</v>
      </c>
      <c r="T6453" s="90"/>
      <c r="U6453" s="260">
        <v>29</v>
      </c>
      <c r="V6453" s="273">
        <v>89.491731724052002</v>
      </c>
      <c r="W6453" s="273">
        <v>103.68720038350899</v>
      </c>
      <c r="X6453" s="274">
        <v>1.3460041519999999</v>
      </c>
      <c r="Z6453" s="257">
        <v>20798.289999999997</v>
      </c>
      <c r="AA6453" s="258">
        <v>8052.9995635556343</v>
      </c>
      <c r="AB6453" s="276">
        <v>0.96570326940348172</v>
      </c>
      <c r="AC6453" s="92"/>
      <c r="AD6453" s="257">
        <v>800873.7849558458</v>
      </c>
      <c r="AE6453" s="258">
        <v>8120.8528706149773</v>
      </c>
      <c r="AF6453" s="276">
        <v>0.9738401331832327</v>
      </c>
      <c r="AG6453" s="93"/>
      <c r="AH6453" s="257">
        <v>11224.328623527999</v>
      </c>
      <c r="AI6453" s="258">
        <v>9520.8826004105304</v>
      </c>
      <c r="AJ6453" s="258">
        <v>8906.3036481970539</v>
      </c>
      <c r="AK6453" s="276">
        <v>1.0680301772631076</v>
      </c>
      <c r="AL6453" s="93"/>
      <c r="AM6453" s="257">
        <v>8351.4699999999993</v>
      </c>
      <c r="AN6453" s="258">
        <v>8332.9750623458731</v>
      </c>
      <c r="AO6453" s="276">
        <v>0.99927749878233274</v>
      </c>
      <c r="AQ6453" s="280">
        <v>8369.7979895692697</v>
      </c>
      <c r="AR6453" s="281">
        <v>8436.7086726229209</v>
      </c>
    </row>
    <row r="6454" spans="1:44" x14ac:dyDescent="0.2">
      <c r="A6454" s="260" t="s">
        <v>8399</v>
      </c>
      <c r="B6454" s="261" t="s">
        <v>6418</v>
      </c>
      <c r="C6454" s="261" t="s">
        <v>6421</v>
      </c>
      <c r="D6454" s="262" t="s">
        <v>14367</v>
      </c>
      <c r="E6454" s="257">
        <v>127</v>
      </c>
      <c r="F6454" s="258">
        <v>237</v>
      </c>
      <c r="G6454" s="258">
        <v>894</v>
      </c>
      <c r="H6454" s="258">
        <v>438</v>
      </c>
      <c r="I6454" s="258">
        <v>139</v>
      </c>
      <c r="J6454" s="258">
        <v>62</v>
      </c>
      <c r="K6454" s="259">
        <v>20</v>
      </c>
      <c r="L6454" s="257">
        <v>128</v>
      </c>
      <c r="M6454" s="258">
        <v>229</v>
      </c>
      <c r="N6454" s="258">
        <v>755</v>
      </c>
      <c r="O6454" s="258">
        <v>361</v>
      </c>
      <c r="P6454" s="258">
        <v>133</v>
      </c>
      <c r="Q6454" s="258">
        <v>93</v>
      </c>
      <c r="R6454" s="259">
        <v>48</v>
      </c>
      <c r="S6454" s="267">
        <v>3664</v>
      </c>
      <c r="T6454" s="90"/>
      <c r="U6454" s="260">
        <v>8</v>
      </c>
      <c r="V6454" s="273">
        <v>109.844750369086</v>
      </c>
      <c r="W6454" s="273">
        <v>137.53873431533</v>
      </c>
      <c r="X6454" s="274">
        <v>1.178905034</v>
      </c>
      <c r="Z6454" s="257">
        <v>8817.6299999999992</v>
      </c>
      <c r="AA6454" s="258">
        <v>3414.1446504301593</v>
      </c>
      <c r="AB6454" s="276">
        <v>0.93180803778115706</v>
      </c>
      <c r="AC6454" s="92"/>
      <c r="AD6454" s="257">
        <v>400729.58161028818</v>
      </c>
      <c r="AE6454" s="258">
        <v>4063.3943004385692</v>
      </c>
      <c r="AF6454" s="276">
        <v>1.1090049946611815</v>
      </c>
      <c r="AG6454" s="93"/>
      <c r="AH6454" s="257">
        <v>4319.5080445760004</v>
      </c>
      <c r="AI6454" s="258">
        <v>3663.9633748544411</v>
      </c>
      <c r="AJ6454" s="258">
        <v>3663.9824199301315</v>
      </c>
      <c r="AK6454" s="276">
        <v>0.99999520194599656</v>
      </c>
      <c r="AL6454" s="93"/>
      <c r="AM6454" s="257">
        <v>3667.44</v>
      </c>
      <c r="AN6454" s="258">
        <v>3659.3181874148804</v>
      </c>
      <c r="AO6454" s="276">
        <v>0.99872221272240191</v>
      </c>
      <c r="AQ6454" s="280">
        <v>3781.4472357448326</v>
      </c>
      <c r="AR6454" s="281">
        <v>3811.6772625376357</v>
      </c>
    </row>
    <row r="6455" spans="1:44" x14ac:dyDescent="0.2">
      <c r="A6455" s="260" t="s">
        <v>8399</v>
      </c>
      <c r="B6455" s="261" t="s">
        <v>6484</v>
      </c>
      <c r="C6455" s="261" t="s">
        <v>6509</v>
      </c>
      <c r="D6455" s="262" t="s">
        <v>14446</v>
      </c>
      <c r="E6455" s="257">
        <v>141</v>
      </c>
      <c r="F6455" s="258">
        <v>222</v>
      </c>
      <c r="G6455" s="258">
        <v>762</v>
      </c>
      <c r="H6455" s="258">
        <v>532</v>
      </c>
      <c r="I6455" s="258">
        <v>179</v>
      </c>
      <c r="J6455" s="258">
        <v>100</v>
      </c>
      <c r="K6455" s="259">
        <v>23</v>
      </c>
      <c r="L6455" s="257">
        <v>116</v>
      </c>
      <c r="M6455" s="258">
        <v>220</v>
      </c>
      <c r="N6455" s="258">
        <v>715</v>
      </c>
      <c r="O6455" s="258">
        <v>492</v>
      </c>
      <c r="P6455" s="258">
        <v>202</v>
      </c>
      <c r="Q6455" s="258">
        <v>133</v>
      </c>
      <c r="R6455" s="259">
        <v>44</v>
      </c>
      <c r="S6455" s="267">
        <v>3881</v>
      </c>
      <c r="T6455" s="90"/>
      <c r="U6455" s="260">
        <v>20</v>
      </c>
      <c r="V6455" s="273">
        <v>113.17919180208899</v>
      </c>
      <c r="W6455" s="273">
        <v>123.271837155372</v>
      </c>
      <c r="X6455" s="274">
        <v>1.1682667360000001</v>
      </c>
      <c r="Z6455" s="257">
        <v>10206</v>
      </c>
      <c r="AA6455" s="258">
        <v>3951.7149508757129</v>
      </c>
      <c r="AB6455" s="276">
        <v>1.018220806718813</v>
      </c>
      <c r="AC6455" s="92"/>
      <c r="AD6455" s="257">
        <v>414732.92046970711</v>
      </c>
      <c r="AE6455" s="258">
        <v>4205.388028677502</v>
      </c>
      <c r="AF6455" s="276">
        <v>1.0835836198602169</v>
      </c>
      <c r="AG6455" s="93"/>
      <c r="AH6455" s="257">
        <v>4534.043202416</v>
      </c>
      <c r="AI6455" s="258">
        <v>3845.9398760746249</v>
      </c>
      <c r="AJ6455" s="258">
        <v>3864.1711405158203</v>
      </c>
      <c r="AK6455" s="276">
        <v>0.99566378266318478</v>
      </c>
      <c r="AL6455" s="93"/>
      <c r="AM6455" s="257">
        <v>3889.6</v>
      </c>
      <c r="AN6455" s="258">
        <v>3880.986197938867</v>
      </c>
      <c r="AO6455" s="276">
        <v>0.99999644368432539</v>
      </c>
      <c r="AQ6455" s="280">
        <v>4263.430687396025</v>
      </c>
      <c r="AR6455" s="281">
        <v>4297.5138348986384</v>
      </c>
    </row>
    <row r="6456" spans="1:44" x14ac:dyDescent="0.2">
      <c r="A6456" s="260" t="s">
        <v>8399</v>
      </c>
      <c r="B6456" s="261" t="s">
        <v>6486</v>
      </c>
      <c r="C6456" s="261" t="s">
        <v>6510</v>
      </c>
      <c r="D6456" s="262" t="s">
        <v>14447</v>
      </c>
      <c r="E6456" s="257">
        <v>248</v>
      </c>
      <c r="F6456" s="258">
        <v>444</v>
      </c>
      <c r="G6456" s="258">
        <v>1575</v>
      </c>
      <c r="H6456" s="258">
        <v>1171</v>
      </c>
      <c r="I6456" s="258">
        <v>450</v>
      </c>
      <c r="J6456" s="258">
        <v>198</v>
      </c>
      <c r="K6456" s="259">
        <v>43</v>
      </c>
      <c r="L6456" s="257">
        <v>242</v>
      </c>
      <c r="M6456" s="258">
        <v>436</v>
      </c>
      <c r="N6456" s="258">
        <v>1539</v>
      </c>
      <c r="O6456" s="258">
        <v>1255</v>
      </c>
      <c r="P6456" s="258">
        <v>457</v>
      </c>
      <c r="Q6456" s="258">
        <v>224</v>
      </c>
      <c r="R6456" s="259">
        <v>103</v>
      </c>
      <c r="S6456" s="267">
        <v>8385</v>
      </c>
      <c r="T6456" s="90"/>
      <c r="U6456" s="260">
        <v>46</v>
      </c>
      <c r="V6456" s="273">
        <v>86.0719855813024</v>
      </c>
      <c r="W6456" s="273">
        <v>88.525047709923598</v>
      </c>
      <c r="X6456" s="274">
        <v>1.158277115</v>
      </c>
      <c r="Z6456" s="257">
        <v>22180.629999999997</v>
      </c>
      <c r="AA6456" s="258">
        <v>8588.2350765081665</v>
      </c>
      <c r="AB6456" s="276">
        <v>1.0242379339902405</v>
      </c>
      <c r="AC6456" s="92"/>
      <c r="AD6456" s="257">
        <v>767702.84003505716</v>
      </c>
      <c r="AE6456" s="258">
        <v>7784.4997918388399</v>
      </c>
      <c r="AF6456" s="276">
        <v>0.92838399425627194</v>
      </c>
      <c r="AG6456" s="93"/>
      <c r="AH6456" s="257">
        <v>9712.1536092749993</v>
      </c>
      <c r="AI6456" s="258">
        <v>8238.200912723838</v>
      </c>
      <c r="AJ6456" s="258">
        <v>8314.5364381074414</v>
      </c>
      <c r="AK6456" s="276">
        <v>0.99159647443141818</v>
      </c>
      <c r="AL6456" s="93"/>
      <c r="AM6456" s="257">
        <v>8404.7800000000007</v>
      </c>
      <c r="AN6456" s="258">
        <v>8386.1670034740418</v>
      </c>
      <c r="AO6456" s="276">
        <v>1.000139177516284</v>
      </c>
      <c r="AQ6456" s="280">
        <v>7907.2775241832433</v>
      </c>
      <c r="AR6456" s="281">
        <v>7970.4906794944282</v>
      </c>
    </row>
    <row r="6457" spans="1:44" x14ac:dyDescent="0.2">
      <c r="A6457" s="260" t="s">
        <v>8399</v>
      </c>
      <c r="B6457" s="261" t="s">
        <v>6488</v>
      </c>
      <c r="C6457" s="261" t="s">
        <v>6511</v>
      </c>
      <c r="D6457" s="262" t="s">
        <v>11073</v>
      </c>
      <c r="E6457" s="257">
        <v>269</v>
      </c>
      <c r="F6457" s="258">
        <v>709</v>
      </c>
      <c r="G6457" s="258">
        <v>1855</v>
      </c>
      <c r="H6457" s="258">
        <v>1700</v>
      </c>
      <c r="I6457" s="258">
        <v>678</v>
      </c>
      <c r="J6457" s="258">
        <v>387</v>
      </c>
      <c r="K6457" s="259">
        <v>97</v>
      </c>
      <c r="L6457" s="257">
        <v>280</v>
      </c>
      <c r="M6457" s="258">
        <v>674</v>
      </c>
      <c r="N6457" s="258">
        <v>1931</v>
      </c>
      <c r="O6457" s="258">
        <v>1756</v>
      </c>
      <c r="P6457" s="258">
        <v>684</v>
      </c>
      <c r="Q6457" s="258">
        <v>457</v>
      </c>
      <c r="R6457" s="259">
        <v>226</v>
      </c>
      <c r="S6457" s="267">
        <v>11703</v>
      </c>
      <c r="T6457" s="90"/>
      <c r="U6457" s="260">
        <v>171</v>
      </c>
      <c r="V6457" s="273">
        <v>74.326085801808603</v>
      </c>
      <c r="W6457" s="273">
        <v>87.233746262281002</v>
      </c>
      <c r="X6457" s="274">
        <v>1.2147768800000001</v>
      </c>
      <c r="Z6457" s="257">
        <v>32738.959999999999</v>
      </c>
      <c r="AA6457" s="258">
        <v>12676.370537734854</v>
      </c>
      <c r="AB6457" s="276">
        <v>1.0831727367115145</v>
      </c>
      <c r="AC6457" s="92"/>
      <c r="AD6457" s="257">
        <v>1032011.7237019562</v>
      </c>
      <c r="AE6457" s="258">
        <v>10464.589460117486</v>
      </c>
      <c r="AF6457" s="276">
        <v>0.8941800786223606</v>
      </c>
      <c r="AG6457" s="93"/>
      <c r="AH6457" s="257">
        <v>14216.533826640001</v>
      </c>
      <c r="AI6457" s="258">
        <v>12058.97956911925</v>
      </c>
      <c r="AJ6457" s="258">
        <v>11873.870193177241</v>
      </c>
      <c r="AK6457" s="276">
        <v>1.014600546285332</v>
      </c>
      <c r="AL6457" s="93"/>
      <c r="AM6457" s="257">
        <v>11776.53</v>
      </c>
      <c r="AN6457" s="258">
        <v>11750.450017897214</v>
      </c>
      <c r="AO6457" s="276">
        <v>1.004054517465369</v>
      </c>
      <c r="AQ6457" s="280">
        <v>11547.083377025456</v>
      </c>
      <c r="AR6457" s="281">
        <v>11639.394235303887</v>
      </c>
    </row>
    <row r="6458" spans="1:44" x14ac:dyDescent="0.2">
      <c r="A6458" s="260" t="s">
        <v>8399</v>
      </c>
      <c r="B6458" s="261" t="s">
        <v>6488</v>
      </c>
      <c r="C6458" s="261" t="s">
        <v>6512</v>
      </c>
      <c r="D6458" s="262" t="s">
        <v>14448</v>
      </c>
      <c r="E6458" s="257">
        <v>410</v>
      </c>
      <c r="F6458" s="258">
        <v>1038</v>
      </c>
      <c r="G6458" s="258">
        <v>3642</v>
      </c>
      <c r="H6458" s="258">
        <v>2070</v>
      </c>
      <c r="I6458" s="258">
        <v>809</v>
      </c>
      <c r="J6458" s="258">
        <v>558</v>
      </c>
      <c r="K6458" s="259">
        <v>234</v>
      </c>
      <c r="L6458" s="257">
        <v>392</v>
      </c>
      <c r="M6458" s="258">
        <v>671</v>
      </c>
      <c r="N6458" s="258">
        <v>3300</v>
      </c>
      <c r="O6458" s="258">
        <v>1900</v>
      </c>
      <c r="P6458" s="258">
        <v>963</v>
      </c>
      <c r="Q6458" s="258">
        <v>725</v>
      </c>
      <c r="R6458" s="259">
        <v>446</v>
      </c>
      <c r="S6458" s="267">
        <v>17158</v>
      </c>
      <c r="T6458" s="90"/>
      <c r="U6458" s="260">
        <v>212</v>
      </c>
      <c r="V6458" s="273">
        <v>79.263332181938395</v>
      </c>
      <c r="W6458" s="273">
        <v>85.8774464119291</v>
      </c>
      <c r="X6458" s="274">
        <v>1.2148417229999999</v>
      </c>
      <c r="Z6458" s="257">
        <v>47137.450000000004</v>
      </c>
      <c r="AA6458" s="258">
        <v>18251.397796507583</v>
      </c>
      <c r="AB6458" s="276">
        <v>1.0637252474943224</v>
      </c>
      <c r="AC6458" s="92"/>
      <c r="AD6458" s="257">
        <v>1529665.9566196911</v>
      </c>
      <c r="AE6458" s="258">
        <v>15510.798840271556</v>
      </c>
      <c r="AF6458" s="276">
        <v>0.90399806738964661</v>
      </c>
      <c r="AG6458" s="93"/>
      <c r="AH6458" s="257">
        <v>20844.254283234</v>
      </c>
      <c r="AI6458" s="258">
        <v>17680.852421567575</v>
      </c>
      <c r="AJ6458" s="258">
        <v>17408.969162352434</v>
      </c>
      <c r="AK6458" s="276">
        <v>1.0146269473337473</v>
      </c>
      <c r="AL6458" s="93"/>
      <c r="AM6458" s="257">
        <v>17249.16</v>
      </c>
      <c r="AN6458" s="258">
        <v>17210.960480779308</v>
      </c>
      <c r="AO6458" s="276">
        <v>1.003086634851341</v>
      </c>
      <c r="AQ6458" s="280">
        <v>16792.233680218746</v>
      </c>
      <c r="AR6458" s="281">
        <v>16926.475847943726</v>
      </c>
    </row>
    <row r="6459" spans="1:44" x14ac:dyDescent="0.2">
      <c r="A6459" s="260" t="s">
        <v>8399</v>
      </c>
      <c r="B6459" s="261" t="s">
        <v>6488</v>
      </c>
      <c r="C6459" s="261" t="s">
        <v>6513</v>
      </c>
      <c r="D6459" s="262" t="s">
        <v>14449</v>
      </c>
      <c r="E6459" s="257">
        <v>49</v>
      </c>
      <c r="F6459" s="258">
        <v>158</v>
      </c>
      <c r="G6459" s="258">
        <v>346</v>
      </c>
      <c r="H6459" s="258">
        <v>453</v>
      </c>
      <c r="I6459" s="258">
        <v>154</v>
      </c>
      <c r="J6459" s="258">
        <v>86</v>
      </c>
      <c r="K6459" s="259">
        <v>18</v>
      </c>
      <c r="L6459" s="257">
        <v>39</v>
      </c>
      <c r="M6459" s="258">
        <v>138</v>
      </c>
      <c r="N6459" s="258">
        <v>341</v>
      </c>
      <c r="O6459" s="258">
        <v>431</v>
      </c>
      <c r="P6459" s="258">
        <v>158</v>
      </c>
      <c r="Q6459" s="258">
        <v>92</v>
      </c>
      <c r="R6459" s="259">
        <v>44</v>
      </c>
      <c r="S6459" s="267">
        <v>2507</v>
      </c>
      <c r="T6459" s="90"/>
      <c r="U6459" s="260">
        <v>48</v>
      </c>
      <c r="V6459" s="273">
        <v>66.038658110502297</v>
      </c>
      <c r="W6459" s="273">
        <v>80.698165869218499</v>
      </c>
      <c r="X6459" s="274">
        <v>1.2148417229999999</v>
      </c>
      <c r="Z6459" s="257">
        <v>7091.01</v>
      </c>
      <c r="AA6459" s="258">
        <v>2745.6055490700755</v>
      </c>
      <c r="AB6459" s="276">
        <v>1.0951757275907761</v>
      </c>
      <c r="AC6459" s="92"/>
      <c r="AD6459" s="257">
        <v>211771.0365451019</v>
      </c>
      <c r="AE6459" s="258">
        <v>2147.3563779281585</v>
      </c>
      <c r="AF6459" s="276">
        <v>0.85654422733472613</v>
      </c>
      <c r="AG6459" s="93"/>
      <c r="AH6459" s="257">
        <v>3045.6081995609998</v>
      </c>
      <c r="AI6459" s="258">
        <v>2583.3953270118841</v>
      </c>
      <c r="AJ6459" s="258">
        <v>2543.6697569657044</v>
      </c>
      <c r="AK6459" s="276">
        <v>1.0146269473337473</v>
      </c>
      <c r="AL6459" s="93"/>
      <c r="AM6459" s="257">
        <v>2527.64</v>
      </c>
      <c r="AN6459" s="258">
        <v>2522.0423574038969</v>
      </c>
      <c r="AO6459" s="276">
        <v>1.0060001425623841</v>
      </c>
      <c r="AQ6459" s="280">
        <v>2400.4483799234381</v>
      </c>
      <c r="AR6459" s="281">
        <v>2419.6382864105331</v>
      </c>
    </row>
    <row r="6460" spans="1:44" x14ac:dyDescent="0.2">
      <c r="A6460" s="260" t="s">
        <v>8399</v>
      </c>
      <c r="B6460" s="261" t="s">
        <v>6484</v>
      </c>
      <c r="C6460" s="261" t="s">
        <v>6514</v>
      </c>
      <c r="D6460" s="262" t="s">
        <v>14450</v>
      </c>
      <c r="E6460" s="257">
        <v>272</v>
      </c>
      <c r="F6460" s="258">
        <v>551</v>
      </c>
      <c r="G6460" s="258">
        <v>1688</v>
      </c>
      <c r="H6460" s="258">
        <v>1239</v>
      </c>
      <c r="I6460" s="258">
        <v>398</v>
      </c>
      <c r="J6460" s="258">
        <v>207</v>
      </c>
      <c r="K6460" s="259">
        <v>57</v>
      </c>
      <c r="L6460" s="257">
        <v>255</v>
      </c>
      <c r="M6460" s="258">
        <v>564</v>
      </c>
      <c r="N6460" s="258">
        <v>1705</v>
      </c>
      <c r="O6460" s="258">
        <v>1297</v>
      </c>
      <c r="P6460" s="258">
        <v>450</v>
      </c>
      <c r="Q6460" s="258">
        <v>210</v>
      </c>
      <c r="R6460" s="259">
        <v>84</v>
      </c>
      <c r="S6460" s="267">
        <v>8977</v>
      </c>
      <c r="T6460" s="90"/>
      <c r="U6460" s="260">
        <v>35</v>
      </c>
      <c r="V6460" s="273">
        <v>85.265731328566403</v>
      </c>
      <c r="W6460" s="273">
        <v>82.425818667854699</v>
      </c>
      <c r="X6460" s="274">
        <v>1.1682667360000001</v>
      </c>
      <c r="Z6460" s="257">
        <v>22997.84</v>
      </c>
      <c r="AA6460" s="258">
        <v>8904.6549251271317</v>
      </c>
      <c r="AB6460" s="276">
        <v>0.99194106328697018</v>
      </c>
      <c r="AC6460" s="92"/>
      <c r="AD6460" s="257">
        <v>807050.99517932977</v>
      </c>
      <c r="AE6460" s="258">
        <v>8183.4897259073969</v>
      </c>
      <c r="AF6460" s="276">
        <v>0.91160629674806692</v>
      </c>
      <c r="AG6460" s="93"/>
      <c r="AH6460" s="257">
        <v>10487.530489072</v>
      </c>
      <c r="AI6460" s="258">
        <v>8895.9037020154356</v>
      </c>
      <c r="AJ6460" s="258">
        <v>8938.0737769674088</v>
      </c>
      <c r="AK6460" s="276">
        <v>0.99566378266318467</v>
      </c>
      <c r="AL6460" s="93"/>
      <c r="AM6460" s="257">
        <v>8992.0499999999993</v>
      </c>
      <c r="AN6460" s="258">
        <v>8972.1364513513436</v>
      </c>
      <c r="AO6460" s="276">
        <v>0.99945822115977978</v>
      </c>
      <c r="AQ6460" s="280">
        <v>8077.9612437645983</v>
      </c>
      <c r="AR6460" s="281">
        <v>8142.5388960776882</v>
      </c>
    </row>
    <row r="6461" spans="1:44" x14ac:dyDescent="0.2">
      <c r="A6461" s="260" t="s">
        <v>8399</v>
      </c>
      <c r="B6461" s="261" t="s">
        <v>6418</v>
      </c>
      <c r="C6461" s="261" t="s">
        <v>6422</v>
      </c>
      <c r="D6461" s="262" t="s">
        <v>14368</v>
      </c>
      <c r="E6461" s="257">
        <v>141</v>
      </c>
      <c r="F6461" s="258">
        <v>256</v>
      </c>
      <c r="G6461" s="258">
        <v>858</v>
      </c>
      <c r="H6461" s="258">
        <v>568</v>
      </c>
      <c r="I6461" s="258">
        <v>191</v>
      </c>
      <c r="J6461" s="258">
        <v>92</v>
      </c>
      <c r="K6461" s="259">
        <v>28</v>
      </c>
      <c r="L6461" s="257">
        <v>142</v>
      </c>
      <c r="M6461" s="258">
        <v>233</v>
      </c>
      <c r="N6461" s="258">
        <v>856</v>
      </c>
      <c r="O6461" s="258">
        <v>599</v>
      </c>
      <c r="P6461" s="258">
        <v>236</v>
      </c>
      <c r="Q6461" s="258">
        <v>142</v>
      </c>
      <c r="R6461" s="259">
        <v>83</v>
      </c>
      <c r="S6461" s="267">
        <v>4425</v>
      </c>
      <c r="T6461" s="90"/>
      <c r="U6461" s="260">
        <v>9</v>
      </c>
      <c r="V6461" s="273">
        <v>99.1845866262192</v>
      </c>
      <c r="W6461" s="273">
        <v>108.98553672316299</v>
      </c>
      <c r="X6461" s="274">
        <v>1.178905034</v>
      </c>
      <c r="Z6461" s="257">
        <v>11714.66</v>
      </c>
      <c r="AA6461" s="258">
        <v>4535.8609706472344</v>
      </c>
      <c r="AB6461" s="276">
        <v>1.02505332669994</v>
      </c>
      <c r="AC6461" s="92"/>
      <c r="AD6461" s="257">
        <v>441726.82183865848</v>
      </c>
      <c r="AE6461" s="258">
        <v>4479.1059422101971</v>
      </c>
      <c r="AF6461" s="276">
        <v>1.012227331572926</v>
      </c>
      <c r="AG6461" s="93"/>
      <c r="AH6461" s="257">
        <v>5216.6547754499998</v>
      </c>
      <c r="AI6461" s="258">
        <v>4424.9557679396567</v>
      </c>
      <c r="AJ6461" s="258">
        <v>4424.9787686110358</v>
      </c>
      <c r="AK6461" s="276">
        <v>0.99999520194599678</v>
      </c>
      <c r="AL6461" s="93"/>
      <c r="AM6461" s="257">
        <v>4428.87</v>
      </c>
      <c r="AN6461" s="258">
        <v>4419.0619453068457</v>
      </c>
      <c r="AO6461" s="276">
        <v>0.99865806673601032</v>
      </c>
      <c r="AQ6461" s="280">
        <v>4585.1391985360533</v>
      </c>
      <c r="AR6461" s="281">
        <v>4621.7941806577792</v>
      </c>
    </row>
    <row r="6462" spans="1:44" x14ac:dyDescent="0.2">
      <c r="A6462" s="260" t="s">
        <v>8399</v>
      </c>
      <c r="B6462" s="261" t="s">
        <v>6488</v>
      </c>
      <c r="C6462" s="261" t="s">
        <v>6515</v>
      </c>
      <c r="D6462" s="262" t="s">
        <v>14451</v>
      </c>
      <c r="E6462" s="257">
        <v>205</v>
      </c>
      <c r="F6462" s="258">
        <v>554</v>
      </c>
      <c r="G6462" s="258">
        <v>1747</v>
      </c>
      <c r="H6462" s="258">
        <v>1565</v>
      </c>
      <c r="I6462" s="258">
        <v>766</v>
      </c>
      <c r="J6462" s="258">
        <v>455</v>
      </c>
      <c r="K6462" s="259">
        <v>162</v>
      </c>
      <c r="L6462" s="257">
        <v>199</v>
      </c>
      <c r="M6462" s="258">
        <v>529</v>
      </c>
      <c r="N6462" s="258">
        <v>1769</v>
      </c>
      <c r="O6462" s="258">
        <v>1640</v>
      </c>
      <c r="P6462" s="258">
        <v>771</v>
      </c>
      <c r="Q6462" s="258">
        <v>616</v>
      </c>
      <c r="R6462" s="259">
        <v>342</v>
      </c>
      <c r="S6462" s="267">
        <v>11320</v>
      </c>
      <c r="T6462" s="90"/>
      <c r="U6462" s="260">
        <v>111</v>
      </c>
      <c r="V6462" s="273">
        <v>81.553470008812397</v>
      </c>
      <c r="W6462" s="273">
        <v>66.766731414444607</v>
      </c>
      <c r="X6462" s="274">
        <v>1.1569797610000001</v>
      </c>
      <c r="Z6462" s="257">
        <v>34159.5</v>
      </c>
      <c r="AA6462" s="258">
        <v>13226.396910095915</v>
      </c>
      <c r="AB6462" s="276">
        <v>1.168409621033208</v>
      </c>
      <c r="AC6462" s="92"/>
      <c r="AD6462" s="257">
        <v>964749.03785453318</v>
      </c>
      <c r="AE6462" s="258">
        <v>9782.5464394691917</v>
      </c>
      <c r="AF6462" s="276">
        <v>0.86418254765628899</v>
      </c>
      <c r="AG6462" s="93"/>
      <c r="AH6462" s="257">
        <v>13097.010894520001</v>
      </c>
      <c r="AI6462" s="258">
        <v>11109.359617433298</v>
      </c>
      <c r="AJ6462" s="258">
        <v>11218.892616367983</v>
      </c>
      <c r="AK6462" s="276">
        <v>0.99106825232932705</v>
      </c>
      <c r="AL6462" s="93"/>
      <c r="AM6462" s="257">
        <v>11367.73</v>
      </c>
      <c r="AN6462" s="258">
        <v>11342.55533522614</v>
      </c>
      <c r="AO6462" s="276">
        <v>1.0019925207796943</v>
      </c>
      <c r="AQ6462" s="280">
        <v>11350.502449789185</v>
      </c>
      <c r="AR6462" s="281">
        <v>11441.241780996939</v>
      </c>
    </row>
    <row r="6463" spans="1:44" x14ac:dyDescent="0.2">
      <c r="A6463" s="260" t="s">
        <v>8399</v>
      </c>
      <c r="B6463" s="261" t="s">
        <v>6446</v>
      </c>
      <c r="C6463" s="261" t="s">
        <v>6451</v>
      </c>
      <c r="D6463" s="262" t="s">
        <v>14396</v>
      </c>
      <c r="E6463" s="257">
        <v>492</v>
      </c>
      <c r="F6463" s="258">
        <v>605</v>
      </c>
      <c r="G6463" s="258">
        <v>2147</v>
      </c>
      <c r="H6463" s="258">
        <v>1160</v>
      </c>
      <c r="I6463" s="258">
        <v>358</v>
      </c>
      <c r="J6463" s="258">
        <v>226</v>
      </c>
      <c r="K6463" s="259">
        <v>53</v>
      </c>
      <c r="L6463" s="257">
        <v>425</v>
      </c>
      <c r="M6463" s="258">
        <v>620</v>
      </c>
      <c r="N6463" s="258">
        <v>2142</v>
      </c>
      <c r="O6463" s="258">
        <v>1119</v>
      </c>
      <c r="P6463" s="258">
        <v>349</v>
      </c>
      <c r="Q6463" s="258">
        <v>295</v>
      </c>
      <c r="R6463" s="259">
        <v>106</v>
      </c>
      <c r="S6463" s="267">
        <v>10097</v>
      </c>
      <c r="T6463" s="90"/>
      <c r="U6463" s="260">
        <v>34</v>
      </c>
      <c r="V6463" s="273">
        <v>104.611766722472</v>
      </c>
      <c r="W6463" s="273">
        <v>104.367138754085</v>
      </c>
      <c r="X6463" s="274">
        <v>1.1948545699999999</v>
      </c>
      <c r="Z6463" s="257">
        <v>25387.809999999998</v>
      </c>
      <c r="AA6463" s="258">
        <v>9830.040010483237</v>
      </c>
      <c r="AB6463" s="276">
        <v>0.97356046454226375</v>
      </c>
      <c r="AC6463" s="92"/>
      <c r="AD6463" s="257">
        <v>1011205.7317950533</v>
      </c>
      <c r="AE6463" s="258">
        <v>10253.616892058613</v>
      </c>
      <c r="AF6463" s="276">
        <v>1.0155112302722209</v>
      </c>
      <c r="AG6463" s="93"/>
      <c r="AH6463" s="257">
        <v>12064.44659329</v>
      </c>
      <c r="AI6463" s="258">
        <v>10233.501130113302</v>
      </c>
      <c r="AJ6463" s="258">
        <v>10162.520542454386</v>
      </c>
      <c r="AK6463" s="276">
        <v>1.0064891098796063</v>
      </c>
      <c r="AL6463" s="93"/>
      <c r="AM6463" s="257">
        <v>10111.620000000001</v>
      </c>
      <c r="AN6463" s="258">
        <v>10089.227082168503</v>
      </c>
      <c r="AO6463" s="276">
        <v>0.999230175514361</v>
      </c>
      <c r="AQ6463" s="280">
        <v>10039.559015349952</v>
      </c>
      <c r="AR6463" s="281">
        <v>10119.818270365626</v>
      </c>
    </row>
    <row r="6464" spans="1:44" x14ac:dyDescent="0.2">
      <c r="A6464" s="260" t="s">
        <v>8399</v>
      </c>
      <c r="B6464" s="261" t="s">
        <v>6484</v>
      </c>
      <c r="C6464" s="261" t="s">
        <v>6516</v>
      </c>
      <c r="D6464" s="262" t="s">
        <v>14452</v>
      </c>
      <c r="E6464" s="257">
        <v>313</v>
      </c>
      <c r="F6464" s="258">
        <v>496</v>
      </c>
      <c r="G6464" s="258">
        <v>1600</v>
      </c>
      <c r="H6464" s="258">
        <v>1005</v>
      </c>
      <c r="I6464" s="258">
        <v>282</v>
      </c>
      <c r="J6464" s="258">
        <v>178</v>
      </c>
      <c r="K6464" s="259">
        <v>35</v>
      </c>
      <c r="L6464" s="257">
        <v>305</v>
      </c>
      <c r="M6464" s="258">
        <v>518</v>
      </c>
      <c r="N6464" s="258">
        <v>1578</v>
      </c>
      <c r="O6464" s="258">
        <v>1032</v>
      </c>
      <c r="P6464" s="258">
        <v>330</v>
      </c>
      <c r="Q6464" s="258">
        <v>248</v>
      </c>
      <c r="R6464" s="259">
        <v>62</v>
      </c>
      <c r="S6464" s="267">
        <v>7982</v>
      </c>
      <c r="T6464" s="90"/>
      <c r="U6464" s="260">
        <v>20</v>
      </c>
      <c r="V6464" s="273">
        <v>109.58140887123901</v>
      </c>
      <c r="W6464" s="273">
        <v>118.866198947632</v>
      </c>
      <c r="X6464" s="274">
        <v>1.1682667360000001</v>
      </c>
      <c r="Z6464" s="257">
        <v>20199.349999999999</v>
      </c>
      <c r="AA6464" s="258">
        <v>7821.0928270597024</v>
      </c>
      <c r="AB6464" s="276">
        <v>0.97984124618638213</v>
      </c>
      <c r="AC6464" s="92"/>
      <c r="AD6464" s="257">
        <v>837150.13408511109</v>
      </c>
      <c r="AE6464" s="258">
        <v>8488.6947197249065</v>
      </c>
      <c r="AF6464" s="276">
        <v>1.0634796692213613</v>
      </c>
      <c r="AG6464" s="93"/>
      <c r="AH6464" s="257">
        <v>9325.1050867520007</v>
      </c>
      <c r="AI6464" s="258">
        <v>7909.8923192032089</v>
      </c>
      <c r="AJ6464" s="258">
        <v>7947.3883132175406</v>
      </c>
      <c r="AK6464" s="276">
        <v>0.99566378266318478</v>
      </c>
      <c r="AL6464" s="93"/>
      <c r="AM6464" s="257">
        <v>7990.6</v>
      </c>
      <c r="AN6464" s="258">
        <v>7972.9042352042143</v>
      </c>
      <c r="AO6464" s="276">
        <v>0.99886046544778428</v>
      </c>
      <c r="AQ6464" s="280">
        <v>8272.0693448102502</v>
      </c>
      <c r="AR6464" s="281">
        <v>8338.1987556775384</v>
      </c>
    </row>
    <row r="6465" spans="1:44" x14ac:dyDescent="0.2">
      <c r="A6465" s="260" t="s">
        <v>8399</v>
      </c>
      <c r="B6465" s="261" t="s">
        <v>6484</v>
      </c>
      <c r="C6465" s="261" t="s">
        <v>6517</v>
      </c>
      <c r="D6465" s="262" t="s">
        <v>14453</v>
      </c>
      <c r="E6465" s="257">
        <v>432</v>
      </c>
      <c r="F6465" s="258">
        <v>679</v>
      </c>
      <c r="G6465" s="258">
        <v>2247</v>
      </c>
      <c r="H6465" s="258">
        <v>1671</v>
      </c>
      <c r="I6465" s="258">
        <v>500</v>
      </c>
      <c r="J6465" s="258">
        <v>261</v>
      </c>
      <c r="K6465" s="259">
        <v>75</v>
      </c>
      <c r="L6465" s="257">
        <v>399</v>
      </c>
      <c r="M6465" s="258">
        <v>675</v>
      </c>
      <c r="N6465" s="258">
        <v>2267</v>
      </c>
      <c r="O6465" s="258">
        <v>1600</v>
      </c>
      <c r="P6465" s="258">
        <v>562</v>
      </c>
      <c r="Q6465" s="258">
        <v>298</v>
      </c>
      <c r="R6465" s="259">
        <v>148</v>
      </c>
      <c r="S6465" s="267">
        <v>11814</v>
      </c>
      <c r="T6465" s="90"/>
      <c r="U6465" s="260">
        <v>46</v>
      </c>
      <c r="V6465" s="273">
        <v>76.789059332317805</v>
      </c>
      <c r="W6465" s="273">
        <v>86.197088939663104</v>
      </c>
      <c r="X6465" s="274">
        <v>1.293498099</v>
      </c>
      <c r="Z6465" s="257">
        <v>30558.62</v>
      </c>
      <c r="AA6465" s="258">
        <v>11832.153197347596</v>
      </c>
      <c r="AB6465" s="276">
        <v>1.0015365834897236</v>
      </c>
      <c r="AC6465" s="92"/>
      <c r="AD6465" s="257">
        <v>1046499.3083381831</v>
      </c>
      <c r="AE6465" s="258">
        <v>10611.493436113988</v>
      </c>
      <c r="AF6465" s="276">
        <v>0.89821342780717683</v>
      </c>
      <c r="AG6465" s="93"/>
      <c r="AH6465" s="257">
        <v>15281.386541586</v>
      </c>
      <c r="AI6465" s="258">
        <v>12962.22625992601</v>
      </c>
      <c r="AJ6465" s="258">
        <v>12365.148604764487</v>
      </c>
      <c r="AK6465" s="276">
        <v>1.0466521588593607</v>
      </c>
      <c r="AL6465" s="93"/>
      <c r="AM6465" s="257">
        <v>11833.78</v>
      </c>
      <c r="AN6465" s="258">
        <v>11807.573233608857</v>
      </c>
      <c r="AO6465" s="276">
        <v>0.99945600419915837</v>
      </c>
      <c r="AQ6465" s="280">
        <v>11117.557447092739</v>
      </c>
      <c r="AR6465" s="281">
        <v>11206.434545871018</v>
      </c>
    </row>
    <row r="6466" spans="1:44" x14ac:dyDescent="0.2">
      <c r="A6466" s="260" t="s">
        <v>8399</v>
      </c>
      <c r="B6466" s="261" t="s">
        <v>6486</v>
      </c>
      <c r="C6466" s="261" t="s">
        <v>6518</v>
      </c>
      <c r="D6466" s="262" t="s">
        <v>12844</v>
      </c>
      <c r="E6466" s="257">
        <v>256</v>
      </c>
      <c r="F6466" s="258">
        <v>526</v>
      </c>
      <c r="G6466" s="258">
        <v>1540</v>
      </c>
      <c r="H6466" s="258">
        <v>1366</v>
      </c>
      <c r="I6466" s="258">
        <v>482</v>
      </c>
      <c r="J6466" s="258">
        <v>248</v>
      </c>
      <c r="K6466" s="259">
        <v>78</v>
      </c>
      <c r="L6466" s="257">
        <v>289</v>
      </c>
      <c r="M6466" s="258">
        <v>483</v>
      </c>
      <c r="N6466" s="258">
        <v>1609</v>
      </c>
      <c r="O6466" s="258">
        <v>1361</v>
      </c>
      <c r="P6466" s="258">
        <v>519</v>
      </c>
      <c r="Q6466" s="258">
        <v>303</v>
      </c>
      <c r="R6466" s="259">
        <v>112</v>
      </c>
      <c r="S6466" s="267">
        <v>9172</v>
      </c>
      <c r="T6466" s="90"/>
      <c r="U6466" s="260">
        <v>33</v>
      </c>
      <c r="V6466" s="273">
        <v>71.674166943041897</v>
      </c>
      <c r="W6466" s="273">
        <v>65.927302452315999</v>
      </c>
      <c r="X6466" s="274">
        <v>1.158277115</v>
      </c>
      <c r="Z6466" s="257">
        <v>24933.909999999996</v>
      </c>
      <c r="AA6466" s="258">
        <v>9654.2920763070179</v>
      </c>
      <c r="AB6466" s="276">
        <v>1.0525830872554534</v>
      </c>
      <c r="AC6466" s="92"/>
      <c r="AD6466" s="257">
        <v>756198.90200610668</v>
      </c>
      <c r="AE6466" s="258">
        <v>7667.8499652111268</v>
      </c>
      <c r="AF6466" s="276">
        <v>0.83600631980060258</v>
      </c>
      <c r="AG6466" s="93"/>
      <c r="AH6466" s="257">
        <v>10623.717698779999</v>
      </c>
      <c r="AI6466" s="258">
        <v>9011.4226322603517</v>
      </c>
      <c r="AJ6466" s="258">
        <v>9094.9228634849696</v>
      </c>
      <c r="AK6466" s="276">
        <v>0.99159647443141841</v>
      </c>
      <c r="AL6466" s="93"/>
      <c r="AM6466" s="257">
        <v>9186.19</v>
      </c>
      <c r="AN6466" s="258">
        <v>9165.8465142030145</v>
      </c>
      <c r="AO6466" s="276">
        <v>0.9993291009815759</v>
      </c>
      <c r="AQ6466" s="280">
        <v>7997.8545656958895</v>
      </c>
      <c r="AR6466" s="281">
        <v>8061.7918211256365</v>
      </c>
    </row>
    <row r="6467" spans="1:44" x14ac:dyDescent="0.2">
      <c r="A6467" s="260" t="s">
        <v>8399</v>
      </c>
      <c r="B6467" s="261" t="s">
        <v>6519</v>
      </c>
      <c r="C6467" s="261" t="s">
        <v>6520</v>
      </c>
      <c r="D6467" s="262" t="s">
        <v>14454</v>
      </c>
      <c r="E6467" s="257">
        <v>284</v>
      </c>
      <c r="F6467" s="258">
        <v>595</v>
      </c>
      <c r="G6467" s="258">
        <v>1861</v>
      </c>
      <c r="H6467" s="258">
        <v>1646</v>
      </c>
      <c r="I6467" s="258">
        <v>714</v>
      </c>
      <c r="J6467" s="258">
        <v>362</v>
      </c>
      <c r="K6467" s="259">
        <v>134</v>
      </c>
      <c r="L6467" s="257">
        <v>291</v>
      </c>
      <c r="M6467" s="258">
        <v>567</v>
      </c>
      <c r="N6467" s="258">
        <v>1740</v>
      </c>
      <c r="O6467" s="258">
        <v>1653</v>
      </c>
      <c r="P6467" s="258">
        <v>739</v>
      </c>
      <c r="Q6467" s="258">
        <v>377</v>
      </c>
      <c r="R6467" s="259">
        <v>207</v>
      </c>
      <c r="S6467" s="267">
        <v>11170</v>
      </c>
      <c r="T6467" s="90"/>
      <c r="U6467" s="260">
        <v>51</v>
      </c>
      <c r="V6467" s="273">
        <v>69.884680864967294</v>
      </c>
      <c r="W6467" s="273">
        <v>65.197654641482401</v>
      </c>
      <c r="X6467" s="274">
        <v>1.293461339</v>
      </c>
      <c r="Z6467" s="257">
        <v>31593.52</v>
      </c>
      <c r="AA6467" s="258">
        <v>12232.861584831555</v>
      </c>
      <c r="AB6467" s="276">
        <v>1.0951532305131204</v>
      </c>
      <c r="AC6467" s="92"/>
      <c r="AD6467" s="257">
        <v>913777.277119376</v>
      </c>
      <c r="AE6467" s="258">
        <v>9265.6932507870042</v>
      </c>
      <c r="AF6467" s="276">
        <v>0.829515957993465</v>
      </c>
      <c r="AG6467" s="93"/>
      <c r="AH6467" s="257">
        <v>14447.963156630001</v>
      </c>
      <c r="AI6467" s="258">
        <v>12255.28631984176</v>
      </c>
      <c r="AJ6467" s="258">
        <v>11690.937433524046</v>
      </c>
      <c r="AK6467" s="276">
        <v>1.0466371919000936</v>
      </c>
      <c r="AL6467" s="93"/>
      <c r="AM6467" s="257">
        <v>11191.93</v>
      </c>
      <c r="AN6467" s="258">
        <v>11167.144657110743</v>
      </c>
      <c r="AO6467" s="276">
        <v>0.99974437395798954</v>
      </c>
      <c r="AQ6467" s="280">
        <v>10617.883086066915</v>
      </c>
      <c r="AR6467" s="281">
        <v>10702.765637683804</v>
      </c>
    </row>
    <row r="6468" spans="1:44" x14ac:dyDescent="0.2">
      <c r="A6468" s="260" t="s">
        <v>8399</v>
      </c>
      <c r="B6468" s="261" t="s">
        <v>6495</v>
      </c>
      <c r="C6468" s="261" t="s">
        <v>6521</v>
      </c>
      <c r="D6468" s="262" t="s">
        <v>14455</v>
      </c>
      <c r="E6468" s="257">
        <v>299</v>
      </c>
      <c r="F6468" s="258">
        <v>712</v>
      </c>
      <c r="G6468" s="258">
        <v>2217</v>
      </c>
      <c r="H6468" s="258">
        <v>1681</v>
      </c>
      <c r="I6468" s="258">
        <v>569</v>
      </c>
      <c r="J6468" s="258">
        <v>324</v>
      </c>
      <c r="K6468" s="259">
        <v>76</v>
      </c>
      <c r="L6468" s="257">
        <v>278</v>
      </c>
      <c r="M6468" s="258">
        <v>628</v>
      </c>
      <c r="N6468" s="258">
        <v>2122</v>
      </c>
      <c r="O6468" s="258">
        <v>1606</v>
      </c>
      <c r="P6468" s="258">
        <v>643</v>
      </c>
      <c r="Q6468" s="258">
        <v>289</v>
      </c>
      <c r="R6468" s="259">
        <v>112</v>
      </c>
      <c r="S6468" s="267">
        <v>11556</v>
      </c>
      <c r="T6468" s="90"/>
      <c r="U6468" s="260">
        <v>13</v>
      </c>
      <c r="V6468" s="273">
        <v>69.519493644290506</v>
      </c>
      <c r="W6468" s="273">
        <v>69.312943415815795</v>
      </c>
      <c r="X6468" s="274">
        <v>1.3460041519999999</v>
      </c>
      <c r="Z6468" s="257">
        <v>30025.15</v>
      </c>
      <c r="AA6468" s="258">
        <v>11625.596135340575</v>
      </c>
      <c r="AB6468" s="276">
        <v>1.0060225108463634</v>
      </c>
      <c r="AC6468" s="92"/>
      <c r="AD6468" s="257">
        <v>955511.88435775926</v>
      </c>
      <c r="AE6468" s="258">
        <v>9688.8817873108947</v>
      </c>
      <c r="AF6468" s="276">
        <v>0.83842867664511034</v>
      </c>
      <c r="AG6468" s="93"/>
      <c r="AH6468" s="257">
        <v>15554.423980512</v>
      </c>
      <c r="AI6468" s="258">
        <v>13193.826517609317</v>
      </c>
      <c r="AJ6468" s="258">
        <v>12342.156728452472</v>
      </c>
      <c r="AK6468" s="276">
        <v>1.0680301772631076</v>
      </c>
      <c r="AL6468" s="93"/>
      <c r="AM6468" s="257">
        <v>11561.59</v>
      </c>
      <c r="AN6468" s="258">
        <v>11535.986018158172</v>
      </c>
      <c r="AO6468" s="276">
        <v>0.99826808741417206</v>
      </c>
      <c r="AQ6468" s="280">
        <v>10392.309386770101</v>
      </c>
      <c r="AR6468" s="281">
        <v>10475.388634374431</v>
      </c>
    </row>
    <row r="6469" spans="1:44" x14ac:dyDescent="0.2">
      <c r="A6469" s="260" t="s">
        <v>8399</v>
      </c>
      <c r="B6469" s="261" t="s">
        <v>6488</v>
      </c>
      <c r="C6469" s="261" t="s">
        <v>6522</v>
      </c>
      <c r="D6469" s="262" t="s">
        <v>14456</v>
      </c>
      <c r="E6469" s="257">
        <v>498</v>
      </c>
      <c r="F6469" s="258">
        <v>879</v>
      </c>
      <c r="G6469" s="258">
        <v>3057</v>
      </c>
      <c r="H6469" s="258">
        <v>1700</v>
      </c>
      <c r="I6469" s="258">
        <v>506</v>
      </c>
      <c r="J6469" s="258">
        <v>303</v>
      </c>
      <c r="K6469" s="259">
        <v>105</v>
      </c>
      <c r="L6469" s="257">
        <v>488</v>
      </c>
      <c r="M6469" s="258">
        <v>779</v>
      </c>
      <c r="N6469" s="258">
        <v>3082</v>
      </c>
      <c r="O6469" s="258">
        <v>1719</v>
      </c>
      <c r="P6469" s="258">
        <v>572</v>
      </c>
      <c r="Q6469" s="258">
        <v>388</v>
      </c>
      <c r="R6469" s="259">
        <v>239</v>
      </c>
      <c r="S6469" s="267">
        <v>14315</v>
      </c>
      <c r="T6469" s="90"/>
      <c r="U6469" s="260">
        <v>127</v>
      </c>
      <c r="V6469" s="273">
        <v>74.953362095655805</v>
      </c>
      <c r="W6469" s="273">
        <v>79.871902268760905</v>
      </c>
      <c r="X6469" s="274">
        <v>1.2148417229999999</v>
      </c>
      <c r="Z6469" s="257">
        <v>36234.18</v>
      </c>
      <c r="AA6469" s="258">
        <v>14029.703197993505</v>
      </c>
      <c r="AB6469" s="276">
        <v>0.9800700801951453</v>
      </c>
      <c r="AC6469" s="92"/>
      <c r="AD6469" s="257">
        <v>1239741.1570531691</v>
      </c>
      <c r="AE6469" s="258">
        <v>12570.9640185436</v>
      </c>
      <c r="AF6469" s="276">
        <v>0.87816723845921063</v>
      </c>
      <c r="AG6469" s="93"/>
      <c r="AH6469" s="257">
        <v>17390.459264744997</v>
      </c>
      <c r="AI6469" s="258">
        <v>14751.218231422066</v>
      </c>
      <c r="AJ6469" s="258">
        <v>14524.384751082591</v>
      </c>
      <c r="AK6469" s="276">
        <v>1.0146269473337473</v>
      </c>
      <c r="AL6469" s="93"/>
      <c r="AM6469" s="257">
        <v>14369.61</v>
      </c>
      <c r="AN6469" s="258">
        <v>14337.787453662157</v>
      </c>
      <c r="AO6469" s="276">
        <v>1.0015918584465355</v>
      </c>
      <c r="AQ6469" s="280">
        <v>12520.535174724329</v>
      </c>
      <c r="AR6469" s="281">
        <v>12620.628099521573</v>
      </c>
    </row>
    <row r="6470" spans="1:44" x14ac:dyDescent="0.2">
      <c r="A6470" s="260" t="s">
        <v>8399</v>
      </c>
      <c r="B6470" s="261" t="s">
        <v>6488</v>
      </c>
      <c r="C6470" s="261" t="s">
        <v>6523</v>
      </c>
      <c r="D6470" s="262" t="s">
        <v>14457</v>
      </c>
      <c r="E6470" s="257">
        <v>438</v>
      </c>
      <c r="F6470" s="258">
        <v>664</v>
      </c>
      <c r="G6470" s="258">
        <v>2338</v>
      </c>
      <c r="H6470" s="258">
        <v>1673</v>
      </c>
      <c r="I6470" s="258">
        <v>605</v>
      </c>
      <c r="J6470" s="258">
        <v>300</v>
      </c>
      <c r="K6470" s="259">
        <v>93</v>
      </c>
      <c r="L6470" s="257">
        <v>337</v>
      </c>
      <c r="M6470" s="258">
        <v>645</v>
      </c>
      <c r="N6470" s="258">
        <v>2357</v>
      </c>
      <c r="O6470" s="258">
        <v>1710</v>
      </c>
      <c r="P6470" s="258">
        <v>567</v>
      </c>
      <c r="Q6470" s="258">
        <v>382</v>
      </c>
      <c r="R6470" s="259">
        <v>193</v>
      </c>
      <c r="S6470" s="267">
        <v>12302</v>
      </c>
      <c r="T6470" s="90"/>
      <c r="U6470" s="260">
        <v>133</v>
      </c>
      <c r="V6470" s="273">
        <v>82.801958850015396</v>
      </c>
      <c r="W6470" s="273">
        <v>78.452617035110507</v>
      </c>
      <c r="X6470" s="274">
        <v>1.189136178</v>
      </c>
      <c r="Z6470" s="257">
        <v>32631.72</v>
      </c>
      <c r="AA6470" s="258">
        <v>12634.847716714679</v>
      </c>
      <c r="AB6470" s="276">
        <v>1.0270563905637033</v>
      </c>
      <c r="AC6470" s="92"/>
      <c r="AD6470" s="257">
        <v>1086487.7058501716</v>
      </c>
      <c r="AE6470" s="258">
        <v>11016.975421948284</v>
      </c>
      <c r="AF6470" s="276">
        <v>0.89554344187516532</v>
      </c>
      <c r="AG6470" s="93"/>
      <c r="AH6470" s="257">
        <v>14628.753261756001</v>
      </c>
      <c r="AI6470" s="258">
        <v>12408.639043550547</v>
      </c>
      <c r="AJ6470" s="258">
        <v>12353.186740904262</v>
      </c>
      <c r="AK6470" s="276">
        <v>1.0041608470902506</v>
      </c>
      <c r="AL6470" s="93"/>
      <c r="AM6470" s="257">
        <v>12359.19</v>
      </c>
      <c r="AN6470" s="258">
        <v>12331.81967495477</v>
      </c>
      <c r="AO6470" s="276">
        <v>1.0024239696760502</v>
      </c>
      <c r="AQ6470" s="280">
        <v>11389.676696758925</v>
      </c>
      <c r="AR6470" s="281">
        <v>11480.729198681927</v>
      </c>
    </row>
    <row r="6471" spans="1:44" x14ac:dyDescent="0.2">
      <c r="A6471" s="260" t="s">
        <v>8399</v>
      </c>
      <c r="B6471" s="261" t="s">
        <v>6495</v>
      </c>
      <c r="C6471" s="261" t="s">
        <v>6524</v>
      </c>
      <c r="D6471" s="262" t="s">
        <v>14458</v>
      </c>
      <c r="E6471" s="257">
        <v>284</v>
      </c>
      <c r="F6471" s="258">
        <v>592</v>
      </c>
      <c r="G6471" s="258">
        <v>1958</v>
      </c>
      <c r="H6471" s="258">
        <v>1506</v>
      </c>
      <c r="I6471" s="258">
        <v>651</v>
      </c>
      <c r="J6471" s="258">
        <v>283</v>
      </c>
      <c r="K6471" s="259">
        <v>60</v>
      </c>
      <c r="L6471" s="257">
        <v>255</v>
      </c>
      <c r="M6471" s="258">
        <v>540</v>
      </c>
      <c r="N6471" s="258">
        <v>1837</v>
      </c>
      <c r="O6471" s="258">
        <v>1545</v>
      </c>
      <c r="P6471" s="258">
        <v>703</v>
      </c>
      <c r="Q6471" s="258">
        <v>327</v>
      </c>
      <c r="R6471" s="259">
        <v>87</v>
      </c>
      <c r="S6471" s="267">
        <v>10628</v>
      </c>
      <c r="T6471" s="90"/>
      <c r="U6471" s="260">
        <v>0</v>
      </c>
      <c r="V6471" s="273">
        <v>67.004300625647303</v>
      </c>
      <c r="W6471" s="273">
        <v>66.296763266842305</v>
      </c>
      <c r="X6471" s="274">
        <v>1.3460041519999999</v>
      </c>
      <c r="Z6471" s="257">
        <v>28581.15</v>
      </c>
      <c r="AA6471" s="258">
        <v>11066.48616188726</v>
      </c>
      <c r="AB6471" s="276">
        <v>1.0412576366096407</v>
      </c>
      <c r="AC6471" s="92"/>
      <c r="AD6471" s="257">
        <v>864209.38771594537</v>
      </c>
      <c r="AE6471" s="258">
        <v>8763.0753045966831</v>
      </c>
      <c r="AF6471" s="276">
        <v>0.82452722098199882</v>
      </c>
      <c r="AG6471" s="93"/>
      <c r="AH6471" s="257">
        <v>14305.332127455998</v>
      </c>
      <c r="AI6471" s="258">
        <v>12134.301508233973</v>
      </c>
      <c r="AJ6471" s="258">
        <v>11351.024723952309</v>
      </c>
      <c r="AK6471" s="276">
        <v>1.0680301772631078</v>
      </c>
      <c r="AL6471" s="93"/>
      <c r="AM6471" s="257">
        <v>10628</v>
      </c>
      <c r="AN6471" s="258">
        <v>10604.463521106098</v>
      </c>
      <c r="AO6471" s="276">
        <v>0.99778542727757791</v>
      </c>
      <c r="AQ6471" s="280">
        <v>9723.7867073152211</v>
      </c>
      <c r="AR6471" s="281">
        <v>9801.5215835052222</v>
      </c>
    </row>
    <row r="6472" spans="1:44" x14ac:dyDescent="0.2">
      <c r="A6472" s="260" t="s">
        <v>8399</v>
      </c>
      <c r="B6472" s="261" t="s">
        <v>6488</v>
      </c>
      <c r="C6472" s="261" t="s">
        <v>6525</v>
      </c>
      <c r="D6472" s="262" t="s">
        <v>12195</v>
      </c>
      <c r="E6472" s="257">
        <v>254</v>
      </c>
      <c r="F6472" s="258">
        <v>471</v>
      </c>
      <c r="G6472" s="258">
        <v>1817</v>
      </c>
      <c r="H6472" s="258">
        <v>1299</v>
      </c>
      <c r="I6472" s="258">
        <v>443</v>
      </c>
      <c r="J6472" s="258">
        <v>258</v>
      </c>
      <c r="K6472" s="259">
        <v>62</v>
      </c>
      <c r="L6472" s="257">
        <v>245</v>
      </c>
      <c r="M6472" s="258">
        <v>476</v>
      </c>
      <c r="N6472" s="258">
        <v>1614</v>
      </c>
      <c r="O6472" s="258">
        <v>1276</v>
      </c>
      <c r="P6472" s="258">
        <v>487</v>
      </c>
      <c r="Q6472" s="258">
        <v>291</v>
      </c>
      <c r="R6472" s="259">
        <v>175</v>
      </c>
      <c r="S6472" s="267">
        <v>9168</v>
      </c>
      <c r="T6472" s="90"/>
      <c r="U6472" s="260">
        <v>64</v>
      </c>
      <c r="V6472" s="273">
        <v>83.227666029090301</v>
      </c>
      <c r="W6472" s="273">
        <v>91.885143979057503</v>
      </c>
      <c r="X6472" s="274">
        <v>1.2148417229999999</v>
      </c>
      <c r="Z6472" s="257">
        <v>24549.579999999998</v>
      </c>
      <c r="AA6472" s="258">
        <v>9505.4813172368558</v>
      </c>
      <c r="AB6472" s="276">
        <v>1.0368107894019258</v>
      </c>
      <c r="AC6472" s="92"/>
      <c r="AD6472" s="257">
        <v>839875.26956869964</v>
      </c>
      <c r="AE6472" s="258">
        <v>8516.3275686586931</v>
      </c>
      <c r="AF6472" s="276">
        <v>0.92891880111896741</v>
      </c>
      <c r="AG6472" s="93"/>
      <c r="AH6472" s="257">
        <v>11137.668916463999</v>
      </c>
      <c r="AI6472" s="258">
        <v>9447.3746940745732</v>
      </c>
      <c r="AJ6472" s="258">
        <v>9302.0998531557962</v>
      </c>
      <c r="AK6472" s="276">
        <v>1.0146269473337475</v>
      </c>
      <c r="AL6472" s="93"/>
      <c r="AM6472" s="257">
        <v>9195.52</v>
      </c>
      <c r="AN6472" s="258">
        <v>9175.1558522395135</v>
      </c>
      <c r="AO6472" s="276">
        <v>1.0007805248952348</v>
      </c>
      <c r="AQ6472" s="280">
        <v>8965.9663278472617</v>
      </c>
      <c r="AR6472" s="281">
        <v>9037.6429599451858</v>
      </c>
    </row>
    <row r="6473" spans="1:44" x14ac:dyDescent="0.2">
      <c r="A6473" s="260" t="s">
        <v>8399</v>
      </c>
      <c r="B6473" s="261" t="s">
        <v>6418</v>
      </c>
      <c r="C6473" s="261" t="s">
        <v>6423</v>
      </c>
      <c r="D6473" s="262" t="s">
        <v>14369</v>
      </c>
      <c r="E6473" s="257">
        <v>112</v>
      </c>
      <c r="F6473" s="258">
        <v>211</v>
      </c>
      <c r="G6473" s="258">
        <v>1156</v>
      </c>
      <c r="H6473" s="258">
        <v>821</v>
      </c>
      <c r="I6473" s="258">
        <v>213</v>
      </c>
      <c r="J6473" s="258">
        <v>111</v>
      </c>
      <c r="K6473" s="259">
        <v>45</v>
      </c>
      <c r="L6473" s="257">
        <v>106</v>
      </c>
      <c r="M6473" s="258">
        <v>201</v>
      </c>
      <c r="N6473" s="258">
        <v>1016</v>
      </c>
      <c r="O6473" s="258">
        <v>610</v>
      </c>
      <c r="P6473" s="258">
        <v>210</v>
      </c>
      <c r="Q6473" s="258">
        <v>151</v>
      </c>
      <c r="R6473" s="259">
        <v>101</v>
      </c>
      <c r="S6473" s="267">
        <v>5064</v>
      </c>
      <c r="T6473" s="90"/>
      <c r="U6473" s="260">
        <v>70</v>
      </c>
      <c r="V6473" s="273">
        <v>93.705149907568497</v>
      </c>
      <c r="W6473" s="273">
        <v>127.659561870929</v>
      </c>
      <c r="X6473" s="274">
        <v>1.178905034</v>
      </c>
      <c r="Z6473" s="257">
        <v>12987.24</v>
      </c>
      <c r="AA6473" s="258">
        <v>5028.5979304929542</v>
      </c>
      <c r="AB6473" s="276">
        <v>0.99300907000255811</v>
      </c>
      <c r="AC6473" s="92"/>
      <c r="AD6473" s="257">
        <v>520658.08581169636</v>
      </c>
      <c r="AE6473" s="258">
        <v>5279.4682385638635</v>
      </c>
      <c r="AF6473" s="276">
        <v>1.0425490202535275</v>
      </c>
      <c r="AG6473" s="93"/>
      <c r="AH6473" s="257">
        <v>5969.9750921760005</v>
      </c>
      <c r="AI6473" s="258">
        <v>5063.9493805302654</v>
      </c>
      <c r="AJ6473" s="258">
        <v>5063.9757026545276</v>
      </c>
      <c r="AK6473" s="276">
        <v>0.99999520194599678</v>
      </c>
      <c r="AL6473" s="93"/>
      <c r="AM6473" s="257">
        <v>5094.1000000000004</v>
      </c>
      <c r="AN6473" s="258">
        <v>5082.8187450947098</v>
      </c>
      <c r="AO6473" s="276">
        <v>1.0037161818907405</v>
      </c>
      <c r="AQ6473" s="280">
        <v>5262.0169040815899</v>
      </c>
      <c r="AR6473" s="281">
        <v>5304.0830502096969</v>
      </c>
    </row>
    <row r="6474" spans="1:44" x14ac:dyDescent="0.2">
      <c r="A6474" s="260" t="s">
        <v>8399</v>
      </c>
      <c r="B6474" s="261" t="s">
        <v>6488</v>
      </c>
      <c r="C6474" s="261" t="s">
        <v>6526</v>
      </c>
      <c r="D6474" s="262" t="s">
        <v>14459</v>
      </c>
      <c r="E6474" s="257">
        <v>627</v>
      </c>
      <c r="F6474" s="258">
        <v>1339</v>
      </c>
      <c r="G6474" s="258">
        <v>4408</v>
      </c>
      <c r="H6474" s="258">
        <v>3585</v>
      </c>
      <c r="I6474" s="258">
        <v>1426</v>
      </c>
      <c r="J6474" s="258">
        <v>837</v>
      </c>
      <c r="K6474" s="259">
        <v>296</v>
      </c>
      <c r="L6474" s="257">
        <v>636</v>
      </c>
      <c r="M6474" s="258">
        <v>1261</v>
      </c>
      <c r="N6474" s="258">
        <v>4193</v>
      </c>
      <c r="O6474" s="258">
        <v>3493</v>
      </c>
      <c r="P6474" s="258">
        <v>1492</v>
      </c>
      <c r="Q6474" s="258">
        <v>972</v>
      </c>
      <c r="R6474" s="259">
        <v>398</v>
      </c>
      <c r="S6474" s="267">
        <v>24963</v>
      </c>
      <c r="T6474" s="90"/>
      <c r="U6474" s="260">
        <v>83</v>
      </c>
      <c r="V6474" s="273">
        <v>85.530726449260996</v>
      </c>
      <c r="W6474" s="273">
        <v>77.710457804301598</v>
      </c>
      <c r="X6474" s="274">
        <v>1.1569797610000001</v>
      </c>
      <c r="Z6474" s="257">
        <v>69633.239999999991</v>
      </c>
      <c r="AA6474" s="258">
        <v>26961.661335088836</v>
      </c>
      <c r="AB6474" s="276">
        <v>1.0800649495288561</v>
      </c>
      <c r="AC6474" s="92"/>
      <c r="AD6474" s="257">
        <v>2218084.2995928009</v>
      </c>
      <c r="AE6474" s="258">
        <v>22491.35455545882</v>
      </c>
      <c r="AF6474" s="276">
        <v>0.90098764393137121</v>
      </c>
      <c r="AG6474" s="93"/>
      <c r="AH6474" s="257">
        <v>28881.685773843004</v>
      </c>
      <c r="AI6474" s="258">
        <v>24498.493297702073</v>
      </c>
      <c r="AJ6474" s="258">
        <v>24740.036782896994</v>
      </c>
      <c r="AK6474" s="276">
        <v>0.99106825232932716</v>
      </c>
      <c r="AL6474" s="93"/>
      <c r="AM6474" s="257">
        <v>24998.69</v>
      </c>
      <c r="AN6474" s="258">
        <v>24943.328583029714</v>
      </c>
      <c r="AO6474" s="276">
        <v>0.99921197704721842</v>
      </c>
      <c r="AQ6474" s="280">
        <v>24056.180830457506</v>
      </c>
      <c r="AR6474" s="281">
        <v>24248.493176948305</v>
      </c>
    </row>
    <row r="6475" spans="1:44" x14ac:dyDescent="0.2">
      <c r="A6475" s="260" t="s">
        <v>8399</v>
      </c>
      <c r="B6475" s="261" t="s">
        <v>6519</v>
      </c>
      <c r="C6475" s="261" t="s">
        <v>6527</v>
      </c>
      <c r="D6475" s="262" t="s">
        <v>14460</v>
      </c>
      <c r="E6475" s="257">
        <v>408</v>
      </c>
      <c r="F6475" s="258">
        <v>641</v>
      </c>
      <c r="G6475" s="258">
        <v>2622</v>
      </c>
      <c r="H6475" s="258">
        <v>1527</v>
      </c>
      <c r="I6475" s="258">
        <v>456</v>
      </c>
      <c r="J6475" s="258">
        <v>270</v>
      </c>
      <c r="K6475" s="259">
        <v>61</v>
      </c>
      <c r="L6475" s="257">
        <v>374</v>
      </c>
      <c r="M6475" s="258">
        <v>619</v>
      </c>
      <c r="N6475" s="258">
        <v>2568</v>
      </c>
      <c r="O6475" s="258">
        <v>1447</v>
      </c>
      <c r="P6475" s="258">
        <v>535</v>
      </c>
      <c r="Q6475" s="258">
        <v>333</v>
      </c>
      <c r="R6475" s="259">
        <v>106</v>
      </c>
      <c r="S6475" s="267">
        <v>11967</v>
      </c>
      <c r="T6475" s="90"/>
      <c r="U6475" s="260">
        <v>19</v>
      </c>
      <c r="V6475" s="273">
        <v>83.925835800969097</v>
      </c>
      <c r="W6475" s="273">
        <v>104.546160915698</v>
      </c>
      <c r="X6475" s="274">
        <v>1.293461339</v>
      </c>
      <c r="Z6475" s="257">
        <v>30089.319999999996</v>
      </c>
      <c r="AA6475" s="258">
        <v>11650.442455975268</v>
      </c>
      <c r="AB6475" s="276">
        <v>0.97354746018010097</v>
      </c>
      <c r="AC6475" s="92"/>
      <c r="AD6475" s="257">
        <v>1134344.5233583166</v>
      </c>
      <c r="AE6475" s="258">
        <v>11502.243114735784</v>
      </c>
      <c r="AF6475" s="276">
        <v>0.96116345907376821</v>
      </c>
      <c r="AG6475" s="93"/>
      <c r="AH6475" s="257">
        <v>15478.851843813001</v>
      </c>
      <c r="AI6475" s="258">
        <v>13129.723490559207</v>
      </c>
      <c r="AJ6475" s="258">
        <v>12525.107275468419</v>
      </c>
      <c r="AK6475" s="276">
        <v>1.0466371919000934</v>
      </c>
      <c r="AL6475" s="93"/>
      <c r="AM6475" s="257">
        <v>11975.17</v>
      </c>
      <c r="AN6475" s="258">
        <v>11948.650115171633</v>
      </c>
      <c r="AO6475" s="276">
        <v>0.99846662615288984</v>
      </c>
      <c r="AQ6475" s="280">
        <v>11702.250411125469</v>
      </c>
      <c r="AR6475" s="281">
        <v>11795.801721354113</v>
      </c>
    </row>
    <row r="6476" spans="1:44" x14ac:dyDescent="0.2">
      <c r="A6476" s="260" t="s">
        <v>8399</v>
      </c>
      <c r="B6476" s="261" t="s">
        <v>6488</v>
      </c>
      <c r="C6476" s="261" t="s">
        <v>6528</v>
      </c>
      <c r="D6476" s="262" t="s">
        <v>14461</v>
      </c>
      <c r="E6476" s="257">
        <v>126</v>
      </c>
      <c r="F6476" s="258">
        <v>460</v>
      </c>
      <c r="G6476" s="258">
        <v>1184</v>
      </c>
      <c r="H6476" s="258">
        <v>1229</v>
      </c>
      <c r="I6476" s="258">
        <v>453</v>
      </c>
      <c r="J6476" s="258">
        <v>213</v>
      </c>
      <c r="K6476" s="259">
        <v>62</v>
      </c>
      <c r="L6476" s="257">
        <v>135</v>
      </c>
      <c r="M6476" s="258">
        <v>431</v>
      </c>
      <c r="N6476" s="258">
        <v>1132</v>
      </c>
      <c r="O6476" s="258">
        <v>1227</v>
      </c>
      <c r="P6476" s="258">
        <v>411</v>
      </c>
      <c r="Q6476" s="258">
        <v>222</v>
      </c>
      <c r="R6476" s="259">
        <v>82</v>
      </c>
      <c r="S6476" s="267">
        <v>7367</v>
      </c>
      <c r="T6476" s="90"/>
      <c r="U6476" s="260">
        <v>29</v>
      </c>
      <c r="V6476" s="273">
        <v>66.168172840210303</v>
      </c>
      <c r="W6476" s="273">
        <v>58.284744842562397</v>
      </c>
      <c r="X6476" s="274">
        <v>1.2663123270000001</v>
      </c>
      <c r="Z6476" s="257">
        <v>19897.29</v>
      </c>
      <c r="AA6476" s="258">
        <v>7704.136623056027</v>
      </c>
      <c r="AB6476" s="276">
        <v>1.0457630817233645</v>
      </c>
      <c r="AC6476" s="92"/>
      <c r="AD6476" s="257">
        <v>583459.87671411748</v>
      </c>
      <c r="AE6476" s="258">
        <v>5916.2778251803193</v>
      </c>
      <c r="AF6476" s="276">
        <v>0.80307829851775747</v>
      </c>
      <c r="AG6476" s="93"/>
      <c r="AH6476" s="257">
        <v>9328.9229130090007</v>
      </c>
      <c r="AI6476" s="258">
        <v>7913.1307378918318</v>
      </c>
      <c r="AJ6476" s="258">
        <v>7629.1427541880794</v>
      </c>
      <c r="AK6476" s="276">
        <v>1.0355833791486466</v>
      </c>
      <c r="AL6476" s="93"/>
      <c r="AM6476" s="257">
        <v>7379.47</v>
      </c>
      <c r="AN6476" s="258">
        <v>7363.1276270320677</v>
      </c>
      <c r="AO6476" s="276">
        <v>0.9994743622956519</v>
      </c>
      <c r="AQ6476" s="280">
        <v>6403.8123292230475</v>
      </c>
      <c r="AR6476" s="281">
        <v>6455.0063314713334</v>
      </c>
    </row>
    <row r="6477" spans="1:44" x14ac:dyDescent="0.2">
      <c r="A6477" s="260" t="s">
        <v>8399</v>
      </c>
      <c r="B6477" s="261" t="s">
        <v>6418</v>
      </c>
      <c r="C6477" s="261" t="s">
        <v>6424</v>
      </c>
      <c r="D6477" s="262" t="s">
        <v>14370</v>
      </c>
      <c r="E6477" s="257">
        <v>323</v>
      </c>
      <c r="F6477" s="258">
        <v>468</v>
      </c>
      <c r="G6477" s="258">
        <v>1847</v>
      </c>
      <c r="H6477" s="258">
        <v>926</v>
      </c>
      <c r="I6477" s="258">
        <v>328</v>
      </c>
      <c r="J6477" s="258">
        <v>179</v>
      </c>
      <c r="K6477" s="259">
        <v>55</v>
      </c>
      <c r="L6477" s="257">
        <v>315</v>
      </c>
      <c r="M6477" s="258">
        <v>532</v>
      </c>
      <c r="N6477" s="258">
        <v>1672</v>
      </c>
      <c r="O6477" s="258">
        <v>767</v>
      </c>
      <c r="P6477" s="258">
        <v>266</v>
      </c>
      <c r="Q6477" s="258">
        <v>232</v>
      </c>
      <c r="R6477" s="259">
        <v>122</v>
      </c>
      <c r="S6477" s="267">
        <v>8032</v>
      </c>
      <c r="T6477" s="90"/>
      <c r="U6477" s="260">
        <v>43</v>
      </c>
      <c r="V6477" s="273">
        <v>109.91768785843</v>
      </c>
      <c r="W6477" s="273">
        <v>137.67521473919999</v>
      </c>
      <c r="X6477" s="274">
        <v>1.178905034</v>
      </c>
      <c r="Z6477" s="257">
        <v>19968.150000000001</v>
      </c>
      <c r="AA6477" s="258">
        <v>7731.5732800635769</v>
      </c>
      <c r="AB6477" s="276">
        <v>0.9625962749083139</v>
      </c>
      <c r="AC6477" s="92"/>
      <c r="AD6477" s="257">
        <v>878867.76942388411</v>
      </c>
      <c r="AE6477" s="258">
        <v>8911.7111613416346</v>
      </c>
      <c r="AF6477" s="276">
        <v>1.1095257919997055</v>
      </c>
      <c r="AG6477" s="93"/>
      <c r="AH6477" s="257">
        <v>9468.9652330879999</v>
      </c>
      <c r="AI6477" s="258">
        <v>8031.9197125630108</v>
      </c>
      <c r="AJ6477" s="258">
        <v>8031.9614620302455</v>
      </c>
      <c r="AK6477" s="276">
        <v>0.99999520194599667</v>
      </c>
      <c r="AL6477" s="93"/>
      <c r="AM6477" s="257">
        <v>8050.49</v>
      </c>
      <c r="AN6477" s="258">
        <v>8032.6616044438679</v>
      </c>
      <c r="AO6477" s="276">
        <v>1.0000823710711988</v>
      </c>
      <c r="AQ6477" s="280">
        <v>8579.0454143926327</v>
      </c>
      <c r="AR6477" s="281">
        <v>8647.6288843091916</v>
      </c>
    </row>
    <row r="6478" spans="1:44" x14ac:dyDescent="0.2">
      <c r="A6478" s="260" t="s">
        <v>8399</v>
      </c>
      <c r="B6478" s="261" t="s">
        <v>6519</v>
      </c>
      <c r="C6478" s="261" t="s">
        <v>6529</v>
      </c>
      <c r="D6478" s="262" t="s">
        <v>14462</v>
      </c>
      <c r="E6478" s="257">
        <v>364</v>
      </c>
      <c r="F6478" s="258">
        <v>744</v>
      </c>
      <c r="G6478" s="258">
        <v>1835</v>
      </c>
      <c r="H6478" s="258">
        <v>1512</v>
      </c>
      <c r="I6478" s="258">
        <v>536</v>
      </c>
      <c r="J6478" s="258">
        <v>270</v>
      </c>
      <c r="K6478" s="259">
        <v>87</v>
      </c>
      <c r="L6478" s="257">
        <v>370</v>
      </c>
      <c r="M6478" s="258">
        <v>660</v>
      </c>
      <c r="N6478" s="258">
        <v>2027</v>
      </c>
      <c r="O6478" s="258">
        <v>1490</v>
      </c>
      <c r="P6478" s="258">
        <v>529</v>
      </c>
      <c r="Q6478" s="258">
        <v>329</v>
      </c>
      <c r="R6478" s="259">
        <v>132</v>
      </c>
      <c r="S6478" s="267">
        <v>10885</v>
      </c>
      <c r="T6478" s="90"/>
      <c r="U6478" s="260">
        <v>24</v>
      </c>
      <c r="V6478" s="273">
        <v>64.565899834259994</v>
      </c>
      <c r="W6478" s="273">
        <v>73.420583914799806</v>
      </c>
      <c r="X6478" s="274">
        <v>1.3460041519999999</v>
      </c>
      <c r="Z6478" s="257">
        <v>28787.719999999994</v>
      </c>
      <c r="AA6478" s="258">
        <v>11146.469089322334</v>
      </c>
      <c r="AB6478" s="276">
        <v>1.0240210463318635</v>
      </c>
      <c r="AC6478" s="92"/>
      <c r="AD6478" s="257">
        <v>896534.7762314555</v>
      </c>
      <c r="AE6478" s="258">
        <v>9090.8544491399134</v>
      </c>
      <c r="AF6478" s="276">
        <v>0.83517266413779634</v>
      </c>
      <c r="AG6478" s="93"/>
      <c r="AH6478" s="257">
        <v>14651.255194519999</v>
      </c>
      <c r="AI6478" s="258">
        <v>12427.72599897693</v>
      </c>
      <c r="AJ6478" s="258">
        <v>11625.508479508926</v>
      </c>
      <c r="AK6478" s="276">
        <v>1.0680301772631076</v>
      </c>
      <c r="AL6478" s="93"/>
      <c r="AM6478" s="257">
        <v>10895.32</v>
      </c>
      <c r="AN6478" s="258">
        <v>10871.19152152594</v>
      </c>
      <c r="AO6478" s="276">
        <v>0.99873142136205229</v>
      </c>
      <c r="AQ6478" s="280">
        <v>9929.9217124139977</v>
      </c>
      <c r="AR6478" s="281">
        <v>10009.304493847305</v>
      </c>
    </row>
    <row r="6479" spans="1:44" x14ac:dyDescent="0.2">
      <c r="A6479" s="260" t="s">
        <v>8399</v>
      </c>
      <c r="B6479" s="261" t="s">
        <v>6446</v>
      </c>
      <c r="C6479" s="261" t="s">
        <v>6452</v>
      </c>
      <c r="D6479" s="262" t="s">
        <v>14397</v>
      </c>
      <c r="E6479" s="257">
        <v>609</v>
      </c>
      <c r="F6479" s="258">
        <v>965</v>
      </c>
      <c r="G6479" s="258">
        <v>3500</v>
      </c>
      <c r="H6479" s="258">
        <v>1694</v>
      </c>
      <c r="I6479" s="258">
        <v>445</v>
      </c>
      <c r="J6479" s="258">
        <v>279</v>
      </c>
      <c r="K6479" s="259">
        <v>85</v>
      </c>
      <c r="L6479" s="257">
        <v>554</v>
      </c>
      <c r="M6479" s="258">
        <v>913</v>
      </c>
      <c r="N6479" s="258">
        <v>3296</v>
      </c>
      <c r="O6479" s="258">
        <v>1504</v>
      </c>
      <c r="P6479" s="258">
        <v>457</v>
      </c>
      <c r="Q6479" s="258">
        <v>391</v>
      </c>
      <c r="R6479" s="259">
        <v>163</v>
      </c>
      <c r="S6479" s="267">
        <v>14855</v>
      </c>
      <c r="T6479" s="90"/>
      <c r="U6479" s="260">
        <v>32</v>
      </c>
      <c r="V6479" s="273">
        <v>105.408110590191</v>
      </c>
      <c r="W6479" s="273">
        <v>114.322700047109</v>
      </c>
      <c r="X6479" s="274">
        <v>1.1948624809999999</v>
      </c>
      <c r="Z6479" s="257">
        <v>35750.699999999997</v>
      </c>
      <c r="AA6479" s="258">
        <v>13842.502027657489</v>
      </c>
      <c r="AB6479" s="276">
        <v>0.93184126742897944</v>
      </c>
      <c r="AC6479" s="92"/>
      <c r="AD6479" s="257">
        <v>1525819.0034278801</v>
      </c>
      <c r="AE6479" s="258">
        <v>15471.790770014193</v>
      </c>
      <c r="AF6479" s="276">
        <v>1.0415207519363308</v>
      </c>
      <c r="AG6479" s="93"/>
      <c r="AH6479" s="257">
        <v>17749.682155254999</v>
      </c>
      <c r="AI6479" s="258">
        <v>15055.924114743828</v>
      </c>
      <c r="AJ6479" s="258">
        <v>14951.443575077037</v>
      </c>
      <c r="AK6479" s="276">
        <v>1.0064923308702145</v>
      </c>
      <c r="AL6479" s="93"/>
      <c r="AM6479" s="257">
        <v>14868.76</v>
      </c>
      <c r="AN6479" s="258">
        <v>14835.832049687759</v>
      </c>
      <c r="AO6479" s="276">
        <v>0.99870966339197298</v>
      </c>
      <c r="AQ6479" s="280">
        <v>14492.130810993478</v>
      </c>
      <c r="AR6479" s="281">
        <v>14607.985264431289</v>
      </c>
    </row>
    <row r="6480" spans="1:44" x14ac:dyDescent="0.2">
      <c r="A6480" s="260" t="s">
        <v>8399</v>
      </c>
      <c r="B6480" s="261" t="s">
        <v>6488</v>
      </c>
      <c r="C6480" s="261" t="s">
        <v>6530</v>
      </c>
      <c r="D6480" s="262" t="s">
        <v>8550</v>
      </c>
      <c r="E6480" s="257">
        <v>427</v>
      </c>
      <c r="F6480" s="258">
        <v>727</v>
      </c>
      <c r="G6480" s="258">
        <v>2400</v>
      </c>
      <c r="H6480" s="258">
        <v>1496</v>
      </c>
      <c r="I6480" s="258">
        <v>411</v>
      </c>
      <c r="J6480" s="258">
        <v>258</v>
      </c>
      <c r="K6480" s="259">
        <v>73</v>
      </c>
      <c r="L6480" s="257">
        <v>433</v>
      </c>
      <c r="M6480" s="258">
        <v>654</v>
      </c>
      <c r="N6480" s="258">
        <v>2477</v>
      </c>
      <c r="O6480" s="258">
        <v>1415</v>
      </c>
      <c r="P6480" s="258">
        <v>453</v>
      </c>
      <c r="Q6480" s="258">
        <v>325</v>
      </c>
      <c r="R6480" s="259">
        <v>151</v>
      </c>
      <c r="S6480" s="267">
        <v>11700</v>
      </c>
      <c r="T6480" s="90"/>
      <c r="U6480" s="260">
        <v>41</v>
      </c>
      <c r="V6480" s="273">
        <v>87.658139765428899</v>
      </c>
      <c r="W6480" s="273">
        <v>98.605281148521598</v>
      </c>
      <c r="X6480" s="274">
        <v>1.189154126</v>
      </c>
      <c r="Z6480" s="257">
        <v>29567.100000000002</v>
      </c>
      <c r="AA6480" s="258">
        <v>11448.241340783587</v>
      </c>
      <c r="AB6480" s="276">
        <v>0.97848216587893899</v>
      </c>
      <c r="AC6480" s="92"/>
      <c r="AD6480" s="257">
        <v>1103982.8619042491</v>
      </c>
      <c r="AE6480" s="258">
        <v>11194.376144674456</v>
      </c>
      <c r="AF6480" s="276">
        <v>0.95678428586961162</v>
      </c>
      <c r="AG6480" s="93"/>
      <c r="AH6480" s="257">
        <v>13913.103274200001</v>
      </c>
      <c r="AI6480" s="258">
        <v>11801.598770315542</v>
      </c>
      <c r="AJ6480" s="258">
        <v>11748.767409751461</v>
      </c>
      <c r="AK6480" s="276">
        <v>1.004168154679612</v>
      </c>
      <c r="AL6480" s="93"/>
      <c r="AM6480" s="257">
        <v>11717.63</v>
      </c>
      <c r="AN6480" s="258">
        <v>11691.680456230564</v>
      </c>
      <c r="AO6480" s="276">
        <v>0.9992889278829542</v>
      </c>
      <c r="AQ6480" s="280">
        <v>10991.332096002323</v>
      </c>
      <c r="AR6480" s="281">
        <v>11079.200111351029</v>
      </c>
    </row>
    <row r="6481" spans="1:44" x14ac:dyDescent="0.2">
      <c r="A6481" s="260" t="s">
        <v>8399</v>
      </c>
      <c r="B6481" s="261" t="s">
        <v>6488</v>
      </c>
      <c r="C6481" s="261" t="s">
        <v>6531</v>
      </c>
      <c r="D6481" s="262" t="s">
        <v>14463</v>
      </c>
      <c r="E6481" s="257">
        <v>307</v>
      </c>
      <c r="F6481" s="258">
        <v>768</v>
      </c>
      <c r="G6481" s="258">
        <v>2119</v>
      </c>
      <c r="H6481" s="258">
        <v>1951</v>
      </c>
      <c r="I6481" s="258">
        <v>715</v>
      </c>
      <c r="J6481" s="258">
        <v>323</v>
      </c>
      <c r="K6481" s="259">
        <v>109</v>
      </c>
      <c r="L6481" s="257">
        <v>309</v>
      </c>
      <c r="M6481" s="258">
        <v>746</v>
      </c>
      <c r="N6481" s="258">
        <v>2154</v>
      </c>
      <c r="O6481" s="258">
        <v>2059</v>
      </c>
      <c r="P6481" s="258">
        <v>712</v>
      </c>
      <c r="Q6481" s="258">
        <v>411</v>
      </c>
      <c r="R6481" s="259">
        <v>213</v>
      </c>
      <c r="S6481" s="267">
        <v>12896</v>
      </c>
      <c r="T6481" s="90"/>
      <c r="U6481" s="260">
        <v>63</v>
      </c>
      <c r="V6481" s="273">
        <v>71.511175199795304</v>
      </c>
      <c r="W6481" s="273">
        <v>71.644413429479698</v>
      </c>
      <c r="X6481" s="274">
        <v>1.2148417229999999</v>
      </c>
      <c r="Z6481" s="257">
        <v>35051.15</v>
      </c>
      <c r="AA6481" s="258">
        <v>13571.639574797888</v>
      </c>
      <c r="AB6481" s="276">
        <v>1.0523914062343276</v>
      </c>
      <c r="AC6481" s="92"/>
      <c r="AD6481" s="257">
        <v>1080136.394079265</v>
      </c>
      <c r="AE6481" s="258">
        <v>10952.573178553861</v>
      </c>
      <c r="AF6481" s="276">
        <v>0.84930002935436266</v>
      </c>
      <c r="AG6481" s="93"/>
      <c r="AH6481" s="257">
        <v>15666.598859807998</v>
      </c>
      <c r="AI6481" s="258">
        <v>13288.977318366675</v>
      </c>
      <c r="AJ6481" s="258">
        <v>13084.629112816005</v>
      </c>
      <c r="AK6481" s="276">
        <v>1.0146269473337473</v>
      </c>
      <c r="AL6481" s="93"/>
      <c r="AM6481" s="257">
        <v>12923.09</v>
      </c>
      <c r="AN6481" s="258">
        <v>12894.470877396594</v>
      </c>
      <c r="AO6481" s="276">
        <v>0.99988142659713042</v>
      </c>
      <c r="AQ6481" s="280">
        <v>11693.603130886426</v>
      </c>
      <c r="AR6481" s="281">
        <v>11787.085312155437</v>
      </c>
    </row>
    <row r="6482" spans="1:44" x14ac:dyDescent="0.2">
      <c r="A6482" s="260" t="s">
        <v>8399</v>
      </c>
      <c r="B6482" s="261" t="s">
        <v>6519</v>
      </c>
      <c r="C6482" s="261" t="s">
        <v>6532</v>
      </c>
      <c r="D6482" s="262" t="s">
        <v>14464</v>
      </c>
      <c r="E6482" s="257">
        <v>345</v>
      </c>
      <c r="F6482" s="258">
        <v>703</v>
      </c>
      <c r="G6482" s="258">
        <v>2364</v>
      </c>
      <c r="H6482" s="258">
        <v>1578</v>
      </c>
      <c r="I6482" s="258">
        <v>429</v>
      </c>
      <c r="J6482" s="258">
        <v>253</v>
      </c>
      <c r="K6482" s="259">
        <v>68</v>
      </c>
      <c r="L6482" s="257">
        <v>326</v>
      </c>
      <c r="M6482" s="258">
        <v>708</v>
      </c>
      <c r="N6482" s="258">
        <v>2267</v>
      </c>
      <c r="O6482" s="258">
        <v>1470</v>
      </c>
      <c r="P6482" s="258">
        <v>505</v>
      </c>
      <c r="Q6482" s="258">
        <v>300</v>
      </c>
      <c r="R6482" s="259">
        <v>107</v>
      </c>
      <c r="S6482" s="267">
        <v>11423</v>
      </c>
      <c r="T6482" s="90"/>
      <c r="U6482" s="260">
        <v>27</v>
      </c>
      <c r="V6482" s="273">
        <v>79.347838128075907</v>
      </c>
      <c r="W6482" s="273">
        <v>97.765493697478902</v>
      </c>
      <c r="X6482" s="274">
        <v>1.293461339</v>
      </c>
      <c r="Z6482" s="257">
        <v>28558.86</v>
      </c>
      <c r="AA6482" s="258">
        <v>11057.855579263802</v>
      </c>
      <c r="AB6482" s="276">
        <v>0.9680342798970325</v>
      </c>
      <c r="AC6482" s="92"/>
      <c r="AD6482" s="257">
        <v>1050784.0211135123</v>
      </c>
      <c r="AE6482" s="258">
        <v>10654.9403845532</v>
      </c>
      <c r="AF6482" s="276">
        <v>0.9327620051259039</v>
      </c>
      <c r="AG6482" s="93"/>
      <c r="AH6482" s="257">
        <v>14775.208875397</v>
      </c>
      <c r="AI6482" s="258">
        <v>12532.868006405766</v>
      </c>
      <c r="AJ6482" s="258">
        <v>11955.736643074768</v>
      </c>
      <c r="AK6482" s="276">
        <v>1.0466371919000934</v>
      </c>
      <c r="AL6482" s="93"/>
      <c r="AM6482" s="257">
        <v>11434.61</v>
      </c>
      <c r="AN6482" s="258">
        <v>11409.287224602465</v>
      </c>
      <c r="AO6482" s="276">
        <v>0.99879954693184503</v>
      </c>
      <c r="AQ6482" s="280">
        <v>10782.420401430323</v>
      </c>
      <c r="AR6482" s="281">
        <v>10868.618313844749</v>
      </c>
    </row>
    <row r="6483" spans="1:44" x14ac:dyDescent="0.2">
      <c r="A6483" s="260" t="s">
        <v>8399</v>
      </c>
      <c r="B6483" s="261" t="s">
        <v>6495</v>
      </c>
      <c r="C6483" s="261" t="s">
        <v>6533</v>
      </c>
      <c r="D6483" s="262" t="s">
        <v>14465</v>
      </c>
      <c r="E6483" s="257">
        <v>558</v>
      </c>
      <c r="F6483" s="258">
        <v>920</v>
      </c>
      <c r="G6483" s="258">
        <v>2774</v>
      </c>
      <c r="H6483" s="258">
        <v>1816</v>
      </c>
      <c r="I6483" s="258">
        <v>532</v>
      </c>
      <c r="J6483" s="258">
        <v>241</v>
      </c>
      <c r="K6483" s="259">
        <v>60</v>
      </c>
      <c r="L6483" s="257">
        <v>533</v>
      </c>
      <c r="M6483" s="258">
        <v>895</v>
      </c>
      <c r="N6483" s="258">
        <v>3213</v>
      </c>
      <c r="O6483" s="258">
        <v>1849</v>
      </c>
      <c r="P6483" s="258">
        <v>514</v>
      </c>
      <c r="Q6483" s="258">
        <v>319</v>
      </c>
      <c r="R6483" s="259">
        <v>146</v>
      </c>
      <c r="S6483" s="267">
        <v>14370</v>
      </c>
      <c r="T6483" s="90"/>
      <c r="U6483" s="260">
        <v>53</v>
      </c>
      <c r="V6483" s="273">
        <v>89.369896636252193</v>
      </c>
      <c r="W6483" s="273">
        <v>100.249130374286</v>
      </c>
      <c r="X6483" s="274">
        <v>1.3460041519999999</v>
      </c>
      <c r="Z6483" s="257">
        <v>35587.020000000004</v>
      </c>
      <c r="AA6483" s="258">
        <v>13779.12590545885</v>
      </c>
      <c r="AB6483" s="276">
        <v>0.95888141304515306</v>
      </c>
      <c r="AC6483" s="92"/>
      <c r="AD6483" s="257">
        <v>1367933.937662795</v>
      </c>
      <c r="AE6483" s="258">
        <v>13870.837644027784</v>
      </c>
      <c r="AF6483" s="276">
        <v>0.96526357996017986</v>
      </c>
      <c r="AG6483" s="93"/>
      <c r="AH6483" s="257">
        <v>19342.079664239998</v>
      </c>
      <c r="AI6483" s="258">
        <v>16406.653431814284</v>
      </c>
      <c r="AJ6483" s="258">
        <v>15347.593647270856</v>
      </c>
      <c r="AK6483" s="276">
        <v>1.0680301772631076</v>
      </c>
      <c r="AL6483" s="93"/>
      <c r="AM6483" s="257">
        <v>14392.79</v>
      </c>
      <c r="AN6483" s="258">
        <v>14360.916119866451</v>
      </c>
      <c r="AO6483" s="276">
        <v>0.99936785802828476</v>
      </c>
      <c r="AQ6483" s="280">
        <v>14196.343202898677</v>
      </c>
      <c r="AR6483" s="281">
        <v>14309.833041214224</v>
      </c>
    </row>
    <row r="6484" spans="1:44" x14ac:dyDescent="0.2">
      <c r="A6484" s="260" t="s">
        <v>8399</v>
      </c>
      <c r="B6484" s="261" t="s">
        <v>6495</v>
      </c>
      <c r="C6484" s="261" t="s">
        <v>6534</v>
      </c>
      <c r="D6484" s="262" t="s">
        <v>14466</v>
      </c>
      <c r="E6484" s="257">
        <v>291</v>
      </c>
      <c r="F6484" s="258">
        <v>566</v>
      </c>
      <c r="G6484" s="258">
        <v>2386</v>
      </c>
      <c r="H6484" s="258">
        <v>1589</v>
      </c>
      <c r="I6484" s="258">
        <v>470</v>
      </c>
      <c r="J6484" s="258">
        <v>300</v>
      </c>
      <c r="K6484" s="259">
        <v>96</v>
      </c>
      <c r="L6484" s="257">
        <v>309</v>
      </c>
      <c r="M6484" s="258">
        <v>530</v>
      </c>
      <c r="N6484" s="258">
        <v>2141</v>
      </c>
      <c r="O6484" s="258">
        <v>1373</v>
      </c>
      <c r="P6484" s="258">
        <v>505</v>
      </c>
      <c r="Q6484" s="258">
        <v>407</v>
      </c>
      <c r="R6484" s="259">
        <v>233</v>
      </c>
      <c r="S6484" s="267">
        <v>11196</v>
      </c>
      <c r="T6484" s="90"/>
      <c r="U6484" s="260">
        <v>130</v>
      </c>
      <c r="V6484" s="273">
        <v>77.105684496480805</v>
      </c>
      <c r="W6484" s="273">
        <v>78.348428010003502</v>
      </c>
      <c r="X6484" s="274">
        <v>1.3460041519999999</v>
      </c>
      <c r="Z6484" s="257">
        <v>29573.769999999997</v>
      </c>
      <c r="AA6484" s="258">
        <v>11450.823933250991</v>
      </c>
      <c r="AB6484" s="276">
        <v>1.0227602655636827</v>
      </c>
      <c r="AC6484" s="92"/>
      <c r="AD6484" s="257">
        <v>971876.87831204163</v>
      </c>
      <c r="AE6484" s="258">
        <v>9854.8226766590924</v>
      </c>
      <c r="AF6484" s="276">
        <v>0.88020924228823616</v>
      </c>
      <c r="AG6484" s="93"/>
      <c r="AH6484" s="257">
        <v>15069.862485791999</v>
      </c>
      <c r="AI6484" s="258">
        <v>12782.803884661986</v>
      </c>
      <c r="AJ6484" s="258">
        <v>11957.665864637753</v>
      </c>
      <c r="AK6484" s="276">
        <v>1.0680301772631076</v>
      </c>
      <c r="AL6484" s="93"/>
      <c r="AM6484" s="257">
        <v>11251.9</v>
      </c>
      <c r="AN6484" s="258">
        <v>11226.981849184578</v>
      </c>
      <c r="AO6484" s="276">
        <v>1.002767224828919</v>
      </c>
      <c r="AQ6484" s="280">
        <v>10794.594087005544</v>
      </c>
      <c r="AR6484" s="281">
        <v>10880.889319524724</v>
      </c>
    </row>
    <row r="6485" spans="1:44" x14ac:dyDescent="0.2">
      <c r="A6485" s="260" t="s">
        <v>8399</v>
      </c>
      <c r="B6485" s="261" t="s">
        <v>6519</v>
      </c>
      <c r="C6485" s="261" t="s">
        <v>6535</v>
      </c>
      <c r="D6485" s="262" t="s">
        <v>14467</v>
      </c>
      <c r="E6485" s="257">
        <v>648</v>
      </c>
      <c r="F6485" s="258">
        <v>1249</v>
      </c>
      <c r="G6485" s="258">
        <v>4270</v>
      </c>
      <c r="H6485" s="258">
        <v>2737</v>
      </c>
      <c r="I6485" s="258">
        <v>803</v>
      </c>
      <c r="J6485" s="258">
        <v>348</v>
      </c>
      <c r="K6485" s="259">
        <v>94</v>
      </c>
      <c r="L6485" s="257">
        <v>639</v>
      </c>
      <c r="M6485" s="258">
        <v>1205</v>
      </c>
      <c r="N6485" s="258">
        <v>4110</v>
      </c>
      <c r="O6485" s="258">
        <v>2721</v>
      </c>
      <c r="P6485" s="258">
        <v>819</v>
      </c>
      <c r="Q6485" s="258">
        <v>402</v>
      </c>
      <c r="R6485" s="259">
        <v>156</v>
      </c>
      <c r="S6485" s="267">
        <v>20201</v>
      </c>
      <c r="T6485" s="90"/>
      <c r="U6485" s="260">
        <v>25</v>
      </c>
      <c r="V6485" s="273">
        <v>82.809087955714702</v>
      </c>
      <c r="W6485" s="273">
        <v>98.2735101960007</v>
      </c>
      <c r="X6485" s="274">
        <v>1.293461339</v>
      </c>
      <c r="Z6485" s="257">
        <v>49458.5</v>
      </c>
      <c r="AA6485" s="258">
        <v>19150.097383684737</v>
      </c>
      <c r="AB6485" s="276">
        <v>0.94797769336590942</v>
      </c>
      <c r="AC6485" s="92"/>
      <c r="AD6485" s="257">
        <v>1878948.1304211223</v>
      </c>
      <c r="AE6485" s="258">
        <v>19052.516895041415</v>
      </c>
      <c r="AF6485" s="276">
        <v>0.94314721523891965</v>
      </c>
      <c r="AG6485" s="93"/>
      <c r="AH6485" s="257">
        <v>26129.212509139001</v>
      </c>
      <c r="AI6485" s="258">
        <v>22163.745653278729</v>
      </c>
      <c r="AJ6485" s="258">
        <v>21143.117913573791</v>
      </c>
      <c r="AK6485" s="276">
        <v>1.0466371919000936</v>
      </c>
      <c r="AL6485" s="93"/>
      <c r="AM6485" s="257">
        <v>20211.75</v>
      </c>
      <c r="AN6485" s="258">
        <v>20166.989609777582</v>
      </c>
      <c r="AO6485" s="276">
        <v>0.99831640066222371</v>
      </c>
      <c r="AQ6485" s="280">
        <v>18871.86593516151</v>
      </c>
      <c r="AR6485" s="281">
        <v>19022.733308757892</v>
      </c>
    </row>
    <row r="6486" spans="1:44" x14ac:dyDescent="0.2">
      <c r="A6486" s="260" t="s">
        <v>8399</v>
      </c>
      <c r="B6486" s="261" t="s">
        <v>6488</v>
      </c>
      <c r="C6486" s="261" t="s">
        <v>6536</v>
      </c>
      <c r="D6486" s="262" t="s">
        <v>14468</v>
      </c>
      <c r="E6486" s="257">
        <v>289</v>
      </c>
      <c r="F6486" s="258">
        <v>447</v>
      </c>
      <c r="G6486" s="258">
        <v>1865</v>
      </c>
      <c r="H6486" s="258">
        <v>1089</v>
      </c>
      <c r="I6486" s="258">
        <v>269</v>
      </c>
      <c r="J6486" s="258">
        <v>167</v>
      </c>
      <c r="K6486" s="259">
        <v>59</v>
      </c>
      <c r="L6486" s="257">
        <v>317</v>
      </c>
      <c r="M6486" s="258">
        <v>415</v>
      </c>
      <c r="N6486" s="258">
        <v>1758</v>
      </c>
      <c r="O6486" s="258">
        <v>1071</v>
      </c>
      <c r="P6486" s="258">
        <v>279</v>
      </c>
      <c r="Q6486" s="258">
        <v>212</v>
      </c>
      <c r="R6486" s="259">
        <v>97</v>
      </c>
      <c r="S6486" s="267">
        <v>8334</v>
      </c>
      <c r="T6486" s="90"/>
      <c r="U6486" s="260">
        <v>15</v>
      </c>
      <c r="V6486" s="273">
        <v>93.214634618354296</v>
      </c>
      <c r="W6486" s="273">
        <v>108.172244212546</v>
      </c>
      <c r="X6486" s="274">
        <v>1.189154126</v>
      </c>
      <c r="Z6486" s="257">
        <v>20749.010000000002</v>
      </c>
      <c r="AA6486" s="258">
        <v>8033.9185805280886</v>
      </c>
      <c r="AB6486" s="276">
        <v>0.96399311021455347</v>
      </c>
      <c r="AC6486" s="92"/>
      <c r="AD6486" s="257">
        <v>817345.90219446027</v>
      </c>
      <c r="AE6486" s="258">
        <v>8287.8799890886876</v>
      </c>
      <c r="AF6486" s="276">
        <v>0.99446604140732997</v>
      </c>
      <c r="AG6486" s="93"/>
      <c r="AH6486" s="257">
        <v>9910.4104860839998</v>
      </c>
      <c r="AI6486" s="258">
        <v>8406.3695856247614</v>
      </c>
      <c r="AJ6486" s="258">
        <v>8368.7374010998865</v>
      </c>
      <c r="AK6486" s="276">
        <v>1.004168154679612</v>
      </c>
      <c r="AL6486" s="93"/>
      <c r="AM6486" s="257">
        <v>8340.4500000000007</v>
      </c>
      <c r="AN6486" s="258">
        <v>8321.979466937275</v>
      </c>
      <c r="AO6486" s="276">
        <v>0.99855765142035935</v>
      </c>
      <c r="AQ6486" s="280">
        <v>8011.1888923252372</v>
      </c>
      <c r="AR6486" s="281">
        <v>8075.2327463734864</v>
      </c>
    </row>
    <row r="6487" spans="1:44" x14ac:dyDescent="0.2">
      <c r="A6487" s="260" t="s">
        <v>8399</v>
      </c>
      <c r="B6487" s="261" t="s">
        <v>6488</v>
      </c>
      <c r="C6487" s="261" t="s">
        <v>6537</v>
      </c>
      <c r="D6487" s="262" t="s">
        <v>14469</v>
      </c>
      <c r="E6487" s="257">
        <v>382</v>
      </c>
      <c r="F6487" s="258">
        <v>692</v>
      </c>
      <c r="G6487" s="258">
        <v>1838</v>
      </c>
      <c r="H6487" s="258">
        <v>1459</v>
      </c>
      <c r="I6487" s="258">
        <v>480</v>
      </c>
      <c r="J6487" s="258">
        <v>308</v>
      </c>
      <c r="K6487" s="259">
        <v>95</v>
      </c>
      <c r="L6487" s="257">
        <v>330</v>
      </c>
      <c r="M6487" s="258">
        <v>622</v>
      </c>
      <c r="N6487" s="258">
        <v>2091</v>
      </c>
      <c r="O6487" s="258">
        <v>1503</v>
      </c>
      <c r="P6487" s="258">
        <v>531</v>
      </c>
      <c r="Q6487" s="258">
        <v>377</v>
      </c>
      <c r="R6487" s="259">
        <v>140</v>
      </c>
      <c r="S6487" s="267">
        <v>10848</v>
      </c>
      <c r="T6487" s="90"/>
      <c r="U6487" s="260">
        <v>37</v>
      </c>
      <c r="V6487" s="273">
        <v>81.359593575324894</v>
      </c>
      <c r="W6487" s="273">
        <v>70.340492211263694</v>
      </c>
      <c r="X6487" s="274">
        <v>1.1569797610000001</v>
      </c>
      <c r="Z6487" s="257">
        <v>29109.75</v>
      </c>
      <c r="AA6487" s="258">
        <v>11271.157582917331</v>
      </c>
      <c r="AB6487" s="276">
        <v>1.0390078892807273</v>
      </c>
      <c r="AC6487" s="92"/>
      <c r="AD6487" s="257">
        <v>933152.25851416739</v>
      </c>
      <c r="AE6487" s="258">
        <v>9462.1553853125806</v>
      </c>
      <c r="AF6487" s="276">
        <v>0.87224883714164647</v>
      </c>
      <c r="AG6487" s="93"/>
      <c r="AH6487" s="257">
        <v>12550.916447328002</v>
      </c>
      <c r="AI6487" s="258">
        <v>10646.142502642793</v>
      </c>
      <c r="AJ6487" s="258">
        <v>10751.108401268541</v>
      </c>
      <c r="AK6487" s="276">
        <v>0.99106825232932716</v>
      </c>
      <c r="AL6487" s="93"/>
      <c r="AM6487" s="257">
        <v>10863.91</v>
      </c>
      <c r="AN6487" s="258">
        <v>10839.851081255152</v>
      </c>
      <c r="AO6487" s="276">
        <v>0.99924880911275371</v>
      </c>
      <c r="AQ6487" s="280">
        <v>9736.1246278740891</v>
      </c>
      <c r="AR6487" s="281">
        <v>9813.9581371127097</v>
      </c>
    </row>
    <row r="6488" spans="1:44" x14ac:dyDescent="0.2">
      <c r="A6488" s="260" t="s">
        <v>8399</v>
      </c>
      <c r="B6488" s="261" t="s">
        <v>6418</v>
      </c>
      <c r="C6488" s="261" t="s">
        <v>6425</v>
      </c>
      <c r="D6488" s="262" t="s">
        <v>14371</v>
      </c>
      <c r="E6488" s="257">
        <v>233</v>
      </c>
      <c r="F6488" s="258">
        <v>476</v>
      </c>
      <c r="G6488" s="258">
        <v>1637</v>
      </c>
      <c r="H6488" s="258">
        <v>1035</v>
      </c>
      <c r="I6488" s="258">
        <v>344</v>
      </c>
      <c r="J6488" s="258">
        <v>156</v>
      </c>
      <c r="K6488" s="259">
        <v>52</v>
      </c>
      <c r="L6488" s="257">
        <v>237</v>
      </c>
      <c r="M6488" s="258">
        <v>440</v>
      </c>
      <c r="N6488" s="258">
        <v>1554</v>
      </c>
      <c r="O6488" s="258">
        <v>1045</v>
      </c>
      <c r="P6488" s="258">
        <v>356</v>
      </c>
      <c r="Q6488" s="258">
        <v>226</v>
      </c>
      <c r="R6488" s="259">
        <v>90</v>
      </c>
      <c r="S6488" s="267">
        <v>7881</v>
      </c>
      <c r="T6488" s="90"/>
      <c r="U6488" s="260">
        <v>10</v>
      </c>
      <c r="V6488" s="273">
        <v>92.263354761089502</v>
      </c>
      <c r="W6488" s="273">
        <v>102.20788939624499</v>
      </c>
      <c r="X6488" s="274">
        <v>1.178905034</v>
      </c>
      <c r="Z6488" s="257">
        <v>20036.260000000002</v>
      </c>
      <c r="AA6488" s="258">
        <v>7757.9451500718224</v>
      </c>
      <c r="AB6488" s="276">
        <v>0.98438588378020841</v>
      </c>
      <c r="AC6488" s="92"/>
      <c r="AD6488" s="257">
        <v>759831.75923077948</v>
      </c>
      <c r="AE6488" s="258">
        <v>7704.687104315567</v>
      </c>
      <c r="AF6488" s="276">
        <v>0.97762810611795037</v>
      </c>
      <c r="AG6488" s="93"/>
      <c r="AH6488" s="257">
        <v>9290.9505729539997</v>
      </c>
      <c r="AI6488" s="258">
        <v>7880.9212219508318</v>
      </c>
      <c r="AJ6488" s="258">
        <v>7880.9621865363988</v>
      </c>
      <c r="AK6488" s="276">
        <v>0.99999520194599656</v>
      </c>
      <c r="AL6488" s="93"/>
      <c r="AM6488" s="257">
        <v>7885.3</v>
      </c>
      <c r="AN6488" s="258">
        <v>7867.8374297118853</v>
      </c>
      <c r="AO6488" s="276">
        <v>0.99832983500975581</v>
      </c>
      <c r="AQ6488" s="280">
        <v>7571.6817202451812</v>
      </c>
      <c r="AR6488" s="281">
        <v>7632.2120217408483</v>
      </c>
    </row>
    <row r="6489" spans="1:44" x14ac:dyDescent="0.2">
      <c r="A6489" s="260" t="s">
        <v>8399</v>
      </c>
      <c r="B6489" s="261" t="s">
        <v>6488</v>
      </c>
      <c r="C6489" s="261" t="s">
        <v>6538</v>
      </c>
      <c r="D6489" s="262" t="s">
        <v>14404</v>
      </c>
      <c r="E6489" s="257">
        <v>312</v>
      </c>
      <c r="F6489" s="258">
        <v>653</v>
      </c>
      <c r="G6489" s="258">
        <v>2142</v>
      </c>
      <c r="H6489" s="258">
        <v>1699</v>
      </c>
      <c r="I6489" s="258">
        <v>851</v>
      </c>
      <c r="J6489" s="258">
        <v>505</v>
      </c>
      <c r="K6489" s="259">
        <v>130</v>
      </c>
      <c r="L6489" s="257">
        <v>289</v>
      </c>
      <c r="M6489" s="258">
        <v>617</v>
      </c>
      <c r="N6489" s="258">
        <v>1986</v>
      </c>
      <c r="O6489" s="258">
        <v>1604</v>
      </c>
      <c r="P6489" s="258">
        <v>910</v>
      </c>
      <c r="Q6489" s="258">
        <v>563</v>
      </c>
      <c r="R6489" s="259">
        <v>267</v>
      </c>
      <c r="S6489" s="267">
        <v>12528</v>
      </c>
      <c r="T6489" s="90"/>
      <c r="U6489" s="260">
        <v>116</v>
      </c>
      <c r="V6489" s="273">
        <v>74.946698642443906</v>
      </c>
      <c r="W6489" s="273">
        <v>61.932077580014301</v>
      </c>
      <c r="X6489" s="274">
        <v>1.189154126</v>
      </c>
      <c r="Z6489" s="257">
        <v>36423.11</v>
      </c>
      <c r="AA6489" s="258">
        <v>14102.856000822132</v>
      </c>
      <c r="AB6489" s="276">
        <v>1.1257068966173478</v>
      </c>
      <c r="AC6489" s="92"/>
      <c r="AD6489" s="257">
        <v>1031745.5577120532</v>
      </c>
      <c r="AE6489" s="258">
        <v>10461.890539408922</v>
      </c>
      <c r="AF6489" s="276">
        <v>0.83508066246878365</v>
      </c>
      <c r="AG6489" s="93"/>
      <c r="AH6489" s="257">
        <v>14897.722890528001</v>
      </c>
      <c r="AI6489" s="258">
        <v>12636.788837137872</v>
      </c>
      <c r="AJ6489" s="258">
        <v>12580.218641826179</v>
      </c>
      <c r="AK6489" s="276">
        <v>1.004168154679612</v>
      </c>
      <c r="AL6489" s="93"/>
      <c r="AM6489" s="257">
        <v>12577.88</v>
      </c>
      <c r="AN6489" s="258">
        <v>12550.0253700461</v>
      </c>
      <c r="AO6489" s="276">
        <v>1.0017580914787756</v>
      </c>
      <c r="AQ6489" s="280">
        <v>11846.902167206848</v>
      </c>
      <c r="AR6489" s="281">
        <v>11941.609867089865</v>
      </c>
    </row>
    <row r="6490" spans="1:44" x14ac:dyDescent="0.2">
      <c r="A6490" s="260" t="s">
        <v>8399</v>
      </c>
      <c r="B6490" s="261" t="s">
        <v>6488</v>
      </c>
      <c r="C6490" s="261" t="s">
        <v>6539</v>
      </c>
      <c r="D6490" s="262" t="s">
        <v>14470</v>
      </c>
      <c r="E6490" s="257">
        <v>174</v>
      </c>
      <c r="F6490" s="258">
        <v>327</v>
      </c>
      <c r="G6490" s="258">
        <v>1047</v>
      </c>
      <c r="H6490" s="258">
        <v>951</v>
      </c>
      <c r="I6490" s="258">
        <v>511</v>
      </c>
      <c r="J6490" s="258">
        <v>277</v>
      </c>
      <c r="K6490" s="259">
        <v>106</v>
      </c>
      <c r="L6490" s="257">
        <v>151</v>
      </c>
      <c r="M6490" s="258">
        <v>312</v>
      </c>
      <c r="N6490" s="258">
        <v>1048</v>
      </c>
      <c r="O6490" s="258">
        <v>1016</v>
      </c>
      <c r="P6490" s="258">
        <v>480</v>
      </c>
      <c r="Q6490" s="258">
        <v>379</v>
      </c>
      <c r="R6490" s="259">
        <v>253</v>
      </c>
      <c r="S6490" s="267">
        <v>7032</v>
      </c>
      <c r="T6490" s="90"/>
      <c r="U6490" s="260">
        <v>24</v>
      </c>
      <c r="V6490" s="273">
        <v>77.752637510510496</v>
      </c>
      <c r="W6490" s="273">
        <v>71.464163822525506</v>
      </c>
      <c r="X6490" s="274">
        <v>1.1569797610000001</v>
      </c>
      <c r="Z6490" s="257">
        <v>21666.849999999995</v>
      </c>
      <c r="AA6490" s="258">
        <v>8389.3018894161687</v>
      </c>
      <c r="AB6490" s="276">
        <v>1.1930179023629364</v>
      </c>
      <c r="AC6490" s="92"/>
      <c r="AD6490" s="257">
        <v>600144.32920223649</v>
      </c>
      <c r="AE6490" s="258">
        <v>6085.4580211462171</v>
      </c>
      <c r="AF6490" s="276">
        <v>0.8653950542016805</v>
      </c>
      <c r="AG6490" s="93"/>
      <c r="AH6490" s="257">
        <v>8135.8816793520009</v>
      </c>
      <c r="AI6490" s="258">
        <v>6901.1498966246427</v>
      </c>
      <c r="AJ6490" s="258">
        <v>6969.191950379829</v>
      </c>
      <c r="AK6490" s="276">
        <v>0.99106825232932727</v>
      </c>
      <c r="AL6490" s="93"/>
      <c r="AM6490" s="257">
        <v>7042.32</v>
      </c>
      <c r="AN6490" s="258">
        <v>7026.7242702254325</v>
      </c>
      <c r="AO6490" s="276">
        <v>0.99924975401385563</v>
      </c>
      <c r="AQ6490" s="280">
        <v>7189.8171546413396</v>
      </c>
      <c r="AR6490" s="281">
        <v>7247.2947159214864</v>
      </c>
    </row>
    <row r="6491" spans="1:44" x14ac:dyDescent="0.2">
      <c r="A6491" s="260" t="s">
        <v>8399</v>
      </c>
      <c r="B6491" s="261" t="s">
        <v>6446</v>
      </c>
      <c r="C6491" s="261" t="s">
        <v>6453</v>
      </c>
      <c r="D6491" s="262" t="s">
        <v>14398</v>
      </c>
      <c r="E6491" s="257">
        <v>206</v>
      </c>
      <c r="F6491" s="258">
        <v>327</v>
      </c>
      <c r="G6491" s="258">
        <v>1350</v>
      </c>
      <c r="H6491" s="258">
        <v>955</v>
      </c>
      <c r="I6491" s="258">
        <v>340</v>
      </c>
      <c r="J6491" s="258">
        <v>193</v>
      </c>
      <c r="K6491" s="259">
        <v>55</v>
      </c>
      <c r="L6491" s="257">
        <v>204</v>
      </c>
      <c r="M6491" s="258">
        <v>282</v>
      </c>
      <c r="N6491" s="258">
        <v>1311</v>
      </c>
      <c r="O6491" s="258">
        <v>872</v>
      </c>
      <c r="P6491" s="258">
        <v>343</v>
      </c>
      <c r="Q6491" s="258">
        <v>224</v>
      </c>
      <c r="R6491" s="259">
        <v>128</v>
      </c>
      <c r="S6491" s="267">
        <v>6790</v>
      </c>
      <c r="T6491" s="90"/>
      <c r="U6491" s="260">
        <v>55</v>
      </c>
      <c r="V6491" s="273">
        <v>102.019729008032</v>
      </c>
      <c r="W6491" s="273">
        <v>106.665979988228</v>
      </c>
      <c r="X6491" s="274">
        <v>1.1948624809999999</v>
      </c>
      <c r="Z6491" s="257">
        <v>18313</v>
      </c>
      <c r="AA6491" s="258">
        <v>7090.7070248272512</v>
      </c>
      <c r="AB6491" s="276">
        <v>1.0442867488699927</v>
      </c>
      <c r="AC6491" s="92"/>
      <c r="AD6491" s="257">
        <v>679111.96474020625</v>
      </c>
      <c r="AE6491" s="258">
        <v>6886.1891248363627</v>
      </c>
      <c r="AF6491" s="276">
        <v>1.0141662923175792</v>
      </c>
      <c r="AG6491" s="93"/>
      <c r="AH6491" s="257">
        <v>8113.1162459899997</v>
      </c>
      <c r="AI6491" s="258">
        <v>6881.8394304349094</v>
      </c>
      <c r="AJ6491" s="258">
        <v>6834.0829266087567</v>
      </c>
      <c r="AK6491" s="276">
        <v>1.0064923308702145</v>
      </c>
      <c r="AL6491" s="93"/>
      <c r="AM6491" s="257">
        <v>6813.65</v>
      </c>
      <c r="AN6491" s="258">
        <v>6798.5606765698676</v>
      </c>
      <c r="AO6491" s="276">
        <v>1.0012607771089643</v>
      </c>
      <c r="AQ6491" s="280">
        <v>7246.9687250158249</v>
      </c>
      <c r="AR6491" s="281">
        <v>7304.9031731427158</v>
      </c>
    </row>
    <row r="6492" spans="1:44" x14ac:dyDescent="0.2">
      <c r="A6492" s="260" t="s">
        <v>8399</v>
      </c>
      <c r="B6492" s="261" t="s">
        <v>6519</v>
      </c>
      <c r="C6492" s="261" t="s">
        <v>6540</v>
      </c>
      <c r="D6492" s="262" t="s">
        <v>14471</v>
      </c>
      <c r="E6492" s="257">
        <v>279</v>
      </c>
      <c r="F6492" s="258">
        <v>382</v>
      </c>
      <c r="G6492" s="258">
        <v>1469</v>
      </c>
      <c r="H6492" s="258">
        <v>677</v>
      </c>
      <c r="I6492" s="258">
        <v>267</v>
      </c>
      <c r="J6492" s="258">
        <v>80</v>
      </c>
      <c r="K6492" s="259">
        <v>26</v>
      </c>
      <c r="L6492" s="257">
        <v>233</v>
      </c>
      <c r="M6492" s="258">
        <v>371</v>
      </c>
      <c r="N6492" s="258">
        <v>1325</v>
      </c>
      <c r="O6492" s="258">
        <v>555</v>
      </c>
      <c r="P6492" s="258">
        <v>238</v>
      </c>
      <c r="Q6492" s="258">
        <v>79</v>
      </c>
      <c r="R6492" s="259">
        <v>57</v>
      </c>
      <c r="S6492" s="267">
        <v>6038</v>
      </c>
      <c r="T6492" s="90"/>
      <c r="U6492" s="260">
        <v>14</v>
      </c>
      <c r="V6492" s="273">
        <v>98.874672632421294</v>
      </c>
      <c r="W6492" s="273">
        <v>115.96441575637201</v>
      </c>
      <c r="X6492" s="274">
        <v>1.293461339</v>
      </c>
      <c r="Z6492" s="257">
        <v>14258.099999999999</v>
      </c>
      <c r="AA6492" s="258">
        <v>5520.6689144700167</v>
      </c>
      <c r="AB6492" s="276">
        <v>0.91432078742464673</v>
      </c>
      <c r="AC6492" s="92"/>
      <c r="AD6492" s="257">
        <v>612233.00791624526</v>
      </c>
      <c r="AE6492" s="258">
        <v>6208.0371129840314</v>
      </c>
      <c r="AF6492" s="276">
        <v>1.0281611647870208</v>
      </c>
      <c r="AG6492" s="93"/>
      <c r="AH6492" s="257">
        <v>7809.9195648820005</v>
      </c>
      <c r="AI6492" s="258">
        <v>6624.6570097765934</v>
      </c>
      <c r="AJ6492" s="258">
        <v>6319.5953646927646</v>
      </c>
      <c r="AK6492" s="276">
        <v>1.0466371919000934</v>
      </c>
      <c r="AL6492" s="93"/>
      <c r="AM6492" s="257">
        <v>6044.02</v>
      </c>
      <c r="AN6492" s="258">
        <v>6030.6350781742267</v>
      </c>
      <c r="AO6492" s="276">
        <v>0.99878023818718564</v>
      </c>
      <c r="AQ6492" s="280">
        <v>5933.6100599358424</v>
      </c>
      <c r="AR6492" s="281">
        <v>5981.0451237903226</v>
      </c>
    </row>
    <row r="6493" spans="1:44" x14ac:dyDescent="0.2">
      <c r="A6493" s="260" t="s">
        <v>8399</v>
      </c>
      <c r="B6493" s="261" t="s">
        <v>6519</v>
      </c>
      <c r="C6493" s="261" t="s">
        <v>6541</v>
      </c>
      <c r="D6493" s="262" t="s">
        <v>14472</v>
      </c>
      <c r="E6493" s="257">
        <v>234</v>
      </c>
      <c r="F6493" s="258">
        <v>414</v>
      </c>
      <c r="G6493" s="258">
        <v>1063</v>
      </c>
      <c r="H6493" s="258">
        <v>860</v>
      </c>
      <c r="I6493" s="258">
        <v>247</v>
      </c>
      <c r="J6493" s="258">
        <v>123</v>
      </c>
      <c r="K6493" s="259">
        <v>50</v>
      </c>
      <c r="L6493" s="257">
        <v>205</v>
      </c>
      <c r="M6493" s="258">
        <v>419</v>
      </c>
      <c r="N6493" s="258">
        <v>1151</v>
      </c>
      <c r="O6493" s="258">
        <v>818</v>
      </c>
      <c r="P6493" s="258">
        <v>255</v>
      </c>
      <c r="Q6493" s="258">
        <v>152</v>
      </c>
      <c r="R6493" s="259">
        <v>107</v>
      </c>
      <c r="S6493" s="267">
        <v>6098</v>
      </c>
      <c r="T6493" s="90"/>
      <c r="U6493" s="260">
        <v>106</v>
      </c>
      <c r="V6493" s="273">
        <v>68.841440716738205</v>
      </c>
      <c r="W6493" s="273">
        <v>60.943916038045202</v>
      </c>
      <c r="X6493" s="274">
        <v>1.293461339</v>
      </c>
      <c r="Z6493" s="257">
        <v>15756.09</v>
      </c>
      <c r="AA6493" s="258">
        <v>6100.6835606842351</v>
      </c>
      <c r="AB6493" s="276">
        <v>1.0004400722670113</v>
      </c>
      <c r="AC6493" s="92"/>
      <c r="AD6493" s="257">
        <v>491052.57155888824</v>
      </c>
      <c r="AE6493" s="258">
        <v>4979.2685942226472</v>
      </c>
      <c r="AF6493" s="276">
        <v>0.8165412584819034</v>
      </c>
      <c r="AG6493" s="93"/>
      <c r="AH6493" s="257">
        <v>7887.5272452220006</v>
      </c>
      <c r="AI6493" s="258">
        <v>6690.4866587641045</v>
      </c>
      <c r="AJ6493" s="258">
        <v>6382.3935962067699</v>
      </c>
      <c r="AK6493" s="276">
        <v>1.0466371919000934</v>
      </c>
      <c r="AL6493" s="93"/>
      <c r="AM6493" s="257">
        <v>6143.58</v>
      </c>
      <c r="AN6493" s="258">
        <v>6129.9745953139818</v>
      </c>
      <c r="AO6493" s="276">
        <v>1.0052434561026535</v>
      </c>
      <c r="AQ6493" s="280">
        <v>5241.1193628657829</v>
      </c>
      <c r="AR6493" s="281">
        <v>5283.0184477627072</v>
      </c>
    </row>
    <row r="6494" spans="1:44" x14ac:dyDescent="0.2">
      <c r="A6494" s="260" t="s">
        <v>8399</v>
      </c>
      <c r="B6494" s="261" t="s">
        <v>6446</v>
      </c>
      <c r="C6494" s="261" t="s">
        <v>6454</v>
      </c>
      <c r="D6494" s="262" t="s">
        <v>14399</v>
      </c>
      <c r="E6494" s="257">
        <v>135</v>
      </c>
      <c r="F6494" s="258">
        <v>136</v>
      </c>
      <c r="G6494" s="258">
        <v>8156</v>
      </c>
      <c r="H6494" s="258">
        <v>235</v>
      </c>
      <c r="I6494" s="258">
        <v>50</v>
      </c>
      <c r="J6494" s="258">
        <v>23</v>
      </c>
      <c r="K6494" s="259">
        <v>6</v>
      </c>
      <c r="L6494" s="257">
        <v>118</v>
      </c>
      <c r="M6494" s="258">
        <v>138</v>
      </c>
      <c r="N6494" s="258">
        <v>6241</v>
      </c>
      <c r="O6494" s="258">
        <v>175</v>
      </c>
      <c r="P6494" s="258">
        <v>44</v>
      </c>
      <c r="Q6494" s="258">
        <v>17</v>
      </c>
      <c r="R6494" s="259">
        <v>5</v>
      </c>
      <c r="S6494" s="267">
        <v>15479</v>
      </c>
      <c r="T6494" s="90"/>
      <c r="U6494" s="260">
        <v>0</v>
      </c>
      <c r="V6494" s="273">
        <v>100.69024631350899</v>
      </c>
      <c r="W6494" s="273">
        <v>106.310573823339</v>
      </c>
      <c r="X6494" s="274">
        <v>1.1948624809999999</v>
      </c>
      <c r="Z6494" s="257">
        <v>25066.62</v>
      </c>
      <c r="AA6494" s="258">
        <v>9705.676760917122</v>
      </c>
      <c r="AB6494" s="276">
        <v>0.62702220821223087</v>
      </c>
      <c r="AC6494" s="92"/>
      <c r="AD6494" s="257">
        <v>1541478.5257544455</v>
      </c>
      <c r="AE6494" s="258">
        <v>15630.578183495529</v>
      </c>
      <c r="AF6494" s="276">
        <v>1.0097925049095891</v>
      </c>
      <c r="AG6494" s="93"/>
      <c r="AH6494" s="257">
        <v>18495.276343399</v>
      </c>
      <c r="AI6494" s="258">
        <v>15688.36414487511</v>
      </c>
      <c r="AJ6494" s="258">
        <v>15579.494789540051</v>
      </c>
      <c r="AK6494" s="276">
        <v>1.0064923308702145</v>
      </c>
      <c r="AL6494" s="93"/>
      <c r="AM6494" s="257">
        <v>15479</v>
      </c>
      <c r="AN6494" s="258">
        <v>15444.720628829629</v>
      </c>
      <c r="AO6494" s="276">
        <v>0.99778542727757791</v>
      </c>
      <c r="AQ6494" s="280">
        <v>9842.503844391169</v>
      </c>
      <c r="AR6494" s="281">
        <v>9921.1877810891783</v>
      </c>
    </row>
    <row r="6495" spans="1:44" x14ac:dyDescent="0.2">
      <c r="A6495" s="260" t="s">
        <v>8399</v>
      </c>
      <c r="B6495" s="261" t="s">
        <v>6446</v>
      </c>
      <c r="C6495" s="261" t="s">
        <v>6455</v>
      </c>
      <c r="D6495" s="262" t="s">
        <v>9615</v>
      </c>
      <c r="E6495" s="257">
        <v>624</v>
      </c>
      <c r="F6495" s="258">
        <v>683</v>
      </c>
      <c r="G6495" s="258">
        <v>8857</v>
      </c>
      <c r="H6495" s="258">
        <v>1299</v>
      </c>
      <c r="I6495" s="258">
        <v>261</v>
      </c>
      <c r="J6495" s="258">
        <v>136</v>
      </c>
      <c r="K6495" s="259">
        <v>39</v>
      </c>
      <c r="L6495" s="257">
        <v>548</v>
      </c>
      <c r="M6495" s="258">
        <v>638</v>
      </c>
      <c r="N6495" s="258">
        <v>6558</v>
      </c>
      <c r="O6495" s="258">
        <v>939</v>
      </c>
      <c r="P6495" s="258">
        <v>227</v>
      </c>
      <c r="Q6495" s="258">
        <v>144</v>
      </c>
      <c r="R6495" s="259">
        <v>69</v>
      </c>
      <c r="S6495" s="267">
        <v>21022</v>
      </c>
      <c r="T6495" s="90"/>
      <c r="U6495" s="260">
        <v>13</v>
      </c>
      <c r="V6495" s="273">
        <v>114.650251479733</v>
      </c>
      <c r="W6495" s="273">
        <v>172.61915166484499</v>
      </c>
      <c r="X6495" s="274">
        <v>1.1948624809999999</v>
      </c>
      <c r="Z6495" s="257">
        <v>39811.47</v>
      </c>
      <c r="AA6495" s="258">
        <v>15414.812974264149</v>
      </c>
      <c r="AB6495" s="276">
        <v>0.73327052489126388</v>
      </c>
      <c r="AC6495" s="92"/>
      <c r="AD6495" s="257">
        <v>2500146.9544816068</v>
      </c>
      <c r="AE6495" s="258">
        <v>25351.467301905286</v>
      </c>
      <c r="AF6495" s="276">
        <v>1.2059493531493333</v>
      </c>
      <c r="AG6495" s="93"/>
      <c r="AH6495" s="257">
        <v>25118.399075581998</v>
      </c>
      <c r="AI6495" s="258">
        <v>21306.337040736769</v>
      </c>
      <c r="AJ6495" s="258">
        <v>21158.481779553651</v>
      </c>
      <c r="AK6495" s="276">
        <v>1.0064923308702145</v>
      </c>
      <c r="AL6495" s="93"/>
      <c r="AM6495" s="257">
        <v>21027.59</v>
      </c>
      <c r="AN6495" s="258">
        <v>20981.022872767724</v>
      </c>
      <c r="AO6495" s="276">
        <v>0.99805075029815071</v>
      </c>
      <c r="AQ6495" s="280">
        <v>18673.70201556748</v>
      </c>
      <c r="AR6495" s="281">
        <v>18822.985207176058</v>
      </c>
    </row>
    <row r="6496" spans="1:44" x14ac:dyDescent="0.2">
      <c r="A6496" s="260" t="s">
        <v>8399</v>
      </c>
      <c r="B6496" s="261" t="s">
        <v>6488</v>
      </c>
      <c r="C6496" s="261" t="s">
        <v>6542</v>
      </c>
      <c r="D6496" s="262" t="s">
        <v>14473</v>
      </c>
      <c r="E6496" s="257">
        <v>373</v>
      </c>
      <c r="F6496" s="258">
        <v>681</v>
      </c>
      <c r="G6496" s="258">
        <v>2067</v>
      </c>
      <c r="H6496" s="258">
        <v>1090</v>
      </c>
      <c r="I6496" s="258">
        <v>368</v>
      </c>
      <c r="J6496" s="258">
        <v>114</v>
      </c>
      <c r="K6496" s="259">
        <v>37</v>
      </c>
      <c r="L6496" s="257">
        <v>388</v>
      </c>
      <c r="M6496" s="258">
        <v>646</v>
      </c>
      <c r="N6496" s="258">
        <v>2014</v>
      </c>
      <c r="O6496" s="258">
        <v>1047</v>
      </c>
      <c r="P6496" s="258">
        <v>388</v>
      </c>
      <c r="Q6496" s="258">
        <v>158</v>
      </c>
      <c r="R6496" s="259">
        <v>74</v>
      </c>
      <c r="S6496" s="267">
        <v>9445</v>
      </c>
      <c r="T6496" s="90"/>
      <c r="U6496" s="260">
        <v>57</v>
      </c>
      <c r="V6496" s="273">
        <v>95.5593068347426</v>
      </c>
      <c r="W6496" s="273">
        <v>98.070853632704896</v>
      </c>
      <c r="X6496" s="274">
        <v>1.2148417229999999</v>
      </c>
      <c r="Z6496" s="257">
        <v>22497.599999999999</v>
      </c>
      <c r="AA6496" s="258">
        <v>8710.9643620244387</v>
      </c>
      <c r="AB6496" s="276">
        <v>0.92228315108781778</v>
      </c>
      <c r="AC6496" s="92"/>
      <c r="AD6496" s="257">
        <v>909500.30846100778</v>
      </c>
      <c r="AE6496" s="258">
        <v>9222.3248276231043</v>
      </c>
      <c r="AF6496" s="276">
        <v>0.97642401562976222</v>
      </c>
      <c r="AG6496" s="93"/>
      <c r="AH6496" s="257">
        <v>11474.180073734999</v>
      </c>
      <c r="AI6496" s="258">
        <v>9732.8156615984208</v>
      </c>
      <c r="AJ6496" s="258">
        <v>9583.151517567243</v>
      </c>
      <c r="AK6496" s="276">
        <v>1.0146269473337473</v>
      </c>
      <c r="AL6496" s="93"/>
      <c r="AM6496" s="257">
        <v>9469.51</v>
      </c>
      <c r="AN6496" s="258">
        <v>9448.5390814592956</v>
      </c>
      <c r="AO6496" s="276">
        <v>1.0003747042307354</v>
      </c>
      <c r="AQ6496" s="280">
        <v>8633.2393892353557</v>
      </c>
      <c r="AR6496" s="281">
        <v>8702.2561020902322</v>
      </c>
    </row>
    <row r="6497" spans="1:44" x14ac:dyDescent="0.2">
      <c r="A6497" s="260" t="s">
        <v>8399</v>
      </c>
      <c r="B6497" s="261" t="s">
        <v>6486</v>
      </c>
      <c r="C6497" s="261" t="s">
        <v>6543</v>
      </c>
      <c r="D6497" s="262" t="s">
        <v>14474</v>
      </c>
      <c r="E6497" s="257">
        <v>241</v>
      </c>
      <c r="F6497" s="258">
        <v>427</v>
      </c>
      <c r="G6497" s="258">
        <v>1469</v>
      </c>
      <c r="H6497" s="258">
        <v>1225</v>
      </c>
      <c r="I6497" s="258">
        <v>426</v>
      </c>
      <c r="J6497" s="258">
        <v>279</v>
      </c>
      <c r="K6497" s="259">
        <v>89</v>
      </c>
      <c r="L6497" s="257">
        <v>229</v>
      </c>
      <c r="M6497" s="258">
        <v>413</v>
      </c>
      <c r="N6497" s="258">
        <v>1513</v>
      </c>
      <c r="O6497" s="258">
        <v>1147</v>
      </c>
      <c r="P6497" s="258">
        <v>502</v>
      </c>
      <c r="Q6497" s="258">
        <v>371</v>
      </c>
      <c r="R6497" s="259">
        <v>179</v>
      </c>
      <c r="S6497" s="267">
        <v>8510</v>
      </c>
      <c r="T6497" s="90"/>
      <c r="U6497" s="260">
        <v>67</v>
      </c>
      <c r="V6497" s="273">
        <v>93.6485948718895</v>
      </c>
      <c r="W6497" s="273">
        <v>102.699882491186</v>
      </c>
      <c r="X6497" s="274">
        <v>1.158277115</v>
      </c>
      <c r="Z6497" s="257">
        <v>24006.77</v>
      </c>
      <c r="AA6497" s="258">
        <v>9295.3078513849232</v>
      </c>
      <c r="AB6497" s="276">
        <v>1.0922805935822471</v>
      </c>
      <c r="AC6497" s="92"/>
      <c r="AD6497" s="257">
        <v>824545.42874725477</v>
      </c>
      <c r="AE6497" s="258">
        <v>8360.8831226305774</v>
      </c>
      <c r="AF6497" s="276">
        <v>0.98247745271804665</v>
      </c>
      <c r="AG6497" s="93"/>
      <c r="AH6497" s="257">
        <v>9856.9382486499999</v>
      </c>
      <c r="AI6497" s="258">
        <v>8361.0124946070209</v>
      </c>
      <c r="AJ6497" s="258">
        <v>8438.4859974113697</v>
      </c>
      <c r="AK6497" s="276">
        <v>0.9915964744314183</v>
      </c>
      <c r="AL6497" s="93"/>
      <c r="AM6497" s="257">
        <v>8538.81</v>
      </c>
      <c r="AN6497" s="258">
        <v>8519.9001842920534</v>
      </c>
      <c r="AO6497" s="276">
        <v>1.0011633589062343</v>
      </c>
      <c r="AQ6497" s="280">
        <v>9066.2207805466987</v>
      </c>
      <c r="AR6497" s="281">
        <v>9138.6988768995125</v>
      </c>
    </row>
    <row r="6498" spans="1:44" x14ac:dyDescent="0.2">
      <c r="A6498" s="260" t="s">
        <v>8399</v>
      </c>
      <c r="B6498" s="261" t="s">
        <v>6486</v>
      </c>
      <c r="C6498" s="261" t="s">
        <v>6544</v>
      </c>
      <c r="D6498" s="262" t="s">
        <v>14475</v>
      </c>
      <c r="E6498" s="257">
        <v>98</v>
      </c>
      <c r="F6498" s="258">
        <v>233</v>
      </c>
      <c r="G6498" s="258">
        <v>780</v>
      </c>
      <c r="H6498" s="258">
        <v>690</v>
      </c>
      <c r="I6498" s="258">
        <v>268</v>
      </c>
      <c r="J6498" s="258">
        <v>136</v>
      </c>
      <c r="K6498" s="259">
        <v>58</v>
      </c>
      <c r="L6498" s="257">
        <v>95</v>
      </c>
      <c r="M6498" s="258">
        <v>196</v>
      </c>
      <c r="N6498" s="258">
        <v>703</v>
      </c>
      <c r="O6498" s="258">
        <v>593</v>
      </c>
      <c r="P6498" s="258">
        <v>234</v>
      </c>
      <c r="Q6498" s="258">
        <v>180</v>
      </c>
      <c r="R6498" s="259">
        <v>96</v>
      </c>
      <c r="S6498" s="267">
        <v>4360</v>
      </c>
      <c r="T6498" s="90"/>
      <c r="U6498" s="260">
        <v>41</v>
      </c>
      <c r="V6498" s="273">
        <v>92.2355364305226</v>
      </c>
      <c r="W6498" s="273">
        <v>100.739798257679</v>
      </c>
      <c r="X6498" s="274">
        <v>1.158277115</v>
      </c>
      <c r="Z6498" s="257">
        <v>12232.11</v>
      </c>
      <c r="AA6498" s="258">
        <v>4736.2151643892139</v>
      </c>
      <c r="AB6498" s="276">
        <v>1.0862878817406454</v>
      </c>
      <c r="AC6498" s="92"/>
      <c r="AD6498" s="257">
        <v>418814.0352880311</v>
      </c>
      <c r="AE6498" s="258">
        <v>4246.7704956907319</v>
      </c>
      <c r="AF6498" s="276">
        <v>0.97402993020429629</v>
      </c>
      <c r="AG6498" s="93"/>
      <c r="AH6498" s="257">
        <v>5050.0882214000003</v>
      </c>
      <c r="AI6498" s="258">
        <v>4283.667976085384</v>
      </c>
      <c r="AJ6498" s="258">
        <v>4323.3606285209844</v>
      </c>
      <c r="AK6498" s="276">
        <v>0.99159647443141841</v>
      </c>
      <c r="AL6498" s="93"/>
      <c r="AM6498" s="257">
        <v>4377.63</v>
      </c>
      <c r="AN6498" s="258">
        <v>4367.9354200131429</v>
      </c>
      <c r="AO6498" s="276">
        <v>1.0018200504617301</v>
      </c>
      <c r="AQ6498" s="280">
        <v>4582.7737793482474</v>
      </c>
      <c r="AR6498" s="281">
        <v>4619.4098515973856</v>
      </c>
    </row>
    <row r="6499" spans="1:44" x14ac:dyDescent="0.2">
      <c r="A6499" s="260" t="s">
        <v>8399</v>
      </c>
      <c r="B6499" s="261" t="s">
        <v>6418</v>
      </c>
      <c r="C6499" s="261" t="s">
        <v>6426</v>
      </c>
      <c r="D6499" s="262" t="s">
        <v>14372</v>
      </c>
      <c r="E6499" s="257">
        <v>526</v>
      </c>
      <c r="F6499" s="258">
        <v>890</v>
      </c>
      <c r="G6499" s="258">
        <v>2975</v>
      </c>
      <c r="H6499" s="258">
        <v>1680</v>
      </c>
      <c r="I6499" s="258">
        <v>521</v>
      </c>
      <c r="J6499" s="258">
        <v>276</v>
      </c>
      <c r="K6499" s="259">
        <v>84</v>
      </c>
      <c r="L6499" s="257">
        <v>545</v>
      </c>
      <c r="M6499" s="258">
        <v>835</v>
      </c>
      <c r="N6499" s="258">
        <v>2997</v>
      </c>
      <c r="O6499" s="258">
        <v>1550</v>
      </c>
      <c r="P6499" s="258">
        <v>543</v>
      </c>
      <c r="Q6499" s="258">
        <v>353</v>
      </c>
      <c r="R6499" s="259">
        <v>187</v>
      </c>
      <c r="S6499" s="267">
        <v>13962</v>
      </c>
      <c r="T6499" s="90"/>
      <c r="U6499" s="260">
        <v>42</v>
      </c>
      <c r="V6499" s="273">
        <v>109.00323106753</v>
      </c>
      <c r="W6499" s="273">
        <v>133.53097915622001</v>
      </c>
      <c r="X6499" s="274">
        <v>1.178905034</v>
      </c>
      <c r="Z6499" s="257">
        <v>34794.6</v>
      </c>
      <c r="AA6499" s="258">
        <v>13472.304627644529</v>
      </c>
      <c r="AB6499" s="276">
        <v>0.96492655977972563</v>
      </c>
      <c r="AC6499" s="92"/>
      <c r="AD6499" s="257">
        <v>1510699.4078964735</v>
      </c>
      <c r="AE6499" s="258">
        <v>15318.47820930835</v>
      </c>
      <c r="AF6499" s="276">
        <v>1.0971550071127596</v>
      </c>
      <c r="AG6499" s="93"/>
      <c r="AH6499" s="257">
        <v>16459.872084708</v>
      </c>
      <c r="AI6499" s="258">
        <v>13961.860436604176</v>
      </c>
      <c r="AJ6499" s="258">
        <v>13961.933009570006</v>
      </c>
      <c r="AK6499" s="276">
        <v>0.99999520194599667</v>
      </c>
      <c r="AL6499" s="93"/>
      <c r="AM6499" s="257">
        <v>13980.06</v>
      </c>
      <c r="AN6499" s="258">
        <v>13949.100140466173</v>
      </c>
      <c r="AO6499" s="276">
        <v>0.99907607366180873</v>
      </c>
      <c r="AQ6499" s="280">
        <v>14767.478878090762</v>
      </c>
      <c r="AR6499" s="281">
        <v>14885.534546811181</v>
      </c>
    </row>
    <row r="6500" spans="1:44" x14ac:dyDescent="0.2">
      <c r="A6500" s="260" t="s">
        <v>8399</v>
      </c>
      <c r="B6500" s="261" t="s">
        <v>6418</v>
      </c>
      <c r="C6500" s="261" t="s">
        <v>6427</v>
      </c>
      <c r="D6500" s="262" t="s">
        <v>14373</v>
      </c>
      <c r="E6500" s="257">
        <v>116</v>
      </c>
      <c r="F6500" s="258">
        <v>185</v>
      </c>
      <c r="G6500" s="258">
        <v>828</v>
      </c>
      <c r="H6500" s="258">
        <v>567</v>
      </c>
      <c r="I6500" s="258">
        <v>221</v>
      </c>
      <c r="J6500" s="258">
        <v>117</v>
      </c>
      <c r="K6500" s="259">
        <v>40</v>
      </c>
      <c r="L6500" s="257">
        <v>106</v>
      </c>
      <c r="M6500" s="258">
        <v>195</v>
      </c>
      <c r="N6500" s="258">
        <v>701</v>
      </c>
      <c r="O6500" s="258">
        <v>588</v>
      </c>
      <c r="P6500" s="258">
        <v>221</v>
      </c>
      <c r="Q6500" s="258">
        <v>162</v>
      </c>
      <c r="R6500" s="259">
        <v>88</v>
      </c>
      <c r="S6500" s="267">
        <v>4135</v>
      </c>
      <c r="T6500" s="90"/>
      <c r="U6500" s="260">
        <v>4</v>
      </c>
      <c r="V6500" s="273">
        <v>100.931260541697</v>
      </c>
      <c r="W6500" s="273">
        <v>108.38418762088899</v>
      </c>
      <c r="X6500" s="274">
        <v>1.178905034</v>
      </c>
      <c r="Z6500" s="257">
        <v>11402.18</v>
      </c>
      <c r="AA6500" s="258">
        <v>4414.8701919043733</v>
      </c>
      <c r="AB6500" s="276">
        <v>1.0676832386709487</v>
      </c>
      <c r="AC6500" s="92"/>
      <c r="AD6500" s="257">
        <v>414074.92606480751</v>
      </c>
      <c r="AE6500" s="258">
        <v>4198.7159714167292</v>
      </c>
      <c r="AF6500" s="276">
        <v>1.0154089410923166</v>
      </c>
      <c r="AG6500" s="93"/>
      <c r="AH6500" s="257">
        <v>4874.7723155900003</v>
      </c>
      <c r="AI6500" s="258">
        <v>4134.9586667639505</v>
      </c>
      <c r="AJ6500" s="258">
        <v>4134.9801600466963</v>
      </c>
      <c r="AK6500" s="276">
        <v>0.99999520194599667</v>
      </c>
      <c r="AL6500" s="93"/>
      <c r="AM6500" s="257">
        <v>4136.72</v>
      </c>
      <c r="AN6500" s="258">
        <v>4127.5589327277021</v>
      </c>
      <c r="AO6500" s="276">
        <v>0.99820046740694124</v>
      </c>
      <c r="AQ6500" s="280">
        <v>4474.8100738762814</v>
      </c>
      <c r="AR6500" s="281">
        <v>4510.5830517846562</v>
      </c>
    </row>
    <row r="6501" spans="1:44" x14ac:dyDescent="0.2">
      <c r="A6501" s="260" t="s">
        <v>8399</v>
      </c>
      <c r="B6501" s="261" t="s">
        <v>6446</v>
      </c>
      <c r="C6501" s="261" t="s">
        <v>6456</v>
      </c>
      <c r="D6501" s="262" t="s">
        <v>14400</v>
      </c>
      <c r="E6501" s="257">
        <v>167</v>
      </c>
      <c r="F6501" s="258">
        <v>310</v>
      </c>
      <c r="G6501" s="258">
        <v>1301</v>
      </c>
      <c r="H6501" s="258">
        <v>879</v>
      </c>
      <c r="I6501" s="258">
        <v>323</v>
      </c>
      <c r="J6501" s="258">
        <v>200</v>
      </c>
      <c r="K6501" s="259">
        <v>78</v>
      </c>
      <c r="L6501" s="257">
        <v>170</v>
      </c>
      <c r="M6501" s="258">
        <v>275</v>
      </c>
      <c r="N6501" s="258">
        <v>1175</v>
      </c>
      <c r="O6501" s="258">
        <v>831</v>
      </c>
      <c r="P6501" s="258">
        <v>310</v>
      </c>
      <c r="Q6501" s="258">
        <v>265</v>
      </c>
      <c r="R6501" s="259">
        <v>125</v>
      </c>
      <c r="S6501" s="267">
        <v>6409</v>
      </c>
      <c r="T6501" s="90"/>
      <c r="U6501" s="260">
        <v>17</v>
      </c>
      <c r="V6501" s="273">
        <v>101.960396409073</v>
      </c>
      <c r="W6501" s="273">
        <v>96.257450460290201</v>
      </c>
      <c r="X6501" s="274">
        <v>1.1948624809999999</v>
      </c>
      <c r="Z6501" s="257">
        <v>17561.900000000001</v>
      </c>
      <c r="AA6501" s="258">
        <v>6799.8846556715835</v>
      </c>
      <c r="AB6501" s="276">
        <v>1.0609899603169892</v>
      </c>
      <c r="AC6501" s="92"/>
      <c r="AD6501" s="257">
        <v>625112.52759996825</v>
      </c>
      <c r="AE6501" s="258">
        <v>6338.6353250374705</v>
      </c>
      <c r="AF6501" s="276">
        <v>0.98902095881377294</v>
      </c>
      <c r="AG6501" s="93"/>
      <c r="AH6501" s="257">
        <v>7657.8736407289998</v>
      </c>
      <c r="AI6501" s="258">
        <v>6495.6861428066777</v>
      </c>
      <c r="AJ6501" s="258">
        <v>6450.6093485472056</v>
      </c>
      <c r="AK6501" s="276">
        <v>1.0064923308702147</v>
      </c>
      <c r="AL6501" s="93"/>
      <c r="AM6501" s="257">
        <v>6416.31</v>
      </c>
      <c r="AN6501" s="258">
        <v>6402.1006148953957</v>
      </c>
      <c r="AO6501" s="276">
        <v>0.99892348492672733</v>
      </c>
      <c r="AQ6501" s="280">
        <v>6761.6040371688787</v>
      </c>
      <c r="AR6501" s="281">
        <v>6815.6583339666167</v>
      </c>
    </row>
    <row r="6502" spans="1:44" x14ac:dyDescent="0.2">
      <c r="A6502" s="260" t="s">
        <v>8399</v>
      </c>
      <c r="B6502" s="261" t="s">
        <v>6446</v>
      </c>
      <c r="C6502" s="261" t="s">
        <v>6457</v>
      </c>
      <c r="D6502" s="262" t="s">
        <v>14290</v>
      </c>
      <c r="E6502" s="257">
        <v>345</v>
      </c>
      <c r="F6502" s="258">
        <v>530</v>
      </c>
      <c r="G6502" s="258">
        <v>2257</v>
      </c>
      <c r="H6502" s="258">
        <v>1355</v>
      </c>
      <c r="I6502" s="258">
        <v>361</v>
      </c>
      <c r="J6502" s="258">
        <v>206</v>
      </c>
      <c r="K6502" s="259">
        <v>79</v>
      </c>
      <c r="L6502" s="257">
        <v>297</v>
      </c>
      <c r="M6502" s="258">
        <v>523</v>
      </c>
      <c r="N6502" s="258">
        <v>2194</v>
      </c>
      <c r="O6502" s="258">
        <v>1205</v>
      </c>
      <c r="P6502" s="258">
        <v>372</v>
      </c>
      <c r="Q6502" s="258">
        <v>233</v>
      </c>
      <c r="R6502" s="259">
        <v>121</v>
      </c>
      <c r="S6502" s="267">
        <v>10078</v>
      </c>
      <c r="T6502" s="90"/>
      <c r="U6502" s="260">
        <v>18</v>
      </c>
      <c r="V6502" s="273">
        <v>101.428055763999</v>
      </c>
      <c r="W6502" s="273">
        <v>109.537011311768</v>
      </c>
      <c r="X6502" s="274">
        <v>1.1948624809999999</v>
      </c>
      <c r="Z6502" s="257">
        <v>24962.879999999997</v>
      </c>
      <c r="AA6502" s="258">
        <v>9665.5091233506064</v>
      </c>
      <c r="AB6502" s="276">
        <v>0.95907016504768872</v>
      </c>
      <c r="AC6502" s="92"/>
      <c r="AD6502" s="257">
        <v>1013259.449735179</v>
      </c>
      <c r="AE6502" s="258">
        <v>10274.441573229096</v>
      </c>
      <c r="AF6502" s="276">
        <v>1.0194921187962984</v>
      </c>
      <c r="AG6502" s="93"/>
      <c r="AH6502" s="257">
        <v>12041.824083517999</v>
      </c>
      <c r="AI6502" s="258">
        <v>10214.311896895881</v>
      </c>
      <c r="AJ6502" s="258">
        <v>10143.429710510023</v>
      </c>
      <c r="AK6502" s="276">
        <v>1.0064923308702147</v>
      </c>
      <c r="AL6502" s="93"/>
      <c r="AM6502" s="257">
        <v>10085.74</v>
      </c>
      <c r="AN6502" s="258">
        <v>10063.404395310559</v>
      </c>
      <c r="AO6502" s="276">
        <v>0.99855173599033131</v>
      </c>
      <c r="AQ6502" s="280">
        <v>9903.5215057133155</v>
      </c>
      <c r="AR6502" s="281">
        <v>9982.6932359521597</v>
      </c>
    </row>
    <row r="6503" spans="1:44" x14ac:dyDescent="0.2">
      <c r="A6503" s="260" t="s">
        <v>8399</v>
      </c>
      <c r="B6503" s="261" t="s">
        <v>6488</v>
      </c>
      <c r="C6503" s="261" t="s">
        <v>6545</v>
      </c>
      <c r="D6503" s="262" t="s">
        <v>14476</v>
      </c>
      <c r="E6503" s="257">
        <v>339</v>
      </c>
      <c r="F6503" s="258">
        <v>666</v>
      </c>
      <c r="G6503" s="258">
        <v>2440</v>
      </c>
      <c r="H6503" s="258">
        <v>1788</v>
      </c>
      <c r="I6503" s="258">
        <v>703</v>
      </c>
      <c r="J6503" s="258">
        <v>428</v>
      </c>
      <c r="K6503" s="259">
        <v>109</v>
      </c>
      <c r="L6503" s="257">
        <v>327</v>
      </c>
      <c r="M6503" s="258">
        <v>685</v>
      </c>
      <c r="N6503" s="258">
        <v>2275</v>
      </c>
      <c r="O6503" s="258">
        <v>1876</v>
      </c>
      <c r="P6503" s="258">
        <v>736</v>
      </c>
      <c r="Q6503" s="258">
        <v>481</v>
      </c>
      <c r="R6503" s="259">
        <v>221</v>
      </c>
      <c r="S6503" s="267">
        <v>13074</v>
      </c>
      <c r="T6503" s="90"/>
      <c r="U6503" s="260">
        <v>128</v>
      </c>
      <c r="V6503" s="273">
        <v>75.321524702217204</v>
      </c>
      <c r="W6503" s="273">
        <v>82.544307668781997</v>
      </c>
      <c r="X6503" s="274">
        <v>1.189154126</v>
      </c>
      <c r="Z6503" s="257">
        <v>35895.680000000008</v>
      </c>
      <c r="AA6503" s="258">
        <v>13898.637598260859</v>
      </c>
      <c r="AB6503" s="276">
        <v>1.0630746212529341</v>
      </c>
      <c r="AC6503" s="92"/>
      <c r="AD6503" s="257">
        <v>1141794.3412533966</v>
      </c>
      <c r="AE6503" s="258">
        <v>11577.784200204271</v>
      </c>
      <c r="AF6503" s="276">
        <v>0.88555791649107163</v>
      </c>
      <c r="AG6503" s="93"/>
      <c r="AH6503" s="257">
        <v>15547.001043324</v>
      </c>
      <c r="AI6503" s="258">
        <v>13187.53011308593</v>
      </c>
      <c r="AJ6503" s="258">
        <v>13128.494454281246</v>
      </c>
      <c r="AK6503" s="276">
        <v>1.004168154679612</v>
      </c>
      <c r="AL6503" s="93"/>
      <c r="AM6503" s="257">
        <v>13129.04</v>
      </c>
      <c r="AN6503" s="258">
        <v>13099.964786144412</v>
      </c>
      <c r="AO6503" s="276">
        <v>1.0019859863962377</v>
      </c>
      <c r="AQ6503" s="280">
        <v>12383.895905524052</v>
      </c>
      <c r="AR6503" s="281">
        <v>12482.896494897484</v>
      </c>
    </row>
    <row r="6504" spans="1:44" x14ac:dyDescent="0.2">
      <c r="A6504" s="260" t="s">
        <v>8399</v>
      </c>
      <c r="B6504" s="261" t="s">
        <v>6418</v>
      </c>
      <c r="C6504" s="261" t="s">
        <v>6428</v>
      </c>
      <c r="D6504" s="262" t="s">
        <v>14374</v>
      </c>
      <c r="E6504" s="257">
        <v>495</v>
      </c>
      <c r="F6504" s="258">
        <v>739</v>
      </c>
      <c r="G6504" s="258">
        <v>2869</v>
      </c>
      <c r="H6504" s="258">
        <v>1583</v>
      </c>
      <c r="I6504" s="258">
        <v>405</v>
      </c>
      <c r="J6504" s="258">
        <v>195</v>
      </c>
      <c r="K6504" s="259">
        <v>56</v>
      </c>
      <c r="L6504" s="257">
        <v>472</v>
      </c>
      <c r="M6504" s="258">
        <v>689</v>
      </c>
      <c r="N6504" s="258">
        <v>2920</v>
      </c>
      <c r="O6504" s="258">
        <v>1386</v>
      </c>
      <c r="P6504" s="258">
        <v>435</v>
      </c>
      <c r="Q6504" s="258">
        <v>257</v>
      </c>
      <c r="R6504" s="259">
        <v>128</v>
      </c>
      <c r="S6504" s="267">
        <v>12629</v>
      </c>
      <c r="T6504" s="90"/>
      <c r="U6504" s="260">
        <v>41</v>
      </c>
      <c r="V6504" s="273">
        <v>99.732238503287107</v>
      </c>
      <c r="W6504" s="273">
        <v>120.099754572084</v>
      </c>
      <c r="X6504" s="274">
        <v>1.178905034</v>
      </c>
      <c r="Z6504" s="257">
        <v>30378.98</v>
      </c>
      <c r="AA6504" s="258">
        <v>11762.59743860026</v>
      </c>
      <c r="AB6504" s="276">
        <v>0.93139579052975374</v>
      </c>
      <c r="AC6504" s="92"/>
      <c r="AD6504" s="257">
        <v>1295731.5099853633</v>
      </c>
      <c r="AE6504" s="258">
        <v>13138.705686303676</v>
      </c>
      <c r="AF6504" s="276">
        <v>1.0403599403201897</v>
      </c>
      <c r="AG6504" s="93"/>
      <c r="AH6504" s="257">
        <v>14888.391674386001</v>
      </c>
      <c r="AI6504" s="258">
        <v>12628.873761199982</v>
      </c>
      <c r="AJ6504" s="258">
        <v>12628.939405375992</v>
      </c>
      <c r="AK6504" s="276">
        <v>0.99999520194599667</v>
      </c>
      <c r="AL6504" s="93"/>
      <c r="AM6504" s="257">
        <v>12646.63</v>
      </c>
      <c r="AN6504" s="258">
        <v>12618.623118171434</v>
      </c>
      <c r="AO6504" s="276">
        <v>0.99917832909742921</v>
      </c>
      <c r="AQ6504" s="280">
        <v>12227.221439848752</v>
      </c>
      <c r="AR6504" s="281">
        <v>12324.969526410472</v>
      </c>
    </row>
    <row r="6505" spans="1:44" x14ac:dyDescent="0.2">
      <c r="A6505" s="260" t="s">
        <v>8399</v>
      </c>
      <c r="B6505" s="261" t="s">
        <v>6418</v>
      </c>
      <c r="C6505" s="261" t="s">
        <v>6429</v>
      </c>
      <c r="D6505" s="262" t="s">
        <v>14375</v>
      </c>
      <c r="E6505" s="257">
        <v>301</v>
      </c>
      <c r="F6505" s="258">
        <v>520</v>
      </c>
      <c r="G6505" s="258">
        <v>1680</v>
      </c>
      <c r="H6505" s="258">
        <v>1085</v>
      </c>
      <c r="I6505" s="258">
        <v>339</v>
      </c>
      <c r="J6505" s="258">
        <v>212</v>
      </c>
      <c r="K6505" s="259">
        <v>69</v>
      </c>
      <c r="L6505" s="257">
        <v>298</v>
      </c>
      <c r="M6505" s="258">
        <v>481</v>
      </c>
      <c r="N6505" s="258">
        <v>1756</v>
      </c>
      <c r="O6505" s="258">
        <v>1144</v>
      </c>
      <c r="P6505" s="258">
        <v>378</v>
      </c>
      <c r="Q6505" s="258">
        <v>290</v>
      </c>
      <c r="R6505" s="259">
        <v>169</v>
      </c>
      <c r="S6505" s="267">
        <v>8722</v>
      </c>
      <c r="T6505" s="90"/>
      <c r="U6505" s="260">
        <v>36</v>
      </c>
      <c r="V6505" s="273">
        <v>92.854934777025903</v>
      </c>
      <c r="W6505" s="273">
        <v>99.868034854391098</v>
      </c>
      <c r="X6505" s="274">
        <v>1.178905034</v>
      </c>
      <c r="Z6505" s="257">
        <v>23010.799999999999</v>
      </c>
      <c r="AA6505" s="258">
        <v>8909.6729758584006</v>
      </c>
      <c r="AB6505" s="276">
        <v>1.0215171951224948</v>
      </c>
      <c r="AC6505" s="92"/>
      <c r="AD6505" s="257">
        <v>837430.81238485093</v>
      </c>
      <c r="AE6505" s="258">
        <v>8491.5407951227753</v>
      </c>
      <c r="AF6505" s="276">
        <v>0.97357725236445491</v>
      </c>
      <c r="AG6505" s="93"/>
      <c r="AH6505" s="257">
        <v>10282.409706548</v>
      </c>
      <c r="AI6505" s="258">
        <v>8721.9128153603815</v>
      </c>
      <c r="AJ6505" s="258">
        <v>8721.9581513729827</v>
      </c>
      <c r="AK6505" s="276">
        <v>0.99999520194599667</v>
      </c>
      <c r="AL6505" s="93"/>
      <c r="AM6505" s="257">
        <v>8737.48</v>
      </c>
      <c r="AN6505" s="258">
        <v>8718.1302151292912</v>
      </c>
      <c r="AO6505" s="276">
        <v>0.99955631909301668</v>
      </c>
      <c r="AQ6505" s="280">
        <v>8670.3647329271389</v>
      </c>
      <c r="AR6505" s="281">
        <v>8739.678236948077</v>
      </c>
    </row>
    <row r="6506" spans="1:44" x14ac:dyDescent="0.2">
      <c r="A6506" s="260" t="s">
        <v>8399</v>
      </c>
      <c r="B6506" s="261" t="s">
        <v>6446</v>
      </c>
      <c r="C6506" s="261" t="s">
        <v>6458</v>
      </c>
      <c r="D6506" s="262" t="s">
        <v>14401</v>
      </c>
      <c r="E6506" s="257">
        <v>358</v>
      </c>
      <c r="F6506" s="258">
        <v>526</v>
      </c>
      <c r="G6506" s="258">
        <v>1717</v>
      </c>
      <c r="H6506" s="258">
        <v>1004</v>
      </c>
      <c r="I6506" s="258">
        <v>335</v>
      </c>
      <c r="J6506" s="258">
        <v>152</v>
      </c>
      <c r="K6506" s="259">
        <v>39</v>
      </c>
      <c r="L6506" s="257">
        <v>306</v>
      </c>
      <c r="M6506" s="258">
        <v>538</v>
      </c>
      <c r="N6506" s="258">
        <v>1780</v>
      </c>
      <c r="O6506" s="258">
        <v>982</v>
      </c>
      <c r="P6506" s="258">
        <v>324</v>
      </c>
      <c r="Q6506" s="258">
        <v>177</v>
      </c>
      <c r="R6506" s="259">
        <v>81</v>
      </c>
      <c r="S6506" s="267">
        <v>8319</v>
      </c>
      <c r="T6506" s="90"/>
      <c r="U6506" s="260">
        <v>17</v>
      </c>
      <c r="V6506" s="273">
        <v>102.557350712404</v>
      </c>
      <c r="W6506" s="273">
        <v>103.775627929335</v>
      </c>
      <c r="X6506" s="274">
        <v>1.1948624809999999</v>
      </c>
      <c r="Z6506" s="257">
        <v>20552.62</v>
      </c>
      <c r="AA6506" s="258">
        <v>7957.8773009668021</v>
      </c>
      <c r="AB6506" s="276">
        <v>0.95659061196860229</v>
      </c>
      <c r="AC6506" s="92"/>
      <c r="AD6506" s="257">
        <v>827512.30822521204</v>
      </c>
      <c r="AE6506" s="258">
        <v>8390.9672534610872</v>
      </c>
      <c r="AF6506" s="276">
        <v>1.0086509500494154</v>
      </c>
      <c r="AG6506" s="93"/>
      <c r="AH6506" s="257">
        <v>9940.0609794390002</v>
      </c>
      <c r="AI6506" s="258">
        <v>8431.5202093944063</v>
      </c>
      <c r="AJ6506" s="258">
        <v>8373.0097005093157</v>
      </c>
      <c r="AK6506" s="276">
        <v>1.0064923308702147</v>
      </c>
      <c r="AL6506" s="93"/>
      <c r="AM6506" s="257">
        <v>8326.31</v>
      </c>
      <c r="AN6506" s="258">
        <v>8307.8707809955686</v>
      </c>
      <c r="AO6506" s="276">
        <v>0.99866219269089662</v>
      </c>
      <c r="AQ6506" s="280">
        <v>8068.0247039504275</v>
      </c>
      <c r="AR6506" s="281">
        <v>8132.5229205749893</v>
      </c>
    </row>
    <row r="6507" spans="1:44" x14ac:dyDescent="0.2">
      <c r="A6507" s="260" t="s">
        <v>8399</v>
      </c>
      <c r="B6507" s="261" t="s">
        <v>6484</v>
      </c>
      <c r="C6507" s="261" t="s">
        <v>6546</v>
      </c>
      <c r="D6507" s="262" t="s">
        <v>14477</v>
      </c>
      <c r="E6507" s="257">
        <v>187</v>
      </c>
      <c r="F6507" s="258">
        <v>443</v>
      </c>
      <c r="G6507" s="258">
        <v>1416</v>
      </c>
      <c r="H6507" s="258">
        <v>1061</v>
      </c>
      <c r="I6507" s="258">
        <v>388</v>
      </c>
      <c r="J6507" s="258">
        <v>242</v>
      </c>
      <c r="K6507" s="259">
        <v>76</v>
      </c>
      <c r="L6507" s="257">
        <v>195</v>
      </c>
      <c r="M6507" s="258">
        <v>395</v>
      </c>
      <c r="N6507" s="258">
        <v>1341</v>
      </c>
      <c r="O6507" s="258">
        <v>1099</v>
      </c>
      <c r="P6507" s="258">
        <v>457</v>
      </c>
      <c r="Q6507" s="258">
        <v>286</v>
      </c>
      <c r="R6507" s="259">
        <v>121</v>
      </c>
      <c r="S6507" s="267">
        <v>7707</v>
      </c>
      <c r="T6507" s="90"/>
      <c r="U6507" s="260">
        <v>16</v>
      </c>
      <c r="V6507" s="273">
        <v>89.003160673184098</v>
      </c>
      <c r="W6507" s="273">
        <v>85.699481193255494</v>
      </c>
      <c r="X6507" s="274">
        <v>1.1682667360000001</v>
      </c>
      <c r="Z6507" s="257">
        <v>21097.729999999996</v>
      </c>
      <c r="AA6507" s="258">
        <v>8168.941315945428</v>
      </c>
      <c r="AB6507" s="276">
        <v>1.0599378897035718</v>
      </c>
      <c r="AC6507" s="92"/>
      <c r="AD6507" s="257">
        <v>706371.09353584226</v>
      </c>
      <c r="AE6507" s="258">
        <v>7162.5964420551545</v>
      </c>
      <c r="AF6507" s="276">
        <v>0.92936245517778049</v>
      </c>
      <c r="AG6507" s="93"/>
      <c r="AH6507" s="257">
        <v>9003.8317343520011</v>
      </c>
      <c r="AI6507" s="258">
        <v>7637.3766103857597</v>
      </c>
      <c r="AJ6507" s="258">
        <v>7673.5807729851649</v>
      </c>
      <c r="AK6507" s="276">
        <v>0.99566378266318478</v>
      </c>
      <c r="AL6507" s="93"/>
      <c r="AM6507" s="257">
        <v>7713.88</v>
      </c>
      <c r="AN6507" s="258">
        <v>7696.7970517679623</v>
      </c>
      <c r="AO6507" s="276">
        <v>0.99867614529232673</v>
      </c>
      <c r="AQ6507" s="280">
        <v>7548.9801965004044</v>
      </c>
      <c r="AR6507" s="281">
        <v>7609.32901518585</v>
      </c>
    </row>
    <row r="6508" spans="1:44" x14ac:dyDescent="0.2">
      <c r="A6508" s="260" t="s">
        <v>8399</v>
      </c>
      <c r="B6508" s="261" t="s">
        <v>6519</v>
      </c>
      <c r="C6508" s="261" t="s">
        <v>6547</v>
      </c>
      <c r="D6508" s="262" t="s">
        <v>14478</v>
      </c>
      <c r="E6508" s="257">
        <v>518</v>
      </c>
      <c r="F6508" s="258">
        <v>1097</v>
      </c>
      <c r="G6508" s="258">
        <v>3607</v>
      </c>
      <c r="H6508" s="258">
        <v>3083</v>
      </c>
      <c r="I6508" s="258">
        <v>1058</v>
      </c>
      <c r="J6508" s="258">
        <v>520</v>
      </c>
      <c r="K6508" s="259">
        <v>155</v>
      </c>
      <c r="L6508" s="257">
        <v>490</v>
      </c>
      <c r="M6508" s="258">
        <v>1111</v>
      </c>
      <c r="N6508" s="258">
        <v>3377</v>
      </c>
      <c r="O6508" s="258">
        <v>2870</v>
      </c>
      <c r="P6508" s="258">
        <v>1090</v>
      </c>
      <c r="Q6508" s="258">
        <v>580</v>
      </c>
      <c r="R6508" s="259">
        <v>245</v>
      </c>
      <c r="S6508" s="267">
        <v>19801</v>
      </c>
      <c r="T6508" s="90"/>
      <c r="U6508" s="260">
        <v>90</v>
      </c>
      <c r="V6508" s="273">
        <v>71.831950599990407</v>
      </c>
      <c r="W6508" s="273">
        <v>67.8214033316506</v>
      </c>
      <c r="X6508" s="274">
        <v>1.293461339</v>
      </c>
      <c r="Z6508" s="257">
        <v>52657.19</v>
      </c>
      <c r="AA6508" s="258">
        <v>20388.6150297965</v>
      </c>
      <c r="AB6508" s="276">
        <v>1.0296760279681076</v>
      </c>
      <c r="AC6508" s="92"/>
      <c r="AD6508" s="257">
        <v>1642217.9012787358</v>
      </c>
      <c r="AE6508" s="258">
        <v>16652.07453195635</v>
      </c>
      <c r="AF6508" s="276">
        <v>0.8409713919476971</v>
      </c>
      <c r="AG6508" s="93"/>
      <c r="AH6508" s="257">
        <v>25611.827973539002</v>
      </c>
      <c r="AI6508" s="258">
        <v>21724.881326695318</v>
      </c>
      <c r="AJ6508" s="258">
        <v>20724.463036813751</v>
      </c>
      <c r="AK6508" s="276">
        <v>1.0466371919000934</v>
      </c>
      <c r="AL6508" s="93"/>
      <c r="AM6508" s="257">
        <v>19839.7</v>
      </c>
      <c r="AN6508" s="258">
        <v>19795.763541558965</v>
      </c>
      <c r="AO6508" s="276">
        <v>0.99973554575824275</v>
      </c>
      <c r="AQ6508" s="280">
        <v>17941.148670284554</v>
      </c>
      <c r="AR6508" s="281">
        <v>18084.575610073531</v>
      </c>
    </row>
    <row r="6509" spans="1:44" x14ac:dyDescent="0.2">
      <c r="A6509" s="260" t="s">
        <v>8399</v>
      </c>
      <c r="B6509" s="261" t="s">
        <v>6519</v>
      </c>
      <c r="C6509" s="261" t="s">
        <v>6548</v>
      </c>
      <c r="D6509" s="262" t="s">
        <v>14479</v>
      </c>
      <c r="E6509" s="257">
        <v>232</v>
      </c>
      <c r="F6509" s="258">
        <v>525</v>
      </c>
      <c r="G6509" s="258">
        <v>1597</v>
      </c>
      <c r="H6509" s="258">
        <v>864</v>
      </c>
      <c r="I6509" s="258">
        <v>232</v>
      </c>
      <c r="J6509" s="258">
        <v>110</v>
      </c>
      <c r="K6509" s="259">
        <v>22</v>
      </c>
      <c r="L6509" s="257">
        <v>257</v>
      </c>
      <c r="M6509" s="258">
        <v>459</v>
      </c>
      <c r="N6509" s="258">
        <v>1571</v>
      </c>
      <c r="O6509" s="258">
        <v>788</v>
      </c>
      <c r="P6509" s="258">
        <v>250</v>
      </c>
      <c r="Q6509" s="258">
        <v>150</v>
      </c>
      <c r="R6509" s="259">
        <v>45</v>
      </c>
      <c r="S6509" s="267">
        <v>7102</v>
      </c>
      <c r="T6509" s="90"/>
      <c r="U6509" s="260">
        <v>17</v>
      </c>
      <c r="V6509" s="273">
        <v>95.698915724572302</v>
      </c>
      <c r="W6509" s="273">
        <v>114.306696679797</v>
      </c>
      <c r="X6509" s="274">
        <v>1.293461339</v>
      </c>
      <c r="Z6509" s="257">
        <v>16694.11</v>
      </c>
      <c r="AA6509" s="258">
        <v>6463.880470170855</v>
      </c>
      <c r="AB6509" s="276">
        <v>0.91014931993394188</v>
      </c>
      <c r="AC6509" s="92"/>
      <c r="AD6509" s="257">
        <v>711441.60961709835</v>
      </c>
      <c r="AE6509" s="258">
        <v>7214.0114288451614</v>
      </c>
      <c r="AF6509" s="276">
        <v>1.0157718148190877</v>
      </c>
      <c r="AG6509" s="93"/>
      <c r="AH6509" s="257">
        <v>9186.1624295780002</v>
      </c>
      <c r="AI6509" s="258">
        <v>7792.0361184884669</v>
      </c>
      <c r="AJ6509" s="258">
        <v>7433.2173368744643</v>
      </c>
      <c r="AK6509" s="276">
        <v>1.0466371919000936</v>
      </c>
      <c r="AL6509" s="93"/>
      <c r="AM6509" s="257">
        <v>7109.31</v>
      </c>
      <c r="AN6509" s="258">
        <v>7093.5659159987572</v>
      </c>
      <c r="AO6509" s="276">
        <v>0.99881243537014319</v>
      </c>
      <c r="AQ6509" s="280">
        <v>6863.8783666587906</v>
      </c>
      <c r="AR6509" s="281">
        <v>6918.7502752141309</v>
      </c>
    </row>
    <row r="6510" spans="1:44" x14ac:dyDescent="0.2">
      <c r="A6510" s="260" t="s">
        <v>8399</v>
      </c>
      <c r="B6510" s="261" t="s">
        <v>6488</v>
      </c>
      <c r="C6510" s="261" t="s">
        <v>6549</v>
      </c>
      <c r="D6510" s="262" t="s">
        <v>14480</v>
      </c>
      <c r="E6510" s="257">
        <v>330</v>
      </c>
      <c r="F6510" s="258">
        <v>659</v>
      </c>
      <c r="G6510" s="258">
        <v>2212</v>
      </c>
      <c r="H6510" s="258">
        <v>1631</v>
      </c>
      <c r="I6510" s="258">
        <v>571</v>
      </c>
      <c r="J6510" s="258">
        <v>391</v>
      </c>
      <c r="K6510" s="259">
        <v>127</v>
      </c>
      <c r="L6510" s="257">
        <v>287</v>
      </c>
      <c r="M6510" s="258">
        <v>584</v>
      </c>
      <c r="N6510" s="258">
        <v>2159</v>
      </c>
      <c r="O6510" s="258">
        <v>1693</v>
      </c>
      <c r="P6510" s="258">
        <v>570</v>
      </c>
      <c r="Q6510" s="258">
        <v>468</v>
      </c>
      <c r="R6510" s="259">
        <v>222</v>
      </c>
      <c r="S6510" s="267">
        <v>11904</v>
      </c>
      <c r="T6510" s="90"/>
      <c r="U6510" s="260">
        <v>102</v>
      </c>
      <c r="V6510" s="273">
        <v>84.133461596805205</v>
      </c>
      <c r="W6510" s="273">
        <v>70.751176075268802</v>
      </c>
      <c r="X6510" s="274">
        <v>1.1569797610000001</v>
      </c>
      <c r="Z6510" s="257">
        <v>32616.13</v>
      </c>
      <c r="AA6510" s="258">
        <v>12628.8113424168</v>
      </c>
      <c r="AB6510" s="276">
        <v>1.0608880495981856</v>
      </c>
      <c r="AC6510" s="92"/>
      <c r="AD6510" s="257">
        <v>1033770.7623364516</v>
      </c>
      <c r="AE6510" s="258">
        <v>10482.426095818144</v>
      </c>
      <c r="AF6510" s="276">
        <v>0.88058014917827154</v>
      </c>
      <c r="AG6510" s="93"/>
      <c r="AH6510" s="257">
        <v>13772.687074944</v>
      </c>
      <c r="AI6510" s="258">
        <v>11682.492657767312</v>
      </c>
      <c r="AJ6510" s="258">
        <v>11797.676475728309</v>
      </c>
      <c r="AK6510" s="276">
        <v>0.99106825232932705</v>
      </c>
      <c r="AL6510" s="93"/>
      <c r="AM6510" s="257">
        <v>11947.86</v>
      </c>
      <c r="AN6510" s="258">
        <v>11921.400595152683</v>
      </c>
      <c r="AO6510" s="276">
        <v>1.0014617435444122</v>
      </c>
      <c r="AQ6510" s="280">
        <v>11037.463855295246</v>
      </c>
      <c r="AR6510" s="281">
        <v>11125.700661805768</v>
      </c>
    </row>
    <row r="6511" spans="1:44" x14ac:dyDescent="0.2">
      <c r="A6511" s="260" t="s">
        <v>8399</v>
      </c>
      <c r="B6511" s="261" t="s">
        <v>6484</v>
      </c>
      <c r="C6511" s="261" t="s">
        <v>6550</v>
      </c>
      <c r="D6511" s="262" t="s">
        <v>14481</v>
      </c>
      <c r="E6511" s="257">
        <v>312</v>
      </c>
      <c r="F6511" s="258">
        <v>808</v>
      </c>
      <c r="G6511" s="258">
        <v>2433</v>
      </c>
      <c r="H6511" s="258">
        <v>1906</v>
      </c>
      <c r="I6511" s="258">
        <v>669</v>
      </c>
      <c r="J6511" s="258">
        <v>427</v>
      </c>
      <c r="K6511" s="259">
        <v>155</v>
      </c>
      <c r="L6511" s="257">
        <v>320</v>
      </c>
      <c r="M6511" s="258">
        <v>822</v>
      </c>
      <c r="N6511" s="258">
        <v>2371</v>
      </c>
      <c r="O6511" s="258">
        <v>1919</v>
      </c>
      <c r="P6511" s="258">
        <v>755</v>
      </c>
      <c r="Q6511" s="258">
        <v>526</v>
      </c>
      <c r="R6511" s="259">
        <v>316</v>
      </c>
      <c r="S6511" s="267">
        <v>13739</v>
      </c>
      <c r="T6511" s="90"/>
      <c r="U6511" s="260">
        <v>111</v>
      </c>
      <c r="V6511" s="273">
        <v>68.768049287887905</v>
      </c>
      <c r="W6511" s="273">
        <v>79.608151382823806</v>
      </c>
      <c r="X6511" s="274">
        <v>1.1682667360000001</v>
      </c>
      <c r="Z6511" s="257">
        <v>37815.619999999995</v>
      </c>
      <c r="AA6511" s="258">
        <v>14642.029289695727</v>
      </c>
      <c r="AB6511" s="276">
        <v>1.0657274393839236</v>
      </c>
      <c r="AC6511" s="92"/>
      <c r="AD6511" s="257">
        <v>1166806.5847808556</v>
      </c>
      <c r="AE6511" s="258">
        <v>11831.408121308998</v>
      </c>
      <c r="AF6511" s="276">
        <v>0.86115496916143808</v>
      </c>
      <c r="AG6511" s="93"/>
      <c r="AH6511" s="257">
        <v>16050.816685904001</v>
      </c>
      <c r="AI6511" s="258">
        <v>13614.884812519782</v>
      </c>
      <c r="AJ6511" s="258">
        <v>13679.424710009494</v>
      </c>
      <c r="AK6511" s="276">
        <v>0.99566378266318467</v>
      </c>
      <c r="AL6511" s="93"/>
      <c r="AM6511" s="257">
        <v>13786.73</v>
      </c>
      <c r="AN6511" s="258">
        <v>13756.1982838106</v>
      </c>
      <c r="AO6511" s="276">
        <v>1.0012517857056991</v>
      </c>
      <c r="AQ6511" s="280">
        <v>12570.096067250724</v>
      </c>
      <c r="AR6511" s="281">
        <v>12670.585196732456</v>
      </c>
    </row>
    <row r="6512" spans="1:44" x14ac:dyDescent="0.2">
      <c r="A6512" s="260" t="s">
        <v>8399</v>
      </c>
      <c r="B6512" s="261" t="s">
        <v>6495</v>
      </c>
      <c r="C6512" s="261" t="s">
        <v>6551</v>
      </c>
      <c r="D6512" s="262" t="s">
        <v>14482</v>
      </c>
      <c r="E6512" s="257">
        <v>388</v>
      </c>
      <c r="F6512" s="258">
        <v>844</v>
      </c>
      <c r="G6512" s="258">
        <v>2236</v>
      </c>
      <c r="H6512" s="258">
        <v>1603</v>
      </c>
      <c r="I6512" s="258">
        <v>578</v>
      </c>
      <c r="J6512" s="258">
        <v>320</v>
      </c>
      <c r="K6512" s="259">
        <v>125</v>
      </c>
      <c r="L6512" s="257">
        <v>413</v>
      </c>
      <c r="M6512" s="258">
        <v>770</v>
      </c>
      <c r="N6512" s="258">
        <v>2273</v>
      </c>
      <c r="O6512" s="258">
        <v>1482</v>
      </c>
      <c r="P6512" s="258">
        <v>643</v>
      </c>
      <c r="Q6512" s="258">
        <v>372</v>
      </c>
      <c r="R6512" s="259">
        <v>207</v>
      </c>
      <c r="S6512" s="267">
        <v>12254</v>
      </c>
      <c r="T6512" s="90"/>
      <c r="U6512" s="260">
        <v>141</v>
      </c>
      <c r="V6512" s="273">
        <v>61.871014247203</v>
      </c>
      <c r="W6512" s="273">
        <v>60.883812010443798</v>
      </c>
      <c r="X6512" s="274">
        <v>1.3460041519999999</v>
      </c>
      <c r="Z6512" s="257">
        <v>32419.87</v>
      </c>
      <c r="AA6512" s="258">
        <v>12552.820398240936</v>
      </c>
      <c r="AB6512" s="276">
        <v>1.0243855392721508</v>
      </c>
      <c r="AC6512" s="92"/>
      <c r="AD6512" s="257">
        <v>964295.03616936808</v>
      </c>
      <c r="AE6512" s="258">
        <v>9777.9428665248724</v>
      </c>
      <c r="AF6512" s="276">
        <v>0.79793886620898258</v>
      </c>
      <c r="AG6512" s="93"/>
      <c r="AH6512" s="257">
        <v>16493.934878607997</v>
      </c>
      <c r="AI6512" s="258">
        <v>13990.753733712751</v>
      </c>
      <c r="AJ6512" s="258">
        <v>13087.641792182119</v>
      </c>
      <c r="AK6512" s="276">
        <v>1.0680301772631076</v>
      </c>
      <c r="AL6512" s="93"/>
      <c r="AM6512" s="257">
        <v>12314.63</v>
      </c>
      <c r="AN6512" s="258">
        <v>12287.358356315279</v>
      </c>
      <c r="AO6512" s="276">
        <v>1.002722242232355</v>
      </c>
      <c r="AQ6512" s="280">
        <v>10726.921608000144</v>
      </c>
      <c r="AR6512" s="281">
        <v>10812.675846363929</v>
      </c>
    </row>
    <row r="6513" spans="1:44" x14ac:dyDescent="0.2">
      <c r="A6513" s="260" t="s">
        <v>8399</v>
      </c>
      <c r="B6513" s="261" t="s">
        <v>6486</v>
      </c>
      <c r="C6513" s="261" t="s">
        <v>6552</v>
      </c>
      <c r="D6513" s="262" t="s">
        <v>14483</v>
      </c>
      <c r="E6513" s="257">
        <v>324</v>
      </c>
      <c r="F6513" s="258">
        <v>552</v>
      </c>
      <c r="G6513" s="258">
        <v>1892</v>
      </c>
      <c r="H6513" s="258">
        <v>1480</v>
      </c>
      <c r="I6513" s="258">
        <v>484</v>
      </c>
      <c r="J6513" s="258">
        <v>285</v>
      </c>
      <c r="K6513" s="259">
        <v>75</v>
      </c>
      <c r="L6513" s="257">
        <v>283</v>
      </c>
      <c r="M6513" s="258">
        <v>552</v>
      </c>
      <c r="N6513" s="258">
        <v>1877</v>
      </c>
      <c r="O6513" s="258">
        <v>1446</v>
      </c>
      <c r="P6513" s="258">
        <v>490</v>
      </c>
      <c r="Q6513" s="258">
        <v>374</v>
      </c>
      <c r="R6513" s="259">
        <v>123</v>
      </c>
      <c r="S6513" s="267">
        <v>10237</v>
      </c>
      <c r="T6513" s="90"/>
      <c r="U6513" s="260">
        <v>47</v>
      </c>
      <c r="V6513" s="273">
        <v>94.920088128434998</v>
      </c>
      <c r="W6513" s="273">
        <v>107.338868809221</v>
      </c>
      <c r="X6513" s="274">
        <v>1.158277115</v>
      </c>
      <c r="Z6513" s="257">
        <v>27358.57</v>
      </c>
      <c r="AA6513" s="258">
        <v>10593.108965665269</v>
      </c>
      <c r="AB6513" s="276">
        <v>1.0347864575232264</v>
      </c>
      <c r="AC6513" s="92"/>
      <c r="AD6513" s="257">
        <v>1006519.5663279004</v>
      </c>
      <c r="AE6513" s="258">
        <v>10206.099216987997</v>
      </c>
      <c r="AF6513" s="276">
        <v>0.99698146107140739</v>
      </c>
      <c r="AG6513" s="93"/>
      <c r="AH6513" s="257">
        <v>11857.282826254999</v>
      </c>
      <c r="AI6513" s="258">
        <v>10057.777309905061</v>
      </c>
      <c r="AJ6513" s="258">
        <v>10150.973108754428</v>
      </c>
      <c r="AK6513" s="276">
        <v>0.99159647443141818</v>
      </c>
      <c r="AL6513" s="93"/>
      <c r="AM6513" s="257">
        <v>10257.209999999999</v>
      </c>
      <c r="AN6513" s="258">
        <v>10234.494662525844</v>
      </c>
      <c r="AO6513" s="276">
        <v>0.99975526643800372</v>
      </c>
      <c r="AQ6513" s="280">
        <v>10469.819557073479</v>
      </c>
      <c r="AR6513" s="281">
        <v>10553.518444296958</v>
      </c>
    </row>
    <row r="6514" spans="1:44" x14ac:dyDescent="0.2">
      <c r="A6514" s="260" t="s">
        <v>8399</v>
      </c>
      <c r="B6514" s="261" t="s">
        <v>6446</v>
      </c>
      <c r="C6514" s="261" t="s">
        <v>6459</v>
      </c>
      <c r="D6514" s="262" t="s">
        <v>14402</v>
      </c>
      <c r="E6514" s="257">
        <v>478</v>
      </c>
      <c r="F6514" s="258">
        <v>791</v>
      </c>
      <c r="G6514" s="258">
        <v>2599</v>
      </c>
      <c r="H6514" s="258">
        <v>1765</v>
      </c>
      <c r="I6514" s="258">
        <v>652</v>
      </c>
      <c r="J6514" s="258">
        <v>355</v>
      </c>
      <c r="K6514" s="259">
        <v>111</v>
      </c>
      <c r="L6514" s="257">
        <v>419</v>
      </c>
      <c r="M6514" s="258">
        <v>759</v>
      </c>
      <c r="N6514" s="258">
        <v>2589</v>
      </c>
      <c r="O6514" s="258">
        <v>1660</v>
      </c>
      <c r="P6514" s="258">
        <v>707</v>
      </c>
      <c r="Q6514" s="258">
        <v>437</v>
      </c>
      <c r="R6514" s="259">
        <v>228</v>
      </c>
      <c r="S6514" s="267">
        <v>13550</v>
      </c>
      <c r="T6514" s="90"/>
      <c r="U6514" s="260">
        <v>84</v>
      </c>
      <c r="V6514" s="273">
        <v>101.616798538388</v>
      </c>
      <c r="W6514" s="273">
        <v>102.99667896678901</v>
      </c>
      <c r="X6514" s="274">
        <v>1.1948624809999999</v>
      </c>
      <c r="Z6514" s="257">
        <v>36050</v>
      </c>
      <c r="AA6514" s="258">
        <v>13958.389572709135</v>
      </c>
      <c r="AB6514" s="276">
        <v>1.0301394518604527</v>
      </c>
      <c r="AC6514" s="92"/>
      <c r="AD6514" s="257">
        <v>1342026.1548139632</v>
      </c>
      <c r="AE6514" s="258">
        <v>13608.1329623771</v>
      </c>
      <c r="AF6514" s="276">
        <v>1.0042902555259852</v>
      </c>
      <c r="AG6514" s="93"/>
      <c r="AH6514" s="257">
        <v>16190.386617549999</v>
      </c>
      <c r="AI6514" s="258">
        <v>13733.273090190432</v>
      </c>
      <c r="AJ6514" s="258">
        <v>13637.971083291406</v>
      </c>
      <c r="AK6514" s="276">
        <v>1.0064923308702145</v>
      </c>
      <c r="AL6514" s="93"/>
      <c r="AM6514" s="257">
        <v>13586.12</v>
      </c>
      <c r="AN6514" s="258">
        <v>13556.032549244446</v>
      </c>
      <c r="AO6514" s="276">
        <v>1.0004452065863061</v>
      </c>
      <c r="AQ6514" s="280">
        <v>14115.567454853635</v>
      </c>
      <c r="AR6514" s="281">
        <v>14228.411547539168</v>
      </c>
    </row>
    <row r="6515" spans="1:44" x14ac:dyDescent="0.2">
      <c r="A6515" s="260" t="s">
        <v>8399</v>
      </c>
      <c r="B6515" s="261" t="s">
        <v>6418</v>
      </c>
      <c r="C6515" s="261" t="s">
        <v>6430</v>
      </c>
      <c r="D6515" s="262" t="s">
        <v>14376</v>
      </c>
      <c r="E6515" s="257">
        <v>360</v>
      </c>
      <c r="F6515" s="258">
        <v>806</v>
      </c>
      <c r="G6515" s="258">
        <v>2184</v>
      </c>
      <c r="H6515" s="258">
        <v>1845</v>
      </c>
      <c r="I6515" s="258">
        <v>649</v>
      </c>
      <c r="J6515" s="258">
        <v>427</v>
      </c>
      <c r="K6515" s="259">
        <v>186</v>
      </c>
      <c r="L6515" s="257">
        <v>352</v>
      </c>
      <c r="M6515" s="258">
        <v>778</v>
      </c>
      <c r="N6515" s="258">
        <v>2367</v>
      </c>
      <c r="O6515" s="258">
        <v>1791</v>
      </c>
      <c r="P6515" s="258">
        <v>743</v>
      </c>
      <c r="Q6515" s="258">
        <v>574</v>
      </c>
      <c r="R6515" s="259">
        <v>320</v>
      </c>
      <c r="S6515" s="267">
        <v>13382</v>
      </c>
      <c r="T6515" s="90"/>
      <c r="U6515" s="260">
        <v>130</v>
      </c>
      <c r="V6515" s="273">
        <v>81.519268008805497</v>
      </c>
      <c r="W6515" s="273">
        <v>75.575857174871103</v>
      </c>
      <c r="X6515" s="274">
        <v>1.178905034</v>
      </c>
      <c r="Z6515" s="257">
        <v>37644.46</v>
      </c>
      <c r="AA6515" s="258">
        <v>14575.756946858979</v>
      </c>
      <c r="AB6515" s="276">
        <v>1.0892061684994006</v>
      </c>
      <c r="AC6515" s="92"/>
      <c r="AD6515" s="257">
        <v>1168273.9827798414</v>
      </c>
      <c r="AE6515" s="258">
        <v>11846.287523627125</v>
      </c>
      <c r="AF6515" s="276">
        <v>0.8852404366781591</v>
      </c>
      <c r="AG6515" s="93"/>
      <c r="AH6515" s="257">
        <v>15776.107164988</v>
      </c>
      <c r="AI6515" s="258">
        <v>13381.866234252764</v>
      </c>
      <c r="AJ6515" s="258">
        <v>13381.935792441327</v>
      </c>
      <c r="AK6515" s="276">
        <v>0.99999520194599667</v>
      </c>
      <c r="AL6515" s="93"/>
      <c r="AM6515" s="257">
        <v>13437.9</v>
      </c>
      <c r="AN6515" s="258">
        <v>13408.140793213364</v>
      </c>
      <c r="AO6515" s="276">
        <v>1.0019534294734243</v>
      </c>
      <c r="AQ6515" s="280">
        <v>12928.192611170254</v>
      </c>
      <c r="AR6515" s="281">
        <v>13031.544472151918</v>
      </c>
    </row>
    <row r="6516" spans="1:44" x14ac:dyDescent="0.2">
      <c r="A6516" s="260" t="s">
        <v>8399</v>
      </c>
      <c r="B6516" s="261" t="s">
        <v>6488</v>
      </c>
      <c r="C6516" s="261" t="s">
        <v>6553</v>
      </c>
      <c r="D6516" s="262" t="s">
        <v>9259</v>
      </c>
      <c r="E6516" s="257">
        <v>372</v>
      </c>
      <c r="F6516" s="258">
        <v>586</v>
      </c>
      <c r="G6516" s="258">
        <v>2045</v>
      </c>
      <c r="H6516" s="258">
        <v>1491</v>
      </c>
      <c r="I6516" s="258">
        <v>504</v>
      </c>
      <c r="J6516" s="258">
        <v>280</v>
      </c>
      <c r="K6516" s="259">
        <v>73</v>
      </c>
      <c r="L6516" s="257">
        <v>337</v>
      </c>
      <c r="M6516" s="258">
        <v>588</v>
      </c>
      <c r="N6516" s="258">
        <v>2160</v>
      </c>
      <c r="O6516" s="258">
        <v>1440</v>
      </c>
      <c r="P6516" s="258">
        <v>517</v>
      </c>
      <c r="Q6516" s="258">
        <v>370</v>
      </c>
      <c r="R6516" s="259">
        <v>189</v>
      </c>
      <c r="S6516" s="267">
        <v>10952</v>
      </c>
      <c r="T6516" s="90"/>
      <c r="U6516" s="260">
        <v>70</v>
      </c>
      <c r="V6516" s="273">
        <v>82.935123947600104</v>
      </c>
      <c r="W6516" s="273">
        <v>90.861118715211205</v>
      </c>
      <c r="X6516" s="274">
        <v>1.2148417229999999</v>
      </c>
      <c r="Z6516" s="257">
        <v>29188.239999999998</v>
      </c>
      <c r="AA6516" s="258">
        <v>11301.54853985386</v>
      </c>
      <c r="AB6516" s="276">
        <v>1.0319164116009734</v>
      </c>
      <c r="AC6516" s="92"/>
      <c r="AD6516" s="257">
        <v>999814.4988130962</v>
      </c>
      <c r="AE6516" s="258">
        <v>10138.10989357886</v>
      </c>
      <c r="AF6516" s="276">
        <v>0.92568570978623621</v>
      </c>
      <c r="AG6516" s="93"/>
      <c r="AH6516" s="257">
        <v>13304.946550295999</v>
      </c>
      <c r="AI6516" s="258">
        <v>11285.738181665</v>
      </c>
      <c r="AJ6516" s="258">
        <v>11112.194327199199</v>
      </c>
      <c r="AK6516" s="276">
        <v>1.014626947333747</v>
      </c>
      <c r="AL6516" s="93"/>
      <c r="AM6516" s="257">
        <v>10982.1</v>
      </c>
      <c r="AN6516" s="258">
        <v>10957.779340905088</v>
      </c>
      <c r="AO6516" s="276">
        <v>1.0005276973068926</v>
      </c>
      <c r="AQ6516" s="280">
        <v>10620.305804121794</v>
      </c>
      <c r="AR6516" s="281">
        <v>10705.20772367565</v>
      </c>
    </row>
    <row r="6517" spans="1:44" x14ac:dyDescent="0.2">
      <c r="A6517" s="260" t="s">
        <v>8399</v>
      </c>
      <c r="B6517" s="261" t="s">
        <v>6486</v>
      </c>
      <c r="C6517" s="261" t="s">
        <v>6554</v>
      </c>
      <c r="D6517" s="262" t="s">
        <v>14484</v>
      </c>
      <c r="E6517" s="257">
        <v>252</v>
      </c>
      <c r="F6517" s="258">
        <v>637</v>
      </c>
      <c r="G6517" s="258">
        <v>1905</v>
      </c>
      <c r="H6517" s="258">
        <v>1818</v>
      </c>
      <c r="I6517" s="258">
        <v>899</v>
      </c>
      <c r="J6517" s="258">
        <v>589</v>
      </c>
      <c r="K6517" s="259">
        <v>204</v>
      </c>
      <c r="L6517" s="257">
        <v>282</v>
      </c>
      <c r="M6517" s="258">
        <v>679</v>
      </c>
      <c r="N6517" s="258">
        <v>1930</v>
      </c>
      <c r="O6517" s="258">
        <v>2057</v>
      </c>
      <c r="P6517" s="258">
        <v>1007</v>
      </c>
      <c r="Q6517" s="258">
        <v>770</v>
      </c>
      <c r="R6517" s="259">
        <v>382</v>
      </c>
      <c r="S6517" s="267">
        <v>13411</v>
      </c>
      <c r="T6517" s="90"/>
      <c r="U6517" s="260">
        <v>173</v>
      </c>
      <c r="V6517" s="273">
        <v>77.137018246519204</v>
      </c>
      <c r="W6517" s="273">
        <v>64.992692565804106</v>
      </c>
      <c r="X6517" s="274">
        <v>1.158277115</v>
      </c>
      <c r="Z6517" s="257">
        <v>41380.620000000003</v>
      </c>
      <c r="AA6517" s="258">
        <v>16022.380436067659</v>
      </c>
      <c r="AB6517" s="276">
        <v>1.1947192928243724</v>
      </c>
      <c r="AC6517" s="92"/>
      <c r="AD6517" s="257">
        <v>1121854.3193975172</v>
      </c>
      <c r="AE6517" s="258">
        <v>11375.592560559864</v>
      </c>
      <c r="AF6517" s="276">
        <v>0.84822851096561513</v>
      </c>
      <c r="AG6517" s="93"/>
      <c r="AH6517" s="257">
        <v>15533.654389264999</v>
      </c>
      <c r="AI6517" s="258">
        <v>13176.208997082815</v>
      </c>
      <c r="AJ6517" s="258">
        <v>13298.300318599751</v>
      </c>
      <c r="AK6517" s="276">
        <v>0.9915964744314183</v>
      </c>
      <c r="AL6517" s="93"/>
      <c r="AM6517" s="257">
        <v>13485.39</v>
      </c>
      <c r="AN6517" s="258">
        <v>13455.525623154776</v>
      </c>
      <c r="AO6517" s="276">
        <v>1.0033200822574584</v>
      </c>
      <c r="AQ6517" s="280">
        <v>13521.173467682736</v>
      </c>
      <c r="AR6517" s="281">
        <v>13629.265796020534</v>
      </c>
    </row>
    <row r="6518" spans="1:44" x14ac:dyDescent="0.2">
      <c r="A6518" s="260" t="s">
        <v>8399</v>
      </c>
      <c r="B6518" s="261" t="s">
        <v>6488</v>
      </c>
      <c r="C6518" s="261" t="s">
        <v>6555</v>
      </c>
      <c r="D6518" s="262" t="s">
        <v>14485</v>
      </c>
      <c r="E6518" s="257">
        <v>218</v>
      </c>
      <c r="F6518" s="258">
        <v>407</v>
      </c>
      <c r="G6518" s="258">
        <v>1030</v>
      </c>
      <c r="H6518" s="258">
        <v>980</v>
      </c>
      <c r="I6518" s="258">
        <v>377</v>
      </c>
      <c r="J6518" s="258">
        <v>172</v>
      </c>
      <c r="K6518" s="259">
        <v>46</v>
      </c>
      <c r="L6518" s="257">
        <v>212</v>
      </c>
      <c r="M6518" s="258">
        <v>414</v>
      </c>
      <c r="N6518" s="258">
        <v>1119</v>
      </c>
      <c r="O6518" s="258">
        <v>1068</v>
      </c>
      <c r="P6518" s="258">
        <v>344</v>
      </c>
      <c r="Q6518" s="258">
        <v>160</v>
      </c>
      <c r="R6518" s="259">
        <v>120</v>
      </c>
      <c r="S6518" s="267">
        <v>6667</v>
      </c>
      <c r="T6518" s="90"/>
      <c r="U6518" s="260">
        <v>28</v>
      </c>
      <c r="V6518" s="273">
        <v>66.104540707702398</v>
      </c>
      <c r="W6518" s="273">
        <v>68.156418716256695</v>
      </c>
      <c r="X6518" s="274">
        <v>1.2148417229999999</v>
      </c>
      <c r="Z6518" s="257">
        <v>18080.36</v>
      </c>
      <c r="AA6518" s="258">
        <v>7000.6299166387616</v>
      </c>
      <c r="AB6518" s="276">
        <v>1.0500419853965444</v>
      </c>
      <c r="AC6518" s="92"/>
      <c r="AD6518" s="257">
        <v>543491.93657868309</v>
      </c>
      <c r="AE6518" s="258">
        <v>5511.0032769575873</v>
      </c>
      <c r="AF6518" s="276">
        <v>0.8266091610855838</v>
      </c>
      <c r="AG6518" s="93"/>
      <c r="AH6518" s="257">
        <v>8099.3497672409994</v>
      </c>
      <c r="AI6518" s="258">
        <v>6870.1622039043596</v>
      </c>
      <c r="AJ6518" s="258">
        <v>6764.5178578740924</v>
      </c>
      <c r="AK6518" s="276">
        <v>1.0146269473337473</v>
      </c>
      <c r="AL6518" s="93"/>
      <c r="AM6518" s="257">
        <v>6679.04</v>
      </c>
      <c r="AN6518" s="258">
        <v>6664.2487802040332</v>
      </c>
      <c r="AO6518" s="276">
        <v>0.99958733766372176</v>
      </c>
      <c r="AQ6518" s="280">
        <v>5869.0049021721088</v>
      </c>
      <c r="AR6518" s="281">
        <v>5915.9234929599579</v>
      </c>
    </row>
    <row r="6519" spans="1:44" x14ac:dyDescent="0.2">
      <c r="A6519" s="260" t="s">
        <v>8399</v>
      </c>
      <c r="B6519" s="261" t="s">
        <v>6495</v>
      </c>
      <c r="C6519" s="261" t="s">
        <v>6556</v>
      </c>
      <c r="D6519" s="262" t="s">
        <v>14486</v>
      </c>
      <c r="E6519" s="257">
        <v>450</v>
      </c>
      <c r="F6519" s="258">
        <v>985</v>
      </c>
      <c r="G6519" s="258">
        <v>2833</v>
      </c>
      <c r="H6519" s="258">
        <v>1984</v>
      </c>
      <c r="I6519" s="258">
        <v>626</v>
      </c>
      <c r="J6519" s="258">
        <v>376</v>
      </c>
      <c r="K6519" s="259">
        <v>101</v>
      </c>
      <c r="L6519" s="257">
        <v>432</v>
      </c>
      <c r="M6519" s="258">
        <v>977</v>
      </c>
      <c r="N6519" s="258">
        <v>2757</v>
      </c>
      <c r="O6519" s="258">
        <v>1856</v>
      </c>
      <c r="P6519" s="258">
        <v>727</v>
      </c>
      <c r="Q6519" s="258">
        <v>460</v>
      </c>
      <c r="R6519" s="259">
        <v>202</v>
      </c>
      <c r="S6519" s="267">
        <v>14766</v>
      </c>
      <c r="T6519" s="90"/>
      <c r="U6519" s="260">
        <v>113</v>
      </c>
      <c r="V6519" s="273">
        <v>57.522355647937097</v>
      </c>
      <c r="W6519" s="273">
        <v>65.511339787421207</v>
      </c>
      <c r="X6519" s="274">
        <v>1.3460041519999999</v>
      </c>
      <c r="Z6519" s="257">
        <v>38167.42</v>
      </c>
      <c r="AA6519" s="258">
        <v>14778.244586552291</v>
      </c>
      <c r="AB6519" s="276">
        <v>1.0008292419444869</v>
      </c>
      <c r="AC6519" s="92"/>
      <c r="AD6519" s="257">
        <v>1161378.7984343155</v>
      </c>
      <c r="AE6519" s="258">
        <v>11776.370417289487</v>
      </c>
      <c r="AF6519" s="276">
        <v>0.79753287398682693</v>
      </c>
      <c r="AG6519" s="93"/>
      <c r="AH6519" s="257">
        <v>19875.097308431999</v>
      </c>
      <c r="AI6519" s="258">
        <v>16858.778328056349</v>
      </c>
      <c r="AJ6519" s="258">
        <v>15770.533597467049</v>
      </c>
      <c r="AK6519" s="276">
        <v>1.0680301772631078</v>
      </c>
      <c r="AL6519" s="93"/>
      <c r="AM6519" s="257">
        <v>14814.59</v>
      </c>
      <c r="AN6519" s="258">
        <v>14781.782013092134</v>
      </c>
      <c r="AO6519" s="276">
        <v>1.0010688076047767</v>
      </c>
      <c r="AQ6519" s="280">
        <v>12601.40288598899</v>
      </c>
      <c r="AR6519" s="281">
        <v>12702.142291597889</v>
      </c>
    </row>
    <row r="6520" spans="1:44" x14ac:dyDescent="0.2">
      <c r="A6520" s="260" t="s">
        <v>8399</v>
      </c>
      <c r="B6520" s="261" t="s">
        <v>6488</v>
      </c>
      <c r="C6520" s="261" t="s">
        <v>6557</v>
      </c>
      <c r="D6520" s="262" t="s">
        <v>14487</v>
      </c>
      <c r="E6520" s="257">
        <v>360</v>
      </c>
      <c r="F6520" s="258">
        <v>728</v>
      </c>
      <c r="G6520" s="258">
        <v>2492</v>
      </c>
      <c r="H6520" s="258">
        <v>2026</v>
      </c>
      <c r="I6520" s="258">
        <v>619</v>
      </c>
      <c r="J6520" s="258">
        <v>367</v>
      </c>
      <c r="K6520" s="259">
        <v>125</v>
      </c>
      <c r="L6520" s="257">
        <v>355</v>
      </c>
      <c r="M6520" s="258">
        <v>678</v>
      </c>
      <c r="N6520" s="258">
        <v>2382</v>
      </c>
      <c r="O6520" s="258">
        <v>1856</v>
      </c>
      <c r="P6520" s="258">
        <v>612</v>
      </c>
      <c r="Q6520" s="258">
        <v>425</v>
      </c>
      <c r="R6520" s="259">
        <v>158</v>
      </c>
      <c r="S6520" s="267">
        <v>13183</v>
      </c>
      <c r="T6520" s="90"/>
      <c r="U6520" s="260">
        <v>88</v>
      </c>
      <c r="V6520" s="273">
        <v>82.2114240519942</v>
      </c>
      <c r="W6520" s="273">
        <v>62.663430175225599</v>
      </c>
      <c r="X6520" s="274">
        <v>1.1569797610000001</v>
      </c>
      <c r="Z6520" s="257">
        <v>34863.19</v>
      </c>
      <c r="AA6520" s="258">
        <v>13498.862351383563</v>
      </c>
      <c r="AB6520" s="276">
        <v>1.0239598233621758</v>
      </c>
      <c r="AC6520" s="92"/>
      <c r="AD6520" s="257">
        <v>1112981.460355903</v>
      </c>
      <c r="AE6520" s="258">
        <v>11285.621850852307</v>
      </c>
      <c r="AF6520" s="276">
        <v>0.85607387171753824</v>
      </c>
      <c r="AG6520" s="93"/>
      <c r="AH6520" s="257">
        <v>15252.464189263001</v>
      </c>
      <c r="AI6520" s="258">
        <v>12937.693271786498</v>
      </c>
      <c r="AJ6520" s="258">
        <v>13065.252770457519</v>
      </c>
      <c r="AK6520" s="276">
        <v>0.99106825232932705</v>
      </c>
      <c r="AL6520" s="93"/>
      <c r="AM6520" s="257">
        <v>13220.84</v>
      </c>
      <c r="AN6520" s="258">
        <v>13191.561488368492</v>
      </c>
      <c r="AO6520" s="276">
        <v>1.0006494339959411</v>
      </c>
      <c r="AQ6520" s="280">
        <v>11460.245715011737</v>
      </c>
      <c r="AR6520" s="281">
        <v>11551.862366896255</v>
      </c>
    </row>
    <row r="6521" spans="1:44" x14ac:dyDescent="0.2">
      <c r="A6521" s="260" t="s">
        <v>8399</v>
      </c>
      <c r="B6521" s="261" t="s">
        <v>6486</v>
      </c>
      <c r="C6521" s="261" t="s">
        <v>6558</v>
      </c>
      <c r="D6521" s="262" t="s">
        <v>12686</v>
      </c>
      <c r="E6521" s="257">
        <v>410</v>
      </c>
      <c r="F6521" s="258">
        <v>545</v>
      </c>
      <c r="G6521" s="258">
        <v>2253</v>
      </c>
      <c r="H6521" s="258">
        <v>1688</v>
      </c>
      <c r="I6521" s="258">
        <v>539</v>
      </c>
      <c r="J6521" s="258">
        <v>313</v>
      </c>
      <c r="K6521" s="259">
        <v>97</v>
      </c>
      <c r="L6521" s="257">
        <v>339</v>
      </c>
      <c r="M6521" s="258">
        <v>539</v>
      </c>
      <c r="N6521" s="258">
        <v>2262</v>
      </c>
      <c r="O6521" s="258">
        <v>1599</v>
      </c>
      <c r="P6521" s="258">
        <v>563</v>
      </c>
      <c r="Q6521" s="258">
        <v>417</v>
      </c>
      <c r="R6521" s="259">
        <v>216</v>
      </c>
      <c r="S6521" s="267">
        <v>11780</v>
      </c>
      <c r="T6521" s="90"/>
      <c r="U6521" s="260">
        <v>88</v>
      </c>
      <c r="V6521" s="273">
        <v>93.268272623215296</v>
      </c>
      <c r="W6521" s="273">
        <v>102.82255600814599</v>
      </c>
      <c r="X6521" s="274">
        <v>1.158277115</v>
      </c>
      <c r="Z6521" s="257">
        <v>31851.770000000004</v>
      </c>
      <c r="AA6521" s="258">
        <v>12332.85476394812</v>
      </c>
      <c r="AB6521" s="276">
        <v>1.046931643798652</v>
      </c>
      <c r="AC6521" s="92"/>
      <c r="AD6521" s="257">
        <v>1140552.2959661665</v>
      </c>
      <c r="AE6521" s="258">
        <v>11565.18987232676</v>
      </c>
      <c r="AF6521" s="276">
        <v>0.98176484484947035</v>
      </c>
      <c r="AG6521" s="93"/>
      <c r="AH6521" s="257">
        <v>13644.504414699999</v>
      </c>
      <c r="AI6521" s="258">
        <v>11573.763476671058</v>
      </c>
      <c r="AJ6521" s="258">
        <v>11681.006468802108</v>
      </c>
      <c r="AK6521" s="276">
        <v>0.99159647443141841</v>
      </c>
      <c r="AL6521" s="93"/>
      <c r="AM6521" s="257">
        <v>11817.84</v>
      </c>
      <c r="AN6521" s="258">
        <v>11791.668533898051</v>
      </c>
      <c r="AO6521" s="276">
        <v>1.0009905376823474</v>
      </c>
      <c r="AQ6521" s="280">
        <v>12018.106272232866</v>
      </c>
      <c r="AR6521" s="281">
        <v>12114.182629235582</v>
      </c>
    </row>
    <row r="6522" spans="1:44" x14ac:dyDescent="0.2">
      <c r="A6522" s="260" t="s">
        <v>8399</v>
      </c>
      <c r="B6522" s="261" t="s">
        <v>6418</v>
      </c>
      <c r="C6522" s="261" t="s">
        <v>6431</v>
      </c>
      <c r="D6522" s="262" t="s">
        <v>14377</v>
      </c>
      <c r="E6522" s="257">
        <v>295</v>
      </c>
      <c r="F6522" s="258">
        <v>595</v>
      </c>
      <c r="G6522" s="258">
        <v>1880</v>
      </c>
      <c r="H6522" s="258">
        <v>1157</v>
      </c>
      <c r="I6522" s="258">
        <v>362</v>
      </c>
      <c r="J6522" s="258">
        <v>197</v>
      </c>
      <c r="K6522" s="259">
        <v>43</v>
      </c>
      <c r="L6522" s="257">
        <v>303</v>
      </c>
      <c r="M6522" s="258">
        <v>541</v>
      </c>
      <c r="N6522" s="258">
        <v>1797</v>
      </c>
      <c r="O6522" s="258">
        <v>1136</v>
      </c>
      <c r="P6522" s="258">
        <v>348</v>
      </c>
      <c r="Q6522" s="258">
        <v>243</v>
      </c>
      <c r="R6522" s="259">
        <v>97</v>
      </c>
      <c r="S6522" s="267">
        <v>8994</v>
      </c>
      <c r="T6522" s="90"/>
      <c r="U6522" s="260">
        <v>10</v>
      </c>
      <c r="V6522" s="273">
        <v>100.347389950215</v>
      </c>
      <c r="W6522" s="273">
        <v>109.36445481827199</v>
      </c>
      <c r="X6522" s="274">
        <v>1.178905034</v>
      </c>
      <c r="Z6522" s="257">
        <v>22471.329999999998</v>
      </c>
      <c r="AA6522" s="258">
        <v>8700.7927422165303</v>
      </c>
      <c r="AB6522" s="276">
        <v>0.9673996822566745</v>
      </c>
      <c r="AC6522" s="92"/>
      <c r="AD6522" s="257">
        <v>901366.53097920492</v>
      </c>
      <c r="AE6522" s="258">
        <v>9139.8483981871159</v>
      </c>
      <c r="AF6522" s="276">
        <v>1.0162161883685918</v>
      </c>
      <c r="AG6522" s="93"/>
      <c r="AH6522" s="257">
        <v>10603.071875796</v>
      </c>
      <c r="AI6522" s="258">
        <v>8993.9100964631125</v>
      </c>
      <c r="AJ6522" s="258">
        <v>8993.9568463022952</v>
      </c>
      <c r="AK6522" s="276">
        <v>0.99999520194599678</v>
      </c>
      <c r="AL6522" s="93"/>
      <c r="AM6522" s="257">
        <v>8998.2999999999993</v>
      </c>
      <c r="AN6522" s="258">
        <v>8978.3726102718283</v>
      </c>
      <c r="AO6522" s="276">
        <v>0.99826246500687443</v>
      </c>
      <c r="AQ6522" s="280">
        <v>8826.4809990564208</v>
      </c>
      <c r="AR6522" s="281">
        <v>8897.0425434739736</v>
      </c>
    </row>
    <row r="6523" spans="1:44" x14ac:dyDescent="0.2">
      <c r="A6523" s="260" t="s">
        <v>8399</v>
      </c>
      <c r="B6523" s="261" t="s">
        <v>6446</v>
      </c>
      <c r="C6523" s="261" t="s">
        <v>6460</v>
      </c>
      <c r="D6523" s="262" t="s">
        <v>14403</v>
      </c>
      <c r="E6523" s="257">
        <v>150</v>
      </c>
      <c r="F6523" s="258">
        <v>232</v>
      </c>
      <c r="G6523" s="258">
        <v>1180</v>
      </c>
      <c r="H6523" s="258">
        <v>526</v>
      </c>
      <c r="I6523" s="258">
        <v>134</v>
      </c>
      <c r="J6523" s="258">
        <v>69</v>
      </c>
      <c r="K6523" s="259">
        <v>24</v>
      </c>
      <c r="L6523" s="257">
        <v>154</v>
      </c>
      <c r="M6523" s="258">
        <v>215</v>
      </c>
      <c r="N6523" s="258">
        <v>1206</v>
      </c>
      <c r="O6523" s="258">
        <v>467</v>
      </c>
      <c r="P6523" s="258">
        <v>124</v>
      </c>
      <c r="Q6523" s="258">
        <v>98</v>
      </c>
      <c r="R6523" s="259">
        <v>51</v>
      </c>
      <c r="S6523" s="267">
        <v>4630</v>
      </c>
      <c r="T6523" s="90"/>
      <c r="U6523" s="260">
        <v>15</v>
      </c>
      <c r="V6523" s="273">
        <v>101.51986390267299</v>
      </c>
      <c r="W6523" s="273">
        <v>113.041252699784</v>
      </c>
      <c r="X6523" s="274">
        <v>1.1948624809999999</v>
      </c>
      <c r="Z6523" s="257">
        <v>10862.449999999999</v>
      </c>
      <c r="AA6523" s="258">
        <v>4205.8892874916601</v>
      </c>
      <c r="AB6523" s="276">
        <v>0.90839941414506697</v>
      </c>
      <c r="AC6523" s="92"/>
      <c r="AD6523" s="257">
        <v>469460.51424138743</v>
      </c>
      <c r="AE6523" s="258">
        <v>4760.3253300740053</v>
      </c>
      <c r="AF6523" s="276">
        <v>1.0281480194544288</v>
      </c>
      <c r="AG6523" s="93"/>
      <c r="AH6523" s="257">
        <v>5532.2132870299993</v>
      </c>
      <c r="AI6523" s="258">
        <v>4692.6239415189439</v>
      </c>
      <c r="AJ6523" s="258">
        <v>4660.0594919290925</v>
      </c>
      <c r="AK6523" s="276">
        <v>1.0064923308702143</v>
      </c>
      <c r="AL6523" s="93"/>
      <c r="AM6523" s="257">
        <v>4636.45</v>
      </c>
      <c r="AN6523" s="258">
        <v>4626.1822443011251</v>
      </c>
      <c r="AO6523" s="276">
        <v>0.99917543073458426</v>
      </c>
      <c r="AQ6523" s="280">
        <v>4348.7625611787234</v>
      </c>
      <c r="AR6523" s="281">
        <v>4383.5278773511372</v>
      </c>
    </row>
    <row r="6524" spans="1:44" x14ac:dyDescent="0.2">
      <c r="A6524" s="260" t="s">
        <v>8399</v>
      </c>
      <c r="B6524" s="261" t="s">
        <v>6488</v>
      </c>
      <c r="C6524" s="261" t="s">
        <v>6559</v>
      </c>
      <c r="D6524" s="262" t="s">
        <v>14488</v>
      </c>
      <c r="E6524" s="257">
        <v>237</v>
      </c>
      <c r="F6524" s="258">
        <v>632</v>
      </c>
      <c r="G6524" s="258">
        <v>1537</v>
      </c>
      <c r="H6524" s="258">
        <v>1438</v>
      </c>
      <c r="I6524" s="258">
        <v>498</v>
      </c>
      <c r="J6524" s="258">
        <v>292</v>
      </c>
      <c r="K6524" s="259">
        <v>89</v>
      </c>
      <c r="L6524" s="257">
        <v>286</v>
      </c>
      <c r="M6524" s="258">
        <v>595</v>
      </c>
      <c r="N6524" s="258">
        <v>1508</v>
      </c>
      <c r="O6524" s="258">
        <v>1430</v>
      </c>
      <c r="P6524" s="258">
        <v>497</v>
      </c>
      <c r="Q6524" s="258">
        <v>342</v>
      </c>
      <c r="R6524" s="259">
        <v>192</v>
      </c>
      <c r="S6524" s="267">
        <v>9573</v>
      </c>
      <c r="T6524" s="90"/>
      <c r="U6524" s="260">
        <v>105</v>
      </c>
      <c r="V6524" s="273">
        <v>69.103457249027699</v>
      </c>
      <c r="W6524" s="273">
        <v>62.730054302422701</v>
      </c>
      <c r="X6524" s="274">
        <v>1.2148417229999999</v>
      </c>
      <c r="Z6524" s="257">
        <v>26309.72</v>
      </c>
      <c r="AA6524" s="258">
        <v>10186.999204130292</v>
      </c>
      <c r="AB6524" s="276">
        <v>1.0641386403562407</v>
      </c>
      <c r="AC6524" s="92"/>
      <c r="AD6524" s="257">
        <v>775586.61130639666</v>
      </c>
      <c r="AE6524" s="258">
        <v>7864.4411605823034</v>
      </c>
      <c r="AF6524" s="276">
        <v>0.82152315476677151</v>
      </c>
      <c r="AG6524" s="93"/>
      <c r="AH6524" s="257">
        <v>11629.679814278999</v>
      </c>
      <c r="AI6524" s="258">
        <v>9864.7161808874225</v>
      </c>
      <c r="AJ6524" s="258">
        <v>9713.0237668259615</v>
      </c>
      <c r="AK6524" s="276">
        <v>1.0146269473337473</v>
      </c>
      <c r="AL6524" s="93"/>
      <c r="AM6524" s="257">
        <v>9618.15</v>
      </c>
      <c r="AN6524" s="258">
        <v>9596.8499073698349</v>
      </c>
      <c r="AO6524" s="276">
        <v>1.0024913723357187</v>
      </c>
      <c r="AQ6524" s="280">
        <v>8512.4214422414771</v>
      </c>
      <c r="AR6524" s="281">
        <v>8580.4723000818631</v>
      </c>
    </row>
    <row r="6525" spans="1:44" x14ac:dyDescent="0.2">
      <c r="A6525" s="260" t="s">
        <v>8399</v>
      </c>
      <c r="B6525" s="261" t="s">
        <v>6418</v>
      </c>
      <c r="C6525" s="261" t="s">
        <v>6432</v>
      </c>
      <c r="D6525" s="262" t="s">
        <v>14378</v>
      </c>
      <c r="E6525" s="257">
        <v>422</v>
      </c>
      <c r="F6525" s="258">
        <v>682</v>
      </c>
      <c r="G6525" s="258">
        <v>2315</v>
      </c>
      <c r="H6525" s="258">
        <v>1332</v>
      </c>
      <c r="I6525" s="258">
        <v>401</v>
      </c>
      <c r="J6525" s="258">
        <v>178</v>
      </c>
      <c r="K6525" s="259">
        <v>74</v>
      </c>
      <c r="L6525" s="257">
        <v>404</v>
      </c>
      <c r="M6525" s="258">
        <v>658</v>
      </c>
      <c r="N6525" s="258">
        <v>2357</v>
      </c>
      <c r="O6525" s="258">
        <v>1346</v>
      </c>
      <c r="P6525" s="258">
        <v>427</v>
      </c>
      <c r="Q6525" s="258">
        <v>325</v>
      </c>
      <c r="R6525" s="259">
        <v>154</v>
      </c>
      <c r="S6525" s="267">
        <v>11075</v>
      </c>
      <c r="T6525" s="90"/>
      <c r="U6525" s="260">
        <v>23</v>
      </c>
      <c r="V6525" s="273">
        <v>104.208592855932</v>
      </c>
      <c r="W6525" s="273">
        <v>122.739683972911</v>
      </c>
      <c r="X6525" s="274">
        <v>1.178905034</v>
      </c>
      <c r="Z6525" s="257">
        <v>27859.239999999998</v>
      </c>
      <c r="AA6525" s="258">
        <v>10786.966022735123</v>
      </c>
      <c r="AB6525" s="276">
        <v>0.97399241740271991</v>
      </c>
      <c r="AC6525" s="92"/>
      <c r="AD6525" s="257">
        <v>1156160.466739415</v>
      </c>
      <c r="AE6525" s="258">
        <v>11723.456581526101</v>
      </c>
      <c r="AF6525" s="276">
        <v>1.0585513843364425</v>
      </c>
      <c r="AG6525" s="93"/>
      <c r="AH6525" s="257">
        <v>13056.37325155</v>
      </c>
      <c r="AI6525" s="258">
        <v>11074.889294899818</v>
      </c>
      <c r="AJ6525" s="258">
        <v>11074.946861551913</v>
      </c>
      <c r="AK6525" s="276">
        <v>0.99999520194599667</v>
      </c>
      <c r="AL6525" s="93"/>
      <c r="AM6525" s="257">
        <v>11084.89</v>
      </c>
      <c r="AN6525" s="258">
        <v>11060.34170497495</v>
      </c>
      <c r="AO6525" s="276">
        <v>0.99867645191647403</v>
      </c>
      <c r="AQ6525" s="280">
        <v>11403.390091498226</v>
      </c>
      <c r="AR6525" s="281">
        <v>11494.552222424238</v>
      </c>
    </row>
    <row r="6526" spans="1:44" x14ac:dyDescent="0.2">
      <c r="A6526" s="260" t="s">
        <v>8399</v>
      </c>
      <c r="B6526" s="261" t="s">
        <v>6484</v>
      </c>
      <c r="C6526" s="261" t="s">
        <v>6560</v>
      </c>
      <c r="D6526" s="262" t="s">
        <v>14489</v>
      </c>
      <c r="E6526" s="257">
        <v>244</v>
      </c>
      <c r="F6526" s="258">
        <v>511</v>
      </c>
      <c r="G6526" s="258">
        <v>1408</v>
      </c>
      <c r="H6526" s="258">
        <v>1360</v>
      </c>
      <c r="I6526" s="258">
        <v>548</v>
      </c>
      <c r="J6526" s="258">
        <v>300</v>
      </c>
      <c r="K6526" s="259">
        <v>92</v>
      </c>
      <c r="L6526" s="257">
        <v>201</v>
      </c>
      <c r="M6526" s="258">
        <v>490</v>
      </c>
      <c r="N6526" s="258">
        <v>1471</v>
      </c>
      <c r="O6526" s="258">
        <v>1409</v>
      </c>
      <c r="P6526" s="258">
        <v>532</v>
      </c>
      <c r="Q6526" s="258">
        <v>350</v>
      </c>
      <c r="R6526" s="259">
        <v>172</v>
      </c>
      <c r="S6526" s="267">
        <v>9088</v>
      </c>
      <c r="T6526" s="90"/>
      <c r="U6526" s="260">
        <v>62</v>
      </c>
      <c r="V6526" s="273">
        <v>74.530918360324506</v>
      </c>
      <c r="W6526" s="273">
        <v>67.569306930693003</v>
      </c>
      <c r="X6526" s="274">
        <v>1.1682667360000001</v>
      </c>
      <c r="Z6526" s="257">
        <v>25711.41</v>
      </c>
      <c r="AA6526" s="258">
        <v>9955.3364006560168</v>
      </c>
      <c r="AB6526" s="276">
        <v>1.0954375440862694</v>
      </c>
      <c r="AC6526" s="92"/>
      <c r="AD6526" s="257">
        <v>759586.47669099306</v>
      </c>
      <c r="AE6526" s="258">
        <v>7702.1999416006011</v>
      </c>
      <c r="AF6526" s="276">
        <v>0.84751319779936196</v>
      </c>
      <c r="AG6526" s="93"/>
      <c r="AH6526" s="257">
        <v>10617.208096768001</v>
      </c>
      <c r="AI6526" s="258">
        <v>9005.9009517562972</v>
      </c>
      <c r="AJ6526" s="258">
        <v>9048.5924568430237</v>
      </c>
      <c r="AK6526" s="276">
        <v>0.99566378266318478</v>
      </c>
      <c r="AL6526" s="93"/>
      <c r="AM6526" s="257">
        <v>9114.66</v>
      </c>
      <c r="AN6526" s="258">
        <v>9094.4749225898486</v>
      </c>
      <c r="AO6526" s="276">
        <v>1.0007124694751153</v>
      </c>
      <c r="AQ6526" s="280">
        <v>8406.6783500772581</v>
      </c>
      <c r="AR6526" s="281">
        <v>8473.8838658277</v>
      </c>
    </row>
    <row r="6527" spans="1:44" x14ac:dyDescent="0.2">
      <c r="A6527" s="260" t="s">
        <v>8399</v>
      </c>
      <c r="B6527" s="261" t="s">
        <v>6495</v>
      </c>
      <c r="C6527" s="261" t="s">
        <v>6561</v>
      </c>
      <c r="D6527" s="262" t="s">
        <v>14490</v>
      </c>
      <c r="E6527" s="257">
        <v>287</v>
      </c>
      <c r="F6527" s="258">
        <v>538</v>
      </c>
      <c r="G6527" s="258">
        <v>1934</v>
      </c>
      <c r="H6527" s="258">
        <v>1192</v>
      </c>
      <c r="I6527" s="258">
        <v>428</v>
      </c>
      <c r="J6527" s="258">
        <v>215</v>
      </c>
      <c r="K6527" s="259">
        <v>104</v>
      </c>
      <c r="L6527" s="257">
        <v>249</v>
      </c>
      <c r="M6527" s="258">
        <v>526</v>
      </c>
      <c r="N6527" s="258">
        <v>1829</v>
      </c>
      <c r="O6527" s="258">
        <v>1214</v>
      </c>
      <c r="P6527" s="258">
        <v>472</v>
      </c>
      <c r="Q6527" s="258">
        <v>308</v>
      </c>
      <c r="R6527" s="259">
        <v>214</v>
      </c>
      <c r="S6527" s="267">
        <v>9510</v>
      </c>
      <c r="T6527" s="90"/>
      <c r="U6527" s="260">
        <v>126</v>
      </c>
      <c r="V6527" s="273">
        <v>76.849325255156501</v>
      </c>
      <c r="W6527" s="273">
        <v>78.100567465321504</v>
      </c>
      <c r="X6527" s="274">
        <v>1.3460041519999999</v>
      </c>
      <c r="Z6527" s="257">
        <v>25216.729999999996</v>
      </c>
      <c r="AA6527" s="258">
        <v>9763.7986432682828</v>
      </c>
      <c r="AB6527" s="276">
        <v>1.0266875544971905</v>
      </c>
      <c r="AC6527" s="92"/>
      <c r="AD6527" s="257">
        <v>824327.67152943427</v>
      </c>
      <c r="AE6527" s="258">
        <v>8358.6750664291485</v>
      </c>
      <c r="AF6527" s="276">
        <v>0.87893533821547298</v>
      </c>
      <c r="AG6527" s="93"/>
      <c r="AH6527" s="257">
        <v>12800.499485519998</v>
      </c>
      <c r="AI6527" s="258">
        <v>10857.84788702532</v>
      </c>
      <c r="AJ6527" s="258">
        <v>10156.966985772153</v>
      </c>
      <c r="AK6527" s="276">
        <v>1.0680301772631076</v>
      </c>
      <c r="AL6527" s="93"/>
      <c r="AM6527" s="257">
        <v>9564.18</v>
      </c>
      <c r="AN6527" s="258">
        <v>9542.999427859666</v>
      </c>
      <c r="AO6527" s="276">
        <v>1.0034699713837714</v>
      </c>
      <c r="AQ6527" s="280">
        <v>9197.3697274386232</v>
      </c>
      <c r="AR6527" s="281">
        <v>9270.8962679270353</v>
      </c>
    </row>
    <row r="6528" spans="1:44" x14ac:dyDescent="0.2">
      <c r="A6528" s="260" t="s">
        <v>8399</v>
      </c>
      <c r="B6528" s="261" t="s">
        <v>6488</v>
      </c>
      <c r="C6528" s="261" t="s">
        <v>6562</v>
      </c>
      <c r="D6528" s="262" t="s">
        <v>14491</v>
      </c>
      <c r="E6528" s="257">
        <v>162</v>
      </c>
      <c r="F6528" s="258">
        <v>367</v>
      </c>
      <c r="G6528" s="258">
        <v>1203</v>
      </c>
      <c r="H6528" s="258">
        <v>979</v>
      </c>
      <c r="I6528" s="258">
        <v>357</v>
      </c>
      <c r="J6528" s="258">
        <v>208</v>
      </c>
      <c r="K6528" s="259">
        <v>56</v>
      </c>
      <c r="L6528" s="257">
        <v>179</v>
      </c>
      <c r="M6528" s="258">
        <v>407</v>
      </c>
      <c r="N6528" s="258">
        <v>1140</v>
      </c>
      <c r="O6528" s="258">
        <v>974</v>
      </c>
      <c r="P6528" s="258">
        <v>403</v>
      </c>
      <c r="Q6528" s="258">
        <v>265</v>
      </c>
      <c r="R6528" s="259">
        <v>109</v>
      </c>
      <c r="S6528" s="267">
        <v>6809</v>
      </c>
      <c r="T6528" s="90"/>
      <c r="U6528" s="260">
        <v>53</v>
      </c>
      <c r="V6528" s="273">
        <v>79.5764533797811</v>
      </c>
      <c r="W6528" s="273">
        <v>53.003524746658798</v>
      </c>
      <c r="X6528" s="274">
        <v>1.189154126</v>
      </c>
      <c r="Z6528" s="257">
        <v>18687.14</v>
      </c>
      <c r="AA6528" s="258">
        <v>7235.5722640708946</v>
      </c>
      <c r="AB6528" s="276">
        <v>1.0626482984389622</v>
      </c>
      <c r="AC6528" s="92"/>
      <c r="AD6528" s="257">
        <v>554595.12891808397</v>
      </c>
      <c r="AE6528" s="258">
        <v>5623.5895459505027</v>
      </c>
      <c r="AF6528" s="276">
        <v>0.8259053526142609</v>
      </c>
      <c r="AG6528" s="93"/>
      <c r="AH6528" s="257">
        <v>8096.9504439339998</v>
      </c>
      <c r="AI6528" s="258">
        <v>6868.1270108614126</v>
      </c>
      <c r="AJ6528" s="258">
        <v>6837.3809652134787</v>
      </c>
      <c r="AK6528" s="276">
        <v>1.0041681546796122</v>
      </c>
      <c r="AL6528" s="93"/>
      <c r="AM6528" s="257">
        <v>6831.79</v>
      </c>
      <c r="AN6528" s="258">
        <v>6816.6605042206838</v>
      </c>
      <c r="AO6528" s="276">
        <v>1.001125055694035</v>
      </c>
      <c r="AQ6528" s="280">
        <v>6007.5575700913068</v>
      </c>
      <c r="AR6528" s="281">
        <v>6055.5837925879414</v>
      </c>
    </row>
    <row r="6529" spans="1:44" x14ac:dyDescent="0.2">
      <c r="A6529" s="260" t="s">
        <v>8399</v>
      </c>
      <c r="B6529" s="261" t="s">
        <v>6446</v>
      </c>
      <c r="C6529" s="261" t="s">
        <v>6461</v>
      </c>
      <c r="D6529" s="262" t="s">
        <v>14404</v>
      </c>
      <c r="E6529" s="257">
        <v>314</v>
      </c>
      <c r="F6529" s="258">
        <v>548</v>
      </c>
      <c r="G6529" s="258">
        <v>2559</v>
      </c>
      <c r="H6529" s="258">
        <v>1188</v>
      </c>
      <c r="I6529" s="258">
        <v>332</v>
      </c>
      <c r="J6529" s="258">
        <v>217</v>
      </c>
      <c r="K6529" s="259">
        <v>93</v>
      </c>
      <c r="L6529" s="257">
        <v>290</v>
      </c>
      <c r="M6529" s="258">
        <v>491</v>
      </c>
      <c r="N6529" s="258">
        <v>2111</v>
      </c>
      <c r="O6529" s="258">
        <v>916</v>
      </c>
      <c r="P6529" s="258">
        <v>321</v>
      </c>
      <c r="Q6529" s="258">
        <v>296</v>
      </c>
      <c r="R6529" s="259">
        <v>196</v>
      </c>
      <c r="S6529" s="267">
        <v>9872</v>
      </c>
      <c r="T6529" s="90"/>
      <c r="U6529" s="260">
        <v>202</v>
      </c>
      <c r="V6529" s="273">
        <v>110.130109091392</v>
      </c>
      <c r="W6529" s="273">
        <v>157.879898734177</v>
      </c>
      <c r="X6529" s="274">
        <v>1.1948624809999999</v>
      </c>
      <c r="Z6529" s="257">
        <v>24292.79</v>
      </c>
      <c r="AA6529" s="258">
        <v>9406.0534432181066</v>
      </c>
      <c r="AB6529" s="276">
        <v>0.95280119967768506</v>
      </c>
      <c r="AC6529" s="92"/>
      <c r="AD6529" s="257">
        <v>1127973.958015077</v>
      </c>
      <c r="AE6529" s="258">
        <v>11437.645640293616</v>
      </c>
      <c r="AF6529" s="276">
        <v>1.1585945745840374</v>
      </c>
      <c r="AG6529" s="93"/>
      <c r="AH6529" s="257">
        <v>11795.682412431999</v>
      </c>
      <c r="AI6529" s="258">
        <v>10005.525604897412</v>
      </c>
      <c r="AJ6529" s="258">
        <v>9936.092290350758</v>
      </c>
      <c r="AK6529" s="276">
        <v>1.0064923308702145</v>
      </c>
      <c r="AL6529" s="93"/>
      <c r="AM6529" s="257">
        <v>9958.86</v>
      </c>
      <c r="AN6529" s="258">
        <v>9936.8053802975792</v>
      </c>
      <c r="AO6529" s="276">
        <v>1.0065645644547792</v>
      </c>
      <c r="AQ6529" s="280">
        <v>11040.558410892638</v>
      </c>
      <c r="AR6529" s="281">
        <v>11128.819956211555</v>
      </c>
    </row>
    <row r="6530" spans="1:44" x14ac:dyDescent="0.2">
      <c r="A6530" s="260" t="s">
        <v>8399</v>
      </c>
      <c r="B6530" s="261" t="s">
        <v>6519</v>
      </c>
      <c r="C6530" s="261" t="s">
        <v>6563</v>
      </c>
      <c r="D6530" s="262" t="s">
        <v>14492</v>
      </c>
      <c r="E6530" s="257">
        <v>375</v>
      </c>
      <c r="F6530" s="258">
        <v>783</v>
      </c>
      <c r="G6530" s="258">
        <v>2698</v>
      </c>
      <c r="H6530" s="258">
        <v>1677</v>
      </c>
      <c r="I6530" s="258">
        <v>589</v>
      </c>
      <c r="J6530" s="258">
        <v>289</v>
      </c>
      <c r="K6530" s="259">
        <v>92</v>
      </c>
      <c r="L6530" s="257">
        <v>372</v>
      </c>
      <c r="M6530" s="258">
        <v>705</v>
      </c>
      <c r="N6530" s="258">
        <v>2718</v>
      </c>
      <c r="O6530" s="258">
        <v>1641</v>
      </c>
      <c r="P6530" s="258">
        <v>583</v>
      </c>
      <c r="Q6530" s="258">
        <v>374</v>
      </c>
      <c r="R6530" s="259">
        <v>184</v>
      </c>
      <c r="S6530" s="267">
        <v>13080</v>
      </c>
      <c r="T6530" s="90"/>
      <c r="U6530" s="260">
        <v>81</v>
      </c>
      <c r="V6530" s="273">
        <v>84.098573529263305</v>
      </c>
      <c r="W6530" s="273">
        <v>106.222680727495</v>
      </c>
      <c r="X6530" s="274">
        <v>1.293461339</v>
      </c>
      <c r="Z6530" s="257">
        <v>33453.180000000008</v>
      </c>
      <c r="AA6530" s="258">
        <v>12952.91314524166</v>
      </c>
      <c r="AB6530" s="276">
        <v>0.99028387960563158</v>
      </c>
      <c r="AC6530" s="92"/>
      <c r="AD6530" s="257">
        <v>1245627.0307100115</v>
      </c>
      <c r="AE6530" s="258">
        <v>12630.646723709035</v>
      </c>
      <c r="AF6530" s="276">
        <v>0.96564577398387119</v>
      </c>
      <c r="AG6530" s="93"/>
      <c r="AH6530" s="257">
        <v>16918.474314120002</v>
      </c>
      <c r="AI6530" s="258">
        <v>14350.863479277548</v>
      </c>
      <c r="AJ6530" s="258">
        <v>13690.014470053224</v>
      </c>
      <c r="AK6530" s="276">
        <v>1.0466371919000936</v>
      </c>
      <c r="AL6530" s="93"/>
      <c r="AM6530" s="257">
        <v>13114.83</v>
      </c>
      <c r="AN6530" s="258">
        <v>13085.786255222798</v>
      </c>
      <c r="AO6530" s="276">
        <v>1.0004423742525075</v>
      </c>
      <c r="AQ6530" s="280">
        <v>13097.051613654552</v>
      </c>
      <c r="AR6530" s="281">
        <v>13201.75338430071</v>
      </c>
    </row>
    <row r="6531" spans="1:44" x14ac:dyDescent="0.2">
      <c r="A6531" s="260" t="s">
        <v>8399</v>
      </c>
      <c r="B6531" s="261" t="s">
        <v>6488</v>
      </c>
      <c r="C6531" s="261" t="s">
        <v>6564</v>
      </c>
      <c r="D6531" s="262" t="s">
        <v>14493</v>
      </c>
      <c r="E6531" s="257">
        <v>244</v>
      </c>
      <c r="F6531" s="258">
        <v>514</v>
      </c>
      <c r="G6531" s="258">
        <v>1448</v>
      </c>
      <c r="H6531" s="258">
        <v>1389</v>
      </c>
      <c r="I6531" s="258">
        <v>562</v>
      </c>
      <c r="J6531" s="258">
        <v>315</v>
      </c>
      <c r="K6531" s="259">
        <v>108</v>
      </c>
      <c r="L6531" s="257">
        <v>222</v>
      </c>
      <c r="M6531" s="258">
        <v>584</v>
      </c>
      <c r="N6531" s="258">
        <v>1339</v>
      </c>
      <c r="O6531" s="258">
        <v>1383</v>
      </c>
      <c r="P6531" s="258">
        <v>591</v>
      </c>
      <c r="Q6531" s="258">
        <v>382</v>
      </c>
      <c r="R6531" s="259">
        <v>202</v>
      </c>
      <c r="S6531" s="267">
        <v>9283</v>
      </c>
      <c r="T6531" s="90"/>
      <c r="U6531" s="260">
        <v>28</v>
      </c>
      <c r="V6531" s="273">
        <v>62.492488826272698</v>
      </c>
      <c r="W6531" s="273">
        <v>63.540558009264203</v>
      </c>
      <c r="X6531" s="274">
        <v>1.2148417229999999</v>
      </c>
      <c r="Z6531" s="257">
        <v>26562.070000000003</v>
      </c>
      <c r="AA6531" s="258">
        <v>10284.707931139257</v>
      </c>
      <c r="AB6531" s="276">
        <v>1.1079077810125237</v>
      </c>
      <c r="AC6531" s="92"/>
      <c r="AD6531" s="257">
        <v>737846.03574115562</v>
      </c>
      <c r="AE6531" s="258">
        <v>7481.7520687742281</v>
      </c>
      <c r="AF6531" s="276">
        <v>0.80596273497514037</v>
      </c>
      <c r="AG6531" s="93"/>
      <c r="AH6531" s="257">
        <v>11277.375714608999</v>
      </c>
      <c r="AI6531" s="258">
        <v>9565.8790668732818</v>
      </c>
      <c r="AJ6531" s="258">
        <v>9418.7819520991761</v>
      </c>
      <c r="AK6531" s="276">
        <v>1.0146269473337473</v>
      </c>
      <c r="AL6531" s="93"/>
      <c r="AM6531" s="257">
        <v>9295.0400000000009</v>
      </c>
      <c r="AN6531" s="258">
        <v>9274.4554579621781</v>
      </c>
      <c r="AO6531" s="276">
        <v>0.99907954949500999</v>
      </c>
      <c r="AQ6531" s="280">
        <v>8402.5941374698432</v>
      </c>
      <c r="AR6531" s="281">
        <v>8469.7670027960285</v>
      </c>
    </row>
    <row r="6532" spans="1:44" x14ac:dyDescent="0.2">
      <c r="A6532" s="260" t="s">
        <v>8399</v>
      </c>
      <c r="B6532" s="261" t="s">
        <v>6495</v>
      </c>
      <c r="C6532" s="261" t="s">
        <v>6565</v>
      </c>
      <c r="D6532" s="262" t="s">
        <v>14494</v>
      </c>
      <c r="E6532" s="257">
        <v>288</v>
      </c>
      <c r="F6532" s="258">
        <v>537</v>
      </c>
      <c r="G6532" s="258">
        <v>2152</v>
      </c>
      <c r="H6532" s="258">
        <v>1445</v>
      </c>
      <c r="I6532" s="258">
        <v>431</v>
      </c>
      <c r="J6532" s="258">
        <v>198</v>
      </c>
      <c r="K6532" s="259">
        <v>52</v>
      </c>
      <c r="L6532" s="257">
        <v>286</v>
      </c>
      <c r="M6532" s="258">
        <v>577</v>
      </c>
      <c r="N6532" s="258">
        <v>2017</v>
      </c>
      <c r="O6532" s="258">
        <v>1419</v>
      </c>
      <c r="P6532" s="258">
        <v>441</v>
      </c>
      <c r="Q6532" s="258">
        <v>222</v>
      </c>
      <c r="R6532" s="259">
        <v>92</v>
      </c>
      <c r="S6532" s="267">
        <v>10157</v>
      </c>
      <c r="T6532" s="90"/>
      <c r="U6532" s="260">
        <v>26</v>
      </c>
      <c r="V6532" s="273">
        <v>75.786930691335598</v>
      </c>
      <c r="W6532" s="273">
        <v>69.721161417322804</v>
      </c>
      <c r="X6532" s="274">
        <v>1.3460041519999999</v>
      </c>
      <c r="Z6532" s="257">
        <v>25326.110000000004</v>
      </c>
      <c r="AA6532" s="258">
        <v>9806.1500621715568</v>
      </c>
      <c r="AB6532" s="276">
        <v>0.96545732619588032</v>
      </c>
      <c r="AC6532" s="92"/>
      <c r="AD6532" s="257">
        <v>857441.13331504806</v>
      </c>
      <c r="AE6532" s="258">
        <v>8694.4452667392088</v>
      </c>
      <c r="AF6532" s="276">
        <v>0.85600524433781711</v>
      </c>
      <c r="AG6532" s="93"/>
      <c r="AH6532" s="257">
        <v>13671.364171863999</v>
      </c>
      <c r="AI6532" s="258">
        <v>11596.546896794551</v>
      </c>
      <c r="AJ6532" s="258">
        <v>10847.982510461385</v>
      </c>
      <c r="AK6532" s="276">
        <v>1.0680301772631078</v>
      </c>
      <c r="AL6532" s="93"/>
      <c r="AM6532" s="257">
        <v>10168.18</v>
      </c>
      <c r="AN6532" s="258">
        <v>10145.661825935324</v>
      </c>
      <c r="AO6532" s="276">
        <v>0.99888370837209051</v>
      </c>
      <c r="AQ6532" s="280">
        <v>8955.1613280876936</v>
      </c>
      <c r="AR6532" s="281">
        <v>9026.751581767021</v>
      </c>
    </row>
    <row r="6533" spans="1:44" x14ac:dyDescent="0.2">
      <c r="A6533" s="260" t="s">
        <v>8399</v>
      </c>
      <c r="B6533" s="261" t="s">
        <v>6446</v>
      </c>
      <c r="C6533" s="261" t="s">
        <v>6462</v>
      </c>
      <c r="D6533" s="262" t="s">
        <v>14405</v>
      </c>
      <c r="E6533" s="257">
        <v>112</v>
      </c>
      <c r="F6533" s="258">
        <v>164</v>
      </c>
      <c r="G6533" s="258">
        <v>759</v>
      </c>
      <c r="H6533" s="258">
        <v>442</v>
      </c>
      <c r="I6533" s="258">
        <v>139</v>
      </c>
      <c r="J6533" s="258">
        <v>88</v>
      </c>
      <c r="K6533" s="259">
        <v>30</v>
      </c>
      <c r="L6533" s="257">
        <v>97</v>
      </c>
      <c r="M6533" s="258">
        <v>172</v>
      </c>
      <c r="N6533" s="258">
        <v>684</v>
      </c>
      <c r="O6533" s="258">
        <v>362</v>
      </c>
      <c r="P6533" s="258">
        <v>150</v>
      </c>
      <c r="Q6533" s="258">
        <v>95</v>
      </c>
      <c r="R6533" s="259">
        <v>77</v>
      </c>
      <c r="S6533" s="267">
        <v>3371</v>
      </c>
      <c r="T6533" s="90"/>
      <c r="U6533" s="260">
        <v>18</v>
      </c>
      <c r="V6533" s="273">
        <v>97.396737270673299</v>
      </c>
      <c r="W6533" s="273">
        <v>100.126075348561</v>
      </c>
      <c r="X6533" s="274">
        <v>1.1948624809999999</v>
      </c>
      <c r="Z6533" s="257">
        <v>8736.7899999999991</v>
      </c>
      <c r="AA6533" s="258">
        <v>3382.843784603313</v>
      </c>
      <c r="AB6533" s="276">
        <v>1.0035134335815228</v>
      </c>
      <c r="AC6533" s="92"/>
      <c r="AD6533" s="257">
        <v>327866.18220979441</v>
      </c>
      <c r="AE6533" s="258">
        <v>3324.5600954746892</v>
      </c>
      <c r="AF6533" s="276">
        <v>0.98622370082310562</v>
      </c>
      <c r="AG6533" s="93"/>
      <c r="AH6533" s="257">
        <v>4027.8814234509996</v>
      </c>
      <c r="AI6533" s="258">
        <v>3416.595098673944</v>
      </c>
      <c r="AJ6533" s="258">
        <v>3392.8856473634933</v>
      </c>
      <c r="AK6533" s="276">
        <v>1.0064923308702145</v>
      </c>
      <c r="AL6533" s="93"/>
      <c r="AM6533" s="257">
        <v>3378.74</v>
      </c>
      <c r="AN6533" s="258">
        <v>3371.257534559843</v>
      </c>
      <c r="AO6533" s="276">
        <v>1.0000763970809383</v>
      </c>
      <c r="AQ6533" s="280">
        <v>3358.1572289636865</v>
      </c>
      <c r="AR6533" s="281">
        <v>3385.0033481019909</v>
      </c>
    </row>
    <row r="6534" spans="1:44" x14ac:dyDescent="0.2">
      <c r="A6534" s="260" t="s">
        <v>8399</v>
      </c>
      <c r="B6534" s="261" t="s">
        <v>6486</v>
      </c>
      <c r="C6534" s="261" t="s">
        <v>6566</v>
      </c>
      <c r="D6534" s="262" t="s">
        <v>14495</v>
      </c>
      <c r="E6534" s="257">
        <v>365</v>
      </c>
      <c r="F6534" s="258">
        <v>562</v>
      </c>
      <c r="G6534" s="258">
        <v>1442</v>
      </c>
      <c r="H6534" s="258">
        <v>1022</v>
      </c>
      <c r="I6534" s="258">
        <v>338</v>
      </c>
      <c r="J6534" s="258">
        <v>232</v>
      </c>
      <c r="K6534" s="259">
        <v>48</v>
      </c>
      <c r="L6534" s="257">
        <v>294</v>
      </c>
      <c r="M6534" s="258">
        <v>523</v>
      </c>
      <c r="N6534" s="258">
        <v>1736</v>
      </c>
      <c r="O6534" s="258">
        <v>1096</v>
      </c>
      <c r="P6534" s="258">
        <v>447</v>
      </c>
      <c r="Q6534" s="258">
        <v>231</v>
      </c>
      <c r="R6534" s="259">
        <v>91</v>
      </c>
      <c r="S6534" s="267">
        <v>8427</v>
      </c>
      <c r="T6534" s="90"/>
      <c r="U6534" s="260">
        <v>70</v>
      </c>
      <c r="V6534" s="273">
        <v>97.823517661944905</v>
      </c>
      <c r="W6534" s="273">
        <v>101.488496204933</v>
      </c>
      <c r="X6534" s="274">
        <v>1.158277115</v>
      </c>
      <c r="Z6534" s="257">
        <v>22159.95</v>
      </c>
      <c r="AA6534" s="258">
        <v>8580.227878273392</v>
      </c>
      <c r="AB6534" s="276">
        <v>1.0181829688232338</v>
      </c>
      <c r="AC6534" s="92"/>
      <c r="AD6534" s="257">
        <v>823274.31554670376</v>
      </c>
      <c r="AE6534" s="258">
        <v>8347.9940463772691</v>
      </c>
      <c r="AF6534" s="276">
        <v>0.99062466433811192</v>
      </c>
      <c r="AG6534" s="93"/>
      <c r="AH6534" s="257">
        <v>9760.8012481049991</v>
      </c>
      <c r="AI6534" s="258">
        <v>8279.4656042365878</v>
      </c>
      <c r="AJ6534" s="258">
        <v>8356.1834900335616</v>
      </c>
      <c r="AK6534" s="276">
        <v>0.9915964744314183</v>
      </c>
      <c r="AL6534" s="93"/>
      <c r="AM6534" s="257">
        <v>8457.1</v>
      </c>
      <c r="AN6534" s="258">
        <v>8438.371137029204</v>
      </c>
      <c r="AO6534" s="276">
        <v>1.0013493695299873</v>
      </c>
      <c r="AQ6534" s="280">
        <v>8439.7301666344065</v>
      </c>
      <c r="AR6534" s="281">
        <v>8507.1999085495372</v>
      </c>
    </row>
    <row r="6535" spans="1:44" x14ac:dyDescent="0.2">
      <c r="A6535" s="260" t="s">
        <v>8399</v>
      </c>
      <c r="B6535" s="261" t="s">
        <v>6446</v>
      </c>
      <c r="C6535" s="261" t="s">
        <v>6463</v>
      </c>
      <c r="D6535" s="262" t="s">
        <v>11111</v>
      </c>
      <c r="E6535" s="257">
        <v>299</v>
      </c>
      <c r="F6535" s="258">
        <v>496</v>
      </c>
      <c r="G6535" s="258">
        <v>1665</v>
      </c>
      <c r="H6535" s="258">
        <v>1105</v>
      </c>
      <c r="I6535" s="258">
        <v>364</v>
      </c>
      <c r="J6535" s="258">
        <v>220</v>
      </c>
      <c r="K6535" s="259">
        <v>54</v>
      </c>
      <c r="L6535" s="257">
        <v>247</v>
      </c>
      <c r="M6535" s="258">
        <v>456</v>
      </c>
      <c r="N6535" s="258">
        <v>1656</v>
      </c>
      <c r="O6535" s="258">
        <v>1004</v>
      </c>
      <c r="P6535" s="258">
        <v>374</v>
      </c>
      <c r="Q6535" s="258">
        <v>215</v>
      </c>
      <c r="R6535" s="259">
        <v>117</v>
      </c>
      <c r="S6535" s="267">
        <v>8272</v>
      </c>
      <c r="T6535" s="90"/>
      <c r="U6535" s="260">
        <v>34</v>
      </c>
      <c r="V6535" s="273">
        <v>101.36150711865901</v>
      </c>
      <c r="W6535" s="273">
        <v>105.527321083172</v>
      </c>
      <c r="X6535" s="274">
        <v>1.1948624809999999</v>
      </c>
      <c r="Z6535" s="257">
        <v>21301.66</v>
      </c>
      <c r="AA6535" s="258">
        <v>8247.9020478611728</v>
      </c>
      <c r="AB6535" s="276">
        <v>0.99708680462538357</v>
      </c>
      <c r="AC6535" s="92"/>
      <c r="AD6535" s="257">
        <v>823684.45065516036</v>
      </c>
      <c r="AE6535" s="258">
        <v>8352.1528126340945</v>
      </c>
      <c r="AF6535" s="276">
        <v>1.0096896533648567</v>
      </c>
      <c r="AG6535" s="93"/>
      <c r="AH6535" s="257">
        <v>9883.902442831999</v>
      </c>
      <c r="AI6535" s="258">
        <v>8383.8845019966975</v>
      </c>
      <c r="AJ6535" s="258">
        <v>8325.7045609584147</v>
      </c>
      <c r="AK6535" s="276">
        <v>1.0064923308702145</v>
      </c>
      <c r="AL6535" s="93"/>
      <c r="AM6535" s="257">
        <v>8286.6200000000008</v>
      </c>
      <c r="AN6535" s="258">
        <v>8268.2686773869227</v>
      </c>
      <c r="AO6535" s="276">
        <v>0.99954892134754869</v>
      </c>
      <c r="AQ6535" s="280">
        <v>8378.1074404938809</v>
      </c>
      <c r="AR6535" s="281">
        <v>8445.0845517979942</v>
      </c>
    </row>
    <row r="6536" spans="1:44" x14ac:dyDescent="0.2">
      <c r="A6536" s="260" t="s">
        <v>8399</v>
      </c>
      <c r="B6536" s="261" t="s">
        <v>6488</v>
      </c>
      <c r="C6536" s="261" t="s">
        <v>6567</v>
      </c>
      <c r="D6536" s="262" t="s">
        <v>14496</v>
      </c>
      <c r="E6536" s="257">
        <v>165</v>
      </c>
      <c r="F6536" s="258">
        <v>384</v>
      </c>
      <c r="G6536" s="258">
        <v>1038</v>
      </c>
      <c r="H6536" s="258">
        <v>1091</v>
      </c>
      <c r="I6536" s="258">
        <v>548</v>
      </c>
      <c r="J6536" s="258">
        <v>308</v>
      </c>
      <c r="K6536" s="259">
        <v>142</v>
      </c>
      <c r="L6536" s="257">
        <v>135</v>
      </c>
      <c r="M6536" s="258">
        <v>362</v>
      </c>
      <c r="N6536" s="258">
        <v>1004</v>
      </c>
      <c r="O6536" s="258">
        <v>1182</v>
      </c>
      <c r="P6536" s="258">
        <v>575</v>
      </c>
      <c r="Q6536" s="258">
        <v>367</v>
      </c>
      <c r="R6536" s="259">
        <v>267</v>
      </c>
      <c r="S6536" s="267">
        <v>7568</v>
      </c>
      <c r="T6536" s="90"/>
      <c r="U6536" s="260">
        <v>228</v>
      </c>
      <c r="V6536" s="273">
        <v>69.984348069933901</v>
      </c>
      <c r="W6536" s="273">
        <v>69.381883005413897</v>
      </c>
      <c r="X6536" s="274">
        <v>1.1569797610000001</v>
      </c>
      <c r="Z6536" s="257">
        <v>23476.820000000003</v>
      </c>
      <c r="AA6536" s="258">
        <v>9090.1137167370143</v>
      </c>
      <c r="AB6536" s="276">
        <v>1.2011249625709586</v>
      </c>
      <c r="AC6536" s="92"/>
      <c r="AD6536" s="257">
        <v>626804.97195526783</v>
      </c>
      <c r="AE6536" s="258">
        <v>6355.7966953548275</v>
      </c>
      <c r="AF6536" s="276">
        <v>0.83982514473504588</v>
      </c>
      <c r="AG6536" s="93"/>
      <c r="AH6536" s="257">
        <v>8756.0228312480012</v>
      </c>
      <c r="AI6536" s="258">
        <v>7427.1761117257247</v>
      </c>
      <c r="AJ6536" s="258">
        <v>7500.404533628348</v>
      </c>
      <c r="AK6536" s="276">
        <v>0.99106825232932716</v>
      </c>
      <c r="AL6536" s="93"/>
      <c r="AM6536" s="257">
        <v>7666.04</v>
      </c>
      <c r="AN6536" s="258">
        <v>7649.062996927004</v>
      </c>
      <c r="AO6536" s="276">
        <v>1.0107112839491283</v>
      </c>
      <c r="AQ6536" s="280">
        <v>7646.9608778843649</v>
      </c>
      <c r="AR6536" s="281">
        <v>7708.0929836127762</v>
      </c>
    </row>
    <row r="6537" spans="1:44" x14ac:dyDescent="0.2">
      <c r="A6537" s="260" t="s">
        <v>8399</v>
      </c>
      <c r="B6537" s="261" t="s">
        <v>6488</v>
      </c>
      <c r="C6537" s="261" t="s">
        <v>6568</v>
      </c>
      <c r="D6537" s="262" t="s">
        <v>14497</v>
      </c>
      <c r="E6537" s="257">
        <v>683</v>
      </c>
      <c r="F6537" s="258">
        <v>1330</v>
      </c>
      <c r="G6537" s="258">
        <v>5209</v>
      </c>
      <c r="H6537" s="258">
        <v>2849</v>
      </c>
      <c r="I6537" s="258">
        <v>909</v>
      </c>
      <c r="J6537" s="258">
        <v>574</v>
      </c>
      <c r="K6537" s="259">
        <v>210</v>
      </c>
      <c r="L6537" s="257">
        <v>610</v>
      </c>
      <c r="M6537" s="258">
        <v>1279</v>
      </c>
      <c r="N6537" s="258">
        <v>5827</v>
      </c>
      <c r="O6537" s="258">
        <v>2860</v>
      </c>
      <c r="P6537" s="258">
        <v>1038</v>
      </c>
      <c r="Q6537" s="258">
        <v>781</v>
      </c>
      <c r="R6537" s="259">
        <v>477</v>
      </c>
      <c r="S6537" s="267">
        <v>24636</v>
      </c>
      <c r="T6537" s="90"/>
      <c r="U6537" s="260">
        <v>268</v>
      </c>
      <c r="V6537" s="273">
        <v>74.311140908811396</v>
      </c>
      <c r="W6537" s="273">
        <v>73.459007748164296</v>
      </c>
      <c r="X6537" s="274">
        <v>1.2148417229999999</v>
      </c>
      <c r="Z6537" s="257">
        <v>63276.680000000008</v>
      </c>
      <c r="AA6537" s="258">
        <v>24500.431353887732</v>
      </c>
      <c r="AB6537" s="276">
        <v>0.9944971324033014</v>
      </c>
      <c r="AC6537" s="92"/>
      <c r="AD6537" s="257">
        <v>2092047.4635490905</v>
      </c>
      <c r="AE6537" s="258">
        <v>21213.342188197701</v>
      </c>
      <c r="AF6537" s="276">
        <v>0.86107087953392192</v>
      </c>
      <c r="AG6537" s="93"/>
      <c r="AH6537" s="257">
        <v>29928.840687827997</v>
      </c>
      <c r="AI6537" s="258">
        <v>25386.728071904574</v>
      </c>
      <c r="AJ6537" s="258">
        <v>24996.349474514194</v>
      </c>
      <c r="AK6537" s="276">
        <v>1.014626947333747</v>
      </c>
      <c r="AL6537" s="93"/>
      <c r="AM6537" s="257">
        <v>24751.24</v>
      </c>
      <c r="AN6537" s="258">
        <v>24696.426579049879</v>
      </c>
      <c r="AO6537" s="276">
        <v>1.0024527755743577</v>
      </c>
      <c r="AQ6537" s="280">
        <v>21457.689068333602</v>
      </c>
      <c r="AR6537" s="281">
        <v>21629.228289961691</v>
      </c>
    </row>
    <row r="6538" spans="1:44" x14ac:dyDescent="0.2">
      <c r="A6538" s="260" t="s">
        <v>8399</v>
      </c>
      <c r="B6538" s="261" t="s">
        <v>6488</v>
      </c>
      <c r="C6538" s="261" t="s">
        <v>6569</v>
      </c>
      <c r="D6538" s="262" t="s">
        <v>14498</v>
      </c>
      <c r="E6538" s="257">
        <v>289</v>
      </c>
      <c r="F6538" s="258">
        <v>724</v>
      </c>
      <c r="G6538" s="258">
        <v>1931</v>
      </c>
      <c r="H6538" s="258">
        <v>1903</v>
      </c>
      <c r="I6538" s="258">
        <v>770</v>
      </c>
      <c r="J6538" s="258">
        <v>486</v>
      </c>
      <c r="K6538" s="259">
        <v>173</v>
      </c>
      <c r="L6538" s="257">
        <v>249</v>
      </c>
      <c r="M6538" s="258">
        <v>643</v>
      </c>
      <c r="N6538" s="258">
        <v>1852</v>
      </c>
      <c r="O6538" s="258">
        <v>1944</v>
      </c>
      <c r="P6538" s="258">
        <v>805</v>
      </c>
      <c r="Q6538" s="258">
        <v>583</v>
      </c>
      <c r="R6538" s="259">
        <v>325</v>
      </c>
      <c r="S6538" s="267">
        <v>12677</v>
      </c>
      <c r="T6538" s="90"/>
      <c r="U6538" s="260">
        <v>90</v>
      </c>
      <c r="V6538" s="273">
        <v>74.557972652094307</v>
      </c>
      <c r="W6538" s="273">
        <v>68.091109884041899</v>
      </c>
      <c r="X6538" s="274">
        <v>1.1569797610000001</v>
      </c>
      <c r="Z6538" s="257">
        <v>37182.850000000006</v>
      </c>
      <c r="AA6538" s="258">
        <v>14397.023737131982</v>
      </c>
      <c r="AB6538" s="276">
        <v>1.1356806608134402</v>
      </c>
      <c r="AC6538" s="92"/>
      <c r="AD6538" s="257">
        <v>1061215.3219129629</v>
      </c>
      <c r="AE6538" s="258">
        <v>10760.713679462757</v>
      </c>
      <c r="AF6538" s="276">
        <v>0.84883755458410959</v>
      </c>
      <c r="AG6538" s="93"/>
      <c r="AH6538" s="257">
        <v>14667.032430197001</v>
      </c>
      <c r="AI6538" s="258">
        <v>12441.108822456001</v>
      </c>
      <c r="AJ6538" s="258">
        <v>12563.77223477888</v>
      </c>
      <c r="AK6538" s="276">
        <v>0.99106825232932716</v>
      </c>
      <c r="AL6538" s="93"/>
      <c r="AM6538" s="257">
        <v>12715.7</v>
      </c>
      <c r="AN6538" s="258">
        <v>12687.540157633499</v>
      </c>
      <c r="AO6538" s="276">
        <v>1.0008314394283742</v>
      </c>
      <c r="AQ6538" s="280">
        <v>12121.651952842771</v>
      </c>
      <c r="AR6538" s="281">
        <v>12218.556085166409</v>
      </c>
    </row>
    <row r="6539" spans="1:44" x14ac:dyDescent="0.2">
      <c r="A6539" s="260" t="s">
        <v>8399</v>
      </c>
      <c r="B6539" s="261" t="s">
        <v>6488</v>
      </c>
      <c r="C6539" s="261" t="s">
        <v>6570</v>
      </c>
      <c r="D6539" s="262" t="s">
        <v>14499</v>
      </c>
      <c r="E6539" s="257">
        <v>354</v>
      </c>
      <c r="F6539" s="258">
        <v>684</v>
      </c>
      <c r="G6539" s="258">
        <v>2401</v>
      </c>
      <c r="H6539" s="258">
        <v>1855</v>
      </c>
      <c r="I6539" s="258">
        <v>617</v>
      </c>
      <c r="J6539" s="258">
        <v>403</v>
      </c>
      <c r="K6539" s="259">
        <v>136</v>
      </c>
      <c r="L6539" s="257">
        <v>356</v>
      </c>
      <c r="M6539" s="258">
        <v>657</v>
      </c>
      <c r="N6539" s="258">
        <v>2345</v>
      </c>
      <c r="O6539" s="258">
        <v>1814</v>
      </c>
      <c r="P6539" s="258">
        <v>683</v>
      </c>
      <c r="Q6539" s="258">
        <v>489</v>
      </c>
      <c r="R6539" s="259">
        <v>229</v>
      </c>
      <c r="S6539" s="267">
        <v>13023</v>
      </c>
      <c r="T6539" s="90"/>
      <c r="U6539" s="260">
        <v>105</v>
      </c>
      <c r="V6539" s="273">
        <v>83.698981787278598</v>
      </c>
      <c r="W6539" s="273">
        <v>70.442908699992302</v>
      </c>
      <c r="X6539" s="274">
        <v>1.1569797610000001</v>
      </c>
      <c r="Z6539" s="257">
        <v>35609.159999999996</v>
      </c>
      <c r="AA6539" s="258">
        <v>13787.698408791433</v>
      </c>
      <c r="AB6539" s="276">
        <v>1.0587190669424429</v>
      </c>
      <c r="AC6539" s="92"/>
      <c r="AD6539" s="257">
        <v>1128519.1626478776</v>
      </c>
      <c r="AE6539" s="258">
        <v>11443.174010294633</v>
      </c>
      <c r="AF6539" s="276">
        <v>0.87868955004949956</v>
      </c>
      <c r="AG6539" s="93"/>
      <c r="AH6539" s="257">
        <v>15067.347427503002</v>
      </c>
      <c r="AI6539" s="258">
        <v>12780.670521010057</v>
      </c>
      <c r="AJ6539" s="258">
        <v>12906.681850084828</v>
      </c>
      <c r="AK6539" s="276">
        <v>0.99106825232932716</v>
      </c>
      <c r="AL6539" s="93"/>
      <c r="AM6539" s="257">
        <v>13068.15</v>
      </c>
      <c r="AN6539" s="258">
        <v>13039.209631477479</v>
      </c>
      <c r="AO6539" s="276">
        <v>1.0012446925806249</v>
      </c>
      <c r="AQ6539" s="280">
        <v>12021.842332834978</v>
      </c>
      <c r="AR6539" s="281">
        <v>12117.948557030084</v>
      </c>
    </row>
    <row r="6540" spans="1:44" x14ac:dyDescent="0.2">
      <c r="A6540" s="260" t="s">
        <v>8399</v>
      </c>
      <c r="B6540" s="261" t="s">
        <v>6486</v>
      </c>
      <c r="C6540" s="261" t="s">
        <v>6571</v>
      </c>
      <c r="D6540" s="262" t="s">
        <v>14500</v>
      </c>
      <c r="E6540" s="257">
        <v>123</v>
      </c>
      <c r="F6540" s="258">
        <v>228</v>
      </c>
      <c r="G6540" s="258">
        <v>799</v>
      </c>
      <c r="H6540" s="258">
        <v>625</v>
      </c>
      <c r="I6540" s="258">
        <v>216</v>
      </c>
      <c r="J6540" s="258">
        <v>126</v>
      </c>
      <c r="K6540" s="259">
        <v>31</v>
      </c>
      <c r="L6540" s="257">
        <v>116</v>
      </c>
      <c r="M6540" s="258">
        <v>260</v>
      </c>
      <c r="N6540" s="258">
        <v>763</v>
      </c>
      <c r="O6540" s="258">
        <v>570</v>
      </c>
      <c r="P6540" s="258">
        <v>237</v>
      </c>
      <c r="Q6540" s="258">
        <v>183</v>
      </c>
      <c r="R6540" s="259">
        <v>72</v>
      </c>
      <c r="S6540" s="267">
        <v>4349</v>
      </c>
      <c r="T6540" s="90"/>
      <c r="U6540" s="260">
        <v>66</v>
      </c>
      <c r="V6540" s="273">
        <v>94.233048770813895</v>
      </c>
      <c r="W6540" s="273">
        <v>106.06691193377701</v>
      </c>
      <c r="X6540" s="274">
        <v>1.158277115</v>
      </c>
      <c r="Z6540" s="257">
        <v>11830.939999999999</v>
      </c>
      <c r="AA6540" s="258">
        <v>4580.8840369305799</v>
      </c>
      <c r="AB6540" s="276">
        <v>1.0533189323822902</v>
      </c>
      <c r="AC6540" s="92"/>
      <c r="AD6540" s="257">
        <v>425511.21682557912</v>
      </c>
      <c r="AE6540" s="258">
        <v>4314.6798553624621</v>
      </c>
      <c r="AF6540" s="276">
        <v>0.99210849743905771</v>
      </c>
      <c r="AG6540" s="93"/>
      <c r="AH6540" s="257">
        <v>5037.347173135</v>
      </c>
      <c r="AI6540" s="258">
        <v>4272.8605568796638</v>
      </c>
      <c r="AJ6540" s="258">
        <v>4312.4530673022382</v>
      </c>
      <c r="AK6540" s="276">
        <v>0.9915964744314183</v>
      </c>
      <c r="AL6540" s="93"/>
      <c r="AM6540" s="257">
        <v>4377.38</v>
      </c>
      <c r="AN6540" s="258">
        <v>4367.6859736563247</v>
      </c>
      <c r="AO6540" s="276">
        <v>1.0042966138552138</v>
      </c>
      <c r="AQ6540" s="280">
        <v>4525.9050622436916</v>
      </c>
      <c r="AR6540" s="281">
        <v>4562.0865088602168</v>
      </c>
    </row>
    <row r="6541" spans="1:44" x14ac:dyDescent="0.2">
      <c r="A6541" s="260" t="s">
        <v>8399</v>
      </c>
      <c r="B6541" s="261" t="s">
        <v>6484</v>
      </c>
      <c r="C6541" s="261" t="s">
        <v>6572</v>
      </c>
      <c r="D6541" s="262" t="s">
        <v>14501</v>
      </c>
      <c r="E6541" s="257">
        <v>308</v>
      </c>
      <c r="F6541" s="258">
        <v>661</v>
      </c>
      <c r="G6541" s="258">
        <v>2092</v>
      </c>
      <c r="H6541" s="258">
        <v>1552</v>
      </c>
      <c r="I6541" s="258">
        <v>592</v>
      </c>
      <c r="J6541" s="258">
        <v>451</v>
      </c>
      <c r="K6541" s="259">
        <v>109</v>
      </c>
      <c r="L6541" s="257">
        <v>281</v>
      </c>
      <c r="M6541" s="258">
        <v>616</v>
      </c>
      <c r="N6541" s="258">
        <v>2077</v>
      </c>
      <c r="O6541" s="258">
        <v>1567</v>
      </c>
      <c r="P6541" s="258">
        <v>704</v>
      </c>
      <c r="Q6541" s="258">
        <v>542</v>
      </c>
      <c r="R6541" s="259">
        <v>226</v>
      </c>
      <c r="S6541" s="267">
        <v>11778</v>
      </c>
      <c r="T6541" s="90"/>
      <c r="U6541" s="260">
        <v>108</v>
      </c>
      <c r="V6541" s="273">
        <v>87.343917362815901</v>
      </c>
      <c r="W6541" s="273">
        <v>84.886446575574894</v>
      </c>
      <c r="X6541" s="274">
        <v>1.1682667360000001</v>
      </c>
      <c r="Z6541" s="257">
        <v>33139.689999999995</v>
      </c>
      <c r="AA6541" s="258">
        <v>12831.531299273596</v>
      </c>
      <c r="AB6541" s="276">
        <v>1.0894490829744945</v>
      </c>
      <c r="AC6541" s="92"/>
      <c r="AD6541" s="257">
        <v>1072120.4711638514</v>
      </c>
      <c r="AE6541" s="258">
        <v>10871.291793345514</v>
      </c>
      <c r="AF6541" s="276">
        <v>0.92301679345776144</v>
      </c>
      <c r="AG6541" s="93"/>
      <c r="AH6541" s="257">
        <v>13759.845616608001</v>
      </c>
      <c r="AI6541" s="258">
        <v>11671.600067097896</v>
      </c>
      <c r="AJ6541" s="258">
        <v>11726.92803220699</v>
      </c>
      <c r="AK6541" s="276">
        <v>0.99566378266318478</v>
      </c>
      <c r="AL6541" s="93"/>
      <c r="AM6541" s="257">
        <v>11824.44</v>
      </c>
      <c r="AN6541" s="258">
        <v>11798.253917718084</v>
      </c>
      <c r="AO6541" s="276">
        <v>1.0017196398130483</v>
      </c>
      <c r="AQ6541" s="280">
        <v>11812.640550965074</v>
      </c>
      <c r="AR6541" s="281">
        <v>11907.074353180771</v>
      </c>
    </row>
    <row r="6542" spans="1:44" x14ac:dyDescent="0.2">
      <c r="A6542" s="260" t="s">
        <v>8399</v>
      </c>
      <c r="B6542" s="261" t="s">
        <v>6495</v>
      </c>
      <c r="C6542" s="261" t="s">
        <v>6573</v>
      </c>
      <c r="D6542" s="262" t="s">
        <v>14502</v>
      </c>
      <c r="E6542" s="257">
        <v>433</v>
      </c>
      <c r="F6542" s="258">
        <v>801</v>
      </c>
      <c r="G6542" s="258">
        <v>2382</v>
      </c>
      <c r="H6542" s="258">
        <v>1714</v>
      </c>
      <c r="I6542" s="258">
        <v>507</v>
      </c>
      <c r="J6542" s="258">
        <v>325</v>
      </c>
      <c r="K6542" s="259">
        <v>136</v>
      </c>
      <c r="L6542" s="257">
        <v>396</v>
      </c>
      <c r="M6542" s="258">
        <v>756</v>
      </c>
      <c r="N6542" s="258">
        <v>2351</v>
      </c>
      <c r="O6542" s="258">
        <v>1610</v>
      </c>
      <c r="P6542" s="258">
        <v>582</v>
      </c>
      <c r="Q6542" s="258">
        <v>424</v>
      </c>
      <c r="R6542" s="259">
        <v>256</v>
      </c>
      <c r="S6542" s="267">
        <v>12673</v>
      </c>
      <c r="T6542" s="90"/>
      <c r="U6542" s="260">
        <v>98</v>
      </c>
      <c r="V6542" s="273">
        <v>60.129023982256399</v>
      </c>
      <c r="W6542" s="273">
        <v>65.768994082840194</v>
      </c>
      <c r="X6542" s="274">
        <v>1.3460041519999999</v>
      </c>
      <c r="Z6542" s="257">
        <v>33639.579999999994</v>
      </c>
      <c r="AA6542" s="258">
        <v>13025.086344030922</v>
      </c>
      <c r="AB6542" s="276">
        <v>1.0277823991186714</v>
      </c>
      <c r="AC6542" s="92"/>
      <c r="AD6542" s="257">
        <v>1006159.6760160431</v>
      </c>
      <c r="AE6542" s="258">
        <v>10202.449932510153</v>
      </c>
      <c r="AF6542" s="276">
        <v>0.80505404659592472</v>
      </c>
      <c r="AG6542" s="93"/>
      <c r="AH6542" s="257">
        <v>17057.910618295999</v>
      </c>
      <c r="AI6542" s="258">
        <v>14469.138409282006</v>
      </c>
      <c r="AJ6542" s="258">
        <v>13535.146436455363</v>
      </c>
      <c r="AK6542" s="276">
        <v>1.0680301772631076</v>
      </c>
      <c r="AL6542" s="93"/>
      <c r="AM6542" s="257">
        <v>12715.14</v>
      </c>
      <c r="AN6542" s="258">
        <v>12686.981397794221</v>
      </c>
      <c r="AO6542" s="276">
        <v>1.001103242941231</v>
      </c>
      <c r="AQ6542" s="280">
        <v>11211.611500229159</v>
      </c>
      <c r="AR6542" s="281">
        <v>11301.240495402926</v>
      </c>
    </row>
    <row r="6543" spans="1:44" x14ac:dyDescent="0.2">
      <c r="A6543" s="260" t="s">
        <v>8399</v>
      </c>
      <c r="B6543" s="261" t="s">
        <v>6519</v>
      </c>
      <c r="C6543" s="261" t="s">
        <v>6574</v>
      </c>
      <c r="D6543" s="262" t="s">
        <v>14503</v>
      </c>
      <c r="E6543" s="257">
        <v>237</v>
      </c>
      <c r="F6543" s="258">
        <v>636</v>
      </c>
      <c r="G6543" s="258">
        <v>1693</v>
      </c>
      <c r="H6543" s="258">
        <v>1368</v>
      </c>
      <c r="I6543" s="258">
        <v>454</v>
      </c>
      <c r="J6543" s="258">
        <v>212</v>
      </c>
      <c r="K6543" s="259">
        <v>66</v>
      </c>
      <c r="L6543" s="257">
        <v>242</v>
      </c>
      <c r="M6543" s="258">
        <v>559</v>
      </c>
      <c r="N6543" s="258">
        <v>1727</v>
      </c>
      <c r="O6543" s="258">
        <v>1385</v>
      </c>
      <c r="P6543" s="258">
        <v>461</v>
      </c>
      <c r="Q6543" s="258">
        <v>287</v>
      </c>
      <c r="R6543" s="259">
        <v>143</v>
      </c>
      <c r="S6543" s="267">
        <v>9470</v>
      </c>
      <c r="T6543" s="90"/>
      <c r="U6543" s="260">
        <v>171</v>
      </c>
      <c r="V6543" s="273">
        <v>72.956791991706197</v>
      </c>
      <c r="W6543" s="273">
        <v>63.384119945095499</v>
      </c>
      <c r="X6543" s="274">
        <v>1.293461339</v>
      </c>
      <c r="Z6543" s="257">
        <v>24793.3</v>
      </c>
      <c r="AA6543" s="258">
        <v>9599.8485490443672</v>
      </c>
      <c r="AB6543" s="276">
        <v>1.0137115680089088</v>
      </c>
      <c r="AC6543" s="92"/>
      <c r="AD6543" s="257">
        <v>778237.88072092633</v>
      </c>
      <c r="AE6543" s="258">
        <v>7891.3250082499417</v>
      </c>
      <c r="AF6543" s="276">
        <v>0.83329725535902233</v>
      </c>
      <c r="AG6543" s="93"/>
      <c r="AH6543" s="257">
        <v>12249.07888033</v>
      </c>
      <c r="AI6543" s="258">
        <v>10390.112931862261</v>
      </c>
      <c r="AJ6543" s="258">
        <v>9911.6542072938864</v>
      </c>
      <c r="AK6543" s="276">
        <v>1.0466371919000936</v>
      </c>
      <c r="AL6543" s="93"/>
      <c r="AM6543" s="257">
        <v>9543.5300000000007</v>
      </c>
      <c r="AN6543" s="258">
        <v>9522.395158786383</v>
      </c>
      <c r="AO6543" s="276">
        <v>1.005532751719787</v>
      </c>
      <c r="AQ6543" s="280">
        <v>8418.9264778133202</v>
      </c>
      <c r="AR6543" s="281">
        <v>8486.2299087815445</v>
      </c>
    </row>
    <row r="6544" spans="1:44" x14ac:dyDescent="0.2">
      <c r="A6544" s="260" t="s">
        <v>8399</v>
      </c>
      <c r="B6544" s="261" t="s">
        <v>6519</v>
      </c>
      <c r="C6544" s="261" t="s">
        <v>6575</v>
      </c>
      <c r="D6544" s="262" t="s">
        <v>14504</v>
      </c>
      <c r="E6544" s="257">
        <v>449</v>
      </c>
      <c r="F6544" s="258">
        <v>1065</v>
      </c>
      <c r="G6544" s="258">
        <v>2915</v>
      </c>
      <c r="H6544" s="258">
        <v>2490</v>
      </c>
      <c r="I6544" s="258">
        <v>826</v>
      </c>
      <c r="J6544" s="258">
        <v>387</v>
      </c>
      <c r="K6544" s="259">
        <v>113</v>
      </c>
      <c r="L6544" s="257">
        <v>450</v>
      </c>
      <c r="M6544" s="258">
        <v>992</v>
      </c>
      <c r="N6544" s="258">
        <v>2802</v>
      </c>
      <c r="O6544" s="258">
        <v>2519</v>
      </c>
      <c r="P6544" s="258">
        <v>824</v>
      </c>
      <c r="Q6544" s="258">
        <v>462</v>
      </c>
      <c r="R6544" s="259">
        <v>292</v>
      </c>
      <c r="S6544" s="267">
        <v>16586</v>
      </c>
      <c r="T6544" s="90"/>
      <c r="U6544" s="260">
        <v>122</v>
      </c>
      <c r="V6544" s="273">
        <v>63.117507748543602</v>
      </c>
      <c r="W6544" s="273">
        <v>65.2918198806438</v>
      </c>
      <c r="X6544" s="274">
        <v>1.3460041519999999</v>
      </c>
      <c r="Z6544" s="257">
        <v>43892.71</v>
      </c>
      <c r="AA6544" s="258">
        <v>16995.049808098363</v>
      </c>
      <c r="AB6544" s="276">
        <v>1.0246623542806199</v>
      </c>
      <c r="AC6544" s="92"/>
      <c r="AD6544" s="257">
        <v>1327898.8518317295</v>
      </c>
      <c r="AE6544" s="258">
        <v>13464.882239064131</v>
      </c>
      <c r="AF6544" s="276">
        <v>0.81182215356711263</v>
      </c>
      <c r="AG6544" s="93"/>
      <c r="AH6544" s="257">
        <v>22324.824865071998</v>
      </c>
      <c r="AI6544" s="258">
        <v>18936.726083512298</v>
      </c>
      <c r="AJ6544" s="258">
        <v>17714.348520085903</v>
      </c>
      <c r="AK6544" s="276">
        <v>1.0680301772631076</v>
      </c>
      <c r="AL6544" s="93"/>
      <c r="AM6544" s="257">
        <v>16638.46</v>
      </c>
      <c r="AN6544" s="258">
        <v>16601.612920340885</v>
      </c>
      <c r="AO6544" s="276">
        <v>1.0009413312637698</v>
      </c>
      <c r="AQ6544" s="280">
        <v>14749.438479523929</v>
      </c>
      <c r="AR6544" s="281">
        <v>14867.34992787103</v>
      </c>
    </row>
    <row r="6545" spans="1:44" x14ac:dyDescent="0.2">
      <c r="A6545" s="260" t="s">
        <v>8399</v>
      </c>
      <c r="B6545" s="261" t="s">
        <v>6488</v>
      </c>
      <c r="C6545" s="261" t="s">
        <v>6576</v>
      </c>
      <c r="D6545" s="262" t="s">
        <v>14505</v>
      </c>
      <c r="E6545" s="257">
        <v>333</v>
      </c>
      <c r="F6545" s="258">
        <v>716</v>
      </c>
      <c r="G6545" s="258">
        <v>1932</v>
      </c>
      <c r="H6545" s="258">
        <v>1958</v>
      </c>
      <c r="I6545" s="258">
        <v>1144</v>
      </c>
      <c r="J6545" s="258">
        <v>773</v>
      </c>
      <c r="K6545" s="259">
        <v>319</v>
      </c>
      <c r="L6545" s="257">
        <v>290</v>
      </c>
      <c r="M6545" s="258">
        <v>635</v>
      </c>
      <c r="N6545" s="258">
        <v>1918</v>
      </c>
      <c r="O6545" s="258">
        <v>2098</v>
      </c>
      <c r="P6545" s="258">
        <v>1287</v>
      </c>
      <c r="Q6545" s="258">
        <v>954</v>
      </c>
      <c r="R6545" s="259">
        <v>621</v>
      </c>
      <c r="S6545" s="267">
        <v>14978</v>
      </c>
      <c r="T6545" s="90"/>
      <c r="U6545" s="260">
        <v>126</v>
      </c>
      <c r="V6545" s="273">
        <v>76.198799523992093</v>
      </c>
      <c r="W6545" s="273">
        <v>68.665999199038794</v>
      </c>
      <c r="X6545" s="274">
        <v>1.1569797610000001</v>
      </c>
      <c r="Z6545" s="257">
        <v>49206.33</v>
      </c>
      <c r="AA6545" s="258">
        <v>19052.458351824818</v>
      </c>
      <c r="AB6545" s="276">
        <v>1.2720295334373626</v>
      </c>
      <c r="AC6545" s="92"/>
      <c r="AD6545" s="257">
        <v>1262293.094464571</v>
      </c>
      <c r="AE6545" s="258">
        <v>12799.640458084457</v>
      </c>
      <c r="AF6545" s="276">
        <v>0.85456272253201082</v>
      </c>
      <c r="AG6545" s="93"/>
      <c r="AH6545" s="257">
        <v>17329.242860258</v>
      </c>
      <c r="AI6545" s="258">
        <v>14699.292257059711</v>
      </c>
      <c r="AJ6545" s="258">
        <v>14844.220283388662</v>
      </c>
      <c r="AK6545" s="276">
        <v>0.99106825232932716</v>
      </c>
      <c r="AL6545" s="93"/>
      <c r="AM6545" s="257">
        <v>15032.18</v>
      </c>
      <c r="AN6545" s="258">
        <v>14998.890144213461</v>
      </c>
      <c r="AO6545" s="276">
        <v>1.0013947218729777</v>
      </c>
      <c r="AQ6545" s="280">
        <v>16158.60361482173</v>
      </c>
      <c r="AR6545" s="281">
        <v>16287.780353186063</v>
      </c>
    </row>
    <row r="6546" spans="1:44" x14ac:dyDescent="0.2">
      <c r="A6546" s="260" t="s">
        <v>8399</v>
      </c>
      <c r="B6546" s="261" t="s">
        <v>6446</v>
      </c>
      <c r="C6546" s="261" t="s">
        <v>6464</v>
      </c>
      <c r="D6546" s="262" t="s">
        <v>14406</v>
      </c>
      <c r="E6546" s="257">
        <v>393</v>
      </c>
      <c r="F6546" s="258">
        <v>702</v>
      </c>
      <c r="G6546" s="258">
        <v>2427</v>
      </c>
      <c r="H6546" s="258">
        <v>1783</v>
      </c>
      <c r="I6546" s="258">
        <v>583</v>
      </c>
      <c r="J6546" s="258">
        <v>378</v>
      </c>
      <c r="K6546" s="259">
        <v>149</v>
      </c>
      <c r="L6546" s="257">
        <v>390</v>
      </c>
      <c r="M6546" s="258">
        <v>625</v>
      </c>
      <c r="N6546" s="258">
        <v>2477</v>
      </c>
      <c r="O6546" s="258">
        <v>1699</v>
      </c>
      <c r="P6546" s="258">
        <v>660</v>
      </c>
      <c r="Q6546" s="258">
        <v>514</v>
      </c>
      <c r="R6546" s="259">
        <v>226</v>
      </c>
      <c r="S6546" s="267">
        <v>13006</v>
      </c>
      <c r="T6546" s="90"/>
      <c r="U6546" s="260">
        <v>58</v>
      </c>
      <c r="V6546" s="273">
        <v>100.017677951834</v>
      </c>
      <c r="W6546" s="273">
        <v>99.802106558007196</v>
      </c>
      <c r="X6546" s="274">
        <v>1.1948545699999999</v>
      </c>
      <c r="Z6546" s="257">
        <v>35471.81</v>
      </c>
      <c r="AA6546" s="258">
        <v>13734.517138117048</v>
      </c>
      <c r="AB6546" s="276">
        <v>1.0560139272733391</v>
      </c>
      <c r="AC6546" s="92"/>
      <c r="AD6546" s="257">
        <v>1272878.5348754127</v>
      </c>
      <c r="AE6546" s="258">
        <v>12906.976727246829</v>
      </c>
      <c r="AF6546" s="276">
        <v>0.99238633917013908</v>
      </c>
      <c r="AG6546" s="93"/>
      <c r="AH6546" s="257">
        <v>15540.278537419999</v>
      </c>
      <c r="AI6546" s="258">
        <v>13181.827839779498</v>
      </c>
      <c r="AJ6546" s="258">
        <v>13090.397363094158</v>
      </c>
      <c r="AK6546" s="276">
        <v>1.0064891098796063</v>
      </c>
      <c r="AL6546" s="93"/>
      <c r="AM6546" s="257">
        <v>13030.94</v>
      </c>
      <c r="AN6546" s="258">
        <v>13002.082035728481</v>
      </c>
      <c r="AO6546" s="276">
        <v>0.99969875716811329</v>
      </c>
      <c r="AQ6546" s="280">
        <v>13714.260840209878</v>
      </c>
      <c r="AR6546" s="281">
        <v>13823.896767091022</v>
      </c>
    </row>
    <row r="6547" spans="1:44" x14ac:dyDescent="0.2">
      <c r="A6547" s="260" t="s">
        <v>8399</v>
      </c>
      <c r="B6547" s="261" t="s">
        <v>6495</v>
      </c>
      <c r="C6547" s="261" t="s">
        <v>6577</v>
      </c>
      <c r="D6547" s="262" t="s">
        <v>14506</v>
      </c>
      <c r="E6547" s="257">
        <v>287</v>
      </c>
      <c r="F6547" s="258">
        <v>490</v>
      </c>
      <c r="G6547" s="258">
        <v>1857</v>
      </c>
      <c r="H6547" s="258">
        <v>1242</v>
      </c>
      <c r="I6547" s="258">
        <v>403</v>
      </c>
      <c r="J6547" s="258">
        <v>184</v>
      </c>
      <c r="K6547" s="259">
        <v>39</v>
      </c>
      <c r="L6547" s="257">
        <v>286</v>
      </c>
      <c r="M6547" s="258">
        <v>423</v>
      </c>
      <c r="N6547" s="258">
        <v>1660</v>
      </c>
      <c r="O6547" s="258">
        <v>1100</v>
      </c>
      <c r="P6547" s="258">
        <v>356</v>
      </c>
      <c r="Q6547" s="258">
        <v>193</v>
      </c>
      <c r="R6547" s="259">
        <v>89</v>
      </c>
      <c r="S6547" s="267">
        <v>8609</v>
      </c>
      <c r="T6547" s="90"/>
      <c r="U6547" s="260">
        <v>13</v>
      </c>
      <c r="V6547" s="273">
        <v>88.6738325377911</v>
      </c>
      <c r="W6547" s="273">
        <v>94.342933457205802</v>
      </c>
      <c r="X6547" s="274">
        <v>1.3460041519999999</v>
      </c>
      <c r="Z6547" s="257">
        <v>21616.89</v>
      </c>
      <c r="AA6547" s="258">
        <v>8369.9576136033393</v>
      </c>
      <c r="AB6547" s="276">
        <v>0.97223343171138799</v>
      </c>
      <c r="AC6547" s="92"/>
      <c r="AD6547" s="257">
        <v>805919.51935475401</v>
      </c>
      <c r="AE6547" s="258">
        <v>8172.0165713721381</v>
      </c>
      <c r="AF6547" s="276">
        <v>0.94924109320154937</v>
      </c>
      <c r="AG6547" s="93"/>
      <c r="AH6547" s="257">
        <v>11587.749744567998</v>
      </c>
      <c r="AI6547" s="258">
        <v>9829.1495751210277</v>
      </c>
      <c r="AJ6547" s="258">
        <v>9194.6717960580936</v>
      </c>
      <c r="AK6547" s="276">
        <v>1.0680301772631076</v>
      </c>
      <c r="AL6547" s="93"/>
      <c r="AM6547" s="257">
        <v>8614.59</v>
      </c>
      <c r="AN6547" s="258">
        <v>8595.5123639711492</v>
      </c>
      <c r="AO6547" s="276">
        <v>0.9984333097887268</v>
      </c>
      <c r="AQ6547" s="280">
        <v>8472.3204717801236</v>
      </c>
      <c r="AR6547" s="281">
        <v>8540.0507503988811</v>
      </c>
    </row>
    <row r="6548" spans="1:44" x14ac:dyDescent="0.2">
      <c r="A6548" s="260" t="s">
        <v>8399</v>
      </c>
      <c r="B6548" s="261" t="s">
        <v>6488</v>
      </c>
      <c r="C6548" s="261" t="s">
        <v>6578</v>
      </c>
      <c r="D6548" s="262" t="s">
        <v>9704</v>
      </c>
      <c r="E6548" s="257">
        <v>439</v>
      </c>
      <c r="F6548" s="258">
        <v>986</v>
      </c>
      <c r="G6548" s="258">
        <v>2642</v>
      </c>
      <c r="H6548" s="258">
        <v>2153</v>
      </c>
      <c r="I6548" s="258">
        <v>670</v>
      </c>
      <c r="J6548" s="258">
        <v>416</v>
      </c>
      <c r="K6548" s="259">
        <v>140</v>
      </c>
      <c r="L6548" s="257">
        <v>416</v>
      </c>
      <c r="M6548" s="258">
        <v>1000</v>
      </c>
      <c r="N6548" s="258">
        <v>2720</v>
      </c>
      <c r="O6548" s="258">
        <v>2157</v>
      </c>
      <c r="P6548" s="258">
        <v>750</v>
      </c>
      <c r="Q6548" s="258">
        <v>492</v>
      </c>
      <c r="R6548" s="259">
        <v>264</v>
      </c>
      <c r="S6548" s="267">
        <v>15245</v>
      </c>
      <c r="T6548" s="90"/>
      <c r="U6548" s="260">
        <v>45</v>
      </c>
      <c r="V6548" s="273">
        <v>64.639979761067707</v>
      </c>
      <c r="W6548" s="273">
        <v>61.810979209024701</v>
      </c>
      <c r="X6548" s="274">
        <v>1.189154126</v>
      </c>
      <c r="Z6548" s="257">
        <v>40589.839999999997</v>
      </c>
      <c r="AA6548" s="258">
        <v>15716.194158500199</v>
      </c>
      <c r="AB6548" s="276">
        <v>1.0309081114135912</v>
      </c>
      <c r="AC6548" s="92"/>
      <c r="AD6548" s="257">
        <v>1214034.022329245</v>
      </c>
      <c r="AE6548" s="258">
        <v>12310.293907048348</v>
      </c>
      <c r="AF6548" s="276">
        <v>0.80749714050825505</v>
      </c>
      <c r="AG6548" s="93"/>
      <c r="AH6548" s="257">
        <v>18128.654650870001</v>
      </c>
      <c r="AI6548" s="258">
        <v>15377.382329355592</v>
      </c>
      <c r="AJ6548" s="258">
        <v>15308.543518090684</v>
      </c>
      <c r="AK6548" s="276">
        <v>1.004168154679612</v>
      </c>
      <c r="AL6548" s="93"/>
      <c r="AM6548" s="257">
        <v>15264.35</v>
      </c>
      <c r="AN6548" s="258">
        <v>15230.545986864498</v>
      </c>
      <c r="AO6548" s="276">
        <v>0.9990518850025909</v>
      </c>
      <c r="AQ6548" s="280">
        <v>12731.59651121961</v>
      </c>
      <c r="AR6548" s="281">
        <v>12833.376723835354</v>
      </c>
    </row>
    <row r="6549" spans="1:44" x14ac:dyDescent="0.2">
      <c r="A6549" s="260" t="s">
        <v>8399</v>
      </c>
      <c r="B6549" s="261" t="s">
        <v>6519</v>
      </c>
      <c r="C6549" s="261" t="s">
        <v>6579</v>
      </c>
      <c r="D6549" s="262" t="s">
        <v>14507</v>
      </c>
      <c r="E6549" s="257">
        <v>643</v>
      </c>
      <c r="F6549" s="258">
        <v>1075</v>
      </c>
      <c r="G6549" s="258">
        <v>4639</v>
      </c>
      <c r="H6549" s="258">
        <v>2819</v>
      </c>
      <c r="I6549" s="258">
        <v>812</v>
      </c>
      <c r="J6549" s="258">
        <v>555</v>
      </c>
      <c r="K6549" s="259">
        <v>173</v>
      </c>
      <c r="L6549" s="257">
        <v>586</v>
      </c>
      <c r="M6549" s="258">
        <v>951</v>
      </c>
      <c r="N6549" s="258">
        <v>4632</v>
      </c>
      <c r="O6549" s="258">
        <v>2660</v>
      </c>
      <c r="P6549" s="258">
        <v>914</v>
      </c>
      <c r="Q6549" s="258">
        <v>677</v>
      </c>
      <c r="R6549" s="259">
        <v>342</v>
      </c>
      <c r="S6549" s="267">
        <v>21478</v>
      </c>
      <c r="T6549" s="90"/>
      <c r="U6549" s="260">
        <v>117</v>
      </c>
      <c r="V6549" s="273">
        <v>82.864256004812603</v>
      </c>
      <c r="W6549" s="273">
        <v>101.754666914948</v>
      </c>
      <c r="X6549" s="274">
        <v>1.293461339</v>
      </c>
      <c r="Z6549" s="257">
        <v>55553.599999999999</v>
      </c>
      <c r="AA6549" s="258">
        <v>21510.091288944637</v>
      </c>
      <c r="AB6549" s="276">
        <v>1.0014941469850376</v>
      </c>
      <c r="AC6549" s="92"/>
      <c r="AD6549" s="257">
        <v>2015736.8338017801</v>
      </c>
      <c r="AE6549" s="258">
        <v>20439.553098976794</v>
      </c>
      <c r="AF6549" s="276">
        <v>0.95165067040584761</v>
      </c>
      <c r="AG6549" s="93"/>
      <c r="AH6549" s="257">
        <v>27780.962639042002</v>
      </c>
      <c r="AI6549" s="258">
        <v>23564.820015896268</v>
      </c>
      <c r="AJ6549" s="258">
        <v>22479.673607630208</v>
      </c>
      <c r="AK6549" s="276">
        <v>1.0466371919000934</v>
      </c>
      <c r="AL6549" s="93"/>
      <c r="AM6549" s="257">
        <v>21528.31</v>
      </c>
      <c r="AN6549" s="258">
        <v>21480.633991914154</v>
      </c>
      <c r="AO6549" s="276">
        <v>1.0001226367405789</v>
      </c>
      <c r="AQ6549" s="280">
        <v>21427.387904325202</v>
      </c>
      <c r="AR6549" s="281">
        <v>21598.68488933257</v>
      </c>
    </row>
    <row r="6550" spans="1:44" x14ac:dyDescent="0.2">
      <c r="A6550" s="260" t="s">
        <v>8399</v>
      </c>
      <c r="B6550" s="261" t="s">
        <v>6488</v>
      </c>
      <c r="C6550" s="261" t="s">
        <v>6580</v>
      </c>
      <c r="D6550" s="262" t="s">
        <v>14508</v>
      </c>
      <c r="E6550" s="257">
        <v>180</v>
      </c>
      <c r="F6550" s="258">
        <v>448</v>
      </c>
      <c r="G6550" s="258">
        <v>1402</v>
      </c>
      <c r="H6550" s="258">
        <v>1288</v>
      </c>
      <c r="I6550" s="258">
        <v>609</v>
      </c>
      <c r="J6550" s="258">
        <v>349</v>
      </c>
      <c r="K6550" s="259">
        <v>86</v>
      </c>
      <c r="L6550" s="257">
        <v>188</v>
      </c>
      <c r="M6550" s="258">
        <v>408</v>
      </c>
      <c r="N6550" s="258">
        <v>1339</v>
      </c>
      <c r="O6550" s="258">
        <v>1343</v>
      </c>
      <c r="P6550" s="258">
        <v>697</v>
      </c>
      <c r="Q6550" s="258">
        <v>432</v>
      </c>
      <c r="R6550" s="259">
        <v>251</v>
      </c>
      <c r="S6550" s="267">
        <v>9020</v>
      </c>
      <c r="T6550" s="90"/>
      <c r="U6550" s="260">
        <v>123</v>
      </c>
      <c r="V6550" s="273">
        <v>75.653853243191705</v>
      </c>
      <c r="W6550" s="273">
        <v>63.231374722838098</v>
      </c>
      <c r="X6550" s="274">
        <v>1.189154126</v>
      </c>
      <c r="Z6550" s="257">
        <v>26969.929999999997</v>
      </c>
      <c r="AA6550" s="258">
        <v>10442.629394970741</v>
      </c>
      <c r="AB6550" s="276">
        <v>1.1577194451187074</v>
      </c>
      <c r="AC6550" s="92"/>
      <c r="AD6550" s="257">
        <v>747284.12576562469</v>
      </c>
      <c r="AE6550" s="258">
        <v>7577.4542154895898</v>
      </c>
      <c r="AF6550" s="276">
        <v>0.84007252943343569</v>
      </c>
      <c r="AG6550" s="93"/>
      <c r="AH6550" s="257">
        <v>10726.17021652</v>
      </c>
      <c r="AI6550" s="258">
        <v>9098.326573354374</v>
      </c>
      <c r="AJ6550" s="258">
        <v>9057.5967552100992</v>
      </c>
      <c r="AK6550" s="276">
        <v>1.004168154679612</v>
      </c>
      <c r="AL6550" s="93"/>
      <c r="AM6550" s="257">
        <v>9072.89</v>
      </c>
      <c r="AN6550" s="258">
        <v>9052.7974252924632</v>
      </c>
      <c r="AO6550" s="276">
        <v>1.003636078192069</v>
      </c>
      <c r="AQ6550" s="280">
        <v>8841.1621931143964</v>
      </c>
      <c r="AR6550" s="281">
        <v>8911.8411034138608</v>
      </c>
    </row>
    <row r="6551" spans="1:44" x14ac:dyDescent="0.2">
      <c r="A6551" s="260" t="s">
        <v>8399</v>
      </c>
      <c r="B6551" s="261" t="s">
        <v>6488</v>
      </c>
      <c r="C6551" s="261" t="s">
        <v>6581</v>
      </c>
      <c r="D6551" s="262" t="s">
        <v>14509</v>
      </c>
      <c r="E6551" s="257">
        <v>107</v>
      </c>
      <c r="F6551" s="258">
        <v>239</v>
      </c>
      <c r="G6551" s="258">
        <v>776</v>
      </c>
      <c r="H6551" s="258">
        <v>850</v>
      </c>
      <c r="I6551" s="258">
        <v>317</v>
      </c>
      <c r="J6551" s="258">
        <v>218</v>
      </c>
      <c r="K6551" s="259">
        <v>65</v>
      </c>
      <c r="L6551" s="257">
        <v>114</v>
      </c>
      <c r="M6551" s="258">
        <v>232</v>
      </c>
      <c r="N6551" s="258">
        <v>709</v>
      </c>
      <c r="O6551" s="258">
        <v>837</v>
      </c>
      <c r="P6551" s="258">
        <v>359</v>
      </c>
      <c r="Q6551" s="258">
        <v>257</v>
      </c>
      <c r="R6551" s="259">
        <v>127</v>
      </c>
      <c r="S6551" s="267">
        <v>5207</v>
      </c>
      <c r="T6551" s="90"/>
      <c r="U6551" s="260">
        <v>95</v>
      </c>
      <c r="V6551" s="273">
        <v>74.731860032097103</v>
      </c>
      <c r="W6551" s="273">
        <v>59.981755329364297</v>
      </c>
      <c r="X6551" s="274">
        <v>1.1569797610000001</v>
      </c>
      <c r="Z6551" s="257">
        <v>15604.9</v>
      </c>
      <c r="AA6551" s="258">
        <v>6042.143507438801</v>
      </c>
      <c r="AB6551" s="276">
        <v>1.1603886129131555</v>
      </c>
      <c r="AC6551" s="92"/>
      <c r="AD6551" s="257">
        <v>426126.85046311881</v>
      </c>
      <c r="AE6551" s="258">
        <v>4320.9223748287941</v>
      </c>
      <c r="AF6551" s="276">
        <v>0.82982953232740431</v>
      </c>
      <c r="AG6551" s="93"/>
      <c r="AH6551" s="257">
        <v>6024.3936155270003</v>
      </c>
      <c r="AI6551" s="258">
        <v>5110.1091455808464</v>
      </c>
      <c r="AJ6551" s="258">
        <v>5160.4923898788056</v>
      </c>
      <c r="AK6551" s="276">
        <v>0.99106825232932694</v>
      </c>
      <c r="AL6551" s="93"/>
      <c r="AM6551" s="257">
        <v>5247.85</v>
      </c>
      <c r="AN6551" s="258">
        <v>5236.228254538637</v>
      </c>
      <c r="AO6551" s="276">
        <v>1.0056132618664562</v>
      </c>
      <c r="AQ6551" s="280">
        <v>4997.0590215023258</v>
      </c>
      <c r="AR6551" s="281">
        <v>5037.0070146085891</v>
      </c>
    </row>
    <row r="6552" spans="1:44" x14ac:dyDescent="0.2">
      <c r="A6552" s="260" t="s">
        <v>8399</v>
      </c>
      <c r="B6552" s="261" t="s">
        <v>6484</v>
      </c>
      <c r="C6552" s="261" t="s">
        <v>6582</v>
      </c>
      <c r="D6552" s="262" t="s">
        <v>14510</v>
      </c>
      <c r="E6552" s="257">
        <v>183</v>
      </c>
      <c r="F6552" s="258">
        <v>413</v>
      </c>
      <c r="G6552" s="258">
        <v>1290</v>
      </c>
      <c r="H6552" s="258">
        <v>1244</v>
      </c>
      <c r="I6552" s="258">
        <v>378</v>
      </c>
      <c r="J6552" s="258">
        <v>195</v>
      </c>
      <c r="K6552" s="259">
        <v>62</v>
      </c>
      <c r="L6552" s="257">
        <v>197</v>
      </c>
      <c r="M6552" s="258">
        <v>405</v>
      </c>
      <c r="N6552" s="258">
        <v>1267</v>
      </c>
      <c r="O6552" s="258">
        <v>1187</v>
      </c>
      <c r="P6552" s="258">
        <v>431</v>
      </c>
      <c r="Q6552" s="258">
        <v>218</v>
      </c>
      <c r="R6552" s="259">
        <v>71</v>
      </c>
      <c r="S6552" s="267">
        <v>7541</v>
      </c>
      <c r="T6552" s="90"/>
      <c r="U6552" s="260">
        <v>0</v>
      </c>
      <c r="V6552" s="273">
        <v>69.856443547233695</v>
      </c>
      <c r="W6552" s="273">
        <v>75.168677894178401</v>
      </c>
      <c r="X6552" s="274">
        <v>1.1682667360000001</v>
      </c>
      <c r="Z6552" s="257">
        <v>20155.850000000002</v>
      </c>
      <c r="AA6552" s="258">
        <v>7804.2498327070589</v>
      </c>
      <c r="AB6552" s="276">
        <v>1.034909141056499</v>
      </c>
      <c r="AC6552" s="92"/>
      <c r="AD6552" s="257">
        <v>634648.64768222719</v>
      </c>
      <c r="AE6552" s="258">
        <v>6435.3314956441927</v>
      </c>
      <c r="AF6552" s="276">
        <v>0.85337906055485913</v>
      </c>
      <c r="AG6552" s="93"/>
      <c r="AH6552" s="257">
        <v>8809.899456176001</v>
      </c>
      <c r="AI6552" s="258">
        <v>7472.8762188814089</v>
      </c>
      <c r="AJ6552" s="258">
        <v>7508.3005850630761</v>
      </c>
      <c r="AK6552" s="276">
        <v>0.99566378266318478</v>
      </c>
      <c r="AL6552" s="93"/>
      <c r="AM6552" s="257">
        <v>7541</v>
      </c>
      <c r="AN6552" s="258">
        <v>7524.299907100215</v>
      </c>
      <c r="AO6552" s="276">
        <v>0.99778542727757791</v>
      </c>
      <c r="AQ6552" s="280">
        <v>6616.4191925269242</v>
      </c>
      <c r="AR6552" s="281">
        <v>6669.3128379999671</v>
      </c>
    </row>
    <row r="6553" spans="1:44" x14ac:dyDescent="0.2">
      <c r="A6553" s="260" t="s">
        <v>8399</v>
      </c>
      <c r="B6553" s="261" t="s">
        <v>6418</v>
      </c>
      <c r="C6553" s="261" t="s">
        <v>6433</v>
      </c>
      <c r="D6553" s="262" t="s">
        <v>14379</v>
      </c>
      <c r="E6553" s="257">
        <v>414</v>
      </c>
      <c r="F6553" s="258">
        <v>721</v>
      </c>
      <c r="G6553" s="258">
        <v>2343</v>
      </c>
      <c r="H6553" s="258">
        <v>1422</v>
      </c>
      <c r="I6553" s="258">
        <v>357</v>
      </c>
      <c r="J6553" s="258">
        <v>201</v>
      </c>
      <c r="K6553" s="259">
        <v>55</v>
      </c>
      <c r="L6553" s="257">
        <v>422</v>
      </c>
      <c r="M6553" s="258">
        <v>704</v>
      </c>
      <c r="N6553" s="258">
        <v>2499</v>
      </c>
      <c r="O6553" s="258">
        <v>1372</v>
      </c>
      <c r="P6553" s="258">
        <v>379</v>
      </c>
      <c r="Q6553" s="258">
        <v>254</v>
      </c>
      <c r="R6553" s="259">
        <v>148</v>
      </c>
      <c r="S6553" s="267">
        <v>11291</v>
      </c>
      <c r="T6553" s="90"/>
      <c r="U6553" s="260">
        <v>33</v>
      </c>
      <c r="V6553" s="273">
        <v>98.282416045357294</v>
      </c>
      <c r="W6553" s="273">
        <v>106.636854688745</v>
      </c>
      <c r="X6553" s="274">
        <v>1.178905034</v>
      </c>
      <c r="Z6553" s="257">
        <v>27689.1</v>
      </c>
      <c r="AA6553" s="258">
        <v>10721.088619076296</v>
      </c>
      <c r="AB6553" s="276">
        <v>0.94952516332267256</v>
      </c>
      <c r="AC6553" s="92"/>
      <c r="AD6553" s="257">
        <v>1118188.3173777841</v>
      </c>
      <c r="AE6553" s="258">
        <v>11338.419333535994</v>
      </c>
      <c r="AF6553" s="276">
        <v>1.0041997461284204</v>
      </c>
      <c r="AG6553" s="93"/>
      <c r="AH6553" s="257">
        <v>13311.016738894001</v>
      </c>
      <c r="AI6553" s="258">
        <v>11290.887135775518</v>
      </c>
      <c r="AJ6553" s="258">
        <v>11290.94582517225</v>
      </c>
      <c r="AK6553" s="276">
        <v>0.99999520194599678</v>
      </c>
      <c r="AL6553" s="93"/>
      <c r="AM6553" s="257">
        <v>11305.19</v>
      </c>
      <c r="AN6553" s="258">
        <v>11280.153834604202</v>
      </c>
      <c r="AO6553" s="276">
        <v>0.99903939727253577</v>
      </c>
      <c r="AQ6553" s="280">
        <v>10755.720903795771</v>
      </c>
      <c r="AR6553" s="281">
        <v>10841.705372393973</v>
      </c>
    </row>
    <row r="6554" spans="1:44" x14ac:dyDescent="0.2">
      <c r="A6554" s="260" t="s">
        <v>8399</v>
      </c>
      <c r="B6554" s="261" t="s">
        <v>6488</v>
      </c>
      <c r="C6554" s="261" t="s">
        <v>6583</v>
      </c>
      <c r="D6554" s="262" t="s">
        <v>14511</v>
      </c>
      <c r="E6554" s="257">
        <v>258</v>
      </c>
      <c r="F6554" s="258">
        <v>589</v>
      </c>
      <c r="G6554" s="258">
        <v>1666</v>
      </c>
      <c r="H6554" s="258">
        <v>1743</v>
      </c>
      <c r="I6554" s="258">
        <v>853</v>
      </c>
      <c r="J6554" s="258">
        <v>476</v>
      </c>
      <c r="K6554" s="259">
        <v>149</v>
      </c>
      <c r="L6554" s="257">
        <v>264</v>
      </c>
      <c r="M6554" s="258">
        <v>580</v>
      </c>
      <c r="N6554" s="258">
        <v>1604</v>
      </c>
      <c r="O6554" s="258">
        <v>1768</v>
      </c>
      <c r="P6554" s="258">
        <v>905</v>
      </c>
      <c r="Q6554" s="258">
        <v>513</v>
      </c>
      <c r="R6554" s="259">
        <v>242</v>
      </c>
      <c r="S6554" s="267">
        <v>11610</v>
      </c>
      <c r="T6554" s="90"/>
      <c r="U6554" s="260">
        <v>81</v>
      </c>
      <c r="V6554" s="273">
        <v>79.280974806311804</v>
      </c>
      <c r="W6554" s="273">
        <v>59.977525187290098</v>
      </c>
      <c r="X6554" s="274">
        <v>1.1569797610000001</v>
      </c>
      <c r="Z6554" s="257">
        <v>34777.31</v>
      </c>
      <c r="AA6554" s="258">
        <v>13465.610021383442</v>
      </c>
      <c r="AB6554" s="276">
        <v>1.1598285978797107</v>
      </c>
      <c r="AC6554" s="92"/>
      <c r="AD6554" s="257">
        <v>963912.18608886912</v>
      </c>
      <c r="AE6554" s="258">
        <v>9774.0607702025336</v>
      </c>
      <c r="AF6554" s="276">
        <v>0.84186569941451628</v>
      </c>
      <c r="AG6554" s="93"/>
      <c r="AH6554" s="257">
        <v>13432.535025210002</v>
      </c>
      <c r="AI6554" s="258">
        <v>11393.9633532156</v>
      </c>
      <c r="AJ6554" s="258">
        <v>11506.302409543488</v>
      </c>
      <c r="AK6554" s="276">
        <v>0.99106825232932716</v>
      </c>
      <c r="AL6554" s="93"/>
      <c r="AM6554" s="257">
        <v>11644.83</v>
      </c>
      <c r="AN6554" s="258">
        <v>11619.041677124756</v>
      </c>
      <c r="AO6554" s="276">
        <v>1.0007787835594106</v>
      </c>
      <c r="AQ6554" s="280">
        <v>11243.732426264804</v>
      </c>
      <c r="AR6554" s="281">
        <v>11333.618205784385</v>
      </c>
    </row>
    <row r="6555" spans="1:44" x14ac:dyDescent="0.2">
      <c r="A6555" s="260" t="s">
        <v>8399</v>
      </c>
      <c r="B6555" s="261" t="s">
        <v>6488</v>
      </c>
      <c r="C6555" s="261" t="s">
        <v>6584</v>
      </c>
      <c r="D6555" s="262" t="s">
        <v>14512</v>
      </c>
      <c r="E6555" s="257">
        <v>82</v>
      </c>
      <c r="F6555" s="258">
        <v>222</v>
      </c>
      <c r="G6555" s="258">
        <v>590</v>
      </c>
      <c r="H6555" s="258">
        <v>618</v>
      </c>
      <c r="I6555" s="258">
        <v>267</v>
      </c>
      <c r="J6555" s="258">
        <v>125</v>
      </c>
      <c r="K6555" s="259">
        <v>62</v>
      </c>
      <c r="L6555" s="257">
        <v>77</v>
      </c>
      <c r="M6555" s="258">
        <v>198</v>
      </c>
      <c r="N6555" s="258">
        <v>569</v>
      </c>
      <c r="O6555" s="258">
        <v>669</v>
      </c>
      <c r="P6555" s="258">
        <v>278</v>
      </c>
      <c r="Q6555" s="258">
        <v>168</v>
      </c>
      <c r="R6555" s="259">
        <v>98</v>
      </c>
      <c r="S6555" s="267">
        <v>4023</v>
      </c>
      <c r="T6555" s="90"/>
      <c r="U6555" s="260">
        <v>43</v>
      </c>
      <c r="V6555" s="273">
        <v>79.0733928061819</v>
      </c>
      <c r="W6555" s="273">
        <v>70.497390007457099</v>
      </c>
      <c r="X6555" s="274">
        <v>1.1569797610000001</v>
      </c>
      <c r="Z6555" s="257">
        <v>11814.75</v>
      </c>
      <c r="AA6555" s="258">
        <v>4574.6153454692167</v>
      </c>
      <c r="AB6555" s="276">
        <v>1.1371154226868547</v>
      </c>
      <c r="AC6555" s="92"/>
      <c r="AD6555" s="257">
        <v>343808.71226555825</v>
      </c>
      <c r="AE6555" s="258">
        <v>3486.2172047473482</v>
      </c>
      <c r="AF6555" s="276">
        <v>0.8665715149757266</v>
      </c>
      <c r="AG6555" s="93"/>
      <c r="AH6555" s="257">
        <v>4654.5295785030003</v>
      </c>
      <c r="AI6555" s="258">
        <v>3948.1407898351727</v>
      </c>
      <c r="AJ6555" s="258">
        <v>3987.0675791208828</v>
      </c>
      <c r="AK6555" s="276">
        <v>0.99106825232932705</v>
      </c>
      <c r="AL6555" s="93"/>
      <c r="AM6555" s="257">
        <v>4041.49</v>
      </c>
      <c r="AN6555" s="258">
        <v>4032.5398264880578</v>
      </c>
      <c r="AO6555" s="276">
        <v>1.0023713215232557</v>
      </c>
      <c r="AQ6555" s="280">
        <v>3938.1403407488492</v>
      </c>
      <c r="AR6555" s="281">
        <v>3969.6230193617657</v>
      </c>
    </row>
    <row r="6556" spans="1:44" x14ac:dyDescent="0.2">
      <c r="A6556" s="260" t="s">
        <v>8399</v>
      </c>
      <c r="B6556" s="261" t="s">
        <v>6486</v>
      </c>
      <c r="C6556" s="261" t="s">
        <v>6585</v>
      </c>
      <c r="D6556" s="262" t="s">
        <v>14513</v>
      </c>
      <c r="E6556" s="257">
        <v>244</v>
      </c>
      <c r="F6556" s="258">
        <v>462</v>
      </c>
      <c r="G6556" s="258">
        <v>2033</v>
      </c>
      <c r="H6556" s="258">
        <v>1137</v>
      </c>
      <c r="I6556" s="258">
        <v>427</v>
      </c>
      <c r="J6556" s="258">
        <v>221</v>
      </c>
      <c r="K6556" s="259">
        <v>59</v>
      </c>
      <c r="L6556" s="257">
        <v>185</v>
      </c>
      <c r="M6556" s="258">
        <v>415</v>
      </c>
      <c r="N6556" s="258">
        <v>1458</v>
      </c>
      <c r="O6556" s="258">
        <v>1176</v>
      </c>
      <c r="P6556" s="258">
        <v>425</v>
      </c>
      <c r="Q6556" s="258">
        <v>317</v>
      </c>
      <c r="R6556" s="259">
        <v>109</v>
      </c>
      <c r="S6556" s="267">
        <v>8668</v>
      </c>
      <c r="T6556" s="90"/>
      <c r="U6556" s="260">
        <v>2</v>
      </c>
      <c r="V6556" s="273">
        <v>99.595243983356298</v>
      </c>
      <c r="W6556" s="273">
        <v>102.385431074227</v>
      </c>
      <c r="X6556" s="274">
        <v>1.158277115</v>
      </c>
      <c r="Z6556" s="257">
        <v>22535.84</v>
      </c>
      <c r="AA6556" s="258">
        <v>8725.7707092438686</v>
      </c>
      <c r="AB6556" s="276">
        <v>1.0066648257087989</v>
      </c>
      <c r="AC6556" s="92"/>
      <c r="AD6556" s="257">
        <v>852670.05593419471</v>
      </c>
      <c r="AE6556" s="258">
        <v>8646.066585638584</v>
      </c>
      <c r="AF6556" s="276">
        <v>0.99746961071049656</v>
      </c>
      <c r="AG6556" s="93"/>
      <c r="AH6556" s="257">
        <v>10039.94603282</v>
      </c>
      <c r="AI6556" s="258">
        <v>8516.2463341073635</v>
      </c>
      <c r="AJ6556" s="258">
        <v>8595.1582403715347</v>
      </c>
      <c r="AK6556" s="276">
        <v>0.99159647443141841</v>
      </c>
      <c r="AL6556" s="93"/>
      <c r="AM6556" s="257">
        <v>8668.86</v>
      </c>
      <c r="AN6556" s="258">
        <v>8649.662179109504</v>
      </c>
      <c r="AO6556" s="276">
        <v>0.99788442306293312</v>
      </c>
      <c r="AQ6556" s="280">
        <v>8612.2908303828663</v>
      </c>
      <c r="AR6556" s="281">
        <v>8681.1400741562229</v>
      </c>
    </row>
    <row r="6557" spans="1:44" x14ac:dyDescent="0.2">
      <c r="A6557" s="260" t="s">
        <v>8399</v>
      </c>
      <c r="B6557" s="261" t="s">
        <v>6486</v>
      </c>
      <c r="C6557" s="261" t="s">
        <v>6586</v>
      </c>
      <c r="D6557" s="262" t="s">
        <v>14514</v>
      </c>
      <c r="E6557" s="257">
        <v>412</v>
      </c>
      <c r="F6557" s="258">
        <v>908</v>
      </c>
      <c r="G6557" s="258">
        <v>2765</v>
      </c>
      <c r="H6557" s="258">
        <v>2230</v>
      </c>
      <c r="I6557" s="258">
        <v>773</v>
      </c>
      <c r="J6557" s="258">
        <v>489</v>
      </c>
      <c r="K6557" s="259">
        <v>162</v>
      </c>
      <c r="L6557" s="257">
        <v>413</v>
      </c>
      <c r="M6557" s="258">
        <v>846</v>
      </c>
      <c r="N6557" s="258">
        <v>2940</v>
      </c>
      <c r="O6557" s="258">
        <v>2175</v>
      </c>
      <c r="P6557" s="258">
        <v>928</v>
      </c>
      <c r="Q6557" s="258">
        <v>562</v>
      </c>
      <c r="R6557" s="259">
        <v>287</v>
      </c>
      <c r="S6557" s="267">
        <v>15890</v>
      </c>
      <c r="T6557" s="90"/>
      <c r="U6557" s="260">
        <v>151</v>
      </c>
      <c r="V6557" s="273">
        <v>85.066674432166295</v>
      </c>
      <c r="W6557" s="273">
        <v>86.467690178065794</v>
      </c>
      <c r="X6557" s="274">
        <v>1.158277115</v>
      </c>
      <c r="Z6557" s="257">
        <v>43546.460000000006</v>
      </c>
      <c r="AA6557" s="258">
        <v>16860.983445004036</v>
      </c>
      <c r="AB6557" s="276">
        <v>1.0611065730021421</v>
      </c>
      <c r="AC6557" s="92"/>
      <c r="AD6557" s="257">
        <v>1442924.061913308</v>
      </c>
      <c r="AE6557" s="258">
        <v>14631.2368195622</v>
      </c>
      <c r="AF6557" s="276">
        <v>0.9207826821625047</v>
      </c>
      <c r="AG6557" s="93"/>
      <c r="AH6557" s="257">
        <v>18405.023357350001</v>
      </c>
      <c r="AI6557" s="258">
        <v>15611.80828899008</v>
      </c>
      <c r="AJ6557" s="258">
        <v>15756.467978715238</v>
      </c>
      <c r="AK6557" s="276">
        <v>0.99159647443141841</v>
      </c>
      <c r="AL6557" s="93"/>
      <c r="AM6557" s="257">
        <v>15954.93</v>
      </c>
      <c r="AN6557" s="258">
        <v>15919.596647233844</v>
      </c>
      <c r="AO6557" s="276">
        <v>1.0018625957982281</v>
      </c>
      <c r="AQ6557" s="280">
        <v>15423.508645432003</v>
      </c>
      <c r="AR6557" s="281">
        <v>15546.808813469017</v>
      </c>
    </row>
    <row r="6558" spans="1:44" x14ac:dyDescent="0.2">
      <c r="A6558" s="260" t="s">
        <v>8399</v>
      </c>
      <c r="B6558" s="261" t="s">
        <v>6418</v>
      </c>
      <c r="C6558" s="261" t="s">
        <v>6434</v>
      </c>
      <c r="D6558" s="262" t="s">
        <v>14380</v>
      </c>
      <c r="E6558" s="257">
        <v>1062</v>
      </c>
      <c r="F6558" s="258">
        <v>1844</v>
      </c>
      <c r="G6558" s="258">
        <v>6127</v>
      </c>
      <c r="H6558" s="258">
        <v>3593</v>
      </c>
      <c r="I6558" s="258">
        <v>1141</v>
      </c>
      <c r="J6558" s="258">
        <v>591</v>
      </c>
      <c r="K6558" s="259">
        <v>190</v>
      </c>
      <c r="L6558" s="257">
        <v>1006</v>
      </c>
      <c r="M6558" s="258">
        <v>1788</v>
      </c>
      <c r="N6558" s="258">
        <v>6077</v>
      </c>
      <c r="O6558" s="258">
        <v>3590</v>
      </c>
      <c r="P6558" s="258">
        <v>1191</v>
      </c>
      <c r="Q6558" s="258">
        <v>737</v>
      </c>
      <c r="R6558" s="259">
        <v>406</v>
      </c>
      <c r="S6558" s="267">
        <v>29343</v>
      </c>
      <c r="T6558" s="90"/>
      <c r="U6558" s="260">
        <v>114</v>
      </c>
      <c r="V6558" s="273">
        <v>99.308530334956501</v>
      </c>
      <c r="W6558" s="273">
        <v>106.90693474186401</v>
      </c>
      <c r="X6558" s="274">
        <v>1.178905034</v>
      </c>
      <c r="Z6558" s="257">
        <v>73731.760000000009</v>
      </c>
      <c r="AA6558" s="258">
        <v>28548.588903231419</v>
      </c>
      <c r="AB6558" s="276">
        <v>0.97292672539383906</v>
      </c>
      <c r="AC6558" s="92"/>
      <c r="AD6558" s="257">
        <v>2915682.1178655657</v>
      </c>
      <c r="AE6558" s="258">
        <v>29564.99006641197</v>
      </c>
      <c r="AF6558" s="276">
        <v>1.0075653500464155</v>
      </c>
      <c r="AG6558" s="93"/>
      <c r="AH6558" s="257">
        <v>34592.610412661998</v>
      </c>
      <c r="AI6558" s="258">
        <v>29342.706688961203</v>
      </c>
      <c r="AJ6558" s="258">
        <v>29342.859210701376</v>
      </c>
      <c r="AK6558" s="276">
        <v>0.99999520194599656</v>
      </c>
      <c r="AL6558" s="93"/>
      <c r="AM6558" s="257">
        <v>29392.02</v>
      </c>
      <c r="AN6558" s="258">
        <v>29326.929234251114</v>
      </c>
      <c r="AO6558" s="276">
        <v>0.99945231347343877</v>
      </c>
      <c r="AQ6558" s="280">
        <v>28748.677066380555</v>
      </c>
      <c r="AR6558" s="281">
        <v>28978.502639446666</v>
      </c>
    </row>
    <row r="6559" spans="1:44" x14ac:dyDescent="0.2">
      <c r="A6559" s="260" t="s">
        <v>8399</v>
      </c>
      <c r="B6559" s="261" t="s">
        <v>6488</v>
      </c>
      <c r="C6559" s="261" t="s">
        <v>6587</v>
      </c>
      <c r="D6559" s="262" t="s">
        <v>14515</v>
      </c>
      <c r="E6559" s="257">
        <v>174</v>
      </c>
      <c r="F6559" s="258">
        <v>325</v>
      </c>
      <c r="G6559" s="258">
        <v>1126</v>
      </c>
      <c r="H6559" s="258">
        <v>936</v>
      </c>
      <c r="I6559" s="258">
        <v>447</v>
      </c>
      <c r="J6559" s="258">
        <v>262</v>
      </c>
      <c r="K6559" s="259">
        <v>94</v>
      </c>
      <c r="L6559" s="257">
        <v>128</v>
      </c>
      <c r="M6559" s="258">
        <v>294</v>
      </c>
      <c r="N6559" s="258">
        <v>1105</v>
      </c>
      <c r="O6559" s="258">
        <v>1004</v>
      </c>
      <c r="P6559" s="258">
        <v>469</v>
      </c>
      <c r="Q6559" s="258">
        <v>316</v>
      </c>
      <c r="R6559" s="259">
        <v>146</v>
      </c>
      <c r="S6559" s="267">
        <v>6826</v>
      </c>
      <c r="T6559" s="90"/>
      <c r="U6559" s="260">
        <v>40</v>
      </c>
      <c r="V6559" s="273">
        <v>83.147372215162605</v>
      </c>
      <c r="W6559" s="273">
        <v>73.355991796073795</v>
      </c>
      <c r="X6559" s="274">
        <v>1.1569797610000001</v>
      </c>
      <c r="Z6559" s="257">
        <v>20078.48</v>
      </c>
      <c r="AA6559" s="258">
        <v>7774.2925344756977</v>
      </c>
      <c r="AB6559" s="276">
        <v>1.1389236059882357</v>
      </c>
      <c r="AC6559" s="92"/>
      <c r="AD6559" s="257">
        <v>595237.44494973368</v>
      </c>
      <c r="AE6559" s="258">
        <v>6035.7022596064508</v>
      </c>
      <c r="AF6559" s="276">
        <v>0.88422242303053777</v>
      </c>
      <c r="AG6559" s="93"/>
      <c r="AH6559" s="257">
        <v>7897.5438485860004</v>
      </c>
      <c r="AI6559" s="258">
        <v>6698.9831049999721</v>
      </c>
      <c r="AJ6559" s="258">
        <v>6765.0318903999869</v>
      </c>
      <c r="AK6559" s="276">
        <v>0.99106825232932716</v>
      </c>
      <c r="AL6559" s="93"/>
      <c r="AM6559" s="257">
        <v>6843.2</v>
      </c>
      <c r="AN6559" s="258">
        <v>6828.0452359459205</v>
      </c>
      <c r="AO6559" s="276">
        <v>1.000299624369458</v>
      </c>
      <c r="AQ6559" s="280">
        <v>6814.8464110039704</v>
      </c>
      <c r="AR6559" s="281">
        <v>6869.3263433552956</v>
      </c>
    </row>
    <row r="6560" spans="1:44" x14ac:dyDescent="0.2">
      <c r="A6560" s="260" t="s">
        <v>8399</v>
      </c>
      <c r="B6560" s="261" t="s">
        <v>6519</v>
      </c>
      <c r="C6560" s="261" t="s">
        <v>6588</v>
      </c>
      <c r="D6560" s="262" t="s">
        <v>14516</v>
      </c>
      <c r="E6560" s="257">
        <v>391</v>
      </c>
      <c r="F6560" s="258">
        <v>738</v>
      </c>
      <c r="G6560" s="258">
        <v>2453</v>
      </c>
      <c r="H6560" s="258">
        <v>1830</v>
      </c>
      <c r="I6560" s="258">
        <v>775</v>
      </c>
      <c r="J6560" s="258">
        <v>449</v>
      </c>
      <c r="K6560" s="259">
        <v>141</v>
      </c>
      <c r="L6560" s="257">
        <v>347</v>
      </c>
      <c r="M6560" s="258">
        <v>686</v>
      </c>
      <c r="N6560" s="258">
        <v>2430</v>
      </c>
      <c r="O6560" s="258">
        <v>1867</v>
      </c>
      <c r="P6560" s="258">
        <v>818</v>
      </c>
      <c r="Q6560" s="258">
        <v>525</v>
      </c>
      <c r="R6560" s="259">
        <v>314</v>
      </c>
      <c r="S6560" s="267">
        <v>13764</v>
      </c>
      <c r="T6560" s="90"/>
      <c r="U6560" s="260">
        <v>202</v>
      </c>
      <c r="V6560" s="273">
        <v>76.563008779009095</v>
      </c>
      <c r="W6560" s="273">
        <v>70.960700276042402</v>
      </c>
      <c r="X6560" s="274">
        <v>1.293461339</v>
      </c>
      <c r="Z6560" s="257">
        <v>38600.46</v>
      </c>
      <c r="AA6560" s="258">
        <v>14945.91562734469</v>
      </c>
      <c r="AB6560" s="276">
        <v>1.0858700688277165</v>
      </c>
      <c r="AC6560" s="92"/>
      <c r="AD6560" s="257">
        <v>1168768.4790668779</v>
      </c>
      <c r="AE6560" s="258">
        <v>11851.301711464861</v>
      </c>
      <c r="AF6560" s="276">
        <v>0.8610361603796034</v>
      </c>
      <c r="AG6560" s="93"/>
      <c r="AH6560" s="257">
        <v>17803.201869995999</v>
      </c>
      <c r="AI6560" s="258">
        <v>15101.32147773518</v>
      </c>
      <c r="AJ6560" s="258">
        <v>14405.914309312888</v>
      </c>
      <c r="AK6560" s="276">
        <v>1.0466371919000936</v>
      </c>
      <c r="AL6560" s="93"/>
      <c r="AM6560" s="257">
        <v>13850.86</v>
      </c>
      <c r="AN6560" s="258">
        <v>13820.186263261912</v>
      </c>
      <c r="AO6560" s="276">
        <v>1.0040821173541059</v>
      </c>
      <c r="AQ6560" s="280">
        <v>13524.129243138826</v>
      </c>
      <c r="AR6560" s="281">
        <v>13632.245200834819</v>
      </c>
    </row>
    <row r="6561" spans="1:44" x14ac:dyDescent="0.2">
      <c r="A6561" s="260" t="s">
        <v>8399</v>
      </c>
      <c r="B6561" s="261" t="s">
        <v>6418</v>
      </c>
      <c r="C6561" s="261" t="s">
        <v>6435</v>
      </c>
      <c r="D6561" s="262" t="s">
        <v>14381</v>
      </c>
      <c r="E6561" s="257">
        <v>77</v>
      </c>
      <c r="F6561" s="258">
        <v>123</v>
      </c>
      <c r="G6561" s="258">
        <v>688</v>
      </c>
      <c r="H6561" s="258">
        <v>401</v>
      </c>
      <c r="I6561" s="258">
        <v>101</v>
      </c>
      <c r="J6561" s="258">
        <v>45</v>
      </c>
      <c r="K6561" s="259">
        <v>13</v>
      </c>
      <c r="L6561" s="257">
        <v>69</v>
      </c>
      <c r="M6561" s="258">
        <v>95</v>
      </c>
      <c r="N6561" s="258">
        <v>584</v>
      </c>
      <c r="O6561" s="258">
        <v>285</v>
      </c>
      <c r="P6561" s="258">
        <v>81</v>
      </c>
      <c r="Q6561" s="258">
        <v>81</v>
      </c>
      <c r="R6561" s="259">
        <v>60</v>
      </c>
      <c r="S6561" s="267">
        <v>2703</v>
      </c>
      <c r="T6561" s="90"/>
      <c r="U6561" s="260">
        <v>14</v>
      </c>
      <c r="V6561" s="273">
        <v>97.0260751504658</v>
      </c>
      <c r="W6561" s="273">
        <v>125.440295748613</v>
      </c>
      <c r="X6561" s="274">
        <v>1.178905034</v>
      </c>
      <c r="Z6561" s="257">
        <v>6676.73</v>
      </c>
      <c r="AA6561" s="258">
        <v>2585.1982915893</v>
      </c>
      <c r="AB6561" s="276">
        <v>0.9564181618902331</v>
      </c>
      <c r="AC6561" s="92"/>
      <c r="AD6561" s="257">
        <v>278834.46286870254</v>
      </c>
      <c r="AE6561" s="258">
        <v>2827.3789088233534</v>
      </c>
      <c r="AF6561" s="276">
        <v>1.0460151345998348</v>
      </c>
      <c r="AG6561" s="93"/>
      <c r="AH6561" s="257">
        <v>3186.5803069019998</v>
      </c>
      <c r="AI6561" s="258">
        <v>2702.9729809583937</v>
      </c>
      <c r="AJ6561" s="258">
        <v>2702.9870308600289</v>
      </c>
      <c r="AK6561" s="276">
        <v>0.99999520194599667</v>
      </c>
      <c r="AL6561" s="93"/>
      <c r="AM6561" s="257">
        <v>2709.02</v>
      </c>
      <c r="AN6561" s="258">
        <v>2703.0206782035038</v>
      </c>
      <c r="AO6561" s="276">
        <v>1.000007650093786</v>
      </c>
      <c r="AQ6561" s="280">
        <v>2704.1642512068142</v>
      </c>
      <c r="AR6561" s="281">
        <v>2725.7821537371983</v>
      </c>
    </row>
    <row r="6562" spans="1:44" x14ac:dyDescent="0.2">
      <c r="A6562" s="260" t="s">
        <v>8399</v>
      </c>
      <c r="B6562" s="261" t="s">
        <v>6486</v>
      </c>
      <c r="C6562" s="261" t="s">
        <v>6589</v>
      </c>
      <c r="D6562" s="262" t="s">
        <v>14517</v>
      </c>
      <c r="E6562" s="257">
        <v>252</v>
      </c>
      <c r="F6562" s="258">
        <v>501</v>
      </c>
      <c r="G6562" s="258">
        <v>1797</v>
      </c>
      <c r="H6562" s="258">
        <v>1505</v>
      </c>
      <c r="I6562" s="258">
        <v>642</v>
      </c>
      <c r="J6562" s="258">
        <v>366</v>
      </c>
      <c r="K6562" s="259">
        <v>102</v>
      </c>
      <c r="L6562" s="257">
        <v>211</v>
      </c>
      <c r="M6562" s="258">
        <v>423</v>
      </c>
      <c r="N6562" s="258">
        <v>1657</v>
      </c>
      <c r="O6562" s="258">
        <v>1523</v>
      </c>
      <c r="P6562" s="258">
        <v>694</v>
      </c>
      <c r="Q6562" s="258">
        <v>453</v>
      </c>
      <c r="R6562" s="259">
        <v>164</v>
      </c>
      <c r="S6562" s="267">
        <v>10290</v>
      </c>
      <c r="T6562" s="90"/>
      <c r="U6562" s="260">
        <v>32</v>
      </c>
      <c r="V6562" s="273">
        <v>83.4858753885959</v>
      </c>
      <c r="W6562" s="273">
        <v>76.669354838709594</v>
      </c>
      <c r="X6562" s="274">
        <v>1.158277115</v>
      </c>
      <c r="Z6562" s="257">
        <v>29454.54</v>
      </c>
      <c r="AA6562" s="258">
        <v>11404.658640913847</v>
      </c>
      <c r="AB6562" s="276">
        <v>1.108324454899305</v>
      </c>
      <c r="AC6562" s="92"/>
      <c r="AD6562" s="257">
        <v>906285.29620815685</v>
      </c>
      <c r="AE6562" s="258">
        <v>9189.7246327196499</v>
      </c>
      <c r="AF6562" s="276">
        <v>0.89307333651308551</v>
      </c>
      <c r="AG6562" s="93"/>
      <c r="AH6562" s="257">
        <v>11918.67151335</v>
      </c>
      <c r="AI6562" s="258">
        <v>10109.84942062353</v>
      </c>
      <c r="AJ6562" s="258">
        <v>10203.527721899294</v>
      </c>
      <c r="AK6562" s="276">
        <v>0.9915964744314183</v>
      </c>
      <c r="AL6562" s="93"/>
      <c r="AM6562" s="257">
        <v>10303.76</v>
      </c>
      <c r="AN6562" s="258">
        <v>10280.941574165616</v>
      </c>
      <c r="AO6562" s="276">
        <v>0.99911968650783434</v>
      </c>
      <c r="AQ6562" s="280">
        <v>10090.714166119691</v>
      </c>
      <c r="AR6562" s="281">
        <v>10171.382370799858</v>
      </c>
    </row>
    <row r="6563" spans="1:44" x14ac:dyDescent="0.2">
      <c r="A6563" s="260" t="s">
        <v>8399</v>
      </c>
      <c r="B6563" s="261" t="s">
        <v>6484</v>
      </c>
      <c r="C6563" s="261" t="s">
        <v>6590</v>
      </c>
      <c r="D6563" s="262" t="s">
        <v>14518</v>
      </c>
      <c r="E6563" s="257">
        <v>182</v>
      </c>
      <c r="F6563" s="258">
        <v>336</v>
      </c>
      <c r="G6563" s="258">
        <v>1412</v>
      </c>
      <c r="H6563" s="258">
        <v>1248</v>
      </c>
      <c r="I6563" s="258">
        <v>532</v>
      </c>
      <c r="J6563" s="258">
        <v>311</v>
      </c>
      <c r="K6563" s="259">
        <v>75</v>
      </c>
      <c r="L6563" s="257">
        <v>166</v>
      </c>
      <c r="M6563" s="258">
        <v>362</v>
      </c>
      <c r="N6563" s="258">
        <v>1300</v>
      </c>
      <c r="O6563" s="258">
        <v>1209</v>
      </c>
      <c r="P6563" s="258">
        <v>560</v>
      </c>
      <c r="Q6563" s="258">
        <v>386</v>
      </c>
      <c r="R6563" s="259">
        <v>148</v>
      </c>
      <c r="S6563" s="267">
        <v>8227</v>
      </c>
      <c r="T6563" s="90"/>
      <c r="U6563" s="260">
        <v>24</v>
      </c>
      <c r="V6563" s="273">
        <v>82.818081299313207</v>
      </c>
      <c r="W6563" s="273">
        <v>78.406223410720699</v>
      </c>
      <c r="X6563" s="274">
        <v>1.1682667360000001</v>
      </c>
      <c r="Z6563" s="257">
        <v>23848.9</v>
      </c>
      <c r="AA6563" s="258">
        <v>9234.1813337193598</v>
      </c>
      <c r="AB6563" s="276">
        <v>1.1224238888682825</v>
      </c>
      <c r="AC6563" s="92"/>
      <c r="AD6563" s="257">
        <v>726536.2373489337</v>
      </c>
      <c r="AE6563" s="258">
        <v>7367.0708162912097</v>
      </c>
      <c r="AF6563" s="276">
        <v>0.89547475583945668</v>
      </c>
      <c r="AG6563" s="93"/>
      <c r="AH6563" s="257">
        <v>9611.3304370720016</v>
      </c>
      <c r="AI6563" s="258">
        <v>8152.6790416042104</v>
      </c>
      <c r="AJ6563" s="258">
        <v>8191.325939970021</v>
      </c>
      <c r="AK6563" s="276">
        <v>0.99566378266318478</v>
      </c>
      <c r="AL6563" s="93"/>
      <c r="AM6563" s="257">
        <v>8237.32</v>
      </c>
      <c r="AN6563" s="258">
        <v>8219.0778558221373</v>
      </c>
      <c r="AO6563" s="276">
        <v>0.99903705552718336</v>
      </c>
      <c r="AQ6563" s="280">
        <v>8225.1921593197731</v>
      </c>
      <c r="AR6563" s="281">
        <v>8290.9468198639697</v>
      </c>
    </row>
    <row r="6564" spans="1:44" x14ac:dyDescent="0.2">
      <c r="A6564" s="260" t="s">
        <v>8399</v>
      </c>
      <c r="B6564" s="261" t="s">
        <v>6484</v>
      </c>
      <c r="C6564" s="261" t="s">
        <v>6591</v>
      </c>
      <c r="D6564" s="262" t="s">
        <v>14519</v>
      </c>
      <c r="E6564" s="257">
        <v>272</v>
      </c>
      <c r="F6564" s="258">
        <v>697</v>
      </c>
      <c r="G6564" s="258">
        <v>1608</v>
      </c>
      <c r="H6564" s="258">
        <v>1434</v>
      </c>
      <c r="I6564" s="258">
        <v>504</v>
      </c>
      <c r="J6564" s="258">
        <v>284</v>
      </c>
      <c r="K6564" s="259">
        <v>106</v>
      </c>
      <c r="L6564" s="257">
        <v>259</v>
      </c>
      <c r="M6564" s="258">
        <v>633</v>
      </c>
      <c r="N6564" s="258">
        <v>1694</v>
      </c>
      <c r="O6564" s="258">
        <v>1487</v>
      </c>
      <c r="P6564" s="258">
        <v>601</v>
      </c>
      <c r="Q6564" s="258">
        <v>380</v>
      </c>
      <c r="R6564" s="259">
        <v>250</v>
      </c>
      <c r="S6564" s="267">
        <v>10209</v>
      </c>
      <c r="T6564" s="90"/>
      <c r="U6564" s="260">
        <v>247</v>
      </c>
      <c r="V6564" s="273">
        <v>70.977125921728302</v>
      </c>
      <c r="W6564" s="273">
        <v>80.632882882882797</v>
      </c>
      <c r="X6564" s="274">
        <v>1.1683001660000001</v>
      </c>
      <c r="Z6564" s="257">
        <v>28351.480000000003</v>
      </c>
      <c r="AA6564" s="258">
        <v>10977.559023658019</v>
      </c>
      <c r="AB6564" s="276">
        <v>1.0752824981543754</v>
      </c>
      <c r="AC6564" s="92"/>
      <c r="AD6564" s="257">
        <v>875382.11647534114</v>
      </c>
      <c r="AE6564" s="258">
        <v>8876.3666722537528</v>
      </c>
      <c r="AF6564" s="276">
        <v>0.86946485182228939</v>
      </c>
      <c r="AG6564" s="93"/>
      <c r="AH6564" s="257">
        <v>11927.176394694001</v>
      </c>
      <c r="AI6564" s="258">
        <v>10117.063569417865</v>
      </c>
      <c r="AJ6564" s="258">
        <v>10164.870513320577</v>
      </c>
      <c r="AK6564" s="276">
        <v>0.99567739380160414</v>
      </c>
      <c r="AL6564" s="93"/>
      <c r="AM6564" s="257">
        <v>10315.209999999999</v>
      </c>
      <c r="AN6564" s="258">
        <v>10292.366217307943</v>
      </c>
      <c r="AO6564" s="276">
        <v>1.0081659533066847</v>
      </c>
      <c r="AQ6564" s="280">
        <v>9580.9480400691373</v>
      </c>
      <c r="AR6564" s="281">
        <v>9657.5410209823549</v>
      </c>
    </row>
    <row r="6565" spans="1:44" x14ac:dyDescent="0.2">
      <c r="A6565" s="260" t="s">
        <v>8399</v>
      </c>
      <c r="B6565" s="261" t="s">
        <v>6418</v>
      </c>
      <c r="C6565" s="261" t="s">
        <v>6436</v>
      </c>
      <c r="D6565" s="262" t="s">
        <v>14382</v>
      </c>
      <c r="E6565" s="257">
        <v>189</v>
      </c>
      <c r="F6565" s="258">
        <v>294</v>
      </c>
      <c r="G6565" s="258">
        <v>1206</v>
      </c>
      <c r="H6565" s="258">
        <v>820</v>
      </c>
      <c r="I6565" s="258">
        <v>273</v>
      </c>
      <c r="J6565" s="258">
        <v>138</v>
      </c>
      <c r="K6565" s="259">
        <v>42</v>
      </c>
      <c r="L6565" s="257">
        <v>141</v>
      </c>
      <c r="M6565" s="258">
        <v>293</v>
      </c>
      <c r="N6565" s="258">
        <v>1085</v>
      </c>
      <c r="O6565" s="258">
        <v>705</v>
      </c>
      <c r="P6565" s="258">
        <v>301</v>
      </c>
      <c r="Q6565" s="258">
        <v>204</v>
      </c>
      <c r="R6565" s="259">
        <v>94</v>
      </c>
      <c r="S6565" s="267">
        <v>5785</v>
      </c>
      <c r="T6565" s="90"/>
      <c r="U6565" s="260">
        <v>8</v>
      </c>
      <c r="V6565" s="273">
        <v>92.379370067188006</v>
      </c>
      <c r="W6565" s="273">
        <v>112.084168683027</v>
      </c>
      <c r="X6565" s="274">
        <v>1.178905034</v>
      </c>
      <c r="Z6565" s="257">
        <v>15254.169999999998</v>
      </c>
      <c r="AA6565" s="258">
        <v>5906.3425095237862</v>
      </c>
      <c r="AB6565" s="276">
        <v>1.0209753689755896</v>
      </c>
      <c r="AC6565" s="92"/>
      <c r="AD6565" s="257">
        <v>571452.25176449318</v>
      </c>
      <c r="AE6565" s="258">
        <v>5794.5206177736609</v>
      </c>
      <c r="AF6565" s="276">
        <v>1.0016457420524911</v>
      </c>
      <c r="AG6565" s="93"/>
      <c r="AH6565" s="257">
        <v>6819.9656216900003</v>
      </c>
      <c r="AI6565" s="258">
        <v>5784.9421734533144</v>
      </c>
      <c r="AJ6565" s="258">
        <v>5784.9722432575909</v>
      </c>
      <c r="AK6565" s="276">
        <v>0.99999520194599667</v>
      </c>
      <c r="AL6565" s="93"/>
      <c r="AM6565" s="257">
        <v>5788.44</v>
      </c>
      <c r="AN6565" s="258">
        <v>5775.6210786706224</v>
      </c>
      <c r="AO6565" s="276">
        <v>0.99837875171488721</v>
      </c>
      <c r="AQ6565" s="280">
        <v>5906.443079488392</v>
      </c>
      <c r="AR6565" s="281">
        <v>5953.6609623284075</v>
      </c>
    </row>
    <row r="6566" spans="1:44" x14ac:dyDescent="0.2">
      <c r="A6566" s="260" t="s">
        <v>8399</v>
      </c>
      <c r="B6566" s="261" t="s">
        <v>6488</v>
      </c>
      <c r="C6566" s="261" t="s">
        <v>6592</v>
      </c>
      <c r="D6566" s="262" t="s">
        <v>9824</v>
      </c>
      <c r="E6566" s="257">
        <v>160</v>
      </c>
      <c r="F6566" s="258">
        <v>449</v>
      </c>
      <c r="G6566" s="258">
        <v>1367</v>
      </c>
      <c r="H6566" s="258">
        <v>1384</v>
      </c>
      <c r="I6566" s="258">
        <v>834</v>
      </c>
      <c r="J6566" s="258">
        <v>571</v>
      </c>
      <c r="K6566" s="259">
        <v>298</v>
      </c>
      <c r="L6566" s="257">
        <v>186</v>
      </c>
      <c r="M6566" s="258">
        <v>424</v>
      </c>
      <c r="N6566" s="258">
        <v>1310</v>
      </c>
      <c r="O6566" s="258">
        <v>1518</v>
      </c>
      <c r="P6566" s="258">
        <v>976</v>
      </c>
      <c r="Q6566" s="258">
        <v>729</v>
      </c>
      <c r="R6566" s="259">
        <v>497</v>
      </c>
      <c r="S6566" s="267">
        <v>10703</v>
      </c>
      <c r="T6566" s="90"/>
      <c r="U6566" s="260">
        <v>317</v>
      </c>
      <c r="V6566" s="273">
        <v>80.890435101775196</v>
      </c>
      <c r="W6566" s="273">
        <v>71.341586471082806</v>
      </c>
      <c r="X6566" s="274">
        <v>1.1569797610000001</v>
      </c>
      <c r="Z6566" s="257">
        <v>36126.43</v>
      </c>
      <c r="AA6566" s="258">
        <v>13987.98290738437</v>
      </c>
      <c r="AB6566" s="276">
        <v>1.3069216955418452</v>
      </c>
      <c r="AC6566" s="92"/>
      <c r="AD6566" s="257">
        <v>921904.73670844617</v>
      </c>
      <c r="AE6566" s="258">
        <v>9348.1056168483392</v>
      </c>
      <c r="AF6566" s="276">
        <v>0.87340984928042031</v>
      </c>
      <c r="AG6566" s="93"/>
      <c r="AH6566" s="257">
        <v>12383.154381983</v>
      </c>
      <c r="AI6566" s="258">
        <v>10503.840634751643</v>
      </c>
      <c r="AJ6566" s="258">
        <v>10607.403504680788</v>
      </c>
      <c r="AK6566" s="276">
        <v>0.99106825232932705</v>
      </c>
      <c r="AL6566" s="93"/>
      <c r="AM6566" s="257">
        <v>10839.31</v>
      </c>
      <c r="AN6566" s="258">
        <v>10815.305559744122</v>
      </c>
      <c r="AO6566" s="276">
        <v>1.0104929047691416</v>
      </c>
      <c r="AQ6566" s="280">
        <v>12235.170077362438</v>
      </c>
      <c r="AR6566" s="281">
        <v>12332.981707723668</v>
      </c>
    </row>
    <row r="6567" spans="1:44" x14ac:dyDescent="0.2">
      <c r="A6567" s="260" t="s">
        <v>8399</v>
      </c>
      <c r="B6567" s="261" t="s">
        <v>6484</v>
      </c>
      <c r="C6567" s="261" t="s">
        <v>6593</v>
      </c>
      <c r="D6567" s="262" t="s">
        <v>14520</v>
      </c>
      <c r="E6567" s="257">
        <v>138</v>
      </c>
      <c r="F6567" s="258">
        <v>254</v>
      </c>
      <c r="G6567" s="258">
        <v>808</v>
      </c>
      <c r="H6567" s="258">
        <v>574</v>
      </c>
      <c r="I6567" s="258">
        <v>210</v>
      </c>
      <c r="J6567" s="258">
        <v>105</v>
      </c>
      <c r="K6567" s="259">
        <v>41</v>
      </c>
      <c r="L6567" s="257">
        <v>125</v>
      </c>
      <c r="M6567" s="258">
        <v>201</v>
      </c>
      <c r="N6567" s="258">
        <v>737</v>
      </c>
      <c r="O6567" s="258">
        <v>518</v>
      </c>
      <c r="P6567" s="258">
        <v>209</v>
      </c>
      <c r="Q6567" s="258">
        <v>122</v>
      </c>
      <c r="R6567" s="259">
        <v>65</v>
      </c>
      <c r="S6567" s="267">
        <v>4107</v>
      </c>
      <c r="T6567" s="90"/>
      <c r="U6567" s="260">
        <v>73</v>
      </c>
      <c r="V6567" s="273">
        <v>78.558884586240495</v>
      </c>
      <c r="W6567" s="273">
        <v>85.243243243243199</v>
      </c>
      <c r="X6567" s="274">
        <v>1.1683001660000001</v>
      </c>
      <c r="Z6567" s="257">
        <v>10886.909999999998</v>
      </c>
      <c r="AA6567" s="258">
        <v>4215.360083856388</v>
      </c>
      <c r="AB6567" s="276">
        <v>1.0263842424778153</v>
      </c>
      <c r="AC6567" s="92"/>
      <c r="AD6567" s="257">
        <v>364774.05971872434</v>
      </c>
      <c r="AE6567" s="258">
        <v>3698.8056365910388</v>
      </c>
      <c r="AF6567" s="276">
        <v>0.90061008926005326</v>
      </c>
      <c r="AG6567" s="93"/>
      <c r="AH6567" s="257">
        <v>4798.2087817620004</v>
      </c>
      <c r="AI6567" s="258">
        <v>4070.0147007149744</v>
      </c>
      <c r="AJ6567" s="258">
        <v>4089.2470563431875</v>
      </c>
      <c r="AK6567" s="276">
        <v>0.99567739380160403</v>
      </c>
      <c r="AL6567" s="93"/>
      <c r="AM6567" s="257">
        <v>4138.3900000000003</v>
      </c>
      <c r="AN6567" s="258">
        <v>4129.225234391256</v>
      </c>
      <c r="AO6567" s="276">
        <v>1.0054115496448153</v>
      </c>
      <c r="AQ6567" s="280">
        <v>3800.4410764512741</v>
      </c>
      <c r="AR6567" s="281">
        <v>3830.8229457206894</v>
      </c>
    </row>
    <row r="6568" spans="1:44" x14ac:dyDescent="0.2">
      <c r="A6568" s="260" t="s">
        <v>8399</v>
      </c>
      <c r="B6568" s="261" t="s">
        <v>6418</v>
      </c>
      <c r="C6568" s="261" t="s">
        <v>6437</v>
      </c>
      <c r="D6568" s="262" t="s">
        <v>14383</v>
      </c>
      <c r="E6568" s="257">
        <v>163</v>
      </c>
      <c r="F6568" s="258">
        <v>228</v>
      </c>
      <c r="G6568" s="258">
        <v>1461</v>
      </c>
      <c r="H6568" s="258">
        <v>863</v>
      </c>
      <c r="I6568" s="258">
        <v>260</v>
      </c>
      <c r="J6568" s="258">
        <v>136</v>
      </c>
      <c r="K6568" s="259">
        <v>56</v>
      </c>
      <c r="L6568" s="257">
        <v>172</v>
      </c>
      <c r="M6568" s="258">
        <v>197</v>
      </c>
      <c r="N6568" s="258">
        <v>1244</v>
      </c>
      <c r="O6568" s="258">
        <v>670</v>
      </c>
      <c r="P6568" s="258">
        <v>204</v>
      </c>
      <c r="Q6568" s="258">
        <v>200</v>
      </c>
      <c r="R6568" s="259">
        <v>133</v>
      </c>
      <c r="S6568" s="267">
        <v>5987</v>
      </c>
      <c r="T6568" s="90"/>
      <c r="U6568" s="260">
        <v>42</v>
      </c>
      <c r="V6568" s="273">
        <v>97.820979728946497</v>
      </c>
      <c r="W6568" s="273">
        <v>132.98130217028299</v>
      </c>
      <c r="X6568" s="274">
        <v>1.178905034</v>
      </c>
      <c r="Z6568" s="257">
        <v>15463.34</v>
      </c>
      <c r="AA6568" s="258">
        <v>5987.3321446672981</v>
      </c>
      <c r="AB6568" s="276">
        <v>1.0000554776461164</v>
      </c>
      <c r="AC6568" s="92"/>
      <c r="AD6568" s="257">
        <v>629535.45652284881</v>
      </c>
      <c r="AE6568" s="258">
        <v>6383.4837839514812</v>
      </c>
      <c r="AF6568" s="276">
        <v>1.0662241162437751</v>
      </c>
      <c r="AG6568" s="93"/>
      <c r="AH6568" s="257">
        <v>7058.1044385579999</v>
      </c>
      <c r="AI6568" s="258">
        <v>5986.9401542722544</v>
      </c>
      <c r="AJ6568" s="258">
        <v>5986.971274050682</v>
      </c>
      <c r="AK6568" s="276">
        <v>0.99999520194599667</v>
      </c>
      <c r="AL6568" s="93"/>
      <c r="AM6568" s="257">
        <v>6005.06</v>
      </c>
      <c r="AN6568" s="258">
        <v>5991.7613579274921</v>
      </c>
      <c r="AO6568" s="276">
        <v>1.0007952827672444</v>
      </c>
      <c r="AQ6568" s="280">
        <v>6388.884226537537</v>
      </c>
      <c r="AR6568" s="281">
        <v>6439.9588890420646</v>
      </c>
    </row>
    <row r="6569" spans="1:44" x14ac:dyDescent="0.2">
      <c r="A6569" s="260" t="s">
        <v>8399</v>
      </c>
      <c r="B6569" s="261" t="s">
        <v>6488</v>
      </c>
      <c r="C6569" s="261" t="s">
        <v>6594</v>
      </c>
      <c r="D6569" s="262" t="s">
        <v>14521</v>
      </c>
      <c r="E6569" s="257">
        <v>158</v>
      </c>
      <c r="F6569" s="258">
        <v>242</v>
      </c>
      <c r="G6569" s="258">
        <v>1005</v>
      </c>
      <c r="H6569" s="258">
        <v>682</v>
      </c>
      <c r="I6569" s="258">
        <v>170</v>
      </c>
      <c r="J6569" s="258">
        <v>78</v>
      </c>
      <c r="K6569" s="259">
        <v>26</v>
      </c>
      <c r="L6569" s="257">
        <v>142</v>
      </c>
      <c r="M6569" s="258">
        <v>240</v>
      </c>
      <c r="N6569" s="258">
        <v>939</v>
      </c>
      <c r="O6569" s="258">
        <v>579</v>
      </c>
      <c r="P6569" s="258">
        <v>169</v>
      </c>
      <c r="Q6569" s="258">
        <v>91</v>
      </c>
      <c r="R6569" s="259">
        <v>56</v>
      </c>
      <c r="S6569" s="267">
        <v>4577</v>
      </c>
      <c r="T6569" s="90"/>
      <c r="U6569" s="260">
        <v>19</v>
      </c>
      <c r="V6569" s="273">
        <v>89.734676973176803</v>
      </c>
      <c r="W6569" s="273">
        <v>94.466157205240094</v>
      </c>
      <c r="X6569" s="274">
        <v>1.189154126</v>
      </c>
      <c r="Z6569" s="257">
        <v>11258.869999999999</v>
      </c>
      <c r="AA6569" s="258">
        <v>4359.3812374060381</v>
      </c>
      <c r="AB6569" s="276">
        <v>0.95245384256194843</v>
      </c>
      <c r="AC6569" s="92"/>
      <c r="AD6569" s="257">
        <v>429871.00822846213</v>
      </c>
      <c r="AE6569" s="258">
        <v>4358.8881003998958</v>
      </c>
      <c r="AF6569" s="276">
        <v>0.95234610015291588</v>
      </c>
      <c r="AG6569" s="93"/>
      <c r="AH6569" s="257">
        <v>5442.7584347020002</v>
      </c>
      <c r="AI6569" s="258">
        <v>4616.7450916012158</v>
      </c>
      <c r="AJ6569" s="258">
        <v>4596.0776439685833</v>
      </c>
      <c r="AK6569" s="276">
        <v>1.0041681546796117</v>
      </c>
      <c r="AL6569" s="93"/>
      <c r="AM6569" s="257">
        <v>4585.17</v>
      </c>
      <c r="AN6569" s="258">
        <v>4575.0158075903319</v>
      </c>
      <c r="AO6569" s="276">
        <v>0.99956648625526145</v>
      </c>
      <c r="AQ6569" s="280">
        <v>4167.137102355422</v>
      </c>
      <c r="AR6569" s="281">
        <v>4200.4504499707764</v>
      </c>
    </row>
    <row r="6570" spans="1:44" x14ac:dyDescent="0.2">
      <c r="A6570" s="260" t="s">
        <v>8399</v>
      </c>
      <c r="B6570" s="261" t="s">
        <v>6446</v>
      </c>
      <c r="C6570" s="261" t="s">
        <v>6465</v>
      </c>
      <c r="D6570" s="262" t="s">
        <v>14407</v>
      </c>
      <c r="E6570" s="257">
        <v>272</v>
      </c>
      <c r="F6570" s="258">
        <v>455</v>
      </c>
      <c r="G6570" s="258">
        <v>1847</v>
      </c>
      <c r="H6570" s="258">
        <v>995</v>
      </c>
      <c r="I6570" s="258">
        <v>277</v>
      </c>
      <c r="J6570" s="258">
        <v>163</v>
      </c>
      <c r="K6570" s="259">
        <v>75</v>
      </c>
      <c r="L6570" s="257">
        <v>296</v>
      </c>
      <c r="M6570" s="258">
        <v>382</v>
      </c>
      <c r="N6570" s="258">
        <v>1814</v>
      </c>
      <c r="O6570" s="258">
        <v>907</v>
      </c>
      <c r="P6570" s="258">
        <v>286</v>
      </c>
      <c r="Q6570" s="258">
        <v>202</v>
      </c>
      <c r="R6570" s="259">
        <v>108</v>
      </c>
      <c r="S6570" s="267">
        <v>8079</v>
      </c>
      <c r="T6570" s="90"/>
      <c r="U6570" s="260">
        <v>51</v>
      </c>
      <c r="V6570" s="273">
        <v>93.911274314056598</v>
      </c>
      <c r="W6570" s="273">
        <v>95.826920697760698</v>
      </c>
      <c r="X6570" s="274">
        <v>1.1948624809999999</v>
      </c>
      <c r="Z6570" s="257">
        <v>20083.12</v>
      </c>
      <c r="AA6570" s="258">
        <v>7776.0891205399803</v>
      </c>
      <c r="AB6570" s="276">
        <v>0.96250638947146683</v>
      </c>
      <c r="AC6570" s="92"/>
      <c r="AD6570" s="257">
        <v>770192.97242363158</v>
      </c>
      <c r="AE6570" s="258">
        <v>7809.7497115338401</v>
      </c>
      <c r="AF6570" s="276">
        <v>0.96667281984575315</v>
      </c>
      <c r="AG6570" s="93"/>
      <c r="AH6570" s="257">
        <v>9653.2939839989995</v>
      </c>
      <c r="AI6570" s="258">
        <v>8188.274043959299</v>
      </c>
      <c r="AJ6570" s="258">
        <v>8131.4515411004631</v>
      </c>
      <c r="AK6570" s="276">
        <v>1.0064923308702145</v>
      </c>
      <c r="AL6570" s="93"/>
      <c r="AM6570" s="257">
        <v>8100.93</v>
      </c>
      <c r="AN6570" s="258">
        <v>8082.9899013957493</v>
      </c>
      <c r="AO6570" s="276">
        <v>1.0004938607990779</v>
      </c>
      <c r="AQ6570" s="280">
        <v>7569.4728407998327</v>
      </c>
      <c r="AR6570" s="281">
        <v>7629.9854838487054</v>
      </c>
    </row>
    <row r="6571" spans="1:44" x14ac:dyDescent="0.2">
      <c r="A6571" s="260" t="s">
        <v>8399</v>
      </c>
      <c r="B6571" s="261" t="s">
        <v>6486</v>
      </c>
      <c r="C6571" s="261" t="s">
        <v>6595</v>
      </c>
      <c r="D6571" s="262" t="s">
        <v>14522</v>
      </c>
      <c r="E6571" s="257">
        <v>379</v>
      </c>
      <c r="F6571" s="258">
        <v>880</v>
      </c>
      <c r="G6571" s="258">
        <v>3002</v>
      </c>
      <c r="H6571" s="258">
        <v>2053</v>
      </c>
      <c r="I6571" s="258">
        <v>538</v>
      </c>
      <c r="J6571" s="258">
        <v>305</v>
      </c>
      <c r="K6571" s="259">
        <v>80</v>
      </c>
      <c r="L6571" s="257">
        <v>352</v>
      </c>
      <c r="M6571" s="258">
        <v>795</v>
      </c>
      <c r="N6571" s="258">
        <v>2495</v>
      </c>
      <c r="O6571" s="258">
        <v>2033</v>
      </c>
      <c r="P6571" s="258">
        <v>568</v>
      </c>
      <c r="Q6571" s="258">
        <v>337</v>
      </c>
      <c r="R6571" s="259">
        <v>183</v>
      </c>
      <c r="S6571" s="267">
        <v>14000</v>
      </c>
      <c r="T6571" s="90"/>
      <c r="U6571" s="260">
        <v>62</v>
      </c>
      <c r="V6571" s="273">
        <v>72.090030131553405</v>
      </c>
      <c r="W6571" s="273">
        <v>64.933147632311901</v>
      </c>
      <c r="X6571" s="274">
        <v>1.158277115</v>
      </c>
      <c r="Z6571" s="257">
        <v>35015.18</v>
      </c>
      <c r="AA6571" s="258">
        <v>13557.712160846975</v>
      </c>
      <c r="AB6571" s="276">
        <v>0.96840801148906963</v>
      </c>
      <c r="AC6571" s="92"/>
      <c r="AD6571" s="257">
        <v>1152475.5676319387</v>
      </c>
      <c r="AE6571" s="258">
        <v>11686.091738204974</v>
      </c>
      <c r="AF6571" s="276">
        <v>0.83472083844321243</v>
      </c>
      <c r="AG6571" s="93"/>
      <c r="AH6571" s="257">
        <v>16215.87961</v>
      </c>
      <c r="AI6571" s="258">
        <v>13754.897170916369</v>
      </c>
      <c r="AJ6571" s="258">
        <v>13882.350642039857</v>
      </c>
      <c r="AK6571" s="276">
        <v>0.99159647443141841</v>
      </c>
      <c r="AL6571" s="93"/>
      <c r="AM6571" s="257">
        <v>14026.66</v>
      </c>
      <c r="AN6571" s="258">
        <v>13995.596941377309</v>
      </c>
      <c r="AO6571" s="276">
        <v>0.99968549581266497</v>
      </c>
      <c r="AQ6571" s="280">
        <v>11218.273658885319</v>
      </c>
      <c r="AR6571" s="281">
        <v>11307.95591335959</v>
      </c>
    </row>
    <row r="6572" spans="1:44" x14ac:dyDescent="0.2">
      <c r="A6572" s="260" t="s">
        <v>8399</v>
      </c>
      <c r="B6572" s="261" t="s">
        <v>6418</v>
      </c>
      <c r="C6572" s="261" t="s">
        <v>6438</v>
      </c>
      <c r="D6572" s="262" t="s">
        <v>14384</v>
      </c>
      <c r="E6572" s="257">
        <v>126</v>
      </c>
      <c r="F6572" s="258">
        <v>228</v>
      </c>
      <c r="G6572" s="258">
        <v>1306</v>
      </c>
      <c r="H6572" s="258">
        <v>811</v>
      </c>
      <c r="I6572" s="258">
        <v>252</v>
      </c>
      <c r="J6572" s="258">
        <v>189</v>
      </c>
      <c r="K6572" s="259">
        <v>66</v>
      </c>
      <c r="L6572" s="257">
        <v>108</v>
      </c>
      <c r="M6572" s="258">
        <v>226</v>
      </c>
      <c r="N6572" s="258">
        <v>1027</v>
      </c>
      <c r="O6572" s="258">
        <v>674</v>
      </c>
      <c r="P6572" s="258">
        <v>290</v>
      </c>
      <c r="Q6572" s="258">
        <v>237</v>
      </c>
      <c r="R6572" s="259">
        <v>177</v>
      </c>
      <c r="S6572" s="267">
        <v>5717</v>
      </c>
      <c r="T6572" s="90"/>
      <c r="U6572" s="260">
        <v>113</v>
      </c>
      <c r="V6572" s="273">
        <v>93.705625133713397</v>
      </c>
      <c r="W6572" s="273">
        <v>119.65768759839</v>
      </c>
      <c r="X6572" s="274">
        <v>1.178905034</v>
      </c>
      <c r="Z6572" s="257">
        <v>15678.869999999999</v>
      </c>
      <c r="AA6572" s="258">
        <v>6070.7843417437471</v>
      </c>
      <c r="AB6572" s="276">
        <v>1.0618828654440697</v>
      </c>
      <c r="AC6572" s="92"/>
      <c r="AD6572" s="257">
        <v>576966.37530897604</v>
      </c>
      <c r="AE6572" s="258">
        <v>5850.4337801923903</v>
      </c>
      <c r="AF6572" s="276">
        <v>1.0233398251167378</v>
      </c>
      <c r="AG6572" s="93"/>
      <c r="AH6572" s="257">
        <v>6739.8000793780002</v>
      </c>
      <c r="AI6572" s="258">
        <v>5716.9428531776312</v>
      </c>
      <c r="AJ6572" s="258">
        <v>5716.9725695252628</v>
      </c>
      <c r="AK6572" s="276">
        <v>0.99999520194599667</v>
      </c>
      <c r="AL6572" s="93"/>
      <c r="AM6572" s="257">
        <v>5765.59</v>
      </c>
      <c r="AN6572" s="258">
        <v>5752.8216816573304</v>
      </c>
      <c r="AO6572" s="276">
        <v>1.0062658180264703</v>
      </c>
      <c r="AQ6572" s="280">
        <v>6251.3716323052449</v>
      </c>
      <c r="AR6572" s="281">
        <v>6301.3469777629298</v>
      </c>
    </row>
    <row r="6573" spans="1:44" x14ac:dyDescent="0.2">
      <c r="A6573" s="260" t="s">
        <v>8399</v>
      </c>
      <c r="B6573" s="261" t="s">
        <v>6418</v>
      </c>
      <c r="C6573" s="261" t="s">
        <v>6439</v>
      </c>
      <c r="D6573" s="262" t="s">
        <v>14385</v>
      </c>
      <c r="E6573" s="257">
        <v>141</v>
      </c>
      <c r="F6573" s="258">
        <v>179</v>
      </c>
      <c r="G6573" s="258">
        <v>797</v>
      </c>
      <c r="H6573" s="258">
        <v>387</v>
      </c>
      <c r="I6573" s="258">
        <v>136</v>
      </c>
      <c r="J6573" s="258">
        <v>70</v>
      </c>
      <c r="K6573" s="259">
        <v>17</v>
      </c>
      <c r="L6573" s="257">
        <v>124</v>
      </c>
      <c r="M6573" s="258">
        <v>164</v>
      </c>
      <c r="N6573" s="258">
        <v>759</v>
      </c>
      <c r="O6573" s="258">
        <v>369</v>
      </c>
      <c r="P6573" s="258">
        <v>121</v>
      </c>
      <c r="Q6573" s="258">
        <v>93</v>
      </c>
      <c r="R6573" s="259">
        <v>38</v>
      </c>
      <c r="S6573" s="267">
        <v>3395</v>
      </c>
      <c r="T6573" s="90"/>
      <c r="U6573" s="260">
        <v>1</v>
      </c>
      <c r="V6573" s="273">
        <v>127.30850336782601</v>
      </c>
      <c r="W6573" s="273">
        <v>167.23174322732601</v>
      </c>
      <c r="X6573" s="274">
        <v>1.178905034</v>
      </c>
      <c r="Z6573" s="257">
        <v>8449.2000000000007</v>
      </c>
      <c r="AA6573" s="258">
        <v>3271.4902961923449</v>
      </c>
      <c r="AB6573" s="276">
        <v>0.96362011669877612</v>
      </c>
      <c r="AC6573" s="92"/>
      <c r="AD6573" s="257">
        <v>410659.88979952713</v>
      </c>
      <c r="AE6573" s="258">
        <v>4164.087534852677</v>
      </c>
      <c r="AF6573" s="276">
        <v>1.2265353563630861</v>
      </c>
      <c r="AG6573" s="93"/>
      <c r="AH6573" s="257">
        <v>4002.3825904300002</v>
      </c>
      <c r="AI6573" s="258">
        <v>3394.9660637638722</v>
      </c>
      <c r="AJ6573" s="258">
        <v>3394.9837106066589</v>
      </c>
      <c r="AK6573" s="276">
        <v>0.99999520194599667</v>
      </c>
      <c r="AL6573" s="93"/>
      <c r="AM6573" s="257">
        <v>3395.43</v>
      </c>
      <c r="AN6573" s="258">
        <v>3387.9105733411061</v>
      </c>
      <c r="AO6573" s="276">
        <v>0.99791180363508281</v>
      </c>
      <c r="AQ6573" s="280">
        <v>4004.2002101820594</v>
      </c>
      <c r="AR6573" s="281">
        <v>4036.2109912643209</v>
      </c>
    </row>
    <row r="6574" spans="1:44" x14ac:dyDescent="0.2">
      <c r="A6574" s="260" t="s">
        <v>8399</v>
      </c>
      <c r="B6574" s="261" t="s">
        <v>6495</v>
      </c>
      <c r="C6574" s="261" t="s">
        <v>6596</v>
      </c>
      <c r="D6574" s="262" t="s">
        <v>14523</v>
      </c>
      <c r="E6574" s="257">
        <v>294</v>
      </c>
      <c r="F6574" s="258">
        <v>440</v>
      </c>
      <c r="G6574" s="258">
        <v>1500</v>
      </c>
      <c r="H6574" s="258">
        <v>716</v>
      </c>
      <c r="I6574" s="258">
        <v>264</v>
      </c>
      <c r="J6574" s="258">
        <v>108</v>
      </c>
      <c r="K6574" s="259">
        <v>23</v>
      </c>
      <c r="L6574" s="257">
        <v>322</v>
      </c>
      <c r="M6574" s="258">
        <v>411</v>
      </c>
      <c r="N6574" s="258">
        <v>1794</v>
      </c>
      <c r="O6574" s="258">
        <v>941</v>
      </c>
      <c r="P6574" s="258">
        <v>292</v>
      </c>
      <c r="Q6574" s="258">
        <v>194</v>
      </c>
      <c r="R6574" s="259">
        <v>92</v>
      </c>
      <c r="S6574" s="267">
        <v>7391</v>
      </c>
      <c r="T6574" s="90"/>
      <c r="U6574" s="260">
        <v>51</v>
      </c>
      <c r="V6574" s="273">
        <v>88.789336474793799</v>
      </c>
      <c r="W6574" s="273">
        <v>102.22265783425701</v>
      </c>
      <c r="X6574" s="274">
        <v>1.3460041519999999</v>
      </c>
      <c r="Z6574" s="257">
        <v>18566.25</v>
      </c>
      <c r="AA6574" s="258">
        <v>7188.7642275814414</v>
      </c>
      <c r="AB6574" s="276">
        <v>0.97263756292537429</v>
      </c>
      <c r="AC6574" s="92"/>
      <c r="AD6574" s="257">
        <v>705909.76615510695</v>
      </c>
      <c r="AE6574" s="258">
        <v>7157.918586624608</v>
      </c>
      <c r="AF6574" s="276">
        <v>0.96846415730274771</v>
      </c>
      <c r="AG6574" s="93"/>
      <c r="AH6574" s="257">
        <v>9948.3166874319995</v>
      </c>
      <c r="AI6574" s="258">
        <v>8438.5230003158922</v>
      </c>
      <c r="AJ6574" s="258">
        <v>7893.8110401516278</v>
      </c>
      <c r="AK6574" s="276">
        <v>1.0680301772631076</v>
      </c>
      <c r="AL6574" s="93"/>
      <c r="AM6574" s="257">
        <v>7412.93</v>
      </c>
      <c r="AN6574" s="258">
        <v>7396.513527428775</v>
      </c>
      <c r="AO6574" s="276">
        <v>1.0007459785453625</v>
      </c>
      <c r="AQ6574" s="280">
        <v>7441.2375646758019</v>
      </c>
      <c r="AR6574" s="281">
        <v>7500.7250563497273</v>
      </c>
    </row>
    <row r="6575" spans="1:44" x14ac:dyDescent="0.2">
      <c r="A6575" s="260" t="s">
        <v>8399</v>
      </c>
      <c r="B6575" s="261" t="s">
        <v>6446</v>
      </c>
      <c r="C6575" s="261" t="s">
        <v>6466</v>
      </c>
      <c r="D6575" s="262" t="s">
        <v>14408</v>
      </c>
      <c r="E6575" s="257">
        <v>184</v>
      </c>
      <c r="F6575" s="258">
        <v>337</v>
      </c>
      <c r="G6575" s="258">
        <v>1096</v>
      </c>
      <c r="H6575" s="258">
        <v>737</v>
      </c>
      <c r="I6575" s="258">
        <v>197</v>
      </c>
      <c r="J6575" s="258">
        <v>126</v>
      </c>
      <c r="K6575" s="259">
        <v>25</v>
      </c>
      <c r="L6575" s="257">
        <v>185</v>
      </c>
      <c r="M6575" s="258">
        <v>342</v>
      </c>
      <c r="N6575" s="258">
        <v>1171</v>
      </c>
      <c r="O6575" s="258">
        <v>727</v>
      </c>
      <c r="P6575" s="258">
        <v>257</v>
      </c>
      <c r="Q6575" s="258">
        <v>144</v>
      </c>
      <c r="R6575" s="259">
        <v>56</v>
      </c>
      <c r="S6575" s="267">
        <v>5584</v>
      </c>
      <c r="T6575" s="90"/>
      <c r="U6575" s="260">
        <v>1</v>
      </c>
      <c r="V6575" s="273">
        <v>90.318657378287895</v>
      </c>
      <c r="W6575" s="273">
        <v>84.8248567335243</v>
      </c>
      <c r="X6575" s="274">
        <v>1.189154126</v>
      </c>
      <c r="Z6575" s="257">
        <v>14100.739999999998</v>
      </c>
      <c r="AA6575" s="258">
        <v>5459.7398663934136</v>
      </c>
      <c r="AB6575" s="276">
        <v>0.97774711074380616</v>
      </c>
      <c r="AC6575" s="92"/>
      <c r="AD6575" s="257">
        <v>512553.40813831385</v>
      </c>
      <c r="AE6575" s="258">
        <v>5197.2868809196925</v>
      </c>
      <c r="AF6575" s="276">
        <v>0.93074621792974432</v>
      </c>
      <c r="AG6575" s="93"/>
      <c r="AH6575" s="257">
        <v>6640.2366395839999</v>
      </c>
      <c r="AI6575" s="258">
        <v>5632.4895327728182</v>
      </c>
      <c r="AJ6575" s="258">
        <v>5607.274975730953</v>
      </c>
      <c r="AK6575" s="276">
        <v>1.004168154679612</v>
      </c>
      <c r="AL6575" s="93"/>
      <c r="AM6575" s="257">
        <v>5584.43</v>
      </c>
      <c r="AN6575" s="258">
        <v>5572.0628736517247</v>
      </c>
      <c r="AO6575" s="276">
        <v>0.99786226247344634</v>
      </c>
      <c r="AQ6575" s="280">
        <v>5091.9047852934436</v>
      </c>
      <c r="AR6575" s="281">
        <v>5132.6110039683435</v>
      </c>
    </row>
    <row r="6576" spans="1:44" x14ac:dyDescent="0.2">
      <c r="A6576" s="260" t="s">
        <v>8399</v>
      </c>
      <c r="B6576" s="261" t="s">
        <v>6495</v>
      </c>
      <c r="C6576" s="261" t="s">
        <v>6597</v>
      </c>
      <c r="D6576" s="262" t="s">
        <v>8947</v>
      </c>
      <c r="E6576" s="257">
        <v>323</v>
      </c>
      <c r="F6576" s="258">
        <v>602</v>
      </c>
      <c r="G6576" s="258">
        <v>2071</v>
      </c>
      <c r="H6576" s="258">
        <v>1087</v>
      </c>
      <c r="I6576" s="258">
        <v>301</v>
      </c>
      <c r="J6576" s="258">
        <v>105</v>
      </c>
      <c r="K6576" s="259">
        <v>23</v>
      </c>
      <c r="L6576" s="257">
        <v>303</v>
      </c>
      <c r="M6576" s="258">
        <v>556</v>
      </c>
      <c r="N6576" s="258">
        <v>2194</v>
      </c>
      <c r="O6576" s="258">
        <v>1087</v>
      </c>
      <c r="P6576" s="258">
        <v>273</v>
      </c>
      <c r="Q6576" s="258">
        <v>112</v>
      </c>
      <c r="R6576" s="259">
        <v>37</v>
      </c>
      <c r="S6576" s="267">
        <v>9074</v>
      </c>
      <c r="T6576" s="90"/>
      <c r="U6576" s="260">
        <v>11</v>
      </c>
      <c r="V6576" s="273">
        <v>87.462106578390603</v>
      </c>
      <c r="W6576" s="273">
        <v>99.901189689358802</v>
      </c>
      <c r="X6576" s="274">
        <v>1.3460041519999999</v>
      </c>
      <c r="Z6576" s="257">
        <v>20808.63</v>
      </c>
      <c r="AA6576" s="258">
        <v>8057.0031626730233</v>
      </c>
      <c r="AB6576" s="276">
        <v>0.88792188259566052</v>
      </c>
      <c r="AC6576" s="92"/>
      <c r="AD6576" s="257">
        <v>858519.58520967478</v>
      </c>
      <c r="AE6576" s="258">
        <v>8705.3807591086861</v>
      </c>
      <c r="AF6576" s="276">
        <v>0.9593763234635978</v>
      </c>
      <c r="AG6576" s="93"/>
      <c r="AH6576" s="257">
        <v>12213.641675248</v>
      </c>
      <c r="AI6576" s="258">
        <v>10360.053809344665</v>
      </c>
      <c r="AJ6576" s="258">
        <v>9691.3058284854396</v>
      </c>
      <c r="AK6576" s="276">
        <v>1.0680301772631078</v>
      </c>
      <c r="AL6576" s="93"/>
      <c r="AM6576" s="257">
        <v>9078.73</v>
      </c>
      <c r="AN6576" s="258">
        <v>9058.6244921877642</v>
      </c>
      <c r="AO6576" s="276">
        <v>0.99830554244961034</v>
      </c>
      <c r="AQ6576" s="280">
        <v>8241.5621220016692</v>
      </c>
      <c r="AR6576" s="281">
        <v>8307.4476489521967</v>
      </c>
    </row>
    <row r="6577" spans="1:44" x14ac:dyDescent="0.2">
      <c r="A6577" s="260" t="s">
        <v>8399</v>
      </c>
      <c r="B6577" s="261" t="s">
        <v>6446</v>
      </c>
      <c r="C6577" s="261" t="s">
        <v>6467</v>
      </c>
      <c r="D6577" s="262" t="s">
        <v>14409</v>
      </c>
      <c r="E6577" s="257">
        <v>157</v>
      </c>
      <c r="F6577" s="258">
        <v>289</v>
      </c>
      <c r="G6577" s="258">
        <v>990</v>
      </c>
      <c r="H6577" s="258">
        <v>543</v>
      </c>
      <c r="I6577" s="258">
        <v>172</v>
      </c>
      <c r="J6577" s="258">
        <v>58</v>
      </c>
      <c r="K6577" s="259">
        <v>17</v>
      </c>
      <c r="L6577" s="257">
        <v>163</v>
      </c>
      <c r="M6577" s="258">
        <v>246</v>
      </c>
      <c r="N6577" s="258">
        <v>969</v>
      </c>
      <c r="O6577" s="258">
        <v>610</v>
      </c>
      <c r="P6577" s="258">
        <v>179</v>
      </c>
      <c r="Q6577" s="258">
        <v>116</v>
      </c>
      <c r="R6577" s="259">
        <v>70</v>
      </c>
      <c r="S6577" s="267">
        <v>4579</v>
      </c>
      <c r="T6577" s="90"/>
      <c r="U6577" s="260">
        <v>62</v>
      </c>
      <c r="V6577" s="273">
        <v>103.20388165875301</v>
      </c>
      <c r="W6577" s="273">
        <v>107.71871587682899</v>
      </c>
      <c r="X6577" s="274">
        <v>1.1948624809999999</v>
      </c>
      <c r="Z6577" s="257">
        <v>11383.119999999999</v>
      </c>
      <c r="AA6577" s="258">
        <v>4407.4902500110065</v>
      </c>
      <c r="AB6577" s="276">
        <v>0.96254427822909072</v>
      </c>
      <c r="AC6577" s="92"/>
      <c r="AD6577" s="257">
        <v>460532.8190702445</v>
      </c>
      <c r="AE6577" s="258">
        <v>4669.7985825134665</v>
      </c>
      <c r="AF6577" s="276">
        <v>1.0198293475679114</v>
      </c>
      <c r="AG6577" s="93"/>
      <c r="AH6577" s="257">
        <v>5471.275300499</v>
      </c>
      <c r="AI6577" s="258">
        <v>4640.9341313639843</v>
      </c>
      <c r="AJ6577" s="258">
        <v>4608.7283830547121</v>
      </c>
      <c r="AK6577" s="276">
        <v>1.0064923308702145</v>
      </c>
      <c r="AL6577" s="93"/>
      <c r="AM6577" s="257">
        <v>4605.66</v>
      </c>
      <c r="AN6577" s="258">
        <v>4595.4604309952492</v>
      </c>
      <c r="AO6577" s="276">
        <v>1.0035947654499344</v>
      </c>
      <c r="AQ6577" s="280">
        <v>4540.3331768595954</v>
      </c>
      <c r="AR6577" s="281">
        <v>4576.6299661648372</v>
      </c>
    </row>
    <row r="6578" spans="1:44" x14ac:dyDescent="0.2">
      <c r="A6578" s="260" t="s">
        <v>8399</v>
      </c>
      <c r="B6578" s="261" t="s">
        <v>6446</v>
      </c>
      <c r="C6578" s="261" t="s">
        <v>6468</v>
      </c>
      <c r="D6578" s="262" t="s">
        <v>14410</v>
      </c>
      <c r="E6578" s="257">
        <v>59</v>
      </c>
      <c r="F6578" s="258">
        <v>132</v>
      </c>
      <c r="G6578" s="258">
        <v>630</v>
      </c>
      <c r="H6578" s="258">
        <v>423</v>
      </c>
      <c r="I6578" s="258">
        <v>148</v>
      </c>
      <c r="J6578" s="258">
        <v>88</v>
      </c>
      <c r="K6578" s="259">
        <v>36</v>
      </c>
      <c r="L6578" s="257">
        <v>68</v>
      </c>
      <c r="M6578" s="258">
        <v>144</v>
      </c>
      <c r="N6578" s="258">
        <v>622</v>
      </c>
      <c r="O6578" s="258">
        <v>395</v>
      </c>
      <c r="P6578" s="258">
        <v>141</v>
      </c>
      <c r="Q6578" s="258">
        <v>128</v>
      </c>
      <c r="R6578" s="259">
        <v>60</v>
      </c>
      <c r="S6578" s="267">
        <v>3074</v>
      </c>
      <c r="T6578" s="90"/>
      <c r="U6578" s="260">
        <v>7</v>
      </c>
      <c r="V6578" s="273">
        <v>93.294437320878302</v>
      </c>
      <c r="W6578" s="273">
        <v>89.475276512687003</v>
      </c>
      <c r="X6578" s="274">
        <v>1.1948624809999999</v>
      </c>
      <c r="Z6578" s="257">
        <v>8295.840000000002</v>
      </c>
      <c r="AA6578" s="258">
        <v>3212.1100292056417</v>
      </c>
      <c r="AB6578" s="276">
        <v>1.0449284415112692</v>
      </c>
      <c r="AC6578" s="92"/>
      <c r="AD6578" s="257">
        <v>287934.84416971181</v>
      </c>
      <c r="AE6578" s="258">
        <v>2919.6566921647905</v>
      </c>
      <c r="AF6578" s="276">
        <v>0.9497907261433931</v>
      </c>
      <c r="AG6578" s="93"/>
      <c r="AH6578" s="257">
        <v>3673.0072665939997</v>
      </c>
      <c r="AI6578" s="258">
        <v>3115.5779689479991</v>
      </c>
      <c r="AJ6578" s="258">
        <v>3093.9574250950395</v>
      </c>
      <c r="AK6578" s="276">
        <v>1.0064923308702145</v>
      </c>
      <c r="AL6578" s="93"/>
      <c r="AM6578" s="257">
        <v>3077.01</v>
      </c>
      <c r="AN6578" s="258">
        <v>3070.1957375873803</v>
      </c>
      <c r="AO6578" s="276">
        <v>0.9987624390329799</v>
      </c>
      <c r="AQ6578" s="280">
        <v>3066.8392265452935</v>
      </c>
      <c r="AR6578" s="281">
        <v>3091.356461933723</v>
      </c>
    </row>
    <row r="6579" spans="1:44" x14ac:dyDescent="0.2">
      <c r="A6579" s="260" t="s">
        <v>8399</v>
      </c>
      <c r="B6579" s="261" t="s">
        <v>6484</v>
      </c>
      <c r="C6579" s="261" t="s">
        <v>6598</v>
      </c>
      <c r="D6579" s="262" t="s">
        <v>14524</v>
      </c>
      <c r="E6579" s="257">
        <v>122</v>
      </c>
      <c r="F6579" s="258">
        <v>232</v>
      </c>
      <c r="G6579" s="258">
        <v>734</v>
      </c>
      <c r="H6579" s="258">
        <v>505</v>
      </c>
      <c r="I6579" s="258">
        <v>123</v>
      </c>
      <c r="J6579" s="258">
        <v>57</v>
      </c>
      <c r="K6579" s="259">
        <v>16</v>
      </c>
      <c r="L6579" s="257">
        <v>133</v>
      </c>
      <c r="M6579" s="258">
        <v>217</v>
      </c>
      <c r="N6579" s="258">
        <v>788</v>
      </c>
      <c r="O6579" s="258">
        <v>558</v>
      </c>
      <c r="P6579" s="258">
        <v>130</v>
      </c>
      <c r="Q6579" s="258">
        <v>56</v>
      </c>
      <c r="R6579" s="259">
        <v>18</v>
      </c>
      <c r="S6579" s="267">
        <v>3689</v>
      </c>
      <c r="T6579" s="90"/>
      <c r="U6579" s="260">
        <v>1</v>
      </c>
      <c r="V6579" s="273">
        <v>82.872989348786206</v>
      </c>
      <c r="W6579" s="273">
        <v>94.593064210241096</v>
      </c>
      <c r="X6579" s="274">
        <v>1.293461339</v>
      </c>
      <c r="Z6579" s="257">
        <v>8933.35</v>
      </c>
      <c r="AA6579" s="258">
        <v>3458.9508873609198</v>
      </c>
      <c r="AB6579" s="276">
        <v>0.9376391670807589</v>
      </c>
      <c r="AC6579" s="92"/>
      <c r="AD6579" s="257">
        <v>339970.62240259373</v>
      </c>
      <c r="AE6579" s="258">
        <v>3447.2990085635993</v>
      </c>
      <c r="AF6579" s="276">
        <v>0.93448062037506074</v>
      </c>
      <c r="AG6579" s="93"/>
      <c r="AH6579" s="257">
        <v>4771.5788795710005</v>
      </c>
      <c r="AI6579" s="258">
        <v>4047.4262519155104</v>
      </c>
      <c r="AJ6579" s="258">
        <v>3861.0446009194447</v>
      </c>
      <c r="AK6579" s="276">
        <v>1.0466371919000934</v>
      </c>
      <c r="AL6579" s="93"/>
      <c r="AM6579" s="257">
        <v>3689.43</v>
      </c>
      <c r="AN6579" s="258">
        <v>3681.259488960714</v>
      </c>
      <c r="AO6579" s="276">
        <v>0.99790173189501596</v>
      </c>
      <c r="AQ6579" s="280">
        <v>3375.9704332780634</v>
      </c>
      <c r="AR6579" s="281">
        <v>3402.9589565304855</v>
      </c>
    </row>
    <row r="6580" spans="1:44" x14ac:dyDescent="0.2">
      <c r="A6580" s="260" t="s">
        <v>8399</v>
      </c>
      <c r="B6580" s="261" t="s">
        <v>6488</v>
      </c>
      <c r="C6580" s="261" t="s">
        <v>6599</v>
      </c>
      <c r="D6580" s="262" t="s">
        <v>13157</v>
      </c>
      <c r="E6580" s="257">
        <v>242</v>
      </c>
      <c r="F6580" s="258">
        <v>507</v>
      </c>
      <c r="G6580" s="258">
        <v>1662</v>
      </c>
      <c r="H6580" s="258">
        <v>1530</v>
      </c>
      <c r="I6580" s="258">
        <v>445</v>
      </c>
      <c r="J6580" s="258">
        <v>203</v>
      </c>
      <c r="K6580" s="259">
        <v>97</v>
      </c>
      <c r="L6580" s="257">
        <v>239</v>
      </c>
      <c r="M6580" s="258">
        <v>512</v>
      </c>
      <c r="N6580" s="258">
        <v>1676</v>
      </c>
      <c r="O6580" s="258">
        <v>1646</v>
      </c>
      <c r="P6580" s="258">
        <v>467</v>
      </c>
      <c r="Q6580" s="258">
        <v>252</v>
      </c>
      <c r="R6580" s="259">
        <v>175</v>
      </c>
      <c r="S6580" s="267">
        <v>9653</v>
      </c>
      <c r="T6580" s="90"/>
      <c r="U6580" s="260">
        <v>92</v>
      </c>
      <c r="V6580" s="273">
        <v>72.821208643323303</v>
      </c>
      <c r="W6580" s="273">
        <v>60.149694395524698</v>
      </c>
      <c r="X6580" s="274">
        <v>1.189154126</v>
      </c>
      <c r="Z6580" s="257">
        <v>25825.51</v>
      </c>
      <c r="AA6580" s="258">
        <v>9999.5153812453664</v>
      </c>
      <c r="AB6580" s="276">
        <v>1.035897169920788</v>
      </c>
      <c r="AC6580" s="92"/>
      <c r="AD6580" s="257">
        <v>785542.80202492897</v>
      </c>
      <c r="AE6580" s="258">
        <v>7965.39684360724</v>
      </c>
      <c r="AF6580" s="276">
        <v>0.82517319419944468</v>
      </c>
      <c r="AG6580" s="93"/>
      <c r="AH6580" s="257">
        <v>11478.904778278</v>
      </c>
      <c r="AI6580" s="258">
        <v>9736.823327338112</v>
      </c>
      <c r="AJ6580" s="258">
        <v>9693.2351971222943</v>
      </c>
      <c r="AK6580" s="276">
        <v>1.004168154679612</v>
      </c>
      <c r="AL6580" s="93"/>
      <c r="AM6580" s="257">
        <v>9692.56</v>
      </c>
      <c r="AN6580" s="258">
        <v>9671.095121013559</v>
      </c>
      <c r="AO6580" s="276">
        <v>1.0018745593093918</v>
      </c>
      <c r="AQ6580" s="280">
        <v>8301.2569585770398</v>
      </c>
      <c r="AR6580" s="281">
        <v>8367.619704009423</v>
      </c>
    </row>
    <row r="6581" spans="1:44" x14ac:dyDescent="0.2">
      <c r="A6581" s="260" t="s">
        <v>8399</v>
      </c>
      <c r="B6581" s="261" t="s">
        <v>6446</v>
      </c>
      <c r="C6581" s="261" t="s">
        <v>6469</v>
      </c>
      <c r="D6581" s="262" t="s">
        <v>14411</v>
      </c>
      <c r="E6581" s="257">
        <v>414</v>
      </c>
      <c r="F6581" s="258">
        <v>557</v>
      </c>
      <c r="G6581" s="258">
        <v>1930</v>
      </c>
      <c r="H6581" s="258">
        <v>1062</v>
      </c>
      <c r="I6581" s="258">
        <v>288</v>
      </c>
      <c r="J6581" s="258">
        <v>131</v>
      </c>
      <c r="K6581" s="259">
        <v>56</v>
      </c>
      <c r="L6581" s="257">
        <v>357</v>
      </c>
      <c r="M6581" s="258">
        <v>540</v>
      </c>
      <c r="N6581" s="258">
        <v>1893</v>
      </c>
      <c r="O6581" s="258">
        <v>1074</v>
      </c>
      <c r="P6581" s="258">
        <v>276</v>
      </c>
      <c r="Q6581" s="258">
        <v>197</v>
      </c>
      <c r="R6581" s="259">
        <v>101</v>
      </c>
      <c r="S6581" s="267">
        <v>8876</v>
      </c>
      <c r="T6581" s="90"/>
      <c r="U6581" s="260">
        <v>32</v>
      </c>
      <c r="V6581" s="273">
        <v>105.031004113048</v>
      </c>
      <c r="W6581" s="273">
        <v>108.660696181142</v>
      </c>
      <c r="X6581" s="274">
        <v>1.1948624809999999</v>
      </c>
      <c r="Z6581" s="257">
        <v>21710.260000000002</v>
      </c>
      <c r="AA6581" s="258">
        <v>8406.1100361942936</v>
      </c>
      <c r="AB6581" s="276">
        <v>0.94706061696645938</v>
      </c>
      <c r="AC6581" s="92"/>
      <c r="AD6581" s="257">
        <v>898918.25937688269</v>
      </c>
      <c r="AE6581" s="258">
        <v>9115.0229464826898</v>
      </c>
      <c r="AF6581" s="276">
        <v>1.0269291287159408</v>
      </c>
      <c r="AG6581" s="93"/>
      <c r="AH6581" s="257">
        <v>10605.599381356</v>
      </c>
      <c r="AI6581" s="258">
        <v>8996.0540183417179</v>
      </c>
      <c r="AJ6581" s="258">
        <v>8933.6259288040237</v>
      </c>
      <c r="AK6581" s="276">
        <v>1.0064923308702145</v>
      </c>
      <c r="AL6581" s="93"/>
      <c r="AM6581" s="257">
        <v>8889.76</v>
      </c>
      <c r="AN6581" s="258">
        <v>8870.0729799951205</v>
      </c>
      <c r="AO6581" s="276">
        <v>0.99933224200035153</v>
      </c>
      <c r="AQ6581" s="280">
        <v>8682.7223353977897</v>
      </c>
      <c r="AR6581" s="281">
        <v>8752.1346298104727</v>
      </c>
    </row>
    <row r="6582" spans="1:44" x14ac:dyDescent="0.2">
      <c r="A6582" s="260" t="s">
        <v>8399</v>
      </c>
      <c r="B6582" s="261" t="s">
        <v>6488</v>
      </c>
      <c r="C6582" s="261" t="s">
        <v>6600</v>
      </c>
      <c r="D6582" s="262" t="s">
        <v>14525</v>
      </c>
      <c r="E6582" s="257">
        <v>126</v>
      </c>
      <c r="F6582" s="258">
        <v>206</v>
      </c>
      <c r="G6582" s="258">
        <v>757</v>
      </c>
      <c r="H6582" s="258">
        <v>441</v>
      </c>
      <c r="I6582" s="258">
        <v>124</v>
      </c>
      <c r="J6582" s="258">
        <v>53</v>
      </c>
      <c r="K6582" s="259">
        <v>16</v>
      </c>
      <c r="L6582" s="257">
        <v>115</v>
      </c>
      <c r="M6582" s="258">
        <v>171</v>
      </c>
      <c r="N6582" s="258">
        <v>731</v>
      </c>
      <c r="O6582" s="258">
        <v>434</v>
      </c>
      <c r="P6582" s="258">
        <v>108</v>
      </c>
      <c r="Q6582" s="258">
        <v>64</v>
      </c>
      <c r="R6582" s="259">
        <v>24</v>
      </c>
      <c r="S6582" s="267">
        <v>3370</v>
      </c>
      <c r="T6582" s="90"/>
      <c r="U6582" s="260">
        <v>4</v>
      </c>
      <c r="V6582" s="273">
        <v>86.624476890652801</v>
      </c>
      <c r="W6582" s="273">
        <v>92.665281899109701</v>
      </c>
      <c r="X6582" s="274">
        <v>1.189154126</v>
      </c>
      <c r="Z6582" s="257">
        <v>8120.2099999999991</v>
      </c>
      <c r="AA6582" s="258">
        <v>3144.1069235009277</v>
      </c>
      <c r="AB6582" s="276">
        <v>0.93296941350175899</v>
      </c>
      <c r="AC6582" s="92"/>
      <c r="AD6582" s="257">
        <v>312335.69213177962</v>
      </c>
      <c r="AE6582" s="258">
        <v>3167.081067816096</v>
      </c>
      <c r="AF6582" s="276">
        <v>0.9397866670077436</v>
      </c>
      <c r="AG6582" s="93"/>
      <c r="AH6582" s="257">
        <v>4007.4494046200002</v>
      </c>
      <c r="AI6582" s="258">
        <v>3399.263919313109</v>
      </c>
      <c r="AJ6582" s="258">
        <v>3384.0466812702925</v>
      </c>
      <c r="AK6582" s="276">
        <v>1.004168154679612</v>
      </c>
      <c r="AL6582" s="93"/>
      <c r="AM6582" s="257">
        <v>3371.72</v>
      </c>
      <c r="AN6582" s="258">
        <v>3364.2530808603547</v>
      </c>
      <c r="AO6582" s="276">
        <v>0.99829468274787969</v>
      </c>
      <c r="AQ6582" s="280">
        <v>2962.0459304571168</v>
      </c>
      <c r="AR6582" s="281">
        <v>2985.725416711166</v>
      </c>
    </row>
    <row r="6583" spans="1:44" x14ac:dyDescent="0.2">
      <c r="A6583" s="260" t="s">
        <v>8399</v>
      </c>
      <c r="B6583" s="261" t="s">
        <v>6488</v>
      </c>
      <c r="C6583" s="261" t="s">
        <v>6601</v>
      </c>
      <c r="D6583" s="262" t="s">
        <v>14526</v>
      </c>
      <c r="E6583" s="257">
        <v>205</v>
      </c>
      <c r="F6583" s="258">
        <v>421</v>
      </c>
      <c r="G6583" s="258">
        <v>1331</v>
      </c>
      <c r="H6583" s="258">
        <v>974</v>
      </c>
      <c r="I6583" s="258">
        <v>364</v>
      </c>
      <c r="J6583" s="258">
        <v>212</v>
      </c>
      <c r="K6583" s="259">
        <v>81</v>
      </c>
      <c r="L6583" s="257">
        <v>190</v>
      </c>
      <c r="M6583" s="258">
        <v>431</v>
      </c>
      <c r="N6583" s="258">
        <v>1357</v>
      </c>
      <c r="O6583" s="258">
        <v>982</v>
      </c>
      <c r="P6583" s="258">
        <v>385</v>
      </c>
      <c r="Q6583" s="258">
        <v>287</v>
      </c>
      <c r="R6583" s="259">
        <v>165</v>
      </c>
      <c r="S6583" s="267">
        <v>7385</v>
      </c>
      <c r="T6583" s="90"/>
      <c r="U6583" s="260">
        <v>63</v>
      </c>
      <c r="V6583" s="273">
        <v>72.180940227537505</v>
      </c>
      <c r="W6583" s="273">
        <v>69.725044020045999</v>
      </c>
      <c r="X6583" s="274">
        <v>1.189154126</v>
      </c>
      <c r="Z6583" s="257">
        <v>20240.530000000002</v>
      </c>
      <c r="AA6583" s="258">
        <v>7837.0375283802068</v>
      </c>
      <c r="AB6583" s="276">
        <v>1.0612102272688162</v>
      </c>
      <c r="AC6583" s="92"/>
      <c r="AD6583" s="257">
        <v>616484.69001385639</v>
      </c>
      <c r="AE6583" s="258">
        <v>6251.1491306526223</v>
      </c>
      <c r="AF6583" s="276">
        <v>0.84646569135445127</v>
      </c>
      <c r="AG6583" s="93"/>
      <c r="AH6583" s="257">
        <v>8781.9032205100011</v>
      </c>
      <c r="AI6583" s="258">
        <v>7449.1287964769472</v>
      </c>
      <c r="AJ6583" s="258">
        <v>7415.7818223089344</v>
      </c>
      <c r="AK6583" s="276">
        <v>1.004168154679612</v>
      </c>
      <c r="AL6583" s="93"/>
      <c r="AM6583" s="257">
        <v>7412.09</v>
      </c>
      <c r="AN6583" s="258">
        <v>7395.6753876698622</v>
      </c>
      <c r="AO6583" s="276">
        <v>1.0014455501245583</v>
      </c>
      <c r="AQ6583" s="280">
        <v>6671.0634616946008</v>
      </c>
      <c r="AR6583" s="281">
        <v>6724.3939498942582</v>
      </c>
    </row>
    <row r="6584" spans="1:44" x14ac:dyDescent="0.2">
      <c r="A6584" s="260" t="s">
        <v>8399</v>
      </c>
      <c r="B6584" s="261" t="s">
        <v>6418</v>
      </c>
      <c r="C6584" s="261" t="s">
        <v>6440</v>
      </c>
      <c r="D6584" s="262" t="s">
        <v>14386</v>
      </c>
      <c r="E6584" s="257">
        <v>106</v>
      </c>
      <c r="F6584" s="258">
        <v>185</v>
      </c>
      <c r="G6584" s="258">
        <v>953</v>
      </c>
      <c r="H6584" s="258">
        <v>447</v>
      </c>
      <c r="I6584" s="258">
        <v>102</v>
      </c>
      <c r="J6584" s="258">
        <v>55</v>
      </c>
      <c r="K6584" s="259">
        <v>21</v>
      </c>
      <c r="L6584" s="257">
        <v>94</v>
      </c>
      <c r="M6584" s="258">
        <v>156</v>
      </c>
      <c r="N6584" s="258">
        <v>992</v>
      </c>
      <c r="O6584" s="258">
        <v>505</v>
      </c>
      <c r="P6584" s="258">
        <v>139</v>
      </c>
      <c r="Q6584" s="258">
        <v>101</v>
      </c>
      <c r="R6584" s="259">
        <v>42</v>
      </c>
      <c r="S6584" s="267">
        <v>3898</v>
      </c>
      <c r="T6584" s="90"/>
      <c r="U6584" s="260">
        <v>4</v>
      </c>
      <c r="V6584" s="273">
        <v>94.863258292389702</v>
      </c>
      <c r="W6584" s="273">
        <v>118.91282051282001</v>
      </c>
      <c r="X6584" s="274">
        <v>1.178905034</v>
      </c>
      <c r="Z6584" s="257">
        <v>9417.1099999999988</v>
      </c>
      <c r="AA6584" s="258">
        <v>3646.2604723732288</v>
      </c>
      <c r="AB6584" s="276">
        <v>0.93541828434408125</v>
      </c>
      <c r="AC6584" s="92"/>
      <c r="AD6584" s="257">
        <v>393881.74894334871</v>
      </c>
      <c r="AE6584" s="258">
        <v>3993.9573396896631</v>
      </c>
      <c r="AF6584" s="276">
        <v>1.0246170702128432</v>
      </c>
      <c r="AG6584" s="93"/>
      <c r="AH6584" s="257">
        <v>4595.3718225319999</v>
      </c>
      <c r="AI6584" s="258">
        <v>3897.9610358031141</v>
      </c>
      <c r="AJ6584" s="258">
        <v>3897.9812971854944</v>
      </c>
      <c r="AK6584" s="276">
        <v>0.99999520194599656</v>
      </c>
      <c r="AL6584" s="93"/>
      <c r="AM6584" s="257">
        <v>3899.72</v>
      </c>
      <c r="AN6584" s="258">
        <v>3891.0837864629161</v>
      </c>
      <c r="AO6584" s="276">
        <v>0.99822570201716676</v>
      </c>
      <c r="AQ6584" s="280">
        <v>3729.3740145805377</v>
      </c>
      <c r="AR6584" s="281">
        <v>3759.1877523779258</v>
      </c>
    </row>
    <row r="6585" spans="1:44" x14ac:dyDescent="0.2">
      <c r="A6585" s="260" t="s">
        <v>8399</v>
      </c>
      <c r="B6585" s="261" t="s">
        <v>6488</v>
      </c>
      <c r="C6585" s="261" t="s">
        <v>6602</v>
      </c>
      <c r="D6585" s="262" t="s">
        <v>14527</v>
      </c>
      <c r="E6585" s="257">
        <v>458</v>
      </c>
      <c r="F6585" s="258">
        <v>820</v>
      </c>
      <c r="G6585" s="258">
        <v>2384</v>
      </c>
      <c r="H6585" s="258">
        <v>1471</v>
      </c>
      <c r="I6585" s="258">
        <v>356</v>
      </c>
      <c r="J6585" s="258">
        <v>191</v>
      </c>
      <c r="K6585" s="259">
        <v>50</v>
      </c>
      <c r="L6585" s="257">
        <v>471</v>
      </c>
      <c r="M6585" s="258">
        <v>860</v>
      </c>
      <c r="N6585" s="258">
        <v>2560</v>
      </c>
      <c r="O6585" s="258">
        <v>1452</v>
      </c>
      <c r="P6585" s="258">
        <v>397</v>
      </c>
      <c r="Q6585" s="258">
        <v>257</v>
      </c>
      <c r="R6585" s="259">
        <v>111</v>
      </c>
      <c r="S6585" s="267">
        <v>11838</v>
      </c>
      <c r="T6585" s="90"/>
      <c r="U6585" s="260">
        <v>110</v>
      </c>
      <c r="V6585" s="273">
        <v>67.022790157667004</v>
      </c>
      <c r="W6585" s="273">
        <v>78.124672691950295</v>
      </c>
      <c r="X6585" s="274">
        <v>1.189154126</v>
      </c>
      <c r="Z6585" s="257">
        <v>28618.539999999997</v>
      </c>
      <c r="AA6585" s="258">
        <v>11080.963393125083</v>
      </c>
      <c r="AB6585" s="276">
        <v>0.93605029507730042</v>
      </c>
      <c r="AC6585" s="92"/>
      <c r="AD6585" s="257">
        <v>995807.81481134286</v>
      </c>
      <c r="AE6585" s="258">
        <v>10097.482154366393</v>
      </c>
      <c r="AF6585" s="276">
        <v>0.85297196776198625</v>
      </c>
      <c r="AG6585" s="93"/>
      <c r="AH6585" s="257">
        <v>14077.206543588001</v>
      </c>
      <c r="AI6585" s="258">
        <v>11940.79711478593</v>
      </c>
      <c r="AJ6585" s="258">
        <v>11887.342615097246</v>
      </c>
      <c r="AK6585" s="276">
        <v>1.004168154679612</v>
      </c>
      <c r="AL6585" s="93"/>
      <c r="AM6585" s="257">
        <v>11885.3</v>
      </c>
      <c r="AN6585" s="258">
        <v>11858.979138822195</v>
      </c>
      <c r="AO6585" s="276">
        <v>1.0017721860806044</v>
      </c>
      <c r="AQ6585" s="280">
        <v>9507.9675904272026</v>
      </c>
      <c r="AR6585" s="281">
        <v>9583.9771436709361</v>
      </c>
    </row>
    <row r="6586" spans="1:44" x14ac:dyDescent="0.2">
      <c r="A6586" s="260" t="s">
        <v>8399</v>
      </c>
      <c r="B6586" s="261" t="s">
        <v>6418</v>
      </c>
      <c r="C6586" s="261" t="s">
        <v>6441</v>
      </c>
      <c r="D6586" s="262" t="s">
        <v>14387</v>
      </c>
      <c r="E6586" s="257">
        <v>106</v>
      </c>
      <c r="F6586" s="258">
        <v>193</v>
      </c>
      <c r="G6586" s="258">
        <v>1004</v>
      </c>
      <c r="H6586" s="258">
        <v>625</v>
      </c>
      <c r="I6586" s="258">
        <v>207</v>
      </c>
      <c r="J6586" s="258">
        <v>126</v>
      </c>
      <c r="K6586" s="259">
        <v>43</v>
      </c>
      <c r="L6586" s="257">
        <v>119</v>
      </c>
      <c r="M6586" s="258">
        <v>215</v>
      </c>
      <c r="N6586" s="258">
        <v>907</v>
      </c>
      <c r="O6586" s="258">
        <v>567</v>
      </c>
      <c r="P6586" s="258">
        <v>247</v>
      </c>
      <c r="Q6586" s="258">
        <v>176</v>
      </c>
      <c r="R6586" s="259">
        <v>94</v>
      </c>
      <c r="S6586" s="267">
        <v>4629</v>
      </c>
      <c r="T6586" s="90"/>
      <c r="U6586" s="260">
        <v>14</v>
      </c>
      <c r="V6586" s="273">
        <v>94.368248151130999</v>
      </c>
      <c r="W6586" s="273">
        <v>112.757392618173</v>
      </c>
      <c r="X6586" s="274">
        <v>1.178905034</v>
      </c>
      <c r="Z6586" s="257">
        <v>12395.4</v>
      </c>
      <c r="AA6586" s="258">
        <v>4799.4402804315905</v>
      </c>
      <c r="AB6586" s="276">
        <v>1.0368201081079262</v>
      </c>
      <c r="AC6586" s="92"/>
      <c r="AD6586" s="257">
        <v>460402.69283250137</v>
      </c>
      <c r="AE6586" s="258">
        <v>4668.4791036502938</v>
      </c>
      <c r="AF6586" s="276">
        <v>1.0085286462843581</v>
      </c>
      <c r="AG6586" s="93"/>
      <c r="AH6586" s="257">
        <v>5457.151402386</v>
      </c>
      <c r="AI6586" s="258">
        <v>4628.9537287667044</v>
      </c>
      <c r="AJ6586" s="258">
        <v>4628.9777898080174</v>
      </c>
      <c r="AK6586" s="276">
        <v>0.99999520194599645</v>
      </c>
      <c r="AL6586" s="93"/>
      <c r="AM6586" s="257">
        <v>4635.0200000000004</v>
      </c>
      <c r="AN6586" s="258">
        <v>4624.7554111401196</v>
      </c>
      <c r="AO6586" s="276">
        <v>0.9990830441002635</v>
      </c>
      <c r="AQ6586" s="280">
        <v>4835.9113972834439</v>
      </c>
      <c r="AR6586" s="281">
        <v>4874.5711278029166</v>
      </c>
    </row>
    <row r="6587" spans="1:44" x14ac:dyDescent="0.2">
      <c r="A6587" s="260" t="s">
        <v>8399</v>
      </c>
      <c r="B6587" s="261" t="s">
        <v>6495</v>
      </c>
      <c r="C6587" s="261" t="s">
        <v>6603</v>
      </c>
      <c r="D6587" s="262" t="s">
        <v>14528</v>
      </c>
      <c r="E6587" s="257">
        <v>241</v>
      </c>
      <c r="F6587" s="258">
        <v>450</v>
      </c>
      <c r="G6587" s="258">
        <v>1320</v>
      </c>
      <c r="H6587" s="258">
        <v>801</v>
      </c>
      <c r="I6587" s="258">
        <v>201</v>
      </c>
      <c r="J6587" s="258">
        <v>67</v>
      </c>
      <c r="K6587" s="259">
        <v>19</v>
      </c>
      <c r="L6587" s="257">
        <v>261</v>
      </c>
      <c r="M6587" s="258">
        <v>391</v>
      </c>
      <c r="N6587" s="258">
        <v>1377</v>
      </c>
      <c r="O6587" s="258">
        <v>768</v>
      </c>
      <c r="P6587" s="258">
        <v>178</v>
      </c>
      <c r="Q6587" s="258">
        <v>106</v>
      </c>
      <c r="R6587" s="259">
        <v>22</v>
      </c>
      <c r="S6587" s="267">
        <v>6202</v>
      </c>
      <c r="T6587" s="90"/>
      <c r="U6587" s="260">
        <v>9</v>
      </c>
      <c r="V6587" s="273">
        <v>72.819256997487898</v>
      </c>
      <c r="W6587" s="273">
        <v>61.207352466946098</v>
      </c>
      <c r="X6587" s="274">
        <v>1.3460041519999999</v>
      </c>
      <c r="Z6587" s="257">
        <v>14494.100000000002</v>
      </c>
      <c r="AA6587" s="258">
        <v>5612.0469987740225</v>
      </c>
      <c r="AB6587" s="276">
        <v>0.90487697497162567</v>
      </c>
      <c r="AC6587" s="92"/>
      <c r="AD6587" s="257">
        <v>506256.8667602723</v>
      </c>
      <c r="AE6587" s="258">
        <v>5133.4400088090842</v>
      </c>
      <c r="AF6587" s="276">
        <v>0.82770719264899784</v>
      </c>
      <c r="AG6587" s="93"/>
      <c r="AH6587" s="257">
        <v>8347.9177507039985</v>
      </c>
      <c r="AI6587" s="258">
        <v>7081.0065820537357</v>
      </c>
      <c r="AJ6587" s="258">
        <v>6623.923159385793</v>
      </c>
      <c r="AK6587" s="276">
        <v>1.0680301772631076</v>
      </c>
      <c r="AL6587" s="93"/>
      <c r="AM6587" s="257">
        <v>6205.87</v>
      </c>
      <c r="AN6587" s="258">
        <v>6192.1266495791024</v>
      </c>
      <c r="AO6587" s="276">
        <v>0.99840803766189978</v>
      </c>
      <c r="AQ6587" s="280">
        <v>4953.2428477401654</v>
      </c>
      <c r="AR6587" s="281">
        <v>4992.8405611719518</v>
      </c>
    </row>
    <row r="6588" spans="1:44" x14ac:dyDescent="0.2">
      <c r="A6588" s="260" t="s">
        <v>8399</v>
      </c>
      <c r="B6588" s="261" t="s">
        <v>6484</v>
      </c>
      <c r="C6588" s="261" t="s">
        <v>6604</v>
      </c>
      <c r="D6588" s="262" t="s">
        <v>14529</v>
      </c>
      <c r="E6588" s="257">
        <v>366</v>
      </c>
      <c r="F6588" s="258">
        <v>689</v>
      </c>
      <c r="G6588" s="258">
        <v>2206</v>
      </c>
      <c r="H6588" s="258">
        <v>1598</v>
      </c>
      <c r="I6588" s="258">
        <v>518</v>
      </c>
      <c r="J6588" s="258">
        <v>344</v>
      </c>
      <c r="K6588" s="259">
        <v>154</v>
      </c>
      <c r="L6588" s="257">
        <v>304</v>
      </c>
      <c r="M6588" s="258">
        <v>649</v>
      </c>
      <c r="N6588" s="258">
        <v>2112</v>
      </c>
      <c r="O6588" s="258">
        <v>1597</v>
      </c>
      <c r="P6588" s="258">
        <v>572</v>
      </c>
      <c r="Q6588" s="258">
        <v>507</v>
      </c>
      <c r="R6588" s="259">
        <v>258</v>
      </c>
      <c r="S6588" s="267">
        <v>11874</v>
      </c>
      <c r="T6588" s="90"/>
      <c r="U6588" s="260">
        <v>101</v>
      </c>
      <c r="V6588" s="273">
        <v>103.20192125158999</v>
      </c>
      <c r="W6588" s="273">
        <v>109.92395789473601</v>
      </c>
      <c r="X6588" s="274">
        <v>1.1682667360000001</v>
      </c>
      <c r="Z6588" s="257">
        <v>32597.679999999993</v>
      </c>
      <c r="AA6588" s="258">
        <v>12621.667589639639</v>
      </c>
      <c r="AB6588" s="276">
        <v>1.0629667836988075</v>
      </c>
      <c r="AC6588" s="92"/>
      <c r="AD6588" s="257">
        <v>1200420.7672433676</v>
      </c>
      <c r="AE6588" s="258">
        <v>12172.255624713191</v>
      </c>
      <c r="AF6588" s="276">
        <v>1.0251183783656048</v>
      </c>
      <c r="AG6588" s="93"/>
      <c r="AH6588" s="257">
        <v>13871.999223264002</v>
      </c>
      <c r="AI6588" s="258">
        <v>11766.732823630533</v>
      </c>
      <c r="AJ6588" s="258">
        <v>11822.511755342657</v>
      </c>
      <c r="AK6588" s="276">
        <v>0.99566378266318489</v>
      </c>
      <c r="AL6588" s="93"/>
      <c r="AM6588" s="257">
        <v>11917.43</v>
      </c>
      <c r="AN6588" s="258">
        <v>11891.037984600625</v>
      </c>
      <c r="AO6588" s="276">
        <v>1.0014348984841355</v>
      </c>
      <c r="AQ6588" s="280">
        <v>12901.083602600756</v>
      </c>
      <c r="AR6588" s="281">
        <v>13004.218746012586</v>
      </c>
    </row>
    <row r="6589" spans="1:44" x14ac:dyDescent="0.2">
      <c r="A6589" s="260" t="s">
        <v>8399</v>
      </c>
      <c r="B6589" s="261" t="s">
        <v>6519</v>
      </c>
      <c r="C6589" s="261" t="s">
        <v>6605</v>
      </c>
      <c r="D6589" s="262" t="s">
        <v>14530</v>
      </c>
      <c r="E6589" s="257">
        <v>75</v>
      </c>
      <c r="F6589" s="258">
        <v>211</v>
      </c>
      <c r="G6589" s="258">
        <v>488</v>
      </c>
      <c r="H6589" s="258">
        <v>570</v>
      </c>
      <c r="I6589" s="258">
        <v>187</v>
      </c>
      <c r="J6589" s="258">
        <v>90</v>
      </c>
      <c r="K6589" s="259">
        <v>31</v>
      </c>
      <c r="L6589" s="257">
        <v>64</v>
      </c>
      <c r="M6589" s="258">
        <v>220</v>
      </c>
      <c r="N6589" s="258">
        <v>508</v>
      </c>
      <c r="O6589" s="258">
        <v>521</v>
      </c>
      <c r="P6589" s="258">
        <v>185</v>
      </c>
      <c r="Q6589" s="258">
        <v>96</v>
      </c>
      <c r="R6589" s="259">
        <v>91</v>
      </c>
      <c r="S6589" s="267">
        <v>3337</v>
      </c>
      <c r="T6589" s="90"/>
      <c r="U6589" s="260">
        <v>102</v>
      </c>
      <c r="V6589" s="273">
        <v>66.147706238415594</v>
      </c>
      <c r="W6589" s="273">
        <v>65.587301587301496</v>
      </c>
      <c r="X6589" s="274">
        <v>1.2935044529999999</v>
      </c>
      <c r="Z6589" s="257">
        <v>9205.43</v>
      </c>
      <c r="AA6589" s="258">
        <v>3564.2989770958075</v>
      </c>
      <c r="AB6589" s="276">
        <v>1.0681147668851685</v>
      </c>
      <c r="AC6589" s="92"/>
      <c r="AD6589" s="257">
        <v>270039.12667760166</v>
      </c>
      <c r="AE6589" s="258">
        <v>2738.1942801125224</v>
      </c>
      <c r="AF6589" s="276">
        <v>0.82055567279368369</v>
      </c>
      <c r="AG6589" s="93"/>
      <c r="AH6589" s="257">
        <v>4316.4243596609995</v>
      </c>
      <c r="AI6589" s="258">
        <v>3661.3476814765017</v>
      </c>
      <c r="AJ6589" s="258">
        <v>3492.6868871087208</v>
      </c>
      <c r="AK6589" s="276">
        <v>1.0466547459121129</v>
      </c>
      <c r="AL6589" s="93"/>
      <c r="AM6589" s="257">
        <v>3380.86</v>
      </c>
      <c r="AN6589" s="258">
        <v>3373.372839665672</v>
      </c>
      <c r="AO6589" s="276">
        <v>1.0108998620514451</v>
      </c>
      <c r="AQ6589" s="280">
        <v>3094.523339235679</v>
      </c>
      <c r="AR6589" s="281">
        <v>3119.2618897492953</v>
      </c>
    </row>
    <row r="6590" spans="1:44" x14ac:dyDescent="0.2">
      <c r="A6590" s="260" t="s">
        <v>8399</v>
      </c>
      <c r="B6590" s="261" t="s">
        <v>6495</v>
      </c>
      <c r="C6590" s="261" t="s">
        <v>6606</v>
      </c>
      <c r="D6590" s="262" t="s">
        <v>14531</v>
      </c>
      <c r="E6590" s="257">
        <v>83</v>
      </c>
      <c r="F6590" s="258">
        <v>173</v>
      </c>
      <c r="G6590" s="258">
        <v>692</v>
      </c>
      <c r="H6590" s="258">
        <v>444</v>
      </c>
      <c r="I6590" s="258">
        <v>176</v>
      </c>
      <c r="J6590" s="258">
        <v>69</v>
      </c>
      <c r="K6590" s="259">
        <v>28</v>
      </c>
      <c r="L6590" s="257">
        <v>95</v>
      </c>
      <c r="M6590" s="258">
        <v>144</v>
      </c>
      <c r="N6590" s="258">
        <v>673</v>
      </c>
      <c r="O6590" s="258">
        <v>314</v>
      </c>
      <c r="P6590" s="258">
        <v>121</v>
      </c>
      <c r="Q6590" s="258">
        <v>64</v>
      </c>
      <c r="R6590" s="259">
        <v>74</v>
      </c>
      <c r="S6590" s="267">
        <v>3150</v>
      </c>
      <c r="T6590" s="90"/>
      <c r="U6590" s="260">
        <v>91</v>
      </c>
      <c r="V6590" s="273">
        <v>89.039720150690897</v>
      </c>
      <c r="W6590" s="273">
        <v>104.486529318541</v>
      </c>
      <c r="X6590" s="274">
        <v>1.3460041519999999</v>
      </c>
      <c r="Z6590" s="257">
        <v>8011.329999999999</v>
      </c>
      <c r="AA6590" s="258">
        <v>3101.9491022338934</v>
      </c>
      <c r="AB6590" s="276">
        <v>0.98474574674091853</v>
      </c>
      <c r="AC6590" s="92"/>
      <c r="AD6590" s="257">
        <v>302748.87383625365</v>
      </c>
      <c r="AE6590" s="258">
        <v>3069.8708177895223</v>
      </c>
      <c r="AF6590" s="276">
        <v>0.97456216437762611</v>
      </c>
      <c r="AG6590" s="93"/>
      <c r="AH6590" s="257">
        <v>4239.9130787999993</v>
      </c>
      <c r="AI6590" s="258">
        <v>3596.4480382891438</v>
      </c>
      <c r="AJ6590" s="258">
        <v>3364.2950583787888</v>
      </c>
      <c r="AK6590" s="276">
        <v>1.0680301772631076</v>
      </c>
      <c r="AL6590" s="93"/>
      <c r="AM6590" s="257">
        <v>3189.13</v>
      </c>
      <c r="AN6590" s="258">
        <v>3182.067439693742</v>
      </c>
      <c r="AO6590" s="276">
        <v>1.0101801395853149</v>
      </c>
      <c r="AQ6590" s="280">
        <v>3261.5689497372355</v>
      </c>
      <c r="AR6590" s="281">
        <v>3287.6429131143045</v>
      </c>
    </row>
    <row r="6591" spans="1:44" x14ac:dyDescent="0.2">
      <c r="A6591" s="260" t="s">
        <v>8399</v>
      </c>
      <c r="B6591" s="261" t="s">
        <v>6418</v>
      </c>
      <c r="C6591" s="261" t="s">
        <v>6442</v>
      </c>
      <c r="D6591" s="262" t="s">
        <v>14388</v>
      </c>
      <c r="E6591" s="257">
        <v>48</v>
      </c>
      <c r="F6591" s="258">
        <v>61</v>
      </c>
      <c r="G6591" s="258">
        <v>8253</v>
      </c>
      <c r="H6591" s="258">
        <v>229</v>
      </c>
      <c r="I6591" s="258">
        <v>25</v>
      </c>
      <c r="J6591" s="258">
        <v>10</v>
      </c>
      <c r="K6591" s="259">
        <v>1</v>
      </c>
      <c r="L6591" s="257">
        <v>50</v>
      </c>
      <c r="M6591" s="258">
        <v>57</v>
      </c>
      <c r="N6591" s="258">
        <v>6550</v>
      </c>
      <c r="O6591" s="258">
        <v>155</v>
      </c>
      <c r="P6591" s="258">
        <v>28</v>
      </c>
      <c r="Q6591" s="258">
        <v>14</v>
      </c>
      <c r="R6591" s="259">
        <v>5</v>
      </c>
      <c r="S6591" s="267">
        <v>15486</v>
      </c>
      <c r="T6591" s="90"/>
      <c r="U6591" s="260">
        <v>0</v>
      </c>
      <c r="V6591" s="273">
        <v>105.165477748789</v>
      </c>
      <c r="W6591" s="273">
        <v>134.10577480203401</v>
      </c>
      <c r="X6591" s="274">
        <v>1.178905034</v>
      </c>
      <c r="Z6591" s="257">
        <v>24700.31</v>
      </c>
      <c r="AA6591" s="258">
        <v>9563.8432606569531</v>
      </c>
      <c r="AB6591" s="276">
        <v>0.6175799600062607</v>
      </c>
      <c r="AC6591" s="92"/>
      <c r="AD6591" s="257">
        <v>1662184.3551529131</v>
      </c>
      <c r="AE6591" s="258">
        <v>16854.534192025076</v>
      </c>
      <c r="AF6591" s="276">
        <v>1.0883723487036727</v>
      </c>
      <c r="AG6591" s="93"/>
      <c r="AH6591" s="257">
        <v>18256.523356524001</v>
      </c>
      <c r="AI6591" s="258">
        <v>15485.845202782717</v>
      </c>
      <c r="AJ6591" s="258">
        <v>15485.925697335704</v>
      </c>
      <c r="AK6591" s="276">
        <v>0.99999520194599667</v>
      </c>
      <c r="AL6591" s="93"/>
      <c r="AM6591" s="257">
        <v>15486</v>
      </c>
      <c r="AN6591" s="258">
        <v>15451.705126820572</v>
      </c>
      <c r="AO6591" s="276">
        <v>0.99778542727757791</v>
      </c>
      <c r="AQ6591" s="280">
        <v>10385.921182373937</v>
      </c>
      <c r="AR6591" s="281">
        <v>10468.949360750532</v>
      </c>
    </row>
    <row r="6592" spans="1:44" x14ac:dyDescent="0.2">
      <c r="A6592" s="260" t="s">
        <v>8399</v>
      </c>
      <c r="B6592" s="261" t="s">
        <v>6484</v>
      </c>
      <c r="C6592" s="261" t="s">
        <v>6607</v>
      </c>
      <c r="D6592" s="262" t="s">
        <v>14532</v>
      </c>
      <c r="E6592" s="257">
        <v>221</v>
      </c>
      <c r="F6592" s="258">
        <v>462</v>
      </c>
      <c r="G6592" s="258">
        <v>1208</v>
      </c>
      <c r="H6592" s="258">
        <v>987</v>
      </c>
      <c r="I6592" s="258">
        <v>274</v>
      </c>
      <c r="J6592" s="258">
        <v>201</v>
      </c>
      <c r="K6592" s="259">
        <v>68</v>
      </c>
      <c r="L6592" s="257">
        <v>213</v>
      </c>
      <c r="M6592" s="258">
        <v>486</v>
      </c>
      <c r="N6592" s="258">
        <v>1319</v>
      </c>
      <c r="O6592" s="258">
        <v>1024</v>
      </c>
      <c r="P6592" s="258">
        <v>311</v>
      </c>
      <c r="Q6592" s="258">
        <v>276</v>
      </c>
      <c r="R6592" s="259">
        <v>162</v>
      </c>
      <c r="S6592" s="267">
        <v>7212</v>
      </c>
      <c r="T6592" s="90"/>
      <c r="U6592" s="260">
        <v>50</v>
      </c>
      <c r="V6592" s="273">
        <v>68.817522211892097</v>
      </c>
      <c r="W6592" s="273">
        <v>82.7194344330468</v>
      </c>
      <c r="X6592" s="274">
        <v>1.1682667360000001</v>
      </c>
      <c r="Z6592" s="257">
        <v>19468.920000000002</v>
      </c>
      <c r="AA6592" s="258">
        <v>7538.2737841860853</v>
      </c>
      <c r="AB6592" s="276">
        <v>1.0452404026880318</v>
      </c>
      <c r="AC6592" s="92"/>
      <c r="AD6592" s="257">
        <v>617896.38818909135</v>
      </c>
      <c r="AE6592" s="258">
        <v>6265.4637372662355</v>
      </c>
      <c r="AF6592" s="276">
        <v>0.86875537122382629</v>
      </c>
      <c r="AG6592" s="93"/>
      <c r="AH6592" s="257">
        <v>8425.5397000320008</v>
      </c>
      <c r="AI6592" s="258">
        <v>7146.8483345143504</v>
      </c>
      <c r="AJ6592" s="258">
        <v>7180.7272005668883</v>
      </c>
      <c r="AK6592" s="276">
        <v>0.99566378266318478</v>
      </c>
      <c r="AL6592" s="93"/>
      <c r="AM6592" s="257">
        <v>7233.5</v>
      </c>
      <c r="AN6592" s="258">
        <v>7217.4808882123598</v>
      </c>
      <c r="AO6592" s="276">
        <v>1.0007599678608374</v>
      </c>
      <c r="AQ6592" s="280">
        <v>6525.4737017228763</v>
      </c>
      <c r="AR6592" s="281">
        <v>6577.6403015828791</v>
      </c>
    </row>
    <row r="6593" spans="1:44" x14ac:dyDescent="0.2">
      <c r="A6593" s="260" t="s">
        <v>8399</v>
      </c>
      <c r="B6593" s="261" t="s">
        <v>6446</v>
      </c>
      <c r="C6593" s="261" t="s">
        <v>6470</v>
      </c>
      <c r="D6593" s="262" t="s">
        <v>14412</v>
      </c>
      <c r="E6593" s="257">
        <v>218</v>
      </c>
      <c r="F6593" s="258">
        <v>347</v>
      </c>
      <c r="G6593" s="258">
        <v>1370</v>
      </c>
      <c r="H6593" s="258">
        <v>702</v>
      </c>
      <c r="I6593" s="258">
        <v>196</v>
      </c>
      <c r="J6593" s="258">
        <v>91</v>
      </c>
      <c r="K6593" s="259">
        <v>29</v>
      </c>
      <c r="L6593" s="257">
        <v>189</v>
      </c>
      <c r="M6593" s="258">
        <v>322</v>
      </c>
      <c r="N6593" s="258">
        <v>1369</v>
      </c>
      <c r="O6593" s="258">
        <v>659</v>
      </c>
      <c r="P6593" s="258">
        <v>200</v>
      </c>
      <c r="Q6593" s="258">
        <v>158</v>
      </c>
      <c r="R6593" s="259">
        <v>80</v>
      </c>
      <c r="S6593" s="267">
        <v>5930</v>
      </c>
      <c r="T6593" s="90"/>
      <c r="U6593" s="260">
        <v>23</v>
      </c>
      <c r="V6593" s="273">
        <v>101.672738801821</v>
      </c>
      <c r="W6593" s="273">
        <v>109.37993254637399</v>
      </c>
      <c r="X6593" s="274">
        <v>1.1948624809999999</v>
      </c>
      <c r="Z6593" s="257">
        <v>14440.21</v>
      </c>
      <c r="AA6593" s="258">
        <v>5591.1810455403647</v>
      </c>
      <c r="AB6593" s="276">
        <v>0.94286358272181525</v>
      </c>
      <c r="AC6593" s="92"/>
      <c r="AD6593" s="257">
        <v>596370.78140690597</v>
      </c>
      <c r="AE6593" s="258">
        <v>6047.1942809392604</v>
      </c>
      <c r="AF6593" s="276">
        <v>1.0197629478818315</v>
      </c>
      <c r="AG6593" s="93"/>
      <c r="AH6593" s="257">
        <v>7085.5345123299994</v>
      </c>
      <c r="AI6593" s="258">
        <v>6010.2073376257758</v>
      </c>
      <c r="AJ6593" s="258">
        <v>5968.4995220603723</v>
      </c>
      <c r="AK6593" s="276">
        <v>1.0064923308702145</v>
      </c>
      <c r="AL6593" s="93"/>
      <c r="AM6593" s="257">
        <v>5939.89</v>
      </c>
      <c r="AN6593" s="258">
        <v>5926.7356816318124</v>
      </c>
      <c r="AO6593" s="276">
        <v>0.99944952472711845</v>
      </c>
      <c r="AQ6593" s="280">
        <v>5735.5374429502072</v>
      </c>
      <c r="AR6593" s="281">
        <v>5781.3890547174033</v>
      </c>
    </row>
    <row r="6594" spans="1:44" x14ac:dyDescent="0.2">
      <c r="A6594" s="260" t="s">
        <v>8399</v>
      </c>
      <c r="B6594" s="261" t="s">
        <v>6495</v>
      </c>
      <c r="C6594" s="261" t="s">
        <v>6608</v>
      </c>
      <c r="D6594" s="262" t="s">
        <v>14533</v>
      </c>
      <c r="E6594" s="257">
        <v>161</v>
      </c>
      <c r="F6594" s="258">
        <v>416</v>
      </c>
      <c r="G6594" s="258">
        <v>1197</v>
      </c>
      <c r="H6594" s="258">
        <v>917</v>
      </c>
      <c r="I6594" s="258">
        <v>194</v>
      </c>
      <c r="J6594" s="258">
        <v>64</v>
      </c>
      <c r="K6594" s="259">
        <v>14</v>
      </c>
      <c r="L6594" s="257">
        <v>175</v>
      </c>
      <c r="M6594" s="258">
        <v>365</v>
      </c>
      <c r="N6594" s="258">
        <v>1217</v>
      </c>
      <c r="O6594" s="258">
        <v>930</v>
      </c>
      <c r="P6594" s="258">
        <v>201</v>
      </c>
      <c r="Q6594" s="258">
        <v>90</v>
      </c>
      <c r="R6594" s="259">
        <v>35</v>
      </c>
      <c r="S6594" s="267">
        <v>5976</v>
      </c>
      <c r="T6594" s="90"/>
      <c r="U6594" s="260">
        <v>0</v>
      </c>
      <c r="V6594" s="273">
        <v>63.515447298477397</v>
      </c>
      <c r="W6594" s="273">
        <v>62.687635937761399</v>
      </c>
      <c r="X6594" s="274">
        <v>1.3460041519999999</v>
      </c>
      <c r="Z6594" s="257">
        <v>14137.27</v>
      </c>
      <c r="AA6594" s="258">
        <v>5473.8841096969118</v>
      </c>
      <c r="AB6594" s="276">
        <v>0.9159779300028299</v>
      </c>
      <c r="AC6594" s="92"/>
      <c r="AD6594" s="257">
        <v>475383.53166981158</v>
      </c>
      <c r="AE6594" s="258">
        <v>4820.3846727443024</v>
      </c>
      <c r="AF6594" s="276">
        <v>0.80662394122227288</v>
      </c>
      <c r="AG6594" s="93"/>
      <c r="AH6594" s="257">
        <v>8043.7208123519995</v>
      </c>
      <c r="AI6594" s="258">
        <v>6822.9757069256902</v>
      </c>
      <c r="AJ6594" s="258">
        <v>6382.5483393243312</v>
      </c>
      <c r="AK6594" s="276">
        <v>1.0680301772631076</v>
      </c>
      <c r="AL6594" s="93"/>
      <c r="AM6594" s="257">
        <v>5976</v>
      </c>
      <c r="AN6594" s="258">
        <v>5962.7657134108049</v>
      </c>
      <c r="AO6594" s="276">
        <v>0.9977854272775778</v>
      </c>
      <c r="AQ6594" s="280">
        <v>4705.3007460154931</v>
      </c>
      <c r="AR6594" s="281">
        <v>4742.9163356965237</v>
      </c>
    </row>
    <row r="6595" spans="1:44" x14ac:dyDescent="0.2">
      <c r="A6595" s="260" t="s">
        <v>8399</v>
      </c>
      <c r="B6595" s="261" t="s">
        <v>6446</v>
      </c>
      <c r="C6595" s="261" t="s">
        <v>6471</v>
      </c>
      <c r="D6595" s="262" t="s">
        <v>14413</v>
      </c>
      <c r="E6595" s="257">
        <v>235</v>
      </c>
      <c r="F6595" s="258">
        <v>316</v>
      </c>
      <c r="G6595" s="258">
        <v>2243</v>
      </c>
      <c r="H6595" s="258">
        <v>1023</v>
      </c>
      <c r="I6595" s="258">
        <v>279</v>
      </c>
      <c r="J6595" s="258">
        <v>138</v>
      </c>
      <c r="K6595" s="259">
        <v>58</v>
      </c>
      <c r="L6595" s="257">
        <v>247</v>
      </c>
      <c r="M6595" s="258">
        <v>295</v>
      </c>
      <c r="N6595" s="258">
        <v>1931</v>
      </c>
      <c r="O6595" s="258">
        <v>765</v>
      </c>
      <c r="P6595" s="258">
        <v>249</v>
      </c>
      <c r="Q6595" s="258">
        <v>200</v>
      </c>
      <c r="R6595" s="259">
        <v>118</v>
      </c>
      <c r="S6595" s="267">
        <v>8097</v>
      </c>
      <c r="T6595" s="90"/>
      <c r="U6595" s="260">
        <v>37</v>
      </c>
      <c r="V6595" s="273">
        <v>100.193440017776</v>
      </c>
      <c r="W6595" s="273">
        <v>112.298358227379</v>
      </c>
      <c r="X6595" s="274">
        <v>1.1948624809999999</v>
      </c>
      <c r="Z6595" s="257">
        <v>19400.939999999999</v>
      </c>
      <c r="AA6595" s="258">
        <v>7511.9522495632609</v>
      </c>
      <c r="AB6595" s="276">
        <v>0.92774512159605549</v>
      </c>
      <c r="AC6595" s="92"/>
      <c r="AD6595" s="257">
        <v>816769.29762344365</v>
      </c>
      <c r="AE6595" s="258">
        <v>8282.0332240007174</v>
      </c>
      <c r="AF6595" s="276">
        <v>1.022852071631557</v>
      </c>
      <c r="AG6595" s="93"/>
      <c r="AH6595" s="257">
        <v>9674.8015086569994</v>
      </c>
      <c r="AI6595" s="258">
        <v>8206.5175063669321</v>
      </c>
      <c r="AJ6595" s="258">
        <v>8149.5684030561279</v>
      </c>
      <c r="AK6595" s="276">
        <v>1.0064923308702147</v>
      </c>
      <c r="AL6595" s="93"/>
      <c r="AM6595" s="257">
        <v>8112.91</v>
      </c>
      <c r="AN6595" s="258">
        <v>8094.9433708145343</v>
      </c>
      <c r="AO6595" s="276">
        <v>0.99974600108861733</v>
      </c>
      <c r="AQ6595" s="280">
        <v>7731.5361965909215</v>
      </c>
      <c r="AR6595" s="281">
        <v>7793.3444228602566</v>
      </c>
    </row>
    <row r="6596" spans="1:44" x14ac:dyDescent="0.2">
      <c r="A6596" s="260" t="s">
        <v>8399</v>
      </c>
      <c r="B6596" s="261" t="s">
        <v>6446</v>
      </c>
      <c r="C6596" s="261" t="s">
        <v>6472</v>
      </c>
      <c r="D6596" s="262" t="s">
        <v>14414</v>
      </c>
      <c r="E6596" s="257">
        <v>179</v>
      </c>
      <c r="F6596" s="258">
        <v>315</v>
      </c>
      <c r="G6596" s="258">
        <v>1109</v>
      </c>
      <c r="H6596" s="258">
        <v>630</v>
      </c>
      <c r="I6596" s="258">
        <v>220</v>
      </c>
      <c r="J6596" s="258">
        <v>109</v>
      </c>
      <c r="K6596" s="259">
        <v>36</v>
      </c>
      <c r="L6596" s="257">
        <v>186</v>
      </c>
      <c r="M6596" s="258">
        <v>276</v>
      </c>
      <c r="N6596" s="258">
        <v>1090</v>
      </c>
      <c r="O6596" s="258">
        <v>600</v>
      </c>
      <c r="P6596" s="258">
        <v>245</v>
      </c>
      <c r="Q6596" s="258">
        <v>150</v>
      </c>
      <c r="R6596" s="259">
        <v>100</v>
      </c>
      <c r="S6596" s="267">
        <v>5245</v>
      </c>
      <c r="T6596" s="90"/>
      <c r="U6596" s="260">
        <v>81</v>
      </c>
      <c r="V6596" s="273">
        <v>102.78971984692799</v>
      </c>
      <c r="W6596" s="273">
        <v>107.466920877025</v>
      </c>
      <c r="X6596" s="274">
        <v>1.1948624809999999</v>
      </c>
      <c r="Z6596" s="257">
        <v>13515.800000000001</v>
      </c>
      <c r="AA6596" s="258">
        <v>5233.2538637121261</v>
      </c>
      <c r="AB6596" s="276">
        <v>0.99776050785741199</v>
      </c>
      <c r="AC6596" s="92"/>
      <c r="AD6596" s="257">
        <v>526635.78248794156</v>
      </c>
      <c r="AE6596" s="258">
        <v>5340.0820283080593</v>
      </c>
      <c r="AF6596" s="276">
        <v>1.0181281274181238</v>
      </c>
      <c r="AG6596" s="93"/>
      <c r="AH6596" s="257">
        <v>6267.0537128449996</v>
      </c>
      <c r="AI6596" s="258">
        <v>5315.9422404464076</v>
      </c>
      <c r="AJ6596" s="258">
        <v>5279.0522754142758</v>
      </c>
      <c r="AK6596" s="276">
        <v>1.0064923308702147</v>
      </c>
      <c r="AL6596" s="93"/>
      <c r="AM6596" s="257">
        <v>5279.83</v>
      </c>
      <c r="AN6596" s="258">
        <v>5268.1374325029747</v>
      </c>
      <c r="AO6596" s="276">
        <v>1.0044113312684413</v>
      </c>
      <c r="AQ6596" s="280">
        <v>5386.3716056104804</v>
      </c>
      <c r="AR6596" s="281">
        <v>5429.4318806328092</v>
      </c>
    </row>
    <row r="6597" spans="1:44" x14ac:dyDescent="0.2">
      <c r="A6597" s="260" t="s">
        <v>8399</v>
      </c>
      <c r="B6597" s="261" t="s">
        <v>6484</v>
      </c>
      <c r="C6597" s="261" t="s">
        <v>6609</v>
      </c>
      <c r="D6597" s="262" t="s">
        <v>14534</v>
      </c>
      <c r="E6597" s="257">
        <v>139</v>
      </c>
      <c r="F6597" s="258">
        <v>390</v>
      </c>
      <c r="G6597" s="258">
        <v>1392</v>
      </c>
      <c r="H6597" s="258">
        <v>1362</v>
      </c>
      <c r="I6597" s="258">
        <v>716</v>
      </c>
      <c r="J6597" s="258">
        <v>384</v>
      </c>
      <c r="K6597" s="259">
        <v>139</v>
      </c>
      <c r="L6597" s="257">
        <v>161</v>
      </c>
      <c r="M6597" s="258">
        <v>366</v>
      </c>
      <c r="N6597" s="258">
        <v>1254</v>
      </c>
      <c r="O6597" s="258">
        <v>1302</v>
      </c>
      <c r="P6597" s="258">
        <v>786</v>
      </c>
      <c r="Q6597" s="258">
        <v>493</v>
      </c>
      <c r="R6597" s="259">
        <v>256</v>
      </c>
      <c r="S6597" s="267">
        <v>9140</v>
      </c>
      <c r="T6597" s="90"/>
      <c r="U6597" s="260">
        <v>150</v>
      </c>
      <c r="V6597" s="273">
        <v>91.008274375513906</v>
      </c>
      <c r="W6597" s="273">
        <v>77.875984251968504</v>
      </c>
      <c r="X6597" s="274">
        <v>1.1682667360000001</v>
      </c>
      <c r="Z6597" s="257">
        <v>28286.04</v>
      </c>
      <c r="AA6597" s="258">
        <v>10952.220965027282</v>
      </c>
      <c r="AB6597" s="276">
        <v>1.1982736285587836</v>
      </c>
      <c r="AC6597" s="92"/>
      <c r="AD6597" s="257">
        <v>825566.19400580623</v>
      </c>
      <c r="AE6597" s="258">
        <v>8371.233673036706</v>
      </c>
      <c r="AF6597" s="276">
        <v>0.91588989858169645</v>
      </c>
      <c r="AG6597" s="93"/>
      <c r="AH6597" s="257">
        <v>10677.95796704</v>
      </c>
      <c r="AI6597" s="258">
        <v>9057.4311948781415</v>
      </c>
      <c r="AJ6597" s="258">
        <v>9100.3669735415078</v>
      </c>
      <c r="AK6597" s="276">
        <v>0.99566378266318467</v>
      </c>
      <c r="AL6597" s="93"/>
      <c r="AM6597" s="257">
        <v>9204.5</v>
      </c>
      <c r="AN6597" s="258">
        <v>9184.1159653764644</v>
      </c>
      <c r="AO6597" s="276">
        <v>1.0048266920543178</v>
      </c>
      <c r="AQ6597" s="280">
        <v>10035.738569524619</v>
      </c>
      <c r="AR6597" s="281">
        <v>10115.967282747042</v>
      </c>
    </row>
    <row r="6598" spans="1:44" x14ac:dyDescent="0.2">
      <c r="A6598" s="260" t="s">
        <v>8399</v>
      </c>
      <c r="B6598" s="261" t="s">
        <v>6418</v>
      </c>
      <c r="C6598" s="261" t="s">
        <v>6443</v>
      </c>
      <c r="D6598" s="262" t="s">
        <v>14389</v>
      </c>
      <c r="E6598" s="257">
        <v>142</v>
      </c>
      <c r="F6598" s="258">
        <v>266</v>
      </c>
      <c r="G6598" s="258">
        <v>957</v>
      </c>
      <c r="H6598" s="258">
        <v>645</v>
      </c>
      <c r="I6598" s="258">
        <v>154</v>
      </c>
      <c r="J6598" s="258">
        <v>75</v>
      </c>
      <c r="K6598" s="259">
        <v>30</v>
      </c>
      <c r="L6598" s="257">
        <v>165</v>
      </c>
      <c r="M6598" s="258">
        <v>255</v>
      </c>
      <c r="N6598" s="258">
        <v>974</v>
      </c>
      <c r="O6598" s="258">
        <v>675</v>
      </c>
      <c r="P6598" s="258">
        <v>191</v>
      </c>
      <c r="Q6598" s="258">
        <v>126</v>
      </c>
      <c r="R6598" s="259">
        <v>76</v>
      </c>
      <c r="S6598" s="267">
        <v>4731</v>
      </c>
      <c r="T6598" s="90"/>
      <c r="U6598" s="260">
        <v>20</v>
      </c>
      <c r="V6598" s="273">
        <v>92.819628099516095</v>
      </c>
      <c r="W6598" s="273">
        <v>116.56961757870199</v>
      </c>
      <c r="X6598" s="274">
        <v>1.178905034</v>
      </c>
      <c r="Z6598" s="257">
        <v>12001.779999999999</v>
      </c>
      <c r="AA6598" s="258">
        <v>4647.0324772801396</v>
      </c>
      <c r="AB6598" s="276">
        <v>0.98225163332913545</v>
      </c>
      <c r="AC6598" s="92"/>
      <c r="AD6598" s="257">
        <v>472904.46084439376</v>
      </c>
      <c r="AE6598" s="258">
        <v>4795.2469171987623</v>
      </c>
      <c r="AF6598" s="276">
        <v>1.0135799867255892</v>
      </c>
      <c r="AG6598" s="93"/>
      <c r="AH6598" s="257">
        <v>5577.3997158540005</v>
      </c>
      <c r="AI6598" s="258">
        <v>4730.9527091802292</v>
      </c>
      <c r="AJ6598" s="258">
        <v>4730.97730040651</v>
      </c>
      <c r="AK6598" s="276">
        <v>0.99999520194599667</v>
      </c>
      <c r="AL6598" s="93"/>
      <c r="AM6598" s="257">
        <v>4739.6000000000004</v>
      </c>
      <c r="AN6598" s="258">
        <v>4729.103811124809</v>
      </c>
      <c r="AO6598" s="276">
        <v>0.9995991991386195</v>
      </c>
      <c r="AQ6598" s="280">
        <v>4708.2286983758722</v>
      </c>
      <c r="AR6598" s="281">
        <v>4745.8676949889004</v>
      </c>
    </row>
    <row r="6599" spans="1:44" x14ac:dyDescent="0.2">
      <c r="A6599" s="260" t="s">
        <v>8399</v>
      </c>
      <c r="B6599" s="261" t="s">
        <v>6446</v>
      </c>
      <c r="C6599" s="261" t="s">
        <v>6473</v>
      </c>
      <c r="D6599" s="262" t="s">
        <v>14415</v>
      </c>
      <c r="E6599" s="257">
        <v>165</v>
      </c>
      <c r="F6599" s="258">
        <v>301</v>
      </c>
      <c r="G6599" s="258">
        <v>1011</v>
      </c>
      <c r="H6599" s="258">
        <v>562</v>
      </c>
      <c r="I6599" s="258">
        <v>146</v>
      </c>
      <c r="J6599" s="258">
        <v>64</v>
      </c>
      <c r="K6599" s="259">
        <v>29</v>
      </c>
      <c r="L6599" s="257">
        <v>154</v>
      </c>
      <c r="M6599" s="258">
        <v>299</v>
      </c>
      <c r="N6599" s="258">
        <v>1002</v>
      </c>
      <c r="O6599" s="258">
        <v>512</v>
      </c>
      <c r="P6599" s="258">
        <v>141</v>
      </c>
      <c r="Q6599" s="258">
        <v>96</v>
      </c>
      <c r="R6599" s="259">
        <v>39</v>
      </c>
      <c r="S6599" s="267">
        <v>4521</v>
      </c>
      <c r="T6599" s="90"/>
      <c r="U6599" s="260">
        <v>4</v>
      </c>
      <c r="V6599" s="273">
        <v>107.244073068706</v>
      </c>
      <c r="W6599" s="273">
        <v>119.006635700066</v>
      </c>
      <c r="X6599" s="274">
        <v>1.1948624809999999</v>
      </c>
      <c r="Z6599" s="257">
        <v>10729.94</v>
      </c>
      <c r="AA6599" s="258">
        <v>4154.5820419360516</v>
      </c>
      <c r="AB6599" s="276">
        <v>0.9189520110453554</v>
      </c>
      <c r="AC6599" s="92"/>
      <c r="AD6599" s="257">
        <v>471552.05799183593</v>
      </c>
      <c r="AE6599" s="258">
        <v>4781.5335646159601</v>
      </c>
      <c r="AF6599" s="276">
        <v>1.0576274197336784</v>
      </c>
      <c r="AG6599" s="93"/>
      <c r="AH6599" s="257">
        <v>5401.9732766009993</v>
      </c>
      <c r="AI6599" s="258">
        <v>4582.1496413838331</v>
      </c>
      <c r="AJ6599" s="258">
        <v>4550.3518278642405</v>
      </c>
      <c r="AK6599" s="276">
        <v>1.0064923308702147</v>
      </c>
      <c r="AL6599" s="93"/>
      <c r="AM6599" s="257">
        <v>4522.72</v>
      </c>
      <c r="AN6599" s="258">
        <v>4512.7041076568466</v>
      </c>
      <c r="AO6599" s="276">
        <v>0.99816503155426828</v>
      </c>
      <c r="AQ6599" s="280">
        <v>4414.4119883453232</v>
      </c>
      <c r="AR6599" s="281">
        <v>4449.7021257881279</v>
      </c>
    </row>
    <row r="6600" spans="1:44" x14ac:dyDescent="0.2">
      <c r="A6600" s="260" t="s">
        <v>8399</v>
      </c>
      <c r="B6600" s="261" t="s">
        <v>6488</v>
      </c>
      <c r="C6600" s="261" t="s">
        <v>6610</v>
      </c>
      <c r="D6600" s="262" t="s">
        <v>9182</v>
      </c>
      <c r="E6600" s="257">
        <v>146</v>
      </c>
      <c r="F6600" s="258">
        <v>295</v>
      </c>
      <c r="G6600" s="258">
        <v>946</v>
      </c>
      <c r="H6600" s="258">
        <v>786</v>
      </c>
      <c r="I6600" s="258">
        <v>292</v>
      </c>
      <c r="J6600" s="258">
        <v>145</v>
      </c>
      <c r="K6600" s="259">
        <v>66</v>
      </c>
      <c r="L6600" s="257">
        <v>160</v>
      </c>
      <c r="M6600" s="258">
        <v>308</v>
      </c>
      <c r="N6600" s="258">
        <v>948</v>
      </c>
      <c r="O6600" s="258">
        <v>780</v>
      </c>
      <c r="P6600" s="258">
        <v>255</v>
      </c>
      <c r="Q6600" s="258">
        <v>194</v>
      </c>
      <c r="R6600" s="259">
        <v>113</v>
      </c>
      <c r="S6600" s="267">
        <v>5434</v>
      </c>
      <c r="T6600" s="90"/>
      <c r="U6600" s="260">
        <v>51</v>
      </c>
      <c r="V6600" s="273">
        <v>71.942046486128007</v>
      </c>
      <c r="W6600" s="273">
        <v>80.983989694515998</v>
      </c>
      <c r="X6600" s="274">
        <v>1.2148417229999999</v>
      </c>
      <c r="Z6600" s="257">
        <v>14890.329999999998</v>
      </c>
      <c r="AA6600" s="258">
        <v>5765.4653815866295</v>
      </c>
      <c r="AB6600" s="276">
        <v>1.0609984139835535</v>
      </c>
      <c r="AC6600" s="92"/>
      <c r="AD6600" s="257">
        <v>467765.43012015754</v>
      </c>
      <c r="AE6600" s="258">
        <v>4743.1371925542062</v>
      </c>
      <c r="AF6600" s="276">
        <v>0.87286293569271367</v>
      </c>
      <c r="AG6600" s="93"/>
      <c r="AH6600" s="257">
        <v>6601.4499227819997</v>
      </c>
      <c r="AI6600" s="258">
        <v>5599.5892329407961</v>
      </c>
      <c r="AJ6600" s="258">
        <v>5513.4828318115824</v>
      </c>
      <c r="AK6600" s="276">
        <v>1.0146269473337473</v>
      </c>
      <c r="AL6600" s="93"/>
      <c r="AM6600" s="257">
        <v>5455.93</v>
      </c>
      <c r="AN6600" s="258">
        <v>5443.8474462465556</v>
      </c>
      <c r="AO6600" s="276">
        <v>1.0018121910648796</v>
      </c>
      <c r="AQ6600" s="280">
        <v>5115.3237566611015</v>
      </c>
      <c r="AR6600" s="281">
        <v>5156.2171936383511</v>
      </c>
    </row>
    <row r="6601" spans="1:44" x14ac:dyDescent="0.2">
      <c r="A6601" s="260" t="s">
        <v>8399</v>
      </c>
      <c r="B6601" s="261" t="s">
        <v>6486</v>
      </c>
      <c r="C6601" s="261" t="s">
        <v>6611</v>
      </c>
      <c r="D6601" s="262" t="s">
        <v>14535</v>
      </c>
      <c r="E6601" s="257">
        <v>139</v>
      </c>
      <c r="F6601" s="258">
        <v>318</v>
      </c>
      <c r="G6601" s="258">
        <v>884</v>
      </c>
      <c r="H6601" s="258">
        <v>856</v>
      </c>
      <c r="I6601" s="258">
        <v>396</v>
      </c>
      <c r="J6601" s="258">
        <v>273</v>
      </c>
      <c r="K6601" s="259">
        <v>112</v>
      </c>
      <c r="L6601" s="257">
        <v>118</v>
      </c>
      <c r="M6601" s="258">
        <v>310</v>
      </c>
      <c r="N6601" s="258">
        <v>875</v>
      </c>
      <c r="O6601" s="258">
        <v>878</v>
      </c>
      <c r="P6601" s="258">
        <v>447</v>
      </c>
      <c r="Q6601" s="258">
        <v>356</v>
      </c>
      <c r="R6601" s="259">
        <v>207</v>
      </c>
      <c r="S6601" s="267">
        <v>6169</v>
      </c>
      <c r="T6601" s="90"/>
      <c r="U6601" s="260">
        <v>62</v>
      </c>
      <c r="V6601" s="273">
        <v>79.4852075293078</v>
      </c>
      <c r="W6601" s="273">
        <v>75.319338628626994</v>
      </c>
      <c r="X6601" s="274">
        <v>1.158277115</v>
      </c>
      <c r="Z6601" s="257">
        <v>19094.47</v>
      </c>
      <c r="AA6601" s="258">
        <v>7393.2885144079728</v>
      </c>
      <c r="AB6601" s="276">
        <v>1.198458180322252</v>
      </c>
      <c r="AC6601" s="92"/>
      <c r="AD6601" s="257">
        <v>534913.79604659346</v>
      </c>
      <c r="AE6601" s="258">
        <v>5424.0210102469846</v>
      </c>
      <c r="AF6601" s="276">
        <v>0.87923828987631458</v>
      </c>
      <c r="AG6601" s="93"/>
      <c r="AH6601" s="257">
        <v>7145.4115224349998</v>
      </c>
      <c r="AI6601" s="258">
        <v>6060.9971890987918</v>
      </c>
      <c r="AJ6601" s="258">
        <v>6117.1586507674201</v>
      </c>
      <c r="AK6601" s="276">
        <v>0.99159647443141841</v>
      </c>
      <c r="AL6601" s="93"/>
      <c r="AM6601" s="257">
        <v>6195.66</v>
      </c>
      <c r="AN6601" s="258">
        <v>6181.9392603665983</v>
      </c>
      <c r="AO6601" s="276">
        <v>1.0020974648024961</v>
      </c>
      <c r="AQ6601" s="280">
        <v>6459.3554615901448</v>
      </c>
      <c r="AR6601" s="281">
        <v>6510.9934923478704</v>
      </c>
    </row>
    <row r="6602" spans="1:44" x14ac:dyDescent="0.2">
      <c r="A6602" s="260" t="s">
        <v>8399</v>
      </c>
      <c r="B6602" s="261" t="s">
        <v>6486</v>
      </c>
      <c r="C6602" s="261" t="s">
        <v>6612</v>
      </c>
      <c r="D6602" s="262" t="s">
        <v>14536</v>
      </c>
      <c r="E6602" s="257">
        <v>258</v>
      </c>
      <c r="F6602" s="258">
        <v>558</v>
      </c>
      <c r="G6602" s="258">
        <v>1682</v>
      </c>
      <c r="H6602" s="258">
        <v>1454</v>
      </c>
      <c r="I6602" s="258">
        <v>552</v>
      </c>
      <c r="J6602" s="258">
        <v>348</v>
      </c>
      <c r="K6602" s="259">
        <v>118</v>
      </c>
      <c r="L6602" s="257">
        <v>239</v>
      </c>
      <c r="M6602" s="258">
        <v>542</v>
      </c>
      <c r="N6602" s="258">
        <v>1681</v>
      </c>
      <c r="O6602" s="258">
        <v>1352</v>
      </c>
      <c r="P6602" s="258">
        <v>621</v>
      </c>
      <c r="Q6602" s="258">
        <v>403</v>
      </c>
      <c r="R6602" s="259">
        <v>199</v>
      </c>
      <c r="S6602" s="267">
        <v>10007</v>
      </c>
      <c r="T6602" s="90"/>
      <c r="U6602" s="260">
        <v>139</v>
      </c>
      <c r="V6602" s="273">
        <v>72.172900747890793</v>
      </c>
      <c r="W6602" s="273">
        <v>61.987111599560301</v>
      </c>
      <c r="X6602" s="274">
        <v>1.158277115</v>
      </c>
      <c r="Z6602" s="257">
        <v>28180.230000000003</v>
      </c>
      <c r="AA6602" s="258">
        <v>10911.251833246746</v>
      </c>
      <c r="AB6602" s="276">
        <v>1.0903619299736931</v>
      </c>
      <c r="AC6602" s="92"/>
      <c r="AD6602" s="257">
        <v>817009.72247724421</v>
      </c>
      <c r="AE6602" s="258">
        <v>8284.47112982412</v>
      </c>
      <c r="AF6602" s="276">
        <v>0.82786760565845108</v>
      </c>
      <c r="AG6602" s="93"/>
      <c r="AH6602" s="257">
        <v>11590.879089804999</v>
      </c>
      <c r="AI6602" s="258">
        <v>9831.8039992400063</v>
      </c>
      <c r="AJ6602" s="258">
        <v>9922.9059196352027</v>
      </c>
      <c r="AK6602" s="276">
        <v>0.9915964744314183</v>
      </c>
      <c r="AL6602" s="93"/>
      <c r="AM6602" s="257">
        <v>10066.77</v>
      </c>
      <c r="AN6602" s="258">
        <v>10044.476405755104</v>
      </c>
      <c r="AO6602" s="276">
        <v>1.0037450190621668</v>
      </c>
      <c r="AQ6602" s="280">
        <v>8990.7070224781728</v>
      </c>
      <c r="AR6602" s="281">
        <v>9062.5814391318345</v>
      </c>
    </row>
    <row r="6603" spans="1:44" x14ac:dyDescent="0.2">
      <c r="A6603" s="260" t="s">
        <v>8399</v>
      </c>
      <c r="B6603" s="261" t="s">
        <v>6446</v>
      </c>
      <c r="C6603" s="261" t="s">
        <v>6474</v>
      </c>
      <c r="D6603" s="262" t="s">
        <v>14416</v>
      </c>
      <c r="E6603" s="257">
        <v>0</v>
      </c>
      <c r="F6603" s="258">
        <v>0</v>
      </c>
      <c r="G6603" s="258">
        <v>256</v>
      </c>
      <c r="H6603" s="258">
        <v>121</v>
      </c>
      <c r="I6603" s="258">
        <v>2</v>
      </c>
      <c r="J6603" s="258">
        <v>1</v>
      </c>
      <c r="K6603" s="259">
        <v>0</v>
      </c>
      <c r="L6603" s="257">
        <v>0</v>
      </c>
      <c r="M6603" s="258">
        <v>0</v>
      </c>
      <c r="N6603" s="258">
        <v>41</v>
      </c>
      <c r="O6603" s="258">
        <v>7</v>
      </c>
      <c r="P6603" s="258">
        <v>0</v>
      </c>
      <c r="Q6603" s="258">
        <v>1</v>
      </c>
      <c r="R6603" s="259">
        <v>0</v>
      </c>
      <c r="S6603" s="267">
        <v>429</v>
      </c>
      <c r="T6603" s="90"/>
      <c r="U6603" s="260">
        <v>0</v>
      </c>
      <c r="V6603" s="273">
        <v>112.652719955674</v>
      </c>
      <c r="W6603" s="273">
        <v>165.118604651162</v>
      </c>
      <c r="X6603" s="274">
        <v>1.1948624809999999</v>
      </c>
      <c r="Z6603" s="257">
        <v>655.32999999999981</v>
      </c>
      <c r="AA6603" s="258">
        <v>253.74067791077601</v>
      </c>
      <c r="AB6603" s="276">
        <v>0.59147011168013053</v>
      </c>
      <c r="AC6603" s="92"/>
      <c r="AD6603" s="257">
        <v>50035.359082408715</v>
      </c>
      <c r="AE6603" s="258">
        <v>507.35808446899284</v>
      </c>
      <c r="AF6603" s="276">
        <v>1.1826528775501</v>
      </c>
      <c r="AG6603" s="93"/>
      <c r="AH6603" s="257">
        <v>512.59600434899994</v>
      </c>
      <c r="AI6603" s="258">
        <v>434.80252071525422</v>
      </c>
      <c r="AJ6603" s="258">
        <v>431.785209943322</v>
      </c>
      <c r="AK6603" s="276">
        <v>1.0064923308702145</v>
      </c>
      <c r="AL6603" s="93"/>
      <c r="AM6603" s="257">
        <v>429</v>
      </c>
      <c r="AN6603" s="258">
        <v>428.04994830208096</v>
      </c>
      <c r="AO6603" s="276">
        <v>0.99778542727757802</v>
      </c>
      <c r="AQ6603" s="280">
        <v>301.36652852863386</v>
      </c>
      <c r="AR6603" s="281">
        <v>303.7757432191782</v>
      </c>
    </row>
    <row r="6604" spans="1:44" x14ac:dyDescent="0.2">
      <c r="A6604" s="260" t="s">
        <v>8399</v>
      </c>
      <c r="B6604" s="261" t="s">
        <v>6519</v>
      </c>
      <c r="C6604" s="261" t="s">
        <v>6613</v>
      </c>
      <c r="D6604" s="262" t="s">
        <v>14537</v>
      </c>
      <c r="E6604" s="257">
        <v>457</v>
      </c>
      <c r="F6604" s="258">
        <v>659</v>
      </c>
      <c r="G6604" s="258">
        <v>2348</v>
      </c>
      <c r="H6604" s="258">
        <v>1503</v>
      </c>
      <c r="I6604" s="258">
        <v>303</v>
      </c>
      <c r="J6604" s="258">
        <v>127</v>
      </c>
      <c r="K6604" s="259">
        <v>37</v>
      </c>
      <c r="L6604" s="257">
        <v>398</v>
      </c>
      <c r="M6604" s="258">
        <v>620</v>
      </c>
      <c r="N6604" s="258">
        <v>2443</v>
      </c>
      <c r="O6604" s="258">
        <v>1474</v>
      </c>
      <c r="P6604" s="258">
        <v>310</v>
      </c>
      <c r="Q6604" s="258">
        <v>156</v>
      </c>
      <c r="R6604" s="259">
        <v>48</v>
      </c>
      <c r="S6604" s="267">
        <v>10883</v>
      </c>
      <c r="T6604" s="90"/>
      <c r="U6604" s="260">
        <v>38</v>
      </c>
      <c r="V6604" s="273">
        <v>68.675156134572404</v>
      </c>
      <c r="W6604" s="273">
        <v>74.8083034812161</v>
      </c>
      <c r="X6604" s="274">
        <v>1.293461339</v>
      </c>
      <c r="Z6604" s="257">
        <v>25600.38</v>
      </c>
      <c r="AA6604" s="258">
        <v>9912.346109553162</v>
      </c>
      <c r="AB6604" s="276">
        <v>0.91081008081899861</v>
      </c>
      <c r="AC6604" s="92"/>
      <c r="AD6604" s="257">
        <v>911624.62660237891</v>
      </c>
      <c r="AE6604" s="258">
        <v>9243.865394189912</v>
      </c>
      <c r="AF6604" s="276">
        <v>0.84938577544701943</v>
      </c>
      <c r="AG6604" s="93"/>
      <c r="AH6604" s="257">
        <v>14076.739752337</v>
      </c>
      <c r="AI6604" s="258">
        <v>11940.40116551816</v>
      </c>
      <c r="AJ6604" s="258">
        <v>11390.552559448715</v>
      </c>
      <c r="AK6604" s="276">
        <v>1.0466371919000932</v>
      </c>
      <c r="AL6604" s="93"/>
      <c r="AM6604" s="257">
        <v>10899.34</v>
      </c>
      <c r="AN6604" s="258">
        <v>10875.202618943595</v>
      </c>
      <c r="AO6604" s="276">
        <v>0.99928352650405172</v>
      </c>
      <c r="AQ6604" s="280">
        <v>8805.7496203750325</v>
      </c>
      <c r="AR6604" s="281">
        <v>8876.1454319146887</v>
      </c>
    </row>
    <row r="6605" spans="1:44" x14ac:dyDescent="0.2">
      <c r="A6605" s="260" t="s">
        <v>8399</v>
      </c>
      <c r="B6605" s="261" t="s">
        <v>6484</v>
      </c>
      <c r="C6605" s="261" t="s">
        <v>6614</v>
      </c>
      <c r="D6605" s="262" t="s">
        <v>14538</v>
      </c>
      <c r="E6605" s="257">
        <v>11</v>
      </c>
      <c r="F6605" s="258">
        <v>46</v>
      </c>
      <c r="G6605" s="258">
        <v>160</v>
      </c>
      <c r="H6605" s="258">
        <v>112</v>
      </c>
      <c r="I6605" s="258">
        <v>22</v>
      </c>
      <c r="J6605" s="258">
        <v>3</v>
      </c>
      <c r="K6605" s="259">
        <v>1</v>
      </c>
      <c r="L6605" s="257">
        <v>13</v>
      </c>
      <c r="M6605" s="258">
        <v>52</v>
      </c>
      <c r="N6605" s="258">
        <v>147</v>
      </c>
      <c r="O6605" s="258">
        <v>130</v>
      </c>
      <c r="P6605" s="258">
        <v>19</v>
      </c>
      <c r="Q6605" s="258">
        <v>4</v>
      </c>
      <c r="R6605" s="259">
        <v>6</v>
      </c>
      <c r="S6605" s="267">
        <v>726</v>
      </c>
      <c r="T6605" s="90"/>
      <c r="U6605" s="260">
        <v>1</v>
      </c>
      <c r="V6605" s="273">
        <v>82.205004387083903</v>
      </c>
      <c r="W6605" s="273">
        <v>93.620357634112693</v>
      </c>
      <c r="X6605" s="274">
        <v>1.293461339</v>
      </c>
      <c r="Z6605" s="257">
        <v>1629.3399999999997</v>
      </c>
      <c r="AA6605" s="258">
        <v>630.87274525375585</v>
      </c>
      <c r="AB6605" s="276">
        <v>0.8689707234900218</v>
      </c>
      <c r="AC6605" s="92"/>
      <c r="AD6605" s="257">
        <v>66612.817950395256</v>
      </c>
      <c r="AE6605" s="258">
        <v>675.45336610317986</v>
      </c>
      <c r="AF6605" s="276">
        <v>0.93037653733220371</v>
      </c>
      <c r="AG6605" s="93"/>
      <c r="AH6605" s="257">
        <v>939.05293211399999</v>
      </c>
      <c r="AI6605" s="258">
        <v>796.5387527488914</v>
      </c>
      <c r="AJ6605" s="258">
        <v>759.85860131946788</v>
      </c>
      <c r="AK6605" s="276">
        <v>1.0466371919000934</v>
      </c>
      <c r="AL6605" s="93"/>
      <c r="AM6605" s="257">
        <v>726.43</v>
      </c>
      <c r="AN6605" s="258">
        <v>724.82126793725081</v>
      </c>
      <c r="AO6605" s="276">
        <v>0.9983764021174254</v>
      </c>
      <c r="AQ6605" s="280">
        <v>613.32544941390006</v>
      </c>
      <c r="AR6605" s="281">
        <v>618.22855756604599</v>
      </c>
    </row>
    <row r="6606" spans="1:44" x14ac:dyDescent="0.2">
      <c r="A6606" s="260" t="s">
        <v>8399</v>
      </c>
      <c r="B6606" s="261" t="s">
        <v>6519</v>
      </c>
      <c r="C6606" s="261" t="s">
        <v>6615</v>
      </c>
      <c r="D6606" s="262" t="s">
        <v>14539</v>
      </c>
      <c r="E6606" s="257">
        <v>340</v>
      </c>
      <c r="F6606" s="258">
        <v>402</v>
      </c>
      <c r="G6606" s="258">
        <v>1341</v>
      </c>
      <c r="H6606" s="258">
        <v>483</v>
      </c>
      <c r="I6606" s="258">
        <v>87</v>
      </c>
      <c r="J6606" s="258">
        <v>42</v>
      </c>
      <c r="K6606" s="259">
        <v>8</v>
      </c>
      <c r="L6606" s="257">
        <v>322</v>
      </c>
      <c r="M6606" s="258">
        <v>358</v>
      </c>
      <c r="N6606" s="258">
        <v>1546</v>
      </c>
      <c r="O6606" s="258">
        <v>443</v>
      </c>
      <c r="P6606" s="258">
        <v>89</v>
      </c>
      <c r="Q6606" s="258">
        <v>43</v>
      </c>
      <c r="R6606" s="259">
        <v>20</v>
      </c>
      <c r="S6606" s="267">
        <v>5524</v>
      </c>
      <c r="T6606" s="90"/>
      <c r="U6606" s="260">
        <v>14</v>
      </c>
      <c r="V6606" s="273">
        <v>80.315125492608999</v>
      </c>
      <c r="W6606" s="273">
        <v>144.11000542789901</v>
      </c>
      <c r="X6606" s="274">
        <v>1.293461339</v>
      </c>
      <c r="Z6606" s="257">
        <v>12087.979999999998</v>
      </c>
      <c r="AA6606" s="258">
        <v>4680.4087097674492</v>
      </c>
      <c r="AB6606" s="276">
        <v>0.84728615310779309</v>
      </c>
      <c r="AC6606" s="92"/>
      <c r="AD6606" s="257">
        <v>570151.81540905323</v>
      </c>
      <c r="AE6606" s="258">
        <v>5781.3342049973844</v>
      </c>
      <c r="AF6606" s="276">
        <v>1.0465847583268255</v>
      </c>
      <c r="AG6606" s="93"/>
      <c r="AH6606" s="257">
        <v>7145.0804366359998</v>
      </c>
      <c r="AI6606" s="258">
        <v>6060.7163501169089</v>
      </c>
      <c r="AJ6606" s="258">
        <v>5781.623848056116</v>
      </c>
      <c r="AK6606" s="276">
        <v>1.0466371919000934</v>
      </c>
      <c r="AL6606" s="93"/>
      <c r="AM6606" s="257">
        <v>5530.02</v>
      </c>
      <c r="AN6606" s="258">
        <v>5517.7733685535513</v>
      </c>
      <c r="AO6606" s="276">
        <v>0.99887280386559585</v>
      </c>
      <c r="AQ6606" s="280">
        <v>5121.1150955116727</v>
      </c>
      <c r="AR6606" s="281">
        <v>5162.0548301939289</v>
      </c>
    </row>
    <row r="6607" spans="1:44" x14ac:dyDescent="0.2">
      <c r="A6607" s="260" t="s">
        <v>8399</v>
      </c>
      <c r="B6607" s="261" t="s">
        <v>6446</v>
      </c>
      <c r="C6607" s="261" t="s">
        <v>6475</v>
      </c>
      <c r="D6607" s="262" t="s">
        <v>14417</v>
      </c>
      <c r="E6607" s="257">
        <v>51</v>
      </c>
      <c r="F6607" s="258">
        <v>51</v>
      </c>
      <c r="G6607" s="258">
        <v>610</v>
      </c>
      <c r="H6607" s="258">
        <v>176</v>
      </c>
      <c r="I6607" s="258">
        <v>55</v>
      </c>
      <c r="J6607" s="258">
        <v>54</v>
      </c>
      <c r="K6607" s="259">
        <v>36</v>
      </c>
      <c r="L6607" s="257">
        <v>48</v>
      </c>
      <c r="M6607" s="258">
        <v>43</v>
      </c>
      <c r="N6607" s="258">
        <v>528</v>
      </c>
      <c r="O6607" s="258">
        <v>147</v>
      </c>
      <c r="P6607" s="258">
        <v>66</v>
      </c>
      <c r="Q6607" s="258">
        <v>71</v>
      </c>
      <c r="R6607" s="259">
        <v>105</v>
      </c>
      <c r="S6607" s="267">
        <v>2041</v>
      </c>
      <c r="T6607" s="90"/>
      <c r="U6607" s="260">
        <v>167</v>
      </c>
      <c r="V6607" s="273">
        <v>109.53390322406899</v>
      </c>
      <c r="W6607" s="273">
        <v>151.864348677766</v>
      </c>
      <c r="X6607" s="274">
        <v>1.1948624809999999</v>
      </c>
      <c r="Z6607" s="257">
        <v>5388.42</v>
      </c>
      <c r="AA6607" s="258">
        <v>2086.3707501075551</v>
      </c>
      <c r="AB6607" s="276">
        <v>1.0222296668826825</v>
      </c>
      <c r="AC6607" s="92"/>
      <c r="AD6607" s="257">
        <v>229979.84330264345</v>
      </c>
      <c r="AE6607" s="258">
        <v>2331.9935122746242</v>
      </c>
      <c r="AF6607" s="276">
        <v>1.1425739893555238</v>
      </c>
      <c r="AG6607" s="93"/>
      <c r="AH6607" s="257">
        <v>2438.7143237209998</v>
      </c>
      <c r="AI6607" s="258">
        <v>2068.6059318877251</v>
      </c>
      <c r="AJ6607" s="258">
        <v>2054.250847306108</v>
      </c>
      <c r="AK6607" s="276">
        <v>1.0064923308702145</v>
      </c>
      <c r="AL6607" s="93"/>
      <c r="AM6607" s="257">
        <v>2112.81</v>
      </c>
      <c r="AN6607" s="258">
        <v>2108.131028606339</v>
      </c>
      <c r="AO6607" s="276">
        <v>1.0328912438051636</v>
      </c>
      <c r="AQ6607" s="280">
        <v>2478.2258599581678</v>
      </c>
      <c r="AR6607" s="281">
        <v>2498.0375430188192</v>
      </c>
    </row>
    <row r="6608" spans="1:44" x14ac:dyDescent="0.2">
      <c r="A6608" s="260" t="s">
        <v>8399</v>
      </c>
      <c r="B6608" s="261" t="s">
        <v>6446</v>
      </c>
      <c r="C6608" s="261" t="s">
        <v>6476</v>
      </c>
      <c r="D6608" s="262" t="s">
        <v>14418</v>
      </c>
      <c r="E6608" s="257">
        <v>51</v>
      </c>
      <c r="F6608" s="258">
        <v>67</v>
      </c>
      <c r="G6608" s="258">
        <v>468</v>
      </c>
      <c r="H6608" s="258">
        <v>250</v>
      </c>
      <c r="I6608" s="258">
        <v>103</v>
      </c>
      <c r="J6608" s="258">
        <v>75</v>
      </c>
      <c r="K6608" s="259">
        <v>38</v>
      </c>
      <c r="L6608" s="257">
        <v>44</v>
      </c>
      <c r="M6608" s="258">
        <v>55</v>
      </c>
      <c r="N6608" s="258">
        <v>441</v>
      </c>
      <c r="O6608" s="258">
        <v>208</v>
      </c>
      <c r="P6608" s="258">
        <v>115</v>
      </c>
      <c r="Q6608" s="258">
        <v>99</v>
      </c>
      <c r="R6608" s="259">
        <v>84</v>
      </c>
      <c r="S6608" s="267">
        <v>2098</v>
      </c>
      <c r="T6608" s="90"/>
      <c r="U6608" s="260">
        <v>12</v>
      </c>
      <c r="V6608" s="273">
        <v>96.161793227120995</v>
      </c>
      <c r="W6608" s="273">
        <v>98.292183031458507</v>
      </c>
      <c r="X6608" s="274">
        <v>1.1948624809999999</v>
      </c>
      <c r="Z6608" s="257">
        <v>6049.3599999999988</v>
      </c>
      <c r="AA6608" s="258">
        <v>2342.2835934969135</v>
      </c>
      <c r="AB6608" s="276">
        <v>1.1164364125342772</v>
      </c>
      <c r="AC6608" s="92"/>
      <c r="AD6608" s="257">
        <v>202465.62184804902</v>
      </c>
      <c r="AE6608" s="258">
        <v>2052.9995578219905</v>
      </c>
      <c r="AF6608" s="276">
        <v>0.97855079019160651</v>
      </c>
      <c r="AG6608" s="93"/>
      <c r="AH6608" s="257">
        <v>2506.8214851379998</v>
      </c>
      <c r="AI6608" s="258">
        <v>2126.3768961785627</v>
      </c>
      <c r="AJ6608" s="258">
        <v>2111.62091016571</v>
      </c>
      <c r="AK6608" s="276">
        <v>1.0064923308702145</v>
      </c>
      <c r="AL6608" s="93"/>
      <c r="AM6608" s="257">
        <v>2103.16</v>
      </c>
      <c r="AN6608" s="258">
        <v>2098.5023992331107</v>
      </c>
      <c r="AO6608" s="276">
        <v>1.0002394657927125</v>
      </c>
      <c r="AQ6608" s="280">
        <v>2307.4765952128</v>
      </c>
      <c r="AR6608" s="281">
        <v>2325.9232572837859</v>
      </c>
    </row>
    <row r="6609" spans="1:44" x14ac:dyDescent="0.2">
      <c r="A6609" s="260" t="s">
        <v>8399</v>
      </c>
      <c r="B6609" s="261" t="s">
        <v>6484</v>
      </c>
      <c r="C6609" s="261" t="s">
        <v>6616</v>
      </c>
      <c r="D6609" s="262" t="s">
        <v>14540</v>
      </c>
      <c r="E6609" s="257">
        <v>112</v>
      </c>
      <c r="F6609" s="258">
        <v>231</v>
      </c>
      <c r="G6609" s="258">
        <v>702</v>
      </c>
      <c r="H6609" s="258">
        <v>604</v>
      </c>
      <c r="I6609" s="258">
        <v>226</v>
      </c>
      <c r="J6609" s="258">
        <v>103</v>
      </c>
      <c r="K6609" s="259">
        <v>32</v>
      </c>
      <c r="L6609" s="257">
        <v>107</v>
      </c>
      <c r="M6609" s="258">
        <v>249</v>
      </c>
      <c r="N6609" s="258">
        <v>760</v>
      </c>
      <c r="O6609" s="258">
        <v>659</v>
      </c>
      <c r="P6609" s="258">
        <v>288</v>
      </c>
      <c r="Q6609" s="258">
        <v>151</v>
      </c>
      <c r="R6609" s="259">
        <v>49</v>
      </c>
      <c r="S6609" s="267">
        <v>4273</v>
      </c>
      <c r="T6609" s="90"/>
      <c r="U6609" s="260">
        <v>41</v>
      </c>
      <c r="V6609" s="273">
        <v>83.778572854853707</v>
      </c>
      <c r="W6609" s="273">
        <v>80.395038614556498</v>
      </c>
      <c r="X6609" s="274">
        <v>1.1682667360000001</v>
      </c>
      <c r="Z6609" s="257">
        <v>11694.41</v>
      </c>
      <c r="AA6609" s="258">
        <v>4528.0202663796235</v>
      </c>
      <c r="AB6609" s="276">
        <v>1.0596817847834363</v>
      </c>
      <c r="AC6609" s="92"/>
      <c r="AD6609" s="257">
        <v>380437.59726836544</v>
      </c>
      <c r="AE6609" s="258">
        <v>3857.6337643977213</v>
      </c>
      <c r="AF6609" s="276">
        <v>0.90279283042305669</v>
      </c>
      <c r="AG6609" s="93"/>
      <c r="AH6609" s="257">
        <v>4992.0037629280005</v>
      </c>
      <c r="AI6609" s="258">
        <v>4234.3986319162259</v>
      </c>
      <c r="AJ6609" s="258">
        <v>4254.4713433197885</v>
      </c>
      <c r="AK6609" s="276">
        <v>0.99566378266318478</v>
      </c>
      <c r="AL6609" s="93"/>
      <c r="AM6609" s="257">
        <v>4290.63</v>
      </c>
      <c r="AN6609" s="258">
        <v>4281.1280878399948</v>
      </c>
      <c r="AO6609" s="276">
        <v>1.0019021970138065</v>
      </c>
      <c r="AQ6609" s="280">
        <v>4077.8805697855119</v>
      </c>
      <c r="AR6609" s="281">
        <v>4110.480373828047</v>
      </c>
    </row>
    <row r="6610" spans="1:44" x14ac:dyDescent="0.2">
      <c r="A6610" s="260" t="s">
        <v>8399</v>
      </c>
      <c r="B6610" s="261" t="s">
        <v>6446</v>
      </c>
      <c r="C6610" s="261" t="s">
        <v>6477</v>
      </c>
      <c r="D6610" s="262" t="s">
        <v>14419</v>
      </c>
      <c r="E6610" s="257">
        <v>77</v>
      </c>
      <c r="F6610" s="258">
        <v>140</v>
      </c>
      <c r="G6610" s="258">
        <v>641</v>
      </c>
      <c r="H6610" s="258">
        <v>436</v>
      </c>
      <c r="I6610" s="258">
        <v>94</v>
      </c>
      <c r="J6610" s="258">
        <v>41</v>
      </c>
      <c r="K6610" s="259">
        <v>15</v>
      </c>
      <c r="L6610" s="257">
        <v>70</v>
      </c>
      <c r="M6610" s="258">
        <v>140</v>
      </c>
      <c r="N6610" s="258">
        <v>590</v>
      </c>
      <c r="O6610" s="258">
        <v>337</v>
      </c>
      <c r="P6610" s="258">
        <v>100</v>
      </c>
      <c r="Q6610" s="258">
        <v>49</v>
      </c>
      <c r="R6610" s="259">
        <v>30</v>
      </c>
      <c r="S6610" s="267">
        <v>2760</v>
      </c>
      <c r="T6610" s="90"/>
      <c r="U6610" s="260">
        <v>4</v>
      </c>
      <c r="V6610" s="273">
        <v>98.114340183243996</v>
      </c>
      <c r="W6610" s="273">
        <v>105.34322954380799</v>
      </c>
      <c r="X6610" s="274">
        <v>1.1948624809999999</v>
      </c>
      <c r="Z6610" s="257">
        <v>6600.89</v>
      </c>
      <c r="AA6610" s="258">
        <v>2555.833402124827</v>
      </c>
      <c r="AB6610" s="276">
        <v>0.92602659497276341</v>
      </c>
      <c r="AC6610" s="92"/>
      <c r="AD6610" s="257">
        <v>272366.24738518335</v>
      </c>
      <c r="AE6610" s="258">
        <v>2761.7912628499134</v>
      </c>
      <c r="AF6610" s="276">
        <v>1.0006490082789541</v>
      </c>
      <c r="AG6610" s="93"/>
      <c r="AH6610" s="257">
        <v>3297.8204475599996</v>
      </c>
      <c r="AI6610" s="258">
        <v>2797.3309025037338</v>
      </c>
      <c r="AJ6610" s="258">
        <v>2777.918833201792</v>
      </c>
      <c r="AK6610" s="276">
        <v>1.0064923308702145</v>
      </c>
      <c r="AL6610" s="93"/>
      <c r="AM6610" s="257">
        <v>2761.72</v>
      </c>
      <c r="AN6610" s="258">
        <v>2755.6039702210323</v>
      </c>
      <c r="AO6610" s="276">
        <v>0.99840723558733058</v>
      </c>
      <c r="AQ6610" s="280">
        <v>2569.996315564737</v>
      </c>
      <c r="AR6610" s="281">
        <v>2590.5416392552379</v>
      </c>
    </row>
    <row r="6611" spans="1:44" x14ac:dyDescent="0.2">
      <c r="A6611" s="260" t="s">
        <v>8399</v>
      </c>
      <c r="B6611" s="261" t="s">
        <v>6446</v>
      </c>
      <c r="C6611" s="261" t="s">
        <v>6478</v>
      </c>
      <c r="D6611" s="262" t="s">
        <v>14420</v>
      </c>
      <c r="E6611" s="257">
        <v>88</v>
      </c>
      <c r="F6611" s="258">
        <v>146</v>
      </c>
      <c r="G6611" s="258">
        <v>824</v>
      </c>
      <c r="H6611" s="258">
        <v>575</v>
      </c>
      <c r="I6611" s="258">
        <v>175</v>
      </c>
      <c r="J6611" s="258">
        <v>85</v>
      </c>
      <c r="K6611" s="259">
        <v>35</v>
      </c>
      <c r="L6611" s="257">
        <v>103</v>
      </c>
      <c r="M6611" s="258">
        <v>164</v>
      </c>
      <c r="N6611" s="258">
        <v>635</v>
      </c>
      <c r="O6611" s="258">
        <v>380</v>
      </c>
      <c r="P6611" s="258">
        <v>131</v>
      </c>
      <c r="Q6611" s="258">
        <v>89</v>
      </c>
      <c r="R6611" s="259">
        <v>55</v>
      </c>
      <c r="S6611" s="267">
        <v>3485</v>
      </c>
      <c r="T6611" s="90"/>
      <c r="U6611" s="260">
        <v>10</v>
      </c>
      <c r="V6611" s="273">
        <v>97.827358647579501</v>
      </c>
      <c r="W6611" s="273">
        <v>107.430169199885</v>
      </c>
      <c r="X6611" s="274">
        <v>1.1948624809999999</v>
      </c>
      <c r="Z6611" s="257">
        <v>8826.91</v>
      </c>
      <c r="AA6611" s="258">
        <v>3417.737822558724</v>
      </c>
      <c r="AB6611" s="276">
        <v>0.98069951866821348</v>
      </c>
      <c r="AC6611" s="92"/>
      <c r="AD6611" s="257">
        <v>345372.49677347182</v>
      </c>
      <c r="AE6611" s="258">
        <v>3502.0739653863711</v>
      </c>
      <c r="AF6611" s="276">
        <v>1.0048992727077104</v>
      </c>
      <c r="AG6611" s="93"/>
      <c r="AH6611" s="257">
        <v>4164.0957462850001</v>
      </c>
      <c r="AI6611" s="258">
        <v>3532.137027255621</v>
      </c>
      <c r="AJ6611" s="258">
        <v>3507.6257730826983</v>
      </c>
      <c r="AK6611" s="276">
        <v>1.0064923308702147</v>
      </c>
      <c r="AL6611" s="93"/>
      <c r="AM6611" s="257">
        <v>3489.3</v>
      </c>
      <c r="AN6611" s="258">
        <v>3481.5726913996527</v>
      </c>
      <c r="AO6611" s="276">
        <v>0.99901655420363067</v>
      </c>
      <c r="AQ6611" s="280">
        <v>3453.3804915374908</v>
      </c>
      <c r="AR6611" s="281">
        <v>3480.9878540832642</v>
      </c>
    </row>
    <row r="6612" spans="1:44" x14ac:dyDescent="0.2">
      <c r="A6612" s="260" t="s">
        <v>8399</v>
      </c>
      <c r="B6612" s="261" t="s">
        <v>6488</v>
      </c>
      <c r="C6612" s="261" t="s">
        <v>6617</v>
      </c>
      <c r="D6612" s="262" t="s">
        <v>14541</v>
      </c>
      <c r="E6612" s="257">
        <v>74</v>
      </c>
      <c r="F6612" s="258">
        <v>132</v>
      </c>
      <c r="G6612" s="258">
        <v>513</v>
      </c>
      <c r="H6612" s="258">
        <v>312</v>
      </c>
      <c r="I6612" s="258">
        <v>105</v>
      </c>
      <c r="J6612" s="258">
        <v>47</v>
      </c>
      <c r="K6612" s="259">
        <v>26</v>
      </c>
      <c r="L6612" s="257">
        <v>79</v>
      </c>
      <c r="M6612" s="258">
        <v>126</v>
      </c>
      <c r="N6612" s="258">
        <v>452</v>
      </c>
      <c r="O6612" s="258">
        <v>320</v>
      </c>
      <c r="P6612" s="258">
        <v>86</v>
      </c>
      <c r="Q6612" s="258">
        <v>74</v>
      </c>
      <c r="R6612" s="259">
        <v>37</v>
      </c>
      <c r="S6612" s="267">
        <v>2383</v>
      </c>
      <c r="T6612" s="90"/>
      <c r="U6612" s="260">
        <v>4</v>
      </c>
      <c r="V6612" s="273">
        <v>91.048753649991596</v>
      </c>
      <c r="W6612" s="273">
        <v>103.48300461603</v>
      </c>
      <c r="X6612" s="274">
        <v>1.189154126</v>
      </c>
      <c r="Z6612" s="257">
        <v>6135.04</v>
      </c>
      <c r="AA6612" s="258">
        <v>2375.4584844425367</v>
      </c>
      <c r="AB6612" s="276">
        <v>0.99683528512066166</v>
      </c>
      <c r="AC6612" s="92"/>
      <c r="AD6612" s="257">
        <v>229716.00074340179</v>
      </c>
      <c r="AE6612" s="258">
        <v>2329.3181511317616</v>
      </c>
      <c r="AF6612" s="276">
        <v>0.97747299669817944</v>
      </c>
      <c r="AG6612" s="93"/>
      <c r="AH6612" s="257">
        <v>2833.7542822579999</v>
      </c>
      <c r="AI6612" s="258">
        <v>2403.6931512531564</v>
      </c>
      <c r="AJ6612" s="258">
        <v>2392.932712601515</v>
      </c>
      <c r="AK6612" s="276">
        <v>1.004168154679612</v>
      </c>
      <c r="AL6612" s="93"/>
      <c r="AM6612" s="257">
        <v>2384.7199999999998</v>
      </c>
      <c r="AN6612" s="258">
        <v>2379.4388641373853</v>
      </c>
      <c r="AO6612" s="276">
        <v>0.99850560811472311</v>
      </c>
      <c r="AQ6612" s="280">
        <v>2328.1403944728877</v>
      </c>
      <c r="AR6612" s="281">
        <v>2346.7522491715454</v>
      </c>
    </row>
    <row r="6613" spans="1:44" x14ac:dyDescent="0.2">
      <c r="A6613" s="260" t="s">
        <v>8399</v>
      </c>
      <c r="B6613" s="261" t="s">
        <v>6446</v>
      </c>
      <c r="C6613" s="261" t="s">
        <v>6479</v>
      </c>
      <c r="D6613" s="262" t="s">
        <v>14421</v>
      </c>
      <c r="E6613" s="257">
        <v>275</v>
      </c>
      <c r="F6613" s="258">
        <v>475</v>
      </c>
      <c r="G6613" s="258">
        <v>1662</v>
      </c>
      <c r="H6613" s="258">
        <v>1231</v>
      </c>
      <c r="I6613" s="258">
        <v>413</v>
      </c>
      <c r="J6613" s="258">
        <v>253</v>
      </c>
      <c r="K6613" s="259">
        <v>64</v>
      </c>
      <c r="L6613" s="257">
        <v>264</v>
      </c>
      <c r="M6613" s="258">
        <v>455</v>
      </c>
      <c r="N6613" s="258">
        <v>1656</v>
      </c>
      <c r="O6613" s="258">
        <v>1155</v>
      </c>
      <c r="P6613" s="258">
        <v>474</v>
      </c>
      <c r="Q6613" s="258">
        <v>300</v>
      </c>
      <c r="R6613" s="259">
        <v>119</v>
      </c>
      <c r="S6613" s="267">
        <v>8796</v>
      </c>
      <c r="T6613" s="90"/>
      <c r="U6613" s="260">
        <v>8</v>
      </c>
      <c r="V6613" s="273">
        <v>99.649157526586293</v>
      </c>
      <c r="W6613" s="273">
        <v>99.998294873252206</v>
      </c>
      <c r="X6613" s="274">
        <v>1.1948624809999999</v>
      </c>
      <c r="Z6613" s="257">
        <v>23542.199999999997</v>
      </c>
      <c r="AA6613" s="258">
        <v>9115.4285436514001</v>
      </c>
      <c r="AB6613" s="276">
        <v>1.0363152050535926</v>
      </c>
      <c r="AC6613" s="92"/>
      <c r="AD6613" s="257">
        <v>860413.93418875197</v>
      </c>
      <c r="AE6613" s="258">
        <v>8724.5894404685514</v>
      </c>
      <c r="AF6613" s="276">
        <v>0.99188147345026734</v>
      </c>
      <c r="AG6613" s="93"/>
      <c r="AH6613" s="257">
        <v>10510.010382875998</v>
      </c>
      <c r="AI6613" s="258">
        <v>8914.9719631966818</v>
      </c>
      <c r="AJ6613" s="258">
        <v>8853.106542334408</v>
      </c>
      <c r="AK6613" s="276">
        <v>1.0064923308702147</v>
      </c>
      <c r="AL6613" s="93"/>
      <c r="AM6613" s="257">
        <v>8799.44</v>
      </c>
      <c r="AN6613" s="258">
        <v>8779.9530002034098</v>
      </c>
      <c r="AO6613" s="276">
        <v>0.9981756480449534</v>
      </c>
      <c r="AQ6613" s="280">
        <v>9083.5227855319372</v>
      </c>
      <c r="AR6613" s="281">
        <v>9156.1391993176458</v>
      </c>
    </row>
    <row r="6614" spans="1:44" x14ac:dyDescent="0.2">
      <c r="A6614" s="260" t="s">
        <v>8399</v>
      </c>
      <c r="B6614" s="261" t="s">
        <v>6519</v>
      </c>
      <c r="C6614" s="261" t="s">
        <v>6618</v>
      </c>
      <c r="D6614" s="262" t="s">
        <v>14542</v>
      </c>
      <c r="E6614" s="257">
        <v>69</v>
      </c>
      <c r="F6614" s="258">
        <v>189</v>
      </c>
      <c r="G6614" s="258">
        <v>514</v>
      </c>
      <c r="H6614" s="258">
        <v>547</v>
      </c>
      <c r="I6614" s="258">
        <v>209</v>
      </c>
      <c r="J6614" s="258">
        <v>98</v>
      </c>
      <c r="K6614" s="259">
        <v>30</v>
      </c>
      <c r="L6614" s="257">
        <v>73</v>
      </c>
      <c r="M6614" s="258">
        <v>185</v>
      </c>
      <c r="N6614" s="258">
        <v>513</v>
      </c>
      <c r="O6614" s="258">
        <v>571</v>
      </c>
      <c r="P6614" s="258">
        <v>244</v>
      </c>
      <c r="Q6614" s="258">
        <v>128</v>
      </c>
      <c r="R6614" s="259">
        <v>74</v>
      </c>
      <c r="S6614" s="267">
        <v>3444</v>
      </c>
      <c r="T6614" s="90"/>
      <c r="U6614" s="260">
        <v>43</v>
      </c>
      <c r="V6614" s="273">
        <v>69.329559033577993</v>
      </c>
      <c r="W6614" s="273">
        <v>60.858966918165898</v>
      </c>
      <c r="X6614" s="274">
        <v>1.2663123270000001</v>
      </c>
      <c r="Z6614" s="257">
        <v>9829.1600000000017</v>
      </c>
      <c r="AA6614" s="258">
        <v>3805.8042843963872</v>
      </c>
      <c r="AB6614" s="276">
        <v>1.1050535088258964</v>
      </c>
      <c r="AC6614" s="92"/>
      <c r="AD6614" s="257">
        <v>277704.12745452032</v>
      </c>
      <c r="AE6614" s="258">
        <v>2815.9173180390762</v>
      </c>
      <c r="AF6614" s="276">
        <v>0.81762988328660746</v>
      </c>
      <c r="AG6614" s="93"/>
      <c r="AH6614" s="257">
        <v>4361.1796541880003</v>
      </c>
      <c r="AI6614" s="258">
        <v>3699.3107453915391</v>
      </c>
      <c r="AJ6614" s="258">
        <v>3566.5491577879388</v>
      </c>
      <c r="AK6614" s="276">
        <v>1.0355833791486466</v>
      </c>
      <c r="AL6614" s="93"/>
      <c r="AM6614" s="257">
        <v>3462.49</v>
      </c>
      <c r="AN6614" s="258">
        <v>3454.8220640943405</v>
      </c>
      <c r="AO6614" s="276">
        <v>1.0031422950331998</v>
      </c>
      <c r="AQ6614" s="280">
        <v>3232.5914500190697</v>
      </c>
      <c r="AR6614" s="281">
        <v>3258.4337585459566</v>
      </c>
    </row>
    <row r="6615" spans="1:44" x14ac:dyDescent="0.2">
      <c r="A6615" s="260" t="s">
        <v>8399</v>
      </c>
      <c r="B6615" s="261" t="s">
        <v>6495</v>
      </c>
      <c r="C6615" s="261" t="s">
        <v>6619</v>
      </c>
      <c r="D6615" s="262" t="s">
        <v>14543</v>
      </c>
      <c r="E6615" s="257">
        <v>131</v>
      </c>
      <c r="F6615" s="258">
        <v>278</v>
      </c>
      <c r="G6615" s="258">
        <v>671</v>
      </c>
      <c r="H6615" s="258">
        <v>557</v>
      </c>
      <c r="I6615" s="258">
        <v>188</v>
      </c>
      <c r="J6615" s="258">
        <v>103</v>
      </c>
      <c r="K6615" s="259">
        <v>30</v>
      </c>
      <c r="L6615" s="257">
        <v>113</v>
      </c>
      <c r="M6615" s="258">
        <v>284</v>
      </c>
      <c r="N6615" s="258">
        <v>714</v>
      </c>
      <c r="O6615" s="258">
        <v>539</v>
      </c>
      <c r="P6615" s="258">
        <v>197</v>
      </c>
      <c r="Q6615" s="258">
        <v>111</v>
      </c>
      <c r="R6615" s="259">
        <v>74</v>
      </c>
      <c r="S6615" s="267">
        <v>3990</v>
      </c>
      <c r="T6615" s="90"/>
      <c r="U6615" s="260">
        <v>30</v>
      </c>
      <c r="V6615" s="273">
        <v>62.551908667385902</v>
      </c>
      <c r="W6615" s="273">
        <v>59.661152882205499</v>
      </c>
      <c r="X6615" s="274">
        <v>1.3458543700000001</v>
      </c>
      <c r="Z6615" s="257">
        <v>10526.409999999998</v>
      </c>
      <c r="AA6615" s="258">
        <v>4075.7761881292968</v>
      </c>
      <c r="AB6615" s="276">
        <v>1.0214977915111019</v>
      </c>
      <c r="AC6615" s="92"/>
      <c r="AD6615" s="257">
        <v>313536.61596446641</v>
      </c>
      <c r="AE6615" s="258">
        <v>3179.2584245198145</v>
      </c>
      <c r="AF6615" s="276">
        <v>0.79680662268667035</v>
      </c>
      <c r="AG6615" s="93"/>
      <c r="AH6615" s="257">
        <v>5369.9589363000005</v>
      </c>
      <c r="AI6615" s="258">
        <v>4554.9939169072277</v>
      </c>
      <c r="AJ6615" s="258">
        <v>4261.1970801154694</v>
      </c>
      <c r="AK6615" s="276">
        <v>1.0679691930113959</v>
      </c>
      <c r="AL6615" s="93"/>
      <c r="AM6615" s="257">
        <v>4002.9</v>
      </c>
      <c r="AN6615" s="258">
        <v>3994.0352868494165</v>
      </c>
      <c r="AO6615" s="276">
        <v>1.001011350087573</v>
      </c>
      <c r="AQ6615" s="280">
        <v>3471.8502901510165</v>
      </c>
      <c r="AR6615" s="281">
        <v>3499.6053058232619</v>
      </c>
    </row>
    <row r="6616" spans="1:44" x14ac:dyDescent="0.2">
      <c r="A6616" s="260" t="s">
        <v>8399</v>
      </c>
      <c r="B6616" s="261" t="s">
        <v>6488</v>
      </c>
      <c r="C6616" s="261" t="s">
        <v>6620</v>
      </c>
      <c r="D6616" s="262" t="s">
        <v>14544</v>
      </c>
      <c r="E6616" s="257">
        <v>72</v>
      </c>
      <c r="F6616" s="258">
        <v>161</v>
      </c>
      <c r="G6616" s="258">
        <v>380</v>
      </c>
      <c r="H6616" s="258">
        <v>416</v>
      </c>
      <c r="I6616" s="258">
        <v>145</v>
      </c>
      <c r="J6616" s="258">
        <v>83</v>
      </c>
      <c r="K6616" s="259">
        <v>20</v>
      </c>
      <c r="L6616" s="257">
        <v>65</v>
      </c>
      <c r="M6616" s="258">
        <v>180</v>
      </c>
      <c r="N6616" s="258">
        <v>400</v>
      </c>
      <c r="O6616" s="258">
        <v>420</v>
      </c>
      <c r="P6616" s="258">
        <v>137</v>
      </c>
      <c r="Q6616" s="258">
        <v>86</v>
      </c>
      <c r="R6616" s="259">
        <v>33</v>
      </c>
      <c r="S6616" s="267">
        <v>2598</v>
      </c>
      <c r="T6616" s="90"/>
      <c r="U6616" s="260">
        <v>2</v>
      </c>
      <c r="V6616" s="273">
        <v>71.879013681479094</v>
      </c>
      <c r="W6616" s="273">
        <v>72.432203389830505</v>
      </c>
      <c r="X6616" s="274">
        <v>1.2928681870000001</v>
      </c>
      <c r="Z6616" s="257">
        <v>7112.24</v>
      </c>
      <c r="AA6616" s="258">
        <v>2753.8257047047109</v>
      </c>
      <c r="AB6616" s="276">
        <v>1.0599791011180566</v>
      </c>
      <c r="AC6616" s="92"/>
      <c r="AD6616" s="257">
        <v>218336.05742769077</v>
      </c>
      <c r="AE6616" s="258">
        <v>2213.9256297647121</v>
      </c>
      <c r="AF6616" s="276">
        <v>0.85216536942444654</v>
      </c>
      <c r="AG6616" s="93"/>
      <c r="AH6616" s="257">
        <v>3358.8715498260003</v>
      </c>
      <c r="AI6616" s="258">
        <v>2849.1166615273814</v>
      </c>
      <c r="AJ6616" s="258">
        <v>2718.535997533143</v>
      </c>
      <c r="AK6616" s="276">
        <v>1.0463956880420104</v>
      </c>
      <c r="AL6616" s="93"/>
      <c r="AM6616" s="257">
        <v>2598.86</v>
      </c>
      <c r="AN6616" s="258">
        <v>2593.1046355346061</v>
      </c>
      <c r="AO6616" s="276">
        <v>0.99811571806566823</v>
      </c>
      <c r="AQ6616" s="280">
        <v>2450.9653230511062</v>
      </c>
      <c r="AR6616" s="281">
        <v>2470.5590771788093</v>
      </c>
    </row>
    <row r="6617" spans="1:44" x14ac:dyDescent="0.2">
      <c r="A6617" s="260" t="s">
        <v>8399</v>
      </c>
      <c r="B6617" s="261" t="s">
        <v>6495</v>
      </c>
      <c r="C6617" s="261" t="s">
        <v>6621</v>
      </c>
      <c r="D6617" s="262" t="s">
        <v>14545</v>
      </c>
      <c r="E6617" s="257">
        <v>208</v>
      </c>
      <c r="F6617" s="258">
        <v>300</v>
      </c>
      <c r="G6617" s="258">
        <v>1063</v>
      </c>
      <c r="H6617" s="258">
        <v>552</v>
      </c>
      <c r="I6617" s="258">
        <v>120</v>
      </c>
      <c r="J6617" s="258">
        <v>35</v>
      </c>
      <c r="K6617" s="259">
        <v>9</v>
      </c>
      <c r="L6617" s="257">
        <v>185</v>
      </c>
      <c r="M6617" s="258">
        <v>260</v>
      </c>
      <c r="N6617" s="258">
        <v>1185</v>
      </c>
      <c r="O6617" s="258">
        <v>420</v>
      </c>
      <c r="P6617" s="258">
        <v>103</v>
      </c>
      <c r="Q6617" s="258">
        <v>45</v>
      </c>
      <c r="R6617" s="259">
        <v>22</v>
      </c>
      <c r="S6617" s="267">
        <v>4507</v>
      </c>
      <c r="T6617" s="90"/>
      <c r="U6617" s="260">
        <v>3</v>
      </c>
      <c r="V6617" s="273">
        <v>84.374078763172804</v>
      </c>
      <c r="W6617" s="273">
        <v>92.272021300199597</v>
      </c>
      <c r="X6617" s="274">
        <v>1.3460041519999999</v>
      </c>
      <c r="Z6617" s="257">
        <v>10057.290000000003</v>
      </c>
      <c r="AA6617" s="258">
        <v>3894.135141906017</v>
      </c>
      <c r="AB6617" s="276">
        <v>0.86401933479166115</v>
      </c>
      <c r="AC6617" s="92"/>
      <c r="AD6617" s="257">
        <v>414645.86784519447</v>
      </c>
      <c r="AE6617" s="258">
        <v>4204.5053158593928</v>
      </c>
      <c r="AF6617" s="276">
        <v>0.93288336273782846</v>
      </c>
      <c r="AG6617" s="93"/>
      <c r="AH6617" s="257">
        <v>6066.4407130639993</v>
      </c>
      <c r="AI6617" s="258">
        <v>5145.7750185933874</v>
      </c>
      <c r="AJ6617" s="258">
        <v>4813.6120089248252</v>
      </c>
      <c r="AK6617" s="276">
        <v>1.0680301772631073</v>
      </c>
      <c r="AL6617" s="93"/>
      <c r="AM6617" s="257">
        <v>4508.29</v>
      </c>
      <c r="AN6617" s="258">
        <v>4498.3060639412315</v>
      </c>
      <c r="AO6617" s="276">
        <v>0.99807101485272498</v>
      </c>
      <c r="AQ6617" s="280">
        <v>3872.4278446814124</v>
      </c>
      <c r="AR6617" s="281">
        <v>3903.3851978321718</v>
      </c>
    </row>
    <row r="6618" spans="1:44" x14ac:dyDescent="0.2">
      <c r="A6618" s="260" t="s">
        <v>8399</v>
      </c>
      <c r="B6618" s="261" t="s">
        <v>6446</v>
      </c>
      <c r="C6618" s="261" t="s">
        <v>6480</v>
      </c>
      <c r="D6618" s="262" t="s">
        <v>14422</v>
      </c>
      <c r="E6618" s="257">
        <v>73</v>
      </c>
      <c r="F6618" s="258">
        <v>76</v>
      </c>
      <c r="G6618" s="258">
        <v>1091</v>
      </c>
      <c r="H6618" s="258">
        <v>479</v>
      </c>
      <c r="I6618" s="258">
        <v>153</v>
      </c>
      <c r="J6618" s="258">
        <v>71</v>
      </c>
      <c r="K6618" s="259">
        <v>19</v>
      </c>
      <c r="L6618" s="257">
        <v>84</v>
      </c>
      <c r="M6618" s="258">
        <v>67</v>
      </c>
      <c r="N6618" s="258">
        <v>913</v>
      </c>
      <c r="O6618" s="258">
        <v>348</v>
      </c>
      <c r="P6618" s="258">
        <v>134</v>
      </c>
      <c r="Q6618" s="258">
        <v>80</v>
      </c>
      <c r="R6618" s="259">
        <v>33</v>
      </c>
      <c r="S6618" s="267">
        <v>3621</v>
      </c>
      <c r="T6618" s="90"/>
      <c r="U6618" s="260">
        <v>0</v>
      </c>
      <c r="V6618" s="273">
        <v>110.18468215422099</v>
      </c>
      <c r="W6618" s="273">
        <v>149.90342163355399</v>
      </c>
      <c r="X6618" s="274">
        <v>1.1948624809999999</v>
      </c>
      <c r="Z6618" s="257">
        <v>8628.5399999999991</v>
      </c>
      <c r="AA6618" s="258">
        <v>3340.9298963579381</v>
      </c>
      <c r="AB6618" s="276">
        <v>0.92265393437115106</v>
      </c>
      <c r="AC6618" s="92"/>
      <c r="AD6618" s="257">
        <v>406948.48880278744</v>
      </c>
      <c r="AE6618" s="258">
        <v>4126.4539626162741</v>
      </c>
      <c r="AF6618" s="276">
        <v>1.1395896058039974</v>
      </c>
      <c r="AG6618" s="93"/>
      <c r="AH6618" s="257">
        <v>4326.5970437010001</v>
      </c>
      <c r="AI6618" s="258">
        <v>3669.9765210021819</v>
      </c>
      <c r="AJ6618" s="258">
        <v>3644.5087300810474</v>
      </c>
      <c r="AK6618" s="276">
        <v>1.0064923308702147</v>
      </c>
      <c r="AL6618" s="93"/>
      <c r="AM6618" s="257">
        <v>3621</v>
      </c>
      <c r="AN6618" s="258">
        <v>3612.9810321721097</v>
      </c>
      <c r="AO6618" s="276">
        <v>0.99778542727757791</v>
      </c>
      <c r="AQ6618" s="280">
        <v>3823.5209048732349</v>
      </c>
      <c r="AR6618" s="281">
        <v>3854.0872812342668</v>
      </c>
    </row>
    <row r="6619" spans="1:44" x14ac:dyDescent="0.2">
      <c r="A6619" s="260" t="s">
        <v>8399</v>
      </c>
      <c r="B6619" s="261" t="s">
        <v>6484</v>
      </c>
      <c r="C6619" s="261" t="s">
        <v>6622</v>
      </c>
      <c r="D6619" s="262" t="s">
        <v>14546</v>
      </c>
      <c r="E6619" s="257">
        <v>33</v>
      </c>
      <c r="F6619" s="258">
        <v>70</v>
      </c>
      <c r="G6619" s="258">
        <v>299</v>
      </c>
      <c r="H6619" s="258">
        <v>333</v>
      </c>
      <c r="I6619" s="258">
        <v>116</v>
      </c>
      <c r="J6619" s="258">
        <v>58</v>
      </c>
      <c r="K6619" s="259">
        <v>17</v>
      </c>
      <c r="L6619" s="257">
        <v>38</v>
      </c>
      <c r="M6619" s="258">
        <v>73</v>
      </c>
      <c r="N6619" s="258">
        <v>268</v>
      </c>
      <c r="O6619" s="258">
        <v>310</v>
      </c>
      <c r="P6619" s="258">
        <v>107</v>
      </c>
      <c r="Q6619" s="258">
        <v>53</v>
      </c>
      <c r="R6619" s="259">
        <v>39</v>
      </c>
      <c r="S6619" s="267">
        <v>1814</v>
      </c>
      <c r="T6619" s="90"/>
      <c r="U6619" s="260">
        <v>51</v>
      </c>
      <c r="V6619" s="273">
        <v>70.331498563412296</v>
      </c>
      <c r="W6619" s="273">
        <v>87.477398015435497</v>
      </c>
      <c r="X6619" s="274">
        <v>1.1683001660000001</v>
      </c>
      <c r="Z6619" s="257">
        <v>5128.3700000000008</v>
      </c>
      <c r="AA6619" s="258">
        <v>1985.6806195005372</v>
      </c>
      <c r="AB6619" s="276">
        <v>1.0946420173652356</v>
      </c>
      <c r="AC6619" s="92"/>
      <c r="AD6619" s="257">
        <v>158177.2075616009</v>
      </c>
      <c r="AE6619" s="258">
        <v>1603.915441136967</v>
      </c>
      <c r="AF6619" s="276">
        <v>0.88418712300825086</v>
      </c>
      <c r="AG6619" s="93"/>
      <c r="AH6619" s="257">
        <v>2119.2965011240003</v>
      </c>
      <c r="AI6619" s="258">
        <v>1797.6641507418954</v>
      </c>
      <c r="AJ6619" s="258">
        <v>1806.1587923561099</v>
      </c>
      <c r="AK6619" s="276">
        <v>0.99567739380160414</v>
      </c>
      <c r="AL6619" s="93"/>
      <c r="AM6619" s="257">
        <v>1835.93</v>
      </c>
      <c r="AN6619" s="258">
        <v>1831.8641995017235</v>
      </c>
      <c r="AO6619" s="276">
        <v>1.0098479600340262</v>
      </c>
      <c r="AQ6619" s="280">
        <v>1765.3394323233824</v>
      </c>
      <c r="AR6619" s="281">
        <v>1779.4520868206007</v>
      </c>
    </row>
    <row r="6620" spans="1:44" x14ac:dyDescent="0.2">
      <c r="A6620" s="260" t="s">
        <v>8399</v>
      </c>
      <c r="B6620" s="261" t="s">
        <v>6488</v>
      </c>
      <c r="C6620" s="261" t="s">
        <v>6623</v>
      </c>
      <c r="D6620" s="262" t="s">
        <v>14547</v>
      </c>
      <c r="E6620" s="257">
        <v>112</v>
      </c>
      <c r="F6620" s="258">
        <v>180</v>
      </c>
      <c r="G6620" s="258">
        <v>612</v>
      </c>
      <c r="H6620" s="258">
        <v>491</v>
      </c>
      <c r="I6620" s="258">
        <v>136</v>
      </c>
      <c r="J6620" s="258">
        <v>83</v>
      </c>
      <c r="K6620" s="259">
        <v>17</v>
      </c>
      <c r="L6620" s="257">
        <v>98</v>
      </c>
      <c r="M6620" s="258">
        <v>166</v>
      </c>
      <c r="N6620" s="258">
        <v>587</v>
      </c>
      <c r="O6620" s="258">
        <v>454</v>
      </c>
      <c r="P6620" s="258">
        <v>129</v>
      </c>
      <c r="Q6620" s="258">
        <v>110</v>
      </c>
      <c r="R6620" s="259">
        <v>47</v>
      </c>
      <c r="S6620" s="267">
        <v>3222</v>
      </c>
      <c r="T6620" s="90"/>
      <c r="U6620" s="260">
        <v>68</v>
      </c>
      <c r="V6620" s="273">
        <v>84.178653707657404</v>
      </c>
      <c r="W6620" s="273">
        <v>98.025131864722297</v>
      </c>
      <c r="X6620" s="274">
        <v>1.189154126</v>
      </c>
      <c r="Z6620" s="257">
        <v>8473.0600000000013</v>
      </c>
      <c r="AA6620" s="258">
        <v>3280.7287753935889</v>
      </c>
      <c r="AB6620" s="276">
        <v>1.0182274287379234</v>
      </c>
      <c r="AC6620" s="92"/>
      <c r="AD6620" s="257">
        <v>300649.60671934142</v>
      </c>
      <c r="AE6620" s="258">
        <v>3048.5842683821093</v>
      </c>
      <c r="AF6620" s="276">
        <v>0.94617761278153611</v>
      </c>
      <c r="AG6620" s="93"/>
      <c r="AH6620" s="257">
        <v>3831.4545939720001</v>
      </c>
      <c r="AI6620" s="258">
        <v>3249.9787382868954</v>
      </c>
      <c r="AJ6620" s="258">
        <v>3235.4297943777101</v>
      </c>
      <c r="AK6620" s="276">
        <v>1.0041681546796122</v>
      </c>
      <c r="AL6620" s="93"/>
      <c r="AM6620" s="257">
        <v>3251.24</v>
      </c>
      <c r="AN6620" s="258">
        <v>3244.0398925819522</v>
      </c>
      <c r="AO6620" s="276">
        <v>1.0068404384177381</v>
      </c>
      <c r="AQ6620" s="280">
        <v>3138.4129740987428</v>
      </c>
      <c r="AR6620" s="281">
        <v>3163.5023915569764</v>
      </c>
    </row>
    <row r="6621" spans="1:44" x14ac:dyDescent="0.2">
      <c r="A6621" s="260" t="s">
        <v>8399</v>
      </c>
      <c r="B6621" s="261" t="s">
        <v>6519</v>
      </c>
      <c r="C6621" s="261" t="s">
        <v>6624</v>
      </c>
      <c r="D6621" s="262" t="s">
        <v>14548</v>
      </c>
      <c r="E6621" s="257">
        <v>156</v>
      </c>
      <c r="F6621" s="258">
        <v>334</v>
      </c>
      <c r="G6621" s="258">
        <v>975</v>
      </c>
      <c r="H6621" s="258">
        <v>951</v>
      </c>
      <c r="I6621" s="258">
        <v>279</v>
      </c>
      <c r="J6621" s="258">
        <v>129</v>
      </c>
      <c r="K6621" s="259">
        <v>33</v>
      </c>
      <c r="L6621" s="257">
        <v>122</v>
      </c>
      <c r="M6621" s="258">
        <v>309</v>
      </c>
      <c r="N6621" s="258">
        <v>910</v>
      </c>
      <c r="O6621" s="258">
        <v>873</v>
      </c>
      <c r="P6621" s="258">
        <v>272</v>
      </c>
      <c r="Q6621" s="258">
        <v>160</v>
      </c>
      <c r="R6621" s="259">
        <v>73</v>
      </c>
      <c r="S6621" s="267">
        <v>5576</v>
      </c>
      <c r="T6621" s="90"/>
      <c r="U6621" s="260">
        <v>0</v>
      </c>
      <c r="V6621" s="273">
        <v>72.900252355478599</v>
      </c>
      <c r="W6621" s="273">
        <v>54.893689494442398</v>
      </c>
      <c r="X6621" s="274">
        <v>1.293461339</v>
      </c>
      <c r="Z6621" s="257">
        <v>14682.46</v>
      </c>
      <c r="AA6621" s="258">
        <v>5684.9791002973361</v>
      </c>
      <c r="AB6621" s="276">
        <v>1.0195443149744146</v>
      </c>
      <c r="AC6621" s="92"/>
      <c r="AD6621" s="257">
        <v>446940.54869323346</v>
      </c>
      <c r="AE6621" s="258">
        <v>4531.9730849347052</v>
      </c>
      <c r="AF6621" s="276">
        <v>0.8127641830944593</v>
      </c>
      <c r="AG6621" s="93"/>
      <c r="AH6621" s="257">
        <v>7212.3404262640006</v>
      </c>
      <c r="AI6621" s="258">
        <v>6117.7687125727534</v>
      </c>
      <c r="AJ6621" s="258">
        <v>5836.0489820349212</v>
      </c>
      <c r="AK6621" s="276">
        <v>1.0466371919000934</v>
      </c>
      <c r="AL6621" s="93"/>
      <c r="AM6621" s="257">
        <v>5576</v>
      </c>
      <c r="AN6621" s="258">
        <v>5563.6515424997742</v>
      </c>
      <c r="AO6621" s="276">
        <v>0.99778542727757791</v>
      </c>
      <c r="AQ6621" s="280">
        <v>4825.3269948056786</v>
      </c>
      <c r="AR6621" s="281">
        <v>4863.9021104275898</v>
      </c>
    </row>
    <row r="6622" spans="1:44" x14ac:dyDescent="0.2">
      <c r="A6622" s="260" t="s">
        <v>8399</v>
      </c>
      <c r="B6622" s="261" t="s">
        <v>6484</v>
      </c>
      <c r="C6622" s="261" t="s">
        <v>6625</v>
      </c>
      <c r="D6622" s="262" t="s">
        <v>14549</v>
      </c>
      <c r="E6622" s="257">
        <v>109</v>
      </c>
      <c r="F6622" s="258">
        <v>239</v>
      </c>
      <c r="G6622" s="258">
        <v>816</v>
      </c>
      <c r="H6622" s="258">
        <v>702</v>
      </c>
      <c r="I6622" s="258">
        <v>256</v>
      </c>
      <c r="J6622" s="258">
        <v>139</v>
      </c>
      <c r="K6622" s="259">
        <v>25</v>
      </c>
      <c r="L6622" s="257">
        <v>106</v>
      </c>
      <c r="M6622" s="258">
        <v>241</v>
      </c>
      <c r="N6622" s="258">
        <v>798</v>
      </c>
      <c r="O6622" s="258">
        <v>687</v>
      </c>
      <c r="P6622" s="258">
        <v>248</v>
      </c>
      <c r="Q6622" s="258">
        <v>154</v>
      </c>
      <c r="R6622" s="259">
        <v>67</v>
      </c>
      <c r="S6622" s="267">
        <v>4587</v>
      </c>
      <c r="T6622" s="90"/>
      <c r="U6622" s="260">
        <v>20</v>
      </c>
      <c r="V6622" s="273">
        <v>80.977071185189601</v>
      </c>
      <c r="W6622" s="273">
        <v>74.355274629468099</v>
      </c>
      <c r="X6622" s="274">
        <v>1.1682667360000001</v>
      </c>
      <c r="Z6622" s="257">
        <v>12418.43</v>
      </c>
      <c r="AA6622" s="258">
        <v>4808.3573875566799</v>
      </c>
      <c r="AB6622" s="276">
        <v>1.0482575512440986</v>
      </c>
      <c r="AC6622" s="92"/>
      <c r="AD6622" s="257">
        <v>398478.73090141482</v>
      </c>
      <c r="AE6622" s="258">
        <v>4040.5706947920339</v>
      </c>
      <c r="AF6622" s="276">
        <v>0.88087436119294393</v>
      </c>
      <c r="AG6622" s="93"/>
      <c r="AH6622" s="257">
        <v>5358.8395180320003</v>
      </c>
      <c r="AI6622" s="258">
        <v>4545.5620230750592</v>
      </c>
      <c r="AJ6622" s="258">
        <v>4567.1097710760287</v>
      </c>
      <c r="AK6622" s="276">
        <v>0.99566378266318478</v>
      </c>
      <c r="AL6622" s="93"/>
      <c r="AM6622" s="257">
        <v>4595.6000000000004</v>
      </c>
      <c r="AN6622" s="258">
        <v>4585.4227095968372</v>
      </c>
      <c r="AO6622" s="276">
        <v>0.9996561390008365</v>
      </c>
      <c r="AQ6622" s="280">
        <v>4215.7423108968414</v>
      </c>
      <c r="AR6622" s="281">
        <v>4249.4442231714056</v>
      </c>
    </row>
    <row r="6623" spans="1:44" x14ac:dyDescent="0.2">
      <c r="A6623" s="260" t="s">
        <v>8399</v>
      </c>
      <c r="B6623" s="261" t="s">
        <v>6484</v>
      </c>
      <c r="C6623" s="261" t="s">
        <v>6626</v>
      </c>
      <c r="D6623" s="262" t="s">
        <v>14550</v>
      </c>
      <c r="E6623" s="257">
        <v>200</v>
      </c>
      <c r="F6623" s="258">
        <v>298</v>
      </c>
      <c r="G6623" s="258">
        <v>973</v>
      </c>
      <c r="H6623" s="258">
        <v>631</v>
      </c>
      <c r="I6623" s="258">
        <v>164</v>
      </c>
      <c r="J6623" s="258">
        <v>97</v>
      </c>
      <c r="K6623" s="259">
        <v>22</v>
      </c>
      <c r="L6623" s="257">
        <v>188</v>
      </c>
      <c r="M6623" s="258">
        <v>313</v>
      </c>
      <c r="N6623" s="258">
        <v>964</v>
      </c>
      <c r="O6623" s="258">
        <v>555</v>
      </c>
      <c r="P6623" s="258">
        <v>178</v>
      </c>
      <c r="Q6623" s="258">
        <v>116</v>
      </c>
      <c r="R6623" s="259">
        <v>39</v>
      </c>
      <c r="S6623" s="267">
        <v>4738</v>
      </c>
      <c r="T6623" s="90"/>
      <c r="U6623" s="260">
        <v>2</v>
      </c>
      <c r="V6623" s="273">
        <v>112.263050743479</v>
      </c>
      <c r="W6623" s="273">
        <v>126.70310192023599</v>
      </c>
      <c r="X6623" s="274">
        <v>1.1682667360000001</v>
      </c>
      <c r="Z6623" s="257">
        <v>11710.819999999998</v>
      </c>
      <c r="AA6623" s="258">
        <v>4534.3741408009319</v>
      </c>
      <c r="AB6623" s="276">
        <v>0.95702282414540563</v>
      </c>
      <c r="AC6623" s="92"/>
      <c r="AD6623" s="257">
        <v>509029.50376805186</v>
      </c>
      <c r="AE6623" s="258">
        <v>5161.5545227646653</v>
      </c>
      <c r="AF6623" s="276">
        <v>1.0893952137536229</v>
      </c>
      <c r="AG6623" s="93"/>
      <c r="AH6623" s="257">
        <v>5535.2477951680003</v>
      </c>
      <c r="AI6623" s="258">
        <v>4695.1979213711857</v>
      </c>
      <c r="AJ6623" s="258">
        <v>4717.4550022581698</v>
      </c>
      <c r="AK6623" s="276">
        <v>0.99566378266318489</v>
      </c>
      <c r="AL6623" s="93"/>
      <c r="AM6623" s="257">
        <v>4738.8599999999997</v>
      </c>
      <c r="AN6623" s="258">
        <v>4728.3654499086224</v>
      </c>
      <c r="AO6623" s="276">
        <v>0.99796653649401068</v>
      </c>
      <c r="AQ6623" s="280">
        <v>4908.3045677831969</v>
      </c>
      <c r="AR6623" s="281">
        <v>4947.5430310860165</v>
      </c>
    </row>
    <row r="6624" spans="1:44" x14ac:dyDescent="0.2">
      <c r="A6624" s="260" t="s">
        <v>8399</v>
      </c>
      <c r="B6624" s="261" t="s">
        <v>6519</v>
      </c>
      <c r="C6624" s="261" t="s">
        <v>6627</v>
      </c>
      <c r="D6624" s="262" t="s">
        <v>14551</v>
      </c>
      <c r="E6624" s="257">
        <v>57</v>
      </c>
      <c r="F6624" s="258">
        <v>157</v>
      </c>
      <c r="G6624" s="258">
        <v>424</v>
      </c>
      <c r="H6624" s="258">
        <v>310</v>
      </c>
      <c r="I6624" s="258">
        <v>65</v>
      </c>
      <c r="J6624" s="258">
        <v>37</v>
      </c>
      <c r="K6624" s="259">
        <v>9</v>
      </c>
      <c r="L6624" s="257">
        <v>54</v>
      </c>
      <c r="M6624" s="258">
        <v>154</v>
      </c>
      <c r="N6624" s="258">
        <v>443</v>
      </c>
      <c r="O6624" s="258">
        <v>319</v>
      </c>
      <c r="P6624" s="258">
        <v>67</v>
      </c>
      <c r="Q6624" s="258">
        <v>62</v>
      </c>
      <c r="R6624" s="259">
        <v>34</v>
      </c>
      <c r="S6624" s="267">
        <v>2192</v>
      </c>
      <c r="T6624" s="90"/>
      <c r="U6624" s="260">
        <v>49</v>
      </c>
      <c r="V6624" s="273">
        <v>73.372340016660502</v>
      </c>
      <c r="W6624" s="273">
        <v>81.255930656934297</v>
      </c>
      <c r="X6624" s="274">
        <v>1.293461339</v>
      </c>
      <c r="Z6624" s="257">
        <v>5388.25</v>
      </c>
      <c r="AA6624" s="258">
        <v>2086.3049269112344</v>
      </c>
      <c r="AB6624" s="276">
        <v>0.9517814447587748</v>
      </c>
      <c r="AC6624" s="92"/>
      <c r="AD6624" s="257">
        <v>189649.95649700915</v>
      </c>
      <c r="AE6624" s="258">
        <v>1923.0488281192186</v>
      </c>
      <c r="AF6624" s="276">
        <v>0.87730329749964353</v>
      </c>
      <c r="AG6624" s="93"/>
      <c r="AH6624" s="257">
        <v>2835.2672550880002</v>
      </c>
      <c r="AI6624" s="258">
        <v>2404.9765096770939</v>
      </c>
      <c r="AJ6624" s="258">
        <v>2294.2287246450051</v>
      </c>
      <c r="AK6624" s="276">
        <v>1.0466371919000936</v>
      </c>
      <c r="AL6624" s="93"/>
      <c r="AM6624" s="257">
        <v>2213.0700000000002</v>
      </c>
      <c r="AN6624" s="258">
        <v>2208.1689955451893</v>
      </c>
      <c r="AO6624" s="276">
        <v>1.0073763665808346</v>
      </c>
      <c r="AQ6624" s="280">
        <v>1929.8140613955425</v>
      </c>
      <c r="AR6624" s="281">
        <v>1945.2415755572267</v>
      </c>
    </row>
    <row r="6625" spans="1:44" x14ac:dyDescent="0.2">
      <c r="A6625" s="260" t="s">
        <v>8399</v>
      </c>
      <c r="B6625" s="261" t="s">
        <v>6486</v>
      </c>
      <c r="C6625" s="261" t="s">
        <v>6628</v>
      </c>
      <c r="D6625" s="262" t="s">
        <v>14552</v>
      </c>
      <c r="E6625" s="257">
        <v>159</v>
      </c>
      <c r="F6625" s="258">
        <v>388</v>
      </c>
      <c r="G6625" s="258">
        <v>717</v>
      </c>
      <c r="H6625" s="258">
        <v>589</v>
      </c>
      <c r="I6625" s="258">
        <v>220</v>
      </c>
      <c r="J6625" s="258">
        <v>119</v>
      </c>
      <c r="K6625" s="259">
        <v>51</v>
      </c>
      <c r="L6625" s="257">
        <v>170</v>
      </c>
      <c r="M6625" s="258">
        <v>310</v>
      </c>
      <c r="N6625" s="258">
        <v>891</v>
      </c>
      <c r="O6625" s="258">
        <v>680</v>
      </c>
      <c r="P6625" s="258">
        <v>269</v>
      </c>
      <c r="Q6625" s="258">
        <v>158</v>
      </c>
      <c r="R6625" s="259">
        <v>112</v>
      </c>
      <c r="S6625" s="267">
        <v>4833</v>
      </c>
      <c r="T6625" s="90"/>
      <c r="U6625" s="260">
        <v>56</v>
      </c>
      <c r="V6625" s="273">
        <v>80.578332273959404</v>
      </c>
      <c r="W6625" s="273">
        <v>78.374224244931696</v>
      </c>
      <c r="X6625" s="274">
        <v>1.158277115</v>
      </c>
      <c r="Z6625" s="257">
        <v>13234.39</v>
      </c>
      <c r="AA6625" s="258">
        <v>5124.2932420850493</v>
      </c>
      <c r="AB6625" s="276">
        <v>1.0602717239985617</v>
      </c>
      <c r="AC6625" s="92"/>
      <c r="AD6625" s="257">
        <v>423944.5389893417</v>
      </c>
      <c r="AE6625" s="258">
        <v>4298.7937564006406</v>
      </c>
      <c r="AF6625" s="276">
        <v>0.88946694732063747</v>
      </c>
      <c r="AG6625" s="93"/>
      <c r="AH6625" s="257">
        <v>5597.9532967949999</v>
      </c>
      <c r="AI6625" s="258">
        <v>4748.3870019313435</v>
      </c>
      <c r="AJ6625" s="258">
        <v>4792.3857609270453</v>
      </c>
      <c r="AK6625" s="276">
        <v>0.99159647443141841</v>
      </c>
      <c r="AL6625" s="93"/>
      <c r="AM6625" s="257">
        <v>4857.08</v>
      </c>
      <c r="AN6625" s="258">
        <v>4846.3236431213782</v>
      </c>
      <c r="AO6625" s="276">
        <v>1.0027568059427638</v>
      </c>
      <c r="AQ6625" s="280">
        <v>4532.0467511859415</v>
      </c>
      <c r="AR6625" s="281">
        <v>4568.277296311504</v>
      </c>
    </row>
    <row r="6626" spans="1:44" x14ac:dyDescent="0.2">
      <c r="A6626" s="260" t="s">
        <v>8399</v>
      </c>
      <c r="B6626" s="261" t="s">
        <v>6484</v>
      </c>
      <c r="C6626" s="261" t="s">
        <v>6629</v>
      </c>
      <c r="D6626" s="262" t="s">
        <v>14553</v>
      </c>
      <c r="E6626" s="257">
        <v>112</v>
      </c>
      <c r="F6626" s="258">
        <v>191</v>
      </c>
      <c r="G6626" s="258">
        <v>660</v>
      </c>
      <c r="H6626" s="258">
        <v>387</v>
      </c>
      <c r="I6626" s="258">
        <v>125</v>
      </c>
      <c r="J6626" s="258">
        <v>78</v>
      </c>
      <c r="K6626" s="259">
        <v>24</v>
      </c>
      <c r="L6626" s="257">
        <v>80</v>
      </c>
      <c r="M6626" s="258">
        <v>161</v>
      </c>
      <c r="N6626" s="258">
        <v>604</v>
      </c>
      <c r="O6626" s="258">
        <v>367</v>
      </c>
      <c r="P6626" s="258">
        <v>141</v>
      </c>
      <c r="Q6626" s="258">
        <v>100</v>
      </c>
      <c r="R6626" s="259">
        <v>29</v>
      </c>
      <c r="S6626" s="267">
        <v>3059</v>
      </c>
      <c r="T6626" s="90"/>
      <c r="U6626" s="260">
        <v>0</v>
      </c>
      <c r="V6626" s="273">
        <v>114.672299303965</v>
      </c>
      <c r="W6626" s="273">
        <v>127.516508662961</v>
      </c>
      <c r="X6626" s="274">
        <v>1.1682667360000001</v>
      </c>
      <c r="Z6626" s="257">
        <v>7824.5999999999995</v>
      </c>
      <c r="AA6626" s="258">
        <v>3029.6481290047127</v>
      </c>
      <c r="AB6626" s="276">
        <v>0.99040474959291036</v>
      </c>
      <c r="AC6626" s="92"/>
      <c r="AD6626" s="257">
        <v>331159.01815652143</v>
      </c>
      <c r="AE6626" s="258">
        <v>3357.9494219238204</v>
      </c>
      <c r="AF6626" s="276">
        <v>1.0977278267158614</v>
      </c>
      <c r="AG6626" s="93"/>
      <c r="AH6626" s="257">
        <v>3573.7279454240002</v>
      </c>
      <c r="AI6626" s="258">
        <v>3031.3656482639208</v>
      </c>
      <c r="AJ6626" s="258">
        <v>3045.735511166682</v>
      </c>
      <c r="AK6626" s="276">
        <v>0.99566378266318467</v>
      </c>
      <c r="AL6626" s="93"/>
      <c r="AM6626" s="257">
        <v>3059</v>
      </c>
      <c r="AN6626" s="258">
        <v>3052.2256220421104</v>
      </c>
      <c r="AO6626" s="276">
        <v>0.9977854272775778</v>
      </c>
      <c r="AQ6626" s="280">
        <v>3303.9748400631947</v>
      </c>
      <c r="AR6626" s="281">
        <v>3330.38780888469</v>
      </c>
    </row>
    <row r="6627" spans="1:44" x14ac:dyDescent="0.2">
      <c r="A6627" s="260" t="s">
        <v>8399</v>
      </c>
      <c r="B6627" s="261" t="s">
        <v>6446</v>
      </c>
      <c r="C6627" s="261" t="s">
        <v>6481</v>
      </c>
      <c r="D6627" s="262" t="s">
        <v>14423</v>
      </c>
      <c r="E6627" s="257">
        <v>59</v>
      </c>
      <c r="F6627" s="258">
        <v>110</v>
      </c>
      <c r="G6627" s="258">
        <v>443</v>
      </c>
      <c r="H6627" s="258">
        <v>358</v>
      </c>
      <c r="I6627" s="258">
        <v>106</v>
      </c>
      <c r="J6627" s="258">
        <v>62</v>
      </c>
      <c r="K6627" s="259">
        <v>16</v>
      </c>
      <c r="L6627" s="257">
        <v>51</v>
      </c>
      <c r="M6627" s="258">
        <v>106</v>
      </c>
      <c r="N6627" s="258">
        <v>403</v>
      </c>
      <c r="O6627" s="258">
        <v>284</v>
      </c>
      <c r="P6627" s="258">
        <v>110</v>
      </c>
      <c r="Q6627" s="258">
        <v>58</v>
      </c>
      <c r="R6627" s="259">
        <v>30</v>
      </c>
      <c r="S6627" s="267">
        <v>2196</v>
      </c>
      <c r="T6627" s="90"/>
      <c r="U6627" s="260">
        <v>2</v>
      </c>
      <c r="V6627" s="273">
        <v>99.529817479307795</v>
      </c>
      <c r="W6627" s="273">
        <v>104.29098360655701</v>
      </c>
      <c r="X6627" s="274">
        <v>1.1948624809999999</v>
      </c>
      <c r="Z6627" s="257">
        <v>5724.24</v>
      </c>
      <c r="AA6627" s="258">
        <v>2216.3986665099733</v>
      </c>
      <c r="AB6627" s="276">
        <v>1.0092890102504433</v>
      </c>
      <c r="AC6627" s="92"/>
      <c r="AD6627" s="257">
        <v>216973.46346904762</v>
      </c>
      <c r="AE6627" s="258">
        <v>2200.1089394592104</v>
      </c>
      <c r="AF6627" s="276">
        <v>1.0018711017573818</v>
      </c>
      <c r="AG6627" s="93"/>
      <c r="AH6627" s="257">
        <v>2623.9180082759999</v>
      </c>
      <c r="AI6627" s="258">
        <v>2225.7024137312319</v>
      </c>
      <c r="AJ6627" s="258">
        <v>2210.2571585909914</v>
      </c>
      <c r="AK6627" s="276">
        <v>1.0064923308702147</v>
      </c>
      <c r="AL6627" s="93"/>
      <c r="AM6627" s="257">
        <v>2196.86</v>
      </c>
      <c r="AN6627" s="258">
        <v>2191.9948937690201</v>
      </c>
      <c r="AO6627" s="276">
        <v>0.99817618113343354</v>
      </c>
      <c r="AQ6627" s="280">
        <v>2230.8861254329804</v>
      </c>
      <c r="AR6627" s="281">
        <v>2248.7205002474811</v>
      </c>
    </row>
    <row r="6628" spans="1:44" x14ac:dyDescent="0.2">
      <c r="A6628" s="260" t="s">
        <v>8399</v>
      </c>
      <c r="B6628" s="261" t="s">
        <v>6446</v>
      </c>
      <c r="C6628" s="261" t="s">
        <v>6482</v>
      </c>
      <c r="D6628" s="262" t="s">
        <v>14424</v>
      </c>
      <c r="E6628" s="257">
        <v>79</v>
      </c>
      <c r="F6628" s="258">
        <v>106</v>
      </c>
      <c r="G6628" s="258">
        <v>1738</v>
      </c>
      <c r="H6628" s="258">
        <v>203</v>
      </c>
      <c r="I6628" s="258">
        <v>32</v>
      </c>
      <c r="J6628" s="258">
        <v>18</v>
      </c>
      <c r="K6628" s="259">
        <v>24</v>
      </c>
      <c r="L6628" s="257">
        <v>69</v>
      </c>
      <c r="M6628" s="258">
        <v>109</v>
      </c>
      <c r="N6628" s="258">
        <v>1514</v>
      </c>
      <c r="O6628" s="258">
        <v>189</v>
      </c>
      <c r="P6628" s="258">
        <v>54</v>
      </c>
      <c r="Q6628" s="258">
        <v>32</v>
      </c>
      <c r="R6628" s="259">
        <v>49</v>
      </c>
      <c r="S6628" s="267">
        <v>4216</v>
      </c>
      <c r="T6628" s="90"/>
      <c r="U6628" s="260">
        <v>79</v>
      </c>
      <c r="V6628" s="273">
        <v>99.282075124667998</v>
      </c>
      <c r="W6628" s="273">
        <v>105.170459933617</v>
      </c>
      <c r="X6628" s="274">
        <v>1.1948624809999999</v>
      </c>
      <c r="Z6628" s="257">
        <v>8137</v>
      </c>
      <c r="AA6628" s="258">
        <v>3150.6079321257762</v>
      </c>
      <c r="AB6628" s="276">
        <v>0.74729789661427326</v>
      </c>
      <c r="AC6628" s="92"/>
      <c r="AD6628" s="257">
        <v>417162.54200550192</v>
      </c>
      <c r="AE6628" s="258">
        <v>4230.0243688775445</v>
      </c>
      <c r="AF6628" s="276">
        <v>1.0033264632062486</v>
      </c>
      <c r="AG6628" s="93"/>
      <c r="AH6628" s="257">
        <v>5037.5402198960001</v>
      </c>
      <c r="AI6628" s="258">
        <v>4273.0243061433848</v>
      </c>
      <c r="AJ6628" s="258">
        <v>4243.3716669488249</v>
      </c>
      <c r="AK6628" s="276">
        <v>1.0064923308702147</v>
      </c>
      <c r="AL6628" s="93"/>
      <c r="AM6628" s="257">
        <v>4249.97</v>
      </c>
      <c r="AN6628" s="258">
        <v>4240.5581323668885</v>
      </c>
      <c r="AO6628" s="276">
        <v>1.0058249839579907</v>
      </c>
      <c r="AQ6628" s="280">
        <v>3200.1439786090691</v>
      </c>
      <c r="AR6628" s="281">
        <v>3225.7268922881822</v>
      </c>
    </row>
    <row r="6629" spans="1:44" x14ac:dyDescent="0.2">
      <c r="A6629" s="260" t="s">
        <v>8399</v>
      </c>
      <c r="B6629" s="261" t="s">
        <v>6486</v>
      </c>
      <c r="C6629" s="261" t="s">
        <v>6630</v>
      </c>
      <c r="D6629" s="262" t="s">
        <v>14554</v>
      </c>
      <c r="E6629" s="257">
        <v>391</v>
      </c>
      <c r="F6629" s="258">
        <v>599</v>
      </c>
      <c r="G6629" s="258">
        <v>1295</v>
      </c>
      <c r="H6629" s="258">
        <v>658</v>
      </c>
      <c r="I6629" s="258">
        <v>206</v>
      </c>
      <c r="J6629" s="258">
        <v>117</v>
      </c>
      <c r="K6629" s="259">
        <v>27</v>
      </c>
      <c r="L6629" s="257">
        <v>363</v>
      </c>
      <c r="M6629" s="258">
        <v>535</v>
      </c>
      <c r="N6629" s="258">
        <v>1577</v>
      </c>
      <c r="O6629" s="258">
        <v>665</v>
      </c>
      <c r="P6629" s="258">
        <v>218</v>
      </c>
      <c r="Q6629" s="258">
        <v>131</v>
      </c>
      <c r="R6629" s="259">
        <v>39</v>
      </c>
      <c r="S6629" s="267">
        <v>6821</v>
      </c>
      <c r="T6629" s="90"/>
      <c r="U6629" s="260">
        <v>15</v>
      </c>
      <c r="V6629" s="273">
        <v>102.231834120527</v>
      </c>
      <c r="W6629" s="273">
        <v>103.45866314863601</v>
      </c>
      <c r="X6629" s="274">
        <v>1.158277115</v>
      </c>
      <c r="Z6629" s="257">
        <v>16354.460000000003</v>
      </c>
      <c r="AA6629" s="258">
        <v>6332.3695958748594</v>
      </c>
      <c r="AB6629" s="276">
        <v>0.92836381701727888</v>
      </c>
      <c r="AC6629" s="92"/>
      <c r="AD6629" s="257">
        <v>677410.675507918</v>
      </c>
      <c r="AE6629" s="258">
        <v>6868.9380675470611</v>
      </c>
      <c r="AF6629" s="276">
        <v>1.007028011662082</v>
      </c>
      <c r="AG6629" s="93"/>
      <c r="AH6629" s="257">
        <v>7900.6082014149997</v>
      </c>
      <c r="AI6629" s="258">
        <v>6701.5824002014679</v>
      </c>
      <c r="AJ6629" s="258">
        <v>6763.6795520967044</v>
      </c>
      <c r="AK6629" s="276">
        <v>0.9915964744314183</v>
      </c>
      <c r="AL6629" s="93"/>
      <c r="AM6629" s="257">
        <v>6827.45</v>
      </c>
      <c r="AN6629" s="258">
        <v>6812.3301154662995</v>
      </c>
      <c r="AO6629" s="276">
        <v>0.99872894230557097</v>
      </c>
      <c r="AQ6629" s="280">
        <v>6315.2480827174004</v>
      </c>
      <c r="AR6629" s="281">
        <v>6365.7340757359279</v>
      </c>
    </row>
    <row r="6630" spans="1:44" x14ac:dyDescent="0.2">
      <c r="A6630" s="260" t="s">
        <v>8399</v>
      </c>
      <c r="B6630" s="261" t="s">
        <v>6519</v>
      </c>
      <c r="C6630" s="261" t="s">
        <v>6631</v>
      </c>
      <c r="D6630" s="262" t="s">
        <v>14555</v>
      </c>
      <c r="E6630" s="257">
        <v>355</v>
      </c>
      <c r="F6630" s="258">
        <v>517</v>
      </c>
      <c r="G6630" s="258">
        <v>1417</v>
      </c>
      <c r="H6630" s="258">
        <v>652</v>
      </c>
      <c r="I6630" s="258">
        <v>117</v>
      </c>
      <c r="J6630" s="258">
        <v>55</v>
      </c>
      <c r="K6630" s="259">
        <v>7</v>
      </c>
      <c r="L6630" s="257">
        <v>352</v>
      </c>
      <c r="M6630" s="258">
        <v>485</v>
      </c>
      <c r="N6630" s="258">
        <v>1575</v>
      </c>
      <c r="O6630" s="258">
        <v>585</v>
      </c>
      <c r="P6630" s="258">
        <v>124</v>
      </c>
      <c r="Q6630" s="258">
        <v>47</v>
      </c>
      <c r="R6630" s="259">
        <v>12</v>
      </c>
      <c r="S6630" s="267">
        <v>6300</v>
      </c>
      <c r="T6630" s="90"/>
      <c r="U6630" s="260">
        <v>0</v>
      </c>
      <c r="V6630" s="273">
        <v>62.3933997827721</v>
      </c>
      <c r="W6630" s="273">
        <v>69.355442716597906</v>
      </c>
      <c r="X6630" s="274">
        <v>1.293461339</v>
      </c>
      <c r="Z6630" s="257">
        <v>13824.25</v>
      </c>
      <c r="AA6630" s="258">
        <v>5352.6842455069145</v>
      </c>
      <c r="AB6630" s="276">
        <v>0.84963241992173244</v>
      </c>
      <c r="AC6630" s="92"/>
      <c r="AD6630" s="257">
        <v>509256.9151163717</v>
      </c>
      <c r="AE6630" s="258">
        <v>5163.8604717612543</v>
      </c>
      <c r="AF6630" s="276">
        <v>0.81966039234305621</v>
      </c>
      <c r="AG6630" s="93"/>
      <c r="AH6630" s="257">
        <v>8148.8064357000003</v>
      </c>
      <c r="AI6630" s="258">
        <v>6912.1131436887272</v>
      </c>
      <c r="AJ6630" s="258">
        <v>6593.8143089705891</v>
      </c>
      <c r="AK6630" s="276">
        <v>1.0466371919000934</v>
      </c>
      <c r="AL6630" s="93"/>
      <c r="AM6630" s="257">
        <v>6300</v>
      </c>
      <c r="AN6630" s="258">
        <v>6286.0481918487403</v>
      </c>
      <c r="AO6630" s="276">
        <v>0.9977854272775778</v>
      </c>
      <c r="AQ6630" s="280">
        <v>4581.8291895763286</v>
      </c>
      <c r="AR6630" s="281">
        <v>4618.4577104906657</v>
      </c>
    </row>
    <row r="6631" spans="1:44" x14ac:dyDescent="0.2">
      <c r="A6631" s="260" t="s">
        <v>8399</v>
      </c>
      <c r="B6631" s="261" t="s">
        <v>6634</v>
      </c>
      <c r="C6631" s="261" t="s">
        <v>6635</v>
      </c>
      <c r="D6631" s="262" t="s">
        <v>14557</v>
      </c>
      <c r="E6631" s="257">
        <v>117</v>
      </c>
      <c r="F6631" s="258">
        <v>231</v>
      </c>
      <c r="G6631" s="258">
        <v>714</v>
      </c>
      <c r="H6631" s="258">
        <v>772</v>
      </c>
      <c r="I6631" s="258">
        <v>426</v>
      </c>
      <c r="J6631" s="258">
        <v>196</v>
      </c>
      <c r="K6631" s="259">
        <v>56</v>
      </c>
      <c r="L6631" s="257">
        <v>108</v>
      </c>
      <c r="M6631" s="258">
        <v>240</v>
      </c>
      <c r="N6631" s="258">
        <v>697</v>
      </c>
      <c r="O6631" s="258">
        <v>752</v>
      </c>
      <c r="P6631" s="258">
        <v>424</v>
      </c>
      <c r="Q6631" s="258">
        <v>248</v>
      </c>
      <c r="R6631" s="259">
        <v>105</v>
      </c>
      <c r="S6631" s="267">
        <v>5086</v>
      </c>
      <c r="T6631" s="90"/>
      <c r="U6631" s="260">
        <v>38</v>
      </c>
      <c r="V6631" s="273">
        <v>102.009471673234</v>
      </c>
      <c r="W6631" s="273">
        <v>80.823147966201603</v>
      </c>
      <c r="X6631" s="274">
        <v>1.1049558900000001</v>
      </c>
      <c r="Z6631" s="257">
        <v>15464.34</v>
      </c>
      <c r="AA6631" s="258">
        <v>5987.719339939772</v>
      </c>
      <c r="AB6631" s="276">
        <v>1.1772944042351106</v>
      </c>
      <c r="AC6631" s="92"/>
      <c r="AD6631" s="257">
        <v>477551.30273514974</v>
      </c>
      <c r="AE6631" s="258">
        <v>4842.3658515635816</v>
      </c>
      <c r="AF6631" s="276">
        <v>0.9520971001894577</v>
      </c>
      <c r="AG6631" s="93"/>
      <c r="AH6631" s="257">
        <v>5619.8056565400002</v>
      </c>
      <c r="AI6631" s="258">
        <v>4766.922965965573</v>
      </c>
      <c r="AJ6631" s="258">
        <v>4932.8430236634758</v>
      </c>
      <c r="AK6631" s="276">
        <v>0.96988655597001094</v>
      </c>
      <c r="AL6631" s="93"/>
      <c r="AM6631" s="257">
        <v>5102.34</v>
      </c>
      <c r="AN6631" s="258">
        <v>5091.0404970154768</v>
      </c>
      <c r="AO6631" s="276">
        <v>1.0009910532865665</v>
      </c>
      <c r="AQ6631" s="280">
        <v>5534.696530198401</v>
      </c>
      <c r="AR6631" s="281">
        <v>5578.9425592891585</v>
      </c>
    </row>
    <row r="6632" spans="1:44" x14ac:dyDescent="0.2">
      <c r="A6632" s="260" t="s">
        <v>8399</v>
      </c>
      <c r="B6632" s="261" t="s">
        <v>6634</v>
      </c>
      <c r="C6632" s="261" t="s">
        <v>6636</v>
      </c>
      <c r="D6632" s="262" t="s">
        <v>14558</v>
      </c>
      <c r="E6632" s="257">
        <v>252</v>
      </c>
      <c r="F6632" s="258">
        <v>483</v>
      </c>
      <c r="G6632" s="258">
        <v>1356</v>
      </c>
      <c r="H6632" s="258">
        <v>988</v>
      </c>
      <c r="I6632" s="258">
        <v>523</v>
      </c>
      <c r="J6632" s="258">
        <v>217</v>
      </c>
      <c r="K6632" s="259">
        <v>97</v>
      </c>
      <c r="L6632" s="257">
        <v>233</v>
      </c>
      <c r="M6632" s="258">
        <v>437</v>
      </c>
      <c r="N6632" s="258">
        <v>1387</v>
      </c>
      <c r="O6632" s="258">
        <v>1110</v>
      </c>
      <c r="P6632" s="258">
        <v>538</v>
      </c>
      <c r="Q6632" s="258">
        <v>281</v>
      </c>
      <c r="R6632" s="259">
        <v>187</v>
      </c>
      <c r="S6632" s="267">
        <v>8089</v>
      </c>
      <c r="T6632" s="90"/>
      <c r="U6632" s="260">
        <v>110</v>
      </c>
      <c r="V6632" s="273">
        <v>98.658875901129704</v>
      </c>
      <c r="W6632" s="273">
        <v>93.099505562422706</v>
      </c>
      <c r="X6632" s="274">
        <v>1.1049558900000001</v>
      </c>
      <c r="Z6632" s="257">
        <v>22857.02</v>
      </c>
      <c r="AA6632" s="258">
        <v>8850.130086857258</v>
      </c>
      <c r="AB6632" s="276">
        <v>1.0940944599897711</v>
      </c>
      <c r="AC6632" s="92"/>
      <c r="AD6632" s="257">
        <v>775951.92061800382</v>
      </c>
      <c r="AE6632" s="258">
        <v>7868.1453936681582</v>
      </c>
      <c r="AF6632" s="276">
        <v>0.97269692096280858</v>
      </c>
      <c r="AG6632" s="93"/>
      <c r="AH6632" s="257">
        <v>8937.9881942100001</v>
      </c>
      <c r="AI6632" s="258">
        <v>7581.5257317529531</v>
      </c>
      <c r="AJ6632" s="258">
        <v>7845.4123512414171</v>
      </c>
      <c r="AK6632" s="276">
        <v>0.96988655597001072</v>
      </c>
      <c r="AL6632" s="93"/>
      <c r="AM6632" s="257">
        <v>8136.3</v>
      </c>
      <c r="AN6632" s="258">
        <v>8118.2815719585578</v>
      </c>
      <c r="AO6632" s="276">
        <v>1.003619924831074</v>
      </c>
      <c r="AQ6632" s="280">
        <v>8379.4865787557665</v>
      </c>
      <c r="AR6632" s="281">
        <v>8446.474715306038</v>
      </c>
    </row>
    <row r="6633" spans="1:44" x14ac:dyDescent="0.2">
      <c r="A6633" s="260" t="s">
        <v>8399</v>
      </c>
      <c r="B6633" s="261" t="s">
        <v>6634</v>
      </c>
      <c r="C6633" s="261" t="s">
        <v>6637</v>
      </c>
      <c r="D6633" s="262" t="s">
        <v>14559</v>
      </c>
      <c r="E6633" s="257">
        <v>238</v>
      </c>
      <c r="F6633" s="258">
        <v>522</v>
      </c>
      <c r="G6633" s="258">
        <v>1732</v>
      </c>
      <c r="H6633" s="258">
        <v>1364</v>
      </c>
      <c r="I6633" s="258">
        <v>613</v>
      </c>
      <c r="J6633" s="258">
        <v>298</v>
      </c>
      <c r="K6633" s="259">
        <v>94</v>
      </c>
      <c r="L6633" s="257">
        <v>220</v>
      </c>
      <c r="M6633" s="258">
        <v>471</v>
      </c>
      <c r="N6633" s="258">
        <v>1775</v>
      </c>
      <c r="O6633" s="258">
        <v>1353</v>
      </c>
      <c r="P6633" s="258">
        <v>654</v>
      </c>
      <c r="Q6633" s="258">
        <v>396</v>
      </c>
      <c r="R6633" s="259">
        <v>212</v>
      </c>
      <c r="S6633" s="267">
        <v>9942</v>
      </c>
      <c r="T6633" s="90"/>
      <c r="U6633" s="260">
        <v>124</v>
      </c>
      <c r="V6633" s="273">
        <v>106.242626047012</v>
      </c>
      <c r="W6633" s="273">
        <v>102.594447797223</v>
      </c>
      <c r="X6633" s="274">
        <v>1.1049558900000001</v>
      </c>
      <c r="Z6633" s="257">
        <v>28006.299999999992</v>
      </c>
      <c r="AA6633" s="258">
        <v>10843.906959505235</v>
      </c>
      <c r="AB6633" s="276">
        <v>1.0907168537019951</v>
      </c>
      <c r="AC6633" s="92"/>
      <c r="AD6633" s="257">
        <v>995744.2237778235</v>
      </c>
      <c r="AE6633" s="258">
        <v>10096.837341866843</v>
      </c>
      <c r="AF6633" s="276">
        <v>1.0155740637564719</v>
      </c>
      <c r="AG6633" s="93"/>
      <c r="AH6633" s="257">
        <v>10985.471458380001</v>
      </c>
      <c r="AI6633" s="258">
        <v>9318.2752905288489</v>
      </c>
      <c r="AJ6633" s="258">
        <v>9642.6121394538477</v>
      </c>
      <c r="AK6633" s="276">
        <v>0.96988655597001083</v>
      </c>
      <c r="AL6633" s="93"/>
      <c r="AM6633" s="257">
        <v>9995.32</v>
      </c>
      <c r="AN6633" s="258">
        <v>9973.1846369761188</v>
      </c>
      <c r="AO6633" s="276">
        <v>1.0031366563041761</v>
      </c>
      <c r="AQ6633" s="280">
        <v>10714.660723102945</v>
      </c>
      <c r="AR6633" s="281">
        <v>10800.316944264363</v>
      </c>
    </row>
    <row r="6634" spans="1:44" x14ac:dyDescent="0.2">
      <c r="A6634" s="260" t="s">
        <v>8399</v>
      </c>
      <c r="B6634" s="261" t="s">
        <v>6634</v>
      </c>
      <c r="C6634" s="261" t="s">
        <v>6638</v>
      </c>
      <c r="D6634" s="262" t="s">
        <v>14560</v>
      </c>
      <c r="E6634" s="257">
        <v>74</v>
      </c>
      <c r="F6634" s="258">
        <v>264</v>
      </c>
      <c r="G6634" s="258">
        <v>682</v>
      </c>
      <c r="H6634" s="258">
        <v>808</v>
      </c>
      <c r="I6634" s="258">
        <v>589</v>
      </c>
      <c r="J6634" s="258">
        <v>347</v>
      </c>
      <c r="K6634" s="259">
        <v>138</v>
      </c>
      <c r="L6634" s="257">
        <v>84</v>
      </c>
      <c r="M6634" s="258">
        <v>239</v>
      </c>
      <c r="N6634" s="258">
        <v>647</v>
      </c>
      <c r="O6634" s="258">
        <v>918</v>
      </c>
      <c r="P6634" s="258">
        <v>627</v>
      </c>
      <c r="Q6634" s="258">
        <v>446</v>
      </c>
      <c r="R6634" s="259">
        <v>307</v>
      </c>
      <c r="S6634" s="267">
        <v>6170</v>
      </c>
      <c r="T6634" s="90"/>
      <c r="U6634" s="260">
        <v>104</v>
      </c>
      <c r="V6634" s="273">
        <v>89.949487386878602</v>
      </c>
      <c r="W6634" s="273">
        <v>72.870538611291295</v>
      </c>
      <c r="X6634" s="274">
        <v>1.1049558900000001</v>
      </c>
      <c r="Z6634" s="257">
        <v>21456.69</v>
      </c>
      <c r="AA6634" s="258">
        <v>8307.9289309529086</v>
      </c>
      <c r="AB6634" s="276">
        <v>1.3465038785985266</v>
      </c>
      <c r="AC6634" s="92"/>
      <c r="AD6634" s="257">
        <v>548284.32346611365</v>
      </c>
      <c r="AE6634" s="258">
        <v>5559.5980362604323</v>
      </c>
      <c r="AF6634" s="276">
        <v>0.90106937378613161</v>
      </c>
      <c r="AG6634" s="93"/>
      <c r="AH6634" s="257">
        <v>6817.5778413000007</v>
      </c>
      <c r="AI6634" s="258">
        <v>5782.9167715311814</v>
      </c>
      <c r="AJ6634" s="258">
        <v>5984.2000503349673</v>
      </c>
      <c r="AK6634" s="276">
        <v>0.96988655597001094</v>
      </c>
      <c r="AL6634" s="93"/>
      <c r="AM6634" s="257">
        <v>6214.72</v>
      </c>
      <c r="AN6634" s="258">
        <v>6200.9570506105092</v>
      </c>
      <c r="AO6634" s="276">
        <v>1.0050173501799853</v>
      </c>
      <c r="AQ6634" s="280">
        <v>7297.019390259904</v>
      </c>
      <c r="AR6634" s="281">
        <v>7355.3539584617292</v>
      </c>
    </row>
    <row r="6635" spans="1:44" x14ac:dyDescent="0.2">
      <c r="A6635" s="260" t="s">
        <v>8399</v>
      </c>
      <c r="B6635" s="261" t="s">
        <v>6634</v>
      </c>
      <c r="C6635" s="261" t="s">
        <v>6639</v>
      </c>
      <c r="D6635" s="262" t="s">
        <v>14561</v>
      </c>
      <c r="E6635" s="257">
        <v>114</v>
      </c>
      <c r="F6635" s="258">
        <v>194</v>
      </c>
      <c r="G6635" s="258">
        <v>722</v>
      </c>
      <c r="H6635" s="258">
        <v>582</v>
      </c>
      <c r="I6635" s="258">
        <v>250</v>
      </c>
      <c r="J6635" s="258">
        <v>127</v>
      </c>
      <c r="K6635" s="259">
        <v>46</v>
      </c>
      <c r="L6635" s="257">
        <v>106</v>
      </c>
      <c r="M6635" s="258">
        <v>223</v>
      </c>
      <c r="N6635" s="258">
        <v>710</v>
      </c>
      <c r="O6635" s="258">
        <v>592</v>
      </c>
      <c r="P6635" s="258">
        <v>261</v>
      </c>
      <c r="Q6635" s="258">
        <v>157</v>
      </c>
      <c r="R6635" s="259">
        <v>86</v>
      </c>
      <c r="S6635" s="267">
        <v>4170</v>
      </c>
      <c r="T6635" s="90"/>
      <c r="U6635" s="260">
        <v>17</v>
      </c>
      <c r="V6635" s="273">
        <v>105.706756147848</v>
      </c>
      <c r="W6635" s="273">
        <v>99.828420800383398</v>
      </c>
      <c r="X6635" s="274">
        <v>1.1049558900000001</v>
      </c>
      <c r="Z6635" s="257">
        <v>11756.63</v>
      </c>
      <c r="AA6635" s="258">
        <v>4552.1115562329933</v>
      </c>
      <c r="AB6635" s="276">
        <v>1.0916334667225402</v>
      </c>
      <c r="AC6635" s="92"/>
      <c r="AD6635" s="257">
        <v>414333.26947387768</v>
      </c>
      <c r="AE6635" s="258">
        <v>4201.3355712270386</v>
      </c>
      <c r="AF6635" s="276">
        <v>1.00751452547411</v>
      </c>
      <c r="AG6635" s="93"/>
      <c r="AH6635" s="257">
        <v>4607.6660613000004</v>
      </c>
      <c r="AI6635" s="258">
        <v>3908.389454989469</v>
      </c>
      <c r="AJ6635" s="258">
        <v>4044.426938394945</v>
      </c>
      <c r="AK6635" s="276">
        <v>0.96988655597001083</v>
      </c>
      <c r="AL6635" s="93"/>
      <c r="AM6635" s="257">
        <v>4177.3100000000004</v>
      </c>
      <c r="AN6635" s="258">
        <v>4168.0590432208992</v>
      </c>
      <c r="AO6635" s="276">
        <v>0.99953454273882469</v>
      </c>
      <c r="AQ6635" s="280">
        <v>4446.1382175696808</v>
      </c>
      <c r="AR6635" s="281">
        <v>4481.6819840332528</v>
      </c>
    </row>
    <row r="6636" spans="1:44" x14ac:dyDescent="0.2">
      <c r="A6636" s="260" t="s">
        <v>8399</v>
      </c>
      <c r="B6636" s="261" t="s">
        <v>6634</v>
      </c>
      <c r="C6636" s="261" t="s">
        <v>6640</v>
      </c>
      <c r="D6636" s="262" t="s">
        <v>14562</v>
      </c>
      <c r="E6636" s="257">
        <v>243</v>
      </c>
      <c r="F6636" s="258">
        <v>487</v>
      </c>
      <c r="G6636" s="258">
        <v>1849</v>
      </c>
      <c r="H6636" s="258">
        <v>1671</v>
      </c>
      <c r="I6636" s="258">
        <v>787</v>
      </c>
      <c r="J6636" s="258">
        <v>452</v>
      </c>
      <c r="K6636" s="259">
        <v>146</v>
      </c>
      <c r="L6636" s="257">
        <v>212</v>
      </c>
      <c r="M6636" s="258">
        <v>473</v>
      </c>
      <c r="N6636" s="258">
        <v>1689</v>
      </c>
      <c r="O6636" s="258">
        <v>1708</v>
      </c>
      <c r="P6636" s="258">
        <v>802</v>
      </c>
      <c r="Q6636" s="258">
        <v>574</v>
      </c>
      <c r="R6636" s="259">
        <v>328</v>
      </c>
      <c r="S6636" s="267">
        <v>11421</v>
      </c>
      <c r="T6636" s="90"/>
      <c r="U6636" s="260">
        <v>178</v>
      </c>
      <c r="V6636" s="273">
        <v>99.381794068608102</v>
      </c>
      <c r="W6636" s="273">
        <v>100.06214985994301</v>
      </c>
      <c r="X6636" s="274">
        <v>1.1049558900000001</v>
      </c>
      <c r="Z6636" s="257">
        <v>34370.199999999997</v>
      </c>
      <c r="AA6636" s="258">
        <v>13307.97895400631</v>
      </c>
      <c r="AB6636" s="276">
        <v>1.1652201168029341</v>
      </c>
      <c r="AC6636" s="92"/>
      <c r="AD6636" s="257">
        <v>1116563.4448617301</v>
      </c>
      <c r="AE6636" s="258">
        <v>11321.943141051921</v>
      </c>
      <c r="AF6636" s="276">
        <v>0.99132677883302001</v>
      </c>
      <c r="AG6636" s="93"/>
      <c r="AH6636" s="257">
        <v>12619.701219690001</v>
      </c>
      <c r="AI6636" s="258">
        <v>10704.488241111445</v>
      </c>
      <c r="AJ6636" s="258">
        <v>11077.074355733494</v>
      </c>
      <c r="AK6636" s="276">
        <v>0.96988655597001083</v>
      </c>
      <c r="AL6636" s="93"/>
      <c r="AM6636" s="257">
        <v>11497.54</v>
      </c>
      <c r="AN6636" s="258">
        <v>11472.077861541044</v>
      </c>
      <c r="AO6636" s="276">
        <v>1.0044722757675373</v>
      </c>
      <c r="AQ6636" s="280">
        <v>12852.506647645965</v>
      </c>
      <c r="AR6636" s="281">
        <v>12955.253452266257</v>
      </c>
    </row>
    <row r="6637" spans="1:44" x14ac:dyDescent="0.2">
      <c r="A6637" s="260" t="s">
        <v>8399</v>
      </c>
      <c r="B6637" s="261" t="s">
        <v>6634</v>
      </c>
      <c r="C6637" s="261" t="s">
        <v>6641</v>
      </c>
      <c r="D6637" s="262" t="s">
        <v>14563</v>
      </c>
      <c r="E6637" s="257">
        <v>286</v>
      </c>
      <c r="F6637" s="258">
        <v>674</v>
      </c>
      <c r="G6637" s="258">
        <v>1829</v>
      </c>
      <c r="H6637" s="258">
        <v>1351</v>
      </c>
      <c r="I6637" s="258">
        <v>504</v>
      </c>
      <c r="J6637" s="258">
        <v>242</v>
      </c>
      <c r="K6637" s="259">
        <v>79</v>
      </c>
      <c r="L6637" s="257">
        <v>260</v>
      </c>
      <c r="M6637" s="258">
        <v>583</v>
      </c>
      <c r="N6637" s="258">
        <v>1980</v>
      </c>
      <c r="O6637" s="258">
        <v>1406</v>
      </c>
      <c r="P6637" s="258">
        <v>550</v>
      </c>
      <c r="Q6637" s="258">
        <v>290</v>
      </c>
      <c r="R6637" s="259">
        <v>162</v>
      </c>
      <c r="S6637" s="267">
        <v>10196</v>
      </c>
      <c r="T6637" s="90"/>
      <c r="U6637" s="260">
        <v>115</v>
      </c>
      <c r="V6637" s="273">
        <v>100.065860934128</v>
      </c>
      <c r="W6637" s="273">
        <v>72.987839560655004</v>
      </c>
      <c r="X6637" s="274">
        <v>1.1049558900000001</v>
      </c>
      <c r="Z6637" s="257">
        <v>26891.88</v>
      </c>
      <c r="AA6637" s="258">
        <v>10412.408803954102</v>
      </c>
      <c r="AB6637" s="276">
        <v>1.0212248728868283</v>
      </c>
      <c r="AC6637" s="92"/>
      <c r="AD6637" s="257">
        <v>933266.39446683833</v>
      </c>
      <c r="AE6637" s="258">
        <v>9463.3127228310514</v>
      </c>
      <c r="AF6637" s="276">
        <v>0.92813973350638013</v>
      </c>
      <c r="AG6637" s="93"/>
      <c r="AH6637" s="257">
        <v>11266.13025444</v>
      </c>
      <c r="AI6637" s="258">
        <v>9556.3402597296463</v>
      </c>
      <c r="AJ6637" s="258">
        <v>9888.9633246702288</v>
      </c>
      <c r="AK6637" s="276">
        <v>0.96988655597001072</v>
      </c>
      <c r="AL6637" s="93"/>
      <c r="AM6637" s="257">
        <v>10245.450000000001</v>
      </c>
      <c r="AN6637" s="258">
        <v>10222.760705901061</v>
      </c>
      <c r="AO6637" s="276">
        <v>1.0026246278835877</v>
      </c>
      <c r="AQ6637" s="280">
        <v>9397.7499079662066</v>
      </c>
      <c r="AR6637" s="281">
        <v>9472.8783478990517</v>
      </c>
    </row>
    <row r="6638" spans="1:44" x14ac:dyDescent="0.2">
      <c r="A6638" s="260" t="s">
        <v>8399</v>
      </c>
      <c r="B6638" s="261" t="s">
        <v>6634</v>
      </c>
      <c r="C6638" s="261" t="s">
        <v>6642</v>
      </c>
      <c r="D6638" s="262" t="s">
        <v>9159</v>
      </c>
      <c r="E6638" s="257">
        <v>295</v>
      </c>
      <c r="F6638" s="258">
        <v>613</v>
      </c>
      <c r="G6638" s="258">
        <v>1935</v>
      </c>
      <c r="H6638" s="258">
        <v>1434</v>
      </c>
      <c r="I6638" s="258">
        <v>531</v>
      </c>
      <c r="J6638" s="258">
        <v>267</v>
      </c>
      <c r="K6638" s="259">
        <v>91</v>
      </c>
      <c r="L6638" s="257">
        <v>295</v>
      </c>
      <c r="M6638" s="258">
        <v>549</v>
      </c>
      <c r="N6638" s="258">
        <v>1909</v>
      </c>
      <c r="O6638" s="258">
        <v>1453</v>
      </c>
      <c r="P6638" s="258">
        <v>554</v>
      </c>
      <c r="Q6638" s="258">
        <v>355</v>
      </c>
      <c r="R6638" s="259">
        <v>259</v>
      </c>
      <c r="S6638" s="267">
        <v>10540</v>
      </c>
      <c r="T6638" s="90"/>
      <c r="U6638" s="260">
        <v>207</v>
      </c>
      <c r="V6638" s="273">
        <v>107.541586203213</v>
      </c>
      <c r="W6638" s="273">
        <v>101.49729627169999</v>
      </c>
      <c r="X6638" s="274">
        <v>1.1049558900000001</v>
      </c>
      <c r="Z6638" s="257">
        <v>28679.109999999993</v>
      </c>
      <c r="AA6638" s="258">
        <v>11104.415810778868</v>
      </c>
      <c r="AB6638" s="276">
        <v>1.0535498871706706</v>
      </c>
      <c r="AC6638" s="92"/>
      <c r="AD6638" s="257">
        <v>1056474.6349777863</v>
      </c>
      <c r="AE6638" s="258">
        <v>10712.643157203947</v>
      </c>
      <c r="AF6638" s="276">
        <v>1.0163798061863327</v>
      </c>
      <c r="AG6638" s="93"/>
      <c r="AH6638" s="257">
        <v>11646.235080600001</v>
      </c>
      <c r="AI6638" s="258">
        <v>9878.7589581748198</v>
      </c>
      <c r="AJ6638" s="258">
        <v>10222.604299923914</v>
      </c>
      <c r="AK6638" s="276">
        <v>0.96988655597001083</v>
      </c>
      <c r="AL6638" s="93"/>
      <c r="AM6638" s="257">
        <v>10629.01</v>
      </c>
      <c r="AN6638" s="258">
        <v>10605.471284387648</v>
      </c>
      <c r="AO6638" s="276">
        <v>1.0062116968109722</v>
      </c>
      <c r="AQ6638" s="280">
        <v>11014.430438389369</v>
      </c>
      <c r="AR6638" s="281">
        <v>11102.483108835897</v>
      </c>
    </row>
    <row r="6639" spans="1:44" x14ac:dyDescent="0.2">
      <c r="A6639" s="260" t="s">
        <v>8399</v>
      </c>
      <c r="B6639" s="261" t="s">
        <v>6634</v>
      </c>
      <c r="C6639" s="261" t="s">
        <v>6643</v>
      </c>
      <c r="D6639" s="262" t="s">
        <v>14564</v>
      </c>
      <c r="E6639" s="257">
        <v>282</v>
      </c>
      <c r="F6639" s="258">
        <v>549</v>
      </c>
      <c r="G6639" s="258">
        <v>1950</v>
      </c>
      <c r="H6639" s="258">
        <v>1597</v>
      </c>
      <c r="I6639" s="258">
        <v>769</v>
      </c>
      <c r="J6639" s="258">
        <v>423</v>
      </c>
      <c r="K6639" s="259">
        <v>166</v>
      </c>
      <c r="L6639" s="257">
        <v>242</v>
      </c>
      <c r="M6639" s="258">
        <v>551</v>
      </c>
      <c r="N6639" s="258">
        <v>1791</v>
      </c>
      <c r="O6639" s="258">
        <v>1708</v>
      </c>
      <c r="P6639" s="258">
        <v>793</v>
      </c>
      <c r="Q6639" s="258">
        <v>549</v>
      </c>
      <c r="R6639" s="259">
        <v>303</v>
      </c>
      <c r="S6639" s="267">
        <v>11673</v>
      </c>
      <c r="T6639" s="90"/>
      <c r="U6639" s="260">
        <v>198</v>
      </c>
      <c r="V6639" s="273">
        <v>101.105528473324</v>
      </c>
      <c r="W6639" s="273">
        <v>104.882645194449</v>
      </c>
      <c r="X6639" s="274">
        <v>1.1049558900000001</v>
      </c>
      <c r="Z6639" s="257">
        <v>34450.04</v>
      </c>
      <c r="AA6639" s="258">
        <v>13338.892624560684</v>
      </c>
      <c r="AB6639" s="276">
        <v>1.1427133234439033</v>
      </c>
      <c r="AC6639" s="92"/>
      <c r="AD6639" s="257">
        <v>1159777.0297498417</v>
      </c>
      <c r="AE6639" s="258">
        <v>11760.128497446791</v>
      </c>
      <c r="AF6639" s="276">
        <v>1.0074641049813065</v>
      </c>
      <c r="AG6639" s="93"/>
      <c r="AH6639" s="257">
        <v>12898.150103970002</v>
      </c>
      <c r="AI6639" s="258">
        <v>10940.678682995702</v>
      </c>
      <c r="AJ6639" s="258">
        <v>11321.485767837938</v>
      </c>
      <c r="AK6639" s="276">
        <v>0.96988655597001094</v>
      </c>
      <c r="AL6639" s="93"/>
      <c r="AM6639" s="257">
        <v>11758.14</v>
      </c>
      <c r="AN6639" s="258">
        <v>11732.100743889579</v>
      </c>
      <c r="AO6639" s="276">
        <v>1.0050630295459246</v>
      </c>
      <c r="AQ6639" s="280">
        <v>13099.767741084539</v>
      </c>
      <c r="AR6639" s="281">
        <v>13204.491225270478</v>
      </c>
    </row>
    <row r="6640" spans="1:44" x14ac:dyDescent="0.2">
      <c r="A6640" s="260" t="s">
        <v>8399</v>
      </c>
      <c r="B6640" s="261" t="s">
        <v>6634</v>
      </c>
      <c r="C6640" s="261" t="s">
        <v>6644</v>
      </c>
      <c r="D6640" s="262" t="s">
        <v>14565</v>
      </c>
      <c r="E6640" s="257">
        <v>335</v>
      </c>
      <c r="F6640" s="258">
        <v>683</v>
      </c>
      <c r="G6640" s="258">
        <v>2320</v>
      </c>
      <c r="H6640" s="258">
        <v>1627</v>
      </c>
      <c r="I6640" s="258">
        <v>665</v>
      </c>
      <c r="J6640" s="258">
        <v>356</v>
      </c>
      <c r="K6640" s="259">
        <v>113</v>
      </c>
      <c r="L6640" s="257">
        <v>316</v>
      </c>
      <c r="M6640" s="258">
        <v>598</v>
      </c>
      <c r="N6640" s="258">
        <v>2270</v>
      </c>
      <c r="O6640" s="258">
        <v>1696</v>
      </c>
      <c r="P6640" s="258">
        <v>741</v>
      </c>
      <c r="Q6640" s="258">
        <v>476</v>
      </c>
      <c r="R6640" s="259">
        <v>227</v>
      </c>
      <c r="S6640" s="267">
        <v>12423</v>
      </c>
      <c r="T6640" s="90"/>
      <c r="U6640" s="260">
        <v>88</v>
      </c>
      <c r="V6640" s="273">
        <v>104.742011246936</v>
      </c>
      <c r="W6640" s="273">
        <v>77.716217303822901</v>
      </c>
      <c r="X6640" s="274">
        <v>1.1049558900000001</v>
      </c>
      <c r="Z6640" s="257">
        <v>34161.54</v>
      </c>
      <c r="AA6640" s="258">
        <v>13227.186788451763</v>
      </c>
      <c r="AB6640" s="276">
        <v>1.0647337026846786</v>
      </c>
      <c r="AC6640" s="92"/>
      <c r="AD6640" s="257">
        <v>1166187.6064507393</v>
      </c>
      <c r="AE6640" s="258">
        <v>11825.131686690465</v>
      </c>
      <c r="AF6640" s="276">
        <v>0.95187407926350043</v>
      </c>
      <c r="AG6640" s="93"/>
      <c r="AH6640" s="257">
        <v>13726.867021470001</v>
      </c>
      <c r="AI6640" s="258">
        <v>11643.626426698842</v>
      </c>
      <c r="AJ6640" s="258">
        <v>12048.900684815444</v>
      </c>
      <c r="AK6640" s="276">
        <v>0.96988655597001083</v>
      </c>
      <c r="AL6640" s="93"/>
      <c r="AM6640" s="257">
        <v>12460.84</v>
      </c>
      <c r="AN6640" s="258">
        <v>12433.244563637534</v>
      </c>
      <c r="AO6640" s="276">
        <v>1.0008246449036089</v>
      </c>
      <c r="AQ6640" s="280">
        <v>12221.539553921091</v>
      </c>
      <c r="AR6640" s="281">
        <v>12319.242217777399</v>
      </c>
    </row>
    <row r="6641" spans="1:44" x14ac:dyDescent="0.2">
      <c r="A6641" s="260" t="s">
        <v>8399</v>
      </c>
      <c r="B6641" s="261" t="s">
        <v>6634</v>
      </c>
      <c r="C6641" s="261" t="s">
        <v>6645</v>
      </c>
      <c r="D6641" s="262" t="s">
        <v>14566</v>
      </c>
      <c r="E6641" s="257">
        <v>415</v>
      </c>
      <c r="F6641" s="258">
        <v>818</v>
      </c>
      <c r="G6641" s="258">
        <v>2640</v>
      </c>
      <c r="H6641" s="258">
        <v>2020</v>
      </c>
      <c r="I6641" s="258">
        <v>866</v>
      </c>
      <c r="J6641" s="258">
        <v>464</v>
      </c>
      <c r="K6641" s="259">
        <v>158</v>
      </c>
      <c r="L6641" s="257">
        <v>379</v>
      </c>
      <c r="M6641" s="258">
        <v>764</v>
      </c>
      <c r="N6641" s="258">
        <v>2575</v>
      </c>
      <c r="O6641" s="258">
        <v>2088</v>
      </c>
      <c r="P6641" s="258">
        <v>921</v>
      </c>
      <c r="Q6641" s="258">
        <v>570</v>
      </c>
      <c r="R6641" s="259">
        <v>330</v>
      </c>
      <c r="S6641" s="267">
        <v>15008</v>
      </c>
      <c r="T6641" s="90"/>
      <c r="U6641" s="260">
        <v>123</v>
      </c>
      <c r="V6641" s="273">
        <v>91.978670597905705</v>
      </c>
      <c r="W6641" s="273">
        <v>78.125133262260107</v>
      </c>
      <c r="X6641" s="274">
        <v>1.1049558900000001</v>
      </c>
      <c r="Z6641" s="257">
        <v>42115.14</v>
      </c>
      <c r="AA6641" s="258">
        <v>16306.783107605699</v>
      </c>
      <c r="AB6641" s="276">
        <v>1.086539386167757</v>
      </c>
      <c r="AC6641" s="92"/>
      <c r="AD6641" s="257">
        <v>1360279.141158259</v>
      </c>
      <c r="AE6641" s="258">
        <v>13793.218077330068</v>
      </c>
      <c r="AF6641" s="276">
        <v>0.91905770771122519</v>
      </c>
      <c r="AG6641" s="93"/>
      <c r="AH6641" s="257">
        <v>16583.177997120001</v>
      </c>
      <c r="AI6641" s="258">
        <v>14066.452983329003</v>
      </c>
      <c r="AJ6641" s="258">
        <v>14556.057431997921</v>
      </c>
      <c r="AK6641" s="276">
        <v>0.96988655597001072</v>
      </c>
      <c r="AL6641" s="93"/>
      <c r="AM6641" s="257">
        <v>15060.89</v>
      </c>
      <c r="AN6641" s="258">
        <v>15027.536563830598</v>
      </c>
      <c r="AO6641" s="276">
        <v>1.0013017433255995</v>
      </c>
      <c r="AQ6641" s="280">
        <v>14554.489869472269</v>
      </c>
      <c r="AR6641" s="281">
        <v>14670.842839983325</v>
      </c>
    </row>
    <row r="6642" spans="1:44" x14ac:dyDescent="0.2">
      <c r="A6642" s="260" t="s">
        <v>8399</v>
      </c>
      <c r="B6642" s="261" t="s">
        <v>6634</v>
      </c>
      <c r="C6642" s="261" t="s">
        <v>6646</v>
      </c>
      <c r="D6642" s="262" t="s">
        <v>14567</v>
      </c>
      <c r="E6642" s="257">
        <v>81</v>
      </c>
      <c r="F6642" s="258">
        <v>251</v>
      </c>
      <c r="G6642" s="258">
        <v>721</v>
      </c>
      <c r="H6642" s="258">
        <v>866</v>
      </c>
      <c r="I6642" s="258">
        <v>455</v>
      </c>
      <c r="J6642" s="258">
        <v>256</v>
      </c>
      <c r="K6642" s="259">
        <v>91</v>
      </c>
      <c r="L6642" s="257">
        <v>73</v>
      </c>
      <c r="M6642" s="258">
        <v>264</v>
      </c>
      <c r="N6642" s="258">
        <v>680</v>
      </c>
      <c r="O6642" s="258">
        <v>907</v>
      </c>
      <c r="P6642" s="258">
        <v>509</v>
      </c>
      <c r="Q6642" s="258">
        <v>309</v>
      </c>
      <c r="R6642" s="259">
        <v>165</v>
      </c>
      <c r="S6642" s="267">
        <v>5628</v>
      </c>
      <c r="T6642" s="90"/>
      <c r="U6642" s="260">
        <v>19</v>
      </c>
      <c r="V6642" s="273">
        <v>96.057144130122595</v>
      </c>
      <c r="W6642" s="273">
        <v>80.630952380952294</v>
      </c>
      <c r="X6642" s="274">
        <v>1.1049558900000001</v>
      </c>
      <c r="Z6642" s="257">
        <v>17841.21</v>
      </c>
      <c r="AA6642" s="258">
        <v>6908.0321672264608</v>
      </c>
      <c r="AB6642" s="276">
        <v>1.2274399728547372</v>
      </c>
      <c r="AC6642" s="92"/>
      <c r="AD6642" s="257">
        <v>519437.99047096458</v>
      </c>
      <c r="AE6642" s="258">
        <v>5267.0964829435297</v>
      </c>
      <c r="AF6642" s="276">
        <v>0.93587357550524697</v>
      </c>
      <c r="AG6642" s="93"/>
      <c r="AH6642" s="257">
        <v>6218.6917489200005</v>
      </c>
      <c r="AI6642" s="258">
        <v>5274.9198687483768</v>
      </c>
      <c r="AJ6642" s="258">
        <v>5458.5215369992202</v>
      </c>
      <c r="AK6642" s="276">
        <v>0.96988655597001072</v>
      </c>
      <c r="AL6642" s="93"/>
      <c r="AM6642" s="257">
        <v>5636.17</v>
      </c>
      <c r="AN6642" s="258">
        <v>5623.6882916590666</v>
      </c>
      <c r="AO6642" s="276">
        <v>0.999233882668633</v>
      </c>
      <c r="AQ6642" s="280">
        <v>6265.5561689237556</v>
      </c>
      <c r="AR6642" s="281">
        <v>6315.6449098343692</v>
      </c>
    </row>
    <row r="6643" spans="1:44" x14ac:dyDescent="0.2">
      <c r="A6643" s="260" t="s">
        <v>8399</v>
      </c>
      <c r="B6643" s="261" t="s">
        <v>6634</v>
      </c>
      <c r="C6643" s="261" t="s">
        <v>6647</v>
      </c>
      <c r="D6643" s="262" t="s">
        <v>14568</v>
      </c>
      <c r="E6643" s="257">
        <v>212</v>
      </c>
      <c r="F6643" s="258">
        <v>407</v>
      </c>
      <c r="G6643" s="258">
        <v>1529</v>
      </c>
      <c r="H6643" s="258">
        <v>1163</v>
      </c>
      <c r="I6643" s="258">
        <v>532</v>
      </c>
      <c r="J6643" s="258">
        <v>292</v>
      </c>
      <c r="K6643" s="259">
        <v>109</v>
      </c>
      <c r="L6643" s="257">
        <v>222</v>
      </c>
      <c r="M6643" s="258">
        <v>464</v>
      </c>
      <c r="N6643" s="258">
        <v>1473</v>
      </c>
      <c r="O6643" s="258">
        <v>1191</v>
      </c>
      <c r="P6643" s="258">
        <v>540</v>
      </c>
      <c r="Q6643" s="258">
        <v>393</v>
      </c>
      <c r="R6643" s="259">
        <v>194</v>
      </c>
      <c r="S6643" s="267">
        <v>8721</v>
      </c>
      <c r="T6643" s="90"/>
      <c r="U6643" s="260">
        <v>196</v>
      </c>
      <c r="V6643" s="273">
        <v>102.507417944306</v>
      </c>
      <c r="W6643" s="273">
        <v>75.115124412338005</v>
      </c>
      <c r="X6643" s="274">
        <v>1.1049558900000001</v>
      </c>
      <c r="Z6643" s="257">
        <v>24963.729999999996</v>
      </c>
      <c r="AA6643" s="258">
        <v>9665.8382393322099</v>
      </c>
      <c r="AB6643" s="276">
        <v>1.1083405847187491</v>
      </c>
      <c r="AC6643" s="92"/>
      <c r="AD6643" s="257">
        <v>808208.81200267212</v>
      </c>
      <c r="AE6643" s="258">
        <v>8195.2299779297609</v>
      </c>
      <c r="AF6643" s="276">
        <v>0.93971218643845444</v>
      </c>
      <c r="AG6643" s="93"/>
      <c r="AH6643" s="257">
        <v>9636.3203166900003</v>
      </c>
      <c r="AI6643" s="258">
        <v>8173.876363780133</v>
      </c>
      <c r="AJ6643" s="258">
        <v>8458.3806546144642</v>
      </c>
      <c r="AK6643" s="276">
        <v>0.96988655597001083</v>
      </c>
      <c r="AL6643" s="93"/>
      <c r="AM6643" s="257">
        <v>8805.2800000000007</v>
      </c>
      <c r="AN6643" s="258">
        <v>8785.7800670987126</v>
      </c>
      <c r="AO6643" s="276">
        <v>1.0074280549362129</v>
      </c>
      <c r="AQ6643" s="280">
        <v>8875.0204438242035</v>
      </c>
      <c r="AR6643" s="281">
        <v>8945.9700271655747</v>
      </c>
    </row>
    <row r="6644" spans="1:44" x14ac:dyDescent="0.2">
      <c r="A6644" s="260" t="s">
        <v>8399</v>
      </c>
      <c r="B6644" s="261" t="s">
        <v>6634</v>
      </c>
      <c r="C6644" s="261" t="s">
        <v>6648</v>
      </c>
      <c r="D6644" s="262" t="s">
        <v>14341</v>
      </c>
      <c r="E6644" s="257">
        <v>66</v>
      </c>
      <c r="F6644" s="258">
        <v>170</v>
      </c>
      <c r="G6644" s="258">
        <v>561</v>
      </c>
      <c r="H6644" s="258">
        <v>548</v>
      </c>
      <c r="I6644" s="258">
        <v>259</v>
      </c>
      <c r="J6644" s="258">
        <v>136</v>
      </c>
      <c r="K6644" s="259">
        <v>50</v>
      </c>
      <c r="L6644" s="257">
        <v>69</v>
      </c>
      <c r="M6644" s="258">
        <v>137</v>
      </c>
      <c r="N6644" s="258">
        <v>516</v>
      </c>
      <c r="O6644" s="258">
        <v>568</v>
      </c>
      <c r="P6644" s="258">
        <v>263</v>
      </c>
      <c r="Q6644" s="258">
        <v>172</v>
      </c>
      <c r="R6644" s="259">
        <v>96</v>
      </c>
      <c r="S6644" s="267">
        <v>3611</v>
      </c>
      <c r="T6644" s="90"/>
      <c r="U6644" s="260">
        <v>30</v>
      </c>
      <c r="V6644" s="273">
        <v>102.18858820965301</v>
      </c>
      <c r="W6644" s="273">
        <v>82.238991968983598</v>
      </c>
      <c r="X6644" s="274">
        <v>1.1049558900000001</v>
      </c>
      <c r="Z6644" s="257">
        <v>10865.61</v>
      </c>
      <c r="AA6644" s="258">
        <v>4207.1128245526797</v>
      </c>
      <c r="AB6644" s="276">
        <v>1.165082477029266</v>
      </c>
      <c r="AC6644" s="92"/>
      <c r="AD6644" s="257">
        <v>340435.16256734356</v>
      </c>
      <c r="AE6644" s="258">
        <v>3452.0094415947319</v>
      </c>
      <c r="AF6644" s="276">
        <v>0.95597049061055994</v>
      </c>
      <c r="AG6644" s="93"/>
      <c r="AH6644" s="257">
        <v>3989.9957187900004</v>
      </c>
      <c r="AI6644" s="258">
        <v>3384.4590700160607</v>
      </c>
      <c r="AJ6644" s="258">
        <v>3502.260353607709</v>
      </c>
      <c r="AK6644" s="276">
        <v>0.96988655597001083</v>
      </c>
      <c r="AL6644" s="93"/>
      <c r="AM6644" s="257">
        <v>3623.9</v>
      </c>
      <c r="AN6644" s="258">
        <v>3615.874609911215</v>
      </c>
      <c r="AO6644" s="276">
        <v>1.0013499335118292</v>
      </c>
      <c r="AQ6644" s="280">
        <v>3906.0289527654454</v>
      </c>
      <c r="AR6644" s="281">
        <v>3937.2549232826054</v>
      </c>
    </row>
    <row r="6645" spans="1:44" x14ac:dyDescent="0.2">
      <c r="A6645" s="260" t="s">
        <v>8399</v>
      </c>
      <c r="B6645" s="261" t="s">
        <v>6634</v>
      </c>
      <c r="C6645" s="261" t="s">
        <v>6649</v>
      </c>
      <c r="D6645" s="262" t="s">
        <v>14569</v>
      </c>
      <c r="E6645" s="257">
        <v>180</v>
      </c>
      <c r="F6645" s="258">
        <v>503</v>
      </c>
      <c r="G6645" s="258">
        <v>1408</v>
      </c>
      <c r="H6645" s="258">
        <v>1488</v>
      </c>
      <c r="I6645" s="258">
        <v>936</v>
      </c>
      <c r="J6645" s="258">
        <v>564</v>
      </c>
      <c r="K6645" s="259">
        <v>199</v>
      </c>
      <c r="L6645" s="257">
        <v>188</v>
      </c>
      <c r="M6645" s="258">
        <v>440</v>
      </c>
      <c r="N6645" s="258">
        <v>1373</v>
      </c>
      <c r="O6645" s="258">
        <v>1636</v>
      </c>
      <c r="P6645" s="258">
        <v>996</v>
      </c>
      <c r="Q6645" s="258">
        <v>638</v>
      </c>
      <c r="R6645" s="259">
        <v>411</v>
      </c>
      <c r="S6645" s="267">
        <v>10960</v>
      </c>
      <c r="T6645" s="90"/>
      <c r="U6645" s="260">
        <v>222</v>
      </c>
      <c r="V6645" s="273">
        <v>91.850694344192505</v>
      </c>
      <c r="W6645" s="273">
        <v>79.663229927007194</v>
      </c>
      <c r="X6645" s="274">
        <v>1.1049558900000001</v>
      </c>
      <c r="Z6645" s="257">
        <v>35772.720000000001</v>
      </c>
      <c r="AA6645" s="258">
        <v>13851.028067557379</v>
      </c>
      <c r="AB6645" s="276">
        <v>1.2637799331712938</v>
      </c>
      <c r="AC6645" s="92"/>
      <c r="AD6645" s="257">
        <v>997005.71959472483</v>
      </c>
      <c r="AE6645" s="258">
        <v>10109.628897937713</v>
      </c>
      <c r="AF6645" s="276">
        <v>0.92241139579723663</v>
      </c>
      <c r="AG6645" s="93"/>
      <c r="AH6645" s="257">
        <v>12110.3165544</v>
      </c>
      <c r="AI6645" s="258">
        <v>10272.409694648579</v>
      </c>
      <c r="AJ6645" s="258">
        <v>10629.956653431316</v>
      </c>
      <c r="AK6645" s="276">
        <v>0.96988655597001061</v>
      </c>
      <c r="AL6645" s="93"/>
      <c r="AM6645" s="257">
        <v>11055.46</v>
      </c>
      <c r="AN6645" s="258">
        <v>11030.97687985017</v>
      </c>
      <c r="AO6645" s="276">
        <v>1.0064759926870592</v>
      </c>
      <c r="AQ6645" s="280">
        <v>12471.854300933755</v>
      </c>
      <c r="AR6645" s="281">
        <v>12571.558056181024</v>
      </c>
    </row>
    <row r="6646" spans="1:44" x14ac:dyDescent="0.2">
      <c r="A6646" s="260" t="s">
        <v>8399</v>
      </c>
      <c r="B6646" s="261" t="s">
        <v>6634</v>
      </c>
      <c r="C6646" s="261" t="s">
        <v>6650</v>
      </c>
      <c r="D6646" s="262" t="s">
        <v>14570</v>
      </c>
      <c r="E6646" s="257">
        <v>120</v>
      </c>
      <c r="F6646" s="258">
        <v>259</v>
      </c>
      <c r="G6646" s="258">
        <v>787</v>
      </c>
      <c r="H6646" s="258">
        <v>697</v>
      </c>
      <c r="I6646" s="258">
        <v>328</v>
      </c>
      <c r="J6646" s="258">
        <v>152</v>
      </c>
      <c r="K6646" s="259">
        <v>48</v>
      </c>
      <c r="L6646" s="257">
        <v>89</v>
      </c>
      <c r="M6646" s="258">
        <v>243</v>
      </c>
      <c r="N6646" s="258">
        <v>797</v>
      </c>
      <c r="O6646" s="258">
        <v>806</v>
      </c>
      <c r="P6646" s="258">
        <v>341</v>
      </c>
      <c r="Q6646" s="258">
        <v>208</v>
      </c>
      <c r="R6646" s="259">
        <v>86</v>
      </c>
      <c r="S6646" s="267">
        <v>4961</v>
      </c>
      <c r="T6646" s="90"/>
      <c r="U6646" s="260">
        <v>12</v>
      </c>
      <c r="V6646" s="273">
        <v>100.22012295773899</v>
      </c>
      <c r="W6646" s="273">
        <v>96.795486600846203</v>
      </c>
      <c r="X6646" s="274">
        <v>1.1049558900000001</v>
      </c>
      <c r="Z6646" s="257">
        <v>14238.66</v>
      </c>
      <c r="AA6646" s="258">
        <v>5513.1418383731116</v>
      </c>
      <c r="AB6646" s="276">
        <v>1.1112964802203409</v>
      </c>
      <c r="AC6646" s="92"/>
      <c r="AD6646" s="257">
        <v>482256.74879394629</v>
      </c>
      <c r="AE6646" s="258">
        <v>4890.0790316575067</v>
      </c>
      <c r="AF6646" s="276">
        <v>0.98570429987049113</v>
      </c>
      <c r="AG6646" s="93"/>
      <c r="AH6646" s="257">
        <v>5481.6861702900005</v>
      </c>
      <c r="AI6646" s="258">
        <v>4649.7650086817166</v>
      </c>
      <c r="AJ6646" s="258">
        <v>4811.6072041672242</v>
      </c>
      <c r="AK6646" s="276">
        <v>0.96988655597001094</v>
      </c>
      <c r="AL6646" s="93"/>
      <c r="AM6646" s="257">
        <v>4966.16</v>
      </c>
      <c r="AN6646" s="258">
        <v>4955.1620775288166</v>
      </c>
      <c r="AO6646" s="276">
        <v>0.99882323675243223</v>
      </c>
      <c r="AQ6646" s="280">
        <v>5264.4789513408014</v>
      </c>
      <c r="AR6646" s="281">
        <v>5306.5647798153677</v>
      </c>
    </row>
    <row r="6647" spans="1:44" x14ac:dyDescent="0.2">
      <c r="A6647" s="260" t="s">
        <v>8399</v>
      </c>
      <c r="B6647" s="261" t="s">
        <v>6634</v>
      </c>
      <c r="C6647" s="261" t="s">
        <v>6651</v>
      </c>
      <c r="D6647" s="262" t="s">
        <v>14571</v>
      </c>
      <c r="E6647" s="257">
        <v>69</v>
      </c>
      <c r="F6647" s="258">
        <v>160</v>
      </c>
      <c r="G6647" s="258">
        <v>510</v>
      </c>
      <c r="H6647" s="258">
        <v>424</v>
      </c>
      <c r="I6647" s="258">
        <v>159</v>
      </c>
      <c r="J6647" s="258">
        <v>84</v>
      </c>
      <c r="K6647" s="259">
        <v>22</v>
      </c>
      <c r="L6647" s="257">
        <v>63</v>
      </c>
      <c r="M6647" s="258">
        <v>143</v>
      </c>
      <c r="N6647" s="258">
        <v>503</v>
      </c>
      <c r="O6647" s="258">
        <v>411</v>
      </c>
      <c r="P6647" s="258">
        <v>178</v>
      </c>
      <c r="Q6647" s="258">
        <v>116</v>
      </c>
      <c r="R6647" s="259">
        <v>46</v>
      </c>
      <c r="S6647" s="267">
        <v>2888</v>
      </c>
      <c r="T6647" s="90"/>
      <c r="U6647" s="260">
        <v>11</v>
      </c>
      <c r="V6647" s="273">
        <v>105.608049799813</v>
      </c>
      <c r="W6647" s="273">
        <v>99.594258042199897</v>
      </c>
      <c r="X6647" s="274">
        <v>1.1049558900000001</v>
      </c>
      <c r="Z6647" s="257">
        <v>7960.7699999999995</v>
      </c>
      <c r="AA6647" s="258">
        <v>3082.3725092575783</v>
      </c>
      <c r="AB6647" s="276">
        <v>1.0673035004354496</v>
      </c>
      <c r="AC6647" s="92"/>
      <c r="AD6647" s="257">
        <v>286718.55699907651</v>
      </c>
      <c r="AE6647" s="258">
        <v>2907.323551354481</v>
      </c>
      <c r="AF6647" s="276">
        <v>1.0066909803859005</v>
      </c>
      <c r="AG6647" s="93"/>
      <c r="AH6647" s="257">
        <v>3191.1126103199999</v>
      </c>
      <c r="AI6647" s="258">
        <v>2706.8174450862316</v>
      </c>
      <c r="AJ6647" s="258">
        <v>2801.0323736413911</v>
      </c>
      <c r="AK6647" s="276">
        <v>0.96988655597001083</v>
      </c>
      <c r="AL6647" s="93"/>
      <c r="AM6647" s="257">
        <v>2892.73</v>
      </c>
      <c r="AN6647" s="258">
        <v>2886.3238390486681</v>
      </c>
      <c r="AO6647" s="276">
        <v>0.99941961185895711</v>
      </c>
      <c r="AQ6647" s="280">
        <v>3007.8079788704181</v>
      </c>
      <c r="AR6647" s="281">
        <v>3031.8533007062915</v>
      </c>
    </row>
    <row r="6648" spans="1:44" x14ac:dyDescent="0.2">
      <c r="A6648" s="260" t="s">
        <v>8399</v>
      </c>
      <c r="B6648" s="261" t="s">
        <v>6418</v>
      </c>
      <c r="C6648" s="261" t="s">
        <v>6444</v>
      </c>
      <c r="D6648" s="262" t="s">
        <v>14390</v>
      </c>
      <c r="E6648" s="257"/>
      <c r="F6648" s="258"/>
      <c r="G6648" s="258"/>
      <c r="H6648" s="258"/>
      <c r="I6648" s="258"/>
      <c r="J6648" s="258"/>
      <c r="K6648" s="259"/>
      <c r="L6648" s="257"/>
      <c r="M6648" s="258"/>
      <c r="N6648" s="258"/>
      <c r="O6648" s="258"/>
      <c r="P6648" s="258"/>
      <c r="Q6648" s="258"/>
      <c r="R6648" s="259"/>
      <c r="S6648" s="267"/>
      <c r="T6648" s="90"/>
      <c r="U6648" s="260"/>
      <c r="V6648" s="273"/>
      <c r="W6648" s="273"/>
      <c r="X6648" s="274"/>
      <c r="Z6648" s="257"/>
      <c r="AA6648" s="258"/>
      <c r="AB6648" s="276"/>
      <c r="AC6648" s="92"/>
      <c r="AD6648" s="257"/>
      <c r="AE6648" s="258"/>
      <c r="AF6648" s="276"/>
      <c r="AG6648" s="93"/>
      <c r="AH6648" s="257"/>
      <c r="AI6648" s="258"/>
      <c r="AJ6648" s="258"/>
      <c r="AK6648" s="276"/>
      <c r="AL6648" s="93"/>
      <c r="AM6648" s="257"/>
      <c r="AN6648" s="258"/>
      <c r="AO6648" s="276"/>
      <c r="AQ6648" s="280"/>
      <c r="AR6648" s="281">
        <v>3.0131974047962156</v>
      </c>
    </row>
    <row r="6649" spans="1:44" x14ac:dyDescent="0.2">
      <c r="A6649" s="260" t="s">
        <v>8399</v>
      </c>
      <c r="B6649" s="261" t="s">
        <v>6484</v>
      </c>
      <c r="C6649" s="261" t="s">
        <v>6632</v>
      </c>
      <c r="D6649" s="262" t="s">
        <v>9043</v>
      </c>
      <c r="E6649" s="257">
        <v>92</v>
      </c>
      <c r="F6649" s="258">
        <v>200</v>
      </c>
      <c r="G6649" s="258">
        <v>704</v>
      </c>
      <c r="H6649" s="258">
        <v>666</v>
      </c>
      <c r="I6649" s="258">
        <v>299</v>
      </c>
      <c r="J6649" s="258">
        <v>263</v>
      </c>
      <c r="K6649" s="259">
        <v>70</v>
      </c>
      <c r="L6649" s="257">
        <v>61</v>
      </c>
      <c r="M6649" s="258">
        <v>168</v>
      </c>
      <c r="N6649" s="258">
        <v>561</v>
      </c>
      <c r="O6649" s="258">
        <v>587</v>
      </c>
      <c r="P6649" s="258">
        <v>342</v>
      </c>
      <c r="Q6649" s="258">
        <v>273</v>
      </c>
      <c r="R6649" s="259">
        <v>106</v>
      </c>
      <c r="S6649" s="267">
        <v>4392</v>
      </c>
      <c r="T6649" s="90"/>
      <c r="U6649" s="260">
        <v>25</v>
      </c>
      <c r="V6649" s="273">
        <v>82.284116619353298</v>
      </c>
      <c r="W6649" s="273">
        <v>76.501593806921605</v>
      </c>
      <c r="X6649" s="274">
        <v>1.1682667360000001</v>
      </c>
      <c r="Z6649" s="257">
        <v>13711.63</v>
      </c>
      <c r="AA6649" s="258">
        <v>5309.0783139208252</v>
      </c>
      <c r="AB6649" s="276">
        <v>1.2088065377779658</v>
      </c>
      <c r="AC6649" s="92"/>
      <c r="AD6649" s="257">
        <v>385269.81686619285</v>
      </c>
      <c r="AE6649" s="258">
        <v>3906.6324270204741</v>
      </c>
      <c r="AF6649" s="276">
        <v>0.88948825751832283</v>
      </c>
      <c r="AG6649" s="93"/>
      <c r="AH6649" s="257">
        <v>5131.0275045120006</v>
      </c>
      <c r="AI6649" s="258">
        <v>4352.3236113681405</v>
      </c>
      <c r="AJ6649" s="258">
        <v>4372.9553334567081</v>
      </c>
      <c r="AK6649" s="276">
        <v>0.99566378266318489</v>
      </c>
      <c r="AL6649" s="93"/>
      <c r="AM6649" s="257">
        <v>4402.75</v>
      </c>
      <c r="AN6649" s="258">
        <v>4392.999789946356</v>
      </c>
      <c r="AO6649" s="276">
        <v>1.0002276388766749</v>
      </c>
      <c r="AQ6649" s="280">
        <v>4702.9559589159098</v>
      </c>
      <c r="AR6649" s="281">
        <v>4740.5528036634732</v>
      </c>
    </row>
    <row r="6650" spans="1:44" x14ac:dyDescent="0.2">
      <c r="A6650" s="260" t="s">
        <v>8399</v>
      </c>
      <c r="B6650" s="261" t="s">
        <v>6418</v>
      </c>
      <c r="C6650" s="261" t="s">
        <v>6445</v>
      </c>
      <c r="D6650" s="262" t="s">
        <v>14391</v>
      </c>
      <c r="E6650" s="257">
        <v>160</v>
      </c>
      <c r="F6650" s="258">
        <v>135</v>
      </c>
      <c r="G6650" s="258">
        <v>1792</v>
      </c>
      <c r="H6650" s="258">
        <v>250</v>
      </c>
      <c r="I6650" s="258">
        <v>36</v>
      </c>
      <c r="J6650" s="258">
        <v>12</v>
      </c>
      <c r="K6650" s="259">
        <v>5</v>
      </c>
      <c r="L6650" s="257">
        <v>142</v>
      </c>
      <c r="M6650" s="258">
        <v>114</v>
      </c>
      <c r="N6650" s="258">
        <v>1875</v>
      </c>
      <c r="O6650" s="258">
        <v>175</v>
      </c>
      <c r="P6650" s="258">
        <v>32</v>
      </c>
      <c r="Q6650" s="258">
        <v>20</v>
      </c>
      <c r="R6650" s="259">
        <v>17</v>
      </c>
      <c r="S6650" s="267">
        <v>4765</v>
      </c>
      <c r="T6650" s="90"/>
      <c r="U6650" s="260">
        <v>35</v>
      </c>
      <c r="V6650" s="273">
        <v>108.196048679246</v>
      </c>
      <c r="W6650" s="273">
        <v>137.74387434554899</v>
      </c>
      <c r="X6650" s="274">
        <v>1.178905034</v>
      </c>
      <c r="Z6650" s="257">
        <v>9119.3799999999992</v>
      </c>
      <c r="AA6650" s="258">
        <v>3530.9808238993678</v>
      </c>
      <c r="AB6650" s="276">
        <v>0.74102430721917478</v>
      </c>
      <c r="AC6650" s="92"/>
      <c r="AD6650" s="257">
        <v>519325.14112956659</v>
      </c>
      <c r="AE6650" s="258">
        <v>5265.9521916516269</v>
      </c>
      <c r="AF6650" s="276">
        <v>1.1051316246907927</v>
      </c>
      <c r="AG6650" s="93"/>
      <c r="AH6650" s="257">
        <v>5617.4824870100001</v>
      </c>
      <c r="AI6650" s="258">
        <v>4764.9523693180709</v>
      </c>
      <c r="AJ6650" s="258">
        <v>4764.9771372726736</v>
      </c>
      <c r="AK6650" s="276">
        <v>0.99999520194599656</v>
      </c>
      <c r="AL6650" s="93"/>
      <c r="AM6650" s="257">
        <v>4780.05</v>
      </c>
      <c r="AN6650" s="258">
        <v>4769.4642316581867</v>
      </c>
      <c r="AO6650" s="276">
        <v>1.0009368796764295</v>
      </c>
      <c r="AQ6650" s="280">
        <v>3905.8357247052872</v>
      </c>
      <c r="AR6650" s="281">
        <v>3937.0601504992046</v>
      </c>
    </row>
    <row r="6651" spans="1:44" x14ac:dyDescent="0.2">
      <c r="A6651" s="260" t="s">
        <v>8399</v>
      </c>
      <c r="B6651" s="261" t="s">
        <v>1631</v>
      </c>
      <c r="C6651" s="261" t="s">
        <v>1690</v>
      </c>
      <c r="D6651" s="262" t="s">
        <v>10016</v>
      </c>
      <c r="E6651" s="257">
        <v>3</v>
      </c>
      <c r="F6651" s="258">
        <v>6</v>
      </c>
      <c r="G6651" s="258">
        <v>158</v>
      </c>
      <c r="H6651" s="258">
        <v>68</v>
      </c>
      <c r="I6651" s="258">
        <v>12</v>
      </c>
      <c r="J6651" s="258">
        <v>5</v>
      </c>
      <c r="K6651" s="259">
        <v>0</v>
      </c>
      <c r="L6651" s="257">
        <v>6</v>
      </c>
      <c r="M6651" s="258">
        <v>5</v>
      </c>
      <c r="N6651" s="258">
        <v>90</v>
      </c>
      <c r="O6651" s="258">
        <v>36</v>
      </c>
      <c r="P6651" s="258">
        <v>9</v>
      </c>
      <c r="Q6651" s="258">
        <v>2</v>
      </c>
      <c r="R6651" s="259">
        <v>0</v>
      </c>
      <c r="S6651" s="267">
        <v>400</v>
      </c>
      <c r="T6651" s="90"/>
      <c r="U6651" s="260">
        <v>0</v>
      </c>
      <c r="V6651" s="273">
        <v>112.555793238625</v>
      </c>
      <c r="W6651" s="273">
        <v>124.4425</v>
      </c>
      <c r="X6651" s="274">
        <v>1.0521536069999999</v>
      </c>
      <c r="Z6651" s="257">
        <v>806.92</v>
      </c>
      <c r="AA6651" s="258">
        <v>312.43560926519984</v>
      </c>
      <c r="AB6651" s="276">
        <v>0.78108902316299966</v>
      </c>
      <c r="AC6651" s="92"/>
      <c r="AD6651" s="257">
        <v>42790.700681706767</v>
      </c>
      <c r="AE6651" s="258">
        <v>433.89731440119886</v>
      </c>
      <c r="AF6651" s="276">
        <v>1.0847432860029971</v>
      </c>
      <c r="AG6651" s="93"/>
      <c r="AH6651" s="257">
        <v>420.86144279999996</v>
      </c>
      <c r="AI6651" s="258">
        <v>356.98993876025088</v>
      </c>
      <c r="AJ6651" s="258">
        <v>379.35517060492043</v>
      </c>
      <c r="AK6651" s="276">
        <v>0.94838792651230108</v>
      </c>
      <c r="AL6651" s="93"/>
      <c r="AM6651" s="257">
        <v>400</v>
      </c>
      <c r="AN6651" s="258">
        <v>399.11417091103112</v>
      </c>
      <c r="AO6651" s="276">
        <v>0.9977854272775778</v>
      </c>
      <c r="AQ6651" s="280">
        <v>320.70864726873981</v>
      </c>
      <c r="AR6651" s="281">
        <v>323.27248867527157</v>
      </c>
    </row>
    <row r="6652" spans="1:44" x14ac:dyDescent="0.2">
      <c r="A6652" s="260" t="s">
        <v>8399</v>
      </c>
      <c r="B6652" s="261" t="s">
        <v>6634</v>
      </c>
      <c r="C6652" s="261" t="s">
        <v>6652</v>
      </c>
      <c r="D6652" s="262" t="s">
        <v>14572</v>
      </c>
      <c r="E6652" s="257"/>
      <c r="F6652" s="258"/>
      <c r="G6652" s="258"/>
      <c r="H6652" s="258"/>
      <c r="I6652" s="258"/>
      <c r="J6652" s="258"/>
      <c r="K6652" s="259"/>
      <c r="L6652" s="257"/>
      <c r="M6652" s="258"/>
      <c r="N6652" s="258"/>
      <c r="O6652" s="258"/>
      <c r="P6652" s="258"/>
      <c r="Q6652" s="258"/>
      <c r="R6652" s="259"/>
      <c r="S6652" s="267"/>
      <c r="T6652" s="90"/>
      <c r="U6652" s="260"/>
      <c r="V6652" s="273"/>
      <c r="W6652" s="273"/>
      <c r="X6652" s="274"/>
      <c r="Z6652" s="257"/>
      <c r="AA6652" s="258"/>
      <c r="AB6652" s="276"/>
      <c r="AC6652" s="92"/>
      <c r="AD6652" s="257"/>
      <c r="AE6652" s="258"/>
      <c r="AF6652" s="276"/>
      <c r="AG6652" s="93"/>
      <c r="AH6652" s="257"/>
      <c r="AI6652" s="258"/>
      <c r="AJ6652" s="258"/>
      <c r="AK6652" s="276"/>
      <c r="AL6652" s="93"/>
      <c r="AM6652" s="257"/>
      <c r="AN6652" s="258"/>
      <c r="AO6652" s="276"/>
      <c r="AQ6652" s="280"/>
      <c r="AR6652" s="281">
        <v>1.155580822486918</v>
      </c>
    </row>
    <row r="6653" spans="1:44" x14ac:dyDescent="0.2">
      <c r="A6653" s="260" t="s">
        <v>8399</v>
      </c>
      <c r="B6653" s="261" t="s">
        <v>6519</v>
      </c>
      <c r="C6653" s="261" t="s">
        <v>6633</v>
      </c>
      <c r="D6653" s="262" t="s">
        <v>14556</v>
      </c>
      <c r="E6653" s="257">
        <v>18</v>
      </c>
      <c r="F6653" s="258">
        <v>28</v>
      </c>
      <c r="G6653" s="258">
        <v>196</v>
      </c>
      <c r="H6653" s="258">
        <v>54</v>
      </c>
      <c r="I6653" s="258">
        <v>5</v>
      </c>
      <c r="J6653" s="258">
        <v>2</v>
      </c>
      <c r="K6653" s="259">
        <v>0</v>
      </c>
      <c r="L6653" s="257">
        <v>22</v>
      </c>
      <c r="M6653" s="258">
        <v>22</v>
      </c>
      <c r="N6653" s="258">
        <v>177</v>
      </c>
      <c r="O6653" s="258">
        <v>44</v>
      </c>
      <c r="P6653" s="258">
        <v>4</v>
      </c>
      <c r="Q6653" s="258">
        <v>1</v>
      </c>
      <c r="R6653" s="259">
        <v>0</v>
      </c>
      <c r="S6653" s="267">
        <v>573</v>
      </c>
      <c r="T6653" s="90"/>
      <c r="U6653" s="260">
        <v>0</v>
      </c>
      <c r="V6653" s="273">
        <v>88.191860139598603</v>
      </c>
      <c r="W6653" s="273">
        <v>129.04886561954601</v>
      </c>
      <c r="X6653" s="274">
        <v>1.293461339</v>
      </c>
      <c r="Z6653" s="257">
        <v>1112.6399999999999</v>
      </c>
      <c r="AA6653" s="258">
        <v>430.80894796613285</v>
      </c>
      <c r="AB6653" s="276">
        <v>0.75184807672972576</v>
      </c>
      <c r="AC6653" s="92"/>
      <c r="AD6653" s="257">
        <v>58276.800949836361</v>
      </c>
      <c r="AE6653" s="258">
        <v>590.92622979266093</v>
      </c>
      <c r="AF6653" s="276">
        <v>1.0312848687480993</v>
      </c>
      <c r="AG6653" s="93"/>
      <c r="AH6653" s="257">
        <v>741.15334724700006</v>
      </c>
      <c r="AI6653" s="258">
        <v>628.67314783073664</v>
      </c>
      <c r="AJ6653" s="258">
        <v>599.72311095875364</v>
      </c>
      <c r="AK6653" s="276">
        <v>1.0466371919000936</v>
      </c>
      <c r="AL6653" s="93"/>
      <c r="AM6653" s="257">
        <v>573</v>
      </c>
      <c r="AN6653" s="258">
        <v>571.73104983005214</v>
      </c>
      <c r="AO6653" s="276">
        <v>0.99778542727757791</v>
      </c>
      <c r="AQ6653" s="280">
        <v>463.97724385017307</v>
      </c>
      <c r="AR6653" s="281">
        <v>467.68641751793126</v>
      </c>
    </row>
    <row r="6654" spans="1:44" x14ac:dyDescent="0.2">
      <c r="A6654" s="260" t="s">
        <v>8399</v>
      </c>
      <c r="B6654" s="261" t="s">
        <v>6446</v>
      </c>
      <c r="C6654" s="261" t="s">
        <v>6483</v>
      </c>
      <c r="D6654" s="262" t="s">
        <v>14425</v>
      </c>
      <c r="E6654" s="257">
        <v>175</v>
      </c>
      <c r="F6654" s="258">
        <v>196</v>
      </c>
      <c r="G6654" s="258">
        <v>619</v>
      </c>
      <c r="H6654" s="258">
        <v>229</v>
      </c>
      <c r="I6654" s="258">
        <v>42</v>
      </c>
      <c r="J6654" s="258">
        <v>22</v>
      </c>
      <c r="K6654" s="259">
        <v>3</v>
      </c>
      <c r="L6654" s="257">
        <v>177</v>
      </c>
      <c r="M6654" s="258">
        <v>186</v>
      </c>
      <c r="N6654" s="258">
        <v>792</v>
      </c>
      <c r="O6654" s="258">
        <v>243</v>
      </c>
      <c r="P6654" s="258">
        <v>43</v>
      </c>
      <c r="Q6654" s="258">
        <v>34</v>
      </c>
      <c r="R6654" s="259">
        <v>7</v>
      </c>
      <c r="S6654" s="267">
        <v>2768</v>
      </c>
      <c r="T6654" s="90"/>
      <c r="U6654" s="260">
        <v>7</v>
      </c>
      <c r="V6654" s="273">
        <v>104.96363519505201</v>
      </c>
      <c r="W6654" s="273">
        <v>114.48429035752901</v>
      </c>
      <c r="X6654" s="274">
        <v>1.1948624809999999</v>
      </c>
      <c r="Z6654" s="257">
        <v>6206.55</v>
      </c>
      <c r="AA6654" s="258">
        <v>2403.1468183771949</v>
      </c>
      <c r="AB6654" s="276">
        <v>0.86818887947153001</v>
      </c>
      <c r="AC6654" s="92"/>
      <c r="AD6654" s="257">
        <v>284097.42764014233</v>
      </c>
      <c r="AE6654" s="258">
        <v>2880.745323575522</v>
      </c>
      <c r="AF6654" s="276">
        <v>1.0407316920431799</v>
      </c>
      <c r="AG6654" s="93"/>
      <c r="AH6654" s="257">
        <v>3307.3793474079998</v>
      </c>
      <c r="AI6654" s="258">
        <v>2805.4391080182372</v>
      </c>
      <c r="AJ6654" s="258">
        <v>2785.9707718487539</v>
      </c>
      <c r="AK6654" s="276">
        <v>1.0064923308702145</v>
      </c>
      <c r="AL6654" s="93"/>
      <c r="AM6654" s="257">
        <v>2771.01</v>
      </c>
      <c r="AN6654" s="258">
        <v>2764.8733968404413</v>
      </c>
      <c r="AO6654" s="276">
        <v>0.99887044683541959</v>
      </c>
      <c r="AQ6654" s="280">
        <v>2514.4251869547807</v>
      </c>
      <c r="AR6654" s="281">
        <v>2534.5262583254539</v>
      </c>
    </row>
    <row r="6655" spans="1:44" x14ac:dyDescent="0.2">
      <c r="A6655" s="260" t="s">
        <v>8399</v>
      </c>
      <c r="B6655" s="261" t="s">
        <v>1631</v>
      </c>
      <c r="C6655" s="261" t="s">
        <v>1691</v>
      </c>
      <c r="D6655" s="262" t="s">
        <v>10017</v>
      </c>
      <c r="E6655" s="257">
        <v>102</v>
      </c>
      <c r="F6655" s="258">
        <v>239</v>
      </c>
      <c r="G6655" s="258">
        <v>630</v>
      </c>
      <c r="H6655" s="258">
        <v>698</v>
      </c>
      <c r="I6655" s="258">
        <v>364</v>
      </c>
      <c r="J6655" s="258">
        <v>167</v>
      </c>
      <c r="K6655" s="259">
        <v>66</v>
      </c>
      <c r="L6655" s="257">
        <v>85</v>
      </c>
      <c r="M6655" s="258">
        <v>255</v>
      </c>
      <c r="N6655" s="258">
        <v>614</v>
      </c>
      <c r="O6655" s="258">
        <v>737</v>
      </c>
      <c r="P6655" s="258">
        <v>374</v>
      </c>
      <c r="Q6655" s="258">
        <v>210</v>
      </c>
      <c r="R6655" s="259">
        <v>123</v>
      </c>
      <c r="S6655" s="267">
        <v>4664</v>
      </c>
      <c r="T6655" s="90"/>
      <c r="U6655" s="260">
        <v>55</v>
      </c>
      <c r="V6655" s="273">
        <v>81.5568861105168</v>
      </c>
      <c r="W6655" s="273">
        <v>63.043105297018997</v>
      </c>
      <c r="X6655" s="274">
        <v>1.0521536069999999</v>
      </c>
      <c r="Z6655" s="257">
        <v>14128.83</v>
      </c>
      <c r="AA6655" s="258">
        <v>5470.6161815972264</v>
      </c>
      <c r="AB6655" s="276">
        <v>1.1729451504282218</v>
      </c>
      <c r="AC6655" s="92"/>
      <c r="AD6655" s="257">
        <v>393382.59137300943</v>
      </c>
      <c r="AE6655" s="258">
        <v>3988.8958864817746</v>
      </c>
      <c r="AF6655" s="276">
        <v>0.85525211974309057</v>
      </c>
      <c r="AG6655" s="93"/>
      <c r="AH6655" s="257">
        <v>4907.2444230479996</v>
      </c>
      <c r="AI6655" s="258">
        <v>4162.5026859445252</v>
      </c>
      <c r="AJ6655" s="258">
        <v>4423.2812892533721</v>
      </c>
      <c r="AK6655" s="276">
        <v>0.94838792651230108</v>
      </c>
      <c r="AL6655" s="93"/>
      <c r="AM6655" s="257">
        <v>4687.6499999999996</v>
      </c>
      <c r="AN6655" s="258">
        <v>4677.2688581777375</v>
      </c>
      <c r="AO6655" s="276">
        <v>1.0028449524394807</v>
      </c>
      <c r="AQ6655" s="280">
        <v>4449.8996212528737</v>
      </c>
      <c r="AR6655" s="281">
        <v>4485.4734575090506</v>
      </c>
    </row>
    <row r="6656" spans="1:44" x14ac:dyDescent="0.2">
      <c r="A6656" s="260" t="s">
        <v>8399</v>
      </c>
      <c r="B6656" s="261" t="s">
        <v>1631</v>
      </c>
      <c r="C6656" s="261" t="s">
        <v>1734</v>
      </c>
      <c r="D6656" s="262" t="s">
        <v>10059</v>
      </c>
      <c r="E6656" s="257">
        <v>59</v>
      </c>
      <c r="F6656" s="258">
        <v>130</v>
      </c>
      <c r="G6656" s="258">
        <v>485</v>
      </c>
      <c r="H6656" s="258">
        <v>307</v>
      </c>
      <c r="I6656" s="258">
        <v>93</v>
      </c>
      <c r="J6656" s="258">
        <v>53</v>
      </c>
      <c r="K6656" s="259">
        <v>24</v>
      </c>
      <c r="L6656" s="257">
        <v>66</v>
      </c>
      <c r="M6656" s="258">
        <v>133</v>
      </c>
      <c r="N6656" s="258">
        <v>446</v>
      </c>
      <c r="O6656" s="258">
        <v>345</v>
      </c>
      <c r="P6656" s="258">
        <v>91</v>
      </c>
      <c r="Q6656" s="258">
        <v>68</v>
      </c>
      <c r="R6656" s="259">
        <v>43</v>
      </c>
      <c r="S6656" s="267">
        <v>2343</v>
      </c>
      <c r="T6656" s="90"/>
      <c r="U6656" s="260">
        <v>2</v>
      </c>
      <c r="V6656" s="273">
        <v>96.727984797357806</v>
      </c>
      <c r="W6656" s="273">
        <v>92.615220179563906</v>
      </c>
      <c r="X6656" s="274">
        <v>1.112610275</v>
      </c>
      <c r="Z6656" s="257">
        <v>6062.5</v>
      </c>
      <c r="AA6656" s="258">
        <v>2347.3713393772296</v>
      </c>
      <c r="AB6656" s="276">
        <v>1.0018657018255355</v>
      </c>
      <c r="AC6656" s="92"/>
      <c r="AD6656" s="257">
        <v>223306.39273561054</v>
      </c>
      <c r="AE6656" s="258">
        <v>2264.3247844273465</v>
      </c>
      <c r="AF6656" s="276">
        <v>0.96642116279442869</v>
      </c>
      <c r="AG6656" s="93"/>
      <c r="AH6656" s="257">
        <v>2606.8458743249998</v>
      </c>
      <c r="AI6656" s="258">
        <v>2211.221210575326</v>
      </c>
      <c r="AJ6656" s="258">
        <v>2279.7461810761565</v>
      </c>
      <c r="AK6656" s="276">
        <v>0.97300306490659694</v>
      </c>
      <c r="AL6656" s="93"/>
      <c r="AM6656" s="257">
        <v>2343.86</v>
      </c>
      <c r="AN6656" s="258">
        <v>2338.6693515788238</v>
      </c>
      <c r="AO6656" s="276">
        <v>0.99815166520649756</v>
      </c>
      <c r="AQ6656" s="280">
        <v>2203.2256205600065</v>
      </c>
      <c r="AR6656" s="281">
        <v>2220.8388689773151</v>
      </c>
    </row>
    <row r="6657" spans="1:44" x14ac:dyDescent="0.2">
      <c r="A6657" s="260" t="s">
        <v>8410</v>
      </c>
      <c r="B6657" s="261" t="s">
        <v>4216</v>
      </c>
      <c r="C6657" s="261" t="s">
        <v>4217</v>
      </c>
      <c r="D6657" s="262" t="s">
        <v>12362</v>
      </c>
      <c r="E6657" s="257">
        <v>327</v>
      </c>
      <c r="F6657" s="258">
        <v>527</v>
      </c>
      <c r="G6657" s="258">
        <v>1654</v>
      </c>
      <c r="H6657" s="258">
        <v>1050</v>
      </c>
      <c r="I6657" s="258">
        <v>298</v>
      </c>
      <c r="J6657" s="258">
        <v>182</v>
      </c>
      <c r="K6657" s="259">
        <v>57</v>
      </c>
      <c r="L6657" s="257">
        <v>306</v>
      </c>
      <c r="M6657" s="258">
        <v>500</v>
      </c>
      <c r="N6657" s="258">
        <v>1873</v>
      </c>
      <c r="O6657" s="258">
        <v>1156</v>
      </c>
      <c r="P6657" s="258">
        <v>352</v>
      </c>
      <c r="Q6657" s="258">
        <v>241</v>
      </c>
      <c r="R6657" s="259">
        <v>138</v>
      </c>
      <c r="S6657" s="267">
        <v>8661</v>
      </c>
      <c r="T6657" s="90"/>
      <c r="U6657" s="260">
        <v>27</v>
      </c>
      <c r="V6657" s="273">
        <v>80.1216557564195</v>
      </c>
      <c r="W6657" s="273">
        <v>80.797367509525401</v>
      </c>
      <c r="X6657" s="274">
        <v>1.3444473269999999</v>
      </c>
      <c r="Z6657" s="257">
        <v>22286.19</v>
      </c>
      <c r="AA6657" s="258">
        <v>8629.1074094705855</v>
      </c>
      <c r="AB6657" s="276">
        <v>0.99631767803609117</v>
      </c>
      <c r="AC6657" s="92"/>
      <c r="AD6657" s="257">
        <v>763667.6966012331</v>
      </c>
      <c r="AE6657" s="258">
        <v>7743.5834742449006</v>
      </c>
      <c r="AF6657" s="276">
        <v>0.89407498836680532</v>
      </c>
      <c r="AG6657" s="93"/>
      <c r="AH6657" s="257">
        <v>11644.258299146999</v>
      </c>
      <c r="AI6657" s="258">
        <v>9877.0821804563529</v>
      </c>
      <c r="AJ6657" s="258">
        <v>9244.7194466190485</v>
      </c>
      <c r="AK6657" s="276">
        <v>1.0673963106591673</v>
      </c>
      <c r="AL6657" s="93"/>
      <c r="AM6657" s="257">
        <v>8672.61</v>
      </c>
      <c r="AN6657" s="258">
        <v>8653.4038744617956</v>
      </c>
      <c r="AO6657" s="276">
        <v>0.99912295052093236</v>
      </c>
      <c r="AQ6657" s="280">
        <v>8227.8137667151004</v>
      </c>
      <c r="AR6657" s="281">
        <v>8293.5893851774836</v>
      </c>
    </row>
    <row r="6658" spans="1:44" x14ac:dyDescent="0.2">
      <c r="A6658" s="260" t="s">
        <v>8410</v>
      </c>
      <c r="B6658" s="261" t="s">
        <v>4216</v>
      </c>
      <c r="C6658" s="261" t="s">
        <v>4218</v>
      </c>
      <c r="D6658" s="262" t="s">
        <v>12363</v>
      </c>
      <c r="E6658" s="257">
        <v>169</v>
      </c>
      <c r="F6658" s="258">
        <v>220</v>
      </c>
      <c r="G6658" s="258">
        <v>1043</v>
      </c>
      <c r="H6658" s="258">
        <v>392</v>
      </c>
      <c r="I6658" s="258">
        <v>124</v>
      </c>
      <c r="J6658" s="258">
        <v>63</v>
      </c>
      <c r="K6658" s="259">
        <v>36</v>
      </c>
      <c r="L6658" s="257">
        <v>129</v>
      </c>
      <c r="M6658" s="258">
        <v>210</v>
      </c>
      <c r="N6658" s="258">
        <v>1134</v>
      </c>
      <c r="O6658" s="258">
        <v>401</v>
      </c>
      <c r="P6658" s="258">
        <v>139</v>
      </c>
      <c r="Q6658" s="258">
        <v>92</v>
      </c>
      <c r="R6658" s="259">
        <v>73</v>
      </c>
      <c r="S6658" s="267">
        <v>4225</v>
      </c>
      <c r="T6658" s="90"/>
      <c r="U6658" s="260">
        <v>96</v>
      </c>
      <c r="V6658" s="273">
        <v>79.543364340477893</v>
      </c>
      <c r="W6658" s="273">
        <v>75.0861334595362</v>
      </c>
      <c r="X6658" s="274">
        <v>1.3444473269999999</v>
      </c>
      <c r="Z6658" s="257">
        <v>10202.86</v>
      </c>
      <c r="AA6658" s="258">
        <v>3950.4991577201426</v>
      </c>
      <c r="AB6658" s="276">
        <v>0.93502938644263733</v>
      </c>
      <c r="AC6658" s="92"/>
      <c r="AD6658" s="257">
        <v>366180.5072965463</v>
      </c>
      <c r="AE6658" s="258">
        <v>3713.0670021948017</v>
      </c>
      <c r="AF6658" s="276">
        <v>0.87883242655498262</v>
      </c>
      <c r="AG6658" s="93"/>
      <c r="AH6658" s="257">
        <v>5680.2899565749995</v>
      </c>
      <c r="AI6658" s="258">
        <v>4818.2279427812136</v>
      </c>
      <c r="AJ6658" s="258">
        <v>4509.7494125349822</v>
      </c>
      <c r="AK6658" s="276">
        <v>1.0673963106591673</v>
      </c>
      <c r="AL6658" s="93"/>
      <c r="AM6658" s="257">
        <v>4266.28</v>
      </c>
      <c r="AN6658" s="258">
        <v>4256.8320126857843</v>
      </c>
      <c r="AO6658" s="276">
        <v>1.0075342041859845</v>
      </c>
      <c r="AQ6658" s="280">
        <v>3733.7354432705442</v>
      </c>
      <c r="AR6658" s="281">
        <v>3763.5840476409489</v>
      </c>
    </row>
    <row r="6659" spans="1:44" x14ac:dyDescent="0.2">
      <c r="A6659" s="260" t="s">
        <v>8410</v>
      </c>
      <c r="B6659" s="261" t="s">
        <v>4216</v>
      </c>
      <c r="C6659" s="261" t="s">
        <v>4219</v>
      </c>
      <c r="D6659" s="262" t="s">
        <v>12364</v>
      </c>
      <c r="E6659" s="257">
        <v>273</v>
      </c>
      <c r="F6659" s="258">
        <v>489</v>
      </c>
      <c r="G6659" s="258">
        <v>1646</v>
      </c>
      <c r="H6659" s="258">
        <v>695</v>
      </c>
      <c r="I6659" s="258">
        <v>174</v>
      </c>
      <c r="J6659" s="258">
        <v>114</v>
      </c>
      <c r="K6659" s="259">
        <v>55</v>
      </c>
      <c r="L6659" s="257">
        <v>254</v>
      </c>
      <c r="M6659" s="258">
        <v>414</v>
      </c>
      <c r="N6659" s="258">
        <v>1826</v>
      </c>
      <c r="O6659" s="258">
        <v>742</v>
      </c>
      <c r="P6659" s="258">
        <v>205</v>
      </c>
      <c r="Q6659" s="258">
        <v>164</v>
      </c>
      <c r="R6659" s="259">
        <v>94</v>
      </c>
      <c r="S6659" s="267">
        <v>7145</v>
      </c>
      <c r="T6659" s="90"/>
      <c r="U6659" s="260">
        <v>22</v>
      </c>
      <c r="V6659" s="273">
        <v>81.084558463224099</v>
      </c>
      <c r="W6659" s="273">
        <v>84.393226980128702</v>
      </c>
      <c r="X6659" s="274">
        <v>1.3447142350000001</v>
      </c>
      <c r="Z6659" s="257">
        <v>17041.43</v>
      </c>
      <c r="AA6659" s="258">
        <v>6598.3611322067309</v>
      </c>
      <c r="AB6659" s="276">
        <v>0.92349351045580563</v>
      </c>
      <c r="AC6659" s="92"/>
      <c r="AD6659" s="257">
        <v>637876.82610246423</v>
      </c>
      <c r="AE6659" s="258">
        <v>6468.0651953647857</v>
      </c>
      <c r="AF6659" s="276">
        <v>0.90525755008604414</v>
      </c>
      <c r="AG6659" s="93"/>
      <c r="AH6659" s="257">
        <v>9607.9832090750006</v>
      </c>
      <c r="AI6659" s="258">
        <v>8149.839801426454</v>
      </c>
      <c r="AJ6659" s="258">
        <v>7627.3231046846977</v>
      </c>
      <c r="AK6659" s="276">
        <v>1.0675049831609094</v>
      </c>
      <c r="AL6659" s="93"/>
      <c r="AM6659" s="257">
        <v>7154.46</v>
      </c>
      <c r="AN6659" s="258">
        <v>7138.6159280403408</v>
      </c>
      <c r="AO6659" s="276">
        <v>0.99910649797625484</v>
      </c>
      <c r="AQ6659" s="280">
        <v>6370.7407340163827</v>
      </c>
      <c r="AR6659" s="281">
        <v>6421.6703519835055</v>
      </c>
    </row>
    <row r="6660" spans="1:44" x14ac:dyDescent="0.2">
      <c r="A6660" s="260" t="s">
        <v>8410</v>
      </c>
      <c r="B6660" s="261" t="s">
        <v>4216</v>
      </c>
      <c r="C6660" s="261" t="s">
        <v>4220</v>
      </c>
      <c r="D6660" s="262" t="s">
        <v>12365</v>
      </c>
      <c r="E6660" s="257">
        <v>191</v>
      </c>
      <c r="F6660" s="258">
        <v>343</v>
      </c>
      <c r="G6660" s="258">
        <v>1285</v>
      </c>
      <c r="H6660" s="258">
        <v>647</v>
      </c>
      <c r="I6660" s="258">
        <v>185</v>
      </c>
      <c r="J6660" s="258">
        <v>115</v>
      </c>
      <c r="K6660" s="259">
        <v>28</v>
      </c>
      <c r="L6660" s="257">
        <v>184</v>
      </c>
      <c r="M6660" s="258">
        <v>344</v>
      </c>
      <c r="N6660" s="258">
        <v>1438</v>
      </c>
      <c r="O6660" s="258">
        <v>659</v>
      </c>
      <c r="P6660" s="258">
        <v>216</v>
      </c>
      <c r="Q6660" s="258">
        <v>122</v>
      </c>
      <c r="R6660" s="259">
        <v>48</v>
      </c>
      <c r="S6660" s="267">
        <v>5805</v>
      </c>
      <c r="T6660" s="90"/>
      <c r="U6660" s="260">
        <v>0</v>
      </c>
      <c r="V6660" s="273">
        <v>88.620522231829398</v>
      </c>
      <c r="W6660" s="273">
        <v>82.965374677002501</v>
      </c>
      <c r="X6660" s="274">
        <v>1.3444473269999999</v>
      </c>
      <c r="Z6660" s="257">
        <v>13994.14</v>
      </c>
      <c r="AA6660" s="258">
        <v>5418.4648503476228</v>
      </c>
      <c r="AB6660" s="276">
        <v>0.93341341091259655</v>
      </c>
      <c r="AC6660" s="92"/>
      <c r="AD6660" s="257">
        <v>527708.93229578913</v>
      </c>
      <c r="AE6660" s="258">
        <v>5350.9637575659835</v>
      </c>
      <c r="AF6660" s="276">
        <v>0.92178531568750788</v>
      </c>
      <c r="AG6660" s="93"/>
      <c r="AH6660" s="257">
        <v>7804.5167332349993</v>
      </c>
      <c r="AI6660" s="258">
        <v>6620.0741320343059</v>
      </c>
      <c r="AJ6660" s="258">
        <v>6196.2355833764668</v>
      </c>
      <c r="AK6660" s="276">
        <v>1.0673963106591675</v>
      </c>
      <c r="AL6660" s="93"/>
      <c r="AM6660" s="257">
        <v>5805</v>
      </c>
      <c r="AN6660" s="258">
        <v>5792.1444053463392</v>
      </c>
      <c r="AO6660" s="276">
        <v>0.9977854272775778</v>
      </c>
      <c r="AQ6660" s="280">
        <v>5319.4765653466766</v>
      </c>
      <c r="AR6660" s="281">
        <v>5362.0020612927929</v>
      </c>
    </row>
    <row r="6661" spans="1:44" x14ac:dyDescent="0.2">
      <c r="A6661" s="260" t="s">
        <v>8410</v>
      </c>
      <c r="B6661" s="261" t="s">
        <v>4216</v>
      </c>
      <c r="C6661" s="261" t="s">
        <v>4221</v>
      </c>
      <c r="D6661" s="262" t="s">
        <v>12366</v>
      </c>
      <c r="E6661" s="257">
        <v>323</v>
      </c>
      <c r="F6661" s="258">
        <v>512</v>
      </c>
      <c r="G6661" s="258">
        <v>1406</v>
      </c>
      <c r="H6661" s="258">
        <v>740</v>
      </c>
      <c r="I6661" s="258">
        <v>303</v>
      </c>
      <c r="J6661" s="258">
        <v>152</v>
      </c>
      <c r="K6661" s="259">
        <v>84</v>
      </c>
      <c r="L6661" s="257">
        <v>301</v>
      </c>
      <c r="M6661" s="258">
        <v>475</v>
      </c>
      <c r="N6661" s="258">
        <v>1625</v>
      </c>
      <c r="O6661" s="258">
        <v>911</v>
      </c>
      <c r="P6661" s="258">
        <v>327</v>
      </c>
      <c r="Q6661" s="258">
        <v>174</v>
      </c>
      <c r="R6661" s="259">
        <v>189</v>
      </c>
      <c r="S6661" s="267">
        <v>7522</v>
      </c>
      <c r="T6661" s="90"/>
      <c r="U6661" s="260">
        <v>94</v>
      </c>
      <c r="V6661" s="273">
        <v>68.747905631261901</v>
      </c>
      <c r="W6661" s="273">
        <v>62.682978723404197</v>
      </c>
      <c r="X6661" s="274">
        <v>1.3444473269999999</v>
      </c>
      <c r="Z6661" s="257">
        <v>19721.97</v>
      </c>
      <c r="AA6661" s="258">
        <v>7636.2535478857817</v>
      </c>
      <c r="AB6661" s="276">
        <v>1.0151892512477774</v>
      </c>
      <c r="AC6661" s="92"/>
      <c r="AD6661" s="257">
        <v>608636.14301333867</v>
      </c>
      <c r="AE6661" s="258">
        <v>6171.5649356938311</v>
      </c>
      <c r="AF6661" s="276">
        <v>0.82046861681651573</v>
      </c>
      <c r="AG6661" s="93"/>
      <c r="AH6661" s="257">
        <v>10112.932793693999</v>
      </c>
      <c r="AI6661" s="258">
        <v>8578.1563516213682</v>
      </c>
      <c r="AJ6661" s="258">
        <v>8028.9550487782562</v>
      </c>
      <c r="AK6661" s="276">
        <v>1.0673963106591673</v>
      </c>
      <c r="AL6661" s="93"/>
      <c r="AM6661" s="257">
        <v>7562.42</v>
      </c>
      <c r="AN6661" s="258">
        <v>7545.6724709525006</v>
      </c>
      <c r="AO6661" s="276">
        <v>1.0031470979729462</v>
      </c>
      <c r="AQ6661" s="280">
        <v>6708.6113436750402</v>
      </c>
      <c r="AR6661" s="281">
        <v>6762.2420009389525</v>
      </c>
    </row>
    <row r="6662" spans="1:44" x14ac:dyDescent="0.2">
      <c r="A6662" s="260" t="s">
        <v>8410</v>
      </c>
      <c r="B6662" s="261" t="s">
        <v>4216</v>
      </c>
      <c r="C6662" s="261" t="s">
        <v>4222</v>
      </c>
      <c r="D6662" s="262" t="s">
        <v>12367</v>
      </c>
      <c r="E6662" s="257">
        <v>347</v>
      </c>
      <c r="F6662" s="258">
        <v>660</v>
      </c>
      <c r="G6662" s="258">
        <v>1637</v>
      </c>
      <c r="H6662" s="258">
        <v>860</v>
      </c>
      <c r="I6662" s="258">
        <v>347</v>
      </c>
      <c r="J6662" s="258">
        <v>193</v>
      </c>
      <c r="K6662" s="259">
        <v>73</v>
      </c>
      <c r="L6662" s="257">
        <v>333</v>
      </c>
      <c r="M6662" s="258">
        <v>592</v>
      </c>
      <c r="N6662" s="258">
        <v>2254</v>
      </c>
      <c r="O6662" s="258">
        <v>1083</v>
      </c>
      <c r="P6662" s="258">
        <v>425</v>
      </c>
      <c r="Q6662" s="258">
        <v>261</v>
      </c>
      <c r="R6662" s="259">
        <v>161</v>
      </c>
      <c r="S6662" s="267">
        <v>9226</v>
      </c>
      <c r="T6662" s="90"/>
      <c r="U6662" s="260">
        <v>5</v>
      </c>
      <c r="V6662" s="273">
        <v>71.161865356820499</v>
      </c>
      <c r="W6662" s="273">
        <v>66.526612466124604</v>
      </c>
      <c r="X6662" s="274">
        <v>1.3444473269999999</v>
      </c>
      <c r="Z6662" s="257">
        <v>23868.82</v>
      </c>
      <c r="AA6662" s="258">
        <v>9241.8942635470539</v>
      </c>
      <c r="AB6662" s="276">
        <v>1.0017227686480656</v>
      </c>
      <c r="AC6662" s="92"/>
      <c r="AD6662" s="257">
        <v>760725.78813934338</v>
      </c>
      <c r="AE6662" s="258">
        <v>7713.7525492894283</v>
      </c>
      <c r="AF6662" s="276">
        <v>0.83608850523405898</v>
      </c>
      <c r="AG6662" s="93"/>
      <c r="AH6662" s="257">
        <v>12403.871038902</v>
      </c>
      <c r="AI6662" s="258">
        <v>10521.413254461415</v>
      </c>
      <c r="AJ6662" s="258">
        <v>9847.7983621414787</v>
      </c>
      <c r="AK6662" s="276">
        <v>1.0673963106591675</v>
      </c>
      <c r="AL6662" s="93"/>
      <c r="AM6662" s="257">
        <v>9228.15</v>
      </c>
      <c r="AN6662" s="258">
        <v>9207.7135907315787</v>
      </c>
      <c r="AO6662" s="276">
        <v>0.99801794826919343</v>
      </c>
      <c r="AQ6662" s="280">
        <v>8231.4680565252511</v>
      </c>
      <c r="AR6662" s="281">
        <v>8297.2728884797161</v>
      </c>
    </row>
    <row r="6663" spans="1:44" x14ac:dyDescent="0.2">
      <c r="A6663" s="260" t="s">
        <v>8410</v>
      </c>
      <c r="B6663" s="261" t="s">
        <v>4216</v>
      </c>
      <c r="C6663" s="261" t="s">
        <v>4223</v>
      </c>
      <c r="D6663" s="262" t="s">
        <v>12368</v>
      </c>
      <c r="E6663" s="257">
        <v>379</v>
      </c>
      <c r="F6663" s="258">
        <v>556</v>
      </c>
      <c r="G6663" s="258">
        <v>2187</v>
      </c>
      <c r="H6663" s="258">
        <v>1259</v>
      </c>
      <c r="I6663" s="258">
        <v>315</v>
      </c>
      <c r="J6663" s="258">
        <v>204</v>
      </c>
      <c r="K6663" s="259">
        <v>91</v>
      </c>
      <c r="L6663" s="257">
        <v>356</v>
      </c>
      <c r="M6663" s="258">
        <v>549</v>
      </c>
      <c r="N6663" s="258">
        <v>2523</v>
      </c>
      <c r="O6663" s="258">
        <v>1355</v>
      </c>
      <c r="P6663" s="258">
        <v>384</v>
      </c>
      <c r="Q6663" s="258">
        <v>307</v>
      </c>
      <c r="R6663" s="259">
        <v>204</v>
      </c>
      <c r="S6663" s="267">
        <v>10669</v>
      </c>
      <c r="T6663" s="90"/>
      <c r="U6663" s="260">
        <v>105</v>
      </c>
      <c r="V6663" s="273">
        <v>82.258468527096198</v>
      </c>
      <c r="W6663" s="273">
        <v>75.876933170868796</v>
      </c>
      <c r="X6663" s="274">
        <v>1.3444473269999999</v>
      </c>
      <c r="Z6663" s="257">
        <v>27285.249999999996</v>
      </c>
      <c r="AA6663" s="258">
        <v>10564.719808287431</v>
      </c>
      <c r="AB6663" s="276">
        <v>0.99022587011785834</v>
      </c>
      <c r="AC6663" s="92"/>
      <c r="AD6663" s="257">
        <v>934244.01988687587</v>
      </c>
      <c r="AE6663" s="258">
        <v>9473.2258356683451</v>
      </c>
      <c r="AF6663" s="276">
        <v>0.88792068944309166</v>
      </c>
      <c r="AG6663" s="93"/>
      <c r="AH6663" s="257">
        <v>14343.908531763</v>
      </c>
      <c r="AI6663" s="258">
        <v>12167.023413380537</v>
      </c>
      <c r="AJ6663" s="258">
        <v>11388.051238422657</v>
      </c>
      <c r="AK6663" s="276">
        <v>1.0673963106591673</v>
      </c>
      <c r="AL6663" s="93"/>
      <c r="AM6663" s="257">
        <v>10714.15</v>
      </c>
      <c r="AN6663" s="258">
        <v>10690.422735666061</v>
      </c>
      <c r="AO6663" s="276">
        <v>1.0020079422313302</v>
      </c>
      <c r="AQ6663" s="280">
        <v>10032.958602882314</v>
      </c>
      <c r="AR6663" s="281">
        <v>10113.165092215087</v>
      </c>
    </row>
    <row r="6664" spans="1:44" x14ac:dyDescent="0.2">
      <c r="A6664" s="260" t="s">
        <v>8410</v>
      </c>
      <c r="B6664" s="261" t="s">
        <v>4216</v>
      </c>
      <c r="C6664" s="261" t="s">
        <v>4224</v>
      </c>
      <c r="D6664" s="262" t="s">
        <v>12369</v>
      </c>
      <c r="E6664" s="257">
        <v>356</v>
      </c>
      <c r="F6664" s="258">
        <v>684</v>
      </c>
      <c r="G6664" s="258">
        <v>1752</v>
      </c>
      <c r="H6664" s="258">
        <v>711</v>
      </c>
      <c r="I6664" s="258">
        <v>153</v>
      </c>
      <c r="J6664" s="258">
        <v>71</v>
      </c>
      <c r="K6664" s="259">
        <v>9</v>
      </c>
      <c r="L6664" s="257">
        <v>390</v>
      </c>
      <c r="M6664" s="258">
        <v>624</v>
      </c>
      <c r="N6664" s="258">
        <v>1981</v>
      </c>
      <c r="O6664" s="258">
        <v>799</v>
      </c>
      <c r="P6664" s="258">
        <v>207</v>
      </c>
      <c r="Q6664" s="258">
        <v>80</v>
      </c>
      <c r="R6664" s="259">
        <v>22</v>
      </c>
      <c r="S6664" s="267">
        <v>7839</v>
      </c>
      <c r="T6664" s="90"/>
      <c r="U6664" s="260">
        <v>0</v>
      </c>
      <c r="V6664" s="273">
        <v>108.630596201214</v>
      </c>
      <c r="W6664" s="273">
        <v>108.06608828782799</v>
      </c>
      <c r="X6664" s="274">
        <v>1.3444473269999999</v>
      </c>
      <c r="Z6664" s="257">
        <v>17301.55</v>
      </c>
      <c r="AA6664" s="258">
        <v>6699.0783664828223</v>
      </c>
      <c r="AB6664" s="276">
        <v>0.8545832844090856</v>
      </c>
      <c r="AC6664" s="92"/>
      <c r="AD6664" s="257">
        <v>800161.27851876884</v>
      </c>
      <c r="AE6664" s="258">
        <v>8113.6280618454075</v>
      </c>
      <c r="AF6664" s="276">
        <v>1.0350335580871803</v>
      </c>
      <c r="AG6664" s="93"/>
      <c r="AH6664" s="257">
        <v>10539.122596353</v>
      </c>
      <c r="AI6664" s="258">
        <v>8939.6659984525286</v>
      </c>
      <c r="AJ6664" s="258">
        <v>8367.3196792572144</v>
      </c>
      <c r="AK6664" s="276">
        <v>1.0673963106591675</v>
      </c>
      <c r="AL6664" s="93"/>
      <c r="AM6664" s="257">
        <v>7839</v>
      </c>
      <c r="AN6664" s="258">
        <v>7821.6399644289331</v>
      </c>
      <c r="AO6664" s="276">
        <v>0.99778542727757791</v>
      </c>
      <c r="AQ6664" s="280">
        <v>7384.6912631670484</v>
      </c>
      <c r="AR6664" s="281">
        <v>7443.7267066956283</v>
      </c>
    </row>
    <row r="6665" spans="1:44" x14ac:dyDescent="0.2">
      <c r="A6665" s="260" t="s">
        <v>8410</v>
      </c>
      <c r="B6665" s="261" t="s">
        <v>4216</v>
      </c>
      <c r="C6665" s="261" t="s">
        <v>4225</v>
      </c>
      <c r="D6665" s="262" t="s">
        <v>12370</v>
      </c>
      <c r="E6665" s="257">
        <v>201</v>
      </c>
      <c r="F6665" s="258">
        <v>390</v>
      </c>
      <c r="G6665" s="258">
        <v>1326</v>
      </c>
      <c r="H6665" s="258">
        <v>961</v>
      </c>
      <c r="I6665" s="258">
        <v>339</v>
      </c>
      <c r="J6665" s="258">
        <v>166</v>
      </c>
      <c r="K6665" s="259">
        <v>78</v>
      </c>
      <c r="L6665" s="257">
        <v>223</v>
      </c>
      <c r="M6665" s="258">
        <v>396</v>
      </c>
      <c r="N6665" s="258">
        <v>1525</v>
      </c>
      <c r="O6665" s="258">
        <v>1089</v>
      </c>
      <c r="P6665" s="258">
        <v>366</v>
      </c>
      <c r="Q6665" s="258">
        <v>245</v>
      </c>
      <c r="R6665" s="259">
        <v>140</v>
      </c>
      <c r="S6665" s="267">
        <v>7445</v>
      </c>
      <c r="T6665" s="90"/>
      <c r="U6665" s="260">
        <v>5</v>
      </c>
      <c r="V6665" s="273">
        <v>84.087906268094699</v>
      </c>
      <c r="W6665" s="273">
        <v>100.763963480128</v>
      </c>
      <c r="X6665" s="274">
        <v>1.3444473269999999</v>
      </c>
      <c r="Z6665" s="257">
        <v>20044.32</v>
      </c>
      <c r="AA6665" s="258">
        <v>7761.0659439679657</v>
      </c>
      <c r="AB6665" s="276">
        <v>1.0424534511709826</v>
      </c>
      <c r="AC6665" s="92"/>
      <c r="AD6665" s="257">
        <v>699355.25256665959</v>
      </c>
      <c r="AE6665" s="258">
        <v>7091.4558786547595</v>
      </c>
      <c r="AF6665" s="276">
        <v>0.95251254246538075</v>
      </c>
      <c r="AG6665" s="93"/>
      <c r="AH6665" s="257">
        <v>10009.410349514999</v>
      </c>
      <c r="AI6665" s="258">
        <v>8490.3448601197942</v>
      </c>
      <c r="AJ6665" s="258">
        <v>7946.7655328575011</v>
      </c>
      <c r="AK6665" s="276">
        <v>1.0673963106591673</v>
      </c>
      <c r="AL6665" s="93"/>
      <c r="AM6665" s="257">
        <v>7447.15</v>
      </c>
      <c r="AN6665" s="258">
        <v>7430.6577447502141</v>
      </c>
      <c r="AO6665" s="276">
        <v>0.99807357216255399</v>
      </c>
      <c r="AQ6665" s="280">
        <v>7875.5397913390198</v>
      </c>
      <c r="AR6665" s="281">
        <v>7938.499225666038</v>
      </c>
    </row>
    <row r="6666" spans="1:44" x14ac:dyDescent="0.2">
      <c r="A6666" s="260" t="s">
        <v>8410</v>
      </c>
      <c r="B6666" s="261" t="s">
        <v>4216</v>
      </c>
      <c r="C6666" s="261" t="s">
        <v>4226</v>
      </c>
      <c r="D6666" s="262" t="s">
        <v>12371</v>
      </c>
      <c r="E6666" s="257">
        <v>190</v>
      </c>
      <c r="F6666" s="258">
        <v>280</v>
      </c>
      <c r="G6666" s="258">
        <v>1251</v>
      </c>
      <c r="H6666" s="258">
        <v>594</v>
      </c>
      <c r="I6666" s="258">
        <v>194</v>
      </c>
      <c r="J6666" s="258">
        <v>121</v>
      </c>
      <c r="K6666" s="259">
        <v>41</v>
      </c>
      <c r="L6666" s="257">
        <v>193</v>
      </c>
      <c r="M6666" s="258">
        <v>270</v>
      </c>
      <c r="N6666" s="258">
        <v>1458</v>
      </c>
      <c r="O6666" s="258">
        <v>731</v>
      </c>
      <c r="P6666" s="258">
        <v>241</v>
      </c>
      <c r="Q6666" s="258">
        <v>175</v>
      </c>
      <c r="R6666" s="259">
        <v>77</v>
      </c>
      <c r="S6666" s="267">
        <v>5816</v>
      </c>
      <c r="T6666" s="90"/>
      <c r="U6666" s="260">
        <v>1</v>
      </c>
      <c r="V6666" s="273">
        <v>81.913909634575404</v>
      </c>
      <c r="W6666" s="273">
        <v>79.169645926435194</v>
      </c>
      <c r="X6666" s="274">
        <v>1.3444473269999999</v>
      </c>
      <c r="Z6666" s="257">
        <v>14839.2</v>
      </c>
      <c r="AA6666" s="258">
        <v>5745.6680873050045</v>
      </c>
      <c r="AB6666" s="276">
        <v>0.98790716769343268</v>
      </c>
      <c r="AC6666" s="92"/>
      <c r="AD6666" s="257">
        <v>513295.86581548036</v>
      </c>
      <c r="AE6666" s="258">
        <v>5204.8153949904336</v>
      </c>
      <c r="AF6666" s="276">
        <v>0.8949132384784102</v>
      </c>
      <c r="AG6666" s="93"/>
      <c r="AH6666" s="257">
        <v>7819.3056538319997</v>
      </c>
      <c r="AI6666" s="258">
        <v>6632.6186308202459</v>
      </c>
      <c r="AJ6666" s="258">
        <v>6207.9769427937181</v>
      </c>
      <c r="AK6666" s="276">
        <v>1.0673963106591675</v>
      </c>
      <c r="AL6666" s="93"/>
      <c r="AM6666" s="257">
        <v>5816.43</v>
      </c>
      <c r="AN6666" s="258">
        <v>5803.5490927801229</v>
      </c>
      <c r="AO6666" s="276">
        <v>0.99785919752065388</v>
      </c>
      <c r="AQ6666" s="280">
        <v>5476.6681836012203</v>
      </c>
      <c r="AR6666" s="281">
        <v>5520.4503166323448</v>
      </c>
    </row>
    <row r="6667" spans="1:44" x14ac:dyDescent="0.2">
      <c r="A6667" s="260" t="s">
        <v>8410</v>
      </c>
      <c r="B6667" s="261" t="s">
        <v>4216</v>
      </c>
      <c r="C6667" s="261" t="s">
        <v>4227</v>
      </c>
      <c r="D6667" s="262" t="s">
        <v>12372</v>
      </c>
      <c r="E6667" s="257">
        <v>667</v>
      </c>
      <c r="F6667" s="258">
        <v>1088</v>
      </c>
      <c r="G6667" s="258">
        <v>3270</v>
      </c>
      <c r="H6667" s="258">
        <v>1860</v>
      </c>
      <c r="I6667" s="258">
        <v>600</v>
      </c>
      <c r="J6667" s="258">
        <v>352</v>
      </c>
      <c r="K6667" s="259">
        <v>129</v>
      </c>
      <c r="L6667" s="257">
        <v>660</v>
      </c>
      <c r="M6667" s="258">
        <v>1152</v>
      </c>
      <c r="N6667" s="258">
        <v>3868</v>
      </c>
      <c r="O6667" s="258">
        <v>2058</v>
      </c>
      <c r="P6667" s="258">
        <v>730</v>
      </c>
      <c r="Q6667" s="258">
        <v>411</v>
      </c>
      <c r="R6667" s="259">
        <v>217</v>
      </c>
      <c r="S6667" s="267">
        <v>17062</v>
      </c>
      <c r="T6667" s="90"/>
      <c r="U6667" s="260">
        <v>7</v>
      </c>
      <c r="V6667" s="273">
        <v>82.288780647194301</v>
      </c>
      <c r="W6667" s="273">
        <v>75.706244503078196</v>
      </c>
      <c r="X6667" s="274">
        <v>1.3444473269999999</v>
      </c>
      <c r="Z6667" s="257">
        <v>43156.02</v>
      </c>
      <c r="AA6667" s="258">
        <v>16709.806922819054</v>
      </c>
      <c r="AB6667" s="276">
        <v>0.97935804259870207</v>
      </c>
      <c r="AC6667" s="92"/>
      <c r="AD6667" s="257">
        <v>1493500.4247294839</v>
      </c>
      <c r="AE6667" s="258">
        <v>15144.080676954351</v>
      </c>
      <c r="AF6667" s="276">
        <v>0.88759117787799502</v>
      </c>
      <c r="AG6667" s="93"/>
      <c r="AH6667" s="257">
        <v>22938.960293273998</v>
      </c>
      <c r="AI6667" s="258">
        <v>19457.65802597232</v>
      </c>
      <c r="AJ6667" s="258">
        <v>18211.915852466715</v>
      </c>
      <c r="AK6667" s="276">
        <v>1.0673963106591675</v>
      </c>
      <c r="AL6667" s="93"/>
      <c r="AM6667" s="257">
        <v>17065.009999999998</v>
      </c>
      <c r="AN6667" s="258">
        <v>17027.218294346138</v>
      </c>
      <c r="AO6667" s="276">
        <v>0.99796145201888042</v>
      </c>
      <c r="AQ6667" s="280">
        <v>15798.791670566632</v>
      </c>
      <c r="AR6667" s="281">
        <v>15925.0919640047</v>
      </c>
    </row>
    <row r="6668" spans="1:44" x14ac:dyDescent="0.2">
      <c r="A6668" s="260" t="s">
        <v>8410</v>
      </c>
      <c r="B6668" s="261" t="s">
        <v>4216</v>
      </c>
      <c r="C6668" s="261" t="s">
        <v>4228</v>
      </c>
      <c r="D6668" s="262" t="s">
        <v>12373</v>
      </c>
      <c r="E6668" s="257">
        <v>315</v>
      </c>
      <c r="F6668" s="258">
        <v>688</v>
      </c>
      <c r="G6668" s="258">
        <v>1913</v>
      </c>
      <c r="H6668" s="258">
        <v>1416</v>
      </c>
      <c r="I6668" s="258">
        <v>386</v>
      </c>
      <c r="J6668" s="258">
        <v>223</v>
      </c>
      <c r="K6668" s="259">
        <v>63</v>
      </c>
      <c r="L6668" s="257">
        <v>292</v>
      </c>
      <c r="M6668" s="258">
        <v>627</v>
      </c>
      <c r="N6668" s="258">
        <v>2102</v>
      </c>
      <c r="O6668" s="258">
        <v>1637</v>
      </c>
      <c r="P6668" s="258">
        <v>492</v>
      </c>
      <c r="Q6668" s="258">
        <v>325</v>
      </c>
      <c r="R6668" s="259">
        <v>163</v>
      </c>
      <c r="S6668" s="267">
        <v>10642</v>
      </c>
      <c r="T6668" s="90"/>
      <c r="U6668" s="260">
        <v>42</v>
      </c>
      <c r="V6668" s="273">
        <v>81.844105310599602</v>
      </c>
      <c r="W6668" s="273">
        <v>100.803477443609</v>
      </c>
      <c r="X6668" s="274">
        <v>1.3444473269999999</v>
      </c>
      <c r="Z6668" s="257">
        <v>27699.01</v>
      </c>
      <c r="AA6668" s="258">
        <v>10724.925724226519</v>
      </c>
      <c r="AB6668" s="276">
        <v>1.0077923063546814</v>
      </c>
      <c r="AC6668" s="92"/>
      <c r="AD6668" s="257">
        <v>993533.06988266576</v>
      </c>
      <c r="AE6668" s="258">
        <v>10074.41626154911</v>
      </c>
      <c r="AF6668" s="276">
        <v>0.94666568892587011</v>
      </c>
      <c r="AG6668" s="93"/>
      <c r="AH6668" s="257">
        <v>14307.608453933999</v>
      </c>
      <c r="AI6668" s="258">
        <v>12136.232370905958</v>
      </c>
      <c r="AJ6668" s="258">
        <v>11359.231538034859</v>
      </c>
      <c r="AK6668" s="276">
        <v>1.0673963106591673</v>
      </c>
      <c r="AL6668" s="93"/>
      <c r="AM6668" s="257">
        <v>10660.06</v>
      </c>
      <c r="AN6668" s="258">
        <v>10636.452521904617</v>
      </c>
      <c r="AO6668" s="276">
        <v>0.99947871846500824</v>
      </c>
      <c r="AQ6668" s="280">
        <v>10831.539269609999</v>
      </c>
      <c r="AR6668" s="281">
        <v>10918.12985303331</v>
      </c>
    </row>
    <row r="6669" spans="1:44" x14ac:dyDescent="0.2">
      <c r="A6669" s="260" t="s">
        <v>8410</v>
      </c>
      <c r="B6669" s="261" t="s">
        <v>4216</v>
      </c>
      <c r="C6669" s="261" t="s">
        <v>4229</v>
      </c>
      <c r="D6669" s="262" t="s">
        <v>12374</v>
      </c>
      <c r="E6669" s="257">
        <v>442</v>
      </c>
      <c r="F6669" s="258">
        <v>789</v>
      </c>
      <c r="G6669" s="258">
        <v>2536</v>
      </c>
      <c r="H6669" s="258">
        <v>1500</v>
      </c>
      <c r="I6669" s="258">
        <v>383</v>
      </c>
      <c r="J6669" s="258">
        <v>224</v>
      </c>
      <c r="K6669" s="259">
        <v>94</v>
      </c>
      <c r="L6669" s="257">
        <v>421</v>
      </c>
      <c r="M6669" s="258">
        <v>777</v>
      </c>
      <c r="N6669" s="258">
        <v>2757</v>
      </c>
      <c r="O6669" s="258">
        <v>1652</v>
      </c>
      <c r="P6669" s="258">
        <v>476</v>
      </c>
      <c r="Q6669" s="258">
        <v>342</v>
      </c>
      <c r="R6669" s="259">
        <v>186</v>
      </c>
      <c r="S6669" s="267">
        <v>12579</v>
      </c>
      <c r="T6669" s="90"/>
      <c r="U6669" s="260">
        <v>5</v>
      </c>
      <c r="V6669" s="273">
        <v>93.807707441204101</v>
      </c>
      <c r="W6669" s="273">
        <v>88.500635828962004</v>
      </c>
      <c r="X6669" s="274">
        <v>1.3444473269999999</v>
      </c>
      <c r="Z6669" s="257">
        <v>31605.960000000003</v>
      </c>
      <c r="AA6669" s="258">
        <v>12237.67829402114</v>
      </c>
      <c r="AB6669" s="276">
        <v>0.97286575196924552</v>
      </c>
      <c r="AC6669" s="92"/>
      <c r="AD6669" s="257">
        <v>1177030.7830878273</v>
      </c>
      <c r="AE6669" s="258">
        <v>11935.081398834851</v>
      </c>
      <c r="AF6669" s="276">
        <v>0.94881003250137941</v>
      </c>
      <c r="AG6669" s="93"/>
      <c r="AH6669" s="257">
        <v>16911.802926332999</v>
      </c>
      <c r="AI6669" s="258">
        <v>14345.204566211805</v>
      </c>
      <c r="AJ6669" s="258">
        <v>13426.778191781666</v>
      </c>
      <c r="AK6669" s="276">
        <v>1.0673963106591673</v>
      </c>
      <c r="AL6669" s="93"/>
      <c r="AM6669" s="257">
        <v>12581.15</v>
      </c>
      <c r="AN6669" s="258">
        <v>12553.288128393298</v>
      </c>
      <c r="AO6669" s="276">
        <v>0.99795596855022639</v>
      </c>
      <c r="AQ6669" s="280">
        <v>12368.452846206806</v>
      </c>
      <c r="AR6669" s="281">
        <v>12467.329979118251</v>
      </c>
    </row>
    <row r="6670" spans="1:44" x14ac:dyDescent="0.2">
      <c r="A6670" s="260" t="s">
        <v>8410</v>
      </c>
      <c r="B6670" s="261" t="s">
        <v>4216</v>
      </c>
      <c r="C6670" s="261" t="s">
        <v>4230</v>
      </c>
      <c r="D6670" s="262" t="s">
        <v>12375</v>
      </c>
      <c r="E6670" s="257">
        <v>391</v>
      </c>
      <c r="F6670" s="258">
        <v>457</v>
      </c>
      <c r="G6670" s="258">
        <v>2028</v>
      </c>
      <c r="H6670" s="258">
        <v>820</v>
      </c>
      <c r="I6670" s="258">
        <v>271</v>
      </c>
      <c r="J6670" s="258">
        <v>191</v>
      </c>
      <c r="K6670" s="259">
        <v>76</v>
      </c>
      <c r="L6670" s="257">
        <v>373</v>
      </c>
      <c r="M6670" s="258">
        <v>496</v>
      </c>
      <c r="N6670" s="258">
        <v>2471</v>
      </c>
      <c r="O6670" s="258">
        <v>858</v>
      </c>
      <c r="P6670" s="258">
        <v>322</v>
      </c>
      <c r="Q6670" s="258">
        <v>268</v>
      </c>
      <c r="R6670" s="259">
        <v>130</v>
      </c>
      <c r="S6670" s="267">
        <v>9152</v>
      </c>
      <c r="T6670" s="90"/>
      <c r="U6670" s="260">
        <v>0</v>
      </c>
      <c r="V6670" s="273">
        <v>83.182360123254298</v>
      </c>
      <c r="W6670" s="273">
        <v>79.428774306314097</v>
      </c>
      <c r="X6670" s="274">
        <v>1.3444473269999999</v>
      </c>
      <c r="Z6670" s="257">
        <v>22939.96</v>
      </c>
      <c r="AA6670" s="258">
        <v>8882.244062756301</v>
      </c>
      <c r="AB6670" s="276">
        <v>0.9705249194445259</v>
      </c>
      <c r="AC6670" s="92"/>
      <c r="AD6670" s="257">
        <v>811310.43091110163</v>
      </c>
      <c r="AE6670" s="258">
        <v>8226.6803653556181</v>
      </c>
      <c r="AF6670" s="276">
        <v>0.89889427069008065</v>
      </c>
      <c r="AG6670" s="93"/>
      <c r="AH6670" s="257">
        <v>12304.381936704</v>
      </c>
      <c r="AI6670" s="258">
        <v>10437.022989901459</v>
      </c>
      <c r="AJ6670" s="258">
        <v>9768.8110351526993</v>
      </c>
      <c r="AK6670" s="276">
        <v>1.0673963106591673</v>
      </c>
      <c r="AL6670" s="93"/>
      <c r="AM6670" s="257">
        <v>9152</v>
      </c>
      <c r="AN6670" s="258">
        <v>9131.7322304443933</v>
      </c>
      <c r="AO6670" s="276">
        <v>0.99778542727757791</v>
      </c>
      <c r="AQ6670" s="280">
        <v>8503.4305462535685</v>
      </c>
      <c r="AR6670" s="281">
        <v>8571.4095281666541</v>
      </c>
    </row>
    <row r="6671" spans="1:44" x14ac:dyDescent="0.2">
      <c r="A6671" s="260" t="s">
        <v>8410</v>
      </c>
      <c r="B6671" s="261" t="s">
        <v>4216</v>
      </c>
      <c r="C6671" s="261" t="s">
        <v>4231</v>
      </c>
      <c r="D6671" s="262" t="s">
        <v>12376</v>
      </c>
      <c r="E6671" s="257">
        <v>382</v>
      </c>
      <c r="F6671" s="258">
        <v>633</v>
      </c>
      <c r="G6671" s="258">
        <v>2275</v>
      </c>
      <c r="H6671" s="258">
        <v>1359</v>
      </c>
      <c r="I6671" s="258">
        <v>412</v>
      </c>
      <c r="J6671" s="258">
        <v>288</v>
      </c>
      <c r="K6671" s="259">
        <v>117</v>
      </c>
      <c r="L6671" s="257">
        <v>353</v>
      </c>
      <c r="M6671" s="258">
        <v>541</v>
      </c>
      <c r="N6671" s="258">
        <v>2595</v>
      </c>
      <c r="O6671" s="258">
        <v>1457</v>
      </c>
      <c r="P6671" s="258">
        <v>531</v>
      </c>
      <c r="Q6671" s="258">
        <v>434</v>
      </c>
      <c r="R6671" s="259">
        <v>217</v>
      </c>
      <c r="S6671" s="267">
        <v>11594</v>
      </c>
      <c r="T6671" s="90"/>
      <c r="U6671" s="260">
        <v>91</v>
      </c>
      <c r="V6671" s="273">
        <v>82.558323749549601</v>
      </c>
      <c r="W6671" s="273">
        <v>76.205608283002505</v>
      </c>
      <c r="X6671" s="274">
        <v>1.3444473269999999</v>
      </c>
      <c r="Z6671" s="257">
        <v>30858.350000000006</v>
      </c>
      <c r="AA6671" s="258">
        <v>11948.20723636641</v>
      </c>
      <c r="AB6671" s="276">
        <v>1.0305509087775064</v>
      </c>
      <c r="AC6671" s="92"/>
      <c r="AD6671" s="257">
        <v>1017052.8802692456</v>
      </c>
      <c r="AE6671" s="258">
        <v>10312.906924225386</v>
      </c>
      <c r="AF6671" s="276">
        <v>0.88950378853073886</v>
      </c>
      <c r="AG6671" s="93"/>
      <c r="AH6671" s="257">
        <v>15587.522309237998</v>
      </c>
      <c r="AI6671" s="258">
        <v>13221.901720379972</v>
      </c>
      <c r="AJ6671" s="258">
        <v>12375.392825782386</v>
      </c>
      <c r="AK6671" s="276">
        <v>1.0673963106591673</v>
      </c>
      <c r="AL6671" s="93"/>
      <c r="AM6671" s="257">
        <v>11633.13</v>
      </c>
      <c r="AN6671" s="258">
        <v>11607.367587625609</v>
      </c>
      <c r="AO6671" s="276">
        <v>1.0011529746097645</v>
      </c>
      <c r="AQ6671" s="280">
        <v>11357.341594302214</v>
      </c>
      <c r="AR6671" s="281">
        <v>11448.135599688658</v>
      </c>
    </row>
    <row r="6672" spans="1:44" x14ac:dyDescent="0.2">
      <c r="A6672" s="260" t="s">
        <v>8410</v>
      </c>
      <c r="B6672" s="261" t="s">
        <v>4216</v>
      </c>
      <c r="C6672" s="261" t="s">
        <v>4232</v>
      </c>
      <c r="D6672" s="262" t="s">
        <v>12377</v>
      </c>
      <c r="E6672" s="257">
        <v>379</v>
      </c>
      <c r="F6672" s="258">
        <v>676</v>
      </c>
      <c r="G6672" s="258">
        <v>1858</v>
      </c>
      <c r="H6672" s="258">
        <v>1221</v>
      </c>
      <c r="I6672" s="258">
        <v>392</v>
      </c>
      <c r="J6672" s="258">
        <v>274</v>
      </c>
      <c r="K6672" s="259">
        <v>89</v>
      </c>
      <c r="L6672" s="257">
        <v>361</v>
      </c>
      <c r="M6672" s="258">
        <v>596</v>
      </c>
      <c r="N6672" s="258">
        <v>2175</v>
      </c>
      <c r="O6672" s="258">
        <v>1274</v>
      </c>
      <c r="P6672" s="258">
        <v>448</v>
      </c>
      <c r="Q6672" s="258">
        <v>357</v>
      </c>
      <c r="R6672" s="259">
        <v>219</v>
      </c>
      <c r="S6672" s="267">
        <v>10319</v>
      </c>
      <c r="T6672" s="90"/>
      <c r="U6672" s="260">
        <v>114</v>
      </c>
      <c r="V6672" s="273">
        <v>73.753045968431294</v>
      </c>
      <c r="W6672" s="273">
        <v>71.311694603236106</v>
      </c>
      <c r="X6672" s="274">
        <v>1.3444473269999999</v>
      </c>
      <c r="Z6672" s="257">
        <v>27479.96</v>
      </c>
      <c r="AA6672" s="258">
        <v>10640.110599790962</v>
      </c>
      <c r="AB6672" s="276">
        <v>1.0311183835440412</v>
      </c>
      <c r="AC6672" s="92"/>
      <c r="AD6672" s="257">
        <v>869521.91625046497</v>
      </c>
      <c r="AE6672" s="258">
        <v>8816.9442954541573</v>
      </c>
      <c r="AF6672" s="276">
        <v>0.85443786175541792</v>
      </c>
      <c r="AG6672" s="93"/>
      <c r="AH6672" s="257">
        <v>13873.351967312999</v>
      </c>
      <c r="AI6672" s="258">
        <v>11767.880270191559</v>
      </c>
      <c r="AJ6672" s="258">
        <v>11014.462529691948</v>
      </c>
      <c r="AK6672" s="276">
        <v>1.0673963106591673</v>
      </c>
      <c r="AL6672" s="93"/>
      <c r="AM6672" s="257">
        <v>10368.02</v>
      </c>
      <c r="AN6672" s="258">
        <v>10345.059265722473</v>
      </c>
      <c r="AO6672" s="276">
        <v>1.0025253673536654</v>
      </c>
      <c r="AQ6672" s="280">
        <v>9728.5405800367043</v>
      </c>
      <c r="AR6672" s="281">
        <v>9806.3134601153688</v>
      </c>
    </row>
    <row r="6673" spans="1:44" x14ac:dyDescent="0.2">
      <c r="A6673" s="260" t="s">
        <v>8410</v>
      </c>
      <c r="B6673" s="261" t="s">
        <v>4216</v>
      </c>
      <c r="C6673" s="261" t="s">
        <v>4233</v>
      </c>
      <c r="D6673" s="262" t="s">
        <v>12378</v>
      </c>
      <c r="E6673" s="257">
        <v>334</v>
      </c>
      <c r="F6673" s="258">
        <v>646</v>
      </c>
      <c r="G6673" s="258">
        <v>1827</v>
      </c>
      <c r="H6673" s="258">
        <v>842</v>
      </c>
      <c r="I6673" s="258">
        <v>270</v>
      </c>
      <c r="J6673" s="258">
        <v>160</v>
      </c>
      <c r="K6673" s="259">
        <v>49</v>
      </c>
      <c r="L6673" s="257">
        <v>310</v>
      </c>
      <c r="M6673" s="258">
        <v>581</v>
      </c>
      <c r="N6673" s="258">
        <v>2022</v>
      </c>
      <c r="O6673" s="258">
        <v>948</v>
      </c>
      <c r="P6673" s="258">
        <v>324</v>
      </c>
      <c r="Q6673" s="258">
        <v>227</v>
      </c>
      <c r="R6673" s="259">
        <v>112</v>
      </c>
      <c r="S6673" s="267">
        <v>8652</v>
      </c>
      <c r="T6673" s="90"/>
      <c r="U6673" s="260">
        <v>8</v>
      </c>
      <c r="V6673" s="273">
        <v>84.406862854991303</v>
      </c>
      <c r="W6673" s="273">
        <v>84.729457991448001</v>
      </c>
      <c r="X6673" s="274">
        <v>1.3444473269999999</v>
      </c>
      <c r="Z6673" s="257">
        <v>21189.409999999996</v>
      </c>
      <c r="AA6673" s="258">
        <v>8204.4393785258981</v>
      </c>
      <c r="AB6673" s="276">
        <v>0.94827084818838392</v>
      </c>
      <c r="AC6673" s="92"/>
      <c r="AD6673" s="257">
        <v>780611.11522712046</v>
      </c>
      <c r="AE6673" s="258">
        <v>7915.3895844844246</v>
      </c>
      <c r="AF6673" s="276">
        <v>0.91486241152154701</v>
      </c>
      <c r="AG6673" s="93"/>
      <c r="AH6673" s="257">
        <v>11632.158273203999</v>
      </c>
      <c r="AI6673" s="258">
        <v>9866.8184996314922</v>
      </c>
      <c r="AJ6673" s="258">
        <v>9235.1128798231148</v>
      </c>
      <c r="AK6673" s="276">
        <v>1.0673963106591673</v>
      </c>
      <c r="AL6673" s="93"/>
      <c r="AM6673" s="257">
        <v>8655.44</v>
      </c>
      <c r="AN6673" s="258">
        <v>8636.2718986754389</v>
      </c>
      <c r="AO6673" s="276">
        <v>0.99818214270404981</v>
      </c>
      <c r="AQ6673" s="280">
        <v>7997.241081518222</v>
      </c>
      <c r="AR6673" s="281">
        <v>8061.1734325708967</v>
      </c>
    </row>
    <row r="6674" spans="1:44" x14ac:dyDescent="0.2">
      <c r="A6674" s="260" t="s">
        <v>8410</v>
      </c>
      <c r="B6674" s="261" t="s">
        <v>4216</v>
      </c>
      <c r="C6674" s="261" t="s">
        <v>4234</v>
      </c>
      <c r="D6674" s="262" t="s">
        <v>12379</v>
      </c>
      <c r="E6674" s="257">
        <v>111</v>
      </c>
      <c r="F6674" s="258">
        <v>192</v>
      </c>
      <c r="G6674" s="258">
        <v>816</v>
      </c>
      <c r="H6674" s="258">
        <v>447</v>
      </c>
      <c r="I6674" s="258">
        <v>147</v>
      </c>
      <c r="J6674" s="258">
        <v>86</v>
      </c>
      <c r="K6674" s="259">
        <v>32</v>
      </c>
      <c r="L6674" s="257">
        <v>114</v>
      </c>
      <c r="M6674" s="258">
        <v>184</v>
      </c>
      <c r="N6674" s="258">
        <v>963</v>
      </c>
      <c r="O6674" s="258">
        <v>602</v>
      </c>
      <c r="P6674" s="258">
        <v>184</v>
      </c>
      <c r="Q6674" s="258">
        <v>128</v>
      </c>
      <c r="R6674" s="259">
        <v>95</v>
      </c>
      <c r="S6674" s="267">
        <v>4101</v>
      </c>
      <c r="T6674" s="90"/>
      <c r="U6674" s="260">
        <v>0</v>
      </c>
      <c r="V6674" s="273">
        <v>77.436062563739597</v>
      </c>
      <c r="W6674" s="273">
        <v>72.005363237445096</v>
      </c>
      <c r="X6674" s="274">
        <v>1.3444473269999999</v>
      </c>
      <c r="Z6674" s="257">
        <v>10859.96</v>
      </c>
      <c r="AA6674" s="258">
        <v>4204.9251712631976</v>
      </c>
      <c r="AB6674" s="276">
        <v>1.0253414219125085</v>
      </c>
      <c r="AC6674" s="92"/>
      <c r="AD6674" s="257">
        <v>350185.28212587279</v>
      </c>
      <c r="AE6674" s="258">
        <v>3550.8755649378591</v>
      </c>
      <c r="AF6674" s="276">
        <v>0.86585602656373062</v>
      </c>
      <c r="AG6674" s="93"/>
      <c r="AH6674" s="257">
        <v>5513.5784880269994</v>
      </c>
      <c r="AI6674" s="258">
        <v>4676.8172291942619</v>
      </c>
      <c r="AJ6674" s="258">
        <v>4377.3922700132462</v>
      </c>
      <c r="AK6674" s="276">
        <v>1.0673963106591675</v>
      </c>
      <c r="AL6674" s="93"/>
      <c r="AM6674" s="257">
        <v>4101</v>
      </c>
      <c r="AN6674" s="258">
        <v>4091.9180372653468</v>
      </c>
      <c r="AO6674" s="276">
        <v>0.99778542727757791</v>
      </c>
      <c r="AQ6674" s="280">
        <v>3877.6339571849257</v>
      </c>
      <c r="AR6674" s="281">
        <v>3908.6329295652167</v>
      </c>
    </row>
    <row r="6675" spans="1:44" x14ac:dyDescent="0.2">
      <c r="A6675" s="260" t="s">
        <v>8410</v>
      </c>
      <c r="B6675" s="261" t="s">
        <v>4216</v>
      </c>
      <c r="C6675" s="261" t="s">
        <v>4235</v>
      </c>
      <c r="D6675" s="262" t="s">
        <v>12380</v>
      </c>
      <c r="E6675" s="257">
        <v>255</v>
      </c>
      <c r="F6675" s="258">
        <v>397</v>
      </c>
      <c r="G6675" s="258">
        <v>1848</v>
      </c>
      <c r="H6675" s="258">
        <v>602</v>
      </c>
      <c r="I6675" s="258">
        <v>202</v>
      </c>
      <c r="J6675" s="258">
        <v>156</v>
      </c>
      <c r="K6675" s="259">
        <v>93</v>
      </c>
      <c r="L6675" s="257">
        <v>259</v>
      </c>
      <c r="M6675" s="258">
        <v>389</v>
      </c>
      <c r="N6675" s="258">
        <v>2112</v>
      </c>
      <c r="O6675" s="258">
        <v>686</v>
      </c>
      <c r="P6675" s="258">
        <v>235</v>
      </c>
      <c r="Q6675" s="258">
        <v>209</v>
      </c>
      <c r="R6675" s="259">
        <v>252</v>
      </c>
      <c r="S6675" s="267">
        <v>7695</v>
      </c>
      <c r="T6675" s="90"/>
      <c r="U6675" s="260">
        <v>217</v>
      </c>
      <c r="V6675" s="273">
        <v>82.190715050559604</v>
      </c>
      <c r="W6675" s="273">
        <v>81.766653681340003</v>
      </c>
      <c r="X6675" s="274">
        <v>1.3444473269999999</v>
      </c>
      <c r="Z6675" s="257">
        <v>19417.999999999996</v>
      </c>
      <c r="AA6675" s="258">
        <v>7518.5578009116771</v>
      </c>
      <c r="AB6675" s="276">
        <v>0.97707053942971767</v>
      </c>
      <c r="AC6675" s="92"/>
      <c r="AD6675" s="257">
        <v>684416.21694926207</v>
      </c>
      <c r="AE6675" s="258">
        <v>6939.9741938291654</v>
      </c>
      <c r="AF6675" s="276">
        <v>0.90188098685239315</v>
      </c>
      <c r="AG6675" s="93"/>
      <c r="AH6675" s="257">
        <v>10345.522181265</v>
      </c>
      <c r="AI6675" s="258">
        <v>8775.4471052547779</v>
      </c>
      <c r="AJ6675" s="258">
        <v>8213.6146105222924</v>
      </c>
      <c r="AK6675" s="276">
        <v>1.0673963106591673</v>
      </c>
      <c r="AL6675" s="93"/>
      <c r="AM6675" s="257">
        <v>7788.31</v>
      </c>
      <c r="AN6675" s="258">
        <v>7771.0622211202326</v>
      </c>
      <c r="AO6675" s="276">
        <v>1.0098846291254364</v>
      </c>
      <c r="AQ6675" s="280">
        <v>7309.3916654569575</v>
      </c>
      <c r="AR6675" s="281">
        <v>7367.8251413487169</v>
      </c>
    </row>
    <row r="6676" spans="1:44" x14ac:dyDescent="0.2">
      <c r="A6676" s="260" t="s">
        <v>8410</v>
      </c>
      <c r="B6676" s="261" t="s">
        <v>4216</v>
      </c>
      <c r="C6676" s="261" t="s">
        <v>4236</v>
      </c>
      <c r="D6676" s="262" t="s">
        <v>12381</v>
      </c>
      <c r="E6676" s="257">
        <v>225</v>
      </c>
      <c r="F6676" s="258">
        <v>404</v>
      </c>
      <c r="G6676" s="258">
        <v>1096</v>
      </c>
      <c r="H6676" s="258">
        <v>579</v>
      </c>
      <c r="I6676" s="258">
        <v>133</v>
      </c>
      <c r="J6676" s="258">
        <v>56</v>
      </c>
      <c r="K6676" s="259">
        <v>16</v>
      </c>
      <c r="L6676" s="257">
        <v>221</v>
      </c>
      <c r="M6676" s="258">
        <v>426</v>
      </c>
      <c r="N6676" s="258">
        <v>1260</v>
      </c>
      <c r="O6676" s="258">
        <v>602</v>
      </c>
      <c r="P6676" s="258">
        <v>132</v>
      </c>
      <c r="Q6676" s="258">
        <v>91</v>
      </c>
      <c r="R6676" s="259">
        <v>27</v>
      </c>
      <c r="S6676" s="267">
        <v>5268</v>
      </c>
      <c r="T6676" s="90"/>
      <c r="U6676" s="260">
        <v>0</v>
      </c>
      <c r="V6676" s="273">
        <v>104.897125818029</v>
      </c>
      <c r="W6676" s="273">
        <v>101.938306757782</v>
      </c>
      <c r="X6676" s="274">
        <v>1.3444473269999999</v>
      </c>
      <c r="Z6676" s="257">
        <v>12097.769999999999</v>
      </c>
      <c r="AA6676" s="258">
        <v>4684.1993514849764</v>
      </c>
      <c r="AB6676" s="276">
        <v>0.88917983133731515</v>
      </c>
      <c r="AC6676" s="92"/>
      <c r="AD6676" s="257">
        <v>524948.81381806766</v>
      </c>
      <c r="AE6676" s="258">
        <v>5322.9761813909463</v>
      </c>
      <c r="AF6676" s="276">
        <v>1.010435873460696</v>
      </c>
      <c r="AG6676" s="93"/>
      <c r="AH6676" s="257">
        <v>7082.5485186359992</v>
      </c>
      <c r="AI6676" s="258">
        <v>6007.6745094843627</v>
      </c>
      <c r="AJ6676" s="258">
        <v>5623.0437645524944</v>
      </c>
      <c r="AK6676" s="276">
        <v>1.0673963106591675</v>
      </c>
      <c r="AL6676" s="93"/>
      <c r="AM6676" s="257">
        <v>5268</v>
      </c>
      <c r="AN6676" s="258">
        <v>5256.3336308982807</v>
      </c>
      <c r="AO6676" s="276">
        <v>0.99778542727757802</v>
      </c>
      <c r="AQ6676" s="280">
        <v>5040.8872113118305</v>
      </c>
      <c r="AR6676" s="281">
        <v>5081.185580152468</v>
      </c>
    </row>
    <row r="6677" spans="1:44" x14ac:dyDescent="0.2">
      <c r="A6677" s="260" t="s">
        <v>8410</v>
      </c>
      <c r="B6677" s="261" t="s">
        <v>4216</v>
      </c>
      <c r="C6677" s="261" t="s">
        <v>4237</v>
      </c>
      <c r="D6677" s="262" t="s">
        <v>12382</v>
      </c>
      <c r="E6677" s="257">
        <v>203</v>
      </c>
      <c r="F6677" s="258">
        <v>427</v>
      </c>
      <c r="G6677" s="258">
        <v>1149</v>
      </c>
      <c r="H6677" s="258">
        <v>750</v>
      </c>
      <c r="I6677" s="258">
        <v>280</v>
      </c>
      <c r="J6677" s="258">
        <v>166</v>
      </c>
      <c r="K6677" s="259">
        <v>74</v>
      </c>
      <c r="L6677" s="257">
        <v>195</v>
      </c>
      <c r="M6677" s="258">
        <v>377</v>
      </c>
      <c r="N6677" s="258">
        <v>1198</v>
      </c>
      <c r="O6677" s="258">
        <v>808</v>
      </c>
      <c r="P6677" s="258">
        <v>322</v>
      </c>
      <c r="Q6677" s="258">
        <v>210</v>
      </c>
      <c r="R6677" s="259">
        <v>119</v>
      </c>
      <c r="S6677" s="267">
        <v>6278</v>
      </c>
      <c r="T6677" s="90"/>
      <c r="U6677" s="260">
        <v>6</v>
      </c>
      <c r="V6677" s="273">
        <v>84.028791236319805</v>
      </c>
      <c r="W6677" s="273">
        <v>74.823163931814506</v>
      </c>
      <c r="X6677" s="274">
        <v>1.3444473269999999</v>
      </c>
      <c r="Z6677" s="257">
        <v>16814.489999999998</v>
      </c>
      <c r="AA6677" s="258">
        <v>6510.491037071346</v>
      </c>
      <c r="AB6677" s="276">
        <v>1.0370326596163342</v>
      </c>
      <c r="AC6677" s="92"/>
      <c r="AD6677" s="257">
        <v>551076.88295560132</v>
      </c>
      <c r="AE6677" s="258">
        <v>5587.9145639987191</v>
      </c>
      <c r="AF6677" s="276">
        <v>0.89007877731741303</v>
      </c>
      <c r="AG6677" s="93"/>
      <c r="AH6677" s="257">
        <v>8440.4403189059994</v>
      </c>
      <c r="AI6677" s="258">
        <v>7159.4875798296944</v>
      </c>
      <c r="AJ6677" s="258">
        <v>6701.1140383182537</v>
      </c>
      <c r="AK6677" s="276">
        <v>1.0673963106591675</v>
      </c>
      <c r="AL6677" s="93"/>
      <c r="AM6677" s="257">
        <v>6280.58</v>
      </c>
      <c r="AN6677" s="258">
        <v>6266.6711988510106</v>
      </c>
      <c r="AO6677" s="276">
        <v>0.9981954760833085</v>
      </c>
      <c r="AQ6677" s="280">
        <v>6174.2397014598337</v>
      </c>
      <c r="AR6677" s="281">
        <v>6223.5984310583854</v>
      </c>
    </row>
    <row r="6678" spans="1:44" x14ac:dyDescent="0.2">
      <c r="A6678" s="260" t="s">
        <v>8410</v>
      </c>
      <c r="B6678" s="261" t="s">
        <v>4216</v>
      </c>
      <c r="C6678" s="261" t="s">
        <v>4238</v>
      </c>
      <c r="D6678" s="262" t="s">
        <v>9043</v>
      </c>
      <c r="E6678" s="257">
        <v>120</v>
      </c>
      <c r="F6678" s="258">
        <v>216</v>
      </c>
      <c r="G6678" s="258">
        <v>767</v>
      </c>
      <c r="H6678" s="258">
        <v>546</v>
      </c>
      <c r="I6678" s="258">
        <v>184</v>
      </c>
      <c r="J6678" s="258">
        <v>124</v>
      </c>
      <c r="K6678" s="259">
        <v>46</v>
      </c>
      <c r="L6678" s="257">
        <v>139</v>
      </c>
      <c r="M6678" s="258">
        <v>209</v>
      </c>
      <c r="N6678" s="258">
        <v>821</v>
      </c>
      <c r="O6678" s="258">
        <v>527</v>
      </c>
      <c r="P6678" s="258">
        <v>217</v>
      </c>
      <c r="Q6678" s="258">
        <v>163</v>
      </c>
      <c r="R6678" s="259">
        <v>81</v>
      </c>
      <c r="S6678" s="267">
        <v>4160</v>
      </c>
      <c r="T6678" s="90"/>
      <c r="U6678" s="260">
        <v>6</v>
      </c>
      <c r="V6678" s="273">
        <v>79.775071523839998</v>
      </c>
      <c r="W6678" s="273">
        <v>80.320605187319799</v>
      </c>
      <c r="X6678" s="274">
        <v>1.3443654279999999</v>
      </c>
      <c r="Z6678" s="257">
        <v>11397.390000000001</v>
      </c>
      <c r="AA6678" s="258">
        <v>4413.0155265492203</v>
      </c>
      <c r="AB6678" s="276">
        <v>1.0608210400358702</v>
      </c>
      <c r="AC6678" s="92"/>
      <c r="AD6678" s="257">
        <v>365954.2282764187</v>
      </c>
      <c r="AE6678" s="258">
        <v>3710.7725349957486</v>
      </c>
      <c r="AF6678" s="276">
        <v>0.89201262860474728</v>
      </c>
      <c r="AG6678" s="93"/>
      <c r="AH6678" s="257">
        <v>5592.5601804799999</v>
      </c>
      <c r="AI6678" s="258">
        <v>4743.8123650859961</v>
      </c>
      <c r="AJ6678" s="258">
        <v>4440.2299352412783</v>
      </c>
      <c r="AK6678" s="276">
        <v>1.0673629652022303</v>
      </c>
      <c r="AL6678" s="93"/>
      <c r="AM6678" s="257">
        <v>4162.58</v>
      </c>
      <c r="AN6678" s="258">
        <v>4153.3616638771</v>
      </c>
      <c r="AO6678" s="276">
        <v>0.9984042461243029</v>
      </c>
      <c r="AQ6678" s="280">
        <v>4194.9327943473872</v>
      </c>
      <c r="AR6678" s="281">
        <v>4228.4683490864318</v>
      </c>
    </row>
    <row r="6679" spans="1:44" x14ac:dyDescent="0.2">
      <c r="A6679" s="260" t="s">
        <v>8410</v>
      </c>
      <c r="B6679" s="261" t="s">
        <v>4216</v>
      </c>
      <c r="C6679" s="261" t="s">
        <v>4239</v>
      </c>
      <c r="D6679" s="262" t="s">
        <v>12383</v>
      </c>
      <c r="E6679" s="257">
        <v>816</v>
      </c>
      <c r="F6679" s="258">
        <v>1228</v>
      </c>
      <c r="G6679" s="258">
        <v>4485</v>
      </c>
      <c r="H6679" s="258">
        <v>1545</v>
      </c>
      <c r="I6679" s="258">
        <v>334</v>
      </c>
      <c r="J6679" s="258">
        <v>221</v>
      </c>
      <c r="K6679" s="259">
        <v>63</v>
      </c>
      <c r="L6679" s="257">
        <v>746</v>
      </c>
      <c r="M6679" s="258">
        <v>1175</v>
      </c>
      <c r="N6679" s="258">
        <v>4581</v>
      </c>
      <c r="O6679" s="258">
        <v>1654</v>
      </c>
      <c r="P6679" s="258">
        <v>463</v>
      </c>
      <c r="Q6679" s="258">
        <v>297</v>
      </c>
      <c r="R6679" s="259">
        <v>169</v>
      </c>
      <c r="S6679" s="267">
        <v>17777</v>
      </c>
      <c r="T6679" s="90"/>
      <c r="U6679" s="260">
        <v>120</v>
      </c>
      <c r="V6679" s="273">
        <v>99.824284803093093</v>
      </c>
      <c r="W6679" s="273">
        <v>92.216682592321902</v>
      </c>
      <c r="X6679" s="274">
        <v>1.3444473269999999</v>
      </c>
      <c r="Z6679" s="257">
        <v>40322.42</v>
      </c>
      <c r="AA6679" s="258">
        <v>15612.650398735042</v>
      </c>
      <c r="AB6679" s="276">
        <v>0.87825000836671219</v>
      </c>
      <c r="AC6679" s="92"/>
      <c r="AD6679" s="257">
        <v>1706985.4716183904</v>
      </c>
      <c r="AE6679" s="258">
        <v>17308.817104126494</v>
      </c>
      <c r="AF6679" s="276">
        <v>0.97366355988786035</v>
      </c>
      <c r="AG6679" s="93"/>
      <c r="AH6679" s="257">
        <v>23900.240132078998</v>
      </c>
      <c r="AI6679" s="258">
        <v>20273.050447058373</v>
      </c>
      <c r="AJ6679" s="258">
        <v>18975.10421458802</v>
      </c>
      <c r="AK6679" s="276">
        <v>1.0673963106591675</v>
      </c>
      <c r="AL6679" s="93"/>
      <c r="AM6679" s="257">
        <v>17828.599999999999</v>
      </c>
      <c r="AN6679" s="258">
        <v>17789.117268761023</v>
      </c>
      <c r="AO6679" s="276">
        <v>1.0006816261889533</v>
      </c>
      <c r="AQ6679" s="280">
        <v>16237.051738850245</v>
      </c>
      <c r="AR6679" s="281">
        <v>16366.855615117973</v>
      </c>
    </row>
    <row r="6680" spans="1:44" x14ac:dyDescent="0.2">
      <c r="A6680" s="260" t="s">
        <v>8410</v>
      </c>
      <c r="B6680" s="261" t="s">
        <v>4216</v>
      </c>
      <c r="C6680" s="261" t="s">
        <v>4240</v>
      </c>
      <c r="D6680" s="262" t="s">
        <v>12384</v>
      </c>
      <c r="E6680" s="257">
        <v>225</v>
      </c>
      <c r="F6680" s="258">
        <v>395</v>
      </c>
      <c r="G6680" s="258">
        <v>1456</v>
      </c>
      <c r="H6680" s="258">
        <v>810</v>
      </c>
      <c r="I6680" s="258">
        <v>198</v>
      </c>
      <c r="J6680" s="258">
        <v>106</v>
      </c>
      <c r="K6680" s="259">
        <v>24</v>
      </c>
      <c r="L6680" s="257">
        <v>221</v>
      </c>
      <c r="M6680" s="258">
        <v>361</v>
      </c>
      <c r="N6680" s="258">
        <v>1629</v>
      </c>
      <c r="O6680" s="258">
        <v>834</v>
      </c>
      <c r="P6680" s="258">
        <v>257</v>
      </c>
      <c r="Q6680" s="258">
        <v>160</v>
      </c>
      <c r="R6680" s="259">
        <v>78</v>
      </c>
      <c r="S6680" s="267">
        <v>6754</v>
      </c>
      <c r="T6680" s="90"/>
      <c r="U6680" s="260">
        <v>2</v>
      </c>
      <c r="V6680" s="273">
        <v>90.762460157331603</v>
      </c>
      <c r="W6680" s="273">
        <v>88.164866064821595</v>
      </c>
      <c r="X6680" s="274">
        <v>1.3444473269999999</v>
      </c>
      <c r="Z6680" s="257">
        <v>16493.52</v>
      </c>
      <c r="AA6680" s="258">
        <v>6386.2129704651752</v>
      </c>
      <c r="AB6680" s="276">
        <v>0.94554530211210763</v>
      </c>
      <c r="AC6680" s="92"/>
      <c r="AD6680" s="257">
        <v>626071.0138979</v>
      </c>
      <c r="AE6680" s="258">
        <v>6348.3543673512768</v>
      </c>
      <c r="AF6680" s="276">
        <v>0.93993994186426955</v>
      </c>
      <c r="AG6680" s="93"/>
      <c r="AH6680" s="257">
        <v>9080.3972465579991</v>
      </c>
      <c r="AI6680" s="258">
        <v>7702.3222545667013</v>
      </c>
      <c r="AJ6680" s="258">
        <v>7209.1946821920164</v>
      </c>
      <c r="AK6680" s="276">
        <v>1.0673963106591673</v>
      </c>
      <c r="AL6680" s="93"/>
      <c r="AM6680" s="257">
        <v>6754.86</v>
      </c>
      <c r="AN6680" s="258">
        <v>6739.9008713002195</v>
      </c>
      <c r="AO6680" s="276">
        <v>0.99791247724314769</v>
      </c>
      <c r="AQ6680" s="280">
        <v>6393.8383563183179</v>
      </c>
      <c r="AR6680" s="281">
        <v>6444.9526236266875</v>
      </c>
    </row>
    <row r="6681" spans="1:44" x14ac:dyDescent="0.2">
      <c r="A6681" s="260" t="s">
        <v>8410</v>
      </c>
      <c r="B6681" s="261" t="s">
        <v>4216</v>
      </c>
      <c r="C6681" s="261" t="s">
        <v>4241</v>
      </c>
      <c r="D6681" s="262" t="s">
        <v>12385</v>
      </c>
      <c r="E6681" s="257">
        <v>344</v>
      </c>
      <c r="F6681" s="258">
        <v>643</v>
      </c>
      <c r="G6681" s="258">
        <v>2012</v>
      </c>
      <c r="H6681" s="258">
        <v>921</v>
      </c>
      <c r="I6681" s="258">
        <v>243</v>
      </c>
      <c r="J6681" s="258">
        <v>174</v>
      </c>
      <c r="K6681" s="259">
        <v>40</v>
      </c>
      <c r="L6681" s="257">
        <v>360</v>
      </c>
      <c r="M6681" s="258">
        <v>627</v>
      </c>
      <c r="N6681" s="258">
        <v>2304</v>
      </c>
      <c r="O6681" s="258">
        <v>985</v>
      </c>
      <c r="P6681" s="258">
        <v>286</v>
      </c>
      <c r="Q6681" s="258">
        <v>186</v>
      </c>
      <c r="R6681" s="259">
        <v>82</v>
      </c>
      <c r="S6681" s="267">
        <v>9207</v>
      </c>
      <c r="T6681" s="90"/>
      <c r="U6681" s="260">
        <v>39</v>
      </c>
      <c r="V6681" s="273">
        <v>83.232363414751205</v>
      </c>
      <c r="W6681" s="273">
        <v>80.693352161633698</v>
      </c>
      <c r="X6681" s="274">
        <v>1.3444473269999999</v>
      </c>
      <c r="Z6681" s="257">
        <v>21811.420000000002</v>
      </c>
      <c r="AA6681" s="258">
        <v>8445.2787099578236</v>
      </c>
      <c r="AB6681" s="276">
        <v>0.91726715650676915</v>
      </c>
      <c r="AC6681" s="92"/>
      <c r="AD6681" s="257">
        <v>819062.91205301101</v>
      </c>
      <c r="AE6681" s="258">
        <v>8305.290453384825</v>
      </c>
      <c r="AF6681" s="276">
        <v>0.90206261033831048</v>
      </c>
      <c r="AG6681" s="93"/>
      <c r="AH6681" s="257">
        <v>12378.326539688998</v>
      </c>
      <c r="AI6681" s="258">
        <v>10499.745483831155</v>
      </c>
      <c r="AJ6681" s="258">
        <v>9827.5178322389547</v>
      </c>
      <c r="AK6681" s="276">
        <v>1.0673963106591675</v>
      </c>
      <c r="AL6681" s="93"/>
      <c r="AM6681" s="257">
        <v>9223.77</v>
      </c>
      <c r="AN6681" s="258">
        <v>9203.3432905601039</v>
      </c>
      <c r="AO6681" s="276">
        <v>0.99960283377431347</v>
      </c>
      <c r="AQ6681" s="280">
        <v>8128.3771212214006</v>
      </c>
      <c r="AR6681" s="281">
        <v>8193.3578132257226</v>
      </c>
    </row>
    <row r="6682" spans="1:44" x14ac:dyDescent="0.2">
      <c r="A6682" s="260" t="s">
        <v>8410</v>
      </c>
      <c r="B6682" s="261" t="s">
        <v>4216</v>
      </c>
      <c r="C6682" s="261" t="s">
        <v>4242</v>
      </c>
      <c r="D6682" s="262" t="s">
        <v>12386</v>
      </c>
      <c r="E6682" s="257">
        <v>186</v>
      </c>
      <c r="F6682" s="258">
        <v>326</v>
      </c>
      <c r="G6682" s="258">
        <v>746</v>
      </c>
      <c r="H6682" s="258">
        <v>356</v>
      </c>
      <c r="I6682" s="258">
        <v>101</v>
      </c>
      <c r="J6682" s="258">
        <v>83</v>
      </c>
      <c r="K6682" s="259">
        <v>30</v>
      </c>
      <c r="L6682" s="257">
        <v>148</v>
      </c>
      <c r="M6682" s="258">
        <v>283</v>
      </c>
      <c r="N6682" s="258">
        <v>933</v>
      </c>
      <c r="O6682" s="258">
        <v>373</v>
      </c>
      <c r="P6682" s="258">
        <v>124</v>
      </c>
      <c r="Q6682" s="258">
        <v>90</v>
      </c>
      <c r="R6682" s="259">
        <v>65</v>
      </c>
      <c r="S6682" s="267">
        <v>3844</v>
      </c>
      <c r="T6682" s="90"/>
      <c r="U6682" s="260">
        <v>24</v>
      </c>
      <c r="V6682" s="273">
        <v>86.112656691066306</v>
      </c>
      <c r="W6682" s="273">
        <v>98.412483745123495</v>
      </c>
      <c r="X6682" s="274">
        <v>1.3444473269999999</v>
      </c>
      <c r="Z6682" s="257">
        <v>9448.6499999999978</v>
      </c>
      <c r="AA6682" s="258">
        <v>3658.4726112670778</v>
      </c>
      <c r="AB6682" s="276">
        <v>0.95173585100600355</v>
      </c>
      <c r="AC6682" s="92"/>
      <c r="AD6682" s="257">
        <v>360983.35123383632</v>
      </c>
      <c r="AE6682" s="258">
        <v>3660.367887148579</v>
      </c>
      <c r="AF6682" s="276">
        <v>0.95222889884198203</v>
      </c>
      <c r="AG6682" s="93"/>
      <c r="AH6682" s="257">
        <v>5168.0555249879999</v>
      </c>
      <c r="AI6682" s="258">
        <v>4383.7321211954995</v>
      </c>
      <c r="AJ6682" s="258">
        <v>4103.0714181738404</v>
      </c>
      <c r="AK6682" s="276">
        <v>1.0673963106591677</v>
      </c>
      <c r="AL6682" s="93"/>
      <c r="AM6682" s="257">
        <v>3854.32</v>
      </c>
      <c r="AN6682" s="258">
        <v>3845.7843280645143</v>
      </c>
      <c r="AO6682" s="276">
        <v>1.0004641852405085</v>
      </c>
      <c r="AQ6682" s="280">
        <v>3720.2181681758584</v>
      </c>
      <c r="AR6682" s="281">
        <v>3749.958711382691</v>
      </c>
    </row>
    <row r="6683" spans="1:44" x14ac:dyDescent="0.2">
      <c r="A6683" s="260" t="s">
        <v>8410</v>
      </c>
      <c r="B6683" s="261" t="s">
        <v>4216</v>
      </c>
      <c r="C6683" s="261" t="s">
        <v>4243</v>
      </c>
      <c r="D6683" s="262" t="s">
        <v>12387</v>
      </c>
      <c r="E6683" s="257">
        <v>157</v>
      </c>
      <c r="F6683" s="258">
        <v>279</v>
      </c>
      <c r="G6683" s="258">
        <v>925</v>
      </c>
      <c r="H6683" s="258">
        <v>522</v>
      </c>
      <c r="I6683" s="258">
        <v>156</v>
      </c>
      <c r="J6683" s="258">
        <v>105</v>
      </c>
      <c r="K6683" s="259">
        <v>57</v>
      </c>
      <c r="L6683" s="257">
        <v>141</v>
      </c>
      <c r="M6683" s="258">
        <v>262</v>
      </c>
      <c r="N6683" s="258">
        <v>976</v>
      </c>
      <c r="O6683" s="258">
        <v>582</v>
      </c>
      <c r="P6683" s="258">
        <v>177</v>
      </c>
      <c r="Q6683" s="258">
        <v>139</v>
      </c>
      <c r="R6683" s="259">
        <v>134</v>
      </c>
      <c r="S6683" s="267">
        <v>4612</v>
      </c>
      <c r="T6683" s="90"/>
      <c r="U6683" s="260">
        <v>117</v>
      </c>
      <c r="V6683" s="273">
        <v>76.803127296670993</v>
      </c>
      <c r="W6683" s="273">
        <v>71.6703559027777</v>
      </c>
      <c r="X6683" s="274">
        <v>1.3444473269999999</v>
      </c>
      <c r="Z6683" s="257">
        <v>12147.470000000001</v>
      </c>
      <c r="AA6683" s="258">
        <v>4703.4429565269638</v>
      </c>
      <c r="AB6683" s="276">
        <v>1.0198271805132184</v>
      </c>
      <c r="AC6683" s="92"/>
      <c r="AD6683" s="257">
        <v>392691.55404439423</v>
      </c>
      <c r="AE6683" s="258">
        <v>3981.8887742760771</v>
      </c>
      <c r="AF6683" s="276">
        <v>0.86337570994711121</v>
      </c>
      <c r="AG6683" s="93"/>
      <c r="AH6683" s="257">
        <v>6200.5910721239998</v>
      </c>
      <c r="AI6683" s="258">
        <v>5259.5662182501674</v>
      </c>
      <c r="AJ6683" s="258">
        <v>4922.8317847600811</v>
      </c>
      <c r="AK6683" s="276">
        <v>1.0673963106591675</v>
      </c>
      <c r="AL6683" s="93"/>
      <c r="AM6683" s="257">
        <v>4662.3100000000004</v>
      </c>
      <c r="AN6683" s="258">
        <v>4651.984975450524</v>
      </c>
      <c r="AO6683" s="276">
        <v>1.0086697691783444</v>
      </c>
      <c r="AQ6683" s="280">
        <v>4372.1032502066791</v>
      </c>
      <c r="AR6683" s="281">
        <v>4407.0551588688704</v>
      </c>
    </row>
    <row r="6684" spans="1:44" x14ac:dyDescent="0.2">
      <c r="A6684" s="260" t="s">
        <v>8410</v>
      </c>
      <c r="B6684" s="261" t="s">
        <v>4216</v>
      </c>
      <c r="C6684" s="261" t="s">
        <v>4244</v>
      </c>
      <c r="D6684" s="262" t="s">
        <v>12388</v>
      </c>
      <c r="E6684" s="257">
        <v>243</v>
      </c>
      <c r="F6684" s="258">
        <v>466</v>
      </c>
      <c r="G6684" s="258">
        <v>2073</v>
      </c>
      <c r="H6684" s="258">
        <v>877</v>
      </c>
      <c r="I6684" s="258">
        <v>282</v>
      </c>
      <c r="J6684" s="258">
        <v>208</v>
      </c>
      <c r="K6684" s="259">
        <v>59</v>
      </c>
      <c r="L6684" s="257">
        <v>279</v>
      </c>
      <c r="M6684" s="258">
        <v>418</v>
      </c>
      <c r="N6684" s="258">
        <v>1861</v>
      </c>
      <c r="O6684" s="258">
        <v>929</v>
      </c>
      <c r="P6684" s="258">
        <v>329</v>
      </c>
      <c r="Q6684" s="258">
        <v>239</v>
      </c>
      <c r="R6684" s="259">
        <v>118</v>
      </c>
      <c r="S6684" s="267">
        <v>8381</v>
      </c>
      <c r="T6684" s="90"/>
      <c r="U6684" s="260">
        <v>63</v>
      </c>
      <c r="V6684" s="273">
        <v>88.808584475101895</v>
      </c>
      <c r="W6684" s="273">
        <v>87.2998211091234</v>
      </c>
      <c r="X6684" s="274">
        <v>1.3444473269999999</v>
      </c>
      <c r="Z6684" s="257">
        <v>20810.919999999998</v>
      </c>
      <c r="AA6684" s="258">
        <v>8057.8898398469901</v>
      </c>
      <c r="AB6684" s="276">
        <v>0.96144730221298058</v>
      </c>
      <c r="AC6684" s="92"/>
      <c r="AD6684" s="257">
        <v>770895.00276219088</v>
      </c>
      <c r="AE6684" s="258">
        <v>7816.8682927600476</v>
      </c>
      <c r="AF6684" s="276">
        <v>0.93268921283379636</v>
      </c>
      <c r="AG6684" s="93"/>
      <c r="AH6684" s="257">
        <v>11267.813047586998</v>
      </c>
      <c r="AI6684" s="258">
        <v>9557.7676659051704</v>
      </c>
      <c r="AJ6684" s="258">
        <v>8945.8484796344819</v>
      </c>
      <c r="AK6684" s="276">
        <v>1.0673963106591673</v>
      </c>
      <c r="AL6684" s="93"/>
      <c r="AM6684" s="257">
        <v>8408.09</v>
      </c>
      <c r="AN6684" s="258">
        <v>8389.4696732383291</v>
      </c>
      <c r="AO6684" s="276">
        <v>1.0010105802694582</v>
      </c>
      <c r="AQ6684" s="280">
        <v>8030.1312713181833</v>
      </c>
      <c r="AR6684" s="281">
        <v>8094.3265564426256</v>
      </c>
    </row>
    <row r="6685" spans="1:44" x14ac:dyDescent="0.2">
      <c r="A6685" s="260" t="s">
        <v>8410</v>
      </c>
      <c r="B6685" s="261" t="s">
        <v>4216</v>
      </c>
      <c r="C6685" s="261" t="s">
        <v>4245</v>
      </c>
      <c r="D6685" s="262" t="s">
        <v>12389</v>
      </c>
      <c r="E6685" s="257">
        <v>136</v>
      </c>
      <c r="F6685" s="258">
        <v>247</v>
      </c>
      <c r="G6685" s="258">
        <v>2105</v>
      </c>
      <c r="H6685" s="258">
        <v>385</v>
      </c>
      <c r="I6685" s="258">
        <v>104</v>
      </c>
      <c r="J6685" s="258">
        <v>70</v>
      </c>
      <c r="K6685" s="259">
        <v>33</v>
      </c>
      <c r="L6685" s="257">
        <v>112</v>
      </c>
      <c r="M6685" s="258">
        <v>212</v>
      </c>
      <c r="N6685" s="258">
        <v>2352</v>
      </c>
      <c r="O6685" s="258">
        <v>442</v>
      </c>
      <c r="P6685" s="258">
        <v>111</v>
      </c>
      <c r="Q6685" s="258">
        <v>97</v>
      </c>
      <c r="R6685" s="259">
        <v>61</v>
      </c>
      <c r="S6685" s="267">
        <v>6467</v>
      </c>
      <c r="T6685" s="90"/>
      <c r="U6685" s="260">
        <v>2</v>
      </c>
      <c r="V6685" s="273">
        <v>84.956932276466603</v>
      </c>
      <c r="W6685" s="273">
        <v>83.988093397247496</v>
      </c>
      <c r="X6685" s="274">
        <v>1.3444473269999999</v>
      </c>
      <c r="Z6685" s="257">
        <v>13665.439999999999</v>
      </c>
      <c r="AA6685" s="258">
        <v>5291.1937642852236</v>
      </c>
      <c r="AB6685" s="276">
        <v>0.8181836654221778</v>
      </c>
      <c r="AC6685" s="92"/>
      <c r="AD6685" s="257">
        <v>583267.29138148308</v>
      </c>
      <c r="AE6685" s="258">
        <v>5914.3250116649551</v>
      </c>
      <c r="AF6685" s="276">
        <v>0.91453920081412632</v>
      </c>
      <c r="AG6685" s="93"/>
      <c r="AH6685" s="257">
        <v>8694.5408637089986</v>
      </c>
      <c r="AI6685" s="258">
        <v>7375.0248771517399</v>
      </c>
      <c r="AJ6685" s="258">
        <v>6902.8519410328354</v>
      </c>
      <c r="AK6685" s="276">
        <v>1.0673963106591673</v>
      </c>
      <c r="AL6685" s="93"/>
      <c r="AM6685" s="257">
        <v>6467.86</v>
      </c>
      <c r="AN6685" s="258">
        <v>6453.5364536715542</v>
      </c>
      <c r="AO6685" s="276">
        <v>0.99791811561335309</v>
      </c>
      <c r="AQ6685" s="280">
        <v>5154.3819270560443</v>
      </c>
      <c r="AR6685" s="281">
        <v>5195.5876067974814</v>
      </c>
    </row>
    <row r="6686" spans="1:44" x14ac:dyDescent="0.2">
      <c r="A6686" s="260" t="s">
        <v>8410</v>
      </c>
      <c r="B6686" s="261" t="s">
        <v>4216</v>
      </c>
      <c r="C6686" s="261" t="s">
        <v>4246</v>
      </c>
      <c r="D6686" s="262" t="s">
        <v>12390</v>
      </c>
      <c r="E6686" s="257">
        <v>31</v>
      </c>
      <c r="F6686" s="258">
        <v>103</v>
      </c>
      <c r="G6686" s="258">
        <v>417</v>
      </c>
      <c r="H6686" s="258">
        <v>283</v>
      </c>
      <c r="I6686" s="258">
        <v>82</v>
      </c>
      <c r="J6686" s="258">
        <v>59</v>
      </c>
      <c r="K6686" s="259">
        <v>21</v>
      </c>
      <c r="L6686" s="257">
        <v>40</v>
      </c>
      <c r="M6686" s="258">
        <v>83</v>
      </c>
      <c r="N6686" s="258">
        <v>425</v>
      </c>
      <c r="O6686" s="258">
        <v>274</v>
      </c>
      <c r="P6686" s="258">
        <v>89</v>
      </c>
      <c r="Q6686" s="258">
        <v>59</v>
      </c>
      <c r="R6686" s="259">
        <v>34</v>
      </c>
      <c r="S6686" s="267">
        <v>2000</v>
      </c>
      <c r="T6686" s="90"/>
      <c r="U6686" s="260">
        <v>0</v>
      </c>
      <c r="V6686" s="273">
        <v>78.295439394339297</v>
      </c>
      <c r="W6686" s="273">
        <v>73.319819819819799</v>
      </c>
      <c r="X6686" s="274">
        <v>1.3444473269999999</v>
      </c>
      <c r="Z6686" s="257">
        <v>5212.83</v>
      </c>
      <c r="AA6686" s="258">
        <v>2018.383132213741</v>
      </c>
      <c r="AB6686" s="276">
        <v>1.0091915661068704</v>
      </c>
      <c r="AC6686" s="92"/>
      <c r="AD6686" s="257">
        <v>171851.7090767445</v>
      </c>
      <c r="AE6686" s="258">
        <v>1742.5747617059442</v>
      </c>
      <c r="AF6686" s="276">
        <v>0.87128738085297208</v>
      </c>
      <c r="AG6686" s="93"/>
      <c r="AH6686" s="257">
        <v>2688.8946539999997</v>
      </c>
      <c r="AI6686" s="258">
        <v>2280.8179610798643</v>
      </c>
      <c r="AJ6686" s="258">
        <v>2134.7926213183346</v>
      </c>
      <c r="AK6686" s="276">
        <v>1.0673963106591673</v>
      </c>
      <c r="AL6686" s="93"/>
      <c r="AM6686" s="257">
        <v>2000</v>
      </c>
      <c r="AN6686" s="258">
        <v>1995.5708545551556</v>
      </c>
      <c r="AO6686" s="276">
        <v>0.9977854272775778</v>
      </c>
      <c r="AQ6686" s="280">
        <v>1872.9573426863401</v>
      </c>
      <c r="AR6686" s="281">
        <v>1887.9303271341932</v>
      </c>
    </row>
    <row r="6687" spans="1:44" x14ac:dyDescent="0.2">
      <c r="A6687" s="260" t="s">
        <v>8410</v>
      </c>
      <c r="B6687" s="261" t="s">
        <v>4216</v>
      </c>
      <c r="C6687" s="261" t="s">
        <v>4247</v>
      </c>
      <c r="D6687" s="262" t="s">
        <v>12391</v>
      </c>
      <c r="E6687" s="257">
        <v>137</v>
      </c>
      <c r="F6687" s="258">
        <v>186</v>
      </c>
      <c r="G6687" s="258">
        <v>1260</v>
      </c>
      <c r="H6687" s="258">
        <v>494</v>
      </c>
      <c r="I6687" s="258">
        <v>134</v>
      </c>
      <c r="J6687" s="258">
        <v>86</v>
      </c>
      <c r="K6687" s="259">
        <v>19</v>
      </c>
      <c r="L6687" s="257">
        <v>142</v>
      </c>
      <c r="M6687" s="258">
        <v>193</v>
      </c>
      <c r="N6687" s="258">
        <v>921</v>
      </c>
      <c r="O6687" s="258">
        <v>339</v>
      </c>
      <c r="P6687" s="258">
        <v>127</v>
      </c>
      <c r="Q6687" s="258">
        <v>93</v>
      </c>
      <c r="R6687" s="259">
        <v>27</v>
      </c>
      <c r="S6687" s="267">
        <v>4158</v>
      </c>
      <c r="T6687" s="90"/>
      <c r="U6687" s="260">
        <v>0</v>
      </c>
      <c r="V6687" s="273">
        <v>100.003441493209</v>
      </c>
      <c r="W6687" s="273">
        <v>97.814378456359705</v>
      </c>
      <c r="X6687" s="274">
        <v>1.3444473269999999</v>
      </c>
      <c r="Z6687" s="257">
        <v>9544.8900000000012</v>
      </c>
      <c r="AA6687" s="258">
        <v>3695.7362842900338</v>
      </c>
      <c r="AB6687" s="276">
        <v>0.88882546519721839</v>
      </c>
      <c r="AC6687" s="92"/>
      <c r="AD6687" s="257">
        <v>404965.21245342313</v>
      </c>
      <c r="AE6687" s="258">
        <v>4106.3435585332563</v>
      </c>
      <c r="AF6687" s="276">
        <v>0.9875766134038616</v>
      </c>
      <c r="AG6687" s="93"/>
      <c r="AH6687" s="257">
        <v>5590.2119856659992</v>
      </c>
      <c r="AI6687" s="258">
        <v>4741.8205410850369</v>
      </c>
      <c r="AJ6687" s="258">
        <v>4438.2338597208181</v>
      </c>
      <c r="AK6687" s="276">
        <v>1.0673963106591675</v>
      </c>
      <c r="AL6687" s="93"/>
      <c r="AM6687" s="257">
        <v>4158</v>
      </c>
      <c r="AN6687" s="258">
        <v>4148.7918066201682</v>
      </c>
      <c r="AO6687" s="276">
        <v>0.99778542727757769</v>
      </c>
      <c r="AQ6687" s="280">
        <v>3887.1797612083565</v>
      </c>
      <c r="AR6687" s="281">
        <v>3918.2550456177191</v>
      </c>
    </row>
    <row r="6688" spans="1:44" x14ac:dyDescent="0.2">
      <c r="A6688" s="260" t="s">
        <v>8410</v>
      </c>
      <c r="B6688" s="261" t="s">
        <v>4216</v>
      </c>
      <c r="C6688" s="261" t="s">
        <v>4248</v>
      </c>
      <c r="D6688" s="262" t="s">
        <v>12392</v>
      </c>
      <c r="E6688" s="257">
        <v>58</v>
      </c>
      <c r="F6688" s="258">
        <v>98</v>
      </c>
      <c r="G6688" s="258">
        <v>302</v>
      </c>
      <c r="H6688" s="258">
        <v>245</v>
      </c>
      <c r="I6688" s="258">
        <v>74</v>
      </c>
      <c r="J6688" s="258">
        <v>63</v>
      </c>
      <c r="K6688" s="259">
        <v>29</v>
      </c>
      <c r="L6688" s="257">
        <v>57</v>
      </c>
      <c r="M6688" s="258">
        <v>104</v>
      </c>
      <c r="N6688" s="258">
        <v>342</v>
      </c>
      <c r="O6688" s="258">
        <v>199</v>
      </c>
      <c r="P6688" s="258">
        <v>68</v>
      </c>
      <c r="Q6688" s="258">
        <v>95</v>
      </c>
      <c r="R6688" s="259">
        <v>42</v>
      </c>
      <c r="S6688" s="267">
        <v>1776</v>
      </c>
      <c r="T6688" s="90"/>
      <c r="U6688" s="260">
        <v>61</v>
      </c>
      <c r="V6688" s="273">
        <v>87.625922258001097</v>
      </c>
      <c r="W6688" s="273">
        <v>97.782094594594497</v>
      </c>
      <c r="X6688" s="274">
        <v>1.3444473269999999</v>
      </c>
      <c r="Z6688" s="257">
        <v>4992.869999999999</v>
      </c>
      <c r="AA6688" s="258">
        <v>1933.2156600802289</v>
      </c>
      <c r="AB6688" s="276">
        <v>1.0885223311262551</v>
      </c>
      <c r="AC6688" s="92"/>
      <c r="AD6688" s="257">
        <v>167217.85620547429</v>
      </c>
      <c r="AE6688" s="258">
        <v>1695.5875358801709</v>
      </c>
      <c r="AF6688" s="276">
        <v>0.95472271164424038</v>
      </c>
      <c r="AG6688" s="93"/>
      <c r="AH6688" s="257">
        <v>2387.7384527519998</v>
      </c>
      <c r="AI6688" s="258">
        <v>2025.3663494389198</v>
      </c>
      <c r="AJ6688" s="258">
        <v>1895.6958477306814</v>
      </c>
      <c r="AK6688" s="276">
        <v>1.0673963106591675</v>
      </c>
      <c r="AL6688" s="93"/>
      <c r="AM6688" s="257">
        <v>1802.23</v>
      </c>
      <c r="AN6688" s="258">
        <v>1798.2388306024693</v>
      </c>
      <c r="AO6688" s="276">
        <v>1.012521864077967</v>
      </c>
      <c r="AQ6688" s="280">
        <v>1994.7462894407881</v>
      </c>
      <c r="AR6688" s="281">
        <v>2010.6928913673285</v>
      </c>
    </row>
    <row r="6689" spans="1:44" x14ac:dyDescent="0.2">
      <c r="A6689" s="260" t="s">
        <v>8410</v>
      </c>
      <c r="B6689" s="261" t="s">
        <v>4216</v>
      </c>
      <c r="C6689" s="261" t="s">
        <v>4249</v>
      </c>
      <c r="D6689" s="262" t="s">
        <v>12393</v>
      </c>
      <c r="E6689" s="257">
        <v>284</v>
      </c>
      <c r="F6689" s="258">
        <v>392</v>
      </c>
      <c r="G6689" s="258">
        <v>1357</v>
      </c>
      <c r="H6689" s="258">
        <v>1008</v>
      </c>
      <c r="I6689" s="258">
        <v>285</v>
      </c>
      <c r="J6689" s="258">
        <v>207</v>
      </c>
      <c r="K6689" s="259">
        <v>62</v>
      </c>
      <c r="L6689" s="257">
        <v>239</v>
      </c>
      <c r="M6689" s="258">
        <v>387</v>
      </c>
      <c r="N6689" s="258">
        <v>1652</v>
      </c>
      <c r="O6689" s="258">
        <v>1078</v>
      </c>
      <c r="P6689" s="258">
        <v>336</v>
      </c>
      <c r="Q6689" s="258">
        <v>255</v>
      </c>
      <c r="R6689" s="259">
        <v>118</v>
      </c>
      <c r="S6689" s="267">
        <v>7660</v>
      </c>
      <c r="T6689" s="90"/>
      <c r="U6689" s="260">
        <v>73</v>
      </c>
      <c r="V6689" s="273">
        <v>79.076975904659903</v>
      </c>
      <c r="W6689" s="273">
        <v>90.607753556976803</v>
      </c>
      <c r="X6689" s="274">
        <v>1.3444473269999999</v>
      </c>
      <c r="Z6689" s="257">
        <v>20480.939999999999</v>
      </c>
      <c r="AA6689" s="258">
        <v>7930.1231438358227</v>
      </c>
      <c r="AB6689" s="276">
        <v>1.0352641179942328</v>
      </c>
      <c r="AC6689" s="92"/>
      <c r="AD6689" s="257">
        <v>691108.51696073241</v>
      </c>
      <c r="AE6689" s="258">
        <v>7007.8340548710175</v>
      </c>
      <c r="AF6689" s="276">
        <v>0.9148608426724566</v>
      </c>
      <c r="AG6689" s="93"/>
      <c r="AH6689" s="257">
        <v>10298.46652482</v>
      </c>
      <c r="AI6689" s="258">
        <v>8735.5327909358803</v>
      </c>
      <c r="AJ6689" s="258">
        <v>8176.255739649223</v>
      </c>
      <c r="AK6689" s="276">
        <v>1.0673963106591675</v>
      </c>
      <c r="AL6689" s="93"/>
      <c r="AM6689" s="257">
        <v>7691.39</v>
      </c>
      <c r="AN6689" s="258">
        <v>7674.356857508491</v>
      </c>
      <c r="AO6689" s="276">
        <v>1.0018742633823094</v>
      </c>
      <c r="AQ6689" s="280">
        <v>7758.4307613710525</v>
      </c>
      <c r="AR6689" s="281">
        <v>7820.453990882057</v>
      </c>
    </row>
    <row r="6690" spans="1:44" x14ac:dyDescent="0.2">
      <c r="A6690" s="260" t="s">
        <v>8410</v>
      </c>
      <c r="B6690" s="261" t="s">
        <v>4216</v>
      </c>
      <c r="C6690" s="261" t="s">
        <v>4250</v>
      </c>
      <c r="D6690" s="262" t="s">
        <v>12394</v>
      </c>
      <c r="E6690" s="257">
        <v>196</v>
      </c>
      <c r="F6690" s="258">
        <v>430</v>
      </c>
      <c r="G6690" s="258">
        <v>1284</v>
      </c>
      <c r="H6690" s="258">
        <v>697</v>
      </c>
      <c r="I6690" s="258">
        <v>196</v>
      </c>
      <c r="J6690" s="258">
        <v>114</v>
      </c>
      <c r="K6690" s="259">
        <v>31</v>
      </c>
      <c r="L6690" s="257">
        <v>174</v>
      </c>
      <c r="M6690" s="258">
        <v>375</v>
      </c>
      <c r="N6690" s="258">
        <v>1395</v>
      </c>
      <c r="O6690" s="258">
        <v>698</v>
      </c>
      <c r="P6690" s="258">
        <v>244</v>
      </c>
      <c r="Q6690" s="258">
        <v>167</v>
      </c>
      <c r="R6690" s="259">
        <v>52</v>
      </c>
      <c r="S6690" s="267">
        <v>6053</v>
      </c>
      <c r="T6690" s="90"/>
      <c r="U6690" s="260">
        <v>5</v>
      </c>
      <c r="V6690" s="273">
        <v>89.641720740133806</v>
      </c>
      <c r="W6690" s="273">
        <v>86.079464728233901</v>
      </c>
      <c r="X6690" s="274">
        <v>1.3444473269999999</v>
      </c>
      <c r="Z6690" s="257">
        <v>14758.55</v>
      </c>
      <c r="AA6690" s="258">
        <v>5714.4407885799283</v>
      </c>
      <c r="AB6690" s="276">
        <v>0.9440675348719525</v>
      </c>
      <c r="AC6690" s="92"/>
      <c r="AD6690" s="257">
        <v>556330.68184239382</v>
      </c>
      <c r="AE6690" s="258">
        <v>5641.1880367642125</v>
      </c>
      <c r="AF6690" s="276">
        <v>0.93196564294799478</v>
      </c>
      <c r="AG6690" s="93"/>
      <c r="AH6690" s="257">
        <v>8137.9396703309994</v>
      </c>
      <c r="AI6690" s="258">
        <v>6902.8955592082093</v>
      </c>
      <c r="AJ6690" s="258">
        <v>6460.9498684199407</v>
      </c>
      <c r="AK6690" s="276">
        <v>1.0673963106591675</v>
      </c>
      <c r="AL6690" s="93"/>
      <c r="AM6690" s="257">
        <v>6055.15</v>
      </c>
      <c r="AN6690" s="258">
        <v>6041.7404299798254</v>
      </c>
      <c r="AO6690" s="276">
        <v>0.99813983644140514</v>
      </c>
      <c r="AQ6690" s="280">
        <v>5674.018215039413</v>
      </c>
      <c r="AR6690" s="281">
        <v>5719.3780235915765</v>
      </c>
    </row>
    <row r="6691" spans="1:44" x14ac:dyDescent="0.2">
      <c r="A6691" s="260" t="s">
        <v>8410</v>
      </c>
      <c r="B6691" s="261" t="s">
        <v>4216</v>
      </c>
      <c r="C6691" s="261" t="s">
        <v>4251</v>
      </c>
      <c r="D6691" s="262" t="s">
        <v>12395</v>
      </c>
      <c r="E6691" s="257">
        <v>172</v>
      </c>
      <c r="F6691" s="258">
        <v>318</v>
      </c>
      <c r="G6691" s="258">
        <v>1149</v>
      </c>
      <c r="H6691" s="258">
        <v>634</v>
      </c>
      <c r="I6691" s="258">
        <v>157</v>
      </c>
      <c r="J6691" s="258">
        <v>101</v>
      </c>
      <c r="K6691" s="259">
        <v>39</v>
      </c>
      <c r="L6691" s="257">
        <v>165</v>
      </c>
      <c r="M6691" s="258">
        <v>321</v>
      </c>
      <c r="N6691" s="258">
        <v>1141</v>
      </c>
      <c r="O6691" s="258">
        <v>646</v>
      </c>
      <c r="P6691" s="258">
        <v>171</v>
      </c>
      <c r="Q6691" s="258">
        <v>127</v>
      </c>
      <c r="R6691" s="259">
        <v>76</v>
      </c>
      <c r="S6691" s="267">
        <v>5217</v>
      </c>
      <c r="T6691" s="90"/>
      <c r="U6691" s="260">
        <v>7</v>
      </c>
      <c r="V6691" s="273">
        <v>92.215742335782707</v>
      </c>
      <c r="W6691" s="273">
        <v>85.253113623299399</v>
      </c>
      <c r="X6691" s="274">
        <v>1.3444473269999999</v>
      </c>
      <c r="Z6691" s="257">
        <v>12810.619999999999</v>
      </c>
      <c r="AA6691" s="258">
        <v>4960.2115014684905</v>
      </c>
      <c r="AB6691" s="276">
        <v>0.9507785128365901</v>
      </c>
      <c r="AC6691" s="92"/>
      <c r="AD6691" s="257">
        <v>481980.20508167002</v>
      </c>
      <c r="AE6691" s="258">
        <v>4887.2748809387849</v>
      </c>
      <c r="AF6691" s="276">
        <v>0.93679794535916905</v>
      </c>
      <c r="AG6691" s="93"/>
      <c r="AH6691" s="257">
        <v>7013.9817049589992</v>
      </c>
      <c r="AI6691" s="258">
        <v>5949.5136514768255</v>
      </c>
      <c r="AJ6691" s="258">
        <v>5568.6065527088758</v>
      </c>
      <c r="AK6691" s="276">
        <v>1.0673963106591673</v>
      </c>
      <c r="AL6691" s="93"/>
      <c r="AM6691" s="257">
        <v>5220.01</v>
      </c>
      <c r="AN6691" s="258">
        <v>5208.4499082432294</v>
      </c>
      <c r="AO6691" s="276">
        <v>0.99836110949649792</v>
      </c>
      <c r="AQ6691" s="280">
        <v>4951.7587419227912</v>
      </c>
      <c r="AR6691" s="281">
        <v>4991.3445909662032</v>
      </c>
    </row>
    <row r="6692" spans="1:44" x14ac:dyDescent="0.2">
      <c r="A6692" s="260" t="s">
        <v>8410</v>
      </c>
      <c r="B6692" s="261" t="s">
        <v>4216</v>
      </c>
      <c r="C6692" s="261" t="s">
        <v>4252</v>
      </c>
      <c r="D6692" s="262" t="s">
        <v>12396</v>
      </c>
      <c r="E6692" s="257">
        <v>250</v>
      </c>
      <c r="F6692" s="258">
        <v>375</v>
      </c>
      <c r="G6692" s="258">
        <v>1156</v>
      </c>
      <c r="H6692" s="258">
        <v>542</v>
      </c>
      <c r="I6692" s="258">
        <v>144</v>
      </c>
      <c r="J6692" s="258">
        <v>66</v>
      </c>
      <c r="K6692" s="259">
        <v>36</v>
      </c>
      <c r="L6692" s="257">
        <v>216</v>
      </c>
      <c r="M6692" s="258">
        <v>376</v>
      </c>
      <c r="N6692" s="258">
        <v>1401</v>
      </c>
      <c r="O6692" s="258">
        <v>586</v>
      </c>
      <c r="P6692" s="258">
        <v>164</v>
      </c>
      <c r="Q6692" s="258">
        <v>114</v>
      </c>
      <c r="R6692" s="259">
        <v>85</v>
      </c>
      <c r="S6692" s="267">
        <v>5511</v>
      </c>
      <c r="T6692" s="90"/>
      <c r="U6692" s="260">
        <v>0</v>
      </c>
      <c r="V6692" s="273">
        <v>78.738607085212294</v>
      </c>
      <c r="W6692" s="273">
        <v>73.721597096188702</v>
      </c>
      <c r="X6692" s="274">
        <v>1.3444473269999999</v>
      </c>
      <c r="Z6692" s="257">
        <v>13261.53</v>
      </c>
      <c r="AA6692" s="258">
        <v>5134.8017217800107</v>
      </c>
      <c r="AB6692" s="276">
        <v>0.93173683937216667</v>
      </c>
      <c r="AC6692" s="92"/>
      <c r="AD6692" s="257">
        <v>474699.42296663928</v>
      </c>
      <c r="AE6692" s="258">
        <v>4813.4478167373654</v>
      </c>
      <c r="AF6692" s="276">
        <v>0.8734254793571703</v>
      </c>
      <c r="AG6692" s="93"/>
      <c r="AH6692" s="257">
        <v>7409.2492190969997</v>
      </c>
      <c r="AI6692" s="258">
        <v>6284.7938917555666</v>
      </c>
      <c r="AJ6692" s="258">
        <v>5882.4210680426722</v>
      </c>
      <c r="AK6692" s="276">
        <v>1.0673963106591675</v>
      </c>
      <c r="AL6692" s="93"/>
      <c r="AM6692" s="257">
        <v>5511</v>
      </c>
      <c r="AN6692" s="258">
        <v>5498.7954897267318</v>
      </c>
      <c r="AO6692" s="276">
        <v>0.99778542727757791</v>
      </c>
      <c r="AQ6692" s="280">
        <v>4776.5286738258737</v>
      </c>
      <c r="AR6692" s="281">
        <v>4814.7136809896474</v>
      </c>
    </row>
    <row r="6693" spans="1:44" x14ac:dyDescent="0.2">
      <c r="A6693" s="260" t="s">
        <v>8410</v>
      </c>
      <c r="B6693" s="261" t="s">
        <v>4216</v>
      </c>
      <c r="C6693" s="261" t="s">
        <v>4253</v>
      </c>
      <c r="D6693" s="262" t="s">
        <v>12397</v>
      </c>
      <c r="E6693" s="257">
        <v>165</v>
      </c>
      <c r="F6693" s="258">
        <v>358</v>
      </c>
      <c r="G6693" s="258">
        <v>1057</v>
      </c>
      <c r="H6693" s="258">
        <v>690</v>
      </c>
      <c r="I6693" s="258">
        <v>158</v>
      </c>
      <c r="J6693" s="258">
        <v>101</v>
      </c>
      <c r="K6693" s="259">
        <v>43</v>
      </c>
      <c r="L6693" s="257">
        <v>177</v>
      </c>
      <c r="M6693" s="258">
        <v>320</v>
      </c>
      <c r="N6693" s="258">
        <v>1286</v>
      </c>
      <c r="O6693" s="258">
        <v>749</v>
      </c>
      <c r="P6693" s="258">
        <v>207</v>
      </c>
      <c r="Q6693" s="258">
        <v>138</v>
      </c>
      <c r="R6693" s="259">
        <v>76</v>
      </c>
      <c r="S6693" s="267">
        <v>5525</v>
      </c>
      <c r="T6693" s="90"/>
      <c r="U6693" s="260">
        <v>0</v>
      </c>
      <c r="V6693" s="273">
        <v>87.314071248171601</v>
      </c>
      <c r="W6693" s="273">
        <v>86.203837798696497</v>
      </c>
      <c r="X6693" s="274">
        <v>1.3444473269999999</v>
      </c>
      <c r="Z6693" s="257">
        <v>13833.489999999998</v>
      </c>
      <c r="AA6693" s="258">
        <v>5356.2619298245791</v>
      </c>
      <c r="AB6693" s="276">
        <v>0.96945917281892835</v>
      </c>
      <c r="AC6693" s="92"/>
      <c r="AD6693" s="257">
        <v>504606.48414882872</v>
      </c>
      <c r="AE6693" s="258">
        <v>5116.7051441905678</v>
      </c>
      <c r="AF6693" s="276">
        <v>0.92610047858652811</v>
      </c>
      <c r="AG6693" s="93"/>
      <c r="AH6693" s="257">
        <v>7428.0714816749996</v>
      </c>
      <c r="AI6693" s="258">
        <v>6300.7596174831251</v>
      </c>
      <c r="AJ6693" s="258">
        <v>5897.3646163919002</v>
      </c>
      <c r="AK6693" s="276">
        <v>1.0673963106591675</v>
      </c>
      <c r="AL6693" s="93"/>
      <c r="AM6693" s="257">
        <v>5525</v>
      </c>
      <c r="AN6693" s="258">
        <v>5512.7644857086179</v>
      </c>
      <c r="AO6693" s="276">
        <v>0.99778542727757791</v>
      </c>
      <c r="AQ6693" s="280">
        <v>5283.0262588858186</v>
      </c>
      <c r="AR6693" s="281">
        <v>5325.260360116572</v>
      </c>
    </row>
    <row r="6694" spans="1:44" x14ac:dyDescent="0.2">
      <c r="A6694" s="260" t="s">
        <v>8410</v>
      </c>
      <c r="B6694" s="261" t="s">
        <v>4216</v>
      </c>
      <c r="C6694" s="261" t="s">
        <v>4254</v>
      </c>
      <c r="D6694" s="262" t="s">
        <v>12398</v>
      </c>
      <c r="E6694" s="257">
        <v>453</v>
      </c>
      <c r="F6694" s="258">
        <v>632</v>
      </c>
      <c r="G6694" s="258">
        <v>2267</v>
      </c>
      <c r="H6694" s="258">
        <v>1300</v>
      </c>
      <c r="I6694" s="258">
        <v>411</v>
      </c>
      <c r="J6694" s="258">
        <v>272</v>
      </c>
      <c r="K6694" s="259">
        <v>111</v>
      </c>
      <c r="L6694" s="257">
        <v>385</v>
      </c>
      <c r="M6694" s="258">
        <v>596</v>
      </c>
      <c r="N6694" s="258">
        <v>2344</v>
      </c>
      <c r="O6694" s="258">
        <v>1315</v>
      </c>
      <c r="P6694" s="258">
        <v>495</v>
      </c>
      <c r="Q6694" s="258">
        <v>344</v>
      </c>
      <c r="R6694" s="259">
        <v>242</v>
      </c>
      <c r="S6694" s="267">
        <v>11167</v>
      </c>
      <c r="T6694" s="90"/>
      <c r="U6694" s="260">
        <v>21</v>
      </c>
      <c r="V6694" s="273">
        <v>83.793772792060594</v>
      </c>
      <c r="W6694" s="273">
        <v>74.3964730104735</v>
      </c>
      <c r="X6694" s="274">
        <v>1.3444473269999999</v>
      </c>
      <c r="Z6694" s="257">
        <v>29417.51</v>
      </c>
      <c r="AA6694" s="258">
        <v>11390.32079997411</v>
      </c>
      <c r="AB6694" s="276">
        <v>1.0199982806460204</v>
      </c>
      <c r="AC6694" s="92"/>
      <c r="AD6694" s="257">
        <v>978415.16086400871</v>
      </c>
      <c r="AE6694" s="258">
        <v>9921.1208020671565</v>
      </c>
      <c r="AF6694" s="276">
        <v>0.88843205892962807</v>
      </c>
      <c r="AG6694" s="93"/>
      <c r="AH6694" s="257">
        <v>15013.443300608998</v>
      </c>
      <c r="AI6694" s="258">
        <v>12734.947085689422</v>
      </c>
      <c r="AJ6694" s="258">
        <v>11919.614601130923</v>
      </c>
      <c r="AK6694" s="276">
        <v>1.0673963106591675</v>
      </c>
      <c r="AL6694" s="93"/>
      <c r="AM6694" s="257">
        <v>11176.03</v>
      </c>
      <c r="AN6694" s="258">
        <v>11151.27986881703</v>
      </c>
      <c r="AO6694" s="276">
        <v>0.99859226908005994</v>
      </c>
      <c r="AQ6694" s="280">
        <v>10786.339220282329</v>
      </c>
      <c r="AR6694" s="281">
        <v>10872.568460913573</v>
      </c>
    </row>
    <row r="6695" spans="1:44" x14ac:dyDescent="0.2">
      <c r="A6695" s="260" t="s">
        <v>8410</v>
      </c>
      <c r="B6695" s="261" t="s">
        <v>4216</v>
      </c>
      <c r="C6695" s="261" t="s">
        <v>4255</v>
      </c>
      <c r="D6695" s="262" t="s">
        <v>12399</v>
      </c>
      <c r="E6695" s="257">
        <v>306</v>
      </c>
      <c r="F6695" s="258">
        <v>556</v>
      </c>
      <c r="G6695" s="258">
        <v>885</v>
      </c>
      <c r="H6695" s="258">
        <v>324</v>
      </c>
      <c r="I6695" s="258">
        <v>86</v>
      </c>
      <c r="J6695" s="258">
        <v>67</v>
      </c>
      <c r="K6695" s="259">
        <v>54</v>
      </c>
      <c r="L6695" s="257">
        <v>283</v>
      </c>
      <c r="M6695" s="258">
        <v>520</v>
      </c>
      <c r="N6695" s="258">
        <v>857</v>
      </c>
      <c r="O6695" s="258">
        <v>289</v>
      </c>
      <c r="P6695" s="258">
        <v>83</v>
      </c>
      <c r="Q6695" s="258">
        <v>80</v>
      </c>
      <c r="R6695" s="259">
        <v>99</v>
      </c>
      <c r="S6695" s="267">
        <v>4489</v>
      </c>
      <c r="T6695" s="90"/>
      <c r="U6695" s="260">
        <v>32</v>
      </c>
      <c r="V6695" s="273">
        <v>84.174636987773496</v>
      </c>
      <c r="W6695" s="273">
        <v>83.139068419879607</v>
      </c>
      <c r="X6695" s="274">
        <v>1.3444473269999999</v>
      </c>
      <c r="Z6695" s="257">
        <v>10473.880000000001</v>
      </c>
      <c r="AA6695" s="258">
        <v>4055.4368204662073</v>
      </c>
      <c r="AB6695" s="276">
        <v>0.90341653385302012</v>
      </c>
      <c r="AC6695" s="92"/>
      <c r="AD6695" s="257">
        <v>403049.40916284197</v>
      </c>
      <c r="AE6695" s="258">
        <v>4086.917330650535</v>
      </c>
      <c r="AF6695" s="276">
        <v>0.91042934521063379</v>
      </c>
      <c r="AG6695" s="93"/>
      <c r="AH6695" s="257">
        <v>6035.2240509029998</v>
      </c>
      <c r="AI6695" s="258">
        <v>5119.2959136437557</v>
      </c>
      <c r="AJ6695" s="258">
        <v>4791.5420385490033</v>
      </c>
      <c r="AK6695" s="276">
        <v>1.0673963106591675</v>
      </c>
      <c r="AL6695" s="93"/>
      <c r="AM6695" s="257">
        <v>4502.76</v>
      </c>
      <c r="AN6695" s="258">
        <v>4492.7883105283863</v>
      </c>
      <c r="AO6695" s="276">
        <v>1.0008439096744011</v>
      </c>
      <c r="AQ6695" s="280">
        <v>3944.3544570461468</v>
      </c>
      <c r="AR6695" s="281">
        <v>3975.8868131741656</v>
      </c>
    </row>
    <row r="6696" spans="1:44" x14ac:dyDescent="0.2">
      <c r="A6696" s="260" t="s">
        <v>8410</v>
      </c>
      <c r="B6696" s="261" t="s">
        <v>4216</v>
      </c>
      <c r="C6696" s="261" t="s">
        <v>4256</v>
      </c>
      <c r="D6696" s="262" t="s">
        <v>12400</v>
      </c>
      <c r="E6696" s="257">
        <v>106</v>
      </c>
      <c r="F6696" s="258">
        <v>184</v>
      </c>
      <c r="G6696" s="258">
        <v>550</v>
      </c>
      <c r="H6696" s="258">
        <v>391</v>
      </c>
      <c r="I6696" s="258">
        <v>116</v>
      </c>
      <c r="J6696" s="258">
        <v>80</v>
      </c>
      <c r="K6696" s="259">
        <v>28</v>
      </c>
      <c r="L6696" s="257">
        <v>98</v>
      </c>
      <c r="M6696" s="258">
        <v>144</v>
      </c>
      <c r="N6696" s="258">
        <v>573</v>
      </c>
      <c r="O6696" s="258">
        <v>380</v>
      </c>
      <c r="P6696" s="258">
        <v>125</v>
      </c>
      <c r="Q6696" s="258">
        <v>80</v>
      </c>
      <c r="R6696" s="259">
        <v>42</v>
      </c>
      <c r="S6696" s="267">
        <v>2897</v>
      </c>
      <c r="T6696" s="90"/>
      <c r="U6696" s="260">
        <v>0</v>
      </c>
      <c r="V6696" s="273">
        <v>80.0984933742305</v>
      </c>
      <c r="W6696" s="273">
        <v>80.191856452726</v>
      </c>
      <c r="X6696" s="274">
        <v>1.3443654279999999</v>
      </c>
      <c r="Z6696" s="257">
        <v>7590.5599999999995</v>
      </c>
      <c r="AA6696" s="258">
        <v>2939.0289474347587</v>
      </c>
      <c r="AB6696" s="276">
        <v>1.0145077485104448</v>
      </c>
      <c r="AC6696" s="92"/>
      <c r="AD6696" s="257">
        <v>255004.79065100505</v>
      </c>
      <c r="AE6696" s="258">
        <v>2585.7462500073684</v>
      </c>
      <c r="AF6696" s="276">
        <v>0.89255997583961633</v>
      </c>
      <c r="AG6696" s="93"/>
      <c r="AH6696" s="257">
        <v>3894.6266449159998</v>
      </c>
      <c r="AI6696" s="258">
        <v>3303.5635628976279</v>
      </c>
      <c r="AJ6696" s="258">
        <v>3092.1505101908615</v>
      </c>
      <c r="AK6696" s="276">
        <v>1.0673629652022305</v>
      </c>
      <c r="AL6696" s="93"/>
      <c r="AM6696" s="257">
        <v>2897</v>
      </c>
      <c r="AN6696" s="258">
        <v>2890.5843828231432</v>
      </c>
      <c r="AO6696" s="276">
        <v>0.99778542727757791</v>
      </c>
      <c r="AQ6696" s="280">
        <v>2793.769414368895</v>
      </c>
      <c r="AR6696" s="281">
        <v>2816.1036475299325</v>
      </c>
    </row>
    <row r="6697" spans="1:44" x14ac:dyDescent="0.2">
      <c r="A6697" s="260" t="s">
        <v>8410</v>
      </c>
      <c r="B6697" s="261" t="s">
        <v>4216</v>
      </c>
      <c r="C6697" s="261" t="s">
        <v>4257</v>
      </c>
      <c r="D6697" s="262" t="s">
        <v>12401</v>
      </c>
      <c r="E6697" s="257">
        <v>71</v>
      </c>
      <c r="F6697" s="258">
        <v>195</v>
      </c>
      <c r="G6697" s="258">
        <v>600</v>
      </c>
      <c r="H6697" s="258">
        <v>406</v>
      </c>
      <c r="I6697" s="258">
        <v>137</v>
      </c>
      <c r="J6697" s="258">
        <v>83</v>
      </c>
      <c r="K6697" s="259">
        <v>34</v>
      </c>
      <c r="L6697" s="257">
        <v>51</v>
      </c>
      <c r="M6697" s="258">
        <v>181</v>
      </c>
      <c r="N6697" s="258">
        <v>603</v>
      </c>
      <c r="O6697" s="258">
        <v>408</v>
      </c>
      <c r="P6697" s="258">
        <v>142</v>
      </c>
      <c r="Q6697" s="258">
        <v>98</v>
      </c>
      <c r="R6697" s="259">
        <v>75</v>
      </c>
      <c r="S6697" s="267">
        <v>3084</v>
      </c>
      <c r="T6697" s="90"/>
      <c r="U6697" s="260">
        <v>57</v>
      </c>
      <c r="V6697" s="273">
        <v>83.1879371928284</v>
      </c>
      <c r="W6697" s="273">
        <v>79.907557573791706</v>
      </c>
      <c r="X6697" s="274">
        <v>1.3442188509999999</v>
      </c>
      <c r="Z6697" s="257">
        <v>8139.22</v>
      </c>
      <c r="AA6697" s="258">
        <v>3151.4675056306701</v>
      </c>
      <c r="AB6697" s="276">
        <v>1.021876623096845</v>
      </c>
      <c r="AC6697" s="92"/>
      <c r="AD6697" s="257">
        <v>273745.84181007673</v>
      </c>
      <c r="AE6697" s="258">
        <v>2775.7803377280452</v>
      </c>
      <c r="AF6697" s="276">
        <v>0.90005847526849714</v>
      </c>
      <c r="AG6697" s="93"/>
      <c r="AH6697" s="257">
        <v>4145.5709364839995</v>
      </c>
      <c r="AI6697" s="258">
        <v>3516.4236117609462</v>
      </c>
      <c r="AJ6697" s="258">
        <v>3291.5633336452543</v>
      </c>
      <c r="AK6697" s="276">
        <v>1.06730328587719</v>
      </c>
      <c r="AL6697" s="93"/>
      <c r="AM6697" s="257">
        <v>3108.51</v>
      </c>
      <c r="AN6697" s="258">
        <v>3101.6259785466236</v>
      </c>
      <c r="AO6697" s="276">
        <v>1.0057152978426147</v>
      </c>
      <c r="AQ6697" s="280">
        <v>3044.71370383882</v>
      </c>
      <c r="AR6697" s="281">
        <v>3069.0540611426109</v>
      </c>
    </row>
    <row r="6698" spans="1:44" x14ac:dyDescent="0.2">
      <c r="A6698" s="260" t="s">
        <v>8410</v>
      </c>
      <c r="B6698" s="261" t="s">
        <v>4216</v>
      </c>
      <c r="C6698" s="261" t="s">
        <v>4258</v>
      </c>
      <c r="D6698" s="262" t="s">
        <v>12402</v>
      </c>
      <c r="E6698" s="257">
        <v>93</v>
      </c>
      <c r="F6698" s="258">
        <v>162</v>
      </c>
      <c r="G6698" s="258">
        <v>414</v>
      </c>
      <c r="H6698" s="258">
        <v>223</v>
      </c>
      <c r="I6698" s="258">
        <v>99</v>
      </c>
      <c r="J6698" s="258">
        <v>65</v>
      </c>
      <c r="K6698" s="259">
        <v>23</v>
      </c>
      <c r="L6698" s="257">
        <v>108</v>
      </c>
      <c r="M6698" s="258">
        <v>191</v>
      </c>
      <c r="N6698" s="258">
        <v>476</v>
      </c>
      <c r="O6698" s="258">
        <v>237</v>
      </c>
      <c r="P6698" s="258">
        <v>109</v>
      </c>
      <c r="Q6698" s="258">
        <v>67</v>
      </c>
      <c r="R6698" s="259">
        <v>53</v>
      </c>
      <c r="S6698" s="267">
        <v>2320</v>
      </c>
      <c r="T6698" s="90"/>
      <c r="U6698" s="260">
        <v>4</v>
      </c>
      <c r="V6698" s="273">
        <v>75.649688004215506</v>
      </c>
      <c r="W6698" s="273">
        <v>72.320689655172401</v>
      </c>
      <c r="X6698" s="274">
        <v>1.3444473269999999</v>
      </c>
      <c r="Z6698" s="257">
        <v>6129.91</v>
      </c>
      <c r="AA6698" s="258">
        <v>2373.4721726947423</v>
      </c>
      <c r="AB6698" s="276">
        <v>1.0230483502994578</v>
      </c>
      <c r="AC6698" s="92"/>
      <c r="AD6698" s="257">
        <v>197196.20101173804</v>
      </c>
      <c r="AE6698" s="258">
        <v>1999.5676786309473</v>
      </c>
      <c r="AF6698" s="276">
        <v>0.86188262009954619</v>
      </c>
      <c r="AG6698" s="93"/>
      <c r="AH6698" s="257">
        <v>3119.1177986399998</v>
      </c>
      <c r="AI6698" s="258">
        <v>2645.7488348526426</v>
      </c>
      <c r="AJ6698" s="258">
        <v>2476.3594407292685</v>
      </c>
      <c r="AK6698" s="276">
        <v>1.0673963106591675</v>
      </c>
      <c r="AL6698" s="93"/>
      <c r="AM6698" s="257">
        <v>2321.7199999999998</v>
      </c>
      <c r="AN6698" s="258">
        <v>2316.5783822188982</v>
      </c>
      <c r="AO6698" s="276">
        <v>0.99852516474952513</v>
      </c>
      <c r="AQ6698" s="280">
        <v>2180.3036372566421</v>
      </c>
      <c r="AR6698" s="281">
        <v>2197.7336404436974</v>
      </c>
    </row>
    <row r="6699" spans="1:44" x14ac:dyDescent="0.2">
      <c r="A6699" s="260" t="s">
        <v>8410</v>
      </c>
      <c r="B6699" s="261" t="s">
        <v>4216</v>
      </c>
      <c r="C6699" s="261" t="s">
        <v>4259</v>
      </c>
      <c r="D6699" s="262" t="s">
        <v>12403</v>
      </c>
      <c r="E6699" s="257">
        <v>52</v>
      </c>
      <c r="F6699" s="258">
        <v>88</v>
      </c>
      <c r="G6699" s="258">
        <v>360</v>
      </c>
      <c r="H6699" s="258">
        <v>281</v>
      </c>
      <c r="I6699" s="258">
        <v>92</v>
      </c>
      <c r="J6699" s="258">
        <v>69</v>
      </c>
      <c r="K6699" s="259">
        <v>9</v>
      </c>
      <c r="L6699" s="257">
        <v>43</v>
      </c>
      <c r="M6699" s="258">
        <v>85</v>
      </c>
      <c r="N6699" s="258">
        <v>301</v>
      </c>
      <c r="O6699" s="258">
        <v>228</v>
      </c>
      <c r="P6699" s="258">
        <v>116</v>
      </c>
      <c r="Q6699" s="258">
        <v>73</v>
      </c>
      <c r="R6699" s="259">
        <v>12</v>
      </c>
      <c r="S6699" s="267">
        <v>1809</v>
      </c>
      <c r="T6699" s="90"/>
      <c r="U6699" s="260">
        <v>1</v>
      </c>
      <c r="V6699" s="273">
        <v>78.435360778551598</v>
      </c>
      <c r="W6699" s="273">
        <v>90.014372581536705</v>
      </c>
      <c r="X6699" s="274">
        <v>1.3444473269999999</v>
      </c>
      <c r="Z6699" s="257">
        <v>4906.7000000000007</v>
      </c>
      <c r="AA6699" s="258">
        <v>1899.8510434510938</v>
      </c>
      <c r="AB6699" s="276">
        <v>1.0502216934500241</v>
      </c>
      <c r="AC6699" s="92"/>
      <c r="AD6699" s="257">
        <v>162656.23015137957</v>
      </c>
      <c r="AE6699" s="258">
        <v>1649.3326893214094</v>
      </c>
      <c r="AF6699" s="276">
        <v>0.91173725225064084</v>
      </c>
      <c r="AG6699" s="93"/>
      <c r="AH6699" s="257">
        <v>2432.1052145429999</v>
      </c>
      <c r="AI6699" s="258">
        <v>2062.9998457967372</v>
      </c>
      <c r="AJ6699" s="258">
        <v>1930.9199259824338</v>
      </c>
      <c r="AK6699" s="276">
        <v>1.0673963106591673</v>
      </c>
      <c r="AL6699" s="93"/>
      <c r="AM6699" s="257">
        <v>1809.43</v>
      </c>
      <c r="AN6699" s="258">
        <v>1805.4228856788679</v>
      </c>
      <c r="AO6699" s="276">
        <v>0.99802260125973907</v>
      </c>
      <c r="AQ6699" s="280">
        <v>1845.2504730945188</v>
      </c>
      <c r="AR6699" s="281">
        <v>1860.0019604916693</v>
      </c>
    </row>
    <row r="6700" spans="1:44" x14ac:dyDescent="0.2">
      <c r="A6700" s="260" t="s">
        <v>8410</v>
      </c>
      <c r="B6700" s="261" t="s">
        <v>4216</v>
      </c>
      <c r="C6700" s="261" t="s">
        <v>4260</v>
      </c>
      <c r="D6700" s="262" t="s">
        <v>12404</v>
      </c>
      <c r="E6700" s="257">
        <v>113</v>
      </c>
      <c r="F6700" s="258">
        <v>238</v>
      </c>
      <c r="G6700" s="258">
        <v>556</v>
      </c>
      <c r="H6700" s="258">
        <v>355</v>
      </c>
      <c r="I6700" s="258">
        <v>127</v>
      </c>
      <c r="J6700" s="258">
        <v>50</v>
      </c>
      <c r="K6700" s="259">
        <v>15</v>
      </c>
      <c r="L6700" s="257">
        <v>121</v>
      </c>
      <c r="M6700" s="258">
        <v>251</v>
      </c>
      <c r="N6700" s="258">
        <v>772</v>
      </c>
      <c r="O6700" s="258">
        <v>562</v>
      </c>
      <c r="P6700" s="258">
        <v>178</v>
      </c>
      <c r="Q6700" s="258">
        <v>98</v>
      </c>
      <c r="R6700" s="259">
        <v>47</v>
      </c>
      <c r="S6700" s="267">
        <v>3483</v>
      </c>
      <c r="T6700" s="90"/>
      <c r="U6700" s="260">
        <v>1</v>
      </c>
      <c r="V6700" s="273">
        <v>79.689674500835395</v>
      </c>
      <c r="W6700" s="273">
        <v>78.446741314958302</v>
      </c>
      <c r="X6700" s="274">
        <v>1.3443654279999999</v>
      </c>
      <c r="Z6700" s="257">
        <v>9045.06</v>
      </c>
      <c r="AA6700" s="258">
        <v>3502.2044712490565</v>
      </c>
      <c r="AB6700" s="276">
        <v>1.0055137729684342</v>
      </c>
      <c r="AC6700" s="92"/>
      <c r="AD6700" s="257">
        <v>304775.76664119581</v>
      </c>
      <c r="AE6700" s="258">
        <v>3090.4234923340523</v>
      </c>
      <c r="AF6700" s="276">
        <v>0.88728782438531506</v>
      </c>
      <c r="AG6700" s="93"/>
      <c r="AH6700" s="257">
        <v>4682.4247857239998</v>
      </c>
      <c r="AI6700" s="258">
        <v>3971.8025162486838</v>
      </c>
      <c r="AJ6700" s="258">
        <v>3717.6252077993681</v>
      </c>
      <c r="AK6700" s="276">
        <v>1.0673629652022303</v>
      </c>
      <c r="AL6700" s="93"/>
      <c r="AM6700" s="257">
        <v>3483.43</v>
      </c>
      <c r="AN6700" s="258">
        <v>3475.715690941533</v>
      </c>
      <c r="AO6700" s="276">
        <v>0.99790861066366154</v>
      </c>
      <c r="AQ6700" s="280">
        <v>3309.8546317488035</v>
      </c>
      <c r="AR6700" s="281">
        <v>3336.3146053938781</v>
      </c>
    </row>
    <row r="6701" spans="1:44" x14ac:dyDescent="0.2">
      <c r="A6701" s="260" t="s">
        <v>8410</v>
      </c>
      <c r="B6701" s="261" t="s">
        <v>4216</v>
      </c>
      <c r="C6701" s="261" t="s">
        <v>4261</v>
      </c>
      <c r="D6701" s="262" t="s">
        <v>12405</v>
      </c>
      <c r="E6701" s="257">
        <v>108</v>
      </c>
      <c r="F6701" s="258">
        <v>125</v>
      </c>
      <c r="G6701" s="258">
        <v>686</v>
      </c>
      <c r="H6701" s="258">
        <v>294</v>
      </c>
      <c r="I6701" s="258">
        <v>86</v>
      </c>
      <c r="J6701" s="258">
        <v>45</v>
      </c>
      <c r="K6701" s="259">
        <v>16</v>
      </c>
      <c r="L6701" s="257">
        <v>107</v>
      </c>
      <c r="M6701" s="258">
        <v>136</v>
      </c>
      <c r="N6701" s="258">
        <v>797</v>
      </c>
      <c r="O6701" s="258">
        <v>253</v>
      </c>
      <c r="P6701" s="258">
        <v>98</v>
      </c>
      <c r="Q6701" s="258">
        <v>46</v>
      </c>
      <c r="R6701" s="259">
        <v>33</v>
      </c>
      <c r="S6701" s="267">
        <v>2830</v>
      </c>
      <c r="T6701" s="90"/>
      <c r="U6701" s="260">
        <v>2</v>
      </c>
      <c r="V6701" s="273">
        <v>85.989117059059694</v>
      </c>
      <c r="W6701" s="273">
        <v>85.778366914103898</v>
      </c>
      <c r="X6701" s="274">
        <v>1.339776855</v>
      </c>
      <c r="Z6701" s="257">
        <v>6737.84</v>
      </c>
      <c r="AA6701" s="258">
        <v>2608.8597946902223</v>
      </c>
      <c r="AB6701" s="276">
        <v>0.92185858469619164</v>
      </c>
      <c r="AC6701" s="92"/>
      <c r="AD6701" s="257">
        <v>257203.82571967537</v>
      </c>
      <c r="AE6701" s="258">
        <v>2608.044445535118</v>
      </c>
      <c r="AF6701" s="276">
        <v>0.92157047545410531</v>
      </c>
      <c r="AG6701" s="93"/>
      <c r="AH6701" s="257">
        <v>3791.5684996499999</v>
      </c>
      <c r="AI6701" s="258">
        <v>3216.145906572342</v>
      </c>
      <c r="AJ6701" s="258">
        <v>3015.3500351547245</v>
      </c>
      <c r="AK6701" s="276">
        <v>1.0654947120688072</v>
      </c>
      <c r="AL6701" s="93"/>
      <c r="AM6701" s="257">
        <v>2830.86</v>
      </c>
      <c r="AN6701" s="258">
        <v>2824.5908546630044</v>
      </c>
      <c r="AO6701" s="276">
        <v>0.99808864122367646</v>
      </c>
      <c r="AQ6701" s="280">
        <v>2556.8173484900672</v>
      </c>
      <c r="AR6701" s="281">
        <v>2577.2573155530831</v>
      </c>
    </row>
    <row r="6702" spans="1:44" x14ac:dyDescent="0.2">
      <c r="A6702" s="260" t="s">
        <v>8410</v>
      </c>
      <c r="B6702" s="261" t="s">
        <v>4216</v>
      </c>
      <c r="C6702" s="261" t="s">
        <v>4262</v>
      </c>
      <c r="D6702" s="262" t="s">
        <v>12406</v>
      </c>
      <c r="E6702" s="257">
        <v>132</v>
      </c>
      <c r="F6702" s="258">
        <v>278</v>
      </c>
      <c r="G6702" s="258">
        <v>855</v>
      </c>
      <c r="H6702" s="258">
        <v>667</v>
      </c>
      <c r="I6702" s="258">
        <v>175</v>
      </c>
      <c r="J6702" s="258">
        <v>92</v>
      </c>
      <c r="K6702" s="259">
        <v>23</v>
      </c>
      <c r="L6702" s="257">
        <v>109</v>
      </c>
      <c r="M6702" s="258">
        <v>236</v>
      </c>
      <c r="N6702" s="258">
        <v>868</v>
      </c>
      <c r="O6702" s="258">
        <v>587</v>
      </c>
      <c r="P6702" s="258">
        <v>189</v>
      </c>
      <c r="Q6702" s="258">
        <v>113</v>
      </c>
      <c r="R6702" s="259">
        <v>66</v>
      </c>
      <c r="S6702" s="267">
        <v>4390</v>
      </c>
      <c r="T6702" s="90"/>
      <c r="U6702" s="260">
        <v>1</v>
      </c>
      <c r="V6702" s="273">
        <v>79.878509226523903</v>
      </c>
      <c r="W6702" s="273">
        <v>78.644191343963499</v>
      </c>
      <c r="X6702" s="274">
        <v>1.3443654279999999</v>
      </c>
      <c r="Z6702" s="257">
        <v>11146.510000000002</v>
      </c>
      <c r="AA6702" s="258">
        <v>4315.8759765907944</v>
      </c>
      <c r="AB6702" s="276">
        <v>0.98311525662660459</v>
      </c>
      <c r="AC6702" s="92"/>
      <c r="AD6702" s="257">
        <v>384563.43556498445</v>
      </c>
      <c r="AE6702" s="258">
        <v>3899.4697270727124</v>
      </c>
      <c r="AF6702" s="276">
        <v>0.88826189682749712</v>
      </c>
      <c r="AG6702" s="93"/>
      <c r="AH6702" s="257">
        <v>5901.7642289199994</v>
      </c>
      <c r="AI6702" s="258">
        <v>5006.0904525787309</v>
      </c>
      <c r="AJ6702" s="258">
        <v>4685.7234172377903</v>
      </c>
      <c r="AK6702" s="276">
        <v>1.0673629652022301</v>
      </c>
      <c r="AL6702" s="93"/>
      <c r="AM6702" s="257">
        <v>4390.43</v>
      </c>
      <c r="AN6702" s="258">
        <v>4380.7070734822964</v>
      </c>
      <c r="AO6702" s="276">
        <v>0.99788316024653678</v>
      </c>
      <c r="AQ6702" s="280">
        <v>4083.2109043343462</v>
      </c>
      <c r="AR6702" s="281">
        <v>4115.8533206748134</v>
      </c>
    </row>
    <row r="6703" spans="1:44" x14ac:dyDescent="0.2">
      <c r="A6703" s="260" t="s">
        <v>8410</v>
      </c>
      <c r="B6703" s="261" t="s">
        <v>4216</v>
      </c>
      <c r="C6703" s="261" t="s">
        <v>4263</v>
      </c>
      <c r="D6703" s="262" t="s">
        <v>12407</v>
      </c>
      <c r="E6703" s="257">
        <v>60</v>
      </c>
      <c r="F6703" s="258">
        <v>111</v>
      </c>
      <c r="G6703" s="258">
        <v>626</v>
      </c>
      <c r="H6703" s="258">
        <v>340</v>
      </c>
      <c r="I6703" s="258">
        <v>86</v>
      </c>
      <c r="J6703" s="258">
        <v>40</v>
      </c>
      <c r="K6703" s="259">
        <v>8</v>
      </c>
      <c r="L6703" s="257">
        <v>51</v>
      </c>
      <c r="M6703" s="258">
        <v>90</v>
      </c>
      <c r="N6703" s="258">
        <v>503</v>
      </c>
      <c r="O6703" s="258">
        <v>263</v>
      </c>
      <c r="P6703" s="258">
        <v>76</v>
      </c>
      <c r="Q6703" s="258">
        <v>34</v>
      </c>
      <c r="R6703" s="259">
        <v>13</v>
      </c>
      <c r="S6703" s="267">
        <v>2301</v>
      </c>
      <c r="T6703" s="90"/>
      <c r="U6703" s="260">
        <v>0</v>
      </c>
      <c r="V6703" s="273">
        <v>87.252808477479306</v>
      </c>
      <c r="W6703" s="273">
        <v>84.509343763581001</v>
      </c>
      <c r="X6703" s="274">
        <v>1.3444473269999999</v>
      </c>
      <c r="Z6703" s="257">
        <v>5308.9099999999989</v>
      </c>
      <c r="AA6703" s="258">
        <v>2055.5848539930994</v>
      </c>
      <c r="AB6703" s="276">
        <v>0.89334413472103402</v>
      </c>
      <c r="AC6703" s="92"/>
      <c r="AD6703" s="257">
        <v>209193.81157888941</v>
      </c>
      <c r="AE6703" s="258">
        <v>2121.2233402907223</v>
      </c>
      <c r="AF6703" s="276">
        <v>0.92187020438536382</v>
      </c>
      <c r="AG6703" s="93"/>
      <c r="AH6703" s="257">
        <v>3093.5732994269997</v>
      </c>
      <c r="AI6703" s="258">
        <v>2624.0810642223842</v>
      </c>
      <c r="AJ6703" s="258">
        <v>2456.0789108267445</v>
      </c>
      <c r="AK6703" s="276">
        <v>1.0673963106591675</v>
      </c>
      <c r="AL6703" s="93"/>
      <c r="AM6703" s="257">
        <v>2301</v>
      </c>
      <c r="AN6703" s="258">
        <v>2295.904268165707</v>
      </c>
      <c r="AO6703" s="276">
        <v>0.99778542727757802</v>
      </c>
      <c r="AQ6703" s="280">
        <v>2018.217843828704</v>
      </c>
      <c r="AR6703" s="281">
        <v>2034.3520844220775</v>
      </c>
    </row>
    <row r="6704" spans="1:44" x14ac:dyDescent="0.2">
      <c r="A6704" s="260" t="s">
        <v>8410</v>
      </c>
      <c r="B6704" s="261" t="s">
        <v>4216</v>
      </c>
      <c r="C6704" s="261" t="s">
        <v>4264</v>
      </c>
      <c r="D6704" s="262" t="s">
        <v>12408</v>
      </c>
      <c r="E6704" s="257">
        <v>199</v>
      </c>
      <c r="F6704" s="258">
        <v>179</v>
      </c>
      <c r="G6704" s="258">
        <v>1141</v>
      </c>
      <c r="H6704" s="258">
        <v>412</v>
      </c>
      <c r="I6704" s="258">
        <v>114</v>
      </c>
      <c r="J6704" s="258">
        <v>79</v>
      </c>
      <c r="K6704" s="259">
        <v>18</v>
      </c>
      <c r="L6704" s="257">
        <v>231</v>
      </c>
      <c r="M6704" s="258">
        <v>199</v>
      </c>
      <c r="N6704" s="258">
        <v>1138</v>
      </c>
      <c r="O6704" s="258">
        <v>367</v>
      </c>
      <c r="P6704" s="258">
        <v>110</v>
      </c>
      <c r="Q6704" s="258">
        <v>73</v>
      </c>
      <c r="R6704" s="259">
        <v>27</v>
      </c>
      <c r="S6704" s="267">
        <v>4287</v>
      </c>
      <c r="T6704" s="90"/>
      <c r="U6704" s="260">
        <v>0</v>
      </c>
      <c r="V6704" s="273">
        <v>105.901759996612</v>
      </c>
      <c r="W6704" s="273">
        <v>104.680438842203</v>
      </c>
      <c r="X6704" s="274">
        <v>1.3444473269999999</v>
      </c>
      <c r="Z6704" s="257">
        <v>10040.619999999999</v>
      </c>
      <c r="AA6704" s="258">
        <v>3887.6805967138635</v>
      </c>
      <c r="AB6704" s="276">
        <v>0.90685341654160567</v>
      </c>
      <c r="AC6704" s="92"/>
      <c r="AD6704" s="257">
        <v>431101.51448139531</v>
      </c>
      <c r="AE6704" s="258">
        <v>4371.3654225749415</v>
      </c>
      <c r="AF6704" s="276">
        <v>1.0196793614590487</v>
      </c>
      <c r="AG6704" s="93"/>
      <c r="AH6704" s="257">
        <v>5763.6456908489999</v>
      </c>
      <c r="AI6704" s="258">
        <v>4888.933299574689</v>
      </c>
      <c r="AJ6704" s="258">
        <v>4575.9279837958511</v>
      </c>
      <c r="AK6704" s="276">
        <v>1.0673963106591675</v>
      </c>
      <c r="AL6704" s="93"/>
      <c r="AM6704" s="257">
        <v>4287</v>
      </c>
      <c r="AN6704" s="258">
        <v>4277.5061267389765</v>
      </c>
      <c r="AO6704" s="276">
        <v>0.99778542727757791</v>
      </c>
      <c r="AQ6704" s="280">
        <v>4221.9886391587042</v>
      </c>
      <c r="AR6704" s="281">
        <v>4255.740486460506</v>
      </c>
    </row>
    <row r="6705" spans="1:44" x14ac:dyDescent="0.2">
      <c r="A6705" s="260" t="s">
        <v>8410</v>
      </c>
      <c r="B6705" s="261" t="s">
        <v>4216</v>
      </c>
      <c r="C6705" s="261" t="s">
        <v>4265</v>
      </c>
      <c r="D6705" s="262" t="s">
        <v>12409</v>
      </c>
      <c r="E6705" s="257">
        <v>153</v>
      </c>
      <c r="F6705" s="258">
        <v>268</v>
      </c>
      <c r="G6705" s="258">
        <v>837</v>
      </c>
      <c r="H6705" s="258">
        <v>610</v>
      </c>
      <c r="I6705" s="258">
        <v>186</v>
      </c>
      <c r="J6705" s="258">
        <v>80</v>
      </c>
      <c r="K6705" s="259">
        <v>31</v>
      </c>
      <c r="L6705" s="257">
        <v>144</v>
      </c>
      <c r="M6705" s="258">
        <v>252</v>
      </c>
      <c r="N6705" s="258">
        <v>948</v>
      </c>
      <c r="O6705" s="258">
        <v>529</v>
      </c>
      <c r="P6705" s="258">
        <v>165</v>
      </c>
      <c r="Q6705" s="258">
        <v>118</v>
      </c>
      <c r="R6705" s="259">
        <v>49</v>
      </c>
      <c r="S6705" s="267">
        <v>4370</v>
      </c>
      <c r="T6705" s="90"/>
      <c r="U6705" s="260">
        <v>2</v>
      </c>
      <c r="V6705" s="273">
        <v>77.829694259177899</v>
      </c>
      <c r="W6705" s="273">
        <v>72.145637737577204</v>
      </c>
      <c r="X6705" s="274">
        <v>1.3444473269999999</v>
      </c>
      <c r="Z6705" s="257">
        <v>11030.82</v>
      </c>
      <c r="AA6705" s="258">
        <v>4271.0813555182076</v>
      </c>
      <c r="AB6705" s="276">
        <v>0.97736415458082548</v>
      </c>
      <c r="AC6705" s="92"/>
      <c r="AD6705" s="257">
        <v>373749.60694934963</v>
      </c>
      <c r="AE6705" s="258">
        <v>3789.8176035980282</v>
      </c>
      <c r="AF6705" s="276">
        <v>0.86723514956476622</v>
      </c>
      <c r="AG6705" s="93"/>
      <c r="AH6705" s="257">
        <v>5875.2348189899994</v>
      </c>
      <c r="AI6705" s="258">
        <v>4983.5872449595036</v>
      </c>
      <c r="AJ6705" s="258">
        <v>4664.5218775805615</v>
      </c>
      <c r="AK6705" s="276">
        <v>1.0673963106591673</v>
      </c>
      <c r="AL6705" s="93"/>
      <c r="AM6705" s="257">
        <v>4370.8599999999997</v>
      </c>
      <c r="AN6705" s="258">
        <v>4361.1804126704737</v>
      </c>
      <c r="AO6705" s="276">
        <v>0.99798178779644708</v>
      </c>
      <c r="AQ6705" s="280">
        <v>3945.690616343054</v>
      </c>
      <c r="AR6705" s="281">
        <v>3977.2336541304549</v>
      </c>
    </row>
    <row r="6706" spans="1:44" x14ac:dyDescent="0.2">
      <c r="A6706" s="260" t="s">
        <v>8410</v>
      </c>
      <c r="B6706" s="261" t="s">
        <v>4216</v>
      </c>
      <c r="C6706" s="261" t="s">
        <v>4266</v>
      </c>
      <c r="D6706" s="262" t="s">
        <v>12410</v>
      </c>
      <c r="E6706" s="257">
        <v>94</v>
      </c>
      <c r="F6706" s="258">
        <v>150</v>
      </c>
      <c r="G6706" s="258">
        <v>870</v>
      </c>
      <c r="H6706" s="258">
        <v>405</v>
      </c>
      <c r="I6706" s="258">
        <v>103</v>
      </c>
      <c r="J6706" s="258">
        <v>53</v>
      </c>
      <c r="K6706" s="259">
        <v>14</v>
      </c>
      <c r="L6706" s="257">
        <v>92</v>
      </c>
      <c r="M6706" s="258">
        <v>134</v>
      </c>
      <c r="N6706" s="258">
        <v>804</v>
      </c>
      <c r="O6706" s="258">
        <v>356</v>
      </c>
      <c r="P6706" s="258">
        <v>103</v>
      </c>
      <c r="Q6706" s="258">
        <v>69</v>
      </c>
      <c r="R6706" s="259">
        <v>30</v>
      </c>
      <c r="S6706" s="267">
        <v>3277</v>
      </c>
      <c r="T6706" s="90"/>
      <c r="U6706" s="260">
        <v>2</v>
      </c>
      <c r="V6706" s="273">
        <v>82.622967050613298</v>
      </c>
      <c r="W6706" s="273">
        <v>78.812328349099701</v>
      </c>
      <c r="X6706" s="274">
        <v>1.3444473269999999</v>
      </c>
      <c r="Z6706" s="257">
        <v>7698.7100000000009</v>
      </c>
      <c r="AA6706" s="258">
        <v>2980.9041161528867</v>
      </c>
      <c r="AB6706" s="276">
        <v>0.909644222201064</v>
      </c>
      <c r="AC6706" s="92"/>
      <c r="AD6706" s="257">
        <v>289543.9054489421</v>
      </c>
      <c r="AE6706" s="258">
        <v>2935.9725588517654</v>
      </c>
      <c r="AF6706" s="276">
        <v>0.89593303596330953</v>
      </c>
      <c r="AG6706" s="93"/>
      <c r="AH6706" s="257">
        <v>4405.7538905789997</v>
      </c>
      <c r="AI6706" s="258">
        <v>3737.1202292293578</v>
      </c>
      <c r="AJ6706" s="258">
        <v>3497.8577100300918</v>
      </c>
      <c r="AK6706" s="276">
        <v>1.0673963106591675</v>
      </c>
      <c r="AL6706" s="93"/>
      <c r="AM6706" s="257">
        <v>3277.86</v>
      </c>
      <c r="AN6706" s="258">
        <v>3270.6009406560815</v>
      </c>
      <c r="AO6706" s="276">
        <v>0.99804728124994857</v>
      </c>
      <c r="AQ6706" s="280">
        <v>2845.1185732461086</v>
      </c>
      <c r="AR6706" s="281">
        <v>2867.8633070308151</v>
      </c>
    </row>
    <row r="6707" spans="1:44" x14ac:dyDescent="0.2">
      <c r="A6707" s="260" t="s">
        <v>8410</v>
      </c>
      <c r="B6707" s="261" t="s">
        <v>4216</v>
      </c>
      <c r="C6707" s="261" t="s">
        <v>4267</v>
      </c>
      <c r="D6707" s="262" t="s">
        <v>12411</v>
      </c>
      <c r="E6707" s="257">
        <v>35</v>
      </c>
      <c r="F6707" s="258">
        <v>81</v>
      </c>
      <c r="G6707" s="258">
        <v>377</v>
      </c>
      <c r="H6707" s="258">
        <v>166</v>
      </c>
      <c r="I6707" s="258">
        <v>29</v>
      </c>
      <c r="J6707" s="258">
        <v>28</v>
      </c>
      <c r="K6707" s="259">
        <v>16</v>
      </c>
      <c r="L6707" s="257">
        <v>46</v>
      </c>
      <c r="M6707" s="258">
        <v>85</v>
      </c>
      <c r="N6707" s="258">
        <v>441</v>
      </c>
      <c r="O6707" s="258">
        <v>159</v>
      </c>
      <c r="P6707" s="258">
        <v>46</v>
      </c>
      <c r="Q6707" s="258">
        <v>41</v>
      </c>
      <c r="R6707" s="259">
        <v>18</v>
      </c>
      <c r="S6707" s="267">
        <v>1568</v>
      </c>
      <c r="T6707" s="90"/>
      <c r="U6707" s="260">
        <v>1</v>
      </c>
      <c r="V6707" s="273">
        <v>85.019150638073896</v>
      </c>
      <c r="W6707" s="273">
        <v>82.706632653061206</v>
      </c>
      <c r="X6707" s="274">
        <v>1.3444473269999999</v>
      </c>
      <c r="Z6707" s="257">
        <v>3717.0900000000006</v>
      </c>
      <c r="AA6707" s="258">
        <v>1439.239675362591</v>
      </c>
      <c r="AB6707" s="276">
        <v>0.91788244602206059</v>
      </c>
      <c r="AC6707" s="92"/>
      <c r="AD6707" s="257">
        <v>140969.74410456052</v>
      </c>
      <c r="AE6707" s="258">
        <v>1429.4319187192457</v>
      </c>
      <c r="AF6707" s="276">
        <v>0.91162749918319241</v>
      </c>
      <c r="AG6707" s="93"/>
      <c r="AH6707" s="257">
        <v>2108.0934087359997</v>
      </c>
      <c r="AI6707" s="258">
        <v>1788.1612814866137</v>
      </c>
      <c r="AJ6707" s="258">
        <v>1673.6774151135746</v>
      </c>
      <c r="AK6707" s="276">
        <v>1.0673963106591675</v>
      </c>
      <c r="AL6707" s="93"/>
      <c r="AM6707" s="257">
        <v>1568.43</v>
      </c>
      <c r="AN6707" s="258">
        <v>1564.9565977049717</v>
      </c>
      <c r="AO6707" s="276">
        <v>0.99805905465878297</v>
      </c>
      <c r="AQ6707" s="280">
        <v>1397.7595758680852</v>
      </c>
      <c r="AR6707" s="281">
        <v>1408.9336864120517</v>
      </c>
    </row>
    <row r="6708" spans="1:44" x14ac:dyDescent="0.2">
      <c r="A6708" s="260" t="s">
        <v>8410</v>
      </c>
      <c r="B6708" s="261" t="s">
        <v>4216</v>
      </c>
      <c r="C6708" s="261" t="s">
        <v>4268</v>
      </c>
      <c r="D6708" s="262" t="s">
        <v>12412</v>
      </c>
      <c r="E6708" s="257">
        <v>44</v>
      </c>
      <c r="F6708" s="258">
        <v>79</v>
      </c>
      <c r="G6708" s="258">
        <v>562</v>
      </c>
      <c r="H6708" s="258">
        <v>259</v>
      </c>
      <c r="I6708" s="258">
        <v>95</v>
      </c>
      <c r="J6708" s="258">
        <v>62</v>
      </c>
      <c r="K6708" s="259">
        <v>13</v>
      </c>
      <c r="L6708" s="257">
        <v>44</v>
      </c>
      <c r="M6708" s="258">
        <v>76</v>
      </c>
      <c r="N6708" s="258">
        <v>484</v>
      </c>
      <c r="O6708" s="258">
        <v>261</v>
      </c>
      <c r="P6708" s="258">
        <v>98</v>
      </c>
      <c r="Q6708" s="258">
        <v>69</v>
      </c>
      <c r="R6708" s="259">
        <v>33</v>
      </c>
      <c r="S6708" s="267">
        <v>2179</v>
      </c>
      <c r="T6708" s="90"/>
      <c r="U6708" s="260">
        <v>8</v>
      </c>
      <c r="V6708" s="273">
        <v>85.1333391092939</v>
      </c>
      <c r="W6708" s="273">
        <v>81.542870243007698</v>
      </c>
      <c r="X6708" s="274">
        <v>1.3444473269999999</v>
      </c>
      <c r="Z6708" s="257">
        <v>5554.27</v>
      </c>
      <c r="AA6708" s="258">
        <v>2150.587086047467</v>
      </c>
      <c r="AB6708" s="276">
        <v>0.98696057184372055</v>
      </c>
      <c r="AC6708" s="92"/>
      <c r="AD6708" s="257">
        <v>195365.78753686885</v>
      </c>
      <c r="AE6708" s="258">
        <v>1981.0073027002716</v>
      </c>
      <c r="AF6708" s="276">
        <v>0.90913598104647619</v>
      </c>
      <c r="AG6708" s="93"/>
      <c r="AH6708" s="257">
        <v>2929.5507255329999</v>
      </c>
      <c r="AI6708" s="258">
        <v>2484.9511685965126</v>
      </c>
      <c r="AJ6708" s="258">
        <v>2325.856560926326</v>
      </c>
      <c r="AK6708" s="276">
        <v>1.0673963106591675</v>
      </c>
      <c r="AL6708" s="93"/>
      <c r="AM6708" s="257">
        <v>2182.44</v>
      </c>
      <c r="AN6708" s="258">
        <v>2177.6068279076771</v>
      </c>
      <c r="AO6708" s="276">
        <v>0.99936063694707533</v>
      </c>
      <c r="AQ6708" s="280">
        <v>2085.6134388601554</v>
      </c>
      <c r="AR6708" s="281">
        <v>2102.2864601151387</v>
      </c>
    </row>
    <row r="6709" spans="1:44" x14ac:dyDescent="0.2">
      <c r="A6709" s="260" t="s">
        <v>8410</v>
      </c>
      <c r="B6709" s="261" t="s">
        <v>4216</v>
      </c>
      <c r="C6709" s="261" t="s">
        <v>4269</v>
      </c>
      <c r="D6709" s="262" t="s">
        <v>12401</v>
      </c>
      <c r="E6709" s="257">
        <v>74</v>
      </c>
      <c r="F6709" s="258">
        <v>174</v>
      </c>
      <c r="G6709" s="258">
        <v>541</v>
      </c>
      <c r="H6709" s="258">
        <v>433</v>
      </c>
      <c r="I6709" s="258">
        <v>155</v>
      </c>
      <c r="J6709" s="258">
        <v>110</v>
      </c>
      <c r="K6709" s="259">
        <v>35</v>
      </c>
      <c r="L6709" s="257">
        <v>50</v>
      </c>
      <c r="M6709" s="258">
        <v>154</v>
      </c>
      <c r="N6709" s="258">
        <v>522</v>
      </c>
      <c r="O6709" s="258">
        <v>466</v>
      </c>
      <c r="P6709" s="258">
        <v>190</v>
      </c>
      <c r="Q6709" s="258">
        <v>124</v>
      </c>
      <c r="R6709" s="259">
        <v>42</v>
      </c>
      <c r="S6709" s="267">
        <v>3070</v>
      </c>
      <c r="T6709" s="90"/>
      <c r="U6709" s="260">
        <v>0</v>
      </c>
      <c r="V6709" s="273">
        <v>82.059979884149797</v>
      </c>
      <c r="W6709" s="273">
        <v>77.698697068403902</v>
      </c>
      <c r="X6709" s="274">
        <v>1.3442188509999999</v>
      </c>
      <c r="Z6709" s="257">
        <v>8536.33</v>
      </c>
      <c r="AA6709" s="258">
        <v>3305.226620283056</v>
      </c>
      <c r="AB6709" s="276">
        <v>1.0766210489521355</v>
      </c>
      <c r="AC6709" s="92"/>
      <c r="AD6709" s="257">
        <v>269993.32130250934</v>
      </c>
      <c r="AE6709" s="258">
        <v>2737.7298140271096</v>
      </c>
      <c r="AF6709" s="276">
        <v>0.89176866906420504</v>
      </c>
      <c r="AG6709" s="93"/>
      <c r="AH6709" s="257">
        <v>4126.7518725700002</v>
      </c>
      <c r="AI6709" s="258">
        <v>3500.4605992561951</v>
      </c>
      <c r="AJ6709" s="258">
        <v>3276.6210876429736</v>
      </c>
      <c r="AK6709" s="276">
        <v>1.06730328587719</v>
      </c>
      <c r="AL6709" s="93"/>
      <c r="AM6709" s="257">
        <v>3070</v>
      </c>
      <c r="AN6709" s="258">
        <v>3063.2012617421642</v>
      </c>
      <c r="AO6709" s="276">
        <v>0.99778542727757791</v>
      </c>
      <c r="AQ6709" s="280">
        <v>3138.907047623411</v>
      </c>
      <c r="AR6709" s="281">
        <v>3164.0004148540352</v>
      </c>
    </row>
    <row r="6710" spans="1:44" x14ac:dyDescent="0.2">
      <c r="A6710" s="260" t="s">
        <v>8410</v>
      </c>
      <c r="B6710" s="261" t="s">
        <v>4216</v>
      </c>
      <c r="C6710" s="261" t="s">
        <v>4270</v>
      </c>
      <c r="D6710" s="262" t="s">
        <v>12413</v>
      </c>
      <c r="E6710" s="257">
        <v>129</v>
      </c>
      <c r="F6710" s="258">
        <v>160</v>
      </c>
      <c r="G6710" s="258">
        <v>786</v>
      </c>
      <c r="H6710" s="258">
        <v>335</v>
      </c>
      <c r="I6710" s="258">
        <v>94</v>
      </c>
      <c r="J6710" s="258">
        <v>71</v>
      </c>
      <c r="K6710" s="259">
        <v>18</v>
      </c>
      <c r="L6710" s="257">
        <v>96</v>
      </c>
      <c r="M6710" s="258">
        <v>173</v>
      </c>
      <c r="N6710" s="258">
        <v>885</v>
      </c>
      <c r="O6710" s="258">
        <v>330</v>
      </c>
      <c r="P6710" s="258">
        <v>103</v>
      </c>
      <c r="Q6710" s="258">
        <v>60</v>
      </c>
      <c r="R6710" s="259">
        <v>59</v>
      </c>
      <c r="S6710" s="267">
        <v>3299</v>
      </c>
      <c r="T6710" s="90"/>
      <c r="U6710" s="260">
        <v>0</v>
      </c>
      <c r="V6710" s="273">
        <v>78.686062158310506</v>
      </c>
      <c r="W6710" s="273">
        <v>80.060357901122202</v>
      </c>
      <c r="X6710" s="274">
        <v>1.3447142350000001</v>
      </c>
      <c r="Z6710" s="257">
        <v>7984.42</v>
      </c>
      <c r="AA6710" s="258">
        <v>3091.5296774516028</v>
      </c>
      <c r="AB6710" s="276">
        <v>0.937111148060504</v>
      </c>
      <c r="AC6710" s="92"/>
      <c r="AD6710" s="257">
        <v>289070.76929326187</v>
      </c>
      <c r="AE6710" s="258">
        <v>2931.1749625510456</v>
      </c>
      <c r="AF6710" s="276">
        <v>0.88850408079752818</v>
      </c>
      <c r="AG6710" s="93"/>
      <c r="AH6710" s="257">
        <v>4436.2122612650001</v>
      </c>
      <c r="AI6710" s="258">
        <v>3762.9561238496672</v>
      </c>
      <c r="AJ6710" s="258">
        <v>3521.6989394478405</v>
      </c>
      <c r="AK6710" s="276">
        <v>1.0675049831609096</v>
      </c>
      <c r="AL6710" s="93"/>
      <c r="AM6710" s="257">
        <v>3299</v>
      </c>
      <c r="AN6710" s="258">
        <v>3291.6941245887297</v>
      </c>
      <c r="AO6710" s="276">
        <v>0.99778542727757791</v>
      </c>
      <c r="AQ6710" s="280">
        <v>2925.7681945958525</v>
      </c>
      <c r="AR6710" s="281">
        <v>2949.1576657158275</v>
      </c>
    </row>
    <row r="6711" spans="1:44" x14ac:dyDescent="0.2">
      <c r="A6711" s="260" t="s">
        <v>8410</v>
      </c>
      <c r="B6711" s="261" t="s">
        <v>4216</v>
      </c>
      <c r="C6711" s="261" t="s">
        <v>4271</v>
      </c>
      <c r="D6711" s="262" t="s">
        <v>12414</v>
      </c>
      <c r="E6711" s="257">
        <v>29</v>
      </c>
      <c r="F6711" s="258">
        <v>74</v>
      </c>
      <c r="G6711" s="258">
        <v>277</v>
      </c>
      <c r="H6711" s="258">
        <v>246</v>
      </c>
      <c r="I6711" s="258">
        <v>113</v>
      </c>
      <c r="J6711" s="258">
        <v>57</v>
      </c>
      <c r="K6711" s="259">
        <v>28</v>
      </c>
      <c r="L6711" s="257">
        <v>31</v>
      </c>
      <c r="M6711" s="258">
        <v>72</v>
      </c>
      <c r="N6711" s="258">
        <v>304</v>
      </c>
      <c r="O6711" s="258">
        <v>276</v>
      </c>
      <c r="P6711" s="258">
        <v>121</v>
      </c>
      <c r="Q6711" s="258">
        <v>89</v>
      </c>
      <c r="R6711" s="259">
        <v>37</v>
      </c>
      <c r="S6711" s="267">
        <v>1754</v>
      </c>
      <c r="T6711" s="90"/>
      <c r="U6711" s="260">
        <v>0</v>
      </c>
      <c r="V6711" s="273">
        <v>81.115877262229105</v>
      </c>
      <c r="W6711" s="273">
        <v>89.626567844925802</v>
      </c>
      <c r="X6711" s="274">
        <v>1.3444473269999999</v>
      </c>
      <c r="Z6711" s="257">
        <v>5186.9900000000007</v>
      </c>
      <c r="AA6711" s="258">
        <v>2008.3780063729978</v>
      </c>
      <c r="AB6711" s="276">
        <v>1.1450273696539326</v>
      </c>
      <c r="AC6711" s="92"/>
      <c r="AD6711" s="257">
        <v>158777.68850269256</v>
      </c>
      <c r="AE6711" s="258">
        <v>1610.0043123995999</v>
      </c>
      <c r="AF6711" s="276">
        <v>0.91790439703511972</v>
      </c>
      <c r="AG6711" s="93"/>
      <c r="AH6711" s="257">
        <v>2358.1606115579998</v>
      </c>
      <c r="AI6711" s="258">
        <v>2000.2773518670413</v>
      </c>
      <c r="AJ6711" s="258">
        <v>1872.2131288961798</v>
      </c>
      <c r="AK6711" s="276">
        <v>1.0673963106591675</v>
      </c>
      <c r="AL6711" s="93"/>
      <c r="AM6711" s="257">
        <v>1754</v>
      </c>
      <c r="AN6711" s="258">
        <v>1750.1156394448717</v>
      </c>
      <c r="AO6711" s="276">
        <v>0.99778542727757791</v>
      </c>
      <c r="AQ6711" s="280">
        <v>1963.3863221982247</v>
      </c>
      <c r="AR6711" s="281">
        <v>1979.0822231124641</v>
      </c>
    </row>
    <row r="6712" spans="1:44" x14ac:dyDescent="0.2">
      <c r="A6712" s="260" t="s">
        <v>8410</v>
      </c>
      <c r="B6712" s="261" t="s">
        <v>4216</v>
      </c>
      <c r="C6712" s="261" t="s">
        <v>4272</v>
      </c>
      <c r="D6712" s="262" t="s">
        <v>12415</v>
      </c>
      <c r="E6712" s="257">
        <v>70</v>
      </c>
      <c r="F6712" s="258">
        <v>81</v>
      </c>
      <c r="G6712" s="258">
        <v>519</v>
      </c>
      <c r="H6712" s="258">
        <v>153</v>
      </c>
      <c r="I6712" s="258">
        <v>49</v>
      </c>
      <c r="J6712" s="258">
        <v>31</v>
      </c>
      <c r="K6712" s="259">
        <v>17</v>
      </c>
      <c r="L6712" s="257">
        <v>57</v>
      </c>
      <c r="M6712" s="258">
        <v>100</v>
      </c>
      <c r="N6712" s="258">
        <v>583</v>
      </c>
      <c r="O6712" s="258">
        <v>127</v>
      </c>
      <c r="P6712" s="258">
        <v>35</v>
      </c>
      <c r="Q6712" s="258">
        <v>29</v>
      </c>
      <c r="R6712" s="259">
        <v>18</v>
      </c>
      <c r="S6712" s="267">
        <v>1869</v>
      </c>
      <c r="T6712" s="90"/>
      <c r="U6712" s="260">
        <v>0</v>
      </c>
      <c r="V6712" s="273">
        <v>74.2289905107544</v>
      </c>
      <c r="W6712" s="273">
        <v>71.107544141252006</v>
      </c>
      <c r="X6712" s="274">
        <v>1.3444473269999999</v>
      </c>
      <c r="Z6712" s="257">
        <v>4206.9099999999989</v>
      </c>
      <c r="AA6712" s="258">
        <v>1628.8956637260965</v>
      </c>
      <c r="AB6712" s="276">
        <v>0.87153326042059731</v>
      </c>
      <c r="AC6712" s="92"/>
      <c r="AD6712" s="257">
        <v>157631.68992955025</v>
      </c>
      <c r="AE6712" s="258">
        <v>1598.3838973264103</v>
      </c>
      <c r="AF6712" s="276">
        <v>0.85520807775623875</v>
      </c>
      <c r="AG6712" s="93"/>
      <c r="AH6712" s="257">
        <v>2512.7720541629997</v>
      </c>
      <c r="AI6712" s="258">
        <v>2131.4243846291333</v>
      </c>
      <c r="AJ6712" s="258">
        <v>1994.9637046219841</v>
      </c>
      <c r="AK6712" s="276">
        <v>1.0673963106591675</v>
      </c>
      <c r="AL6712" s="93"/>
      <c r="AM6712" s="257">
        <v>1869</v>
      </c>
      <c r="AN6712" s="258">
        <v>1864.8609635817932</v>
      </c>
      <c r="AO6712" s="276">
        <v>0.99778542727757791</v>
      </c>
      <c r="AQ6712" s="280">
        <v>1483.6378883877537</v>
      </c>
      <c r="AR6712" s="281">
        <v>1495.4985359971722</v>
      </c>
    </row>
    <row r="6713" spans="1:44" x14ac:dyDescent="0.2">
      <c r="A6713" s="260" t="s">
        <v>8410</v>
      </c>
      <c r="B6713" s="261" t="s">
        <v>4216</v>
      </c>
      <c r="C6713" s="261" t="s">
        <v>4273</v>
      </c>
      <c r="D6713" s="262" t="s">
        <v>12416</v>
      </c>
      <c r="E6713" s="257">
        <v>101</v>
      </c>
      <c r="F6713" s="258">
        <v>137</v>
      </c>
      <c r="G6713" s="258">
        <v>320</v>
      </c>
      <c r="H6713" s="258">
        <v>176</v>
      </c>
      <c r="I6713" s="258">
        <v>64</v>
      </c>
      <c r="J6713" s="258">
        <v>50</v>
      </c>
      <c r="K6713" s="259">
        <v>15</v>
      </c>
      <c r="L6713" s="257">
        <v>90</v>
      </c>
      <c r="M6713" s="258">
        <v>138</v>
      </c>
      <c r="N6713" s="258">
        <v>477</v>
      </c>
      <c r="O6713" s="258">
        <v>250</v>
      </c>
      <c r="P6713" s="258">
        <v>114</v>
      </c>
      <c r="Q6713" s="258">
        <v>68</v>
      </c>
      <c r="R6713" s="259">
        <v>48</v>
      </c>
      <c r="S6713" s="267">
        <v>2048</v>
      </c>
      <c r="T6713" s="90"/>
      <c r="U6713" s="260">
        <v>7</v>
      </c>
      <c r="V6713" s="273">
        <v>73.3500649140897</v>
      </c>
      <c r="W6713" s="273">
        <v>69.453391898486998</v>
      </c>
      <c r="X6713" s="274">
        <v>1.3444473269999999</v>
      </c>
      <c r="Z6713" s="257">
        <v>5578.47</v>
      </c>
      <c r="AA6713" s="258">
        <v>2159.9572116413519</v>
      </c>
      <c r="AB6713" s="276">
        <v>1.0546666072467539</v>
      </c>
      <c r="AC6713" s="92"/>
      <c r="AD6713" s="257">
        <v>171456.4188532742</v>
      </c>
      <c r="AE6713" s="258">
        <v>1738.5665224474053</v>
      </c>
      <c r="AF6713" s="276">
        <v>0.84890943478877212</v>
      </c>
      <c r="AG6713" s="93"/>
      <c r="AH6713" s="257">
        <v>2753.4281256959998</v>
      </c>
      <c r="AI6713" s="258">
        <v>2335.5575921457807</v>
      </c>
      <c r="AJ6713" s="258">
        <v>2186.0276442299746</v>
      </c>
      <c r="AK6713" s="276">
        <v>1.0673963106591673</v>
      </c>
      <c r="AL6713" s="93"/>
      <c r="AM6713" s="257">
        <v>2051.0100000000002</v>
      </c>
      <c r="AN6713" s="258">
        <v>2046.4678892005852</v>
      </c>
      <c r="AO6713" s="276">
        <v>0.99925189902372324</v>
      </c>
      <c r="AQ6713" s="280">
        <v>1955.7223007398184</v>
      </c>
      <c r="AR6713" s="281">
        <v>1971.356933160916</v>
      </c>
    </row>
    <row r="6714" spans="1:44" x14ac:dyDescent="0.2">
      <c r="A6714" s="260" t="s">
        <v>8410</v>
      </c>
      <c r="B6714" s="261" t="s">
        <v>4216</v>
      </c>
      <c r="C6714" s="261" t="s">
        <v>4274</v>
      </c>
      <c r="D6714" s="262" t="s">
        <v>12417</v>
      </c>
      <c r="E6714" s="257">
        <v>306</v>
      </c>
      <c r="F6714" s="258">
        <v>407</v>
      </c>
      <c r="G6714" s="258">
        <v>1312</v>
      </c>
      <c r="H6714" s="258">
        <v>604</v>
      </c>
      <c r="I6714" s="258">
        <v>199</v>
      </c>
      <c r="J6714" s="258">
        <v>124</v>
      </c>
      <c r="K6714" s="259">
        <v>60</v>
      </c>
      <c r="L6714" s="257">
        <v>333</v>
      </c>
      <c r="M6714" s="258">
        <v>426</v>
      </c>
      <c r="N6714" s="258">
        <v>1606</v>
      </c>
      <c r="O6714" s="258">
        <v>611</v>
      </c>
      <c r="P6714" s="258">
        <v>202</v>
      </c>
      <c r="Q6714" s="258">
        <v>168</v>
      </c>
      <c r="R6714" s="259">
        <v>106</v>
      </c>
      <c r="S6714" s="267">
        <v>6464</v>
      </c>
      <c r="T6714" s="90"/>
      <c r="U6714" s="260">
        <v>54</v>
      </c>
      <c r="V6714" s="273">
        <v>84.643728287934294</v>
      </c>
      <c r="W6714" s="273">
        <v>81.860900510598697</v>
      </c>
      <c r="X6714" s="274">
        <v>1.3444473269999999</v>
      </c>
      <c r="Z6714" s="257">
        <v>16218.569999999998</v>
      </c>
      <c r="AA6714" s="258">
        <v>6279.7536302982844</v>
      </c>
      <c r="AB6714" s="276">
        <v>0.97149653934069991</v>
      </c>
      <c r="AC6714" s="92"/>
      <c r="AD6714" s="257">
        <v>579212.51463523984</v>
      </c>
      <c r="AE6714" s="258">
        <v>5873.2096124622612</v>
      </c>
      <c r="AF6714" s="276">
        <v>0.90860297222497854</v>
      </c>
      <c r="AG6714" s="93"/>
      <c r="AH6714" s="257">
        <v>8690.5075217279991</v>
      </c>
      <c r="AI6714" s="258">
        <v>7371.6036502101206</v>
      </c>
      <c r="AJ6714" s="258">
        <v>6899.6497521008578</v>
      </c>
      <c r="AK6714" s="276">
        <v>1.0673963106591673</v>
      </c>
      <c r="AL6714" s="93"/>
      <c r="AM6714" s="257">
        <v>6487.22</v>
      </c>
      <c r="AN6714" s="258">
        <v>6472.8535795436492</v>
      </c>
      <c r="AO6714" s="276">
        <v>1.0013696750531635</v>
      </c>
      <c r="AQ6714" s="280">
        <v>6098.6946766908814</v>
      </c>
      <c r="AR6714" s="281">
        <v>6147.4494766348698</v>
      </c>
    </row>
    <row r="6715" spans="1:44" x14ac:dyDescent="0.2">
      <c r="A6715" s="260" t="s">
        <v>8410</v>
      </c>
      <c r="B6715" s="261" t="s">
        <v>4434</v>
      </c>
      <c r="C6715" s="261" t="s">
        <v>4435</v>
      </c>
      <c r="D6715" s="262" t="s">
        <v>12559</v>
      </c>
      <c r="E6715" s="257">
        <v>43</v>
      </c>
      <c r="F6715" s="258">
        <v>65</v>
      </c>
      <c r="G6715" s="258">
        <v>549</v>
      </c>
      <c r="H6715" s="258">
        <v>377</v>
      </c>
      <c r="I6715" s="258">
        <v>109</v>
      </c>
      <c r="J6715" s="258">
        <v>65</v>
      </c>
      <c r="K6715" s="259">
        <v>20</v>
      </c>
      <c r="L6715" s="257">
        <v>48</v>
      </c>
      <c r="M6715" s="258">
        <v>61</v>
      </c>
      <c r="N6715" s="258">
        <v>515</v>
      </c>
      <c r="O6715" s="258">
        <v>245</v>
      </c>
      <c r="P6715" s="258">
        <v>92</v>
      </c>
      <c r="Q6715" s="258">
        <v>55</v>
      </c>
      <c r="R6715" s="259">
        <v>26</v>
      </c>
      <c r="S6715" s="267">
        <v>2270</v>
      </c>
      <c r="T6715" s="90"/>
      <c r="U6715" s="260">
        <v>1</v>
      </c>
      <c r="V6715" s="273">
        <v>95.6307789930881</v>
      </c>
      <c r="W6715" s="273">
        <v>111.89647577092499</v>
      </c>
      <c r="X6715" s="274">
        <v>1.4881940840000001</v>
      </c>
      <c r="Z6715" s="257">
        <v>5741.5300000000007</v>
      </c>
      <c r="AA6715" s="258">
        <v>2223.0932727710597</v>
      </c>
      <c r="AB6715" s="276">
        <v>0.97933624351148008</v>
      </c>
      <c r="AC6715" s="92"/>
      <c r="AD6715" s="257">
        <v>226061.09971028197</v>
      </c>
      <c r="AE6715" s="258">
        <v>2292.2574880108414</v>
      </c>
      <c r="AF6715" s="276">
        <v>1.0098050607977276</v>
      </c>
      <c r="AG6715" s="93"/>
      <c r="AH6715" s="257">
        <v>3378.2005706800001</v>
      </c>
      <c r="AI6715" s="258">
        <v>2865.5122380027583</v>
      </c>
      <c r="AJ6715" s="258">
        <v>2555.8458742413241</v>
      </c>
      <c r="AK6715" s="276">
        <v>1.1259232926173233</v>
      </c>
      <c r="AL6715" s="93"/>
      <c r="AM6715" s="257">
        <v>2270.4299999999998</v>
      </c>
      <c r="AN6715" s="258">
        <v>2265.401967653831</v>
      </c>
      <c r="AO6715" s="276">
        <v>0.99797443508979333</v>
      </c>
      <c r="AQ6715" s="280">
        <v>2522.4551162987191</v>
      </c>
      <c r="AR6715" s="281">
        <v>2542.6203813402485</v>
      </c>
    </row>
    <row r="6716" spans="1:44" x14ac:dyDescent="0.2">
      <c r="A6716" s="260" t="s">
        <v>8410</v>
      </c>
      <c r="B6716" s="261" t="s">
        <v>4216</v>
      </c>
      <c r="C6716" s="261" t="s">
        <v>4275</v>
      </c>
      <c r="D6716" s="262" t="s">
        <v>12418</v>
      </c>
      <c r="E6716" s="257">
        <v>64</v>
      </c>
      <c r="F6716" s="258">
        <v>139</v>
      </c>
      <c r="G6716" s="258">
        <v>383</v>
      </c>
      <c r="H6716" s="258">
        <v>196</v>
      </c>
      <c r="I6716" s="258">
        <v>68</v>
      </c>
      <c r="J6716" s="258">
        <v>46</v>
      </c>
      <c r="K6716" s="259">
        <v>14</v>
      </c>
      <c r="L6716" s="257">
        <v>62</v>
      </c>
      <c r="M6716" s="258">
        <v>118</v>
      </c>
      <c r="N6716" s="258">
        <v>486</v>
      </c>
      <c r="O6716" s="258">
        <v>196</v>
      </c>
      <c r="P6716" s="258">
        <v>73</v>
      </c>
      <c r="Q6716" s="258">
        <v>51</v>
      </c>
      <c r="R6716" s="259">
        <v>25</v>
      </c>
      <c r="S6716" s="267">
        <v>1921</v>
      </c>
      <c r="T6716" s="90"/>
      <c r="U6716" s="260">
        <v>0</v>
      </c>
      <c r="V6716" s="273">
        <v>81.411164625546306</v>
      </c>
      <c r="W6716" s="273">
        <v>77.022372528616003</v>
      </c>
      <c r="X6716" s="274">
        <v>1.3444473269999999</v>
      </c>
      <c r="Z6716" s="257">
        <v>4776.66</v>
      </c>
      <c r="AA6716" s="258">
        <v>1849.5001702184968</v>
      </c>
      <c r="AB6716" s="276">
        <v>0.96277989079567772</v>
      </c>
      <c r="AC6716" s="92"/>
      <c r="AD6716" s="257">
        <v>168310.60986128799</v>
      </c>
      <c r="AE6716" s="258">
        <v>1706.6680479775659</v>
      </c>
      <c r="AF6716" s="276">
        <v>0.88842688598519826</v>
      </c>
      <c r="AG6716" s="93"/>
      <c r="AH6716" s="257">
        <v>2582.6833151669998</v>
      </c>
      <c r="AI6716" s="258">
        <v>2190.7256516172097</v>
      </c>
      <c r="AJ6716" s="258">
        <v>2050.468312776261</v>
      </c>
      <c r="AK6716" s="276">
        <v>1.0673963106591675</v>
      </c>
      <c r="AL6716" s="93"/>
      <c r="AM6716" s="257">
        <v>1921</v>
      </c>
      <c r="AN6716" s="258">
        <v>1916.7458058002269</v>
      </c>
      <c r="AO6716" s="276">
        <v>0.9977854272775778</v>
      </c>
      <c r="AQ6716" s="280">
        <v>1750.0035216409744</v>
      </c>
      <c r="AR6716" s="281">
        <v>1763.9935762546245</v>
      </c>
    </row>
    <row r="6717" spans="1:44" x14ac:dyDescent="0.2">
      <c r="A6717" s="260" t="s">
        <v>8410</v>
      </c>
      <c r="B6717" s="261" t="s">
        <v>4216</v>
      </c>
      <c r="C6717" s="261" t="s">
        <v>4276</v>
      </c>
      <c r="D6717" s="262" t="s">
        <v>12419</v>
      </c>
      <c r="E6717" s="257">
        <v>38</v>
      </c>
      <c r="F6717" s="258">
        <v>107</v>
      </c>
      <c r="G6717" s="258">
        <v>443</v>
      </c>
      <c r="H6717" s="258">
        <v>215</v>
      </c>
      <c r="I6717" s="258">
        <v>52</v>
      </c>
      <c r="J6717" s="258">
        <v>38</v>
      </c>
      <c r="K6717" s="259">
        <v>9</v>
      </c>
      <c r="L6717" s="257">
        <v>46</v>
      </c>
      <c r="M6717" s="258">
        <v>88</v>
      </c>
      <c r="N6717" s="258">
        <v>446</v>
      </c>
      <c r="O6717" s="258">
        <v>253</v>
      </c>
      <c r="P6717" s="258">
        <v>79</v>
      </c>
      <c r="Q6717" s="258">
        <v>39</v>
      </c>
      <c r="R6717" s="259">
        <v>24</v>
      </c>
      <c r="S6717" s="267">
        <v>1877</v>
      </c>
      <c r="T6717" s="90"/>
      <c r="U6717" s="260">
        <v>0</v>
      </c>
      <c r="V6717" s="273">
        <v>82.71993955792</v>
      </c>
      <c r="W6717" s="273">
        <v>78.807466666666599</v>
      </c>
      <c r="X6717" s="274">
        <v>1.3444473269999999</v>
      </c>
      <c r="Z6717" s="257">
        <v>4557.0600000000004</v>
      </c>
      <c r="AA6717" s="258">
        <v>1764.4720883830762</v>
      </c>
      <c r="AB6717" s="276">
        <v>0.94004906147207046</v>
      </c>
      <c r="AC6717" s="92"/>
      <c r="AD6717" s="257">
        <v>165890.32618020484</v>
      </c>
      <c r="AE6717" s="258">
        <v>1682.1263935390823</v>
      </c>
      <c r="AF6717" s="276">
        <v>0.89617815319077376</v>
      </c>
      <c r="AG6717" s="93"/>
      <c r="AH6717" s="257">
        <v>2523.5276327789998</v>
      </c>
      <c r="AI6717" s="258">
        <v>2140.5476564734527</v>
      </c>
      <c r="AJ6717" s="258">
        <v>2003.5028751072573</v>
      </c>
      <c r="AK6717" s="276">
        <v>1.0673963106591675</v>
      </c>
      <c r="AL6717" s="93"/>
      <c r="AM6717" s="257">
        <v>1877</v>
      </c>
      <c r="AN6717" s="258">
        <v>1872.8432470000137</v>
      </c>
      <c r="AO6717" s="276">
        <v>0.99778542727757791</v>
      </c>
      <c r="AQ6717" s="280">
        <v>1684.1159906565049</v>
      </c>
      <c r="AR6717" s="281">
        <v>1697.5793205262146</v>
      </c>
    </row>
    <row r="6718" spans="1:44" x14ac:dyDescent="0.2">
      <c r="A6718" s="260" t="s">
        <v>8410</v>
      </c>
      <c r="B6718" s="261" t="s">
        <v>4216</v>
      </c>
      <c r="C6718" s="261" t="s">
        <v>4277</v>
      </c>
      <c r="D6718" s="262" t="s">
        <v>12420</v>
      </c>
      <c r="E6718" s="257">
        <v>101</v>
      </c>
      <c r="F6718" s="258">
        <v>192</v>
      </c>
      <c r="G6718" s="258">
        <v>637</v>
      </c>
      <c r="H6718" s="258">
        <v>263</v>
      </c>
      <c r="I6718" s="258">
        <v>58</v>
      </c>
      <c r="J6718" s="258">
        <v>27</v>
      </c>
      <c r="K6718" s="259">
        <v>3</v>
      </c>
      <c r="L6718" s="257">
        <v>93</v>
      </c>
      <c r="M6718" s="258">
        <v>181</v>
      </c>
      <c r="N6718" s="258">
        <v>641</v>
      </c>
      <c r="O6718" s="258">
        <v>242</v>
      </c>
      <c r="P6718" s="258">
        <v>47</v>
      </c>
      <c r="Q6718" s="258">
        <v>26</v>
      </c>
      <c r="R6718" s="259">
        <v>8</v>
      </c>
      <c r="S6718" s="267">
        <v>2519</v>
      </c>
      <c r="T6718" s="90"/>
      <c r="U6718" s="260">
        <v>0</v>
      </c>
      <c r="V6718" s="273">
        <v>103.693513396196</v>
      </c>
      <c r="W6718" s="273">
        <v>100.155220325526</v>
      </c>
      <c r="X6718" s="274">
        <v>1.3444473269999999</v>
      </c>
      <c r="Z6718" s="257">
        <v>5425.1500000000005</v>
      </c>
      <c r="AA6718" s="258">
        <v>2100.5924324655471</v>
      </c>
      <c r="AB6718" s="276">
        <v>0.83389933801728744</v>
      </c>
      <c r="AC6718" s="92"/>
      <c r="AD6718" s="257">
        <v>249159.60757798637</v>
      </c>
      <c r="AE6718" s="258">
        <v>2526.4761469905607</v>
      </c>
      <c r="AF6718" s="276">
        <v>1.002967902735435</v>
      </c>
      <c r="AG6718" s="93"/>
      <c r="AH6718" s="257">
        <v>3386.6628167129998</v>
      </c>
      <c r="AI6718" s="258">
        <v>2872.6902219800891</v>
      </c>
      <c r="AJ6718" s="258">
        <v>2688.7713065504431</v>
      </c>
      <c r="AK6718" s="276">
        <v>1.0673963106591675</v>
      </c>
      <c r="AL6718" s="93"/>
      <c r="AM6718" s="257">
        <v>2519</v>
      </c>
      <c r="AN6718" s="258">
        <v>2513.4214913122187</v>
      </c>
      <c r="AO6718" s="276">
        <v>0.99778542727757791</v>
      </c>
      <c r="AQ6718" s="280">
        <v>2243.8389655762489</v>
      </c>
      <c r="AR6718" s="281">
        <v>2261.7768892915183</v>
      </c>
    </row>
    <row r="6719" spans="1:44" x14ac:dyDescent="0.2">
      <c r="A6719" s="260" t="s">
        <v>8410</v>
      </c>
      <c r="B6719" s="261" t="s">
        <v>4216</v>
      </c>
      <c r="C6719" s="261" t="s">
        <v>4278</v>
      </c>
      <c r="D6719" s="262" t="s">
        <v>12421</v>
      </c>
      <c r="E6719" s="257">
        <v>63</v>
      </c>
      <c r="F6719" s="258">
        <v>96</v>
      </c>
      <c r="G6719" s="258">
        <v>374</v>
      </c>
      <c r="H6719" s="258">
        <v>157</v>
      </c>
      <c r="I6719" s="258">
        <v>25</v>
      </c>
      <c r="J6719" s="258">
        <v>25</v>
      </c>
      <c r="K6719" s="259">
        <v>14</v>
      </c>
      <c r="L6719" s="257">
        <v>62</v>
      </c>
      <c r="M6719" s="258">
        <v>119</v>
      </c>
      <c r="N6719" s="258">
        <v>389</v>
      </c>
      <c r="O6719" s="258">
        <v>137</v>
      </c>
      <c r="P6719" s="258">
        <v>38</v>
      </c>
      <c r="Q6719" s="258">
        <v>44</v>
      </c>
      <c r="R6719" s="259">
        <v>22</v>
      </c>
      <c r="S6719" s="267">
        <v>1565</v>
      </c>
      <c r="T6719" s="90"/>
      <c r="U6719" s="260">
        <v>0</v>
      </c>
      <c r="V6719" s="273">
        <v>106.918972454019</v>
      </c>
      <c r="W6719" s="273">
        <v>103.759105431309</v>
      </c>
      <c r="X6719" s="274">
        <v>1.3444473269999999</v>
      </c>
      <c r="Z6719" s="257">
        <v>3687.27</v>
      </c>
      <c r="AA6719" s="258">
        <v>1427.6935123373985</v>
      </c>
      <c r="AB6719" s="276">
        <v>0.91226422513571792</v>
      </c>
      <c r="AC6719" s="92"/>
      <c r="AD6719" s="257">
        <v>157451.04339221411</v>
      </c>
      <c r="AE6719" s="258">
        <v>1596.5521430864164</v>
      </c>
      <c r="AF6719" s="276">
        <v>1.0201611137932374</v>
      </c>
      <c r="AG6719" s="93"/>
      <c r="AH6719" s="257">
        <v>2104.0600667549998</v>
      </c>
      <c r="AI6719" s="258">
        <v>1784.7400545449937</v>
      </c>
      <c r="AJ6719" s="258">
        <v>1670.475226181597</v>
      </c>
      <c r="AK6719" s="276">
        <v>1.0673963106591675</v>
      </c>
      <c r="AL6719" s="93"/>
      <c r="AM6719" s="257">
        <v>1565</v>
      </c>
      <c r="AN6719" s="258">
        <v>1561.5341936894094</v>
      </c>
      <c r="AO6719" s="276">
        <v>0.99778542727757791</v>
      </c>
      <c r="AQ6719" s="280">
        <v>1551.1957470165405</v>
      </c>
      <c r="AR6719" s="281">
        <v>1563.5964724715807</v>
      </c>
    </row>
    <row r="6720" spans="1:44" x14ac:dyDescent="0.2">
      <c r="A6720" s="260" t="s">
        <v>8410</v>
      </c>
      <c r="B6720" s="261" t="s">
        <v>4216</v>
      </c>
      <c r="C6720" s="261" t="s">
        <v>4279</v>
      </c>
      <c r="D6720" s="262" t="s">
        <v>12422</v>
      </c>
      <c r="E6720" s="257">
        <v>66</v>
      </c>
      <c r="F6720" s="258">
        <v>158</v>
      </c>
      <c r="G6720" s="258">
        <v>508</v>
      </c>
      <c r="H6720" s="258">
        <v>264</v>
      </c>
      <c r="I6720" s="258">
        <v>49</v>
      </c>
      <c r="J6720" s="258">
        <v>22</v>
      </c>
      <c r="K6720" s="259">
        <v>2</v>
      </c>
      <c r="L6720" s="257">
        <v>59</v>
      </c>
      <c r="M6720" s="258">
        <v>153</v>
      </c>
      <c r="N6720" s="258">
        <v>453</v>
      </c>
      <c r="O6720" s="258">
        <v>258</v>
      </c>
      <c r="P6720" s="258">
        <v>58</v>
      </c>
      <c r="Q6720" s="258">
        <v>19</v>
      </c>
      <c r="R6720" s="259">
        <v>7</v>
      </c>
      <c r="S6720" s="267">
        <v>2076</v>
      </c>
      <c r="T6720" s="90"/>
      <c r="U6720" s="260">
        <v>0</v>
      </c>
      <c r="V6720" s="273">
        <v>82.814997262419396</v>
      </c>
      <c r="W6720" s="273">
        <v>77.468494468494399</v>
      </c>
      <c r="X6720" s="274">
        <v>1.3442188509999999</v>
      </c>
      <c r="Z6720" s="257">
        <v>4540.16</v>
      </c>
      <c r="AA6720" s="258">
        <v>1757.9284882782554</v>
      </c>
      <c r="AB6720" s="276">
        <v>0.84678636236910176</v>
      </c>
      <c r="AC6720" s="92"/>
      <c r="AD6720" s="257">
        <v>182871.47124457665</v>
      </c>
      <c r="AE6720" s="258">
        <v>1854.3150495205441</v>
      </c>
      <c r="AF6720" s="276">
        <v>0.89321534177290174</v>
      </c>
      <c r="AG6720" s="93"/>
      <c r="AH6720" s="257">
        <v>2790.5983346759999</v>
      </c>
      <c r="AI6720" s="258">
        <v>2367.0867114188472</v>
      </c>
      <c r="AJ6720" s="258">
        <v>2215.7216214810469</v>
      </c>
      <c r="AK6720" s="276">
        <v>1.0673032858771903</v>
      </c>
      <c r="AL6720" s="93"/>
      <c r="AM6720" s="257">
        <v>2076</v>
      </c>
      <c r="AN6720" s="258">
        <v>2071.4025470282518</v>
      </c>
      <c r="AO6720" s="276">
        <v>0.99778542727757791</v>
      </c>
      <c r="AQ6720" s="280">
        <v>1672.1775223436691</v>
      </c>
      <c r="AR6720" s="281">
        <v>1685.5454125061813</v>
      </c>
    </row>
    <row r="6721" spans="1:44" x14ac:dyDescent="0.2">
      <c r="A6721" s="260" t="s">
        <v>8410</v>
      </c>
      <c r="B6721" s="261" t="s">
        <v>4216</v>
      </c>
      <c r="C6721" s="261" t="s">
        <v>4280</v>
      </c>
      <c r="D6721" s="262" t="s">
        <v>12423</v>
      </c>
      <c r="E6721" s="257">
        <v>511</v>
      </c>
      <c r="F6721" s="258">
        <v>757</v>
      </c>
      <c r="G6721" s="258">
        <v>3078</v>
      </c>
      <c r="H6721" s="258">
        <v>1001</v>
      </c>
      <c r="I6721" s="258">
        <v>233</v>
      </c>
      <c r="J6721" s="258">
        <v>144</v>
      </c>
      <c r="K6721" s="259">
        <v>55</v>
      </c>
      <c r="L6721" s="257">
        <v>510</v>
      </c>
      <c r="M6721" s="258">
        <v>744</v>
      </c>
      <c r="N6721" s="258">
        <v>3428</v>
      </c>
      <c r="O6721" s="258">
        <v>1097</v>
      </c>
      <c r="P6721" s="258">
        <v>292</v>
      </c>
      <c r="Q6721" s="258">
        <v>213</v>
      </c>
      <c r="R6721" s="259">
        <v>89</v>
      </c>
      <c r="S6721" s="267">
        <v>12152</v>
      </c>
      <c r="T6721" s="90"/>
      <c r="U6721" s="260">
        <v>8</v>
      </c>
      <c r="V6721" s="273">
        <v>88.039922883307497</v>
      </c>
      <c r="W6721" s="273">
        <v>89.396608495225493</v>
      </c>
      <c r="X6721" s="274">
        <v>1.3444473269999999</v>
      </c>
      <c r="Z6721" s="257">
        <v>27484.699999999997</v>
      </c>
      <c r="AA6721" s="258">
        <v>10641.945905382488</v>
      </c>
      <c r="AB6721" s="276">
        <v>0.87573616732903958</v>
      </c>
      <c r="AC6721" s="92"/>
      <c r="AD6721" s="257">
        <v>1121349.7016266864</v>
      </c>
      <c r="AE6721" s="258">
        <v>11370.475740968821</v>
      </c>
      <c r="AF6721" s="276">
        <v>0.93568760212054158</v>
      </c>
      <c r="AG6721" s="93"/>
      <c r="AH6721" s="257">
        <v>16337.723917703999</v>
      </c>
      <c r="AI6721" s="258">
        <v>13858.249931521255</v>
      </c>
      <c r="AJ6721" s="258">
        <v>12970.999967130203</v>
      </c>
      <c r="AK6721" s="276">
        <v>1.0673963106591675</v>
      </c>
      <c r="AL6721" s="93"/>
      <c r="AM6721" s="257">
        <v>12155.44</v>
      </c>
      <c r="AN6721" s="258">
        <v>12128.520894146961</v>
      </c>
      <c r="AO6721" s="276">
        <v>0.99806788134849911</v>
      </c>
      <c r="AQ6721" s="280">
        <v>10608.102302884858</v>
      </c>
      <c r="AR6721" s="281">
        <v>10692.906663978591</v>
      </c>
    </row>
    <row r="6722" spans="1:44" x14ac:dyDescent="0.2">
      <c r="A6722" s="260" t="s">
        <v>8410</v>
      </c>
      <c r="B6722" s="261" t="s">
        <v>4216</v>
      </c>
      <c r="C6722" s="261" t="s">
        <v>4281</v>
      </c>
      <c r="D6722" s="262" t="s">
        <v>12424</v>
      </c>
      <c r="E6722" s="257">
        <v>106</v>
      </c>
      <c r="F6722" s="258">
        <v>280</v>
      </c>
      <c r="G6722" s="258">
        <v>1171</v>
      </c>
      <c r="H6722" s="258">
        <v>488</v>
      </c>
      <c r="I6722" s="258">
        <v>103</v>
      </c>
      <c r="J6722" s="258">
        <v>32</v>
      </c>
      <c r="K6722" s="259">
        <v>5</v>
      </c>
      <c r="L6722" s="257">
        <v>117</v>
      </c>
      <c r="M6722" s="258">
        <v>258</v>
      </c>
      <c r="N6722" s="258">
        <v>957</v>
      </c>
      <c r="O6722" s="258">
        <v>413</v>
      </c>
      <c r="P6722" s="258">
        <v>88</v>
      </c>
      <c r="Q6722" s="258">
        <v>53</v>
      </c>
      <c r="R6722" s="259">
        <v>14</v>
      </c>
      <c r="S6722" s="267">
        <v>4085</v>
      </c>
      <c r="T6722" s="90"/>
      <c r="U6722" s="260">
        <v>0</v>
      </c>
      <c r="V6722" s="273">
        <v>90.606483621757604</v>
      </c>
      <c r="W6722" s="273">
        <v>83.633292533659699</v>
      </c>
      <c r="X6722" s="274">
        <v>1.3444473269999999</v>
      </c>
      <c r="Z6722" s="257">
        <v>8643.9500000000007</v>
      </c>
      <c r="AA6722" s="258">
        <v>3346.8965755067725</v>
      </c>
      <c r="AB6722" s="276">
        <v>0.81931372717424056</v>
      </c>
      <c r="AC6722" s="92"/>
      <c r="AD6722" s="257">
        <v>374115.33578310278</v>
      </c>
      <c r="AE6722" s="258">
        <v>3793.5260906346143</v>
      </c>
      <c r="AF6722" s="276">
        <v>0.92864775780529119</v>
      </c>
      <c r="AG6722" s="93"/>
      <c r="AH6722" s="257">
        <v>5492.0673307950001</v>
      </c>
      <c r="AI6722" s="258">
        <v>4658.5706855056233</v>
      </c>
      <c r="AJ6722" s="258">
        <v>4360.3139290426989</v>
      </c>
      <c r="AK6722" s="276">
        <v>1.0673963106591675</v>
      </c>
      <c r="AL6722" s="93"/>
      <c r="AM6722" s="257">
        <v>4085</v>
      </c>
      <c r="AN6722" s="258">
        <v>4075.9534704289058</v>
      </c>
      <c r="AO6722" s="276">
        <v>0.99778542727757791</v>
      </c>
      <c r="AQ6722" s="280">
        <v>3310.2146833169618</v>
      </c>
      <c r="AR6722" s="281">
        <v>3336.6775353225885</v>
      </c>
    </row>
    <row r="6723" spans="1:44" x14ac:dyDescent="0.2">
      <c r="A6723" s="260" t="s">
        <v>8410</v>
      </c>
      <c r="B6723" s="261" t="s">
        <v>4434</v>
      </c>
      <c r="C6723" s="261" t="s">
        <v>4436</v>
      </c>
      <c r="D6723" s="262" t="s">
        <v>12560</v>
      </c>
      <c r="E6723" s="257">
        <v>265</v>
      </c>
      <c r="F6723" s="258">
        <v>380</v>
      </c>
      <c r="G6723" s="258">
        <v>1547</v>
      </c>
      <c r="H6723" s="258">
        <v>757</v>
      </c>
      <c r="I6723" s="258">
        <v>179</v>
      </c>
      <c r="J6723" s="258">
        <v>124</v>
      </c>
      <c r="K6723" s="259">
        <v>31</v>
      </c>
      <c r="L6723" s="257">
        <v>202</v>
      </c>
      <c r="M6723" s="258">
        <v>397</v>
      </c>
      <c r="N6723" s="258">
        <v>1573</v>
      </c>
      <c r="O6723" s="258">
        <v>845</v>
      </c>
      <c r="P6723" s="258">
        <v>203</v>
      </c>
      <c r="Q6723" s="258">
        <v>166</v>
      </c>
      <c r="R6723" s="259">
        <v>62</v>
      </c>
      <c r="S6723" s="267">
        <v>6731</v>
      </c>
      <c r="T6723" s="90"/>
      <c r="U6723" s="260">
        <v>24</v>
      </c>
      <c r="V6723" s="273">
        <v>97.547134186341395</v>
      </c>
      <c r="W6723" s="273">
        <v>101.733036377134</v>
      </c>
      <c r="X6723" s="274">
        <v>1.3535288009999999</v>
      </c>
      <c r="Z6723" s="257">
        <v>16234.89</v>
      </c>
      <c r="AA6723" s="258">
        <v>6286.0726571450714</v>
      </c>
      <c r="AB6723" s="276">
        <v>0.93389877538925437</v>
      </c>
      <c r="AC6723" s="92"/>
      <c r="AD6723" s="257">
        <v>657487.76714361703</v>
      </c>
      <c r="AE6723" s="258">
        <v>6666.9199585510805</v>
      </c>
      <c r="AF6723" s="276">
        <v>0.99047986310371128</v>
      </c>
      <c r="AG6723" s="93"/>
      <c r="AH6723" s="257">
        <v>9110.6023595309998</v>
      </c>
      <c r="AI6723" s="258">
        <v>7727.943326810192</v>
      </c>
      <c r="AJ6723" s="258">
        <v>7209.5327968688925</v>
      </c>
      <c r="AK6723" s="276">
        <v>1.0710938637451928</v>
      </c>
      <c r="AL6723" s="93"/>
      <c r="AM6723" s="257">
        <v>6741.32</v>
      </c>
      <c r="AN6723" s="258">
        <v>6726.3908566148812</v>
      </c>
      <c r="AO6723" s="276">
        <v>0.99931523646038944</v>
      </c>
      <c r="AQ6723" s="280">
        <v>6664.3084148901053</v>
      </c>
      <c r="AR6723" s="281">
        <v>6717.5849012134549</v>
      </c>
    </row>
    <row r="6724" spans="1:44" x14ac:dyDescent="0.2">
      <c r="A6724" s="260" t="s">
        <v>8410</v>
      </c>
      <c r="B6724" s="261" t="s">
        <v>4434</v>
      </c>
      <c r="C6724" s="261" t="s">
        <v>4437</v>
      </c>
      <c r="D6724" s="262" t="s">
        <v>12561</v>
      </c>
      <c r="E6724" s="257">
        <v>130</v>
      </c>
      <c r="F6724" s="258">
        <v>222</v>
      </c>
      <c r="G6724" s="258">
        <v>1096</v>
      </c>
      <c r="H6724" s="258">
        <v>497</v>
      </c>
      <c r="I6724" s="258">
        <v>136</v>
      </c>
      <c r="J6724" s="258">
        <v>91</v>
      </c>
      <c r="K6724" s="259">
        <v>17</v>
      </c>
      <c r="L6724" s="257">
        <v>152</v>
      </c>
      <c r="M6724" s="258">
        <v>257</v>
      </c>
      <c r="N6724" s="258">
        <v>1052</v>
      </c>
      <c r="O6724" s="258">
        <v>580</v>
      </c>
      <c r="P6724" s="258">
        <v>169</v>
      </c>
      <c r="Q6724" s="258">
        <v>107</v>
      </c>
      <c r="R6724" s="259">
        <v>36</v>
      </c>
      <c r="S6724" s="267">
        <v>4542</v>
      </c>
      <c r="T6724" s="90"/>
      <c r="U6724" s="260">
        <v>1</v>
      </c>
      <c r="V6724" s="273">
        <v>101.588324355255</v>
      </c>
      <c r="W6724" s="273">
        <v>99.111624834874505</v>
      </c>
      <c r="X6724" s="274">
        <v>1.3535288009999999</v>
      </c>
      <c r="Z6724" s="257">
        <v>10974.89</v>
      </c>
      <c r="AA6724" s="258">
        <v>4249.4255239287031</v>
      </c>
      <c r="AB6724" s="276">
        <v>0.93558465960561499</v>
      </c>
      <c r="AC6724" s="92"/>
      <c r="AD6724" s="257">
        <v>445639.50729221251</v>
      </c>
      <c r="AE6724" s="258">
        <v>4518.7805370017586</v>
      </c>
      <c r="AF6724" s="276">
        <v>0.99488783289338589</v>
      </c>
      <c r="AG6724" s="93"/>
      <c r="AH6724" s="257">
        <v>6147.7278141420002</v>
      </c>
      <c r="AI6724" s="258">
        <v>5214.7256856888853</v>
      </c>
      <c r="AJ6724" s="258">
        <v>4864.9083291306652</v>
      </c>
      <c r="AK6724" s="276">
        <v>1.0710938637451928</v>
      </c>
      <c r="AL6724" s="93"/>
      <c r="AM6724" s="257">
        <v>4542.43</v>
      </c>
      <c r="AN6724" s="258">
        <v>4532.3704584284887</v>
      </c>
      <c r="AO6724" s="276">
        <v>0.99787988957034102</v>
      </c>
      <c r="AQ6724" s="280">
        <v>4518.6649800430669</v>
      </c>
      <c r="AR6724" s="281">
        <v>4554.788547264413</v>
      </c>
    </row>
    <row r="6725" spans="1:44" x14ac:dyDescent="0.2">
      <c r="A6725" s="260" t="s">
        <v>8410</v>
      </c>
      <c r="B6725" s="261" t="s">
        <v>4502</v>
      </c>
      <c r="C6725" s="261" t="s">
        <v>4503</v>
      </c>
      <c r="D6725" s="262" t="s">
        <v>12621</v>
      </c>
      <c r="E6725" s="257">
        <v>199</v>
      </c>
      <c r="F6725" s="258">
        <v>407</v>
      </c>
      <c r="G6725" s="258">
        <v>1379</v>
      </c>
      <c r="H6725" s="258">
        <v>935</v>
      </c>
      <c r="I6725" s="258">
        <v>288</v>
      </c>
      <c r="J6725" s="258">
        <v>180</v>
      </c>
      <c r="K6725" s="259">
        <v>61</v>
      </c>
      <c r="L6725" s="257">
        <v>185</v>
      </c>
      <c r="M6725" s="258">
        <v>451</v>
      </c>
      <c r="N6725" s="258">
        <v>1393</v>
      </c>
      <c r="O6725" s="258">
        <v>1036</v>
      </c>
      <c r="P6725" s="258">
        <v>341</v>
      </c>
      <c r="Q6725" s="258">
        <v>221</v>
      </c>
      <c r="R6725" s="259">
        <v>91</v>
      </c>
      <c r="S6725" s="267">
        <v>7167</v>
      </c>
      <c r="T6725" s="90"/>
      <c r="U6725" s="260">
        <v>7</v>
      </c>
      <c r="V6725" s="273">
        <v>86.432519626841497</v>
      </c>
      <c r="W6725" s="273">
        <v>85.878487723214207</v>
      </c>
      <c r="X6725" s="274">
        <v>1.309159315</v>
      </c>
      <c r="Z6725" s="257">
        <v>18655.100000000002</v>
      </c>
      <c r="AA6725" s="258">
        <v>7223.1665275408113</v>
      </c>
      <c r="AB6725" s="276">
        <v>1.0078368253859091</v>
      </c>
      <c r="AC6725" s="92"/>
      <c r="AD6725" s="257">
        <v>652370.75140068587</v>
      </c>
      <c r="AE6725" s="258">
        <v>6615.0334656160485</v>
      </c>
      <c r="AF6725" s="276">
        <v>0.92298499590010441</v>
      </c>
      <c r="AG6725" s="93"/>
      <c r="AH6725" s="257">
        <v>9382.7448106049997</v>
      </c>
      <c r="AI6725" s="258">
        <v>7958.7844233397682</v>
      </c>
      <c r="AJ6725" s="258">
        <v>7547.0565232030885</v>
      </c>
      <c r="AK6725" s="276">
        <v>1.0530286763224626</v>
      </c>
      <c r="AL6725" s="93"/>
      <c r="AM6725" s="257">
        <v>7170.01</v>
      </c>
      <c r="AN6725" s="258">
        <v>7154.1314914345057</v>
      </c>
      <c r="AO6725" s="276">
        <v>0.99820447766631859</v>
      </c>
      <c r="AQ6725" s="280">
        <v>7007.8045459450996</v>
      </c>
      <c r="AR6725" s="281">
        <v>7063.8270436756329</v>
      </c>
    </row>
    <row r="6726" spans="1:44" x14ac:dyDescent="0.2">
      <c r="A6726" s="260" t="s">
        <v>8410</v>
      </c>
      <c r="B6726" s="261" t="s">
        <v>4502</v>
      </c>
      <c r="C6726" s="261" t="s">
        <v>4504</v>
      </c>
      <c r="D6726" s="262" t="s">
        <v>12622</v>
      </c>
      <c r="E6726" s="257">
        <v>225</v>
      </c>
      <c r="F6726" s="258">
        <v>501</v>
      </c>
      <c r="G6726" s="258">
        <v>1420</v>
      </c>
      <c r="H6726" s="258">
        <v>876</v>
      </c>
      <c r="I6726" s="258">
        <v>294</v>
      </c>
      <c r="J6726" s="258">
        <v>206</v>
      </c>
      <c r="K6726" s="259">
        <v>52</v>
      </c>
      <c r="L6726" s="257">
        <v>186</v>
      </c>
      <c r="M6726" s="258">
        <v>466</v>
      </c>
      <c r="N6726" s="258">
        <v>1393</v>
      </c>
      <c r="O6726" s="258">
        <v>847</v>
      </c>
      <c r="P6726" s="258">
        <v>361</v>
      </c>
      <c r="Q6726" s="258">
        <v>239</v>
      </c>
      <c r="R6726" s="259">
        <v>106</v>
      </c>
      <c r="S6726" s="267">
        <v>7172</v>
      </c>
      <c r="T6726" s="90"/>
      <c r="U6726" s="260">
        <v>0</v>
      </c>
      <c r="V6726" s="273">
        <v>81.910246627596806</v>
      </c>
      <c r="W6726" s="273">
        <v>72.350153331474701</v>
      </c>
      <c r="X6726" s="274">
        <v>1.309159315</v>
      </c>
      <c r="Z6726" s="257">
        <v>18588.14</v>
      </c>
      <c r="AA6726" s="258">
        <v>7197.2399320959103</v>
      </c>
      <c r="AB6726" s="276">
        <v>1.0035192320267583</v>
      </c>
      <c r="AC6726" s="92"/>
      <c r="AD6726" s="257">
        <v>621384.11117894179</v>
      </c>
      <c r="AE6726" s="258">
        <v>6300.8292165540843</v>
      </c>
      <c r="AF6726" s="276">
        <v>0.87853168105885171</v>
      </c>
      <c r="AG6726" s="93"/>
      <c r="AH6726" s="257">
        <v>9389.2906071800007</v>
      </c>
      <c r="AI6726" s="258">
        <v>7964.3368053847944</v>
      </c>
      <c r="AJ6726" s="258">
        <v>7552.3216665847012</v>
      </c>
      <c r="AK6726" s="276">
        <v>1.0530286763224626</v>
      </c>
      <c r="AL6726" s="93"/>
      <c r="AM6726" s="257">
        <v>7172</v>
      </c>
      <c r="AN6726" s="258">
        <v>7156.117084434788</v>
      </c>
      <c r="AO6726" s="276">
        <v>0.9977854272775778</v>
      </c>
      <c r="AQ6726" s="280">
        <v>6643.5584937708136</v>
      </c>
      <c r="AR6726" s="281">
        <v>6696.6690989824419</v>
      </c>
    </row>
    <row r="6727" spans="1:44" x14ac:dyDescent="0.2">
      <c r="A6727" s="260" t="s">
        <v>8410</v>
      </c>
      <c r="B6727" s="261" t="s">
        <v>4434</v>
      </c>
      <c r="C6727" s="261" t="s">
        <v>4438</v>
      </c>
      <c r="D6727" s="262" t="s">
        <v>12562</v>
      </c>
      <c r="E6727" s="257">
        <v>516</v>
      </c>
      <c r="F6727" s="258">
        <v>861</v>
      </c>
      <c r="G6727" s="258">
        <v>3303</v>
      </c>
      <c r="H6727" s="258">
        <v>1569</v>
      </c>
      <c r="I6727" s="258">
        <v>395</v>
      </c>
      <c r="J6727" s="258">
        <v>255</v>
      </c>
      <c r="K6727" s="259">
        <v>72</v>
      </c>
      <c r="L6727" s="257">
        <v>525</v>
      </c>
      <c r="M6727" s="258">
        <v>767</v>
      </c>
      <c r="N6727" s="258">
        <v>3654</v>
      </c>
      <c r="O6727" s="258">
        <v>1583</v>
      </c>
      <c r="P6727" s="258">
        <v>434</v>
      </c>
      <c r="Q6727" s="258">
        <v>354</v>
      </c>
      <c r="R6727" s="259">
        <v>128</v>
      </c>
      <c r="S6727" s="267">
        <v>14416</v>
      </c>
      <c r="T6727" s="90"/>
      <c r="U6727" s="260">
        <v>76</v>
      </c>
      <c r="V6727" s="273">
        <v>102.985621824801</v>
      </c>
      <c r="W6727" s="273">
        <v>122.371212646467</v>
      </c>
      <c r="X6727" s="274">
        <v>1.3535288009999999</v>
      </c>
      <c r="Z6727" s="257">
        <v>34578.79</v>
      </c>
      <c r="AA6727" s="258">
        <v>13388.744015891787</v>
      </c>
      <c r="AB6727" s="276">
        <v>0.92874195448749908</v>
      </c>
      <c r="AC6727" s="92"/>
      <c r="AD6727" s="257">
        <v>1499078.0832735614</v>
      </c>
      <c r="AE6727" s="258">
        <v>15200.638083689146</v>
      </c>
      <c r="AF6727" s="276">
        <v>1.0544282799451405</v>
      </c>
      <c r="AG6727" s="93"/>
      <c r="AH6727" s="257">
        <v>19512.471195216</v>
      </c>
      <c r="AI6727" s="258">
        <v>16551.185707813955</v>
      </c>
      <c r="AJ6727" s="258">
        <v>15440.8891397507</v>
      </c>
      <c r="AK6727" s="276">
        <v>1.0710938637451928</v>
      </c>
      <c r="AL6727" s="93"/>
      <c r="AM6727" s="257">
        <v>14448.68</v>
      </c>
      <c r="AN6727" s="258">
        <v>14416.682347396996</v>
      </c>
      <c r="AO6727" s="276">
        <v>1.0000473326440757</v>
      </c>
      <c r="AQ6727" s="280">
        <v>15121.851558234739</v>
      </c>
      <c r="AR6727" s="281">
        <v>15242.740188767802</v>
      </c>
    </row>
    <row r="6728" spans="1:44" x14ac:dyDescent="0.2">
      <c r="A6728" s="260" t="s">
        <v>8410</v>
      </c>
      <c r="B6728" s="261" t="s">
        <v>4434</v>
      </c>
      <c r="C6728" s="261" t="s">
        <v>4439</v>
      </c>
      <c r="D6728" s="262" t="s">
        <v>12563</v>
      </c>
      <c r="E6728" s="257">
        <v>158</v>
      </c>
      <c r="F6728" s="258">
        <v>252</v>
      </c>
      <c r="G6728" s="258">
        <v>1030</v>
      </c>
      <c r="H6728" s="258">
        <v>603</v>
      </c>
      <c r="I6728" s="258">
        <v>270</v>
      </c>
      <c r="J6728" s="258">
        <v>166</v>
      </c>
      <c r="K6728" s="259">
        <v>66</v>
      </c>
      <c r="L6728" s="257">
        <v>156</v>
      </c>
      <c r="M6728" s="258">
        <v>251</v>
      </c>
      <c r="N6728" s="258">
        <v>1046</v>
      </c>
      <c r="O6728" s="258">
        <v>615</v>
      </c>
      <c r="P6728" s="258">
        <v>302</v>
      </c>
      <c r="Q6728" s="258">
        <v>215</v>
      </c>
      <c r="R6728" s="259">
        <v>116</v>
      </c>
      <c r="S6728" s="267">
        <v>5246</v>
      </c>
      <c r="T6728" s="90"/>
      <c r="U6728" s="260">
        <v>38</v>
      </c>
      <c r="V6728" s="273">
        <v>91.320124038753505</v>
      </c>
      <c r="W6728" s="273">
        <v>89.003621116828597</v>
      </c>
      <c r="X6728" s="274">
        <v>1.3535288009999999</v>
      </c>
      <c r="Z6728" s="257">
        <v>14591.63</v>
      </c>
      <c r="AA6728" s="258">
        <v>5649.8101536984686</v>
      </c>
      <c r="AB6728" s="276">
        <v>1.0769748672700092</v>
      </c>
      <c r="AC6728" s="92"/>
      <c r="AD6728" s="257">
        <v>488090.7133828759</v>
      </c>
      <c r="AE6728" s="258">
        <v>4949.2353793480324</v>
      </c>
      <c r="AF6728" s="276">
        <v>0.94343030487000235</v>
      </c>
      <c r="AG6728" s="93"/>
      <c r="AH6728" s="257">
        <v>7100.612090046</v>
      </c>
      <c r="AI6728" s="258">
        <v>6022.9966858485013</v>
      </c>
      <c r="AJ6728" s="258">
        <v>5618.9584092072801</v>
      </c>
      <c r="AK6728" s="276">
        <v>1.0710938637451926</v>
      </c>
      <c r="AL6728" s="93"/>
      <c r="AM6728" s="257">
        <v>5262.34</v>
      </c>
      <c r="AN6728" s="258">
        <v>5250.6861653798896</v>
      </c>
      <c r="AO6728" s="276">
        <v>1.0008932835264754</v>
      </c>
      <c r="AQ6728" s="280">
        <v>5714.2466654813124</v>
      </c>
      <c r="AR6728" s="281">
        <v>5759.9280723684196</v>
      </c>
    </row>
    <row r="6729" spans="1:44" x14ac:dyDescent="0.2">
      <c r="A6729" s="260" t="s">
        <v>8410</v>
      </c>
      <c r="B6729" s="261" t="s">
        <v>4502</v>
      </c>
      <c r="C6729" s="261" t="s">
        <v>4505</v>
      </c>
      <c r="D6729" s="262" t="s">
        <v>12623</v>
      </c>
      <c r="E6729" s="257">
        <v>310</v>
      </c>
      <c r="F6729" s="258">
        <v>599</v>
      </c>
      <c r="G6729" s="258">
        <v>2223</v>
      </c>
      <c r="H6729" s="258">
        <v>1409</v>
      </c>
      <c r="I6729" s="258">
        <v>434</v>
      </c>
      <c r="J6729" s="258">
        <v>269</v>
      </c>
      <c r="K6729" s="259">
        <v>75</v>
      </c>
      <c r="L6729" s="257">
        <v>286</v>
      </c>
      <c r="M6729" s="258">
        <v>632</v>
      </c>
      <c r="N6729" s="258">
        <v>2232</v>
      </c>
      <c r="O6729" s="258">
        <v>1515</v>
      </c>
      <c r="P6729" s="258">
        <v>509</v>
      </c>
      <c r="Q6729" s="258">
        <v>347</v>
      </c>
      <c r="R6729" s="259">
        <v>150</v>
      </c>
      <c r="S6729" s="267">
        <v>10990</v>
      </c>
      <c r="T6729" s="90"/>
      <c r="U6729" s="260">
        <v>32</v>
      </c>
      <c r="V6729" s="273">
        <v>90.545612513859496</v>
      </c>
      <c r="W6729" s="273">
        <v>89.343033830483805</v>
      </c>
      <c r="X6729" s="274">
        <v>1.309159315</v>
      </c>
      <c r="Z6729" s="257">
        <v>28433.33</v>
      </c>
      <c r="AA6729" s="258">
        <v>11009.250956710066</v>
      </c>
      <c r="AB6729" s="276">
        <v>1.0017516794094692</v>
      </c>
      <c r="AC6729" s="92"/>
      <c r="AD6729" s="257">
        <v>1021175.8909407203</v>
      </c>
      <c r="AE6729" s="258">
        <v>10354.71421480722</v>
      </c>
      <c r="AF6729" s="276">
        <v>0.9421941960698107</v>
      </c>
      <c r="AG6729" s="93"/>
      <c r="AH6729" s="257">
        <v>14387.660871850001</v>
      </c>
      <c r="AI6729" s="258">
        <v>12204.135734966381</v>
      </c>
      <c r="AJ6729" s="258">
        <v>11572.785152783863</v>
      </c>
      <c r="AK6729" s="276">
        <v>1.0530286763224626</v>
      </c>
      <c r="AL6729" s="93"/>
      <c r="AM6729" s="257">
        <v>11003.76</v>
      </c>
      <c r="AN6729" s="258">
        <v>10979.391373259921</v>
      </c>
      <c r="AO6729" s="276">
        <v>0.99903470184348697</v>
      </c>
      <c r="AQ6729" s="280">
        <v>10912.367118697957</v>
      </c>
      <c r="AR6729" s="281">
        <v>10999.603864262692</v>
      </c>
    </row>
    <row r="6730" spans="1:44" x14ac:dyDescent="0.2">
      <c r="A6730" s="260" t="s">
        <v>8410</v>
      </c>
      <c r="B6730" s="261" t="s">
        <v>4502</v>
      </c>
      <c r="C6730" s="261" t="s">
        <v>4506</v>
      </c>
      <c r="D6730" s="262" t="s">
        <v>12624</v>
      </c>
      <c r="E6730" s="257">
        <v>445</v>
      </c>
      <c r="F6730" s="258">
        <v>797</v>
      </c>
      <c r="G6730" s="258">
        <v>2740</v>
      </c>
      <c r="H6730" s="258">
        <v>1470</v>
      </c>
      <c r="I6730" s="258">
        <v>478</v>
      </c>
      <c r="J6730" s="258">
        <v>318</v>
      </c>
      <c r="K6730" s="259">
        <v>107</v>
      </c>
      <c r="L6730" s="257">
        <v>490</v>
      </c>
      <c r="M6730" s="258">
        <v>726</v>
      </c>
      <c r="N6730" s="258">
        <v>2832</v>
      </c>
      <c r="O6730" s="258">
        <v>1658</v>
      </c>
      <c r="P6730" s="258">
        <v>532</v>
      </c>
      <c r="Q6730" s="258">
        <v>421</v>
      </c>
      <c r="R6730" s="259">
        <v>222</v>
      </c>
      <c r="S6730" s="267">
        <v>13236</v>
      </c>
      <c r="T6730" s="90"/>
      <c r="U6730" s="260">
        <v>172</v>
      </c>
      <c r="V6730" s="273">
        <v>90.354539932174404</v>
      </c>
      <c r="W6730" s="273">
        <v>99.783836858005998</v>
      </c>
      <c r="X6730" s="274">
        <v>1.309159315</v>
      </c>
      <c r="Z6730" s="257">
        <v>34212.239999999998</v>
      </c>
      <c r="AA6730" s="258">
        <v>13246.817588766224</v>
      </c>
      <c r="AB6730" s="276">
        <v>1.000817285340452</v>
      </c>
      <c r="AC6730" s="92"/>
      <c r="AD6730" s="257">
        <v>1261929.628530253</v>
      </c>
      <c r="AE6730" s="258">
        <v>12795.954916827492</v>
      </c>
      <c r="AF6730" s="276">
        <v>0.96675392239554936</v>
      </c>
      <c r="AG6730" s="93"/>
      <c r="AH6730" s="257">
        <v>17328.032693339999</v>
      </c>
      <c r="AI6730" s="258">
        <v>14698.265749591901</v>
      </c>
      <c r="AJ6730" s="258">
        <v>13937.887559804112</v>
      </c>
      <c r="AK6730" s="276">
        <v>1.0530286763224623</v>
      </c>
      <c r="AL6730" s="93"/>
      <c r="AM6730" s="257">
        <v>13309.96</v>
      </c>
      <c r="AN6730" s="258">
        <v>13280.48412564747</v>
      </c>
      <c r="AO6730" s="276">
        <v>1.0033608435817067</v>
      </c>
      <c r="AQ6730" s="280">
        <v>13530.84270906261</v>
      </c>
      <c r="AR6730" s="281">
        <v>13639.01233622484</v>
      </c>
    </row>
    <row r="6731" spans="1:44" x14ac:dyDescent="0.2">
      <c r="A6731" s="260" t="s">
        <v>8410</v>
      </c>
      <c r="B6731" s="261" t="s">
        <v>4434</v>
      </c>
      <c r="C6731" s="261" t="s">
        <v>4440</v>
      </c>
      <c r="D6731" s="262" t="s">
        <v>10925</v>
      </c>
      <c r="E6731" s="257">
        <v>103</v>
      </c>
      <c r="F6731" s="258">
        <v>138</v>
      </c>
      <c r="G6731" s="258">
        <v>1030</v>
      </c>
      <c r="H6731" s="258">
        <v>440</v>
      </c>
      <c r="I6731" s="258">
        <v>131</v>
      </c>
      <c r="J6731" s="258">
        <v>83</v>
      </c>
      <c r="K6731" s="259">
        <v>20</v>
      </c>
      <c r="L6731" s="257">
        <v>88</v>
      </c>
      <c r="M6731" s="258">
        <v>142</v>
      </c>
      <c r="N6731" s="258">
        <v>1019</v>
      </c>
      <c r="O6731" s="258">
        <v>389</v>
      </c>
      <c r="P6731" s="258">
        <v>123</v>
      </c>
      <c r="Q6731" s="258">
        <v>99</v>
      </c>
      <c r="R6731" s="259">
        <v>28</v>
      </c>
      <c r="S6731" s="267">
        <v>3833</v>
      </c>
      <c r="T6731" s="90"/>
      <c r="U6731" s="260">
        <v>4</v>
      </c>
      <c r="V6731" s="273">
        <v>104.392434470018</v>
      </c>
      <c r="W6731" s="273">
        <v>122.896740547588</v>
      </c>
      <c r="X6731" s="274">
        <v>1.3535288009999999</v>
      </c>
      <c r="Z6731" s="257">
        <v>9146.9800000000014</v>
      </c>
      <c r="AA6731" s="258">
        <v>3541.6674134196678</v>
      </c>
      <c r="AB6731" s="276">
        <v>0.92399358555170041</v>
      </c>
      <c r="AC6731" s="92"/>
      <c r="AD6731" s="257">
        <v>400467.68715106853</v>
      </c>
      <c r="AE6731" s="258">
        <v>4060.7386930121511</v>
      </c>
      <c r="AF6731" s="276">
        <v>1.0594152603736371</v>
      </c>
      <c r="AG6731" s="93"/>
      <c r="AH6731" s="257">
        <v>5188.0758942329994</v>
      </c>
      <c r="AI6731" s="258">
        <v>4400.7141244485902</v>
      </c>
      <c r="AJ6731" s="258">
        <v>4105.5027797353232</v>
      </c>
      <c r="AK6731" s="276">
        <v>1.0710938637451926</v>
      </c>
      <c r="AL6731" s="93"/>
      <c r="AM6731" s="257">
        <v>3834.72</v>
      </c>
      <c r="AN6731" s="258">
        <v>3826.2277336898737</v>
      </c>
      <c r="AO6731" s="276">
        <v>0.99823316819459262</v>
      </c>
      <c r="AQ6731" s="280">
        <v>4011.7469149667886</v>
      </c>
      <c r="AR6731" s="281">
        <v>4043.8180266774093</v>
      </c>
    </row>
    <row r="6732" spans="1:44" x14ac:dyDescent="0.2">
      <c r="A6732" s="260" t="s">
        <v>8410</v>
      </c>
      <c r="B6732" s="261" t="s">
        <v>4434</v>
      </c>
      <c r="C6732" s="261" t="s">
        <v>4441</v>
      </c>
      <c r="D6732" s="262" t="s">
        <v>12564</v>
      </c>
      <c r="E6732" s="257">
        <v>179</v>
      </c>
      <c r="F6732" s="258">
        <v>266</v>
      </c>
      <c r="G6732" s="258">
        <v>1857</v>
      </c>
      <c r="H6732" s="258">
        <v>871</v>
      </c>
      <c r="I6732" s="258">
        <v>172</v>
      </c>
      <c r="J6732" s="258">
        <v>81</v>
      </c>
      <c r="K6732" s="259">
        <v>39</v>
      </c>
      <c r="L6732" s="257">
        <v>182</v>
      </c>
      <c r="M6732" s="258">
        <v>261</v>
      </c>
      <c r="N6732" s="258">
        <v>1769</v>
      </c>
      <c r="O6732" s="258">
        <v>694</v>
      </c>
      <c r="P6732" s="258">
        <v>166</v>
      </c>
      <c r="Q6732" s="258">
        <v>112</v>
      </c>
      <c r="R6732" s="259">
        <v>49</v>
      </c>
      <c r="S6732" s="267">
        <v>6698</v>
      </c>
      <c r="T6732" s="90"/>
      <c r="U6732" s="260">
        <v>20</v>
      </c>
      <c r="V6732" s="273">
        <v>96.503402630922807</v>
      </c>
      <c r="W6732" s="273">
        <v>119.402269672987</v>
      </c>
      <c r="X6732" s="274">
        <v>1.353522616</v>
      </c>
      <c r="Z6732" s="257">
        <v>15196.509999999998</v>
      </c>
      <c r="AA6732" s="258">
        <v>5884.0168301129015</v>
      </c>
      <c r="AB6732" s="276">
        <v>0.87847369813569742</v>
      </c>
      <c r="AC6732" s="92"/>
      <c r="AD6732" s="257">
        <v>680458.82857451087</v>
      </c>
      <c r="AE6732" s="258">
        <v>6899.8463118246273</v>
      </c>
      <c r="AF6732" s="276">
        <v>1.0301353108128737</v>
      </c>
      <c r="AG6732" s="93"/>
      <c r="AH6732" s="257">
        <v>9065.894481968</v>
      </c>
      <c r="AI6732" s="258">
        <v>7690.0204836836456</v>
      </c>
      <c r="AJ6732" s="258">
        <v>7174.1698321681497</v>
      </c>
      <c r="AK6732" s="276">
        <v>1.071091345501366</v>
      </c>
      <c r="AL6732" s="93"/>
      <c r="AM6732" s="257">
        <v>6706.6</v>
      </c>
      <c r="AN6732" s="258">
        <v>6691.7477465798038</v>
      </c>
      <c r="AO6732" s="276">
        <v>0.99906654920570381</v>
      </c>
      <c r="AQ6732" s="280">
        <v>6486.181672277331</v>
      </c>
      <c r="AR6732" s="281">
        <v>6538.0341598335426</v>
      </c>
    </row>
    <row r="6733" spans="1:44" x14ac:dyDescent="0.2">
      <c r="A6733" s="260" t="s">
        <v>8410</v>
      </c>
      <c r="B6733" s="261" t="s">
        <v>4434</v>
      </c>
      <c r="C6733" s="261" t="s">
        <v>4442</v>
      </c>
      <c r="D6733" s="262" t="s">
        <v>12565</v>
      </c>
      <c r="E6733" s="257">
        <v>353</v>
      </c>
      <c r="F6733" s="258">
        <v>655</v>
      </c>
      <c r="G6733" s="258">
        <v>1617</v>
      </c>
      <c r="H6733" s="258">
        <v>740</v>
      </c>
      <c r="I6733" s="258">
        <v>193</v>
      </c>
      <c r="J6733" s="258">
        <v>104</v>
      </c>
      <c r="K6733" s="259">
        <v>30</v>
      </c>
      <c r="L6733" s="257">
        <v>372</v>
      </c>
      <c r="M6733" s="258">
        <v>659</v>
      </c>
      <c r="N6733" s="258">
        <v>1798</v>
      </c>
      <c r="O6733" s="258">
        <v>843</v>
      </c>
      <c r="P6733" s="258">
        <v>241</v>
      </c>
      <c r="Q6733" s="258">
        <v>156</v>
      </c>
      <c r="R6733" s="259">
        <v>49</v>
      </c>
      <c r="S6733" s="267">
        <v>7810</v>
      </c>
      <c r="T6733" s="90"/>
      <c r="U6733" s="260">
        <v>55</v>
      </c>
      <c r="V6733" s="273">
        <v>113.26707784342</v>
      </c>
      <c r="W6733" s="273">
        <v>140.62580066615399</v>
      </c>
      <c r="X6733" s="274">
        <v>1.3535288009999999</v>
      </c>
      <c r="Z6733" s="257">
        <v>18240.84</v>
      </c>
      <c r="AA6733" s="258">
        <v>7062.7670139654847</v>
      </c>
      <c r="AB6733" s="276">
        <v>0.9043235613272067</v>
      </c>
      <c r="AC6733" s="92"/>
      <c r="AD6733" s="257">
        <v>866863.62378676166</v>
      </c>
      <c r="AE6733" s="258">
        <v>8789.9892341319937</v>
      </c>
      <c r="AF6733" s="276">
        <v>1.1254787751769517</v>
      </c>
      <c r="AG6733" s="93"/>
      <c r="AH6733" s="257">
        <v>10571.059935809999</v>
      </c>
      <c r="AI6733" s="258">
        <v>8966.7564080207376</v>
      </c>
      <c r="AJ6733" s="258">
        <v>8365.243075849954</v>
      </c>
      <c r="AK6733" s="276">
        <v>1.0710938637451926</v>
      </c>
      <c r="AL6733" s="93"/>
      <c r="AM6733" s="257">
        <v>7833.65</v>
      </c>
      <c r="AN6733" s="258">
        <v>7816.3018123929978</v>
      </c>
      <c r="AO6733" s="276">
        <v>1.0008068901911649</v>
      </c>
      <c r="AQ6733" s="280">
        <v>8520.9890499456178</v>
      </c>
      <c r="AR6733" s="281">
        <v>8589.1083998194244</v>
      </c>
    </row>
    <row r="6734" spans="1:44" x14ac:dyDescent="0.2">
      <c r="A6734" s="260" t="s">
        <v>8410</v>
      </c>
      <c r="B6734" s="261" t="s">
        <v>4502</v>
      </c>
      <c r="C6734" s="261" t="s">
        <v>4507</v>
      </c>
      <c r="D6734" s="262" t="s">
        <v>12625</v>
      </c>
      <c r="E6734" s="257">
        <v>316</v>
      </c>
      <c r="F6734" s="258">
        <v>517</v>
      </c>
      <c r="G6734" s="258">
        <v>2091</v>
      </c>
      <c r="H6734" s="258">
        <v>1116</v>
      </c>
      <c r="I6734" s="258">
        <v>391</v>
      </c>
      <c r="J6734" s="258">
        <v>248</v>
      </c>
      <c r="K6734" s="259">
        <v>81</v>
      </c>
      <c r="L6734" s="257">
        <v>269</v>
      </c>
      <c r="M6734" s="258">
        <v>435</v>
      </c>
      <c r="N6734" s="258">
        <v>2008</v>
      </c>
      <c r="O6734" s="258">
        <v>1157</v>
      </c>
      <c r="P6734" s="258">
        <v>475</v>
      </c>
      <c r="Q6734" s="258">
        <v>305</v>
      </c>
      <c r="R6734" s="259">
        <v>138</v>
      </c>
      <c r="S6734" s="267">
        <v>9547</v>
      </c>
      <c r="T6734" s="90"/>
      <c r="U6734" s="260">
        <v>3</v>
      </c>
      <c r="V6734" s="273">
        <v>92.070548822045794</v>
      </c>
      <c r="W6734" s="273">
        <v>77.375654724491895</v>
      </c>
      <c r="X6734" s="274">
        <v>1.309159315</v>
      </c>
      <c r="Z6734" s="257">
        <v>24863.040000000001</v>
      </c>
      <c r="AA6734" s="258">
        <v>9626.8515473467451</v>
      </c>
      <c r="AB6734" s="276">
        <v>1.008364046019351</v>
      </c>
      <c r="AC6734" s="92"/>
      <c r="AD6734" s="257">
        <v>863845.82019611576</v>
      </c>
      <c r="AE6734" s="258">
        <v>8759.3887332635568</v>
      </c>
      <c r="AF6734" s="276">
        <v>0.9175017003523156</v>
      </c>
      <c r="AG6734" s="93"/>
      <c r="AH6734" s="257">
        <v>12498.543980305001</v>
      </c>
      <c r="AI6734" s="258">
        <v>10601.718276771979</v>
      </c>
      <c r="AJ6734" s="258">
        <v>10053.264772850551</v>
      </c>
      <c r="AK6734" s="276">
        <v>1.0530286763224626</v>
      </c>
      <c r="AL6734" s="93"/>
      <c r="AM6734" s="257">
        <v>9548.2900000000009</v>
      </c>
      <c r="AN6734" s="258">
        <v>9527.1446174202247</v>
      </c>
      <c r="AO6734" s="276">
        <v>0.99792024902275323</v>
      </c>
      <c r="AQ6734" s="280">
        <v>9281.69270306412</v>
      </c>
      <c r="AR6734" s="281">
        <v>9355.893346786952</v>
      </c>
    </row>
    <row r="6735" spans="1:44" x14ac:dyDescent="0.2">
      <c r="A6735" s="260" t="s">
        <v>8410</v>
      </c>
      <c r="B6735" s="261" t="s">
        <v>4434</v>
      </c>
      <c r="C6735" s="261" t="s">
        <v>4443</v>
      </c>
      <c r="D6735" s="262" t="s">
        <v>12566</v>
      </c>
      <c r="E6735" s="257">
        <v>385</v>
      </c>
      <c r="F6735" s="258">
        <v>700</v>
      </c>
      <c r="G6735" s="258">
        <v>2404</v>
      </c>
      <c r="H6735" s="258">
        <v>1266</v>
      </c>
      <c r="I6735" s="258">
        <v>355</v>
      </c>
      <c r="J6735" s="258">
        <v>181</v>
      </c>
      <c r="K6735" s="259">
        <v>39</v>
      </c>
      <c r="L6735" s="257">
        <v>402</v>
      </c>
      <c r="M6735" s="258">
        <v>722</v>
      </c>
      <c r="N6735" s="258">
        <v>2529</v>
      </c>
      <c r="O6735" s="258">
        <v>1394</v>
      </c>
      <c r="P6735" s="258">
        <v>405</v>
      </c>
      <c r="Q6735" s="258">
        <v>269</v>
      </c>
      <c r="R6735" s="259">
        <v>92</v>
      </c>
      <c r="S6735" s="267">
        <v>11143</v>
      </c>
      <c r="T6735" s="90"/>
      <c r="U6735" s="260">
        <v>11</v>
      </c>
      <c r="V6735" s="273">
        <v>95.544093142825204</v>
      </c>
      <c r="W6735" s="273">
        <v>90.437286919074097</v>
      </c>
      <c r="X6735" s="274">
        <v>1.3535288009999999</v>
      </c>
      <c r="Z6735" s="257">
        <v>26989.910000000003</v>
      </c>
      <c r="AA6735" s="258">
        <v>10450.365556514787</v>
      </c>
      <c r="AB6735" s="276">
        <v>0.93784129556805051</v>
      </c>
      <c r="AC6735" s="92"/>
      <c r="AD6735" s="257">
        <v>1052824.8710197515</v>
      </c>
      <c r="AE6735" s="258">
        <v>10675.634583977508</v>
      </c>
      <c r="AF6735" s="276">
        <v>0.95805748756865361</v>
      </c>
      <c r="AG6735" s="93"/>
      <c r="AH6735" s="257">
        <v>15082.371429543</v>
      </c>
      <c r="AI6735" s="258">
        <v>12793.414424401421</v>
      </c>
      <c r="AJ6735" s="258">
        <v>11935.198923712682</v>
      </c>
      <c r="AK6735" s="276">
        <v>1.0710938637451926</v>
      </c>
      <c r="AL6735" s="93"/>
      <c r="AM6735" s="257">
        <v>11147.73</v>
      </c>
      <c r="AN6735" s="258">
        <v>11123.042541225073</v>
      </c>
      <c r="AO6735" s="276">
        <v>0.99820896896931466</v>
      </c>
      <c r="AQ6735" s="280">
        <v>10704.639615073142</v>
      </c>
      <c r="AR6735" s="281">
        <v>10790.215724482274</v>
      </c>
    </row>
    <row r="6736" spans="1:44" x14ac:dyDescent="0.2">
      <c r="A6736" s="260" t="s">
        <v>8410</v>
      </c>
      <c r="B6736" s="261" t="s">
        <v>4434</v>
      </c>
      <c r="C6736" s="261" t="s">
        <v>4444</v>
      </c>
      <c r="D6736" s="262" t="s">
        <v>12567</v>
      </c>
      <c r="E6736" s="257">
        <v>215</v>
      </c>
      <c r="F6736" s="258">
        <v>480</v>
      </c>
      <c r="G6736" s="258">
        <v>1872</v>
      </c>
      <c r="H6736" s="258">
        <v>978</v>
      </c>
      <c r="I6736" s="258">
        <v>247</v>
      </c>
      <c r="J6736" s="258">
        <v>190</v>
      </c>
      <c r="K6736" s="259">
        <v>45</v>
      </c>
      <c r="L6736" s="257">
        <v>262</v>
      </c>
      <c r="M6736" s="258">
        <v>512</v>
      </c>
      <c r="N6736" s="258">
        <v>1775</v>
      </c>
      <c r="O6736" s="258">
        <v>913</v>
      </c>
      <c r="P6736" s="258">
        <v>309</v>
      </c>
      <c r="Q6736" s="258">
        <v>208</v>
      </c>
      <c r="R6736" s="259">
        <v>47</v>
      </c>
      <c r="S6736" s="267">
        <v>8053</v>
      </c>
      <c r="T6736" s="90"/>
      <c r="U6736" s="260">
        <v>12</v>
      </c>
      <c r="V6736" s="273">
        <v>90.655563430064504</v>
      </c>
      <c r="W6736" s="273">
        <v>81.967113427649494</v>
      </c>
      <c r="X6736" s="274">
        <v>1.3535288009999999</v>
      </c>
      <c r="Z6736" s="257">
        <v>19402.18</v>
      </c>
      <c r="AA6736" s="258">
        <v>7512.4323717011312</v>
      </c>
      <c r="AB6736" s="276">
        <v>0.93287375781710313</v>
      </c>
      <c r="AC6736" s="92"/>
      <c r="AD6736" s="257">
        <v>734441.92812987231</v>
      </c>
      <c r="AE6736" s="258">
        <v>7447.2344486619695</v>
      </c>
      <c r="AF6736" s="276">
        <v>0.92477765412417356</v>
      </c>
      <c r="AG6736" s="93"/>
      <c r="AH6736" s="257">
        <v>10899.967434452999</v>
      </c>
      <c r="AI6736" s="258">
        <v>9245.7476765417414</v>
      </c>
      <c r="AJ6736" s="258">
        <v>8625.518884740035</v>
      </c>
      <c r="AK6736" s="276">
        <v>1.0710938637451926</v>
      </c>
      <c r="AL6736" s="93"/>
      <c r="AM6736" s="257">
        <v>8058.16</v>
      </c>
      <c r="AN6736" s="258">
        <v>8040.3146186710874</v>
      </c>
      <c r="AO6736" s="276">
        <v>0.99842476327717466</v>
      </c>
      <c r="AQ6736" s="280">
        <v>7429.5203706094026</v>
      </c>
      <c r="AR6736" s="281">
        <v>7488.914191509024</v>
      </c>
    </row>
    <row r="6737" spans="1:44" x14ac:dyDescent="0.2">
      <c r="A6737" s="260" t="s">
        <v>8410</v>
      </c>
      <c r="B6737" s="261" t="s">
        <v>4502</v>
      </c>
      <c r="C6737" s="261" t="s">
        <v>4508</v>
      </c>
      <c r="D6737" s="262" t="s">
        <v>12626</v>
      </c>
      <c r="E6737" s="257">
        <v>187</v>
      </c>
      <c r="F6737" s="258">
        <v>395</v>
      </c>
      <c r="G6737" s="258">
        <v>1542</v>
      </c>
      <c r="H6737" s="258">
        <v>872</v>
      </c>
      <c r="I6737" s="258">
        <v>313</v>
      </c>
      <c r="J6737" s="258">
        <v>200</v>
      </c>
      <c r="K6737" s="259">
        <v>48</v>
      </c>
      <c r="L6737" s="257">
        <v>213</v>
      </c>
      <c r="M6737" s="258">
        <v>384</v>
      </c>
      <c r="N6737" s="258">
        <v>1547</v>
      </c>
      <c r="O6737" s="258">
        <v>940</v>
      </c>
      <c r="P6737" s="258">
        <v>369</v>
      </c>
      <c r="Q6737" s="258">
        <v>238</v>
      </c>
      <c r="R6737" s="259">
        <v>92</v>
      </c>
      <c r="S6737" s="267">
        <v>7340</v>
      </c>
      <c r="T6737" s="90"/>
      <c r="U6737" s="260">
        <v>32</v>
      </c>
      <c r="V6737" s="273">
        <v>88.292068385597901</v>
      </c>
      <c r="W6737" s="273">
        <v>69.897030781803295</v>
      </c>
      <c r="X6737" s="274">
        <v>1.309159315</v>
      </c>
      <c r="Z6737" s="257">
        <v>19068.09</v>
      </c>
      <c r="AA6737" s="258">
        <v>7383.0743031200918</v>
      </c>
      <c r="AB6737" s="276">
        <v>1.0058684336675874</v>
      </c>
      <c r="AC6737" s="92"/>
      <c r="AD6737" s="257">
        <v>643909.53485430195</v>
      </c>
      <c r="AE6737" s="258">
        <v>6529.236807053444</v>
      </c>
      <c r="AF6737" s="276">
        <v>0.88954179932608224</v>
      </c>
      <c r="AG6737" s="93"/>
      <c r="AH6737" s="257">
        <v>9609.2293721000005</v>
      </c>
      <c r="AI6737" s="258">
        <v>8150.8968420976562</v>
      </c>
      <c r="AJ6737" s="258">
        <v>7729.2304842068752</v>
      </c>
      <c r="AK6737" s="276">
        <v>1.0530286763224626</v>
      </c>
      <c r="AL6737" s="93"/>
      <c r="AM6737" s="257">
        <v>7353.76</v>
      </c>
      <c r="AN6737" s="258">
        <v>7337.4745636967618</v>
      </c>
      <c r="AO6737" s="276">
        <v>0.99965593510855066</v>
      </c>
      <c r="AQ6737" s="280">
        <v>6913.4423615420637</v>
      </c>
      <c r="AR6737" s="281">
        <v>6968.7104995830678</v>
      </c>
    </row>
    <row r="6738" spans="1:44" x14ac:dyDescent="0.2">
      <c r="A6738" s="260" t="s">
        <v>8410</v>
      </c>
      <c r="B6738" s="261" t="s">
        <v>4434</v>
      </c>
      <c r="C6738" s="261" t="s">
        <v>4445</v>
      </c>
      <c r="D6738" s="262" t="s">
        <v>12568</v>
      </c>
      <c r="E6738" s="257">
        <v>44</v>
      </c>
      <c r="F6738" s="258">
        <v>113</v>
      </c>
      <c r="G6738" s="258">
        <v>529</v>
      </c>
      <c r="H6738" s="258">
        <v>340</v>
      </c>
      <c r="I6738" s="258">
        <v>118</v>
      </c>
      <c r="J6738" s="258">
        <v>79</v>
      </c>
      <c r="K6738" s="259">
        <v>20</v>
      </c>
      <c r="L6738" s="257">
        <v>47</v>
      </c>
      <c r="M6738" s="258">
        <v>119</v>
      </c>
      <c r="N6738" s="258">
        <v>449</v>
      </c>
      <c r="O6738" s="258">
        <v>351</v>
      </c>
      <c r="P6738" s="258">
        <v>131</v>
      </c>
      <c r="Q6738" s="258">
        <v>81</v>
      </c>
      <c r="R6738" s="259">
        <v>26</v>
      </c>
      <c r="S6738" s="267">
        <v>2447</v>
      </c>
      <c r="T6738" s="90"/>
      <c r="U6738" s="260">
        <v>1</v>
      </c>
      <c r="V6738" s="273">
        <v>95.6410365790192</v>
      </c>
      <c r="W6738" s="273">
        <v>83.892112791172806</v>
      </c>
      <c r="X6738" s="274">
        <v>1.3535288009999999</v>
      </c>
      <c r="Z6738" s="257">
        <v>6442.5599999999995</v>
      </c>
      <c r="AA6738" s="258">
        <v>2494.5287746339241</v>
      </c>
      <c r="AB6738" s="276">
        <v>1.0194232834629848</v>
      </c>
      <c r="AC6738" s="92"/>
      <c r="AD6738" s="257">
        <v>227470.06939128877</v>
      </c>
      <c r="AE6738" s="258">
        <v>2306.5444277178822</v>
      </c>
      <c r="AF6738" s="276">
        <v>0.94260091038736504</v>
      </c>
      <c r="AG6738" s="93"/>
      <c r="AH6738" s="257">
        <v>3312.0849760470001</v>
      </c>
      <c r="AI6738" s="258">
        <v>2809.4305928843469</v>
      </c>
      <c r="AJ6738" s="258">
        <v>2620.9666845844868</v>
      </c>
      <c r="AK6738" s="276">
        <v>1.0710938637451928</v>
      </c>
      <c r="AL6738" s="93"/>
      <c r="AM6738" s="257">
        <v>2447.4299999999998</v>
      </c>
      <c r="AN6738" s="258">
        <v>2442.0099882819623</v>
      </c>
      <c r="AO6738" s="276">
        <v>0.9979607634989629</v>
      </c>
      <c r="AQ6738" s="280">
        <v>2513.3754615104804</v>
      </c>
      <c r="AR6738" s="281">
        <v>2533.4681410601579</v>
      </c>
    </row>
    <row r="6739" spans="1:44" x14ac:dyDescent="0.2">
      <c r="A6739" s="260" t="s">
        <v>8410</v>
      </c>
      <c r="B6739" s="261" t="s">
        <v>4434</v>
      </c>
      <c r="C6739" s="261" t="s">
        <v>4446</v>
      </c>
      <c r="D6739" s="262" t="s">
        <v>12569</v>
      </c>
      <c r="E6739" s="257">
        <v>352</v>
      </c>
      <c r="F6739" s="258">
        <v>542</v>
      </c>
      <c r="G6739" s="258">
        <v>2705</v>
      </c>
      <c r="H6739" s="258">
        <v>1163</v>
      </c>
      <c r="I6739" s="258">
        <v>261</v>
      </c>
      <c r="J6739" s="258">
        <v>138</v>
      </c>
      <c r="K6739" s="259">
        <v>25</v>
      </c>
      <c r="L6739" s="257">
        <v>332</v>
      </c>
      <c r="M6739" s="258">
        <v>577</v>
      </c>
      <c r="N6739" s="258">
        <v>2620</v>
      </c>
      <c r="O6739" s="258">
        <v>1144</v>
      </c>
      <c r="P6739" s="258">
        <v>269</v>
      </c>
      <c r="Q6739" s="258">
        <v>154</v>
      </c>
      <c r="R6739" s="259">
        <v>42</v>
      </c>
      <c r="S6739" s="267">
        <v>10324</v>
      </c>
      <c r="T6739" s="90"/>
      <c r="U6739" s="260">
        <v>2</v>
      </c>
      <c r="V6739" s="273">
        <v>105.253560009818</v>
      </c>
      <c r="W6739" s="273">
        <v>125.09516894181399</v>
      </c>
      <c r="X6739" s="274">
        <v>1.3535288009999999</v>
      </c>
      <c r="Z6739" s="257">
        <v>23251.890000000003</v>
      </c>
      <c r="AA6739" s="258">
        <v>9003.021884099302</v>
      </c>
      <c r="AB6739" s="276">
        <v>0.87204783844433376</v>
      </c>
      <c r="AC6739" s="92"/>
      <c r="AD6739" s="257">
        <v>1086335.6669563323</v>
      </c>
      <c r="AE6739" s="258">
        <v>11015.433748952271</v>
      </c>
      <c r="AF6739" s="276">
        <v>1.0669734355823588</v>
      </c>
      <c r="AG6739" s="93"/>
      <c r="AH6739" s="257">
        <v>13973.831341523999</v>
      </c>
      <c r="AI6739" s="258">
        <v>11853.110519386184</v>
      </c>
      <c r="AJ6739" s="258">
        <v>11057.973049305368</v>
      </c>
      <c r="AK6739" s="276">
        <v>1.0710938637451926</v>
      </c>
      <c r="AL6739" s="93"/>
      <c r="AM6739" s="257">
        <v>10324.86</v>
      </c>
      <c r="AN6739" s="258">
        <v>10301.994846681173</v>
      </c>
      <c r="AO6739" s="276">
        <v>0.9978685438474596</v>
      </c>
      <c r="AQ6739" s="280">
        <v>10266.981428214967</v>
      </c>
      <c r="AR6739" s="281">
        <v>10349.058766415619</v>
      </c>
    </row>
    <row r="6740" spans="1:44" x14ac:dyDescent="0.2">
      <c r="A6740" s="260" t="s">
        <v>8410</v>
      </c>
      <c r="B6740" s="261" t="s">
        <v>4502</v>
      </c>
      <c r="C6740" s="261" t="s">
        <v>4509</v>
      </c>
      <c r="D6740" s="262" t="s">
        <v>12627</v>
      </c>
      <c r="E6740" s="257">
        <v>230</v>
      </c>
      <c r="F6740" s="258">
        <v>493</v>
      </c>
      <c r="G6740" s="258">
        <v>1549</v>
      </c>
      <c r="H6740" s="258">
        <v>744</v>
      </c>
      <c r="I6740" s="258">
        <v>224</v>
      </c>
      <c r="J6740" s="258">
        <v>127</v>
      </c>
      <c r="K6740" s="259">
        <v>31</v>
      </c>
      <c r="L6740" s="257">
        <v>215</v>
      </c>
      <c r="M6740" s="258">
        <v>446</v>
      </c>
      <c r="N6740" s="258">
        <v>1592</v>
      </c>
      <c r="O6740" s="258">
        <v>825</v>
      </c>
      <c r="P6740" s="258">
        <v>261</v>
      </c>
      <c r="Q6740" s="258">
        <v>145</v>
      </c>
      <c r="R6740" s="259">
        <v>50</v>
      </c>
      <c r="S6740" s="267">
        <v>6932</v>
      </c>
      <c r="T6740" s="90"/>
      <c r="U6740" s="260">
        <v>1</v>
      </c>
      <c r="V6740" s="273">
        <v>91.3171610636564</v>
      </c>
      <c r="W6740" s="273">
        <v>89.663781912591901</v>
      </c>
      <c r="X6740" s="274">
        <v>1.309159315</v>
      </c>
      <c r="Z6740" s="257">
        <v>16527.5</v>
      </c>
      <c r="AA6740" s="258">
        <v>6399.3698658238618</v>
      </c>
      <c r="AB6740" s="276">
        <v>0.92316356979571002</v>
      </c>
      <c r="AC6740" s="92"/>
      <c r="AD6740" s="257">
        <v>646035.1823158107</v>
      </c>
      <c r="AE6740" s="258">
        <v>6550.7908529143169</v>
      </c>
      <c r="AF6740" s="276">
        <v>0.94500733596571218</v>
      </c>
      <c r="AG6740" s="93"/>
      <c r="AH6740" s="257">
        <v>9075.09237158</v>
      </c>
      <c r="AI6740" s="258">
        <v>7697.8224672235629</v>
      </c>
      <c r="AJ6740" s="258">
        <v>7299.5947842673104</v>
      </c>
      <c r="AK6740" s="276">
        <v>1.0530286763224626</v>
      </c>
      <c r="AL6740" s="93"/>
      <c r="AM6740" s="257">
        <v>6932.43</v>
      </c>
      <c r="AN6740" s="258">
        <v>6917.0776296219001</v>
      </c>
      <c r="AO6740" s="276">
        <v>0.99784732106490193</v>
      </c>
      <c r="AQ6740" s="280">
        <v>6354.4312548381167</v>
      </c>
      <c r="AR6740" s="281">
        <v>6405.2304899222327</v>
      </c>
    </row>
    <row r="6741" spans="1:44" x14ac:dyDescent="0.2">
      <c r="A6741" s="260" t="s">
        <v>8410</v>
      </c>
      <c r="B6741" s="261" t="s">
        <v>4434</v>
      </c>
      <c r="C6741" s="261" t="s">
        <v>4447</v>
      </c>
      <c r="D6741" s="262" t="s">
        <v>12570</v>
      </c>
      <c r="E6741" s="257">
        <v>180</v>
      </c>
      <c r="F6741" s="258">
        <v>266</v>
      </c>
      <c r="G6741" s="258">
        <v>1243</v>
      </c>
      <c r="H6741" s="258">
        <v>557</v>
      </c>
      <c r="I6741" s="258">
        <v>136</v>
      </c>
      <c r="J6741" s="258">
        <v>81</v>
      </c>
      <c r="K6741" s="259">
        <v>28</v>
      </c>
      <c r="L6741" s="257">
        <v>158</v>
      </c>
      <c r="M6741" s="258">
        <v>264</v>
      </c>
      <c r="N6741" s="258">
        <v>1518</v>
      </c>
      <c r="O6741" s="258">
        <v>564</v>
      </c>
      <c r="P6741" s="258">
        <v>162</v>
      </c>
      <c r="Q6741" s="258">
        <v>88</v>
      </c>
      <c r="R6741" s="259">
        <v>45</v>
      </c>
      <c r="S6741" s="267">
        <v>5290</v>
      </c>
      <c r="T6741" s="90"/>
      <c r="U6741" s="260">
        <v>0</v>
      </c>
      <c r="V6741" s="273">
        <v>104.48008453495</v>
      </c>
      <c r="W6741" s="273">
        <v>121.55708884688001</v>
      </c>
      <c r="X6741" s="274">
        <v>1.3535288009999999</v>
      </c>
      <c r="Z6741" s="257">
        <v>12404.64</v>
      </c>
      <c r="AA6741" s="258">
        <v>4803.017964749255</v>
      </c>
      <c r="AB6741" s="276">
        <v>0.90794290448946224</v>
      </c>
      <c r="AC6741" s="92"/>
      <c r="AD6741" s="257">
        <v>551136.69498363743</v>
      </c>
      <c r="AE6741" s="258">
        <v>5588.521057417156</v>
      </c>
      <c r="AF6741" s="276">
        <v>1.0564312017801807</v>
      </c>
      <c r="AG6741" s="93"/>
      <c r="AH6741" s="257">
        <v>7160.1673572899999</v>
      </c>
      <c r="AI6741" s="258">
        <v>6073.5136233584781</v>
      </c>
      <c r="AJ6741" s="258">
        <v>5666.0865392120695</v>
      </c>
      <c r="AK6741" s="276">
        <v>1.0710938637451928</v>
      </c>
      <c r="AL6741" s="93"/>
      <c r="AM6741" s="257">
        <v>5290</v>
      </c>
      <c r="AN6741" s="258">
        <v>5278.2849102983873</v>
      </c>
      <c r="AO6741" s="276">
        <v>0.99778542727757791</v>
      </c>
      <c r="AQ6741" s="280">
        <v>5422.7566885794176</v>
      </c>
      <c r="AR6741" s="281">
        <v>5466.1078369008928</v>
      </c>
    </row>
    <row r="6742" spans="1:44" x14ac:dyDescent="0.2">
      <c r="A6742" s="260" t="s">
        <v>8410</v>
      </c>
      <c r="B6742" s="261" t="s">
        <v>4502</v>
      </c>
      <c r="C6742" s="261" t="s">
        <v>4510</v>
      </c>
      <c r="D6742" s="262" t="s">
        <v>12628</v>
      </c>
      <c r="E6742" s="257">
        <v>689</v>
      </c>
      <c r="F6742" s="258">
        <v>1209</v>
      </c>
      <c r="G6742" s="258">
        <v>3441</v>
      </c>
      <c r="H6742" s="258">
        <v>2353</v>
      </c>
      <c r="I6742" s="258">
        <v>857</v>
      </c>
      <c r="J6742" s="258">
        <v>529</v>
      </c>
      <c r="K6742" s="259">
        <v>158</v>
      </c>
      <c r="L6742" s="257">
        <v>624</v>
      </c>
      <c r="M6742" s="258">
        <v>1101</v>
      </c>
      <c r="N6742" s="258">
        <v>3877</v>
      </c>
      <c r="O6742" s="258">
        <v>2557</v>
      </c>
      <c r="P6742" s="258">
        <v>971</v>
      </c>
      <c r="Q6742" s="258">
        <v>676</v>
      </c>
      <c r="R6742" s="259">
        <v>328</v>
      </c>
      <c r="S6742" s="267">
        <v>19370</v>
      </c>
      <c r="T6742" s="90"/>
      <c r="U6742" s="260">
        <v>45</v>
      </c>
      <c r="V6742" s="273">
        <v>73.398084454056104</v>
      </c>
      <c r="W6742" s="273">
        <v>68.421313506815295</v>
      </c>
      <c r="X6742" s="274">
        <v>1.309159315</v>
      </c>
      <c r="Z6742" s="257">
        <v>52063.25</v>
      </c>
      <c r="AA6742" s="258">
        <v>20158.644269662938</v>
      </c>
      <c r="AB6742" s="276">
        <v>1.0407147273961248</v>
      </c>
      <c r="AC6742" s="92"/>
      <c r="AD6742" s="257">
        <v>1617145.9006581451</v>
      </c>
      <c r="AE6742" s="258">
        <v>16397.844674472617</v>
      </c>
      <c r="AF6742" s="276">
        <v>0.84655883709202984</v>
      </c>
      <c r="AG6742" s="93"/>
      <c r="AH6742" s="257">
        <v>25358.41593155</v>
      </c>
      <c r="AI6742" s="258">
        <v>21509.928042429372</v>
      </c>
      <c r="AJ6742" s="258">
        <v>20397.165460366097</v>
      </c>
      <c r="AK6742" s="276">
        <v>1.0530286763224623</v>
      </c>
      <c r="AL6742" s="93"/>
      <c r="AM6742" s="257">
        <v>19389.349999999999</v>
      </c>
      <c r="AN6742" s="258">
        <v>19346.410874384506</v>
      </c>
      <c r="AO6742" s="276">
        <v>0.99878218246693373</v>
      </c>
      <c r="AQ6742" s="280">
        <v>17948.553468608992</v>
      </c>
      <c r="AR6742" s="281">
        <v>18092.039604583395</v>
      </c>
    </row>
    <row r="6743" spans="1:44" x14ac:dyDescent="0.2">
      <c r="A6743" s="260" t="s">
        <v>8410</v>
      </c>
      <c r="B6743" s="261" t="s">
        <v>4434</v>
      </c>
      <c r="C6743" s="261" t="s">
        <v>4448</v>
      </c>
      <c r="D6743" s="262" t="s">
        <v>12571</v>
      </c>
      <c r="E6743" s="257">
        <v>632</v>
      </c>
      <c r="F6743" s="258">
        <v>838</v>
      </c>
      <c r="G6743" s="258">
        <v>3211</v>
      </c>
      <c r="H6743" s="258">
        <v>1427</v>
      </c>
      <c r="I6743" s="258">
        <v>311</v>
      </c>
      <c r="J6743" s="258">
        <v>133</v>
      </c>
      <c r="K6743" s="259">
        <v>31</v>
      </c>
      <c r="L6743" s="257">
        <v>620</v>
      </c>
      <c r="M6743" s="258">
        <v>800</v>
      </c>
      <c r="N6743" s="258">
        <v>4124</v>
      </c>
      <c r="O6743" s="258">
        <v>1628</v>
      </c>
      <c r="P6743" s="258">
        <v>353</v>
      </c>
      <c r="Q6743" s="258">
        <v>183</v>
      </c>
      <c r="R6743" s="259">
        <v>59</v>
      </c>
      <c r="S6743" s="267">
        <v>14350</v>
      </c>
      <c r="T6743" s="90"/>
      <c r="U6743" s="260">
        <v>6</v>
      </c>
      <c r="V6743" s="273">
        <v>108.502282772359</v>
      </c>
      <c r="W6743" s="273">
        <v>124.712245750905</v>
      </c>
      <c r="X6743" s="274">
        <v>1.3535288009999999</v>
      </c>
      <c r="Z6743" s="257">
        <v>32877.600000000006</v>
      </c>
      <c r="AA6743" s="258">
        <v>12730.051290310734</v>
      </c>
      <c r="AB6743" s="276">
        <v>0.88711158817496405</v>
      </c>
      <c r="AC6743" s="92"/>
      <c r="AD6743" s="257">
        <v>1520842.3091572963</v>
      </c>
      <c r="AE6743" s="258">
        <v>15421.327135528176</v>
      </c>
      <c r="AF6743" s="276">
        <v>1.0746569432423816</v>
      </c>
      <c r="AG6743" s="93"/>
      <c r="AH6743" s="257">
        <v>19423.138294349999</v>
      </c>
      <c r="AI6743" s="258">
        <v>16475.410301548989</v>
      </c>
      <c r="AJ6743" s="258">
        <v>15370.196944743515</v>
      </c>
      <c r="AK6743" s="276">
        <v>1.0710938637451928</v>
      </c>
      <c r="AL6743" s="93"/>
      <c r="AM6743" s="257">
        <v>14352.58</v>
      </c>
      <c r="AN6743" s="258">
        <v>14320.795167835617</v>
      </c>
      <c r="AO6743" s="276">
        <v>0.99796482005823117</v>
      </c>
      <c r="AQ6743" s="280">
        <v>14623.211643345712</v>
      </c>
      <c r="AR6743" s="281">
        <v>14740.113996391001</v>
      </c>
    </row>
    <row r="6744" spans="1:44" x14ac:dyDescent="0.2">
      <c r="A6744" s="260" t="s">
        <v>8410</v>
      </c>
      <c r="B6744" s="261" t="s">
        <v>4434</v>
      </c>
      <c r="C6744" s="261" t="s">
        <v>4449</v>
      </c>
      <c r="D6744" s="262" t="s">
        <v>12572</v>
      </c>
      <c r="E6744" s="257">
        <v>173</v>
      </c>
      <c r="F6744" s="258">
        <v>316</v>
      </c>
      <c r="G6744" s="258">
        <v>1146</v>
      </c>
      <c r="H6744" s="258">
        <v>652</v>
      </c>
      <c r="I6744" s="258">
        <v>160</v>
      </c>
      <c r="J6744" s="258">
        <v>105</v>
      </c>
      <c r="K6744" s="259">
        <v>12</v>
      </c>
      <c r="L6744" s="257">
        <v>170</v>
      </c>
      <c r="M6744" s="258">
        <v>300</v>
      </c>
      <c r="N6744" s="258">
        <v>1125</v>
      </c>
      <c r="O6744" s="258">
        <v>622</v>
      </c>
      <c r="P6744" s="258">
        <v>167</v>
      </c>
      <c r="Q6744" s="258">
        <v>114</v>
      </c>
      <c r="R6744" s="259">
        <v>31</v>
      </c>
      <c r="S6744" s="267">
        <v>5093</v>
      </c>
      <c r="T6744" s="90"/>
      <c r="U6744" s="260">
        <v>0</v>
      </c>
      <c r="V6744" s="273">
        <v>110.257689682083</v>
      </c>
      <c r="W6744" s="273">
        <v>138.930885529157</v>
      </c>
      <c r="X6744" s="274">
        <v>1.3535288009999999</v>
      </c>
      <c r="Z6744" s="257">
        <v>12188.15</v>
      </c>
      <c r="AA6744" s="258">
        <v>4719.19406021123</v>
      </c>
      <c r="AB6744" s="276">
        <v>0.92660397805050654</v>
      </c>
      <c r="AC6744" s="92"/>
      <c r="AD6744" s="257">
        <v>559246.39969880343</v>
      </c>
      <c r="AE6744" s="258">
        <v>5670.753389219135</v>
      </c>
      <c r="AF6744" s="276">
        <v>1.1134406811739908</v>
      </c>
      <c r="AG6744" s="93"/>
      <c r="AH6744" s="257">
        <v>6893.5221834929998</v>
      </c>
      <c r="AI6744" s="258">
        <v>5847.3355167797208</v>
      </c>
      <c r="AJ6744" s="258">
        <v>5455.0810480542659</v>
      </c>
      <c r="AK6744" s="276">
        <v>1.0710938637451926</v>
      </c>
      <c r="AL6744" s="93"/>
      <c r="AM6744" s="257">
        <v>5093</v>
      </c>
      <c r="AN6744" s="258">
        <v>5081.7211811247043</v>
      </c>
      <c r="AO6744" s="276">
        <v>0.99778542727757791</v>
      </c>
      <c r="AQ6744" s="280">
        <v>5615.6445328095378</v>
      </c>
      <c r="AR6744" s="281">
        <v>5660.5376845851306</v>
      </c>
    </row>
    <row r="6745" spans="1:44" x14ac:dyDescent="0.2">
      <c r="A6745" s="260" t="s">
        <v>8410</v>
      </c>
      <c r="B6745" s="261" t="s">
        <v>4434</v>
      </c>
      <c r="C6745" s="261" t="s">
        <v>4450</v>
      </c>
      <c r="D6745" s="262" t="s">
        <v>12573</v>
      </c>
      <c r="E6745" s="257">
        <v>162</v>
      </c>
      <c r="F6745" s="258">
        <v>390</v>
      </c>
      <c r="G6745" s="258">
        <v>1069</v>
      </c>
      <c r="H6745" s="258">
        <v>528</v>
      </c>
      <c r="I6745" s="258">
        <v>109</v>
      </c>
      <c r="J6745" s="258">
        <v>83</v>
      </c>
      <c r="K6745" s="259">
        <v>19</v>
      </c>
      <c r="L6745" s="257">
        <v>154</v>
      </c>
      <c r="M6745" s="258">
        <v>341</v>
      </c>
      <c r="N6745" s="258">
        <v>1065</v>
      </c>
      <c r="O6745" s="258">
        <v>624</v>
      </c>
      <c r="P6745" s="258">
        <v>135</v>
      </c>
      <c r="Q6745" s="258">
        <v>109</v>
      </c>
      <c r="R6745" s="259">
        <v>31</v>
      </c>
      <c r="S6745" s="267">
        <v>4819</v>
      </c>
      <c r="T6745" s="90"/>
      <c r="U6745" s="260">
        <v>2</v>
      </c>
      <c r="V6745" s="273">
        <v>115.874190287703</v>
      </c>
      <c r="W6745" s="273">
        <v>135.51451077943599</v>
      </c>
      <c r="X6745" s="274">
        <v>1.3535288009999999</v>
      </c>
      <c r="Z6745" s="257">
        <v>11245.84</v>
      </c>
      <c r="AA6745" s="258">
        <v>4354.3360830056945</v>
      </c>
      <c r="AB6745" s="276">
        <v>0.90357669288352238</v>
      </c>
      <c r="AC6745" s="92"/>
      <c r="AD6745" s="257">
        <v>532329.68020265957</v>
      </c>
      <c r="AE6745" s="258">
        <v>5397.8180991723402</v>
      </c>
      <c r="AF6745" s="276">
        <v>1.1201116619988256</v>
      </c>
      <c r="AG6745" s="93"/>
      <c r="AH6745" s="257">
        <v>6522.6552920189997</v>
      </c>
      <c r="AI6745" s="258">
        <v>5532.7527695585068</v>
      </c>
      <c r="AJ6745" s="258">
        <v>5161.6013293880833</v>
      </c>
      <c r="AK6745" s="276">
        <v>1.0710938637451926</v>
      </c>
      <c r="AL6745" s="93"/>
      <c r="AM6745" s="257">
        <v>4819.8599999999997</v>
      </c>
      <c r="AN6745" s="258">
        <v>4809.1860695181067</v>
      </c>
      <c r="AO6745" s="276">
        <v>0.99796349232581583</v>
      </c>
      <c r="AQ6745" s="280">
        <v>5213.4528560301105</v>
      </c>
      <c r="AR6745" s="281">
        <v>5255.1307665483473</v>
      </c>
    </row>
    <row r="6746" spans="1:44" x14ac:dyDescent="0.2">
      <c r="A6746" s="260" t="s">
        <v>8410</v>
      </c>
      <c r="B6746" s="261" t="s">
        <v>4434</v>
      </c>
      <c r="C6746" s="261" t="s">
        <v>4451</v>
      </c>
      <c r="D6746" s="262" t="s">
        <v>12574</v>
      </c>
      <c r="E6746" s="257">
        <v>97</v>
      </c>
      <c r="F6746" s="258">
        <v>153</v>
      </c>
      <c r="G6746" s="258">
        <v>505</v>
      </c>
      <c r="H6746" s="258">
        <v>229</v>
      </c>
      <c r="I6746" s="258">
        <v>75</v>
      </c>
      <c r="J6746" s="258">
        <v>36</v>
      </c>
      <c r="K6746" s="259">
        <v>10</v>
      </c>
      <c r="L6746" s="257">
        <v>108</v>
      </c>
      <c r="M6746" s="258">
        <v>162</v>
      </c>
      <c r="N6746" s="258">
        <v>506</v>
      </c>
      <c r="O6746" s="258">
        <v>235</v>
      </c>
      <c r="P6746" s="258">
        <v>59</v>
      </c>
      <c r="Q6746" s="258">
        <v>40</v>
      </c>
      <c r="R6746" s="259">
        <v>10</v>
      </c>
      <c r="S6746" s="267">
        <v>2225</v>
      </c>
      <c r="T6746" s="90"/>
      <c r="U6746" s="260">
        <v>2</v>
      </c>
      <c r="V6746" s="273">
        <v>115.71355900807499</v>
      </c>
      <c r="W6746" s="273">
        <v>135.24595323740999</v>
      </c>
      <c r="X6746" s="274">
        <v>1.3535288009999999</v>
      </c>
      <c r="Z6746" s="257">
        <v>5209.6899999999996</v>
      </c>
      <c r="AA6746" s="258">
        <v>2017.1673390581707</v>
      </c>
      <c r="AB6746" s="276">
        <v>0.90659206249805424</v>
      </c>
      <c r="AC6746" s="92"/>
      <c r="AD6746" s="257">
        <v>245549.28190717177</v>
      </c>
      <c r="AE6746" s="258">
        <v>2489.867477636617</v>
      </c>
      <c r="AF6746" s="276">
        <v>1.1190415629827493</v>
      </c>
      <c r="AG6746" s="93"/>
      <c r="AH6746" s="257">
        <v>3011.6015822249997</v>
      </c>
      <c r="AI6746" s="258">
        <v>2554.5496809021947</v>
      </c>
      <c r="AJ6746" s="258">
        <v>2383.1838468330534</v>
      </c>
      <c r="AK6746" s="276">
        <v>1.0710938637451926</v>
      </c>
      <c r="AL6746" s="93"/>
      <c r="AM6746" s="257">
        <v>2225.86</v>
      </c>
      <c r="AN6746" s="258">
        <v>2220.9306711600698</v>
      </c>
      <c r="AO6746" s="276">
        <v>0.99817108816182909</v>
      </c>
      <c r="AQ6746" s="280">
        <v>2413.3519552823927</v>
      </c>
      <c r="AR6746" s="281">
        <v>2432.6450168327492</v>
      </c>
    </row>
    <row r="6747" spans="1:44" x14ac:dyDescent="0.2">
      <c r="A6747" s="260" t="s">
        <v>8410</v>
      </c>
      <c r="B6747" s="261" t="s">
        <v>4434</v>
      </c>
      <c r="C6747" s="261" t="s">
        <v>4452</v>
      </c>
      <c r="D6747" s="262" t="s">
        <v>12575</v>
      </c>
      <c r="E6747" s="257">
        <v>219</v>
      </c>
      <c r="F6747" s="258">
        <v>516</v>
      </c>
      <c r="G6747" s="258">
        <v>1298</v>
      </c>
      <c r="H6747" s="258">
        <v>637</v>
      </c>
      <c r="I6747" s="258">
        <v>155</v>
      </c>
      <c r="J6747" s="258">
        <v>97</v>
      </c>
      <c r="K6747" s="259">
        <v>16</v>
      </c>
      <c r="L6747" s="257">
        <v>202</v>
      </c>
      <c r="M6747" s="258">
        <v>471</v>
      </c>
      <c r="N6747" s="258">
        <v>1317</v>
      </c>
      <c r="O6747" s="258">
        <v>731</v>
      </c>
      <c r="P6747" s="258">
        <v>193</v>
      </c>
      <c r="Q6747" s="258">
        <v>131</v>
      </c>
      <c r="R6747" s="259">
        <v>28</v>
      </c>
      <c r="S6747" s="267">
        <v>6011</v>
      </c>
      <c r="T6747" s="90"/>
      <c r="U6747" s="260">
        <v>19</v>
      </c>
      <c r="V6747" s="273">
        <v>103.802672304773</v>
      </c>
      <c r="W6747" s="273">
        <v>113.644544244843</v>
      </c>
      <c r="X6747" s="274">
        <v>1.3535288009999999</v>
      </c>
      <c r="Z6747" s="257">
        <v>13951.01</v>
      </c>
      <c r="AA6747" s="258">
        <v>5401.7651182457948</v>
      </c>
      <c r="AB6747" s="276">
        <v>0.89864666748391198</v>
      </c>
      <c r="AC6747" s="92"/>
      <c r="AD6747" s="257">
        <v>613929.57885864889</v>
      </c>
      <c r="AE6747" s="258">
        <v>6225.2403268569642</v>
      </c>
      <c r="AF6747" s="276">
        <v>1.0356413786153658</v>
      </c>
      <c r="AG6747" s="93"/>
      <c r="AH6747" s="257">
        <v>8136.0616228109993</v>
      </c>
      <c r="AI6747" s="258">
        <v>6901.3025311924021</v>
      </c>
      <c r="AJ6747" s="258">
        <v>6438.3452149723526</v>
      </c>
      <c r="AK6747" s="276">
        <v>1.0710938637451926</v>
      </c>
      <c r="AL6747" s="93"/>
      <c r="AM6747" s="257">
        <v>6019.17</v>
      </c>
      <c r="AN6747" s="258">
        <v>6005.8401103063788</v>
      </c>
      <c r="AO6747" s="276">
        <v>0.99914159213215414</v>
      </c>
      <c r="AQ6747" s="280">
        <v>5986.8676802028522</v>
      </c>
      <c r="AR6747" s="281">
        <v>6034.7285014954832</v>
      </c>
    </row>
    <row r="6748" spans="1:44" x14ac:dyDescent="0.2">
      <c r="A6748" s="260" t="s">
        <v>8410</v>
      </c>
      <c r="B6748" s="261" t="s">
        <v>4434</v>
      </c>
      <c r="C6748" s="261" t="s">
        <v>4453</v>
      </c>
      <c r="D6748" s="262" t="s">
        <v>12576</v>
      </c>
      <c r="E6748" s="257">
        <v>371</v>
      </c>
      <c r="F6748" s="258">
        <v>763</v>
      </c>
      <c r="G6748" s="258">
        <v>2061</v>
      </c>
      <c r="H6748" s="258">
        <v>917</v>
      </c>
      <c r="I6748" s="258">
        <v>226</v>
      </c>
      <c r="J6748" s="258">
        <v>132</v>
      </c>
      <c r="K6748" s="259">
        <v>28</v>
      </c>
      <c r="L6748" s="257">
        <v>338</v>
      </c>
      <c r="M6748" s="258">
        <v>736</v>
      </c>
      <c r="N6748" s="258">
        <v>1968</v>
      </c>
      <c r="O6748" s="258">
        <v>1042</v>
      </c>
      <c r="P6748" s="258">
        <v>289</v>
      </c>
      <c r="Q6748" s="258">
        <v>160</v>
      </c>
      <c r="R6748" s="259">
        <v>40</v>
      </c>
      <c r="S6748" s="267">
        <v>9071</v>
      </c>
      <c r="T6748" s="90"/>
      <c r="U6748" s="260">
        <v>4</v>
      </c>
      <c r="V6748" s="273">
        <v>119.449917810862</v>
      </c>
      <c r="W6748" s="273">
        <v>137.31398678414001</v>
      </c>
      <c r="X6748" s="274">
        <v>1.3535288009999999</v>
      </c>
      <c r="Z6748" s="257">
        <v>20740.359999999997</v>
      </c>
      <c r="AA6748" s="258">
        <v>8030.5693414211819</v>
      </c>
      <c r="AB6748" s="276">
        <v>0.88530143770490377</v>
      </c>
      <c r="AC6748" s="92"/>
      <c r="AD6748" s="257">
        <v>1014360.9969197361</v>
      </c>
      <c r="AE6748" s="258">
        <v>10285.611251627699</v>
      </c>
      <c r="AF6748" s="276">
        <v>1.1339004797296548</v>
      </c>
      <c r="AG6748" s="93"/>
      <c r="AH6748" s="257">
        <v>12277.859753871</v>
      </c>
      <c r="AI6748" s="258">
        <v>10414.525912568006</v>
      </c>
      <c r="AJ6748" s="258">
        <v>9715.8924380326425</v>
      </c>
      <c r="AK6748" s="276">
        <v>1.0710938637451926</v>
      </c>
      <c r="AL6748" s="93"/>
      <c r="AM6748" s="257">
        <v>9072.7199999999993</v>
      </c>
      <c r="AN6748" s="258">
        <v>9052.627801769826</v>
      </c>
      <c r="AO6748" s="276">
        <v>0.99797462261821479</v>
      </c>
      <c r="AQ6748" s="280">
        <v>9733.4836689590338</v>
      </c>
      <c r="AR6748" s="281">
        <v>9811.2960655775969</v>
      </c>
    </row>
    <row r="6749" spans="1:44" x14ac:dyDescent="0.2">
      <c r="A6749" s="260" t="s">
        <v>8410</v>
      </c>
      <c r="B6749" s="261" t="s">
        <v>4434</v>
      </c>
      <c r="C6749" s="261" t="s">
        <v>4454</v>
      </c>
      <c r="D6749" s="262" t="s">
        <v>12577</v>
      </c>
      <c r="E6749" s="257">
        <v>281</v>
      </c>
      <c r="F6749" s="258">
        <v>438</v>
      </c>
      <c r="G6749" s="258">
        <v>1716</v>
      </c>
      <c r="H6749" s="258">
        <v>688</v>
      </c>
      <c r="I6749" s="258">
        <v>160</v>
      </c>
      <c r="J6749" s="258">
        <v>106</v>
      </c>
      <c r="K6749" s="259">
        <v>39</v>
      </c>
      <c r="L6749" s="257">
        <v>287</v>
      </c>
      <c r="M6749" s="258">
        <v>474</v>
      </c>
      <c r="N6749" s="258">
        <v>1745</v>
      </c>
      <c r="O6749" s="258">
        <v>690</v>
      </c>
      <c r="P6749" s="258">
        <v>191</v>
      </c>
      <c r="Q6749" s="258">
        <v>143</v>
      </c>
      <c r="R6749" s="259">
        <v>54</v>
      </c>
      <c r="S6749" s="267">
        <v>7012</v>
      </c>
      <c r="T6749" s="90"/>
      <c r="U6749" s="260">
        <v>28</v>
      </c>
      <c r="V6749" s="273">
        <v>96.971461276818701</v>
      </c>
      <c r="W6749" s="273">
        <v>101.933551974903</v>
      </c>
      <c r="X6749" s="274">
        <v>1.3535288009999999</v>
      </c>
      <c r="Z6749" s="257">
        <v>16228.329999999998</v>
      </c>
      <c r="AA6749" s="258">
        <v>6283.5326561576367</v>
      </c>
      <c r="AB6749" s="276">
        <v>0.8961113314543121</v>
      </c>
      <c r="AC6749" s="92"/>
      <c r="AD6749" s="257">
        <v>684214.7263646709</v>
      </c>
      <c r="AE6749" s="258">
        <v>6937.9310811402311</v>
      </c>
      <c r="AF6749" s="276">
        <v>0.98943683416147044</v>
      </c>
      <c r="AG6749" s="93"/>
      <c r="AH6749" s="257">
        <v>9490.9439526120004</v>
      </c>
      <c r="AI6749" s="258">
        <v>8050.5628595443568</v>
      </c>
      <c r="AJ6749" s="258">
        <v>7510.510172581291</v>
      </c>
      <c r="AK6749" s="276">
        <v>1.0710938637451928</v>
      </c>
      <c r="AL6749" s="93"/>
      <c r="AM6749" s="257">
        <v>7024.04</v>
      </c>
      <c r="AN6749" s="258">
        <v>7008.4847526147978</v>
      </c>
      <c r="AO6749" s="276">
        <v>0.99949868120576124</v>
      </c>
      <c r="AQ6749" s="280">
        <v>6655.8221269126661</v>
      </c>
      <c r="AR6749" s="281">
        <v>6709.0307712969561</v>
      </c>
    </row>
    <row r="6750" spans="1:44" x14ac:dyDescent="0.2">
      <c r="A6750" s="260" t="s">
        <v>8410</v>
      </c>
      <c r="B6750" s="261" t="s">
        <v>4434</v>
      </c>
      <c r="C6750" s="261" t="s">
        <v>4455</v>
      </c>
      <c r="D6750" s="262" t="s">
        <v>12578</v>
      </c>
      <c r="E6750" s="257">
        <v>220</v>
      </c>
      <c r="F6750" s="258">
        <v>331</v>
      </c>
      <c r="G6750" s="258">
        <v>1095</v>
      </c>
      <c r="H6750" s="258">
        <v>363</v>
      </c>
      <c r="I6750" s="258">
        <v>100</v>
      </c>
      <c r="J6750" s="258">
        <v>54</v>
      </c>
      <c r="K6750" s="259">
        <v>16</v>
      </c>
      <c r="L6750" s="257">
        <v>230</v>
      </c>
      <c r="M6750" s="258">
        <v>335</v>
      </c>
      <c r="N6750" s="258">
        <v>1107</v>
      </c>
      <c r="O6750" s="258">
        <v>391</v>
      </c>
      <c r="P6750" s="258">
        <v>124</v>
      </c>
      <c r="Q6750" s="258">
        <v>57</v>
      </c>
      <c r="R6750" s="259">
        <v>60</v>
      </c>
      <c r="S6750" s="267">
        <v>4483</v>
      </c>
      <c r="T6750" s="90"/>
      <c r="U6750" s="260">
        <v>53</v>
      </c>
      <c r="V6750" s="273">
        <v>96.6411304252196</v>
      </c>
      <c r="W6750" s="273">
        <v>103.39018952062401</v>
      </c>
      <c r="X6750" s="274">
        <v>1.3535288009999999</v>
      </c>
      <c r="Z6750" s="257">
        <v>10243.220000000001</v>
      </c>
      <c r="AA6750" s="258">
        <v>3966.1263589172172</v>
      </c>
      <c r="AB6750" s="276">
        <v>0.88470362679393644</v>
      </c>
      <c r="AC6750" s="92"/>
      <c r="AD6750" s="257">
        <v>438600.09919433598</v>
      </c>
      <c r="AE6750" s="258">
        <v>4447.4010031314847</v>
      </c>
      <c r="AF6750" s="276">
        <v>0.99205911290017501</v>
      </c>
      <c r="AG6750" s="93"/>
      <c r="AH6750" s="257">
        <v>6067.8696148829995</v>
      </c>
      <c r="AI6750" s="258">
        <v>5146.9870649368722</v>
      </c>
      <c r="AJ6750" s="258">
        <v>4801.7137911696991</v>
      </c>
      <c r="AK6750" s="276">
        <v>1.0710938637451928</v>
      </c>
      <c r="AL6750" s="93"/>
      <c r="AM6750" s="257">
        <v>4505.79</v>
      </c>
      <c r="AN6750" s="258">
        <v>4495.8116003730374</v>
      </c>
      <c r="AO6750" s="276">
        <v>1.0028578185083732</v>
      </c>
      <c r="AQ6750" s="280">
        <v>4226.4038500956631</v>
      </c>
      <c r="AR6750" s="281">
        <v>4260.1909939219422</v>
      </c>
    </row>
    <row r="6751" spans="1:44" x14ac:dyDescent="0.2">
      <c r="A6751" s="260" t="s">
        <v>8410</v>
      </c>
      <c r="B6751" s="261" t="s">
        <v>4434</v>
      </c>
      <c r="C6751" s="261" t="s">
        <v>4456</v>
      </c>
      <c r="D6751" s="262" t="s">
        <v>12579</v>
      </c>
      <c r="E6751" s="257">
        <v>347</v>
      </c>
      <c r="F6751" s="258">
        <v>665</v>
      </c>
      <c r="G6751" s="258">
        <v>2112</v>
      </c>
      <c r="H6751" s="258">
        <v>748</v>
      </c>
      <c r="I6751" s="258">
        <v>172</v>
      </c>
      <c r="J6751" s="258">
        <v>107</v>
      </c>
      <c r="K6751" s="259">
        <v>19</v>
      </c>
      <c r="L6751" s="257">
        <v>397</v>
      </c>
      <c r="M6751" s="258">
        <v>595</v>
      </c>
      <c r="N6751" s="258">
        <v>2132</v>
      </c>
      <c r="O6751" s="258">
        <v>702</v>
      </c>
      <c r="P6751" s="258">
        <v>202</v>
      </c>
      <c r="Q6751" s="258">
        <v>106</v>
      </c>
      <c r="R6751" s="259">
        <v>35</v>
      </c>
      <c r="S6751" s="267">
        <v>8339</v>
      </c>
      <c r="T6751" s="90"/>
      <c r="U6751" s="260">
        <v>2</v>
      </c>
      <c r="V6751" s="273">
        <v>100.52570084748</v>
      </c>
      <c r="W6751" s="273">
        <v>106.112549442646</v>
      </c>
      <c r="X6751" s="274">
        <v>1.3535288009999999</v>
      </c>
      <c r="Z6751" s="257">
        <v>18278.55</v>
      </c>
      <c r="AA6751" s="258">
        <v>7077.3681476905012</v>
      </c>
      <c r="AB6751" s="276">
        <v>0.84870705692415171</v>
      </c>
      <c r="AC6751" s="92"/>
      <c r="AD6751" s="257">
        <v>829691.25651890226</v>
      </c>
      <c r="AE6751" s="258">
        <v>8413.0617692738524</v>
      </c>
      <c r="AF6751" s="276">
        <v>1.0088813729792363</v>
      </c>
      <c r="AG6751" s="93"/>
      <c r="AH6751" s="257">
        <v>11287.076671539</v>
      </c>
      <c r="AI6751" s="258">
        <v>9574.1077703565879</v>
      </c>
      <c r="AJ6751" s="258">
        <v>8931.8517297711624</v>
      </c>
      <c r="AK6751" s="276">
        <v>1.0710938637451928</v>
      </c>
      <c r="AL6751" s="93"/>
      <c r="AM6751" s="257">
        <v>8339.86</v>
      </c>
      <c r="AN6751" s="258">
        <v>8321.3907735351822</v>
      </c>
      <c r="AO6751" s="276">
        <v>0.99788832876066458</v>
      </c>
      <c r="AQ6751" s="280">
        <v>7631.7013224935172</v>
      </c>
      <c r="AR6751" s="281">
        <v>7692.7114387455304</v>
      </c>
    </row>
    <row r="6752" spans="1:44" x14ac:dyDescent="0.2">
      <c r="A6752" s="260" t="s">
        <v>8410</v>
      </c>
      <c r="B6752" s="261" t="s">
        <v>4502</v>
      </c>
      <c r="C6752" s="261" t="s">
        <v>4511</v>
      </c>
      <c r="D6752" s="262" t="s">
        <v>12629</v>
      </c>
      <c r="E6752" s="257">
        <v>268</v>
      </c>
      <c r="F6752" s="258">
        <v>509</v>
      </c>
      <c r="G6752" s="258">
        <v>1653</v>
      </c>
      <c r="H6752" s="258">
        <v>792</v>
      </c>
      <c r="I6752" s="258">
        <v>207</v>
      </c>
      <c r="J6752" s="258">
        <v>160</v>
      </c>
      <c r="K6752" s="259">
        <v>35</v>
      </c>
      <c r="L6752" s="257">
        <v>261</v>
      </c>
      <c r="M6752" s="258">
        <v>493</v>
      </c>
      <c r="N6752" s="258">
        <v>1683</v>
      </c>
      <c r="O6752" s="258">
        <v>851</v>
      </c>
      <c r="P6752" s="258">
        <v>281</v>
      </c>
      <c r="Q6752" s="258">
        <v>210</v>
      </c>
      <c r="R6752" s="259">
        <v>77</v>
      </c>
      <c r="S6752" s="267">
        <v>7480</v>
      </c>
      <c r="T6752" s="90"/>
      <c r="U6752" s="260">
        <v>37</v>
      </c>
      <c r="V6752" s="273">
        <v>91.485766671991897</v>
      </c>
      <c r="W6752" s="273">
        <v>86.353877005347499</v>
      </c>
      <c r="X6752" s="274">
        <v>1.309159315</v>
      </c>
      <c r="Z6752" s="257">
        <v>18258.03</v>
      </c>
      <c r="AA6752" s="258">
        <v>7069.4229006993228</v>
      </c>
      <c r="AB6752" s="276">
        <v>0.94511001346247636</v>
      </c>
      <c r="AC6752" s="92"/>
      <c r="AD6752" s="257">
        <v>691574.26010860223</v>
      </c>
      <c r="AE6752" s="258">
        <v>7012.5566861400084</v>
      </c>
      <c r="AF6752" s="276">
        <v>0.93750757836096366</v>
      </c>
      <c r="AG6752" s="93"/>
      <c r="AH6752" s="257">
        <v>9792.5116761999998</v>
      </c>
      <c r="AI6752" s="258">
        <v>8306.3635393583736</v>
      </c>
      <c r="AJ6752" s="258">
        <v>7876.6544988920195</v>
      </c>
      <c r="AK6752" s="276">
        <v>1.0530286763224626</v>
      </c>
      <c r="AL6752" s="93"/>
      <c r="AM6752" s="257">
        <v>7495.91</v>
      </c>
      <c r="AN6752" s="258">
        <v>7479.309762184268</v>
      </c>
      <c r="AO6752" s="276">
        <v>0.99990772221714819</v>
      </c>
      <c r="AQ6752" s="280">
        <v>6978.4483749777992</v>
      </c>
      <c r="AR6752" s="281">
        <v>7034.2361906462675</v>
      </c>
    </row>
    <row r="6753" spans="1:44" x14ac:dyDescent="0.2">
      <c r="A6753" s="260" t="s">
        <v>8410</v>
      </c>
      <c r="B6753" s="261" t="s">
        <v>4502</v>
      </c>
      <c r="C6753" s="261" t="s">
        <v>4512</v>
      </c>
      <c r="D6753" s="262" t="s">
        <v>12630</v>
      </c>
      <c r="E6753" s="257">
        <v>116</v>
      </c>
      <c r="F6753" s="258">
        <v>206</v>
      </c>
      <c r="G6753" s="258">
        <v>1033</v>
      </c>
      <c r="H6753" s="258">
        <v>549</v>
      </c>
      <c r="I6753" s="258">
        <v>200</v>
      </c>
      <c r="J6753" s="258">
        <v>115</v>
      </c>
      <c r="K6753" s="259">
        <v>20</v>
      </c>
      <c r="L6753" s="257">
        <v>122</v>
      </c>
      <c r="M6753" s="258">
        <v>187</v>
      </c>
      <c r="N6753" s="258">
        <v>950</v>
      </c>
      <c r="O6753" s="258">
        <v>482</v>
      </c>
      <c r="P6753" s="258">
        <v>183</v>
      </c>
      <c r="Q6753" s="258">
        <v>103</v>
      </c>
      <c r="R6753" s="259">
        <v>34</v>
      </c>
      <c r="S6753" s="267">
        <v>4300</v>
      </c>
      <c r="T6753" s="90"/>
      <c r="U6753" s="260">
        <v>1</v>
      </c>
      <c r="V6753" s="273">
        <v>84.844661575290402</v>
      </c>
      <c r="W6753" s="273">
        <v>79.693308550185805</v>
      </c>
      <c r="X6753" s="274">
        <v>1.309159315</v>
      </c>
      <c r="Z6753" s="257">
        <v>10671.52</v>
      </c>
      <c r="AA6753" s="258">
        <v>4131.9620941180856</v>
      </c>
      <c r="AB6753" s="276">
        <v>0.96092141723676405</v>
      </c>
      <c r="AC6753" s="92"/>
      <c r="AD6753" s="257">
        <v>383324.23574173503</v>
      </c>
      <c r="AE6753" s="258">
        <v>3886.9042521739989</v>
      </c>
      <c r="AF6753" s="276">
        <v>0.90393122143581373</v>
      </c>
      <c r="AG6753" s="93"/>
      <c r="AH6753" s="257">
        <v>5629.3850545000005</v>
      </c>
      <c r="AI6753" s="258">
        <v>4775.0485587220601</v>
      </c>
      <c r="AJ6753" s="258">
        <v>4528.0233081865881</v>
      </c>
      <c r="AK6753" s="276">
        <v>1.0530286763224623</v>
      </c>
      <c r="AL6753" s="93"/>
      <c r="AM6753" s="257">
        <v>4300.43</v>
      </c>
      <c r="AN6753" s="258">
        <v>4290.9063850273142</v>
      </c>
      <c r="AO6753" s="276">
        <v>0.9978852058203056</v>
      </c>
      <c r="AQ6753" s="280">
        <v>3924.754516660601</v>
      </c>
      <c r="AR6753" s="281">
        <v>3956.1301849688366</v>
      </c>
    </row>
    <row r="6754" spans="1:44" x14ac:dyDescent="0.2">
      <c r="A6754" s="260" t="s">
        <v>8410</v>
      </c>
      <c r="B6754" s="261" t="s">
        <v>4434</v>
      </c>
      <c r="C6754" s="261" t="s">
        <v>4457</v>
      </c>
      <c r="D6754" s="262" t="s">
        <v>12580</v>
      </c>
      <c r="E6754" s="257">
        <v>214</v>
      </c>
      <c r="F6754" s="258">
        <v>426</v>
      </c>
      <c r="G6754" s="258">
        <v>1771</v>
      </c>
      <c r="H6754" s="258">
        <v>828</v>
      </c>
      <c r="I6754" s="258">
        <v>190</v>
      </c>
      <c r="J6754" s="258">
        <v>101</v>
      </c>
      <c r="K6754" s="259">
        <v>40</v>
      </c>
      <c r="L6754" s="257">
        <v>197</v>
      </c>
      <c r="M6754" s="258">
        <v>383</v>
      </c>
      <c r="N6754" s="258">
        <v>1889</v>
      </c>
      <c r="O6754" s="258">
        <v>779</v>
      </c>
      <c r="P6754" s="258">
        <v>221</v>
      </c>
      <c r="Q6754" s="258">
        <v>130</v>
      </c>
      <c r="R6754" s="259">
        <v>48</v>
      </c>
      <c r="S6754" s="267">
        <v>7217</v>
      </c>
      <c r="T6754" s="90"/>
      <c r="U6754" s="260">
        <v>23</v>
      </c>
      <c r="V6754" s="273">
        <v>116.511932294833</v>
      </c>
      <c r="W6754" s="273">
        <v>136.075900277008</v>
      </c>
      <c r="X6754" s="274">
        <v>1.3535288009999999</v>
      </c>
      <c r="Z6754" s="257">
        <v>16623.920000000002</v>
      </c>
      <c r="AA6754" s="258">
        <v>6436.7032339958632</v>
      </c>
      <c r="AB6754" s="276">
        <v>0.89188073077398689</v>
      </c>
      <c r="AC6754" s="92"/>
      <c r="AD6754" s="257">
        <v>799385.38489389874</v>
      </c>
      <c r="AE6754" s="258">
        <v>8105.7605075700912</v>
      </c>
      <c r="AF6754" s="276">
        <v>1.1231481928183582</v>
      </c>
      <c r="AG6754" s="93"/>
      <c r="AH6754" s="257">
        <v>9768.417356816999</v>
      </c>
      <c r="AI6754" s="258">
        <v>8285.9258638521969</v>
      </c>
      <c r="AJ6754" s="258">
        <v>7730.0844146490545</v>
      </c>
      <c r="AK6754" s="276">
        <v>1.0710938637451926</v>
      </c>
      <c r="AL6754" s="93"/>
      <c r="AM6754" s="257">
        <v>7226.89</v>
      </c>
      <c r="AN6754" s="258">
        <v>7210.8855265380553</v>
      </c>
      <c r="AO6754" s="276">
        <v>0.99915276798365737</v>
      </c>
      <c r="AQ6754" s="280">
        <v>7736.7751630138764</v>
      </c>
      <c r="AR6754" s="281">
        <v>7798.6252711568586</v>
      </c>
    </row>
    <row r="6755" spans="1:44" x14ac:dyDescent="0.2">
      <c r="A6755" s="260" t="s">
        <v>8410</v>
      </c>
      <c r="B6755" s="261" t="s">
        <v>4502</v>
      </c>
      <c r="C6755" s="261" t="s">
        <v>4513</v>
      </c>
      <c r="D6755" s="262" t="s">
        <v>12631</v>
      </c>
      <c r="E6755" s="257">
        <v>378</v>
      </c>
      <c r="F6755" s="258">
        <v>562</v>
      </c>
      <c r="G6755" s="258">
        <v>2283</v>
      </c>
      <c r="H6755" s="258">
        <v>1010</v>
      </c>
      <c r="I6755" s="258">
        <v>306</v>
      </c>
      <c r="J6755" s="258">
        <v>190</v>
      </c>
      <c r="K6755" s="259">
        <v>78</v>
      </c>
      <c r="L6755" s="257">
        <v>379</v>
      </c>
      <c r="M6755" s="258">
        <v>496</v>
      </c>
      <c r="N6755" s="258">
        <v>2333</v>
      </c>
      <c r="O6755" s="258">
        <v>1112</v>
      </c>
      <c r="P6755" s="258">
        <v>393</v>
      </c>
      <c r="Q6755" s="258">
        <v>274</v>
      </c>
      <c r="R6755" s="259">
        <v>153</v>
      </c>
      <c r="S6755" s="267">
        <v>9947</v>
      </c>
      <c r="T6755" s="90"/>
      <c r="U6755" s="260">
        <v>88</v>
      </c>
      <c r="V6755" s="273">
        <v>90.300692875108993</v>
      </c>
      <c r="W6755" s="273">
        <v>103.230081382497</v>
      </c>
      <c r="X6755" s="274">
        <v>1.309159315</v>
      </c>
      <c r="Z6755" s="257">
        <v>24930.21</v>
      </c>
      <c r="AA6755" s="258">
        <v>9652.8594537988629</v>
      </c>
      <c r="AB6755" s="276">
        <v>0.97042922024719647</v>
      </c>
      <c r="AC6755" s="92"/>
      <c r="AD6755" s="257">
        <v>956330.24338388687</v>
      </c>
      <c r="AE6755" s="258">
        <v>9697.1799403674195</v>
      </c>
      <c r="AF6755" s="276">
        <v>0.97488488392152606</v>
      </c>
      <c r="AG6755" s="93"/>
      <c r="AH6755" s="257">
        <v>13022.207706305</v>
      </c>
      <c r="AI6755" s="258">
        <v>11045.90884037403</v>
      </c>
      <c r="AJ6755" s="258">
        <v>10474.476243379535</v>
      </c>
      <c r="AK6755" s="276">
        <v>1.0530286763224626</v>
      </c>
      <c r="AL6755" s="93"/>
      <c r="AM6755" s="257">
        <v>9984.84</v>
      </c>
      <c r="AN6755" s="258">
        <v>9962.7278456982513</v>
      </c>
      <c r="AO6755" s="276">
        <v>1.0015811647429629</v>
      </c>
      <c r="AQ6755" s="280">
        <v>9925.1177150364219</v>
      </c>
      <c r="AR6755" s="281">
        <v>10004.462091869484</v>
      </c>
    </row>
    <row r="6756" spans="1:44" x14ac:dyDescent="0.2">
      <c r="A6756" s="260" t="s">
        <v>8410</v>
      </c>
      <c r="B6756" s="261" t="s">
        <v>4434</v>
      </c>
      <c r="C6756" s="261" t="s">
        <v>4458</v>
      </c>
      <c r="D6756" s="262" t="s">
        <v>12581</v>
      </c>
      <c r="E6756" s="257">
        <v>281</v>
      </c>
      <c r="F6756" s="258">
        <v>465</v>
      </c>
      <c r="G6756" s="258">
        <v>2195</v>
      </c>
      <c r="H6756" s="258">
        <v>890</v>
      </c>
      <c r="I6756" s="258">
        <v>228</v>
      </c>
      <c r="J6756" s="258">
        <v>155</v>
      </c>
      <c r="K6756" s="259">
        <v>63</v>
      </c>
      <c r="L6756" s="257">
        <v>259</v>
      </c>
      <c r="M6756" s="258">
        <v>381</v>
      </c>
      <c r="N6756" s="258">
        <v>1997</v>
      </c>
      <c r="O6756" s="258">
        <v>900</v>
      </c>
      <c r="P6756" s="258">
        <v>262</v>
      </c>
      <c r="Q6756" s="258">
        <v>212</v>
      </c>
      <c r="R6756" s="259">
        <v>92</v>
      </c>
      <c r="S6756" s="267">
        <v>8380</v>
      </c>
      <c r="T6756" s="90"/>
      <c r="U6756" s="260">
        <v>52</v>
      </c>
      <c r="V6756" s="273">
        <v>92.185404424566201</v>
      </c>
      <c r="W6756" s="273">
        <v>84.356401384083</v>
      </c>
      <c r="X6756" s="274">
        <v>1.3535288009999999</v>
      </c>
      <c r="Z6756" s="257">
        <v>20013.04</v>
      </c>
      <c r="AA6756" s="258">
        <v>7748.9544758449601</v>
      </c>
      <c r="AB6756" s="276">
        <v>0.92469623816765634</v>
      </c>
      <c r="AC6756" s="92"/>
      <c r="AD6756" s="257">
        <v>772353.09084109252</v>
      </c>
      <c r="AE6756" s="258">
        <v>7831.6532925734828</v>
      </c>
      <c r="AF6756" s="276">
        <v>0.9345648320493416</v>
      </c>
      <c r="AG6756" s="93"/>
      <c r="AH6756" s="257">
        <v>11342.57135238</v>
      </c>
      <c r="AI6756" s="258">
        <v>9621.1803712181554</v>
      </c>
      <c r="AJ6756" s="258">
        <v>8975.7665781847136</v>
      </c>
      <c r="AK6756" s="276">
        <v>1.0710938637451926</v>
      </c>
      <c r="AL6756" s="93"/>
      <c r="AM6756" s="257">
        <v>8402.36</v>
      </c>
      <c r="AN6756" s="258">
        <v>8383.7523627400296</v>
      </c>
      <c r="AO6756" s="276">
        <v>1.000447775983297</v>
      </c>
      <c r="AQ6756" s="280">
        <v>7760.2283027853691</v>
      </c>
      <c r="AR6756" s="281">
        <v>7822.265902383202</v>
      </c>
    </row>
    <row r="6757" spans="1:44" x14ac:dyDescent="0.2">
      <c r="A6757" s="260" t="s">
        <v>8410</v>
      </c>
      <c r="B6757" s="261" t="s">
        <v>4434</v>
      </c>
      <c r="C6757" s="261" t="s">
        <v>4459</v>
      </c>
      <c r="D6757" s="262" t="s">
        <v>12582</v>
      </c>
      <c r="E6757" s="257">
        <v>14</v>
      </c>
      <c r="F6757" s="258">
        <v>46</v>
      </c>
      <c r="G6757" s="258">
        <v>244</v>
      </c>
      <c r="H6757" s="258">
        <v>190</v>
      </c>
      <c r="I6757" s="258">
        <v>102</v>
      </c>
      <c r="J6757" s="258">
        <v>67</v>
      </c>
      <c r="K6757" s="259">
        <v>18</v>
      </c>
      <c r="L6757" s="257">
        <v>17</v>
      </c>
      <c r="M6757" s="258">
        <v>40</v>
      </c>
      <c r="N6757" s="258">
        <v>209</v>
      </c>
      <c r="O6757" s="258">
        <v>213</v>
      </c>
      <c r="P6757" s="258">
        <v>104</v>
      </c>
      <c r="Q6757" s="258">
        <v>91</v>
      </c>
      <c r="R6757" s="259">
        <v>21</v>
      </c>
      <c r="S6757" s="267">
        <v>1376</v>
      </c>
      <c r="T6757" s="90"/>
      <c r="U6757" s="260">
        <v>0</v>
      </c>
      <c r="V6757" s="273">
        <v>92.759029966736904</v>
      </c>
      <c r="W6757" s="273">
        <v>81.4433139534883</v>
      </c>
      <c r="X6757" s="274">
        <v>1.3535288009999999</v>
      </c>
      <c r="Z6757" s="257">
        <v>4213.0199999999995</v>
      </c>
      <c r="AA6757" s="258">
        <v>1631.2614268409163</v>
      </c>
      <c r="AB6757" s="276">
        <v>1.1855097578785729</v>
      </c>
      <c r="AC6757" s="92"/>
      <c r="AD6757" s="257">
        <v>126077.84340991914</v>
      </c>
      <c r="AE6757" s="258">
        <v>1278.4281815802417</v>
      </c>
      <c r="AF6757" s="276">
        <v>0.9290902482414547</v>
      </c>
      <c r="AG6757" s="93"/>
      <c r="AH6757" s="257">
        <v>1862.4556301759999</v>
      </c>
      <c r="AI6757" s="258">
        <v>1579.8024094028854</v>
      </c>
      <c r="AJ6757" s="258">
        <v>1473.8251565133851</v>
      </c>
      <c r="AK6757" s="276">
        <v>1.0710938637451926</v>
      </c>
      <c r="AL6757" s="93"/>
      <c r="AM6757" s="257">
        <v>1376</v>
      </c>
      <c r="AN6757" s="258">
        <v>1372.9527479339472</v>
      </c>
      <c r="AO6757" s="276">
        <v>0.99778542727757791</v>
      </c>
      <c r="AQ6757" s="280">
        <v>1619.7431674168974</v>
      </c>
      <c r="AR6757" s="281">
        <v>1632.6918815720555</v>
      </c>
    </row>
    <row r="6758" spans="1:44" x14ac:dyDescent="0.2">
      <c r="A6758" s="260" t="s">
        <v>8410</v>
      </c>
      <c r="B6758" s="261" t="s">
        <v>4434</v>
      </c>
      <c r="C6758" s="261" t="s">
        <v>4460</v>
      </c>
      <c r="D6758" s="262" t="s">
        <v>12583</v>
      </c>
      <c r="E6758" s="257">
        <v>209</v>
      </c>
      <c r="F6758" s="258">
        <v>299</v>
      </c>
      <c r="G6758" s="258">
        <v>1435</v>
      </c>
      <c r="H6758" s="258">
        <v>602</v>
      </c>
      <c r="I6758" s="258">
        <v>155</v>
      </c>
      <c r="J6758" s="258">
        <v>92</v>
      </c>
      <c r="K6758" s="259">
        <v>20</v>
      </c>
      <c r="L6758" s="257">
        <v>169</v>
      </c>
      <c r="M6758" s="258">
        <v>271</v>
      </c>
      <c r="N6758" s="258">
        <v>1245</v>
      </c>
      <c r="O6758" s="258">
        <v>545</v>
      </c>
      <c r="P6758" s="258">
        <v>146</v>
      </c>
      <c r="Q6758" s="258">
        <v>98</v>
      </c>
      <c r="R6758" s="259">
        <v>24</v>
      </c>
      <c r="S6758" s="267">
        <v>5310</v>
      </c>
      <c r="T6758" s="90"/>
      <c r="U6758" s="260">
        <v>0</v>
      </c>
      <c r="V6758" s="273">
        <v>98.511293789180698</v>
      </c>
      <c r="W6758" s="273">
        <v>97.977589453860602</v>
      </c>
      <c r="X6758" s="274">
        <v>1.3535288009999999</v>
      </c>
      <c r="Z6758" s="257">
        <v>12170.41</v>
      </c>
      <c r="AA6758" s="258">
        <v>4712.325216077531</v>
      </c>
      <c r="AB6758" s="276">
        <v>0.88744354351742583</v>
      </c>
      <c r="AC6758" s="92"/>
      <c r="AD6758" s="257">
        <v>515299.38378086651</v>
      </c>
      <c r="AE6758" s="258">
        <v>5225.131048875186</v>
      </c>
      <c r="AF6758" s="276">
        <v>0.98401714668082596</v>
      </c>
      <c r="AG6758" s="93"/>
      <c r="AH6758" s="257">
        <v>7187.2379333099998</v>
      </c>
      <c r="AI6758" s="258">
        <v>6096.4758676811934</v>
      </c>
      <c r="AJ6758" s="258">
        <v>5687.5084164869731</v>
      </c>
      <c r="AK6758" s="276">
        <v>1.0710938637451928</v>
      </c>
      <c r="AL6758" s="93"/>
      <c r="AM6758" s="257">
        <v>5310</v>
      </c>
      <c r="AN6758" s="258">
        <v>5298.240618843939</v>
      </c>
      <c r="AO6758" s="276">
        <v>0.99778542727757802</v>
      </c>
      <c r="AQ6758" s="280">
        <v>4955.6726304814556</v>
      </c>
      <c r="AR6758" s="281">
        <v>4995.2897683274387</v>
      </c>
    </row>
    <row r="6759" spans="1:44" x14ac:dyDescent="0.2">
      <c r="A6759" s="260" t="s">
        <v>8410</v>
      </c>
      <c r="B6759" s="261" t="s">
        <v>4502</v>
      </c>
      <c r="C6759" s="261" t="s">
        <v>4514</v>
      </c>
      <c r="D6759" s="262" t="s">
        <v>12632</v>
      </c>
      <c r="E6759" s="257">
        <v>119</v>
      </c>
      <c r="F6759" s="258">
        <v>259</v>
      </c>
      <c r="G6759" s="258">
        <v>903</v>
      </c>
      <c r="H6759" s="258">
        <v>635</v>
      </c>
      <c r="I6759" s="258">
        <v>254</v>
      </c>
      <c r="J6759" s="258">
        <v>140</v>
      </c>
      <c r="K6759" s="259">
        <v>36</v>
      </c>
      <c r="L6759" s="257">
        <v>108</v>
      </c>
      <c r="M6759" s="258">
        <v>205</v>
      </c>
      <c r="N6759" s="258">
        <v>883</v>
      </c>
      <c r="O6759" s="258">
        <v>632</v>
      </c>
      <c r="P6759" s="258">
        <v>287</v>
      </c>
      <c r="Q6759" s="258">
        <v>155</v>
      </c>
      <c r="R6759" s="259">
        <v>65</v>
      </c>
      <c r="S6759" s="267">
        <v>4681</v>
      </c>
      <c r="T6759" s="90"/>
      <c r="U6759" s="260">
        <v>46</v>
      </c>
      <c r="V6759" s="273">
        <v>77.522128314538605</v>
      </c>
      <c r="W6759" s="273">
        <v>73.696924391285705</v>
      </c>
      <c r="X6759" s="274">
        <v>1.309159315</v>
      </c>
      <c r="Z6759" s="257">
        <v>12644.629999999997</v>
      </c>
      <c r="AA6759" s="258">
        <v>4895.940958190432</v>
      </c>
      <c r="AB6759" s="276">
        <v>1.0459177436852023</v>
      </c>
      <c r="AC6759" s="92"/>
      <c r="AD6759" s="257">
        <v>401691.53128770983</v>
      </c>
      <c r="AE6759" s="258">
        <v>4073.148461388796</v>
      </c>
      <c r="AF6759" s="276">
        <v>0.87014493941226145</v>
      </c>
      <c r="AG6759" s="93"/>
      <c r="AH6759" s="257">
        <v>6128.1747535149998</v>
      </c>
      <c r="AI6759" s="258">
        <v>5198.1400705530141</v>
      </c>
      <c r="AJ6759" s="258">
        <v>4929.2272338654466</v>
      </c>
      <c r="AK6759" s="276">
        <v>1.0530286763224623</v>
      </c>
      <c r="AL6759" s="93"/>
      <c r="AM6759" s="257">
        <v>4700.78</v>
      </c>
      <c r="AN6759" s="258">
        <v>4690.369780837892</v>
      </c>
      <c r="AO6759" s="276">
        <v>1.0020016622170245</v>
      </c>
      <c r="AQ6759" s="280">
        <v>4495.0694984212714</v>
      </c>
      <c r="AR6759" s="281">
        <v>4531.0044362641947</v>
      </c>
    </row>
    <row r="6760" spans="1:44" x14ac:dyDescent="0.2">
      <c r="A6760" s="260" t="s">
        <v>8410</v>
      </c>
      <c r="B6760" s="261" t="s">
        <v>4434</v>
      </c>
      <c r="C6760" s="261" t="s">
        <v>4461</v>
      </c>
      <c r="D6760" s="262" t="s">
        <v>12584</v>
      </c>
      <c r="E6760" s="257">
        <v>20</v>
      </c>
      <c r="F6760" s="258">
        <v>51</v>
      </c>
      <c r="G6760" s="258">
        <v>506</v>
      </c>
      <c r="H6760" s="258">
        <v>338</v>
      </c>
      <c r="I6760" s="258">
        <v>139</v>
      </c>
      <c r="J6760" s="258">
        <v>71</v>
      </c>
      <c r="K6760" s="259">
        <v>17</v>
      </c>
      <c r="L6760" s="257">
        <v>21</v>
      </c>
      <c r="M6760" s="258">
        <v>51</v>
      </c>
      <c r="N6760" s="258">
        <v>296</v>
      </c>
      <c r="O6760" s="258">
        <v>191</v>
      </c>
      <c r="P6760" s="258">
        <v>103</v>
      </c>
      <c r="Q6760" s="258">
        <v>52</v>
      </c>
      <c r="R6760" s="259">
        <v>30</v>
      </c>
      <c r="S6760" s="267">
        <v>1886</v>
      </c>
      <c r="T6760" s="90"/>
      <c r="U6760" s="260">
        <v>0</v>
      </c>
      <c r="V6760" s="273">
        <v>106.967321161331</v>
      </c>
      <c r="W6760" s="273">
        <v>126.60583554376601</v>
      </c>
      <c r="X6760" s="274">
        <v>1.3535288009999999</v>
      </c>
      <c r="Z6760" s="257">
        <v>4941.63</v>
      </c>
      <c r="AA6760" s="258">
        <v>1913.3757743186309</v>
      </c>
      <c r="AB6760" s="276">
        <v>1.014515256796729</v>
      </c>
      <c r="AC6760" s="92"/>
      <c r="AD6760" s="257">
        <v>199971.66254516016</v>
      </c>
      <c r="AE6760" s="258">
        <v>2027.7108332507667</v>
      </c>
      <c r="AF6760" s="276">
        <v>1.0751382997087839</v>
      </c>
      <c r="AG6760" s="93"/>
      <c r="AH6760" s="257">
        <v>2552.755318686</v>
      </c>
      <c r="AI6760" s="258">
        <v>2165.3396396321527</v>
      </c>
      <c r="AJ6760" s="258">
        <v>2020.0830270234333</v>
      </c>
      <c r="AK6760" s="276">
        <v>1.0710938637451926</v>
      </c>
      <c r="AL6760" s="93"/>
      <c r="AM6760" s="257">
        <v>1886</v>
      </c>
      <c r="AN6760" s="258">
        <v>1881.8233158455121</v>
      </c>
      <c r="AO6760" s="276">
        <v>0.99778542727757802</v>
      </c>
      <c r="AQ6760" s="280">
        <v>2198.5142859082594</v>
      </c>
      <c r="AR6760" s="281">
        <v>2216.0898704990295</v>
      </c>
    </row>
    <row r="6761" spans="1:44" x14ac:dyDescent="0.2">
      <c r="A6761" s="260" t="s">
        <v>8410</v>
      </c>
      <c r="B6761" s="261" t="s">
        <v>4502</v>
      </c>
      <c r="C6761" s="261" t="s">
        <v>4515</v>
      </c>
      <c r="D6761" s="262" t="s">
        <v>12633</v>
      </c>
      <c r="E6761" s="257">
        <v>419</v>
      </c>
      <c r="F6761" s="258">
        <v>1135</v>
      </c>
      <c r="G6761" s="258">
        <v>2979</v>
      </c>
      <c r="H6761" s="258">
        <v>1371</v>
      </c>
      <c r="I6761" s="258">
        <v>414</v>
      </c>
      <c r="J6761" s="258">
        <v>265</v>
      </c>
      <c r="K6761" s="259">
        <v>98</v>
      </c>
      <c r="L6761" s="257">
        <v>426</v>
      </c>
      <c r="M6761" s="258">
        <v>760</v>
      </c>
      <c r="N6761" s="258">
        <v>2485</v>
      </c>
      <c r="O6761" s="258">
        <v>1407</v>
      </c>
      <c r="P6761" s="258">
        <v>499</v>
      </c>
      <c r="Q6761" s="258">
        <v>330</v>
      </c>
      <c r="R6761" s="259">
        <v>185</v>
      </c>
      <c r="S6761" s="267">
        <v>12773</v>
      </c>
      <c r="T6761" s="90"/>
      <c r="U6761" s="260">
        <v>155</v>
      </c>
      <c r="V6761" s="273">
        <v>82.439732378070602</v>
      </c>
      <c r="W6761" s="273">
        <v>77.896211646837799</v>
      </c>
      <c r="X6761" s="274">
        <v>1.309159315</v>
      </c>
      <c r="Z6761" s="257">
        <v>31037.239999999998</v>
      </c>
      <c r="AA6761" s="258">
        <v>12017.472598659386</v>
      </c>
      <c r="AB6761" s="276">
        <v>0.94084965150390554</v>
      </c>
      <c r="AC6761" s="92"/>
      <c r="AD6761" s="257">
        <v>1125194.5583386312</v>
      </c>
      <c r="AE6761" s="258">
        <v>11409.462552939476</v>
      </c>
      <c r="AF6761" s="276">
        <v>0.89324845791430962</v>
      </c>
      <c r="AG6761" s="93"/>
      <c r="AH6761" s="257">
        <v>16721.891930495</v>
      </c>
      <c r="AI6761" s="258">
        <v>14184.115172222526</v>
      </c>
      <c r="AJ6761" s="258">
        <v>13450.335282666812</v>
      </c>
      <c r="AK6761" s="276">
        <v>1.0530286763224623</v>
      </c>
      <c r="AL6761" s="93"/>
      <c r="AM6761" s="257">
        <v>12839.65</v>
      </c>
      <c r="AN6761" s="258">
        <v>12811.215661344551</v>
      </c>
      <c r="AO6761" s="276">
        <v>1.0029919096018596</v>
      </c>
      <c r="AQ6761" s="280">
        <v>11337.649942482458</v>
      </c>
      <c r="AR6761" s="281">
        <v>11428.286526880323</v>
      </c>
    </row>
    <row r="6762" spans="1:44" x14ac:dyDescent="0.2">
      <c r="A6762" s="260" t="s">
        <v>8410</v>
      </c>
      <c r="B6762" s="261" t="s">
        <v>4502</v>
      </c>
      <c r="C6762" s="261" t="s">
        <v>4516</v>
      </c>
      <c r="D6762" s="262" t="s">
        <v>12634</v>
      </c>
      <c r="E6762" s="257">
        <v>655</v>
      </c>
      <c r="F6762" s="258">
        <v>1094</v>
      </c>
      <c r="G6762" s="258">
        <v>3603</v>
      </c>
      <c r="H6762" s="258">
        <v>1560</v>
      </c>
      <c r="I6762" s="258">
        <v>455</v>
      </c>
      <c r="J6762" s="258">
        <v>233</v>
      </c>
      <c r="K6762" s="259">
        <v>50</v>
      </c>
      <c r="L6762" s="257">
        <v>651</v>
      </c>
      <c r="M6762" s="258">
        <v>991</v>
      </c>
      <c r="N6762" s="258">
        <v>3530</v>
      </c>
      <c r="O6762" s="258">
        <v>1433</v>
      </c>
      <c r="P6762" s="258">
        <v>454</v>
      </c>
      <c r="Q6762" s="258">
        <v>264</v>
      </c>
      <c r="R6762" s="259">
        <v>95</v>
      </c>
      <c r="S6762" s="267">
        <v>15068</v>
      </c>
      <c r="T6762" s="90"/>
      <c r="U6762" s="260">
        <v>12</v>
      </c>
      <c r="V6762" s="273">
        <v>88.760555656468199</v>
      </c>
      <c r="W6762" s="273">
        <v>88.352379056340794</v>
      </c>
      <c r="X6762" s="274">
        <v>1.309159315</v>
      </c>
      <c r="Z6762" s="257">
        <v>34837.79</v>
      </c>
      <c r="AA6762" s="258">
        <v>13489.027591462707</v>
      </c>
      <c r="AB6762" s="276">
        <v>0.89521021976789938</v>
      </c>
      <c r="AC6762" s="92"/>
      <c r="AD6762" s="257">
        <v>1389539.744755493</v>
      </c>
      <c r="AE6762" s="258">
        <v>14089.920330771445</v>
      </c>
      <c r="AF6762" s="276">
        <v>0.93508895213508392</v>
      </c>
      <c r="AG6762" s="93"/>
      <c r="AH6762" s="257">
        <v>19726.412558420001</v>
      </c>
      <c r="AI6762" s="258">
        <v>16732.658530889305</v>
      </c>
      <c r="AJ6762" s="258">
        <v>15867.036094826866</v>
      </c>
      <c r="AK6762" s="276">
        <v>1.0530286763224626</v>
      </c>
      <c r="AL6762" s="93"/>
      <c r="AM6762" s="257">
        <v>15073.16</v>
      </c>
      <c r="AN6762" s="258">
        <v>15039.779391023296</v>
      </c>
      <c r="AO6762" s="276">
        <v>0.99812711647353969</v>
      </c>
      <c r="AQ6762" s="280">
        <v>13257.438510265418</v>
      </c>
      <c r="AR6762" s="281">
        <v>13363.422462013014</v>
      </c>
    </row>
    <row r="6763" spans="1:44" x14ac:dyDescent="0.2">
      <c r="A6763" s="260" t="s">
        <v>8410</v>
      </c>
      <c r="B6763" s="261" t="s">
        <v>4571</v>
      </c>
      <c r="C6763" s="261" t="s">
        <v>4572</v>
      </c>
      <c r="D6763" s="262" t="s">
        <v>12685</v>
      </c>
      <c r="E6763" s="257">
        <v>125</v>
      </c>
      <c r="F6763" s="258">
        <v>206</v>
      </c>
      <c r="G6763" s="258">
        <v>992</v>
      </c>
      <c r="H6763" s="258">
        <v>488</v>
      </c>
      <c r="I6763" s="258">
        <v>157</v>
      </c>
      <c r="J6763" s="258">
        <v>95</v>
      </c>
      <c r="K6763" s="259">
        <v>26</v>
      </c>
      <c r="L6763" s="257">
        <v>118</v>
      </c>
      <c r="M6763" s="258">
        <v>243</v>
      </c>
      <c r="N6763" s="258">
        <v>925</v>
      </c>
      <c r="O6763" s="258">
        <v>453</v>
      </c>
      <c r="P6763" s="258">
        <v>155</v>
      </c>
      <c r="Q6763" s="258">
        <v>104</v>
      </c>
      <c r="R6763" s="259">
        <v>57</v>
      </c>
      <c r="S6763" s="267">
        <v>4144</v>
      </c>
      <c r="T6763" s="90"/>
      <c r="U6763" s="260">
        <v>0</v>
      </c>
      <c r="V6763" s="273">
        <v>93.492591775930507</v>
      </c>
      <c r="W6763" s="273">
        <v>90.737704918032705</v>
      </c>
      <c r="X6763" s="274">
        <v>1.3185002589999999</v>
      </c>
      <c r="Z6763" s="257">
        <v>10190.939999999999</v>
      </c>
      <c r="AA6763" s="258">
        <v>3945.8837900722442</v>
      </c>
      <c r="AB6763" s="276">
        <v>0.95219203428384269</v>
      </c>
      <c r="AC6763" s="92"/>
      <c r="AD6763" s="257">
        <v>389612.45414236025</v>
      </c>
      <c r="AE6763" s="258">
        <v>3950.6667293695609</v>
      </c>
      <c r="AF6763" s="276">
        <v>0.95334621847721068</v>
      </c>
      <c r="AG6763" s="93"/>
      <c r="AH6763" s="257">
        <v>5463.8650732959995</v>
      </c>
      <c r="AI6763" s="258">
        <v>4634.6485079108143</v>
      </c>
      <c r="AJ6763" s="258">
        <v>4379.511283797191</v>
      </c>
      <c r="AK6763" s="276">
        <v>1.0568318735031832</v>
      </c>
      <c r="AL6763" s="93"/>
      <c r="AM6763" s="257">
        <v>4144</v>
      </c>
      <c r="AN6763" s="258">
        <v>4134.822810638283</v>
      </c>
      <c r="AO6763" s="276">
        <v>0.99778542727757791</v>
      </c>
      <c r="AQ6763" s="280">
        <v>3966.7789378782691</v>
      </c>
      <c r="AR6763" s="281">
        <v>3998.4905620521199</v>
      </c>
    </row>
    <row r="6764" spans="1:44" x14ac:dyDescent="0.2">
      <c r="A6764" s="260" t="s">
        <v>8410</v>
      </c>
      <c r="B6764" s="261" t="s">
        <v>4502</v>
      </c>
      <c r="C6764" s="261" t="s">
        <v>4517</v>
      </c>
      <c r="D6764" s="262" t="s">
        <v>12635</v>
      </c>
      <c r="E6764" s="257">
        <v>261</v>
      </c>
      <c r="F6764" s="258">
        <v>621</v>
      </c>
      <c r="G6764" s="258">
        <v>1927</v>
      </c>
      <c r="H6764" s="258">
        <v>1479</v>
      </c>
      <c r="I6764" s="258">
        <v>513</v>
      </c>
      <c r="J6764" s="258">
        <v>385</v>
      </c>
      <c r="K6764" s="259">
        <v>119</v>
      </c>
      <c r="L6764" s="257">
        <v>259</v>
      </c>
      <c r="M6764" s="258">
        <v>631</v>
      </c>
      <c r="N6764" s="258">
        <v>2076</v>
      </c>
      <c r="O6764" s="258">
        <v>1633</v>
      </c>
      <c r="P6764" s="258">
        <v>620</v>
      </c>
      <c r="Q6764" s="258">
        <v>469</v>
      </c>
      <c r="R6764" s="259">
        <v>241</v>
      </c>
      <c r="S6764" s="267">
        <v>11234</v>
      </c>
      <c r="T6764" s="90"/>
      <c r="U6764" s="260">
        <v>34</v>
      </c>
      <c r="V6764" s="273">
        <v>77.204507613065402</v>
      </c>
      <c r="W6764" s="273">
        <v>73.192256341789005</v>
      </c>
      <c r="X6764" s="274">
        <v>1.309159315</v>
      </c>
      <c r="Z6764" s="257">
        <v>31301.489999999998</v>
      </c>
      <c r="AA6764" s="258">
        <v>12119.788949410797</v>
      </c>
      <c r="AB6764" s="276">
        <v>1.0788489362124618</v>
      </c>
      <c r="AC6764" s="92"/>
      <c r="AD6764" s="257">
        <v>961751.23037223821</v>
      </c>
      <c r="AE6764" s="258">
        <v>9752.1486989569476</v>
      </c>
      <c r="AF6764" s="276">
        <v>0.86809228226428237</v>
      </c>
      <c r="AG6764" s="93"/>
      <c r="AH6764" s="257">
        <v>14707.095744710001</v>
      </c>
      <c r="AI6764" s="258">
        <v>12475.091978763634</v>
      </c>
      <c r="AJ6764" s="258">
        <v>11829.724149806545</v>
      </c>
      <c r="AK6764" s="276">
        <v>1.0530286763224626</v>
      </c>
      <c r="AL6764" s="93"/>
      <c r="AM6764" s="257">
        <v>11248.62</v>
      </c>
      <c r="AN6764" s="258">
        <v>11223.709112983108</v>
      </c>
      <c r="AO6764" s="276">
        <v>0.99908395166308595</v>
      </c>
      <c r="AQ6764" s="280">
        <v>11068.866090937974</v>
      </c>
      <c r="AR6764" s="281">
        <v>11157.353936367104</v>
      </c>
    </row>
    <row r="6765" spans="1:44" x14ac:dyDescent="0.2">
      <c r="A6765" s="260" t="s">
        <v>8410</v>
      </c>
      <c r="B6765" s="261" t="s">
        <v>4502</v>
      </c>
      <c r="C6765" s="261" t="s">
        <v>4518</v>
      </c>
      <c r="D6765" s="262" t="s">
        <v>12636</v>
      </c>
      <c r="E6765" s="257">
        <v>157</v>
      </c>
      <c r="F6765" s="258">
        <v>298</v>
      </c>
      <c r="G6765" s="258">
        <v>1002</v>
      </c>
      <c r="H6765" s="258">
        <v>478</v>
      </c>
      <c r="I6765" s="258">
        <v>82</v>
      </c>
      <c r="J6765" s="258">
        <v>48</v>
      </c>
      <c r="K6765" s="259">
        <v>9</v>
      </c>
      <c r="L6765" s="257">
        <v>165</v>
      </c>
      <c r="M6765" s="258">
        <v>268</v>
      </c>
      <c r="N6765" s="258">
        <v>1042</v>
      </c>
      <c r="O6765" s="258">
        <v>476</v>
      </c>
      <c r="P6765" s="258">
        <v>100</v>
      </c>
      <c r="Q6765" s="258">
        <v>80</v>
      </c>
      <c r="R6765" s="259">
        <v>35</v>
      </c>
      <c r="S6765" s="267">
        <v>4240</v>
      </c>
      <c r="T6765" s="90"/>
      <c r="U6765" s="260">
        <v>37</v>
      </c>
      <c r="V6765" s="273">
        <v>87.710790517982005</v>
      </c>
      <c r="W6765" s="273">
        <v>90.475483262611903</v>
      </c>
      <c r="X6765" s="274">
        <v>1.309159315</v>
      </c>
      <c r="Z6765" s="257">
        <v>9660.58</v>
      </c>
      <c r="AA6765" s="258">
        <v>3740.5309053626193</v>
      </c>
      <c r="AB6765" s="276">
        <v>0.88220068522703288</v>
      </c>
      <c r="AC6765" s="92"/>
      <c r="AD6765" s="257">
        <v>391972.94105075445</v>
      </c>
      <c r="AE6765" s="258">
        <v>3974.6020450786887</v>
      </c>
      <c r="AF6765" s="276">
        <v>0.93740614270723788</v>
      </c>
      <c r="AG6765" s="93"/>
      <c r="AH6765" s="257">
        <v>5550.8354956000003</v>
      </c>
      <c r="AI6765" s="258">
        <v>4708.4199741817529</v>
      </c>
      <c r="AJ6765" s="258">
        <v>4464.8415876072413</v>
      </c>
      <c r="AK6765" s="276">
        <v>1.0530286763224626</v>
      </c>
      <c r="AL6765" s="93"/>
      <c r="AM6765" s="257">
        <v>4255.91</v>
      </c>
      <c r="AN6765" s="258">
        <v>4246.4849778049165</v>
      </c>
      <c r="AO6765" s="276">
        <v>1.0015294758973861</v>
      </c>
      <c r="AQ6765" s="280">
        <v>3697.9835598152081</v>
      </c>
      <c r="AR6765" s="281">
        <v>3727.546352873866</v>
      </c>
    </row>
    <row r="6766" spans="1:44" x14ac:dyDescent="0.2">
      <c r="A6766" s="260" t="s">
        <v>8410</v>
      </c>
      <c r="B6766" s="261" t="s">
        <v>4434</v>
      </c>
      <c r="C6766" s="261" t="s">
        <v>4462</v>
      </c>
      <c r="D6766" s="262" t="s">
        <v>12585</v>
      </c>
      <c r="E6766" s="257">
        <v>196</v>
      </c>
      <c r="F6766" s="258">
        <v>210</v>
      </c>
      <c r="G6766" s="258">
        <v>3060</v>
      </c>
      <c r="H6766" s="258">
        <v>488</v>
      </c>
      <c r="I6766" s="258">
        <v>97</v>
      </c>
      <c r="J6766" s="258">
        <v>34</v>
      </c>
      <c r="K6766" s="259">
        <v>12</v>
      </c>
      <c r="L6766" s="257">
        <v>156</v>
      </c>
      <c r="M6766" s="258">
        <v>181</v>
      </c>
      <c r="N6766" s="258">
        <v>1400</v>
      </c>
      <c r="O6766" s="258">
        <v>305</v>
      </c>
      <c r="P6766" s="258">
        <v>90</v>
      </c>
      <c r="Q6766" s="258">
        <v>41</v>
      </c>
      <c r="R6766" s="259">
        <v>10</v>
      </c>
      <c r="S6766" s="267">
        <v>6280</v>
      </c>
      <c r="T6766" s="90"/>
      <c r="U6766" s="260">
        <v>0</v>
      </c>
      <c r="V6766" s="273">
        <v>104.93054807135501</v>
      </c>
      <c r="W6766" s="273">
        <v>100.59134309357</v>
      </c>
      <c r="X6766" s="274">
        <v>1.3535288009999999</v>
      </c>
      <c r="Z6766" s="257">
        <v>11461.77</v>
      </c>
      <c r="AA6766" s="258">
        <v>4437.943158191134</v>
      </c>
      <c r="AB6766" s="276">
        <v>0.70667884684572202</v>
      </c>
      <c r="AC6766" s="92"/>
      <c r="AD6766" s="257">
        <v>623845.27144351497</v>
      </c>
      <c r="AE6766" s="258">
        <v>6325.7853591761141</v>
      </c>
      <c r="AF6766" s="276">
        <v>1.0072906622891902</v>
      </c>
      <c r="AG6766" s="93"/>
      <c r="AH6766" s="257">
        <v>8500.1608702800004</v>
      </c>
      <c r="AI6766" s="258">
        <v>7210.144717332937</v>
      </c>
      <c r="AJ6766" s="258">
        <v>6726.469464319809</v>
      </c>
      <c r="AK6766" s="276">
        <v>1.0710938637451926</v>
      </c>
      <c r="AL6766" s="93"/>
      <c r="AM6766" s="257">
        <v>6280</v>
      </c>
      <c r="AN6766" s="258">
        <v>6266.0924833031895</v>
      </c>
      <c r="AO6766" s="276">
        <v>0.99778542727757791</v>
      </c>
      <c r="AQ6766" s="280">
        <v>4777.505893196053</v>
      </c>
      <c r="AR6766" s="281">
        <v>4815.6987125454534</v>
      </c>
    </row>
    <row r="6767" spans="1:44" x14ac:dyDescent="0.2">
      <c r="A6767" s="260" t="s">
        <v>8410</v>
      </c>
      <c r="B6767" s="261" t="s">
        <v>4502</v>
      </c>
      <c r="C6767" s="261" t="s">
        <v>4519</v>
      </c>
      <c r="D6767" s="262" t="s">
        <v>12637</v>
      </c>
      <c r="E6767" s="257">
        <v>78</v>
      </c>
      <c r="F6767" s="258">
        <v>163</v>
      </c>
      <c r="G6767" s="258">
        <v>759</v>
      </c>
      <c r="H6767" s="258">
        <v>511</v>
      </c>
      <c r="I6767" s="258">
        <v>145</v>
      </c>
      <c r="J6767" s="258">
        <v>57</v>
      </c>
      <c r="K6767" s="259">
        <v>14</v>
      </c>
      <c r="L6767" s="257">
        <v>81</v>
      </c>
      <c r="M6767" s="258">
        <v>148</v>
      </c>
      <c r="N6767" s="258">
        <v>717</v>
      </c>
      <c r="O6767" s="258">
        <v>568</v>
      </c>
      <c r="P6767" s="258">
        <v>159</v>
      </c>
      <c r="Q6767" s="258">
        <v>111</v>
      </c>
      <c r="R6767" s="259">
        <v>29</v>
      </c>
      <c r="S6767" s="267">
        <v>3540</v>
      </c>
      <c r="T6767" s="90"/>
      <c r="U6767" s="260">
        <v>0</v>
      </c>
      <c r="V6767" s="273">
        <v>93.531070724322007</v>
      </c>
      <c r="W6767" s="273">
        <v>85.9906779661016</v>
      </c>
      <c r="X6767" s="274">
        <v>1.309159315</v>
      </c>
      <c r="Z6767" s="257">
        <v>9001.6</v>
      </c>
      <c r="AA6767" s="258">
        <v>3485.3769647073109</v>
      </c>
      <c r="AB6767" s="276">
        <v>0.98456976404161323</v>
      </c>
      <c r="AC6767" s="92"/>
      <c r="AD6767" s="257">
        <v>328882.25580358459</v>
      </c>
      <c r="AE6767" s="258">
        <v>3334.863072442954</v>
      </c>
      <c r="AF6767" s="276">
        <v>0.9420517153793655</v>
      </c>
      <c r="AG6767" s="93"/>
      <c r="AH6767" s="257">
        <v>4634.4239751000005</v>
      </c>
      <c r="AI6767" s="258">
        <v>3931.0864878781613</v>
      </c>
      <c r="AJ6767" s="258">
        <v>3727.7215141815173</v>
      </c>
      <c r="AK6767" s="276">
        <v>1.0530286763224626</v>
      </c>
      <c r="AL6767" s="93"/>
      <c r="AM6767" s="257">
        <v>3540</v>
      </c>
      <c r="AN6767" s="258">
        <v>3532.1604125626259</v>
      </c>
      <c r="AO6767" s="276">
        <v>0.99778542727757791</v>
      </c>
      <c r="AQ6767" s="280">
        <v>3449.8630583469348</v>
      </c>
      <c r="AR6767" s="281">
        <v>3477.4423014736171</v>
      </c>
    </row>
    <row r="6768" spans="1:44" x14ac:dyDescent="0.2">
      <c r="A6768" s="260" t="s">
        <v>8410</v>
      </c>
      <c r="B6768" s="261" t="s">
        <v>4434</v>
      </c>
      <c r="C6768" s="261" t="s">
        <v>4463</v>
      </c>
      <c r="D6768" s="262" t="s">
        <v>12586</v>
      </c>
      <c r="E6768" s="257">
        <v>88</v>
      </c>
      <c r="F6768" s="258">
        <v>150</v>
      </c>
      <c r="G6768" s="258">
        <v>929</v>
      </c>
      <c r="H6768" s="258">
        <v>368</v>
      </c>
      <c r="I6768" s="258">
        <v>86</v>
      </c>
      <c r="J6768" s="258">
        <v>54</v>
      </c>
      <c r="K6768" s="259">
        <v>15</v>
      </c>
      <c r="L6768" s="257">
        <v>77</v>
      </c>
      <c r="M6768" s="258">
        <v>161</v>
      </c>
      <c r="N6768" s="258">
        <v>682</v>
      </c>
      <c r="O6768" s="258">
        <v>349</v>
      </c>
      <c r="P6768" s="258">
        <v>95</v>
      </c>
      <c r="Q6768" s="258">
        <v>71</v>
      </c>
      <c r="R6768" s="259">
        <v>24</v>
      </c>
      <c r="S6768" s="267">
        <v>3149</v>
      </c>
      <c r="T6768" s="90"/>
      <c r="U6768" s="260">
        <v>0</v>
      </c>
      <c r="V6768" s="273">
        <v>100.243426270082</v>
      </c>
      <c r="W6768" s="273">
        <v>101.05176246427401</v>
      </c>
      <c r="X6768" s="274">
        <v>1.3535288009999999</v>
      </c>
      <c r="Z6768" s="257">
        <v>7212.7499999999991</v>
      </c>
      <c r="AA6768" s="258">
        <v>2792.7427015411317</v>
      </c>
      <c r="AB6768" s="276">
        <v>0.88686652954624701</v>
      </c>
      <c r="AC6768" s="92"/>
      <c r="AD6768" s="257">
        <v>309305.44267608982</v>
      </c>
      <c r="AE6768" s="258">
        <v>3136.3543659896968</v>
      </c>
      <c r="AF6768" s="276">
        <v>0.99598423816757597</v>
      </c>
      <c r="AG6768" s="93"/>
      <c r="AH6768" s="257">
        <v>4262.2621943489994</v>
      </c>
      <c r="AI6768" s="258">
        <v>3615.4053686116904</v>
      </c>
      <c r="AJ6768" s="258">
        <v>3372.874576933611</v>
      </c>
      <c r="AK6768" s="276">
        <v>1.0710938637451926</v>
      </c>
      <c r="AL6768" s="93"/>
      <c r="AM6768" s="257">
        <v>3149</v>
      </c>
      <c r="AN6768" s="258">
        <v>3142.0263104970927</v>
      </c>
      <c r="AO6768" s="276">
        <v>0.99778542727757791</v>
      </c>
      <c r="AQ6768" s="280">
        <v>2972.6794379906501</v>
      </c>
      <c r="AR6768" s="281">
        <v>2996.4439317028496</v>
      </c>
    </row>
    <row r="6769" spans="1:44" x14ac:dyDescent="0.2">
      <c r="A6769" s="260" t="s">
        <v>8410</v>
      </c>
      <c r="B6769" s="261" t="s">
        <v>4434</v>
      </c>
      <c r="C6769" s="261" t="s">
        <v>4464</v>
      </c>
      <c r="D6769" s="262" t="s">
        <v>12587</v>
      </c>
      <c r="E6769" s="257">
        <v>375</v>
      </c>
      <c r="F6769" s="258">
        <v>599</v>
      </c>
      <c r="G6769" s="258">
        <v>2652</v>
      </c>
      <c r="H6769" s="258">
        <v>791</v>
      </c>
      <c r="I6769" s="258">
        <v>74</v>
      </c>
      <c r="J6769" s="258">
        <v>54</v>
      </c>
      <c r="K6769" s="259">
        <v>13</v>
      </c>
      <c r="L6769" s="257">
        <v>357</v>
      </c>
      <c r="M6769" s="258">
        <v>581</v>
      </c>
      <c r="N6769" s="258">
        <v>1915</v>
      </c>
      <c r="O6769" s="258">
        <v>556</v>
      </c>
      <c r="P6769" s="258">
        <v>119</v>
      </c>
      <c r="Q6769" s="258">
        <v>71</v>
      </c>
      <c r="R6769" s="259">
        <v>13</v>
      </c>
      <c r="S6769" s="267">
        <v>8170</v>
      </c>
      <c r="T6769" s="90"/>
      <c r="U6769" s="260">
        <v>0</v>
      </c>
      <c r="V6769" s="273">
        <v>98.304063669577701</v>
      </c>
      <c r="W6769" s="273">
        <v>95.772120915432595</v>
      </c>
      <c r="X6769" s="274">
        <v>1.3535288009999999</v>
      </c>
      <c r="Z6769" s="257">
        <v>16300.7</v>
      </c>
      <c r="AA6769" s="258">
        <v>6311.5539780266245</v>
      </c>
      <c r="AB6769" s="276">
        <v>0.77252802668624532</v>
      </c>
      <c r="AC6769" s="92"/>
      <c r="AD6769" s="257">
        <v>788134.6839097765</v>
      </c>
      <c r="AE6769" s="258">
        <v>7991.6785022658751</v>
      </c>
      <c r="AF6769" s="276">
        <v>0.97817362328835677</v>
      </c>
      <c r="AG6769" s="93"/>
      <c r="AH6769" s="257">
        <v>11058.33030417</v>
      </c>
      <c r="AI6769" s="258">
        <v>9380.0768058296344</v>
      </c>
      <c r="AJ6769" s="258">
        <v>8750.8368667982249</v>
      </c>
      <c r="AK6769" s="276">
        <v>1.0710938637451928</v>
      </c>
      <c r="AL6769" s="93"/>
      <c r="AM6769" s="257">
        <v>8170</v>
      </c>
      <c r="AN6769" s="258">
        <v>8151.9069408578116</v>
      </c>
      <c r="AO6769" s="276">
        <v>0.99778542727757791</v>
      </c>
      <c r="AQ6769" s="280">
        <v>6598.0702707052551</v>
      </c>
      <c r="AR6769" s="281">
        <v>6650.817229377265</v>
      </c>
    </row>
    <row r="6770" spans="1:44" x14ac:dyDescent="0.2">
      <c r="A6770" s="260" t="s">
        <v>8410</v>
      </c>
      <c r="B6770" s="261" t="s">
        <v>4502</v>
      </c>
      <c r="C6770" s="261" t="s">
        <v>4520</v>
      </c>
      <c r="D6770" s="262" t="s">
        <v>10150</v>
      </c>
      <c r="E6770" s="257">
        <v>441</v>
      </c>
      <c r="F6770" s="258">
        <v>670</v>
      </c>
      <c r="G6770" s="258">
        <v>2495</v>
      </c>
      <c r="H6770" s="258">
        <v>1475</v>
      </c>
      <c r="I6770" s="258">
        <v>491</v>
      </c>
      <c r="J6770" s="258">
        <v>311</v>
      </c>
      <c r="K6770" s="259">
        <v>94</v>
      </c>
      <c r="L6770" s="257">
        <v>449</v>
      </c>
      <c r="M6770" s="258">
        <v>654</v>
      </c>
      <c r="N6770" s="258">
        <v>2746</v>
      </c>
      <c r="O6770" s="258">
        <v>1556</v>
      </c>
      <c r="P6770" s="258">
        <v>553</v>
      </c>
      <c r="Q6770" s="258">
        <v>391</v>
      </c>
      <c r="R6770" s="259">
        <v>152</v>
      </c>
      <c r="S6770" s="267">
        <v>12478</v>
      </c>
      <c r="T6770" s="90"/>
      <c r="U6770" s="260">
        <v>13</v>
      </c>
      <c r="V6770" s="273">
        <v>81.417479412780807</v>
      </c>
      <c r="W6770" s="273">
        <v>74.186027880147407</v>
      </c>
      <c r="X6770" s="274">
        <v>1.309159315</v>
      </c>
      <c r="Z6770" s="257">
        <v>32443.02</v>
      </c>
      <c r="AA6770" s="258">
        <v>12561.783968798723</v>
      </c>
      <c r="AB6770" s="276">
        <v>1.0067145350856486</v>
      </c>
      <c r="AC6770" s="92"/>
      <c r="AD6770" s="257">
        <v>1084915.4161777825</v>
      </c>
      <c r="AE6770" s="258">
        <v>11001.032419019097</v>
      </c>
      <c r="AF6770" s="276">
        <v>0.88163426983643989</v>
      </c>
      <c r="AG6770" s="93"/>
      <c r="AH6770" s="257">
        <v>16335.689932570001</v>
      </c>
      <c r="AI6770" s="258">
        <v>13856.524631566017</v>
      </c>
      <c r="AJ6770" s="258">
        <v>13139.691823151688</v>
      </c>
      <c r="AK6770" s="276">
        <v>1.0530286763224626</v>
      </c>
      <c r="AL6770" s="93"/>
      <c r="AM6770" s="257">
        <v>12483.59</v>
      </c>
      <c r="AN6770" s="258">
        <v>12455.944182108098</v>
      </c>
      <c r="AO6770" s="276">
        <v>0.99823242363424414</v>
      </c>
      <c r="AQ6770" s="280">
        <v>11641.572678924618</v>
      </c>
      <c r="AR6770" s="281">
        <v>11734.638913108087</v>
      </c>
    </row>
    <row r="6771" spans="1:44" x14ac:dyDescent="0.2">
      <c r="A6771" s="260" t="s">
        <v>8410</v>
      </c>
      <c r="B6771" s="261" t="s">
        <v>4502</v>
      </c>
      <c r="C6771" s="261" t="s">
        <v>4521</v>
      </c>
      <c r="D6771" s="262" t="s">
        <v>12638</v>
      </c>
      <c r="E6771" s="257">
        <v>358</v>
      </c>
      <c r="F6771" s="258">
        <v>743</v>
      </c>
      <c r="G6771" s="258">
        <v>2445</v>
      </c>
      <c r="H6771" s="258">
        <v>1253</v>
      </c>
      <c r="I6771" s="258">
        <v>342</v>
      </c>
      <c r="J6771" s="258">
        <v>208</v>
      </c>
      <c r="K6771" s="259">
        <v>47</v>
      </c>
      <c r="L6771" s="257">
        <v>373</v>
      </c>
      <c r="M6771" s="258">
        <v>703</v>
      </c>
      <c r="N6771" s="258">
        <v>2499</v>
      </c>
      <c r="O6771" s="258">
        <v>1268</v>
      </c>
      <c r="P6771" s="258">
        <v>399</v>
      </c>
      <c r="Q6771" s="258">
        <v>234</v>
      </c>
      <c r="R6771" s="259">
        <v>107</v>
      </c>
      <c r="S6771" s="267">
        <v>10979</v>
      </c>
      <c r="T6771" s="90"/>
      <c r="U6771" s="260">
        <v>57</v>
      </c>
      <c r="V6771" s="273">
        <v>86.831057408364003</v>
      </c>
      <c r="W6771" s="273">
        <v>87.620878119876096</v>
      </c>
      <c r="X6771" s="274">
        <v>1.309159315</v>
      </c>
      <c r="Z6771" s="257">
        <v>26319.57</v>
      </c>
      <c r="AA6771" s="258">
        <v>10190.813077564166</v>
      </c>
      <c r="AB6771" s="276">
        <v>0.92820958899391248</v>
      </c>
      <c r="AC6771" s="92"/>
      <c r="AD6771" s="257">
        <v>1005026.9893597544</v>
      </c>
      <c r="AE6771" s="258">
        <v>10190.964500152373</v>
      </c>
      <c r="AF6771" s="276">
        <v>0.92822338101396973</v>
      </c>
      <c r="AG6771" s="93"/>
      <c r="AH6771" s="257">
        <v>14373.260119385001</v>
      </c>
      <c r="AI6771" s="258">
        <v>12191.920494467324</v>
      </c>
      <c r="AJ6771" s="258">
        <v>11561.201837344315</v>
      </c>
      <c r="AK6771" s="276">
        <v>1.0530286763224626</v>
      </c>
      <c r="AL6771" s="93"/>
      <c r="AM6771" s="257">
        <v>11003.51</v>
      </c>
      <c r="AN6771" s="258">
        <v>10979.141926903101</v>
      </c>
      <c r="AO6771" s="276">
        <v>1.0000129271247928</v>
      </c>
      <c r="AQ6771" s="280">
        <v>9961.096597628215</v>
      </c>
      <c r="AR6771" s="281">
        <v>10040.728600472408</v>
      </c>
    </row>
    <row r="6772" spans="1:44" x14ac:dyDescent="0.2">
      <c r="A6772" s="260" t="s">
        <v>8410</v>
      </c>
      <c r="B6772" s="261" t="s">
        <v>4502</v>
      </c>
      <c r="C6772" s="261" t="s">
        <v>4522</v>
      </c>
      <c r="D6772" s="262" t="s">
        <v>12639</v>
      </c>
      <c r="E6772" s="257">
        <v>95</v>
      </c>
      <c r="F6772" s="258">
        <v>189</v>
      </c>
      <c r="G6772" s="258">
        <v>792</v>
      </c>
      <c r="H6772" s="258">
        <v>514</v>
      </c>
      <c r="I6772" s="258">
        <v>161</v>
      </c>
      <c r="J6772" s="258">
        <v>77</v>
      </c>
      <c r="K6772" s="259">
        <v>17</v>
      </c>
      <c r="L6772" s="257">
        <v>99</v>
      </c>
      <c r="M6772" s="258">
        <v>191</v>
      </c>
      <c r="N6772" s="258">
        <v>813</v>
      </c>
      <c r="O6772" s="258">
        <v>571</v>
      </c>
      <c r="P6772" s="258">
        <v>165</v>
      </c>
      <c r="Q6772" s="258">
        <v>93</v>
      </c>
      <c r="R6772" s="259">
        <v>43</v>
      </c>
      <c r="S6772" s="267">
        <v>3820</v>
      </c>
      <c r="T6772" s="90"/>
      <c r="U6772" s="260">
        <v>11</v>
      </c>
      <c r="V6772" s="273">
        <v>85.098754922392601</v>
      </c>
      <c r="W6772" s="273">
        <v>80.4952879581151</v>
      </c>
      <c r="X6772" s="274">
        <v>1.309159315</v>
      </c>
      <c r="Z6772" s="257">
        <v>9673.2099999999991</v>
      </c>
      <c r="AA6772" s="258">
        <v>3745.4211816539732</v>
      </c>
      <c r="AB6772" s="276">
        <v>0.98047674912407679</v>
      </c>
      <c r="AC6772" s="92"/>
      <c r="AD6772" s="257">
        <v>341513.36413929437</v>
      </c>
      <c r="AE6772" s="258">
        <v>3462.9423956945607</v>
      </c>
      <c r="AF6772" s="276">
        <v>0.90652942295669126</v>
      </c>
      <c r="AG6772" s="93"/>
      <c r="AH6772" s="257">
        <v>5000.9885832999998</v>
      </c>
      <c r="AI6772" s="258">
        <v>4242.019882399597</v>
      </c>
      <c r="AJ6772" s="258">
        <v>4022.5695435518064</v>
      </c>
      <c r="AK6772" s="276">
        <v>1.0530286763224623</v>
      </c>
      <c r="AL6772" s="93"/>
      <c r="AM6772" s="257">
        <v>3824.73</v>
      </c>
      <c r="AN6772" s="258">
        <v>3816.2598572713705</v>
      </c>
      <c r="AO6772" s="276">
        <v>0.99902090504486141</v>
      </c>
      <c r="AQ6772" s="280">
        <v>3571.8839558544569</v>
      </c>
      <c r="AR6772" s="281">
        <v>3600.4386707439257</v>
      </c>
    </row>
    <row r="6773" spans="1:44" x14ac:dyDescent="0.2">
      <c r="A6773" s="260" t="s">
        <v>8410</v>
      </c>
      <c r="B6773" s="261" t="s">
        <v>4434</v>
      </c>
      <c r="C6773" s="261" t="s">
        <v>4465</v>
      </c>
      <c r="D6773" s="262" t="s">
        <v>12588</v>
      </c>
      <c r="E6773" s="257">
        <v>236</v>
      </c>
      <c r="F6773" s="258">
        <v>386</v>
      </c>
      <c r="G6773" s="258">
        <v>1606</v>
      </c>
      <c r="H6773" s="258">
        <v>794</v>
      </c>
      <c r="I6773" s="258">
        <v>163</v>
      </c>
      <c r="J6773" s="258">
        <v>88</v>
      </c>
      <c r="K6773" s="259">
        <v>23</v>
      </c>
      <c r="L6773" s="257">
        <v>231</v>
      </c>
      <c r="M6773" s="258">
        <v>350</v>
      </c>
      <c r="N6773" s="258">
        <v>1501</v>
      </c>
      <c r="O6773" s="258">
        <v>615</v>
      </c>
      <c r="P6773" s="258">
        <v>159</v>
      </c>
      <c r="Q6773" s="258">
        <v>98</v>
      </c>
      <c r="R6773" s="259">
        <v>29</v>
      </c>
      <c r="S6773" s="267">
        <v>6279</v>
      </c>
      <c r="T6773" s="90"/>
      <c r="U6773" s="260">
        <v>0</v>
      </c>
      <c r="V6773" s="273">
        <v>111.21163358328999</v>
      </c>
      <c r="W6773" s="273">
        <v>142.88724319159101</v>
      </c>
      <c r="X6773" s="274">
        <v>1.3535288009999999</v>
      </c>
      <c r="Z6773" s="257">
        <v>14181.889999999998</v>
      </c>
      <c r="AA6773" s="258">
        <v>5491.1607627547273</v>
      </c>
      <c r="AB6773" s="276">
        <v>0.87452791252663276</v>
      </c>
      <c r="AC6773" s="92"/>
      <c r="AD6773" s="257">
        <v>696923.17465442419</v>
      </c>
      <c r="AE6773" s="258">
        <v>7066.7946308200271</v>
      </c>
      <c r="AF6773" s="276">
        <v>1.1254649834081902</v>
      </c>
      <c r="AG6773" s="93"/>
      <c r="AH6773" s="257">
        <v>8498.8073414789997</v>
      </c>
      <c r="AI6773" s="258">
        <v>7208.9966051168012</v>
      </c>
      <c r="AJ6773" s="258">
        <v>6725.3983704560642</v>
      </c>
      <c r="AK6773" s="276">
        <v>1.0710938637451926</v>
      </c>
      <c r="AL6773" s="93"/>
      <c r="AM6773" s="257">
        <v>6279</v>
      </c>
      <c r="AN6773" s="258">
        <v>6265.0946978759121</v>
      </c>
      <c r="AO6773" s="276">
        <v>0.99778542727757802</v>
      </c>
      <c r="AQ6773" s="280">
        <v>6604.817681875561</v>
      </c>
      <c r="AR6773" s="281">
        <v>6657.6185813823204</v>
      </c>
    </row>
    <row r="6774" spans="1:44" x14ac:dyDescent="0.2">
      <c r="A6774" s="260" t="s">
        <v>8410</v>
      </c>
      <c r="B6774" s="261" t="s">
        <v>4502</v>
      </c>
      <c r="C6774" s="261" t="s">
        <v>4523</v>
      </c>
      <c r="D6774" s="262" t="s">
        <v>12640</v>
      </c>
      <c r="E6774" s="257">
        <v>197</v>
      </c>
      <c r="F6774" s="258">
        <v>269</v>
      </c>
      <c r="G6774" s="258">
        <v>1305</v>
      </c>
      <c r="H6774" s="258">
        <v>520</v>
      </c>
      <c r="I6774" s="258">
        <v>116</v>
      </c>
      <c r="J6774" s="258">
        <v>65</v>
      </c>
      <c r="K6774" s="259">
        <v>15</v>
      </c>
      <c r="L6774" s="257">
        <v>162</v>
      </c>
      <c r="M6774" s="258">
        <v>251</v>
      </c>
      <c r="N6774" s="258">
        <v>1281</v>
      </c>
      <c r="O6774" s="258">
        <v>529</v>
      </c>
      <c r="P6774" s="258">
        <v>125</v>
      </c>
      <c r="Q6774" s="258">
        <v>63</v>
      </c>
      <c r="R6774" s="259">
        <v>23</v>
      </c>
      <c r="S6774" s="267">
        <v>4921</v>
      </c>
      <c r="T6774" s="90"/>
      <c r="U6774" s="260">
        <v>0</v>
      </c>
      <c r="V6774" s="273">
        <v>93.740477656520994</v>
      </c>
      <c r="W6774" s="273">
        <v>79.896768949400496</v>
      </c>
      <c r="X6774" s="274">
        <v>1.309159315</v>
      </c>
      <c r="Z6774" s="257">
        <v>11071.820000000002</v>
      </c>
      <c r="AA6774" s="258">
        <v>4286.9563616896667</v>
      </c>
      <c r="AB6774" s="276">
        <v>0.87115552970730881</v>
      </c>
      <c r="AC6774" s="92"/>
      <c r="AD6774" s="257">
        <v>450352.62148654216</v>
      </c>
      <c r="AE6774" s="258">
        <v>4566.5714719200105</v>
      </c>
      <c r="AF6774" s="276">
        <v>0.92797632024385501</v>
      </c>
      <c r="AG6774" s="93"/>
      <c r="AH6774" s="257">
        <v>6442.3729891150006</v>
      </c>
      <c r="AI6774" s="258">
        <v>5464.6544087142456</v>
      </c>
      <c r="AJ6774" s="258">
        <v>5181.9541161828383</v>
      </c>
      <c r="AK6774" s="276">
        <v>1.0530286763224626</v>
      </c>
      <c r="AL6774" s="93"/>
      <c r="AM6774" s="257">
        <v>4921</v>
      </c>
      <c r="AN6774" s="258">
        <v>4910.1020876329603</v>
      </c>
      <c r="AO6774" s="276">
        <v>0.9977854272775778</v>
      </c>
      <c r="AQ6774" s="280">
        <v>4179.875168460896</v>
      </c>
      <c r="AR6774" s="281">
        <v>4213.2903480087489</v>
      </c>
    </row>
    <row r="6775" spans="1:44" x14ac:dyDescent="0.2">
      <c r="A6775" s="260" t="s">
        <v>8410</v>
      </c>
      <c r="B6775" s="261" t="s">
        <v>4434</v>
      </c>
      <c r="C6775" s="261" t="s">
        <v>4466</v>
      </c>
      <c r="D6775" s="262" t="s">
        <v>12589</v>
      </c>
      <c r="E6775" s="257">
        <v>238</v>
      </c>
      <c r="F6775" s="258">
        <v>422</v>
      </c>
      <c r="G6775" s="258">
        <v>1228</v>
      </c>
      <c r="H6775" s="258">
        <v>662</v>
      </c>
      <c r="I6775" s="258">
        <v>210</v>
      </c>
      <c r="J6775" s="258">
        <v>104</v>
      </c>
      <c r="K6775" s="259">
        <v>40</v>
      </c>
      <c r="L6775" s="257">
        <v>207</v>
      </c>
      <c r="M6775" s="258">
        <v>387</v>
      </c>
      <c r="N6775" s="258">
        <v>1423</v>
      </c>
      <c r="O6775" s="258">
        <v>740</v>
      </c>
      <c r="P6775" s="258">
        <v>222</v>
      </c>
      <c r="Q6775" s="258">
        <v>177</v>
      </c>
      <c r="R6775" s="259">
        <v>66</v>
      </c>
      <c r="S6775" s="267">
        <v>6126</v>
      </c>
      <c r="T6775" s="90"/>
      <c r="U6775" s="260">
        <v>6</v>
      </c>
      <c r="V6775" s="273">
        <v>98.819611648976903</v>
      </c>
      <c r="W6775" s="273">
        <v>107.55930820688501</v>
      </c>
      <c r="X6775" s="274">
        <v>1.3535288009999999</v>
      </c>
      <c r="Z6775" s="257">
        <v>15228.830000000002</v>
      </c>
      <c r="AA6775" s="258">
        <v>5896.5309813192816</v>
      </c>
      <c r="AB6775" s="276">
        <v>0.96254178604624252</v>
      </c>
      <c r="AC6775" s="92"/>
      <c r="AD6775" s="257">
        <v>608877.12806669669</v>
      </c>
      <c r="AE6775" s="258">
        <v>6174.0085219356324</v>
      </c>
      <c r="AF6775" s="276">
        <v>1.007836846545157</v>
      </c>
      <c r="AG6775" s="93"/>
      <c r="AH6775" s="257">
        <v>8291.7174349260004</v>
      </c>
      <c r="AI6775" s="258">
        <v>7033.3354360480216</v>
      </c>
      <c r="AJ6775" s="258">
        <v>6561.5210093030501</v>
      </c>
      <c r="AK6775" s="276">
        <v>1.0710938637451926</v>
      </c>
      <c r="AL6775" s="93"/>
      <c r="AM6775" s="257">
        <v>6128.58</v>
      </c>
      <c r="AN6775" s="258">
        <v>6115.0078139048182</v>
      </c>
      <c r="AO6775" s="276">
        <v>0.99820565032726383</v>
      </c>
      <c r="AQ6775" s="280">
        <v>6353.8121673201404</v>
      </c>
      <c r="AR6775" s="281">
        <v>6404.6064532323944</v>
      </c>
    </row>
    <row r="6776" spans="1:44" x14ac:dyDescent="0.2">
      <c r="A6776" s="260" t="s">
        <v>8410</v>
      </c>
      <c r="B6776" s="261" t="s">
        <v>4434</v>
      </c>
      <c r="C6776" s="261" t="s">
        <v>4467</v>
      </c>
      <c r="D6776" s="262" t="s">
        <v>12590</v>
      </c>
      <c r="E6776" s="257">
        <v>74</v>
      </c>
      <c r="F6776" s="258">
        <v>122</v>
      </c>
      <c r="G6776" s="258">
        <v>642</v>
      </c>
      <c r="H6776" s="258">
        <v>335</v>
      </c>
      <c r="I6776" s="258">
        <v>79</v>
      </c>
      <c r="J6776" s="258">
        <v>40</v>
      </c>
      <c r="K6776" s="259">
        <v>9</v>
      </c>
      <c r="L6776" s="257">
        <v>88</v>
      </c>
      <c r="M6776" s="258">
        <v>113</v>
      </c>
      <c r="N6776" s="258">
        <v>537</v>
      </c>
      <c r="O6776" s="258">
        <v>258</v>
      </c>
      <c r="P6776" s="258">
        <v>73</v>
      </c>
      <c r="Q6776" s="258">
        <v>45</v>
      </c>
      <c r="R6776" s="259">
        <v>13</v>
      </c>
      <c r="S6776" s="267">
        <v>2428</v>
      </c>
      <c r="T6776" s="90"/>
      <c r="U6776" s="260">
        <v>0</v>
      </c>
      <c r="V6776" s="273">
        <v>96.199094779440003</v>
      </c>
      <c r="W6776" s="273">
        <v>116.51008645533101</v>
      </c>
      <c r="X6776" s="274">
        <v>1.353522616</v>
      </c>
      <c r="Z6776" s="257">
        <v>5631.7199999999993</v>
      </c>
      <c r="AA6776" s="258">
        <v>2180.5753599006234</v>
      </c>
      <c r="AB6776" s="276">
        <v>0.89809528826220075</v>
      </c>
      <c r="AC6776" s="92"/>
      <c r="AD6776" s="257">
        <v>244808.25141673861</v>
      </c>
      <c r="AE6776" s="258">
        <v>2482.3534352263277</v>
      </c>
      <c r="AF6776" s="276">
        <v>1.0223860935858022</v>
      </c>
      <c r="AG6776" s="93"/>
      <c r="AH6776" s="257">
        <v>3286.3529116479999</v>
      </c>
      <c r="AI6776" s="258">
        <v>2787.6037226610765</v>
      </c>
      <c r="AJ6776" s="258">
        <v>2600.6097868773168</v>
      </c>
      <c r="AK6776" s="276">
        <v>1.071091345501366</v>
      </c>
      <c r="AL6776" s="93"/>
      <c r="AM6776" s="257">
        <v>2428</v>
      </c>
      <c r="AN6776" s="258">
        <v>2422.623017429959</v>
      </c>
      <c r="AO6776" s="276">
        <v>0.9977854272775778</v>
      </c>
      <c r="AQ6776" s="280">
        <v>2382.5921188476395</v>
      </c>
      <c r="AR6776" s="281">
        <v>2401.6392770119128</v>
      </c>
    </row>
    <row r="6777" spans="1:44" x14ac:dyDescent="0.2">
      <c r="A6777" s="260" t="s">
        <v>8410</v>
      </c>
      <c r="B6777" s="261" t="s">
        <v>4434</v>
      </c>
      <c r="C6777" s="261" t="s">
        <v>4468</v>
      </c>
      <c r="D6777" s="262" t="s">
        <v>12591</v>
      </c>
      <c r="E6777" s="257">
        <v>97</v>
      </c>
      <c r="F6777" s="258">
        <v>176</v>
      </c>
      <c r="G6777" s="258">
        <v>780</v>
      </c>
      <c r="H6777" s="258">
        <v>424</v>
      </c>
      <c r="I6777" s="258">
        <v>104</v>
      </c>
      <c r="J6777" s="258">
        <v>57</v>
      </c>
      <c r="K6777" s="259">
        <v>22</v>
      </c>
      <c r="L6777" s="257">
        <v>76</v>
      </c>
      <c r="M6777" s="258">
        <v>168</v>
      </c>
      <c r="N6777" s="258">
        <v>731</v>
      </c>
      <c r="O6777" s="258">
        <v>383</v>
      </c>
      <c r="P6777" s="258">
        <v>117</v>
      </c>
      <c r="Q6777" s="258">
        <v>89</v>
      </c>
      <c r="R6777" s="259">
        <v>45</v>
      </c>
      <c r="S6777" s="267">
        <v>3269</v>
      </c>
      <c r="T6777" s="90"/>
      <c r="U6777" s="260">
        <v>28</v>
      </c>
      <c r="V6777" s="273">
        <v>93.903810073820694</v>
      </c>
      <c r="W6777" s="273">
        <v>82.248088100336403</v>
      </c>
      <c r="X6777" s="274">
        <v>1.3535288009999999</v>
      </c>
      <c r="Z6777" s="257">
        <v>7971.83</v>
      </c>
      <c r="AA6777" s="258">
        <v>3086.6548889711476</v>
      </c>
      <c r="AB6777" s="276">
        <v>0.94421991097312563</v>
      </c>
      <c r="AC6777" s="92"/>
      <c r="AD6777" s="257">
        <v>301126.67226254416</v>
      </c>
      <c r="AE6777" s="258">
        <v>3053.4217086364474</v>
      </c>
      <c r="AF6777" s="276">
        <v>0.9340537499652638</v>
      </c>
      <c r="AG6777" s="93"/>
      <c r="AH6777" s="257">
        <v>4424.6856504689995</v>
      </c>
      <c r="AI6777" s="258">
        <v>3753.1788345479886</v>
      </c>
      <c r="AJ6777" s="258">
        <v>3501.4058405830347</v>
      </c>
      <c r="AK6777" s="276">
        <v>1.0710938637451926</v>
      </c>
      <c r="AL6777" s="93"/>
      <c r="AM6777" s="257">
        <v>3281.04</v>
      </c>
      <c r="AN6777" s="258">
        <v>3273.7738983148242</v>
      </c>
      <c r="AO6777" s="276">
        <v>1.0014603543330756</v>
      </c>
      <c r="AQ6777" s="280">
        <v>3092.5820842664953</v>
      </c>
      <c r="AR6777" s="281">
        <v>3117.3051158038911</v>
      </c>
    </row>
    <row r="6778" spans="1:44" x14ac:dyDescent="0.2">
      <c r="A6778" s="260" t="s">
        <v>8410</v>
      </c>
      <c r="B6778" s="261" t="s">
        <v>4434</v>
      </c>
      <c r="C6778" s="261" t="s">
        <v>4469</v>
      </c>
      <c r="D6778" s="262" t="s">
        <v>12592</v>
      </c>
      <c r="E6778" s="257">
        <v>264</v>
      </c>
      <c r="F6778" s="258">
        <v>398</v>
      </c>
      <c r="G6778" s="258">
        <v>1730</v>
      </c>
      <c r="H6778" s="258">
        <v>700</v>
      </c>
      <c r="I6778" s="258">
        <v>152</v>
      </c>
      <c r="J6778" s="258">
        <v>89</v>
      </c>
      <c r="K6778" s="259">
        <v>43</v>
      </c>
      <c r="L6778" s="257">
        <v>236</v>
      </c>
      <c r="M6778" s="258">
        <v>365</v>
      </c>
      <c r="N6778" s="258">
        <v>2231</v>
      </c>
      <c r="O6778" s="258">
        <v>830</v>
      </c>
      <c r="P6778" s="258">
        <v>230</v>
      </c>
      <c r="Q6778" s="258">
        <v>120</v>
      </c>
      <c r="R6778" s="259">
        <v>56</v>
      </c>
      <c r="S6778" s="267">
        <v>7444</v>
      </c>
      <c r="T6778" s="90"/>
      <c r="U6778" s="260">
        <v>17</v>
      </c>
      <c r="V6778" s="273">
        <v>100.454714832108</v>
      </c>
      <c r="W6778" s="273">
        <v>118.24506777613701</v>
      </c>
      <c r="X6778" s="274">
        <v>1.3535288009999999</v>
      </c>
      <c r="Z6778" s="257">
        <v>17343.11</v>
      </c>
      <c r="AA6778" s="258">
        <v>6715.1702020068669</v>
      </c>
      <c r="AB6778" s="276">
        <v>0.90209164454686552</v>
      </c>
      <c r="AC6778" s="92"/>
      <c r="AD6778" s="257">
        <v>761887.82463071926</v>
      </c>
      <c r="AE6778" s="258">
        <v>7725.5355887071419</v>
      </c>
      <c r="AF6778" s="276">
        <v>1.0378204713470098</v>
      </c>
      <c r="AG6778" s="93"/>
      <c r="AH6778" s="257">
        <v>10075.668394643999</v>
      </c>
      <c r="AI6778" s="258">
        <v>8546.5473369150277</v>
      </c>
      <c r="AJ6778" s="258">
        <v>7973.222721719213</v>
      </c>
      <c r="AK6778" s="276">
        <v>1.0710938637451926</v>
      </c>
      <c r="AL6778" s="93"/>
      <c r="AM6778" s="257">
        <v>7451.31</v>
      </c>
      <c r="AN6778" s="258">
        <v>7434.8085321276894</v>
      </c>
      <c r="AO6778" s="276">
        <v>0.99876525149485351</v>
      </c>
      <c r="AQ6778" s="280">
        <v>7455.3873633400126</v>
      </c>
      <c r="AR6778" s="281">
        <v>7514.9879727612088</v>
      </c>
    </row>
    <row r="6779" spans="1:44" x14ac:dyDescent="0.2">
      <c r="A6779" s="260" t="s">
        <v>8410</v>
      </c>
      <c r="B6779" s="261" t="s">
        <v>4434</v>
      </c>
      <c r="C6779" s="261" t="s">
        <v>4470</v>
      </c>
      <c r="D6779" s="262" t="s">
        <v>12593</v>
      </c>
      <c r="E6779" s="257">
        <v>166</v>
      </c>
      <c r="F6779" s="258">
        <v>376</v>
      </c>
      <c r="G6779" s="258">
        <v>1499</v>
      </c>
      <c r="H6779" s="258">
        <v>729</v>
      </c>
      <c r="I6779" s="258">
        <v>183</v>
      </c>
      <c r="J6779" s="258">
        <v>122</v>
      </c>
      <c r="K6779" s="259">
        <v>30</v>
      </c>
      <c r="L6779" s="257">
        <v>182</v>
      </c>
      <c r="M6779" s="258">
        <v>315</v>
      </c>
      <c r="N6779" s="258">
        <v>1365</v>
      </c>
      <c r="O6779" s="258">
        <v>721</v>
      </c>
      <c r="P6779" s="258">
        <v>203</v>
      </c>
      <c r="Q6779" s="258">
        <v>131</v>
      </c>
      <c r="R6779" s="259">
        <v>41</v>
      </c>
      <c r="S6779" s="267">
        <v>6063</v>
      </c>
      <c r="T6779" s="90"/>
      <c r="U6779" s="260">
        <v>15</v>
      </c>
      <c r="V6779" s="273">
        <v>92.138242327998299</v>
      </c>
      <c r="W6779" s="273">
        <v>92.570486397361904</v>
      </c>
      <c r="X6779" s="274">
        <v>1.309159315</v>
      </c>
      <c r="Z6779" s="257">
        <v>14326.610000000002</v>
      </c>
      <c r="AA6779" s="258">
        <v>5547.1956625872526</v>
      </c>
      <c r="AB6779" s="276">
        <v>0.9149258886008993</v>
      </c>
      <c r="AC6779" s="92"/>
      <c r="AD6779" s="257">
        <v>570520.35955201089</v>
      </c>
      <c r="AE6779" s="258">
        <v>5785.0712392436117</v>
      </c>
      <c r="AF6779" s="276">
        <v>0.95415986132997055</v>
      </c>
      <c r="AG6779" s="93"/>
      <c r="AH6779" s="257">
        <v>7937.4329268450001</v>
      </c>
      <c r="AI6779" s="258">
        <v>6732.8184677981044</v>
      </c>
      <c r="AJ6779" s="258">
        <v>6384.5128645430905</v>
      </c>
      <c r="AK6779" s="276">
        <v>1.0530286763224626</v>
      </c>
      <c r="AL6779" s="93"/>
      <c r="AM6779" s="257">
        <v>6069.45</v>
      </c>
      <c r="AN6779" s="258">
        <v>6056.0087615898947</v>
      </c>
      <c r="AO6779" s="276">
        <v>0.99884690113638375</v>
      </c>
      <c r="AQ6779" s="280">
        <v>5567.1606345122118</v>
      </c>
      <c r="AR6779" s="281">
        <v>5611.6661914191809</v>
      </c>
    </row>
    <row r="6780" spans="1:44" x14ac:dyDescent="0.2">
      <c r="A6780" s="260" t="s">
        <v>8410</v>
      </c>
      <c r="B6780" s="261" t="s">
        <v>4434</v>
      </c>
      <c r="C6780" s="261" t="s">
        <v>4471</v>
      </c>
      <c r="D6780" s="262" t="s">
        <v>12594</v>
      </c>
      <c r="E6780" s="257">
        <v>136</v>
      </c>
      <c r="F6780" s="258">
        <v>313</v>
      </c>
      <c r="G6780" s="258">
        <v>1079</v>
      </c>
      <c r="H6780" s="258">
        <v>509</v>
      </c>
      <c r="I6780" s="258">
        <v>146</v>
      </c>
      <c r="J6780" s="258">
        <v>102</v>
      </c>
      <c r="K6780" s="259">
        <v>29</v>
      </c>
      <c r="L6780" s="257">
        <v>135</v>
      </c>
      <c r="M6780" s="258">
        <v>327</v>
      </c>
      <c r="N6780" s="258">
        <v>1063</v>
      </c>
      <c r="O6780" s="258">
        <v>556</v>
      </c>
      <c r="P6780" s="258">
        <v>173</v>
      </c>
      <c r="Q6780" s="258">
        <v>111</v>
      </c>
      <c r="R6780" s="259">
        <v>46</v>
      </c>
      <c r="S6780" s="267">
        <v>4725</v>
      </c>
      <c r="T6780" s="90"/>
      <c r="U6780" s="260">
        <v>42</v>
      </c>
      <c r="V6780" s="273">
        <v>95.300075568442296</v>
      </c>
      <c r="W6780" s="273">
        <v>89.272804232804205</v>
      </c>
      <c r="X6780" s="274">
        <v>1.3535288009999999</v>
      </c>
      <c r="Z6780" s="257">
        <v>11346.630000000001</v>
      </c>
      <c r="AA6780" s="258">
        <v>4393.3614945184099</v>
      </c>
      <c r="AB6780" s="276">
        <v>0.92981195651183279</v>
      </c>
      <c r="AC6780" s="92"/>
      <c r="AD6780" s="257">
        <v>444828.71726145135</v>
      </c>
      <c r="AE6780" s="258">
        <v>4510.5591334891751</v>
      </c>
      <c r="AF6780" s="276">
        <v>0.95461568962733867</v>
      </c>
      <c r="AG6780" s="93"/>
      <c r="AH6780" s="257">
        <v>6395.4235847250002</v>
      </c>
      <c r="AI6780" s="258">
        <v>5424.8302212417402</v>
      </c>
      <c r="AJ6780" s="258">
        <v>5060.9185061960352</v>
      </c>
      <c r="AK6780" s="276">
        <v>1.0710938637451926</v>
      </c>
      <c r="AL6780" s="93"/>
      <c r="AM6780" s="257">
        <v>4743.0600000000004</v>
      </c>
      <c r="AN6780" s="258">
        <v>4732.5561487031891</v>
      </c>
      <c r="AO6780" s="276">
        <v>1.001599184910728</v>
      </c>
      <c r="AQ6780" s="280">
        <v>4499.3212319518952</v>
      </c>
      <c r="AR6780" s="281">
        <v>4535.2901594317318</v>
      </c>
    </row>
    <row r="6781" spans="1:44" x14ac:dyDescent="0.2">
      <c r="A6781" s="260" t="s">
        <v>8410</v>
      </c>
      <c r="B6781" s="261" t="s">
        <v>4434</v>
      </c>
      <c r="C6781" s="261" t="s">
        <v>4472</v>
      </c>
      <c r="D6781" s="262" t="s">
        <v>12595</v>
      </c>
      <c r="E6781" s="257">
        <v>245</v>
      </c>
      <c r="F6781" s="258">
        <v>340</v>
      </c>
      <c r="G6781" s="258">
        <v>1934</v>
      </c>
      <c r="H6781" s="258">
        <v>780</v>
      </c>
      <c r="I6781" s="258">
        <v>128</v>
      </c>
      <c r="J6781" s="258">
        <v>78</v>
      </c>
      <c r="K6781" s="259">
        <v>21</v>
      </c>
      <c r="L6781" s="257">
        <v>209</v>
      </c>
      <c r="M6781" s="258">
        <v>333</v>
      </c>
      <c r="N6781" s="258">
        <v>2207</v>
      </c>
      <c r="O6781" s="258">
        <v>749</v>
      </c>
      <c r="P6781" s="258">
        <v>173</v>
      </c>
      <c r="Q6781" s="258">
        <v>100</v>
      </c>
      <c r="R6781" s="259">
        <v>45</v>
      </c>
      <c r="S6781" s="267">
        <v>7342</v>
      </c>
      <c r="T6781" s="90"/>
      <c r="U6781" s="260">
        <v>20</v>
      </c>
      <c r="V6781" s="273">
        <v>101.362303904298</v>
      </c>
      <c r="W6781" s="273">
        <v>125.86763705618201</v>
      </c>
      <c r="X6781" s="274">
        <v>1.353522616</v>
      </c>
      <c r="Z6781" s="257">
        <v>16346.65</v>
      </c>
      <c r="AA6781" s="258">
        <v>6329.3456007968316</v>
      </c>
      <c r="AB6781" s="276">
        <v>0.86207376747437092</v>
      </c>
      <c r="AC6781" s="92"/>
      <c r="AD6781" s="257">
        <v>766438.62959380145</v>
      </c>
      <c r="AE6781" s="258">
        <v>7771.6807095017912</v>
      </c>
      <c r="AF6781" s="276">
        <v>1.058523659697874</v>
      </c>
      <c r="AG6781" s="93"/>
      <c r="AH6781" s="257">
        <v>9937.5630466719995</v>
      </c>
      <c r="AI6781" s="258">
        <v>8429.4013722313102</v>
      </c>
      <c r="AJ6781" s="258">
        <v>7863.952658671029</v>
      </c>
      <c r="AK6781" s="276">
        <v>1.071091345501366</v>
      </c>
      <c r="AL6781" s="93"/>
      <c r="AM6781" s="257">
        <v>7350.6</v>
      </c>
      <c r="AN6781" s="258">
        <v>7334.3215617465639</v>
      </c>
      <c r="AO6781" s="276">
        <v>0.99895417621173577</v>
      </c>
      <c r="AQ6781" s="280">
        <v>7168.5522775683885</v>
      </c>
      <c r="AR6781" s="281">
        <v>7225.8598410240011</v>
      </c>
    </row>
    <row r="6782" spans="1:44" x14ac:dyDescent="0.2">
      <c r="A6782" s="260" t="s">
        <v>8410</v>
      </c>
      <c r="B6782" s="261" t="s">
        <v>4502</v>
      </c>
      <c r="C6782" s="261" t="s">
        <v>4524</v>
      </c>
      <c r="D6782" s="262" t="s">
        <v>12641</v>
      </c>
      <c r="E6782" s="257">
        <v>150</v>
      </c>
      <c r="F6782" s="258">
        <v>247</v>
      </c>
      <c r="G6782" s="258">
        <v>1625</v>
      </c>
      <c r="H6782" s="258">
        <v>509</v>
      </c>
      <c r="I6782" s="258">
        <v>164</v>
      </c>
      <c r="J6782" s="258">
        <v>85</v>
      </c>
      <c r="K6782" s="259">
        <v>42</v>
      </c>
      <c r="L6782" s="257">
        <v>162</v>
      </c>
      <c r="M6782" s="258">
        <v>253</v>
      </c>
      <c r="N6782" s="258">
        <v>1730</v>
      </c>
      <c r="O6782" s="258">
        <v>513</v>
      </c>
      <c r="P6782" s="258">
        <v>175</v>
      </c>
      <c r="Q6782" s="258">
        <v>123</v>
      </c>
      <c r="R6782" s="259">
        <v>104</v>
      </c>
      <c r="S6782" s="267">
        <v>5882</v>
      </c>
      <c r="T6782" s="90"/>
      <c r="U6782" s="260">
        <v>77</v>
      </c>
      <c r="V6782" s="273">
        <v>88.373651047073096</v>
      </c>
      <c r="W6782" s="273">
        <v>76.653061224489704</v>
      </c>
      <c r="X6782" s="274">
        <v>1.3535288009999999</v>
      </c>
      <c r="Z6782" s="257">
        <v>13767.14</v>
      </c>
      <c r="AA6782" s="258">
        <v>5330.5715234958907</v>
      </c>
      <c r="AB6782" s="276">
        <v>0.90625153408634662</v>
      </c>
      <c r="AC6782" s="92"/>
      <c r="AD6782" s="257">
        <v>525538.8054646384</v>
      </c>
      <c r="AE6782" s="258">
        <v>5328.9586913028643</v>
      </c>
      <c r="AF6782" s="276">
        <v>0.90597733616165665</v>
      </c>
      <c r="AG6782" s="93"/>
      <c r="AH6782" s="257">
        <v>7961.456407482</v>
      </c>
      <c r="AI6782" s="258">
        <v>6753.196055310882</v>
      </c>
      <c r="AJ6782" s="258">
        <v>6300.1741065492242</v>
      </c>
      <c r="AK6782" s="276">
        <v>1.0710938637451928</v>
      </c>
      <c r="AL6782" s="93"/>
      <c r="AM6782" s="257">
        <v>5915.11</v>
      </c>
      <c r="AN6782" s="258">
        <v>5902.0105587438729</v>
      </c>
      <c r="AO6782" s="276">
        <v>1.0034019991064047</v>
      </c>
      <c r="AQ6782" s="280">
        <v>5190.3136341209502</v>
      </c>
      <c r="AR6782" s="281">
        <v>5231.8065627381657</v>
      </c>
    </row>
    <row r="6783" spans="1:44" x14ac:dyDescent="0.2">
      <c r="A6783" s="260" t="s">
        <v>8410</v>
      </c>
      <c r="B6783" s="261" t="s">
        <v>4502</v>
      </c>
      <c r="C6783" s="261" t="s">
        <v>4525</v>
      </c>
      <c r="D6783" s="262" t="s">
        <v>12642</v>
      </c>
      <c r="E6783" s="257">
        <v>168</v>
      </c>
      <c r="F6783" s="258">
        <v>223</v>
      </c>
      <c r="G6783" s="258">
        <v>1172</v>
      </c>
      <c r="H6783" s="258">
        <v>456</v>
      </c>
      <c r="I6783" s="258">
        <v>108</v>
      </c>
      <c r="J6783" s="258">
        <v>76</v>
      </c>
      <c r="K6783" s="259">
        <v>35</v>
      </c>
      <c r="L6783" s="257">
        <v>154</v>
      </c>
      <c r="M6783" s="258">
        <v>219</v>
      </c>
      <c r="N6783" s="258">
        <v>997</v>
      </c>
      <c r="O6783" s="258">
        <v>351</v>
      </c>
      <c r="P6783" s="258">
        <v>122</v>
      </c>
      <c r="Q6783" s="258">
        <v>92</v>
      </c>
      <c r="R6783" s="259">
        <v>39</v>
      </c>
      <c r="S6783" s="267">
        <v>4212</v>
      </c>
      <c r="T6783" s="90"/>
      <c r="U6783" s="260">
        <v>106</v>
      </c>
      <c r="V6783" s="273">
        <v>91.290651102782903</v>
      </c>
      <c r="W6783" s="273">
        <v>104.430130486358</v>
      </c>
      <c r="X6783" s="274">
        <v>1.309159315</v>
      </c>
      <c r="Z6783" s="257">
        <v>9793.84</v>
      </c>
      <c r="AA6783" s="258">
        <v>3792.1285473725839</v>
      </c>
      <c r="AB6783" s="276">
        <v>0.9003154196041272</v>
      </c>
      <c r="AC6783" s="92"/>
      <c r="AD6783" s="257">
        <v>407238.19393840915</v>
      </c>
      <c r="AE6783" s="258">
        <v>4129.3915700476064</v>
      </c>
      <c r="AF6783" s="276">
        <v>0.98038736230949819</v>
      </c>
      <c r="AG6783" s="93"/>
      <c r="AH6783" s="257">
        <v>5514.1790347800006</v>
      </c>
      <c r="AI6783" s="258">
        <v>4677.3266347296085</v>
      </c>
      <c r="AJ6783" s="258">
        <v>4435.3567846702117</v>
      </c>
      <c r="AK6783" s="276">
        <v>1.0530286763224623</v>
      </c>
      <c r="AL6783" s="93"/>
      <c r="AM6783" s="257">
        <v>4257.58</v>
      </c>
      <c r="AN6783" s="258">
        <v>4248.1512794684695</v>
      </c>
      <c r="AO6783" s="276">
        <v>1.008582924850064</v>
      </c>
      <c r="AQ6783" s="280">
        <v>3948.5038397249164</v>
      </c>
      <c r="AR6783" s="281">
        <v>3980.0693672663469</v>
      </c>
    </row>
    <row r="6784" spans="1:44" x14ac:dyDescent="0.2">
      <c r="A6784" s="260" t="s">
        <v>8410</v>
      </c>
      <c r="B6784" s="261" t="s">
        <v>4434</v>
      </c>
      <c r="C6784" s="261" t="s">
        <v>4473</v>
      </c>
      <c r="D6784" s="262" t="s">
        <v>11331</v>
      </c>
      <c r="E6784" s="257">
        <v>212</v>
      </c>
      <c r="F6784" s="258">
        <v>387</v>
      </c>
      <c r="G6784" s="258">
        <v>1375</v>
      </c>
      <c r="H6784" s="258">
        <v>569</v>
      </c>
      <c r="I6784" s="258">
        <v>91</v>
      </c>
      <c r="J6784" s="258">
        <v>64</v>
      </c>
      <c r="K6784" s="259">
        <v>11</v>
      </c>
      <c r="L6784" s="257">
        <v>196</v>
      </c>
      <c r="M6784" s="258">
        <v>332</v>
      </c>
      <c r="N6784" s="258">
        <v>1285</v>
      </c>
      <c r="O6784" s="258">
        <v>482</v>
      </c>
      <c r="P6784" s="258">
        <v>102</v>
      </c>
      <c r="Q6784" s="258">
        <v>73</v>
      </c>
      <c r="R6784" s="259">
        <v>15</v>
      </c>
      <c r="S6784" s="267">
        <v>5194</v>
      </c>
      <c r="T6784" s="90"/>
      <c r="U6784" s="260">
        <v>7</v>
      </c>
      <c r="V6784" s="273">
        <v>94.380345569029998</v>
      </c>
      <c r="W6784" s="273">
        <v>87.286374133949096</v>
      </c>
      <c r="X6784" s="274">
        <v>1.3535288009999999</v>
      </c>
      <c r="Z6784" s="257">
        <v>11248.46</v>
      </c>
      <c r="AA6784" s="258">
        <v>4355.350534619578</v>
      </c>
      <c r="AB6784" s="276">
        <v>0.83853495083164764</v>
      </c>
      <c r="AC6784" s="92"/>
      <c r="AD6784" s="257">
        <v>485291.77686847927</v>
      </c>
      <c r="AE6784" s="258">
        <v>4920.854188635366</v>
      </c>
      <c r="AF6784" s="276">
        <v>0.9474112800607174</v>
      </c>
      <c r="AG6784" s="93"/>
      <c r="AH6784" s="257">
        <v>7030.2285923939999</v>
      </c>
      <c r="AI6784" s="258">
        <v>5963.294850609439</v>
      </c>
      <c r="AJ6784" s="258">
        <v>5563.2615282925308</v>
      </c>
      <c r="AK6784" s="276">
        <v>1.0710938637451928</v>
      </c>
      <c r="AL6784" s="93"/>
      <c r="AM6784" s="257">
        <v>5197.01</v>
      </c>
      <c r="AN6784" s="258">
        <v>5185.5008434158453</v>
      </c>
      <c r="AO6784" s="276">
        <v>0.9983636587246526</v>
      </c>
      <c r="AQ6784" s="280">
        <v>4412.4313421671714</v>
      </c>
      <c r="AR6784" s="281">
        <v>4447.7056457285817</v>
      </c>
    </row>
    <row r="6785" spans="1:44" x14ac:dyDescent="0.2">
      <c r="A6785" s="260" t="s">
        <v>8410</v>
      </c>
      <c r="B6785" s="261" t="s">
        <v>4434</v>
      </c>
      <c r="C6785" s="261" t="s">
        <v>4474</v>
      </c>
      <c r="D6785" s="262" t="s">
        <v>12316</v>
      </c>
      <c r="E6785" s="257">
        <v>73</v>
      </c>
      <c r="F6785" s="258">
        <v>77</v>
      </c>
      <c r="G6785" s="258">
        <v>425</v>
      </c>
      <c r="H6785" s="258">
        <v>272</v>
      </c>
      <c r="I6785" s="258">
        <v>46</v>
      </c>
      <c r="J6785" s="258">
        <v>60</v>
      </c>
      <c r="K6785" s="259">
        <v>15</v>
      </c>
      <c r="L6785" s="257">
        <v>53</v>
      </c>
      <c r="M6785" s="258">
        <v>88</v>
      </c>
      <c r="N6785" s="258">
        <v>429</v>
      </c>
      <c r="O6785" s="258">
        <v>244</v>
      </c>
      <c r="P6785" s="258">
        <v>68</v>
      </c>
      <c r="Q6785" s="258">
        <v>61</v>
      </c>
      <c r="R6785" s="259">
        <v>12</v>
      </c>
      <c r="S6785" s="267">
        <v>1923</v>
      </c>
      <c r="T6785" s="90"/>
      <c r="U6785" s="260">
        <v>0</v>
      </c>
      <c r="V6785" s="273">
        <v>113.503721506926</v>
      </c>
      <c r="W6785" s="273">
        <v>138.299011960478</v>
      </c>
      <c r="X6785" s="274">
        <v>1.3535288009999999</v>
      </c>
      <c r="Z6785" s="257">
        <v>4878.29</v>
      </c>
      <c r="AA6785" s="258">
        <v>1888.8508257600902</v>
      </c>
      <c r="AB6785" s="276">
        <v>0.98224171906400948</v>
      </c>
      <c r="AC6785" s="92"/>
      <c r="AD6785" s="257">
        <v>212501.05912395913</v>
      </c>
      <c r="AE6785" s="258">
        <v>2154.7588002155276</v>
      </c>
      <c r="AF6785" s="276">
        <v>1.1205193968879499</v>
      </c>
      <c r="AG6785" s="93"/>
      <c r="AH6785" s="257">
        <v>2602.8358843229998</v>
      </c>
      <c r="AI6785" s="258">
        <v>2207.8197916291779</v>
      </c>
      <c r="AJ6785" s="258">
        <v>2059.7134999820055</v>
      </c>
      <c r="AK6785" s="276">
        <v>1.0710938637451926</v>
      </c>
      <c r="AL6785" s="93"/>
      <c r="AM6785" s="257">
        <v>1923</v>
      </c>
      <c r="AN6785" s="258">
        <v>1918.7413766547822</v>
      </c>
      <c r="AO6785" s="276">
        <v>0.99778542727757791</v>
      </c>
      <c r="AQ6785" s="280">
        <v>2261.9433672745963</v>
      </c>
      <c r="AR6785" s="281">
        <v>2280.0260230234726</v>
      </c>
    </row>
    <row r="6786" spans="1:44" x14ac:dyDescent="0.2">
      <c r="A6786" s="260" t="s">
        <v>8410</v>
      </c>
      <c r="B6786" s="261" t="s">
        <v>4434</v>
      </c>
      <c r="C6786" s="261" t="s">
        <v>4475</v>
      </c>
      <c r="D6786" s="262" t="s">
        <v>12596</v>
      </c>
      <c r="E6786" s="257">
        <v>109</v>
      </c>
      <c r="F6786" s="258">
        <v>180</v>
      </c>
      <c r="G6786" s="258">
        <v>582</v>
      </c>
      <c r="H6786" s="258">
        <v>268</v>
      </c>
      <c r="I6786" s="258">
        <v>67</v>
      </c>
      <c r="J6786" s="258">
        <v>46</v>
      </c>
      <c r="K6786" s="259">
        <v>15</v>
      </c>
      <c r="L6786" s="257">
        <v>106</v>
      </c>
      <c r="M6786" s="258">
        <v>163</v>
      </c>
      <c r="N6786" s="258">
        <v>598</v>
      </c>
      <c r="O6786" s="258">
        <v>245</v>
      </c>
      <c r="P6786" s="258">
        <v>75</v>
      </c>
      <c r="Q6786" s="258">
        <v>71</v>
      </c>
      <c r="R6786" s="259">
        <v>22</v>
      </c>
      <c r="S6786" s="267">
        <v>2547</v>
      </c>
      <c r="T6786" s="90"/>
      <c r="U6786" s="260">
        <v>11</v>
      </c>
      <c r="V6786" s="273">
        <v>102.425250343003</v>
      </c>
      <c r="W6786" s="273">
        <v>102.81978798586501</v>
      </c>
      <c r="X6786" s="274">
        <v>1.3535288009999999</v>
      </c>
      <c r="Z6786" s="257">
        <v>6093.89</v>
      </c>
      <c r="AA6786" s="258">
        <v>2359.5253989802072</v>
      </c>
      <c r="AB6786" s="276">
        <v>0.9263939532705957</v>
      </c>
      <c r="AC6786" s="92"/>
      <c r="AD6786" s="257">
        <v>252692.37088166014</v>
      </c>
      <c r="AE6786" s="258">
        <v>2562.2983346495362</v>
      </c>
      <c r="AF6786" s="276">
        <v>1.0060064132899631</v>
      </c>
      <c r="AG6786" s="93"/>
      <c r="AH6786" s="257">
        <v>3447.4378561469998</v>
      </c>
      <c r="AI6786" s="258">
        <v>2924.2418144979283</v>
      </c>
      <c r="AJ6786" s="258">
        <v>2728.0760709590058</v>
      </c>
      <c r="AK6786" s="276">
        <v>1.0710938637451928</v>
      </c>
      <c r="AL6786" s="93"/>
      <c r="AM6786" s="257">
        <v>2551.73</v>
      </c>
      <c r="AN6786" s="258">
        <v>2546.0790083470138</v>
      </c>
      <c r="AO6786" s="276">
        <v>0.99963840139262417</v>
      </c>
      <c r="AQ6786" s="280">
        <v>2541.5336759189377</v>
      </c>
      <c r="AR6786" s="281">
        <v>2561.8514607055622</v>
      </c>
    </row>
    <row r="6787" spans="1:44" x14ac:dyDescent="0.2">
      <c r="A6787" s="260" t="s">
        <v>8410</v>
      </c>
      <c r="B6787" s="261" t="s">
        <v>4434</v>
      </c>
      <c r="C6787" s="261" t="s">
        <v>4476</v>
      </c>
      <c r="D6787" s="262" t="s">
        <v>9423</v>
      </c>
      <c r="E6787" s="257">
        <v>137</v>
      </c>
      <c r="F6787" s="258">
        <v>245</v>
      </c>
      <c r="G6787" s="258">
        <v>1064</v>
      </c>
      <c r="H6787" s="258">
        <v>354</v>
      </c>
      <c r="I6787" s="258">
        <v>64</v>
      </c>
      <c r="J6787" s="258">
        <v>41</v>
      </c>
      <c r="K6787" s="259">
        <v>5</v>
      </c>
      <c r="L6787" s="257">
        <v>137</v>
      </c>
      <c r="M6787" s="258">
        <v>199</v>
      </c>
      <c r="N6787" s="258">
        <v>850</v>
      </c>
      <c r="O6787" s="258">
        <v>279</v>
      </c>
      <c r="P6787" s="258">
        <v>68</v>
      </c>
      <c r="Q6787" s="258">
        <v>46</v>
      </c>
      <c r="R6787" s="259">
        <v>6</v>
      </c>
      <c r="S6787" s="267">
        <v>3495</v>
      </c>
      <c r="T6787" s="90"/>
      <c r="U6787" s="260">
        <v>5</v>
      </c>
      <c r="V6787" s="273">
        <v>102.82451683924501</v>
      </c>
      <c r="W6787" s="273">
        <v>99.588168048013699</v>
      </c>
      <c r="X6787" s="274">
        <v>1.3535288009999999</v>
      </c>
      <c r="Z6787" s="257">
        <v>7352.8499999999985</v>
      </c>
      <c r="AA6787" s="258">
        <v>2846.988759214822</v>
      </c>
      <c r="AB6787" s="276">
        <v>0.81458905843056428</v>
      </c>
      <c r="AC6787" s="92"/>
      <c r="AD6787" s="257">
        <v>344435.45575245988</v>
      </c>
      <c r="AE6787" s="258">
        <v>3492.5723779848208</v>
      </c>
      <c r="AF6787" s="276">
        <v>0.999305401426272</v>
      </c>
      <c r="AG6787" s="93"/>
      <c r="AH6787" s="257">
        <v>4730.5831594949996</v>
      </c>
      <c r="AI6787" s="258">
        <v>4012.6521953946835</v>
      </c>
      <c r="AJ6787" s="258">
        <v>3743.4730537894484</v>
      </c>
      <c r="AK6787" s="276">
        <v>1.0710938637451928</v>
      </c>
      <c r="AL6787" s="93"/>
      <c r="AM6787" s="257">
        <v>3497.15</v>
      </c>
      <c r="AN6787" s="258">
        <v>3489.4053070037812</v>
      </c>
      <c r="AO6787" s="276">
        <v>0.9983992294717543</v>
      </c>
      <c r="AQ6787" s="280">
        <v>3042.3961001310781</v>
      </c>
      <c r="AR6787" s="281">
        <v>3066.7179298136139</v>
      </c>
    </row>
    <row r="6788" spans="1:44" x14ac:dyDescent="0.2">
      <c r="A6788" s="260" t="s">
        <v>8410</v>
      </c>
      <c r="B6788" s="261" t="s">
        <v>4434</v>
      </c>
      <c r="C6788" s="261" t="s">
        <v>4477</v>
      </c>
      <c r="D6788" s="262" t="s">
        <v>12597</v>
      </c>
      <c r="E6788" s="257">
        <v>135</v>
      </c>
      <c r="F6788" s="258">
        <v>135</v>
      </c>
      <c r="G6788" s="258">
        <v>534</v>
      </c>
      <c r="H6788" s="258">
        <v>286</v>
      </c>
      <c r="I6788" s="258">
        <v>48</v>
      </c>
      <c r="J6788" s="258">
        <v>33</v>
      </c>
      <c r="K6788" s="259">
        <v>8</v>
      </c>
      <c r="L6788" s="257">
        <v>126</v>
      </c>
      <c r="M6788" s="258">
        <v>132</v>
      </c>
      <c r="N6788" s="258">
        <v>534</v>
      </c>
      <c r="O6788" s="258">
        <v>182</v>
      </c>
      <c r="P6788" s="258">
        <v>31</v>
      </c>
      <c r="Q6788" s="258">
        <v>22</v>
      </c>
      <c r="R6788" s="259">
        <v>7</v>
      </c>
      <c r="S6788" s="267">
        <v>2213</v>
      </c>
      <c r="T6788" s="90"/>
      <c r="U6788" s="260">
        <v>5</v>
      </c>
      <c r="V6788" s="273">
        <v>116.697117235302</v>
      </c>
      <c r="W6788" s="273">
        <v>140.43766937669301</v>
      </c>
      <c r="X6788" s="274">
        <v>1.3535288009999999</v>
      </c>
      <c r="Z6788" s="257">
        <v>4993.7</v>
      </c>
      <c r="AA6788" s="258">
        <v>1933.537032156383</v>
      </c>
      <c r="AB6788" s="276">
        <v>0.87371759247916092</v>
      </c>
      <c r="AC6788" s="92"/>
      <c r="AD6788" s="257">
        <v>247513.59306075401</v>
      </c>
      <c r="AE6788" s="258">
        <v>2509.7855748074826</v>
      </c>
      <c r="AF6788" s="276">
        <v>1.1341100654349221</v>
      </c>
      <c r="AG6788" s="93"/>
      <c r="AH6788" s="257">
        <v>2995.3592366129997</v>
      </c>
      <c r="AI6788" s="258">
        <v>2540.7723343085654</v>
      </c>
      <c r="AJ6788" s="258">
        <v>2370.3307204681114</v>
      </c>
      <c r="AK6788" s="276">
        <v>1.0710938637451928</v>
      </c>
      <c r="AL6788" s="93"/>
      <c r="AM6788" s="257">
        <v>2215.15</v>
      </c>
      <c r="AN6788" s="258">
        <v>2210.2443892339265</v>
      </c>
      <c r="AO6788" s="276">
        <v>0.99875480760683533</v>
      </c>
      <c r="AQ6788" s="280">
        <v>2345.8169139961383</v>
      </c>
      <c r="AR6788" s="281">
        <v>2364.5700801095736</v>
      </c>
    </row>
    <row r="6789" spans="1:44" x14ac:dyDescent="0.2">
      <c r="A6789" s="260" t="s">
        <v>8410</v>
      </c>
      <c r="B6789" s="261" t="s">
        <v>4434</v>
      </c>
      <c r="C6789" s="261" t="s">
        <v>4478</v>
      </c>
      <c r="D6789" s="262" t="s">
        <v>12598</v>
      </c>
      <c r="E6789" s="257">
        <v>176</v>
      </c>
      <c r="F6789" s="258">
        <v>323</v>
      </c>
      <c r="G6789" s="258">
        <v>1548</v>
      </c>
      <c r="H6789" s="258">
        <v>673</v>
      </c>
      <c r="I6789" s="258">
        <v>158</v>
      </c>
      <c r="J6789" s="258">
        <v>80</v>
      </c>
      <c r="K6789" s="259">
        <v>14</v>
      </c>
      <c r="L6789" s="257">
        <v>160</v>
      </c>
      <c r="M6789" s="258">
        <v>260</v>
      </c>
      <c r="N6789" s="258">
        <v>1265</v>
      </c>
      <c r="O6789" s="258">
        <v>654</v>
      </c>
      <c r="P6789" s="258">
        <v>151</v>
      </c>
      <c r="Q6789" s="258">
        <v>90</v>
      </c>
      <c r="R6789" s="259">
        <v>25</v>
      </c>
      <c r="S6789" s="267">
        <v>5577</v>
      </c>
      <c r="T6789" s="90"/>
      <c r="U6789" s="260">
        <v>0</v>
      </c>
      <c r="V6789" s="273">
        <v>98.193476883068598</v>
      </c>
      <c r="W6789" s="273">
        <v>97.770388958594694</v>
      </c>
      <c r="X6789" s="274">
        <v>1.3535288009999999</v>
      </c>
      <c r="Z6789" s="257">
        <v>12581.119999999999</v>
      </c>
      <c r="AA6789" s="258">
        <v>4871.3501864355712</v>
      </c>
      <c r="AB6789" s="276">
        <v>0.87347143382384274</v>
      </c>
      <c r="AC6789" s="92"/>
      <c r="AD6789" s="257">
        <v>540473.44884907082</v>
      </c>
      <c r="AE6789" s="258">
        <v>5480.3958389262752</v>
      </c>
      <c r="AF6789" s="276">
        <v>0.9826781134886633</v>
      </c>
      <c r="AG6789" s="93"/>
      <c r="AH6789" s="257">
        <v>7548.6301231769994</v>
      </c>
      <c r="AI6789" s="258">
        <v>6403.0218293894568</v>
      </c>
      <c r="AJ6789" s="258">
        <v>5973.490478106939</v>
      </c>
      <c r="AK6789" s="276">
        <v>1.0710938637451926</v>
      </c>
      <c r="AL6789" s="93"/>
      <c r="AM6789" s="257">
        <v>5577</v>
      </c>
      <c r="AN6789" s="258">
        <v>5564.6493279270517</v>
      </c>
      <c r="AO6789" s="276">
        <v>0.9977854272775778</v>
      </c>
      <c r="AQ6789" s="280">
        <v>5115.9385842244337</v>
      </c>
      <c r="AR6789" s="281">
        <v>5156.8369363181864</v>
      </c>
    </row>
    <row r="6790" spans="1:44" x14ac:dyDescent="0.2">
      <c r="A6790" s="260" t="s">
        <v>8410</v>
      </c>
      <c r="B6790" s="261" t="s">
        <v>4434</v>
      </c>
      <c r="C6790" s="261" t="s">
        <v>4479</v>
      </c>
      <c r="D6790" s="262" t="s">
        <v>12599</v>
      </c>
      <c r="E6790" s="257">
        <v>108</v>
      </c>
      <c r="F6790" s="258">
        <v>182</v>
      </c>
      <c r="G6790" s="258">
        <v>848</v>
      </c>
      <c r="H6790" s="258">
        <v>443</v>
      </c>
      <c r="I6790" s="258">
        <v>80</v>
      </c>
      <c r="J6790" s="258">
        <v>46</v>
      </c>
      <c r="K6790" s="259">
        <v>11</v>
      </c>
      <c r="L6790" s="257">
        <v>117</v>
      </c>
      <c r="M6790" s="258">
        <v>160</v>
      </c>
      <c r="N6790" s="258">
        <v>742</v>
      </c>
      <c r="O6790" s="258">
        <v>311</v>
      </c>
      <c r="P6790" s="258">
        <v>80</v>
      </c>
      <c r="Q6790" s="258">
        <v>61</v>
      </c>
      <c r="R6790" s="259">
        <v>12</v>
      </c>
      <c r="S6790" s="267">
        <v>3201</v>
      </c>
      <c r="T6790" s="90"/>
      <c r="U6790" s="260">
        <v>19</v>
      </c>
      <c r="V6790" s="273">
        <v>111.040574920556</v>
      </c>
      <c r="W6790" s="273">
        <v>133.84531250000001</v>
      </c>
      <c r="X6790" s="274">
        <v>1.3535288009999999</v>
      </c>
      <c r="Z6790" s="257">
        <v>7234.6200000000008</v>
      </c>
      <c r="AA6790" s="258">
        <v>2801.2106621501516</v>
      </c>
      <c r="AB6790" s="276">
        <v>0.87510486165265589</v>
      </c>
      <c r="AC6790" s="92"/>
      <c r="AD6790" s="257">
        <v>348292.04671193822</v>
      </c>
      <c r="AE6790" s="258">
        <v>3531.6781751183776</v>
      </c>
      <c r="AF6790" s="276">
        <v>1.1033046470222985</v>
      </c>
      <c r="AG6790" s="93"/>
      <c r="AH6790" s="257">
        <v>4332.6456920009996</v>
      </c>
      <c r="AI6790" s="258">
        <v>3675.1072038507536</v>
      </c>
      <c r="AJ6790" s="258">
        <v>3428.5714578483617</v>
      </c>
      <c r="AK6790" s="276">
        <v>1.0710938637451926</v>
      </c>
      <c r="AL6790" s="93"/>
      <c r="AM6790" s="257">
        <v>3209.17</v>
      </c>
      <c r="AN6790" s="258">
        <v>3202.0630596563847</v>
      </c>
      <c r="AO6790" s="276">
        <v>1.0003321023606324</v>
      </c>
      <c r="AQ6790" s="280">
        <v>3311.409997648816</v>
      </c>
      <c r="AR6790" s="281">
        <v>3337.8824053568037</v>
      </c>
    </row>
    <row r="6791" spans="1:44" x14ac:dyDescent="0.2">
      <c r="A6791" s="260" t="s">
        <v>8410</v>
      </c>
      <c r="B6791" s="261" t="s">
        <v>4502</v>
      </c>
      <c r="C6791" s="261" t="s">
        <v>4526</v>
      </c>
      <c r="D6791" s="262" t="s">
        <v>12643</v>
      </c>
      <c r="E6791" s="257">
        <v>258</v>
      </c>
      <c r="F6791" s="258">
        <v>270</v>
      </c>
      <c r="G6791" s="258">
        <v>1632</v>
      </c>
      <c r="H6791" s="258">
        <v>379</v>
      </c>
      <c r="I6791" s="258">
        <v>82</v>
      </c>
      <c r="J6791" s="258">
        <v>41</v>
      </c>
      <c r="K6791" s="259">
        <v>10</v>
      </c>
      <c r="L6791" s="257">
        <v>265</v>
      </c>
      <c r="M6791" s="258">
        <v>252</v>
      </c>
      <c r="N6791" s="258">
        <v>1398</v>
      </c>
      <c r="O6791" s="258">
        <v>353</v>
      </c>
      <c r="P6791" s="258">
        <v>91</v>
      </c>
      <c r="Q6791" s="258">
        <v>52</v>
      </c>
      <c r="R6791" s="259">
        <v>16</v>
      </c>
      <c r="S6791" s="267">
        <v>5099</v>
      </c>
      <c r="T6791" s="90"/>
      <c r="U6791" s="260">
        <v>0</v>
      </c>
      <c r="V6791" s="273">
        <v>91.991951061366606</v>
      </c>
      <c r="W6791" s="273">
        <v>86.048235294117603</v>
      </c>
      <c r="X6791" s="274">
        <v>1.309159315</v>
      </c>
      <c r="Z6791" s="257">
        <v>10787.160000000002</v>
      </c>
      <c r="AA6791" s="258">
        <v>4176.7373554270489</v>
      </c>
      <c r="AB6791" s="276">
        <v>0.81912872238224144</v>
      </c>
      <c r="AC6791" s="92"/>
      <c r="AD6791" s="257">
        <v>471740.50258213904</v>
      </c>
      <c r="AE6791" s="258">
        <v>4783.4443910418731</v>
      </c>
      <c r="AF6791" s="276">
        <v>0.93811421671737072</v>
      </c>
      <c r="AG6791" s="93"/>
      <c r="AH6791" s="257">
        <v>6675.4033471849998</v>
      </c>
      <c r="AI6791" s="258">
        <v>5662.3192095171589</v>
      </c>
      <c r="AJ6791" s="258">
        <v>5369.3932205682358</v>
      </c>
      <c r="AK6791" s="276">
        <v>1.0530286763224623</v>
      </c>
      <c r="AL6791" s="93"/>
      <c r="AM6791" s="257">
        <v>5099</v>
      </c>
      <c r="AN6791" s="258">
        <v>5087.7078936883699</v>
      </c>
      <c r="AO6791" s="276">
        <v>0.99778542727757791</v>
      </c>
      <c r="AQ6791" s="280">
        <v>4116.8992502862529</v>
      </c>
      <c r="AR6791" s="281">
        <v>4149.8109813988804</v>
      </c>
    </row>
    <row r="6792" spans="1:44" x14ac:dyDescent="0.2">
      <c r="A6792" s="260" t="s">
        <v>8410</v>
      </c>
      <c r="B6792" s="261" t="s">
        <v>4502</v>
      </c>
      <c r="C6792" s="261" t="s">
        <v>4527</v>
      </c>
      <c r="D6792" s="262" t="s">
        <v>12644</v>
      </c>
      <c r="E6792" s="257">
        <v>85</v>
      </c>
      <c r="F6792" s="258">
        <v>109</v>
      </c>
      <c r="G6792" s="258">
        <v>631</v>
      </c>
      <c r="H6792" s="258">
        <v>324</v>
      </c>
      <c r="I6792" s="258">
        <v>119</v>
      </c>
      <c r="J6792" s="258">
        <v>69</v>
      </c>
      <c r="K6792" s="259">
        <v>14</v>
      </c>
      <c r="L6792" s="257">
        <v>72</v>
      </c>
      <c r="M6792" s="258">
        <v>112</v>
      </c>
      <c r="N6792" s="258">
        <v>576</v>
      </c>
      <c r="O6792" s="258">
        <v>316</v>
      </c>
      <c r="P6792" s="258">
        <v>138</v>
      </c>
      <c r="Q6792" s="258">
        <v>69</v>
      </c>
      <c r="R6792" s="259">
        <v>23</v>
      </c>
      <c r="S6792" s="267">
        <v>2657</v>
      </c>
      <c r="T6792" s="90"/>
      <c r="U6792" s="260">
        <v>4</v>
      </c>
      <c r="V6792" s="273">
        <v>91.510252705634102</v>
      </c>
      <c r="W6792" s="273">
        <v>82.411366202484004</v>
      </c>
      <c r="X6792" s="274">
        <v>1.3535288009999999</v>
      </c>
      <c r="Z6792" s="257">
        <v>6759.1100000000015</v>
      </c>
      <c r="AA6792" s="258">
        <v>2617.0954381357574</v>
      </c>
      <c r="AB6792" s="276">
        <v>0.9849813466826336</v>
      </c>
      <c r="AC6792" s="92"/>
      <c r="AD6792" s="257">
        <v>243193.66244676083</v>
      </c>
      <c r="AE6792" s="258">
        <v>2465.9815178056192</v>
      </c>
      <c r="AF6792" s="276">
        <v>0.92810745871494893</v>
      </c>
      <c r="AG6792" s="93"/>
      <c r="AH6792" s="257">
        <v>3596.326024257</v>
      </c>
      <c r="AI6792" s="258">
        <v>3050.5341582728684</v>
      </c>
      <c r="AJ6792" s="258">
        <v>2845.8963959709768</v>
      </c>
      <c r="AK6792" s="276">
        <v>1.0710938637451926</v>
      </c>
      <c r="AL6792" s="93"/>
      <c r="AM6792" s="257">
        <v>2658.72</v>
      </c>
      <c r="AN6792" s="258">
        <v>2652.8320712114414</v>
      </c>
      <c r="AO6792" s="276">
        <v>0.99843134031292491</v>
      </c>
      <c r="AQ6792" s="280">
        <v>2597.5478673540247</v>
      </c>
      <c r="AR6792" s="281">
        <v>2618.31344643799</v>
      </c>
    </row>
    <row r="6793" spans="1:44" x14ac:dyDescent="0.2">
      <c r="A6793" s="260" t="s">
        <v>8410</v>
      </c>
      <c r="B6793" s="261" t="s">
        <v>4502</v>
      </c>
      <c r="C6793" s="261" t="s">
        <v>4528</v>
      </c>
      <c r="D6793" s="262" t="s">
        <v>12645</v>
      </c>
      <c r="E6793" s="257">
        <v>73</v>
      </c>
      <c r="F6793" s="258">
        <v>100</v>
      </c>
      <c r="G6793" s="258">
        <v>510</v>
      </c>
      <c r="H6793" s="258">
        <v>222</v>
      </c>
      <c r="I6793" s="258">
        <v>50</v>
      </c>
      <c r="J6793" s="258">
        <v>18</v>
      </c>
      <c r="K6793" s="259">
        <v>6</v>
      </c>
      <c r="L6793" s="257">
        <v>78</v>
      </c>
      <c r="M6793" s="258">
        <v>125</v>
      </c>
      <c r="N6793" s="258">
        <v>472</v>
      </c>
      <c r="O6793" s="258">
        <v>206</v>
      </c>
      <c r="P6793" s="258">
        <v>53</v>
      </c>
      <c r="Q6793" s="258">
        <v>26</v>
      </c>
      <c r="R6793" s="259">
        <v>8</v>
      </c>
      <c r="S6793" s="267">
        <v>1947</v>
      </c>
      <c r="T6793" s="90"/>
      <c r="U6793" s="260">
        <v>0</v>
      </c>
      <c r="V6793" s="273">
        <v>92.951300953194604</v>
      </c>
      <c r="W6793" s="273">
        <v>86.718541345659901</v>
      </c>
      <c r="X6793" s="274">
        <v>1.309159315</v>
      </c>
      <c r="Z6793" s="257">
        <v>4362.79</v>
      </c>
      <c r="AA6793" s="258">
        <v>1689.2516627994366</v>
      </c>
      <c r="AB6793" s="276">
        <v>0.8676177004619603</v>
      </c>
      <c r="AC6793" s="92"/>
      <c r="AD6793" s="257">
        <v>180925.97593892537</v>
      </c>
      <c r="AE6793" s="258">
        <v>1834.5877448759834</v>
      </c>
      <c r="AF6793" s="276">
        <v>0.94226386485669411</v>
      </c>
      <c r="AG6793" s="93"/>
      <c r="AH6793" s="257">
        <v>2548.9331863050002</v>
      </c>
      <c r="AI6793" s="258">
        <v>2162.0975683329884</v>
      </c>
      <c r="AJ6793" s="258">
        <v>2050.2468327998345</v>
      </c>
      <c r="AK6793" s="276">
        <v>1.0530286763224626</v>
      </c>
      <c r="AL6793" s="93"/>
      <c r="AM6793" s="257">
        <v>1947</v>
      </c>
      <c r="AN6793" s="258">
        <v>1942.6882269094442</v>
      </c>
      <c r="AO6793" s="276">
        <v>0.99778542727757791</v>
      </c>
      <c r="AQ6793" s="280">
        <v>1672.4157410629641</v>
      </c>
      <c r="AR6793" s="281">
        <v>1685.7855356175828</v>
      </c>
    </row>
    <row r="6794" spans="1:44" x14ac:dyDescent="0.2">
      <c r="A6794" s="260" t="s">
        <v>8410</v>
      </c>
      <c r="B6794" s="261" t="s">
        <v>4434</v>
      </c>
      <c r="C6794" s="261" t="s">
        <v>4480</v>
      </c>
      <c r="D6794" s="262" t="s">
        <v>12600</v>
      </c>
      <c r="E6794" s="257">
        <v>128</v>
      </c>
      <c r="F6794" s="258">
        <v>224</v>
      </c>
      <c r="G6794" s="258">
        <v>735</v>
      </c>
      <c r="H6794" s="258">
        <v>358</v>
      </c>
      <c r="I6794" s="258">
        <v>81</v>
      </c>
      <c r="J6794" s="258">
        <v>47</v>
      </c>
      <c r="K6794" s="259">
        <v>14</v>
      </c>
      <c r="L6794" s="257">
        <v>107</v>
      </c>
      <c r="M6794" s="258">
        <v>207</v>
      </c>
      <c r="N6794" s="258">
        <v>801</v>
      </c>
      <c r="O6794" s="258">
        <v>368</v>
      </c>
      <c r="P6794" s="258">
        <v>90</v>
      </c>
      <c r="Q6794" s="258">
        <v>69</v>
      </c>
      <c r="R6794" s="259">
        <v>22</v>
      </c>
      <c r="S6794" s="267">
        <v>3251</v>
      </c>
      <c r="T6794" s="90"/>
      <c r="U6794" s="260">
        <v>13</v>
      </c>
      <c r="V6794" s="273">
        <v>106.826952285413</v>
      </c>
      <c r="W6794" s="273">
        <v>127.71933599754</v>
      </c>
      <c r="X6794" s="274">
        <v>1.3535288009999999</v>
      </c>
      <c r="Z6794" s="257">
        <v>7588.71</v>
      </c>
      <c r="AA6794" s="258">
        <v>2938.3126361806808</v>
      </c>
      <c r="AB6794" s="276">
        <v>0.90381809787163359</v>
      </c>
      <c r="AC6794" s="92"/>
      <c r="AD6794" s="257">
        <v>345439.84437394794</v>
      </c>
      <c r="AE6794" s="258">
        <v>3502.75686944058</v>
      </c>
      <c r="AF6794" s="276">
        <v>1.0774398244972563</v>
      </c>
      <c r="AG6794" s="93"/>
      <c r="AH6794" s="257">
        <v>4400.3221320510002</v>
      </c>
      <c r="AI6794" s="258">
        <v>3732.5128146575444</v>
      </c>
      <c r="AJ6794" s="258">
        <v>3482.1261510356212</v>
      </c>
      <c r="AK6794" s="276">
        <v>1.0710938637451926</v>
      </c>
      <c r="AL6794" s="93"/>
      <c r="AM6794" s="257">
        <v>3256.59</v>
      </c>
      <c r="AN6794" s="258">
        <v>3249.3780446178876</v>
      </c>
      <c r="AO6794" s="276">
        <v>0.99950109031617584</v>
      </c>
      <c r="AQ6794" s="280">
        <v>3389.2361519047968</v>
      </c>
      <c r="AR6794" s="281">
        <v>3416.3307253027083</v>
      </c>
    </row>
    <row r="6795" spans="1:44" x14ac:dyDescent="0.2">
      <c r="A6795" s="260" t="s">
        <v>8410</v>
      </c>
      <c r="B6795" s="261" t="s">
        <v>4502</v>
      </c>
      <c r="C6795" s="261" t="s">
        <v>4529</v>
      </c>
      <c r="D6795" s="262" t="s">
        <v>12646</v>
      </c>
      <c r="E6795" s="257">
        <v>74</v>
      </c>
      <c r="F6795" s="258">
        <v>111</v>
      </c>
      <c r="G6795" s="258">
        <v>390</v>
      </c>
      <c r="H6795" s="258">
        <v>191</v>
      </c>
      <c r="I6795" s="258">
        <v>84</v>
      </c>
      <c r="J6795" s="258">
        <v>75</v>
      </c>
      <c r="K6795" s="259">
        <v>45</v>
      </c>
      <c r="L6795" s="257">
        <v>74</v>
      </c>
      <c r="M6795" s="258">
        <v>119</v>
      </c>
      <c r="N6795" s="258">
        <v>440</v>
      </c>
      <c r="O6795" s="258">
        <v>243</v>
      </c>
      <c r="P6795" s="258">
        <v>124</v>
      </c>
      <c r="Q6795" s="258">
        <v>106</v>
      </c>
      <c r="R6795" s="259">
        <v>75</v>
      </c>
      <c r="S6795" s="267">
        <v>2151</v>
      </c>
      <c r="T6795" s="90"/>
      <c r="U6795" s="260">
        <v>0</v>
      </c>
      <c r="V6795" s="273">
        <v>81.672491251031104</v>
      </c>
      <c r="W6795" s="273">
        <v>74.854156990246096</v>
      </c>
      <c r="X6795" s="274">
        <v>1.309204169</v>
      </c>
      <c r="Z6795" s="257">
        <v>6263.2500000000009</v>
      </c>
      <c r="AA6795" s="258">
        <v>2425.1007903265049</v>
      </c>
      <c r="AB6795" s="276">
        <v>1.1274294701657392</v>
      </c>
      <c r="AC6795" s="92"/>
      <c r="AD6795" s="257">
        <v>187504.9098346167</v>
      </c>
      <c r="AE6795" s="258">
        <v>1901.2980745384243</v>
      </c>
      <c r="AF6795" s="276">
        <v>0.88391356324426984</v>
      </c>
      <c r="AG6795" s="93"/>
      <c r="AH6795" s="257">
        <v>2816.0981675190001</v>
      </c>
      <c r="AI6795" s="258">
        <v>2388.7165944141998</v>
      </c>
      <c r="AJ6795" s="258">
        <v>2265.1039653188159</v>
      </c>
      <c r="AK6795" s="276">
        <v>1.0530469387814114</v>
      </c>
      <c r="AL6795" s="93"/>
      <c r="AM6795" s="257">
        <v>2151</v>
      </c>
      <c r="AN6795" s="258">
        <v>2146.23645407407</v>
      </c>
      <c r="AO6795" s="276">
        <v>0.99778542727757791</v>
      </c>
      <c r="AQ6795" s="280">
        <v>2252.2908778548135</v>
      </c>
      <c r="AR6795" s="281">
        <v>2270.2963686994653</v>
      </c>
    </row>
    <row r="6796" spans="1:44" x14ac:dyDescent="0.2">
      <c r="A6796" s="260" t="s">
        <v>8410</v>
      </c>
      <c r="B6796" s="261" t="s">
        <v>4502</v>
      </c>
      <c r="C6796" s="261" t="s">
        <v>4530</v>
      </c>
      <c r="D6796" s="262" t="s">
        <v>12647</v>
      </c>
      <c r="E6796" s="257">
        <v>182</v>
      </c>
      <c r="F6796" s="258">
        <v>321</v>
      </c>
      <c r="G6796" s="258">
        <v>1151</v>
      </c>
      <c r="H6796" s="258">
        <v>610</v>
      </c>
      <c r="I6796" s="258">
        <v>174</v>
      </c>
      <c r="J6796" s="258">
        <v>120</v>
      </c>
      <c r="K6796" s="259">
        <v>26</v>
      </c>
      <c r="L6796" s="257">
        <v>178</v>
      </c>
      <c r="M6796" s="258">
        <v>294</v>
      </c>
      <c r="N6796" s="258">
        <v>1198</v>
      </c>
      <c r="O6796" s="258">
        <v>609</v>
      </c>
      <c r="P6796" s="258">
        <v>221</v>
      </c>
      <c r="Q6796" s="258">
        <v>145</v>
      </c>
      <c r="R6796" s="259">
        <v>58</v>
      </c>
      <c r="S6796" s="267">
        <v>5287</v>
      </c>
      <c r="T6796" s="90"/>
      <c r="U6796" s="260">
        <v>3</v>
      </c>
      <c r="V6796" s="273">
        <v>88.1179939577288</v>
      </c>
      <c r="W6796" s="273">
        <v>94.419251134644398</v>
      </c>
      <c r="X6796" s="274">
        <v>1.309159315</v>
      </c>
      <c r="Z6796" s="257">
        <v>13165.74</v>
      </c>
      <c r="AA6796" s="258">
        <v>5097.7122866296686</v>
      </c>
      <c r="AB6796" s="276">
        <v>0.96419751969541678</v>
      </c>
      <c r="AC6796" s="92"/>
      <c r="AD6796" s="257">
        <v>494263.21020143712</v>
      </c>
      <c r="AE6796" s="258">
        <v>5011.8244407575512</v>
      </c>
      <c r="AF6796" s="276">
        <v>0.94795241928457563</v>
      </c>
      <c r="AG6796" s="93"/>
      <c r="AH6796" s="257">
        <v>6921.5252984050003</v>
      </c>
      <c r="AI6796" s="258">
        <v>5871.0887744101237</v>
      </c>
      <c r="AJ6796" s="258">
        <v>5567.3626117168596</v>
      </c>
      <c r="AK6796" s="276">
        <v>1.0530286763224626</v>
      </c>
      <c r="AL6796" s="93"/>
      <c r="AM6796" s="257">
        <v>5288.29</v>
      </c>
      <c r="AN6796" s="258">
        <v>5276.578697217742</v>
      </c>
      <c r="AO6796" s="276">
        <v>0.99802888163755288</v>
      </c>
      <c r="AQ6796" s="280">
        <v>5078.6135515210526</v>
      </c>
      <c r="AR6796" s="281">
        <v>5119.2135160747121</v>
      </c>
    </row>
    <row r="6797" spans="1:44" x14ac:dyDescent="0.2">
      <c r="A6797" s="260" t="s">
        <v>8410</v>
      </c>
      <c r="B6797" s="261" t="s">
        <v>4434</v>
      </c>
      <c r="C6797" s="261" t="s">
        <v>4481</v>
      </c>
      <c r="D6797" s="262" t="s">
        <v>12601</v>
      </c>
      <c r="E6797" s="257">
        <v>59</v>
      </c>
      <c r="F6797" s="258">
        <v>147</v>
      </c>
      <c r="G6797" s="258">
        <v>672</v>
      </c>
      <c r="H6797" s="258">
        <v>428</v>
      </c>
      <c r="I6797" s="258">
        <v>123</v>
      </c>
      <c r="J6797" s="258">
        <v>88</v>
      </c>
      <c r="K6797" s="259">
        <v>29</v>
      </c>
      <c r="L6797" s="257">
        <v>54</v>
      </c>
      <c r="M6797" s="258">
        <v>118</v>
      </c>
      <c r="N6797" s="258">
        <v>605</v>
      </c>
      <c r="O6797" s="258">
        <v>457</v>
      </c>
      <c r="P6797" s="258">
        <v>142</v>
      </c>
      <c r="Q6797" s="258">
        <v>127</v>
      </c>
      <c r="R6797" s="259">
        <v>62</v>
      </c>
      <c r="S6797" s="267">
        <v>3111</v>
      </c>
      <c r="T6797" s="90"/>
      <c r="U6797" s="260">
        <v>66</v>
      </c>
      <c r="V6797" s="273">
        <v>90.619846323394398</v>
      </c>
      <c r="W6797" s="273">
        <v>80.789778206364502</v>
      </c>
      <c r="X6797" s="274">
        <v>1.3535288009999999</v>
      </c>
      <c r="Z6797" s="257">
        <v>8320.659999999998</v>
      </c>
      <c r="AA6797" s="258">
        <v>3221.7202158684595</v>
      </c>
      <c r="AB6797" s="276">
        <v>1.0355899118831435</v>
      </c>
      <c r="AC6797" s="92"/>
      <c r="AD6797" s="257">
        <v>282830.22091033967</v>
      </c>
      <c r="AE6797" s="258">
        <v>2867.8958588999512</v>
      </c>
      <c r="AF6797" s="276">
        <v>0.92185659238185513</v>
      </c>
      <c r="AG6797" s="93"/>
      <c r="AH6797" s="257">
        <v>4210.8280999110002</v>
      </c>
      <c r="AI6797" s="258">
        <v>3571.7771043985299</v>
      </c>
      <c r="AJ6797" s="258">
        <v>3332.1730101112944</v>
      </c>
      <c r="AK6797" s="276">
        <v>1.0710938637451928</v>
      </c>
      <c r="AL6797" s="93"/>
      <c r="AM6797" s="257">
        <v>3139.38</v>
      </c>
      <c r="AN6797" s="258">
        <v>3132.4276146866823</v>
      </c>
      <c r="AO6797" s="276">
        <v>1.0068876935669182</v>
      </c>
      <c r="AQ6797" s="280">
        <v>3203.020749676753</v>
      </c>
      <c r="AR6797" s="281">
        <v>3228.6266611292131</v>
      </c>
    </row>
    <row r="6798" spans="1:44" x14ac:dyDescent="0.2">
      <c r="A6798" s="260" t="s">
        <v>8410</v>
      </c>
      <c r="B6798" s="261" t="s">
        <v>4502</v>
      </c>
      <c r="C6798" s="261" t="s">
        <v>4531</v>
      </c>
      <c r="D6798" s="262" t="s">
        <v>12648</v>
      </c>
      <c r="E6798" s="257">
        <v>170</v>
      </c>
      <c r="F6798" s="258">
        <v>221</v>
      </c>
      <c r="G6798" s="258">
        <v>1400</v>
      </c>
      <c r="H6798" s="258">
        <v>472</v>
      </c>
      <c r="I6798" s="258">
        <v>152</v>
      </c>
      <c r="J6798" s="258">
        <v>99</v>
      </c>
      <c r="K6798" s="259">
        <v>32</v>
      </c>
      <c r="L6798" s="257">
        <v>147</v>
      </c>
      <c r="M6798" s="258">
        <v>209</v>
      </c>
      <c r="N6798" s="258">
        <v>1445</v>
      </c>
      <c r="O6798" s="258">
        <v>534</v>
      </c>
      <c r="P6798" s="258">
        <v>184</v>
      </c>
      <c r="Q6798" s="258">
        <v>127</v>
      </c>
      <c r="R6798" s="259">
        <v>45</v>
      </c>
      <c r="S6798" s="267">
        <v>5237</v>
      </c>
      <c r="T6798" s="90"/>
      <c r="U6798" s="260">
        <v>13</v>
      </c>
      <c r="V6798" s="273">
        <v>87.2768442857991</v>
      </c>
      <c r="W6798" s="273">
        <v>72.303990834447205</v>
      </c>
      <c r="X6798" s="274">
        <v>1.3535288009999999</v>
      </c>
      <c r="Z6798" s="257">
        <v>12499.76</v>
      </c>
      <c r="AA6798" s="258">
        <v>4839.847979067039</v>
      </c>
      <c r="AB6798" s="276">
        <v>0.92416421215715849</v>
      </c>
      <c r="AC6798" s="92"/>
      <c r="AD6798" s="257">
        <v>461017.51303498325</v>
      </c>
      <c r="AE6798" s="258">
        <v>4674.7133748925626</v>
      </c>
      <c r="AF6798" s="276">
        <v>0.89263192188133711</v>
      </c>
      <c r="AG6798" s="93"/>
      <c r="AH6798" s="257">
        <v>7088.4303308369999</v>
      </c>
      <c r="AI6798" s="258">
        <v>6012.663675903279</v>
      </c>
      <c r="AJ6798" s="258">
        <v>5609.3185644335736</v>
      </c>
      <c r="AK6798" s="276">
        <v>1.0710938637451926</v>
      </c>
      <c r="AL6798" s="93"/>
      <c r="AM6798" s="257">
        <v>5242.59</v>
      </c>
      <c r="AN6798" s="258">
        <v>5230.9799031911571</v>
      </c>
      <c r="AO6798" s="276">
        <v>0.99885046843443903</v>
      </c>
      <c r="AQ6798" s="280">
        <v>4622.0234360953382</v>
      </c>
      <c r="AR6798" s="281">
        <v>4658.9732819081682</v>
      </c>
    </row>
    <row r="6799" spans="1:44" x14ac:dyDescent="0.2">
      <c r="A6799" s="260" t="s">
        <v>8410</v>
      </c>
      <c r="B6799" s="261" t="s">
        <v>4434</v>
      </c>
      <c r="C6799" s="261" t="s">
        <v>4482</v>
      </c>
      <c r="D6799" s="262" t="s">
        <v>12602</v>
      </c>
      <c r="E6799" s="257">
        <v>253</v>
      </c>
      <c r="F6799" s="258">
        <v>361</v>
      </c>
      <c r="G6799" s="258">
        <v>1917</v>
      </c>
      <c r="H6799" s="258">
        <v>869</v>
      </c>
      <c r="I6799" s="258">
        <v>202</v>
      </c>
      <c r="J6799" s="258">
        <v>100</v>
      </c>
      <c r="K6799" s="259">
        <v>20</v>
      </c>
      <c r="L6799" s="257">
        <v>274</v>
      </c>
      <c r="M6799" s="258">
        <v>403</v>
      </c>
      <c r="N6799" s="258">
        <v>1726</v>
      </c>
      <c r="O6799" s="258">
        <v>763</v>
      </c>
      <c r="P6799" s="258">
        <v>184</v>
      </c>
      <c r="Q6799" s="258">
        <v>105</v>
      </c>
      <c r="R6799" s="259">
        <v>40</v>
      </c>
      <c r="S6799" s="267">
        <v>7217</v>
      </c>
      <c r="T6799" s="90"/>
      <c r="U6799" s="260">
        <v>0</v>
      </c>
      <c r="V6799" s="273">
        <v>105.808476943055</v>
      </c>
      <c r="W6799" s="273">
        <v>120.680703698573</v>
      </c>
      <c r="X6799" s="274">
        <v>1.3535288009999999</v>
      </c>
      <c r="Z6799" s="257">
        <v>16361.179999999998</v>
      </c>
      <c r="AA6799" s="258">
        <v>6334.9715481058875</v>
      </c>
      <c r="AB6799" s="276">
        <v>0.87778461245751527</v>
      </c>
      <c r="AC6799" s="92"/>
      <c r="AD6799" s="257">
        <v>752906.6483634843</v>
      </c>
      <c r="AE6799" s="258">
        <v>7634.4665433203027</v>
      </c>
      <c r="AF6799" s="276">
        <v>1.0578448861466403</v>
      </c>
      <c r="AG6799" s="93"/>
      <c r="AH6799" s="257">
        <v>9768.417356816999</v>
      </c>
      <c r="AI6799" s="258">
        <v>8285.9258638521969</v>
      </c>
      <c r="AJ6799" s="258">
        <v>7730.0844146490545</v>
      </c>
      <c r="AK6799" s="276">
        <v>1.0710938637451926</v>
      </c>
      <c r="AL6799" s="93"/>
      <c r="AM6799" s="257">
        <v>7217</v>
      </c>
      <c r="AN6799" s="258">
        <v>7201.0174286622787</v>
      </c>
      <c r="AO6799" s="276">
        <v>0.9977854272775778</v>
      </c>
      <c r="AQ6799" s="280">
        <v>7161.9510373960056</v>
      </c>
      <c r="AR6799" s="281">
        <v>7219.2058285517996</v>
      </c>
    </row>
    <row r="6800" spans="1:44" x14ac:dyDescent="0.2">
      <c r="A6800" s="260" t="s">
        <v>8410</v>
      </c>
      <c r="B6800" s="261" t="s">
        <v>4434</v>
      </c>
      <c r="C6800" s="261" t="s">
        <v>4483</v>
      </c>
      <c r="D6800" s="262" t="s">
        <v>12603</v>
      </c>
      <c r="E6800" s="257">
        <v>81</v>
      </c>
      <c r="F6800" s="258">
        <v>126</v>
      </c>
      <c r="G6800" s="258">
        <v>555</v>
      </c>
      <c r="H6800" s="258">
        <v>229</v>
      </c>
      <c r="I6800" s="258">
        <v>32</v>
      </c>
      <c r="J6800" s="258">
        <v>22</v>
      </c>
      <c r="K6800" s="259">
        <v>6</v>
      </c>
      <c r="L6800" s="257">
        <v>88</v>
      </c>
      <c r="M6800" s="258">
        <v>101</v>
      </c>
      <c r="N6800" s="258">
        <v>685</v>
      </c>
      <c r="O6800" s="258">
        <v>234</v>
      </c>
      <c r="P6800" s="258">
        <v>46</v>
      </c>
      <c r="Q6800" s="258">
        <v>26</v>
      </c>
      <c r="R6800" s="259">
        <v>8</v>
      </c>
      <c r="S6800" s="267">
        <v>2239</v>
      </c>
      <c r="T6800" s="90"/>
      <c r="U6800" s="260">
        <v>0</v>
      </c>
      <c r="V6800" s="273">
        <v>118.165850671793</v>
      </c>
      <c r="W6800" s="273">
        <v>143.910347903657</v>
      </c>
      <c r="X6800" s="274">
        <v>1.3535288009999999</v>
      </c>
      <c r="Z6800" s="257">
        <v>4967.0099999999993</v>
      </c>
      <c r="AA6800" s="258">
        <v>1923.2027903340359</v>
      </c>
      <c r="AB6800" s="276">
        <v>0.85895613681734517</v>
      </c>
      <c r="AC6800" s="92"/>
      <c r="AD6800" s="257">
        <v>253121.24692877056</v>
      </c>
      <c r="AE6800" s="258">
        <v>2566.6471338532792</v>
      </c>
      <c r="AF6800" s="276">
        <v>1.1463363706356764</v>
      </c>
      <c r="AG6800" s="93"/>
      <c r="AH6800" s="257">
        <v>3030.5509854389998</v>
      </c>
      <c r="AI6800" s="258">
        <v>2570.6232519280966</v>
      </c>
      <c r="AJ6800" s="258">
        <v>2398.179160925486</v>
      </c>
      <c r="AK6800" s="276">
        <v>1.0710938637451926</v>
      </c>
      <c r="AL6800" s="93"/>
      <c r="AM6800" s="257">
        <v>2239</v>
      </c>
      <c r="AN6800" s="258">
        <v>2234.0415716744969</v>
      </c>
      <c r="AO6800" s="276">
        <v>0.99778542727757791</v>
      </c>
      <c r="AQ6800" s="280">
        <v>2356.1440576352206</v>
      </c>
      <c r="AR6800" s="281">
        <v>2374.9797820416693</v>
      </c>
    </row>
    <row r="6801" spans="1:44" x14ac:dyDescent="0.2">
      <c r="A6801" s="260" t="s">
        <v>8410</v>
      </c>
      <c r="B6801" s="261" t="s">
        <v>4434</v>
      </c>
      <c r="C6801" s="261" t="s">
        <v>4484</v>
      </c>
      <c r="D6801" s="262" t="s">
        <v>12604</v>
      </c>
      <c r="E6801" s="257">
        <v>59</v>
      </c>
      <c r="F6801" s="258">
        <v>119</v>
      </c>
      <c r="G6801" s="258">
        <v>529</v>
      </c>
      <c r="H6801" s="258">
        <v>309</v>
      </c>
      <c r="I6801" s="258">
        <v>64</v>
      </c>
      <c r="J6801" s="258">
        <v>26</v>
      </c>
      <c r="K6801" s="259">
        <v>7</v>
      </c>
      <c r="L6801" s="257">
        <v>43</v>
      </c>
      <c r="M6801" s="258">
        <v>117</v>
      </c>
      <c r="N6801" s="258">
        <v>479</v>
      </c>
      <c r="O6801" s="258">
        <v>331</v>
      </c>
      <c r="P6801" s="258">
        <v>60</v>
      </c>
      <c r="Q6801" s="258">
        <v>35</v>
      </c>
      <c r="R6801" s="259">
        <v>7</v>
      </c>
      <c r="S6801" s="267">
        <v>2185</v>
      </c>
      <c r="T6801" s="90"/>
      <c r="U6801" s="260">
        <v>0</v>
      </c>
      <c r="V6801" s="273">
        <v>101.677926970567</v>
      </c>
      <c r="W6801" s="273">
        <v>98.237070938215098</v>
      </c>
      <c r="X6801" s="274">
        <v>1.3535288009999999</v>
      </c>
      <c r="Z6801" s="257">
        <v>5030.2800000000007</v>
      </c>
      <c r="AA6801" s="258">
        <v>1947.7006352235037</v>
      </c>
      <c r="AB6801" s="276">
        <v>0.89139617172700403</v>
      </c>
      <c r="AC6801" s="92"/>
      <c r="AD6801" s="257">
        <v>213980.5450029744</v>
      </c>
      <c r="AE6801" s="258">
        <v>2169.7607735268375</v>
      </c>
      <c r="AF6801" s="276">
        <v>0.9930255256415732</v>
      </c>
      <c r="AG6801" s="93"/>
      <c r="AH6801" s="257">
        <v>2957.460430185</v>
      </c>
      <c r="AI6801" s="258">
        <v>2508.6251922567626</v>
      </c>
      <c r="AJ6801" s="258">
        <v>2340.3400922832461</v>
      </c>
      <c r="AK6801" s="276">
        <v>1.0710938637451928</v>
      </c>
      <c r="AL6801" s="93"/>
      <c r="AM6801" s="257">
        <v>2185</v>
      </c>
      <c r="AN6801" s="258">
        <v>2180.1611586015079</v>
      </c>
      <c r="AO6801" s="276">
        <v>0.99778542727757802</v>
      </c>
      <c r="AQ6801" s="280">
        <v>2067.0325045265417</v>
      </c>
      <c r="AR6801" s="281">
        <v>2083.5569842026739</v>
      </c>
    </row>
    <row r="6802" spans="1:44" x14ac:dyDescent="0.2">
      <c r="A6802" s="260" t="s">
        <v>8410</v>
      </c>
      <c r="B6802" s="261" t="s">
        <v>4502</v>
      </c>
      <c r="C6802" s="261" t="s">
        <v>4532</v>
      </c>
      <c r="D6802" s="262" t="s">
        <v>12649</v>
      </c>
      <c r="E6802" s="257">
        <v>120</v>
      </c>
      <c r="F6802" s="258">
        <v>244</v>
      </c>
      <c r="G6802" s="258">
        <v>924</v>
      </c>
      <c r="H6802" s="258">
        <v>416</v>
      </c>
      <c r="I6802" s="258">
        <v>86</v>
      </c>
      <c r="J6802" s="258">
        <v>65</v>
      </c>
      <c r="K6802" s="259">
        <v>19</v>
      </c>
      <c r="L6802" s="257">
        <v>96</v>
      </c>
      <c r="M6802" s="258">
        <v>251</v>
      </c>
      <c r="N6802" s="258">
        <v>793</v>
      </c>
      <c r="O6802" s="258">
        <v>379</v>
      </c>
      <c r="P6802" s="258">
        <v>104</v>
      </c>
      <c r="Q6802" s="258">
        <v>83</v>
      </c>
      <c r="R6802" s="259">
        <v>30</v>
      </c>
      <c r="S6802" s="267">
        <v>3610</v>
      </c>
      <c r="T6802" s="90"/>
      <c r="U6802" s="260">
        <v>4</v>
      </c>
      <c r="V6802" s="273">
        <v>83.390449302287394</v>
      </c>
      <c r="W6802" s="273">
        <v>72.888396566048101</v>
      </c>
      <c r="X6802" s="274">
        <v>1.309159315</v>
      </c>
      <c r="Z6802" s="257">
        <v>8290.67</v>
      </c>
      <c r="AA6802" s="258">
        <v>3210.1082296469472</v>
      </c>
      <c r="AB6802" s="276">
        <v>0.88922665641189669</v>
      </c>
      <c r="AC6802" s="92"/>
      <c r="AD6802" s="257">
        <v>314626.92410863435</v>
      </c>
      <c r="AE6802" s="258">
        <v>3190.3141391514391</v>
      </c>
      <c r="AF6802" s="276">
        <v>0.8837435288508142</v>
      </c>
      <c r="AG6802" s="93"/>
      <c r="AH6802" s="257">
        <v>4726.0651271500001</v>
      </c>
      <c r="AI6802" s="258">
        <v>4008.81983650852</v>
      </c>
      <c r="AJ6802" s="258">
        <v>3801.4335215240899</v>
      </c>
      <c r="AK6802" s="276">
        <v>1.0530286763224626</v>
      </c>
      <c r="AL6802" s="93"/>
      <c r="AM6802" s="257">
        <v>3611.72</v>
      </c>
      <c r="AN6802" s="258">
        <v>3603.721583406973</v>
      </c>
      <c r="AO6802" s="276">
        <v>0.99826082642852432</v>
      </c>
      <c r="AQ6802" s="280">
        <v>2982.1545626299376</v>
      </c>
      <c r="AR6802" s="281">
        <v>3005.9948033389487</v>
      </c>
    </row>
    <row r="6803" spans="1:44" x14ac:dyDescent="0.2">
      <c r="A6803" s="260" t="s">
        <v>8410</v>
      </c>
      <c r="B6803" s="261" t="s">
        <v>4434</v>
      </c>
      <c r="C6803" s="261" t="s">
        <v>4485</v>
      </c>
      <c r="D6803" s="262" t="s">
        <v>12605</v>
      </c>
      <c r="E6803" s="257">
        <v>174</v>
      </c>
      <c r="F6803" s="258">
        <v>233</v>
      </c>
      <c r="G6803" s="258">
        <v>1915</v>
      </c>
      <c r="H6803" s="258">
        <v>606</v>
      </c>
      <c r="I6803" s="258">
        <v>138</v>
      </c>
      <c r="J6803" s="258">
        <v>65</v>
      </c>
      <c r="K6803" s="259">
        <v>17</v>
      </c>
      <c r="L6803" s="257">
        <v>172</v>
      </c>
      <c r="M6803" s="258">
        <v>219</v>
      </c>
      <c r="N6803" s="258">
        <v>1640</v>
      </c>
      <c r="O6803" s="258">
        <v>471</v>
      </c>
      <c r="P6803" s="258">
        <v>98</v>
      </c>
      <c r="Q6803" s="258">
        <v>70</v>
      </c>
      <c r="R6803" s="259">
        <v>17</v>
      </c>
      <c r="S6803" s="267">
        <v>5835</v>
      </c>
      <c r="T6803" s="90"/>
      <c r="U6803" s="260">
        <v>3</v>
      </c>
      <c r="V6803" s="273">
        <v>97.461723628965302</v>
      </c>
      <c r="W6803" s="273">
        <v>121.21308667351801</v>
      </c>
      <c r="X6803" s="274">
        <v>1.353522616</v>
      </c>
      <c r="Z6803" s="257">
        <v>12324.08</v>
      </c>
      <c r="AA6803" s="258">
        <v>4771.8255135987019</v>
      </c>
      <c r="AB6803" s="276">
        <v>0.81779357559532162</v>
      </c>
      <c r="AC6803" s="92"/>
      <c r="AD6803" s="257">
        <v>596747.43113728159</v>
      </c>
      <c r="AE6803" s="258">
        <v>6051.0135057679336</v>
      </c>
      <c r="AF6803" s="276">
        <v>1.0370203094717967</v>
      </c>
      <c r="AG6803" s="93"/>
      <c r="AH6803" s="257">
        <v>7897.8044643599997</v>
      </c>
      <c r="AI6803" s="258">
        <v>6699.20416875098</v>
      </c>
      <c r="AJ6803" s="258">
        <v>6249.8180010004708</v>
      </c>
      <c r="AK6803" s="276">
        <v>1.071091345501366</v>
      </c>
      <c r="AL6803" s="93"/>
      <c r="AM6803" s="257">
        <v>5836.29</v>
      </c>
      <c r="AN6803" s="258">
        <v>5823.3651113658552</v>
      </c>
      <c r="AO6803" s="276">
        <v>0.99800601737204031</v>
      </c>
      <c r="AQ6803" s="280">
        <v>5289.7054157530156</v>
      </c>
      <c r="AR6803" s="281">
        <v>5331.9929121730875</v>
      </c>
    </row>
    <row r="6804" spans="1:44" x14ac:dyDescent="0.2">
      <c r="A6804" s="260" t="s">
        <v>8410</v>
      </c>
      <c r="B6804" s="261" t="s">
        <v>4502</v>
      </c>
      <c r="C6804" s="261" t="s">
        <v>4533</v>
      </c>
      <c r="D6804" s="262" t="s">
        <v>12650</v>
      </c>
      <c r="E6804" s="257">
        <v>140</v>
      </c>
      <c r="F6804" s="258">
        <v>300</v>
      </c>
      <c r="G6804" s="258">
        <v>886</v>
      </c>
      <c r="H6804" s="258">
        <v>476</v>
      </c>
      <c r="I6804" s="258">
        <v>94</v>
      </c>
      <c r="J6804" s="258">
        <v>42</v>
      </c>
      <c r="K6804" s="259">
        <v>15</v>
      </c>
      <c r="L6804" s="257">
        <v>121</v>
      </c>
      <c r="M6804" s="258">
        <v>311</v>
      </c>
      <c r="N6804" s="258">
        <v>800</v>
      </c>
      <c r="O6804" s="258">
        <v>351</v>
      </c>
      <c r="P6804" s="258">
        <v>120</v>
      </c>
      <c r="Q6804" s="258">
        <v>64</v>
      </c>
      <c r="R6804" s="259">
        <v>26</v>
      </c>
      <c r="S6804" s="267">
        <v>3746</v>
      </c>
      <c r="T6804" s="90"/>
      <c r="U6804" s="260">
        <v>0</v>
      </c>
      <c r="V6804" s="273">
        <v>84.238570546521601</v>
      </c>
      <c r="W6804" s="273">
        <v>82.532568072610701</v>
      </c>
      <c r="X6804" s="274">
        <v>1.309159315</v>
      </c>
      <c r="Z6804" s="257">
        <v>8392.65</v>
      </c>
      <c r="AA6804" s="258">
        <v>3249.5944035339062</v>
      </c>
      <c r="AB6804" s="276">
        <v>0.86748382368764176</v>
      </c>
      <c r="AC6804" s="92"/>
      <c r="AD6804" s="257">
        <v>335863.03922754742</v>
      </c>
      <c r="AE6804" s="258">
        <v>3405.6481526547573</v>
      </c>
      <c r="AF6804" s="276">
        <v>0.90914259280692933</v>
      </c>
      <c r="AG6804" s="93"/>
      <c r="AH6804" s="257">
        <v>4904.1107939900003</v>
      </c>
      <c r="AI6804" s="258">
        <v>4159.8446281332181</v>
      </c>
      <c r="AJ6804" s="258">
        <v>3944.6454215039448</v>
      </c>
      <c r="AK6804" s="276">
        <v>1.0530286763224626</v>
      </c>
      <c r="AL6804" s="93"/>
      <c r="AM6804" s="257">
        <v>3746</v>
      </c>
      <c r="AN6804" s="258">
        <v>3737.7042105818068</v>
      </c>
      <c r="AO6804" s="276">
        <v>0.99778542727757791</v>
      </c>
      <c r="AQ6804" s="280">
        <v>3104.1201123120532</v>
      </c>
      <c r="AR6804" s="281">
        <v>3128.9353823166834</v>
      </c>
    </row>
    <row r="6805" spans="1:44" x14ac:dyDescent="0.2">
      <c r="A6805" s="260" t="s">
        <v>8410</v>
      </c>
      <c r="B6805" s="261" t="s">
        <v>4434</v>
      </c>
      <c r="C6805" s="261" t="s">
        <v>4486</v>
      </c>
      <c r="D6805" s="262" t="s">
        <v>12606</v>
      </c>
      <c r="E6805" s="257">
        <v>100</v>
      </c>
      <c r="F6805" s="258">
        <v>154</v>
      </c>
      <c r="G6805" s="258">
        <v>1020</v>
      </c>
      <c r="H6805" s="258">
        <v>375</v>
      </c>
      <c r="I6805" s="258">
        <v>110</v>
      </c>
      <c r="J6805" s="258">
        <v>68</v>
      </c>
      <c r="K6805" s="259">
        <v>27</v>
      </c>
      <c r="L6805" s="257">
        <v>105</v>
      </c>
      <c r="M6805" s="258">
        <v>127</v>
      </c>
      <c r="N6805" s="258">
        <v>794</v>
      </c>
      <c r="O6805" s="258">
        <v>375</v>
      </c>
      <c r="P6805" s="258">
        <v>88</v>
      </c>
      <c r="Q6805" s="258">
        <v>78</v>
      </c>
      <c r="R6805" s="259">
        <v>30</v>
      </c>
      <c r="S6805" s="267">
        <v>3451</v>
      </c>
      <c r="T6805" s="90"/>
      <c r="U6805" s="260">
        <v>2</v>
      </c>
      <c r="V6805" s="273">
        <v>94.168873619655201</v>
      </c>
      <c r="W6805" s="273">
        <v>87.275782155272296</v>
      </c>
      <c r="X6805" s="274">
        <v>1.3535288009999999</v>
      </c>
      <c r="Z6805" s="257">
        <v>8080.54</v>
      </c>
      <c r="AA6805" s="258">
        <v>3128.7468870418606</v>
      </c>
      <c r="AB6805" s="276">
        <v>0.90662036715208949</v>
      </c>
      <c r="AC6805" s="92"/>
      <c r="AD6805" s="257">
        <v>322238.55899007939</v>
      </c>
      <c r="AE6805" s="258">
        <v>3267.4960473849119</v>
      </c>
      <c r="AF6805" s="276">
        <v>0.94682586131118862</v>
      </c>
      <c r="AG6805" s="93"/>
      <c r="AH6805" s="257">
        <v>4671.0278922509997</v>
      </c>
      <c r="AI6805" s="258">
        <v>3962.1352578847082</v>
      </c>
      <c r="AJ6805" s="258">
        <v>3696.3449237846598</v>
      </c>
      <c r="AK6805" s="276">
        <v>1.0710938637451926</v>
      </c>
      <c r="AL6805" s="93"/>
      <c r="AM6805" s="257">
        <v>3451.86</v>
      </c>
      <c r="AN6805" s="258">
        <v>3444.2156050023805</v>
      </c>
      <c r="AO6805" s="276">
        <v>0.99803407852865267</v>
      </c>
      <c r="AQ6805" s="280">
        <v>3166.7475570615443</v>
      </c>
      <c r="AR6805" s="281">
        <v>3192.0634897000064</v>
      </c>
    </row>
    <row r="6806" spans="1:44" x14ac:dyDescent="0.2">
      <c r="A6806" s="260" t="s">
        <v>8410</v>
      </c>
      <c r="B6806" s="261" t="s">
        <v>4502</v>
      </c>
      <c r="C6806" s="261" t="s">
        <v>4534</v>
      </c>
      <c r="D6806" s="262" t="s">
        <v>12651</v>
      </c>
      <c r="E6806" s="257">
        <v>140</v>
      </c>
      <c r="F6806" s="258">
        <v>204</v>
      </c>
      <c r="G6806" s="258">
        <v>956</v>
      </c>
      <c r="H6806" s="258">
        <v>371</v>
      </c>
      <c r="I6806" s="258">
        <v>126</v>
      </c>
      <c r="J6806" s="258">
        <v>65</v>
      </c>
      <c r="K6806" s="259">
        <v>19</v>
      </c>
      <c r="L6806" s="257">
        <v>137</v>
      </c>
      <c r="M6806" s="258">
        <v>192</v>
      </c>
      <c r="N6806" s="258">
        <v>976</v>
      </c>
      <c r="O6806" s="258">
        <v>405</v>
      </c>
      <c r="P6806" s="258">
        <v>115</v>
      </c>
      <c r="Q6806" s="258">
        <v>75</v>
      </c>
      <c r="R6806" s="259">
        <v>30</v>
      </c>
      <c r="S6806" s="267">
        <v>3811</v>
      </c>
      <c r="T6806" s="90"/>
      <c r="U6806" s="260">
        <v>12</v>
      </c>
      <c r="V6806" s="273">
        <v>89.835017001558199</v>
      </c>
      <c r="W6806" s="273">
        <v>99.347061909758594</v>
      </c>
      <c r="X6806" s="274">
        <v>1.309159315</v>
      </c>
      <c r="Z6806" s="257">
        <v>9010.99</v>
      </c>
      <c r="AA6806" s="258">
        <v>3489.0127283158472</v>
      </c>
      <c r="AB6806" s="276">
        <v>0.9155110806391622</v>
      </c>
      <c r="AC6806" s="92"/>
      <c r="AD6806" s="257">
        <v>362432.29313304805</v>
      </c>
      <c r="AE6806" s="258">
        <v>3675.0601447834274</v>
      </c>
      <c r="AF6806" s="276">
        <v>0.96432961028166553</v>
      </c>
      <c r="AG6806" s="93"/>
      <c r="AH6806" s="257">
        <v>4989.2061494649997</v>
      </c>
      <c r="AI6806" s="258">
        <v>4232.0255947185515</v>
      </c>
      <c r="AJ6806" s="258">
        <v>4013.0922854649048</v>
      </c>
      <c r="AK6806" s="276">
        <v>1.0530286763224626</v>
      </c>
      <c r="AL6806" s="93"/>
      <c r="AM6806" s="257">
        <v>3816.16</v>
      </c>
      <c r="AN6806" s="258">
        <v>3807.7088361596011</v>
      </c>
      <c r="AO6806" s="276">
        <v>0.99913640413529281</v>
      </c>
      <c r="AQ6806" s="280">
        <v>3539.916657074335</v>
      </c>
      <c r="AR6806" s="281">
        <v>3568.2158157604854</v>
      </c>
    </row>
    <row r="6807" spans="1:44" x14ac:dyDescent="0.2">
      <c r="A6807" s="260" t="s">
        <v>8410</v>
      </c>
      <c r="B6807" s="261" t="s">
        <v>4502</v>
      </c>
      <c r="C6807" s="261" t="s">
        <v>4535</v>
      </c>
      <c r="D6807" s="262" t="s">
        <v>12652</v>
      </c>
      <c r="E6807" s="257">
        <v>84</v>
      </c>
      <c r="F6807" s="258">
        <v>161</v>
      </c>
      <c r="G6807" s="258">
        <v>700</v>
      </c>
      <c r="H6807" s="258">
        <v>315</v>
      </c>
      <c r="I6807" s="258">
        <v>53</v>
      </c>
      <c r="J6807" s="258">
        <v>24</v>
      </c>
      <c r="K6807" s="259">
        <v>7</v>
      </c>
      <c r="L6807" s="257">
        <v>80</v>
      </c>
      <c r="M6807" s="258">
        <v>124</v>
      </c>
      <c r="N6807" s="258">
        <v>626</v>
      </c>
      <c r="O6807" s="258">
        <v>306</v>
      </c>
      <c r="P6807" s="258">
        <v>65</v>
      </c>
      <c r="Q6807" s="258">
        <v>44</v>
      </c>
      <c r="R6807" s="259">
        <v>17</v>
      </c>
      <c r="S6807" s="267">
        <v>2606</v>
      </c>
      <c r="T6807" s="90"/>
      <c r="U6807" s="260">
        <v>5</v>
      </c>
      <c r="V6807" s="273">
        <v>90.366142220610101</v>
      </c>
      <c r="W6807" s="273">
        <v>98.715272448196401</v>
      </c>
      <c r="X6807" s="274">
        <v>1.309159315</v>
      </c>
      <c r="Z6807" s="257">
        <v>5831.7699999999995</v>
      </c>
      <c r="AA6807" s="258">
        <v>2258.0337741591666</v>
      </c>
      <c r="AB6807" s="276">
        <v>0.86647497089760805</v>
      </c>
      <c r="AC6807" s="92"/>
      <c r="AD6807" s="257">
        <v>247806.48393461746</v>
      </c>
      <c r="AE6807" s="258">
        <v>2512.7554855955127</v>
      </c>
      <c r="AF6807" s="276">
        <v>0.96421929608423362</v>
      </c>
      <c r="AG6807" s="93"/>
      <c r="AH6807" s="257">
        <v>3411.6691748900002</v>
      </c>
      <c r="AI6807" s="258">
        <v>2893.9015218673699</v>
      </c>
      <c r="AJ6807" s="258">
        <v>2744.1927304963374</v>
      </c>
      <c r="AK6807" s="276">
        <v>1.0530286763224626</v>
      </c>
      <c r="AL6807" s="93"/>
      <c r="AM6807" s="257">
        <v>2608.15</v>
      </c>
      <c r="AN6807" s="258">
        <v>2602.3740621540151</v>
      </c>
      <c r="AO6807" s="276">
        <v>0.99860861939908485</v>
      </c>
      <c r="AQ6807" s="280">
        <v>2289.505864936646</v>
      </c>
      <c r="AR6807" s="281">
        <v>2307.8088635835866</v>
      </c>
    </row>
    <row r="6808" spans="1:44" x14ac:dyDescent="0.2">
      <c r="A6808" s="260" t="s">
        <v>8410</v>
      </c>
      <c r="B6808" s="261" t="s">
        <v>4434</v>
      </c>
      <c r="C6808" s="261" t="s">
        <v>4487</v>
      </c>
      <c r="D6808" s="262" t="s">
        <v>12607</v>
      </c>
      <c r="E6808" s="257">
        <v>78</v>
      </c>
      <c r="F6808" s="258">
        <v>136</v>
      </c>
      <c r="G6808" s="258">
        <v>585</v>
      </c>
      <c r="H6808" s="258">
        <v>284</v>
      </c>
      <c r="I6808" s="258">
        <v>101</v>
      </c>
      <c r="J6808" s="258">
        <v>78</v>
      </c>
      <c r="K6808" s="259">
        <v>20</v>
      </c>
      <c r="L6808" s="257">
        <v>73</v>
      </c>
      <c r="M6808" s="258">
        <v>120</v>
      </c>
      <c r="N6808" s="258">
        <v>560</v>
      </c>
      <c r="O6808" s="258">
        <v>270</v>
      </c>
      <c r="P6808" s="258">
        <v>116</v>
      </c>
      <c r="Q6808" s="258">
        <v>84</v>
      </c>
      <c r="R6808" s="259">
        <v>30</v>
      </c>
      <c r="S6808" s="267">
        <v>2535</v>
      </c>
      <c r="T6808" s="90"/>
      <c r="U6808" s="260">
        <v>25</v>
      </c>
      <c r="V6808" s="273">
        <v>99.409384025504707</v>
      </c>
      <c r="W6808" s="273">
        <v>103.159700315457</v>
      </c>
      <c r="X6808" s="274">
        <v>1.3535288009999999</v>
      </c>
      <c r="Z6808" s="257">
        <v>6499.89</v>
      </c>
      <c r="AA6808" s="258">
        <v>2516.7266796048925</v>
      </c>
      <c r="AB6808" s="276">
        <v>0.99279158958772884</v>
      </c>
      <c r="AC6808" s="92"/>
      <c r="AD6808" s="257">
        <v>249709.29100734356</v>
      </c>
      <c r="AE6808" s="258">
        <v>2532.0499319477881</v>
      </c>
      <c r="AF6808" s="276">
        <v>0.99883626506816103</v>
      </c>
      <c r="AG6808" s="93"/>
      <c r="AH6808" s="257">
        <v>3431.1955105349998</v>
      </c>
      <c r="AI6808" s="258">
        <v>2910.4644679042985</v>
      </c>
      <c r="AJ6808" s="258">
        <v>2715.2229445940634</v>
      </c>
      <c r="AK6808" s="276">
        <v>1.0710938637451926</v>
      </c>
      <c r="AL6808" s="93"/>
      <c r="AM6808" s="257">
        <v>2545.75</v>
      </c>
      <c r="AN6808" s="258">
        <v>2540.1122514918939</v>
      </c>
      <c r="AO6808" s="276">
        <v>1.0020166672551849</v>
      </c>
      <c r="AQ6808" s="280">
        <v>2697.9433843644115</v>
      </c>
      <c r="AR6808" s="281">
        <v>2719.5115554138051</v>
      </c>
    </row>
    <row r="6809" spans="1:44" x14ac:dyDescent="0.2">
      <c r="A6809" s="260" t="s">
        <v>8410</v>
      </c>
      <c r="B6809" s="261" t="s">
        <v>4434</v>
      </c>
      <c r="C6809" s="261" t="s">
        <v>4488</v>
      </c>
      <c r="D6809" s="262" t="s">
        <v>12608</v>
      </c>
      <c r="E6809" s="257">
        <v>294</v>
      </c>
      <c r="F6809" s="258">
        <v>408</v>
      </c>
      <c r="G6809" s="258">
        <v>1845</v>
      </c>
      <c r="H6809" s="258">
        <v>842</v>
      </c>
      <c r="I6809" s="258">
        <v>217</v>
      </c>
      <c r="J6809" s="258">
        <v>146</v>
      </c>
      <c r="K6809" s="259">
        <v>40</v>
      </c>
      <c r="L6809" s="257">
        <v>282</v>
      </c>
      <c r="M6809" s="258">
        <v>402</v>
      </c>
      <c r="N6809" s="258">
        <v>1813</v>
      </c>
      <c r="O6809" s="258">
        <v>885</v>
      </c>
      <c r="P6809" s="258">
        <v>263</v>
      </c>
      <c r="Q6809" s="258">
        <v>189</v>
      </c>
      <c r="R6809" s="259">
        <v>98</v>
      </c>
      <c r="S6809" s="267">
        <v>7724</v>
      </c>
      <c r="T6809" s="90"/>
      <c r="U6809" s="260">
        <v>125</v>
      </c>
      <c r="V6809" s="273">
        <v>95.681796907338494</v>
      </c>
      <c r="W6809" s="273">
        <v>90.011521035598705</v>
      </c>
      <c r="X6809" s="274">
        <v>1.3535288009999999</v>
      </c>
      <c r="Z6809" s="257">
        <v>18851.400000000001</v>
      </c>
      <c r="AA6809" s="258">
        <v>7299.1729595275738</v>
      </c>
      <c r="AB6809" s="276">
        <v>0.94499908849398939</v>
      </c>
      <c r="AC6809" s="92"/>
      <c r="AD6809" s="257">
        <v>729286.40066268225</v>
      </c>
      <c r="AE6809" s="258">
        <v>7394.9574471944134</v>
      </c>
      <c r="AF6809" s="276">
        <v>0.95739998021678063</v>
      </c>
      <c r="AG6809" s="93"/>
      <c r="AH6809" s="257">
        <v>10454.656458923999</v>
      </c>
      <c r="AI6809" s="258">
        <v>8868.0187574330575</v>
      </c>
      <c r="AJ6809" s="258">
        <v>8273.1290035678667</v>
      </c>
      <c r="AK6809" s="276">
        <v>1.0710938637451926</v>
      </c>
      <c r="AL6809" s="93"/>
      <c r="AM6809" s="257">
        <v>7777.75</v>
      </c>
      <c r="AN6809" s="258">
        <v>7760.5256070081805</v>
      </c>
      <c r="AO6809" s="276">
        <v>1.0047288460652746</v>
      </c>
      <c r="AQ6809" s="280">
        <v>7520.4438202806241</v>
      </c>
      <c r="AR6809" s="281">
        <v>7580.5645105898402</v>
      </c>
    </row>
    <row r="6810" spans="1:44" x14ac:dyDescent="0.2">
      <c r="A6810" s="260" t="s">
        <v>8410</v>
      </c>
      <c r="B6810" s="261" t="s">
        <v>4434</v>
      </c>
      <c r="C6810" s="261" t="s">
        <v>4489</v>
      </c>
      <c r="D6810" s="262" t="s">
        <v>12609</v>
      </c>
      <c r="E6810" s="257">
        <v>192</v>
      </c>
      <c r="F6810" s="258">
        <v>387</v>
      </c>
      <c r="G6810" s="258">
        <v>1087</v>
      </c>
      <c r="H6810" s="258">
        <v>400</v>
      </c>
      <c r="I6810" s="258">
        <v>74</v>
      </c>
      <c r="J6810" s="258">
        <v>24</v>
      </c>
      <c r="K6810" s="259">
        <v>14</v>
      </c>
      <c r="L6810" s="257">
        <v>170</v>
      </c>
      <c r="M6810" s="258">
        <v>402</v>
      </c>
      <c r="N6810" s="258">
        <v>1044</v>
      </c>
      <c r="O6810" s="258">
        <v>374</v>
      </c>
      <c r="P6810" s="258">
        <v>84</v>
      </c>
      <c r="Q6810" s="258">
        <v>47</v>
      </c>
      <c r="R6810" s="259">
        <v>15</v>
      </c>
      <c r="S6810" s="267">
        <v>4314</v>
      </c>
      <c r="T6810" s="90"/>
      <c r="U6810" s="260">
        <v>0</v>
      </c>
      <c r="V6810" s="273">
        <v>99.464935524292898</v>
      </c>
      <c r="W6810" s="273">
        <v>106.26866017617</v>
      </c>
      <c r="X6810" s="274">
        <v>1.3535288009999999</v>
      </c>
      <c r="Z6810" s="257">
        <v>9055.8599999999988</v>
      </c>
      <c r="AA6810" s="258">
        <v>3506.3861801917815</v>
      </c>
      <c r="AB6810" s="276">
        <v>0.81279234589517424</v>
      </c>
      <c r="AC6810" s="92"/>
      <c r="AD6810" s="257">
        <v>428187.08765309682</v>
      </c>
      <c r="AE6810" s="258">
        <v>4341.8131611332838</v>
      </c>
      <c r="AF6810" s="276">
        <v>1.0064471861690505</v>
      </c>
      <c r="AG6810" s="93"/>
      <c r="AH6810" s="257">
        <v>5839.1232475139996</v>
      </c>
      <c r="AI6810" s="258">
        <v>4952.9561004099187</v>
      </c>
      <c r="AJ6810" s="258">
        <v>4620.6989281967617</v>
      </c>
      <c r="AK6810" s="276">
        <v>1.0710938637451928</v>
      </c>
      <c r="AL6810" s="93"/>
      <c r="AM6810" s="257">
        <v>4314</v>
      </c>
      <c r="AN6810" s="258">
        <v>4304.4463332754713</v>
      </c>
      <c r="AO6810" s="276">
        <v>0.99778542727757791</v>
      </c>
      <c r="AQ6810" s="280">
        <v>3771.5113929096597</v>
      </c>
      <c r="AR6810" s="281">
        <v>3801.6619895857925</v>
      </c>
    </row>
    <row r="6811" spans="1:44" x14ac:dyDescent="0.2">
      <c r="A6811" s="260" t="s">
        <v>8410</v>
      </c>
      <c r="B6811" s="261" t="s">
        <v>4502</v>
      </c>
      <c r="C6811" s="261" t="s">
        <v>4536</v>
      </c>
      <c r="D6811" s="262" t="s">
        <v>12653</v>
      </c>
      <c r="E6811" s="257">
        <v>294</v>
      </c>
      <c r="F6811" s="258">
        <v>404</v>
      </c>
      <c r="G6811" s="258">
        <v>1597</v>
      </c>
      <c r="H6811" s="258">
        <v>727</v>
      </c>
      <c r="I6811" s="258">
        <v>134</v>
      </c>
      <c r="J6811" s="258">
        <v>72</v>
      </c>
      <c r="K6811" s="259">
        <v>16</v>
      </c>
      <c r="L6811" s="257">
        <v>303</v>
      </c>
      <c r="M6811" s="258">
        <v>396</v>
      </c>
      <c r="N6811" s="258">
        <v>1787</v>
      </c>
      <c r="O6811" s="258">
        <v>818</v>
      </c>
      <c r="P6811" s="258">
        <v>190</v>
      </c>
      <c r="Q6811" s="258">
        <v>99</v>
      </c>
      <c r="R6811" s="259">
        <v>38</v>
      </c>
      <c r="S6811" s="267">
        <v>6875</v>
      </c>
      <c r="T6811" s="90"/>
      <c r="U6811" s="260">
        <v>14</v>
      </c>
      <c r="V6811" s="273">
        <v>87.096562603894697</v>
      </c>
      <c r="W6811" s="273">
        <v>88.045520651541494</v>
      </c>
      <c r="X6811" s="274">
        <v>1.309159315</v>
      </c>
      <c r="Z6811" s="257">
        <v>15855.84</v>
      </c>
      <c r="AA6811" s="258">
        <v>6139.306289113576</v>
      </c>
      <c r="AB6811" s="276">
        <v>0.89299000568924747</v>
      </c>
      <c r="AC6811" s="92"/>
      <c r="AD6811" s="257">
        <v>630511.23295507918</v>
      </c>
      <c r="AE6811" s="258">
        <v>6393.3781480692842</v>
      </c>
      <c r="AF6811" s="276">
        <v>0.92994591244644131</v>
      </c>
      <c r="AG6811" s="93"/>
      <c r="AH6811" s="257">
        <v>9000.4702906250004</v>
      </c>
      <c r="AI6811" s="258">
        <v>7634.5253119102699</v>
      </c>
      <c r="AJ6811" s="258">
        <v>7239.5721497169288</v>
      </c>
      <c r="AK6811" s="276">
        <v>1.0530286763224623</v>
      </c>
      <c r="AL6811" s="93"/>
      <c r="AM6811" s="257">
        <v>6881.02</v>
      </c>
      <c r="AN6811" s="258">
        <v>6865.78148080556</v>
      </c>
      <c r="AO6811" s="276">
        <v>0.99865912448080874</v>
      </c>
      <c r="AQ6811" s="280">
        <v>6003.9140056155575</v>
      </c>
      <c r="AR6811" s="281">
        <v>6051.9111003616626</v>
      </c>
    </row>
    <row r="6812" spans="1:44" x14ac:dyDescent="0.2">
      <c r="A6812" s="260" t="s">
        <v>8410</v>
      </c>
      <c r="B6812" s="261" t="s">
        <v>4434</v>
      </c>
      <c r="C6812" s="261" t="s">
        <v>4490</v>
      </c>
      <c r="D6812" s="262" t="s">
        <v>12610</v>
      </c>
      <c r="E6812" s="257">
        <v>75</v>
      </c>
      <c r="F6812" s="258">
        <v>142</v>
      </c>
      <c r="G6812" s="258">
        <v>464</v>
      </c>
      <c r="H6812" s="258">
        <v>210</v>
      </c>
      <c r="I6812" s="258">
        <v>40</v>
      </c>
      <c r="J6812" s="258">
        <v>16</v>
      </c>
      <c r="K6812" s="259">
        <v>1</v>
      </c>
      <c r="L6812" s="257">
        <v>63</v>
      </c>
      <c r="M6812" s="258">
        <v>138</v>
      </c>
      <c r="N6812" s="258">
        <v>405</v>
      </c>
      <c r="O6812" s="258">
        <v>170</v>
      </c>
      <c r="P6812" s="258">
        <v>42</v>
      </c>
      <c r="Q6812" s="258">
        <v>6</v>
      </c>
      <c r="R6812" s="259">
        <v>3</v>
      </c>
      <c r="S6812" s="267">
        <v>1775</v>
      </c>
      <c r="T6812" s="90"/>
      <c r="U6812" s="260">
        <v>2</v>
      </c>
      <c r="V6812" s="273">
        <v>116.265987642635</v>
      </c>
      <c r="W6812" s="273">
        <v>136.36794582392699</v>
      </c>
      <c r="X6812" s="274">
        <v>1.3535288009999999</v>
      </c>
      <c r="Z6812" s="257">
        <v>3727.67</v>
      </c>
      <c r="AA6812" s="258">
        <v>1443.336201345372</v>
      </c>
      <c r="AB6812" s="276">
        <v>0.8131471556875336</v>
      </c>
      <c r="AC6812" s="92"/>
      <c r="AD6812" s="257">
        <v>196615.21910891109</v>
      </c>
      <c r="AE6812" s="258">
        <v>1993.6765274383686</v>
      </c>
      <c r="AF6812" s="276">
        <v>1.12319804362725</v>
      </c>
      <c r="AG6812" s="93"/>
      <c r="AH6812" s="257">
        <v>2402.513621775</v>
      </c>
      <c r="AI6812" s="258">
        <v>2037.8991836410771</v>
      </c>
      <c r="AJ6812" s="258">
        <v>1901.191608147717</v>
      </c>
      <c r="AK6812" s="276">
        <v>1.0710938637451928</v>
      </c>
      <c r="AL6812" s="93"/>
      <c r="AM6812" s="257">
        <v>1775.86</v>
      </c>
      <c r="AN6812" s="258">
        <v>1771.9272288851596</v>
      </c>
      <c r="AO6812" s="276">
        <v>0.99826886134375192</v>
      </c>
      <c r="AQ6812" s="280">
        <v>1733.4004250994765</v>
      </c>
      <c r="AR6812" s="281">
        <v>1747.2577495645874</v>
      </c>
    </row>
    <row r="6813" spans="1:44" x14ac:dyDescent="0.2">
      <c r="A6813" s="260" t="s">
        <v>8410</v>
      </c>
      <c r="B6813" s="261" t="s">
        <v>4434</v>
      </c>
      <c r="C6813" s="261" t="s">
        <v>4491</v>
      </c>
      <c r="D6813" s="262" t="s">
        <v>12611</v>
      </c>
      <c r="E6813" s="257">
        <v>132</v>
      </c>
      <c r="F6813" s="258">
        <v>201</v>
      </c>
      <c r="G6813" s="258">
        <v>1104</v>
      </c>
      <c r="H6813" s="258">
        <v>576</v>
      </c>
      <c r="I6813" s="258">
        <v>153</v>
      </c>
      <c r="J6813" s="258">
        <v>64</v>
      </c>
      <c r="K6813" s="259">
        <v>21</v>
      </c>
      <c r="L6813" s="257">
        <v>113</v>
      </c>
      <c r="M6813" s="258">
        <v>229</v>
      </c>
      <c r="N6813" s="258">
        <v>957</v>
      </c>
      <c r="O6813" s="258">
        <v>518</v>
      </c>
      <c r="P6813" s="258">
        <v>133</v>
      </c>
      <c r="Q6813" s="258">
        <v>82</v>
      </c>
      <c r="R6813" s="259">
        <v>33</v>
      </c>
      <c r="S6813" s="267">
        <v>4316</v>
      </c>
      <c r="T6813" s="90"/>
      <c r="U6813" s="260">
        <v>21</v>
      </c>
      <c r="V6813" s="273">
        <v>94.257853625149195</v>
      </c>
      <c r="W6813" s="273">
        <v>83.597315436241601</v>
      </c>
      <c r="X6813" s="274">
        <v>1.3535288009999999</v>
      </c>
      <c r="Z6813" s="257">
        <v>10131.27</v>
      </c>
      <c r="AA6813" s="258">
        <v>3922.779848163686</v>
      </c>
      <c r="AB6813" s="276">
        <v>0.90889245786925066</v>
      </c>
      <c r="AC6813" s="92"/>
      <c r="AD6813" s="257">
        <v>399349.72099266702</v>
      </c>
      <c r="AE6813" s="258">
        <v>4049.4025263686067</v>
      </c>
      <c r="AF6813" s="276">
        <v>0.9382304277962481</v>
      </c>
      <c r="AG6813" s="93"/>
      <c r="AH6813" s="257">
        <v>5841.8303051160001</v>
      </c>
      <c r="AI6813" s="258">
        <v>4955.2523248421912</v>
      </c>
      <c r="AJ6813" s="258">
        <v>4622.8411159242514</v>
      </c>
      <c r="AK6813" s="276">
        <v>1.0710938637451926</v>
      </c>
      <c r="AL6813" s="93"/>
      <c r="AM6813" s="257">
        <v>4325.03</v>
      </c>
      <c r="AN6813" s="258">
        <v>4315.4519065383429</v>
      </c>
      <c r="AO6813" s="276">
        <v>0.99987300892918052</v>
      </c>
      <c r="AQ6813" s="280">
        <v>3941.6297330415696</v>
      </c>
      <c r="AR6813" s="281">
        <v>3973.1403069062039</v>
      </c>
    </row>
    <row r="6814" spans="1:44" x14ac:dyDescent="0.2">
      <c r="A6814" s="260" t="s">
        <v>8410</v>
      </c>
      <c r="B6814" s="261" t="s">
        <v>4434</v>
      </c>
      <c r="C6814" s="261" t="s">
        <v>4492</v>
      </c>
      <c r="D6814" s="262" t="s">
        <v>12612</v>
      </c>
      <c r="E6814" s="257">
        <v>107</v>
      </c>
      <c r="F6814" s="258">
        <v>212</v>
      </c>
      <c r="G6814" s="258">
        <v>723</v>
      </c>
      <c r="H6814" s="258">
        <v>339</v>
      </c>
      <c r="I6814" s="258">
        <v>58</v>
      </c>
      <c r="J6814" s="258">
        <v>35</v>
      </c>
      <c r="K6814" s="259">
        <v>9</v>
      </c>
      <c r="L6814" s="257">
        <v>120</v>
      </c>
      <c r="M6814" s="258">
        <v>216</v>
      </c>
      <c r="N6814" s="258">
        <v>774</v>
      </c>
      <c r="O6814" s="258">
        <v>333</v>
      </c>
      <c r="P6814" s="258">
        <v>72</v>
      </c>
      <c r="Q6814" s="258">
        <v>40</v>
      </c>
      <c r="R6814" s="259">
        <v>14</v>
      </c>
      <c r="S6814" s="267">
        <v>3052</v>
      </c>
      <c r="T6814" s="90"/>
      <c r="U6814" s="260">
        <v>0</v>
      </c>
      <c r="V6814" s="273">
        <v>101.616075017293</v>
      </c>
      <c r="W6814" s="273">
        <v>101.62352555701101</v>
      </c>
      <c r="X6814" s="274">
        <v>1.3535288009999999</v>
      </c>
      <c r="Z6814" s="257">
        <v>6790.5599999999995</v>
      </c>
      <c r="AA6814" s="258">
        <v>2629.2727294550828</v>
      </c>
      <c r="AB6814" s="276">
        <v>0.8614917200049419</v>
      </c>
      <c r="AC6814" s="92"/>
      <c r="AD6814" s="257">
        <v>301284.96734781744</v>
      </c>
      <c r="AE6814" s="258">
        <v>3055.0268193565048</v>
      </c>
      <c r="AF6814" s="276">
        <v>1.0009917494615022</v>
      </c>
      <c r="AG6814" s="93"/>
      <c r="AH6814" s="257">
        <v>4130.9699006519995</v>
      </c>
      <c r="AI6814" s="258">
        <v>3504.0384836465159</v>
      </c>
      <c r="AJ6814" s="258">
        <v>3268.9784721503274</v>
      </c>
      <c r="AK6814" s="276">
        <v>1.0710938637451926</v>
      </c>
      <c r="AL6814" s="93"/>
      <c r="AM6814" s="257">
        <v>3052</v>
      </c>
      <c r="AN6814" s="258">
        <v>3045.2411240511678</v>
      </c>
      <c r="AO6814" s="276">
        <v>0.99778542727757791</v>
      </c>
      <c r="AQ6814" s="280">
        <v>2812.7479891296925</v>
      </c>
      <c r="AR6814" s="281">
        <v>2835.2339427267802</v>
      </c>
    </row>
    <row r="6815" spans="1:44" x14ac:dyDescent="0.2">
      <c r="A6815" s="260" t="s">
        <v>8410</v>
      </c>
      <c r="B6815" s="261" t="s">
        <v>4434</v>
      </c>
      <c r="C6815" s="261" t="s">
        <v>4493</v>
      </c>
      <c r="D6815" s="262" t="s">
        <v>12613</v>
      </c>
      <c r="E6815" s="257">
        <v>67</v>
      </c>
      <c r="F6815" s="258">
        <v>148</v>
      </c>
      <c r="G6815" s="258">
        <v>715</v>
      </c>
      <c r="H6815" s="258">
        <v>460</v>
      </c>
      <c r="I6815" s="258">
        <v>99</v>
      </c>
      <c r="J6815" s="258">
        <v>61</v>
      </c>
      <c r="K6815" s="259">
        <v>12</v>
      </c>
      <c r="L6815" s="257">
        <v>57</v>
      </c>
      <c r="M6815" s="258">
        <v>147</v>
      </c>
      <c r="N6815" s="258">
        <v>606</v>
      </c>
      <c r="O6815" s="258">
        <v>332</v>
      </c>
      <c r="P6815" s="258">
        <v>90</v>
      </c>
      <c r="Q6815" s="258">
        <v>54</v>
      </c>
      <c r="R6815" s="259">
        <v>21</v>
      </c>
      <c r="S6815" s="267">
        <v>2869</v>
      </c>
      <c r="T6815" s="90"/>
      <c r="U6815" s="260">
        <v>0</v>
      </c>
      <c r="V6815" s="273">
        <v>101.086044583949</v>
      </c>
      <c r="W6815" s="273">
        <v>119.79031696273</v>
      </c>
      <c r="X6815" s="274">
        <v>1.353522616</v>
      </c>
      <c r="Z6815" s="257">
        <v>6716.13</v>
      </c>
      <c r="AA6815" s="258">
        <v>2600.4537853247989</v>
      </c>
      <c r="AB6815" s="276">
        <v>0.90639727616758414</v>
      </c>
      <c r="AC6815" s="92"/>
      <c r="AD6815" s="257">
        <v>295162.65110726026</v>
      </c>
      <c r="AE6815" s="258">
        <v>2992.9465885499958</v>
      </c>
      <c r="AF6815" s="276">
        <v>1.0432020176193781</v>
      </c>
      <c r="AG6815" s="93"/>
      <c r="AH6815" s="257">
        <v>3883.2563853040001</v>
      </c>
      <c r="AI6815" s="258">
        <v>3293.9188963404567</v>
      </c>
      <c r="AJ6815" s="258">
        <v>3072.9610702434193</v>
      </c>
      <c r="AK6815" s="276">
        <v>1.071091345501366</v>
      </c>
      <c r="AL6815" s="93"/>
      <c r="AM6815" s="257">
        <v>2869</v>
      </c>
      <c r="AN6815" s="258">
        <v>2862.646390859371</v>
      </c>
      <c r="AO6815" s="276">
        <v>0.99778542727757791</v>
      </c>
      <c r="AQ6815" s="280">
        <v>2899.2203560389444</v>
      </c>
      <c r="AR6815" s="281">
        <v>2922.3975957509865</v>
      </c>
    </row>
    <row r="6816" spans="1:44" x14ac:dyDescent="0.2">
      <c r="A6816" s="260" t="s">
        <v>8410</v>
      </c>
      <c r="B6816" s="261" t="s">
        <v>4434</v>
      </c>
      <c r="C6816" s="261" t="s">
        <v>4494</v>
      </c>
      <c r="D6816" s="262" t="s">
        <v>12614</v>
      </c>
      <c r="E6816" s="257">
        <v>96</v>
      </c>
      <c r="F6816" s="258">
        <v>179</v>
      </c>
      <c r="G6816" s="258">
        <v>461</v>
      </c>
      <c r="H6816" s="258">
        <v>256</v>
      </c>
      <c r="I6816" s="258">
        <v>47</v>
      </c>
      <c r="J6816" s="258">
        <v>27</v>
      </c>
      <c r="K6816" s="259">
        <v>8</v>
      </c>
      <c r="L6816" s="257">
        <v>104</v>
      </c>
      <c r="M6816" s="258">
        <v>192</v>
      </c>
      <c r="N6816" s="258">
        <v>525</v>
      </c>
      <c r="O6816" s="258">
        <v>303</v>
      </c>
      <c r="P6816" s="258">
        <v>70</v>
      </c>
      <c r="Q6816" s="258">
        <v>57</v>
      </c>
      <c r="R6816" s="259">
        <v>12</v>
      </c>
      <c r="S6816" s="267">
        <v>2337</v>
      </c>
      <c r="T6816" s="90"/>
      <c r="U6816" s="260">
        <v>0</v>
      </c>
      <c r="V6816" s="273">
        <v>100.298716602562</v>
      </c>
      <c r="W6816" s="273">
        <v>105.750641573994</v>
      </c>
      <c r="X6816" s="274">
        <v>1.3535288009999999</v>
      </c>
      <c r="Z6816" s="257">
        <v>5528.3300000000008</v>
      </c>
      <c r="AA6816" s="258">
        <v>2140.5432406794757</v>
      </c>
      <c r="AB6816" s="276">
        <v>0.91593634603315177</v>
      </c>
      <c r="AC6816" s="92"/>
      <c r="AD6816" s="257">
        <v>232181.72527595438</v>
      </c>
      <c r="AE6816" s="258">
        <v>2354.3205753894485</v>
      </c>
      <c r="AF6816" s="276">
        <v>1.0074114571627935</v>
      </c>
      <c r="AG6816" s="93"/>
      <c r="AH6816" s="257">
        <v>3163.1968079369999</v>
      </c>
      <c r="AI6816" s="258">
        <v>2683.1382491094068</v>
      </c>
      <c r="AJ6816" s="258">
        <v>2503.1463595725154</v>
      </c>
      <c r="AK6816" s="276">
        <v>1.0710938637451928</v>
      </c>
      <c r="AL6816" s="93"/>
      <c r="AM6816" s="257">
        <v>2337</v>
      </c>
      <c r="AN6816" s="258">
        <v>2331.8245435476992</v>
      </c>
      <c r="AO6816" s="276">
        <v>0.9977854272775778</v>
      </c>
      <c r="AQ6816" s="280">
        <v>2304.6001143139297</v>
      </c>
      <c r="AR6816" s="281">
        <v>2323.0237809312648</v>
      </c>
    </row>
    <row r="6817" spans="1:44" x14ac:dyDescent="0.2">
      <c r="A6817" s="260" t="s">
        <v>8410</v>
      </c>
      <c r="B6817" s="261" t="s">
        <v>4434</v>
      </c>
      <c r="C6817" s="261" t="s">
        <v>4495</v>
      </c>
      <c r="D6817" s="262" t="s">
        <v>12615</v>
      </c>
      <c r="E6817" s="257">
        <v>65</v>
      </c>
      <c r="F6817" s="258">
        <v>94</v>
      </c>
      <c r="G6817" s="258">
        <v>685</v>
      </c>
      <c r="H6817" s="258">
        <v>264</v>
      </c>
      <c r="I6817" s="258">
        <v>54</v>
      </c>
      <c r="J6817" s="258">
        <v>33</v>
      </c>
      <c r="K6817" s="259">
        <v>4</v>
      </c>
      <c r="L6817" s="257">
        <v>53</v>
      </c>
      <c r="M6817" s="258">
        <v>91</v>
      </c>
      <c r="N6817" s="258">
        <v>745</v>
      </c>
      <c r="O6817" s="258">
        <v>240</v>
      </c>
      <c r="P6817" s="258">
        <v>38</v>
      </c>
      <c r="Q6817" s="258">
        <v>23</v>
      </c>
      <c r="R6817" s="259">
        <v>8</v>
      </c>
      <c r="S6817" s="267">
        <v>2397</v>
      </c>
      <c r="T6817" s="90"/>
      <c r="U6817" s="260">
        <v>0</v>
      </c>
      <c r="V6817" s="273">
        <v>100.574507329645</v>
      </c>
      <c r="W6817" s="273">
        <v>117.24280350438001</v>
      </c>
      <c r="X6817" s="274">
        <v>1.3535288009999999</v>
      </c>
      <c r="Z6817" s="257">
        <v>5177.7699999999995</v>
      </c>
      <c r="AA6817" s="258">
        <v>2004.8080659607817</v>
      </c>
      <c r="AB6817" s="276">
        <v>0.83638217186515718</v>
      </c>
      <c r="AC6817" s="92"/>
      <c r="AD6817" s="257">
        <v>244837.34327616062</v>
      </c>
      <c r="AE6817" s="258">
        <v>2482.6484264153723</v>
      </c>
      <c r="AF6817" s="276">
        <v>1.0357315087256456</v>
      </c>
      <c r="AG6817" s="93"/>
      <c r="AH6817" s="257">
        <v>3244.4085359969999</v>
      </c>
      <c r="AI6817" s="258">
        <v>2752.0249820775557</v>
      </c>
      <c r="AJ6817" s="258">
        <v>2567.4119913972268</v>
      </c>
      <c r="AK6817" s="276">
        <v>1.0710938637451926</v>
      </c>
      <c r="AL6817" s="93"/>
      <c r="AM6817" s="257">
        <v>2397</v>
      </c>
      <c r="AN6817" s="258">
        <v>2391.6916691843544</v>
      </c>
      <c r="AO6817" s="276">
        <v>0.99778542727757802</v>
      </c>
      <c r="AQ6817" s="280">
        <v>2219.1398760600309</v>
      </c>
      <c r="AR6817" s="281">
        <v>2236.8803478233658</v>
      </c>
    </row>
    <row r="6818" spans="1:44" x14ac:dyDescent="0.2">
      <c r="A6818" s="260" t="s">
        <v>8410</v>
      </c>
      <c r="B6818" s="261" t="s">
        <v>4434</v>
      </c>
      <c r="C6818" s="261" t="s">
        <v>4496</v>
      </c>
      <c r="D6818" s="262" t="s">
        <v>12616</v>
      </c>
      <c r="E6818" s="257">
        <v>39</v>
      </c>
      <c r="F6818" s="258">
        <v>117</v>
      </c>
      <c r="G6818" s="258">
        <v>430</v>
      </c>
      <c r="H6818" s="258">
        <v>260</v>
      </c>
      <c r="I6818" s="258">
        <v>88</v>
      </c>
      <c r="J6818" s="258">
        <v>63</v>
      </c>
      <c r="K6818" s="259">
        <v>22</v>
      </c>
      <c r="L6818" s="257">
        <v>55</v>
      </c>
      <c r="M6818" s="258">
        <v>94</v>
      </c>
      <c r="N6818" s="258">
        <v>378</v>
      </c>
      <c r="O6818" s="258">
        <v>245</v>
      </c>
      <c r="P6818" s="258">
        <v>93</v>
      </c>
      <c r="Q6818" s="258">
        <v>66</v>
      </c>
      <c r="R6818" s="259">
        <v>35</v>
      </c>
      <c r="S6818" s="267">
        <v>1985</v>
      </c>
      <c r="T6818" s="90"/>
      <c r="U6818" s="260">
        <v>2</v>
      </c>
      <c r="V6818" s="273">
        <v>99.031407690281895</v>
      </c>
      <c r="W6818" s="273">
        <v>96.054380664652498</v>
      </c>
      <c r="X6818" s="274">
        <v>1.3535288009999999</v>
      </c>
      <c r="Z6818" s="257">
        <v>5214.9599999999991</v>
      </c>
      <c r="AA6818" s="258">
        <v>2019.2078581441115</v>
      </c>
      <c r="AB6818" s="276">
        <v>1.0172331779063535</v>
      </c>
      <c r="AC6818" s="92"/>
      <c r="AD6818" s="257">
        <v>191996.51925969328</v>
      </c>
      <c r="AE6818" s="258">
        <v>1946.8429531179193</v>
      </c>
      <c r="AF6818" s="276">
        <v>0.9807773063566344</v>
      </c>
      <c r="AG6818" s="93"/>
      <c r="AH6818" s="257">
        <v>2686.754669985</v>
      </c>
      <c r="AI6818" s="258">
        <v>2279.0027490295988</v>
      </c>
      <c r="AJ6818" s="258">
        <v>2126.1213195342075</v>
      </c>
      <c r="AK6818" s="276">
        <v>1.0710938637451928</v>
      </c>
      <c r="AL6818" s="93"/>
      <c r="AM6818" s="257">
        <v>1985.86</v>
      </c>
      <c r="AN6818" s="258">
        <v>1981.4621686134508</v>
      </c>
      <c r="AO6818" s="276">
        <v>0.99821771718561747</v>
      </c>
      <c r="AQ6818" s="280">
        <v>2117.4064963135379</v>
      </c>
      <c r="AR6818" s="281">
        <v>2134.3336808342565</v>
      </c>
    </row>
    <row r="6819" spans="1:44" x14ac:dyDescent="0.2">
      <c r="A6819" s="260" t="s">
        <v>8410</v>
      </c>
      <c r="B6819" s="261" t="s">
        <v>4434</v>
      </c>
      <c r="C6819" s="261" t="s">
        <v>4497</v>
      </c>
      <c r="D6819" s="262" t="s">
        <v>8618</v>
      </c>
      <c r="E6819" s="257">
        <v>75</v>
      </c>
      <c r="F6819" s="258">
        <v>83</v>
      </c>
      <c r="G6819" s="258">
        <v>512</v>
      </c>
      <c r="H6819" s="258">
        <v>227</v>
      </c>
      <c r="I6819" s="258">
        <v>58</v>
      </c>
      <c r="J6819" s="258">
        <v>36</v>
      </c>
      <c r="K6819" s="259">
        <v>10</v>
      </c>
      <c r="L6819" s="257">
        <v>67</v>
      </c>
      <c r="M6819" s="258">
        <v>102</v>
      </c>
      <c r="N6819" s="258">
        <v>419</v>
      </c>
      <c r="O6819" s="258">
        <v>184</v>
      </c>
      <c r="P6819" s="258">
        <v>66</v>
      </c>
      <c r="Q6819" s="258">
        <v>48</v>
      </c>
      <c r="R6819" s="259">
        <v>27</v>
      </c>
      <c r="S6819" s="267">
        <v>1914</v>
      </c>
      <c r="T6819" s="90"/>
      <c r="U6819" s="260">
        <v>33</v>
      </c>
      <c r="V6819" s="273">
        <v>103.399326862972</v>
      </c>
      <c r="W6819" s="273">
        <v>103.586729362591</v>
      </c>
      <c r="X6819" s="274">
        <v>1.3535288009999999</v>
      </c>
      <c r="Z6819" s="257">
        <v>4611.45</v>
      </c>
      <c r="AA6819" s="258">
        <v>1785.5316392529692</v>
      </c>
      <c r="AB6819" s="276">
        <v>0.9328796443327948</v>
      </c>
      <c r="AC6819" s="92"/>
      <c r="AD6819" s="257">
        <v>190725.75187844728</v>
      </c>
      <c r="AE6819" s="258">
        <v>1933.9573834692078</v>
      </c>
      <c r="AF6819" s="276">
        <v>1.0104270551040793</v>
      </c>
      <c r="AG6819" s="93"/>
      <c r="AH6819" s="257">
        <v>2590.6541251139997</v>
      </c>
      <c r="AI6819" s="258">
        <v>2197.4867816839555</v>
      </c>
      <c r="AJ6819" s="258">
        <v>2050.0736552082985</v>
      </c>
      <c r="AK6819" s="276">
        <v>1.0710938637451926</v>
      </c>
      <c r="AL6819" s="93"/>
      <c r="AM6819" s="257">
        <v>1928.19</v>
      </c>
      <c r="AN6819" s="258">
        <v>1923.9198830223529</v>
      </c>
      <c r="AO6819" s="276">
        <v>1.0051828019970497</v>
      </c>
      <c r="AQ6819" s="280">
        <v>1942.4287492715273</v>
      </c>
      <c r="AR6819" s="281">
        <v>1957.957109043027</v>
      </c>
    </row>
    <row r="6820" spans="1:44" x14ac:dyDescent="0.2">
      <c r="A6820" s="260" t="s">
        <v>8410</v>
      </c>
      <c r="B6820" s="261" t="s">
        <v>4434</v>
      </c>
      <c r="C6820" s="261" t="s">
        <v>4498</v>
      </c>
      <c r="D6820" s="262" t="s">
        <v>12617</v>
      </c>
      <c r="E6820" s="257">
        <v>450</v>
      </c>
      <c r="F6820" s="258">
        <v>522</v>
      </c>
      <c r="G6820" s="258">
        <v>2802</v>
      </c>
      <c r="H6820" s="258">
        <v>792</v>
      </c>
      <c r="I6820" s="258">
        <v>199</v>
      </c>
      <c r="J6820" s="258">
        <v>100</v>
      </c>
      <c r="K6820" s="259">
        <v>19</v>
      </c>
      <c r="L6820" s="257">
        <v>396</v>
      </c>
      <c r="M6820" s="258">
        <v>535</v>
      </c>
      <c r="N6820" s="258">
        <v>2619</v>
      </c>
      <c r="O6820" s="258">
        <v>876</v>
      </c>
      <c r="P6820" s="258">
        <v>198</v>
      </c>
      <c r="Q6820" s="258">
        <v>136</v>
      </c>
      <c r="R6820" s="259">
        <v>49</v>
      </c>
      <c r="S6820" s="267">
        <v>9693</v>
      </c>
      <c r="T6820" s="90"/>
      <c r="U6820" s="260">
        <v>41</v>
      </c>
      <c r="V6820" s="273">
        <v>96.845042774168306</v>
      </c>
      <c r="W6820" s="273">
        <v>92.672203879488194</v>
      </c>
      <c r="X6820" s="274">
        <v>1.3535288009999999</v>
      </c>
      <c r="Z6820" s="257">
        <v>21271.73</v>
      </c>
      <c r="AA6820" s="258">
        <v>8236.3132933560082</v>
      </c>
      <c r="AB6820" s="276">
        <v>0.84971766154503336</v>
      </c>
      <c r="AC6820" s="92"/>
      <c r="AD6820" s="257">
        <v>924246.48925914546</v>
      </c>
      <c r="AE6820" s="258">
        <v>9371.8509663414097</v>
      </c>
      <c r="AF6820" s="276">
        <v>0.96686794246790564</v>
      </c>
      <c r="AG6820" s="93"/>
      <c r="AH6820" s="257">
        <v>13119.754668092999</v>
      </c>
      <c r="AI6820" s="258">
        <v>11128.651711004482</v>
      </c>
      <c r="AJ6820" s="258">
        <v>10382.112821282153</v>
      </c>
      <c r="AK6820" s="276">
        <v>1.0710938637451928</v>
      </c>
      <c r="AL6820" s="93"/>
      <c r="AM6820" s="257">
        <v>9710.6299999999992</v>
      </c>
      <c r="AN6820" s="258">
        <v>9689.125103684466</v>
      </c>
      <c r="AO6820" s="276">
        <v>0.99960023766475459</v>
      </c>
      <c r="AQ6820" s="280">
        <v>8526.1682979274865</v>
      </c>
      <c r="AR6820" s="281">
        <v>8594.3290522677562</v>
      </c>
    </row>
    <row r="6821" spans="1:44" x14ac:dyDescent="0.2">
      <c r="A6821" s="260" t="s">
        <v>8410</v>
      </c>
      <c r="B6821" s="261" t="s">
        <v>4502</v>
      </c>
      <c r="C6821" s="261" t="s">
        <v>4537</v>
      </c>
      <c r="D6821" s="262" t="s">
        <v>12654</v>
      </c>
      <c r="E6821" s="257">
        <v>154</v>
      </c>
      <c r="F6821" s="258">
        <v>192</v>
      </c>
      <c r="G6821" s="258">
        <v>795</v>
      </c>
      <c r="H6821" s="258">
        <v>423</v>
      </c>
      <c r="I6821" s="258">
        <v>149</v>
      </c>
      <c r="J6821" s="258">
        <v>92</v>
      </c>
      <c r="K6821" s="259">
        <v>27</v>
      </c>
      <c r="L6821" s="257">
        <v>99</v>
      </c>
      <c r="M6821" s="258">
        <v>187</v>
      </c>
      <c r="N6821" s="258">
        <v>698</v>
      </c>
      <c r="O6821" s="258">
        <v>452</v>
      </c>
      <c r="P6821" s="258">
        <v>180</v>
      </c>
      <c r="Q6821" s="258">
        <v>105</v>
      </c>
      <c r="R6821" s="259">
        <v>45</v>
      </c>
      <c r="S6821" s="267">
        <v>3598</v>
      </c>
      <c r="T6821" s="90"/>
      <c r="U6821" s="260">
        <v>1</v>
      </c>
      <c r="V6821" s="273">
        <v>87.104628961707405</v>
      </c>
      <c r="W6821" s="273">
        <v>89.036151279199103</v>
      </c>
      <c r="X6821" s="274">
        <v>1.309159315</v>
      </c>
      <c r="Z6821" s="257">
        <v>9327.23</v>
      </c>
      <c r="AA6821" s="258">
        <v>3611.4593612832127</v>
      </c>
      <c r="AB6821" s="276">
        <v>1.0037407896840502</v>
      </c>
      <c r="AC6821" s="92"/>
      <c r="AD6821" s="257">
        <v>330826.64816270658</v>
      </c>
      <c r="AE6821" s="258">
        <v>3354.5791932197726</v>
      </c>
      <c r="AF6821" s="276">
        <v>0.93234552340738541</v>
      </c>
      <c r="AG6821" s="93"/>
      <c r="AH6821" s="257">
        <v>4710.3552153700002</v>
      </c>
      <c r="AI6821" s="258">
        <v>3995.4941196004588</v>
      </c>
      <c r="AJ6821" s="258">
        <v>3788.7971774082203</v>
      </c>
      <c r="AK6821" s="276">
        <v>1.0530286763224626</v>
      </c>
      <c r="AL6821" s="93"/>
      <c r="AM6821" s="257">
        <v>3598.43</v>
      </c>
      <c r="AN6821" s="258">
        <v>3590.4610150784542</v>
      </c>
      <c r="AO6821" s="276">
        <v>0.99790467345148814</v>
      </c>
      <c r="AQ6821" s="280">
        <v>3538.2529453641018</v>
      </c>
      <c r="AR6821" s="281">
        <v>3566.5388038383385</v>
      </c>
    </row>
    <row r="6822" spans="1:44" x14ac:dyDescent="0.2">
      <c r="A6822" s="260" t="s">
        <v>8410</v>
      </c>
      <c r="B6822" s="261" t="s">
        <v>4651</v>
      </c>
      <c r="C6822" s="261" t="s">
        <v>4652</v>
      </c>
      <c r="D6822" s="262" t="s">
        <v>12761</v>
      </c>
      <c r="E6822" s="257">
        <v>170</v>
      </c>
      <c r="F6822" s="258">
        <v>332</v>
      </c>
      <c r="G6822" s="258">
        <v>1287</v>
      </c>
      <c r="H6822" s="258">
        <v>756</v>
      </c>
      <c r="I6822" s="258">
        <v>256</v>
      </c>
      <c r="J6822" s="258">
        <v>137</v>
      </c>
      <c r="K6822" s="259">
        <v>39</v>
      </c>
      <c r="L6822" s="257">
        <v>204</v>
      </c>
      <c r="M6822" s="258">
        <v>299</v>
      </c>
      <c r="N6822" s="258">
        <v>1386</v>
      </c>
      <c r="O6822" s="258">
        <v>815</v>
      </c>
      <c r="P6822" s="258">
        <v>291</v>
      </c>
      <c r="Q6822" s="258">
        <v>196</v>
      </c>
      <c r="R6822" s="259">
        <v>99</v>
      </c>
      <c r="S6822" s="267">
        <v>6267</v>
      </c>
      <c r="T6822" s="90"/>
      <c r="U6822" s="260">
        <v>1</v>
      </c>
      <c r="V6822" s="273">
        <v>86.395668367677402</v>
      </c>
      <c r="W6822" s="273">
        <v>106.19700111660499</v>
      </c>
      <c r="X6822" s="274">
        <v>1.3733783079999999</v>
      </c>
      <c r="Z6822" s="257">
        <v>16262.380000000001</v>
      </c>
      <c r="AA6822" s="258">
        <v>6296.7166551853979</v>
      </c>
      <c r="AB6822" s="276">
        <v>1.0047417672228176</v>
      </c>
      <c r="AC6822" s="92"/>
      <c r="AD6822" s="257">
        <v>600536.72128940059</v>
      </c>
      <c r="AE6822" s="258">
        <v>6089.4368733290603</v>
      </c>
      <c r="AF6822" s="276">
        <v>0.97166696558625498</v>
      </c>
      <c r="AG6822" s="93"/>
      <c r="AH6822" s="257">
        <v>8606.9618562359992</v>
      </c>
      <c r="AI6822" s="258">
        <v>7300.7371868694854</v>
      </c>
      <c r="AJ6822" s="258">
        <v>6763.1938496973526</v>
      </c>
      <c r="AK6822" s="276">
        <v>1.0791756581613774</v>
      </c>
      <c r="AL6822" s="93"/>
      <c r="AM6822" s="257">
        <v>6267.43</v>
      </c>
      <c r="AN6822" s="258">
        <v>6253.5503204823099</v>
      </c>
      <c r="AO6822" s="276">
        <v>0.99785388869990588</v>
      </c>
      <c r="AQ6822" s="280">
        <v>6588.5627108244889</v>
      </c>
      <c r="AR6822" s="281">
        <v>6641.2336632026081</v>
      </c>
    </row>
    <row r="6823" spans="1:44" x14ac:dyDescent="0.2">
      <c r="A6823" s="260" t="s">
        <v>8410</v>
      </c>
      <c r="B6823" s="261" t="s">
        <v>4539</v>
      </c>
      <c r="C6823" s="261" t="s">
        <v>4540</v>
      </c>
      <c r="D6823" s="262" t="s">
        <v>12656</v>
      </c>
      <c r="E6823" s="257">
        <v>386</v>
      </c>
      <c r="F6823" s="258">
        <v>565</v>
      </c>
      <c r="G6823" s="258">
        <v>4910</v>
      </c>
      <c r="H6823" s="258">
        <v>1512</v>
      </c>
      <c r="I6823" s="258">
        <v>296</v>
      </c>
      <c r="J6823" s="258">
        <v>119</v>
      </c>
      <c r="K6823" s="259">
        <v>27</v>
      </c>
      <c r="L6823" s="257">
        <v>346</v>
      </c>
      <c r="M6823" s="258">
        <v>548</v>
      </c>
      <c r="N6823" s="258">
        <v>5859</v>
      </c>
      <c r="O6823" s="258">
        <v>1445</v>
      </c>
      <c r="P6823" s="258">
        <v>348</v>
      </c>
      <c r="Q6823" s="258">
        <v>142</v>
      </c>
      <c r="R6823" s="259">
        <v>51</v>
      </c>
      <c r="S6823" s="267">
        <v>16554</v>
      </c>
      <c r="T6823" s="90"/>
      <c r="U6823" s="260">
        <v>11</v>
      </c>
      <c r="V6823" s="273">
        <v>97.756316723591198</v>
      </c>
      <c r="W6823" s="273">
        <v>119.10689280540799</v>
      </c>
      <c r="X6823" s="274">
        <v>1.402439024</v>
      </c>
      <c r="Z6823" s="257">
        <v>34952.549999999996</v>
      </c>
      <c r="AA6823" s="258">
        <v>13533.46212093189</v>
      </c>
      <c r="AB6823" s="276">
        <v>0.8175342588457104</v>
      </c>
      <c r="AC6823" s="92"/>
      <c r="AD6823" s="257">
        <v>1686001.8908169356</v>
      </c>
      <c r="AE6823" s="258">
        <v>17096.043786297556</v>
      </c>
      <c r="AF6823" s="276">
        <v>1.0327439764587143</v>
      </c>
      <c r="AG6823" s="93"/>
      <c r="AH6823" s="257">
        <v>23215.975603295999</v>
      </c>
      <c r="AI6823" s="258">
        <v>19692.632458180884</v>
      </c>
      <c r="AJ6823" s="258">
        <v>18060.543579926823</v>
      </c>
      <c r="AK6823" s="276">
        <v>1.0910078277109354</v>
      </c>
      <c r="AL6823" s="93"/>
      <c r="AM6823" s="257">
        <v>16558.73</v>
      </c>
      <c r="AN6823" s="258">
        <v>16522.059488224048</v>
      </c>
      <c r="AO6823" s="276">
        <v>0.99807052604953772</v>
      </c>
      <c r="AQ6823" s="280">
        <v>15219.159885020154</v>
      </c>
      <c r="AR6823" s="281">
        <v>15340.826427591252</v>
      </c>
    </row>
    <row r="6824" spans="1:44" x14ac:dyDescent="0.2">
      <c r="A6824" s="260" t="s">
        <v>8410</v>
      </c>
      <c r="B6824" s="261" t="s">
        <v>4651</v>
      </c>
      <c r="C6824" s="261" t="s">
        <v>4653</v>
      </c>
      <c r="D6824" s="262" t="s">
        <v>12762</v>
      </c>
      <c r="E6824" s="257">
        <v>234</v>
      </c>
      <c r="F6824" s="258">
        <v>343</v>
      </c>
      <c r="G6824" s="258">
        <v>1497</v>
      </c>
      <c r="H6824" s="258">
        <v>665</v>
      </c>
      <c r="I6824" s="258">
        <v>188</v>
      </c>
      <c r="J6824" s="258">
        <v>101</v>
      </c>
      <c r="K6824" s="259">
        <v>28</v>
      </c>
      <c r="L6824" s="257">
        <v>254</v>
      </c>
      <c r="M6824" s="258">
        <v>306</v>
      </c>
      <c r="N6824" s="258">
        <v>1593</v>
      </c>
      <c r="O6824" s="258">
        <v>774</v>
      </c>
      <c r="P6824" s="258">
        <v>229</v>
      </c>
      <c r="Q6824" s="258">
        <v>132</v>
      </c>
      <c r="R6824" s="259">
        <v>78</v>
      </c>
      <c r="S6824" s="267">
        <v>6422</v>
      </c>
      <c r="T6824" s="90"/>
      <c r="U6824" s="260">
        <v>67</v>
      </c>
      <c r="V6824" s="273">
        <v>100.61623842022099</v>
      </c>
      <c r="W6824" s="273">
        <v>129.040155642023</v>
      </c>
      <c r="X6824" s="274">
        <v>1.3733783079999999</v>
      </c>
      <c r="Z6824" s="257">
        <v>15623.050000000001</v>
      </c>
      <c r="AA6824" s="258">
        <v>6049.171101634216</v>
      </c>
      <c r="AB6824" s="276">
        <v>0.941945048526038</v>
      </c>
      <c r="AC6824" s="92"/>
      <c r="AD6824" s="257">
        <v>673971.41875886626</v>
      </c>
      <c r="AE6824" s="258">
        <v>6834.0640354986035</v>
      </c>
      <c r="AF6824" s="276">
        <v>1.0641644402831834</v>
      </c>
      <c r="AG6824" s="93"/>
      <c r="AH6824" s="257">
        <v>8819.8354939759993</v>
      </c>
      <c r="AI6824" s="258">
        <v>7481.3043264840971</v>
      </c>
      <c r="AJ6824" s="258">
        <v>6930.466076712366</v>
      </c>
      <c r="AK6824" s="276">
        <v>1.0791756581613774</v>
      </c>
      <c r="AL6824" s="93"/>
      <c r="AM6824" s="257">
        <v>6450.81</v>
      </c>
      <c r="AN6824" s="258">
        <v>6436.5242121364727</v>
      </c>
      <c r="AO6824" s="276">
        <v>1.0022616337802044</v>
      </c>
      <c r="AQ6824" s="280">
        <v>6962.7028057537073</v>
      </c>
      <c r="AR6824" s="281">
        <v>7018.3647466049861</v>
      </c>
    </row>
    <row r="6825" spans="1:44" x14ac:dyDescent="0.2">
      <c r="A6825" s="260" t="s">
        <v>8410</v>
      </c>
      <c r="B6825" s="261" t="s">
        <v>4539</v>
      </c>
      <c r="C6825" s="261" t="s">
        <v>4541</v>
      </c>
      <c r="D6825" s="262" t="s">
        <v>12657</v>
      </c>
      <c r="E6825" s="257">
        <v>102</v>
      </c>
      <c r="F6825" s="258">
        <v>245</v>
      </c>
      <c r="G6825" s="258">
        <v>853</v>
      </c>
      <c r="H6825" s="258">
        <v>384</v>
      </c>
      <c r="I6825" s="258">
        <v>77</v>
      </c>
      <c r="J6825" s="258">
        <v>57</v>
      </c>
      <c r="K6825" s="259">
        <v>17</v>
      </c>
      <c r="L6825" s="257">
        <v>103</v>
      </c>
      <c r="M6825" s="258">
        <v>227</v>
      </c>
      <c r="N6825" s="258">
        <v>828</v>
      </c>
      <c r="O6825" s="258">
        <v>370</v>
      </c>
      <c r="P6825" s="258">
        <v>92</v>
      </c>
      <c r="Q6825" s="258">
        <v>79</v>
      </c>
      <c r="R6825" s="259">
        <v>34</v>
      </c>
      <c r="S6825" s="267">
        <v>3468</v>
      </c>
      <c r="T6825" s="90"/>
      <c r="U6825" s="260">
        <v>0</v>
      </c>
      <c r="V6825" s="273">
        <v>112.397725442658</v>
      </c>
      <c r="W6825" s="273">
        <v>121.951612903225</v>
      </c>
      <c r="X6825" s="274">
        <v>1.401762022</v>
      </c>
      <c r="Z6825" s="257">
        <v>7971.03</v>
      </c>
      <c r="AA6825" s="258">
        <v>3086.3451327531679</v>
      </c>
      <c r="AB6825" s="276">
        <v>0.88994957691844523</v>
      </c>
      <c r="AC6825" s="92"/>
      <c r="AD6825" s="257">
        <v>368806.99119026173</v>
      </c>
      <c r="AE6825" s="258">
        <v>3739.6995249075776</v>
      </c>
      <c r="AF6825" s="276">
        <v>1.0783447303655067</v>
      </c>
      <c r="AG6825" s="93"/>
      <c r="AH6825" s="257">
        <v>4861.3106922959996</v>
      </c>
      <c r="AI6825" s="258">
        <v>4123.5400296862308</v>
      </c>
      <c r="AJ6825" s="258">
        <v>3782.659214249391</v>
      </c>
      <c r="AK6825" s="276">
        <v>1.0907321840396167</v>
      </c>
      <c r="AL6825" s="93"/>
      <c r="AM6825" s="257">
        <v>3468</v>
      </c>
      <c r="AN6825" s="258">
        <v>3460.31986179864</v>
      </c>
      <c r="AO6825" s="276">
        <v>0.9977854272775778</v>
      </c>
      <c r="AQ6825" s="280">
        <v>3622.0746338515487</v>
      </c>
      <c r="AR6825" s="281">
        <v>3651.0305881200197</v>
      </c>
    </row>
    <row r="6826" spans="1:44" x14ac:dyDescent="0.2">
      <c r="A6826" s="260" t="s">
        <v>8410</v>
      </c>
      <c r="B6826" s="261" t="s">
        <v>4571</v>
      </c>
      <c r="C6826" s="261" t="s">
        <v>4573</v>
      </c>
      <c r="D6826" s="262" t="s">
        <v>12686</v>
      </c>
      <c r="E6826" s="257">
        <v>162</v>
      </c>
      <c r="F6826" s="258">
        <v>401</v>
      </c>
      <c r="G6826" s="258">
        <v>1061</v>
      </c>
      <c r="H6826" s="258">
        <v>439</v>
      </c>
      <c r="I6826" s="258">
        <v>59</v>
      </c>
      <c r="J6826" s="258">
        <v>29</v>
      </c>
      <c r="K6826" s="259">
        <v>4</v>
      </c>
      <c r="L6826" s="257">
        <v>173</v>
      </c>
      <c r="M6826" s="258">
        <v>338</v>
      </c>
      <c r="N6826" s="258">
        <v>1051</v>
      </c>
      <c r="O6826" s="258">
        <v>345</v>
      </c>
      <c r="P6826" s="258">
        <v>91</v>
      </c>
      <c r="Q6826" s="258">
        <v>48</v>
      </c>
      <c r="R6826" s="259">
        <v>7</v>
      </c>
      <c r="S6826" s="267">
        <v>4208</v>
      </c>
      <c r="T6826" s="90"/>
      <c r="U6826" s="260">
        <v>2</v>
      </c>
      <c r="V6826" s="273">
        <v>116.908170315167</v>
      </c>
      <c r="W6826" s="273">
        <v>130.79163696840101</v>
      </c>
      <c r="X6826" s="274">
        <v>1.3188201719999999</v>
      </c>
      <c r="Z6826" s="257">
        <v>8760.94</v>
      </c>
      <c r="AA6826" s="258">
        <v>3392.1945504335749</v>
      </c>
      <c r="AB6826" s="276">
        <v>0.80612988365816896</v>
      </c>
      <c r="AC6826" s="92"/>
      <c r="AD6826" s="257">
        <v>461266.63868823834</v>
      </c>
      <c r="AE6826" s="258">
        <v>4677.239506743028</v>
      </c>
      <c r="AF6826" s="276">
        <v>1.1115112896252444</v>
      </c>
      <c r="AG6826" s="93"/>
      <c r="AH6826" s="257">
        <v>5549.5952837759996</v>
      </c>
      <c r="AI6826" s="258">
        <v>4707.3679815350652</v>
      </c>
      <c r="AJ6826" s="258">
        <v>4447.6966311368305</v>
      </c>
      <c r="AK6826" s="276">
        <v>1.0569621271713001</v>
      </c>
      <c r="AL6826" s="93"/>
      <c r="AM6826" s="257">
        <v>4208.8599999999997</v>
      </c>
      <c r="AN6826" s="258">
        <v>4199.539173451506</v>
      </c>
      <c r="AO6826" s="276">
        <v>0.9979893473031145</v>
      </c>
      <c r="AQ6826" s="280">
        <v>3977.2231803523582</v>
      </c>
      <c r="AR6826" s="281">
        <v>4009.0182989425361</v>
      </c>
    </row>
    <row r="6827" spans="1:44" x14ac:dyDescent="0.2">
      <c r="A6827" s="260" t="s">
        <v>8410</v>
      </c>
      <c r="B6827" s="261" t="s">
        <v>4651</v>
      </c>
      <c r="C6827" s="261" t="s">
        <v>4654</v>
      </c>
      <c r="D6827" s="262" t="s">
        <v>12763</v>
      </c>
      <c r="E6827" s="257">
        <v>331</v>
      </c>
      <c r="F6827" s="258">
        <v>524</v>
      </c>
      <c r="G6827" s="258">
        <v>1996</v>
      </c>
      <c r="H6827" s="258">
        <v>1227</v>
      </c>
      <c r="I6827" s="258">
        <v>311</v>
      </c>
      <c r="J6827" s="258">
        <v>158</v>
      </c>
      <c r="K6827" s="259">
        <v>62</v>
      </c>
      <c r="L6827" s="257">
        <v>316</v>
      </c>
      <c r="M6827" s="258">
        <v>496</v>
      </c>
      <c r="N6827" s="258">
        <v>2162</v>
      </c>
      <c r="O6827" s="258">
        <v>1242</v>
      </c>
      <c r="P6827" s="258">
        <v>329</v>
      </c>
      <c r="Q6827" s="258">
        <v>218</v>
      </c>
      <c r="R6827" s="259">
        <v>146</v>
      </c>
      <c r="S6827" s="267">
        <v>9518</v>
      </c>
      <c r="T6827" s="90"/>
      <c r="U6827" s="260">
        <v>99</v>
      </c>
      <c r="V6827" s="273">
        <v>83.767011895992795</v>
      </c>
      <c r="W6827" s="273">
        <v>106.63414890265599</v>
      </c>
      <c r="X6827" s="274">
        <v>1.3830662899999999</v>
      </c>
      <c r="Z6827" s="257">
        <v>23719.129999999994</v>
      </c>
      <c r="AA6827" s="258">
        <v>9183.9350032103284</v>
      </c>
      <c r="AB6827" s="276">
        <v>0.96490176541398698</v>
      </c>
      <c r="AC6827" s="92"/>
      <c r="AD6827" s="257">
        <v>906515.7949954127</v>
      </c>
      <c r="AE6827" s="258">
        <v>9192.0618883188745</v>
      </c>
      <c r="AF6827" s="276">
        <v>0.96575560919509085</v>
      </c>
      <c r="AG6827" s="93"/>
      <c r="AH6827" s="257">
        <v>13164.02494822</v>
      </c>
      <c r="AI6827" s="258">
        <v>11166.20336811589</v>
      </c>
      <c r="AJ6827" s="258">
        <v>10309.137616695629</v>
      </c>
      <c r="AK6827" s="276">
        <v>1.0831201530463994</v>
      </c>
      <c r="AL6827" s="93"/>
      <c r="AM6827" s="257">
        <v>9560.57</v>
      </c>
      <c r="AN6827" s="258">
        <v>9539.3974224671929</v>
      </c>
      <c r="AO6827" s="276">
        <v>1.0022481007004826</v>
      </c>
      <c r="AQ6827" s="280">
        <v>9628.2624352684979</v>
      </c>
      <c r="AR6827" s="281">
        <v>9705.2336616907469</v>
      </c>
    </row>
    <row r="6828" spans="1:44" x14ac:dyDescent="0.2">
      <c r="A6828" s="260" t="s">
        <v>8410</v>
      </c>
      <c r="B6828" s="261" t="s">
        <v>4539</v>
      </c>
      <c r="C6828" s="261" t="s">
        <v>4542</v>
      </c>
      <c r="D6828" s="262" t="s">
        <v>12658</v>
      </c>
      <c r="E6828" s="257">
        <v>235</v>
      </c>
      <c r="F6828" s="258">
        <v>370</v>
      </c>
      <c r="G6828" s="258">
        <v>1668</v>
      </c>
      <c r="H6828" s="258">
        <v>977</v>
      </c>
      <c r="I6828" s="258">
        <v>284</v>
      </c>
      <c r="J6828" s="258">
        <v>146</v>
      </c>
      <c r="K6828" s="259">
        <v>47</v>
      </c>
      <c r="L6828" s="257">
        <v>237</v>
      </c>
      <c r="M6828" s="258">
        <v>353</v>
      </c>
      <c r="N6828" s="258">
        <v>2095</v>
      </c>
      <c r="O6828" s="258">
        <v>844</v>
      </c>
      <c r="P6828" s="258">
        <v>321</v>
      </c>
      <c r="Q6828" s="258">
        <v>199</v>
      </c>
      <c r="R6828" s="259">
        <v>66</v>
      </c>
      <c r="S6828" s="267">
        <v>7842</v>
      </c>
      <c r="T6828" s="90"/>
      <c r="U6828" s="260">
        <v>0</v>
      </c>
      <c r="V6828" s="273">
        <v>99.720318091613706</v>
      </c>
      <c r="W6828" s="273">
        <v>123.498406628425</v>
      </c>
      <c r="X6828" s="274">
        <v>1.402439024</v>
      </c>
      <c r="Z6828" s="257">
        <v>19413.320000000003</v>
      </c>
      <c r="AA6828" s="258">
        <v>7516.7457270364976</v>
      </c>
      <c r="AB6828" s="276">
        <v>0.95852406618675057</v>
      </c>
      <c r="AC6828" s="92"/>
      <c r="AD6828" s="257">
        <v>810872.55405973725</v>
      </c>
      <c r="AE6828" s="258">
        <v>8222.2402980788811</v>
      </c>
      <c r="AF6828" s="276">
        <v>1.0484876687170213</v>
      </c>
      <c r="AG6828" s="93"/>
      <c r="AH6828" s="257">
        <v>10997.926826208</v>
      </c>
      <c r="AI6828" s="258">
        <v>9328.8403852274078</v>
      </c>
      <c r="AJ6828" s="258">
        <v>8555.6833849091563</v>
      </c>
      <c r="AK6828" s="276">
        <v>1.0910078277109354</v>
      </c>
      <c r="AL6828" s="93"/>
      <c r="AM6828" s="257">
        <v>7842</v>
      </c>
      <c r="AN6828" s="258">
        <v>7824.6333207107664</v>
      </c>
      <c r="AO6828" s="276">
        <v>0.99778542727757791</v>
      </c>
      <c r="AQ6828" s="280">
        <v>8579.4255475545415</v>
      </c>
      <c r="AR6828" s="281">
        <v>8648.0120563699547</v>
      </c>
    </row>
    <row r="6829" spans="1:44" x14ac:dyDescent="0.2">
      <c r="A6829" s="260" t="s">
        <v>8410</v>
      </c>
      <c r="B6829" s="261" t="s">
        <v>4571</v>
      </c>
      <c r="C6829" s="261" t="s">
        <v>4574</v>
      </c>
      <c r="D6829" s="262" t="s">
        <v>12687</v>
      </c>
      <c r="E6829" s="257">
        <v>141</v>
      </c>
      <c r="F6829" s="258">
        <v>270</v>
      </c>
      <c r="G6829" s="258">
        <v>1173</v>
      </c>
      <c r="H6829" s="258">
        <v>596</v>
      </c>
      <c r="I6829" s="258">
        <v>184</v>
      </c>
      <c r="J6829" s="258">
        <v>120</v>
      </c>
      <c r="K6829" s="259">
        <v>33</v>
      </c>
      <c r="L6829" s="257">
        <v>141</v>
      </c>
      <c r="M6829" s="258">
        <v>257</v>
      </c>
      <c r="N6829" s="258">
        <v>1048</v>
      </c>
      <c r="O6829" s="258">
        <v>604</v>
      </c>
      <c r="P6829" s="258">
        <v>198</v>
      </c>
      <c r="Q6829" s="258">
        <v>127</v>
      </c>
      <c r="R6829" s="259">
        <v>41</v>
      </c>
      <c r="S6829" s="267">
        <v>4933</v>
      </c>
      <c r="T6829" s="90"/>
      <c r="U6829" s="260">
        <v>15</v>
      </c>
      <c r="V6829" s="273">
        <v>114.155114030099</v>
      </c>
      <c r="W6829" s="273">
        <v>127.081491992702</v>
      </c>
      <c r="X6829" s="274">
        <v>1.3185002589999999</v>
      </c>
      <c r="Z6829" s="257">
        <v>12166.62</v>
      </c>
      <c r="AA6829" s="258">
        <v>4710.8577459948528</v>
      </c>
      <c r="AB6829" s="276">
        <v>0.95496812203422921</v>
      </c>
      <c r="AC6829" s="92"/>
      <c r="AD6829" s="257">
        <v>532858.82248686114</v>
      </c>
      <c r="AE6829" s="258">
        <v>5403.1835971051496</v>
      </c>
      <c r="AF6829" s="276">
        <v>1.0953139260298297</v>
      </c>
      <c r="AG6829" s="93"/>
      <c r="AH6829" s="257">
        <v>6504.1617776469993</v>
      </c>
      <c r="AI6829" s="258">
        <v>5517.0658999816715</v>
      </c>
      <c r="AJ6829" s="258">
        <v>5213.3516319912023</v>
      </c>
      <c r="AK6829" s="276">
        <v>1.0568318735031832</v>
      </c>
      <c r="AL6829" s="93"/>
      <c r="AM6829" s="257">
        <v>4939.45</v>
      </c>
      <c r="AN6829" s="258">
        <v>4928.5112287662323</v>
      </c>
      <c r="AO6829" s="276">
        <v>0.99909005245615901</v>
      </c>
      <c r="AQ6829" s="280">
        <v>5448.1510166346125</v>
      </c>
      <c r="AR6829" s="281">
        <v>5491.7051748540543</v>
      </c>
    </row>
    <row r="6830" spans="1:44" x14ac:dyDescent="0.2">
      <c r="A6830" s="260" t="s">
        <v>8410</v>
      </c>
      <c r="B6830" s="261" t="s">
        <v>4571</v>
      </c>
      <c r="C6830" s="261" t="s">
        <v>4575</v>
      </c>
      <c r="D6830" s="262" t="s">
        <v>12688</v>
      </c>
      <c r="E6830" s="257">
        <v>117</v>
      </c>
      <c r="F6830" s="258">
        <v>206</v>
      </c>
      <c r="G6830" s="258">
        <v>684</v>
      </c>
      <c r="H6830" s="258">
        <v>349</v>
      </c>
      <c r="I6830" s="258">
        <v>58</v>
      </c>
      <c r="J6830" s="258">
        <v>25</v>
      </c>
      <c r="K6830" s="259">
        <v>8</v>
      </c>
      <c r="L6830" s="257">
        <v>112</v>
      </c>
      <c r="M6830" s="258">
        <v>217</v>
      </c>
      <c r="N6830" s="258">
        <v>819</v>
      </c>
      <c r="O6830" s="258">
        <v>439</v>
      </c>
      <c r="P6830" s="258">
        <v>81</v>
      </c>
      <c r="Q6830" s="258">
        <v>64</v>
      </c>
      <c r="R6830" s="259">
        <v>31</v>
      </c>
      <c r="S6830" s="267">
        <v>3210</v>
      </c>
      <c r="T6830" s="90"/>
      <c r="U6830" s="260">
        <v>1</v>
      </c>
      <c r="V6830" s="273">
        <v>97.242915740675798</v>
      </c>
      <c r="W6830" s="273">
        <v>117.239489255683</v>
      </c>
      <c r="X6830" s="274">
        <v>1.3185002589999999</v>
      </c>
      <c r="Z6830" s="257">
        <v>7484.0199999999986</v>
      </c>
      <c r="AA6830" s="258">
        <v>2897.7771631053147</v>
      </c>
      <c r="AB6830" s="276">
        <v>0.90273431872439713</v>
      </c>
      <c r="AC6830" s="92"/>
      <c r="AD6830" s="257">
        <v>325084.43263914809</v>
      </c>
      <c r="AE6830" s="258">
        <v>3296.3531802148013</v>
      </c>
      <c r="AF6830" s="276">
        <v>1.0269013022476017</v>
      </c>
      <c r="AG6830" s="93"/>
      <c r="AH6830" s="257">
        <v>4232.38583139</v>
      </c>
      <c r="AI6830" s="258">
        <v>3590.0631540525374</v>
      </c>
      <c r="AJ6830" s="258">
        <v>3392.4303139452177</v>
      </c>
      <c r="AK6830" s="276">
        <v>1.056831873503183</v>
      </c>
      <c r="AL6830" s="93"/>
      <c r="AM6830" s="257">
        <v>3210.43</v>
      </c>
      <c r="AN6830" s="258">
        <v>3203.3202692947543</v>
      </c>
      <c r="AO6830" s="276">
        <v>0.99791908700771159</v>
      </c>
      <c r="AQ6830" s="280">
        <v>3138.3033642219307</v>
      </c>
      <c r="AR6830" s="281">
        <v>3163.3919054258345</v>
      </c>
    </row>
    <row r="6831" spans="1:44" x14ac:dyDescent="0.2">
      <c r="A6831" s="260" t="s">
        <v>8410</v>
      </c>
      <c r="B6831" s="261" t="s">
        <v>4571</v>
      </c>
      <c r="C6831" s="261" t="s">
        <v>4576</v>
      </c>
      <c r="D6831" s="262" t="s">
        <v>12689</v>
      </c>
      <c r="E6831" s="257">
        <v>330</v>
      </c>
      <c r="F6831" s="258">
        <v>454</v>
      </c>
      <c r="G6831" s="258">
        <v>2077</v>
      </c>
      <c r="H6831" s="258">
        <v>1035</v>
      </c>
      <c r="I6831" s="258">
        <v>274</v>
      </c>
      <c r="J6831" s="258">
        <v>160</v>
      </c>
      <c r="K6831" s="259">
        <v>58</v>
      </c>
      <c r="L6831" s="257">
        <v>294</v>
      </c>
      <c r="M6831" s="258">
        <v>377</v>
      </c>
      <c r="N6831" s="258">
        <v>2134</v>
      </c>
      <c r="O6831" s="258">
        <v>1111</v>
      </c>
      <c r="P6831" s="258">
        <v>303</v>
      </c>
      <c r="Q6831" s="258">
        <v>212</v>
      </c>
      <c r="R6831" s="259">
        <v>78</v>
      </c>
      <c r="S6831" s="267">
        <v>8897</v>
      </c>
      <c r="T6831" s="90"/>
      <c r="U6831" s="260">
        <v>19</v>
      </c>
      <c r="V6831" s="273">
        <v>80.162110264507305</v>
      </c>
      <c r="W6831" s="273">
        <v>86.053477137400193</v>
      </c>
      <c r="X6831" s="274">
        <v>1.3185002589999999</v>
      </c>
      <c r="Z6831" s="257">
        <v>21817.45</v>
      </c>
      <c r="AA6831" s="258">
        <v>8447.6134974508441</v>
      </c>
      <c r="AB6831" s="276">
        <v>0.94949010873899564</v>
      </c>
      <c r="AC6831" s="92"/>
      <c r="AD6831" s="257">
        <v>795642.30698035192</v>
      </c>
      <c r="AE6831" s="258">
        <v>8067.8057316863506</v>
      </c>
      <c r="AF6831" s="276">
        <v>0.90680068918583234</v>
      </c>
      <c r="AG6831" s="93"/>
      <c r="AH6831" s="257">
        <v>11730.696804322999</v>
      </c>
      <c r="AI6831" s="258">
        <v>9950.4024553287927</v>
      </c>
      <c r="AJ6831" s="258">
        <v>9402.6331785578204</v>
      </c>
      <c r="AK6831" s="276">
        <v>1.0568318735031832</v>
      </c>
      <c r="AL6831" s="93"/>
      <c r="AM6831" s="257">
        <v>8905.17</v>
      </c>
      <c r="AN6831" s="258">
        <v>8885.4488534294687</v>
      </c>
      <c r="AO6831" s="276">
        <v>0.99870168072715171</v>
      </c>
      <c r="AQ6831" s="280">
        <v>8085.1403012582341</v>
      </c>
      <c r="AR6831" s="281">
        <v>8149.7753451166373</v>
      </c>
    </row>
    <row r="6832" spans="1:44" x14ac:dyDescent="0.2">
      <c r="A6832" s="260" t="s">
        <v>8410</v>
      </c>
      <c r="B6832" s="261" t="s">
        <v>4651</v>
      </c>
      <c r="C6832" s="261" t="s">
        <v>4655</v>
      </c>
      <c r="D6832" s="262" t="s">
        <v>12764</v>
      </c>
      <c r="E6832" s="257">
        <v>80</v>
      </c>
      <c r="F6832" s="258">
        <v>179</v>
      </c>
      <c r="G6832" s="258">
        <v>829</v>
      </c>
      <c r="H6832" s="258">
        <v>417</v>
      </c>
      <c r="I6832" s="258">
        <v>150</v>
      </c>
      <c r="J6832" s="258">
        <v>87</v>
      </c>
      <c r="K6832" s="259">
        <v>11</v>
      </c>
      <c r="L6832" s="257">
        <v>94</v>
      </c>
      <c r="M6832" s="258">
        <v>176</v>
      </c>
      <c r="N6832" s="258">
        <v>773</v>
      </c>
      <c r="O6832" s="258">
        <v>526</v>
      </c>
      <c r="P6832" s="258">
        <v>150</v>
      </c>
      <c r="Q6832" s="258">
        <v>86</v>
      </c>
      <c r="R6832" s="259">
        <v>26</v>
      </c>
      <c r="S6832" s="267">
        <v>3584</v>
      </c>
      <c r="T6832" s="90"/>
      <c r="U6832" s="260">
        <v>4</v>
      </c>
      <c r="V6832" s="273">
        <v>103.76399527852701</v>
      </c>
      <c r="W6832" s="273">
        <v>111.42873082287301</v>
      </c>
      <c r="X6832" s="274">
        <v>1.3733783079999999</v>
      </c>
      <c r="Z6832" s="257">
        <v>8900.98</v>
      </c>
      <c r="AA6832" s="258">
        <v>3446.4173763909171</v>
      </c>
      <c r="AB6832" s="276">
        <v>0.96161199118050145</v>
      </c>
      <c r="AC6832" s="92"/>
      <c r="AD6832" s="257">
        <v>364133.08709697286</v>
      </c>
      <c r="AE6832" s="258">
        <v>3692.3061800560454</v>
      </c>
      <c r="AF6832" s="276">
        <v>1.0302193582745662</v>
      </c>
      <c r="AG6832" s="93"/>
      <c r="AH6832" s="257">
        <v>4922.187855872</v>
      </c>
      <c r="AI6832" s="258">
        <v>4175.178247604952</v>
      </c>
      <c r="AJ6832" s="258">
        <v>3867.7655588503767</v>
      </c>
      <c r="AK6832" s="276">
        <v>1.0791756581613774</v>
      </c>
      <c r="AL6832" s="93"/>
      <c r="AM6832" s="257">
        <v>3585.72</v>
      </c>
      <c r="AN6832" s="258">
        <v>3577.7791622977566</v>
      </c>
      <c r="AO6832" s="276">
        <v>0.99826427519468652</v>
      </c>
      <c r="AQ6832" s="280">
        <v>3825.0335401918283</v>
      </c>
      <c r="AR6832" s="281">
        <v>3855.6120090146501</v>
      </c>
    </row>
    <row r="6833" spans="1:44" x14ac:dyDescent="0.2">
      <c r="A6833" s="260" t="s">
        <v>8410</v>
      </c>
      <c r="B6833" s="261" t="s">
        <v>4539</v>
      </c>
      <c r="C6833" s="261" t="s">
        <v>4543</v>
      </c>
      <c r="D6833" s="262" t="s">
        <v>12659</v>
      </c>
      <c r="E6833" s="257">
        <v>364</v>
      </c>
      <c r="F6833" s="258">
        <v>573</v>
      </c>
      <c r="G6833" s="258">
        <v>2338</v>
      </c>
      <c r="H6833" s="258">
        <v>1100</v>
      </c>
      <c r="I6833" s="258">
        <v>288</v>
      </c>
      <c r="J6833" s="258">
        <v>158</v>
      </c>
      <c r="K6833" s="259">
        <v>48</v>
      </c>
      <c r="L6833" s="257">
        <v>343</v>
      </c>
      <c r="M6833" s="258">
        <v>595</v>
      </c>
      <c r="N6833" s="258">
        <v>2676</v>
      </c>
      <c r="O6833" s="258">
        <v>1171</v>
      </c>
      <c r="P6833" s="258">
        <v>356</v>
      </c>
      <c r="Q6833" s="258">
        <v>189</v>
      </c>
      <c r="R6833" s="259">
        <v>72</v>
      </c>
      <c r="S6833" s="267">
        <v>10271</v>
      </c>
      <c r="T6833" s="90"/>
      <c r="U6833" s="260">
        <v>13</v>
      </c>
      <c r="V6833" s="273">
        <v>106.285194172857</v>
      </c>
      <c r="W6833" s="273">
        <v>132.498539719626</v>
      </c>
      <c r="X6833" s="274">
        <v>1.402439024</v>
      </c>
      <c r="Z6833" s="257">
        <v>24323.9</v>
      </c>
      <c r="AA6833" s="258">
        <v>9418.0990881447924</v>
      </c>
      <c r="AB6833" s="276">
        <v>0.91696028508857874</v>
      </c>
      <c r="AC6833" s="92"/>
      <c r="AD6833" s="257">
        <v>1101529.1375903352</v>
      </c>
      <c r="AE6833" s="258">
        <v>11169.49540252425</v>
      </c>
      <c r="AF6833" s="276">
        <v>1.0874788630634067</v>
      </c>
      <c r="AG6833" s="93"/>
      <c r="AH6833" s="257">
        <v>14404.451215503999</v>
      </c>
      <c r="AI6833" s="258">
        <v>12218.377913372953</v>
      </c>
      <c r="AJ6833" s="258">
        <v>11205.741398419017</v>
      </c>
      <c r="AK6833" s="276">
        <v>1.0910078277109354</v>
      </c>
      <c r="AL6833" s="93"/>
      <c r="AM6833" s="257">
        <v>10276.59</v>
      </c>
      <c r="AN6833" s="258">
        <v>10253.831744106485</v>
      </c>
      <c r="AO6833" s="276">
        <v>0.99832847279782733</v>
      </c>
      <c r="AQ6833" s="280">
        <v>11155.406589550903</v>
      </c>
      <c r="AR6833" s="281">
        <v>11244.586265760323</v>
      </c>
    </row>
    <row r="6834" spans="1:44" x14ac:dyDescent="0.2">
      <c r="A6834" s="260" t="s">
        <v>8410</v>
      </c>
      <c r="B6834" s="261" t="s">
        <v>4651</v>
      </c>
      <c r="C6834" s="261" t="s">
        <v>4656</v>
      </c>
      <c r="D6834" s="262" t="s">
        <v>12765</v>
      </c>
      <c r="E6834" s="257">
        <v>63</v>
      </c>
      <c r="F6834" s="258">
        <v>116</v>
      </c>
      <c r="G6834" s="258">
        <v>559</v>
      </c>
      <c r="H6834" s="258">
        <v>219</v>
      </c>
      <c r="I6834" s="258">
        <v>81</v>
      </c>
      <c r="J6834" s="258">
        <v>40</v>
      </c>
      <c r="K6834" s="259">
        <v>21</v>
      </c>
      <c r="L6834" s="257">
        <v>62</v>
      </c>
      <c r="M6834" s="258">
        <v>120</v>
      </c>
      <c r="N6834" s="258">
        <v>443</v>
      </c>
      <c r="O6834" s="258">
        <v>231</v>
      </c>
      <c r="P6834" s="258">
        <v>77</v>
      </c>
      <c r="Q6834" s="258">
        <v>60</v>
      </c>
      <c r="R6834" s="259">
        <v>29</v>
      </c>
      <c r="S6834" s="267">
        <v>2121</v>
      </c>
      <c r="T6834" s="90"/>
      <c r="U6834" s="260">
        <v>1</v>
      </c>
      <c r="V6834" s="273">
        <v>105.542663470004</v>
      </c>
      <c r="W6834" s="273">
        <v>108.38472418670401</v>
      </c>
      <c r="X6834" s="274">
        <v>1.3733783079999999</v>
      </c>
      <c r="Z6834" s="257">
        <v>5173.1900000000014</v>
      </c>
      <c r="AA6834" s="258">
        <v>2003.0347116128485</v>
      </c>
      <c r="AB6834" s="276">
        <v>0.94438223084056971</v>
      </c>
      <c r="AC6834" s="92"/>
      <c r="AD6834" s="257">
        <v>214949.42322477108</v>
      </c>
      <c r="AE6834" s="258">
        <v>2179.5851898537967</v>
      </c>
      <c r="AF6834" s="276">
        <v>1.027621494509098</v>
      </c>
      <c r="AG6834" s="93"/>
      <c r="AH6834" s="257">
        <v>2912.9353912679999</v>
      </c>
      <c r="AI6834" s="258">
        <v>2470.8574395005867</v>
      </c>
      <c r="AJ6834" s="258">
        <v>2288.9315709602815</v>
      </c>
      <c r="AK6834" s="276">
        <v>1.0791756581613774</v>
      </c>
      <c r="AL6834" s="93"/>
      <c r="AM6834" s="257">
        <v>2121.4299999999998</v>
      </c>
      <c r="AN6834" s="258">
        <v>2116.7319389894719</v>
      </c>
      <c r="AO6834" s="276">
        <v>0.99798771286632337</v>
      </c>
      <c r="AQ6834" s="280">
        <v>2216.8636911620224</v>
      </c>
      <c r="AR6834" s="281">
        <v>2234.5859664185277</v>
      </c>
    </row>
    <row r="6835" spans="1:44" x14ac:dyDescent="0.2">
      <c r="A6835" s="260" t="s">
        <v>8410</v>
      </c>
      <c r="B6835" s="261" t="s">
        <v>4571</v>
      </c>
      <c r="C6835" s="261" t="s">
        <v>4577</v>
      </c>
      <c r="D6835" s="262" t="s">
        <v>12690</v>
      </c>
      <c r="E6835" s="257">
        <v>371</v>
      </c>
      <c r="F6835" s="258">
        <v>549</v>
      </c>
      <c r="G6835" s="258">
        <v>2213</v>
      </c>
      <c r="H6835" s="258">
        <v>828</v>
      </c>
      <c r="I6835" s="258">
        <v>271</v>
      </c>
      <c r="J6835" s="258">
        <v>143</v>
      </c>
      <c r="K6835" s="259">
        <v>54</v>
      </c>
      <c r="L6835" s="257">
        <v>337</v>
      </c>
      <c r="M6835" s="258">
        <v>531</v>
      </c>
      <c r="N6835" s="258">
        <v>2469</v>
      </c>
      <c r="O6835" s="258">
        <v>910</v>
      </c>
      <c r="P6835" s="258">
        <v>259</v>
      </c>
      <c r="Q6835" s="258">
        <v>205</v>
      </c>
      <c r="R6835" s="259">
        <v>108</v>
      </c>
      <c r="S6835" s="267">
        <v>9248</v>
      </c>
      <c r="T6835" s="90"/>
      <c r="U6835" s="260">
        <v>23</v>
      </c>
      <c r="V6835" s="273">
        <v>98.111989649890802</v>
      </c>
      <c r="W6835" s="273">
        <v>119.74708297320601</v>
      </c>
      <c r="X6835" s="274">
        <v>1.3185002589999999</v>
      </c>
      <c r="Z6835" s="257">
        <v>21947.519999999993</v>
      </c>
      <c r="AA6835" s="258">
        <v>8497.9759865416127</v>
      </c>
      <c r="AB6835" s="276">
        <v>0.91889878747206022</v>
      </c>
      <c r="AC6835" s="92"/>
      <c r="AD6835" s="257">
        <v>944156.6693907748</v>
      </c>
      <c r="AE6835" s="258">
        <v>9573.7400111742591</v>
      </c>
      <c r="AF6835" s="276">
        <v>1.0352227520733412</v>
      </c>
      <c r="AG6835" s="93"/>
      <c r="AH6835" s="257">
        <v>12193.490395231998</v>
      </c>
      <c r="AI6835" s="258">
        <v>10342.960762827994</v>
      </c>
      <c r="AJ6835" s="258">
        <v>9773.5811661574371</v>
      </c>
      <c r="AK6835" s="276">
        <v>1.056831873503183</v>
      </c>
      <c r="AL6835" s="93"/>
      <c r="AM6835" s="257">
        <v>9257.89</v>
      </c>
      <c r="AN6835" s="258">
        <v>9237.3877293388141</v>
      </c>
      <c r="AO6835" s="276">
        <v>0.99885247938352228</v>
      </c>
      <c r="AQ6835" s="280">
        <v>9286.5962166515001</v>
      </c>
      <c r="AR6835" s="281">
        <v>9360.8360605370981</v>
      </c>
    </row>
    <row r="6836" spans="1:44" x14ac:dyDescent="0.2">
      <c r="A6836" s="260" t="s">
        <v>8410</v>
      </c>
      <c r="B6836" s="261" t="s">
        <v>4539</v>
      </c>
      <c r="C6836" s="261" t="s">
        <v>4544</v>
      </c>
      <c r="D6836" s="262" t="s">
        <v>12660</v>
      </c>
      <c r="E6836" s="257">
        <v>358</v>
      </c>
      <c r="F6836" s="258">
        <v>370</v>
      </c>
      <c r="G6836" s="258">
        <v>3250</v>
      </c>
      <c r="H6836" s="258">
        <v>1103</v>
      </c>
      <c r="I6836" s="258">
        <v>306</v>
      </c>
      <c r="J6836" s="258">
        <v>147</v>
      </c>
      <c r="K6836" s="259">
        <v>53</v>
      </c>
      <c r="L6836" s="257">
        <v>375</v>
      </c>
      <c r="M6836" s="258">
        <v>404</v>
      </c>
      <c r="N6836" s="258">
        <v>3969</v>
      </c>
      <c r="O6836" s="258">
        <v>1006</v>
      </c>
      <c r="P6836" s="258">
        <v>301</v>
      </c>
      <c r="Q6836" s="258">
        <v>146</v>
      </c>
      <c r="R6836" s="259">
        <v>116</v>
      </c>
      <c r="S6836" s="267">
        <v>11904</v>
      </c>
      <c r="T6836" s="90"/>
      <c r="U6836" s="260">
        <v>8</v>
      </c>
      <c r="V6836" s="273">
        <v>98.2538980903864</v>
      </c>
      <c r="W6836" s="273">
        <v>114.622311827956</v>
      </c>
      <c r="X6836" s="274">
        <v>1.402439024</v>
      </c>
      <c r="Z6836" s="257">
        <v>27015.84</v>
      </c>
      <c r="AA6836" s="258">
        <v>10460.405529930053</v>
      </c>
      <c r="AB6836" s="276">
        <v>0.87873030325353263</v>
      </c>
      <c r="AC6836" s="92"/>
      <c r="AD6836" s="257">
        <v>1201313.3971489647</v>
      </c>
      <c r="AE6836" s="258">
        <v>12181.306883809735</v>
      </c>
      <c r="AF6836" s="276">
        <v>1.0232952691372426</v>
      </c>
      <c r="AG6836" s="93"/>
      <c r="AH6836" s="257">
        <v>16694.634141695999</v>
      </c>
      <c r="AI6836" s="258">
        <v>14160.994127231197</v>
      </c>
      <c r="AJ6836" s="258">
        <v>12987.357181070975</v>
      </c>
      <c r="AK6836" s="276">
        <v>1.0910078277109354</v>
      </c>
      <c r="AL6836" s="93"/>
      <c r="AM6836" s="257">
        <v>11907.44</v>
      </c>
      <c r="AN6836" s="258">
        <v>11881.070108182123</v>
      </c>
      <c r="AO6836" s="276">
        <v>0.99807376580830998</v>
      </c>
      <c r="AQ6836" s="280">
        <v>11655.743855254945</v>
      </c>
      <c r="AR6836" s="281">
        <v>11748.923378085177</v>
      </c>
    </row>
    <row r="6837" spans="1:44" x14ac:dyDescent="0.2">
      <c r="A6837" s="260" t="s">
        <v>8410</v>
      </c>
      <c r="B6837" s="261" t="s">
        <v>4571</v>
      </c>
      <c r="C6837" s="261" t="s">
        <v>4578</v>
      </c>
      <c r="D6837" s="262" t="s">
        <v>12691</v>
      </c>
      <c r="E6837" s="257">
        <v>306</v>
      </c>
      <c r="F6837" s="258">
        <v>568</v>
      </c>
      <c r="G6837" s="258">
        <v>1569</v>
      </c>
      <c r="H6837" s="258">
        <v>764</v>
      </c>
      <c r="I6837" s="258">
        <v>185</v>
      </c>
      <c r="J6837" s="258">
        <v>115</v>
      </c>
      <c r="K6837" s="259">
        <v>26</v>
      </c>
      <c r="L6837" s="257">
        <v>285</v>
      </c>
      <c r="M6837" s="258">
        <v>527</v>
      </c>
      <c r="N6837" s="258">
        <v>1658</v>
      </c>
      <c r="O6837" s="258">
        <v>753</v>
      </c>
      <c r="P6837" s="258">
        <v>203</v>
      </c>
      <c r="Q6837" s="258">
        <v>137</v>
      </c>
      <c r="R6837" s="259">
        <v>65</v>
      </c>
      <c r="S6837" s="267">
        <v>7161</v>
      </c>
      <c r="T6837" s="90"/>
      <c r="U6837" s="260">
        <v>0</v>
      </c>
      <c r="V6837" s="273">
        <v>105.946921239313</v>
      </c>
      <c r="W6837" s="273">
        <v>118.046469439017</v>
      </c>
      <c r="X6837" s="274">
        <v>1.3185002589999999</v>
      </c>
      <c r="Z6837" s="257">
        <v>16708.920000000002</v>
      </c>
      <c r="AA6837" s="258">
        <v>6469.6148321562041</v>
      </c>
      <c r="AB6837" s="276">
        <v>0.90345131017402658</v>
      </c>
      <c r="AC6837" s="92"/>
      <c r="AD6837" s="257">
        <v>742857.2239165483</v>
      </c>
      <c r="AE6837" s="258">
        <v>7532.5654711402103</v>
      </c>
      <c r="AF6837" s="276">
        <v>1.0518873720346613</v>
      </c>
      <c r="AG6837" s="93"/>
      <c r="AH6837" s="257">
        <v>9441.7803546989999</v>
      </c>
      <c r="AI6837" s="258">
        <v>8008.860512825614</v>
      </c>
      <c r="AJ6837" s="258">
        <v>7567.9730461562949</v>
      </c>
      <c r="AK6837" s="276">
        <v>1.0568318735031832</v>
      </c>
      <c r="AL6837" s="93"/>
      <c r="AM6837" s="257">
        <v>7161</v>
      </c>
      <c r="AN6837" s="258">
        <v>7145.1414447347352</v>
      </c>
      <c r="AO6837" s="276">
        <v>0.99778542727757791</v>
      </c>
      <c r="AQ6837" s="280">
        <v>7176.1370920616009</v>
      </c>
      <c r="AR6837" s="281">
        <v>7233.5052908060479</v>
      </c>
    </row>
    <row r="6838" spans="1:44" x14ac:dyDescent="0.2">
      <c r="A6838" s="260" t="s">
        <v>8410</v>
      </c>
      <c r="B6838" s="261" t="s">
        <v>4571</v>
      </c>
      <c r="C6838" s="261" t="s">
        <v>4579</v>
      </c>
      <c r="D6838" s="262" t="s">
        <v>12692</v>
      </c>
      <c r="E6838" s="257">
        <v>39</v>
      </c>
      <c r="F6838" s="258">
        <v>73</v>
      </c>
      <c r="G6838" s="258">
        <v>385</v>
      </c>
      <c r="H6838" s="258">
        <v>226</v>
      </c>
      <c r="I6838" s="258">
        <v>88</v>
      </c>
      <c r="J6838" s="258">
        <v>61</v>
      </c>
      <c r="K6838" s="259">
        <v>16</v>
      </c>
      <c r="L6838" s="257">
        <v>29</v>
      </c>
      <c r="M6838" s="258">
        <v>74</v>
      </c>
      <c r="N6838" s="258">
        <v>321</v>
      </c>
      <c r="O6838" s="258">
        <v>245</v>
      </c>
      <c r="P6838" s="258">
        <v>111</v>
      </c>
      <c r="Q6838" s="258">
        <v>75</v>
      </c>
      <c r="R6838" s="259">
        <v>19</v>
      </c>
      <c r="S6838" s="267">
        <v>1762</v>
      </c>
      <c r="T6838" s="90"/>
      <c r="U6838" s="260">
        <v>0</v>
      </c>
      <c r="V6838" s="273">
        <v>109.603825393967</v>
      </c>
      <c r="W6838" s="273">
        <v>114.34733257661701</v>
      </c>
      <c r="X6838" s="274">
        <v>1.3185002589999999</v>
      </c>
      <c r="Z6838" s="257">
        <v>4802.17</v>
      </c>
      <c r="AA6838" s="258">
        <v>1859.3775216193242</v>
      </c>
      <c r="AB6838" s="276">
        <v>1.0552653357657913</v>
      </c>
      <c r="AC6838" s="92"/>
      <c r="AD6838" s="257">
        <v>182923.28712087974</v>
      </c>
      <c r="AE6838" s="258">
        <v>1854.8404620333818</v>
      </c>
      <c r="AF6838" s="276">
        <v>1.0526903870791042</v>
      </c>
      <c r="AG6838" s="93"/>
      <c r="AH6838" s="257">
        <v>2323.1974563579997</v>
      </c>
      <c r="AI6838" s="258">
        <v>1970.6203356512681</v>
      </c>
      <c r="AJ6838" s="258">
        <v>1862.1377611126086</v>
      </c>
      <c r="AK6838" s="276">
        <v>1.056831873503183</v>
      </c>
      <c r="AL6838" s="93"/>
      <c r="AM6838" s="257">
        <v>1762</v>
      </c>
      <c r="AN6838" s="258">
        <v>1758.0979228630924</v>
      </c>
      <c r="AO6838" s="276">
        <v>0.99778542727757802</v>
      </c>
      <c r="AQ6838" s="280">
        <v>2064.0076048176197</v>
      </c>
      <c r="AR6838" s="281">
        <v>2080.5079025354844</v>
      </c>
    </row>
    <row r="6839" spans="1:44" x14ac:dyDescent="0.2">
      <c r="A6839" s="260" t="s">
        <v>8410</v>
      </c>
      <c r="B6839" s="261" t="s">
        <v>4651</v>
      </c>
      <c r="C6839" s="261" t="s">
        <v>4657</v>
      </c>
      <c r="D6839" s="262" t="s">
        <v>12766</v>
      </c>
      <c r="E6839" s="257">
        <v>203</v>
      </c>
      <c r="F6839" s="258">
        <v>373</v>
      </c>
      <c r="G6839" s="258">
        <v>1148</v>
      </c>
      <c r="H6839" s="258">
        <v>643</v>
      </c>
      <c r="I6839" s="258">
        <v>186</v>
      </c>
      <c r="J6839" s="258">
        <v>102</v>
      </c>
      <c r="K6839" s="259">
        <v>26</v>
      </c>
      <c r="L6839" s="257">
        <v>176</v>
      </c>
      <c r="M6839" s="258">
        <v>291</v>
      </c>
      <c r="N6839" s="258">
        <v>1164</v>
      </c>
      <c r="O6839" s="258">
        <v>650</v>
      </c>
      <c r="P6839" s="258">
        <v>194</v>
      </c>
      <c r="Q6839" s="258">
        <v>132</v>
      </c>
      <c r="R6839" s="259">
        <v>61</v>
      </c>
      <c r="S6839" s="267">
        <v>5349</v>
      </c>
      <c r="T6839" s="90"/>
      <c r="U6839" s="260">
        <v>0</v>
      </c>
      <c r="V6839" s="273">
        <v>96.491036085240097</v>
      </c>
      <c r="W6839" s="273">
        <v>123.368342365912</v>
      </c>
      <c r="X6839" s="274">
        <v>1.3733783079999999</v>
      </c>
      <c r="Z6839" s="257">
        <v>13170.18</v>
      </c>
      <c r="AA6839" s="258">
        <v>5099.4314336394564</v>
      </c>
      <c r="AB6839" s="276">
        <v>0.95334294889501892</v>
      </c>
      <c r="AC6839" s="92"/>
      <c r="AD6839" s="257">
        <v>548417.5799225315</v>
      </c>
      <c r="AE6839" s="258">
        <v>5560.9492555123998</v>
      </c>
      <c r="AF6839" s="276">
        <v>1.039624089645242</v>
      </c>
      <c r="AG6839" s="93"/>
      <c r="AH6839" s="257">
        <v>7346.2005694919999</v>
      </c>
      <c r="AI6839" s="258">
        <v>6231.313740635851</v>
      </c>
      <c r="AJ6839" s="258">
        <v>5772.5105955052086</v>
      </c>
      <c r="AK6839" s="276">
        <v>1.0791756581613776</v>
      </c>
      <c r="AL6839" s="93"/>
      <c r="AM6839" s="257">
        <v>5349</v>
      </c>
      <c r="AN6839" s="258">
        <v>5337.1542505077641</v>
      </c>
      <c r="AO6839" s="276">
        <v>0.99778542727757791</v>
      </c>
      <c r="AQ6839" s="280">
        <v>5708.5707574417156</v>
      </c>
      <c r="AR6839" s="281">
        <v>5754.2067894124439</v>
      </c>
    </row>
    <row r="6840" spans="1:44" x14ac:dyDescent="0.2">
      <c r="A6840" s="260" t="s">
        <v>8410</v>
      </c>
      <c r="B6840" s="261" t="s">
        <v>4539</v>
      </c>
      <c r="C6840" s="261" t="s">
        <v>4545</v>
      </c>
      <c r="D6840" s="262" t="s">
        <v>12661</v>
      </c>
      <c r="E6840" s="257">
        <v>65</v>
      </c>
      <c r="F6840" s="258">
        <v>137</v>
      </c>
      <c r="G6840" s="258">
        <v>1130</v>
      </c>
      <c r="H6840" s="258">
        <v>405</v>
      </c>
      <c r="I6840" s="258">
        <v>130</v>
      </c>
      <c r="J6840" s="258">
        <v>71</v>
      </c>
      <c r="K6840" s="259">
        <v>31</v>
      </c>
      <c r="L6840" s="257">
        <v>77</v>
      </c>
      <c r="M6840" s="258">
        <v>132</v>
      </c>
      <c r="N6840" s="258">
        <v>1412</v>
      </c>
      <c r="O6840" s="258">
        <v>397</v>
      </c>
      <c r="P6840" s="258">
        <v>125</v>
      </c>
      <c r="Q6840" s="258">
        <v>87</v>
      </c>
      <c r="R6840" s="259">
        <v>44</v>
      </c>
      <c r="S6840" s="267">
        <v>4243</v>
      </c>
      <c r="T6840" s="90"/>
      <c r="U6840" s="260">
        <v>1</v>
      </c>
      <c r="V6840" s="273">
        <v>90.119377320119995</v>
      </c>
      <c r="W6840" s="273">
        <v>104.48611764705799</v>
      </c>
      <c r="X6840" s="274">
        <v>1.402439024</v>
      </c>
      <c r="Z6840" s="257">
        <v>9892.64</v>
      </c>
      <c r="AA6840" s="258">
        <v>3830.3834402930738</v>
      </c>
      <c r="AB6840" s="276">
        <v>0.90275358008321327</v>
      </c>
      <c r="AC6840" s="92"/>
      <c r="AD6840" s="257">
        <v>408993.838295175</v>
      </c>
      <c r="AE6840" s="258">
        <v>4147.1937878030631</v>
      </c>
      <c r="AF6840" s="276">
        <v>0.97742017153030003</v>
      </c>
      <c r="AG6840" s="93"/>
      <c r="AH6840" s="257">
        <v>5950.5487788319997</v>
      </c>
      <c r="AI6840" s="258">
        <v>5047.4712770364558</v>
      </c>
      <c r="AJ6840" s="258">
        <v>4629.1462129774991</v>
      </c>
      <c r="AK6840" s="276">
        <v>1.0910078277109354</v>
      </c>
      <c r="AL6840" s="93"/>
      <c r="AM6840" s="257">
        <v>4243.43</v>
      </c>
      <c r="AN6840" s="258">
        <v>4234.0326156724923</v>
      </c>
      <c r="AO6840" s="276">
        <v>0.99788654623438422</v>
      </c>
      <c r="AQ6840" s="280">
        <v>4075.9850522636975</v>
      </c>
      <c r="AR6840" s="281">
        <v>4108.5697029689254</v>
      </c>
    </row>
    <row r="6841" spans="1:44" x14ac:dyDescent="0.2">
      <c r="A6841" s="260" t="s">
        <v>8410</v>
      </c>
      <c r="B6841" s="261" t="s">
        <v>4571</v>
      </c>
      <c r="C6841" s="261" t="s">
        <v>4580</v>
      </c>
      <c r="D6841" s="262" t="s">
        <v>12693</v>
      </c>
      <c r="E6841" s="257">
        <v>449</v>
      </c>
      <c r="F6841" s="258">
        <v>588</v>
      </c>
      <c r="G6841" s="258">
        <v>2686</v>
      </c>
      <c r="H6841" s="258">
        <v>1249</v>
      </c>
      <c r="I6841" s="258">
        <v>413</v>
      </c>
      <c r="J6841" s="258">
        <v>220</v>
      </c>
      <c r="K6841" s="259">
        <v>65</v>
      </c>
      <c r="L6841" s="257">
        <v>415</v>
      </c>
      <c r="M6841" s="258">
        <v>570</v>
      </c>
      <c r="N6841" s="258">
        <v>2927</v>
      </c>
      <c r="O6841" s="258">
        <v>1314</v>
      </c>
      <c r="P6841" s="258">
        <v>552</v>
      </c>
      <c r="Q6841" s="258">
        <v>312</v>
      </c>
      <c r="R6841" s="259">
        <v>129</v>
      </c>
      <c r="S6841" s="267">
        <v>11889</v>
      </c>
      <c r="T6841" s="90"/>
      <c r="U6841" s="260">
        <v>44</v>
      </c>
      <c r="V6841" s="273">
        <v>81.357992004214296</v>
      </c>
      <c r="W6841" s="273">
        <v>96.324422026061299</v>
      </c>
      <c r="X6841" s="274">
        <v>1.3185002589999999</v>
      </c>
      <c r="Z6841" s="257">
        <v>29758.79</v>
      </c>
      <c r="AA6841" s="258">
        <v>11522.462802564241</v>
      </c>
      <c r="AB6841" s="276">
        <v>0.96917005657029531</v>
      </c>
      <c r="AC6841" s="92"/>
      <c r="AD6841" s="257">
        <v>1095835.4019649322</v>
      </c>
      <c r="AE6841" s="258">
        <v>11111.760975244144</v>
      </c>
      <c r="AF6841" s="276">
        <v>0.93462536590496625</v>
      </c>
      <c r="AG6841" s="93"/>
      <c r="AH6841" s="257">
        <v>15675.649579251</v>
      </c>
      <c r="AI6841" s="258">
        <v>13296.654466831968</v>
      </c>
      <c r="AJ6841" s="258">
        <v>12564.674144079345</v>
      </c>
      <c r="AK6841" s="276">
        <v>1.0568318735031832</v>
      </c>
      <c r="AL6841" s="93"/>
      <c r="AM6841" s="257">
        <v>11907.92</v>
      </c>
      <c r="AN6841" s="258">
        <v>11881.549045187216</v>
      </c>
      <c r="AO6841" s="276">
        <v>0.99937329003172815</v>
      </c>
      <c r="AQ6841" s="280">
        <v>11374.086306777188</v>
      </c>
      <c r="AR6841" s="281">
        <v>11465.014174432546</v>
      </c>
    </row>
    <row r="6842" spans="1:44" x14ac:dyDescent="0.2">
      <c r="A6842" s="260" t="s">
        <v>8410</v>
      </c>
      <c r="B6842" s="261" t="s">
        <v>4571</v>
      </c>
      <c r="C6842" s="261" t="s">
        <v>4581</v>
      </c>
      <c r="D6842" s="262" t="s">
        <v>9037</v>
      </c>
      <c r="E6842" s="257">
        <v>194</v>
      </c>
      <c r="F6842" s="258">
        <v>460</v>
      </c>
      <c r="G6842" s="258">
        <v>1987</v>
      </c>
      <c r="H6842" s="258">
        <v>1047</v>
      </c>
      <c r="I6842" s="258">
        <v>250</v>
      </c>
      <c r="J6842" s="258">
        <v>153</v>
      </c>
      <c r="K6842" s="259">
        <v>63</v>
      </c>
      <c r="L6842" s="257">
        <v>200</v>
      </c>
      <c r="M6842" s="258">
        <v>402</v>
      </c>
      <c r="N6842" s="258">
        <v>1838</v>
      </c>
      <c r="O6842" s="258">
        <v>890</v>
      </c>
      <c r="P6842" s="258">
        <v>270</v>
      </c>
      <c r="Q6842" s="258">
        <v>182</v>
      </c>
      <c r="R6842" s="259">
        <v>131</v>
      </c>
      <c r="S6842" s="267">
        <v>8067</v>
      </c>
      <c r="T6842" s="90"/>
      <c r="U6842" s="260">
        <v>112</v>
      </c>
      <c r="V6842" s="273">
        <v>96.305538095673498</v>
      </c>
      <c r="W6842" s="273">
        <v>115.159375387284</v>
      </c>
      <c r="X6842" s="274">
        <v>1.3185002589999999</v>
      </c>
      <c r="Z6842" s="257">
        <v>19398.349999999999</v>
      </c>
      <c r="AA6842" s="258">
        <v>7510.9494138075515</v>
      </c>
      <c r="AB6842" s="276">
        <v>0.93107095745723956</v>
      </c>
      <c r="AC6842" s="92"/>
      <c r="AD6842" s="257">
        <v>811016.85329738329</v>
      </c>
      <c r="AE6842" s="258">
        <v>8223.703491031727</v>
      </c>
      <c r="AF6842" s="276">
        <v>1.0194252499109615</v>
      </c>
      <c r="AG6842" s="93"/>
      <c r="AH6842" s="257">
        <v>10636.341589353</v>
      </c>
      <c r="AI6842" s="258">
        <v>9022.1306740628734</v>
      </c>
      <c r="AJ6842" s="258">
        <v>8525.4627235501794</v>
      </c>
      <c r="AK6842" s="276">
        <v>1.0568318735031832</v>
      </c>
      <c r="AL6842" s="93"/>
      <c r="AM6842" s="257">
        <v>8115.16</v>
      </c>
      <c r="AN6842" s="258">
        <v>8097.1883880259084</v>
      </c>
      <c r="AO6842" s="276">
        <v>1.003742207515298</v>
      </c>
      <c r="AQ6842" s="280">
        <v>8122.2866589627811</v>
      </c>
      <c r="AR6842" s="281">
        <v>8187.2186619795848</v>
      </c>
    </row>
    <row r="6843" spans="1:44" x14ac:dyDescent="0.2">
      <c r="A6843" s="260" t="s">
        <v>8410</v>
      </c>
      <c r="B6843" s="261" t="s">
        <v>4539</v>
      </c>
      <c r="C6843" s="261" t="s">
        <v>4546</v>
      </c>
      <c r="D6843" s="262" t="s">
        <v>12662</v>
      </c>
      <c r="E6843" s="257">
        <v>353</v>
      </c>
      <c r="F6843" s="258">
        <v>624</v>
      </c>
      <c r="G6843" s="258">
        <v>4218</v>
      </c>
      <c r="H6843" s="258">
        <v>1204</v>
      </c>
      <c r="I6843" s="258">
        <v>313</v>
      </c>
      <c r="J6843" s="258">
        <v>173</v>
      </c>
      <c r="K6843" s="259">
        <v>52</v>
      </c>
      <c r="L6843" s="257">
        <v>325</v>
      </c>
      <c r="M6843" s="258">
        <v>546</v>
      </c>
      <c r="N6843" s="258">
        <v>5076</v>
      </c>
      <c r="O6843" s="258">
        <v>1189</v>
      </c>
      <c r="P6843" s="258">
        <v>352</v>
      </c>
      <c r="Q6843" s="258">
        <v>237</v>
      </c>
      <c r="R6843" s="259">
        <v>95</v>
      </c>
      <c r="S6843" s="267">
        <v>14757</v>
      </c>
      <c r="T6843" s="90"/>
      <c r="U6843" s="260">
        <v>3</v>
      </c>
      <c r="V6843" s="273">
        <v>91.520045696198594</v>
      </c>
      <c r="W6843" s="273">
        <v>107.61613973326099</v>
      </c>
      <c r="X6843" s="274">
        <v>1.402439024</v>
      </c>
      <c r="Z6843" s="257">
        <v>32339.250000000004</v>
      </c>
      <c r="AA6843" s="258">
        <v>12521.604715374035</v>
      </c>
      <c r="AB6843" s="276">
        <v>0.84851966628542619</v>
      </c>
      <c r="AC6843" s="92"/>
      <c r="AD6843" s="257">
        <v>1438799.4895581724</v>
      </c>
      <c r="AE6843" s="258">
        <v>14589.4136935223</v>
      </c>
      <c r="AF6843" s="276">
        <v>0.98864360598511214</v>
      </c>
      <c r="AG6843" s="93"/>
      <c r="AH6843" s="257">
        <v>20695.792677167999</v>
      </c>
      <c r="AI6843" s="258">
        <v>17554.921903188068</v>
      </c>
      <c r="AJ6843" s="258">
        <v>16100.002513530271</v>
      </c>
      <c r="AK6843" s="276">
        <v>1.0910078277109352</v>
      </c>
      <c r="AL6843" s="93"/>
      <c r="AM6843" s="257">
        <v>14758.29</v>
      </c>
      <c r="AN6843" s="258">
        <v>14725.606693536407</v>
      </c>
      <c r="AO6843" s="276">
        <v>0.99787264982966772</v>
      </c>
      <c r="AQ6843" s="280">
        <v>13477.295095686</v>
      </c>
      <c r="AR6843" s="281">
        <v>13585.036647117922</v>
      </c>
    </row>
    <row r="6844" spans="1:44" x14ac:dyDescent="0.2">
      <c r="A6844" s="260" t="s">
        <v>8410</v>
      </c>
      <c r="B6844" s="261" t="s">
        <v>4651</v>
      </c>
      <c r="C6844" s="261" t="s">
        <v>4658</v>
      </c>
      <c r="D6844" s="262" t="s">
        <v>12767</v>
      </c>
      <c r="E6844" s="257">
        <v>239</v>
      </c>
      <c r="F6844" s="258">
        <v>302</v>
      </c>
      <c r="G6844" s="258">
        <v>1623</v>
      </c>
      <c r="H6844" s="258">
        <v>772</v>
      </c>
      <c r="I6844" s="258">
        <v>190</v>
      </c>
      <c r="J6844" s="258">
        <v>90</v>
      </c>
      <c r="K6844" s="259">
        <v>28</v>
      </c>
      <c r="L6844" s="257">
        <v>231</v>
      </c>
      <c r="M6844" s="258">
        <v>327</v>
      </c>
      <c r="N6844" s="258">
        <v>2008</v>
      </c>
      <c r="O6844" s="258">
        <v>720</v>
      </c>
      <c r="P6844" s="258">
        <v>199</v>
      </c>
      <c r="Q6844" s="258">
        <v>112</v>
      </c>
      <c r="R6844" s="259">
        <v>60</v>
      </c>
      <c r="S6844" s="267">
        <v>6901</v>
      </c>
      <c r="T6844" s="90"/>
      <c r="U6844" s="260">
        <v>2</v>
      </c>
      <c r="V6844" s="273">
        <v>78.331663702400107</v>
      </c>
      <c r="W6844" s="273">
        <v>82.8225246091488</v>
      </c>
      <c r="X6844" s="274">
        <v>1.3733783079999999</v>
      </c>
      <c r="Z6844" s="257">
        <v>16171.310000000001</v>
      </c>
      <c r="AA6844" s="258">
        <v>6261.4547817211369</v>
      </c>
      <c r="AB6844" s="276">
        <v>0.90732571826128627</v>
      </c>
      <c r="AC6844" s="92"/>
      <c r="AD6844" s="257">
        <v>608565.89200107486</v>
      </c>
      <c r="AE6844" s="258">
        <v>6170.8525910705921</v>
      </c>
      <c r="AF6844" s="276">
        <v>0.89419686872490833</v>
      </c>
      <c r="AG6844" s="93"/>
      <c r="AH6844" s="257">
        <v>9477.6837035079989</v>
      </c>
      <c r="AI6844" s="258">
        <v>8039.3150353576384</v>
      </c>
      <c r="AJ6844" s="258">
        <v>7447.3912169716659</v>
      </c>
      <c r="AK6844" s="276">
        <v>1.0791756581613774</v>
      </c>
      <c r="AL6844" s="93"/>
      <c r="AM6844" s="257">
        <v>6901.86</v>
      </c>
      <c r="AN6844" s="258">
        <v>6886.5753291100236</v>
      </c>
      <c r="AO6844" s="276">
        <v>0.9979097709187108</v>
      </c>
      <c r="AQ6844" s="280">
        <v>6029.6459120390855</v>
      </c>
      <c r="AR6844" s="281">
        <v>6077.8487153861897</v>
      </c>
    </row>
    <row r="6845" spans="1:44" x14ac:dyDescent="0.2">
      <c r="A6845" s="260" t="s">
        <v>8410</v>
      </c>
      <c r="B6845" s="261" t="s">
        <v>4539</v>
      </c>
      <c r="C6845" s="261" t="s">
        <v>4547</v>
      </c>
      <c r="D6845" s="262" t="s">
        <v>12663</v>
      </c>
      <c r="E6845" s="257">
        <v>210</v>
      </c>
      <c r="F6845" s="258">
        <v>282</v>
      </c>
      <c r="G6845" s="258">
        <v>1387</v>
      </c>
      <c r="H6845" s="258">
        <v>649</v>
      </c>
      <c r="I6845" s="258">
        <v>162</v>
      </c>
      <c r="J6845" s="258">
        <v>101</v>
      </c>
      <c r="K6845" s="259">
        <v>32</v>
      </c>
      <c r="L6845" s="257">
        <v>165</v>
      </c>
      <c r="M6845" s="258">
        <v>231</v>
      </c>
      <c r="N6845" s="258">
        <v>1636</v>
      </c>
      <c r="O6845" s="258">
        <v>592</v>
      </c>
      <c r="P6845" s="258">
        <v>192</v>
      </c>
      <c r="Q6845" s="258">
        <v>116</v>
      </c>
      <c r="R6845" s="259">
        <v>54</v>
      </c>
      <c r="S6845" s="267">
        <v>5809</v>
      </c>
      <c r="T6845" s="90"/>
      <c r="U6845" s="260">
        <v>2</v>
      </c>
      <c r="V6845" s="273">
        <v>103.894097224698</v>
      </c>
      <c r="W6845" s="273">
        <v>129.79889901943901</v>
      </c>
      <c r="X6845" s="274">
        <v>1.402439024</v>
      </c>
      <c r="Z6845" s="257">
        <v>13869.459999999997</v>
      </c>
      <c r="AA6845" s="258">
        <v>5370.1893437754898</v>
      </c>
      <c r="AB6845" s="276">
        <v>0.92446020722594069</v>
      </c>
      <c r="AC6845" s="92"/>
      <c r="AD6845" s="257">
        <v>615654.84514541773</v>
      </c>
      <c r="AE6845" s="258">
        <v>6242.7345112598841</v>
      </c>
      <c r="AF6845" s="276">
        <v>1.074665951327231</v>
      </c>
      <c r="AG6845" s="93"/>
      <c r="AH6845" s="257">
        <v>8146.7682904160001</v>
      </c>
      <c r="AI6845" s="258">
        <v>6910.3843149433833</v>
      </c>
      <c r="AJ6845" s="258">
        <v>6337.6644711728241</v>
      </c>
      <c r="AK6845" s="276">
        <v>1.0910078277109354</v>
      </c>
      <c r="AL6845" s="93"/>
      <c r="AM6845" s="257">
        <v>5809.86</v>
      </c>
      <c r="AN6845" s="258">
        <v>5796.993642522908</v>
      </c>
      <c r="AO6845" s="276">
        <v>0.99793314555395218</v>
      </c>
      <c r="AQ6845" s="280">
        <v>6283.3666404352716</v>
      </c>
      <c r="AR6845" s="281">
        <v>6333.5977636131547</v>
      </c>
    </row>
    <row r="6846" spans="1:44" x14ac:dyDescent="0.2">
      <c r="A6846" s="260" t="s">
        <v>8410</v>
      </c>
      <c r="B6846" s="261" t="s">
        <v>4539</v>
      </c>
      <c r="C6846" s="261" t="s">
        <v>4548</v>
      </c>
      <c r="D6846" s="262" t="s">
        <v>12664</v>
      </c>
      <c r="E6846" s="257">
        <v>298</v>
      </c>
      <c r="F6846" s="258">
        <v>410</v>
      </c>
      <c r="G6846" s="258">
        <v>2508</v>
      </c>
      <c r="H6846" s="258">
        <v>924</v>
      </c>
      <c r="I6846" s="258">
        <v>217</v>
      </c>
      <c r="J6846" s="258">
        <v>138</v>
      </c>
      <c r="K6846" s="259">
        <v>47</v>
      </c>
      <c r="L6846" s="257">
        <v>241</v>
      </c>
      <c r="M6846" s="258">
        <v>419</v>
      </c>
      <c r="N6846" s="258">
        <v>2955</v>
      </c>
      <c r="O6846" s="258">
        <v>1014</v>
      </c>
      <c r="P6846" s="258">
        <v>297</v>
      </c>
      <c r="Q6846" s="258">
        <v>177</v>
      </c>
      <c r="R6846" s="259">
        <v>119</v>
      </c>
      <c r="S6846" s="267">
        <v>9764</v>
      </c>
      <c r="T6846" s="90"/>
      <c r="U6846" s="260">
        <v>91</v>
      </c>
      <c r="V6846" s="273">
        <v>99.102729848641005</v>
      </c>
      <c r="W6846" s="273">
        <v>117.772964669738</v>
      </c>
      <c r="X6846" s="274">
        <v>1.402439024</v>
      </c>
      <c r="Z6846" s="257">
        <v>22751.11</v>
      </c>
      <c r="AA6846" s="258">
        <v>8809.1222355494738</v>
      </c>
      <c r="AB6846" s="276">
        <v>0.90220424370641883</v>
      </c>
      <c r="AC6846" s="92"/>
      <c r="AD6846" s="257">
        <v>994799.33056821523</v>
      </c>
      <c r="AE6846" s="258">
        <v>10087.256133344586</v>
      </c>
      <c r="AF6846" s="276">
        <v>1.0331069370488106</v>
      </c>
      <c r="AG6846" s="93"/>
      <c r="AH6846" s="257">
        <v>13693.414630335999</v>
      </c>
      <c r="AI6846" s="258">
        <v>11615.250895353278</v>
      </c>
      <c r="AJ6846" s="258">
        <v>10652.600429769573</v>
      </c>
      <c r="AK6846" s="276">
        <v>1.0910078277109354</v>
      </c>
      <c r="AL6846" s="93"/>
      <c r="AM6846" s="257">
        <v>9803.1299999999992</v>
      </c>
      <c r="AN6846" s="258">
        <v>9781.4202557076424</v>
      </c>
      <c r="AO6846" s="276">
        <v>1.0017841310638715</v>
      </c>
      <c r="AQ6846" s="280">
        <v>9946.720818827207</v>
      </c>
      <c r="AR6846" s="281">
        <v>10026.237897370933</v>
      </c>
    </row>
    <row r="6847" spans="1:44" x14ac:dyDescent="0.2">
      <c r="A6847" s="260" t="s">
        <v>8410</v>
      </c>
      <c r="B6847" s="261" t="s">
        <v>4571</v>
      </c>
      <c r="C6847" s="261" t="s">
        <v>4582</v>
      </c>
      <c r="D6847" s="262" t="s">
        <v>12694</v>
      </c>
      <c r="E6847" s="257">
        <v>186</v>
      </c>
      <c r="F6847" s="258">
        <v>318</v>
      </c>
      <c r="G6847" s="258">
        <v>1463</v>
      </c>
      <c r="H6847" s="258">
        <v>612</v>
      </c>
      <c r="I6847" s="258">
        <v>238</v>
      </c>
      <c r="J6847" s="258">
        <v>138</v>
      </c>
      <c r="K6847" s="259">
        <v>42</v>
      </c>
      <c r="L6847" s="257">
        <v>179</v>
      </c>
      <c r="M6847" s="258">
        <v>289</v>
      </c>
      <c r="N6847" s="258">
        <v>1424</v>
      </c>
      <c r="O6847" s="258">
        <v>584</v>
      </c>
      <c r="P6847" s="258">
        <v>278</v>
      </c>
      <c r="Q6847" s="258">
        <v>158</v>
      </c>
      <c r="R6847" s="259">
        <v>54</v>
      </c>
      <c r="S6847" s="267">
        <v>5963</v>
      </c>
      <c r="T6847" s="90"/>
      <c r="U6847" s="260">
        <v>0</v>
      </c>
      <c r="V6847" s="273">
        <v>94.183129640432497</v>
      </c>
      <c r="W6847" s="273">
        <v>115.336351441985</v>
      </c>
      <c r="X6847" s="274">
        <v>1.3185002589999999</v>
      </c>
      <c r="Z6847" s="257">
        <v>14721.300000000001</v>
      </c>
      <c r="AA6847" s="258">
        <v>5700.0177646802495</v>
      </c>
      <c r="AB6847" s="276">
        <v>0.95589766303542667</v>
      </c>
      <c r="AC6847" s="92"/>
      <c r="AD6847" s="257">
        <v>596435.7111597188</v>
      </c>
      <c r="AE6847" s="258">
        <v>6047.8526680402283</v>
      </c>
      <c r="AF6847" s="276">
        <v>1.0142298621566708</v>
      </c>
      <c r="AG6847" s="93"/>
      <c r="AH6847" s="257">
        <v>7862.2170444169997</v>
      </c>
      <c r="AI6847" s="258">
        <v>6669.017628540586</v>
      </c>
      <c r="AJ6847" s="258">
        <v>6301.8884616994819</v>
      </c>
      <c r="AK6847" s="276">
        <v>1.0568318735031832</v>
      </c>
      <c r="AL6847" s="93"/>
      <c r="AM6847" s="257">
        <v>5963</v>
      </c>
      <c r="AN6847" s="258">
        <v>5949.7945028561971</v>
      </c>
      <c r="AO6847" s="276">
        <v>0.99778542727757791</v>
      </c>
      <c r="AQ6847" s="280">
        <v>6096.1502481799371</v>
      </c>
      <c r="AR6847" s="281">
        <v>6144.8847071969576</v>
      </c>
    </row>
    <row r="6848" spans="1:44" x14ac:dyDescent="0.2">
      <c r="A6848" s="260" t="s">
        <v>8410</v>
      </c>
      <c r="B6848" s="261" t="s">
        <v>4651</v>
      </c>
      <c r="C6848" s="261" t="s">
        <v>4659</v>
      </c>
      <c r="D6848" s="262" t="s">
        <v>12768</v>
      </c>
      <c r="E6848" s="257">
        <v>157</v>
      </c>
      <c r="F6848" s="258">
        <v>282</v>
      </c>
      <c r="G6848" s="258">
        <v>954</v>
      </c>
      <c r="H6848" s="258">
        <v>527</v>
      </c>
      <c r="I6848" s="258">
        <v>172</v>
      </c>
      <c r="J6848" s="258">
        <v>113</v>
      </c>
      <c r="K6848" s="259">
        <v>26</v>
      </c>
      <c r="L6848" s="257">
        <v>147</v>
      </c>
      <c r="M6848" s="258">
        <v>239</v>
      </c>
      <c r="N6848" s="258">
        <v>828</v>
      </c>
      <c r="O6848" s="258">
        <v>540</v>
      </c>
      <c r="P6848" s="258">
        <v>158</v>
      </c>
      <c r="Q6848" s="258">
        <v>139</v>
      </c>
      <c r="R6848" s="259">
        <v>57</v>
      </c>
      <c r="S6848" s="267">
        <v>4339</v>
      </c>
      <c r="T6848" s="90"/>
      <c r="U6848" s="260">
        <v>0</v>
      </c>
      <c r="V6848" s="273">
        <v>98.631947091661601</v>
      </c>
      <c r="W6848" s="273">
        <v>109.45448259967699</v>
      </c>
      <c r="X6848" s="274">
        <v>1.3733783079999999</v>
      </c>
      <c r="Z6848" s="257">
        <v>11032.09</v>
      </c>
      <c r="AA6848" s="258">
        <v>4271.5730935142501</v>
      </c>
      <c r="AB6848" s="276">
        <v>0.98446026584794888</v>
      </c>
      <c r="AC6848" s="92"/>
      <c r="AD6848" s="257">
        <v>432997.38509318203</v>
      </c>
      <c r="AE6848" s="258">
        <v>4390.589533276594</v>
      </c>
      <c r="AF6848" s="276">
        <v>1.0118897288030868</v>
      </c>
      <c r="AG6848" s="93"/>
      <c r="AH6848" s="257">
        <v>5959.0884784119999</v>
      </c>
      <c r="AI6848" s="258">
        <v>5054.7149599212853</v>
      </c>
      <c r="AJ6848" s="258">
        <v>4682.5431807622172</v>
      </c>
      <c r="AK6848" s="276">
        <v>1.0791756581613776</v>
      </c>
      <c r="AL6848" s="93"/>
      <c r="AM6848" s="257">
        <v>4339</v>
      </c>
      <c r="AN6848" s="258">
        <v>4329.3909689574111</v>
      </c>
      <c r="AO6848" s="276">
        <v>0.99778542727757802</v>
      </c>
      <c r="AQ6848" s="280">
        <v>4654.2566448353391</v>
      </c>
      <c r="AR6848" s="281">
        <v>4691.4641726157024</v>
      </c>
    </row>
    <row r="6849" spans="1:44" x14ac:dyDescent="0.2">
      <c r="A6849" s="260" t="s">
        <v>8410</v>
      </c>
      <c r="B6849" s="261" t="s">
        <v>4539</v>
      </c>
      <c r="C6849" s="261" t="s">
        <v>4549</v>
      </c>
      <c r="D6849" s="262" t="s">
        <v>12665</v>
      </c>
      <c r="E6849" s="257">
        <v>136</v>
      </c>
      <c r="F6849" s="258">
        <v>195</v>
      </c>
      <c r="G6849" s="258">
        <v>1117</v>
      </c>
      <c r="H6849" s="258">
        <v>396</v>
      </c>
      <c r="I6849" s="258">
        <v>141</v>
      </c>
      <c r="J6849" s="258">
        <v>72</v>
      </c>
      <c r="K6849" s="259">
        <v>22</v>
      </c>
      <c r="L6849" s="257">
        <v>129</v>
      </c>
      <c r="M6849" s="258">
        <v>204</v>
      </c>
      <c r="N6849" s="258">
        <v>1481</v>
      </c>
      <c r="O6849" s="258">
        <v>480</v>
      </c>
      <c r="P6849" s="258">
        <v>129</v>
      </c>
      <c r="Q6849" s="258">
        <v>86</v>
      </c>
      <c r="R6849" s="259">
        <v>28</v>
      </c>
      <c r="S6849" s="267">
        <v>4616</v>
      </c>
      <c r="T6849" s="90"/>
      <c r="U6849" s="260">
        <v>3</v>
      </c>
      <c r="V6849" s="273">
        <v>82.649986077155802</v>
      </c>
      <c r="W6849" s="273">
        <v>90.891774891774801</v>
      </c>
      <c r="X6849" s="274">
        <v>1.402439024</v>
      </c>
      <c r="Z6849" s="257">
        <v>10795.039999999999</v>
      </c>
      <c r="AA6849" s="258">
        <v>4179.7884541741469</v>
      </c>
      <c r="AB6849" s="276">
        <v>0.90550009839127965</v>
      </c>
      <c r="AC6849" s="92"/>
      <c r="AD6849" s="257">
        <v>421087.12432995765</v>
      </c>
      <c r="AE6849" s="258">
        <v>4269.8195978314779</v>
      </c>
      <c r="AF6849" s="276">
        <v>0.92500424563073613</v>
      </c>
      <c r="AG6849" s="93"/>
      <c r="AH6849" s="257">
        <v>6473.658534784</v>
      </c>
      <c r="AI6849" s="258">
        <v>5491.1919431534952</v>
      </c>
      <c r="AJ6849" s="258">
        <v>5036.0921327136784</v>
      </c>
      <c r="AK6849" s="276">
        <v>1.0910078277109356</v>
      </c>
      <c r="AL6849" s="93"/>
      <c r="AM6849" s="257">
        <v>4617.29</v>
      </c>
      <c r="AN6849" s="258">
        <v>4607.064675514488</v>
      </c>
      <c r="AO6849" s="276">
        <v>0.99806427112532237</v>
      </c>
      <c r="AQ6849" s="280">
        <v>4210.0223707918667</v>
      </c>
      <c r="AR6849" s="281">
        <v>4243.6785561444758</v>
      </c>
    </row>
    <row r="6850" spans="1:44" x14ac:dyDescent="0.2">
      <c r="A6850" s="260" t="s">
        <v>8410</v>
      </c>
      <c r="B6850" s="261" t="s">
        <v>4651</v>
      </c>
      <c r="C6850" s="261" t="s">
        <v>4660</v>
      </c>
      <c r="D6850" s="262" t="s">
        <v>12769</v>
      </c>
      <c r="E6850" s="257">
        <v>299</v>
      </c>
      <c r="F6850" s="258">
        <v>467</v>
      </c>
      <c r="G6850" s="258">
        <v>1957</v>
      </c>
      <c r="H6850" s="258">
        <v>1204</v>
      </c>
      <c r="I6850" s="258">
        <v>473</v>
      </c>
      <c r="J6850" s="258">
        <v>241</v>
      </c>
      <c r="K6850" s="259">
        <v>81</v>
      </c>
      <c r="L6850" s="257">
        <v>281</v>
      </c>
      <c r="M6850" s="258">
        <v>446</v>
      </c>
      <c r="N6850" s="258">
        <v>2265</v>
      </c>
      <c r="O6850" s="258">
        <v>1333</v>
      </c>
      <c r="P6850" s="258">
        <v>514</v>
      </c>
      <c r="Q6850" s="258">
        <v>311</v>
      </c>
      <c r="R6850" s="259">
        <v>198</v>
      </c>
      <c r="S6850" s="267">
        <v>10070</v>
      </c>
      <c r="T6850" s="90"/>
      <c r="U6850" s="260">
        <v>12</v>
      </c>
      <c r="V6850" s="273">
        <v>79.731857116080803</v>
      </c>
      <c r="W6850" s="273">
        <v>85.723959884817702</v>
      </c>
      <c r="X6850" s="274">
        <v>1.3733783079999999</v>
      </c>
      <c r="Z6850" s="257">
        <v>26943.950000000004</v>
      </c>
      <c r="AA6850" s="258">
        <v>10432.570061791856</v>
      </c>
      <c r="AB6850" s="276">
        <v>1.036004971379529</v>
      </c>
      <c r="AC6850" s="92"/>
      <c r="AD6850" s="257">
        <v>898624.43682791304</v>
      </c>
      <c r="AE6850" s="258">
        <v>9112.0435885175848</v>
      </c>
      <c r="AF6850" s="276">
        <v>0.90487026698287831</v>
      </c>
      <c r="AG6850" s="93"/>
      <c r="AH6850" s="257">
        <v>13829.91956156</v>
      </c>
      <c r="AI6850" s="258">
        <v>11731.039328510567</v>
      </c>
      <c r="AJ6850" s="258">
        <v>10867.298877685073</v>
      </c>
      <c r="AK6850" s="276">
        <v>1.0791756581613776</v>
      </c>
      <c r="AL6850" s="93"/>
      <c r="AM6850" s="257">
        <v>10075.16</v>
      </c>
      <c r="AN6850" s="258">
        <v>10052.847825489962</v>
      </c>
      <c r="AO6850" s="276">
        <v>0.99829670560972805</v>
      </c>
      <c r="AQ6850" s="280">
        <v>10170.197968409868</v>
      </c>
      <c r="AR6850" s="281">
        <v>10251.501590517022</v>
      </c>
    </row>
    <row r="6851" spans="1:44" x14ac:dyDescent="0.2">
      <c r="A6851" s="260" t="s">
        <v>8410</v>
      </c>
      <c r="B6851" s="261" t="s">
        <v>4571</v>
      </c>
      <c r="C6851" s="261" t="s">
        <v>4583</v>
      </c>
      <c r="D6851" s="262" t="s">
        <v>12695</v>
      </c>
      <c r="E6851" s="257">
        <v>248</v>
      </c>
      <c r="F6851" s="258">
        <v>348</v>
      </c>
      <c r="G6851" s="258">
        <v>1511</v>
      </c>
      <c r="H6851" s="258">
        <v>724</v>
      </c>
      <c r="I6851" s="258">
        <v>184</v>
      </c>
      <c r="J6851" s="258">
        <v>72</v>
      </c>
      <c r="K6851" s="259">
        <v>18</v>
      </c>
      <c r="L6851" s="257">
        <v>234</v>
      </c>
      <c r="M6851" s="258">
        <v>308</v>
      </c>
      <c r="N6851" s="258">
        <v>1489</v>
      </c>
      <c r="O6851" s="258">
        <v>679</v>
      </c>
      <c r="P6851" s="258">
        <v>204</v>
      </c>
      <c r="Q6851" s="258">
        <v>116</v>
      </c>
      <c r="R6851" s="259">
        <v>43</v>
      </c>
      <c r="S6851" s="267">
        <v>6178</v>
      </c>
      <c r="T6851" s="90"/>
      <c r="U6851" s="260">
        <v>3</v>
      </c>
      <c r="V6851" s="273">
        <v>97.640970532039404</v>
      </c>
      <c r="W6851" s="273">
        <v>117.798316607316</v>
      </c>
      <c r="X6851" s="274">
        <v>1.3185002589999999</v>
      </c>
      <c r="Z6851" s="257">
        <v>14496.469999999998</v>
      </c>
      <c r="AA6851" s="258">
        <v>5612.964651569785</v>
      </c>
      <c r="AB6851" s="276">
        <v>0.90854073350109821</v>
      </c>
      <c r="AC6851" s="92"/>
      <c r="AD6851" s="257">
        <v>627120.55642954283</v>
      </c>
      <c r="AE6851" s="258">
        <v>6358.9967190439274</v>
      </c>
      <c r="AF6851" s="276">
        <v>1.0292969762130022</v>
      </c>
      <c r="AG6851" s="93"/>
      <c r="AH6851" s="257">
        <v>8145.6946001019996</v>
      </c>
      <c r="AI6851" s="258">
        <v>6909.4735718805541</v>
      </c>
      <c r="AJ6851" s="258">
        <v>6529.1073145026658</v>
      </c>
      <c r="AK6851" s="276">
        <v>1.0568318735031832</v>
      </c>
      <c r="AL6851" s="93"/>
      <c r="AM6851" s="257">
        <v>6179.29</v>
      </c>
      <c r="AN6851" s="258">
        <v>6165.605512922064</v>
      </c>
      <c r="AO6851" s="276">
        <v>0.99799377030140235</v>
      </c>
      <c r="AQ6851" s="280">
        <v>6093.498904288248</v>
      </c>
      <c r="AR6851" s="281">
        <v>6142.212167664582</v>
      </c>
    </row>
    <row r="6852" spans="1:44" x14ac:dyDescent="0.2">
      <c r="A6852" s="260" t="s">
        <v>8410</v>
      </c>
      <c r="B6852" s="261" t="s">
        <v>4539</v>
      </c>
      <c r="C6852" s="261" t="s">
        <v>4550</v>
      </c>
      <c r="D6852" s="262" t="s">
        <v>8571</v>
      </c>
      <c r="E6852" s="257">
        <v>153</v>
      </c>
      <c r="F6852" s="258">
        <v>252</v>
      </c>
      <c r="G6852" s="258">
        <v>1289</v>
      </c>
      <c r="H6852" s="258">
        <v>497</v>
      </c>
      <c r="I6852" s="258">
        <v>152</v>
      </c>
      <c r="J6852" s="258">
        <v>58</v>
      </c>
      <c r="K6852" s="259">
        <v>17</v>
      </c>
      <c r="L6852" s="257">
        <v>172</v>
      </c>
      <c r="M6852" s="258">
        <v>219</v>
      </c>
      <c r="N6852" s="258">
        <v>1429</v>
      </c>
      <c r="O6852" s="258">
        <v>454</v>
      </c>
      <c r="P6852" s="258">
        <v>137</v>
      </c>
      <c r="Q6852" s="258">
        <v>81</v>
      </c>
      <c r="R6852" s="259">
        <v>35</v>
      </c>
      <c r="S6852" s="267">
        <v>4945</v>
      </c>
      <c r="T6852" s="90"/>
      <c r="U6852" s="260">
        <v>1</v>
      </c>
      <c r="V6852" s="273">
        <v>110.570107768613</v>
      </c>
      <c r="W6852" s="273">
        <v>136.84518997574699</v>
      </c>
      <c r="X6852" s="274">
        <v>1.402439024</v>
      </c>
      <c r="Z6852" s="257">
        <v>11269.84</v>
      </c>
      <c r="AA6852" s="258">
        <v>4363.6287695450856</v>
      </c>
      <c r="AB6852" s="276">
        <v>0.88243251153591218</v>
      </c>
      <c r="AC6852" s="92"/>
      <c r="AD6852" s="257">
        <v>540956.54831692204</v>
      </c>
      <c r="AE6852" s="258">
        <v>5485.2944631214832</v>
      </c>
      <c r="AF6852" s="276">
        <v>1.1092607609952443</v>
      </c>
      <c r="AG6852" s="93"/>
      <c r="AH6852" s="257">
        <v>6935.0609736799997</v>
      </c>
      <c r="AI6852" s="258">
        <v>5882.5702250636987</v>
      </c>
      <c r="AJ6852" s="258">
        <v>5395.0337080305753</v>
      </c>
      <c r="AK6852" s="276">
        <v>1.0910078277109354</v>
      </c>
      <c r="AL6852" s="93"/>
      <c r="AM6852" s="257">
        <v>4945.43</v>
      </c>
      <c r="AN6852" s="258">
        <v>4934.4779856213527</v>
      </c>
      <c r="AO6852" s="276">
        <v>0.99787219122777604</v>
      </c>
      <c r="AQ6852" s="280">
        <v>5269.6798755228147</v>
      </c>
      <c r="AR6852" s="281">
        <v>5311.8072817499105</v>
      </c>
    </row>
    <row r="6853" spans="1:44" x14ac:dyDescent="0.2">
      <c r="A6853" s="260" t="s">
        <v>8410</v>
      </c>
      <c r="B6853" s="261" t="s">
        <v>4651</v>
      </c>
      <c r="C6853" s="261" t="s">
        <v>4661</v>
      </c>
      <c r="D6853" s="262" t="s">
        <v>12770</v>
      </c>
      <c r="E6853" s="257">
        <v>40</v>
      </c>
      <c r="F6853" s="258">
        <v>90</v>
      </c>
      <c r="G6853" s="258">
        <v>627</v>
      </c>
      <c r="H6853" s="258">
        <v>337</v>
      </c>
      <c r="I6853" s="258">
        <v>87</v>
      </c>
      <c r="J6853" s="258">
        <v>55</v>
      </c>
      <c r="K6853" s="259">
        <v>10</v>
      </c>
      <c r="L6853" s="257">
        <v>48</v>
      </c>
      <c r="M6853" s="258">
        <v>88</v>
      </c>
      <c r="N6853" s="258">
        <v>477</v>
      </c>
      <c r="O6853" s="258">
        <v>257</v>
      </c>
      <c r="P6853" s="258">
        <v>81</v>
      </c>
      <c r="Q6853" s="258">
        <v>49</v>
      </c>
      <c r="R6853" s="259">
        <v>7</v>
      </c>
      <c r="S6853" s="267">
        <v>2253</v>
      </c>
      <c r="T6853" s="90"/>
      <c r="U6853" s="260">
        <v>6</v>
      </c>
      <c r="V6853" s="273">
        <v>106.093799803324</v>
      </c>
      <c r="W6853" s="273">
        <v>112.493120284065</v>
      </c>
      <c r="X6853" s="274">
        <v>1.3733783079999999</v>
      </c>
      <c r="Z6853" s="257">
        <v>5299.4399999999987</v>
      </c>
      <c r="AA6853" s="258">
        <v>2051.9181147627651</v>
      </c>
      <c r="AB6853" s="276">
        <v>0.91074927419563478</v>
      </c>
      <c r="AC6853" s="92"/>
      <c r="AD6853" s="257">
        <v>230842.53089939122</v>
      </c>
      <c r="AE6853" s="258">
        <v>2340.7411566326914</v>
      </c>
      <c r="AF6853" s="276">
        <v>1.0389441440890774</v>
      </c>
      <c r="AG6853" s="93"/>
      <c r="AH6853" s="257">
        <v>3094.221327924</v>
      </c>
      <c r="AI6853" s="258">
        <v>2624.630745494966</v>
      </c>
      <c r="AJ6853" s="258">
        <v>2431.3827578375835</v>
      </c>
      <c r="AK6853" s="276">
        <v>1.0791756581613776</v>
      </c>
      <c r="AL6853" s="93"/>
      <c r="AM6853" s="257">
        <v>2255.58</v>
      </c>
      <c r="AN6853" s="258">
        <v>2250.5848540587594</v>
      </c>
      <c r="AO6853" s="276">
        <v>0.99892803109576545</v>
      </c>
      <c r="AQ6853" s="280">
        <v>2298.1510288541676</v>
      </c>
      <c r="AR6853" s="281">
        <v>2316.5231395422293</v>
      </c>
    </row>
    <row r="6854" spans="1:44" x14ac:dyDescent="0.2">
      <c r="A6854" s="260" t="s">
        <v>8410</v>
      </c>
      <c r="B6854" s="261" t="s">
        <v>4651</v>
      </c>
      <c r="C6854" s="261" t="s">
        <v>4662</v>
      </c>
      <c r="D6854" s="262" t="s">
        <v>12771</v>
      </c>
      <c r="E6854" s="257">
        <v>129</v>
      </c>
      <c r="F6854" s="258">
        <v>227</v>
      </c>
      <c r="G6854" s="258">
        <v>770</v>
      </c>
      <c r="H6854" s="258">
        <v>515</v>
      </c>
      <c r="I6854" s="258">
        <v>180</v>
      </c>
      <c r="J6854" s="258">
        <v>111</v>
      </c>
      <c r="K6854" s="259">
        <v>21</v>
      </c>
      <c r="L6854" s="257">
        <v>92</v>
      </c>
      <c r="M6854" s="258">
        <v>222</v>
      </c>
      <c r="N6854" s="258">
        <v>748</v>
      </c>
      <c r="O6854" s="258">
        <v>461</v>
      </c>
      <c r="P6854" s="258">
        <v>180</v>
      </c>
      <c r="Q6854" s="258">
        <v>109</v>
      </c>
      <c r="R6854" s="259">
        <v>58</v>
      </c>
      <c r="S6854" s="267">
        <v>3823</v>
      </c>
      <c r="T6854" s="90"/>
      <c r="U6854" s="260">
        <v>0</v>
      </c>
      <c r="V6854" s="273">
        <v>91.096770863540897</v>
      </c>
      <c r="W6854" s="273">
        <v>102.689348338131</v>
      </c>
      <c r="X6854" s="274">
        <v>1.383108459</v>
      </c>
      <c r="Z6854" s="257">
        <v>9902.1999999999989</v>
      </c>
      <c r="AA6854" s="258">
        <v>3834.0850270979304</v>
      </c>
      <c r="AB6854" s="276">
        <v>1.0028995624111772</v>
      </c>
      <c r="AC6854" s="92"/>
      <c r="AD6854" s="257">
        <v>367858.43332143006</v>
      </c>
      <c r="AE6854" s="258">
        <v>3730.081156774238</v>
      </c>
      <c r="AF6854" s="276">
        <v>0.97569478335711168</v>
      </c>
      <c r="AG6854" s="93"/>
      <c r="AH6854" s="257">
        <v>5287.6236387569998</v>
      </c>
      <c r="AI6854" s="258">
        <v>4485.1541315561835</v>
      </c>
      <c r="AJ6854" s="258">
        <v>4140.8339831469675</v>
      </c>
      <c r="AK6854" s="276">
        <v>1.0831373222984482</v>
      </c>
      <c r="AL6854" s="93"/>
      <c r="AM6854" s="257">
        <v>3823</v>
      </c>
      <c r="AN6854" s="258">
        <v>3814.5336884821804</v>
      </c>
      <c r="AO6854" s="276">
        <v>0.99778542727757791</v>
      </c>
      <c r="AQ6854" s="280">
        <v>4042.9316614347331</v>
      </c>
      <c r="AR6854" s="281">
        <v>4075.2520733900701</v>
      </c>
    </row>
    <row r="6855" spans="1:44" x14ac:dyDescent="0.2">
      <c r="A6855" s="260" t="s">
        <v>8410</v>
      </c>
      <c r="B6855" s="261" t="s">
        <v>4571</v>
      </c>
      <c r="C6855" s="261" t="s">
        <v>4584</v>
      </c>
      <c r="D6855" s="262" t="s">
        <v>12696</v>
      </c>
      <c r="E6855" s="257">
        <v>245</v>
      </c>
      <c r="F6855" s="258">
        <v>409</v>
      </c>
      <c r="G6855" s="258">
        <v>1374</v>
      </c>
      <c r="H6855" s="258">
        <v>634</v>
      </c>
      <c r="I6855" s="258">
        <v>165</v>
      </c>
      <c r="J6855" s="258">
        <v>134</v>
      </c>
      <c r="K6855" s="259">
        <v>36</v>
      </c>
      <c r="L6855" s="257">
        <v>272</v>
      </c>
      <c r="M6855" s="258">
        <v>379</v>
      </c>
      <c r="N6855" s="258">
        <v>1438</v>
      </c>
      <c r="O6855" s="258">
        <v>710</v>
      </c>
      <c r="P6855" s="258">
        <v>220</v>
      </c>
      <c r="Q6855" s="258">
        <v>169</v>
      </c>
      <c r="R6855" s="259">
        <v>77</v>
      </c>
      <c r="S6855" s="267">
        <v>6262</v>
      </c>
      <c r="T6855" s="90"/>
      <c r="U6855" s="260">
        <v>4</v>
      </c>
      <c r="V6855" s="273">
        <v>102.80789637444001</v>
      </c>
      <c r="W6855" s="273">
        <v>108.911543988503</v>
      </c>
      <c r="X6855" s="274">
        <v>1.3185002589999999</v>
      </c>
      <c r="Z6855" s="257">
        <v>15464.98</v>
      </c>
      <c r="AA6855" s="258">
        <v>5987.9671449141551</v>
      </c>
      <c r="AB6855" s="276">
        <v>0.95623876475792957</v>
      </c>
      <c r="AC6855" s="92"/>
      <c r="AD6855" s="257">
        <v>630921.41833215836</v>
      </c>
      <c r="AE6855" s="258">
        <v>6397.5374240494839</v>
      </c>
      <c r="AF6855" s="276">
        <v>1.0216444305412782</v>
      </c>
      <c r="AG6855" s="93"/>
      <c r="AH6855" s="257">
        <v>8256.4486218579987</v>
      </c>
      <c r="AI6855" s="258">
        <v>7003.4191497436095</v>
      </c>
      <c r="AJ6855" s="258">
        <v>6617.8811918769325</v>
      </c>
      <c r="AK6855" s="276">
        <v>1.056831873503183</v>
      </c>
      <c r="AL6855" s="93"/>
      <c r="AM6855" s="257">
        <v>6263.72</v>
      </c>
      <c r="AN6855" s="258">
        <v>6249.8485365471106</v>
      </c>
      <c r="AO6855" s="276">
        <v>0.9980594916236204</v>
      </c>
      <c r="AQ6855" s="280">
        <v>6452.7005700185682</v>
      </c>
      <c r="AR6855" s="281">
        <v>6504.2853995710484</v>
      </c>
    </row>
    <row r="6856" spans="1:44" x14ac:dyDescent="0.2">
      <c r="A6856" s="260" t="s">
        <v>8410</v>
      </c>
      <c r="B6856" s="261" t="s">
        <v>4539</v>
      </c>
      <c r="C6856" s="261" t="s">
        <v>4551</v>
      </c>
      <c r="D6856" s="262" t="s">
        <v>12666</v>
      </c>
      <c r="E6856" s="257">
        <v>132</v>
      </c>
      <c r="F6856" s="258">
        <v>212</v>
      </c>
      <c r="G6856" s="258">
        <v>877</v>
      </c>
      <c r="H6856" s="258">
        <v>388</v>
      </c>
      <c r="I6856" s="258">
        <v>102</v>
      </c>
      <c r="J6856" s="258">
        <v>44</v>
      </c>
      <c r="K6856" s="259">
        <v>10</v>
      </c>
      <c r="L6856" s="257">
        <v>108</v>
      </c>
      <c r="M6856" s="258">
        <v>232</v>
      </c>
      <c r="N6856" s="258">
        <v>823</v>
      </c>
      <c r="O6856" s="258">
        <v>461</v>
      </c>
      <c r="P6856" s="258">
        <v>122</v>
      </c>
      <c r="Q6856" s="258">
        <v>73</v>
      </c>
      <c r="R6856" s="259">
        <v>22</v>
      </c>
      <c r="S6856" s="267">
        <v>3606</v>
      </c>
      <c r="T6856" s="90"/>
      <c r="U6856" s="260">
        <v>0</v>
      </c>
      <c r="V6856" s="273">
        <v>114.32634459060399</v>
      </c>
      <c r="W6856" s="273">
        <v>124.789853063487</v>
      </c>
      <c r="X6856" s="274">
        <v>1.402439024</v>
      </c>
      <c r="Z6856" s="257">
        <v>8420.75</v>
      </c>
      <c r="AA6856" s="258">
        <v>3260.4745906904427</v>
      </c>
      <c r="AB6856" s="276">
        <v>0.90418041893800405</v>
      </c>
      <c r="AC6856" s="92"/>
      <c r="AD6856" s="257">
        <v>387722.06202713755</v>
      </c>
      <c r="AE6856" s="258">
        <v>3931.4981705730706</v>
      </c>
      <c r="AF6856" s="276">
        <v>1.090265715633131</v>
      </c>
      <c r="AG6856" s="93"/>
      <c r="AH6856" s="257">
        <v>5057.195120544</v>
      </c>
      <c r="AI6856" s="258">
        <v>4289.6963056784016</v>
      </c>
      <c r="AJ6856" s="258">
        <v>3934.1742267256332</v>
      </c>
      <c r="AK6856" s="276">
        <v>1.0910078277109354</v>
      </c>
      <c r="AL6856" s="93"/>
      <c r="AM6856" s="257">
        <v>3606</v>
      </c>
      <c r="AN6856" s="258">
        <v>3598.0142507629462</v>
      </c>
      <c r="AO6856" s="276">
        <v>0.99778542727757802</v>
      </c>
      <c r="AQ6856" s="280">
        <v>3869.7080317603622</v>
      </c>
      <c r="AR6856" s="281">
        <v>3900.6436419084166</v>
      </c>
    </row>
    <row r="6857" spans="1:44" x14ac:dyDescent="0.2">
      <c r="A6857" s="260" t="s">
        <v>8410</v>
      </c>
      <c r="B6857" s="261" t="s">
        <v>4571</v>
      </c>
      <c r="C6857" s="261" t="s">
        <v>4585</v>
      </c>
      <c r="D6857" s="262" t="s">
        <v>12697</v>
      </c>
      <c r="E6857" s="257">
        <v>202</v>
      </c>
      <c r="F6857" s="258">
        <v>290</v>
      </c>
      <c r="G6857" s="258">
        <v>1759</v>
      </c>
      <c r="H6857" s="258">
        <v>487</v>
      </c>
      <c r="I6857" s="258">
        <v>98</v>
      </c>
      <c r="J6857" s="258">
        <v>75</v>
      </c>
      <c r="K6857" s="259">
        <v>23</v>
      </c>
      <c r="L6857" s="257">
        <v>176</v>
      </c>
      <c r="M6857" s="258">
        <v>239</v>
      </c>
      <c r="N6857" s="258">
        <v>1172</v>
      </c>
      <c r="O6857" s="258">
        <v>409</v>
      </c>
      <c r="P6857" s="258">
        <v>116</v>
      </c>
      <c r="Q6857" s="258">
        <v>87</v>
      </c>
      <c r="R6857" s="259">
        <v>28</v>
      </c>
      <c r="S6857" s="267">
        <v>5161</v>
      </c>
      <c r="T6857" s="90"/>
      <c r="U6857" s="260">
        <v>0</v>
      </c>
      <c r="V6857" s="273">
        <v>119.087479424516</v>
      </c>
      <c r="W6857" s="273">
        <v>133.98218780251599</v>
      </c>
      <c r="X6857" s="274">
        <v>1.3185002589999999</v>
      </c>
      <c r="Z6857" s="257">
        <v>11081.15</v>
      </c>
      <c r="AA6857" s="258">
        <v>4290.5688935818534</v>
      </c>
      <c r="AB6857" s="276">
        <v>0.83134448625883617</v>
      </c>
      <c r="AC6857" s="92"/>
      <c r="AD6857" s="257">
        <v>572567.11018294969</v>
      </c>
      <c r="AE6857" s="258">
        <v>5805.8252719625234</v>
      </c>
      <c r="AF6857" s="276">
        <v>1.1249419244259879</v>
      </c>
      <c r="AG6857" s="93"/>
      <c r="AH6857" s="257">
        <v>6804.7798366989991</v>
      </c>
      <c r="AI6857" s="258">
        <v>5772.0610398956842</v>
      </c>
      <c r="AJ6857" s="258">
        <v>5454.3092991499288</v>
      </c>
      <c r="AK6857" s="276">
        <v>1.0568318735031832</v>
      </c>
      <c r="AL6857" s="93"/>
      <c r="AM6857" s="257">
        <v>5161</v>
      </c>
      <c r="AN6857" s="258">
        <v>5149.57059017958</v>
      </c>
      <c r="AO6857" s="276">
        <v>0.99778542727757802</v>
      </c>
      <c r="AQ6857" s="280">
        <v>5089.6514490028421</v>
      </c>
      <c r="AR6857" s="281">
        <v>5130.3396538295528</v>
      </c>
    </row>
    <row r="6858" spans="1:44" x14ac:dyDescent="0.2">
      <c r="A6858" s="260" t="s">
        <v>8410</v>
      </c>
      <c r="B6858" s="261" t="s">
        <v>4571</v>
      </c>
      <c r="C6858" s="261" t="s">
        <v>4586</v>
      </c>
      <c r="D6858" s="262" t="s">
        <v>12698</v>
      </c>
      <c r="E6858" s="257">
        <v>272</v>
      </c>
      <c r="F6858" s="258">
        <v>455</v>
      </c>
      <c r="G6858" s="258">
        <v>1852</v>
      </c>
      <c r="H6858" s="258">
        <v>809</v>
      </c>
      <c r="I6858" s="258">
        <v>210</v>
      </c>
      <c r="J6858" s="258">
        <v>143</v>
      </c>
      <c r="K6858" s="259">
        <v>34</v>
      </c>
      <c r="L6858" s="257">
        <v>293</v>
      </c>
      <c r="M6858" s="258">
        <v>401</v>
      </c>
      <c r="N6858" s="258">
        <v>1736</v>
      </c>
      <c r="O6858" s="258">
        <v>845</v>
      </c>
      <c r="P6858" s="258">
        <v>264</v>
      </c>
      <c r="Q6858" s="258">
        <v>167</v>
      </c>
      <c r="R6858" s="259">
        <v>51</v>
      </c>
      <c r="S6858" s="267">
        <v>7532</v>
      </c>
      <c r="T6858" s="90"/>
      <c r="U6858" s="260">
        <v>6</v>
      </c>
      <c r="V6858" s="273">
        <v>92.678272178951403</v>
      </c>
      <c r="W6858" s="273">
        <v>97.3975311919299</v>
      </c>
      <c r="X6858" s="274">
        <v>1.3185002589999999</v>
      </c>
      <c r="Z6858" s="257">
        <v>17943.580000000002</v>
      </c>
      <c r="AA6858" s="258">
        <v>6947.669347269687</v>
      </c>
      <c r="AB6858" s="276">
        <v>0.92242025322221022</v>
      </c>
      <c r="AC6858" s="92"/>
      <c r="AD6858" s="257">
        <v>718421.51923247369</v>
      </c>
      <c r="AE6858" s="258">
        <v>7284.7876486458617</v>
      </c>
      <c r="AF6858" s="276">
        <v>0.96717839201352385</v>
      </c>
      <c r="AG6858" s="93"/>
      <c r="AH6858" s="257">
        <v>9930.9439507879997</v>
      </c>
      <c r="AI6858" s="258">
        <v>8423.7868150541162</v>
      </c>
      <c r="AJ6858" s="258">
        <v>7960.0576712259754</v>
      </c>
      <c r="AK6858" s="276">
        <v>1.0568318735031832</v>
      </c>
      <c r="AL6858" s="93"/>
      <c r="AM6858" s="257">
        <v>7534.58</v>
      </c>
      <c r="AN6858" s="258">
        <v>7517.8941246570921</v>
      </c>
      <c r="AO6858" s="276">
        <v>0.99812720720354386</v>
      </c>
      <c r="AQ6858" s="280">
        <v>7088.2254666306089</v>
      </c>
      <c r="AR6858" s="281">
        <v>7144.8908733945</v>
      </c>
    </row>
    <row r="6859" spans="1:44" x14ac:dyDescent="0.2">
      <c r="A6859" s="260" t="s">
        <v>8410</v>
      </c>
      <c r="B6859" s="261" t="s">
        <v>4571</v>
      </c>
      <c r="C6859" s="261" t="s">
        <v>4587</v>
      </c>
      <c r="D6859" s="262" t="s">
        <v>12699</v>
      </c>
      <c r="E6859" s="257">
        <v>186</v>
      </c>
      <c r="F6859" s="258">
        <v>329</v>
      </c>
      <c r="G6859" s="258">
        <v>1161</v>
      </c>
      <c r="H6859" s="258">
        <v>444</v>
      </c>
      <c r="I6859" s="258">
        <v>161</v>
      </c>
      <c r="J6859" s="258">
        <v>101</v>
      </c>
      <c r="K6859" s="259">
        <v>23</v>
      </c>
      <c r="L6859" s="257">
        <v>167</v>
      </c>
      <c r="M6859" s="258">
        <v>291</v>
      </c>
      <c r="N6859" s="258">
        <v>1090</v>
      </c>
      <c r="O6859" s="258">
        <v>492</v>
      </c>
      <c r="P6859" s="258">
        <v>189</v>
      </c>
      <c r="Q6859" s="258">
        <v>120</v>
      </c>
      <c r="R6859" s="259">
        <v>50</v>
      </c>
      <c r="S6859" s="267">
        <v>4804</v>
      </c>
      <c r="T6859" s="90"/>
      <c r="U6859" s="260">
        <v>0</v>
      </c>
      <c r="V6859" s="273">
        <v>92.759799256165607</v>
      </c>
      <c r="W6859" s="273">
        <v>103.63925895087399</v>
      </c>
      <c r="X6859" s="274">
        <v>1.3185002589999999</v>
      </c>
      <c r="Z6859" s="257">
        <v>11611.890000000001</v>
      </c>
      <c r="AA6859" s="258">
        <v>4496.0689124950204</v>
      </c>
      <c r="AB6859" s="276">
        <v>0.9359011058482557</v>
      </c>
      <c r="AC6859" s="92"/>
      <c r="AD6859" s="257">
        <v>465419.4587298914</v>
      </c>
      <c r="AE6859" s="258">
        <v>4719.3490640664268</v>
      </c>
      <c r="AF6859" s="276">
        <v>0.98237907245346101</v>
      </c>
      <c r="AG6859" s="93"/>
      <c r="AH6859" s="257">
        <v>6334.0752442359999</v>
      </c>
      <c r="AI6859" s="258">
        <v>5372.7923339776917</v>
      </c>
      <c r="AJ6859" s="258">
        <v>5077.0203203092915</v>
      </c>
      <c r="AK6859" s="276">
        <v>1.056831873503183</v>
      </c>
      <c r="AL6859" s="93"/>
      <c r="AM6859" s="257">
        <v>4804</v>
      </c>
      <c r="AN6859" s="258">
        <v>4793.3611926414842</v>
      </c>
      <c r="AO6859" s="276">
        <v>0.99778542727757791</v>
      </c>
      <c r="AQ6859" s="280">
        <v>4657.5242090747461</v>
      </c>
      <c r="AR6859" s="281">
        <v>4694.7578587466351</v>
      </c>
    </row>
    <row r="6860" spans="1:44" x14ac:dyDescent="0.2">
      <c r="A6860" s="260" t="s">
        <v>8410</v>
      </c>
      <c r="B6860" s="261" t="s">
        <v>4651</v>
      </c>
      <c r="C6860" s="261" t="s">
        <v>4663</v>
      </c>
      <c r="D6860" s="262" t="s">
        <v>12772</v>
      </c>
      <c r="E6860" s="257">
        <v>168</v>
      </c>
      <c r="F6860" s="258">
        <v>296</v>
      </c>
      <c r="G6860" s="258">
        <v>1166</v>
      </c>
      <c r="H6860" s="258">
        <v>527</v>
      </c>
      <c r="I6860" s="258">
        <v>163</v>
      </c>
      <c r="J6860" s="258">
        <v>102</v>
      </c>
      <c r="K6860" s="259">
        <v>20</v>
      </c>
      <c r="L6860" s="257">
        <v>157</v>
      </c>
      <c r="M6860" s="258">
        <v>252</v>
      </c>
      <c r="N6860" s="258">
        <v>1056</v>
      </c>
      <c r="O6860" s="258">
        <v>492</v>
      </c>
      <c r="P6860" s="258">
        <v>191</v>
      </c>
      <c r="Q6860" s="258">
        <v>102</v>
      </c>
      <c r="R6860" s="259">
        <v>43</v>
      </c>
      <c r="S6860" s="267">
        <v>4735</v>
      </c>
      <c r="T6860" s="90"/>
      <c r="U6860" s="260">
        <v>0</v>
      </c>
      <c r="V6860" s="273">
        <v>108.589615700764</v>
      </c>
      <c r="W6860" s="273">
        <v>116.603885135135</v>
      </c>
      <c r="X6860" s="274">
        <v>1.3733783079999999</v>
      </c>
      <c r="Z6860" s="257">
        <v>11379.619999999999</v>
      </c>
      <c r="AA6860" s="258">
        <v>4406.1350665573455</v>
      </c>
      <c r="AB6860" s="276">
        <v>0.93054594858655659</v>
      </c>
      <c r="AC6860" s="92"/>
      <c r="AD6860" s="257">
        <v>492843.01471826044</v>
      </c>
      <c r="AE6860" s="258">
        <v>4997.4236715189554</v>
      </c>
      <c r="AF6860" s="276">
        <v>1.055422105917414</v>
      </c>
      <c r="AG6860" s="93"/>
      <c r="AH6860" s="257">
        <v>6502.9462883799997</v>
      </c>
      <c r="AI6860" s="258">
        <v>5516.0348779044216</v>
      </c>
      <c r="AJ6860" s="258">
        <v>5109.8967413941227</v>
      </c>
      <c r="AK6860" s="276">
        <v>1.0791756581613776</v>
      </c>
      <c r="AL6860" s="93"/>
      <c r="AM6860" s="257">
        <v>4735</v>
      </c>
      <c r="AN6860" s="258">
        <v>4724.5139981593311</v>
      </c>
      <c r="AO6860" s="276">
        <v>0.9977854272775778</v>
      </c>
      <c r="AQ6860" s="280">
        <v>5007.41158582965</v>
      </c>
      <c r="AR6860" s="281">
        <v>5047.4423404495556</v>
      </c>
    </row>
    <row r="6861" spans="1:44" x14ac:dyDescent="0.2">
      <c r="A6861" s="260" t="s">
        <v>8410</v>
      </c>
      <c r="B6861" s="261" t="s">
        <v>4571</v>
      </c>
      <c r="C6861" s="261" t="s">
        <v>4588</v>
      </c>
      <c r="D6861" s="262" t="s">
        <v>11634</v>
      </c>
      <c r="E6861" s="257">
        <v>151</v>
      </c>
      <c r="F6861" s="258">
        <v>235</v>
      </c>
      <c r="G6861" s="258">
        <v>937</v>
      </c>
      <c r="H6861" s="258">
        <v>454</v>
      </c>
      <c r="I6861" s="258">
        <v>108</v>
      </c>
      <c r="J6861" s="258">
        <v>58</v>
      </c>
      <c r="K6861" s="259">
        <v>25</v>
      </c>
      <c r="L6861" s="257">
        <v>145</v>
      </c>
      <c r="M6861" s="258">
        <v>228</v>
      </c>
      <c r="N6861" s="258">
        <v>936</v>
      </c>
      <c r="O6861" s="258">
        <v>523</v>
      </c>
      <c r="P6861" s="258">
        <v>134</v>
      </c>
      <c r="Q6861" s="258">
        <v>101</v>
      </c>
      <c r="R6861" s="259">
        <v>48</v>
      </c>
      <c r="S6861" s="267">
        <v>4083</v>
      </c>
      <c r="T6861" s="90"/>
      <c r="U6861" s="260">
        <v>0</v>
      </c>
      <c r="V6861" s="273">
        <v>95.543292036201294</v>
      </c>
      <c r="W6861" s="273">
        <v>92.909870193485105</v>
      </c>
      <c r="X6861" s="274">
        <v>1.3185002589999999</v>
      </c>
      <c r="Z6861" s="257">
        <v>9926.32</v>
      </c>
      <c r="AA6861" s="258">
        <v>3843.4241770700173</v>
      </c>
      <c r="AB6861" s="276">
        <v>0.94132357998285998</v>
      </c>
      <c r="AC6861" s="92"/>
      <c r="AD6861" s="257">
        <v>388163.75287038181</v>
      </c>
      <c r="AE6861" s="258">
        <v>3935.9769116926618</v>
      </c>
      <c r="AF6861" s="276">
        <v>0.96399140624361057</v>
      </c>
      <c r="AG6861" s="93"/>
      <c r="AH6861" s="257">
        <v>5383.4365574969997</v>
      </c>
      <c r="AI6861" s="258">
        <v>4566.4261239864518</v>
      </c>
      <c r="AJ6861" s="258">
        <v>4315.0445395134966</v>
      </c>
      <c r="AK6861" s="276">
        <v>1.0568318735031832</v>
      </c>
      <c r="AL6861" s="93"/>
      <c r="AM6861" s="257">
        <v>4083</v>
      </c>
      <c r="AN6861" s="258">
        <v>4073.9578995743504</v>
      </c>
      <c r="AO6861" s="276">
        <v>0.99778542727757791</v>
      </c>
      <c r="AQ6861" s="280">
        <v>3906.9201906445637</v>
      </c>
      <c r="AR6861" s="281">
        <v>3938.1532859854442</v>
      </c>
    </row>
    <row r="6862" spans="1:44" x14ac:dyDescent="0.2">
      <c r="A6862" s="260" t="s">
        <v>8410</v>
      </c>
      <c r="B6862" s="261" t="s">
        <v>4571</v>
      </c>
      <c r="C6862" s="261" t="s">
        <v>4589</v>
      </c>
      <c r="D6862" s="262" t="s">
        <v>12700</v>
      </c>
      <c r="E6862" s="257">
        <v>399</v>
      </c>
      <c r="F6862" s="258">
        <v>624</v>
      </c>
      <c r="G6862" s="258">
        <v>2378</v>
      </c>
      <c r="H6862" s="258">
        <v>1121</v>
      </c>
      <c r="I6862" s="258">
        <v>337</v>
      </c>
      <c r="J6862" s="258">
        <v>181</v>
      </c>
      <c r="K6862" s="259">
        <v>62</v>
      </c>
      <c r="L6862" s="257">
        <v>345</v>
      </c>
      <c r="M6862" s="258">
        <v>555</v>
      </c>
      <c r="N6862" s="258">
        <v>2249</v>
      </c>
      <c r="O6862" s="258">
        <v>1137</v>
      </c>
      <c r="P6862" s="258">
        <v>375</v>
      </c>
      <c r="Q6862" s="258">
        <v>218</v>
      </c>
      <c r="R6862" s="259">
        <v>82</v>
      </c>
      <c r="S6862" s="267">
        <v>10063</v>
      </c>
      <c r="T6862" s="90"/>
      <c r="U6862" s="260">
        <v>0</v>
      </c>
      <c r="V6862" s="273">
        <v>90.102331030242198</v>
      </c>
      <c r="W6862" s="273">
        <v>76.116339090728601</v>
      </c>
      <c r="X6862" s="274">
        <v>1.3185002589999999</v>
      </c>
      <c r="Z6862" s="257">
        <v>24293.370000000003</v>
      </c>
      <c r="AA6862" s="258">
        <v>9406.2780164761443</v>
      </c>
      <c r="AB6862" s="276">
        <v>0.93473894628601251</v>
      </c>
      <c r="AC6862" s="92"/>
      <c r="AD6862" s="257">
        <v>902362.57559276151</v>
      </c>
      <c r="AE6862" s="258">
        <v>9149.9482814785988</v>
      </c>
      <c r="AF6862" s="276">
        <v>0.90926644951590962</v>
      </c>
      <c r="AG6862" s="93"/>
      <c r="AH6862" s="257">
        <v>13268.068106317</v>
      </c>
      <c r="AI6862" s="258">
        <v>11254.456548046941</v>
      </c>
      <c r="AJ6862" s="258">
        <v>10634.899143062532</v>
      </c>
      <c r="AK6862" s="276">
        <v>1.0568318735031832</v>
      </c>
      <c r="AL6862" s="93"/>
      <c r="AM6862" s="257">
        <v>10063</v>
      </c>
      <c r="AN6862" s="258">
        <v>10040.714754694267</v>
      </c>
      <c r="AO6862" s="276">
        <v>0.99778542727757791</v>
      </c>
      <c r="AQ6862" s="280">
        <v>9018.8681335234414</v>
      </c>
      <c r="AR6862" s="281">
        <v>9090.9676785706361</v>
      </c>
    </row>
    <row r="6863" spans="1:44" x14ac:dyDescent="0.2">
      <c r="A6863" s="260" t="s">
        <v>8410</v>
      </c>
      <c r="B6863" s="261" t="s">
        <v>4539</v>
      </c>
      <c r="C6863" s="261" t="s">
        <v>4552</v>
      </c>
      <c r="D6863" s="262" t="s">
        <v>12667</v>
      </c>
      <c r="E6863" s="257">
        <v>287</v>
      </c>
      <c r="F6863" s="258">
        <v>408</v>
      </c>
      <c r="G6863" s="258">
        <v>3302</v>
      </c>
      <c r="H6863" s="258">
        <v>1240</v>
      </c>
      <c r="I6863" s="258">
        <v>273</v>
      </c>
      <c r="J6863" s="258">
        <v>129</v>
      </c>
      <c r="K6863" s="259">
        <v>23</v>
      </c>
      <c r="L6863" s="257">
        <v>280</v>
      </c>
      <c r="M6863" s="258">
        <v>412</v>
      </c>
      <c r="N6863" s="258">
        <v>4069</v>
      </c>
      <c r="O6863" s="258">
        <v>1154</v>
      </c>
      <c r="P6863" s="258">
        <v>315</v>
      </c>
      <c r="Q6863" s="258">
        <v>157</v>
      </c>
      <c r="R6863" s="259">
        <v>60</v>
      </c>
      <c r="S6863" s="267">
        <v>12109</v>
      </c>
      <c r="T6863" s="90"/>
      <c r="U6863" s="260">
        <v>0</v>
      </c>
      <c r="V6863" s="273">
        <v>106.26238620273701</v>
      </c>
      <c r="W6863" s="273">
        <v>126.077653078065</v>
      </c>
      <c r="X6863" s="274">
        <v>1.402439024</v>
      </c>
      <c r="Z6863" s="257">
        <v>26831.85</v>
      </c>
      <c r="AA6863" s="258">
        <v>10389.16547174745</v>
      </c>
      <c r="AB6863" s="276">
        <v>0.85797055675509537</v>
      </c>
      <c r="AC6863" s="92"/>
      <c r="AD6863" s="257">
        <v>1280167.9276309465</v>
      </c>
      <c r="AE6863" s="258">
        <v>12980.891103264368</v>
      </c>
      <c r="AF6863" s="276">
        <v>1.072003559605613</v>
      </c>
      <c r="AG6863" s="93"/>
      <c r="AH6863" s="257">
        <v>16982.134141615999</v>
      </c>
      <c r="AI6863" s="258">
        <v>14404.862053649409</v>
      </c>
      <c r="AJ6863" s="258">
        <v>13211.013785751717</v>
      </c>
      <c r="AK6863" s="276">
        <v>1.0910078277109354</v>
      </c>
      <c r="AL6863" s="93"/>
      <c r="AM6863" s="257">
        <v>12109</v>
      </c>
      <c r="AN6863" s="258">
        <v>12082.18373890419</v>
      </c>
      <c r="AO6863" s="276">
        <v>0.99778542727757791</v>
      </c>
      <c r="AQ6863" s="280">
        <v>12123.887958295612</v>
      </c>
      <c r="AR6863" s="281">
        <v>12220.809965919509</v>
      </c>
    </row>
    <row r="6864" spans="1:44" x14ac:dyDescent="0.2">
      <c r="A6864" s="260" t="s">
        <v>8410</v>
      </c>
      <c r="B6864" s="261" t="s">
        <v>4651</v>
      </c>
      <c r="C6864" s="261" t="s">
        <v>4664</v>
      </c>
      <c r="D6864" s="262" t="s">
        <v>12773</v>
      </c>
      <c r="E6864" s="257">
        <v>297</v>
      </c>
      <c r="F6864" s="258">
        <v>522</v>
      </c>
      <c r="G6864" s="258">
        <v>1674</v>
      </c>
      <c r="H6864" s="258">
        <v>808</v>
      </c>
      <c r="I6864" s="258">
        <v>205</v>
      </c>
      <c r="J6864" s="258">
        <v>92</v>
      </c>
      <c r="K6864" s="259">
        <v>24</v>
      </c>
      <c r="L6864" s="257">
        <v>315</v>
      </c>
      <c r="M6864" s="258">
        <v>508</v>
      </c>
      <c r="N6864" s="258">
        <v>1768</v>
      </c>
      <c r="O6864" s="258">
        <v>897</v>
      </c>
      <c r="P6864" s="258">
        <v>195</v>
      </c>
      <c r="Q6864" s="258">
        <v>149</v>
      </c>
      <c r="R6864" s="259">
        <v>61</v>
      </c>
      <c r="S6864" s="267">
        <v>7515</v>
      </c>
      <c r="T6864" s="90"/>
      <c r="U6864" s="260">
        <v>0</v>
      </c>
      <c r="V6864" s="273">
        <v>94.8008983452401</v>
      </c>
      <c r="W6864" s="273">
        <v>115.274311560462</v>
      </c>
      <c r="X6864" s="274">
        <v>1.3733783079999999</v>
      </c>
      <c r="Z6864" s="257">
        <v>17593.339999999997</v>
      </c>
      <c r="AA6864" s="258">
        <v>6812.0580750381832</v>
      </c>
      <c r="AB6864" s="276">
        <v>0.90646148703102902</v>
      </c>
      <c r="AC6864" s="92"/>
      <c r="AD6864" s="257">
        <v>752773.0455684769</v>
      </c>
      <c r="AE6864" s="258">
        <v>7633.1118121981963</v>
      </c>
      <c r="AF6864" s="276">
        <v>1.0157168080104053</v>
      </c>
      <c r="AG6864" s="93"/>
      <c r="AH6864" s="257">
        <v>10320.937984619999</v>
      </c>
      <c r="AI6864" s="258">
        <v>8754.5938980890678</v>
      </c>
      <c r="AJ6864" s="258">
        <v>8110.0050710827527</v>
      </c>
      <c r="AK6864" s="276">
        <v>1.0791756581613776</v>
      </c>
      <c r="AL6864" s="93"/>
      <c r="AM6864" s="257">
        <v>7515</v>
      </c>
      <c r="AN6864" s="258">
        <v>7498.3574859909986</v>
      </c>
      <c r="AO6864" s="276">
        <v>0.99778542727757802</v>
      </c>
      <c r="AQ6864" s="280">
        <v>7450.4118138526364</v>
      </c>
      <c r="AR6864" s="281">
        <v>7509.9726472344146</v>
      </c>
    </row>
    <row r="6865" spans="1:44" x14ac:dyDescent="0.2">
      <c r="A6865" s="260" t="s">
        <v>8410</v>
      </c>
      <c r="B6865" s="261" t="s">
        <v>4571</v>
      </c>
      <c r="C6865" s="261" t="s">
        <v>4590</v>
      </c>
      <c r="D6865" s="262" t="s">
        <v>12701</v>
      </c>
      <c r="E6865" s="257">
        <v>278</v>
      </c>
      <c r="F6865" s="258">
        <v>611</v>
      </c>
      <c r="G6865" s="258">
        <v>1795</v>
      </c>
      <c r="H6865" s="258">
        <v>1166</v>
      </c>
      <c r="I6865" s="258">
        <v>362</v>
      </c>
      <c r="J6865" s="258">
        <v>164</v>
      </c>
      <c r="K6865" s="259">
        <v>67</v>
      </c>
      <c r="L6865" s="257">
        <v>272</v>
      </c>
      <c r="M6865" s="258">
        <v>602</v>
      </c>
      <c r="N6865" s="258">
        <v>2020</v>
      </c>
      <c r="O6865" s="258">
        <v>1245</v>
      </c>
      <c r="P6865" s="258">
        <v>410</v>
      </c>
      <c r="Q6865" s="258">
        <v>273</v>
      </c>
      <c r="R6865" s="259">
        <v>151</v>
      </c>
      <c r="S6865" s="267">
        <v>9416</v>
      </c>
      <c r="T6865" s="90"/>
      <c r="U6865" s="260">
        <v>61</v>
      </c>
      <c r="V6865" s="273">
        <v>78.517642375721394</v>
      </c>
      <c r="W6865" s="273">
        <v>84.581271897229001</v>
      </c>
      <c r="X6865" s="274">
        <v>1.3185002589999999</v>
      </c>
      <c r="Z6865" s="257">
        <v>23979.930000000004</v>
      </c>
      <c r="AA6865" s="258">
        <v>9284.9155302717063</v>
      </c>
      <c r="AB6865" s="276">
        <v>0.98607853974848203</v>
      </c>
      <c r="AC6865" s="92"/>
      <c r="AD6865" s="257">
        <v>834729.75817144418</v>
      </c>
      <c r="AE6865" s="258">
        <v>8464.1521300488639</v>
      </c>
      <c r="AF6865" s="276">
        <v>0.89891165357358371</v>
      </c>
      <c r="AG6865" s="93"/>
      <c r="AH6865" s="257">
        <v>12414.998438743998</v>
      </c>
      <c r="AI6865" s="258">
        <v>10530.851918554108</v>
      </c>
      <c r="AJ6865" s="258">
        <v>9951.1289209059723</v>
      </c>
      <c r="AK6865" s="276">
        <v>1.0568318735031832</v>
      </c>
      <c r="AL6865" s="93"/>
      <c r="AM6865" s="257">
        <v>9442.23</v>
      </c>
      <c r="AN6865" s="258">
        <v>9421.3194950031648</v>
      </c>
      <c r="AO6865" s="276">
        <v>1.0005649421201321</v>
      </c>
      <c r="AQ6865" s="280">
        <v>8825.6388652447768</v>
      </c>
      <c r="AR6865" s="281">
        <v>8896.1936773912967</v>
      </c>
    </row>
    <row r="6866" spans="1:44" x14ac:dyDescent="0.2">
      <c r="A6866" s="260" t="s">
        <v>8410</v>
      </c>
      <c r="B6866" s="261" t="s">
        <v>4651</v>
      </c>
      <c r="C6866" s="261" t="s">
        <v>4665</v>
      </c>
      <c r="D6866" s="262" t="s">
        <v>12774</v>
      </c>
      <c r="E6866" s="257">
        <v>286</v>
      </c>
      <c r="F6866" s="258">
        <v>512</v>
      </c>
      <c r="G6866" s="258">
        <v>1815</v>
      </c>
      <c r="H6866" s="258">
        <v>759</v>
      </c>
      <c r="I6866" s="258">
        <v>233</v>
      </c>
      <c r="J6866" s="258">
        <v>176</v>
      </c>
      <c r="K6866" s="259">
        <v>50</v>
      </c>
      <c r="L6866" s="257">
        <v>268</v>
      </c>
      <c r="M6866" s="258">
        <v>460</v>
      </c>
      <c r="N6866" s="258">
        <v>1769</v>
      </c>
      <c r="O6866" s="258">
        <v>831</v>
      </c>
      <c r="P6866" s="258">
        <v>278</v>
      </c>
      <c r="Q6866" s="258">
        <v>189</v>
      </c>
      <c r="R6866" s="259">
        <v>101</v>
      </c>
      <c r="S6866" s="267">
        <v>7727</v>
      </c>
      <c r="T6866" s="90"/>
      <c r="U6866" s="260">
        <v>1</v>
      </c>
      <c r="V6866" s="273">
        <v>102.268671373885</v>
      </c>
      <c r="W6866" s="273">
        <v>110.945767538182</v>
      </c>
      <c r="X6866" s="274">
        <v>1.3733783079999999</v>
      </c>
      <c r="Z6866" s="257">
        <v>18843.850000000002</v>
      </c>
      <c r="AA6866" s="258">
        <v>7296.2496352203907</v>
      </c>
      <c r="AB6866" s="276">
        <v>0.94425386763561414</v>
      </c>
      <c r="AC6866" s="92"/>
      <c r="AD6866" s="257">
        <v>781159.39173074532</v>
      </c>
      <c r="AE6866" s="258">
        <v>7920.9491032275655</v>
      </c>
      <c r="AF6866" s="276">
        <v>1.0251001816005649</v>
      </c>
      <c r="AG6866" s="93"/>
      <c r="AH6866" s="257">
        <v>10612.094185915999</v>
      </c>
      <c r="AI6866" s="258">
        <v>9001.5631471103425</v>
      </c>
      <c r="AJ6866" s="258">
        <v>8338.7903106129634</v>
      </c>
      <c r="AK6866" s="276">
        <v>1.0791756581613774</v>
      </c>
      <c r="AL6866" s="93"/>
      <c r="AM6866" s="257">
        <v>7727.43</v>
      </c>
      <c r="AN6866" s="258">
        <v>7710.3170443075742</v>
      </c>
      <c r="AO6866" s="276">
        <v>0.99784095306167653</v>
      </c>
      <c r="AQ6866" s="280">
        <v>8054.1452974176036</v>
      </c>
      <c r="AR6866" s="281">
        <v>8118.5325578909351</v>
      </c>
    </row>
    <row r="6867" spans="1:44" x14ac:dyDescent="0.2">
      <c r="A6867" s="260" t="s">
        <v>8410</v>
      </c>
      <c r="B6867" s="261" t="s">
        <v>4651</v>
      </c>
      <c r="C6867" s="261" t="s">
        <v>4666</v>
      </c>
      <c r="D6867" s="262" t="s">
        <v>12775</v>
      </c>
      <c r="E6867" s="257">
        <v>324</v>
      </c>
      <c r="F6867" s="258">
        <v>511</v>
      </c>
      <c r="G6867" s="258">
        <v>2451</v>
      </c>
      <c r="H6867" s="258">
        <v>791</v>
      </c>
      <c r="I6867" s="258">
        <v>222</v>
      </c>
      <c r="J6867" s="258">
        <v>118</v>
      </c>
      <c r="K6867" s="259">
        <v>21</v>
      </c>
      <c r="L6867" s="257">
        <v>298</v>
      </c>
      <c r="M6867" s="258">
        <v>428</v>
      </c>
      <c r="N6867" s="258">
        <v>2015</v>
      </c>
      <c r="O6867" s="258">
        <v>780</v>
      </c>
      <c r="P6867" s="258">
        <v>215</v>
      </c>
      <c r="Q6867" s="258">
        <v>150</v>
      </c>
      <c r="R6867" s="259">
        <v>41</v>
      </c>
      <c r="S6867" s="267">
        <v>8365</v>
      </c>
      <c r="T6867" s="90"/>
      <c r="U6867" s="260">
        <v>8</v>
      </c>
      <c r="V6867" s="273">
        <v>103.13007949295999</v>
      </c>
      <c r="W6867" s="273">
        <v>112.01266427717999</v>
      </c>
      <c r="X6867" s="274">
        <v>1.3733783079999999</v>
      </c>
      <c r="Z6867" s="257">
        <v>18621.89</v>
      </c>
      <c r="AA6867" s="258">
        <v>7210.3077725419289</v>
      </c>
      <c r="AB6867" s="276">
        <v>0.86196147908451037</v>
      </c>
      <c r="AC6867" s="92"/>
      <c r="AD6867" s="257">
        <v>849652.61283946899</v>
      </c>
      <c r="AE6867" s="258">
        <v>8615.4697401954891</v>
      </c>
      <c r="AF6867" s="276">
        <v>1.0299425869928858</v>
      </c>
      <c r="AG6867" s="93"/>
      <c r="AH6867" s="257">
        <v>11488.30954642</v>
      </c>
      <c r="AI6867" s="258">
        <v>9744.8007927498402</v>
      </c>
      <c r="AJ6867" s="258">
        <v>9027.3043805199231</v>
      </c>
      <c r="AK6867" s="276">
        <v>1.0791756581613776</v>
      </c>
      <c r="AL6867" s="93"/>
      <c r="AM6867" s="257">
        <v>8368.44</v>
      </c>
      <c r="AN6867" s="258">
        <v>8349.9074810467737</v>
      </c>
      <c r="AO6867" s="276">
        <v>0.99819575386094128</v>
      </c>
      <c r="AQ6867" s="280">
        <v>7999.7180047110396</v>
      </c>
      <c r="AR6867" s="281">
        <v>8063.6701570328605</v>
      </c>
    </row>
    <row r="6868" spans="1:44" x14ac:dyDescent="0.2">
      <c r="A6868" s="260" t="s">
        <v>8410</v>
      </c>
      <c r="B6868" s="261" t="s">
        <v>4651</v>
      </c>
      <c r="C6868" s="261" t="s">
        <v>4667</v>
      </c>
      <c r="D6868" s="262" t="s">
        <v>8468</v>
      </c>
      <c r="E6868" s="257">
        <v>199</v>
      </c>
      <c r="F6868" s="258">
        <v>300</v>
      </c>
      <c r="G6868" s="258">
        <v>1242</v>
      </c>
      <c r="H6868" s="258">
        <v>618</v>
      </c>
      <c r="I6868" s="258">
        <v>166</v>
      </c>
      <c r="J6868" s="258">
        <v>113</v>
      </c>
      <c r="K6868" s="259">
        <v>39</v>
      </c>
      <c r="L6868" s="257">
        <v>198</v>
      </c>
      <c r="M6868" s="258">
        <v>286</v>
      </c>
      <c r="N6868" s="258">
        <v>1230</v>
      </c>
      <c r="O6868" s="258">
        <v>640</v>
      </c>
      <c r="P6868" s="258">
        <v>163</v>
      </c>
      <c r="Q6868" s="258">
        <v>148</v>
      </c>
      <c r="R6868" s="259">
        <v>41</v>
      </c>
      <c r="S6868" s="267">
        <v>5383</v>
      </c>
      <c r="T6868" s="90"/>
      <c r="U6868" s="260">
        <v>0</v>
      </c>
      <c r="V6868" s="273">
        <v>84.119658315600702</v>
      </c>
      <c r="W6868" s="273">
        <v>96.778087279480005</v>
      </c>
      <c r="X6868" s="274">
        <v>1.3733783079999999</v>
      </c>
      <c r="Z6868" s="257">
        <v>13189.529999999999</v>
      </c>
      <c r="AA6868" s="258">
        <v>5106.9236621618393</v>
      </c>
      <c r="AB6868" s="276">
        <v>0.9487132941040014</v>
      </c>
      <c r="AC6868" s="92"/>
      <c r="AD6868" s="257">
        <v>500623.46096427954</v>
      </c>
      <c r="AE6868" s="258">
        <v>5076.3173254486237</v>
      </c>
      <c r="AF6868" s="276">
        <v>0.94302755442107067</v>
      </c>
      <c r="AG6868" s="93"/>
      <c r="AH6868" s="257">
        <v>7392.8954319639997</v>
      </c>
      <c r="AI6868" s="258">
        <v>6270.9220164222816</v>
      </c>
      <c r="AJ6868" s="258">
        <v>5809.2025678826958</v>
      </c>
      <c r="AK6868" s="276">
        <v>1.0791756581613776</v>
      </c>
      <c r="AL6868" s="93"/>
      <c r="AM6868" s="257">
        <v>5383</v>
      </c>
      <c r="AN6868" s="258">
        <v>5371.0789550352019</v>
      </c>
      <c r="AO6868" s="276">
        <v>0.99778542727757791</v>
      </c>
      <c r="AQ6868" s="280">
        <v>5185.7675563892653</v>
      </c>
      <c r="AR6868" s="281">
        <v>5227.2241422934758</v>
      </c>
    </row>
    <row r="6869" spans="1:44" x14ac:dyDescent="0.2">
      <c r="A6869" s="260" t="s">
        <v>8410</v>
      </c>
      <c r="B6869" s="261" t="s">
        <v>4571</v>
      </c>
      <c r="C6869" s="261" t="s">
        <v>4591</v>
      </c>
      <c r="D6869" s="262" t="s">
        <v>12702</v>
      </c>
      <c r="E6869" s="257">
        <v>88</v>
      </c>
      <c r="F6869" s="258">
        <v>240</v>
      </c>
      <c r="G6869" s="258">
        <v>760</v>
      </c>
      <c r="H6869" s="258">
        <v>375</v>
      </c>
      <c r="I6869" s="258">
        <v>113</v>
      </c>
      <c r="J6869" s="258">
        <v>71</v>
      </c>
      <c r="K6869" s="259">
        <v>15</v>
      </c>
      <c r="L6869" s="257">
        <v>95</v>
      </c>
      <c r="M6869" s="258">
        <v>187</v>
      </c>
      <c r="N6869" s="258">
        <v>676</v>
      </c>
      <c r="O6869" s="258">
        <v>371</v>
      </c>
      <c r="P6869" s="258">
        <v>129</v>
      </c>
      <c r="Q6869" s="258">
        <v>69</v>
      </c>
      <c r="R6869" s="259">
        <v>34</v>
      </c>
      <c r="S6869" s="267">
        <v>3223</v>
      </c>
      <c r="T6869" s="90"/>
      <c r="U6869" s="260">
        <v>0</v>
      </c>
      <c r="V6869" s="273">
        <v>118.003900015127</v>
      </c>
      <c r="W6869" s="273">
        <v>132.19727047146401</v>
      </c>
      <c r="X6869" s="274">
        <v>1.3185002589999999</v>
      </c>
      <c r="Z6869" s="257">
        <v>7731.3400000000011</v>
      </c>
      <c r="AA6869" s="258">
        <v>2993.5382978937323</v>
      </c>
      <c r="AB6869" s="276">
        <v>0.92880493263845243</v>
      </c>
      <c r="AC6869" s="92"/>
      <c r="AD6869" s="257">
        <v>355289.15910413035</v>
      </c>
      <c r="AE6869" s="258">
        <v>3602.6288309190063</v>
      </c>
      <c r="AF6869" s="276">
        <v>1.1177874126338834</v>
      </c>
      <c r="AG6869" s="93"/>
      <c r="AH6869" s="257">
        <v>4249.5263347569999</v>
      </c>
      <c r="AI6869" s="258">
        <v>3604.6023506265824</v>
      </c>
      <c r="AJ6869" s="258">
        <v>3406.1691283007594</v>
      </c>
      <c r="AK6869" s="276">
        <v>1.0568318735031832</v>
      </c>
      <c r="AL6869" s="93"/>
      <c r="AM6869" s="257">
        <v>3223</v>
      </c>
      <c r="AN6869" s="258">
        <v>3215.8624321156335</v>
      </c>
      <c r="AO6869" s="276">
        <v>0.99778542727757791</v>
      </c>
      <c r="AQ6869" s="280">
        <v>3528.475392774199</v>
      </c>
      <c r="AR6869" s="281">
        <v>3556.6830865516054</v>
      </c>
    </row>
    <row r="6870" spans="1:44" x14ac:dyDescent="0.2">
      <c r="A6870" s="260" t="s">
        <v>8410</v>
      </c>
      <c r="B6870" s="261" t="s">
        <v>4651</v>
      </c>
      <c r="C6870" s="261" t="s">
        <v>4668</v>
      </c>
      <c r="D6870" s="262" t="s">
        <v>8766</v>
      </c>
      <c r="E6870" s="257">
        <v>358</v>
      </c>
      <c r="F6870" s="258">
        <v>423</v>
      </c>
      <c r="G6870" s="258">
        <v>2876</v>
      </c>
      <c r="H6870" s="258">
        <v>470</v>
      </c>
      <c r="I6870" s="258">
        <v>114</v>
      </c>
      <c r="J6870" s="258">
        <v>67</v>
      </c>
      <c r="K6870" s="259">
        <v>12</v>
      </c>
      <c r="L6870" s="257">
        <v>332</v>
      </c>
      <c r="M6870" s="258">
        <v>390</v>
      </c>
      <c r="N6870" s="258">
        <v>2164</v>
      </c>
      <c r="O6870" s="258">
        <v>417</v>
      </c>
      <c r="P6870" s="258">
        <v>124</v>
      </c>
      <c r="Q6870" s="258">
        <v>96</v>
      </c>
      <c r="R6870" s="259">
        <v>37</v>
      </c>
      <c r="S6870" s="267">
        <v>7880</v>
      </c>
      <c r="T6870" s="90"/>
      <c r="U6870" s="260">
        <v>0</v>
      </c>
      <c r="V6870" s="273">
        <v>99.223019440121703</v>
      </c>
      <c r="W6870" s="273">
        <v>119.521049961957</v>
      </c>
      <c r="X6870" s="274">
        <v>1.3733783079999999</v>
      </c>
      <c r="Z6870" s="257">
        <v>15970.809999999998</v>
      </c>
      <c r="AA6870" s="258">
        <v>6183.8221295899793</v>
      </c>
      <c r="AB6870" s="276">
        <v>0.78474900121700242</v>
      </c>
      <c r="AC6870" s="92"/>
      <c r="AD6870" s="257">
        <v>806357.99908835196</v>
      </c>
      <c r="AE6870" s="258">
        <v>8176.4627518692196</v>
      </c>
      <c r="AF6870" s="276">
        <v>1.0376221766331497</v>
      </c>
      <c r="AG6870" s="93"/>
      <c r="AH6870" s="257">
        <v>10822.22106704</v>
      </c>
      <c r="AI6870" s="258">
        <v>9179.8003881492823</v>
      </c>
      <c r="AJ6870" s="258">
        <v>8503.9041863116545</v>
      </c>
      <c r="AK6870" s="276">
        <v>1.0791756581613774</v>
      </c>
      <c r="AL6870" s="93"/>
      <c r="AM6870" s="257">
        <v>7880</v>
      </c>
      <c r="AN6870" s="258">
        <v>7862.549166947314</v>
      </c>
      <c r="AO6870" s="276">
        <v>0.99778542727757791</v>
      </c>
      <c r="AQ6870" s="280">
        <v>6909.1644835295156</v>
      </c>
      <c r="AR6870" s="281">
        <v>6964.3984229267535</v>
      </c>
    </row>
    <row r="6871" spans="1:44" x14ac:dyDescent="0.2">
      <c r="A6871" s="260" t="s">
        <v>8410</v>
      </c>
      <c r="B6871" s="261" t="s">
        <v>4571</v>
      </c>
      <c r="C6871" s="261" t="s">
        <v>4592</v>
      </c>
      <c r="D6871" s="262" t="s">
        <v>12703</v>
      </c>
      <c r="E6871" s="257">
        <v>151</v>
      </c>
      <c r="F6871" s="258">
        <v>328</v>
      </c>
      <c r="G6871" s="258">
        <v>865</v>
      </c>
      <c r="H6871" s="258">
        <v>527</v>
      </c>
      <c r="I6871" s="258">
        <v>131</v>
      </c>
      <c r="J6871" s="258">
        <v>73</v>
      </c>
      <c r="K6871" s="259">
        <v>23</v>
      </c>
      <c r="L6871" s="257">
        <v>132</v>
      </c>
      <c r="M6871" s="258">
        <v>294</v>
      </c>
      <c r="N6871" s="258">
        <v>896</v>
      </c>
      <c r="O6871" s="258">
        <v>565</v>
      </c>
      <c r="P6871" s="258">
        <v>122</v>
      </c>
      <c r="Q6871" s="258">
        <v>99</v>
      </c>
      <c r="R6871" s="259">
        <v>42</v>
      </c>
      <c r="S6871" s="267">
        <v>4248</v>
      </c>
      <c r="T6871" s="90"/>
      <c r="U6871" s="260">
        <v>0</v>
      </c>
      <c r="V6871" s="273">
        <v>108.01811667136</v>
      </c>
      <c r="W6871" s="273">
        <v>119.610875706214</v>
      </c>
      <c r="X6871" s="274">
        <v>1.3185002589999999</v>
      </c>
      <c r="Z6871" s="257">
        <v>10236.41</v>
      </c>
      <c r="AA6871" s="258">
        <v>3963.4895591116651</v>
      </c>
      <c r="AB6871" s="276">
        <v>0.93302484913174788</v>
      </c>
      <c r="AC6871" s="92"/>
      <c r="AD6871" s="257">
        <v>444543.86332474597</v>
      </c>
      <c r="AE6871" s="258">
        <v>4507.6707171705821</v>
      </c>
      <c r="AF6871" s="276">
        <v>1.0611277582793273</v>
      </c>
      <c r="AG6871" s="93"/>
      <c r="AH6871" s="257">
        <v>5600.9891002319991</v>
      </c>
      <c r="AI6871" s="258">
        <v>4750.9620805031709</v>
      </c>
      <c r="AJ6871" s="258">
        <v>4489.4217986415224</v>
      </c>
      <c r="AK6871" s="276">
        <v>1.0568318735031832</v>
      </c>
      <c r="AL6871" s="93"/>
      <c r="AM6871" s="257">
        <v>4248</v>
      </c>
      <c r="AN6871" s="258">
        <v>4238.5924950751505</v>
      </c>
      <c r="AO6871" s="276">
        <v>0.9977854272775778</v>
      </c>
      <c r="AQ6871" s="280">
        <v>4434.9471989054691</v>
      </c>
      <c r="AR6871" s="281">
        <v>4470.4015009991945</v>
      </c>
    </row>
    <row r="6872" spans="1:44" x14ac:dyDescent="0.2">
      <c r="A6872" s="260" t="s">
        <v>8410</v>
      </c>
      <c r="B6872" s="261" t="s">
        <v>4571</v>
      </c>
      <c r="C6872" s="261" t="s">
        <v>4593</v>
      </c>
      <c r="D6872" s="262" t="s">
        <v>12704</v>
      </c>
      <c r="E6872" s="257">
        <v>138</v>
      </c>
      <c r="F6872" s="258">
        <v>177</v>
      </c>
      <c r="G6872" s="258">
        <v>732</v>
      </c>
      <c r="H6872" s="258">
        <v>485</v>
      </c>
      <c r="I6872" s="258">
        <v>137</v>
      </c>
      <c r="J6872" s="258">
        <v>50</v>
      </c>
      <c r="K6872" s="259">
        <v>13</v>
      </c>
      <c r="L6872" s="257">
        <v>144</v>
      </c>
      <c r="M6872" s="258">
        <v>183</v>
      </c>
      <c r="N6872" s="258">
        <v>819</v>
      </c>
      <c r="O6872" s="258">
        <v>477</v>
      </c>
      <c r="P6872" s="258">
        <v>131</v>
      </c>
      <c r="Q6872" s="258">
        <v>60</v>
      </c>
      <c r="R6872" s="259">
        <v>32</v>
      </c>
      <c r="S6872" s="267">
        <v>3578</v>
      </c>
      <c r="T6872" s="90"/>
      <c r="U6872" s="260">
        <v>0</v>
      </c>
      <c r="V6872" s="273">
        <v>77.058573771746694</v>
      </c>
      <c r="W6872" s="273">
        <v>79.553940749021706</v>
      </c>
      <c r="X6872" s="274">
        <v>1.3185002589999999</v>
      </c>
      <c r="Z6872" s="257">
        <v>8821.6400000000012</v>
      </c>
      <c r="AA6872" s="258">
        <v>3415.697303472783</v>
      </c>
      <c r="AB6872" s="276">
        <v>0.95463870974644582</v>
      </c>
      <c r="AC6872" s="92"/>
      <c r="AD6872" s="257">
        <v>311568.08076187904</v>
      </c>
      <c r="AE6872" s="258">
        <v>3159.2974955305858</v>
      </c>
      <c r="AF6872" s="276">
        <v>0.88297861809127609</v>
      </c>
      <c r="AG6872" s="93"/>
      <c r="AH6872" s="257">
        <v>4717.5939267019994</v>
      </c>
      <c r="AI6872" s="258">
        <v>4001.6342570716442</v>
      </c>
      <c r="AJ6872" s="258">
        <v>3781.3444433943896</v>
      </c>
      <c r="AK6872" s="276">
        <v>1.0568318735031832</v>
      </c>
      <c r="AL6872" s="93"/>
      <c r="AM6872" s="257">
        <v>3578</v>
      </c>
      <c r="AN6872" s="258">
        <v>3570.0762587991735</v>
      </c>
      <c r="AO6872" s="276">
        <v>0.9977854272775778</v>
      </c>
      <c r="AQ6872" s="280">
        <v>3180.3332042388147</v>
      </c>
      <c r="AR6872" s="281">
        <v>3205.7577446278447</v>
      </c>
    </row>
    <row r="6873" spans="1:44" x14ac:dyDescent="0.2">
      <c r="A6873" s="260" t="s">
        <v>8410</v>
      </c>
      <c r="B6873" s="261" t="s">
        <v>4571</v>
      </c>
      <c r="C6873" s="261" t="s">
        <v>4594</v>
      </c>
      <c r="D6873" s="262" t="s">
        <v>12705</v>
      </c>
      <c r="E6873" s="257">
        <v>155</v>
      </c>
      <c r="F6873" s="258">
        <v>239</v>
      </c>
      <c r="G6873" s="258">
        <v>878</v>
      </c>
      <c r="H6873" s="258">
        <v>425</v>
      </c>
      <c r="I6873" s="258">
        <v>118</v>
      </c>
      <c r="J6873" s="258">
        <v>71</v>
      </c>
      <c r="K6873" s="259">
        <v>20</v>
      </c>
      <c r="L6873" s="257">
        <v>160</v>
      </c>
      <c r="M6873" s="258">
        <v>233</v>
      </c>
      <c r="N6873" s="258">
        <v>911</v>
      </c>
      <c r="O6873" s="258">
        <v>401</v>
      </c>
      <c r="P6873" s="258">
        <v>99</v>
      </c>
      <c r="Q6873" s="258">
        <v>86</v>
      </c>
      <c r="R6873" s="259">
        <v>36</v>
      </c>
      <c r="S6873" s="267">
        <v>3832</v>
      </c>
      <c r="T6873" s="90"/>
      <c r="U6873" s="260">
        <v>0</v>
      </c>
      <c r="V6873" s="273">
        <v>98.678787857785906</v>
      </c>
      <c r="W6873" s="273">
        <v>104.37911227154</v>
      </c>
      <c r="X6873" s="274">
        <v>1.3185002589999999</v>
      </c>
      <c r="Z6873" s="257">
        <v>9154.34</v>
      </c>
      <c r="AA6873" s="258">
        <v>3544.5171706250803</v>
      </c>
      <c r="AB6873" s="276">
        <v>0.92497838481865358</v>
      </c>
      <c r="AC6873" s="92"/>
      <c r="AD6873" s="257">
        <v>377845.02551804337</v>
      </c>
      <c r="AE6873" s="258">
        <v>3831.3451105094696</v>
      </c>
      <c r="AF6873" s="276">
        <v>0.99982909981979895</v>
      </c>
      <c r="AG6873" s="93"/>
      <c r="AH6873" s="257">
        <v>5052.4929924879998</v>
      </c>
      <c r="AI6873" s="258">
        <v>4285.7077901337461</v>
      </c>
      <c r="AJ6873" s="258">
        <v>4049.7797392641978</v>
      </c>
      <c r="AK6873" s="276">
        <v>1.0568318735031832</v>
      </c>
      <c r="AL6873" s="93"/>
      <c r="AM6873" s="257">
        <v>3832</v>
      </c>
      <c r="AN6873" s="258">
        <v>3823.5137573276788</v>
      </c>
      <c r="AO6873" s="276">
        <v>0.99778542727757802</v>
      </c>
      <c r="AQ6873" s="280">
        <v>3737.0242568062858</v>
      </c>
      <c r="AR6873" s="281">
        <v>3766.8991529414839</v>
      </c>
    </row>
    <row r="6874" spans="1:44" x14ac:dyDescent="0.2">
      <c r="A6874" s="260" t="s">
        <v>8410</v>
      </c>
      <c r="B6874" s="261" t="s">
        <v>4651</v>
      </c>
      <c r="C6874" s="261" t="s">
        <v>4669</v>
      </c>
      <c r="D6874" s="262" t="s">
        <v>12776</v>
      </c>
      <c r="E6874" s="257">
        <v>56</v>
      </c>
      <c r="F6874" s="258">
        <v>65</v>
      </c>
      <c r="G6874" s="258">
        <v>385</v>
      </c>
      <c r="H6874" s="258">
        <v>273</v>
      </c>
      <c r="I6874" s="258">
        <v>98</v>
      </c>
      <c r="J6874" s="258">
        <v>54</v>
      </c>
      <c r="K6874" s="259">
        <v>25</v>
      </c>
      <c r="L6874" s="257">
        <v>38</v>
      </c>
      <c r="M6874" s="258">
        <v>82</v>
      </c>
      <c r="N6874" s="258">
        <v>345</v>
      </c>
      <c r="O6874" s="258">
        <v>249</v>
      </c>
      <c r="P6874" s="258">
        <v>125</v>
      </c>
      <c r="Q6874" s="258">
        <v>88</v>
      </c>
      <c r="R6874" s="259">
        <v>45</v>
      </c>
      <c r="S6874" s="267">
        <v>1928</v>
      </c>
      <c r="T6874" s="90"/>
      <c r="U6874" s="260">
        <v>0</v>
      </c>
      <c r="V6874" s="273">
        <v>94.631599340886893</v>
      </c>
      <c r="W6874" s="273">
        <v>113.85892116182499</v>
      </c>
      <c r="X6874" s="274">
        <v>1.3733783079999999</v>
      </c>
      <c r="Z6874" s="257">
        <v>5456.05</v>
      </c>
      <c r="AA6874" s="258">
        <v>2112.556766385012</v>
      </c>
      <c r="AB6874" s="276">
        <v>1.0957244638926411</v>
      </c>
      <c r="AC6874" s="92"/>
      <c r="AD6874" s="257">
        <v>192395.27489965805</v>
      </c>
      <c r="AE6874" s="258">
        <v>1950.8863316680865</v>
      </c>
      <c r="AF6874" s="276">
        <v>1.0118705039772233</v>
      </c>
      <c r="AG6874" s="93"/>
      <c r="AH6874" s="257">
        <v>2647.8733778239998</v>
      </c>
      <c r="AI6874" s="258">
        <v>2246.0222269481997</v>
      </c>
      <c r="AJ6874" s="258">
        <v>2080.6506689351359</v>
      </c>
      <c r="AK6874" s="276">
        <v>1.0791756581613776</v>
      </c>
      <c r="AL6874" s="93"/>
      <c r="AM6874" s="257">
        <v>1928</v>
      </c>
      <c r="AN6874" s="258">
        <v>1923.7303037911704</v>
      </c>
      <c r="AO6874" s="276">
        <v>0.99778542727757802</v>
      </c>
      <c r="AQ6874" s="280">
        <v>2301.7736902843517</v>
      </c>
      <c r="AR6874" s="281">
        <v>2320.1747616177081</v>
      </c>
    </row>
    <row r="6875" spans="1:44" x14ac:dyDescent="0.2">
      <c r="A6875" s="260" t="s">
        <v>8410</v>
      </c>
      <c r="B6875" s="261" t="s">
        <v>4539</v>
      </c>
      <c r="C6875" s="261" t="s">
        <v>4553</v>
      </c>
      <c r="D6875" s="262" t="s">
        <v>12668</v>
      </c>
      <c r="E6875" s="257">
        <v>111</v>
      </c>
      <c r="F6875" s="258">
        <v>164</v>
      </c>
      <c r="G6875" s="258">
        <v>1194</v>
      </c>
      <c r="H6875" s="258">
        <v>420</v>
      </c>
      <c r="I6875" s="258">
        <v>120</v>
      </c>
      <c r="J6875" s="258">
        <v>62</v>
      </c>
      <c r="K6875" s="259">
        <v>21</v>
      </c>
      <c r="L6875" s="257">
        <v>96</v>
      </c>
      <c r="M6875" s="258">
        <v>164</v>
      </c>
      <c r="N6875" s="258">
        <v>1382</v>
      </c>
      <c r="O6875" s="258">
        <v>441</v>
      </c>
      <c r="P6875" s="258">
        <v>125</v>
      </c>
      <c r="Q6875" s="258">
        <v>83</v>
      </c>
      <c r="R6875" s="259">
        <v>31</v>
      </c>
      <c r="S6875" s="267">
        <v>4414</v>
      </c>
      <c r="T6875" s="90"/>
      <c r="U6875" s="260">
        <v>1</v>
      </c>
      <c r="V6875" s="273">
        <v>95.703676478503098</v>
      </c>
      <c r="W6875" s="273">
        <v>110.529211956521</v>
      </c>
      <c r="X6875" s="274">
        <v>1.402439024</v>
      </c>
      <c r="Z6875" s="257">
        <v>10113.879999999999</v>
      </c>
      <c r="AA6875" s="258">
        <v>3916.0465223753527</v>
      </c>
      <c r="AB6875" s="276">
        <v>0.88718770330207353</v>
      </c>
      <c r="AC6875" s="92"/>
      <c r="AD6875" s="257">
        <v>438229.47383351537</v>
      </c>
      <c r="AE6875" s="258">
        <v>4443.6428653551202</v>
      </c>
      <c r="AF6875" s="276">
        <v>1.0067156468860716</v>
      </c>
      <c r="AG6875" s="93"/>
      <c r="AH6875" s="257">
        <v>6190.3658519359997</v>
      </c>
      <c r="AI6875" s="258">
        <v>5250.892815658477</v>
      </c>
      <c r="AJ6875" s="258">
        <v>4815.7085515160688</v>
      </c>
      <c r="AK6875" s="276">
        <v>1.0910078277109354</v>
      </c>
      <c r="AL6875" s="93"/>
      <c r="AM6875" s="257">
        <v>4414.43</v>
      </c>
      <c r="AN6875" s="258">
        <v>4404.6539237369579</v>
      </c>
      <c r="AO6875" s="276">
        <v>0.99788262884842727</v>
      </c>
      <c r="AQ6875" s="280">
        <v>4292.0225028630921</v>
      </c>
      <c r="AR6875" s="281">
        <v>4326.3342219399574</v>
      </c>
    </row>
    <row r="6876" spans="1:44" x14ac:dyDescent="0.2">
      <c r="A6876" s="260" t="s">
        <v>8410</v>
      </c>
      <c r="B6876" s="261" t="s">
        <v>4571</v>
      </c>
      <c r="C6876" s="261" t="s">
        <v>4595</v>
      </c>
      <c r="D6876" s="262" t="s">
        <v>12706</v>
      </c>
      <c r="E6876" s="257">
        <v>168</v>
      </c>
      <c r="F6876" s="258">
        <v>169</v>
      </c>
      <c r="G6876" s="258">
        <v>922</v>
      </c>
      <c r="H6876" s="258">
        <v>421</v>
      </c>
      <c r="I6876" s="258">
        <v>86</v>
      </c>
      <c r="J6876" s="258">
        <v>64</v>
      </c>
      <c r="K6876" s="259">
        <v>24</v>
      </c>
      <c r="L6876" s="257">
        <v>161</v>
      </c>
      <c r="M6876" s="258">
        <v>167</v>
      </c>
      <c r="N6876" s="258">
        <v>1061</v>
      </c>
      <c r="O6876" s="258">
        <v>355</v>
      </c>
      <c r="P6876" s="258">
        <v>98</v>
      </c>
      <c r="Q6876" s="258">
        <v>83</v>
      </c>
      <c r="R6876" s="259">
        <v>38</v>
      </c>
      <c r="S6876" s="267">
        <v>3817</v>
      </c>
      <c r="T6876" s="90"/>
      <c r="U6876" s="260">
        <v>3</v>
      </c>
      <c r="V6876" s="273">
        <v>88.650166759756402</v>
      </c>
      <c r="W6876" s="273">
        <v>99.056574122577203</v>
      </c>
      <c r="X6876" s="274">
        <v>1.3185002589999999</v>
      </c>
      <c r="Z6876" s="257">
        <v>9120.36</v>
      </c>
      <c r="AA6876" s="258">
        <v>3531.3602752663937</v>
      </c>
      <c r="AB6876" s="276">
        <v>0.92516643313240599</v>
      </c>
      <c r="AC6876" s="92"/>
      <c r="AD6876" s="257">
        <v>361559.31528072845</v>
      </c>
      <c r="AE6876" s="258">
        <v>3666.2081573277715</v>
      </c>
      <c r="AF6876" s="276">
        <v>0.96049467050766868</v>
      </c>
      <c r="AG6876" s="93"/>
      <c r="AH6876" s="257">
        <v>5032.7154886029994</v>
      </c>
      <c r="AI6876" s="258">
        <v>4268.9317940867713</v>
      </c>
      <c r="AJ6876" s="258">
        <v>4033.9272611616502</v>
      </c>
      <c r="AK6876" s="276">
        <v>1.0568318735031832</v>
      </c>
      <c r="AL6876" s="93"/>
      <c r="AM6876" s="257">
        <v>3818.29</v>
      </c>
      <c r="AN6876" s="258">
        <v>3809.8341191197028</v>
      </c>
      <c r="AO6876" s="276">
        <v>0.99812264058677047</v>
      </c>
      <c r="AQ6876" s="280">
        <v>3577.8884525150479</v>
      </c>
      <c r="AR6876" s="281">
        <v>3606.491169157182</v>
      </c>
    </row>
    <row r="6877" spans="1:44" x14ac:dyDescent="0.2">
      <c r="A6877" s="260" t="s">
        <v>8410</v>
      </c>
      <c r="B6877" s="261" t="s">
        <v>4539</v>
      </c>
      <c r="C6877" s="261" t="s">
        <v>4554</v>
      </c>
      <c r="D6877" s="262" t="s">
        <v>12669</v>
      </c>
      <c r="E6877" s="257">
        <v>53</v>
      </c>
      <c r="F6877" s="258">
        <v>120</v>
      </c>
      <c r="G6877" s="258">
        <v>1053</v>
      </c>
      <c r="H6877" s="258">
        <v>415</v>
      </c>
      <c r="I6877" s="258">
        <v>120</v>
      </c>
      <c r="J6877" s="258">
        <v>71</v>
      </c>
      <c r="K6877" s="259">
        <v>17</v>
      </c>
      <c r="L6877" s="257">
        <v>73</v>
      </c>
      <c r="M6877" s="258">
        <v>107</v>
      </c>
      <c r="N6877" s="258">
        <v>956</v>
      </c>
      <c r="O6877" s="258">
        <v>341</v>
      </c>
      <c r="P6877" s="258">
        <v>110</v>
      </c>
      <c r="Q6877" s="258">
        <v>54</v>
      </c>
      <c r="R6877" s="259">
        <v>21</v>
      </c>
      <c r="S6877" s="267">
        <v>3511</v>
      </c>
      <c r="T6877" s="90"/>
      <c r="U6877" s="260">
        <v>0</v>
      </c>
      <c r="V6877" s="273">
        <v>109.39284604945</v>
      </c>
      <c r="W6877" s="273">
        <v>132.39777904328</v>
      </c>
      <c r="X6877" s="274">
        <v>1.402439024</v>
      </c>
      <c r="Z6877" s="257">
        <v>7969.38</v>
      </c>
      <c r="AA6877" s="258">
        <v>3085.7062605535848</v>
      </c>
      <c r="AB6877" s="276">
        <v>0.87886820294889911</v>
      </c>
      <c r="AC6877" s="92"/>
      <c r="AD6877" s="257">
        <v>379308.21633138607</v>
      </c>
      <c r="AE6877" s="258">
        <v>3846.1818520035695</v>
      </c>
      <c r="AF6877" s="276">
        <v>1.0954662067797123</v>
      </c>
      <c r="AG6877" s="93"/>
      <c r="AH6877" s="257">
        <v>4923.9634132640003</v>
      </c>
      <c r="AI6877" s="258">
        <v>4176.68433977728</v>
      </c>
      <c r="AJ6877" s="258">
        <v>3830.5284830930941</v>
      </c>
      <c r="AK6877" s="276">
        <v>1.0910078277109354</v>
      </c>
      <c r="AL6877" s="93"/>
      <c r="AM6877" s="257">
        <v>3511</v>
      </c>
      <c r="AN6877" s="258">
        <v>3503.2246351715758</v>
      </c>
      <c r="AO6877" s="276">
        <v>0.9977854272775778</v>
      </c>
      <c r="AQ6877" s="280">
        <v>3679.7523373157851</v>
      </c>
      <c r="AR6877" s="281">
        <v>3709.1693844972001</v>
      </c>
    </row>
    <row r="6878" spans="1:44" x14ac:dyDescent="0.2">
      <c r="A6878" s="260" t="s">
        <v>8410</v>
      </c>
      <c r="B6878" s="261" t="s">
        <v>4571</v>
      </c>
      <c r="C6878" s="261" t="s">
        <v>4596</v>
      </c>
      <c r="D6878" s="262" t="s">
        <v>12707</v>
      </c>
      <c r="E6878" s="257">
        <v>200</v>
      </c>
      <c r="F6878" s="258">
        <v>270</v>
      </c>
      <c r="G6878" s="258">
        <v>1121</v>
      </c>
      <c r="H6878" s="258">
        <v>484</v>
      </c>
      <c r="I6878" s="258">
        <v>90</v>
      </c>
      <c r="J6878" s="258">
        <v>84</v>
      </c>
      <c r="K6878" s="259">
        <v>16</v>
      </c>
      <c r="L6878" s="257">
        <v>206</v>
      </c>
      <c r="M6878" s="258">
        <v>247</v>
      </c>
      <c r="N6878" s="258">
        <v>917</v>
      </c>
      <c r="O6878" s="258">
        <v>370</v>
      </c>
      <c r="P6878" s="258">
        <v>117</v>
      </c>
      <c r="Q6878" s="258">
        <v>60</v>
      </c>
      <c r="R6878" s="259">
        <v>24</v>
      </c>
      <c r="S6878" s="267">
        <v>4206</v>
      </c>
      <c r="T6878" s="90"/>
      <c r="U6878" s="260">
        <v>0</v>
      </c>
      <c r="V6878" s="273">
        <v>115.440575379743</v>
      </c>
      <c r="W6878" s="273">
        <v>125.15386444708599</v>
      </c>
      <c r="X6878" s="274">
        <v>1.3185002589999999</v>
      </c>
      <c r="Z6878" s="257">
        <v>9599.8100000000013</v>
      </c>
      <c r="AA6878" s="258">
        <v>3717.0010486543383</v>
      </c>
      <c r="AB6878" s="276">
        <v>0.88373776715509711</v>
      </c>
      <c r="AC6878" s="92"/>
      <c r="AD6878" s="257">
        <v>453821.23908027168</v>
      </c>
      <c r="AE6878" s="258">
        <v>4601.7432226655501</v>
      </c>
      <c r="AF6878" s="276">
        <v>1.0940901623075487</v>
      </c>
      <c r="AG6878" s="93"/>
      <c r="AH6878" s="257">
        <v>5545.6120893539992</v>
      </c>
      <c r="AI6878" s="258">
        <v>4703.9892915716428</v>
      </c>
      <c r="AJ6878" s="258">
        <v>4445.0348599543886</v>
      </c>
      <c r="AK6878" s="276">
        <v>1.0568318735031832</v>
      </c>
      <c r="AL6878" s="93"/>
      <c r="AM6878" s="257">
        <v>4206</v>
      </c>
      <c r="AN6878" s="258">
        <v>4196.6855071294931</v>
      </c>
      <c r="AO6878" s="276">
        <v>0.99778542727757802</v>
      </c>
      <c r="AQ6878" s="280">
        <v>4288.3364976880539</v>
      </c>
      <c r="AR6878" s="281">
        <v>4322.6187497306719</v>
      </c>
    </row>
    <row r="6879" spans="1:44" x14ac:dyDescent="0.2">
      <c r="A6879" s="260" t="s">
        <v>8410</v>
      </c>
      <c r="B6879" s="261" t="s">
        <v>4571</v>
      </c>
      <c r="C6879" s="261" t="s">
        <v>4597</v>
      </c>
      <c r="D6879" s="262" t="s">
        <v>12708</v>
      </c>
      <c r="E6879" s="257">
        <v>84</v>
      </c>
      <c r="F6879" s="258">
        <v>182</v>
      </c>
      <c r="G6879" s="258">
        <v>565</v>
      </c>
      <c r="H6879" s="258">
        <v>302</v>
      </c>
      <c r="I6879" s="258">
        <v>98</v>
      </c>
      <c r="J6879" s="258">
        <v>70</v>
      </c>
      <c r="K6879" s="259">
        <v>18</v>
      </c>
      <c r="L6879" s="257">
        <v>90</v>
      </c>
      <c r="M6879" s="258">
        <v>164</v>
      </c>
      <c r="N6879" s="258">
        <v>593</v>
      </c>
      <c r="O6879" s="258">
        <v>310</v>
      </c>
      <c r="P6879" s="258">
        <v>95</v>
      </c>
      <c r="Q6879" s="258">
        <v>83</v>
      </c>
      <c r="R6879" s="259">
        <v>31</v>
      </c>
      <c r="S6879" s="267">
        <v>2685</v>
      </c>
      <c r="T6879" s="90"/>
      <c r="U6879" s="260">
        <v>0</v>
      </c>
      <c r="V6879" s="273">
        <v>94.321484615448696</v>
      </c>
      <c r="W6879" s="273">
        <v>104.015270018621</v>
      </c>
      <c r="X6879" s="274">
        <v>1.3185002589999999</v>
      </c>
      <c r="Z6879" s="257">
        <v>6727.99</v>
      </c>
      <c r="AA6879" s="258">
        <v>2605.0459212563478</v>
      </c>
      <c r="AB6879" s="276">
        <v>0.97022194460199174</v>
      </c>
      <c r="AC6879" s="92"/>
      <c r="AD6879" s="257">
        <v>261461.30213416545</v>
      </c>
      <c r="AE6879" s="258">
        <v>2651.2152175239821</v>
      </c>
      <c r="AF6879" s="276">
        <v>0.98741721323053333</v>
      </c>
      <c r="AG6879" s="93"/>
      <c r="AH6879" s="257">
        <v>3540.1731954149996</v>
      </c>
      <c r="AI6879" s="258">
        <v>3002.9032924084308</v>
      </c>
      <c r="AJ6879" s="258">
        <v>2837.5935803560469</v>
      </c>
      <c r="AK6879" s="276">
        <v>1.0568318735031832</v>
      </c>
      <c r="AL6879" s="93"/>
      <c r="AM6879" s="257">
        <v>2685</v>
      </c>
      <c r="AN6879" s="258">
        <v>2679.0538722402966</v>
      </c>
      <c r="AO6879" s="276">
        <v>0.99778542727757791</v>
      </c>
      <c r="AQ6879" s="280">
        <v>2712.4337331581155</v>
      </c>
      <c r="AR6879" s="281">
        <v>2734.1177444149648</v>
      </c>
    </row>
    <row r="6880" spans="1:44" x14ac:dyDescent="0.2">
      <c r="A6880" s="260" t="s">
        <v>8410</v>
      </c>
      <c r="B6880" s="261" t="s">
        <v>4571</v>
      </c>
      <c r="C6880" s="261" t="s">
        <v>4598</v>
      </c>
      <c r="D6880" s="262" t="s">
        <v>12709</v>
      </c>
      <c r="E6880" s="257">
        <v>163</v>
      </c>
      <c r="F6880" s="258">
        <v>259</v>
      </c>
      <c r="G6880" s="258">
        <v>1584</v>
      </c>
      <c r="H6880" s="258">
        <v>681</v>
      </c>
      <c r="I6880" s="258">
        <v>153</v>
      </c>
      <c r="J6880" s="258">
        <v>89</v>
      </c>
      <c r="K6880" s="259">
        <v>22</v>
      </c>
      <c r="L6880" s="257">
        <v>160</v>
      </c>
      <c r="M6880" s="258">
        <v>189</v>
      </c>
      <c r="N6880" s="258">
        <v>1101</v>
      </c>
      <c r="O6880" s="258">
        <v>560</v>
      </c>
      <c r="P6880" s="258">
        <v>160</v>
      </c>
      <c r="Q6880" s="258">
        <v>109</v>
      </c>
      <c r="R6880" s="259">
        <v>30</v>
      </c>
      <c r="S6880" s="267">
        <v>5260</v>
      </c>
      <c r="T6880" s="90"/>
      <c r="U6880" s="260">
        <v>18</v>
      </c>
      <c r="V6880" s="273">
        <v>116.333777926176</v>
      </c>
      <c r="W6880" s="273">
        <v>126.05380228136799</v>
      </c>
      <c r="X6880" s="274">
        <v>1.3185002589999999</v>
      </c>
      <c r="Z6880" s="257">
        <v>12054.429999999998</v>
      </c>
      <c r="AA6880" s="258">
        <v>4667.4183083759262</v>
      </c>
      <c r="AB6880" s="276">
        <v>0.88734188372165901</v>
      </c>
      <c r="AC6880" s="92"/>
      <c r="AD6880" s="257">
        <v>569893.9863945127</v>
      </c>
      <c r="AE6880" s="258">
        <v>5778.7198211429113</v>
      </c>
      <c r="AF6880" s="276">
        <v>1.0986159355785003</v>
      </c>
      <c r="AG6880" s="93"/>
      <c r="AH6880" s="257">
        <v>6935.3113623399995</v>
      </c>
      <c r="AI6880" s="258">
        <v>5882.7826138057162</v>
      </c>
      <c r="AJ6880" s="258">
        <v>5558.9356546267445</v>
      </c>
      <c r="AK6880" s="276">
        <v>1.0568318735031834</v>
      </c>
      <c r="AL6880" s="93"/>
      <c r="AM6880" s="257">
        <v>5267.74</v>
      </c>
      <c r="AN6880" s="258">
        <v>5256.0742066871881</v>
      </c>
      <c r="AO6880" s="276">
        <v>0.99925365146144263</v>
      </c>
      <c r="AQ6880" s="280">
        <v>5415.0723868274927</v>
      </c>
      <c r="AR6880" s="281">
        <v>5458.3621045290593</v>
      </c>
    </row>
    <row r="6881" spans="1:44" x14ac:dyDescent="0.2">
      <c r="A6881" s="260" t="s">
        <v>8410</v>
      </c>
      <c r="B6881" s="261" t="s">
        <v>4571</v>
      </c>
      <c r="C6881" s="261" t="s">
        <v>4599</v>
      </c>
      <c r="D6881" s="262" t="s">
        <v>12710</v>
      </c>
      <c r="E6881" s="257">
        <v>60</v>
      </c>
      <c r="F6881" s="258">
        <v>82</v>
      </c>
      <c r="G6881" s="258">
        <v>531</v>
      </c>
      <c r="H6881" s="258">
        <v>210</v>
      </c>
      <c r="I6881" s="258">
        <v>41</v>
      </c>
      <c r="J6881" s="258">
        <v>35</v>
      </c>
      <c r="K6881" s="259">
        <v>11</v>
      </c>
      <c r="L6881" s="257">
        <v>48</v>
      </c>
      <c r="M6881" s="258">
        <v>82</v>
      </c>
      <c r="N6881" s="258">
        <v>436</v>
      </c>
      <c r="O6881" s="258">
        <v>147</v>
      </c>
      <c r="P6881" s="258">
        <v>42</v>
      </c>
      <c r="Q6881" s="258">
        <v>28</v>
      </c>
      <c r="R6881" s="259">
        <v>16</v>
      </c>
      <c r="S6881" s="267">
        <v>1769</v>
      </c>
      <c r="T6881" s="90"/>
      <c r="U6881" s="260">
        <v>10</v>
      </c>
      <c r="V6881" s="273">
        <v>78.803994053188205</v>
      </c>
      <c r="W6881" s="273">
        <v>77.278688524590095</v>
      </c>
      <c r="X6881" s="274">
        <v>1.3185002589999999</v>
      </c>
      <c r="Z6881" s="257">
        <v>3963.19</v>
      </c>
      <c r="AA6881" s="258">
        <v>1534.5284319185887</v>
      </c>
      <c r="AB6881" s="276">
        <v>0.86745530351531297</v>
      </c>
      <c r="AC6881" s="92"/>
      <c r="AD6881" s="257">
        <v>153895.86269012548</v>
      </c>
      <c r="AE6881" s="258">
        <v>1560.5026432120969</v>
      </c>
      <c r="AF6881" s="276">
        <v>0.88213829463657256</v>
      </c>
      <c r="AG6881" s="93"/>
      <c r="AH6881" s="257">
        <v>2332.426958171</v>
      </c>
      <c r="AI6881" s="258">
        <v>1978.4491338065229</v>
      </c>
      <c r="AJ6881" s="258">
        <v>1869.535584227131</v>
      </c>
      <c r="AK6881" s="276">
        <v>1.0568318735031832</v>
      </c>
      <c r="AL6881" s="93"/>
      <c r="AM6881" s="257">
        <v>1773.3</v>
      </c>
      <c r="AN6881" s="258">
        <v>1769.3728981913289</v>
      </c>
      <c r="AO6881" s="276">
        <v>1.0002107960380604</v>
      </c>
      <c r="AQ6881" s="280">
        <v>1430.8992499145363</v>
      </c>
      <c r="AR6881" s="281">
        <v>1442.3382889823915</v>
      </c>
    </row>
    <row r="6882" spans="1:44" x14ac:dyDescent="0.2">
      <c r="A6882" s="260" t="s">
        <v>8410</v>
      </c>
      <c r="B6882" s="261" t="s">
        <v>4571</v>
      </c>
      <c r="C6882" s="261" t="s">
        <v>4600</v>
      </c>
      <c r="D6882" s="262" t="s">
        <v>12711</v>
      </c>
      <c r="E6882" s="257">
        <v>279</v>
      </c>
      <c r="F6882" s="258">
        <v>432</v>
      </c>
      <c r="G6882" s="258">
        <v>2959</v>
      </c>
      <c r="H6882" s="258">
        <v>764</v>
      </c>
      <c r="I6882" s="258">
        <v>144</v>
      </c>
      <c r="J6882" s="258">
        <v>66</v>
      </c>
      <c r="K6882" s="259">
        <v>18</v>
      </c>
      <c r="L6882" s="257">
        <v>286</v>
      </c>
      <c r="M6882" s="258">
        <v>395</v>
      </c>
      <c r="N6882" s="258">
        <v>2035</v>
      </c>
      <c r="O6882" s="258">
        <v>681</v>
      </c>
      <c r="P6882" s="258">
        <v>147</v>
      </c>
      <c r="Q6882" s="258">
        <v>84</v>
      </c>
      <c r="R6882" s="259">
        <v>12</v>
      </c>
      <c r="S6882" s="267">
        <v>8302</v>
      </c>
      <c r="T6882" s="90"/>
      <c r="U6882" s="260">
        <v>0</v>
      </c>
      <c r="V6882" s="273">
        <v>105.963296202332</v>
      </c>
      <c r="W6882" s="273">
        <v>126.787477423239</v>
      </c>
      <c r="X6882" s="274">
        <v>1.3185002589999999</v>
      </c>
      <c r="Z6882" s="257">
        <v>16848.719999999998</v>
      </c>
      <c r="AA6882" s="258">
        <v>6523.7447312481509</v>
      </c>
      <c r="AB6882" s="276">
        <v>0.78580399075501695</v>
      </c>
      <c r="AC6882" s="92"/>
      <c r="AD6882" s="257">
        <v>878437.25968702603</v>
      </c>
      <c r="AE6882" s="258">
        <v>8907.3457965387606</v>
      </c>
      <c r="AF6882" s="276">
        <v>1.0729156584604627</v>
      </c>
      <c r="AG6882" s="93"/>
      <c r="AH6882" s="257">
        <v>10946.189150217999</v>
      </c>
      <c r="AI6882" s="258">
        <v>9284.9546121321382</v>
      </c>
      <c r="AJ6882" s="258">
        <v>8773.818213823426</v>
      </c>
      <c r="AK6882" s="276">
        <v>1.0568318735031832</v>
      </c>
      <c r="AL6882" s="93"/>
      <c r="AM6882" s="257">
        <v>8302</v>
      </c>
      <c r="AN6882" s="258">
        <v>8283.6146172584522</v>
      </c>
      <c r="AO6882" s="276">
        <v>0.99778542727757791</v>
      </c>
      <c r="AQ6882" s="280">
        <v>7380.8367952291819</v>
      </c>
      <c r="AR6882" s="281">
        <v>7439.8414249815087</v>
      </c>
    </row>
    <row r="6883" spans="1:44" x14ac:dyDescent="0.2">
      <c r="A6883" s="260" t="s">
        <v>8410</v>
      </c>
      <c r="B6883" s="261" t="s">
        <v>4571</v>
      </c>
      <c r="C6883" s="261" t="s">
        <v>4601</v>
      </c>
      <c r="D6883" s="262" t="s">
        <v>12712</v>
      </c>
      <c r="E6883" s="257">
        <v>158</v>
      </c>
      <c r="F6883" s="258">
        <v>254</v>
      </c>
      <c r="G6883" s="258">
        <v>835</v>
      </c>
      <c r="H6883" s="258">
        <v>338</v>
      </c>
      <c r="I6883" s="258">
        <v>95</v>
      </c>
      <c r="J6883" s="258">
        <v>45</v>
      </c>
      <c r="K6883" s="259">
        <v>6</v>
      </c>
      <c r="L6883" s="257">
        <v>144</v>
      </c>
      <c r="M6883" s="258">
        <v>276</v>
      </c>
      <c r="N6883" s="258">
        <v>852</v>
      </c>
      <c r="O6883" s="258">
        <v>369</v>
      </c>
      <c r="P6883" s="258">
        <v>118</v>
      </c>
      <c r="Q6883" s="258">
        <v>37</v>
      </c>
      <c r="R6883" s="259">
        <v>21</v>
      </c>
      <c r="S6883" s="267">
        <v>3548</v>
      </c>
      <c r="T6883" s="90"/>
      <c r="U6883" s="260">
        <v>0</v>
      </c>
      <c r="V6883" s="273">
        <v>98.875104058289097</v>
      </c>
      <c r="W6883" s="273">
        <v>95.047914317925503</v>
      </c>
      <c r="X6883" s="274">
        <v>1.3185002589999999</v>
      </c>
      <c r="Z6883" s="257">
        <v>8035.74</v>
      </c>
      <c r="AA6883" s="258">
        <v>3111.4005388349988</v>
      </c>
      <c r="AB6883" s="276">
        <v>0.87694490947998838</v>
      </c>
      <c r="AC6883" s="92"/>
      <c r="AD6883" s="257">
        <v>342185.36139126902</v>
      </c>
      <c r="AE6883" s="258">
        <v>3469.7564416968839</v>
      </c>
      <c r="AF6883" s="276">
        <v>0.9779471368931465</v>
      </c>
      <c r="AG6883" s="93"/>
      <c r="AH6883" s="257">
        <v>4678.0389189319994</v>
      </c>
      <c r="AI6883" s="258">
        <v>3968.0822649776951</v>
      </c>
      <c r="AJ6883" s="258">
        <v>3749.6394871892935</v>
      </c>
      <c r="AK6883" s="276">
        <v>1.056831873503183</v>
      </c>
      <c r="AL6883" s="93"/>
      <c r="AM6883" s="257">
        <v>3548</v>
      </c>
      <c r="AN6883" s="258">
        <v>3540.1426959808464</v>
      </c>
      <c r="AO6883" s="276">
        <v>0.99778542727757791</v>
      </c>
      <c r="AQ6883" s="280">
        <v>3208.5910059901221</v>
      </c>
      <c r="AR6883" s="281">
        <v>3234.2414477472771</v>
      </c>
    </row>
    <row r="6884" spans="1:44" x14ac:dyDescent="0.2">
      <c r="A6884" s="260" t="s">
        <v>8410</v>
      </c>
      <c r="B6884" s="261" t="s">
        <v>4571</v>
      </c>
      <c r="C6884" s="261" t="s">
        <v>4602</v>
      </c>
      <c r="D6884" s="262" t="s">
        <v>11602</v>
      </c>
      <c r="E6884" s="257">
        <v>77</v>
      </c>
      <c r="F6884" s="258">
        <v>126</v>
      </c>
      <c r="G6884" s="258">
        <v>643</v>
      </c>
      <c r="H6884" s="258">
        <v>335</v>
      </c>
      <c r="I6884" s="258">
        <v>65</v>
      </c>
      <c r="J6884" s="258">
        <v>46</v>
      </c>
      <c r="K6884" s="259">
        <v>9</v>
      </c>
      <c r="L6884" s="257">
        <v>78</v>
      </c>
      <c r="M6884" s="258">
        <v>119</v>
      </c>
      <c r="N6884" s="258">
        <v>732</v>
      </c>
      <c r="O6884" s="258">
        <v>298</v>
      </c>
      <c r="P6884" s="258">
        <v>88</v>
      </c>
      <c r="Q6884" s="258">
        <v>60</v>
      </c>
      <c r="R6884" s="259">
        <v>46</v>
      </c>
      <c r="S6884" s="267">
        <v>2722</v>
      </c>
      <c r="T6884" s="90"/>
      <c r="U6884" s="260">
        <v>30</v>
      </c>
      <c r="V6884" s="273">
        <v>81.490763981627396</v>
      </c>
      <c r="W6884" s="273">
        <v>95.448934606906604</v>
      </c>
      <c r="X6884" s="274">
        <v>1.3185002589999999</v>
      </c>
      <c r="Z6884" s="257">
        <v>6549.8</v>
      </c>
      <c r="AA6884" s="258">
        <v>2536.0515956540999</v>
      </c>
      <c r="AB6884" s="276">
        <v>0.93168684630936804</v>
      </c>
      <c r="AC6884" s="92"/>
      <c r="AD6884" s="257">
        <v>250422.91874356897</v>
      </c>
      <c r="AE6884" s="258">
        <v>2539.2861106804908</v>
      </c>
      <c r="AF6884" s="276">
        <v>0.93287513250569098</v>
      </c>
      <c r="AG6884" s="93"/>
      <c r="AH6884" s="257">
        <v>3588.9577049979998</v>
      </c>
      <c r="AI6884" s="258">
        <v>3044.2840826576344</v>
      </c>
      <c r="AJ6884" s="258">
        <v>2876.6963596756646</v>
      </c>
      <c r="AK6884" s="276">
        <v>1.0568318735031832</v>
      </c>
      <c r="AL6884" s="93"/>
      <c r="AM6884" s="257">
        <v>2734.9</v>
      </c>
      <c r="AN6884" s="258">
        <v>2728.8433650614479</v>
      </c>
      <c r="AO6884" s="276">
        <v>1.0025140944384452</v>
      </c>
      <c r="AQ6884" s="280">
        <v>2506.559344595551</v>
      </c>
      <c r="AR6884" s="281">
        <v>2526.5975340560867</v>
      </c>
    </row>
    <row r="6885" spans="1:44" x14ac:dyDescent="0.2">
      <c r="A6885" s="260" t="s">
        <v>8410</v>
      </c>
      <c r="B6885" s="261" t="s">
        <v>4571</v>
      </c>
      <c r="C6885" s="261" t="s">
        <v>4603</v>
      </c>
      <c r="D6885" s="262" t="s">
        <v>12713</v>
      </c>
      <c r="E6885" s="257">
        <v>82</v>
      </c>
      <c r="F6885" s="258">
        <v>161</v>
      </c>
      <c r="G6885" s="258">
        <v>889</v>
      </c>
      <c r="H6885" s="258">
        <v>426</v>
      </c>
      <c r="I6885" s="258">
        <v>128</v>
      </c>
      <c r="J6885" s="258">
        <v>60</v>
      </c>
      <c r="K6885" s="259">
        <v>12</v>
      </c>
      <c r="L6885" s="257">
        <v>83</v>
      </c>
      <c r="M6885" s="258">
        <v>153</v>
      </c>
      <c r="N6885" s="258">
        <v>686</v>
      </c>
      <c r="O6885" s="258">
        <v>427</v>
      </c>
      <c r="P6885" s="258">
        <v>139</v>
      </c>
      <c r="Q6885" s="258">
        <v>72</v>
      </c>
      <c r="R6885" s="259">
        <v>12</v>
      </c>
      <c r="S6885" s="267">
        <v>3330</v>
      </c>
      <c r="T6885" s="90"/>
      <c r="U6885" s="260">
        <v>3</v>
      </c>
      <c r="V6885" s="273">
        <v>114.08329244429299</v>
      </c>
      <c r="W6885" s="273">
        <v>124.641826923076</v>
      </c>
      <c r="X6885" s="274">
        <v>1.3185002589999999</v>
      </c>
      <c r="Z6885" s="257">
        <v>7901.74</v>
      </c>
      <c r="AA6885" s="258">
        <v>3059.5163723234032</v>
      </c>
      <c r="AB6885" s="276">
        <v>0.91877368538240334</v>
      </c>
      <c r="AC6885" s="92"/>
      <c r="AD6885" s="257">
        <v>357718.09304456814</v>
      </c>
      <c r="AE6885" s="258">
        <v>3627.2581989084033</v>
      </c>
      <c r="AF6885" s="276">
        <v>1.08926672639892</v>
      </c>
      <c r="AG6885" s="93"/>
      <c r="AH6885" s="257">
        <v>4390.6058624699999</v>
      </c>
      <c r="AI6885" s="258">
        <v>3724.2711224283335</v>
      </c>
      <c r="AJ6885" s="258">
        <v>3519.2501387656002</v>
      </c>
      <c r="AK6885" s="276">
        <v>1.0568318735031832</v>
      </c>
      <c r="AL6885" s="93"/>
      <c r="AM6885" s="257">
        <v>3331.29</v>
      </c>
      <c r="AN6885" s="258">
        <v>3323.9126160355227</v>
      </c>
      <c r="AO6885" s="276">
        <v>0.99817195676742421</v>
      </c>
      <c r="AQ6885" s="280">
        <v>3515.5905335904295</v>
      </c>
      <c r="AR6885" s="281">
        <v>3543.6952219273089</v>
      </c>
    </row>
    <row r="6886" spans="1:44" x14ac:dyDescent="0.2">
      <c r="A6886" s="260" t="s">
        <v>8410</v>
      </c>
      <c r="B6886" s="261" t="s">
        <v>4571</v>
      </c>
      <c r="C6886" s="261" t="s">
        <v>4604</v>
      </c>
      <c r="D6886" s="262" t="s">
        <v>12714</v>
      </c>
      <c r="E6886" s="257">
        <v>100</v>
      </c>
      <c r="F6886" s="258">
        <v>143</v>
      </c>
      <c r="G6886" s="258">
        <v>496</v>
      </c>
      <c r="H6886" s="258">
        <v>243</v>
      </c>
      <c r="I6886" s="258">
        <v>75</v>
      </c>
      <c r="J6886" s="258">
        <v>45</v>
      </c>
      <c r="K6886" s="259">
        <v>19</v>
      </c>
      <c r="L6886" s="257">
        <v>81</v>
      </c>
      <c r="M6886" s="258">
        <v>104</v>
      </c>
      <c r="N6886" s="258">
        <v>496</v>
      </c>
      <c r="O6886" s="258">
        <v>233</v>
      </c>
      <c r="P6886" s="258">
        <v>70</v>
      </c>
      <c r="Q6886" s="258">
        <v>69</v>
      </c>
      <c r="R6886" s="259">
        <v>27</v>
      </c>
      <c r="S6886" s="267">
        <v>2201</v>
      </c>
      <c r="T6886" s="90"/>
      <c r="U6886" s="260">
        <v>28</v>
      </c>
      <c r="V6886" s="273">
        <v>105.869810854579</v>
      </c>
      <c r="W6886" s="273">
        <v>110.16129032258</v>
      </c>
      <c r="X6886" s="274">
        <v>1.3185002589999999</v>
      </c>
      <c r="Z6886" s="257">
        <v>5512.4</v>
      </c>
      <c r="AA6886" s="258">
        <v>2134.375219988955</v>
      </c>
      <c r="AB6886" s="276">
        <v>0.96972976828212398</v>
      </c>
      <c r="AC6886" s="92"/>
      <c r="AD6886" s="257">
        <v>224170.72353138559</v>
      </c>
      <c r="AE6886" s="258">
        <v>2273.0890908085544</v>
      </c>
      <c r="AF6886" s="276">
        <v>1.0327528808762174</v>
      </c>
      <c r="AG6886" s="93"/>
      <c r="AH6886" s="257">
        <v>2902.0190700589997</v>
      </c>
      <c r="AI6886" s="258">
        <v>2461.5978199593878</v>
      </c>
      <c r="AJ6886" s="258">
        <v>2326.0869535805059</v>
      </c>
      <c r="AK6886" s="276">
        <v>1.056831873503183</v>
      </c>
      <c r="AL6886" s="93"/>
      <c r="AM6886" s="257">
        <v>2213.04</v>
      </c>
      <c r="AN6886" s="258">
        <v>2208.139061982371</v>
      </c>
      <c r="AO6886" s="276">
        <v>1.0032435538311544</v>
      </c>
      <c r="AQ6886" s="280">
        <v>2337.1116811718593</v>
      </c>
      <c r="AR6886" s="281">
        <v>2355.795255035262</v>
      </c>
    </row>
    <row r="6887" spans="1:44" x14ac:dyDescent="0.2">
      <c r="A6887" s="260" t="s">
        <v>8410</v>
      </c>
      <c r="B6887" s="261" t="s">
        <v>4571</v>
      </c>
      <c r="C6887" s="261" t="s">
        <v>4605</v>
      </c>
      <c r="D6887" s="262" t="s">
        <v>12715</v>
      </c>
      <c r="E6887" s="257">
        <v>298</v>
      </c>
      <c r="F6887" s="258">
        <v>436</v>
      </c>
      <c r="G6887" s="258">
        <v>1436</v>
      </c>
      <c r="H6887" s="258">
        <v>626</v>
      </c>
      <c r="I6887" s="258">
        <v>125</v>
      </c>
      <c r="J6887" s="258">
        <v>61</v>
      </c>
      <c r="K6887" s="259">
        <v>17</v>
      </c>
      <c r="L6887" s="257">
        <v>285</v>
      </c>
      <c r="M6887" s="258">
        <v>417</v>
      </c>
      <c r="N6887" s="258">
        <v>1801</v>
      </c>
      <c r="O6887" s="258">
        <v>794</v>
      </c>
      <c r="P6887" s="258">
        <v>191</v>
      </c>
      <c r="Q6887" s="258">
        <v>111</v>
      </c>
      <c r="R6887" s="259">
        <v>42</v>
      </c>
      <c r="S6887" s="267">
        <v>6640</v>
      </c>
      <c r="T6887" s="90"/>
      <c r="U6887" s="260">
        <v>7</v>
      </c>
      <c r="V6887" s="273">
        <v>99.470643232394494</v>
      </c>
      <c r="W6887" s="273">
        <v>119.88057228915601</v>
      </c>
      <c r="X6887" s="274">
        <v>1.3185002589999999</v>
      </c>
      <c r="Z6887" s="257">
        <v>15443.84</v>
      </c>
      <c r="AA6887" s="258">
        <v>5979.7818368540429</v>
      </c>
      <c r="AB6887" s="276">
        <v>0.90056955374307879</v>
      </c>
      <c r="AC6887" s="92"/>
      <c r="AD6887" s="257">
        <v>680463.76562812738</v>
      </c>
      <c r="AE6887" s="258">
        <v>6899.8963735032421</v>
      </c>
      <c r="AF6887" s="276">
        <v>1.0391410201059099</v>
      </c>
      <c r="AG6887" s="93"/>
      <c r="AH6887" s="257">
        <v>8754.8417197599993</v>
      </c>
      <c r="AI6887" s="258">
        <v>7426.1742501273675</v>
      </c>
      <c r="AJ6887" s="258">
        <v>7017.3636400611358</v>
      </c>
      <c r="AK6887" s="276">
        <v>1.0568318735031832</v>
      </c>
      <c r="AL6887" s="93"/>
      <c r="AM6887" s="257">
        <v>6643.01</v>
      </c>
      <c r="AN6887" s="258">
        <v>6628.2985712592226</v>
      </c>
      <c r="AO6887" s="276">
        <v>0.99823773663542514</v>
      </c>
      <c r="AQ6887" s="280">
        <v>6555.407824183485</v>
      </c>
      <c r="AR6887" s="281">
        <v>6607.8137264236584</v>
      </c>
    </row>
    <row r="6888" spans="1:44" x14ac:dyDescent="0.2">
      <c r="A6888" s="260" t="s">
        <v>8410</v>
      </c>
      <c r="B6888" s="261" t="s">
        <v>4571</v>
      </c>
      <c r="C6888" s="261" t="s">
        <v>4606</v>
      </c>
      <c r="D6888" s="262" t="s">
        <v>12716</v>
      </c>
      <c r="E6888" s="257">
        <v>208</v>
      </c>
      <c r="F6888" s="258">
        <v>313</v>
      </c>
      <c r="G6888" s="258">
        <v>1165</v>
      </c>
      <c r="H6888" s="258">
        <v>587</v>
      </c>
      <c r="I6888" s="258">
        <v>141</v>
      </c>
      <c r="J6888" s="258">
        <v>81</v>
      </c>
      <c r="K6888" s="259">
        <v>18</v>
      </c>
      <c r="L6888" s="257">
        <v>205</v>
      </c>
      <c r="M6888" s="258">
        <v>321</v>
      </c>
      <c r="N6888" s="258">
        <v>1237</v>
      </c>
      <c r="O6888" s="258">
        <v>503</v>
      </c>
      <c r="P6888" s="258">
        <v>158</v>
      </c>
      <c r="Q6888" s="258">
        <v>115</v>
      </c>
      <c r="R6888" s="259">
        <v>36</v>
      </c>
      <c r="S6888" s="267">
        <v>5088</v>
      </c>
      <c r="T6888" s="90"/>
      <c r="U6888" s="260">
        <v>0</v>
      </c>
      <c r="V6888" s="273">
        <v>100.269416779628</v>
      </c>
      <c r="W6888" s="273">
        <v>96.821379445863599</v>
      </c>
      <c r="X6888" s="274">
        <v>1.3185002589999999</v>
      </c>
      <c r="Z6888" s="257">
        <v>12013.039999999999</v>
      </c>
      <c r="AA6888" s="258">
        <v>4651.3922960482032</v>
      </c>
      <c r="AB6888" s="276">
        <v>0.9141887374308576</v>
      </c>
      <c r="AC6888" s="92"/>
      <c r="AD6888" s="257">
        <v>494699.05569109763</v>
      </c>
      <c r="AE6888" s="258">
        <v>5016.2439100451484</v>
      </c>
      <c r="AF6888" s="276">
        <v>0.98589699489881055</v>
      </c>
      <c r="AG6888" s="93"/>
      <c r="AH6888" s="257">
        <v>6708.5293177919993</v>
      </c>
      <c r="AI6888" s="258">
        <v>5690.4178591337413</v>
      </c>
      <c r="AJ6888" s="258">
        <v>5377.1605723841958</v>
      </c>
      <c r="AK6888" s="276">
        <v>1.0568318735031832</v>
      </c>
      <c r="AL6888" s="93"/>
      <c r="AM6888" s="257">
        <v>5088</v>
      </c>
      <c r="AN6888" s="258">
        <v>5076.7322539883162</v>
      </c>
      <c r="AO6888" s="276">
        <v>0.99778542727757791</v>
      </c>
      <c r="AQ6888" s="280">
        <v>4835.6801996034819</v>
      </c>
      <c r="AR6888" s="281">
        <v>4874.3380818591486</v>
      </c>
    </row>
    <row r="6889" spans="1:44" x14ac:dyDescent="0.2">
      <c r="A6889" s="260" t="s">
        <v>8410</v>
      </c>
      <c r="B6889" s="261" t="s">
        <v>4571</v>
      </c>
      <c r="C6889" s="261" t="s">
        <v>4607</v>
      </c>
      <c r="D6889" s="262" t="s">
        <v>12717</v>
      </c>
      <c r="E6889" s="257">
        <v>165</v>
      </c>
      <c r="F6889" s="258">
        <v>166</v>
      </c>
      <c r="G6889" s="258">
        <v>845</v>
      </c>
      <c r="H6889" s="258">
        <v>363</v>
      </c>
      <c r="I6889" s="258">
        <v>101</v>
      </c>
      <c r="J6889" s="258">
        <v>52</v>
      </c>
      <c r="K6889" s="259">
        <v>12</v>
      </c>
      <c r="L6889" s="257">
        <v>114</v>
      </c>
      <c r="M6889" s="258">
        <v>177</v>
      </c>
      <c r="N6889" s="258">
        <v>882</v>
      </c>
      <c r="O6889" s="258">
        <v>300</v>
      </c>
      <c r="P6889" s="258">
        <v>91</v>
      </c>
      <c r="Q6889" s="258">
        <v>51</v>
      </c>
      <c r="R6889" s="259">
        <v>24</v>
      </c>
      <c r="S6889" s="267">
        <v>3343</v>
      </c>
      <c r="T6889" s="90"/>
      <c r="U6889" s="260">
        <v>8</v>
      </c>
      <c r="V6889" s="273">
        <v>99.438892673281401</v>
      </c>
      <c r="W6889" s="273">
        <v>120.198923122943</v>
      </c>
      <c r="X6889" s="274">
        <v>1.3185002589999999</v>
      </c>
      <c r="Z6889" s="257">
        <v>7744.3099999999995</v>
      </c>
      <c r="AA6889" s="258">
        <v>2998.5602205777277</v>
      </c>
      <c r="AB6889" s="276">
        <v>0.89696686227272737</v>
      </c>
      <c r="AC6889" s="92"/>
      <c r="AD6889" s="257">
        <v>342813.16298470012</v>
      </c>
      <c r="AE6889" s="258">
        <v>3476.1223441249085</v>
      </c>
      <c r="AF6889" s="276">
        <v>1.0398212216945584</v>
      </c>
      <c r="AG6889" s="93"/>
      <c r="AH6889" s="257">
        <v>4407.7463658369998</v>
      </c>
      <c r="AI6889" s="258">
        <v>3738.8103190023776</v>
      </c>
      <c r="AJ6889" s="258">
        <v>3532.9889531211411</v>
      </c>
      <c r="AK6889" s="276">
        <v>1.0568318735031832</v>
      </c>
      <c r="AL6889" s="93"/>
      <c r="AM6889" s="257">
        <v>3346.44</v>
      </c>
      <c r="AN6889" s="258">
        <v>3339.0290652587778</v>
      </c>
      <c r="AO6889" s="276">
        <v>0.99881216430115993</v>
      </c>
      <c r="AQ6889" s="280">
        <v>3291.2523162275675</v>
      </c>
      <c r="AR6889" s="281">
        <v>3317.5635773661452</v>
      </c>
    </row>
    <row r="6890" spans="1:44" x14ac:dyDescent="0.2">
      <c r="A6890" s="260" t="s">
        <v>8410</v>
      </c>
      <c r="B6890" s="261" t="s">
        <v>4539</v>
      </c>
      <c r="C6890" s="261" t="s">
        <v>4555</v>
      </c>
      <c r="D6890" s="262" t="s">
        <v>12670</v>
      </c>
      <c r="E6890" s="257">
        <v>52</v>
      </c>
      <c r="F6890" s="258">
        <v>112</v>
      </c>
      <c r="G6890" s="258">
        <v>594</v>
      </c>
      <c r="H6890" s="258">
        <v>266</v>
      </c>
      <c r="I6890" s="258">
        <v>75</v>
      </c>
      <c r="J6890" s="258">
        <v>44</v>
      </c>
      <c r="K6890" s="259">
        <v>10</v>
      </c>
      <c r="L6890" s="257">
        <v>51</v>
      </c>
      <c r="M6890" s="258">
        <v>125</v>
      </c>
      <c r="N6890" s="258">
        <v>638</v>
      </c>
      <c r="O6890" s="258">
        <v>261</v>
      </c>
      <c r="P6890" s="258">
        <v>92</v>
      </c>
      <c r="Q6890" s="258">
        <v>49</v>
      </c>
      <c r="R6890" s="259">
        <v>20</v>
      </c>
      <c r="S6890" s="267">
        <v>2389</v>
      </c>
      <c r="T6890" s="90"/>
      <c r="U6890" s="260">
        <v>1</v>
      </c>
      <c r="V6890" s="273">
        <v>95.560479835345305</v>
      </c>
      <c r="W6890" s="273">
        <v>119.67894516534101</v>
      </c>
      <c r="X6890" s="274">
        <v>1.402439024</v>
      </c>
      <c r="Z6890" s="257">
        <v>5625.2699999999986</v>
      </c>
      <c r="AA6890" s="258">
        <v>2178.0779503931622</v>
      </c>
      <c r="AB6890" s="276">
        <v>0.9117111554596744</v>
      </c>
      <c r="AC6890" s="92"/>
      <c r="AD6890" s="257">
        <v>242269.93860920193</v>
      </c>
      <c r="AE6890" s="258">
        <v>2456.6149665227485</v>
      </c>
      <c r="AF6890" s="276">
        <v>1.0283026230735657</v>
      </c>
      <c r="AG6890" s="93"/>
      <c r="AH6890" s="257">
        <v>3350.4268283359997</v>
      </c>
      <c r="AI6890" s="258">
        <v>2841.953542502968</v>
      </c>
      <c r="AJ6890" s="258">
        <v>2606.4177004014246</v>
      </c>
      <c r="AK6890" s="276">
        <v>1.0910078277109354</v>
      </c>
      <c r="AL6890" s="93"/>
      <c r="AM6890" s="257">
        <v>2389.4299999999998</v>
      </c>
      <c r="AN6890" s="258">
        <v>2384.1384334998625</v>
      </c>
      <c r="AO6890" s="276">
        <v>0.99796502030132372</v>
      </c>
      <c r="AQ6890" s="280">
        <v>2438.5830330148415</v>
      </c>
      <c r="AR6890" s="281">
        <v>2458.0777993909728</v>
      </c>
    </row>
    <row r="6891" spans="1:44" x14ac:dyDescent="0.2">
      <c r="A6891" s="260" t="s">
        <v>8410</v>
      </c>
      <c r="B6891" s="261" t="s">
        <v>4571</v>
      </c>
      <c r="C6891" s="261" t="s">
        <v>4608</v>
      </c>
      <c r="D6891" s="262" t="s">
        <v>12718</v>
      </c>
      <c r="E6891" s="257">
        <v>100</v>
      </c>
      <c r="F6891" s="258">
        <v>173</v>
      </c>
      <c r="G6891" s="258">
        <v>735</v>
      </c>
      <c r="H6891" s="258">
        <v>285</v>
      </c>
      <c r="I6891" s="258">
        <v>69</v>
      </c>
      <c r="J6891" s="258">
        <v>50</v>
      </c>
      <c r="K6891" s="259">
        <v>13</v>
      </c>
      <c r="L6891" s="257">
        <v>152</v>
      </c>
      <c r="M6891" s="258">
        <v>193</v>
      </c>
      <c r="N6891" s="258">
        <v>740</v>
      </c>
      <c r="O6891" s="258">
        <v>275</v>
      </c>
      <c r="P6891" s="258">
        <v>68</v>
      </c>
      <c r="Q6891" s="258">
        <v>57</v>
      </c>
      <c r="R6891" s="259">
        <v>31</v>
      </c>
      <c r="S6891" s="267">
        <v>2941</v>
      </c>
      <c r="T6891" s="90"/>
      <c r="U6891" s="260">
        <v>7</v>
      </c>
      <c r="V6891" s="273">
        <v>90.587199468194399</v>
      </c>
      <c r="W6891" s="273">
        <v>77.719823189391306</v>
      </c>
      <c r="X6891" s="274">
        <v>1.3185002589999999</v>
      </c>
      <c r="Z6891" s="257">
        <v>6807.6099999999988</v>
      </c>
      <c r="AA6891" s="258">
        <v>2635.8744088507747</v>
      </c>
      <c r="AB6891" s="276">
        <v>0.89625107407370785</v>
      </c>
      <c r="AC6891" s="92"/>
      <c r="AD6891" s="257">
        <v>265212.29948203079</v>
      </c>
      <c r="AE6891" s="258">
        <v>2689.2502963994389</v>
      </c>
      <c r="AF6891" s="276">
        <v>0.91439996477369567</v>
      </c>
      <c r="AG6891" s="93"/>
      <c r="AH6891" s="257">
        <v>3877.7092617189996</v>
      </c>
      <c r="AI6891" s="258">
        <v>3289.213624943462</v>
      </c>
      <c r="AJ6891" s="258">
        <v>3108.1425399728619</v>
      </c>
      <c r="AK6891" s="276">
        <v>1.0568318735031832</v>
      </c>
      <c r="AL6891" s="93"/>
      <c r="AM6891" s="257">
        <v>2944.01</v>
      </c>
      <c r="AN6891" s="258">
        <v>2937.4902757594623</v>
      </c>
      <c r="AO6891" s="276">
        <v>0.9988066221555465</v>
      </c>
      <c r="AQ6891" s="280">
        <v>2544.1823199657692</v>
      </c>
      <c r="AR6891" s="281">
        <v>2564.5212788097083</v>
      </c>
    </row>
    <row r="6892" spans="1:44" x14ac:dyDescent="0.2">
      <c r="A6892" s="260" t="s">
        <v>8410</v>
      </c>
      <c r="B6892" s="261" t="s">
        <v>4571</v>
      </c>
      <c r="C6892" s="261" t="s">
        <v>4609</v>
      </c>
      <c r="D6892" s="262" t="s">
        <v>12719</v>
      </c>
      <c r="E6892" s="257">
        <v>182</v>
      </c>
      <c r="F6892" s="258">
        <v>274</v>
      </c>
      <c r="G6892" s="258">
        <v>1207</v>
      </c>
      <c r="H6892" s="258">
        <v>531</v>
      </c>
      <c r="I6892" s="258">
        <v>153</v>
      </c>
      <c r="J6892" s="258">
        <v>78</v>
      </c>
      <c r="K6892" s="259">
        <v>26</v>
      </c>
      <c r="L6892" s="257">
        <v>210</v>
      </c>
      <c r="M6892" s="258">
        <v>253</v>
      </c>
      <c r="N6892" s="258">
        <v>1155</v>
      </c>
      <c r="O6892" s="258">
        <v>516</v>
      </c>
      <c r="P6892" s="258">
        <v>169</v>
      </c>
      <c r="Q6892" s="258">
        <v>115</v>
      </c>
      <c r="R6892" s="259">
        <v>58</v>
      </c>
      <c r="S6892" s="267">
        <v>4927</v>
      </c>
      <c r="T6892" s="90"/>
      <c r="U6892" s="260">
        <v>0</v>
      </c>
      <c r="V6892" s="273">
        <v>92.236195386927704</v>
      </c>
      <c r="W6892" s="273">
        <v>91.039163961038895</v>
      </c>
      <c r="X6892" s="274">
        <v>1.3185002589999999</v>
      </c>
      <c r="Z6892" s="257">
        <v>11889.59</v>
      </c>
      <c r="AA6892" s="258">
        <v>4603.5930396612148</v>
      </c>
      <c r="AB6892" s="276">
        <v>0.93436026784274706</v>
      </c>
      <c r="AC6892" s="92"/>
      <c r="AD6892" s="257">
        <v>461963.96923697472</v>
      </c>
      <c r="AE6892" s="258">
        <v>4684.3104321433211</v>
      </c>
      <c r="AF6892" s="276">
        <v>0.95074293325417514</v>
      </c>
      <c r="AG6892" s="93"/>
      <c r="AH6892" s="257">
        <v>6496.2507760929993</v>
      </c>
      <c r="AI6892" s="258">
        <v>5510.3555015628826</v>
      </c>
      <c r="AJ6892" s="258">
        <v>5207.0106407501835</v>
      </c>
      <c r="AK6892" s="276">
        <v>1.0568318735031832</v>
      </c>
      <c r="AL6892" s="93"/>
      <c r="AM6892" s="257">
        <v>4927</v>
      </c>
      <c r="AN6892" s="258">
        <v>4916.0888001966268</v>
      </c>
      <c r="AO6892" s="276">
        <v>0.99778542727757802</v>
      </c>
      <c r="AQ6892" s="280">
        <v>4615.333523602023</v>
      </c>
      <c r="AR6892" s="281">
        <v>4652.2298882418245</v>
      </c>
    </row>
    <row r="6893" spans="1:44" x14ac:dyDescent="0.2">
      <c r="A6893" s="260" t="s">
        <v>8410</v>
      </c>
      <c r="B6893" s="261" t="s">
        <v>4651</v>
      </c>
      <c r="C6893" s="261" t="s">
        <v>4670</v>
      </c>
      <c r="D6893" s="262" t="s">
        <v>12777</v>
      </c>
      <c r="E6893" s="257">
        <v>202</v>
      </c>
      <c r="F6893" s="258">
        <v>384</v>
      </c>
      <c r="G6893" s="258">
        <v>1340</v>
      </c>
      <c r="H6893" s="258">
        <v>735</v>
      </c>
      <c r="I6893" s="258">
        <v>181</v>
      </c>
      <c r="J6893" s="258">
        <v>83</v>
      </c>
      <c r="K6893" s="259">
        <v>32</v>
      </c>
      <c r="L6893" s="257">
        <v>211</v>
      </c>
      <c r="M6893" s="258">
        <v>323</v>
      </c>
      <c r="N6893" s="258">
        <v>1389</v>
      </c>
      <c r="O6893" s="258">
        <v>729</v>
      </c>
      <c r="P6893" s="258">
        <v>183</v>
      </c>
      <c r="Q6893" s="258">
        <v>108</v>
      </c>
      <c r="R6893" s="259">
        <v>60</v>
      </c>
      <c r="S6893" s="267">
        <v>5960</v>
      </c>
      <c r="T6893" s="90"/>
      <c r="U6893" s="260">
        <v>1</v>
      </c>
      <c r="V6893" s="273">
        <v>84.6313772560882</v>
      </c>
      <c r="W6893" s="273">
        <v>97.608491357610305</v>
      </c>
      <c r="X6893" s="274">
        <v>1.3733783079999999</v>
      </c>
      <c r="Z6893" s="257">
        <v>14177.94</v>
      </c>
      <c r="AA6893" s="258">
        <v>5489.6313414284541</v>
      </c>
      <c r="AB6893" s="276">
        <v>0.921079084132291</v>
      </c>
      <c r="AC6893" s="92"/>
      <c r="AD6893" s="257">
        <v>556253.18068216124</v>
      </c>
      <c r="AE6893" s="258">
        <v>5640.4021757067358</v>
      </c>
      <c r="AF6893" s="276">
        <v>0.94637620397764022</v>
      </c>
      <c r="AG6893" s="93"/>
      <c r="AH6893" s="257">
        <v>8185.33471568</v>
      </c>
      <c r="AI6893" s="258">
        <v>6943.0977555037716</v>
      </c>
      <c r="AJ6893" s="258">
        <v>6431.8869226418101</v>
      </c>
      <c r="AK6893" s="276">
        <v>1.0791756581613776</v>
      </c>
      <c r="AL6893" s="93"/>
      <c r="AM6893" s="257">
        <v>5960.43</v>
      </c>
      <c r="AN6893" s="258">
        <v>5947.2301943080938</v>
      </c>
      <c r="AO6893" s="276">
        <v>0.9978574151523647</v>
      </c>
      <c r="AQ6893" s="280">
        <v>5594.5817164401578</v>
      </c>
      <c r="AR6893" s="281">
        <v>5639.3064857252702</v>
      </c>
    </row>
    <row r="6894" spans="1:44" x14ac:dyDescent="0.2">
      <c r="A6894" s="260" t="s">
        <v>8410</v>
      </c>
      <c r="B6894" s="261" t="s">
        <v>4651</v>
      </c>
      <c r="C6894" s="261" t="s">
        <v>4671</v>
      </c>
      <c r="D6894" s="262" t="s">
        <v>12778</v>
      </c>
      <c r="E6894" s="257">
        <v>248</v>
      </c>
      <c r="F6894" s="258">
        <v>429</v>
      </c>
      <c r="G6894" s="258">
        <v>1467</v>
      </c>
      <c r="H6894" s="258">
        <v>758</v>
      </c>
      <c r="I6894" s="258">
        <v>198</v>
      </c>
      <c r="J6894" s="258">
        <v>126</v>
      </c>
      <c r="K6894" s="259">
        <v>45</v>
      </c>
      <c r="L6894" s="257">
        <v>223</v>
      </c>
      <c r="M6894" s="258">
        <v>423</v>
      </c>
      <c r="N6894" s="258">
        <v>1567</v>
      </c>
      <c r="O6894" s="258">
        <v>794</v>
      </c>
      <c r="P6894" s="258">
        <v>226</v>
      </c>
      <c r="Q6894" s="258">
        <v>148</v>
      </c>
      <c r="R6894" s="259">
        <v>79</v>
      </c>
      <c r="S6894" s="267">
        <v>6731</v>
      </c>
      <c r="T6894" s="90"/>
      <c r="U6894" s="260">
        <v>9</v>
      </c>
      <c r="V6894" s="273">
        <v>103.39784721462701</v>
      </c>
      <c r="W6894" s="273">
        <v>112.85724896019001</v>
      </c>
      <c r="X6894" s="274">
        <v>1.3733783079999999</v>
      </c>
      <c r="Z6894" s="257">
        <v>16343.799999999997</v>
      </c>
      <c r="AA6894" s="258">
        <v>6328.2420942702784</v>
      </c>
      <c r="AB6894" s="276">
        <v>0.94016373410641485</v>
      </c>
      <c r="AC6894" s="92"/>
      <c r="AD6894" s="257">
        <v>685500.05056020804</v>
      </c>
      <c r="AE6894" s="258">
        <v>6950.9642567530072</v>
      </c>
      <c r="AF6894" s="276">
        <v>1.0326792834278722</v>
      </c>
      <c r="AG6894" s="93"/>
      <c r="AH6894" s="257">
        <v>9244.2093911479988</v>
      </c>
      <c r="AI6894" s="258">
        <v>7841.2736564254828</v>
      </c>
      <c r="AJ6894" s="258">
        <v>7263.9313550842326</v>
      </c>
      <c r="AK6894" s="276">
        <v>1.0791756581613776</v>
      </c>
      <c r="AL6894" s="93"/>
      <c r="AM6894" s="257">
        <v>6734.87</v>
      </c>
      <c r="AN6894" s="258">
        <v>6719.9551406089413</v>
      </c>
      <c r="AO6894" s="276">
        <v>0.99835910572113229</v>
      </c>
      <c r="AQ6894" s="280">
        <v>7040.8886187189946</v>
      </c>
      <c r="AR6894" s="281">
        <v>7097.1756004801173</v>
      </c>
    </row>
    <row r="6895" spans="1:44" x14ac:dyDescent="0.2">
      <c r="A6895" s="260" t="s">
        <v>8410</v>
      </c>
      <c r="B6895" s="261" t="s">
        <v>4651</v>
      </c>
      <c r="C6895" s="261" t="s">
        <v>4672</v>
      </c>
      <c r="D6895" s="262" t="s">
        <v>12779</v>
      </c>
      <c r="E6895" s="257">
        <v>54</v>
      </c>
      <c r="F6895" s="258">
        <v>108</v>
      </c>
      <c r="G6895" s="258">
        <v>451</v>
      </c>
      <c r="H6895" s="258">
        <v>295</v>
      </c>
      <c r="I6895" s="258">
        <v>89</v>
      </c>
      <c r="J6895" s="258">
        <v>69</v>
      </c>
      <c r="K6895" s="259">
        <v>25</v>
      </c>
      <c r="L6895" s="257">
        <v>62</v>
      </c>
      <c r="M6895" s="258">
        <v>97</v>
      </c>
      <c r="N6895" s="258">
        <v>392</v>
      </c>
      <c r="O6895" s="258">
        <v>323</v>
      </c>
      <c r="P6895" s="258">
        <v>123</v>
      </c>
      <c r="Q6895" s="258">
        <v>100</v>
      </c>
      <c r="R6895" s="259">
        <v>41</v>
      </c>
      <c r="S6895" s="267">
        <v>2229</v>
      </c>
      <c r="T6895" s="90"/>
      <c r="U6895" s="260">
        <v>0</v>
      </c>
      <c r="V6895" s="273">
        <v>98.705462019972998</v>
      </c>
      <c r="W6895" s="273">
        <v>129.99461883408</v>
      </c>
      <c r="X6895" s="274">
        <v>1.3733783079999999</v>
      </c>
      <c r="Z6895" s="257">
        <v>6151.74</v>
      </c>
      <c r="AA6895" s="258">
        <v>2381.9246454928625</v>
      </c>
      <c r="AB6895" s="276">
        <v>1.0686068396109747</v>
      </c>
      <c r="AC6895" s="92"/>
      <c r="AD6895" s="257">
        <v>233318.91965916852</v>
      </c>
      <c r="AE6895" s="258">
        <v>2365.8517160571141</v>
      </c>
      <c r="AF6895" s="276">
        <v>1.0613960143818368</v>
      </c>
      <c r="AG6895" s="93"/>
      <c r="AH6895" s="257">
        <v>3061.2602485319999</v>
      </c>
      <c r="AI6895" s="258">
        <v>2596.6719625868973</v>
      </c>
      <c r="AJ6895" s="258">
        <v>2405.4825420417105</v>
      </c>
      <c r="AK6895" s="276">
        <v>1.0791756581613776</v>
      </c>
      <c r="AL6895" s="93"/>
      <c r="AM6895" s="257">
        <v>2229</v>
      </c>
      <c r="AN6895" s="258">
        <v>2224.0637174017211</v>
      </c>
      <c r="AO6895" s="276">
        <v>0.99778542727757791</v>
      </c>
      <c r="AQ6895" s="280">
        <v>2722.2923837396129</v>
      </c>
      <c r="AR6895" s="281">
        <v>2744.0552080150342</v>
      </c>
    </row>
    <row r="6896" spans="1:44" x14ac:dyDescent="0.2">
      <c r="A6896" s="260" t="s">
        <v>8410</v>
      </c>
      <c r="B6896" s="261" t="s">
        <v>4571</v>
      </c>
      <c r="C6896" s="261" t="s">
        <v>4610</v>
      </c>
      <c r="D6896" s="262" t="s">
        <v>12720</v>
      </c>
      <c r="E6896" s="257">
        <v>151</v>
      </c>
      <c r="F6896" s="258">
        <v>285</v>
      </c>
      <c r="G6896" s="258">
        <v>899</v>
      </c>
      <c r="H6896" s="258">
        <v>489</v>
      </c>
      <c r="I6896" s="258">
        <v>108</v>
      </c>
      <c r="J6896" s="258">
        <v>65</v>
      </c>
      <c r="K6896" s="259">
        <v>15</v>
      </c>
      <c r="L6896" s="257">
        <v>144</v>
      </c>
      <c r="M6896" s="258">
        <v>300</v>
      </c>
      <c r="N6896" s="258">
        <v>981</v>
      </c>
      <c r="O6896" s="258">
        <v>598</v>
      </c>
      <c r="P6896" s="258">
        <v>147</v>
      </c>
      <c r="Q6896" s="258">
        <v>91</v>
      </c>
      <c r="R6896" s="259">
        <v>38</v>
      </c>
      <c r="S6896" s="267">
        <v>4311</v>
      </c>
      <c r="T6896" s="90"/>
      <c r="U6896" s="260">
        <v>1</v>
      </c>
      <c r="V6896" s="273">
        <v>94.914814673034996</v>
      </c>
      <c r="W6896" s="273">
        <v>109.684906097843</v>
      </c>
      <c r="X6896" s="274">
        <v>1.3185002589999999</v>
      </c>
      <c r="Z6896" s="257">
        <v>10343.469999999999</v>
      </c>
      <c r="AA6896" s="258">
        <v>4004.9426849827946</v>
      </c>
      <c r="AB6896" s="276">
        <v>0.92900549408090805</v>
      </c>
      <c r="AC6896" s="92"/>
      <c r="AD6896" s="257">
        <v>426253.58336864557</v>
      </c>
      <c r="AE6896" s="258">
        <v>4322.2074453342602</v>
      </c>
      <c r="AF6896" s="276">
        <v>1.0025997321582603</v>
      </c>
      <c r="AG6896" s="93"/>
      <c r="AH6896" s="257">
        <v>5684.0546165489995</v>
      </c>
      <c r="AI6896" s="258">
        <v>4821.4212639004636</v>
      </c>
      <c r="AJ6896" s="258">
        <v>4556.0022066722231</v>
      </c>
      <c r="AK6896" s="276">
        <v>1.0568318735031832</v>
      </c>
      <c r="AL6896" s="93"/>
      <c r="AM6896" s="257">
        <v>4311.43</v>
      </c>
      <c r="AN6896" s="258">
        <v>4301.8820247273679</v>
      </c>
      <c r="AO6896" s="276">
        <v>0.99788495122416332</v>
      </c>
      <c r="AQ6896" s="280">
        <v>4234.5792552800549</v>
      </c>
      <c r="AR6896" s="281">
        <v>4268.4317557548238</v>
      </c>
    </row>
    <row r="6897" spans="1:44" x14ac:dyDescent="0.2">
      <c r="A6897" s="260" t="s">
        <v>8410</v>
      </c>
      <c r="B6897" s="261" t="s">
        <v>4651</v>
      </c>
      <c r="C6897" s="261" t="s">
        <v>4673</v>
      </c>
      <c r="D6897" s="262" t="s">
        <v>12780</v>
      </c>
      <c r="E6897" s="257">
        <v>142</v>
      </c>
      <c r="F6897" s="258">
        <v>237</v>
      </c>
      <c r="G6897" s="258">
        <v>809</v>
      </c>
      <c r="H6897" s="258">
        <v>424</v>
      </c>
      <c r="I6897" s="258">
        <v>90</v>
      </c>
      <c r="J6897" s="258">
        <v>56</v>
      </c>
      <c r="K6897" s="259">
        <v>13</v>
      </c>
      <c r="L6897" s="257">
        <v>128</v>
      </c>
      <c r="M6897" s="258">
        <v>249</v>
      </c>
      <c r="N6897" s="258">
        <v>835</v>
      </c>
      <c r="O6897" s="258">
        <v>371</v>
      </c>
      <c r="P6897" s="258">
        <v>94</v>
      </c>
      <c r="Q6897" s="258">
        <v>65</v>
      </c>
      <c r="R6897" s="259">
        <v>27</v>
      </c>
      <c r="S6897" s="267">
        <v>3540</v>
      </c>
      <c r="T6897" s="90"/>
      <c r="U6897" s="260">
        <v>0</v>
      </c>
      <c r="V6897" s="273">
        <v>98.3296516842925</v>
      </c>
      <c r="W6897" s="273">
        <v>130.23100818977599</v>
      </c>
      <c r="X6897" s="274">
        <v>1.3830662899999999</v>
      </c>
      <c r="Z6897" s="257">
        <v>8190.0199999999995</v>
      </c>
      <c r="AA6897" s="258">
        <v>3171.1370254723788</v>
      </c>
      <c r="AB6897" s="276">
        <v>0.89580141962496573</v>
      </c>
      <c r="AC6897" s="92"/>
      <c r="AD6897" s="257">
        <v>370397.57040872978</v>
      </c>
      <c r="AE6897" s="258">
        <v>3755.8279836670922</v>
      </c>
      <c r="AF6897" s="276">
        <v>1.0609683569681052</v>
      </c>
      <c r="AG6897" s="93"/>
      <c r="AH6897" s="257">
        <v>4896.0546666</v>
      </c>
      <c r="AI6897" s="258">
        <v>4153.011128717194</v>
      </c>
      <c r="AJ6897" s="258">
        <v>3834.245341784253</v>
      </c>
      <c r="AK6897" s="276">
        <v>1.0831201530463992</v>
      </c>
      <c r="AL6897" s="93"/>
      <c r="AM6897" s="257">
        <v>3540</v>
      </c>
      <c r="AN6897" s="258">
        <v>3532.1604125626259</v>
      </c>
      <c r="AO6897" s="276">
        <v>0.99778542727757791</v>
      </c>
      <c r="AQ6897" s="280">
        <v>3636.0616080838822</v>
      </c>
      <c r="AR6897" s="281">
        <v>3665.1293784321333</v>
      </c>
    </row>
    <row r="6898" spans="1:44" x14ac:dyDescent="0.2">
      <c r="A6898" s="260" t="s">
        <v>8410</v>
      </c>
      <c r="B6898" s="261" t="s">
        <v>4539</v>
      </c>
      <c r="C6898" s="261" t="s">
        <v>4556</v>
      </c>
      <c r="D6898" s="262" t="s">
        <v>12671</v>
      </c>
      <c r="E6898" s="257">
        <v>240</v>
      </c>
      <c r="F6898" s="258">
        <v>388</v>
      </c>
      <c r="G6898" s="258">
        <v>1581</v>
      </c>
      <c r="H6898" s="258">
        <v>763</v>
      </c>
      <c r="I6898" s="258">
        <v>202</v>
      </c>
      <c r="J6898" s="258">
        <v>105</v>
      </c>
      <c r="K6898" s="259">
        <v>33</v>
      </c>
      <c r="L6898" s="257">
        <v>228</v>
      </c>
      <c r="M6898" s="258">
        <v>351</v>
      </c>
      <c r="N6898" s="258">
        <v>2208</v>
      </c>
      <c r="O6898" s="258">
        <v>817</v>
      </c>
      <c r="P6898" s="258">
        <v>215</v>
      </c>
      <c r="Q6898" s="258">
        <v>168</v>
      </c>
      <c r="R6898" s="259">
        <v>55</v>
      </c>
      <c r="S6898" s="267">
        <v>7354</v>
      </c>
      <c r="T6898" s="90"/>
      <c r="U6898" s="260">
        <v>0</v>
      </c>
      <c r="V6898" s="273">
        <v>88.630831851401098</v>
      </c>
      <c r="W6898" s="273">
        <v>104.88814895351901</v>
      </c>
      <c r="X6898" s="274">
        <v>1.402439024</v>
      </c>
      <c r="Z6898" s="257">
        <v>17557.989999999998</v>
      </c>
      <c r="AA6898" s="258">
        <v>6798.3707221562063</v>
      </c>
      <c r="AB6898" s="276">
        <v>0.92444529809031906</v>
      </c>
      <c r="AC6898" s="92"/>
      <c r="AD6898" s="257">
        <v>706712.48638861673</v>
      </c>
      <c r="AE6898" s="258">
        <v>7166.0581624667093</v>
      </c>
      <c r="AF6898" s="276">
        <v>0.97444359021848104</v>
      </c>
      <c r="AG6898" s="93"/>
      <c r="AH6898" s="257">
        <v>10313.536582495999</v>
      </c>
      <c r="AI6898" s="258">
        <v>8748.3157603879554</v>
      </c>
      <c r="AJ6898" s="258">
        <v>8023.2715649862184</v>
      </c>
      <c r="AK6898" s="276">
        <v>1.0910078277109354</v>
      </c>
      <c r="AL6898" s="93"/>
      <c r="AM6898" s="257">
        <v>7354</v>
      </c>
      <c r="AN6898" s="258">
        <v>7337.7140321993074</v>
      </c>
      <c r="AO6898" s="276">
        <v>0.9977854272775778</v>
      </c>
      <c r="AQ6898" s="280">
        <v>7211.5159755235372</v>
      </c>
      <c r="AR6898" s="281">
        <v>7269.1670037055728</v>
      </c>
    </row>
    <row r="6899" spans="1:44" x14ac:dyDescent="0.2">
      <c r="A6899" s="260" t="s">
        <v>8410</v>
      </c>
      <c r="B6899" s="261" t="s">
        <v>4571</v>
      </c>
      <c r="C6899" s="261" t="s">
        <v>4611</v>
      </c>
      <c r="D6899" s="262" t="s">
        <v>12721</v>
      </c>
      <c r="E6899" s="257">
        <v>236</v>
      </c>
      <c r="F6899" s="258">
        <v>293</v>
      </c>
      <c r="G6899" s="258">
        <v>1812</v>
      </c>
      <c r="H6899" s="258">
        <v>664</v>
      </c>
      <c r="I6899" s="258">
        <v>142</v>
      </c>
      <c r="J6899" s="258">
        <v>82</v>
      </c>
      <c r="K6899" s="259">
        <v>18</v>
      </c>
      <c r="L6899" s="257">
        <v>179</v>
      </c>
      <c r="M6899" s="258">
        <v>306</v>
      </c>
      <c r="N6899" s="258">
        <v>1550</v>
      </c>
      <c r="O6899" s="258">
        <v>637</v>
      </c>
      <c r="P6899" s="258">
        <v>175</v>
      </c>
      <c r="Q6899" s="258">
        <v>96</v>
      </c>
      <c r="R6899" s="259">
        <v>23</v>
      </c>
      <c r="S6899" s="267">
        <v>6213</v>
      </c>
      <c r="T6899" s="90"/>
      <c r="U6899" s="260">
        <v>0</v>
      </c>
      <c r="V6899" s="273">
        <v>111.719327785446</v>
      </c>
      <c r="W6899" s="273">
        <v>121.12489940447399</v>
      </c>
      <c r="X6899" s="274">
        <v>1.3185002589999999</v>
      </c>
      <c r="Z6899" s="257">
        <v>13836.46</v>
      </c>
      <c r="AA6899" s="258">
        <v>5357.4118997838286</v>
      </c>
      <c r="AB6899" s="276">
        <v>0.86229066470043914</v>
      </c>
      <c r="AC6899" s="92"/>
      <c r="AD6899" s="257">
        <v>658409.2153691136</v>
      </c>
      <c r="AE6899" s="258">
        <v>6676.2634351484066</v>
      </c>
      <c r="AF6899" s="276">
        <v>1.0745635659340749</v>
      </c>
      <c r="AG6899" s="93"/>
      <c r="AH6899" s="257">
        <v>8191.8421091669998</v>
      </c>
      <c r="AI6899" s="258">
        <v>6948.6175626568274</v>
      </c>
      <c r="AJ6899" s="258">
        <v>6566.0964300752767</v>
      </c>
      <c r="AK6899" s="276">
        <v>1.0568318735031832</v>
      </c>
      <c r="AL6899" s="93"/>
      <c r="AM6899" s="257">
        <v>6213</v>
      </c>
      <c r="AN6899" s="258">
        <v>6199.2408596755913</v>
      </c>
      <c r="AO6899" s="276">
        <v>0.99778542727757791</v>
      </c>
      <c r="AQ6899" s="280">
        <v>6070.5803106231779</v>
      </c>
      <c r="AR6899" s="281">
        <v>6119.1103558670475</v>
      </c>
    </row>
    <row r="6900" spans="1:44" x14ac:dyDescent="0.2">
      <c r="A6900" s="260" t="s">
        <v>8410</v>
      </c>
      <c r="B6900" s="261" t="s">
        <v>4571</v>
      </c>
      <c r="C6900" s="261" t="s">
        <v>4612</v>
      </c>
      <c r="D6900" s="262" t="s">
        <v>12722</v>
      </c>
      <c r="E6900" s="257">
        <v>294</v>
      </c>
      <c r="F6900" s="258">
        <v>470</v>
      </c>
      <c r="G6900" s="258">
        <v>1822</v>
      </c>
      <c r="H6900" s="258">
        <v>849</v>
      </c>
      <c r="I6900" s="258">
        <v>194</v>
      </c>
      <c r="J6900" s="258">
        <v>84</v>
      </c>
      <c r="K6900" s="259">
        <v>35</v>
      </c>
      <c r="L6900" s="257">
        <v>283</v>
      </c>
      <c r="M6900" s="258">
        <v>448</v>
      </c>
      <c r="N6900" s="258">
        <v>2103</v>
      </c>
      <c r="O6900" s="258">
        <v>966</v>
      </c>
      <c r="P6900" s="258">
        <v>200</v>
      </c>
      <c r="Q6900" s="258">
        <v>142</v>
      </c>
      <c r="R6900" s="259">
        <v>108</v>
      </c>
      <c r="S6900" s="267">
        <v>7998</v>
      </c>
      <c r="T6900" s="90"/>
      <c r="U6900" s="260">
        <v>130</v>
      </c>
      <c r="V6900" s="273">
        <v>83.372562153509094</v>
      </c>
      <c r="W6900" s="273">
        <v>93.664083010376203</v>
      </c>
      <c r="X6900" s="274">
        <v>1.3185002589999999</v>
      </c>
      <c r="Z6900" s="257">
        <v>18825.969999999998</v>
      </c>
      <c r="AA6900" s="258">
        <v>7289.3265837485424</v>
      </c>
      <c r="AB6900" s="276">
        <v>0.91139367138641436</v>
      </c>
      <c r="AC6900" s="92"/>
      <c r="AD6900" s="257">
        <v>736363.4862936046</v>
      </c>
      <c r="AE6900" s="258">
        <v>7466.7190309059233</v>
      </c>
      <c r="AF6900" s="276">
        <v>0.93357327218128572</v>
      </c>
      <c r="AG6900" s="93"/>
      <c r="AH6900" s="257">
        <v>10545.365071482</v>
      </c>
      <c r="AI6900" s="258">
        <v>8944.9610922467891</v>
      </c>
      <c r="AJ6900" s="258">
        <v>8452.5413242784598</v>
      </c>
      <c r="AK6900" s="276">
        <v>1.0568318735031832</v>
      </c>
      <c r="AL6900" s="93"/>
      <c r="AM6900" s="257">
        <v>8053.9</v>
      </c>
      <c r="AN6900" s="258">
        <v>8036.0640527508849</v>
      </c>
      <c r="AO6900" s="276">
        <v>1.004759196392959</v>
      </c>
      <c r="AQ6900" s="280">
        <v>7226.095729832793</v>
      </c>
      <c r="AR6900" s="281">
        <v>7283.8633129568716</v>
      </c>
    </row>
    <row r="6901" spans="1:44" x14ac:dyDescent="0.2">
      <c r="A6901" s="260" t="s">
        <v>8410</v>
      </c>
      <c r="B6901" s="261" t="s">
        <v>4571</v>
      </c>
      <c r="C6901" s="261" t="s">
        <v>4613</v>
      </c>
      <c r="D6901" s="262" t="s">
        <v>12723</v>
      </c>
      <c r="E6901" s="257">
        <v>360</v>
      </c>
      <c r="F6901" s="258">
        <v>601</v>
      </c>
      <c r="G6901" s="258">
        <v>3558</v>
      </c>
      <c r="H6901" s="258">
        <v>1450</v>
      </c>
      <c r="I6901" s="258">
        <v>245</v>
      </c>
      <c r="J6901" s="258">
        <v>156</v>
      </c>
      <c r="K6901" s="259">
        <v>39</v>
      </c>
      <c r="L6901" s="257">
        <v>365</v>
      </c>
      <c r="M6901" s="258">
        <v>499</v>
      </c>
      <c r="N6901" s="258">
        <v>2220</v>
      </c>
      <c r="O6901" s="258">
        <v>892</v>
      </c>
      <c r="P6901" s="258">
        <v>278</v>
      </c>
      <c r="Q6901" s="258">
        <v>170</v>
      </c>
      <c r="R6901" s="259">
        <v>48</v>
      </c>
      <c r="S6901" s="267">
        <v>10881</v>
      </c>
      <c r="T6901" s="90"/>
      <c r="U6901" s="260">
        <v>0</v>
      </c>
      <c r="V6901" s="273">
        <v>111.026743044253</v>
      </c>
      <c r="W6901" s="273">
        <v>127.06609063333001</v>
      </c>
      <c r="X6901" s="274">
        <v>1.3185002589999999</v>
      </c>
      <c r="Z6901" s="257">
        <v>23460.74</v>
      </c>
      <c r="AA6901" s="258">
        <v>9083.8876167556209</v>
      </c>
      <c r="AB6901" s="276">
        <v>0.83483940968253112</v>
      </c>
      <c r="AC6901" s="92"/>
      <c r="AD6901" s="257">
        <v>1166427.9836217347</v>
      </c>
      <c r="AE6901" s="258">
        <v>11827.569109010656</v>
      </c>
      <c r="AF6901" s="276">
        <v>1.0869928415596595</v>
      </c>
      <c r="AG6901" s="93"/>
      <c r="AH6901" s="257">
        <v>14346.601318178999</v>
      </c>
      <c r="AI6901" s="258">
        <v>12169.307532475283</v>
      </c>
      <c r="AJ6901" s="258">
        <v>11499.387615588135</v>
      </c>
      <c r="AK6901" s="276">
        <v>1.0568318735031832</v>
      </c>
      <c r="AL6901" s="93"/>
      <c r="AM6901" s="257">
        <v>10881</v>
      </c>
      <c r="AN6901" s="258">
        <v>10856.903234207326</v>
      </c>
      <c r="AO6901" s="276">
        <v>0.99778542727757802</v>
      </c>
      <c r="AQ6901" s="280">
        <v>10412.175899106394</v>
      </c>
      <c r="AR6901" s="281">
        <v>10495.413965586877</v>
      </c>
    </row>
    <row r="6902" spans="1:44" x14ac:dyDescent="0.2">
      <c r="A6902" s="260" t="s">
        <v>8410</v>
      </c>
      <c r="B6902" s="261" t="s">
        <v>4571</v>
      </c>
      <c r="C6902" s="261" t="s">
        <v>4614</v>
      </c>
      <c r="D6902" s="262" t="s">
        <v>12724</v>
      </c>
      <c r="E6902" s="257">
        <v>483</v>
      </c>
      <c r="F6902" s="258">
        <v>709</v>
      </c>
      <c r="G6902" s="258">
        <v>3884</v>
      </c>
      <c r="H6902" s="258">
        <v>1463</v>
      </c>
      <c r="I6902" s="258">
        <v>339</v>
      </c>
      <c r="J6902" s="258">
        <v>158</v>
      </c>
      <c r="K6902" s="259">
        <v>70</v>
      </c>
      <c r="L6902" s="257">
        <v>439</v>
      </c>
      <c r="M6902" s="258">
        <v>657</v>
      </c>
      <c r="N6902" s="258">
        <v>4465</v>
      </c>
      <c r="O6902" s="258">
        <v>1478</v>
      </c>
      <c r="P6902" s="258">
        <v>372</v>
      </c>
      <c r="Q6902" s="258">
        <v>187</v>
      </c>
      <c r="R6902" s="259">
        <v>147</v>
      </c>
      <c r="S6902" s="267">
        <v>14851</v>
      </c>
      <c r="T6902" s="90"/>
      <c r="U6902" s="260">
        <v>124</v>
      </c>
      <c r="V6902" s="273">
        <v>83.544402015312102</v>
      </c>
      <c r="W6902" s="273">
        <v>91.901372443487602</v>
      </c>
      <c r="X6902" s="274">
        <v>1.3185002589999999</v>
      </c>
      <c r="Z6902" s="257">
        <v>33573.96</v>
      </c>
      <c r="AA6902" s="258">
        <v>12999.67859025114</v>
      </c>
      <c r="AB6902" s="276">
        <v>0.8753402861929257</v>
      </c>
      <c r="AC6902" s="92"/>
      <c r="AD6902" s="257">
        <v>1361777.1404509062</v>
      </c>
      <c r="AE6902" s="258">
        <v>13808.407776486651</v>
      </c>
      <c r="AF6902" s="276">
        <v>0.92979649696900213</v>
      </c>
      <c r="AG6902" s="93"/>
      <c r="AH6902" s="257">
        <v>19581.047346408999</v>
      </c>
      <c r="AI6902" s="258">
        <v>16609.354486241195</v>
      </c>
      <c r="AJ6902" s="258">
        <v>15695.010153395773</v>
      </c>
      <c r="AK6902" s="276">
        <v>1.0568318735031832</v>
      </c>
      <c r="AL6902" s="93"/>
      <c r="AM6902" s="257">
        <v>14904.32</v>
      </c>
      <c r="AN6902" s="258">
        <v>14871.313299481748</v>
      </c>
      <c r="AO6902" s="276">
        <v>1.0013678068467946</v>
      </c>
      <c r="AQ6902" s="280">
        <v>12791.457975679059</v>
      </c>
      <c r="AR6902" s="281">
        <v>12893.716738850093</v>
      </c>
    </row>
    <row r="6903" spans="1:44" x14ac:dyDescent="0.2">
      <c r="A6903" s="260" t="s">
        <v>8410</v>
      </c>
      <c r="B6903" s="261" t="s">
        <v>4571</v>
      </c>
      <c r="C6903" s="261" t="s">
        <v>4615</v>
      </c>
      <c r="D6903" s="262" t="s">
        <v>12725</v>
      </c>
      <c r="E6903" s="257">
        <v>164</v>
      </c>
      <c r="F6903" s="258">
        <v>206</v>
      </c>
      <c r="G6903" s="258">
        <v>1447</v>
      </c>
      <c r="H6903" s="258">
        <v>637</v>
      </c>
      <c r="I6903" s="258">
        <v>171</v>
      </c>
      <c r="J6903" s="258">
        <v>72</v>
      </c>
      <c r="K6903" s="259">
        <v>27</v>
      </c>
      <c r="L6903" s="257">
        <v>156</v>
      </c>
      <c r="M6903" s="258">
        <v>199</v>
      </c>
      <c r="N6903" s="258">
        <v>1408</v>
      </c>
      <c r="O6903" s="258">
        <v>545</v>
      </c>
      <c r="P6903" s="258">
        <v>136</v>
      </c>
      <c r="Q6903" s="258">
        <v>81</v>
      </c>
      <c r="R6903" s="259">
        <v>47</v>
      </c>
      <c r="S6903" s="267">
        <v>5296</v>
      </c>
      <c r="T6903" s="90"/>
      <c r="U6903" s="260">
        <v>27</v>
      </c>
      <c r="V6903" s="273">
        <v>76.321234411829295</v>
      </c>
      <c r="W6903" s="273">
        <v>84.358693600151</v>
      </c>
      <c r="X6903" s="274">
        <v>1.3185002589999999</v>
      </c>
      <c r="Z6903" s="257">
        <v>12209.79</v>
      </c>
      <c r="AA6903" s="258">
        <v>4727.5729659075805</v>
      </c>
      <c r="AB6903" s="276">
        <v>0.89266861138738307</v>
      </c>
      <c r="AC6903" s="92"/>
      <c r="AD6903" s="257">
        <v>466174.33429747744</v>
      </c>
      <c r="AE6903" s="258">
        <v>4727.0034954326957</v>
      </c>
      <c r="AF6903" s="276">
        <v>0.89256108297445158</v>
      </c>
      <c r="AG6903" s="93"/>
      <c r="AH6903" s="257">
        <v>6982.7773716639995</v>
      </c>
      <c r="AI6903" s="258">
        <v>5923.0450043184546</v>
      </c>
      <c r="AJ6903" s="258">
        <v>5596.9816020728576</v>
      </c>
      <c r="AK6903" s="276">
        <v>1.0568318735031832</v>
      </c>
      <c r="AL6903" s="93"/>
      <c r="AM6903" s="257">
        <v>5307.61</v>
      </c>
      <c r="AN6903" s="258">
        <v>5295.8559116727447</v>
      </c>
      <c r="AO6903" s="276">
        <v>0.99997279298956665</v>
      </c>
      <c r="AQ6903" s="280">
        <v>4459.3367990294337</v>
      </c>
      <c r="AR6903" s="281">
        <v>4494.9860789237864</v>
      </c>
    </row>
    <row r="6904" spans="1:44" x14ac:dyDescent="0.2">
      <c r="A6904" s="260" t="s">
        <v>8410</v>
      </c>
      <c r="B6904" s="261" t="s">
        <v>4539</v>
      </c>
      <c r="C6904" s="261" t="s">
        <v>4557</v>
      </c>
      <c r="D6904" s="262" t="s">
        <v>12672</v>
      </c>
      <c r="E6904" s="257">
        <v>77</v>
      </c>
      <c r="F6904" s="258">
        <v>144</v>
      </c>
      <c r="G6904" s="258">
        <v>969</v>
      </c>
      <c r="H6904" s="258">
        <v>341</v>
      </c>
      <c r="I6904" s="258">
        <v>77</v>
      </c>
      <c r="J6904" s="258">
        <v>45</v>
      </c>
      <c r="K6904" s="259">
        <v>8</v>
      </c>
      <c r="L6904" s="257">
        <v>71</v>
      </c>
      <c r="M6904" s="258">
        <v>143</v>
      </c>
      <c r="N6904" s="258">
        <v>1038</v>
      </c>
      <c r="O6904" s="258">
        <v>316</v>
      </c>
      <c r="P6904" s="258">
        <v>90</v>
      </c>
      <c r="Q6904" s="258">
        <v>59</v>
      </c>
      <c r="R6904" s="259">
        <v>23</v>
      </c>
      <c r="S6904" s="267">
        <v>3401</v>
      </c>
      <c r="T6904" s="90"/>
      <c r="U6904" s="260">
        <v>1</v>
      </c>
      <c r="V6904" s="273">
        <v>102.52880833717499</v>
      </c>
      <c r="W6904" s="273">
        <v>129.65285126396199</v>
      </c>
      <c r="X6904" s="274">
        <v>1.402439024</v>
      </c>
      <c r="Z6904" s="257">
        <v>7530.2</v>
      </c>
      <c r="AA6904" s="258">
        <v>2915.6578407881925</v>
      </c>
      <c r="AB6904" s="276">
        <v>0.85729427838523742</v>
      </c>
      <c r="AC6904" s="92"/>
      <c r="AD6904" s="257">
        <v>359117.73683989275</v>
      </c>
      <c r="AE6904" s="258">
        <v>3641.4505742197348</v>
      </c>
      <c r="AF6904" s="276">
        <v>1.0706999630166818</v>
      </c>
      <c r="AG6904" s="93"/>
      <c r="AH6904" s="257">
        <v>4769.6951206240001</v>
      </c>
      <c r="AI6904" s="258">
        <v>4045.8283792601901</v>
      </c>
      <c r="AJ6904" s="258">
        <v>3710.5176220448911</v>
      </c>
      <c r="AK6904" s="276">
        <v>1.0910078277109354</v>
      </c>
      <c r="AL6904" s="93"/>
      <c r="AM6904" s="257">
        <v>3401.43</v>
      </c>
      <c r="AN6904" s="258">
        <v>3393.8972859047717</v>
      </c>
      <c r="AO6904" s="276">
        <v>0.99791158068355534</v>
      </c>
      <c r="AQ6904" s="280">
        <v>3398.7895477857955</v>
      </c>
      <c r="AR6904" s="281">
        <v>3425.960493904372</v>
      </c>
    </row>
    <row r="6905" spans="1:44" x14ac:dyDescent="0.2">
      <c r="A6905" s="260" t="s">
        <v>8410</v>
      </c>
      <c r="B6905" s="261" t="s">
        <v>4539</v>
      </c>
      <c r="C6905" s="261" t="s">
        <v>4558</v>
      </c>
      <c r="D6905" s="262" t="s">
        <v>12673</v>
      </c>
      <c r="E6905" s="257">
        <v>208</v>
      </c>
      <c r="F6905" s="258">
        <v>295</v>
      </c>
      <c r="G6905" s="258">
        <v>1064</v>
      </c>
      <c r="H6905" s="258">
        <v>550</v>
      </c>
      <c r="I6905" s="258">
        <v>124</v>
      </c>
      <c r="J6905" s="258">
        <v>48</v>
      </c>
      <c r="K6905" s="259">
        <v>10</v>
      </c>
      <c r="L6905" s="257">
        <v>175</v>
      </c>
      <c r="M6905" s="258">
        <v>280</v>
      </c>
      <c r="N6905" s="258">
        <v>1425</v>
      </c>
      <c r="O6905" s="258">
        <v>631</v>
      </c>
      <c r="P6905" s="258">
        <v>158</v>
      </c>
      <c r="Q6905" s="258">
        <v>67</v>
      </c>
      <c r="R6905" s="259">
        <v>20</v>
      </c>
      <c r="S6905" s="267">
        <v>5055</v>
      </c>
      <c r="T6905" s="90"/>
      <c r="U6905" s="260">
        <v>0</v>
      </c>
      <c r="V6905" s="273">
        <v>98.372167273353099</v>
      </c>
      <c r="W6905" s="273">
        <v>107.222222222222</v>
      </c>
      <c r="X6905" s="274">
        <v>1.402439024</v>
      </c>
      <c r="Z6905" s="257">
        <v>11766.91</v>
      </c>
      <c r="AA6905" s="258">
        <v>4556.0919236340324</v>
      </c>
      <c r="AB6905" s="276">
        <v>0.90130404028368594</v>
      </c>
      <c r="AC6905" s="92"/>
      <c r="AD6905" s="257">
        <v>501433.88344876951</v>
      </c>
      <c r="AE6905" s="258">
        <v>5084.5350020453716</v>
      </c>
      <c r="AF6905" s="276">
        <v>1.00584273037495</v>
      </c>
      <c r="AG6905" s="93"/>
      <c r="AH6905" s="257">
        <v>7089.32926632</v>
      </c>
      <c r="AI6905" s="258">
        <v>6013.426185580789</v>
      </c>
      <c r="AJ6905" s="258">
        <v>5515.0445690787783</v>
      </c>
      <c r="AK6905" s="276">
        <v>1.0910078277109354</v>
      </c>
      <c r="AL6905" s="93"/>
      <c r="AM6905" s="257">
        <v>5055</v>
      </c>
      <c r="AN6905" s="258">
        <v>5043.8053348881558</v>
      </c>
      <c r="AO6905" s="276">
        <v>0.9977854272775778</v>
      </c>
      <c r="AQ6905" s="280">
        <v>4988.702234574399</v>
      </c>
      <c r="AR6905" s="281">
        <v>5028.5834210119492</v>
      </c>
    </row>
    <row r="6906" spans="1:44" x14ac:dyDescent="0.2">
      <c r="A6906" s="260" t="s">
        <v>8410</v>
      </c>
      <c r="B6906" s="261" t="s">
        <v>4651</v>
      </c>
      <c r="C6906" s="261" t="s">
        <v>4674</v>
      </c>
      <c r="D6906" s="262" t="s">
        <v>12781</v>
      </c>
      <c r="E6906" s="257">
        <v>305</v>
      </c>
      <c r="F6906" s="258">
        <v>450</v>
      </c>
      <c r="G6906" s="258">
        <v>2304</v>
      </c>
      <c r="H6906" s="258">
        <v>809</v>
      </c>
      <c r="I6906" s="258">
        <v>230</v>
      </c>
      <c r="J6906" s="258">
        <v>127</v>
      </c>
      <c r="K6906" s="259">
        <v>35</v>
      </c>
      <c r="L6906" s="257">
        <v>298</v>
      </c>
      <c r="M6906" s="258">
        <v>446</v>
      </c>
      <c r="N6906" s="258">
        <v>1929</v>
      </c>
      <c r="O6906" s="258">
        <v>864</v>
      </c>
      <c r="P6906" s="258">
        <v>301</v>
      </c>
      <c r="Q6906" s="258">
        <v>179</v>
      </c>
      <c r="R6906" s="259">
        <v>61</v>
      </c>
      <c r="S6906" s="267">
        <v>8338</v>
      </c>
      <c r="T6906" s="90"/>
      <c r="U6906" s="260">
        <v>5</v>
      </c>
      <c r="V6906" s="273">
        <v>102.977113548923</v>
      </c>
      <c r="W6906" s="273">
        <v>110.743706545192</v>
      </c>
      <c r="X6906" s="274">
        <v>1.3733783079999999</v>
      </c>
      <c r="Z6906" s="257">
        <v>19406.47</v>
      </c>
      <c r="AA6906" s="258">
        <v>7514.0934394200458</v>
      </c>
      <c r="AB6906" s="276">
        <v>0.90118654826337796</v>
      </c>
      <c r="AC6906" s="92"/>
      <c r="AD6906" s="257">
        <v>844072.02548927709</v>
      </c>
      <c r="AE6906" s="258">
        <v>8558.8826353934219</v>
      </c>
      <c r="AF6906" s="276">
        <v>1.0264910812417152</v>
      </c>
      <c r="AG6906" s="93"/>
      <c r="AH6906" s="257">
        <v>11451.228332103999</v>
      </c>
      <c r="AI6906" s="258">
        <v>9713.3471619782631</v>
      </c>
      <c r="AJ6906" s="258">
        <v>8998.1666377495676</v>
      </c>
      <c r="AK6906" s="276">
        <v>1.0791756581613778</v>
      </c>
      <c r="AL6906" s="93"/>
      <c r="AM6906" s="257">
        <v>8340.15</v>
      </c>
      <c r="AN6906" s="258">
        <v>8321.6801313090909</v>
      </c>
      <c r="AO6906" s="276">
        <v>0.99804271183846138</v>
      </c>
      <c r="AQ6906" s="280">
        <v>8307.5514583727636</v>
      </c>
      <c r="AR6906" s="281">
        <v>8373.964523930119</v>
      </c>
    </row>
    <row r="6907" spans="1:44" x14ac:dyDescent="0.2">
      <c r="A6907" s="260" t="s">
        <v>8410</v>
      </c>
      <c r="B6907" s="261" t="s">
        <v>4571</v>
      </c>
      <c r="C6907" s="261" t="s">
        <v>4616</v>
      </c>
      <c r="D6907" s="262" t="s">
        <v>12726</v>
      </c>
      <c r="E6907" s="257">
        <v>312</v>
      </c>
      <c r="F6907" s="258">
        <v>618</v>
      </c>
      <c r="G6907" s="258">
        <v>2054</v>
      </c>
      <c r="H6907" s="258">
        <v>990</v>
      </c>
      <c r="I6907" s="258">
        <v>248</v>
      </c>
      <c r="J6907" s="258">
        <v>139</v>
      </c>
      <c r="K6907" s="259">
        <v>28</v>
      </c>
      <c r="L6907" s="257">
        <v>308</v>
      </c>
      <c r="M6907" s="258">
        <v>575</v>
      </c>
      <c r="N6907" s="258">
        <v>2058</v>
      </c>
      <c r="O6907" s="258">
        <v>1046</v>
      </c>
      <c r="P6907" s="258">
        <v>282</v>
      </c>
      <c r="Q6907" s="258">
        <v>180</v>
      </c>
      <c r="R6907" s="259">
        <v>53</v>
      </c>
      <c r="S6907" s="267">
        <v>8891</v>
      </c>
      <c r="T6907" s="90"/>
      <c r="U6907" s="260">
        <v>2</v>
      </c>
      <c r="V6907" s="273">
        <v>92.930114240760105</v>
      </c>
      <c r="W6907" s="273">
        <v>93.157539637917395</v>
      </c>
      <c r="X6907" s="274">
        <v>1.3185002589999999</v>
      </c>
      <c r="Z6907" s="257">
        <v>20761.95</v>
      </c>
      <c r="AA6907" s="258">
        <v>8038.9288873539099</v>
      </c>
      <c r="AB6907" s="276">
        <v>0.90416476069664942</v>
      </c>
      <c r="AC6907" s="92"/>
      <c r="AD6907" s="257">
        <v>839705.85762019781</v>
      </c>
      <c r="AE6907" s="258">
        <v>8514.6097330469511</v>
      </c>
      <c r="AF6907" s="276">
        <v>0.9576661492573334</v>
      </c>
      <c r="AG6907" s="93"/>
      <c r="AH6907" s="257">
        <v>11722.785802769</v>
      </c>
      <c r="AI6907" s="258">
        <v>9943.6920569100039</v>
      </c>
      <c r="AJ6907" s="258">
        <v>9396.2921873168016</v>
      </c>
      <c r="AK6907" s="276">
        <v>1.0568318735031832</v>
      </c>
      <c r="AL6907" s="93"/>
      <c r="AM6907" s="257">
        <v>8891.86</v>
      </c>
      <c r="AN6907" s="258">
        <v>8872.1683293924052</v>
      </c>
      <c r="AO6907" s="276">
        <v>0.99788194009587283</v>
      </c>
      <c r="AQ6907" s="280">
        <v>8118.9036809445706</v>
      </c>
      <c r="AR6907" s="281">
        <v>8183.8086394173815</v>
      </c>
    </row>
    <row r="6908" spans="1:44" x14ac:dyDescent="0.2">
      <c r="A6908" s="260" t="s">
        <v>8410</v>
      </c>
      <c r="B6908" s="261" t="s">
        <v>4539</v>
      </c>
      <c r="C6908" s="261" t="s">
        <v>4559</v>
      </c>
      <c r="D6908" s="262" t="s">
        <v>12674</v>
      </c>
      <c r="E6908" s="257">
        <v>334</v>
      </c>
      <c r="F6908" s="258">
        <v>471</v>
      </c>
      <c r="G6908" s="258">
        <v>1833</v>
      </c>
      <c r="H6908" s="258">
        <v>677</v>
      </c>
      <c r="I6908" s="258">
        <v>178</v>
      </c>
      <c r="J6908" s="258">
        <v>76</v>
      </c>
      <c r="K6908" s="259">
        <v>24</v>
      </c>
      <c r="L6908" s="257">
        <v>305</v>
      </c>
      <c r="M6908" s="258">
        <v>429</v>
      </c>
      <c r="N6908" s="258">
        <v>2464</v>
      </c>
      <c r="O6908" s="258">
        <v>729</v>
      </c>
      <c r="P6908" s="258">
        <v>220</v>
      </c>
      <c r="Q6908" s="258">
        <v>143</v>
      </c>
      <c r="R6908" s="259">
        <v>66</v>
      </c>
      <c r="S6908" s="267">
        <v>7949</v>
      </c>
      <c r="T6908" s="90"/>
      <c r="U6908" s="260">
        <v>8</v>
      </c>
      <c r="V6908" s="273">
        <v>94.751511868093303</v>
      </c>
      <c r="W6908" s="273">
        <v>118.85284869827601</v>
      </c>
      <c r="X6908" s="274">
        <v>1.402439024</v>
      </c>
      <c r="Z6908" s="257">
        <v>18321.610000000004</v>
      </c>
      <c r="AA6908" s="258">
        <v>7094.0407761232591</v>
      </c>
      <c r="AB6908" s="276">
        <v>0.89244443025830411</v>
      </c>
      <c r="AC6908" s="92"/>
      <c r="AD6908" s="257">
        <v>802878.8706103611</v>
      </c>
      <c r="AE6908" s="258">
        <v>8141.1844208531929</v>
      </c>
      <c r="AF6908" s="276">
        <v>1.0241771821428096</v>
      </c>
      <c r="AG6908" s="93"/>
      <c r="AH6908" s="257">
        <v>11147.987801776</v>
      </c>
      <c r="AI6908" s="258">
        <v>9456.1275468213043</v>
      </c>
      <c r="AJ6908" s="258">
        <v>8672.4212224742259</v>
      </c>
      <c r="AK6908" s="276">
        <v>1.0910078277109354</v>
      </c>
      <c r="AL6908" s="93"/>
      <c r="AM6908" s="257">
        <v>7952.44</v>
      </c>
      <c r="AN6908" s="258">
        <v>7934.828743299302</v>
      </c>
      <c r="AO6908" s="276">
        <v>0.99821722773925048</v>
      </c>
      <c r="AQ6908" s="280">
        <v>7912.645403511613</v>
      </c>
      <c r="AR6908" s="281">
        <v>7975.9014712649932</v>
      </c>
    </row>
    <row r="6909" spans="1:44" x14ac:dyDescent="0.2">
      <c r="A6909" s="260" t="s">
        <v>8410</v>
      </c>
      <c r="B6909" s="261" t="s">
        <v>4571</v>
      </c>
      <c r="C6909" s="261" t="s">
        <v>4617</v>
      </c>
      <c r="D6909" s="262" t="s">
        <v>12727</v>
      </c>
      <c r="E6909" s="257">
        <v>144</v>
      </c>
      <c r="F6909" s="258">
        <v>288</v>
      </c>
      <c r="G6909" s="258">
        <v>1322</v>
      </c>
      <c r="H6909" s="258">
        <v>702</v>
      </c>
      <c r="I6909" s="258">
        <v>209</v>
      </c>
      <c r="J6909" s="258">
        <v>126</v>
      </c>
      <c r="K6909" s="259">
        <v>19</v>
      </c>
      <c r="L6909" s="257">
        <v>136</v>
      </c>
      <c r="M6909" s="258">
        <v>289</v>
      </c>
      <c r="N6909" s="258">
        <v>1254</v>
      </c>
      <c r="O6909" s="258">
        <v>743</v>
      </c>
      <c r="P6909" s="258">
        <v>223</v>
      </c>
      <c r="Q6909" s="258">
        <v>140</v>
      </c>
      <c r="R6909" s="259">
        <v>40</v>
      </c>
      <c r="S6909" s="267">
        <v>5635</v>
      </c>
      <c r="T6909" s="90"/>
      <c r="U6909" s="260">
        <v>19</v>
      </c>
      <c r="V6909" s="273">
        <v>106.511560198159</v>
      </c>
      <c r="W6909" s="273">
        <v>109.855900621118</v>
      </c>
      <c r="X6909" s="274">
        <v>1.3185002589999999</v>
      </c>
      <c r="Z6909" s="257">
        <v>13762.56</v>
      </c>
      <c r="AA6909" s="258">
        <v>5328.7981691479572</v>
      </c>
      <c r="AB6909" s="276">
        <v>0.94566072212031183</v>
      </c>
      <c r="AC6909" s="92"/>
      <c r="AD6909" s="257">
        <v>574458.81826429686</v>
      </c>
      <c r="AE6909" s="258">
        <v>5825.0071746435078</v>
      </c>
      <c r="AF6909" s="276">
        <v>1.0337191081887325</v>
      </c>
      <c r="AG6909" s="93"/>
      <c r="AH6909" s="257">
        <v>7429.7489594649996</v>
      </c>
      <c r="AI6909" s="258">
        <v>6302.1825149800779</v>
      </c>
      <c r="AJ6909" s="258">
        <v>5955.2476071904375</v>
      </c>
      <c r="AK6909" s="276">
        <v>1.0568318735031832</v>
      </c>
      <c r="AL6909" s="93"/>
      <c r="AM6909" s="257">
        <v>5643.17</v>
      </c>
      <c r="AN6909" s="258">
        <v>5630.6727896500088</v>
      </c>
      <c r="AO6909" s="276">
        <v>0.99923208334516567</v>
      </c>
      <c r="AQ6909" s="280">
        <v>5817.0673017951885</v>
      </c>
      <c r="AR6909" s="281">
        <v>5863.5706877809962</v>
      </c>
    </row>
    <row r="6910" spans="1:44" x14ac:dyDescent="0.2">
      <c r="A6910" s="260" t="s">
        <v>8410</v>
      </c>
      <c r="B6910" s="261" t="s">
        <v>4571</v>
      </c>
      <c r="C6910" s="261" t="s">
        <v>4618</v>
      </c>
      <c r="D6910" s="262" t="s">
        <v>12728</v>
      </c>
      <c r="E6910" s="257">
        <v>122</v>
      </c>
      <c r="F6910" s="258">
        <v>206</v>
      </c>
      <c r="G6910" s="258">
        <v>822</v>
      </c>
      <c r="H6910" s="258">
        <v>451</v>
      </c>
      <c r="I6910" s="258">
        <v>105</v>
      </c>
      <c r="J6910" s="258">
        <v>47</v>
      </c>
      <c r="K6910" s="259">
        <v>14</v>
      </c>
      <c r="L6910" s="257">
        <v>134</v>
      </c>
      <c r="M6910" s="258">
        <v>222</v>
      </c>
      <c r="N6910" s="258">
        <v>949</v>
      </c>
      <c r="O6910" s="258">
        <v>513</v>
      </c>
      <c r="P6910" s="258">
        <v>121</v>
      </c>
      <c r="Q6910" s="258">
        <v>79</v>
      </c>
      <c r="R6910" s="259">
        <v>31</v>
      </c>
      <c r="S6910" s="267">
        <v>3816</v>
      </c>
      <c r="T6910" s="90"/>
      <c r="U6910" s="260">
        <v>2</v>
      </c>
      <c r="V6910" s="273">
        <v>85.458269886695405</v>
      </c>
      <c r="W6910" s="273">
        <v>94.113642314741995</v>
      </c>
      <c r="X6910" s="274">
        <v>1.3185002589999999</v>
      </c>
      <c r="Z6910" s="257">
        <v>9139.32</v>
      </c>
      <c r="AA6910" s="258">
        <v>3538.7014976325122</v>
      </c>
      <c r="AB6910" s="276">
        <v>0.92733267757665416</v>
      </c>
      <c r="AC6910" s="92"/>
      <c r="AD6910" s="257">
        <v>353817.89108449104</v>
      </c>
      <c r="AE6910" s="258">
        <v>3587.7101866267717</v>
      </c>
      <c r="AF6910" s="276">
        <v>0.94017562542630284</v>
      </c>
      <c r="AG6910" s="93"/>
      <c r="AH6910" s="257">
        <v>5031.3969883439995</v>
      </c>
      <c r="AI6910" s="258">
        <v>4267.8133943503062</v>
      </c>
      <c r="AJ6910" s="258">
        <v>4032.8704292881471</v>
      </c>
      <c r="AK6910" s="276">
        <v>1.0568318735031832</v>
      </c>
      <c r="AL6910" s="93"/>
      <c r="AM6910" s="257">
        <v>3816.86</v>
      </c>
      <c r="AN6910" s="258">
        <v>3808.4072859586963</v>
      </c>
      <c r="AO6910" s="276">
        <v>0.99801029506255146</v>
      </c>
      <c r="AQ6910" s="280">
        <v>3509.0846247655327</v>
      </c>
      <c r="AR6910" s="281">
        <v>3537.1373029100632</v>
      </c>
    </row>
    <row r="6911" spans="1:44" x14ac:dyDescent="0.2">
      <c r="A6911" s="260" t="s">
        <v>8410</v>
      </c>
      <c r="B6911" s="261" t="s">
        <v>4651</v>
      </c>
      <c r="C6911" s="261" t="s">
        <v>4675</v>
      </c>
      <c r="D6911" s="262" t="s">
        <v>12782</v>
      </c>
      <c r="E6911" s="257">
        <v>184</v>
      </c>
      <c r="F6911" s="258">
        <v>283</v>
      </c>
      <c r="G6911" s="258">
        <v>994</v>
      </c>
      <c r="H6911" s="258">
        <v>487</v>
      </c>
      <c r="I6911" s="258">
        <v>145</v>
      </c>
      <c r="J6911" s="258">
        <v>84</v>
      </c>
      <c r="K6911" s="259">
        <v>15</v>
      </c>
      <c r="L6911" s="257">
        <v>181</v>
      </c>
      <c r="M6911" s="258">
        <v>262</v>
      </c>
      <c r="N6911" s="258">
        <v>1019</v>
      </c>
      <c r="O6911" s="258">
        <v>482</v>
      </c>
      <c r="P6911" s="258">
        <v>160</v>
      </c>
      <c r="Q6911" s="258">
        <v>96</v>
      </c>
      <c r="R6911" s="259">
        <v>28</v>
      </c>
      <c r="S6911" s="267">
        <v>4420</v>
      </c>
      <c r="T6911" s="90"/>
      <c r="U6911" s="260">
        <v>0</v>
      </c>
      <c r="V6911" s="273">
        <v>83.842223493599107</v>
      </c>
      <c r="W6911" s="273">
        <v>96.468142792589205</v>
      </c>
      <c r="X6911" s="274">
        <v>1.3733783079999999</v>
      </c>
      <c r="Z6911" s="257">
        <v>10648.420000000002</v>
      </c>
      <c r="AA6911" s="258">
        <v>4123.0178833239233</v>
      </c>
      <c r="AB6911" s="276">
        <v>0.93280947586514107</v>
      </c>
      <c r="AC6911" s="92"/>
      <c r="AD6911" s="257">
        <v>410419.07415593654</v>
      </c>
      <c r="AE6911" s="258">
        <v>4161.6456664243697</v>
      </c>
      <c r="AF6911" s="276">
        <v>0.94154879330868091</v>
      </c>
      <c r="AG6911" s="93"/>
      <c r="AH6911" s="257">
        <v>6070.3321213599993</v>
      </c>
      <c r="AI6911" s="258">
        <v>5149.0758522360175</v>
      </c>
      <c r="AJ6911" s="258">
        <v>4769.9564090732883</v>
      </c>
      <c r="AK6911" s="276">
        <v>1.0791756581613774</v>
      </c>
      <c r="AL6911" s="93"/>
      <c r="AM6911" s="257">
        <v>4420</v>
      </c>
      <c r="AN6911" s="258">
        <v>4410.2115885668945</v>
      </c>
      <c r="AO6911" s="276">
        <v>0.99778542727757791</v>
      </c>
      <c r="AQ6911" s="280">
        <v>4180.1065043109511</v>
      </c>
      <c r="AR6911" s="281">
        <v>4213.5235332271832</v>
      </c>
    </row>
    <row r="6912" spans="1:44" x14ac:dyDescent="0.2">
      <c r="A6912" s="260" t="s">
        <v>8410</v>
      </c>
      <c r="B6912" s="261" t="s">
        <v>4651</v>
      </c>
      <c r="C6912" s="261" t="s">
        <v>4676</v>
      </c>
      <c r="D6912" s="262" t="s">
        <v>12783</v>
      </c>
      <c r="E6912" s="257">
        <v>278</v>
      </c>
      <c r="F6912" s="258">
        <v>390</v>
      </c>
      <c r="G6912" s="258">
        <v>1724</v>
      </c>
      <c r="H6912" s="258">
        <v>831</v>
      </c>
      <c r="I6912" s="258">
        <v>212</v>
      </c>
      <c r="J6912" s="258">
        <v>141</v>
      </c>
      <c r="K6912" s="259">
        <v>44</v>
      </c>
      <c r="L6912" s="257">
        <v>268</v>
      </c>
      <c r="M6912" s="258">
        <v>342</v>
      </c>
      <c r="N6912" s="258">
        <v>1739</v>
      </c>
      <c r="O6912" s="258">
        <v>803</v>
      </c>
      <c r="P6912" s="258">
        <v>255</v>
      </c>
      <c r="Q6912" s="258">
        <v>151</v>
      </c>
      <c r="R6912" s="259">
        <v>67</v>
      </c>
      <c r="S6912" s="267">
        <v>7245</v>
      </c>
      <c r="T6912" s="90"/>
      <c r="U6912" s="260">
        <v>1</v>
      </c>
      <c r="V6912" s="273">
        <v>100.09922584092701</v>
      </c>
      <c r="W6912" s="273">
        <v>127.67421001793799</v>
      </c>
      <c r="X6912" s="274">
        <v>1.3733783079999999</v>
      </c>
      <c r="Z6912" s="257">
        <v>17550.150000000001</v>
      </c>
      <c r="AA6912" s="258">
        <v>6795.3351112200071</v>
      </c>
      <c r="AB6912" s="276">
        <v>0.93793445289441091</v>
      </c>
      <c r="AC6912" s="92"/>
      <c r="AD6912" s="257">
        <v>757021.78194952582</v>
      </c>
      <c r="AE6912" s="258">
        <v>7676.1939603277297</v>
      </c>
      <c r="AF6912" s="276">
        <v>1.0595160745793968</v>
      </c>
      <c r="AG6912" s="93"/>
      <c r="AH6912" s="257">
        <v>9950.1258414599997</v>
      </c>
      <c r="AI6912" s="258">
        <v>8440.0575903732934</v>
      </c>
      <c r="AJ6912" s="258">
        <v>7818.6276433791809</v>
      </c>
      <c r="AK6912" s="276">
        <v>1.0791756581613776</v>
      </c>
      <c r="AL6912" s="93"/>
      <c r="AM6912" s="257">
        <v>7245.43</v>
      </c>
      <c r="AN6912" s="258">
        <v>7229.3844683597817</v>
      </c>
      <c r="AO6912" s="276">
        <v>0.99784464711660203</v>
      </c>
      <c r="AQ6912" s="280">
        <v>7753.0663671296124</v>
      </c>
      <c r="AR6912" s="281">
        <v>7815.0467120592548</v>
      </c>
    </row>
    <row r="6913" spans="1:44" x14ac:dyDescent="0.2">
      <c r="A6913" s="260" t="s">
        <v>8410</v>
      </c>
      <c r="B6913" s="261" t="s">
        <v>4571</v>
      </c>
      <c r="C6913" s="261" t="s">
        <v>4619</v>
      </c>
      <c r="D6913" s="262" t="s">
        <v>12729</v>
      </c>
      <c r="E6913" s="257">
        <v>51</v>
      </c>
      <c r="F6913" s="258">
        <v>113</v>
      </c>
      <c r="G6913" s="258">
        <v>840</v>
      </c>
      <c r="H6913" s="258">
        <v>299</v>
      </c>
      <c r="I6913" s="258">
        <v>57</v>
      </c>
      <c r="J6913" s="258">
        <v>36</v>
      </c>
      <c r="K6913" s="259">
        <v>6</v>
      </c>
      <c r="L6913" s="257">
        <v>43</v>
      </c>
      <c r="M6913" s="258">
        <v>95</v>
      </c>
      <c r="N6913" s="258">
        <v>801</v>
      </c>
      <c r="O6913" s="258">
        <v>204</v>
      </c>
      <c r="P6913" s="258">
        <v>41</v>
      </c>
      <c r="Q6913" s="258">
        <v>32</v>
      </c>
      <c r="R6913" s="259">
        <v>8</v>
      </c>
      <c r="S6913" s="267">
        <v>2626</v>
      </c>
      <c r="T6913" s="90"/>
      <c r="U6913" s="260">
        <v>0</v>
      </c>
      <c r="V6913" s="273">
        <v>93.109824747596903</v>
      </c>
      <c r="W6913" s="273">
        <v>105.467680608365</v>
      </c>
      <c r="X6913" s="274">
        <v>1.3185002589999999</v>
      </c>
      <c r="Z6913" s="257">
        <v>5460.2599999999993</v>
      </c>
      <c r="AA6913" s="258">
        <v>2114.1868584821295</v>
      </c>
      <c r="AB6913" s="276">
        <v>0.8050978135880158</v>
      </c>
      <c r="AC6913" s="92"/>
      <c r="AD6913" s="257">
        <v>255788.04779218117</v>
      </c>
      <c r="AE6913" s="258">
        <v>2593.6884702708276</v>
      </c>
      <c r="AF6913" s="276">
        <v>0.98769553323336923</v>
      </c>
      <c r="AG6913" s="93"/>
      <c r="AH6913" s="257">
        <v>3462.3816801339999</v>
      </c>
      <c r="AI6913" s="258">
        <v>2936.9177079569977</v>
      </c>
      <c r="AJ6913" s="258">
        <v>2775.2404998193588</v>
      </c>
      <c r="AK6913" s="276">
        <v>1.056831873503183</v>
      </c>
      <c r="AL6913" s="93"/>
      <c r="AM6913" s="257">
        <v>2626</v>
      </c>
      <c r="AN6913" s="258">
        <v>2620.1845320309199</v>
      </c>
      <c r="AO6913" s="276">
        <v>0.99778542727757802</v>
      </c>
      <c r="AQ6913" s="280">
        <v>2201.9604708800689</v>
      </c>
      <c r="AR6913" s="281">
        <v>2219.5636053102353</v>
      </c>
    </row>
    <row r="6914" spans="1:44" x14ac:dyDescent="0.2">
      <c r="A6914" s="260" t="s">
        <v>8410</v>
      </c>
      <c r="B6914" s="261" t="s">
        <v>4571</v>
      </c>
      <c r="C6914" s="261" t="s">
        <v>4620</v>
      </c>
      <c r="D6914" s="262" t="s">
        <v>12730</v>
      </c>
      <c r="E6914" s="257">
        <v>67</v>
      </c>
      <c r="F6914" s="258">
        <v>100</v>
      </c>
      <c r="G6914" s="258">
        <v>795</v>
      </c>
      <c r="H6914" s="258">
        <v>280</v>
      </c>
      <c r="I6914" s="258">
        <v>76</v>
      </c>
      <c r="J6914" s="258">
        <v>40</v>
      </c>
      <c r="K6914" s="259">
        <v>8</v>
      </c>
      <c r="L6914" s="257">
        <v>76</v>
      </c>
      <c r="M6914" s="258">
        <v>129</v>
      </c>
      <c r="N6914" s="258">
        <v>476</v>
      </c>
      <c r="O6914" s="258">
        <v>212</v>
      </c>
      <c r="P6914" s="258">
        <v>72</v>
      </c>
      <c r="Q6914" s="258">
        <v>38</v>
      </c>
      <c r="R6914" s="259">
        <v>17</v>
      </c>
      <c r="S6914" s="267">
        <v>2386</v>
      </c>
      <c r="T6914" s="90"/>
      <c r="U6914" s="260">
        <v>3</v>
      </c>
      <c r="V6914" s="273">
        <v>107.57771951415501</v>
      </c>
      <c r="W6914" s="273">
        <v>110.32090490154999</v>
      </c>
      <c r="X6914" s="274">
        <v>1.3185002589999999</v>
      </c>
      <c r="Z6914" s="257">
        <v>5261.7699999999995</v>
      </c>
      <c r="AA6914" s="258">
        <v>2037.3324688486475</v>
      </c>
      <c r="AB6914" s="276">
        <v>0.85386943371695201</v>
      </c>
      <c r="AC6914" s="92"/>
      <c r="AD6914" s="257">
        <v>244167.25116493157</v>
      </c>
      <c r="AE6914" s="258">
        <v>2475.8536985228229</v>
      </c>
      <c r="AF6914" s="276">
        <v>1.0376587168997582</v>
      </c>
      <c r="AG6914" s="93"/>
      <c r="AH6914" s="257">
        <v>3145.9416179739997</v>
      </c>
      <c r="AI6914" s="258">
        <v>2668.5017712054064</v>
      </c>
      <c r="AJ6914" s="258">
        <v>2521.600850178595</v>
      </c>
      <c r="AK6914" s="276">
        <v>1.0568318735031832</v>
      </c>
      <c r="AL6914" s="93"/>
      <c r="AM6914" s="257">
        <v>2387.29</v>
      </c>
      <c r="AN6914" s="258">
        <v>2382.0031726854891</v>
      </c>
      <c r="AO6914" s="276">
        <v>0.99832488377430384</v>
      </c>
      <c r="AQ6914" s="280">
        <v>2230.4589998106003</v>
      </c>
      <c r="AR6914" s="281">
        <v>2248.2899600543819</v>
      </c>
    </row>
    <row r="6915" spans="1:44" x14ac:dyDescent="0.2">
      <c r="A6915" s="260" t="s">
        <v>8410</v>
      </c>
      <c r="B6915" s="261" t="s">
        <v>4539</v>
      </c>
      <c r="C6915" s="261" t="s">
        <v>4560</v>
      </c>
      <c r="D6915" s="262" t="s">
        <v>12675</v>
      </c>
      <c r="E6915" s="257">
        <v>174</v>
      </c>
      <c r="F6915" s="258">
        <v>373</v>
      </c>
      <c r="G6915" s="258">
        <v>1875</v>
      </c>
      <c r="H6915" s="258">
        <v>722</v>
      </c>
      <c r="I6915" s="258">
        <v>152</v>
      </c>
      <c r="J6915" s="258">
        <v>129</v>
      </c>
      <c r="K6915" s="259">
        <v>44</v>
      </c>
      <c r="L6915" s="257">
        <v>184</v>
      </c>
      <c r="M6915" s="258">
        <v>343</v>
      </c>
      <c r="N6915" s="258">
        <v>1528</v>
      </c>
      <c r="O6915" s="258">
        <v>693</v>
      </c>
      <c r="P6915" s="258">
        <v>226</v>
      </c>
      <c r="Q6915" s="258">
        <v>120</v>
      </c>
      <c r="R6915" s="259">
        <v>39</v>
      </c>
      <c r="S6915" s="267">
        <v>6602</v>
      </c>
      <c r="T6915" s="90"/>
      <c r="U6915" s="260">
        <v>0</v>
      </c>
      <c r="V6915" s="273">
        <v>116.175335437177</v>
      </c>
      <c r="W6915" s="273">
        <v>127.041205877897</v>
      </c>
      <c r="X6915" s="274">
        <v>1.402439024</v>
      </c>
      <c r="Z6915" s="257">
        <v>15048.79</v>
      </c>
      <c r="AA6915" s="258">
        <v>5826.8203444629544</v>
      </c>
      <c r="AB6915" s="276">
        <v>0.88258411761026268</v>
      </c>
      <c r="AC6915" s="92"/>
      <c r="AD6915" s="257">
        <v>716563.02189976594</v>
      </c>
      <c r="AE6915" s="258">
        <v>7265.9425026529989</v>
      </c>
      <c r="AF6915" s="276">
        <v>1.1005668740764918</v>
      </c>
      <c r="AG6915" s="93"/>
      <c r="AH6915" s="257">
        <v>9258.9024364479992</v>
      </c>
      <c r="AI6915" s="258">
        <v>7853.73683030749</v>
      </c>
      <c r="AJ6915" s="258">
        <v>7202.8336785475949</v>
      </c>
      <c r="AK6915" s="276">
        <v>1.0910078277109354</v>
      </c>
      <c r="AL6915" s="93"/>
      <c r="AM6915" s="257">
        <v>6602</v>
      </c>
      <c r="AN6915" s="258">
        <v>6587.3793908865691</v>
      </c>
      <c r="AO6915" s="276">
        <v>0.99778542727757791</v>
      </c>
      <c r="AQ6915" s="280">
        <v>6980.9268630768338</v>
      </c>
      <c r="AR6915" s="281">
        <v>7036.7344925247808</v>
      </c>
    </row>
    <row r="6916" spans="1:44" x14ac:dyDescent="0.2">
      <c r="A6916" s="260" t="s">
        <v>8410</v>
      </c>
      <c r="B6916" s="261" t="s">
        <v>4651</v>
      </c>
      <c r="C6916" s="261" t="s">
        <v>4677</v>
      </c>
      <c r="D6916" s="262" t="s">
        <v>12784</v>
      </c>
      <c r="E6916" s="257">
        <v>123</v>
      </c>
      <c r="F6916" s="258">
        <v>159</v>
      </c>
      <c r="G6916" s="258">
        <v>795</v>
      </c>
      <c r="H6916" s="258">
        <v>452</v>
      </c>
      <c r="I6916" s="258">
        <v>97</v>
      </c>
      <c r="J6916" s="258">
        <v>46</v>
      </c>
      <c r="K6916" s="259">
        <v>12</v>
      </c>
      <c r="L6916" s="257">
        <v>109</v>
      </c>
      <c r="M6916" s="258">
        <v>152</v>
      </c>
      <c r="N6916" s="258">
        <v>904</v>
      </c>
      <c r="O6916" s="258">
        <v>365</v>
      </c>
      <c r="P6916" s="258">
        <v>83</v>
      </c>
      <c r="Q6916" s="258">
        <v>46</v>
      </c>
      <c r="R6916" s="259">
        <v>34</v>
      </c>
      <c r="S6916" s="267">
        <v>3377</v>
      </c>
      <c r="T6916" s="90"/>
      <c r="U6916" s="260">
        <v>16</v>
      </c>
      <c r="V6916" s="273">
        <v>80.378896239994006</v>
      </c>
      <c r="W6916" s="273">
        <v>86.163706335109495</v>
      </c>
      <c r="X6916" s="274">
        <v>1.3733783079999999</v>
      </c>
      <c r="Z6916" s="257">
        <v>7876.88</v>
      </c>
      <c r="AA6916" s="258">
        <v>3049.8906978496848</v>
      </c>
      <c r="AB6916" s="276">
        <v>0.90313612610295668</v>
      </c>
      <c r="AC6916" s="92"/>
      <c r="AD6916" s="257">
        <v>302278.20078002044</v>
      </c>
      <c r="AE6916" s="258">
        <v>3065.0981972947166</v>
      </c>
      <c r="AF6916" s="276">
        <v>0.90763938326760929</v>
      </c>
      <c r="AG6916" s="93"/>
      <c r="AH6916" s="257">
        <v>4637.898546116</v>
      </c>
      <c r="AI6916" s="258">
        <v>3934.0337450228581</v>
      </c>
      <c r="AJ6916" s="258">
        <v>3644.3761976109718</v>
      </c>
      <c r="AK6916" s="276">
        <v>1.0791756581613774</v>
      </c>
      <c r="AL6916" s="93"/>
      <c r="AM6916" s="257">
        <v>3383.88</v>
      </c>
      <c r="AN6916" s="258">
        <v>3376.3861516560501</v>
      </c>
      <c r="AO6916" s="276">
        <v>0.99981822672669529</v>
      </c>
      <c r="AQ6916" s="280">
        <v>2986.8320162229784</v>
      </c>
      <c r="AR6916" s="281">
        <v>3010.7096499031527</v>
      </c>
    </row>
    <row r="6917" spans="1:44" x14ac:dyDescent="0.2">
      <c r="A6917" s="260" t="s">
        <v>8410</v>
      </c>
      <c r="B6917" s="261" t="s">
        <v>4571</v>
      </c>
      <c r="C6917" s="261" t="s">
        <v>4621</v>
      </c>
      <c r="D6917" s="262" t="s">
        <v>12731</v>
      </c>
      <c r="E6917" s="257">
        <v>370</v>
      </c>
      <c r="F6917" s="258">
        <v>588</v>
      </c>
      <c r="G6917" s="258">
        <v>1776</v>
      </c>
      <c r="H6917" s="258">
        <v>992</v>
      </c>
      <c r="I6917" s="258">
        <v>209</v>
      </c>
      <c r="J6917" s="258">
        <v>120</v>
      </c>
      <c r="K6917" s="259">
        <v>37</v>
      </c>
      <c r="L6917" s="257">
        <v>318</v>
      </c>
      <c r="M6917" s="258">
        <v>562</v>
      </c>
      <c r="N6917" s="258">
        <v>1998</v>
      </c>
      <c r="O6917" s="258">
        <v>1057</v>
      </c>
      <c r="P6917" s="258">
        <v>234</v>
      </c>
      <c r="Q6917" s="258">
        <v>146</v>
      </c>
      <c r="R6917" s="259">
        <v>66</v>
      </c>
      <c r="S6917" s="267">
        <v>8473</v>
      </c>
      <c r="T6917" s="90"/>
      <c r="U6917" s="260">
        <v>34</v>
      </c>
      <c r="V6917" s="273">
        <v>89.592477914413493</v>
      </c>
      <c r="W6917" s="273">
        <v>104.91833844701399</v>
      </c>
      <c r="X6917" s="274">
        <v>1.318526611</v>
      </c>
      <c r="Z6917" s="257">
        <v>20023.139999999996</v>
      </c>
      <c r="AA6917" s="258">
        <v>7752.8651480969529</v>
      </c>
      <c r="AB6917" s="276">
        <v>0.91500827901533732</v>
      </c>
      <c r="AC6917" s="92"/>
      <c r="AD6917" s="257">
        <v>816435.75383525714</v>
      </c>
      <c r="AE6917" s="258">
        <v>8278.6510930324548</v>
      </c>
      <c r="AF6917" s="276">
        <v>0.97706256261447599</v>
      </c>
      <c r="AG6917" s="93"/>
      <c r="AH6917" s="257">
        <v>11171.875975003</v>
      </c>
      <c r="AI6917" s="258">
        <v>9476.3903616818552</v>
      </c>
      <c r="AJ6917" s="258">
        <v>8954.6273736072908</v>
      </c>
      <c r="AK6917" s="276">
        <v>1.056842602809783</v>
      </c>
      <c r="AL6917" s="93"/>
      <c r="AM6917" s="257">
        <v>8487.6200000000008</v>
      </c>
      <c r="AN6917" s="258">
        <v>8468.8235482697164</v>
      </c>
      <c r="AO6917" s="276">
        <v>0.99950708701401114</v>
      </c>
      <c r="AQ6917" s="280">
        <v>8001.6728810321938</v>
      </c>
      <c r="AR6917" s="281">
        <v>8065.6406612234214</v>
      </c>
    </row>
    <row r="6918" spans="1:44" x14ac:dyDescent="0.2">
      <c r="A6918" s="260" t="s">
        <v>8410</v>
      </c>
      <c r="B6918" s="261" t="s">
        <v>4571</v>
      </c>
      <c r="C6918" s="261" t="s">
        <v>4622</v>
      </c>
      <c r="D6918" s="262" t="s">
        <v>12732</v>
      </c>
      <c r="E6918" s="257">
        <v>108</v>
      </c>
      <c r="F6918" s="258">
        <v>233</v>
      </c>
      <c r="G6918" s="258">
        <v>880</v>
      </c>
      <c r="H6918" s="258">
        <v>331</v>
      </c>
      <c r="I6918" s="258">
        <v>81</v>
      </c>
      <c r="J6918" s="258">
        <v>43</v>
      </c>
      <c r="K6918" s="259">
        <v>13</v>
      </c>
      <c r="L6918" s="257">
        <v>106</v>
      </c>
      <c r="M6918" s="258">
        <v>221</v>
      </c>
      <c r="N6918" s="258">
        <v>907</v>
      </c>
      <c r="O6918" s="258">
        <v>285</v>
      </c>
      <c r="P6918" s="258">
        <v>69</v>
      </c>
      <c r="Q6918" s="258">
        <v>53</v>
      </c>
      <c r="R6918" s="259">
        <v>27</v>
      </c>
      <c r="S6918" s="267">
        <v>3357</v>
      </c>
      <c r="T6918" s="90"/>
      <c r="U6918" s="260">
        <v>0</v>
      </c>
      <c r="V6918" s="273">
        <v>102.636498865183</v>
      </c>
      <c r="W6918" s="273">
        <v>106.24918130395901</v>
      </c>
      <c r="X6918" s="274">
        <v>1.318507538</v>
      </c>
      <c r="Z6918" s="257">
        <v>7368.5700000000006</v>
      </c>
      <c r="AA6918" s="258">
        <v>2853.0754688981237</v>
      </c>
      <c r="AB6918" s="276">
        <v>0.84988843279658144</v>
      </c>
      <c r="AC6918" s="92"/>
      <c r="AD6918" s="257">
        <v>335964.79292287154</v>
      </c>
      <c r="AE6918" s="258">
        <v>3406.6799341967317</v>
      </c>
      <c r="AF6918" s="276">
        <v>1.0147989080121333</v>
      </c>
      <c r="AG6918" s="93"/>
      <c r="AH6918" s="257">
        <v>4426.2298050660002</v>
      </c>
      <c r="AI6918" s="258">
        <v>3754.488642477535</v>
      </c>
      <c r="AJ6918" s="258">
        <v>3547.7945483892167</v>
      </c>
      <c r="AK6918" s="276">
        <v>1.0568348371728378</v>
      </c>
      <c r="AL6918" s="93"/>
      <c r="AM6918" s="257">
        <v>3357</v>
      </c>
      <c r="AN6918" s="258">
        <v>3349.565679370829</v>
      </c>
      <c r="AO6918" s="276">
        <v>0.99778542727757791</v>
      </c>
      <c r="AQ6918" s="280">
        <v>3053.0753893340375</v>
      </c>
      <c r="AR6918" s="281">
        <v>3077.4825924671618</v>
      </c>
    </row>
    <row r="6919" spans="1:44" x14ac:dyDescent="0.2">
      <c r="A6919" s="260" t="s">
        <v>8410</v>
      </c>
      <c r="B6919" s="261" t="s">
        <v>4571</v>
      </c>
      <c r="C6919" s="261" t="s">
        <v>4623</v>
      </c>
      <c r="D6919" s="262" t="s">
        <v>12733</v>
      </c>
      <c r="E6919" s="257">
        <v>265</v>
      </c>
      <c r="F6919" s="258">
        <v>418</v>
      </c>
      <c r="G6919" s="258">
        <v>2401</v>
      </c>
      <c r="H6919" s="258">
        <v>861</v>
      </c>
      <c r="I6919" s="258">
        <v>154</v>
      </c>
      <c r="J6919" s="258">
        <v>74</v>
      </c>
      <c r="K6919" s="259">
        <v>19</v>
      </c>
      <c r="L6919" s="257">
        <v>247</v>
      </c>
      <c r="M6919" s="258">
        <v>405</v>
      </c>
      <c r="N6919" s="258">
        <v>1684</v>
      </c>
      <c r="O6919" s="258">
        <v>643</v>
      </c>
      <c r="P6919" s="258">
        <v>168</v>
      </c>
      <c r="Q6919" s="258">
        <v>69</v>
      </c>
      <c r="R6919" s="259">
        <v>30</v>
      </c>
      <c r="S6919" s="267">
        <v>7438</v>
      </c>
      <c r="T6919" s="90"/>
      <c r="U6919" s="260">
        <v>3</v>
      </c>
      <c r="V6919" s="273">
        <v>114.587311348081</v>
      </c>
      <c r="W6919" s="273">
        <v>124.896880881957</v>
      </c>
      <c r="X6919" s="274">
        <v>1.3185002589999999</v>
      </c>
      <c r="Z6919" s="257">
        <v>15610.710000000001</v>
      </c>
      <c r="AA6919" s="258">
        <v>6044.3931119718791</v>
      </c>
      <c r="AB6919" s="276">
        <v>0.81263687980261889</v>
      </c>
      <c r="AC6919" s="92"/>
      <c r="AD6919" s="257">
        <v>800439.34263490397</v>
      </c>
      <c r="AE6919" s="258">
        <v>8116.4476294453834</v>
      </c>
      <c r="AF6919" s="276">
        <v>1.0912137173225844</v>
      </c>
      <c r="AG6919" s="93"/>
      <c r="AH6919" s="257">
        <v>9807.0049264419995</v>
      </c>
      <c r="AI6919" s="258">
        <v>8318.6572398264088</v>
      </c>
      <c r="AJ6919" s="258">
        <v>7860.7154751166763</v>
      </c>
      <c r="AK6919" s="276">
        <v>1.0568318735031832</v>
      </c>
      <c r="AL6919" s="93"/>
      <c r="AM6919" s="257">
        <v>7439.29</v>
      </c>
      <c r="AN6919" s="258">
        <v>7422.815151291813</v>
      </c>
      <c r="AO6919" s="276">
        <v>0.99795847691473694</v>
      </c>
      <c r="AQ6919" s="280">
        <v>6956.3414833678125</v>
      </c>
      <c r="AR6919" s="281">
        <v>7011.9525698942316</v>
      </c>
    </row>
    <row r="6920" spans="1:44" x14ac:dyDescent="0.2">
      <c r="A6920" s="260" t="s">
        <v>8410</v>
      </c>
      <c r="B6920" s="261" t="s">
        <v>4571</v>
      </c>
      <c r="C6920" s="261" t="s">
        <v>4624</v>
      </c>
      <c r="D6920" s="262" t="s">
        <v>12734</v>
      </c>
      <c r="E6920" s="257">
        <v>169</v>
      </c>
      <c r="F6920" s="258">
        <v>242</v>
      </c>
      <c r="G6920" s="258">
        <v>1179</v>
      </c>
      <c r="H6920" s="258">
        <v>475</v>
      </c>
      <c r="I6920" s="258">
        <v>124</v>
      </c>
      <c r="J6920" s="258">
        <v>71</v>
      </c>
      <c r="K6920" s="259">
        <v>22</v>
      </c>
      <c r="L6920" s="257">
        <v>204</v>
      </c>
      <c r="M6920" s="258">
        <v>247</v>
      </c>
      <c r="N6920" s="258">
        <v>1284</v>
      </c>
      <c r="O6920" s="258">
        <v>384</v>
      </c>
      <c r="P6920" s="258">
        <v>115</v>
      </c>
      <c r="Q6920" s="258">
        <v>100</v>
      </c>
      <c r="R6920" s="259">
        <v>27</v>
      </c>
      <c r="S6920" s="267">
        <v>4643</v>
      </c>
      <c r="T6920" s="90"/>
      <c r="U6920" s="260">
        <v>4</v>
      </c>
      <c r="V6920" s="273">
        <v>98.961661867404601</v>
      </c>
      <c r="W6920" s="273">
        <v>107.69480939048</v>
      </c>
      <c r="X6920" s="274">
        <v>1.3185002589999999</v>
      </c>
      <c r="Z6920" s="257">
        <v>10709.35</v>
      </c>
      <c r="AA6920" s="258">
        <v>4146.6096912757994</v>
      </c>
      <c r="AB6920" s="276">
        <v>0.89308845386082258</v>
      </c>
      <c r="AC6920" s="92"/>
      <c r="AD6920" s="257">
        <v>461799.56373855105</v>
      </c>
      <c r="AE6920" s="258">
        <v>4682.6433618896835</v>
      </c>
      <c r="AF6920" s="276">
        <v>1.0085383075360077</v>
      </c>
      <c r="AG6920" s="93"/>
      <c r="AH6920" s="257">
        <v>6121.7967025369999</v>
      </c>
      <c r="AI6920" s="258">
        <v>5192.7299764068321</v>
      </c>
      <c r="AJ6920" s="258">
        <v>4906.8703886752792</v>
      </c>
      <c r="AK6920" s="276">
        <v>1.0568318735031832</v>
      </c>
      <c r="AL6920" s="93"/>
      <c r="AM6920" s="257">
        <v>4644.72</v>
      </c>
      <c r="AN6920" s="258">
        <v>4634.4339297847118</v>
      </c>
      <c r="AO6920" s="276">
        <v>0.99815505702879859</v>
      </c>
      <c r="AQ6920" s="280">
        <v>4411.5323821563179</v>
      </c>
      <c r="AR6920" s="281">
        <v>4446.7994991609621</v>
      </c>
    </row>
    <row r="6921" spans="1:44" x14ac:dyDescent="0.2">
      <c r="A6921" s="260" t="s">
        <v>8410</v>
      </c>
      <c r="B6921" s="261" t="s">
        <v>4539</v>
      </c>
      <c r="C6921" s="261" t="s">
        <v>4561</v>
      </c>
      <c r="D6921" s="262" t="s">
        <v>9210</v>
      </c>
      <c r="E6921" s="257">
        <v>363</v>
      </c>
      <c r="F6921" s="258">
        <v>570</v>
      </c>
      <c r="G6921" s="258">
        <v>1697</v>
      </c>
      <c r="H6921" s="258">
        <v>935</v>
      </c>
      <c r="I6921" s="258">
        <v>157</v>
      </c>
      <c r="J6921" s="258">
        <v>102</v>
      </c>
      <c r="K6921" s="259">
        <v>33</v>
      </c>
      <c r="L6921" s="257">
        <v>358</v>
      </c>
      <c r="M6921" s="258">
        <v>618</v>
      </c>
      <c r="N6921" s="258">
        <v>2158</v>
      </c>
      <c r="O6921" s="258">
        <v>1017</v>
      </c>
      <c r="P6921" s="258">
        <v>232</v>
      </c>
      <c r="Q6921" s="258">
        <v>139</v>
      </c>
      <c r="R6921" s="259">
        <v>55</v>
      </c>
      <c r="S6921" s="267">
        <v>8434</v>
      </c>
      <c r="T6921" s="90"/>
      <c r="U6921" s="260">
        <v>14</v>
      </c>
      <c r="V6921" s="273">
        <v>96.973055869713207</v>
      </c>
      <c r="W6921" s="273">
        <v>111.01362720701501</v>
      </c>
      <c r="X6921" s="274">
        <v>1.402439024</v>
      </c>
      <c r="Z6921" s="257">
        <v>19716.879999999997</v>
      </c>
      <c r="AA6921" s="258">
        <v>7634.2827239488843</v>
      </c>
      <c r="AB6921" s="276">
        <v>0.90517936020261847</v>
      </c>
      <c r="AC6921" s="92"/>
      <c r="AD6921" s="257">
        <v>841105.10790764005</v>
      </c>
      <c r="AE6921" s="258">
        <v>8528.7981181919458</v>
      </c>
      <c r="AF6921" s="276">
        <v>1.0112399950429152</v>
      </c>
      <c r="AG6921" s="93"/>
      <c r="AH6921" s="257">
        <v>11828.170728416</v>
      </c>
      <c r="AI6921" s="258">
        <v>10033.083372737561</v>
      </c>
      <c r="AJ6921" s="258">
        <v>9201.5600189140296</v>
      </c>
      <c r="AK6921" s="276">
        <v>1.0910078277109354</v>
      </c>
      <c r="AL6921" s="93"/>
      <c r="AM6921" s="257">
        <v>8440.02</v>
      </c>
      <c r="AN6921" s="258">
        <v>8421.3289619313036</v>
      </c>
      <c r="AO6921" s="276">
        <v>0.99849762413223897</v>
      </c>
      <c r="AQ6921" s="280">
        <v>8410.0267963290044</v>
      </c>
      <c r="AR6921" s="281">
        <v>8477.2590805661112</v>
      </c>
    </row>
    <row r="6922" spans="1:44" x14ac:dyDescent="0.2">
      <c r="A6922" s="260" t="s">
        <v>8410</v>
      </c>
      <c r="B6922" s="261" t="s">
        <v>4571</v>
      </c>
      <c r="C6922" s="261" t="s">
        <v>4625</v>
      </c>
      <c r="D6922" s="262" t="s">
        <v>12735</v>
      </c>
      <c r="E6922" s="257">
        <v>70</v>
      </c>
      <c r="F6922" s="258">
        <v>88</v>
      </c>
      <c r="G6922" s="258">
        <v>745</v>
      </c>
      <c r="H6922" s="258">
        <v>397</v>
      </c>
      <c r="I6922" s="258">
        <v>114</v>
      </c>
      <c r="J6922" s="258">
        <v>73</v>
      </c>
      <c r="K6922" s="259">
        <v>12</v>
      </c>
      <c r="L6922" s="257">
        <v>64</v>
      </c>
      <c r="M6922" s="258">
        <v>92</v>
      </c>
      <c r="N6922" s="258">
        <v>678</v>
      </c>
      <c r="O6922" s="258">
        <v>214</v>
      </c>
      <c r="P6922" s="258">
        <v>84</v>
      </c>
      <c r="Q6922" s="258">
        <v>59</v>
      </c>
      <c r="R6922" s="259">
        <v>14</v>
      </c>
      <c r="S6922" s="267">
        <v>2704</v>
      </c>
      <c r="T6922" s="90"/>
      <c r="U6922" s="260">
        <v>0</v>
      </c>
      <c r="V6922" s="273">
        <v>96.885295875773906</v>
      </c>
      <c r="W6922" s="273">
        <v>117.533062430735</v>
      </c>
      <c r="X6922" s="274">
        <v>1.3185002589999999</v>
      </c>
      <c r="Z6922" s="257">
        <v>6381.5999999999995</v>
      </c>
      <c r="AA6922" s="258">
        <v>2470.9253508238726</v>
      </c>
      <c r="AB6922" s="276">
        <v>0.91380375400291147</v>
      </c>
      <c r="AC6922" s="92"/>
      <c r="AD6922" s="257">
        <v>273776.00586497603</v>
      </c>
      <c r="AE6922" s="258">
        <v>2776.0862009694442</v>
      </c>
      <c r="AF6922" s="276">
        <v>1.0266590979916583</v>
      </c>
      <c r="AG6922" s="93"/>
      <c r="AH6922" s="257">
        <v>3565.2247003359998</v>
      </c>
      <c r="AI6922" s="258">
        <v>3024.1528874012652</v>
      </c>
      <c r="AJ6922" s="258">
        <v>2857.6733859526075</v>
      </c>
      <c r="AK6922" s="276">
        <v>1.0568318735031832</v>
      </c>
      <c r="AL6922" s="93"/>
      <c r="AM6922" s="257">
        <v>2704</v>
      </c>
      <c r="AN6922" s="258">
        <v>2698.0117953585709</v>
      </c>
      <c r="AO6922" s="276">
        <v>0.99778542727757802</v>
      </c>
      <c r="AQ6922" s="280">
        <v>2675.031773698804</v>
      </c>
      <c r="AR6922" s="281">
        <v>2696.416782439931</v>
      </c>
    </row>
    <row r="6923" spans="1:44" x14ac:dyDescent="0.2">
      <c r="A6923" s="260" t="s">
        <v>8410</v>
      </c>
      <c r="B6923" s="261" t="s">
        <v>4571</v>
      </c>
      <c r="C6923" s="261" t="s">
        <v>4626</v>
      </c>
      <c r="D6923" s="262" t="s">
        <v>12736</v>
      </c>
      <c r="E6923" s="257">
        <v>270</v>
      </c>
      <c r="F6923" s="258">
        <v>425</v>
      </c>
      <c r="G6923" s="258">
        <v>1410</v>
      </c>
      <c r="H6923" s="258">
        <v>501</v>
      </c>
      <c r="I6923" s="258">
        <v>86</v>
      </c>
      <c r="J6923" s="258">
        <v>58</v>
      </c>
      <c r="K6923" s="259">
        <v>10</v>
      </c>
      <c r="L6923" s="257">
        <v>239</v>
      </c>
      <c r="M6923" s="258">
        <v>403</v>
      </c>
      <c r="N6923" s="258">
        <v>1225</v>
      </c>
      <c r="O6923" s="258">
        <v>401</v>
      </c>
      <c r="P6923" s="258">
        <v>118</v>
      </c>
      <c r="Q6923" s="258">
        <v>80</v>
      </c>
      <c r="R6923" s="259">
        <v>21</v>
      </c>
      <c r="S6923" s="267">
        <v>5247</v>
      </c>
      <c r="T6923" s="90"/>
      <c r="U6923" s="260">
        <v>1</v>
      </c>
      <c r="V6923" s="273">
        <v>95.180713102053105</v>
      </c>
      <c r="W6923" s="273">
        <v>93.956413687631397</v>
      </c>
      <c r="X6923" s="274">
        <v>1.3185002589999999</v>
      </c>
      <c r="Z6923" s="257">
        <v>11335.58</v>
      </c>
      <c r="AA6923" s="258">
        <v>4389.0829867575649</v>
      </c>
      <c r="AB6923" s="276">
        <v>0.83649380346056124</v>
      </c>
      <c r="AC6923" s="92"/>
      <c r="AD6923" s="257">
        <v>499626.49549805123</v>
      </c>
      <c r="AE6923" s="258">
        <v>5066.2081047194533</v>
      </c>
      <c r="AF6923" s="276">
        <v>0.96554375923755542</v>
      </c>
      <c r="AG6923" s="93"/>
      <c r="AH6923" s="257">
        <v>6918.1708589729997</v>
      </c>
      <c r="AI6923" s="258">
        <v>5868.2434172316707</v>
      </c>
      <c r="AJ6923" s="258">
        <v>5545.1968402712018</v>
      </c>
      <c r="AK6923" s="276">
        <v>1.0568318735031832</v>
      </c>
      <c r="AL6923" s="93"/>
      <c r="AM6923" s="257">
        <v>5247.43</v>
      </c>
      <c r="AN6923" s="258">
        <v>5235.8091846591806</v>
      </c>
      <c r="AO6923" s="276">
        <v>0.99786719738120466</v>
      </c>
      <c r="AQ6923" s="280">
        <v>4469.1445614890581</v>
      </c>
      <c r="AR6923" s="281">
        <v>4504.8722475870272</v>
      </c>
    </row>
    <row r="6924" spans="1:44" x14ac:dyDescent="0.2">
      <c r="A6924" s="260" t="s">
        <v>8410</v>
      </c>
      <c r="B6924" s="261" t="s">
        <v>4539</v>
      </c>
      <c r="C6924" s="261" t="s">
        <v>4562</v>
      </c>
      <c r="D6924" s="262" t="s">
        <v>12676</v>
      </c>
      <c r="E6924" s="257">
        <v>27</v>
      </c>
      <c r="F6924" s="258">
        <v>55</v>
      </c>
      <c r="G6924" s="258">
        <v>739</v>
      </c>
      <c r="H6924" s="258">
        <v>259</v>
      </c>
      <c r="I6924" s="258">
        <v>79</v>
      </c>
      <c r="J6924" s="258">
        <v>38</v>
      </c>
      <c r="K6924" s="259">
        <v>8</v>
      </c>
      <c r="L6924" s="257">
        <v>29</v>
      </c>
      <c r="M6924" s="258">
        <v>54</v>
      </c>
      <c r="N6924" s="258">
        <v>588</v>
      </c>
      <c r="O6924" s="258">
        <v>162</v>
      </c>
      <c r="P6924" s="258">
        <v>82</v>
      </c>
      <c r="Q6924" s="258">
        <v>44</v>
      </c>
      <c r="R6924" s="259">
        <v>6</v>
      </c>
      <c r="S6924" s="267">
        <v>2170</v>
      </c>
      <c r="T6924" s="90"/>
      <c r="U6924" s="260">
        <v>0</v>
      </c>
      <c r="V6924" s="273">
        <v>96.238515475016101</v>
      </c>
      <c r="W6924" s="273">
        <v>113.69709543568401</v>
      </c>
      <c r="X6924" s="274">
        <v>1.402439024</v>
      </c>
      <c r="Z6924" s="257">
        <v>4799.29</v>
      </c>
      <c r="AA6924" s="258">
        <v>1858.2623992345971</v>
      </c>
      <c r="AB6924" s="276">
        <v>0.85634211946294791</v>
      </c>
      <c r="AC6924" s="92"/>
      <c r="AD6924" s="257">
        <v>217371.965410687</v>
      </c>
      <c r="AE6924" s="258">
        <v>2204.1497455106733</v>
      </c>
      <c r="AF6924" s="276">
        <v>1.0157372099127526</v>
      </c>
      <c r="AG6924" s="93"/>
      <c r="AH6924" s="257">
        <v>3043.2926820799998</v>
      </c>
      <c r="AI6924" s="258">
        <v>2581.4312211098536</v>
      </c>
      <c r="AJ6924" s="258">
        <v>2367.4869861327297</v>
      </c>
      <c r="AK6924" s="276">
        <v>1.0910078277109354</v>
      </c>
      <c r="AL6924" s="93"/>
      <c r="AM6924" s="257">
        <v>2170</v>
      </c>
      <c r="AN6924" s="258">
        <v>2165.1943771923438</v>
      </c>
      <c r="AO6924" s="276">
        <v>0.9977854272775778</v>
      </c>
      <c r="AQ6924" s="280">
        <v>2054.723675207139</v>
      </c>
      <c r="AR6924" s="281">
        <v>2071.1497543987698</v>
      </c>
    </row>
    <row r="6925" spans="1:44" x14ac:dyDescent="0.2">
      <c r="A6925" s="260" t="s">
        <v>8410</v>
      </c>
      <c r="B6925" s="261" t="s">
        <v>4571</v>
      </c>
      <c r="C6925" s="261" t="s">
        <v>4627</v>
      </c>
      <c r="D6925" s="262" t="s">
        <v>12737</v>
      </c>
      <c r="E6925" s="257">
        <v>123</v>
      </c>
      <c r="F6925" s="258">
        <v>220</v>
      </c>
      <c r="G6925" s="258">
        <v>1096</v>
      </c>
      <c r="H6925" s="258">
        <v>445</v>
      </c>
      <c r="I6925" s="258">
        <v>131</v>
      </c>
      <c r="J6925" s="258">
        <v>59</v>
      </c>
      <c r="K6925" s="259">
        <v>14</v>
      </c>
      <c r="L6925" s="257">
        <v>105</v>
      </c>
      <c r="M6925" s="258">
        <v>209</v>
      </c>
      <c r="N6925" s="258">
        <v>758</v>
      </c>
      <c r="O6925" s="258">
        <v>368</v>
      </c>
      <c r="P6925" s="258">
        <v>104</v>
      </c>
      <c r="Q6925" s="258">
        <v>42</v>
      </c>
      <c r="R6925" s="259">
        <v>10</v>
      </c>
      <c r="S6925" s="267">
        <v>3684</v>
      </c>
      <c r="T6925" s="90"/>
      <c r="U6925" s="260">
        <v>1</v>
      </c>
      <c r="V6925" s="273">
        <v>117.33469027797101</v>
      </c>
      <c r="W6925" s="273">
        <v>128.711376595166</v>
      </c>
      <c r="X6925" s="274">
        <v>1.3185002589999999</v>
      </c>
      <c r="Z6925" s="257">
        <v>8110.8200000000006</v>
      </c>
      <c r="AA6925" s="258">
        <v>3140.4711598923918</v>
      </c>
      <c r="AB6925" s="276">
        <v>0.85246231267437345</v>
      </c>
      <c r="AC6925" s="92"/>
      <c r="AD6925" s="257">
        <v>402423.43423020525</v>
      </c>
      <c r="AE6925" s="258">
        <v>4080.5699505462953</v>
      </c>
      <c r="AF6925" s="276">
        <v>1.1076465663806447</v>
      </c>
      <c r="AG6925" s="93"/>
      <c r="AH6925" s="257">
        <v>4857.3549541559996</v>
      </c>
      <c r="AI6925" s="258">
        <v>4120.1846291369302</v>
      </c>
      <c r="AJ6925" s="258">
        <v>3893.3686219857263</v>
      </c>
      <c r="AK6925" s="276">
        <v>1.056831873503183</v>
      </c>
      <c r="AL6925" s="93"/>
      <c r="AM6925" s="257">
        <v>3684.43</v>
      </c>
      <c r="AN6925" s="258">
        <v>3676.2705618243263</v>
      </c>
      <c r="AO6925" s="276">
        <v>0.9979018897460169</v>
      </c>
      <c r="AQ6925" s="280">
        <v>3668.5104707730143</v>
      </c>
      <c r="AR6925" s="281">
        <v>3697.8376470913431</v>
      </c>
    </row>
    <row r="6926" spans="1:44" x14ac:dyDescent="0.2">
      <c r="A6926" s="260" t="s">
        <v>8410</v>
      </c>
      <c r="B6926" s="261" t="s">
        <v>4571</v>
      </c>
      <c r="C6926" s="261" t="s">
        <v>4628</v>
      </c>
      <c r="D6926" s="262" t="s">
        <v>12738</v>
      </c>
      <c r="E6926" s="257">
        <v>364</v>
      </c>
      <c r="F6926" s="258">
        <v>448</v>
      </c>
      <c r="G6926" s="258">
        <v>2604</v>
      </c>
      <c r="H6926" s="258">
        <v>797</v>
      </c>
      <c r="I6926" s="258">
        <v>217</v>
      </c>
      <c r="J6926" s="258">
        <v>108</v>
      </c>
      <c r="K6926" s="259">
        <v>39</v>
      </c>
      <c r="L6926" s="257">
        <v>339</v>
      </c>
      <c r="M6926" s="258">
        <v>414</v>
      </c>
      <c r="N6926" s="258">
        <v>2577</v>
      </c>
      <c r="O6926" s="258">
        <v>842</v>
      </c>
      <c r="P6926" s="258">
        <v>213</v>
      </c>
      <c r="Q6926" s="258">
        <v>141</v>
      </c>
      <c r="R6926" s="259">
        <v>72</v>
      </c>
      <c r="S6926" s="267">
        <v>9175</v>
      </c>
      <c r="T6926" s="90"/>
      <c r="U6926" s="260">
        <v>2</v>
      </c>
      <c r="V6926" s="273">
        <v>85.107952174409505</v>
      </c>
      <c r="W6926" s="273">
        <v>86.893028322440003</v>
      </c>
      <c r="X6926" s="274">
        <v>1.318526611</v>
      </c>
      <c r="Z6926" s="257">
        <v>20633.719999999998</v>
      </c>
      <c r="AA6926" s="258">
        <v>7989.2788375644914</v>
      </c>
      <c r="AB6926" s="276">
        <v>0.87076608583809167</v>
      </c>
      <c r="AC6926" s="92"/>
      <c r="AD6926" s="257">
        <v>834177.55950550584</v>
      </c>
      <c r="AE6926" s="258">
        <v>8458.5528406156591</v>
      </c>
      <c r="AF6926" s="276">
        <v>0.92191311614339611</v>
      </c>
      <c r="AG6926" s="93"/>
      <c r="AH6926" s="257">
        <v>12097.481655924999</v>
      </c>
      <c r="AI6926" s="258">
        <v>10261.522668291162</v>
      </c>
      <c r="AJ6926" s="258">
        <v>9696.5308807797574</v>
      </c>
      <c r="AK6926" s="276">
        <v>1.0568426028097828</v>
      </c>
      <c r="AL6926" s="93"/>
      <c r="AM6926" s="257">
        <v>9175.86</v>
      </c>
      <c r="AN6926" s="258">
        <v>9155.5393907392372</v>
      </c>
      <c r="AO6926" s="276">
        <v>0.99787895266912663</v>
      </c>
      <c r="AQ6926" s="280">
        <v>7767.5802217126447</v>
      </c>
      <c r="AR6926" s="281">
        <v>7829.6765947620943</v>
      </c>
    </row>
    <row r="6927" spans="1:44" x14ac:dyDescent="0.2">
      <c r="A6927" s="260" t="s">
        <v>8410</v>
      </c>
      <c r="B6927" s="261" t="s">
        <v>4651</v>
      </c>
      <c r="C6927" s="261" t="s">
        <v>4678</v>
      </c>
      <c r="D6927" s="262" t="s">
        <v>12785</v>
      </c>
      <c r="E6927" s="257">
        <v>111</v>
      </c>
      <c r="F6927" s="258">
        <v>158</v>
      </c>
      <c r="G6927" s="258">
        <v>1151</v>
      </c>
      <c r="H6927" s="258">
        <v>539</v>
      </c>
      <c r="I6927" s="258">
        <v>151</v>
      </c>
      <c r="J6927" s="258">
        <v>105</v>
      </c>
      <c r="K6927" s="259">
        <v>31</v>
      </c>
      <c r="L6927" s="257">
        <v>84</v>
      </c>
      <c r="M6927" s="258">
        <v>146</v>
      </c>
      <c r="N6927" s="258">
        <v>1085</v>
      </c>
      <c r="O6927" s="258">
        <v>481</v>
      </c>
      <c r="P6927" s="258">
        <v>175</v>
      </c>
      <c r="Q6927" s="258">
        <v>101</v>
      </c>
      <c r="R6927" s="259">
        <v>50</v>
      </c>
      <c r="S6927" s="267">
        <v>4368</v>
      </c>
      <c r="T6927" s="90"/>
      <c r="U6927" s="260">
        <v>1</v>
      </c>
      <c r="V6927" s="273">
        <v>84.357756751007301</v>
      </c>
      <c r="W6927" s="273">
        <v>91.863095238095198</v>
      </c>
      <c r="X6927" s="274">
        <v>1.3733783079999999</v>
      </c>
      <c r="Z6927" s="257">
        <v>10674.619999999999</v>
      </c>
      <c r="AA6927" s="258">
        <v>4133.1623994627571</v>
      </c>
      <c r="AB6927" s="276">
        <v>0.94623681306381802</v>
      </c>
      <c r="AC6927" s="92"/>
      <c r="AD6927" s="257">
        <v>401416.29355069558</v>
      </c>
      <c r="AE6927" s="258">
        <v>4070.3575532473124</v>
      </c>
      <c r="AF6927" s="276">
        <v>0.93185841420497073</v>
      </c>
      <c r="AG6927" s="93"/>
      <c r="AH6927" s="257">
        <v>5998.9164493439994</v>
      </c>
      <c r="AI6927" s="258">
        <v>5088.4984892685352</v>
      </c>
      <c r="AJ6927" s="258">
        <v>4713.8392748488968</v>
      </c>
      <c r="AK6927" s="276">
        <v>1.0791756581613774</v>
      </c>
      <c r="AL6927" s="93"/>
      <c r="AM6927" s="257">
        <v>4368.43</v>
      </c>
      <c r="AN6927" s="258">
        <v>4358.7557940821898</v>
      </c>
      <c r="AO6927" s="276">
        <v>0.99788365249134381</v>
      </c>
      <c r="AQ6927" s="280">
        <v>4147.672428363333</v>
      </c>
      <c r="AR6927" s="281">
        <v>4180.8301695191467</v>
      </c>
    </row>
    <row r="6928" spans="1:44" x14ac:dyDescent="0.2">
      <c r="A6928" s="260" t="s">
        <v>8410</v>
      </c>
      <c r="B6928" s="261" t="s">
        <v>4539</v>
      </c>
      <c r="C6928" s="261" t="s">
        <v>4563</v>
      </c>
      <c r="D6928" s="262" t="s">
        <v>12677</v>
      </c>
      <c r="E6928" s="257">
        <v>48</v>
      </c>
      <c r="F6928" s="258">
        <v>128</v>
      </c>
      <c r="G6928" s="258">
        <v>443</v>
      </c>
      <c r="H6928" s="258">
        <v>172</v>
      </c>
      <c r="I6928" s="258">
        <v>41</v>
      </c>
      <c r="J6928" s="258">
        <v>31</v>
      </c>
      <c r="K6928" s="259">
        <v>5</v>
      </c>
      <c r="L6928" s="257">
        <v>67</v>
      </c>
      <c r="M6928" s="258">
        <v>115</v>
      </c>
      <c r="N6928" s="258">
        <v>400</v>
      </c>
      <c r="O6928" s="258">
        <v>190</v>
      </c>
      <c r="P6928" s="258">
        <v>53</v>
      </c>
      <c r="Q6928" s="258">
        <v>24</v>
      </c>
      <c r="R6928" s="259">
        <v>14</v>
      </c>
      <c r="S6928" s="267">
        <v>1731</v>
      </c>
      <c r="T6928" s="90"/>
      <c r="U6928" s="260">
        <v>0</v>
      </c>
      <c r="V6928" s="273">
        <v>113.888887265438</v>
      </c>
      <c r="W6928" s="273">
        <v>124.435334872979</v>
      </c>
      <c r="X6928" s="274">
        <v>1.402439024</v>
      </c>
      <c r="Z6928" s="257">
        <v>3912.57</v>
      </c>
      <c r="AA6928" s="258">
        <v>1514.9286072259247</v>
      </c>
      <c r="AB6928" s="276">
        <v>0.87517539412242906</v>
      </c>
      <c r="AC6928" s="92"/>
      <c r="AD6928" s="257">
        <v>185776.44672623332</v>
      </c>
      <c r="AE6928" s="258">
        <v>1883.7714743935076</v>
      </c>
      <c r="AF6928" s="276">
        <v>1.0882561954901835</v>
      </c>
      <c r="AG6928" s="93"/>
      <c r="AH6928" s="257">
        <v>2427.6219505439999</v>
      </c>
      <c r="AI6928" s="258">
        <v>2059.1969786825607</v>
      </c>
      <c r="AJ6928" s="258">
        <v>1888.534549767629</v>
      </c>
      <c r="AK6928" s="276">
        <v>1.0910078277109352</v>
      </c>
      <c r="AL6928" s="93"/>
      <c r="AM6928" s="257">
        <v>1731</v>
      </c>
      <c r="AN6928" s="258">
        <v>1727.1665746174872</v>
      </c>
      <c r="AO6928" s="276">
        <v>0.9977854272775778</v>
      </c>
      <c r="AQ6928" s="280">
        <v>1794.6854351333711</v>
      </c>
      <c r="AR6928" s="281">
        <v>1809.0326904053461</v>
      </c>
    </row>
    <row r="6929" spans="1:44" x14ac:dyDescent="0.2">
      <c r="A6929" s="260" t="s">
        <v>8410</v>
      </c>
      <c r="B6929" s="261" t="s">
        <v>4571</v>
      </c>
      <c r="C6929" s="261" t="s">
        <v>4629</v>
      </c>
      <c r="D6929" s="262" t="s">
        <v>12739</v>
      </c>
      <c r="E6929" s="257">
        <v>332</v>
      </c>
      <c r="F6929" s="258">
        <v>533</v>
      </c>
      <c r="G6929" s="258">
        <v>3061</v>
      </c>
      <c r="H6929" s="258">
        <v>896</v>
      </c>
      <c r="I6929" s="258">
        <v>124</v>
      </c>
      <c r="J6929" s="258">
        <v>75</v>
      </c>
      <c r="K6929" s="259">
        <v>7</v>
      </c>
      <c r="L6929" s="257">
        <v>294</v>
      </c>
      <c r="M6929" s="258">
        <v>421</v>
      </c>
      <c r="N6929" s="258">
        <v>1794</v>
      </c>
      <c r="O6929" s="258">
        <v>565</v>
      </c>
      <c r="P6929" s="258">
        <v>132</v>
      </c>
      <c r="Q6929" s="258">
        <v>89</v>
      </c>
      <c r="R6929" s="259">
        <v>16</v>
      </c>
      <c r="S6929" s="267">
        <v>8339</v>
      </c>
      <c r="T6929" s="90"/>
      <c r="U6929" s="260">
        <v>1</v>
      </c>
      <c r="V6929" s="273">
        <v>115.41762758284</v>
      </c>
      <c r="W6929" s="273">
        <v>127.11786570743401</v>
      </c>
      <c r="X6929" s="274">
        <v>1.3185002589999999</v>
      </c>
      <c r="Z6929" s="257">
        <v>16572.28</v>
      </c>
      <c r="AA6929" s="258">
        <v>6416.7084701252743</v>
      </c>
      <c r="AB6929" s="276">
        <v>0.76948176881224062</v>
      </c>
      <c r="AC6929" s="92"/>
      <c r="AD6929" s="257">
        <v>903593.52045744902</v>
      </c>
      <c r="AE6929" s="258">
        <v>9162.4300511728306</v>
      </c>
      <c r="AF6929" s="276">
        <v>1.0987444599080023</v>
      </c>
      <c r="AG6929" s="93"/>
      <c r="AH6929" s="257">
        <v>10994.973659800999</v>
      </c>
      <c r="AI6929" s="258">
        <v>9326.3354023813426</v>
      </c>
      <c r="AJ6929" s="258">
        <v>8812.9209931430451</v>
      </c>
      <c r="AK6929" s="276">
        <v>1.0568318735031832</v>
      </c>
      <c r="AL6929" s="93"/>
      <c r="AM6929" s="257">
        <v>8339.43</v>
      </c>
      <c r="AN6929" s="258">
        <v>8320.9617258014514</v>
      </c>
      <c r="AO6929" s="276">
        <v>0.99783687801912113</v>
      </c>
      <c r="AQ6929" s="280">
        <v>7434.8885058739843</v>
      </c>
      <c r="AR6929" s="281">
        <v>7494.3252412618313</v>
      </c>
    </row>
    <row r="6930" spans="1:44" x14ac:dyDescent="0.2">
      <c r="A6930" s="260" t="s">
        <v>8410</v>
      </c>
      <c r="B6930" s="261" t="s">
        <v>4539</v>
      </c>
      <c r="C6930" s="261" t="s">
        <v>4564</v>
      </c>
      <c r="D6930" s="262" t="s">
        <v>12678</v>
      </c>
      <c r="E6930" s="257">
        <v>29</v>
      </c>
      <c r="F6930" s="258">
        <v>48</v>
      </c>
      <c r="G6930" s="258">
        <v>387</v>
      </c>
      <c r="H6930" s="258">
        <v>170</v>
      </c>
      <c r="I6930" s="258">
        <v>69</v>
      </c>
      <c r="J6930" s="258">
        <v>35</v>
      </c>
      <c r="K6930" s="259">
        <v>13</v>
      </c>
      <c r="L6930" s="257">
        <v>22</v>
      </c>
      <c r="M6930" s="258">
        <v>44</v>
      </c>
      <c r="N6930" s="258">
        <v>380</v>
      </c>
      <c r="O6930" s="258">
        <v>176</v>
      </c>
      <c r="P6930" s="258">
        <v>55</v>
      </c>
      <c r="Q6930" s="258">
        <v>39</v>
      </c>
      <c r="R6930" s="259">
        <v>23</v>
      </c>
      <c r="S6930" s="267">
        <v>1490</v>
      </c>
      <c r="T6930" s="90"/>
      <c r="U6930" s="260">
        <v>0</v>
      </c>
      <c r="V6930" s="273">
        <v>95.541122687706206</v>
      </c>
      <c r="W6930" s="273">
        <v>116.63782696177</v>
      </c>
      <c r="X6930" s="274">
        <v>1.402439024</v>
      </c>
      <c r="Z6930" s="257">
        <v>3726.64</v>
      </c>
      <c r="AA6930" s="258">
        <v>1442.9373902147233</v>
      </c>
      <c r="AB6930" s="276">
        <v>0.96841435584880764</v>
      </c>
      <c r="AC6930" s="92"/>
      <c r="AD6930" s="257">
        <v>150021.44879103109</v>
      </c>
      <c r="AE6930" s="258">
        <v>1521.2161216334866</v>
      </c>
      <c r="AF6930" s="276">
        <v>1.0209504172036823</v>
      </c>
      <c r="AG6930" s="93"/>
      <c r="AH6930" s="257">
        <v>2089.6341457600001</v>
      </c>
      <c r="AI6930" s="258">
        <v>1772.503465186029</v>
      </c>
      <c r="AJ6930" s="258">
        <v>1625.6016632892938</v>
      </c>
      <c r="AK6930" s="276">
        <v>1.0910078277109354</v>
      </c>
      <c r="AL6930" s="93"/>
      <c r="AM6930" s="257">
        <v>1490</v>
      </c>
      <c r="AN6930" s="258">
        <v>1486.700286643591</v>
      </c>
      <c r="AO6930" s="276">
        <v>0.9977854272775778</v>
      </c>
      <c r="AQ6930" s="280">
        <v>1603.6779634477973</v>
      </c>
      <c r="AR6930" s="281">
        <v>1616.4982475294569</v>
      </c>
    </row>
    <row r="6931" spans="1:44" x14ac:dyDescent="0.2">
      <c r="A6931" s="260" t="s">
        <v>8410</v>
      </c>
      <c r="B6931" s="261" t="s">
        <v>4539</v>
      </c>
      <c r="C6931" s="261" t="s">
        <v>4565</v>
      </c>
      <c r="D6931" s="262" t="s">
        <v>12679</v>
      </c>
      <c r="E6931" s="257">
        <v>91</v>
      </c>
      <c r="F6931" s="258">
        <v>221</v>
      </c>
      <c r="G6931" s="258">
        <v>977</v>
      </c>
      <c r="H6931" s="258">
        <v>360</v>
      </c>
      <c r="I6931" s="258">
        <v>79</v>
      </c>
      <c r="J6931" s="258">
        <v>56</v>
      </c>
      <c r="K6931" s="259">
        <v>14</v>
      </c>
      <c r="L6931" s="257">
        <v>102</v>
      </c>
      <c r="M6931" s="258">
        <v>223</v>
      </c>
      <c r="N6931" s="258">
        <v>1097</v>
      </c>
      <c r="O6931" s="258">
        <v>425</v>
      </c>
      <c r="P6931" s="258">
        <v>133</v>
      </c>
      <c r="Q6931" s="258">
        <v>60</v>
      </c>
      <c r="R6931" s="259">
        <v>24</v>
      </c>
      <c r="S6931" s="267">
        <v>3862</v>
      </c>
      <c r="T6931" s="90"/>
      <c r="U6931" s="260">
        <v>0</v>
      </c>
      <c r="V6931" s="273">
        <v>109.41025041225301</v>
      </c>
      <c r="W6931" s="273">
        <v>127.024320827943</v>
      </c>
      <c r="X6931" s="274">
        <v>1.402439024</v>
      </c>
      <c r="Z6931" s="257">
        <v>8737.17</v>
      </c>
      <c r="AA6931" s="258">
        <v>3382.9909188068536</v>
      </c>
      <c r="AB6931" s="276">
        <v>0.8759686480597757</v>
      </c>
      <c r="AC6931" s="92"/>
      <c r="AD6931" s="257">
        <v>412332.47439450969</v>
      </c>
      <c r="AE6931" s="258">
        <v>4181.0475273816601</v>
      </c>
      <c r="AF6931" s="276">
        <v>1.0826119956969602</v>
      </c>
      <c r="AG6931" s="93"/>
      <c r="AH6931" s="257">
        <v>5416.2195106879999</v>
      </c>
      <c r="AI6931" s="258">
        <v>4594.233813790901</v>
      </c>
      <c r="AJ6931" s="258">
        <v>4213.4722306196327</v>
      </c>
      <c r="AK6931" s="276">
        <v>1.0910078277109354</v>
      </c>
      <c r="AL6931" s="93"/>
      <c r="AM6931" s="257">
        <v>3862</v>
      </c>
      <c r="AN6931" s="258">
        <v>3853.4473201460059</v>
      </c>
      <c r="AO6931" s="276">
        <v>0.99778542727757791</v>
      </c>
      <c r="AQ6931" s="280">
        <v>3986.9307301440977</v>
      </c>
      <c r="AR6931" s="281">
        <v>4018.8034538076781</v>
      </c>
    </row>
    <row r="6932" spans="1:44" x14ac:dyDescent="0.2">
      <c r="A6932" s="260" t="s">
        <v>8410</v>
      </c>
      <c r="B6932" s="261" t="s">
        <v>4571</v>
      </c>
      <c r="C6932" s="261" t="s">
        <v>4630</v>
      </c>
      <c r="D6932" s="262" t="s">
        <v>12740</v>
      </c>
      <c r="E6932" s="257">
        <v>89</v>
      </c>
      <c r="F6932" s="258">
        <v>140</v>
      </c>
      <c r="G6932" s="258">
        <v>870</v>
      </c>
      <c r="H6932" s="258">
        <v>311</v>
      </c>
      <c r="I6932" s="258">
        <v>74</v>
      </c>
      <c r="J6932" s="258">
        <v>38</v>
      </c>
      <c r="K6932" s="259">
        <v>10</v>
      </c>
      <c r="L6932" s="257">
        <v>93</v>
      </c>
      <c r="M6932" s="258">
        <v>135</v>
      </c>
      <c r="N6932" s="258">
        <v>810</v>
      </c>
      <c r="O6932" s="258">
        <v>261</v>
      </c>
      <c r="P6932" s="258">
        <v>46</v>
      </c>
      <c r="Q6932" s="258">
        <v>34</v>
      </c>
      <c r="R6932" s="259">
        <v>14</v>
      </c>
      <c r="S6932" s="267">
        <v>2925</v>
      </c>
      <c r="T6932" s="90"/>
      <c r="U6932" s="260">
        <v>2</v>
      </c>
      <c r="V6932" s="273">
        <v>96.890048211305896</v>
      </c>
      <c r="W6932" s="273">
        <v>117.380512820512</v>
      </c>
      <c r="X6932" s="274">
        <v>1.3185002589999999</v>
      </c>
      <c r="Z6932" s="257">
        <v>6315.2199999999993</v>
      </c>
      <c r="AA6932" s="258">
        <v>2445.2233286370092</v>
      </c>
      <c r="AB6932" s="276">
        <v>0.83597378756820828</v>
      </c>
      <c r="AC6932" s="92"/>
      <c r="AD6932" s="257">
        <v>296049.91544436832</v>
      </c>
      <c r="AE6932" s="258">
        <v>3001.9434408310276</v>
      </c>
      <c r="AF6932" s="276">
        <v>1.0263054498567616</v>
      </c>
      <c r="AG6932" s="93"/>
      <c r="AH6932" s="257">
        <v>3856.6132575749998</v>
      </c>
      <c r="AI6932" s="258">
        <v>3271.3192291600226</v>
      </c>
      <c r="AJ6932" s="258">
        <v>3091.2332299968107</v>
      </c>
      <c r="AK6932" s="276">
        <v>1.0568318735031832</v>
      </c>
      <c r="AL6932" s="93"/>
      <c r="AM6932" s="257">
        <v>2925.86</v>
      </c>
      <c r="AN6932" s="258">
        <v>2919.3804702543739</v>
      </c>
      <c r="AO6932" s="276">
        <v>0.99807879324935855</v>
      </c>
      <c r="AQ6932" s="280">
        <v>2647.0728672189371</v>
      </c>
      <c r="AR6932" s="281">
        <v>2668.2343640506569</v>
      </c>
    </row>
    <row r="6933" spans="1:44" x14ac:dyDescent="0.2">
      <c r="A6933" s="260" t="s">
        <v>8410</v>
      </c>
      <c r="B6933" s="261" t="s">
        <v>4571</v>
      </c>
      <c r="C6933" s="261" t="s">
        <v>4631</v>
      </c>
      <c r="D6933" s="262" t="s">
        <v>12741</v>
      </c>
      <c r="E6933" s="257">
        <v>262</v>
      </c>
      <c r="F6933" s="258">
        <v>422</v>
      </c>
      <c r="G6933" s="258">
        <v>1940</v>
      </c>
      <c r="H6933" s="258">
        <v>585</v>
      </c>
      <c r="I6933" s="258">
        <v>135</v>
      </c>
      <c r="J6933" s="258">
        <v>81</v>
      </c>
      <c r="K6933" s="259">
        <v>39</v>
      </c>
      <c r="L6933" s="257">
        <v>246</v>
      </c>
      <c r="M6933" s="258">
        <v>428</v>
      </c>
      <c r="N6933" s="258">
        <v>2225</v>
      </c>
      <c r="O6933" s="258">
        <v>670</v>
      </c>
      <c r="P6933" s="258">
        <v>169</v>
      </c>
      <c r="Q6933" s="258">
        <v>133</v>
      </c>
      <c r="R6933" s="259">
        <v>72</v>
      </c>
      <c r="S6933" s="267">
        <v>7407</v>
      </c>
      <c r="T6933" s="90"/>
      <c r="U6933" s="260">
        <v>1</v>
      </c>
      <c r="V6933" s="273">
        <v>96.195043045828001</v>
      </c>
      <c r="W6933" s="273">
        <v>109.514374409501</v>
      </c>
      <c r="X6933" s="274">
        <v>1.3185002589999999</v>
      </c>
      <c r="Z6933" s="257">
        <v>16628.41</v>
      </c>
      <c r="AA6933" s="258">
        <v>6438.4417407692736</v>
      </c>
      <c r="AB6933" s="276">
        <v>0.86923744306322037</v>
      </c>
      <c r="AC6933" s="92"/>
      <c r="AD6933" s="257">
        <v>734550.40325836092</v>
      </c>
      <c r="AE6933" s="258">
        <v>7448.334385474891</v>
      </c>
      <c r="AF6933" s="276">
        <v>1.0055804489638034</v>
      </c>
      <c r="AG6933" s="93"/>
      <c r="AH6933" s="257">
        <v>9766.1314184129988</v>
      </c>
      <c r="AI6933" s="258">
        <v>8283.986847995995</v>
      </c>
      <c r="AJ6933" s="258">
        <v>7827.953687038078</v>
      </c>
      <c r="AK6933" s="276">
        <v>1.0568318735031832</v>
      </c>
      <c r="AL6933" s="93"/>
      <c r="AM6933" s="257">
        <v>7407.43</v>
      </c>
      <c r="AN6933" s="258">
        <v>7391.0257075787486</v>
      </c>
      <c r="AO6933" s="276">
        <v>0.99784335190748596</v>
      </c>
      <c r="AQ6933" s="280">
        <v>6827.5652975311586</v>
      </c>
      <c r="AR6933" s="281">
        <v>6882.1469084876653</v>
      </c>
    </row>
    <row r="6934" spans="1:44" x14ac:dyDescent="0.2">
      <c r="A6934" s="260" t="s">
        <v>8410</v>
      </c>
      <c r="B6934" s="261" t="s">
        <v>4651</v>
      </c>
      <c r="C6934" s="261" t="s">
        <v>4679</v>
      </c>
      <c r="D6934" s="262" t="s">
        <v>12786</v>
      </c>
      <c r="E6934" s="257">
        <v>350</v>
      </c>
      <c r="F6934" s="258">
        <v>535</v>
      </c>
      <c r="G6934" s="258">
        <v>1887</v>
      </c>
      <c r="H6934" s="258">
        <v>635</v>
      </c>
      <c r="I6934" s="258">
        <v>168</v>
      </c>
      <c r="J6934" s="258">
        <v>80</v>
      </c>
      <c r="K6934" s="259">
        <v>24</v>
      </c>
      <c r="L6934" s="257">
        <v>341</v>
      </c>
      <c r="M6934" s="258">
        <v>519</v>
      </c>
      <c r="N6934" s="258">
        <v>1806</v>
      </c>
      <c r="O6934" s="258">
        <v>714</v>
      </c>
      <c r="P6934" s="258">
        <v>155</v>
      </c>
      <c r="Q6934" s="258">
        <v>95</v>
      </c>
      <c r="R6934" s="259">
        <v>41</v>
      </c>
      <c r="S6934" s="267">
        <v>7350</v>
      </c>
      <c r="T6934" s="90"/>
      <c r="U6934" s="260">
        <v>46</v>
      </c>
      <c r="V6934" s="273">
        <v>106.237132367008</v>
      </c>
      <c r="W6934" s="273">
        <v>111.81372282608601</v>
      </c>
      <c r="X6934" s="274">
        <v>1.3733783079999999</v>
      </c>
      <c r="Z6934" s="257">
        <v>16327.09</v>
      </c>
      <c r="AA6934" s="258">
        <v>6321.7720612672292</v>
      </c>
      <c r="AB6934" s="276">
        <v>0.86010504234928287</v>
      </c>
      <c r="AC6934" s="92"/>
      <c r="AD6934" s="257">
        <v>752174.33438451972</v>
      </c>
      <c r="AE6934" s="258">
        <v>7627.0408862567574</v>
      </c>
      <c r="AF6934" s="276">
        <v>1.0376926375859534</v>
      </c>
      <c r="AG6934" s="93"/>
      <c r="AH6934" s="257">
        <v>10094.3305638</v>
      </c>
      <c r="AI6934" s="258">
        <v>8562.3772655960947</v>
      </c>
      <c r="AJ6934" s="258">
        <v>7931.9410874861251</v>
      </c>
      <c r="AK6934" s="276">
        <v>1.0791756581613776</v>
      </c>
      <c r="AL6934" s="93"/>
      <c r="AM6934" s="257">
        <v>7369.78</v>
      </c>
      <c r="AN6934" s="258">
        <v>7353.4590862417472</v>
      </c>
      <c r="AO6934" s="276">
        <v>1.0004706239784691</v>
      </c>
      <c r="AQ6934" s="280">
        <v>7082.7848619235156</v>
      </c>
      <c r="AR6934" s="281">
        <v>7139.4067748566567</v>
      </c>
    </row>
    <row r="6935" spans="1:44" x14ac:dyDescent="0.2">
      <c r="A6935" s="260" t="s">
        <v>8410</v>
      </c>
      <c r="B6935" s="261" t="s">
        <v>4571</v>
      </c>
      <c r="C6935" s="261" t="s">
        <v>4632</v>
      </c>
      <c r="D6935" s="262" t="s">
        <v>12742</v>
      </c>
      <c r="E6935" s="257">
        <v>330</v>
      </c>
      <c r="F6935" s="258">
        <v>627</v>
      </c>
      <c r="G6935" s="258">
        <v>1742</v>
      </c>
      <c r="H6935" s="258">
        <v>662</v>
      </c>
      <c r="I6935" s="258">
        <v>148</v>
      </c>
      <c r="J6935" s="258">
        <v>71</v>
      </c>
      <c r="K6935" s="259">
        <v>9</v>
      </c>
      <c r="L6935" s="257">
        <v>284</v>
      </c>
      <c r="M6935" s="258">
        <v>578</v>
      </c>
      <c r="N6935" s="258">
        <v>1701</v>
      </c>
      <c r="O6935" s="258">
        <v>675</v>
      </c>
      <c r="P6935" s="258">
        <v>147</v>
      </c>
      <c r="Q6935" s="258">
        <v>98</v>
      </c>
      <c r="R6935" s="259">
        <v>18</v>
      </c>
      <c r="S6935" s="267">
        <v>7090</v>
      </c>
      <c r="T6935" s="90"/>
      <c r="U6935" s="260">
        <v>3</v>
      </c>
      <c r="V6935" s="273">
        <v>110.862906990835</v>
      </c>
      <c r="W6935" s="273">
        <v>123.43068887634099</v>
      </c>
      <c r="X6935" s="274">
        <v>1.3185002589999999</v>
      </c>
      <c r="Z6935" s="257">
        <v>15338.509999999998</v>
      </c>
      <c r="AA6935" s="258">
        <v>5938.9985588042937</v>
      </c>
      <c r="AB6935" s="276">
        <v>0.83765847091738976</v>
      </c>
      <c r="AC6935" s="92"/>
      <c r="AD6935" s="257">
        <v>753632.24523844512</v>
      </c>
      <c r="AE6935" s="258">
        <v>7641.8240890105508</v>
      </c>
      <c r="AF6935" s="276">
        <v>1.0778313242610085</v>
      </c>
      <c r="AG6935" s="93"/>
      <c r="AH6935" s="257">
        <v>9348.1668363099998</v>
      </c>
      <c r="AI6935" s="258">
        <v>7929.4541315366023</v>
      </c>
      <c r="AJ6935" s="258">
        <v>7492.9379831375691</v>
      </c>
      <c r="AK6935" s="276">
        <v>1.0568318735031832</v>
      </c>
      <c r="AL6935" s="93"/>
      <c r="AM6935" s="257">
        <v>7091.29</v>
      </c>
      <c r="AN6935" s="258">
        <v>7075.585822599216</v>
      </c>
      <c r="AO6935" s="276">
        <v>0.99796697074742113</v>
      </c>
      <c r="AQ6935" s="280">
        <v>6751.2795583036377</v>
      </c>
      <c r="AR6935" s="281">
        <v>6805.2513181113673</v>
      </c>
    </row>
    <row r="6936" spans="1:44" x14ac:dyDescent="0.2">
      <c r="A6936" s="260" t="s">
        <v>8410</v>
      </c>
      <c r="B6936" s="261" t="s">
        <v>4651</v>
      </c>
      <c r="C6936" s="261" t="s">
        <v>4680</v>
      </c>
      <c r="D6936" s="262" t="s">
        <v>12787</v>
      </c>
      <c r="E6936" s="257">
        <v>136</v>
      </c>
      <c r="F6936" s="258">
        <v>269</v>
      </c>
      <c r="G6936" s="258">
        <v>849</v>
      </c>
      <c r="H6936" s="258">
        <v>593</v>
      </c>
      <c r="I6936" s="258">
        <v>116</v>
      </c>
      <c r="J6936" s="258">
        <v>48</v>
      </c>
      <c r="K6936" s="259">
        <v>9</v>
      </c>
      <c r="L6936" s="257">
        <v>156</v>
      </c>
      <c r="M6936" s="258">
        <v>302</v>
      </c>
      <c r="N6936" s="258">
        <v>982</v>
      </c>
      <c r="O6936" s="258">
        <v>661</v>
      </c>
      <c r="P6936" s="258">
        <v>156</v>
      </c>
      <c r="Q6936" s="258">
        <v>70</v>
      </c>
      <c r="R6936" s="259">
        <v>27</v>
      </c>
      <c r="S6936" s="267">
        <v>4374</v>
      </c>
      <c r="T6936" s="90"/>
      <c r="U6936" s="260">
        <v>0</v>
      </c>
      <c r="V6936" s="273">
        <v>77.454339211545104</v>
      </c>
      <c r="W6936" s="273">
        <v>84.536000000000001</v>
      </c>
      <c r="X6936" s="274">
        <v>1.3733783079999999</v>
      </c>
      <c r="Z6936" s="257">
        <v>10429.700000000001</v>
      </c>
      <c r="AA6936" s="258">
        <v>4038.3305333282792</v>
      </c>
      <c r="AB6936" s="276">
        <v>0.92325800944862346</v>
      </c>
      <c r="AC6936" s="92"/>
      <c r="AD6936" s="257">
        <v>386494.26845324552</v>
      </c>
      <c r="AE6936" s="258">
        <v>3919.0483549387463</v>
      </c>
      <c r="AF6936" s="276">
        <v>0.89598727822102109</v>
      </c>
      <c r="AG6936" s="93"/>
      <c r="AH6936" s="257">
        <v>6007.1567191919994</v>
      </c>
      <c r="AI6936" s="258">
        <v>5095.4881849955527</v>
      </c>
      <c r="AJ6936" s="258">
        <v>4720.3143287978655</v>
      </c>
      <c r="AK6936" s="276">
        <v>1.0791756581613776</v>
      </c>
      <c r="AL6936" s="93"/>
      <c r="AM6936" s="257">
        <v>4374</v>
      </c>
      <c r="AN6936" s="258">
        <v>4364.3134589121255</v>
      </c>
      <c r="AO6936" s="276">
        <v>0.9977854272775778</v>
      </c>
      <c r="AQ6936" s="280">
        <v>3896.1260907665601</v>
      </c>
      <c r="AR6936" s="281">
        <v>3927.2728948257768</v>
      </c>
    </row>
    <row r="6937" spans="1:44" x14ac:dyDescent="0.2">
      <c r="A6937" s="260" t="s">
        <v>8410</v>
      </c>
      <c r="B6937" s="261" t="s">
        <v>4539</v>
      </c>
      <c r="C6937" s="261" t="s">
        <v>4566</v>
      </c>
      <c r="D6937" s="262" t="s">
        <v>12680</v>
      </c>
      <c r="E6937" s="257">
        <v>289</v>
      </c>
      <c r="F6937" s="258">
        <v>410</v>
      </c>
      <c r="G6937" s="258">
        <v>1694</v>
      </c>
      <c r="H6937" s="258">
        <v>868</v>
      </c>
      <c r="I6937" s="258">
        <v>252</v>
      </c>
      <c r="J6937" s="258">
        <v>136</v>
      </c>
      <c r="K6937" s="259">
        <v>52</v>
      </c>
      <c r="L6937" s="257">
        <v>252</v>
      </c>
      <c r="M6937" s="258">
        <v>453</v>
      </c>
      <c r="N6937" s="258">
        <v>2153</v>
      </c>
      <c r="O6937" s="258">
        <v>949</v>
      </c>
      <c r="P6937" s="258">
        <v>347</v>
      </c>
      <c r="Q6937" s="258">
        <v>196</v>
      </c>
      <c r="R6937" s="259">
        <v>114</v>
      </c>
      <c r="S6937" s="267">
        <v>8165</v>
      </c>
      <c r="T6937" s="90"/>
      <c r="U6937" s="260">
        <v>33</v>
      </c>
      <c r="V6937" s="273">
        <v>82.856631411356005</v>
      </c>
      <c r="W6937" s="273">
        <v>90.701260555623506</v>
      </c>
      <c r="X6937" s="274">
        <v>1.402439024</v>
      </c>
      <c r="Z6937" s="257">
        <v>20367.739999999998</v>
      </c>
      <c r="AA6937" s="258">
        <v>7886.2926389916993</v>
      </c>
      <c r="AB6937" s="276">
        <v>0.96586560183609305</v>
      </c>
      <c r="AC6937" s="92"/>
      <c r="AD6937" s="257">
        <v>744911.23749526741</v>
      </c>
      <c r="AE6937" s="258">
        <v>7553.3931500833323</v>
      </c>
      <c r="AF6937" s="276">
        <v>0.92509407839354962</v>
      </c>
      <c r="AG6937" s="93"/>
      <c r="AH6937" s="257">
        <v>11450.91463096</v>
      </c>
      <c r="AI6937" s="258">
        <v>9713.0810692912237</v>
      </c>
      <c r="AJ6937" s="258">
        <v>8908.0789132597874</v>
      </c>
      <c r="AK6937" s="276">
        <v>1.0910078277109354</v>
      </c>
      <c r="AL6937" s="93"/>
      <c r="AM6937" s="257">
        <v>8179.19</v>
      </c>
      <c r="AN6937" s="258">
        <v>8161.0765889344921</v>
      </c>
      <c r="AO6937" s="276">
        <v>0.99951948425407133</v>
      </c>
      <c r="AQ6937" s="280">
        <v>7955.6912541260381</v>
      </c>
      <c r="AR6937" s="281">
        <v>8019.2914433589121</v>
      </c>
    </row>
    <row r="6938" spans="1:44" x14ac:dyDescent="0.2">
      <c r="A6938" s="260" t="s">
        <v>8410</v>
      </c>
      <c r="B6938" s="261" t="s">
        <v>4651</v>
      </c>
      <c r="C6938" s="261" t="s">
        <v>4681</v>
      </c>
      <c r="D6938" s="262" t="s">
        <v>12788</v>
      </c>
      <c r="E6938" s="257">
        <v>283</v>
      </c>
      <c r="F6938" s="258">
        <v>354</v>
      </c>
      <c r="G6938" s="258">
        <v>1626</v>
      </c>
      <c r="H6938" s="258">
        <v>671</v>
      </c>
      <c r="I6938" s="258">
        <v>162</v>
      </c>
      <c r="J6938" s="258">
        <v>119</v>
      </c>
      <c r="K6938" s="259">
        <v>33</v>
      </c>
      <c r="L6938" s="257">
        <v>245</v>
      </c>
      <c r="M6938" s="258">
        <v>350</v>
      </c>
      <c r="N6938" s="258">
        <v>1508</v>
      </c>
      <c r="O6938" s="258">
        <v>590</v>
      </c>
      <c r="P6938" s="258">
        <v>177</v>
      </c>
      <c r="Q6938" s="258">
        <v>109</v>
      </c>
      <c r="R6938" s="259">
        <v>51</v>
      </c>
      <c r="S6938" s="267">
        <v>6278</v>
      </c>
      <c r="T6938" s="90"/>
      <c r="U6938" s="260">
        <v>1</v>
      </c>
      <c r="V6938" s="273">
        <v>88.463797652258293</v>
      </c>
      <c r="W6938" s="273">
        <v>108.78213091256499</v>
      </c>
      <c r="X6938" s="274">
        <v>1.3733783079999999</v>
      </c>
      <c r="Z6938" s="257">
        <v>14621.539999999999</v>
      </c>
      <c r="AA6938" s="258">
        <v>5661.3911642981839</v>
      </c>
      <c r="AB6938" s="276">
        <v>0.90178260023864032</v>
      </c>
      <c r="AC6938" s="92"/>
      <c r="AD6938" s="257">
        <v>608823.97953442216</v>
      </c>
      <c r="AE6938" s="258">
        <v>6173.4695963034073</v>
      </c>
      <c r="AF6938" s="276">
        <v>0.98334972862430825</v>
      </c>
      <c r="AG6938" s="93"/>
      <c r="AH6938" s="257">
        <v>8622.0690176240005</v>
      </c>
      <c r="AI6938" s="258">
        <v>7313.5516290356845</v>
      </c>
      <c r="AJ6938" s="258">
        <v>6775.0647819371279</v>
      </c>
      <c r="AK6938" s="276">
        <v>1.0791756581613774</v>
      </c>
      <c r="AL6938" s="93"/>
      <c r="AM6938" s="257">
        <v>6278.43</v>
      </c>
      <c r="AN6938" s="258">
        <v>6264.5259601823636</v>
      </c>
      <c r="AO6938" s="276">
        <v>0.99785376874519971</v>
      </c>
      <c r="AQ6938" s="280">
        <v>5995.0140852790528</v>
      </c>
      <c r="AR6938" s="281">
        <v>6042.9400313845836</v>
      </c>
    </row>
    <row r="6939" spans="1:44" x14ac:dyDescent="0.2">
      <c r="A6939" s="260" t="s">
        <v>8410</v>
      </c>
      <c r="B6939" s="261" t="s">
        <v>4571</v>
      </c>
      <c r="C6939" s="261" t="s">
        <v>4633</v>
      </c>
      <c r="D6939" s="262" t="s">
        <v>12743</v>
      </c>
      <c r="E6939" s="257">
        <v>19</v>
      </c>
      <c r="F6939" s="258">
        <v>30</v>
      </c>
      <c r="G6939" s="258">
        <v>321</v>
      </c>
      <c r="H6939" s="258">
        <v>127</v>
      </c>
      <c r="I6939" s="258">
        <v>29</v>
      </c>
      <c r="J6939" s="258">
        <v>11</v>
      </c>
      <c r="K6939" s="259">
        <v>1</v>
      </c>
      <c r="L6939" s="257">
        <v>23</v>
      </c>
      <c r="M6939" s="258">
        <v>36</v>
      </c>
      <c r="N6939" s="258">
        <v>283</v>
      </c>
      <c r="O6939" s="258">
        <v>91</v>
      </c>
      <c r="P6939" s="258">
        <v>19</v>
      </c>
      <c r="Q6939" s="258">
        <v>12</v>
      </c>
      <c r="R6939" s="259">
        <v>1</v>
      </c>
      <c r="S6939" s="267">
        <v>1003</v>
      </c>
      <c r="T6939" s="90"/>
      <c r="U6939" s="260">
        <v>0</v>
      </c>
      <c r="V6939" s="273">
        <v>86.999261436450595</v>
      </c>
      <c r="W6939" s="273">
        <v>94.493519441674906</v>
      </c>
      <c r="X6939" s="274">
        <v>1.3185002589999999</v>
      </c>
      <c r="Z6939" s="257">
        <v>2122.8199999999997</v>
      </c>
      <c r="AA6939" s="258">
        <v>821.94586831451886</v>
      </c>
      <c r="AB6939" s="276">
        <v>0.81948740609623016</v>
      </c>
      <c r="AC6939" s="92"/>
      <c r="AD6939" s="257">
        <v>93491.57861550145</v>
      </c>
      <c r="AE6939" s="258">
        <v>948.00375394966784</v>
      </c>
      <c r="AF6939" s="276">
        <v>0.94516824920206166</v>
      </c>
      <c r="AG6939" s="93"/>
      <c r="AH6939" s="257">
        <v>1322.4557597769999</v>
      </c>
      <c r="AI6939" s="258">
        <v>1121.7549356743598</v>
      </c>
      <c r="AJ6939" s="258">
        <v>1060.0023691236927</v>
      </c>
      <c r="AK6939" s="276">
        <v>1.0568318735031832</v>
      </c>
      <c r="AL6939" s="93"/>
      <c r="AM6939" s="257">
        <v>1003</v>
      </c>
      <c r="AN6939" s="258">
        <v>1000.7787835594106</v>
      </c>
      <c r="AO6939" s="276">
        <v>0.99778542727757791</v>
      </c>
      <c r="AQ6939" s="280">
        <v>819.21029312208987</v>
      </c>
      <c r="AR6939" s="281">
        <v>825.75930665212866</v>
      </c>
    </row>
    <row r="6940" spans="1:44" x14ac:dyDescent="0.2">
      <c r="A6940" s="260" t="s">
        <v>8410</v>
      </c>
      <c r="B6940" s="261" t="s">
        <v>4651</v>
      </c>
      <c r="C6940" s="261" t="s">
        <v>4682</v>
      </c>
      <c r="D6940" s="262" t="s">
        <v>12789</v>
      </c>
      <c r="E6940" s="257">
        <v>255</v>
      </c>
      <c r="F6940" s="258">
        <v>351</v>
      </c>
      <c r="G6940" s="258">
        <v>1549</v>
      </c>
      <c r="H6940" s="258">
        <v>720</v>
      </c>
      <c r="I6940" s="258">
        <v>188</v>
      </c>
      <c r="J6940" s="258">
        <v>60</v>
      </c>
      <c r="K6940" s="259">
        <v>18</v>
      </c>
      <c r="L6940" s="257">
        <v>274</v>
      </c>
      <c r="M6940" s="258">
        <v>319</v>
      </c>
      <c r="N6940" s="258">
        <v>1945</v>
      </c>
      <c r="O6940" s="258">
        <v>847</v>
      </c>
      <c r="P6940" s="258">
        <v>189</v>
      </c>
      <c r="Q6940" s="258">
        <v>82</v>
      </c>
      <c r="R6940" s="259">
        <v>36</v>
      </c>
      <c r="S6940" s="267">
        <v>6833</v>
      </c>
      <c r="T6940" s="90"/>
      <c r="U6940" s="260">
        <v>0</v>
      </c>
      <c r="V6940" s="273">
        <v>80.811146046705105</v>
      </c>
      <c r="W6940" s="273">
        <v>81.3164594001463</v>
      </c>
      <c r="X6940" s="274">
        <v>1.3733783079999999</v>
      </c>
      <c r="Z6940" s="257">
        <v>15881.04</v>
      </c>
      <c r="AA6940" s="258">
        <v>6149.0636099799358</v>
      </c>
      <c r="AB6940" s="276">
        <v>0.89990686521000085</v>
      </c>
      <c r="AC6940" s="92"/>
      <c r="AD6940" s="257">
        <v>604557.2986988778</v>
      </c>
      <c r="AE6940" s="258">
        <v>6130.2054915690524</v>
      </c>
      <c r="AF6940" s="276">
        <v>0.89714700593722407</v>
      </c>
      <c r="AG6940" s="93"/>
      <c r="AH6940" s="257">
        <v>9384.2939785639992</v>
      </c>
      <c r="AI6940" s="258">
        <v>7960.0984837847764</v>
      </c>
      <c r="AJ6940" s="258">
        <v>7374.0072722166933</v>
      </c>
      <c r="AK6940" s="276">
        <v>1.0791756581613776</v>
      </c>
      <c r="AL6940" s="93"/>
      <c r="AM6940" s="257">
        <v>6833</v>
      </c>
      <c r="AN6940" s="258">
        <v>6817.8678245876899</v>
      </c>
      <c r="AO6940" s="276">
        <v>0.99778542727757791</v>
      </c>
      <c r="AQ6940" s="280">
        <v>5940.2113244435204</v>
      </c>
      <c r="AR6940" s="281">
        <v>5987.6991607923646</v>
      </c>
    </row>
    <row r="6941" spans="1:44" x14ac:dyDescent="0.2">
      <c r="A6941" s="260" t="s">
        <v>8410</v>
      </c>
      <c r="B6941" s="261" t="s">
        <v>4651</v>
      </c>
      <c r="C6941" s="261" t="s">
        <v>4683</v>
      </c>
      <c r="D6941" s="262" t="s">
        <v>12790</v>
      </c>
      <c r="E6941" s="257">
        <v>261</v>
      </c>
      <c r="F6941" s="258">
        <v>408</v>
      </c>
      <c r="G6941" s="258">
        <v>1436</v>
      </c>
      <c r="H6941" s="258">
        <v>951</v>
      </c>
      <c r="I6941" s="258">
        <v>232</v>
      </c>
      <c r="J6941" s="258">
        <v>80</v>
      </c>
      <c r="K6941" s="259">
        <v>21</v>
      </c>
      <c r="L6941" s="257">
        <v>272</v>
      </c>
      <c r="M6941" s="258">
        <v>407</v>
      </c>
      <c r="N6941" s="258">
        <v>1638</v>
      </c>
      <c r="O6941" s="258">
        <v>1002</v>
      </c>
      <c r="P6941" s="258">
        <v>255</v>
      </c>
      <c r="Q6941" s="258">
        <v>110</v>
      </c>
      <c r="R6941" s="259">
        <v>65</v>
      </c>
      <c r="S6941" s="267">
        <v>7138</v>
      </c>
      <c r="T6941" s="90"/>
      <c r="U6941" s="260">
        <v>46</v>
      </c>
      <c r="V6941" s="273">
        <v>79.376812874209193</v>
      </c>
      <c r="W6941" s="273">
        <v>81.361815380305302</v>
      </c>
      <c r="X6941" s="274">
        <v>1.3733783079999999</v>
      </c>
      <c r="Z6941" s="257">
        <v>17297.289999999997</v>
      </c>
      <c r="AA6941" s="258">
        <v>6697.4289146220799</v>
      </c>
      <c r="AB6941" s="276">
        <v>0.93827807713954603</v>
      </c>
      <c r="AC6941" s="92"/>
      <c r="AD6941" s="257">
        <v>628945.44101741828</v>
      </c>
      <c r="AE6941" s="258">
        <v>6377.501032110943</v>
      </c>
      <c r="AF6941" s="276">
        <v>0.89345769572862754</v>
      </c>
      <c r="AG6941" s="93"/>
      <c r="AH6941" s="257">
        <v>9803.1743625039999</v>
      </c>
      <c r="AI6941" s="258">
        <v>8315.4080165748182</v>
      </c>
      <c r="AJ6941" s="258">
        <v>7703.1558479559135</v>
      </c>
      <c r="AK6941" s="276">
        <v>1.0791756581613776</v>
      </c>
      <c r="AL6941" s="93"/>
      <c r="AM6941" s="257">
        <v>7157.78</v>
      </c>
      <c r="AN6941" s="258">
        <v>7141.9285756589015</v>
      </c>
      <c r="AO6941" s="276">
        <v>1.0005503748471423</v>
      </c>
      <c r="AQ6941" s="280">
        <v>6461.200329928357</v>
      </c>
      <c r="AR6941" s="281">
        <v>6512.8531091185787</v>
      </c>
    </row>
    <row r="6942" spans="1:44" x14ac:dyDescent="0.2">
      <c r="A6942" s="260" t="s">
        <v>8410</v>
      </c>
      <c r="B6942" s="261" t="s">
        <v>4571</v>
      </c>
      <c r="C6942" s="261" t="s">
        <v>4634</v>
      </c>
      <c r="D6942" s="262" t="s">
        <v>12744</v>
      </c>
      <c r="E6942" s="257">
        <v>115</v>
      </c>
      <c r="F6942" s="258">
        <v>249</v>
      </c>
      <c r="G6942" s="258">
        <v>724</v>
      </c>
      <c r="H6942" s="258">
        <v>339</v>
      </c>
      <c r="I6942" s="258">
        <v>92</v>
      </c>
      <c r="J6942" s="258">
        <v>55</v>
      </c>
      <c r="K6942" s="259">
        <v>22</v>
      </c>
      <c r="L6942" s="257">
        <v>91</v>
      </c>
      <c r="M6942" s="258">
        <v>239</v>
      </c>
      <c r="N6942" s="258">
        <v>792</v>
      </c>
      <c r="O6942" s="258">
        <v>338</v>
      </c>
      <c r="P6942" s="258">
        <v>107</v>
      </c>
      <c r="Q6942" s="258">
        <v>82</v>
      </c>
      <c r="R6942" s="259">
        <v>50</v>
      </c>
      <c r="S6942" s="267">
        <v>3295</v>
      </c>
      <c r="T6942" s="90"/>
      <c r="U6942" s="260">
        <v>0</v>
      </c>
      <c r="V6942" s="273">
        <v>74.568894773461693</v>
      </c>
      <c r="W6942" s="273">
        <v>73.945995145631002</v>
      </c>
      <c r="X6942" s="274">
        <v>1.3185002589999999</v>
      </c>
      <c r="Z6942" s="257">
        <v>7864.0300000000007</v>
      </c>
      <c r="AA6942" s="258">
        <v>3044.9152385983866</v>
      </c>
      <c r="AB6942" s="276">
        <v>0.92410174160800806</v>
      </c>
      <c r="AC6942" s="92"/>
      <c r="AD6942" s="257">
        <v>280407.53364313423</v>
      </c>
      <c r="AE6942" s="258">
        <v>2843.3298321201232</v>
      </c>
      <c r="AF6942" s="276">
        <v>0.86292255906528781</v>
      </c>
      <c r="AG6942" s="93"/>
      <c r="AH6942" s="257">
        <v>4344.4583534049998</v>
      </c>
      <c r="AI6942" s="258">
        <v>3685.1271316520592</v>
      </c>
      <c r="AJ6942" s="258">
        <v>3482.2610231929884</v>
      </c>
      <c r="AK6942" s="276">
        <v>1.0568318735031832</v>
      </c>
      <c r="AL6942" s="93"/>
      <c r="AM6942" s="257">
        <v>3295</v>
      </c>
      <c r="AN6942" s="258">
        <v>3287.702982879619</v>
      </c>
      <c r="AO6942" s="276">
        <v>0.9977854272775778</v>
      </c>
      <c r="AQ6942" s="280">
        <v>2770.7037343949205</v>
      </c>
      <c r="AR6942" s="281">
        <v>2792.8535735712908</v>
      </c>
    </row>
    <row r="6943" spans="1:44" x14ac:dyDescent="0.2">
      <c r="A6943" s="260" t="s">
        <v>8410</v>
      </c>
      <c r="B6943" s="261" t="s">
        <v>4651</v>
      </c>
      <c r="C6943" s="261" t="s">
        <v>4684</v>
      </c>
      <c r="D6943" s="262" t="s">
        <v>12791</v>
      </c>
      <c r="E6943" s="257">
        <v>216</v>
      </c>
      <c r="F6943" s="258">
        <v>305</v>
      </c>
      <c r="G6943" s="258">
        <v>3567</v>
      </c>
      <c r="H6943" s="258">
        <v>933</v>
      </c>
      <c r="I6943" s="258">
        <v>105</v>
      </c>
      <c r="J6943" s="258">
        <v>50</v>
      </c>
      <c r="K6943" s="259">
        <v>9</v>
      </c>
      <c r="L6943" s="257">
        <v>203</v>
      </c>
      <c r="M6943" s="258">
        <v>259</v>
      </c>
      <c r="N6943" s="258">
        <v>1603</v>
      </c>
      <c r="O6943" s="258">
        <v>518</v>
      </c>
      <c r="P6943" s="258">
        <v>109</v>
      </c>
      <c r="Q6943" s="258">
        <v>66</v>
      </c>
      <c r="R6943" s="259">
        <v>13</v>
      </c>
      <c r="S6943" s="267">
        <v>7956</v>
      </c>
      <c r="T6943" s="90"/>
      <c r="U6943" s="260">
        <v>1</v>
      </c>
      <c r="V6943" s="273">
        <v>109.247483505226</v>
      </c>
      <c r="W6943" s="273">
        <v>117.306232721789</v>
      </c>
      <c r="X6943" s="274">
        <v>1.3733783079999999</v>
      </c>
      <c r="Z6943" s="257">
        <v>14907.44</v>
      </c>
      <c r="AA6943" s="258">
        <v>5772.090292698671</v>
      </c>
      <c r="AB6943" s="276">
        <v>0.72550154508530307</v>
      </c>
      <c r="AC6943" s="92"/>
      <c r="AD6943" s="257">
        <v>830791.01083783386</v>
      </c>
      <c r="AE6943" s="258">
        <v>8424.2132680313753</v>
      </c>
      <c r="AF6943" s="276">
        <v>1.0588503353483378</v>
      </c>
      <c r="AG6943" s="93"/>
      <c r="AH6943" s="257">
        <v>10926.597818447999</v>
      </c>
      <c r="AI6943" s="258">
        <v>9268.3365340248311</v>
      </c>
      <c r="AJ6943" s="258">
        <v>8585.9215363319199</v>
      </c>
      <c r="AK6943" s="276">
        <v>1.0791756581613776</v>
      </c>
      <c r="AL6943" s="93"/>
      <c r="AM6943" s="257">
        <v>7956.43</v>
      </c>
      <c r="AN6943" s="258">
        <v>7938.8099071541392</v>
      </c>
      <c r="AO6943" s="276">
        <v>0.99783935484592001</v>
      </c>
      <c r="AQ6943" s="280">
        <v>6581.4329931899065</v>
      </c>
      <c r="AR6943" s="281">
        <v>6634.0469484603891</v>
      </c>
    </row>
    <row r="6944" spans="1:44" x14ac:dyDescent="0.2">
      <c r="A6944" s="260" t="s">
        <v>8410</v>
      </c>
      <c r="B6944" s="261" t="s">
        <v>4651</v>
      </c>
      <c r="C6944" s="261" t="s">
        <v>4685</v>
      </c>
      <c r="D6944" s="262" t="s">
        <v>12792</v>
      </c>
      <c r="E6944" s="257">
        <v>255</v>
      </c>
      <c r="F6944" s="258">
        <v>356</v>
      </c>
      <c r="G6944" s="258">
        <v>1119</v>
      </c>
      <c r="H6944" s="258">
        <v>514</v>
      </c>
      <c r="I6944" s="258">
        <v>143</v>
      </c>
      <c r="J6944" s="258">
        <v>88</v>
      </c>
      <c r="K6944" s="259">
        <v>29</v>
      </c>
      <c r="L6944" s="257">
        <v>221</v>
      </c>
      <c r="M6944" s="258">
        <v>323</v>
      </c>
      <c r="N6944" s="258">
        <v>1180</v>
      </c>
      <c r="O6944" s="258">
        <v>461</v>
      </c>
      <c r="P6944" s="258">
        <v>133</v>
      </c>
      <c r="Q6944" s="258">
        <v>117</v>
      </c>
      <c r="R6944" s="259">
        <v>87</v>
      </c>
      <c r="S6944" s="267">
        <v>5026</v>
      </c>
      <c r="T6944" s="90"/>
      <c r="U6944" s="260">
        <v>103</v>
      </c>
      <c r="V6944" s="273">
        <v>99.420584586296002</v>
      </c>
      <c r="W6944" s="273">
        <v>129.50606723691999</v>
      </c>
      <c r="X6944" s="274">
        <v>1.3733783079999999</v>
      </c>
      <c r="Z6944" s="257">
        <v>12184.489999999998</v>
      </c>
      <c r="AA6944" s="258">
        <v>4717.7769255139719</v>
      </c>
      <c r="AB6944" s="276">
        <v>0.93867427885276</v>
      </c>
      <c r="AC6944" s="92"/>
      <c r="AD6944" s="257">
        <v>526450.08961435873</v>
      </c>
      <c r="AE6944" s="258">
        <v>5338.1991042645768</v>
      </c>
      <c r="AF6944" s="276">
        <v>1.0621168134231151</v>
      </c>
      <c r="AG6944" s="93"/>
      <c r="AH6944" s="257">
        <v>6902.599376008</v>
      </c>
      <c r="AI6944" s="258">
        <v>5855.0351206647574</v>
      </c>
      <c r="AJ6944" s="258">
        <v>5423.9368579190832</v>
      </c>
      <c r="AK6944" s="276">
        <v>1.0791756581613774</v>
      </c>
      <c r="AL6944" s="93"/>
      <c r="AM6944" s="257">
        <v>5070.29</v>
      </c>
      <c r="AN6944" s="258">
        <v>5059.0614740712299</v>
      </c>
      <c r="AO6944" s="276">
        <v>1.0065780887527318</v>
      </c>
      <c r="AQ6944" s="280">
        <v>5443.1374220655098</v>
      </c>
      <c r="AR6944" s="281">
        <v>5486.6515001017033</v>
      </c>
    </row>
    <row r="6945" spans="1:44" x14ac:dyDescent="0.2">
      <c r="A6945" s="260" t="s">
        <v>8410</v>
      </c>
      <c r="B6945" s="261" t="s">
        <v>4651</v>
      </c>
      <c r="C6945" s="261" t="s">
        <v>4686</v>
      </c>
      <c r="D6945" s="262" t="s">
        <v>12793</v>
      </c>
      <c r="E6945" s="257">
        <v>203</v>
      </c>
      <c r="F6945" s="258">
        <v>347</v>
      </c>
      <c r="G6945" s="258">
        <v>1067</v>
      </c>
      <c r="H6945" s="258">
        <v>526</v>
      </c>
      <c r="I6945" s="258">
        <v>151</v>
      </c>
      <c r="J6945" s="258">
        <v>73</v>
      </c>
      <c r="K6945" s="259">
        <v>23</v>
      </c>
      <c r="L6945" s="257">
        <v>180</v>
      </c>
      <c r="M6945" s="258">
        <v>347</v>
      </c>
      <c r="N6945" s="258">
        <v>1121</v>
      </c>
      <c r="O6945" s="258">
        <v>634</v>
      </c>
      <c r="P6945" s="258">
        <v>155</v>
      </c>
      <c r="Q6945" s="258">
        <v>104</v>
      </c>
      <c r="R6945" s="259">
        <v>54</v>
      </c>
      <c r="S6945" s="267">
        <v>4985</v>
      </c>
      <c r="T6945" s="90"/>
      <c r="U6945" s="260">
        <v>2</v>
      </c>
      <c r="V6945" s="273">
        <v>99.277706256384604</v>
      </c>
      <c r="W6945" s="273">
        <v>128.479647082414</v>
      </c>
      <c r="X6945" s="274">
        <v>1.3733783079999999</v>
      </c>
      <c r="Z6945" s="257">
        <v>11979.109999999997</v>
      </c>
      <c r="AA6945" s="258">
        <v>4638.2547604531392</v>
      </c>
      <c r="AB6945" s="276">
        <v>0.93044227892741005</v>
      </c>
      <c r="AC6945" s="92"/>
      <c r="AD6945" s="257">
        <v>520758.09594695456</v>
      </c>
      <c r="AE6945" s="258">
        <v>5280.4823404226818</v>
      </c>
      <c r="AF6945" s="276">
        <v>1.0592742909574087</v>
      </c>
      <c r="AG6945" s="93"/>
      <c r="AH6945" s="257">
        <v>6846.2908653799996</v>
      </c>
      <c r="AI6945" s="258">
        <v>5807.2721998634725</v>
      </c>
      <c r="AJ6945" s="258">
        <v>5379.690655934467</v>
      </c>
      <c r="AK6945" s="276">
        <v>1.0791756581613776</v>
      </c>
      <c r="AL6945" s="93"/>
      <c r="AM6945" s="257">
        <v>4985.8599999999997</v>
      </c>
      <c r="AN6945" s="258">
        <v>4974.8184504461842</v>
      </c>
      <c r="AO6945" s="276">
        <v>0.99795756277756953</v>
      </c>
      <c r="AQ6945" s="280">
        <v>5291.3592139611183</v>
      </c>
      <c r="AR6945" s="281">
        <v>5333.6599313415854</v>
      </c>
    </row>
    <row r="6946" spans="1:44" x14ac:dyDescent="0.2">
      <c r="A6946" s="260" t="s">
        <v>8410</v>
      </c>
      <c r="B6946" s="261" t="s">
        <v>4651</v>
      </c>
      <c r="C6946" s="261" t="s">
        <v>4687</v>
      </c>
      <c r="D6946" s="262" t="s">
        <v>12794</v>
      </c>
      <c r="E6946" s="257">
        <v>83</v>
      </c>
      <c r="F6946" s="258">
        <v>158</v>
      </c>
      <c r="G6946" s="258">
        <v>481</v>
      </c>
      <c r="H6946" s="258">
        <v>268</v>
      </c>
      <c r="I6946" s="258">
        <v>64</v>
      </c>
      <c r="J6946" s="258">
        <v>48</v>
      </c>
      <c r="K6946" s="259">
        <v>14</v>
      </c>
      <c r="L6946" s="257">
        <v>77</v>
      </c>
      <c r="M6946" s="258">
        <v>150</v>
      </c>
      <c r="N6946" s="258">
        <v>479</v>
      </c>
      <c r="O6946" s="258">
        <v>241</v>
      </c>
      <c r="P6946" s="258">
        <v>60</v>
      </c>
      <c r="Q6946" s="258">
        <v>58</v>
      </c>
      <c r="R6946" s="259">
        <v>17</v>
      </c>
      <c r="S6946" s="267">
        <v>2198</v>
      </c>
      <c r="T6946" s="90"/>
      <c r="U6946" s="260">
        <v>0</v>
      </c>
      <c r="V6946" s="273">
        <v>95.321082539877196</v>
      </c>
      <c r="W6946" s="273">
        <v>118.082764893133</v>
      </c>
      <c r="X6946" s="274">
        <v>1.3733783079999999</v>
      </c>
      <c r="Z6946" s="257">
        <v>5272.92</v>
      </c>
      <c r="AA6946" s="258">
        <v>2041.6496961367395</v>
      </c>
      <c r="AB6946" s="276">
        <v>0.92886701371098246</v>
      </c>
      <c r="AC6946" s="92"/>
      <c r="AD6946" s="257">
        <v>221932.44711480883</v>
      </c>
      <c r="AE6946" s="258">
        <v>2250.392988371153</v>
      </c>
      <c r="AF6946" s="276">
        <v>1.0238366644090777</v>
      </c>
      <c r="AG6946" s="93"/>
      <c r="AH6946" s="257">
        <v>3018.685520984</v>
      </c>
      <c r="AI6946" s="258">
        <v>2560.5585346639746</v>
      </c>
      <c r="AJ6946" s="258">
        <v>2372.0280966387081</v>
      </c>
      <c r="AK6946" s="276">
        <v>1.0791756581613776</v>
      </c>
      <c r="AL6946" s="93"/>
      <c r="AM6946" s="257">
        <v>2198</v>
      </c>
      <c r="AN6946" s="258">
        <v>2193.1323691561165</v>
      </c>
      <c r="AO6946" s="276">
        <v>0.99778542727757802</v>
      </c>
      <c r="AQ6946" s="280">
        <v>2250.8222722969845</v>
      </c>
      <c r="AR6946" s="281">
        <v>2268.8160226669997</v>
      </c>
    </row>
    <row r="6947" spans="1:44" x14ac:dyDescent="0.2">
      <c r="A6947" s="260" t="s">
        <v>8410</v>
      </c>
      <c r="B6947" s="261" t="s">
        <v>4571</v>
      </c>
      <c r="C6947" s="261" t="s">
        <v>4635</v>
      </c>
      <c r="D6947" s="262" t="s">
        <v>12745</v>
      </c>
      <c r="E6947" s="257">
        <v>41</v>
      </c>
      <c r="F6947" s="258">
        <v>86</v>
      </c>
      <c r="G6947" s="258">
        <v>291</v>
      </c>
      <c r="H6947" s="258">
        <v>152</v>
      </c>
      <c r="I6947" s="258">
        <v>33</v>
      </c>
      <c r="J6947" s="258">
        <v>28</v>
      </c>
      <c r="K6947" s="259">
        <v>5</v>
      </c>
      <c r="L6947" s="257">
        <v>42</v>
      </c>
      <c r="M6947" s="258">
        <v>79</v>
      </c>
      <c r="N6947" s="258">
        <v>304</v>
      </c>
      <c r="O6947" s="258">
        <v>104</v>
      </c>
      <c r="P6947" s="258">
        <v>39</v>
      </c>
      <c r="Q6947" s="258">
        <v>23</v>
      </c>
      <c r="R6947" s="259">
        <v>11</v>
      </c>
      <c r="S6947" s="267">
        <v>1238</v>
      </c>
      <c r="T6947" s="90"/>
      <c r="U6947" s="260">
        <v>2</v>
      </c>
      <c r="V6947" s="273">
        <v>97.629499243974095</v>
      </c>
      <c r="W6947" s="273">
        <v>114.723747980613</v>
      </c>
      <c r="X6947" s="274">
        <v>1.3185002589999999</v>
      </c>
      <c r="Z6947" s="257">
        <v>2870.8300000000004</v>
      </c>
      <c r="AA6947" s="258">
        <v>1111.5718040782406</v>
      </c>
      <c r="AB6947" s="276">
        <v>0.89787706306804571</v>
      </c>
      <c r="AC6947" s="92"/>
      <c r="AD6947" s="257">
        <v>124762.84001472376</v>
      </c>
      <c r="AE6947" s="258">
        <v>1265.0940591537851</v>
      </c>
      <c r="AF6947" s="276">
        <v>1.0218853466508766</v>
      </c>
      <c r="AG6947" s="93"/>
      <c r="AH6947" s="257">
        <v>1632.3033206419998</v>
      </c>
      <c r="AI6947" s="258">
        <v>1384.5788737436264</v>
      </c>
      <c r="AJ6947" s="258">
        <v>1308.3578593969405</v>
      </c>
      <c r="AK6947" s="276">
        <v>1.056831873503183</v>
      </c>
      <c r="AL6947" s="93"/>
      <c r="AM6947" s="257">
        <v>1238.8599999999999</v>
      </c>
      <c r="AN6947" s="258">
        <v>1236.1164544370999</v>
      </c>
      <c r="AO6947" s="276">
        <v>0.99847855770363481</v>
      </c>
      <c r="AQ6947" s="280">
        <v>1198.627781314382</v>
      </c>
      <c r="AR6947" s="281">
        <v>1208.2099723869474</v>
      </c>
    </row>
    <row r="6948" spans="1:44" x14ac:dyDescent="0.2">
      <c r="A6948" s="260" t="s">
        <v>8410</v>
      </c>
      <c r="B6948" s="261" t="s">
        <v>4651</v>
      </c>
      <c r="C6948" s="261" t="s">
        <v>4688</v>
      </c>
      <c r="D6948" s="262" t="s">
        <v>12795</v>
      </c>
      <c r="E6948" s="257">
        <v>108</v>
      </c>
      <c r="F6948" s="258">
        <v>237</v>
      </c>
      <c r="G6948" s="258">
        <v>1127</v>
      </c>
      <c r="H6948" s="258">
        <v>619</v>
      </c>
      <c r="I6948" s="258">
        <v>183</v>
      </c>
      <c r="J6948" s="258">
        <v>101</v>
      </c>
      <c r="K6948" s="259">
        <v>34</v>
      </c>
      <c r="L6948" s="257">
        <v>153</v>
      </c>
      <c r="M6948" s="258">
        <v>226</v>
      </c>
      <c r="N6948" s="258">
        <v>950</v>
      </c>
      <c r="O6948" s="258">
        <v>587</v>
      </c>
      <c r="P6948" s="258">
        <v>170</v>
      </c>
      <c r="Q6948" s="258">
        <v>103</v>
      </c>
      <c r="R6948" s="259">
        <v>74</v>
      </c>
      <c r="S6948" s="267">
        <v>4672</v>
      </c>
      <c r="T6948" s="90"/>
      <c r="U6948" s="260">
        <v>46</v>
      </c>
      <c r="V6948" s="273">
        <v>106.308989176186</v>
      </c>
      <c r="W6948" s="273">
        <v>111.337898566231</v>
      </c>
      <c r="X6948" s="274">
        <v>1.3733783079999999</v>
      </c>
      <c r="Z6948" s="257">
        <v>11563.650000000001</v>
      </c>
      <c r="AA6948" s="258">
        <v>4477.3906125508465</v>
      </c>
      <c r="AB6948" s="276">
        <v>0.95834559343982162</v>
      </c>
      <c r="AC6948" s="92"/>
      <c r="AD6948" s="257">
        <v>477678.14382827736</v>
      </c>
      <c r="AE6948" s="258">
        <v>4843.6520190903339</v>
      </c>
      <c r="AF6948" s="276">
        <v>1.0367405862778969</v>
      </c>
      <c r="AG6948" s="93"/>
      <c r="AH6948" s="257">
        <v>6416.4234549759994</v>
      </c>
      <c r="AI6948" s="258">
        <v>5442.6430727707411</v>
      </c>
      <c r="AJ6948" s="258">
        <v>5041.9086749299559</v>
      </c>
      <c r="AK6948" s="276">
        <v>1.0791756581613776</v>
      </c>
      <c r="AL6948" s="93"/>
      <c r="AM6948" s="257">
        <v>4691.78</v>
      </c>
      <c r="AN6948" s="258">
        <v>4681.389711992394</v>
      </c>
      <c r="AO6948" s="276">
        <v>1.0020097842449474</v>
      </c>
      <c r="AQ6948" s="280">
        <v>5019.4853161918027</v>
      </c>
      <c r="AR6948" s="281">
        <v>5059.6125918444195</v>
      </c>
    </row>
    <row r="6949" spans="1:44" x14ac:dyDescent="0.2">
      <c r="A6949" s="260" t="s">
        <v>8410</v>
      </c>
      <c r="B6949" s="261" t="s">
        <v>4651</v>
      </c>
      <c r="C6949" s="261" t="s">
        <v>4689</v>
      </c>
      <c r="D6949" s="262" t="s">
        <v>12796</v>
      </c>
      <c r="E6949" s="257">
        <v>165</v>
      </c>
      <c r="F6949" s="258">
        <v>222</v>
      </c>
      <c r="G6949" s="258">
        <v>1063</v>
      </c>
      <c r="H6949" s="258">
        <v>591</v>
      </c>
      <c r="I6949" s="258">
        <v>126</v>
      </c>
      <c r="J6949" s="258">
        <v>74</v>
      </c>
      <c r="K6949" s="259">
        <v>25</v>
      </c>
      <c r="L6949" s="257">
        <v>169</v>
      </c>
      <c r="M6949" s="258">
        <v>225</v>
      </c>
      <c r="N6949" s="258">
        <v>968</v>
      </c>
      <c r="O6949" s="258">
        <v>431</v>
      </c>
      <c r="P6949" s="258">
        <v>111</v>
      </c>
      <c r="Q6949" s="258">
        <v>101</v>
      </c>
      <c r="R6949" s="259">
        <v>25</v>
      </c>
      <c r="S6949" s="267">
        <v>4296</v>
      </c>
      <c r="T6949" s="90"/>
      <c r="U6949" s="260">
        <v>0</v>
      </c>
      <c r="V6949" s="273">
        <v>97.015923627835093</v>
      </c>
      <c r="W6949" s="273">
        <v>122.32169459962699</v>
      </c>
      <c r="X6949" s="274">
        <v>1.3733783079999999</v>
      </c>
      <c r="Z6949" s="257">
        <v>10138.289999999999</v>
      </c>
      <c r="AA6949" s="258">
        <v>3925.4979589764575</v>
      </c>
      <c r="AB6949" s="276">
        <v>0.91375650814163345</v>
      </c>
      <c r="AC6949" s="92"/>
      <c r="AD6949" s="257">
        <v>439980.82376443705</v>
      </c>
      <c r="AE6949" s="258">
        <v>4461.4015376717089</v>
      </c>
      <c r="AF6949" s="276">
        <v>1.0385012890297274</v>
      </c>
      <c r="AG6949" s="93"/>
      <c r="AH6949" s="257">
        <v>5900.033211168</v>
      </c>
      <c r="AI6949" s="258">
        <v>5004.6221405443284</v>
      </c>
      <c r="AJ6949" s="258">
        <v>4636.1386274612778</v>
      </c>
      <c r="AK6949" s="276">
        <v>1.0791756581613776</v>
      </c>
      <c r="AL6949" s="93"/>
      <c r="AM6949" s="257">
        <v>4296</v>
      </c>
      <c r="AN6949" s="258">
        <v>4286.4861955844744</v>
      </c>
      <c r="AO6949" s="276">
        <v>0.9977854272775778</v>
      </c>
      <c r="AQ6949" s="280">
        <v>4389.6621230407209</v>
      </c>
      <c r="AR6949" s="281">
        <v>4424.7544026146643</v>
      </c>
    </row>
    <row r="6950" spans="1:44" x14ac:dyDescent="0.2">
      <c r="A6950" s="260" t="s">
        <v>8410</v>
      </c>
      <c r="B6950" s="261" t="s">
        <v>4571</v>
      </c>
      <c r="C6950" s="261" t="s">
        <v>4636</v>
      </c>
      <c r="D6950" s="262" t="s">
        <v>12746</v>
      </c>
      <c r="E6950" s="257">
        <v>248</v>
      </c>
      <c r="F6950" s="258">
        <v>360</v>
      </c>
      <c r="G6950" s="258">
        <v>1258</v>
      </c>
      <c r="H6950" s="258">
        <v>433</v>
      </c>
      <c r="I6950" s="258">
        <v>80</v>
      </c>
      <c r="J6950" s="258">
        <v>33</v>
      </c>
      <c r="K6950" s="259">
        <v>8</v>
      </c>
      <c r="L6950" s="257">
        <v>257</v>
      </c>
      <c r="M6950" s="258">
        <v>349</v>
      </c>
      <c r="N6950" s="258">
        <v>1269</v>
      </c>
      <c r="O6950" s="258">
        <v>409</v>
      </c>
      <c r="P6950" s="258">
        <v>111</v>
      </c>
      <c r="Q6950" s="258">
        <v>51</v>
      </c>
      <c r="R6950" s="259">
        <v>19</v>
      </c>
      <c r="S6950" s="267">
        <v>4885</v>
      </c>
      <c r="T6950" s="90"/>
      <c r="U6950" s="260">
        <v>0</v>
      </c>
      <c r="V6950" s="273">
        <v>105.462434407562</v>
      </c>
      <c r="W6950" s="273">
        <v>112.96643471142001</v>
      </c>
      <c r="X6950" s="274">
        <v>1.3185002589999999</v>
      </c>
      <c r="Z6950" s="257">
        <v>10593.689999999999</v>
      </c>
      <c r="AA6950" s="258">
        <v>4101.8266860613876</v>
      </c>
      <c r="AB6950" s="276">
        <v>0.83967792959291454</v>
      </c>
      <c r="AC6950" s="92"/>
      <c r="AD6950" s="257">
        <v>500259.40563885483</v>
      </c>
      <c r="AE6950" s="258">
        <v>5072.6258077712137</v>
      </c>
      <c r="AF6950" s="276">
        <v>1.0384085583973826</v>
      </c>
      <c r="AG6950" s="93"/>
      <c r="AH6950" s="257">
        <v>6440.8737652149994</v>
      </c>
      <c r="AI6950" s="258">
        <v>5463.3827126313536</v>
      </c>
      <c r="AJ6950" s="258">
        <v>5162.6237020630497</v>
      </c>
      <c r="AK6950" s="276">
        <v>1.0568318735031832</v>
      </c>
      <c r="AL6950" s="93"/>
      <c r="AM6950" s="257">
        <v>4885</v>
      </c>
      <c r="AN6950" s="258">
        <v>4874.1818122509685</v>
      </c>
      <c r="AO6950" s="276">
        <v>0.99778542727757802</v>
      </c>
      <c r="AQ6950" s="280">
        <v>4491.4712566448279</v>
      </c>
      <c r="AR6950" s="281">
        <v>4527.3774290605152</v>
      </c>
    </row>
    <row r="6951" spans="1:44" x14ac:dyDescent="0.2">
      <c r="A6951" s="260" t="s">
        <v>8410</v>
      </c>
      <c r="B6951" s="261" t="s">
        <v>4651</v>
      </c>
      <c r="C6951" s="261" t="s">
        <v>4690</v>
      </c>
      <c r="D6951" s="262" t="s">
        <v>12797</v>
      </c>
      <c r="E6951" s="257">
        <v>124</v>
      </c>
      <c r="F6951" s="258">
        <v>156</v>
      </c>
      <c r="G6951" s="258">
        <v>1088</v>
      </c>
      <c r="H6951" s="258">
        <v>363</v>
      </c>
      <c r="I6951" s="258">
        <v>121</v>
      </c>
      <c r="J6951" s="258">
        <v>103</v>
      </c>
      <c r="K6951" s="259">
        <v>22</v>
      </c>
      <c r="L6951" s="257">
        <v>111</v>
      </c>
      <c r="M6951" s="258">
        <v>165</v>
      </c>
      <c r="N6951" s="258">
        <v>861</v>
      </c>
      <c r="O6951" s="258">
        <v>334</v>
      </c>
      <c r="P6951" s="258">
        <v>122</v>
      </c>
      <c r="Q6951" s="258">
        <v>89</v>
      </c>
      <c r="R6951" s="259">
        <v>18</v>
      </c>
      <c r="S6951" s="267">
        <v>3677</v>
      </c>
      <c r="T6951" s="90"/>
      <c r="U6951" s="260">
        <v>5</v>
      </c>
      <c r="V6951" s="273">
        <v>98.330678018548099</v>
      </c>
      <c r="W6951" s="273">
        <v>115.388526373028</v>
      </c>
      <c r="X6951" s="274">
        <v>1.3733783079999999</v>
      </c>
      <c r="Z6951" s="257">
        <v>8667.92</v>
      </c>
      <c r="AA6951" s="258">
        <v>3356.1776461879881</v>
      </c>
      <c r="AB6951" s="276">
        <v>0.91274888392384768</v>
      </c>
      <c r="AC6951" s="92"/>
      <c r="AD6951" s="257">
        <v>371811.78344032285</v>
      </c>
      <c r="AE6951" s="258">
        <v>3770.1680909012266</v>
      </c>
      <c r="AF6951" s="276">
        <v>1.0253380720427594</v>
      </c>
      <c r="AG6951" s="93"/>
      <c r="AH6951" s="257">
        <v>5049.9120385159995</v>
      </c>
      <c r="AI6951" s="258">
        <v>4283.5185313737193</v>
      </c>
      <c r="AJ6951" s="258">
        <v>3968.1288950593853</v>
      </c>
      <c r="AK6951" s="276">
        <v>1.0791756581613776</v>
      </c>
      <c r="AL6951" s="93"/>
      <c r="AM6951" s="257">
        <v>3679.15</v>
      </c>
      <c r="AN6951" s="258">
        <v>3671.0022547683006</v>
      </c>
      <c r="AO6951" s="276">
        <v>0.99836884818283944</v>
      </c>
      <c r="AQ6951" s="280">
        <v>3707.6197441319514</v>
      </c>
      <c r="AR6951" s="281">
        <v>3737.2595717469353</v>
      </c>
    </row>
    <row r="6952" spans="1:44" x14ac:dyDescent="0.2">
      <c r="A6952" s="260" t="s">
        <v>8410</v>
      </c>
      <c r="B6952" s="261" t="s">
        <v>4571</v>
      </c>
      <c r="C6952" s="261" t="s">
        <v>4637</v>
      </c>
      <c r="D6952" s="262" t="s">
        <v>12747</v>
      </c>
      <c r="E6952" s="257">
        <v>105</v>
      </c>
      <c r="F6952" s="258">
        <v>166</v>
      </c>
      <c r="G6952" s="258">
        <v>667</v>
      </c>
      <c r="H6952" s="258">
        <v>396</v>
      </c>
      <c r="I6952" s="258">
        <v>112</v>
      </c>
      <c r="J6952" s="258">
        <v>61</v>
      </c>
      <c r="K6952" s="259">
        <v>21</v>
      </c>
      <c r="L6952" s="257">
        <v>85</v>
      </c>
      <c r="M6952" s="258">
        <v>160</v>
      </c>
      <c r="N6952" s="258">
        <v>716</v>
      </c>
      <c r="O6952" s="258">
        <v>357</v>
      </c>
      <c r="P6952" s="258">
        <v>128</v>
      </c>
      <c r="Q6952" s="258">
        <v>80</v>
      </c>
      <c r="R6952" s="259">
        <v>31</v>
      </c>
      <c r="S6952" s="267">
        <v>3085</v>
      </c>
      <c r="T6952" s="90"/>
      <c r="U6952" s="260">
        <v>9</v>
      </c>
      <c r="V6952" s="273">
        <v>79.097440374294905</v>
      </c>
      <c r="W6952" s="273">
        <v>82.576012965964296</v>
      </c>
      <c r="X6952" s="274">
        <v>1.3185002589999999</v>
      </c>
      <c r="Z6952" s="257">
        <v>7673.630000000001</v>
      </c>
      <c r="AA6952" s="258">
        <v>2971.1932587192236</v>
      </c>
      <c r="AB6952" s="276">
        <v>0.9631096462623091</v>
      </c>
      <c r="AC6952" s="92"/>
      <c r="AD6952" s="257">
        <v>272488.15758830978</v>
      </c>
      <c r="AE6952" s="258">
        <v>2763.0274311970534</v>
      </c>
      <c r="AF6952" s="276">
        <v>0.89563287883210807</v>
      </c>
      <c r="AG6952" s="93"/>
      <c r="AH6952" s="257">
        <v>4067.5732990149995</v>
      </c>
      <c r="AI6952" s="258">
        <v>3450.2631869944171</v>
      </c>
      <c r="AJ6952" s="258">
        <v>3260.3263297573203</v>
      </c>
      <c r="AK6952" s="276">
        <v>1.0568318735031832</v>
      </c>
      <c r="AL6952" s="93"/>
      <c r="AM6952" s="257">
        <v>3088.87</v>
      </c>
      <c r="AN6952" s="258">
        <v>3082.0294727548921</v>
      </c>
      <c r="AO6952" s="276">
        <v>0.99903710624145614</v>
      </c>
      <c r="AQ6952" s="280">
        <v>2809.6255994739527</v>
      </c>
      <c r="AR6952" s="281">
        <v>2832.0865917488095</v>
      </c>
    </row>
    <row r="6953" spans="1:44" x14ac:dyDescent="0.2">
      <c r="A6953" s="260" t="s">
        <v>8410</v>
      </c>
      <c r="B6953" s="261" t="s">
        <v>4571</v>
      </c>
      <c r="C6953" s="261" t="s">
        <v>4638</v>
      </c>
      <c r="D6953" s="262" t="s">
        <v>12748</v>
      </c>
      <c r="E6953" s="257">
        <v>182</v>
      </c>
      <c r="F6953" s="258">
        <v>245</v>
      </c>
      <c r="G6953" s="258">
        <v>729</v>
      </c>
      <c r="H6953" s="258">
        <v>324</v>
      </c>
      <c r="I6953" s="258">
        <v>82</v>
      </c>
      <c r="J6953" s="258">
        <v>58</v>
      </c>
      <c r="K6953" s="259">
        <v>19</v>
      </c>
      <c r="L6953" s="257">
        <v>173</v>
      </c>
      <c r="M6953" s="258">
        <v>257</v>
      </c>
      <c r="N6953" s="258">
        <v>857</v>
      </c>
      <c r="O6953" s="258">
        <v>291</v>
      </c>
      <c r="P6953" s="258">
        <v>67</v>
      </c>
      <c r="Q6953" s="258">
        <v>62</v>
      </c>
      <c r="R6953" s="259">
        <v>46</v>
      </c>
      <c r="S6953" s="267">
        <v>3392</v>
      </c>
      <c r="T6953" s="90"/>
      <c r="U6953" s="260">
        <v>62</v>
      </c>
      <c r="V6953" s="273">
        <v>107.64493484782</v>
      </c>
      <c r="W6953" s="273">
        <v>116.49278350515399</v>
      </c>
      <c r="X6953" s="274">
        <v>1.3185002589999999</v>
      </c>
      <c r="Z6953" s="257">
        <v>8003.14</v>
      </c>
      <c r="AA6953" s="258">
        <v>3098.7779729523272</v>
      </c>
      <c r="AB6953" s="276">
        <v>0.9135548269317002</v>
      </c>
      <c r="AC6953" s="92"/>
      <c r="AD6953" s="257">
        <v>352130.66408857523</v>
      </c>
      <c r="AE6953" s="258">
        <v>3570.6017202859521</v>
      </c>
      <c r="AF6953" s="276">
        <v>1.052653809046566</v>
      </c>
      <c r="AG6953" s="93"/>
      <c r="AH6953" s="257">
        <v>4472.3528785279996</v>
      </c>
      <c r="AI6953" s="258">
        <v>3793.611906089161</v>
      </c>
      <c r="AJ6953" s="258">
        <v>3584.7737149227974</v>
      </c>
      <c r="AK6953" s="276">
        <v>1.0568318735031832</v>
      </c>
      <c r="AL6953" s="93"/>
      <c r="AM6953" s="257">
        <v>3418.66</v>
      </c>
      <c r="AN6953" s="258">
        <v>3411.0891288167641</v>
      </c>
      <c r="AO6953" s="276">
        <v>1.0056276912785271</v>
      </c>
      <c r="AQ6953" s="280">
        <v>3466.7230903457371</v>
      </c>
      <c r="AR6953" s="281">
        <v>3494.4371176402997</v>
      </c>
    </row>
    <row r="6954" spans="1:44" x14ac:dyDescent="0.2">
      <c r="A6954" s="260" t="s">
        <v>8410</v>
      </c>
      <c r="B6954" s="261" t="s">
        <v>4651</v>
      </c>
      <c r="C6954" s="261" t="s">
        <v>4691</v>
      </c>
      <c r="D6954" s="262" t="s">
        <v>12798</v>
      </c>
      <c r="E6954" s="257">
        <v>342</v>
      </c>
      <c r="F6954" s="258">
        <v>497</v>
      </c>
      <c r="G6954" s="258">
        <v>2477</v>
      </c>
      <c r="H6954" s="258">
        <v>810</v>
      </c>
      <c r="I6954" s="258">
        <v>144</v>
      </c>
      <c r="J6954" s="258">
        <v>70</v>
      </c>
      <c r="K6954" s="259">
        <v>13</v>
      </c>
      <c r="L6954" s="257">
        <v>334</v>
      </c>
      <c r="M6954" s="258">
        <v>517</v>
      </c>
      <c r="N6954" s="258">
        <v>2157</v>
      </c>
      <c r="O6954" s="258">
        <v>737</v>
      </c>
      <c r="P6954" s="258">
        <v>153</v>
      </c>
      <c r="Q6954" s="258">
        <v>106</v>
      </c>
      <c r="R6954" s="259">
        <v>27</v>
      </c>
      <c r="S6954" s="267">
        <v>8384</v>
      </c>
      <c r="T6954" s="90"/>
      <c r="U6954" s="260">
        <v>8</v>
      </c>
      <c r="V6954" s="273">
        <v>103.56452825595299</v>
      </c>
      <c r="W6954" s="273">
        <v>111.825542570951</v>
      </c>
      <c r="X6954" s="274">
        <v>1.3733783079999999</v>
      </c>
      <c r="Z6954" s="257">
        <v>17794.439999999999</v>
      </c>
      <c r="AA6954" s="258">
        <v>6889.9230443328242</v>
      </c>
      <c r="AB6954" s="276">
        <v>0.82179425624198765</v>
      </c>
      <c r="AC6954" s="92"/>
      <c r="AD6954" s="257">
        <v>852162.26903816976</v>
      </c>
      <c r="AE6954" s="258">
        <v>8640.9176311469946</v>
      </c>
      <c r="AF6954" s="276">
        <v>1.0306438014249755</v>
      </c>
      <c r="AG6954" s="93"/>
      <c r="AH6954" s="257">
        <v>11514.403734272</v>
      </c>
      <c r="AI6954" s="258">
        <v>9766.9348292187278</v>
      </c>
      <c r="AJ6954" s="258">
        <v>9047.8087180249895</v>
      </c>
      <c r="AK6954" s="276">
        <v>1.0791756581613776</v>
      </c>
      <c r="AL6954" s="93"/>
      <c r="AM6954" s="257">
        <v>8387.44</v>
      </c>
      <c r="AN6954" s="258">
        <v>8368.8654041650479</v>
      </c>
      <c r="AO6954" s="276">
        <v>0.99819482397006776</v>
      </c>
      <c r="AQ6954" s="280">
        <v>7649.4537156772476</v>
      </c>
      <c r="AR6954" s="281">
        <v>7710.6057499009066</v>
      </c>
    </row>
    <row r="6955" spans="1:44" x14ac:dyDescent="0.2">
      <c r="A6955" s="260" t="s">
        <v>8410</v>
      </c>
      <c r="B6955" s="261" t="s">
        <v>4651</v>
      </c>
      <c r="C6955" s="261" t="s">
        <v>4692</v>
      </c>
      <c r="D6955" s="262" t="s">
        <v>12799</v>
      </c>
      <c r="E6955" s="257">
        <v>164</v>
      </c>
      <c r="F6955" s="258">
        <v>322</v>
      </c>
      <c r="G6955" s="258">
        <v>1392</v>
      </c>
      <c r="H6955" s="258">
        <v>583</v>
      </c>
      <c r="I6955" s="258">
        <v>113</v>
      </c>
      <c r="J6955" s="258">
        <v>55</v>
      </c>
      <c r="K6955" s="259">
        <v>12</v>
      </c>
      <c r="L6955" s="257">
        <v>175</v>
      </c>
      <c r="M6955" s="258">
        <v>313</v>
      </c>
      <c r="N6955" s="258">
        <v>1206</v>
      </c>
      <c r="O6955" s="258">
        <v>563</v>
      </c>
      <c r="P6955" s="258">
        <v>113</v>
      </c>
      <c r="Q6955" s="258">
        <v>69</v>
      </c>
      <c r="R6955" s="259">
        <v>24</v>
      </c>
      <c r="S6955" s="267">
        <v>5104</v>
      </c>
      <c r="T6955" s="90"/>
      <c r="U6955" s="260">
        <v>0</v>
      </c>
      <c r="V6955" s="273">
        <v>99.757168520142898</v>
      </c>
      <c r="W6955" s="273">
        <v>127.148256952604</v>
      </c>
      <c r="X6955" s="274">
        <v>1.3733783079999999</v>
      </c>
      <c r="Z6955" s="257">
        <v>11177.590000000002</v>
      </c>
      <c r="AA6955" s="258">
        <v>4327.9100056593043</v>
      </c>
      <c r="AB6955" s="276">
        <v>0.84794475032509875</v>
      </c>
      <c r="AC6955" s="92"/>
      <c r="AD6955" s="257">
        <v>532219.62998668314</v>
      </c>
      <c r="AE6955" s="258">
        <v>5396.7021909866662</v>
      </c>
      <c r="AF6955" s="276">
        <v>1.0573476079519331</v>
      </c>
      <c r="AG6955" s="93"/>
      <c r="AH6955" s="257">
        <v>7009.7228840319995</v>
      </c>
      <c r="AI6955" s="258">
        <v>5945.9011651159808</v>
      </c>
      <c r="AJ6955" s="258">
        <v>5508.1125592556709</v>
      </c>
      <c r="AK6955" s="276">
        <v>1.0791756581613776</v>
      </c>
      <c r="AL6955" s="93"/>
      <c r="AM6955" s="257">
        <v>5104</v>
      </c>
      <c r="AN6955" s="258">
        <v>5092.6968208247572</v>
      </c>
      <c r="AO6955" s="276">
        <v>0.9977854272775778</v>
      </c>
      <c r="AQ6955" s="280">
        <v>4927.4849468049115</v>
      </c>
      <c r="AR6955" s="281">
        <v>4966.8767438277528</v>
      </c>
    </row>
    <row r="6956" spans="1:44" x14ac:dyDescent="0.2">
      <c r="A6956" s="260" t="s">
        <v>8410</v>
      </c>
      <c r="B6956" s="261" t="s">
        <v>4539</v>
      </c>
      <c r="C6956" s="261" t="s">
        <v>4567</v>
      </c>
      <c r="D6956" s="262" t="s">
        <v>12681</v>
      </c>
      <c r="E6956" s="257">
        <v>598</v>
      </c>
      <c r="F6956" s="258">
        <v>637</v>
      </c>
      <c r="G6956" s="258">
        <v>2405</v>
      </c>
      <c r="H6956" s="258">
        <v>823</v>
      </c>
      <c r="I6956" s="258">
        <v>189</v>
      </c>
      <c r="J6956" s="258">
        <v>84</v>
      </c>
      <c r="K6956" s="259">
        <v>31</v>
      </c>
      <c r="L6956" s="257">
        <v>522</v>
      </c>
      <c r="M6956" s="258">
        <v>722</v>
      </c>
      <c r="N6956" s="258">
        <v>3644</v>
      </c>
      <c r="O6956" s="258">
        <v>876</v>
      </c>
      <c r="P6956" s="258">
        <v>223</v>
      </c>
      <c r="Q6956" s="258">
        <v>98</v>
      </c>
      <c r="R6956" s="259">
        <v>53</v>
      </c>
      <c r="S6956" s="267">
        <v>10905</v>
      </c>
      <c r="T6956" s="90"/>
      <c r="U6956" s="260">
        <v>2</v>
      </c>
      <c r="V6956" s="273">
        <v>84.924370104534702</v>
      </c>
      <c r="W6956" s="273">
        <v>96.115775964799695</v>
      </c>
      <c r="X6956" s="274">
        <v>1.402439024</v>
      </c>
      <c r="Z6956" s="257">
        <v>24374.350000000002</v>
      </c>
      <c r="AA6956" s="258">
        <v>9437.6330896411364</v>
      </c>
      <c r="AB6956" s="276">
        <v>0.86544090689052144</v>
      </c>
      <c r="AC6956" s="92"/>
      <c r="AD6956" s="257">
        <v>1014755.7278873059</v>
      </c>
      <c r="AE6956" s="258">
        <v>10289.613820036511</v>
      </c>
      <c r="AF6956" s="276">
        <v>0.94356843833438897</v>
      </c>
      <c r="AG6956" s="93"/>
      <c r="AH6956" s="257">
        <v>15293.59755672</v>
      </c>
      <c r="AI6956" s="258">
        <v>12972.584085807815</v>
      </c>
      <c r="AJ6956" s="258">
        <v>11897.440361187751</v>
      </c>
      <c r="AK6956" s="276">
        <v>1.0910078277109354</v>
      </c>
      <c r="AL6956" s="93"/>
      <c r="AM6956" s="257">
        <v>10905.86</v>
      </c>
      <c r="AN6956" s="258">
        <v>10881.708179929445</v>
      </c>
      <c r="AO6956" s="276">
        <v>0.99786411553685872</v>
      </c>
      <c r="AQ6956" s="280">
        <v>9694.7310717729179</v>
      </c>
      <c r="AR6956" s="281">
        <v>9772.2336684714519</v>
      </c>
    </row>
    <row r="6957" spans="1:44" x14ac:dyDescent="0.2">
      <c r="A6957" s="260" t="s">
        <v>8410</v>
      </c>
      <c r="B6957" s="261" t="s">
        <v>4571</v>
      </c>
      <c r="C6957" s="261" t="s">
        <v>4639</v>
      </c>
      <c r="D6957" s="262" t="s">
        <v>12749</v>
      </c>
      <c r="E6957" s="257">
        <v>129</v>
      </c>
      <c r="F6957" s="258">
        <v>239</v>
      </c>
      <c r="G6957" s="258">
        <v>763</v>
      </c>
      <c r="H6957" s="258">
        <v>268</v>
      </c>
      <c r="I6957" s="258">
        <v>19</v>
      </c>
      <c r="J6957" s="258">
        <v>6</v>
      </c>
      <c r="K6957" s="259">
        <v>2</v>
      </c>
      <c r="L6957" s="257">
        <v>114</v>
      </c>
      <c r="M6957" s="258">
        <v>241</v>
      </c>
      <c r="N6957" s="258">
        <v>565</v>
      </c>
      <c r="O6957" s="258">
        <v>155</v>
      </c>
      <c r="P6957" s="258">
        <v>28</v>
      </c>
      <c r="Q6957" s="258">
        <v>13</v>
      </c>
      <c r="R6957" s="259">
        <v>3</v>
      </c>
      <c r="S6957" s="267">
        <v>2545</v>
      </c>
      <c r="T6957" s="90"/>
      <c r="U6957" s="260">
        <v>1</v>
      </c>
      <c r="V6957" s="273">
        <v>112.135531833153</v>
      </c>
      <c r="W6957" s="273">
        <v>123.5620581304</v>
      </c>
      <c r="X6957" s="274">
        <v>1.3185002589999999</v>
      </c>
      <c r="Z6957" s="257">
        <v>4898.9899999999989</v>
      </c>
      <c r="AA6957" s="258">
        <v>1896.8657679003138</v>
      </c>
      <c r="AB6957" s="276">
        <v>0.74533036066809977</v>
      </c>
      <c r="AC6957" s="92"/>
      <c r="AD6957" s="257">
        <v>271446.00216890668</v>
      </c>
      <c r="AE6957" s="258">
        <v>2752.4599847550985</v>
      </c>
      <c r="AF6957" s="276">
        <v>1.081516693420471</v>
      </c>
      <c r="AG6957" s="93"/>
      <c r="AH6957" s="257">
        <v>3355.5831591549995</v>
      </c>
      <c r="AI6957" s="258">
        <v>2846.3273293033358</v>
      </c>
      <c r="AJ6957" s="258">
        <v>2689.6371180656015</v>
      </c>
      <c r="AK6957" s="276">
        <v>1.0568318735031832</v>
      </c>
      <c r="AL6957" s="93"/>
      <c r="AM6957" s="257">
        <v>2545.4299999999998</v>
      </c>
      <c r="AN6957" s="258">
        <v>2539.792960155165</v>
      </c>
      <c r="AO6957" s="276">
        <v>0.99795401184878785</v>
      </c>
      <c r="AQ6957" s="280">
        <v>2163.6462562683082</v>
      </c>
      <c r="AR6957" s="281">
        <v>2180.9430953406259</v>
      </c>
    </row>
    <row r="6958" spans="1:44" x14ac:dyDescent="0.2">
      <c r="A6958" s="260" t="s">
        <v>8410</v>
      </c>
      <c r="B6958" s="261" t="s">
        <v>4571</v>
      </c>
      <c r="C6958" s="261" t="s">
        <v>4640</v>
      </c>
      <c r="D6958" s="262" t="s">
        <v>12750</v>
      </c>
      <c r="E6958" s="257">
        <v>228</v>
      </c>
      <c r="F6958" s="258">
        <v>308</v>
      </c>
      <c r="G6958" s="258">
        <v>1059</v>
      </c>
      <c r="H6958" s="258">
        <v>441</v>
      </c>
      <c r="I6958" s="258">
        <v>102</v>
      </c>
      <c r="J6958" s="258">
        <v>70</v>
      </c>
      <c r="K6958" s="259">
        <v>13</v>
      </c>
      <c r="L6958" s="257">
        <v>213</v>
      </c>
      <c r="M6958" s="258">
        <v>324</v>
      </c>
      <c r="N6958" s="258">
        <v>1084</v>
      </c>
      <c r="O6958" s="258">
        <v>421</v>
      </c>
      <c r="P6958" s="258">
        <v>106</v>
      </c>
      <c r="Q6958" s="258">
        <v>55</v>
      </c>
      <c r="R6958" s="259">
        <v>16</v>
      </c>
      <c r="S6958" s="267">
        <v>4440</v>
      </c>
      <c r="T6958" s="90"/>
      <c r="U6958" s="260">
        <v>1</v>
      </c>
      <c r="V6958" s="273">
        <v>104.72312858744</v>
      </c>
      <c r="W6958" s="273">
        <v>112.28905898244</v>
      </c>
      <c r="X6958" s="274">
        <v>1.3185002589999999</v>
      </c>
      <c r="Z6958" s="257">
        <v>10045.599999999999</v>
      </c>
      <c r="AA6958" s="258">
        <v>3889.6088291707865</v>
      </c>
      <c r="AB6958" s="276">
        <v>0.87603802458801494</v>
      </c>
      <c r="AC6958" s="92"/>
      <c r="AD6958" s="257">
        <v>453118.88370069844</v>
      </c>
      <c r="AE6958" s="258">
        <v>4594.6213455264278</v>
      </c>
      <c r="AF6958" s="276">
        <v>1.034824627370817</v>
      </c>
      <c r="AG6958" s="93"/>
      <c r="AH6958" s="257">
        <v>5854.1411499599999</v>
      </c>
      <c r="AI6958" s="258">
        <v>4965.6948299044443</v>
      </c>
      <c r="AJ6958" s="258">
        <v>4692.333518354133</v>
      </c>
      <c r="AK6958" s="276">
        <v>1.0568318735031832</v>
      </c>
      <c r="AL6958" s="93"/>
      <c r="AM6958" s="257">
        <v>4440.43</v>
      </c>
      <c r="AN6958" s="258">
        <v>4430.5963448461753</v>
      </c>
      <c r="AO6958" s="276">
        <v>0.99788205965003951</v>
      </c>
      <c r="AQ6958" s="280">
        <v>4244.8055527627594</v>
      </c>
      <c r="AR6958" s="281">
        <v>4278.7398053360293</v>
      </c>
    </row>
    <row r="6959" spans="1:44" x14ac:dyDescent="0.2">
      <c r="A6959" s="260" t="s">
        <v>8410</v>
      </c>
      <c r="B6959" s="261" t="s">
        <v>4651</v>
      </c>
      <c r="C6959" s="261" t="s">
        <v>4693</v>
      </c>
      <c r="D6959" s="262" t="s">
        <v>12800</v>
      </c>
      <c r="E6959" s="257">
        <v>104</v>
      </c>
      <c r="F6959" s="258">
        <v>152</v>
      </c>
      <c r="G6959" s="258">
        <v>787</v>
      </c>
      <c r="H6959" s="258">
        <v>231</v>
      </c>
      <c r="I6959" s="258">
        <v>59</v>
      </c>
      <c r="J6959" s="258">
        <v>34</v>
      </c>
      <c r="K6959" s="259">
        <v>4</v>
      </c>
      <c r="L6959" s="257">
        <v>83</v>
      </c>
      <c r="M6959" s="258">
        <v>146</v>
      </c>
      <c r="N6959" s="258">
        <v>696</v>
      </c>
      <c r="O6959" s="258">
        <v>279</v>
      </c>
      <c r="P6959" s="258">
        <v>79</v>
      </c>
      <c r="Q6959" s="258">
        <v>46</v>
      </c>
      <c r="R6959" s="259">
        <v>11</v>
      </c>
      <c r="S6959" s="267">
        <v>2711</v>
      </c>
      <c r="T6959" s="90"/>
      <c r="U6959" s="260">
        <v>0</v>
      </c>
      <c r="V6959" s="273">
        <v>100.980052814578</v>
      </c>
      <c r="W6959" s="273">
        <v>107.81178637200701</v>
      </c>
      <c r="X6959" s="274">
        <v>1.3733783079999999</v>
      </c>
      <c r="Z6959" s="257">
        <v>6012.52</v>
      </c>
      <c r="AA6959" s="258">
        <v>2328.0193196589498</v>
      </c>
      <c r="AB6959" s="276">
        <v>0.85873084458094795</v>
      </c>
      <c r="AC6959" s="92"/>
      <c r="AD6959" s="257">
        <v>271144.07905437489</v>
      </c>
      <c r="AE6959" s="258">
        <v>2749.3984871291204</v>
      </c>
      <c r="AF6959" s="276">
        <v>1.014163956890122</v>
      </c>
      <c r="AG6959" s="93"/>
      <c r="AH6959" s="257">
        <v>3723.2285929879999</v>
      </c>
      <c r="AI6959" s="258">
        <v>3158.1775193239469</v>
      </c>
      <c r="AJ6959" s="258">
        <v>2925.6452092754944</v>
      </c>
      <c r="AK6959" s="276">
        <v>1.0791756581613774</v>
      </c>
      <c r="AL6959" s="93"/>
      <c r="AM6959" s="257">
        <v>2711</v>
      </c>
      <c r="AN6959" s="258">
        <v>2704.9962933495135</v>
      </c>
      <c r="AO6959" s="276">
        <v>0.9977854272775778</v>
      </c>
      <c r="AQ6959" s="280">
        <v>2542.283913705644</v>
      </c>
      <c r="AR6959" s="281">
        <v>2562.6076961188332</v>
      </c>
    </row>
    <row r="6960" spans="1:44" x14ac:dyDescent="0.2">
      <c r="A6960" s="260" t="s">
        <v>8410</v>
      </c>
      <c r="B6960" s="261" t="s">
        <v>4571</v>
      </c>
      <c r="C6960" s="261" t="s">
        <v>4641</v>
      </c>
      <c r="D6960" s="262" t="s">
        <v>12751</v>
      </c>
      <c r="E6960" s="257">
        <v>240</v>
      </c>
      <c r="F6960" s="258">
        <v>373</v>
      </c>
      <c r="G6960" s="258">
        <v>1523</v>
      </c>
      <c r="H6960" s="258">
        <v>722</v>
      </c>
      <c r="I6960" s="258">
        <v>160</v>
      </c>
      <c r="J6960" s="258">
        <v>68</v>
      </c>
      <c r="K6960" s="259">
        <v>30</v>
      </c>
      <c r="L6960" s="257">
        <v>193</v>
      </c>
      <c r="M6960" s="258">
        <v>336</v>
      </c>
      <c r="N6960" s="258">
        <v>1447</v>
      </c>
      <c r="O6960" s="258">
        <v>675</v>
      </c>
      <c r="P6960" s="258">
        <v>155</v>
      </c>
      <c r="Q6960" s="258">
        <v>91</v>
      </c>
      <c r="R6960" s="259">
        <v>47</v>
      </c>
      <c r="S6960" s="267">
        <v>6060</v>
      </c>
      <c r="T6960" s="90"/>
      <c r="U6960" s="260">
        <v>0</v>
      </c>
      <c r="V6960" s="273">
        <v>93.828602227877198</v>
      </c>
      <c r="W6960" s="273">
        <v>89.942107867392295</v>
      </c>
      <c r="X6960" s="274">
        <v>1.3185002589999999</v>
      </c>
      <c r="Z6960" s="257">
        <v>13846.33</v>
      </c>
      <c r="AA6960" s="258">
        <v>5361.2335171231534</v>
      </c>
      <c r="AB6960" s="276">
        <v>0.88469199952527289</v>
      </c>
      <c r="AC6960" s="92"/>
      <c r="AD6960" s="257">
        <v>569142.06755879323</v>
      </c>
      <c r="AE6960" s="258">
        <v>5771.0953710107869</v>
      </c>
      <c r="AF6960" s="276">
        <v>0.95232596881366116</v>
      </c>
      <c r="AG6960" s="93"/>
      <c r="AH6960" s="257">
        <v>7990.1115695399994</v>
      </c>
      <c r="AI6960" s="258">
        <v>6777.5024029776878</v>
      </c>
      <c r="AJ6960" s="258">
        <v>6404.4011534292904</v>
      </c>
      <c r="AK6960" s="276">
        <v>1.0568318735031832</v>
      </c>
      <c r="AL6960" s="93"/>
      <c r="AM6960" s="257">
        <v>6060</v>
      </c>
      <c r="AN6960" s="258">
        <v>6046.5796893021216</v>
      </c>
      <c r="AO6960" s="276">
        <v>0.9977854272775778</v>
      </c>
      <c r="AQ6960" s="280">
        <v>5383.8556952419331</v>
      </c>
      <c r="AR6960" s="281">
        <v>5426.8958573199034</v>
      </c>
    </row>
    <row r="6961" spans="1:44" x14ac:dyDescent="0.2">
      <c r="A6961" s="260" t="s">
        <v>8410</v>
      </c>
      <c r="B6961" s="261" t="s">
        <v>4571</v>
      </c>
      <c r="C6961" s="261" t="s">
        <v>4642</v>
      </c>
      <c r="D6961" s="262" t="s">
        <v>12752</v>
      </c>
      <c r="E6961" s="257">
        <v>79</v>
      </c>
      <c r="F6961" s="258">
        <v>112</v>
      </c>
      <c r="G6961" s="258">
        <v>732</v>
      </c>
      <c r="H6961" s="258">
        <v>378</v>
      </c>
      <c r="I6961" s="258">
        <v>119</v>
      </c>
      <c r="J6961" s="258">
        <v>69</v>
      </c>
      <c r="K6961" s="259">
        <v>13</v>
      </c>
      <c r="L6961" s="257">
        <v>67</v>
      </c>
      <c r="M6961" s="258">
        <v>107</v>
      </c>
      <c r="N6961" s="258">
        <v>671</v>
      </c>
      <c r="O6961" s="258">
        <v>414</v>
      </c>
      <c r="P6961" s="258">
        <v>121</v>
      </c>
      <c r="Q6961" s="258">
        <v>86</v>
      </c>
      <c r="R6961" s="259">
        <v>34</v>
      </c>
      <c r="S6961" s="267">
        <v>3002</v>
      </c>
      <c r="T6961" s="90"/>
      <c r="U6961" s="260">
        <v>20</v>
      </c>
      <c r="V6961" s="273">
        <v>87.121328715637603</v>
      </c>
      <c r="W6961" s="273">
        <v>100.181818181818</v>
      </c>
      <c r="X6961" s="274">
        <v>1.3185002589999999</v>
      </c>
      <c r="Z6961" s="257">
        <v>7567.2099999999991</v>
      </c>
      <c r="AA6961" s="258">
        <v>2929.9879378224769</v>
      </c>
      <c r="AB6961" s="276">
        <v>0.97601197129329675</v>
      </c>
      <c r="AC6961" s="92"/>
      <c r="AD6961" s="257">
        <v>283960.92796498165</v>
      </c>
      <c r="AE6961" s="258">
        <v>2879.3612181150988</v>
      </c>
      <c r="AF6961" s="276">
        <v>0.9591476409444033</v>
      </c>
      <c r="AG6961" s="93"/>
      <c r="AH6961" s="257">
        <v>3958.1377775179999</v>
      </c>
      <c r="AI6961" s="258">
        <v>3357.436008867825</v>
      </c>
      <c r="AJ6961" s="258">
        <v>3172.6092842565558</v>
      </c>
      <c r="AK6961" s="276">
        <v>1.0568318735031832</v>
      </c>
      <c r="AL6961" s="93"/>
      <c r="AM6961" s="257">
        <v>3010.6</v>
      </c>
      <c r="AN6961" s="258">
        <v>3003.9328073618758</v>
      </c>
      <c r="AO6961" s="276">
        <v>1.0006438398940292</v>
      </c>
      <c r="AQ6961" s="280">
        <v>2971.9173300149691</v>
      </c>
      <c r="AR6961" s="281">
        <v>2995.6757312067425</v>
      </c>
    </row>
    <row r="6962" spans="1:44" x14ac:dyDescent="0.2">
      <c r="A6962" s="260" t="s">
        <v>8410</v>
      </c>
      <c r="B6962" s="261" t="s">
        <v>4651</v>
      </c>
      <c r="C6962" s="261" t="s">
        <v>4694</v>
      </c>
      <c r="D6962" s="262" t="s">
        <v>12801</v>
      </c>
      <c r="E6962" s="257">
        <v>181</v>
      </c>
      <c r="F6962" s="258">
        <v>208</v>
      </c>
      <c r="G6962" s="258">
        <v>649</v>
      </c>
      <c r="H6962" s="258">
        <v>236</v>
      </c>
      <c r="I6962" s="258">
        <v>62</v>
      </c>
      <c r="J6962" s="258">
        <v>29</v>
      </c>
      <c r="K6962" s="259">
        <v>5</v>
      </c>
      <c r="L6962" s="257">
        <v>137</v>
      </c>
      <c r="M6962" s="258">
        <v>219</v>
      </c>
      <c r="N6962" s="258">
        <v>653</v>
      </c>
      <c r="O6962" s="258">
        <v>187</v>
      </c>
      <c r="P6962" s="258">
        <v>53</v>
      </c>
      <c r="Q6962" s="258">
        <v>28</v>
      </c>
      <c r="R6962" s="259">
        <v>16</v>
      </c>
      <c r="S6962" s="267">
        <v>2663</v>
      </c>
      <c r="T6962" s="90"/>
      <c r="U6962" s="260">
        <v>6</v>
      </c>
      <c r="V6962" s="273">
        <v>111.81203433106199</v>
      </c>
      <c r="W6962" s="273">
        <v>113.99549549549501</v>
      </c>
      <c r="X6962" s="274">
        <v>1.3733783079999999</v>
      </c>
      <c r="Z6962" s="257">
        <v>5891.3</v>
      </c>
      <c r="AA6962" s="258">
        <v>2281.0835087295791</v>
      </c>
      <c r="AB6962" s="276">
        <v>0.85658411893713071</v>
      </c>
      <c r="AC6962" s="92"/>
      <c r="AD6962" s="257">
        <v>277775.09676116408</v>
      </c>
      <c r="AE6962" s="258">
        <v>2816.6369461607724</v>
      </c>
      <c r="AF6962" s="276">
        <v>1.0576931829368277</v>
      </c>
      <c r="AG6962" s="93"/>
      <c r="AH6962" s="257">
        <v>3657.3064342039997</v>
      </c>
      <c r="AI6962" s="258">
        <v>3102.2599535078089</v>
      </c>
      <c r="AJ6962" s="258">
        <v>2873.8447776837484</v>
      </c>
      <c r="AK6962" s="276">
        <v>1.0791756581613776</v>
      </c>
      <c r="AL6962" s="93"/>
      <c r="AM6962" s="257">
        <v>2665.58</v>
      </c>
      <c r="AN6962" s="258">
        <v>2659.676879242566</v>
      </c>
      <c r="AO6962" s="276">
        <v>0.99875211387253693</v>
      </c>
      <c r="AQ6962" s="280">
        <v>2600.4633799085309</v>
      </c>
      <c r="AR6962" s="281">
        <v>2621.2522664769435</v>
      </c>
    </row>
    <row r="6963" spans="1:44" x14ac:dyDescent="0.2">
      <c r="A6963" s="260" t="s">
        <v>8410</v>
      </c>
      <c r="B6963" s="261" t="s">
        <v>4571</v>
      </c>
      <c r="C6963" s="261" t="s">
        <v>4643</v>
      </c>
      <c r="D6963" s="262" t="s">
        <v>12753</v>
      </c>
      <c r="E6963" s="257">
        <v>30</v>
      </c>
      <c r="F6963" s="258">
        <v>71</v>
      </c>
      <c r="G6963" s="258">
        <v>421</v>
      </c>
      <c r="H6963" s="258">
        <v>265</v>
      </c>
      <c r="I6963" s="258">
        <v>86</v>
      </c>
      <c r="J6963" s="258">
        <v>42</v>
      </c>
      <c r="K6963" s="259">
        <v>3</v>
      </c>
      <c r="L6963" s="257">
        <v>40</v>
      </c>
      <c r="M6963" s="258">
        <v>91</v>
      </c>
      <c r="N6963" s="258">
        <v>399</v>
      </c>
      <c r="O6963" s="258">
        <v>256</v>
      </c>
      <c r="P6963" s="258">
        <v>79</v>
      </c>
      <c r="Q6963" s="258">
        <v>40</v>
      </c>
      <c r="R6963" s="259">
        <v>15</v>
      </c>
      <c r="S6963" s="267">
        <v>1838</v>
      </c>
      <c r="T6963" s="90"/>
      <c r="U6963" s="260">
        <v>0</v>
      </c>
      <c r="V6963" s="273">
        <v>92.158135434341602</v>
      </c>
      <c r="W6963" s="273">
        <v>83.306311207834597</v>
      </c>
      <c r="X6963" s="274">
        <v>1.3185002589999999</v>
      </c>
      <c r="Z6963" s="257">
        <v>4536.95</v>
      </c>
      <c r="AA6963" s="258">
        <v>1756.685591453612</v>
      </c>
      <c r="AB6963" s="276">
        <v>0.9557592989410294</v>
      </c>
      <c r="AC6963" s="92"/>
      <c r="AD6963" s="257">
        <v>168931.49773223072</v>
      </c>
      <c r="AE6963" s="258">
        <v>1712.9638453226537</v>
      </c>
      <c r="AF6963" s="276">
        <v>0.93197162422342417</v>
      </c>
      <c r="AG6963" s="93"/>
      <c r="AH6963" s="257">
        <v>2423.403476042</v>
      </c>
      <c r="AI6963" s="258">
        <v>2055.6187156226056</v>
      </c>
      <c r="AJ6963" s="258">
        <v>1942.4569834988506</v>
      </c>
      <c r="AK6963" s="276">
        <v>1.0568318735031832</v>
      </c>
      <c r="AL6963" s="93"/>
      <c r="AM6963" s="257">
        <v>1838</v>
      </c>
      <c r="AN6963" s="258">
        <v>1833.9296153361881</v>
      </c>
      <c r="AO6963" s="276">
        <v>0.99778542727757791</v>
      </c>
      <c r="AQ6963" s="280">
        <v>1726.3934849338712</v>
      </c>
      <c r="AR6963" s="281">
        <v>1740.1947938113681</v>
      </c>
    </row>
    <row r="6964" spans="1:44" x14ac:dyDescent="0.2">
      <c r="A6964" s="260" t="s">
        <v>8410</v>
      </c>
      <c r="B6964" s="261" t="s">
        <v>4571</v>
      </c>
      <c r="C6964" s="261" t="s">
        <v>4644</v>
      </c>
      <c r="D6964" s="262" t="s">
        <v>12754</v>
      </c>
      <c r="E6964" s="257">
        <v>126</v>
      </c>
      <c r="F6964" s="258">
        <v>194</v>
      </c>
      <c r="G6964" s="258">
        <v>786</v>
      </c>
      <c r="H6964" s="258">
        <v>398</v>
      </c>
      <c r="I6964" s="258">
        <v>81</v>
      </c>
      <c r="J6964" s="258">
        <v>53</v>
      </c>
      <c r="K6964" s="259">
        <v>15</v>
      </c>
      <c r="L6964" s="257">
        <v>126</v>
      </c>
      <c r="M6964" s="258">
        <v>208</v>
      </c>
      <c r="N6964" s="258">
        <v>788</v>
      </c>
      <c r="O6964" s="258">
        <v>375</v>
      </c>
      <c r="P6964" s="258">
        <v>88</v>
      </c>
      <c r="Q6964" s="258">
        <v>63</v>
      </c>
      <c r="R6964" s="259">
        <v>18</v>
      </c>
      <c r="S6964" s="267">
        <v>3319</v>
      </c>
      <c r="T6964" s="90"/>
      <c r="U6964" s="260">
        <v>2</v>
      </c>
      <c r="V6964" s="273">
        <v>97.421006340304103</v>
      </c>
      <c r="W6964" s="273">
        <v>117.93375489310399</v>
      </c>
      <c r="X6964" s="274">
        <v>1.3185002589999999</v>
      </c>
      <c r="Z6964" s="257">
        <v>7719.1299999999992</v>
      </c>
      <c r="AA6964" s="258">
        <v>2988.8106436168173</v>
      </c>
      <c r="AB6964" s="276">
        <v>0.90051540934522967</v>
      </c>
      <c r="AC6964" s="92"/>
      <c r="AD6964" s="257">
        <v>336823.04486773466</v>
      </c>
      <c r="AE6964" s="258">
        <v>3415.3826010851685</v>
      </c>
      <c r="AF6964" s="276">
        <v>1.0290396508240942</v>
      </c>
      <c r="AG6964" s="93"/>
      <c r="AH6964" s="257">
        <v>4376.1023596209998</v>
      </c>
      <c r="AI6964" s="258">
        <v>3711.9687253272186</v>
      </c>
      <c r="AJ6964" s="258">
        <v>3507.6249881570648</v>
      </c>
      <c r="AK6964" s="276">
        <v>1.0568318735031832</v>
      </c>
      <c r="AL6964" s="93"/>
      <c r="AM6964" s="257">
        <v>3319.86</v>
      </c>
      <c r="AN6964" s="258">
        <v>3312.5079286017399</v>
      </c>
      <c r="AO6964" s="276">
        <v>0.99804396764137993</v>
      </c>
      <c r="AQ6964" s="280">
        <v>3244.0391543504352</v>
      </c>
      <c r="AR6964" s="281">
        <v>3269.972979269613</v>
      </c>
    </row>
    <row r="6965" spans="1:44" x14ac:dyDescent="0.2">
      <c r="A6965" s="260" t="s">
        <v>8410</v>
      </c>
      <c r="B6965" s="261" t="s">
        <v>4651</v>
      </c>
      <c r="C6965" s="261" t="s">
        <v>4695</v>
      </c>
      <c r="D6965" s="262" t="s">
        <v>12802</v>
      </c>
      <c r="E6965" s="257">
        <v>89</v>
      </c>
      <c r="F6965" s="258">
        <v>107</v>
      </c>
      <c r="G6965" s="258">
        <v>572</v>
      </c>
      <c r="H6965" s="258">
        <v>242</v>
      </c>
      <c r="I6965" s="258">
        <v>66</v>
      </c>
      <c r="J6965" s="258">
        <v>28</v>
      </c>
      <c r="K6965" s="259">
        <v>3</v>
      </c>
      <c r="L6965" s="257">
        <v>84</v>
      </c>
      <c r="M6965" s="258">
        <v>118</v>
      </c>
      <c r="N6965" s="258">
        <v>548</v>
      </c>
      <c r="O6965" s="258">
        <v>195</v>
      </c>
      <c r="P6965" s="258">
        <v>45</v>
      </c>
      <c r="Q6965" s="258">
        <v>36</v>
      </c>
      <c r="R6965" s="259">
        <v>12</v>
      </c>
      <c r="S6965" s="267">
        <v>2145</v>
      </c>
      <c r="T6965" s="90"/>
      <c r="U6965" s="260">
        <v>3</v>
      </c>
      <c r="V6965" s="273">
        <v>101.477429357152</v>
      </c>
      <c r="W6965" s="273">
        <v>130.519571295433</v>
      </c>
      <c r="X6965" s="274">
        <v>1.3733783079999999</v>
      </c>
      <c r="Z6965" s="257">
        <v>4843.2</v>
      </c>
      <c r="AA6965" s="258">
        <v>1875.2641436489564</v>
      </c>
      <c r="AB6965" s="276">
        <v>0.87424901801816146</v>
      </c>
      <c r="AC6965" s="92"/>
      <c r="AD6965" s="257">
        <v>226345.6431876503</v>
      </c>
      <c r="AE6965" s="258">
        <v>2295.1427562745903</v>
      </c>
      <c r="AF6965" s="276">
        <v>1.069996622971837</v>
      </c>
      <c r="AG6965" s="93"/>
      <c r="AH6965" s="257">
        <v>2945.89647066</v>
      </c>
      <c r="AI6965" s="258">
        <v>2498.8162224086559</v>
      </c>
      <c r="AJ6965" s="258">
        <v>2314.8317867561545</v>
      </c>
      <c r="AK6965" s="276">
        <v>1.0791756581613774</v>
      </c>
      <c r="AL6965" s="93"/>
      <c r="AM6965" s="257">
        <v>2146.29</v>
      </c>
      <c r="AN6965" s="258">
        <v>2141.5368847115924</v>
      </c>
      <c r="AO6965" s="276">
        <v>0.99838549403803845</v>
      </c>
      <c r="AQ6965" s="280">
        <v>2161.8982993010577</v>
      </c>
      <c r="AR6965" s="281">
        <v>2179.1811646795331</v>
      </c>
    </row>
    <row r="6966" spans="1:44" x14ac:dyDescent="0.2">
      <c r="A6966" s="260" t="s">
        <v>8410</v>
      </c>
      <c r="B6966" s="261" t="s">
        <v>4571</v>
      </c>
      <c r="C6966" s="261" t="s">
        <v>4645</v>
      </c>
      <c r="D6966" s="262" t="s">
        <v>12755</v>
      </c>
      <c r="E6966" s="257">
        <v>41</v>
      </c>
      <c r="F6966" s="258">
        <v>68</v>
      </c>
      <c r="G6966" s="258">
        <v>643</v>
      </c>
      <c r="H6966" s="258">
        <v>242</v>
      </c>
      <c r="I6966" s="258">
        <v>60</v>
      </c>
      <c r="J6966" s="258">
        <v>33</v>
      </c>
      <c r="K6966" s="259">
        <v>12</v>
      </c>
      <c r="L6966" s="257">
        <v>43</v>
      </c>
      <c r="M6966" s="258">
        <v>75</v>
      </c>
      <c r="N6966" s="258">
        <v>461</v>
      </c>
      <c r="O6966" s="258">
        <v>216</v>
      </c>
      <c r="P6966" s="258">
        <v>49</v>
      </c>
      <c r="Q6966" s="258">
        <v>32</v>
      </c>
      <c r="R6966" s="259">
        <v>9</v>
      </c>
      <c r="S6966" s="267">
        <v>1984</v>
      </c>
      <c r="T6966" s="90"/>
      <c r="U6966" s="260">
        <v>3</v>
      </c>
      <c r="V6966" s="273">
        <v>113.513521004556</v>
      </c>
      <c r="W6966" s="273">
        <v>125.646673387096</v>
      </c>
      <c r="X6966" s="274">
        <v>1.3185002589999999</v>
      </c>
      <c r="Z6966" s="257">
        <v>4405.67</v>
      </c>
      <c r="AA6966" s="258">
        <v>1705.8545960831473</v>
      </c>
      <c r="AB6966" s="276">
        <v>0.85980574399352183</v>
      </c>
      <c r="AC6966" s="92"/>
      <c r="AD6966" s="257">
        <v>213303.7334045138</v>
      </c>
      <c r="AE6966" s="258">
        <v>2162.8979100950828</v>
      </c>
      <c r="AF6966" s="276">
        <v>1.0901703175882473</v>
      </c>
      <c r="AG6966" s="93"/>
      <c r="AH6966" s="257">
        <v>2615.904513856</v>
      </c>
      <c r="AI6966" s="258">
        <v>2218.9050771464908</v>
      </c>
      <c r="AJ6966" s="258">
        <v>2096.7544370303158</v>
      </c>
      <c r="AK6966" s="276">
        <v>1.0568318735031834</v>
      </c>
      <c r="AL6966" s="93"/>
      <c r="AM6966" s="257">
        <v>1985.29</v>
      </c>
      <c r="AN6966" s="258">
        <v>1980.8934309199026</v>
      </c>
      <c r="AO6966" s="276">
        <v>0.99843418897172509</v>
      </c>
      <c r="AQ6966" s="280">
        <v>1962.2833098427579</v>
      </c>
      <c r="AR6966" s="281">
        <v>1977.9703929444036</v>
      </c>
    </row>
    <row r="6967" spans="1:44" x14ac:dyDescent="0.2">
      <c r="A6967" s="260" t="s">
        <v>8410</v>
      </c>
      <c r="B6967" s="261" t="s">
        <v>4651</v>
      </c>
      <c r="C6967" s="261" t="s">
        <v>4696</v>
      </c>
      <c r="D6967" s="262" t="s">
        <v>12803</v>
      </c>
      <c r="E6967" s="257">
        <v>249</v>
      </c>
      <c r="F6967" s="258">
        <v>436</v>
      </c>
      <c r="G6967" s="258">
        <v>1351</v>
      </c>
      <c r="H6967" s="258">
        <v>597</v>
      </c>
      <c r="I6967" s="258">
        <v>129</v>
      </c>
      <c r="J6967" s="258">
        <v>54</v>
      </c>
      <c r="K6967" s="259">
        <v>14</v>
      </c>
      <c r="L6967" s="257">
        <v>228</v>
      </c>
      <c r="M6967" s="258">
        <v>399</v>
      </c>
      <c r="N6967" s="258">
        <v>1402</v>
      </c>
      <c r="O6967" s="258">
        <v>521</v>
      </c>
      <c r="P6967" s="258">
        <v>112</v>
      </c>
      <c r="Q6967" s="258">
        <v>78</v>
      </c>
      <c r="R6967" s="259">
        <v>25</v>
      </c>
      <c r="S6967" s="267">
        <v>5595</v>
      </c>
      <c r="T6967" s="90"/>
      <c r="U6967" s="260">
        <v>0</v>
      </c>
      <c r="V6967" s="273">
        <v>95.458958425952403</v>
      </c>
      <c r="W6967" s="273">
        <v>114.856862044317</v>
      </c>
      <c r="X6967" s="274">
        <v>1.3733783079999999</v>
      </c>
      <c r="Z6967" s="257">
        <v>12322.429999999998</v>
      </c>
      <c r="AA6967" s="258">
        <v>4771.1866413991183</v>
      </c>
      <c r="AB6967" s="276">
        <v>0.85275900650565117</v>
      </c>
      <c r="AC6967" s="92"/>
      <c r="AD6967" s="257">
        <v>560856.32675482705</v>
      </c>
      <c r="AE6967" s="258">
        <v>5687.0780348748931</v>
      </c>
      <c r="AF6967" s="276">
        <v>1.0164572001563705</v>
      </c>
      <c r="AG6967" s="93"/>
      <c r="AH6967" s="257">
        <v>7684.05163326</v>
      </c>
      <c r="AI6967" s="258">
        <v>6517.8912654435571</v>
      </c>
      <c r="AJ6967" s="258">
        <v>6037.9878074129074</v>
      </c>
      <c r="AK6967" s="276">
        <v>1.0791756581613776</v>
      </c>
      <c r="AL6967" s="93"/>
      <c r="AM6967" s="257">
        <v>5595</v>
      </c>
      <c r="AN6967" s="258">
        <v>5582.6094656180485</v>
      </c>
      <c r="AO6967" s="276">
        <v>0.99778542727757791</v>
      </c>
      <c r="AQ6967" s="280">
        <v>5222.0953820165078</v>
      </c>
      <c r="AR6967" s="281">
        <v>5263.8423834874502</v>
      </c>
    </row>
    <row r="6968" spans="1:44" x14ac:dyDescent="0.2">
      <c r="A6968" s="260" t="s">
        <v>8410</v>
      </c>
      <c r="B6968" s="261" t="s">
        <v>4651</v>
      </c>
      <c r="C6968" s="261" t="s">
        <v>4697</v>
      </c>
      <c r="D6968" s="262" t="s">
        <v>12804</v>
      </c>
      <c r="E6968" s="257">
        <v>96</v>
      </c>
      <c r="F6968" s="258">
        <v>136</v>
      </c>
      <c r="G6968" s="258">
        <v>694</v>
      </c>
      <c r="H6968" s="258">
        <v>384</v>
      </c>
      <c r="I6968" s="258">
        <v>87</v>
      </c>
      <c r="J6968" s="258">
        <v>36</v>
      </c>
      <c r="K6968" s="259">
        <v>13</v>
      </c>
      <c r="L6968" s="257">
        <v>76</v>
      </c>
      <c r="M6968" s="258">
        <v>149</v>
      </c>
      <c r="N6968" s="258">
        <v>643</v>
      </c>
      <c r="O6968" s="258">
        <v>338</v>
      </c>
      <c r="P6968" s="258">
        <v>77</v>
      </c>
      <c r="Q6968" s="258">
        <v>40</v>
      </c>
      <c r="R6968" s="259">
        <v>26</v>
      </c>
      <c r="S6968" s="267">
        <v>2795</v>
      </c>
      <c r="T6968" s="90"/>
      <c r="U6968" s="260">
        <v>0</v>
      </c>
      <c r="V6968" s="273">
        <v>99.772396191576604</v>
      </c>
      <c r="W6968" s="273">
        <v>127.498033607436</v>
      </c>
      <c r="X6968" s="274">
        <v>1.3733783079999999</v>
      </c>
      <c r="Z6968" s="257">
        <v>6495.67</v>
      </c>
      <c r="AA6968" s="258">
        <v>2515.0927155550498</v>
      </c>
      <c r="AB6968" s="276">
        <v>0.89985428105726295</v>
      </c>
      <c r="AC6968" s="92"/>
      <c r="AD6968" s="257">
        <v>291691.21898800333</v>
      </c>
      <c r="AE6968" s="258">
        <v>2957.746298541294</v>
      </c>
      <c r="AF6968" s="276">
        <v>1.0582276560076187</v>
      </c>
      <c r="AG6968" s="93"/>
      <c r="AH6968" s="257">
        <v>3838.5923708599998</v>
      </c>
      <c r="AI6968" s="258">
        <v>3256.0332595021878</v>
      </c>
      <c r="AJ6968" s="258">
        <v>3016.2959645610499</v>
      </c>
      <c r="AK6968" s="276">
        <v>1.0791756581613774</v>
      </c>
      <c r="AL6968" s="93"/>
      <c r="AM6968" s="257">
        <v>2795</v>
      </c>
      <c r="AN6968" s="258">
        <v>2788.8102692408302</v>
      </c>
      <c r="AO6968" s="276">
        <v>0.99778542727757791</v>
      </c>
      <c r="AQ6968" s="280">
        <v>2865.9090526377795</v>
      </c>
      <c r="AR6968" s="281">
        <v>2888.8199917692396</v>
      </c>
    </row>
    <row r="6969" spans="1:44" x14ac:dyDescent="0.2">
      <c r="A6969" s="260" t="s">
        <v>8410</v>
      </c>
      <c r="B6969" s="261" t="s">
        <v>4651</v>
      </c>
      <c r="C6969" s="261" t="s">
        <v>4698</v>
      </c>
      <c r="D6969" s="262" t="s">
        <v>12805</v>
      </c>
      <c r="E6969" s="257">
        <v>233</v>
      </c>
      <c r="F6969" s="258">
        <v>440</v>
      </c>
      <c r="G6969" s="258">
        <v>1212</v>
      </c>
      <c r="H6969" s="258">
        <v>645</v>
      </c>
      <c r="I6969" s="258">
        <v>165</v>
      </c>
      <c r="J6969" s="258">
        <v>78</v>
      </c>
      <c r="K6969" s="259">
        <v>19</v>
      </c>
      <c r="L6969" s="257">
        <v>239</v>
      </c>
      <c r="M6969" s="258">
        <v>401</v>
      </c>
      <c r="N6969" s="258">
        <v>1378</v>
      </c>
      <c r="O6969" s="258">
        <v>687</v>
      </c>
      <c r="P6969" s="258">
        <v>183</v>
      </c>
      <c r="Q6969" s="258">
        <v>129</v>
      </c>
      <c r="R6969" s="259">
        <v>46</v>
      </c>
      <c r="S6969" s="267">
        <v>5855</v>
      </c>
      <c r="T6969" s="90"/>
      <c r="U6969" s="260">
        <v>1</v>
      </c>
      <c r="V6969" s="273">
        <v>96.379138911239494</v>
      </c>
      <c r="W6969" s="273">
        <v>106.851971999317</v>
      </c>
      <c r="X6969" s="274">
        <v>1.3733783079999999</v>
      </c>
      <c r="Z6969" s="257">
        <v>13916.86</v>
      </c>
      <c r="AA6969" s="258">
        <v>5388.5423996907866</v>
      </c>
      <c r="AB6969" s="276">
        <v>0.92033175058766636</v>
      </c>
      <c r="AC6969" s="92"/>
      <c r="AD6969" s="257">
        <v>577229.72477587278</v>
      </c>
      <c r="AE6969" s="258">
        <v>5853.1041413833755</v>
      </c>
      <c r="AF6969" s="276">
        <v>0.99967619835753641</v>
      </c>
      <c r="AG6969" s="93"/>
      <c r="AH6969" s="257">
        <v>8041.1299933399996</v>
      </c>
      <c r="AI6969" s="258">
        <v>6820.7780802809702</v>
      </c>
      <c r="AJ6969" s="258">
        <v>6318.573478534865</v>
      </c>
      <c r="AK6969" s="276">
        <v>1.0791756581613774</v>
      </c>
      <c r="AL6969" s="93"/>
      <c r="AM6969" s="257">
        <v>5855.43</v>
      </c>
      <c r="AN6969" s="258">
        <v>5842.462724443948</v>
      </c>
      <c r="AO6969" s="276">
        <v>0.99785870613901761</v>
      </c>
      <c r="AQ6969" s="280">
        <v>5800.8528392862554</v>
      </c>
      <c r="AR6969" s="281">
        <v>5847.2266019808949</v>
      </c>
    </row>
    <row r="6970" spans="1:44" x14ac:dyDescent="0.2">
      <c r="A6970" s="260" t="s">
        <v>8410</v>
      </c>
      <c r="B6970" s="261" t="s">
        <v>4651</v>
      </c>
      <c r="C6970" s="261" t="s">
        <v>4699</v>
      </c>
      <c r="D6970" s="262" t="s">
        <v>12806</v>
      </c>
      <c r="E6970" s="257">
        <v>222</v>
      </c>
      <c r="F6970" s="258">
        <v>364</v>
      </c>
      <c r="G6970" s="258">
        <v>1402</v>
      </c>
      <c r="H6970" s="258">
        <v>534</v>
      </c>
      <c r="I6970" s="258">
        <v>131</v>
      </c>
      <c r="J6970" s="258">
        <v>88</v>
      </c>
      <c r="K6970" s="259">
        <v>22</v>
      </c>
      <c r="L6970" s="257">
        <v>196</v>
      </c>
      <c r="M6970" s="258">
        <v>357</v>
      </c>
      <c r="N6970" s="258">
        <v>1348</v>
      </c>
      <c r="O6970" s="258">
        <v>532</v>
      </c>
      <c r="P6970" s="258">
        <v>172</v>
      </c>
      <c r="Q6970" s="258">
        <v>96</v>
      </c>
      <c r="R6970" s="259">
        <v>56</v>
      </c>
      <c r="S6970" s="267">
        <v>5520</v>
      </c>
      <c r="T6970" s="90"/>
      <c r="U6970" s="260">
        <v>11</v>
      </c>
      <c r="V6970" s="273">
        <v>106.381764164076</v>
      </c>
      <c r="W6970" s="273">
        <v>108.135326086956</v>
      </c>
      <c r="X6970" s="274">
        <v>1.3733783079999999</v>
      </c>
      <c r="Z6970" s="257">
        <v>12694.829999999998</v>
      </c>
      <c r="AA6970" s="258">
        <v>4915.3781608686577</v>
      </c>
      <c r="AB6970" s="276">
        <v>0.89046705812838001</v>
      </c>
      <c r="AC6970" s="92"/>
      <c r="AD6970" s="257">
        <v>560299.41668719472</v>
      </c>
      <c r="AE6970" s="258">
        <v>5681.4309718715067</v>
      </c>
      <c r="AF6970" s="276">
        <v>1.0292447412810701</v>
      </c>
      <c r="AG6970" s="93"/>
      <c r="AH6970" s="257">
        <v>7581.0482601599997</v>
      </c>
      <c r="AI6970" s="258">
        <v>6430.5200688558416</v>
      </c>
      <c r="AJ6970" s="258">
        <v>5957.049633050804</v>
      </c>
      <c r="AK6970" s="276">
        <v>1.0791756581613776</v>
      </c>
      <c r="AL6970" s="93"/>
      <c r="AM6970" s="257">
        <v>5524.73</v>
      </c>
      <c r="AN6970" s="258">
        <v>5512.4950836432517</v>
      </c>
      <c r="AO6970" s="276">
        <v>0.99864041370348766</v>
      </c>
      <c r="AQ6970" s="280">
        <v>5452.2639277903691</v>
      </c>
      <c r="AR6970" s="281">
        <v>5495.8509658588964</v>
      </c>
    </row>
    <row r="6971" spans="1:44" x14ac:dyDescent="0.2">
      <c r="A6971" s="260" t="s">
        <v>8410</v>
      </c>
      <c r="B6971" s="261" t="s">
        <v>4571</v>
      </c>
      <c r="C6971" s="261" t="s">
        <v>4646</v>
      </c>
      <c r="D6971" s="262" t="s">
        <v>12756</v>
      </c>
      <c r="E6971" s="257">
        <v>75</v>
      </c>
      <c r="F6971" s="258">
        <v>166</v>
      </c>
      <c r="G6971" s="258">
        <v>582</v>
      </c>
      <c r="H6971" s="258">
        <v>235</v>
      </c>
      <c r="I6971" s="258">
        <v>46</v>
      </c>
      <c r="J6971" s="258">
        <v>32</v>
      </c>
      <c r="K6971" s="259">
        <v>7</v>
      </c>
      <c r="L6971" s="257">
        <v>85</v>
      </c>
      <c r="M6971" s="258">
        <v>163</v>
      </c>
      <c r="N6971" s="258">
        <v>548</v>
      </c>
      <c r="O6971" s="258">
        <v>196</v>
      </c>
      <c r="P6971" s="258">
        <v>50</v>
      </c>
      <c r="Q6971" s="258">
        <v>42</v>
      </c>
      <c r="R6971" s="259">
        <v>10</v>
      </c>
      <c r="S6971" s="267">
        <v>2237</v>
      </c>
      <c r="T6971" s="90"/>
      <c r="U6971" s="260">
        <v>0</v>
      </c>
      <c r="V6971" s="273">
        <v>81.342120427536798</v>
      </c>
      <c r="W6971" s="273">
        <v>81.600357621814894</v>
      </c>
      <c r="X6971" s="274">
        <v>1.3185002589999999</v>
      </c>
      <c r="Z6971" s="257">
        <v>4910.5099999999993</v>
      </c>
      <c r="AA6971" s="258">
        <v>1901.3262574392215</v>
      </c>
      <c r="AB6971" s="276">
        <v>0.84994468370103782</v>
      </c>
      <c r="AC6971" s="92"/>
      <c r="AD6971" s="257">
        <v>198381.62375496977</v>
      </c>
      <c r="AE6971" s="258">
        <v>2011.5878544290558</v>
      </c>
      <c r="AF6971" s="276">
        <v>0.89923462424186673</v>
      </c>
      <c r="AG6971" s="93"/>
      <c r="AH6971" s="257">
        <v>2949.4850793829996</v>
      </c>
      <c r="AI6971" s="258">
        <v>2501.8602104721263</v>
      </c>
      <c r="AJ6971" s="258">
        <v>2364.1329010266209</v>
      </c>
      <c r="AK6971" s="276">
        <v>1.0568318735031832</v>
      </c>
      <c r="AL6971" s="93"/>
      <c r="AM6971" s="257">
        <v>2237</v>
      </c>
      <c r="AN6971" s="258">
        <v>2232.0460008199416</v>
      </c>
      <c r="AO6971" s="276">
        <v>0.9977854272775778</v>
      </c>
      <c r="AQ6971" s="280">
        <v>1802.9045144670042</v>
      </c>
      <c r="AR6971" s="281">
        <v>1817.3174755317559</v>
      </c>
    </row>
    <row r="6972" spans="1:44" x14ac:dyDescent="0.2">
      <c r="A6972" s="260" t="s">
        <v>8410</v>
      </c>
      <c r="B6972" s="261" t="s">
        <v>4571</v>
      </c>
      <c r="C6972" s="261" t="s">
        <v>4647</v>
      </c>
      <c r="D6972" s="262" t="s">
        <v>12757</v>
      </c>
      <c r="E6972" s="257">
        <v>128</v>
      </c>
      <c r="F6972" s="258">
        <v>254</v>
      </c>
      <c r="G6972" s="258">
        <v>826</v>
      </c>
      <c r="H6972" s="258">
        <v>335</v>
      </c>
      <c r="I6972" s="258">
        <v>65</v>
      </c>
      <c r="J6972" s="258">
        <v>46</v>
      </c>
      <c r="K6972" s="259">
        <v>15</v>
      </c>
      <c r="L6972" s="257">
        <v>114</v>
      </c>
      <c r="M6972" s="258">
        <v>275</v>
      </c>
      <c r="N6972" s="258">
        <v>711</v>
      </c>
      <c r="O6972" s="258">
        <v>235</v>
      </c>
      <c r="P6972" s="258">
        <v>74</v>
      </c>
      <c r="Q6972" s="258">
        <v>71</v>
      </c>
      <c r="R6972" s="259">
        <v>47</v>
      </c>
      <c r="S6972" s="267">
        <v>3196</v>
      </c>
      <c r="T6972" s="90"/>
      <c r="U6972" s="260">
        <v>95</v>
      </c>
      <c r="V6972" s="273">
        <v>106.87265829281201</v>
      </c>
      <c r="W6972" s="273">
        <v>111.740926157697</v>
      </c>
      <c r="X6972" s="274">
        <v>1.3185002589999999</v>
      </c>
      <c r="Z6972" s="257">
        <v>7150.4400000000014</v>
      </c>
      <c r="AA6972" s="258">
        <v>2768.6165641132411</v>
      </c>
      <c r="AB6972" s="276">
        <v>0.86627552068624569</v>
      </c>
      <c r="AC6972" s="92"/>
      <c r="AD6972" s="257">
        <v>327543.26294328435</v>
      </c>
      <c r="AE6972" s="258">
        <v>3321.2856970592638</v>
      </c>
      <c r="AF6972" s="276">
        <v>1.0392007813076545</v>
      </c>
      <c r="AG6972" s="93"/>
      <c r="AH6972" s="257">
        <v>4213.9268277639994</v>
      </c>
      <c r="AI6972" s="258">
        <v>3574.4055577420272</v>
      </c>
      <c r="AJ6972" s="258">
        <v>3377.6346677161728</v>
      </c>
      <c r="AK6972" s="276">
        <v>1.056831873503183</v>
      </c>
      <c r="AL6972" s="93"/>
      <c r="AM6972" s="257">
        <v>3236.85</v>
      </c>
      <c r="AN6972" s="258">
        <v>3229.681760283428</v>
      </c>
      <c r="AO6972" s="276">
        <v>1.0105387234929375</v>
      </c>
      <c r="AQ6972" s="280">
        <v>3072.7069345149612</v>
      </c>
      <c r="AR6972" s="281">
        <v>3097.2710781261103</v>
      </c>
    </row>
    <row r="6973" spans="1:44" x14ac:dyDescent="0.2">
      <c r="A6973" s="260" t="s">
        <v>8410</v>
      </c>
      <c r="B6973" s="261" t="s">
        <v>4651</v>
      </c>
      <c r="C6973" s="261" t="s">
        <v>4700</v>
      </c>
      <c r="D6973" s="262" t="s">
        <v>12807</v>
      </c>
      <c r="E6973" s="257">
        <v>236</v>
      </c>
      <c r="F6973" s="258">
        <v>358</v>
      </c>
      <c r="G6973" s="258">
        <v>1192</v>
      </c>
      <c r="H6973" s="258">
        <v>404</v>
      </c>
      <c r="I6973" s="258">
        <v>70</v>
      </c>
      <c r="J6973" s="258">
        <v>30</v>
      </c>
      <c r="K6973" s="259">
        <v>3</v>
      </c>
      <c r="L6973" s="257">
        <v>211</v>
      </c>
      <c r="M6973" s="258">
        <v>336</v>
      </c>
      <c r="N6973" s="258">
        <v>1391</v>
      </c>
      <c r="O6973" s="258">
        <v>360</v>
      </c>
      <c r="P6973" s="258">
        <v>89</v>
      </c>
      <c r="Q6973" s="258">
        <v>37</v>
      </c>
      <c r="R6973" s="259">
        <v>11</v>
      </c>
      <c r="S6973" s="267">
        <v>4728</v>
      </c>
      <c r="T6973" s="90"/>
      <c r="U6973" s="260">
        <v>0</v>
      </c>
      <c r="V6973" s="273">
        <v>101.654426556872</v>
      </c>
      <c r="W6973" s="273">
        <v>137.03890886022401</v>
      </c>
      <c r="X6973" s="274">
        <v>1.3733783079999999</v>
      </c>
      <c r="Z6973" s="257">
        <v>9991.8799999999992</v>
      </c>
      <c r="AA6973" s="258">
        <v>3868.8086991334521</v>
      </c>
      <c r="AB6973" s="276">
        <v>0.81827595159336974</v>
      </c>
      <c r="AC6973" s="92"/>
      <c r="AD6973" s="257">
        <v>506426.41331384471</v>
      </c>
      <c r="AE6973" s="258">
        <v>5135.159209315013</v>
      </c>
      <c r="AF6973" s="276">
        <v>1.0861165840344782</v>
      </c>
      <c r="AG6973" s="93"/>
      <c r="AH6973" s="257">
        <v>6493.332640224</v>
      </c>
      <c r="AI6973" s="258">
        <v>5507.880232889569</v>
      </c>
      <c r="AJ6973" s="258">
        <v>5102.3425117869929</v>
      </c>
      <c r="AK6973" s="276">
        <v>1.0791756581613776</v>
      </c>
      <c r="AL6973" s="93"/>
      <c r="AM6973" s="257">
        <v>4728</v>
      </c>
      <c r="AN6973" s="258">
        <v>4717.5295001683889</v>
      </c>
      <c r="AO6973" s="276">
        <v>0.99778542727757802</v>
      </c>
      <c r="AQ6973" s="280">
        <v>4524.6292459448678</v>
      </c>
      <c r="AR6973" s="281">
        <v>4560.8004933020902</v>
      </c>
    </row>
    <row r="6974" spans="1:44" x14ac:dyDescent="0.2">
      <c r="A6974" s="260" t="s">
        <v>8410</v>
      </c>
      <c r="B6974" s="261" t="s">
        <v>4571</v>
      </c>
      <c r="C6974" s="261" t="s">
        <v>4648</v>
      </c>
      <c r="D6974" s="262" t="s">
        <v>12758</v>
      </c>
      <c r="E6974" s="257">
        <v>340</v>
      </c>
      <c r="F6974" s="258">
        <v>582</v>
      </c>
      <c r="G6974" s="258">
        <v>2272</v>
      </c>
      <c r="H6974" s="258">
        <v>970</v>
      </c>
      <c r="I6974" s="258">
        <v>181</v>
      </c>
      <c r="J6974" s="258">
        <v>104</v>
      </c>
      <c r="K6974" s="259">
        <v>38</v>
      </c>
      <c r="L6974" s="257">
        <v>316</v>
      </c>
      <c r="M6974" s="258">
        <v>520</v>
      </c>
      <c r="N6974" s="258">
        <v>1738</v>
      </c>
      <c r="O6974" s="258">
        <v>756</v>
      </c>
      <c r="P6974" s="258">
        <v>188</v>
      </c>
      <c r="Q6974" s="258">
        <v>125</v>
      </c>
      <c r="R6974" s="259">
        <v>38</v>
      </c>
      <c r="S6974" s="267">
        <v>8168</v>
      </c>
      <c r="T6974" s="90"/>
      <c r="U6974" s="260">
        <v>28</v>
      </c>
      <c r="V6974" s="273">
        <v>110.804481323958</v>
      </c>
      <c r="W6974" s="273">
        <v>118.43969633892399</v>
      </c>
      <c r="X6974" s="274">
        <v>1.3185002589999999</v>
      </c>
      <c r="Z6974" s="257">
        <v>17969.61</v>
      </c>
      <c r="AA6974" s="258">
        <v>6957.748040212201</v>
      </c>
      <c r="AB6974" s="276">
        <v>0.85183007348337425</v>
      </c>
      <c r="AC6974" s="92"/>
      <c r="AD6974" s="257">
        <v>858441.87545453873</v>
      </c>
      <c r="AE6974" s="258">
        <v>8704.5927829007924</v>
      </c>
      <c r="AF6974" s="276">
        <v>1.0656945130877562</v>
      </c>
      <c r="AG6974" s="93"/>
      <c r="AH6974" s="257">
        <v>10769.510115511999</v>
      </c>
      <c r="AI6974" s="258">
        <v>9135.0890474458338</v>
      </c>
      <c r="AJ6974" s="258">
        <v>8632.2027427739995</v>
      </c>
      <c r="AK6974" s="276">
        <v>1.0568318735031832</v>
      </c>
      <c r="AL6974" s="93"/>
      <c r="AM6974" s="257">
        <v>8180.04</v>
      </c>
      <c r="AN6974" s="258">
        <v>8161.9247065476784</v>
      </c>
      <c r="AO6974" s="276">
        <v>0.99925620795147874</v>
      </c>
      <c r="AQ6974" s="280">
        <v>7830.4042850593924</v>
      </c>
      <c r="AR6974" s="281">
        <v>7893.0028925708893</v>
      </c>
    </row>
    <row r="6975" spans="1:44" x14ac:dyDescent="0.2">
      <c r="A6975" s="260" t="s">
        <v>8410</v>
      </c>
      <c r="B6975" s="261" t="s">
        <v>4651</v>
      </c>
      <c r="C6975" s="261" t="s">
        <v>4701</v>
      </c>
      <c r="D6975" s="262" t="s">
        <v>12808</v>
      </c>
      <c r="E6975" s="257">
        <v>139</v>
      </c>
      <c r="F6975" s="258">
        <v>220</v>
      </c>
      <c r="G6975" s="258">
        <v>690</v>
      </c>
      <c r="H6975" s="258">
        <v>316</v>
      </c>
      <c r="I6975" s="258">
        <v>50</v>
      </c>
      <c r="J6975" s="258">
        <v>17</v>
      </c>
      <c r="K6975" s="259">
        <v>7</v>
      </c>
      <c r="L6975" s="257">
        <v>128</v>
      </c>
      <c r="M6975" s="258">
        <v>204</v>
      </c>
      <c r="N6975" s="258">
        <v>780</v>
      </c>
      <c r="O6975" s="258">
        <v>296</v>
      </c>
      <c r="P6975" s="258">
        <v>64</v>
      </c>
      <c r="Q6975" s="258">
        <v>21</v>
      </c>
      <c r="R6975" s="259">
        <v>7</v>
      </c>
      <c r="S6975" s="267">
        <v>2939</v>
      </c>
      <c r="T6975" s="90"/>
      <c r="U6975" s="260">
        <v>0</v>
      </c>
      <c r="V6975" s="273">
        <v>82.099802808618506</v>
      </c>
      <c r="W6975" s="273">
        <v>79.912215039128895</v>
      </c>
      <c r="X6975" s="274">
        <v>1.3733783079999999</v>
      </c>
      <c r="Z6975" s="257">
        <v>6386.4300000000012</v>
      </c>
      <c r="AA6975" s="258">
        <v>2472.7955039899257</v>
      </c>
      <c r="AB6975" s="276">
        <v>0.84137308744128125</v>
      </c>
      <c r="AC6975" s="92"/>
      <c r="AD6975" s="257">
        <v>260043.24765670038</v>
      </c>
      <c r="AE6975" s="258">
        <v>2636.8361580637634</v>
      </c>
      <c r="AF6975" s="276">
        <v>0.89718821301931384</v>
      </c>
      <c r="AG6975" s="93"/>
      <c r="AH6975" s="257">
        <v>4036.358847212</v>
      </c>
      <c r="AI6975" s="258">
        <v>3423.7859569506008</v>
      </c>
      <c r="AJ6975" s="258">
        <v>3171.6972593362884</v>
      </c>
      <c r="AK6975" s="276">
        <v>1.0791756581613774</v>
      </c>
      <c r="AL6975" s="93"/>
      <c r="AM6975" s="257">
        <v>2939</v>
      </c>
      <c r="AN6975" s="258">
        <v>2932.4913707688015</v>
      </c>
      <c r="AO6975" s="276">
        <v>0.99778542727757791</v>
      </c>
      <c r="AQ6975" s="280">
        <v>2388.9169910014584</v>
      </c>
      <c r="AR6975" s="281">
        <v>2408.0147120964698</v>
      </c>
    </row>
    <row r="6976" spans="1:44" x14ac:dyDescent="0.2">
      <c r="A6976" s="260" t="s">
        <v>8410</v>
      </c>
      <c r="B6976" s="261" t="s">
        <v>4539</v>
      </c>
      <c r="C6976" s="261" t="s">
        <v>4568</v>
      </c>
      <c r="D6976" s="262" t="s">
        <v>12682</v>
      </c>
      <c r="E6976" s="257">
        <v>239</v>
      </c>
      <c r="F6976" s="258">
        <v>409</v>
      </c>
      <c r="G6976" s="258">
        <v>2257</v>
      </c>
      <c r="H6976" s="258">
        <v>492</v>
      </c>
      <c r="I6976" s="258">
        <v>70</v>
      </c>
      <c r="J6976" s="258">
        <v>32</v>
      </c>
      <c r="K6976" s="259">
        <v>14</v>
      </c>
      <c r="L6976" s="257">
        <v>259</v>
      </c>
      <c r="M6976" s="258">
        <v>377</v>
      </c>
      <c r="N6976" s="258">
        <v>2219</v>
      </c>
      <c r="O6976" s="258">
        <v>404</v>
      </c>
      <c r="P6976" s="258">
        <v>69</v>
      </c>
      <c r="Q6976" s="258">
        <v>38</v>
      </c>
      <c r="R6976" s="259">
        <v>9</v>
      </c>
      <c r="S6976" s="267">
        <v>6888</v>
      </c>
      <c r="T6976" s="90"/>
      <c r="U6976" s="260">
        <v>0</v>
      </c>
      <c r="V6976" s="273">
        <v>105.661509887029</v>
      </c>
      <c r="W6976" s="273">
        <v>119.164296081277</v>
      </c>
      <c r="X6976" s="274">
        <v>1.402439024</v>
      </c>
      <c r="Z6976" s="257">
        <v>13484.52</v>
      </c>
      <c r="AA6976" s="258">
        <v>5221.1423955891205</v>
      </c>
      <c r="AB6976" s="276">
        <v>0.75800557427252035</v>
      </c>
      <c r="AC6976" s="92"/>
      <c r="AD6976" s="257">
        <v>715846.71042111877</v>
      </c>
      <c r="AE6976" s="258">
        <v>7258.679110796631</v>
      </c>
      <c r="AF6976" s="276">
        <v>1.0538152019158873</v>
      </c>
      <c r="AG6976" s="93"/>
      <c r="AH6976" s="257">
        <v>9659.9999973119993</v>
      </c>
      <c r="AI6976" s="258">
        <v>8193.9623276519214</v>
      </c>
      <c r="AJ6976" s="258">
        <v>7514.8619172729223</v>
      </c>
      <c r="AK6976" s="276">
        <v>1.0910078277109352</v>
      </c>
      <c r="AL6976" s="93"/>
      <c r="AM6976" s="257">
        <v>6888</v>
      </c>
      <c r="AN6976" s="258">
        <v>6872.746023087956</v>
      </c>
      <c r="AO6976" s="276">
        <v>0.9977854272775778</v>
      </c>
      <c r="AQ6976" s="280">
        <v>5989.5613873073262</v>
      </c>
      <c r="AR6976" s="281">
        <v>6037.4437429049112</v>
      </c>
    </row>
    <row r="6977" spans="1:44" x14ac:dyDescent="0.2">
      <c r="A6977" s="260" t="s">
        <v>8410</v>
      </c>
      <c r="B6977" s="261" t="s">
        <v>4651</v>
      </c>
      <c r="C6977" s="261" t="s">
        <v>4702</v>
      </c>
      <c r="D6977" s="262" t="s">
        <v>12809</v>
      </c>
      <c r="E6977" s="257">
        <v>335</v>
      </c>
      <c r="F6977" s="258">
        <v>455</v>
      </c>
      <c r="G6977" s="258">
        <v>2335</v>
      </c>
      <c r="H6977" s="258">
        <v>655</v>
      </c>
      <c r="I6977" s="258">
        <v>148</v>
      </c>
      <c r="J6977" s="258">
        <v>86</v>
      </c>
      <c r="K6977" s="259">
        <v>12</v>
      </c>
      <c r="L6977" s="257">
        <v>347</v>
      </c>
      <c r="M6977" s="258">
        <v>450</v>
      </c>
      <c r="N6977" s="258">
        <v>2130</v>
      </c>
      <c r="O6977" s="258">
        <v>607</v>
      </c>
      <c r="P6977" s="258">
        <v>176</v>
      </c>
      <c r="Q6977" s="258">
        <v>83</v>
      </c>
      <c r="R6977" s="259">
        <v>23</v>
      </c>
      <c r="S6977" s="267">
        <v>7842</v>
      </c>
      <c r="T6977" s="90"/>
      <c r="U6977" s="260">
        <v>3</v>
      </c>
      <c r="V6977" s="273">
        <v>91.271618688544194</v>
      </c>
      <c r="W6977" s="273">
        <v>109.24308476736699</v>
      </c>
      <c r="X6977" s="274">
        <v>1.3733783079999999</v>
      </c>
      <c r="Z6977" s="257">
        <v>16766.660000000003</v>
      </c>
      <c r="AA6977" s="258">
        <v>6491.9714871888882</v>
      </c>
      <c r="AB6977" s="276">
        <v>0.82784640234492324</v>
      </c>
      <c r="AC6977" s="92"/>
      <c r="AD6977" s="257">
        <v>767102.68315701548</v>
      </c>
      <c r="AE6977" s="258">
        <v>7778.4142065725755</v>
      </c>
      <c r="AF6977" s="276">
        <v>0.99189163562516902</v>
      </c>
      <c r="AG6977" s="93"/>
      <c r="AH6977" s="257">
        <v>10770.032691335999</v>
      </c>
      <c r="AI6977" s="258">
        <v>9135.5323152115052</v>
      </c>
      <c r="AJ6977" s="258">
        <v>8462.8955113015218</v>
      </c>
      <c r="AK6977" s="276">
        <v>1.0791756581613774</v>
      </c>
      <c r="AL6977" s="93"/>
      <c r="AM6977" s="257">
        <v>7843.29</v>
      </c>
      <c r="AN6977" s="258">
        <v>7825.9204639119534</v>
      </c>
      <c r="AO6977" s="276">
        <v>0.9979495618352402</v>
      </c>
      <c r="AQ6977" s="280">
        <v>6934.9217386720584</v>
      </c>
      <c r="AR6977" s="281">
        <v>6990.3615893155793</v>
      </c>
    </row>
    <row r="6978" spans="1:44" x14ac:dyDescent="0.2">
      <c r="A6978" s="260" t="s">
        <v>8410</v>
      </c>
      <c r="B6978" s="261" t="s">
        <v>4651</v>
      </c>
      <c r="C6978" s="261" t="s">
        <v>4703</v>
      </c>
      <c r="D6978" s="262" t="s">
        <v>12810</v>
      </c>
      <c r="E6978" s="257">
        <v>52</v>
      </c>
      <c r="F6978" s="258">
        <v>78</v>
      </c>
      <c r="G6978" s="258">
        <v>481</v>
      </c>
      <c r="H6978" s="258">
        <v>192</v>
      </c>
      <c r="I6978" s="258">
        <v>43</v>
      </c>
      <c r="J6978" s="258">
        <v>19</v>
      </c>
      <c r="K6978" s="259">
        <v>6</v>
      </c>
      <c r="L6978" s="257">
        <v>34</v>
      </c>
      <c r="M6978" s="258">
        <v>78</v>
      </c>
      <c r="N6978" s="258">
        <v>323</v>
      </c>
      <c r="O6978" s="258">
        <v>171</v>
      </c>
      <c r="P6978" s="258">
        <v>47</v>
      </c>
      <c r="Q6978" s="258">
        <v>23</v>
      </c>
      <c r="R6978" s="259">
        <v>3</v>
      </c>
      <c r="S6978" s="267">
        <v>1550</v>
      </c>
      <c r="T6978" s="90"/>
      <c r="U6978" s="260">
        <v>0</v>
      </c>
      <c r="V6978" s="273">
        <v>108.995308321458</v>
      </c>
      <c r="W6978" s="273">
        <v>120.119354838709</v>
      </c>
      <c r="X6978" s="274">
        <v>1.3733783079999999</v>
      </c>
      <c r="Z6978" s="257">
        <v>3404.19</v>
      </c>
      <c r="AA6978" s="258">
        <v>1318.0862746052901</v>
      </c>
      <c r="AB6978" s="276">
        <v>0.85037824168083231</v>
      </c>
      <c r="AC6978" s="92"/>
      <c r="AD6978" s="257">
        <v>162786.24399063035</v>
      </c>
      <c r="AE6978" s="258">
        <v>1650.6510284648957</v>
      </c>
      <c r="AF6978" s="276">
        <v>1.0649361473967069</v>
      </c>
      <c r="AG6978" s="93"/>
      <c r="AH6978" s="257">
        <v>2128.7363774</v>
      </c>
      <c r="AI6978" s="258">
        <v>1805.6713961461153</v>
      </c>
      <c r="AJ6978" s="258">
        <v>1672.7222701501353</v>
      </c>
      <c r="AK6978" s="276">
        <v>1.0791756581613776</v>
      </c>
      <c r="AL6978" s="93"/>
      <c r="AM6978" s="257">
        <v>1550</v>
      </c>
      <c r="AN6978" s="258">
        <v>1546.5674122802457</v>
      </c>
      <c r="AO6978" s="276">
        <v>0.9977854272775778</v>
      </c>
      <c r="AQ6978" s="280">
        <v>1511.4601588856724</v>
      </c>
      <c r="AR6978" s="281">
        <v>1523.5432260953537</v>
      </c>
    </row>
    <row r="6979" spans="1:44" x14ac:dyDescent="0.2">
      <c r="A6979" s="260" t="s">
        <v>8410</v>
      </c>
      <c r="B6979" s="261" t="s">
        <v>4385</v>
      </c>
      <c r="C6979" s="261" t="s">
        <v>4386</v>
      </c>
      <c r="D6979" s="262" t="s">
        <v>12514</v>
      </c>
      <c r="E6979" s="257">
        <v>263</v>
      </c>
      <c r="F6979" s="258">
        <v>562</v>
      </c>
      <c r="G6979" s="258">
        <v>1993</v>
      </c>
      <c r="H6979" s="258">
        <v>1526</v>
      </c>
      <c r="I6979" s="258">
        <v>449</v>
      </c>
      <c r="J6979" s="258">
        <v>287</v>
      </c>
      <c r="K6979" s="259">
        <v>85</v>
      </c>
      <c r="L6979" s="257">
        <v>279</v>
      </c>
      <c r="M6979" s="258">
        <v>571</v>
      </c>
      <c r="N6979" s="258">
        <v>2043</v>
      </c>
      <c r="O6979" s="258">
        <v>1555</v>
      </c>
      <c r="P6979" s="258">
        <v>530</v>
      </c>
      <c r="Q6979" s="258">
        <v>363</v>
      </c>
      <c r="R6979" s="259">
        <v>145</v>
      </c>
      <c r="S6979" s="267">
        <v>10651</v>
      </c>
      <c r="T6979" s="90"/>
      <c r="U6979" s="260">
        <v>32</v>
      </c>
      <c r="V6979" s="273">
        <v>74.205420437655306</v>
      </c>
      <c r="W6979" s="273">
        <v>68.162910798121999</v>
      </c>
      <c r="X6979" s="274">
        <v>1.338976792</v>
      </c>
      <c r="Z6979" s="257">
        <v>28262.649999999998</v>
      </c>
      <c r="AA6979" s="258">
        <v>10943.1644676041</v>
      </c>
      <c r="AB6979" s="276">
        <v>1.0274307076898037</v>
      </c>
      <c r="AC6979" s="92"/>
      <c r="AD6979" s="257">
        <v>890815.51747498533</v>
      </c>
      <c r="AE6979" s="258">
        <v>9032.861217543712</v>
      </c>
      <c r="AF6979" s="276">
        <v>0.84807635128567382</v>
      </c>
      <c r="AG6979" s="93"/>
      <c r="AH6979" s="257">
        <v>14261.441811592</v>
      </c>
      <c r="AI6979" s="258">
        <v>12097.072150590246</v>
      </c>
      <c r="AJ6979" s="258">
        <v>11345.114632283319</v>
      </c>
      <c r="AK6979" s="276">
        <v>1.0651689636919839</v>
      </c>
      <c r="AL6979" s="93"/>
      <c r="AM6979" s="257">
        <v>10664.76</v>
      </c>
      <c r="AN6979" s="258">
        <v>10641.142113412823</v>
      </c>
      <c r="AO6979" s="276">
        <v>0.99907446375108655</v>
      </c>
      <c r="AQ6979" s="280">
        <v>9876.2992777578238</v>
      </c>
      <c r="AR6979" s="281">
        <v>9955.2533853170044</v>
      </c>
    </row>
    <row r="6980" spans="1:44" x14ac:dyDescent="0.2">
      <c r="A6980" s="260" t="s">
        <v>8410</v>
      </c>
      <c r="B6980" s="261" t="s">
        <v>4385</v>
      </c>
      <c r="C6980" s="261" t="s">
        <v>4387</v>
      </c>
      <c r="D6980" s="262" t="s">
        <v>10372</v>
      </c>
      <c r="E6980" s="257">
        <v>201</v>
      </c>
      <c r="F6980" s="258">
        <v>315</v>
      </c>
      <c r="G6980" s="258">
        <v>903</v>
      </c>
      <c r="H6980" s="258">
        <v>380</v>
      </c>
      <c r="I6980" s="258">
        <v>89</v>
      </c>
      <c r="J6980" s="258">
        <v>57</v>
      </c>
      <c r="K6980" s="259">
        <v>13</v>
      </c>
      <c r="L6980" s="257">
        <v>205</v>
      </c>
      <c r="M6980" s="258">
        <v>310</v>
      </c>
      <c r="N6980" s="258">
        <v>902</v>
      </c>
      <c r="O6980" s="258">
        <v>385</v>
      </c>
      <c r="P6980" s="258">
        <v>109</v>
      </c>
      <c r="Q6980" s="258">
        <v>59</v>
      </c>
      <c r="R6980" s="259">
        <v>18</v>
      </c>
      <c r="S6980" s="267">
        <v>3946</v>
      </c>
      <c r="T6980" s="90"/>
      <c r="U6980" s="260">
        <v>13</v>
      </c>
      <c r="V6980" s="273">
        <v>100.704420568448</v>
      </c>
      <c r="W6980" s="273">
        <v>130.241318124207</v>
      </c>
      <c r="X6980" s="274">
        <v>1.339128179</v>
      </c>
      <c r="Z6980" s="257">
        <v>9016.2999999999993</v>
      </c>
      <c r="AA6980" s="258">
        <v>3491.068735212687</v>
      </c>
      <c r="AB6980" s="276">
        <v>0.8847107793240464</v>
      </c>
      <c r="AC6980" s="92"/>
      <c r="AD6980" s="257">
        <v>415335.02217098075</v>
      </c>
      <c r="AE6980" s="258">
        <v>4211.4933344335896</v>
      </c>
      <c r="AF6980" s="276">
        <v>1.0672816356902153</v>
      </c>
      <c r="AG6980" s="93"/>
      <c r="AH6980" s="257">
        <v>5284.1997943340002</v>
      </c>
      <c r="AI6980" s="258">
        <v>4482.2499025473217</v>
      </c>
      <c r="AJ6980" s="258">
        <v>4203.3999532227144</v>
      </c>
      <c r="AK6980" s="276">
        <v>1.0652306014249149</v>
      </c>
      <c r="AL6980" s="93"/>
      <c r="AM6980" s="257">
        <v>3951.59</v>
      </c>
      <c r="AN6980" s="258">
        <v>3942.838916575804</v>
      </c>
      <c r="AO6980" s="276">
        <v>0.99919891448956011</v>
      </c>
      <c r="AQ6980" s="280">
        <v>3965.8202327907461</v>
      </c>
      <c r="AR6980" s="281">
        <v>3997.524192787715</v>
      </c>
    </row>
    <row r="6981" spans="1:44" x14ac:dyDescent="0.2">
      <c r="A6981" s="260" t="s">
        <v>8410</v>
      </c>
      <c r="B6981" s="261" t="s">
        <v>4385</v>
      </c>
      <c r="C6981" s="261" t="s">
        <v>4388</v>
      </c>
      <c r="D6981" s="262" t="s">
        <v>12515</v>
      </c>
      <c r="E6981" s="257">
        <v>411</v>
      </c>
      <c r="F6981" s="258">
        <v>577</v>
      </c>
      <c r="G6981" s="258">
        <v>2073</v>
      </c>
      <c r="H6981" s="258">
        <v>1306</v>
      </c>
      <c r="I6981" s="258">
        <v>315</v>
      </c>
      <c r="J6981" s="258">
        <v>211</v>
      </c>
      <c r="K6981" s="259">
        <v>71</v>
      </c>
      <c r="L6981" s="257">
        <v>343</v>
      </c>
      <c r="M6981" s="258">
        <v>607</v>
      </c>
      <c r="N6981" s="258">
        <v>2090</v>
      </c>
      <c r="O6981" s="258">
        <v>1145</v>
      </c>
      <c r="P6981" s="258">
        <v>378</v>
      </c>
      <c r="Q6981" s="258">
        <v>289</v>
      </c>
      <c r="R6981" s="259">
        <v>119</v>
      </c>
      <c r="S6981" s="267">
        <v>9935</v>
      </c>
      <c r="T6981" s="90"/>
      <c r="U6981" s="260">
        <v>0</v>
      </c>
      <c r="V6981" s="273">
        <v>97.695632259118597</v>
      </c>
      <c r="W6981" s="273">
        <v>111.341483046584</v>
      </c>
      <c r="X6981" s="274">
        <v>1.339128179</v>
      </c>
      <c r="Z6981" s="257">
        <v>24973.780000000002</v>
      </c>
      <c r="AA6981" s="258">
        <v>9669.729551820581</v>
      </c>
      <c r="AB6981" s="276">
        <v>0.97329940129044601</v>
      </c>
      <c r="AC6981" s="92"/>
      <c r="AD6981" s="257">
        <v>993442.61435289285</v>
      </c>
      <c r="AE6981" s="258">
        <v>10073.499043302716</v>
      </c>
      <c r="AF6981" s="276">
        <v>1.0139405176952909</v>
      </c>
      <c r="AG6981" s="93"/>
      <c r="AH6981" s="257">
        <v>13304.238458365</v>
      </c>
      <c r="AI6981" s="258">
        <v>11285.137552409436</v>
      </c>
      <c r="AJ6981" s="258">
        <v>10583.066025156528</v>
      </c>
      <c r="AK6981" s="276">
        <v>1.0652306014249147</v>
      </c>
      <c r="AL6981" s="93"/>
      <c r="AM6981" s="257">
        <v>9935</v>
      </c>
      <c r="AN6981" s="258">
        <v>9912.9982200027371</v>
      </c>
      <c r="AO6981" s="276">
        <v>0.99778542727757802</v>
      </c>
      <c r="AQ6981" s="280">
        <v>10420.956826675358</v>
      </c>
      <c r="AR6981" s="281">
        <v>10504.265090532434</v>
      </c>
    </row>
    <row r="6982" spans="1:44" x14ac:dyDescent="0.2">
      <c r="A6982" s="260" t="s">
        <v>8410</v>
      </c>
      <c r="B6982" s="261" t="s">
        <v>4385</v>
      </c>
      <c r="C6982" s="261" t="s">
        <v>4389</v>
      </c>
      <c r="D6982" s="262" t="s">
        <v>12516</v>
      </c>
      <c r="E6982" s="257">
        <v>152</v>
      </c>
      <c r="F6982" s="258">
        <v>312</v>
      </c>
      <c r="G6982" s="258">
        <v>1053</v>
      </c>
      <c r="H6982" s="258">
        <v>762</v>
      </c>
      <c r="I6982" s="258">
        <v>259</v>
      </c>
      <c r="J6982" s="258">
        <v>187</v>
      </c>
      <c r="K6982" s="259">
        <v>53</v>
      </c>
      <c r="L6982" s="257">
        <v>135</v>
      </c>
      <c r="M6982" s="258">
        <v>333</v>
      </c>
      <c r="N6982" s="258">
        <v>997</v>
      </c>
      <c r="O6982" s="258">
        <v>783</v>
      </c>
      <c r="P6982" s="258">
        <v>274</v>
      </c>
      <c r="Q6982" s="258">
        <v>228</v>
      </c>
      <c r="R6982" s="259">
        <v>112</v>
      </c>
      <c r="S6982" s="267">
        <v>5640</v>
      </c>
      <c r="T6982" s="90"/>
      <c r="U6982" s="260">
        <v>52</v>
      </c>
      <c r="V6982" s="273">
        <v>84.918923987636902</v>
      </c>
      <c r="W6982" s="273">
        <v>99.389647225669194</v>
      </c>
      <c r="X6982" s="274">
        <v>1.339128179</v>
      </c>
      <c r="Z6982" s="257">
        <v>15374.74</v>
      </c>
      <c r="AA6982" s="258">
        <v>5953.0266435260482</v>
      </c>
      <c r="AB6982" s="276">
        <v>1.0555011779301504</v>
      </c>
      <c r="AC6982" s="92"/>
      <c r="AD6982" s="257">
        <v>529189.18610357749</v>
      </c>
      <c r="AE6982" s="258">
        <v>5365.9735176680451</v>
      </c>
      <c r="AF6982" s="276">
        <v>0.9514137442673839</v>
      </c>
      <c r="AG6982" s="93"/>
      <c r="AH6982" s="257">
        <v>7552.68292956</v>
      </c>
      <c r="AI6982" s="258">
        <v>6406.4595667427502</v>
      </c>
      <c r="AJ6982" s="258">
        <v>6007.9005920365198</v>
      </c>
      <c r="AK6982" s="276">
        <v>1.0652306014249149</v>
      </c>
      <c r="AL6982" s="93"/>
      <c r="AM6982" s="257">
        <v>5662.36</v>
      </c>
      <c r="AN6982" s="258">
        <v>5649.8202919994656</v>
      </c>
      <c r="AO6982" s="276">
        <v>1.0017411865247279</v>
      </c>
      <c r="AQ6982" s="280">
        <v>6043.7488889169181</v>
      </c>
      <c r="AR6982" s="281">
        <v>6092.0644357038473</v>
      </c>
    </row>
    <row r="6983" spans="1:44" x14ac:dyDescent="0.2">
      <c r="A6983" s="260" t="s">
        <v>8410</v>
      </c>
      <c r="B6983" s="261" t="s">
        <v>4385</v>
      </c>
      <c r="C6983" s="261" t="s">
        <v>4390</v>
      </c>
      <c r="D6983" s="262" t="s">
        <v>12517</v>
      </c>
      <c r="E6983" s="257">
        <v>199</v>
      </c>
      <c r="F6983" s="258">
        <v>364</v>
      </c>
      <c r="G6983" s="258">
        <v>1413</v>
      </c>
      <c r="H6983" s="258">
        <v>989</v>
      </c>
      <c r="I6983" s="258">
        <v>321</v>
      </c>
      <c r="J6983" s="258">
        <v>172</v>
      </c>
      <c r="K6983" s="259">
        <v>73</v>
      </c>
      <c r="L6983" s="257">
        <v>193</v>
      </c>
      <c r="M6983" s="258">
        <v>391</v>
      </c>
      <c r="N6983" s="258">
        <v>1347</v>
      </c>
      <c r="O6983" s="258">
        <v>1077</v>
      </c>
      <c r="P6983" s="258">
        <v>312</v>
      </c>
      <c r="Q6983" s="258">
        <v>254</v>
      </c>
      <c r="R6983" s="259">
        <v>157</v>
      </c>
      <c r="S6983" s="267">
        <v>7262</v>
      </c>
      <c r="T6983" s="90"/>
      <c r="U6983" s="260">
        <v>58</v>
      </c>
      <c r="V6983" s="273">
        <v>75.433384541215702</v>
      </c>
      <c r="W6983" s="273">
        <v>64.710587911331402</v>
      </c>
      <c r="X6983" s="274">
        <v>1.339128179</v>
      </c>
      <c r="Z6983" s="257">
        <v>19451.55</v>
      </c>
      <c r="AA6983" s="258">
        <v>7531.5482023032009</v>
      </c>
      <c r="AB6983" s="276">
        <v>1.0371176263155055</v>
      </c>
      <c r="AC6983" s="92"/>
      <c r="AD6983" s="257">
        <v>603763.45824548532</v>
      </c>
      <c r="AE6983" s="258">
        <v>6122.1559566163032</v>
      </c>
      <c r="AF6983" s="276">
        <v>0.84303992792843618</v>
      </c>
      <c r="AG6983" s="93"/>
      <c r="AH6983" s="257">
        <v>9724.7488358980008</v>
      </c>
      <c r="AI6983" s="258">
        <v>8248.8846407244419</v>
      </c>
      <c r="AJ6983" s="258">
        <v>7735.7046275477323</v>
      </c>
      <c r="AK6983" s="276">
        <v>1.0652306014249149</v>
      </c>
      <c r="AL6983" s="93"/>
      <c r="AM6983" s="257">
        <v>7286.94</v>
      </c>
      <c r="AN6983" s="258">
        <v>7270.8025414460726</v>
      </c>
      <c r="AO6983" s="276">
        <v>1.0012121373514284</v>
      </c>
      <c r="AQ6983" s="280">
        <v>6771.769140630212</v>
      </c>
      <c r="AR6983" s="281">
        <v>6825.9047003230362</v>
      </c>
    </row>
    <row r="6984" spans="1:44" x14ac:dyDescent="0.2">
      <c r="A6984" s="260" t="s">
        <v>8410</v>
      </c>
      <c r="B6984" s="261" t="s">
        <v>4385</v>
      </c>
      <c r="C6984" s="261" t="s">
        <v>4391</v>
      </c>
      <c r="D6984" s="262" t="s">
        <v>12518</v>
      </c>
      <c r="E6984" s="257">
        <v>282</v>
      </c>
      <c r="F6984" s="258">
        <v>555</v>
      </c>
      <c r="G6984" s="258">
        <v>1846</v>
      </c>
      <c r="H6984" s="258">
        <v>1297</v>
      </c>
      <c r="I6984" s="258">
        <v>363</v>
      </c>
      <c r="J6984" s="258">
        <v>249</v>
      </c>
      <c r="K6984" s="259">
        <v>64</v>
      </c>
      <c r="L6984" s="257">
        <v>279</v>
      </c>
      <c r="M6984" s="258">
        <v>526</v>
      </c>
      <c r="N6984" s="258">
        <v>1777</v>
      </c>
      <c r="O6984" s="258">
        <v>1261</v>
      </c>
      <c r="P6984" s="258">
        <v>418</v>
      </c>
      <c r="Q6984" s="258">
        <v>294</v>
      </c>
      <c r="R6984" s="259">
        <v>152</v>
      </c>
      <c r="S6984" s="267">
        <v>9363</v>
      </c>
      <c r="T6984" s="90"/>
      <c r="U6984" s="260">
        <v>83</v>
      </c>
      <c r="V6984" s="273">
        <v>83.882541134192607</v>
      </c>
      <c r="W6984" s="273">
        <v>128.91285775309601</v>
      </c>
      <c r="X6984" s="274">
        <v>1.339128179</v>
      </c>
      <c r="Z6984" s="257">
        <v>24404.42</v>
      </c>
      <c r="AA6984" s="258">
        <v>9449.2760514844449</v>
      </c>
      <c r="AB6984" s="276">
        <v>1.0092145734790607</v>
      </c>
      <c r="AC6984" s="92"/>
      <c r="AD6984" s="257">
        <v>941422.81394558738</v>
      </c>
      <c r="AE6984" s="258">
        <v>9546.0187419094382</v>
      </c>
      <c r="AF6984" s="276">
        <v>1.0195470193217386</v>
      </c>
      <c r="AG6984" s="93"/>
      <c r="AH6984" s="257">
        <v>12538.257139977</v>
      </c>
      <c r="AI6984" s="258">
        <v>10635.404419044746</v>
      </c>
      <c r="AJ6984" s="258">
        <v>9973.7541211414791</v>
      </c>
      <c r="AK6984" s="276">
        <v>1.0652306014249151</v>
      </c>
      <c r="AL6984" s="93"/>
      <c r="AM6984" s="257">
        <v>9398.69</v>
      </c>
      <c r="AN6984" s="258">
        <v>9377.8759174994993</v>
      </c>
      <c r="AO6984" s="276">
        <v>1.0015887981949696</v>
      </c>
      <c r="AQ6984" s="280">
        <v>10278.716524049387</v>
      </c>
      <c r="AR6984" s="281">
        <v>10360.887676136463</v>
      </c>
    </row>
    <row r="6985" spans="1:44" x14ac:dyDescent="0.2">
      <c r="A6985" s="260" t="s">
        <v>8410</v>
      </c>
      <c r="B6985" s="261" t="s">
        <v>4385</v>
      </c>
      <c r="C6985" s="261" t="s">
        <v>4392</v>
      </c>
      <c r="D6985" s="262" t="s">
        <v>12519</v>
      </c>
      <c r="E6985" s="257">
        <v>253</v>
      </c>
      <c r="F6985" s="258">
        <v>333</v>
      </c>
      <c r="G6985" s="258">
        <v>1554</v>
      </c>
      <c r="H6985" s="258">
        <v>932</v>
      </c>
      <c r="I6985" s="258">
        <v>276</v>
      </c>
      <c r="J6985" s="258">
        <v>160</v>
      </c>
      <c r="K6985" s="259">
        <v>49</v>
      </c>
      <c r="L6985" s="257">
        <v>242</v>
      </c>
      <c r="M6985" s="258">
        <v>347</v>
      </c>
      <c r="N6985" s="258">
        <v>1566</v>
      </c>
      <c r="O6985" s="258">
        <v>892</v>
      </c>
      <c r="P6985" s="258">
        <v>297</v>
      </c>
      <c r="Q6985" s="258">
        <v>230</v>
      </c>
      <c r="R6985" s="259">
        <v>98</v>
      </c>
      <c r="S6985" s="267">
        <v>7229</v>
      </c>
      <c r="T6985" s="90"/>
      <c r="U6985" s="260">
        <v>13</v>
      </c>
      <c r="V6985" s="273">
        <v>86.556106750676307</v>
      </c>
      <c r="W6985" s="273">
        <v>94.672614107883803</v>
      </c>
      <c r="X6985" s="274">
        <v>1.339128179</v>
      </c>
      <c r="Z6985" s="257">
        <v>18610.639999999996</v>
      </c>
      <c r="AA6985" s="258">
        <v>7205.9518257265881</v>
      </c>
      <c r="AB6985" s="276">
        <v>0.99681170642226979</v>
      </c>
      <c r="AC6985" s="92"/>
      <c r="AD6985" s="257">
        <v>673299.0506841056</v>
      </c>
      <c r="AE6985" s="258">
        <v>6827.246229356615</v>
      </c>
      <c r="AF6985" s="276">
        <v>0.94442471010604723</v>
      </c>
      <c r="AG6985" s="93"/>
      <c r="AH6985" s="257">
        <v>9680.5576059909999</v>
      </c>
      <c r="AI6985" s="258">
        <v>8211.4000368764791</v>
      </c>
      <c r="AJ6985" s="258">
        <v>7700.5520177007093</v>
      </c>
      <c r="AK6985" s="276">
        <v>1.0652306014249149</v>
      </c>
      <c r="AL6985" s="93"/>
      <c r="AM6985" s="257">
        <v>7234.59</v>
      </c>
      <c r="AN6985" s="258">
        <v>7218.5684743280917</v>
      </c>
      <c r="AO6985" s="276">
        <v>0.99855698911717961</v>
      </c>
      <c r="AQ6985" s="280">
        <v>7238.9434803444474</v>
      </c>
      <c r="AR6985" s="281">
        <v>7296.8137722511638</v>
      </c>
    </row>
    <row r="6986" spans="1:44" x14ac:dyDescent="0.2">
      <c r="A6986" s="260" t="s">
        <v>8410</v>
      </c>
      <c r="B6986" s="261" t="s">
        <v>4385</v>
      </c>
      <c r="C6986" s="261" t="s">
        <v>4393</v>
      </c>
      <c r="D6986" s="262" t="s">
        <v>12520</v>
      </c>
      <c r="E6986" s="257">
        <v>490</v>
      </c>
      <c r="F6986" s="258">
        <v>694</v>
      </c>
      <c r="G6986" s="258">
        <v>2311</v>
      </c>
      <c r="H6986" s="258">
        <v>955</v>
      </c>
      <c r="I6986" s="258">
        <v>213</v>
      </c>
      <c r="J6986" s="258">
        <v>108</v>
      </c>
      <c r="K6986" s="259">
        <v>29</v>
      </c>
      <c r="L6986" s="257">
        <v>436</v>
      </c>
      <c r="M6986" s="258">
        <v>651</v>
      </c>
      <c r="N6986" s="258">
        <v>2374</v>
      </c>
      <c r="O6986" s="258">
        <v>849</v>
      </c>
      <c r="P6986" s="258">
        <v>209</v>
      </c>
      <c r="Q6986" s="258">
        <v>157</v>
      </c>
      <c r="R6986" s="259">
        <v>80</v>
      </c>
      <c r="S6986" s="267">
        <v>9556</v>
      </c>
      <c r="T6986" s="90"/>
      <c r="U6986" s="260">
        <v>25</v>
      </c>
      <c r="V6986" s="273">
        <v>100.408846101039</v>
      </c>
      <c r="W6986" s="273">
        <v>113.555753138075</v>
      </c>
      <c r="X6986" s="274">
        <v>1.339128179</v>
      </c>
      <c r="Z6986" s="257">
        <v>21658.949999999997</v>
      </c>
      <c r="AA6986" s="258">
        <v>8386.2430467636186</v>
      </c>
      <c r="AB6986" s="276">
        <v>0.87758926818371896</v>
      </c>
      <c r="AC6986" s="92"/>
      <c r="AD6986" s="257">
        <v>967325.50128168764</v>
      </c>
      <c r="AE6986" s="258">
        <v>9808.671755107529</v>
      </c>
      <c r="AF6986" s="276">
        <v>1.0264411631548271</v>
      </c>
      <c r="AG6986" s="93"/>
      <c r="AH6986" s="257">
        <v>12796.708878523999</v>
      </c>
      <c r="AI6986" s="258">
        <v>10854.632556701014</v>
      </c>
      <c r="AJ6986" s="258">
        <v>10179.343627216487</v>
      </c>
      <c r="AK6986" s="276">
        <v>1.0652306014249149</v>
      </c>
      <c r="AL6986" s="93"/>
      <c r="AM6986" s="257">
        <v>9566.75</v>
      </c>
      <c r="AN6986" s="258">
        <v>9545.5637364077684</v>
      </c>
      <c r="AO6986" s="276">
        <v>0.99890788367599082</v>
      </c>
      <c r="AQ6986" s="280">
        <v>9159.4749616832469</v>
      </c>
      <c r="AR6986" s="281">
        <v>9232.6985600141525</v>
      </c>
    </row>
    <row r="6987" spans="1:44" x14ac:dyDescent="0.2">
      <c r="A6987" s="260" t="s">
        <v>8410</v>
      </c>
      <c r="B6987" s="261" t="s">
        <v>4385</v>
      </c>
      <c r="C6987" s="261" t="s">
        <v>4394</v>
      </c>
      <c r="D6987" s="262" t="s">
        <v>12521</v>
      </c>
      <c r="E6987" s="257">
        <v>218</v>
      </c>
      <c r="F6987" s="258">
        <v>363</v>
      </c>
      <c r="G6987" s="258">
        <v>1082</v>
      </c>
      <c r="H6987" s="258">
        <v>757</v>
      </c>
      <c r="I6987" s="258">
        <v>254</v>
      </c>
      <c r="J6987" s="258">
        <v>158</v>
      </c>
      <c r="K6987" s="259">
        <v>41</v>
      </c>
      <c r="L6987" s="257">
        <v>189</v>
      </c>
      <c r="M6987" s="258">
        <v>368</v>
      </c>
      <c r="N6987" s="258">
        <v>1158</v>
      </c>
      <c r="O6987" s="258">
        <v>708</v>
      </c>
      <c r="P6987" s="258">
        <v>305</v>
      </c>
      <c r="Q6987" s="258">
        <v>210</v>
      </c>
      <c r="R6987" s="259">
        <v>63</v>
      </c>
      <c r="S6987" s="267">
        <v>5874</v>
      </c>
      <c r="T6987" s="90"/>
      <c r="U6987" s="260">
        <v>0</v>
      </c>
      <c r="V6987" s="273">
        <v>80.669189306017003</v>
      </c>
      <c r="W6987" s="273">
        <v>81.951999999999998</v>
      </c>
      <c r="X6987" s="274">
        <v>1.339128179</v>
      </c>
      <c r="Z6987" s="257">
        <v>15480.000000000002</v>
      </c>
      <c r="AA6987" s="258">
        <v>5993.7828179067255</v>
      </c>
      <c r="AB6987" s="276">
        <v>1.0203920357348868</v>
      </c>
      <c r="AC6987" s="92"/>
      <c r="AD6987" s="257">
        <v>520374.80704088247</v>
      </c>
      <c r="AE6987" s="258">
        <v>5276.595794413035</v>
      </c>
      <c r="AF6987" s="276">
        <v>0.89829686660078911</v>
      </c>
      <c r="AG6987" s="93"/>
      <c r="AH6987" s="257">
        <v>7866.0389234459999</v>
      </c>
      <c r="AI6987" s="258">
        <v>6672.2594849373963</v>
      </c>
      <c r="AJ6987" s="258">
        <v>6257.1645527699502</v>
      </c>
      <c r="AK6987" s="276">
        <v>1.0652306014249149</v>
      </c>
      <c r="AL6987" s="93"/>
      <c r="AM6987" s="257">
        <v>5874</v>
      </c>
      <c r="AN6987" s="258">
        <v>5860.9915998284923</v>
      </c>
      <c r="AO6987" s="276">
        <v>0.99778542727757791</v>
      </c>
      <c r="AQ6987" s="280">
        <v>5722.7092047790229</v>
      </c>
      <c r="AR6987" s="281">
        <v>5768.4582637511003</v>
      </c>
    </row>
    <row r="6988" spans="1:44" x14ac:dyDescent="0.2">
      <c r="A6988" s="260" t="s">
        <v>8410</v>
      </c>
      <c r="B6988" s="261" t="s">
        <v>4385</v>
      </c>
      <c r="C6988" s="261" t="s">
        <v>4395</v>
      </c>
      <c r="D6988" s="262" t="s">
        <v>12522</v>
      </c>
      <c r="E6988" s="257">
        <v>307</v>
      </c>
      <c r="F6988" s="258">
        <v>620</v>
      </c>
      <c r="G6988" s="258">
        <v>2070</v>
      </c>
      <c r="H6988" s="258">
        <v>1558</v>
      </c>
      <c r="I6988" s="258">
        <v>460</v>
      </c>
      <c r="J6988" s="258">
        <v>366</v>
      </c>
      <c r="K6988" s="259">
        <v>134</v>
      </c>
      <c r="L6988" s="257">
        <v>286</v>
      </c>
      <c r="M6988" s="258">
        <v>608</v>
      </c>
      <c r="N6988" s="258">
        <v>2017</v>
      </c>
      <c r="O6988" s="258">
        <v>1521</v>
      </c>
      <c r="P6988" s="258">
        <v>547</v>
      </c>
      <c r="Q6988" s="258">
        <v>482</v>
      </c>
      <c r="R6988" s="259">
        <v>249</v>
      </c>
      <c r="S6988" s="267">
        <v>11225</v>
      </c>
      <c r="T6988" s="90"/>
      <c r="U6988" s="260">
        <v>22</v>
      </c>
      <c r="V6988" s="273">
        <v>75.478514693993404</v>
      </c>
      <c r="W6988" s="273">
        <v>75.200694506277202</v>
      </c>
      <c r="X6988" s="274">
        <v>1.339128179</v>
      </c>
      <c r="Z6988" s="257">
        <v>30910.579999999998</v>
      </c>
      <c r="AA6988" s="258">
        <v>11968.430445447753</v>
      </c>
      <c r="AB6988" s="276">
        <v>1.0662298837815369</v>
      </c>
      <c r="AC6988" s="92"/>
      <c r="AD6988" s="257">
        <v>961258.83035238786</v>
      </c>
      <c r="AE6988" s="258">
        <v>9747.1557672493473</v>
      </c>
      <c r="AF6988" s="276">
        <v>0.86834349819593293</v>
      </c>
      <c r="AG6988" s="93"/>
      <c r="AH6988" s="257">
        <v>15031.713809275001</v>
      </c>
      <c r="AI6988" s="258">
        <v>12750.444793738898</v>
      </c>
      <c r="AJ6988" s="258">
        <v>11957.213500994671</v>
      </c>
      <c r="AK6988" s="276">
        <v>1.0652306014249149</v>
      </c>
      <c r="AL6988" s="93"/>
      <c r="AM6988" s="257">
        <v>11234.46</v>
      </c>
      <c r="AN6988" s="258">
        <v>11209.580471332856</v>
      </c>
      <c r="AO6988" s="276">
        <v>0.99862632261317208</v>
      </c>
      <c r="AQ6988" s="280">
        <v>11055.423927805925</v>
      </c>
      <c r="AR6988" s="281">
        <v>11143.80431253911</v>
      </c>
    </row>
    <row r="6989" spans="1:44" x14ac:dyDescent="0.2">
      <c r="A6989" s="260" t="s">
        <v>8410</v>
      </c>
      <c r="B6989" s="261" t="s">
        <v>4385</v>
      </c>
      <c r="C6989" s="261" t="s">
        <v>4396</v>
      </c>
      <c r="D6989" s="262" t="s">
        <v>12523</v>
      </c>
      <c r="E6989" s="257">
        <v>167</v>
      </c>
      <c r="F6989" s="258">
        <v>324</v>
      </c>
      <c r="G6989" s="258">
        <v>912</v>
      </c>
      <c r="H6989" s="258">
        <v>546</v>
      </c>
      <c r="I6989" s="258">
        <v>128</v>
      </c>
      <c r="J6989" s="258">
        <v>101</v>
      </c>
      <c r="K6989" s="259">
        <v>34</v>
      </c>
      <c r="L6989" s="257">
        <v>166</v>
      </c>
      <c r="M6989" s="258">
        <v>272</v>
      </c>
      <c r="N6989" s="258">
        <v>976</v>
      </c>
      <c r="O6989" s="258">
        <v>549</v>
      </c>
      <c r="P6989" s="258">
        <v>147</v>
      </c>
      <c r="Q6989" s="258">
        <v>117</v>
      </c>
      <c r="R6989" s="259">
        <v>52</v>
      </c>
      <c r="S6989" s="267">
        <v>4491</v>
      </c>
      <c r="T6989" s="90"/>
      <c r="U6989" s="260">
        <v>2</v>
      </c>
      <c r="V6989" s="273">
        <v>77.423261400242694</v>
      </c>
      <c r="W6989" s="273">
        <v>79.133155199287401</v>
      </c>
      <c r="X6989" s="274">
        <v>1.339128179</v>
      </c>
      <c r="Z6989" s="257">
        <v>11133.9</v>
      </c>
      <c r="AA6989" s="258">
        <v>4310.9934442048889</v>
      </c>
      <c r="AB6989" s="276">
        <v>0.95991837991647488</v>
      </c>
      <c r="AC6989" s="92"/>
      <c r="AD6989" s="257">
        <v>391051.35737359809</v>
      </c>
      <c r="AE6989" s="258">
        <v>3965.2571950027686</v>
      </c>
      <c r="AF6989" s="276">
        <v>0.88293413382381847</v>
      </c>
      <c r="AG6989" s="93"/>
      <c r="AH6989" s="257">
        <v>6014.0246518889999</v>
      </c>
      <c r="AI6989" s="258">
        <v>5101.3138145818602</v>
      </c>
      <c r="AJ6989" s="258">
        <v>4783.950630999293</v>
      </c>
      <c r="AK6989" s="276">
        <v>1.0652306014249149</v>
      </c>
      <c r="AL6989" s="93"/>
      <c r="AM6989" s="257">
        <v>4491.8599999999997</v>
      </c>
      <c r="AN6989" s="258">
        <v>4481.9124493710606</v>
      </c>
      <c r="AO6989" s="276">
        <v>0.99797649729927873</v>
      </c>
      <c r="AQ6989" s="280">
        <v>4046.407499845654</v>
      </c>
      <c r="AR6989" s="281">
        <v>4078.7556986989007</v>
      </c>
    </row>
    <row r="6990" spans="1:44" x14ac:dyDescent="0.2">
      <c r="A6990" s="260" t="s">
        <v>8410</v>
      </c>
      <c r="B6990" s="261" t="s">
        <v>4385</v>
      </c>
      <c r="C6990" s="261" t="s">
        <v>4397</v>
      </c>
      <c r="D6990" s="262" t="s">
        <v>12524</v>
      </c>
      <c r="E6990" s="257">
        <v>518</v>
      </c>
      <c r="F6990" s="258">
        <v>782</v>
      </c>
      <c r="G6990" s="258">
        <v>3136</v>
      </c>
      <c r="H6990" s="258">
        <v>2038</v>
      </c>
      <c r="I6990" s="258">
        <v>575</v>
      </c>
      <c r="J6990" s="258">
        <v>318</v>
      </c>
      <c r="K6990" s="259">
        <v>88</v>
      </c>
      <c r="L6990" s="257">
        <v>464</v>
      </c>
      <c r="M6990" s="258">
        <v>708</v>
      </c>
      <c r="N6990" s="258">
        <v>3206</v>
      </c>
      <c r="O6990" s="258">
        <v>1864</v>
      </c>
      <c r="P6990" s="258">
        <v>617</v>
      </c>
      <c r="Q6990" s="258">
        <v>458</v>
      </c>
      <c r="R6990" s="259">
        <v>188</v>
      </c>
      <c r="S6990" s="267">
        <v>14960</v>
      </c>
      <c r="T6990" s="90"/>
      <c r="U6990" s="260">
        <v>46</v>
      </c>
      <c r="V6990" s="273">
        <v>89.088946854486394</v>
      </c>
      <c r="W6990" s="273">
        <v>95.779819579017698</v>
      </c>
      <c r="X6990" s="274">
        <v>1.339128179</v>
      </c>
      <c r="Z6990" s="257">
        <v>38228.070000000007</v>
      </c>
      <c r="AA6990" s="258">
        <v>14801.72797982788</v>
      </c>
      <c r="AB6990" s="276">
        <v>0.98942031950721121</v>
      </c>
      <c r="AC6990" s="92"/>
      <c r="AD6990" s="257">
        <v>1407170.6399764773</v>
      </c>
      <c r="AE6990" s="258">
        <v>14268.697447411285</v>
      </c>
      <c r="AF6990" s="276">
        <v>0.95378993632428377</v>
      </c>
      <c r="AG6990" s="93"/>
      <c r="AH6990" s="257">
        <v>20033.357557840001</v>
      </c>
      <c r="AI6990" s="258">
        <v>16993.020411076515</v>
      </c>
      <c r="AJ6990" s="258">
        <v>15935.849797316727</v>
      </c>
      <c r="AK6990" s="276">
        <v>1.0652306014249149</v>
      </c>
      <c r="AL6990" s="93"/>
      <c r="AM6990" s="257">
        <v>14979.78</v>
      </c>
      <c r="AN6990" s="258">
        <v>14946.606187824114</v>
      </c>
      <c r="AO6990" s="276">
        <v>0.99910469169947291</v>
      </c>
      <c r="AQ6990" s="280">
        <v>15025.183579112791</v>
      </c>
      <c r="AR6990" s="281">
        <v>15145.299416739677</v>
      </c>
    </row>
    <row r="6991" spans="1:44" x14ac:dyDescent="0.2">
      <c r="A6991" s="260" t="s">
        <v>8410</v>
      </c>
      <c r="B6991" s="261" t="s">
        <v>4385</v>
      </c>
      <c r="C6991" s="261" t="s">
        <v>4398</v>
      </c>
      <c r="D6991" s="262" t="s">
        <v>12525</v>
      </c>
      <c r="E6991" s="257">
        <v>174</v>
      </c>
      <c r="F6991" s="258">
        <v>384</v>
      </c>
      <c r="G6991" s="258">
        <v>1271</v>
      </c>
      <c r="H6991" s="258">
        <v>697</v>
      </c>
      <c r="I6991" s="258">
        <v>189</v>
      </c>
      <c r="J6991" s="258">
        <v>98</v>
      </c>
      <c r="K6991" s="259">
        <v>30</v>
      </c>
      <c r="L6991" s="257">
        <v>176</v>
      </c>
      <c r="M6991" s="258">
        <v>360</v>
      </c>
      <c r="N6991" s="258">
        <v>1166</v>
      </c>
      <c r="O6991" s="258">
        <v>620</v>
      </c>
      <c r="P6991" s="258">
        <v>193</v>
      </c>
      <c r="Q6991" s="258">
        <v>114</v>
      </c>
      <c r="R6991" s="259">
        <v>49</v>
      </c>
      <c r="S6991" s="267">
        <v>5521</v>
      </c>
      <c r="T6991" s="90"/>
      <c r="U6991" s="260">
        <v>30</v>
      </c>
      <c r="V6991" s="273">
        <v>91.863105372916095</v>
      </c>
      <c r="W6991" s="273">
        <v>109.38688643361699</v>
      </c>
      <c r="X6991" s="274">
        <v>1.339128179</v>
      </c>
      <c r="Z6991" s="257">
        <v>13093.740000000003</v>
      </c>
      <c r="AA6991" s="258">
        <v>5069.8342270114999</v>
      </c>
      <c r="AB6991" s="276">
        <v>0.91828187411909068</v>
      </c>
      <c r="AC6991" s="92"/>
      <c r="AD6991" s="257">
        <v>541103.76467408438</v>
      </c>
      <c r="AE6991" s="258">
        <v>5486.787235639601</v>
      </c>
      <c r="AF6991" s="276">
        <v>0.99380315805825048</v>
      </c>
      <c r="AG6991" s="93"/>
      <c r="AH6991" s="257">
        <v>7393.3266762590001</v>
      </c>
      <c r="AI6991" s="258">
        <v>6271.2878134728235</v>
      </c>
      <c r="AJ6991" s="258">
        <v>5881.1381504669553</v>
      </c>
      <c r="AK6991" s="276">
        <v>1.0652306014249149</v>
      </c>
      <c r="AL6991" s="93"/>
      <c r="AM6991" s="257">
        <v>5533.9</v>
      </c>
      <c r="AN6991" s="258">
        <v>5521.6447760113879</v>
      </c>
      <c r="AO6991" s="276">
        <v>1.0001167860915392</v>
      </c>
      <c r="AQ6991" s="280">
        <v>5367.703053961648</v>
      </c>
      <c r="AR6991" s="281">
        <v>5410.6140869659494</v>
      </c>
    </row>
    <row r="6992" spans="1:44" x14ac:dyDescent="0.2">
      <c r="A6992" s="260" t="s">
        <v>8410</v>
      </c>
      <c r="B6992" s="261" t="s">
        <v>4385</v>
      </c>
      <c r="C6992" s="261" t="s">
        <v>4399</v>
      </c>
      <c r="D6992" s="262" t="s">
        <v>12526</v>
      </c>
      <c r="E6992" s="257">
        <v>340</v>
      </c>
      <c r="F6992" s="258">
        <v>530</v>
      </c>
      <c r="G6992" s="258">
        <v>2042</v>
      </c>
      <c r="H6992" s="258">
        <v>948</v>
      </c>
      <c r="I6992" s="258">
        <v>250</v>
      </c>
      <c r="J6992" s="258">
        <v>128</v>
      </c>
      <c r="K6992" s="259">
        <v>45</v>
      </c>
      <c r="L6992" s="257">
        <v>306</v>
      </c>
      <c r="M6992" s="258">
        <v>490</v>
      </c>
      <c r="N6992" s="258">
        <v>1875</v>
      </c>
      <c r="O6992" s="258">
        <v>795</v>
      </c>
      <c r="P6992" s="258">
        <v>232</v>
      </c>
      <c r="Q6992" s="258">
        <v>158</v>
      </c>
      <c r="R6992" s="259">
        <v>70</v>
      </c>
      <c r="S6992" s="267">
        <v>8209</v>
      </c>
      <c r="T6992" s="90"/>
      <c r="U6992" s="260">
        <v>0</v>
      </c>
      <c r="V6992" s="273">
        <v>101.093312204277</v>
      </c>
      <c r="W6992" s="273">
        <v>119.73791255632599</v>
      </c>
      <c r="X6992" s="274">
        <v>1.339128179</v>
      </c>
      <c r="Z6992" s="257">
        <v>19118.740000000002</v>
      </c>
      <c r="AA6992" s="258">
        <v>7402.6857436709315</v>
      </c>
      <c r="AB6992" s="276">
        <v>0.9017767990828276</v>
      </c>
      <c r="AC6992" s="92"/>
      <c r="AD6992" s="257">
        <v>844455.45180358877</v>
      </c>
      <c r="AE6992" s="258">
        <v>8562.770574721364</v>
      </c>
      <c r="AF6992" s="276">
        <v>1.0430954531272218</v>
      </c>
      <c r="AG6992" s="93"/>
      <c r="AH6992" s="257">
        <v>10992.903221411001</v>
      </c>
      <c r="AI6992" s="258">
        <v>9324.5791814523473</v>
      </c>
      <c r="AJ6992" s="258">
        <v>8744.4780070971265</v>
      </c>
      <c r="AK6992" s="276">
        <v>1.0652306014249149</v>
      </c>
      <c r="AL6992" s="93"/>
      <c r="AM6992" s="257">
        <v>8209</v>
      </c>
      <c r="AN6992" s="258">
        <v>8190.8205725216376</v>
      </c>
      <c r="AO6992" s="276">
        <v>0.99778542727757802</v>
      </c>
      <c r="AQ6992" s="280">
        <v>8207.1837412594723</v>
      </c>
      <c r="AR6992" s="281">
        <v>8272.7944370921396</v>
      </c>
    </row>
    <row r="6993" spans="1:44" x14ac:dyDescent="0.2">
      <c r="A6993" s="260" t="s">
        <v>8410</v>
      </c>
      <c r="B6993" s="261" t="s">
        <v>4385</v>
      </c>
      <c r="C6993" s="261" t="s">
        <v>4400</v>
      </c>
      <c r="D6993" s="262" t="s">
        <v>12527</v>
      </c>
      <c r="E6993" s="257">
        <v>338</v>
      </c>
      <c r="F6993" s="258">
        <v>614</v>
      </c>
      <c r="G6993" s="258">
        <v>2031</v>
      </c>
      <c r="H6993" s="258">
        <v>1037</v>
      </c>
      <c r="I6993" s="258">
        <v>273</v>
      </c>
      <c r="J6993" s="258">
        <v>170</v>
      </c>
      <c r="K6993" s="259">
        <v>52</v>
      </c>
      <c r="L6993" s="257">
        <v>351</v>
      </c>
      <c r="M6993" s="258">
        <v>560</v>
      </c>
      <c r="N6993" s="258">
        <v>1944</v>
      </c>
      <c r="O6993" s="258">
        <v>904</v>
      </c>
      <c r="P6993" s="258">
        <v>294</v>
      </c>
      <c r="Q6993" s="258">
        <v>236</v>
      </c>
      <c r="R6993" s="259">
        <v>83</v>
      </c>
      <c r="S6993" s="267">
        <v>8887</v>
      </c>
      <c r="T6993" s="90"/>
      <c r="U6993" s="260">
        <v>24</v>
      </c>
      <c r="V6993" s="273">
        <v>103.837358914394</v>
      </c>
      <c r="W6993" s="273">
        <v>120.54802069275701</v>
      </c>
      <c r="X6993" s="274">
        <v>1.339128179</v>
      </c>
      <c r="Z6993" s="257">
        <v>21415.999999999993</v>
      </c>
      <c r="AA6993" s="258">
        <v>8292.173955315915</v>
      </c>
      <c r="AB6993" s="276">
        <v>0.9330678468905047</v>
      </c>
      <c r="AC6993" s="92"/>
      <c r="AD6993" s="257">
        <v>922273.9809878529</v>
      </c>
      <c r="AE6993" s="258">
        <v>9351.8497504717707</v>
      </c>
      <c r="AF6993" s="276">
        <v>1.0523067121043963</v>
      </c>
      <c r="AG6993" s="93"/>
      <c r="AH6993" s="257">
        <v>11900.832126773001</v>
      </c>
      <c r="AI6993" s="258">
        <v>10094.717405965041</v>
      </c>
      <c r="AJ6993" s="258">
        <v>9466.7043548632191</v>
      </c>
      <c r="AK6993" s="276">
        <v>1.0652306014249149</v>
      </c>
      <c r="AL6993" s="93"/>
      <c r="AM6993" s="257">
        <v>8897.32</v>
      </c>
      <c r="AN6993" s="258">
        <v>8877.6162378253393</v>
      </c>
      <c r="AO6993" s="276">
        <v>0.99894410237710585</v>
      </c>
      <c r="AQ6993" s="280">
        <v>9285.2920076330374</v>
      </c>
      <c r="AR6993" s="281">
        <v>9359.5214252793903</v>
      </c>
    </row>
    <row r="6994" spans="1:44" x14ac:dyDescent="0.2">
      <c r="A6994" s="260" t="s">
        <v>8410</v>
      </c>
      <c r="B6994" s="261" t="s">
        <v>4385</v>
      </c>
      <c r="C6994" s="261" t="s">
        <v>4401</v>
      </c>
      <c r="D6994" s="262" t="s">
        <v>12528</v>
      </c>
      <c r="E6994" s="257">
        <v>230</v>
      </c>
      <c r="F6994" s="258">
        <v>431</v>
      </c>
      <c r="G6994" s="258">
        <v>1445</v>
      </c>
      <c r="H6994" s="258">
        <v>853</v>
      </c>
      <c r="I6994" s="258">
        <v>270</v>
      </c>
      <c r="J6994" s="258">
        <v>181</v>
      </c>
      <c r="K6994" s="259">
        <v>54</v>
      </c>
      <c r="L6994" s="257">
        <v>245</v>
      </c>
      <c r="M6994" s="258">
        <v>418</v>
      </c>
      <c r="N6994" s="258">
        <v>1519</v>
      </c>
      <c r="O6994" s="258">
        <v>804</v>
      </c>
      <c r="P6994" s="258">
        <v>296</v>
      </c>
      <c r="Q6994" s="258">
        <v>221</v>
      </c>
      <c r="R6994" s="259">
        <v>114</v>
      </c>
      <c r="S6994" s="267">
        <v>7081</v>
      </c>
      <c r="T6994" s="90"/>
      <c r="U6994" s="260">
        <v>48</v>
      </c>
      <c r="V6994" s="273">
        <v>100.414947755649</v>
      </c>
      <c r="W6994" s="273">
        <v>118.85145439141399</v>
      </c>
      <c r="X6994" s="274">
        <v>1.339128179</v>
      </c>
      <c r="Z6994" s="257">
        <v>18194.25</v>
      </c>
      <c r="AA6994" s="258">
        <v>7044.7275862208926</v>
      </c>
      <c r="AB6994" s="276">
        <v>0.99487750123159058</v>
      </c>
      <c r="AC6994" s="92"/>
      <c r="AD6994" s="257">
        <v>725678.11478648847</v>
      </c>
      <c r="AE6994" s="258">
        <v>7358.3694613393081</v>
      </c>
      <c r="AF6994" s="276">
        <v>1.0391709449709516</v>
      </c>
      <c r="AG6994" s="93"/>
      <c r="AH6994" s="257">
        <v>9482.366635499</v>
      </c>
      <c r="AI6994" s="258">
        <v>8043.2872681037961</v>
      </c>
      <c r="AJ6994" s="258">
        <v>7542.8978886898221</v>
      </c>
      <c r="AK6994" s="276">
        <v>1.0652306014249149</v>
      </c>
      <c r="AL6994" s="93"/>
      <c r="AM6994" s="257">
        <v>7101.64</v>
      </c>
      <c r="AN6994" s="258">
        <v>7085.9129017715377</v>
      </c>
      <c r="AO6994" s="276">
        <v>1.0006938146831716</v>
      </c>
      <c r="AQ6994" s="280">
        <v>7803.6188471345013</v>
      </c>
      <c r="AR6994" s="281">
        <v>7866.0033237972393</v>
      </c>
    </row>
    <row r="6995" spans="1:44" x14ac:dyDescent="0.2">
      <c r="A6995" s="260" t="s">
        <v>8410</v>
      </c>
      <c r="B6995" s="261" t="s">
        <v>4385</v>
      </c>
      <c r="C6995" s="261" t="s">
        <v>4402</v>
      </c>
      <c r="D6995" s="262" t="s">
        <v>12529</v>
      </c>
      <c r="E6995" s="257">
        <v>199</v>
      </c>
      <c r="F6995" s="258">
        <v>334</v>
      </c>
      <c r="G6995" s="258">
        <v>1094</v>
      </c>
      <c r="H6995" s="258">
        <v>573</v>
      </c>
      <c r="I6995" s="258">
        <v>148</v>
      </c>
      <c r="J6995" s="258">
        <v>73</v>
      </c>
      <c r="K6995" s="259">
        <v>29</v>
      </c>
      <c r="L6995" s="257">
        <v>198</v>
      </c>
      <c r="M6995" s="258">
        <v>295</v>
      </c>
      <c r="N6995" s="258">
        <v>1016</v>
      </c>
      <c r="O6995" s="258">
        <v>475</v>
      </c>
      <c r="P6995" s="258">
        <v>129</v>
      </c>
      <c r="Q6995" s="258">
        <v>88</v>
      </c>
      <c r="R6995" s="259">
        <v>36</v>
      </c>
      <c r="S6995" s="267">
        <v>4687</v>
      </c>
      <c r="T6995" s="90"/>
      <c r="U6995" s="260">
        <v>9</v>
      </c>
      <c r="V6995" s="273">
        <v>102.605282271531</v>
      </c>
      <c r="W6995" s="273">
        <v>116.810366894197</v>
      </c>
      <c r="X6995" s="274">
        <v>1.339128179</v>
      </c>
      <c r="Z6995" s="257">
        <v>10997.800000000001</v>
      </c>
      <c r="AA6995" s="258">
        <v>4258.2961676210971</v>
      </c>
      <c r="AB6995" s="276">
        <v>0.90853342599127307</v>
      </c>
      <c r="AC6995" s="92"/>
      <c r="AD6995" s="257">
        <v>480751.17658097378</v>
      </c>
      <c r="AE6995" s="258">
        <v>4874.8125431579365</v>
      </c>
      <c r="AF6995" s="276">
        <v>1.0400709501083714</v>
      </c>
      <c r="AG6995" s="93"/>
      <c r="AH6995" s="257">
        <v>6276.4937749729997</v>
      </c>
      <c r="AI6995" s="258">
        <v>5323.9496434970333</v>
      </c>
      <c r="AJ6995" s="258">
        <v>4992.7358288785763</v>
      </c>
      <c r="AK6995" s="276">
        <v>1.0652306014249149</v>
      </c>
      <c r="AL6995" s="93"/>
      <c r="AM6995" s="257">
        <v>4690.87</v>
      </c>
      <c r="AN6995" s="258">
        <v>4680.481727253572</v>
      </c>
      <c r="AO6995" s="276">
        <v>0.99860928680468786</v>
      </c>
      <c r="AQ6995" s="280">
        <v>4711.2707665592297</v>
      </c>
      <c r="AR6995" s="281">
        <v>4748.934082380476</v>
      </c>
    </row>
    <row r="6996" spans="1:44" x14ac:dyDescent="0.2">
      <c r="A6996" s="260" t="s">
        <v>8410</v>
      </c>
      <c r="B6996" s="261" t="s">
        <v>4385</v>
      </c>
      <c r="C6996" s="261" t="s">
        <v>4403</v>
      </c>
      <c r="D6996" s="262" t="s">
        <v>12530</v>
      </c>
      <c r="E6996" s="257">
        <v>156</v>
      </c>
      <c r="F6996" s="258">
        <v>382</v>
      </c>
      <c r="G6996" s="258">
        <v>1246</v>
      </c>
      <c r="H6996" s="258">
        <v>950</v>
      </c>
      <c r="I6996" s="258">
        <v>301</v>
      </c>
      <c r="J6996" s="258">
        <v>220</v>
      </c>
      <c r="K6996" s="259">
        <v>55</v>
      </c>
      <c r="L6996" s="257">
        <v>164</v>
      </c>
      <c r="M6996" s="258">
        <v>394</v>
      </c>
      <c r="N6996" s="258">
        <v>1246</v>
      </c>
      <c r="O6996" s="258">
        <v>934</v>
      </c>
      <c r="P6996" s="258">
        <v>326</v>
      </c>
      <c r="Q6996" s="258">
        <v>280</v>
      </c>
      <c r="R6996" s="259">
        <v>109</v>
      </c>
      <c r="S6996" s="267">
        <v>6763</v>
      </c>
      <c r="T6996" s="90"/>
      <c r="U6996" s="260">
        <v>0</v>
      </c>
      <c r="V6996" s="273">
        <v>74.293567896194503</v>
      </c>
      <c r="W6996" s="273">
        <v>62.726788882318097</v>
      </c>
      <c r="X6996" s="274">
        <v>1.339128179</v>
      </c>
      <c r="Z6996" s="257">
        <v>18239.36</v>
      </c>
      <c r="AA6996" s="258">
        <v>7062.1939649622218</v>
      </c>
      <c r="AB6996" s="276">
        <v>1.0442398292122168</v>
      </c>
      <c r="AC6996" s="92"/>
      <c r="AD6996" s="257">
        <v>557086.97447240888</v>
      </c>
      <c r="AE6996" s="258">
        <v>5648.8568371305792</v>
      </c>
      <c r="AF6996" s="276">
        <v>0.83525903254925016</v>
      </c>
      <c r="AG6996" s="93"/>
      <c r="AH6996" s="257">
        <v>9056.5238745770002</v>
      </c>
      <c r="AI6996" s="258">
        <v>7682.071994659791</v>
      </c>
      <c r="AJ6996" s="258">
        <v>7204.1545574366992</v>
      </c>
      <c r="AK6996" s="276">
        <v>1.0652306014249149</v>
      </c>
      <c r="AL6996" s="93"/>
      <c r="AM6996" s="257">
        <v>6763</v>
      </c>
      <c r="AN6996" s="258">
        <v>6748.0228446782594</v>
      </c>
      <c r="AO6996" s="276">
        <v>0.99778542727757791</v>
      </c>
      <c r="AQ6996" s="280">
        <v>6269.6256874346946</v>
      </c>
      <c r="AR6996" s="281">
        <v>6319.746961300536</v>
      </c>
    </row>
    <row r="6997" spans="1:44" x14ac:dyDescent="0.2">
      <c r="A6997" s="260" t="s">
        <v>8410</v>
      </c>
      <c r="B6997" s="261" t="s">
        <v>4385</v>
      </c>
      <c r="C6997" s="261" t="s">
        <v>4404</v>
      </c>
      <c r="D6997" s="262" t="s">
        <v>12531</v>
      </c>
      <c r="E6997" s="257">
        <v>153</v>
      </c>
      <c r="F6997" s="258">
        <v>396</v>
      </c>
      <c r="G6997" s="258">
        <v>1015</v>
      </c>
      <c r="H6997" s="258">
        <v>789</v>
      </c>
      <c r="I6997" s="258">
        <v>282</v>
      </c>
      <c r="J6997" s="258">
        <v>183</v>
      </c>
      <c r="K6997" s="259">
        <v>69</v>
      </c>
      <c r="L6997" s="257">
        <v>151</v>
      </c>
      <c r="M6997" s="258">
        <v>381</v>
      </c>
      <c r="N6997" s="258">
        <v>1041</v>
      </c>
      <c r="O6997" s="258">
        <v>766</v>
      </c>
      <c r="P6997" s="258">
        <v>302</v>
      </c>
      <c r="Q6997" s="258">
        <v>233</v>
      </c>
      <c r="R6997" s="259">
        <v>112</v>
      </c>
      <c r="S6997" s="267">
        <v>5873</v>
      </c>
      <c r="T6997" s="90"/>
      <c r="U6997" s="260">
        <v>12</v>
      </c>
      <c r="V6997" s="273">
        <v>73.235441763591794</v>
      </c>
      <c r="W6997" s="273">
        <v>74.5559154449369</v>
      </c>
      <c r="X6997" s="274">
        <v>1.339128179</v>
      </c>
      <c r="Z6997" s="257">
        <v>15972.850000000002</v>
      </c>
      <c r="AA6997" s="258">
        <v>6184.6120079458296</v>
      </c>
      <c r="AB6997" s="276">
        <v>1.0530584042134905</v>
      </c>
      <c r="AC6997" s="92"/>
      <c r="AD6997" s="257">
        <v>498600.63398585381</v>
      </c>
      <c r="AE6997" s="258">
        <v>5055.8058783478655</v>
      </c>
      <c r="AF6997" s="276">
        <v>0.86085575997750141</v>
      </c>
      <c r="AG6997" s="93"/>
      <c r="AH6997" s="257">
        <v>7864.6997952669999</v>
      </c>
      <c r="AI6997" s="258">
        <v>6671.1235878510943</v>
      </c>
      <c r="AJ6997" s="258">
        <v>6256.0993221685258</v>
      </c>
      <c r="AK6997" s="276">
        <v>1.0652306014249151</v>
      </c>
      <c r="AL6997" s="93"/>
      <c r="AM6997" s="257">
        <v>5878.16</v>
      </c>
      <c r="AN6997" s="258">
        <v>5865.1423872059668</v>
      </c>
      <c r="AO6997" s="276">
        <v>0.99866207852987687</v>
      </c>
      <c r="AQ6997" s="280">
        <v>5663.7626108872118</v>
      </c>
      <c r="AR6997" s="281">
        <v>5709.0404330545416</v>
      </c>
    </row>
    <row r="6998" spans="1:44" x14ac:dyDescent="0.2">
      <c r="A6998" s="260" t="s">
        <v>8410</v>
      </c>
      <c r="B6998" s="261" t="s">
        <v>4385</v>
      </c>
      <c r="C6998" s="261" t="s">
        <v>4405</v>
      </c>
      <c r="D6998" s="262" t="s">
        <v>12381</v>
      </c>
      <c r="E6998" s="257">
        <v>184</v>
      </c>
      <c r="F6998" s="258">
        <v>341</v>
      </c>
      <c r="G6998" s="258">
        <v>1268</v>
      </c>
      <c r="H6998" s="258">
        <v>713</v>
      </c>
      <c r="I6998" s="258">
        <v>187</v>
      </c>
      <c r="J6998" s="258">
        <v>106</v>
      </c>
      <c r="K6998" s="259">
        <v>33</v>
      </c>
      <c r="L6998" s="257">
        <v>184</v>
      </c>
      <c r="M6998" s="258">
        <v>294</v>
      </c>
      <c r="N6998" s="258">
        <v>1205</v>
      </c>
      <c r="O6998" s="258">
        <v>665</v>
      </c>
      <c r="P6998" s="258">
        <v>198</v>
      </c>
      <c r="Q6998" s="258">
        <v>151</v>
      </c>
      <c r="R6998" s="259">
        <v>70</v>
      </c>
      <c r="S6998" s="267">
        <v>5599</v>
      </c>
      <c r="T6998" s="90"/>
      <c r="U6998" s="260">
        <v>10</v>
      </c>
      <c r="V6998" s="273">
        <v>96.189015985602694</v>
      </c>
      <c r="W6998" s="273">
        <v>121.039292730844</v>
      </c>
      <c r="X6998" s="274">
        <v>1.339128179</v>
      </c>
      <c r="Z6998" s="257">
        <v>13784.119999999999</v>
      </c>
      <c r="AA6998" s="258">
        <v>5337.1460992225084</v>
      </c>
      <c r="AB6998" s="276">
        <v>0.95323202343677593</v>
      </c>
      <c r="AC6998" s="92"/>
      <c r="AD6998" s="257">
        <v>570520.32021645899</v>
      </c>
      <c r="AE6998" s="258">
        <v>5785.0708403814751</v>
      </c>
      <c r="AF6998" s="276">
        <v>1.0332328702235176</v>
      </c>
      <c r="AG6998" s="93"/>
      <c r="AH6998" s="257">
        <v>7497.7786742210001</v>
      </c>
      <c r="AI6998" s="258">
        <v>6359.8877862043719</v>
      </c>
      <c r="AJ6998" s="258">
        <v>5964.2261373780984</v>
      </c>
      <c r="AK6998" s="276">
        <v>1.0652306014249149</v>
      </c>
      <c r="AL6998" s="93"/>
      <c r="AM6998" s="257">
        <v>5603.3</v>
      </c>
      <c r="AN6998" s="258">
        <v>5590.8910846644521</v>
      </c>
      <c r="AO6998" s="276">
        <v>0.99855172078307775</v>
      </c>
      <c r="AQ6998" s="280">
        <v>5865.7223736794058</v>
      </c>
      <c r="AR6998" s="281">
        <v>5912.6147229469861</v>
      </c>
    </row>
    <row r="6999" spans="1:44" x14ac:dyDescent="0.2">
      <c r="A6999" s="260" t="s">
        <v>8410</v>
      </c>
      <c r="B6999" s="261" t="s">
        <v>4385</v>
      </c>
      <c r="C6999" s="261" t="s">
        <v>4406</v>
      </c>
      <c r="D6999" s="262" t="s">
        <v>12532</v>
      </c>
      <c r="E6999" s="257">
        <v>262</v>
      </c>
      <c r="F6999" s="258">
        <v>415</v>
      </c>
      <c r="G6999" s="258">
        <v>1487</v>
      </c>
      <c r="H6999" s="258">
        <v>774</v>
      </c>
      <c r="I6999" s="258">
        <v>209</v>
      </c>
      <c r="J6999" s="258">
        <v>138</v>
      </c>
      <c r="K6999" s="259">
        <v>38</v>
      </c>
      <c r="L6999" s="257">
        <v>235</v>
      </c>
      <c r="M6999" s="258">
        <v>437</v>
      </c>
      <c r="N6999" s="258">
        <v>1465</v>
      </c>
      <c r="O6999" s="258">
        <v>651</v>
      </c>
      <c r="P6999" s="258">
        <v>219</v>
      </c>
      <c r="Q6999" s="258">
        <v>148</v>
      </c>
      <c r="R6999" s="259">
        <v>95</v>
      </c>
      <c r="S6999" s="267">
        <v>6573</v>
      </c>
      <c r="T6999" s="90"/>
      <c r="U6999" s="260">
        <v>82</v>
      </c>
      <c r="V6999" s="273">
        <v>100.369713160521</v>
      </c>
      <c r="W6999" s="273">
        <v>114.17505703422</v>
      </c>
      <c r="X6999" s="274">
        <v>1.339128179</v>
      </c>
      <c r="Z6999" s="257">
        <v>15939.699999999999</v>
      </c>
      <c r="AA6999" s="258">
        <v>6171.7764846632945</v>
      </c>
      <c r="AB6999" s="276">
        <v>0.9389588444642164</v>
      </c>
      <c r="AC6999" s="92"/>
      <c r="AD6999" s="257">
        <v>666261.87202735431</v>
      </c>
      <c r="AE6999" s="258">
        <v>6755.8893019990037</v>
      </c>
      <c r="AF6999" s="276">
        <v>1.0278243270955429</v>
      </c>
      <c r="AG6999" s="93"/>
      <c r="AH6999" s="257">
        <v>8802.0895205670004</v>
      </c>
      <c r="AI6999" s="258">
        <v>7466.2515482624285</v>
      </c>
      <c r="AJ6999" s="258">
        <v>7001.7607431659653</v>
      </c>
      <c r="AK6999" s="276">
        <v>1.0652306014249149</v>
      </c>
      <c r="AL6999" s="93"/>
      <c r="AM6999" s="257">
        <v>6608.26</v>
      </c>
      <c r="AN6999" s="258">
        <v>6593.6255276613274</v>
      </c>
      <c r="AO6999" s="276">
        <v>1.0031379168813825</v>
      </c>
      <c r="AQ6999" s="280">
        <v>6778.496285832196</v>
      </c>
      <c r="AR6999" s="281">
        <v>6832.6856243475222</v>
      </c>
    </row>
    <row r="7000" spans="1:44" x14ac:dyDescent="0.2">
      <c r="A7000" s="260" t="s">
        <v>8410</v>
      </c>
      <c r="B7000" s="261" t="s">
        <v>4385</v>
      </c>
      <c r="C7000" s="261" t="s">
        <v>4407</v>
      </c>
      <c r="D7000" s="262" t="s">
        <v>12533</v>
      </c>
      <c r="E7000" s="257">
        <v>163</v>
      </c>
      <c r="F7000" s="258">
        <v>388</v>
      </c>
      <c r="G7000" s="258">
        <v>1147</v>
      </c>
      <c r="H7000" s="258">
        <v>996</v>
      </c>
      <c r="I7000" s="258">
        <v>358</v>
      </c>
      <c r="J7000" s="258">
        <v>252</v>
      </c>
      <c r="K7000" s="259">
        <v>98</v>
      </c>
      <c r="L7000" s="257">
        <v>172</v>
      </c>
      <c r="M7000" s="258">
        <v>405</v>
      </c>
      <c r="N7000" s="258">
        <v>1273</v>
      </c>
      <c r="O7000" s="258">
        <v>978</v>
      </c>
      <c r="P7000" s="258">
        <v>388</v>
      </c>
      <c r="Q7000" s="258">
        <v>316</v>
      </c>
      <c r="R7000" s="259">
        <v>176</v>
      </c>
      <c r="S7000" s="267">
        <v>7110</v>
      </c>
      <c r="T7000" s="90"/>
      <c r="U7000" s="260">
        <v>94</v>
      </c>
      <c r="V7000" s="273">
        <v>70.4137816172627</v>
      </c>
      <c r="W7000" s="273">
        <v>67.338535076620204</v>
      </c>
      <c r="X7000" s="274">
        <v>1.338976792</v>
      </c>
      <c r="Z7000" s="257">
        <v>20203.16</v>
      </c>
      <c r="AA7000" s="258">
        <v>7822.5680410478308</v>
      </c>
      <c r="AB7000" s="276">
        <v>1.1002205402317624</v>
      </c>
      <c r="AC7000" s="92"/>
      <c r="AD7000" s="257">
        <v>586229.67180837097</v>
      </c>
      <c r="AE7000" s="258">
        <v>5944.363522158681</v>
      </c>
      <c r="AF7000" s="276">
        <v>0.83605675417140379</v>
      </c>
      <c r="AG7000" s="93"/>
      <c r="AH7000" s="257">
        <v>9520.1249911199993</v>
      </c>
      <c r="AI7000" s="258">
        <v>8075.3152746875066</v>
      </c>
      <c r="AJ7000" s="258">
        <v>7573.3513318500027</v>
      </c>
      <c r="AK7000" s="276">
        <v>1.0651689636919834</v>
      </c>
      <c r="AL7000" s="93"/>
      <c r="AM7000" s="257">
        <v>7150.42</v>
      </c>
      <c r="AN7000" s="258">
        <v>7134.5848749141396</v>
      </c>
      <c r="AO7000" s="276">
        <v>1.0034577883142251</v>
      </c>
      <c r="AQ7000" s="280">
        <v>6990.4111625076775</v>
      </c>
      <c r="AR7000" s="281">
        <v>7046.2946122984804</v>
      </c>
    </row>
    <row r="7001" spans="1:44" x14ac:dyDescent="0.2">
      <c r="A7001" s="260" t="s">
        <v>8410</v>
      </c>
      <c r="B7001" s="261" t="s">
        <v>4385</v>
      </c>
      <c r="C7001" s="261" t="s">
        <v>4408</v>
      </c>
      <c r="D7001" s="262" t="s">
        <v>12534</v>
      </c>
      <c r="E7001" s="257">
        <v>407</v>
      </c>
      <c r="F7001" s="258">
        <v>740</v>
      </c>
      <c r="G7001" s="258">
        <v>1950</v>
      </c>
      <c r="H7001" s="258">
        <v>1034</v>
      </c>
      <c r="I7001" s="258">
        <v>235</v>
      </c>
      <c r="J7001" s="258">
        <v>142</v>
      </c>
      <c r="K7001" s="259">
        <v>39</v>
      </c>
      <c r="L7001" s="257">
        <v>372</v>
      </c>
      <c r="M7001" s="258">
        <v>687</v>
      </c>
      <c r="N7001" s="258">
        <v>2162</v>
      </c>
      <c r="O7001" s="258">
        <v>1052</v>
      </c>
      <c r="P7001" s="258">
        <v>288</v>
      </c>
      <c r="Q7001" s="258">
        <v>195</v>
      </c>
      <c r="R7001" s="259">
        <v>71</v>
      </c>
      <c r="S7001" s="267">
        <v>9374</v>
      </c>
      <c r="T7001" s="90"/>
      <c r="U7001" s="260">
        <v>13</v>
      </c>
      <c r="V7001" s="273">
        <v>90.052074415567503</v>
      </c>
      <c r="W7001" s="273">
        <v>107.31747386387801</v>
      </c>
      <c r="X7001" s="274">
        <v>1.339128179</v>
      </c>
      <c r="Z7001" s="257">
        <v>22127.670000000002</v>
      </c>
      <c r="AA7001" s="258">
        <v>8567.7292148779143</v>
      </c>
      <c r="AB7001" s="276">
        <v>0.91398860837187057</v>
      </c>
      <c r="AC7001" s="92"/>
      <c r="AD7001" s="257">
        <v>909703.43285600329</v>
      </c>
      <c r="AE7001" s="258">
        <v>9224.3845071346295</v>
      </c>
      <c r="AF7001" s="276">
        <v>0.98403931162093339</v>
      </c>
      <c r="AG7001" s="93"/>
      <c r="AH7001" s="257">
        <v>12552.987549945999</v>
      </c>
      <c r="AI7001" s="258">
        <v>10647.899286994067</v>
      </c>
      <c r="AJ7001" s="258">
        <v>9985.4716577571526</v>
      </c>
      <c r="AK7001" s="276">
        <v>1.0652306014249149</v>
      </c>
      <c r="AL7001" s="93"/>
      <c r="AM7001" s="257">
        <v>9379.59</v>
      </c>
      <c r="AN7001" s="258">
        <v>9358.8182158384971</v>
      </c>
      <c r="AO7001" s="276">
        <v>0.99838043693604617</v>
      </c>
      <c r="AQ7001" s="280">
        <v>8966.3952092625987</v>
      </c>
      <c r="AR7001" s="281">
        <v>9038.0752699675777</v>
      </c>
    </row>
    <row r="7002" spans="1:44" x14ac:dyDescent="0.2">
      <c r="A7002" s="260" t="s">
        <v>8410</v>
      </c>
      <c r="B7002" s="261" t="s">
        <v>4385</v>
      </c>
      <c r="C7002" s="261" t="s">
        <v>4409</v>
      </c>
      <c r="D7002" s="262" t="s">
        <v>12535</v>
      </c>
      <c r="E7002" s="257">
        <v>109</v>
      </c>
      <c r="F7002" s="258">
        <v>114</v>
      </c>
      <c r="G7002" s="258">
        <v>4916</v>
      </c>
      <c r="H7002" s="258">
        <v>269</v>
      </c>
      <c r="I7002" s="258">
        <v>63</v>
      </c>
      <c r="J7002" s="258">
        <v>50</v>
      </c>
      <c r="K7002" s="259">
        <v>13</v>
      </c>
      <c r="L7002" s="257">
        <v>97</v>
      </c>
      <c r="M7002" s="258">
        <v>117</v>
      </c>
      <c r="N7002" s="258">
        <v>3694</v>
      </c>
      <c r="O7002" s="258">
        <v>193</v>
      </c>
      <c r="P7002" s="258">
        <v>63</v>
      </c>
      <c r="Q7002" s="258">
        <v>60</v>
      </c>
      <c r="R7002" s="259">
        <v>10</v>
      </c>
      <c r="S7002" s="267">
        <v>9768</v>
      </c>
      <c r="T7002" s="90"/>
      <c r="U7002" s="260">
        <v>5</v>
      </c>
      <c r="V7002" s="273">
        <v>94.725003801228397</v>
      </c>
      <c r="W7002" s="273">
        <v>105.802248339294</v>
      </c>
      <c r="X7002" s="274">
        <v>1.339128179</v>
      </c>
      <c r="Z7002" s="257">
        <v>16757.98</v>
      </c>
      <c r="AA7002" s="258">
        <v>6488.6106322238065</v>
      </c>
      <c r="AB7002" s="276">
        <v>0.66427217774608993</v>
      </c>
      <c r="AC7002" s="92"/>
      <c r="AD7002" s="257">
        <v>956355.33238121588</v>
      </c>
      <c r="AE7002" s="258">
        <v>9697.4343425713723</v>
      </c>
      <c r="AF7002" s="276">
        <v>0.99277583359657784</v>
      </c>
      <c r="AG7002" s="93"/>
      <c r="AH7002" s="257">
        <v>13080.604052472001</v>
      </c>
      <c r="AI7002" s="258">
        <v>11095.442738997019</v>
      </c>
      <c r="AJ7002" s="258">
        <v>10405.17251471857</v>
      </c>
      <c r="AK7002" s="276">
        <v>1.0652306014249151</v>
      </c>
      <c r="AL7002" s="93"/>
      <c r="AM7002" s="257">
        <v>9770.15</v>
      </c>
      <c r="AN7002" s="258">
        <v>9748.5132923160272</v>
      </c>
      <c r="AO7002" s="276">
        <v>0.99800504630589959</v>
      </c>
      <c r="AQ7002" s="280">
        <v>6848.244890809975</v>
      </c>
      <c r="AR7002" s="281">
        <v>6902.9918206562897</v>
      </c>
    </row>
    <row r="7003" spans="1:44" x14ac:dyDescent="0.2">
      <c r="A7003" s="260" t="s">
        <v>8410</v>
      </c>
      <c r="B7003" s="261" t="s">
        <v>4385</v>
      </c>
      <c r="C7003" s="261" t="s">
        <v>4410</v>
      </c>
      <c r="D7003" s="262" t="s">
        <v>12536</v>
      </c>
      <c r="E7003" s="257">
        <v>159</v>
      </c>
      <c r="F7003" s="258">
        <v>262</v>
      </c>
      <c r="G7003" s="258">
        <v>1141</v>
      </c>
      <c r="H7003" s="258">
        <v>794</v>
      </c>
      <c r="I7003" s="258">
        <v>227</v>
      </c>
      <c r="J7003" s="258">
        <v>153</v>
      </c>
      <c r="K7003" s="259">
        <v>51</v>
      </c>
      <c r="L7003" s="257">
        <v>153</v>
      </c>
      <c r="M7003" s="258">
        <v>286</v>
      </c>
      <c r="N7003" s="258">
        <v>1064</v>
      </c>
      <c r="O7003" s="258">
        <v>710</v>
      </c>
      <c r="P7003" s="258">
        <v>251</v>
      </c>
      <c r="Q7003" s="258">
        <v>190</v>
      </c>
      <c r="R7003" s="259">
        <v>82</v>
      </c>
      <c r="S7003" s="267">
        <v>5523</v>
      </c>
      <c r="T7003" s="90"/>
      <c r="U7003" s="260">
        <v>13</v>
      </c>
      <c r="V7003" s="273">
        <v>75.322082114069502</v>
      </c>
      <c r="W7003" s="273">
        <v>72.326212889210694</v>
      </c>
      <c r="X7003" s="274">
        <v>1.339128179</v>
      </c>
      <c r="Z7003" s="257">
        <v>14521.439999999999</v>
      </c>
      <c r="AA7003" s="258">
        <v>5622.6329175234769</v>
      </c>
      <c r="AB7003" s="276">
        <v>1.018039637429563</v>
      </c>
      <c r="AC7003" s="92"/>
      <c r="AD7003" s="257">
        <v>468980.66215844126</v>
      </c>
      <c r="AE7003" s="258">
        <v>4755.4596343320991</v>
      </c>
      <c r="AF7003" s="276">
        <v>0.86102836037155517</v>
      </c>
      <c r="AG7003" s="93"/>
      <c r="AH7003" s="257">
        <v>7396.0049326170001</v>
      </c>
      <c r="AI7003" s="258">
        <v>6273.5596076454276</v>
      </c>
      <c r="AJ7003" s="258">
        <v>5883.2686116698051</v>
      </c>
      <c r="AK7003" s="276">
        <v>1.0652306014249149</v>
      </c>
      <c r="AL7003" s="93"/>
      <c r="AM7003" s="257">
        <v>5528.59</v>
      </c>
      <c r="AN7003" s="258">
        <v>5516.3465353925449</v>
      </c>
      <c r="AO7003" s="276">
        <v>0.99879531692785528</v>
      </c>
      <c r="AQ7003" s="280">
        <v>5150.8312130036247</v>
      </c>
      <c r="AR7003" s="281">
        <v>5192.0085072687489</v>
      </c>
    </row>
    <row r="7004" spans="1:44" x14ac:dyDescent="0.2">
      <c r="A7004" s="260" t="s">
        <v>8410</v>
      </c>
      <c r="B7004" s="261" t="s">
        <v>4385</v>
      </c>
      <c r="C7004" s="261" t="s">
        <v>4411</v>
      </c>
      <c r="D7004" s="262" t="s">
        <v>8801</v>
      </c>
      <c r="E7004" s="257">
        <v>55</v>
      </c>
      <c r="F7004" s="258">
        <v>119</v>
      </c>
      <c r="G7004" s="258">
        <v>417</v>
      </c>
      <c r="H7004" s="258">
        <v>357</v>
      </c>
      <c r="I7004" s="258">
        <v>76</v>
      </c>
      <c r="J7004" s="258">
        <v>41</v>
      </c>
      <c r="K7004" s="259">
        <v>22</v>
      </c>
      <c r="L7004" s="257">
        <v>56</v>
      </c>
      <c r="M7004" s="258">
        <v>95</v>
      </c>
      <c r="N7004" s="258">
        <v>404</v>
      </c>
      <c r="O7004" s="258">
        <v>334</v>
      </c>
      <c r="P7004" s="258">
        <v>75</v>
      </c>
      <c r="Q7004" s="258">
        <v>76</v>
      </c>
      <c r="R7004" s="259">
        <v>50</v>
      </c>
      <c r="S7004" s="267">
        <v>2177</v>
      </c>
      <c r="T7004" s="90"/>
      <c r="U7004" s="260">
        <v>31</v>
      </c>
      <c r="V7004" s="273">
        <v>95.761825589214496</v>
      </c>
      <c r="W7004" s="273">
        <v>106.344970142397</v>
      </c>
      <c r="X7004" s="274">
        <v>1.339128179</v>
      </c>
      <c r="Z7004" s="257">
        <v>5736.5300000000007</v>
      </c>
      <c r="AA7004" s="258">
        <v>2221.1572964086868</v>
      </c>
      <c r="AB7004" s="276">
        <v>1.0202835537017394</v>
      </c>
      <c r="AC7004" s="92"/>
      <c r="AD7004" s="257">
        <v>214012.67551846066</v>
      </c>
      <c r="AE7004" s="258">
        <v>2170.0865766606425</v>
      </c>
      <c r="AF7004" s="276">
        <v>0.99682433470860932</v>
      </c>
      <c r="AG7004" s="93"/>
      <c r="AH7004" s="257">
        <v>2915.282045683</v>
      </c>
      <c r="AI7004" s="258">
        <v>2472.8479568792495</v>
      </c>
      <c r="AJ7004" s="258">
        <v>2319.0070193020397</v>
      </c>
      <c r="AK7004" s="276">
        <v>1.0652306014249149</v>
      </c>
      <c r="AL7004" s="93"/>
      <c r="AM7004" s="257">
        <v>2190.33</v>
      </c>
      <c r="AN7004" s="258">
        <v>2185.479354928897</v>
      </c>
      <c r="AO7004" s="276">
        <v>1.0038949724064754</v>
      </c>
      <c r="AQ7004" s="280">
        <v>2367.7173696047762</v>
      </c>
      <c r="AR7004" s="281">
        <v>2386.6456145487623</v>
      </c>
    </row>
    <row r="7005" spans="1:44" x14ac:dyDescent="0.2">
      <c r="A7005" s="260" t="s">
        <v>8410</v>
      </c>
      <c r="B7005" s="261" t="s">
        <v>4385</v>
      </c>
      <c r="C7005" s="261" t="s">
        <v>4412</v>
      </c>
      <c r="D7005" s="262" t="s">
        <v>12537</v>
      </c>
      <c r="E7005" s="257">
        <v>233</v>
      </c>
      <c r="F7005" s="258">
        <v>378</v>
      </c>
      <c r="G7005" s="258">
        <v>1304</v>
      </c>
      <c r="H7005" s="258">
        <v>973</v>
      </c>
      <c r="I7005" s="258">
        <v>302</v>
      </c>
      <c r="J7005" s="258">
        <v>202</v>
      </c>
      <c r="K7005" s="259">
        <v>62</v>
      </c>
      <c r="L7005" s="257">
        <v>209</v>
      </c>
      <c r="M7005" s="258">
        <v>387</v>
      </c>
      <c r="N7005" s="258">
        <v>1369</v>
      </c>
      <c r="O7005" s="258">
        <v>934</v>
      </c>
      <c r="P7005" s="258">
        <v>326</v>
      </c>
      <c r="Q7005" s="258">
        <v>279</v>
      </c>
      <c r="R7005" s="259">
        <v>115</v>
      </c>
      <c r="S7005" s="267">
        <v>7073</v>
      </c>
      <c r="T7005" s="90"/>
      <c r="U7005" s="260">
        <v>16</v>
      </c>
      <c r="V7005" s="273">
        <v>83.145805190732105</v>
      </c>
      <c r="W7005" s="273">
        <v>96.042968197879802</v>
      </c>
      <c r="X7005" s="274">
        <v>1.339128179</v>
      </c>
      <c r="Z7005" s="257">
        <v>19052.810000000001</v>
      </c>
      <c r="AA7005" s="258">
        <v>7377.1579593566812</v>
      </c>
      <c r="AB7005" s="276">
        <v>1.0430026805254744</v>
      </c>
      <c r="AC7005" s="92"/>
      <c r="AD7005" s="257">
        <v>654765.01082548255</v>
      </c>
      <c r="AE7005" s="258">
        <v>6639.3112343332859</v>
      </c>
      <c r="AF7005" s="276">
        <v>0.93868390136198021</v>
      </c>
      <c r="AG7005" s="93"/>
      <c r="AH7005" s="257">
        <v>9471.653610067</v>
      </c>
      <c r="AI7005" s="258">
        <v>8034.2000914133814</v>
      </c>
      <c r="AJ7005" s="258">
        <v>7534.3760438784229</v>
      </c>
      <c r="AK7005" s="276">
        <v>1.0652306014249149</v>
      </c>
      <c r="AL7005" s="93"/>
      <c r="AM7005" s="257">
        <v>7079.88</v>
      </c>
      <c r="AN7005" s="258">
        <v>7064.2010908739785</v>
      </c>
      <c r="AO7005" s="276">
        <v>0.99875598626805862</v>
      </c>
      <c r="AQ7005" s="280">
        <v>7367.3530453496023</v>
      </c>
      <c r="AR7005" s="281">
        <v>7426.2498819490138</v>
      </c>
    </row>
    <row r="7006" spans="1:44" x14ac:dyDescent="0.2">
      <c r="A7006" s="260" t="s">
        <v>8410</v>
      </c>
      <c r="B7006" s="261" t="s">
        <v>4385</v>
      </c>
      <c r="C7006" s="261" t="s">
        <v>4413</v>
      </c>
      <c r="D7006" s="262" t="s">
        <v>12538</v>
      </c>
      <c r="E7006" s="257">
        <v>243</v>
      </c>
      <c r="F7006" s="258">
        <v>342</v>
      </c>
      <c r="G7006" s="258">
        <v>1570</v>
      </c>
      <c r="H7006" s="258">
        <v>734</v>
      </c>
      <c r="I7006" s="258">
        <v>128</v>
      </c>
      <c r="J7006" s="258">
        <v>64</v>
      </c>
      <c r="K7006" s="259">
        <v>19</v>
      </c>
      <c r="L7006" s="257">
        <v>234</v>
      </c>
      <c r="M7006" s="258">
        <v>303</v>
      </c>
      <c r="N7006" s="258">
        <v>1410</v>
      </c>
      <c r="O7006" s="258">
        <v>554</v>
      </c>
      <c r="P7006" s="258">
        <v>149</v>
      </c>
      <c r="Q7006" s="258">
        <v>100</v>
      </c>
      <c r="R7006" s="259">
        <v>37</v>
      </c>
      <c r="S7006" s="267">
        <v>5887</v>
      </c>
      <c r="T7006" s="90"/>
      <c r="U7006" s="260">
        <v>0</v>
      </c>
      <c r="V7006" s="273">
        <v>93.863625384471803</v>
      </c>
      <c r="W7006" s="273">
        <v>122.51120923913</v>
      </c>
      <c r="X7006" s="274">
        <v>1.339128179</v>
      </c>
      <c r="Z7006" s="257">
        <v>13264.460000000001</v>
      </c>
      <c r="AA7006" s="258">
        <v>5135.9362039283615</v>
      </c>
      <c r="AB7006" s="276">
        <v>0.87241994291292024</v>
      </c>
      <c r="AC7006" s="92"/>
      <c r="AD7006" s="257">
        <v>598343.13952911424</v>
      </c>
      <c r="AE7006" s="258">
        <v>6067.1939742985569</v>
      </c>
      <c r="AF7006" s="276">
        <v>1.0306087946829552</v>
      </c>
      <c r="AG7006" s="93"/>
      <c r="AH7006" s="257">
        <v>7883.4475897729999</v>
      </c>
      <c r="AI7006" s="258">
        <v>6687.0261470593214</v>
      </c>
      <c r="AJ7006" s="258">
        <v>6271.0125505884744</v>
      </c>
      <c r="AK7006" s="276">
        <v>1.0652306014249149</v>
      </c>
      <c r="AL7006" s="93"/>
      <c r="AM7006" s="257">
        <v>5887</v>
      </c>
      <c r="AN7006" s="258">
        <v>5873.962810383101</v>
      </c>
      <c r="AO7006" s="276">
        <v>0.99778542727757791</v>
      </c>
      <c r="AQ7006" s="280">
        <v>5625.9291110936119</v>
      </c>
      <c r="AR7006" s="281">
        <v>5670.9044808819654</v>
      </c>
    </row>
    <row r="7007" spans="1:44" x14ac:dyDescent="0.2">
      <c r="A7007" s="260" t="s">
        <v>8410</v>
      </c>
      <c r="B7007" s="261" t="s">
        <v>4385</v>
      </c>
      <c r="C7007" s="261" t="s">
        <v>4414</v>
      </c>
      <c r="D7007" s="262" t="s">
        <v>12539</v>
      </c>
      <c r="E7007" s="257">
        <v>125</v>
      </c>
      <c r="F7007" s="258">
        <v>270</v>
      </c>
      <c r="G7007" s="258">
        <v>901</v>
      </c>
      <c r="H7007" s="258">
        <v>514</v>
      </c>
      <c r="I7007" s="258">
        <v>169</v>
      </c>
      <c r="J7007" s="258">
        <v>110</v>
      </c>
      <c r="K7007" s="259">
        <v>27</v>
      </c>
      <c r="L7007" s="257">
        <v>127</v>
      </c>
      <c r="M7007" s="258">
        <v>247</v>
      </c>
      <c r="N7007" s="258">
        <v>904</v>
      </c>
      <c r="O7007" s="258">
        <v>471</v>
      </c>
      <c r="P7007" s="258">
        <v>184</v>
      </c>
      <c r="Q7007" s="258">
        <v>147</v>
      </c>
      <c r="R7007" s="259">
        <v>67</v>
      </c>
      <c r="S7007" s="267">
        <v>4263</v>
      </c>
      <c r="T7007" s="90"/>
      <c r="U7007" s="260">
        <v>2</v>
      </c>
      <c r="V7007" s="273">
        <v>78.815383675488704</v>
      </c>
      <c r="W7007" s="273">
        <v>71.157189849624004</v>
      </c>
      <c r="X7007" s="274">
        <v>1.339128179</v>
      </c>
      <c r="Z7007" s="257">
        <v>10904.51</v>
      </c>
      <c r="AA7007" s="258">
        <v>4222.1747206519422</v>
      </c>
      <c r="AB7007" s="276">
        <v>0.99042334521509312</v>
      </c>
      <c r="AC7007" s="92"/>
      <c r="AD7007" s="257">
        <v>364698.00326981954</v>
      </c>
      <c r="AE7007" s="258">
        <v>3698.0344248932415</v>
      </c>
      <c r="AF7007" s="276">
        <v>0.86747230234418049</v>
      </c>
      <c r="AG7007" s="93"/>
      <c r="AH7007" s="257">
        <v>5708.703427077</v>
      </c>
      <c r="AI7007" s="258">
        <v>4842.3292789050256</v>
      </c>
      <c r="AJ7007" s="258">
        <v>4541.0780538744129</v>
      </c>
      <c r="AK7007" s="276">
        <v>1.0652306014249151</v>
      </c>
      <c r="AL7007" s="93"/>
      <c r="AM7007" s="257">
        <v>4263.8599999999997</v>
      </c>
      <c r="AN7007" s="258">
        <v>4254.417371951773</v>
      </c>
      <c r="AO7007" s="276">
        <v>0.99798671638559067</v>
      </c>
      <c r="AQ7007" s="280">
        <v>3893.6796113128848</v>
      </c>
      <c r="AR7007" s="281">
        <v>3924.8068574793633</v>
      </c>
    </row>
    <row r="7008" spans="1:44" x14ac:dyDescent="0.2">
      <c r="A7008" s="260" t="s">
        <v>8410</v>
      </c>
      <c r="B7008" s="261" t="s">
        <v>4385</v>
      </c>
      <c r="C7008" s="261" t="s">
        <v>4415</v>
      </c>
      <c r="D7008" s="262" t="s">
        <v>12540</v>
      </c>
      <c r="E7008" s="257">
        <v>308</v>
      </c>
      <c r="F7008" s="258">
        <v>471</v>
      </c>
      <c r="G7008" s="258">
        <v>1462</v>
      </c>
      <c r="H7008" s="258">
        <v>641</v>
      </c>
      <c r="I7008" s="258">
        <v>118</v>
      </c>
      <c r="J7008" s="258">
        <v>54</v>
      </c>
      <c r="K7008" s="259">
        <v>16</v>
      </c>
      <c r="L7008" s="257">
        <v>279</v>
      </c>
      <c r="M7008" s="258">
        <v>429</v>
      </c>
      <c r="N7008" s="258">
        <v>1634</v>
      </c>
      <c r="O7008" s="258">
        <v>629</v>
      </c>
      <c r="P7008" s="258">
        <v>126</v>
      </c>
      <c r="Q7008" s="258">
        <v>80</v>
      </c>
      <c r="R7008" s="259">
        <v>27</v>
      </c>
      <c r="S7008" s="267">
        <v>6274</v>
      </c>
      <c r="T7008" s="90"/>
      <c r="U7008" s="260">
        <v>1</v>
      </c>
      <c r="V7008" s="273">
        <v>98.735770052523904</v>
      </c>
      <c r="W7008" s="273">
        <v>113.638552295918</v>
      </c>
      <c r="X7008" s="274">
        <v>1.339128179</v>
      </c>
      <c r="Z7008" s="257">
        <v>13948.89</v>
      </c>
      <c r="AA7008" s="258">
        <v>5400.9442642681479</v>
      </c>
      <c r="AB7008" s="276">
        <v>0.86084543580939554</v>
      </c>
      <c r="AC7008" s="92"/>
      <c r="AD7008" s="257">
        <v>632480.1204822677</v>
      </c>
      <c r="AE7008" s="258">
        <v>6413.3426496267539</v>
      </c>
      <c r="AF7008" s="276">
        <v>1.0222095393093329</v>
      </c>
      <c r="AG7008" s="93"/>
      <c r="AH7008" s="257">
        <v>8401.6901950459996</v>
      </c>
      <c r="AI7008" s="258">
        <v>7126.618319458159</v>
      </c>
      <c r="AJ7008" s="258">
        <v>6683.2567933399168</v>
      </c>
      <c r="AK7008" s="276">
        <v>1.0652306014249151</v>
      </c>
      <c r="AL7008" s="93"/>
      <c r="AM7008" s="257">
        <v>6274.43</v>
      </c>
      <c r="AN7008" s="258">
        <v>6260.5348184732538</v>
      </c>
      <c r="AO7008" s="276">
        <v>0.99785381231642556</v>
      </c>
      <c r="AQ7008" s="280">
        <v>5868.4063732924487</v>
      </c>
      <c r="AR7008" s="281">
        <v>5915.320179260375</v>
      </c>
    </row>
    <row r="7009" spans="1:44" x14ac:dyDescent="0.2">
      <c r="A7009" s="260" t="s">
        <v>8410</v>
      </c>
      <c r="B7009" s="261" t="s">
        <v>4385</v>
      </c>
      <c r="C7009" s="261" t="s">
        <v>4416</v>
      </c>
      <c r="D7009" s="262" t="s">
        <v>12541</v>
      </c>
      <c r="E7009" s="257">
        <v>70</v>
      </c>
      <c r="F7009" s="258">
        <v>144</v>
      </c>
      <c r="G7009" s="258">
        <v>459</v>
      </c>
      <c r="H7009" s="258">
        <v>351</v>
      </c>
      <c r="I7009" s="258">
        <v>84</v>
      </c>
      <c r="J7009" s="258">
        <v>40</v>
      </c>
      <c r="K7009" s="259">
        <v>10</v>
      </c>
      <c r="L7009" s="257">
        <v>72</v>
      </c>
      <c r="M7009" s="258">
        <v>108</v>
      </c>
      <c r="N7009" s="258">
        <v>484</v>
      </c>
      <c r="O7009" s="258">
        <v>347</v>
      </c>
      <c r="P7009" s="258">
        <v>101</v>
      </c>
      <c r="Q7009" s="258">
        <v>59</v>
      </c>
      <c r="R7009" s="259">
        <v>17</v>
      </c>
      <c r="S7009" s="267">
        <v>2346</v>
      </c>
      <c r="T7009" s="90"/>
      <c r="U7009" s="260">
        <v>0</v>
      </c>
      <c r="V7009" s="273">
        <v>77.021778421112501</v>
      </c>
      <c r="W7009" s="273">
        <v>76.288576300085197</v>
      </c>
      <c r="X7009" s="274">
        <v>1.339128179</v>
      </c>
      <c r="Z7009" s="257">
        <v>5888.2499999999991</v>
      </c>
      <c r="AA7009" s="258">
        <v>2279.902563148531</v>
      </c>
      <c r="AB7009" s="276">
        <v>0.97182547448786494</v>
      </c>
      <c r="AC7009" s="92"/>
      <c r="AD7009" s="257">
        <v>202450.69930174405</v>
      </c>
      <c r="AE7009" s="258">
        <v>2052.8482433386425</v>
      </c>
      <c r="AF7009" s="276">
        <v>0.87504187695594315</v>
      </c>
      <c r="AG7009" s="93"/>
      <c r="AH7009" s="257">
        <v>3141.5947079339999</v>
      </c>
      <c r="AI7009" s="258">
        <v>2664.8145644642718</v>
      </c>
      <c r="AJ7009" s="258">
        <v>2499.0309909428506</v>
      </c>
      <c r="AK7009" s="276">
        <v>1.0652306014249151</v>
      </c>
      <c r="AL7009" s="93"/>
      <c r="AM7009" s="257">
        <v>2346</v>
      </c>
      <c r="AN7009" s="258">
        <v>2340.8046123931977</v>
      </c>
      <c r="AO7009" s="276">
        <v>0.99778542727757791</v>
      </c>
      <c r="AQ7009" s="280">
        <v>2120.439644294162</v>
      </c>
      <c r="AR7009" s="281">
        <v>2137.3910767123134</v>
      </c>
    </row>
    <row r="7010" spans="1:44" x14ac:dyDescent="0.2">
      <c r="A7010" s="260" t="s">
        <v>8410</v>
      </c>
      <c r="B7010" s="261" t="s">
        <v>4385</v>
      </c>
      <c r="C7010" s="261" t="s">
        <v>4417</v>
      </c>
      <c r="D7010" s="262" t="s">
        <v>12542</v>
      </c>
      <c r="E7010" s="257">
        <v>151</v>
      </c>
      <c r="F7010" s="258">
        <v>209</v>
      </c>
      <c r="G7010" s="258">
        <v>886</v>
      </c>
      <c r="H7010" s="258">
        <v>288</v>
      </c>
      <c r="I7010" s="258">
        <v>61</v>
      </c>
      <c r="J7010" s="258">
        <v>24</v>
      </c>
      <c r="K7010" s="259">
        <v>4</v>
      </c>
      <c r="L7010" s="257">
        <v>143</v>
      </c>
      <c r="M7010" s="258">
        <v>225</v>
      </c>
      <c r="N7010" s="258">
        <v>733</v>
      </c>
      <c r="O7010" s="258">
        <v>198</v>
      </c>
      <c r="P7010" s="258">
        <v>72</v>
      </c>
      <c r="Q7010" s="258">
        <v>19</v>
      </c>
      <c r="R7010" s="259">
        <v>10</v>
      </c>
      <c r="S7010" s="267">
        <v>3023</v>
      </c>
      <c r="T7010" s="90"/>
      <c r="U7010" s="260">
        <v>0</v>
      </c>
      <c r="V7010" s="273">
        <v>102.015471701461</v>
      </c>
      <c r="W7010" s="273">
        <v>119.47850529100501</v>
      </c>
      <c r="X7010" s="274">
        <v>1.339128179</v>
      </c>
      <c r="Z7010" s="257">
        <v>6321.21</v>
      </c>
      <c r="AA7010" s="258">
        <v>2447.5426283191323</v>
      </c>
      <c r="AB7010" s="276">
        <v>0.80964030046944502</v>
      </c>
      <c r="AC7010" s="92"/>
      <c r="AD7010" s="257">
        <v>311516.73808359797</v>
      </c>
      <c r="AE7010" s="258">
        <v>3158.7768812413733</v>
      </c>
      <c r="AF7010" s="276">
        <v>1.04491461503188</v>
      </c>
      <c r="AG7010" s="93"/>
      <c r="AH7010" s="257">
        <v>4048.1844851169999</v>
      </c>
      <c r="AI7010" s="258">
        <v>3433.8168918906617</v>
      </c>
      <c r="AJ7010" s="258">
        <v>3220.1921081075179</v>
      </c>
      <c r="AK7010" s="276">
        <v>1.0652306014249149</v>
      </c>
      <c r="AL7010" s="93"/>
      <c r="AM7010" s="257">
        <v>3023</v>
      </c>
      <c r="AN7010" s="258">
        <v>3016.3053466601182</v>
      </c>
      <c r="AO7010" s="276">
        <v>0.99778542727757791</v>
      </c>
      <c r="AQ7010" s="280">
        <v>2718.2654119883628</v>
      </c>
      <c r="AR7010" s="281">
        <v>2739.9960434401519</v>
      </c>
    </row>
    <row r="7011" spans="1:44" x14ac:dyDescent="0.2">
      <c r="A7011" s="260" t="s">
        <v>8410</v>
      </c>
      <c r="B7011" s="261" t="s">
        <v>4385</v>
      </c>
      <c r="C7011" s="261" t="s">
        <v>4418</v>
      </c>
      <c r="D7011" s="262" t="s">
        <v>12543</v>
      </c>
      <c r="E7011" s="257">
        <v>152</v>
      </c>
      <c r="F7011" s="258">
        <v>273</v>
      </c>
      <c r="G7011" s="258">
        <v>847</v>
      </c>
      <c r="H7011" s="258">
        <v>447</v>
      </c>
      <c r="I7011" s="258">
        <v>82</v>
      </c>
      <c r="J7011" s="258">
        <v>35</v>
      </c>
      <c r="K7011" s="259">
        <v>6</v>
      </c>
      <c r="L7011" s="257">
        <v>163</v>
      </c>
      <c r="M7011" s="258">
        <v>270</v>
      </c>
      <c r="N7011" s="258">
        <v>897</v>
      </c>
      <c r="O7011" s="258">
        <v>472</v>
      </c>
      <c r="P7011" s="258">
        <v>93</v>
      </c>
      <c r="Q7011" s="258">
        <v>55</v>
      </c>
      <c r="R7011" s="259">
        <v>13</v>
      </c>
      <c r="S7011" s="267">
        <v>3805</v>
      </c>
      <c r="T7011" s="90"/>
      <c r="U7011" s="260">
        <v>11</v>
      </c>
      <c r="V7011" s="273">
        <v>104.248419802283</v>
      </c>
      <c r="W7011" s="273">
        <v>112.621024967148</v>
      </c>
      <c r="X7011" s="274">
        <v>1.339128179</v>
      </c>
      <c r="Z7011" s="257">
        <v>8614.3100000000013</v>
      </c>
      <c r="AA7011" s="258">
        <v>3335.4201076306254</v>
      </c>
      <c r="AB7011" s="276">
        <v>0.87658872736678717</v>
      </c>
      <c r="AC7011" s="92"/>
      <c r="AD7011" s="257">
        <v>388142.07121334795</v>
      </c>
      <c r="AE7011" s="258">
        <v>3935.7570598882071</v>
      </c>
      <c r="AF7011" s="276">
        <v>1.0343645361072817</v>
      </c>
      <c r="AG7011" s="93"/>
      <c r="AH7011" s="257">
        <v>5095.3827210950003</v>
      </c>
      <c r="AI7011" s="258">
        <v>4322.0884133787531</v>
      </c>
      <c r="AJ7011" s="258">
        <v>4053.2024384218012</v>
      </c>
      <c r="AK7011" s="276">
        <v>1.0652306014249149</v>
      </c>
      <c r="AL7011" s="93"/>
      <c r="AM7011" s="257">
        <v>3809.73</v>
      </c>
      <c r="AN7011" s="258">
        <v>3801.2930758622074</v>
      </c>
      <c r="AO7011" s="276">
        <v>0.99902577552226213</v>
      </c>
      <c r="AQ7011" s="280">
        <v>3671.5081131084917</v>
      </c>
      <c r="AR7011" s="281">
        <v>3700.8592534814447</v>
      </c>
    </row>
    <row r="7012" spans="1:44" x14ac:dyDescent="0.2">
      <c r="A7012" s="260" t="s">
        <v>8410</v>
      </c>
      <c r="B7012" s="261" t="s">
        <v>4385</v>
      </c>
      <c r="C7012" s="261" t="s">
        <v>4419</v>
      </c>
      <c r="D7012" s="262" t="s">
        <v>12544</v>
      </c>
      <c r="E7012" s="257">
        <v>240</v>
      </c>
      <c r="F7012" s="258">
        <v>345</v>
      </c>
      <c r="G7012" s="258">
        <v>1417</v>
      </c>
      <c r="H7012" s="258">
        <v>485</v>
      </c>
      <c r="I7012" s="258">
        <v>85</v>
      </c>
      <c r="J7012" s="258">
        <v>46</v>
      </c>
      <c r="K7012" s="259">
        <v>10</v>
      </c>
      <c r="L7012" s="257">
        <v>220</v>
      </c>
      <c r="M7012" s="258">
        <v>333</v>
      </c>
      <c r="N7012" s="258">
        <v>1229</v>
      </c>
      <c r="O7012" s="258">
        <v>449</v>
      </c>
      <c r="P7012" s="258">
        <v>114</v>
      </c>
      <c r="Q7012" s="258">
        <v>46</v>
      </c>
      <c r="R7012" s="259">
        <v>16</v>
      </c>
      <c r="S7012" s="267">
        <v>5035</v>
      </c>
      <c r="T7012" s="90"/>
      <c r="U7012" s="260">
        <v>0</v>
      </c>
      <c r="V7012" s="273">
        <v>100.583440977292</v>
      </c>
      <c r="W7012" s="273">
        <v>120.546573982125</v>
      </c>
      <c r="X7012" s="274">
        <v>1.339128179</v>
      </c>
      <c r="Z7012" s="257">
        <v>10787.15</v>
      </c>
      <c r="AA7012" s="258">
        <v>4176.7334834743224</v>
      </c>
      <c r="AB7012" s="276">
        <v>0.82953991727394683</v>
      </c>
      <c r="AC7012" s="92"/>
      <c r="AD7012" s="257">
        <v>518241.33437249152</v>
      </c>
      <c r="AE7012" s="258">
        <v>5254.9624010257912</v>
      </c>
      <c r="AF7012" s="276">
        <v>1.0436866734907231</v>
      </c>
      <c r="AG7012" s="93"/>
      <c r="AH7012" s="257">
        <v>6742.5103812650004</v>
      </c>
      <c r="AI7012" s="258">
        <v>5719.2418295300977</v>
      </c>
      <c r="AJ7012" s="258">
        <v>5363.4360781744472</v>
      </c>
      <c r="AK7012" s="276">
        <v>1.0652306014249151</v>
      </c>
      <c r="AL7012" s="93"/>
      <c r="AM7012" s="257">
        <v>5035</v>
      </c>
      <c r="AN7012" s="258">
        <v>5023.849626342605</v>
      </c>
      <c r="AO7012" s="276">
        <v>0.99778542727757791</v>
      </c>
      <c r="AQ7012" s="280">
        <v>4633.2708944343667</v>
      </c>
      <c r="AR7012" s="281">
        <v>4670.3106558127847</v>
      </c>
    </row>
    <row r="7013" spans="1:44" x14ac:dyDescent="0.2">
      <c r="A7013" s="260" t="s">
        <v>8410</v>
      </c>
      <c r="B7013" s="261" t="s">
        <v>4385</v>
      </c>
      <c r="C7013" s="261" t="s">
        <v>4420</v>
      </c>
      <c r="D7013" s="262" t="s">
        <v>12545</v>
      </c>
      <c r="E7013" s="257">
        <v>92</v>
      </c>
      <c r="F7013" s="258">
        <v>161</v>
      </c>
      <c r="G7013" s="258">
        <v>577</v>
      </c>
      <c r="H7013" s="258">
        <v>312</v>
      </c>
      <c r="I7013" s="258">
        <v>70</v>
      </c>
      <c r="J7013" s="258">
        <v>35</v>
      </c>
      <c r="K7013" s="259">
        <v>4</v>
      </c>
      <c r="L7013" s="257">
        <v>99</v>
      </c>
      <c r="M7013" s="258">
        <v>143</v>
      </c>
      <c r="N7013" s="258">
        <v>508</v>
      </c>
      <c r="O7013" s="258">
        <v>244</v>
      </c>
      <c r="P7013" s="258">
        <v>78</v>
      </c>
      <c r="Q7013" s="258">
        <v>44</v>
      </c>
      <c r="R7013" s="259">
        <v>11</v>
      </c>
      <c r="S7013" s="267">
        <v>2378</v>
      </c>
      <c r="T7013" s="90"/>
      <c r="U7013" s="260">
        <v>0</v>
      </c>
      <c r="V7013" s="273">
        <v>87.369788730398895</v>
      </c>
      <c r="W7013" s="273">
        <v>95.273414531709307</v>
      </c>
      <c r="X7013" s="274">
        <v>1.339128179</v>
      </c>
      <c r="Z7013" s="257">
        <v>5493.51</v>
      </c>
      <c r="AA7013" s="258">
        <v>2127.0611012919103</v>
      </c>
      <c r="AB7013" s="276">
        <v>0.89447481130862505</v>
      </c>
      <c r="AC7013" s="92"/>
      <c r="AD7013" s="257">
        <v>222327.19569659841</v>
      </c>
      <c r="AE7013" s="258">
        <v>2254.3957353879928</v>
      </c>
      <c r="AF7013" s="276">
        <v>0.94802175584019877</v>
      </c>
      <c r="AG7013" s="93"/>
      <c r="AH7013" s="257">
        <v>3184.4468096619999</v>
      </c>
      <c r="AI7013" s="258">
        <v>2701.1632712259325</v>
      </c>
      <c r="AJ7013" s="258">
        <v>2533.1183701884474</v>
      </c>
      <c r="AK7013" s="276">
        <v>1.0652306014249149</v>
      </c>
      <c r="AL7013" s="93"/>
      <c r="AM7013" s="257">
        <v>2378</v>
      </c>
      <c r="AN7013" s="258">
        <v>2372.7337460660801</v>
      </c>
      <c r="AO7013" s="276">
        <v>0.9977854272775778</v>
      </c>
      <c r="AQ7013" s="280">
        <v>2143.2807351039878</v>
      </c>
      <c r="AR7013" s="281">
        <v>2160.4147660734643</v>
      </c>
    </row>
    <row r="7014" spans="1:44" x14ac:dyDescent="0.2">
      <c r="A7014" s="260" t="s">
        <v>8410</v>
      </c>
      <c r="B7014" s="261" t="s">
        <v>4385</v>
      </c>
      <c r="C7014" s="261" t="s">
        <v>4421</v>
      </c>
      <c r="D7014" s="262" t="s">
        <v>12546</v>
      </c>
      <c r="E7014" s="257">
        <v>183</v>
      </c>
      <c r="F7014" s="258">
        <v>166</v>
      </c>
      <c r="G7014" s="258">
        <v>1036</v>
      </c>
      <c r="H7014" s="258">
        <v>659</v>
      </c>
      <c r="I7014" s="258">
        <v>234</v>
      </c>
      <c r="J7014" s="258">
        <v>142</v>
      </c>
      <c r="K7014" s="259">
        <v>57</v>
      </c>
      <c r="L7014" s="257">
        <v>144</v>
      </c>
      <c r="M7014" s="258">
        <v>195</v>
      </c>
      <c r="N7014" s="258">
        <v>992</v>
      </c>
      <c r="O7014" s="258">
        <v>487</v>
      </c>
      <c r="P7014" s="258">
        <v>199</v>
      </c>
      <c r="Q7014" s="258">
        <v>152</v>
      </c>
      <c r="R7014" s="259">
        <v>86</v>
      </c>
      <c r="S7014" s="267">
        <v>4732</v>
      </c>
      <c r="T7014" s="90"/>
      <c r="U7014" s="260">
        <v>46</v>
      </c>
      <c r="V7014" s="273">
        <v>80.269005519408196</v>
      </c>
      <c r="W7014" s="273">
        <v>74.365173288250205</v>
      </c>
      <c r="X7014" s="274">
        <v>1.339128179</v>
      </c>
      <c r="Z7014" s="257">
        <v>12614.85</v>
      </c>
      <c r="AA7014" s="258">
        <v>4884.4102829761396</v>
      </c>
      <c r="AB7014" s="276">
        <v>1.032208428355059</v>
      </c>
      <c r="AC7014" s="92"/>
      <c r="AD7014" s="257">
        <v>410211.16130487376</v>
      </c>
      <c r="AE7014" s="258">
        <v>4159.5374320120236</v>
      </c>
      <c r="AF7014" s="276">
        <v>0.87902312595351306</v>
      </c>
      <c r="AG7014" s="93"/>
      <c r="AH7014" s="257">
        <v>6336.7545430279997</v>
      </c>
      <c r="AI7014" s="258">
        <v>5375.065012380619</v>
      </c>
      <c r="AJ7014" s="258">
        <v>5040.6712059426973</v>
      </c>
      <c r="AK7014" s="276">
        <v>1.0652306014249149</v>
      </c>
      <c r="AL7014" s="93"/>
      <c r="AM7014" s="257">
        <v>4751.78</v>
      </c>
      <c r="AN7014" s="258">
        <v>4741.2568376290492</v>
      </c>
      <c r="AO7014" s="276">
        <v>1.0019562209697905</v>
      </c>
      <c r="AQ7014" s="280">
        <v>4582.5247373275051</v>
      </c>
      <c r="AR7014" s="281">
        <v>4619.1588186598092</v>
      </c>
    </row>
    <row r="7015" spans="1:44" x14ac:dyDescent="0.2">
      <c r="A7015" s="260" t="s">
        <v>8410</v>
      </c>
      <c r="B7015" s="261" t="s">
        <v>4385</v>
      </c>
      <c r="C7015" s="261" t="s">
        <v>4422</v>
      </c>
      <c r="D7015" s="262" t="s">
        <v>12547</v>
      </c>
      <c r="E7015" s="257">
        <v>60</v>
      </c>
      <c r="F7015" s="258">
        <v>100</v>
      </c>
      <c r="G7015" s="258">
        <v>405</v>
      </c>
      <c r="H7015" s="258">
        <v>275</v>
      </c>
      <c r="I7015" s="258">
        <v>68</v>
      </c>
      <c r="J7015" s="258">
        <v>40</v>
      </c>
      <c r="K7015" s="259">
        <v>18</v>
      </c>
      <c r="L7015" s="257">
        <v>63</v>
      </c>
      <c r="M7015" s="258">
        <v>82</v>
      </c>
      <c r="N7015" s="258">
        <v>383</v>
      </c>
      <c r="O7015" s="258">
        <v>293</v>
      </c>
      <c r="P7015" s="258">
        <v>81</v>
      </c>
      <c r="Q7015" s="258">
        <v>65</v>
      </c>
      <c r="R7015" s="259">
        <v>47</v>
      </c>
      <c r="S7015" s="267">
        <v>1980</v>
      </c>
      <c r="T7015" s="90"/>
      <c r="U7015" s="260">
        <v>55</v>
      </c>
      <c r="V7015" s="273">
        <v>72.749480160237397</v>
      </c>
      <c r="W7015" s="273">
        <v>76.444163719049996</v>
      </c>
      <c r="X7015" s="274">
        <v>1.339128179</v>
      </c>
      <c r="Z7015" s="257">
        <v>5249.7199999999993</v>
      </c>
      <c r="AA7015" s="258">
        <v>2032.6667658153285</v>
      </c>
      <c r="AB7015" s="276">
        <v>1.0265993766744084</v>
      </c>
      <c r="AC7015" s="92"/>
      <c r="AD7015" s="257">
        <v>168730.14895301717</v>
      </c>
      <c r="AE7015" s="258">
        <v>1710.922170538953</v>
      </c>
      <c r="AF7015" s="276">
        <v>0.86410210633280449</v>
      </c>
      <c r="AG7015" s="93"/>
      <c r="AH7015" s="257">
        <v>2651.4737944200001</v>
      </c>
      <c r="AI7015" s="258">
        <v>2249.0762308777739</v>
      </c>
      <c r="AJ7015" s="258">
        <v>2109.1565908213315</v>
      </c>
      <c r="AK7015" s="276">
        <v>1.0652306014249149</v>
      </c>
      <c r="AL7015" s="93"/>
      <c r="AM7015" s="257">
        <v>2003.65</v>
      </c>
      <c r="AN7015" s="258">
        <v>1999.2127713647189</v>
      </c>
      <c r="AO7015" s="276">
        <v>1.0097034198811712</v>
      </c>
      <c r="AQ7015" s="280">
        <v>1889.1598701017583</v>
      </c>
      <c r="AR7015" s="281">
        <v>1904.2623824280518</v>
      </c>
    </row>
    <row r="7016" spans="1:44" x14ac:dyDescent="0.2">
      <c r="A7016" s="260" t="s">
        <v>8410</v>
      </c>
      <c r="B7016" s="261" t="s">
        <v>4385</v>
      </c>
      <c r="C7016" s="261" t="s">
        <v>4423</v>
      </c>
      <c r="D7016" s="262" t="s">
        <v>12548</v>
      </c>
      <c r="E7016" s="257">
        <v>214</v>
      </c>
      <c r="F7016" s="258">
        <v>234</v>
      </c>
      <c r="G7016" s="258">
        <v>975</v>
      </c>
      <c r="H7016" s="258">
        <v>403</v>
      </c>
      <c r="I7016" s="258">
        <v>94</v>
      </c>
      <c r="J7016" s="258">
        <v>80</v>
      </c>
      <c r="K7016" s="259">
        <v>19</v>
      </c>
      <c r="L7016" s="257">
        <v>190</v>
      </c>
      <c r="M7016" s="258">
        <v>236</v>
      </c>
      <c r="N7016" s="258">
        <v>1000</v>
      </c>
      <c r="O7016" s="258">
        <v>330</v>
      </c>
      <c r="P7016" s="258">
        <v>116</v>
      </c>
      <c r="Q7016" s="258">
        <v>90</v>
      </c>
      <c r="R7016" s="259">
        <v>37</v>
      </c>
      <c r="S7016" s="267">
        <v>4018</v>
      </c>
      <c r="T7016" s="90"/>
      <c r="U7016" s="260">
        <v>1</v>
      </c>
      <c r="V7016" s="273">
        <v>95.472264847907994</v>
      </c>
      <c r="W7016" s="273">
        <v>115.26086956521701</v>
      </c>
      <c r="X7016" s="274">
        <v>1.339128179</v>
      </c>
      <c r="Z7016" s="257">
        <v>9565.5999999999985</v>
      </c>
      <c r="AA7016" s="258">
        <v>3703.755098382981</v>
      </c>
      <c r="AB7016" s="276">
        <v>0.92179071637207088</v>
      </c>
      <c r="AC7016" s="92"/>
      <c r="AD7016" s="257">
        <v>403172.32959114708</v>
      </c>
      <c r="AE7016" s="258">
        <v>4088.1637426717671</v>
      </c>
      <c r="AF7016" s="276">
        <v>1.0174623550701263</v>
      </c>
      <c r="AG7016" s="93"/>
      <c r="AH7016" s="257">
        <v>5380.6170232220002</v>
      </c>
      <c r="AI7016" s="258">
        <v>4564.0344927610586</v>
      </c>
      <c r="AJ7016" s="258">
        <v>4280.0965565253082</v>
      </c>
      <c r="AK7016" s="276">
        <v>1.0652306014249149</v>
      </c>
      <c r="AL7016" s="93"/>
      <c r="AM7016" s="257">
        <v>4018.43</v>
      </c>
      <c r="AN7016" s="258">
        <v>4009.5308945350375</v>
      </c>
      <c r="AO7016" s="276">
        <v>0.99789220869463358</v>
      </c>
      <c r="AQ7016" s="280">
        <v>4005.7872327362943</v>
      </c>
      <c r="AR7016" s="281">
        <v>4037.8107009542859</v>
      </c>
    </row>
    <row r="7017" spans="1:44" x14ac:dyDescent="0.2">
      <c r="A7017" s="260" t="s">
        <v>8410</v>
      </c>
      <c r="B7017" s="261" t="s">
        <v>4385</v>
      </c>
      <c r="C7017" s="261" t="s">
        <v>4424</v>
      </c>
      <c r="D7017" s="262" t="s">
        <v>12549</v>
      </c>
      <c r="E7017" s="257">
        <v>125</v>
      </c>
      <c r="F7017" s="258">
        <v>214</v>
      </c>
      <c r="G7017" s="258">
        <v>781</v>
      </c>
      <c r="H7017" s="258">
        <v>334</v>
      </c>
      <c r="I7017" s="258">
        <v>36</v>
      </c>
      <c r="J7017" s="258">
        <v>18</v>
      </c>
      <c r="K7017" s="259">
        <v>6</v>
      </c>
      <c r="L7017" s="257">
        <v>124</v>
      </c>
      <c r="M7017" s="258">
        <v>165</v>
      </c>
      <c r="N7017" s="258">
        <v>736</v>
      </c>
      <c r="O7017" s="258">
        <v>303</v>
      </c>
      <c r="P7017" s="258">
        <v>60</v>
      </c>
      <c r="Q7017" s="258">
        <v>36</v>
      </c>
      <c r="R7017" s="259">
        <v>9</v>
      </c>
      <c r="S7017" s="267">
        <v>2947</v>
      </c>
      <c r="T7017" s="90"/>
      <c r="U7017" s="260">
        <v>0</v>
      </c>
      <c r="V7017" s="273">
        <v>99.938462409368398</v>
      </c>
      <c r="W7017" s="273">
        <v>116.22818336162899</v>
      </c>
      <c r="X7017" s="274">
        <v>1.339128179</v>
      </c>
      <c r="Z7017" s="257">
        <v>6361.5299999999988</v>
      </c>
      <c r="AA7017" s="258">
        <v>2463.1543417053076</v>
      </c>
      <c r="AB7017" s="276">
        <v>0.83581755741612063</v>
      </c>
      <c r="AC7017" s="92"/>
      <c r="AD7017" s="257">
        <v>299818.68600271951</v>
      </c>
      <c r="AE7017" s="258">
        <v>3040.1587398986112</v>
      </c>
      <c r="AF7017" s="276">
        <v>1.0316113810310863</v>
      </c>
      <c r="AG7017" s="93"/>
      <c r="AH7017" s="257">
        <v>3946.4107435129999</v>
      </c>
      <c r="AI7017" s="258">
        <v>3347.488713331717</v>
      </c>
      <c r="AJ7017" s="258">
        <v>3139.2345823992241</v>
      </c>
      <c r="AK7017" s="276">
        <v>1.0652306014249149</v>
      </c>
      <c r="AL7017" s="93"/>
      <c r="AM7017" s="257">
        <v>2947</v>
      </c>
      <c r="AN7017" s="258">
        <v>2940.473654187022</v>
      </c>
      <c r="AO7017" s="276">
        <v>0.99778542727757791</v>
      </c>
      <c r="AQ7017" s="280">
        <v>2700.7758484879278</v>
      </c>
      <c r="AR7017" s="281">
        <v>2722.366663107628</v>
      </c>
    </row>
    <row r="7018" spans="1:44" x14ac:dyDescent="0.2">
      <c r="A7018" s="260" t="s">
        <v>8410</v>
      </c>
      <c r="B7018" s="261" t="s">
        <v>4385</v>
      </c>
      <c r="C7018" s="261" t="s">
        <v>4425</v>
      </c>
      <c r="D7018" s="262" t="s">
        <v>12550</v>
      </c>
      <c r="E7018" s="257">
        <v>141</v>
      </c>
      <c r="F7018" s="258">
        <v>224</v>
      </c>
      <c r="G7018" s="258">
        <v>765</v>
      </c>
      <c r="H7018" s="258">
        <v>370</v>
      </c>
      <c r="I7018" s="258">
        <v>78</v>
      </c>
      <c r="J7018" s="258">
        <v>40</v>
      </c>
      <c r="K7018" s="259">
        <v>19</v>
      </c>
      <c r="L7018" s="257">
        <v>122</v>
      </c>
      <c r="M7018" s="258">
        <v>185</v>
      </c>
      <c r="N7018" s="258">
        <v>729</v>
      </c>
      <c r="O7018" s="258">
        <v>311</v>
      </c>
      <c r="P7018" s="258">
        <v>79</v>
      </c>
      <c r="Q7018" s="258">
        <v>68</v>
      </c>
      <c r="R7018" s="259">
        <v>32</v>
      </c>
      <c r="S7018" s="267">
        <v>3163</v>
      </c>
      <c r="T7018" s="90"/>
      <c r="U7018" s="260">
        <v>0</v>
      </c>
      <c r="V7018" s="273">
        <v>104.319682189105</v>
      </c>
      <c r="W7018" s="273">
        <v>117.49098956686601</v>
      </c>
      <c r="X7018" s="274">
        <v>1.339128179</v>
      </c>
      <c r="Z7018" s="257">
        <v>7364.0900000000011</v>
      </c>
      <c r="AA7018" s="258">
        <v>2851.3408340774376</v>
      </c>
      <c r="AB7018" s="276">
        <v>0.90146722544338842</v>
      </c>
      <c r="AC7018" s="92"/>
      <c r="AD7018" s="257">
        <v>326358.50350665423</v>
      </c>
      <c r="AE7018" s="258">
        <v>3309.2722471840425</v>
      </c>
      <c r="AF7018" s="276">
        <v>1.0462447825431687</v>
      </c>
      <c r="AG7018" s="93"/>
      <c r="AH7018" s="257">
        <v>4235.6624301769998</v>
      </c>
      <c r="AI7018" s="258">
        <v>3592.8424839729291</v>
      </c>
      <c r="AJ7018" s="258">
        <v>3369.3243923070058</v>
      </c>
      <c r="AK7018" s="276">
        <v>1.0652306014249149</v>
      </c>
      <c r="AL7018" s="93"/>
      <c r="AM7018" s="257">
        <v>3163</v>
      </c>
      <c r="AN7018" s="258">
        <v>3155.9953064789788</v>
      </c>
      <c r="AO7018" s="276">
        <v>0.99778542727757791</v>
      </c>
      <c r="AQ7018" s="280">
        <v>3170.7589704988195</v>
      </c>
      <c r="AR7018" s="281">
        <v>3196.1069715830708</v>
      </c>
    </row>
    <row r="7019" spans="1:44" x14ac:dyDescent="0.2">
      <c r="A7019" s="260" t="s">
        <v>8410</v>
      </c>
      <c r="B7019" s="261" t="s">
        <v>4385</v>
      </c>
      <c r="C7019" s="261" t="s">
        <v>4426</v>
      </c>
      <c r="D7019" s="262" t="s">
        <v>12551</v>
      </c>
      <c r="E7019" s="257">
        <v>224</v>
      </c>
      <c r="F7019" s="258">
        <v>416</v>
      </c>
      <c r="G7019" s="258">
        <v>1336</v>
      </c>
      <c r="H7019" s="258">
        <v>908</v>
      </c>
      <c r="I7019" s="258">
        <v>158</v>
      </c>
      <c r="J7019" s="258">
        <v>85</v>
      </c>
      <c r="K7019" s="259">
        <v>21</v>
      </c>
      <c r="L7019" s="257">
        <v>195</v>
      </c>
      <c r="M7019" s="258">
        <v>400</v>
      </c>
      <c r="N7019" s="258">
        <v>1362</v>
      </c>
      <c r="O7019" s="258">
        <v>839</v>
      </c>
      <c r="P7019" s="258">
        <v>174</v>
      </c>
      <c r="Q7019" s="258">
        <v>108</v>
      </c>
      <c r="R7019" s="259">
        <v>33</v>
      </c>
      <c r="S7019" s="267">
        <v>6259</v>
      </c>
      <c r="T7019" s="90"/>
      <c r="U7019" s="260">
        <v>0</v>
      </c>
      <c r="V7019" s="273">
        <v>82.694996196422196</v>
      </c>
      <c r="W7019" s="273">
        <v>91.228717457275096</v>
      </c>
      <c r="X7019" s="274">
        <v>1.339128179</v>
      </c>
      <c r="Z7019" s="257">
        <v>14618.2</v>
      </c>
      <c r="AA7019" s="258">
        <v>5660.0979320881188</v>
      </c>
      <c r="AB7019" s="276">
        <v>0.90431345775493188</v>
      </c>
      <c r="AC7019" s="92"/>
      <c r="AD7019" s="257">
        <v>571540.0179463675</v>
      </c>
      <c r="AE7019" s="258">
        <v>5795.4105660569057</v>
      </c>
      <c r="AF7019" s="276">
        <v>0.92593234798800217</v>
      </c>
      <c r="AG7019" s="93"/>
      <c r="AH7019" s="257">
        <v>8381.6032723610006</v>
      </c>
      <c r="AI7019" s="258">
        <v>7109.5798631636308</v>
      </c>
      <c r="AJ7019" s="258">
        <v>6667.2783343185429</v>
      </c>
      <c r="AK7019" s="276">
        <v>1.0652306014249149</v>
      </c>
      <c r="AL7019" s="93"/>
      <c r="AM7019" s="257">
        <v>6259</v>
      </c>
      <c r="AN7019" s="258">
        <v>6245.1389893303594</v>
      </c>
      <c r="AO7019" s="276">
        <v>0.9977854272775778</v>
      </c>
      <c r="AQ7019" s="280">
        <v>5570.3693569935494</v>
      </c>
      <c r="AR7019" s="281">
        <v>5614.9005653933291</v>
      </c>
    </row>
    <row r="7020" spans="1:44" x14ac:dyDescent="0.2">
      <c r="A7020" s="260" t="s">
        <v>8410</v>
      </c>
      <c r="B7020" s="261" t="s">
        <v>4385</v>
      </c>
      <c r="C7020" s="261" t="s">
        <v>4427</v>
      </c>
      <c r="D7020" s="262" t="s">
        <v>12552</v>
      </c>
      <c r="E7020" s="257">
        <v>113</v>
      </c>
      <c r="F7020" s="258">
        <v>188</v>
      </c>
      <c r="G7020" s="258">
        <v>753</v>
      </c>
      <c r="H7020" s="258">
        <v>407</v>
      </c>
      <c r="I7020" s="258">
        <v>131</v>
      </c>
      <c r="J7020" s="258">
        <v>67</v>
      </c>
      <c r="K7020" s="259">
        <v>17</v>
      </c>
      <c r="L7020" s="257">
        <v>127</v>
      </c>
      <c r="M7020" s="258">
        <v>177</v>
      </c>
      <c r="N7020" s="258">
        <v>710</v>
      </c>
      <c r="O7020" s="258">
        <v>323</v>
      </c>
      <c r="P7020" s="258">
        <v>138</v>
      </c>
      <c r="Q7020" s="258">
        <v>98</v>
      </c>
      <c r="R7020" s="259">
        <v>37</v>
      </c>
      <c r="S7020" s="267">
        <v>3286</v>
      </c>
      <c r="T7020" s="90"/>
      <c r="U7020" s="260">
        <v>8</v>
      </c>
      <c r="V7020" s="273">
        <v>85.762797812078503</v>
      </c>
      <c r="W7020" s="273">
        <v>106.064211807668</v>
      </c>
      <c r="X7020" s="274">
        <v>1.339128179</v>
      </c>
      <c r="Z7020" s="257">
        <v>8178.7300000000005</v>
      </c>
      <c r="AA7020" s="258">
        <v>3166.7655908461411</v>
      </c>
      <c r="AB7020" s="276">
        <v>0.96371442204690838</v>
      </c>
      <c r="AC7020" s="92"/>
      <c r="AD7020" s="257">
        <v>314235.30829537875</v>
      </c>
      <c r="AE7020" s="258">
        <v>3186.3431583789443</v>
      </c>
      <c r="AF7020" s="276">
        <v>0.96967229408975786</v>
      </c>
      <c r="AG7020" s="93"/>
      <c r="AH7020" s="257">
        <v>4400.3751961939997</v>
      </c>
      <c r="AI7020" s="258">
        <v>3732.5578255880628</v>
      </c>
      <c r="AJ7020" s="258">
        <v>3500.34775628227</v>
      </c>
      <c r="AK7020" s="276">
        <v>1.0652306014249149</v>
      </c>
      <c r="AL7020" s="93"/>
      <c r="AM7020" s="257">
        <v>3289.44</v>
      </c>
      <c r="AN7020" s="258">
        <v>3282.1552959039559</v>
      </c>
      <c r="AO7020" s="276">
        <v>0.99882997440777721</v>
      </c>
      <c r="AQ7020" s="280">
        <v>3267.2028955315332</v>
      </c>
      <c r="AR7020" s="281">
        <v>3293.3218983661677</v>
      </c>
    </row>
    <row r="7021" spans="1:44" x14ac:dyDescent="0.2">
      <c r="A7021" s="260" t="s">
        <v>8410</v>
      </c>
      <c r="B7021" s="261" t="s">
        <v>4385</v>
      </c>
      <c r="C7021" s="261" t="s">
        <v>4428</v>
      </c>
      <c r="D7021" s="262" t="s">
        <v>12553</v>
      </c>
      <c r="E7021" s="257">
        <v>230</v>
      </c>
      <c r="F7021" s="258">
        <v>515</v>
      </c>
      <c r="G7021" s="258">
        <v>1540</v>
      </c>
      <c r="H7021" s="258">
        <v>791</v>
      </c>
      <c r="I7021" s="258">
        <v>156</v>
      </c>
      <c r="J7021" s="258">
        <v>50</v>
      </c>
      <c r="K7021" s="259">
        <v>8</v>
      </c>
      <c r="L7021" s="257">
        <v>239</v>
      </c>
      <c r="M7021" s="258">
        <v>439</v>
      </c>
      <c r="N7021" s="258">
        <v>1523</v>
      </c>
      <c r="O7021" s="258">
        <v>720</v>
      </c>
      <c r="P7021" s="258">
        <v>145</v>
      </c>
      <c r="Q7021" s="258">
        <v>50</v>
      </c>
      <c r="R7021" s="259">
        <v>19</v>
      </c>
      <c r="S7021" s="267">
        <v>6425</v>
      </c>
      <c r="T7021" s="90"/>
      <c r="U7021" s="260">
        <v>0</v>
      </c>
      <c r="V7021" s="273">
        <v>87.042668125044301</v>
      </c>
      <c r="W7021" s="273">
        <v>102.657071728644</v>
      </c>
      <c r="X7021" s="274">
        <v>1.339128179</v>
      </c>
      <c r="Z7021" s="257">
        <v>13941.119999999999</v>
      </c>
      <c r="AA7021" s="258">
        <v>5397.9357570010197</v>
      </c>
      <c r="AB7021" s="276">
        <v>0.84014564311299922</v>
      </c>
      <c r="AC7021" s="92"/>
      <c r="AD7021" s="257">
        <v>611377.82096038933</v>
      </c>
      <c r="AE7021" s="258">
        <v>6199.365525056156</v>
      </c>
      <c r="AF7021" s="276">
        <v>0.96488179378305927</v>
      </c>
      <c r="AG7021" s="93"/>
      <c r="AH7021" s="257">
        <v>8603.8985500750005</v>
      </c>
      <c r="AI7021" s="258">
        <v>7298.1387794897473</v>
      </c>
      <c r="AJ7021" s="258">
        <v>6844.1066141550782</v>
      </c>
      <c r="AK7021" s="276">
        <v>1.0652306014249149</v>
      </c>
      <c r="AL7021" s="93"/>
      <c r="AM7021" s="257">
        <v>6425</v>
      </c>
      <c r="AN7021" s="258">
        <v>6410.7713702584379</v>
      </c>
      <c r="AO7021" s="276">
        <v>0.99778542727757791</v>
      </c>
      <c r="AQ7021" s="280">
        <v>5535.8283350788215</v>
      </c>
      <c r="AR7021" s="281">
        <v>5580.0834121582793</v>
      </c>
    </row>
    <row r="7022" spans="1:44" x14ac:dyDescent="0.2">
      <c r="A7022" s="260" t="s">
        <v>8410</v>
      </c>
      <c r="B7022" s="261" t="s">
        <v>4385</v>
      </c>
      <c r="C7022" s="261" t="s">
        <v>4429</v>
      </c>
      <c r="D7022" s="262" t="s">
        <v>12554</v>
      </c>
      <c r="E7022" s="257">
        <v>64</v>
      </c>
      <c r="F7022" s="258">
        <v>148</v>
      </c>
      <c r="G7022" s="258">
        <v>437</v>
      </c>
      <c r="H7022" s="258">
        <v>324</v>
      </c>
      <c r="I7022" s="258">
        <v>82</v>
      </c>
      <c r="J7022" s="258">
        <v>76</v>
      </c>
      <c r="K7022" s="259">
        <v>21</v>
      </c>
      <c r="L7022" s="257">
        <v>66</v>
      </c>
      <c r="M7022" s="258">
        <v>150</v>
      </c>
      <c r="N7022" s="258">
        <v>520</v>
      </c>
      <c r="O7022" s="258">
        <v>405</v>
      </c>
      <c r="P7022" s="258">
        <v>155</v>
      </c>
      <c r="Q7022" s="258">
        <v>87</v>
      </c>
      <c r="R7022" s="259">
        <v>34</v>
      </c>
      <c r="S7022" s="267">
        <v>2569</v>
      </c>
      <c r="T7022" s="90"/>
      <c r="U7022" s="260">
        <v>0</v>
      </c>
      <c r="V7022" s="273">
        <v>78.779161669019004</v>
      </c>
      <c r="W7022" s="273">
        <v>71.994161152199197</v>
      </c>
      <c r="X7022" s="274">
        <v>1.339128179</v>
      </c>
      <c r="Z7022" s="257">
        <v>6915.77</v>
      </c>
      <c r="AA7022" s="258">
        <v>2677.7534495216273</v>
      </c>
      <c r="AB7022" s="276">
        <v>1.0423329893038642</v>
      </c>
      <c r="AC7022" s="92"/>
      <c r="AD7022" s="257">
        <v>220261.73294148134</v>
      </c>
      <c r="AE7022" s="258">
        <v>2233.4519619006815</v>
      </c>
      <c r="AF7022" s="276">
        <v>0.86938573838095812</v>
      </c>
      <c r="AG7022" s="93"/>
      <c r="AH7022" s="257">
        <v>3440.2202918510002</v>
      </c>
      <c r="AI7022" s="258">
        <v>2918.1196147095966</v>
      </c>
      <c r="AJ7022" s="258">
        <v>2736.5774150606067</v>
      </c>
      <c r="AK7022" s="276">
        <v>1.0652306014249151</v>
      </c>
      <c r="AL7022" s="93"/>
      <c r="AM7022" s="257">
        <v>2569</v>
      </c>
      <c r="AN7022" s="258">
        <v>2563.3107626760975</v>
      </c>
      <c r="AO7022" s="276">
        <v>0.99778542727757791</v>
      </c>
      <c r="AQ7022" s="280">
        <v>2474.3657182079469</v>
      </c>
      <c r="AR7022" s="281">
        <v>2494.1465421341827</v>
      </c>
    </row>
    <row r="7023" spans="1:44" x14ac:dyDescent="0.2">
      <c r="A7023" s="260" t="s">
        <v>8410</v>
      </c>
      <c r="B7023" s="261" t="s">
        <v>4385</v>
      </c>
      <c r="C7023" s="261" t="s">
        <v>4430</v>
      </c>
      <c r="D7023" s="262" t="s">
        <v>12555</v>
      </c>
      <c r="E7023" s="257">
        <v>133</v>
      </c>
      <c r="F7023" s="258">
        <v>211</v>
      </c>
      <c r="G7023" s="258">
        <v>855</v>
      </c>
      <c r="H7023" s="258">
        <v>505</v>
      </c>
      <c r="I7023" s="258">
        <v>146</v>
      </c>
      <c r="J7023" s="258">
        <v>59</v>
      </c>
      <c r="K7023" s="259">
        <v>13</v>
      </c>
      <c r="L7023" s="257">
        <v>122</v>
      </c>
      <c r="M7023" s="258">
        <v>186</v>
      </c>
      <c r="N7023" s="258">
        <v>831</v>
      </c>
      <c r="O7023" s="258">
        <v>452</v>
      </c>
      <c r="P7023" s="258">
        <v>114</v>
      </c>
      <c r="Q7023" s="258">
        <v>64</v>
      </c>
      <c r="R7023" s="259">
        <v>19</v>
      </c>
      <c r="S7023" s="267">
        <v>3710</v>
      </c>
      <c r="T7023" s="90"/>
      <c r="U7023" s="260">
        <v>0</v>
      </c>
      <c r="V7023" s="273">
        <v>97.191446669113205</v>
      </c>
      <c r="W7023" s="273">
        <v>117.196226415094</v>
      </c>
      <c r="X7023" s="274">
        <v>1.339128179</v>
      </c>
      <c r="Z7023" s="257">
        <v>8815.15</v>
      </c>
      <c r="AA7023" s="258">
        <v>3413.184406154422</v>
      </c>
      <c r="AB7023" s="276">
        <v>0.91999579680712185</v>
      </c>
      <c r="AC7023" s="92"/>
      <c r="AD7023" s="257">
        <v>375632.76924424007</v>
      </c>
      <c r="AE7023" s="258">
        <v>3808.9128520823292</v>
      </c>
      <c r="AF7023" s="276">
        <v>1.0266611461138353</v>
      </c>
      <c r="AG7023" s="93"/>
      <c r="AH7023" s="257">
        <v>4968.1655440900004</v>
      </c>
      <c r="AI7023" s="258">
        <v>4214.1781901800723</v>
      </c>
      <c r="AJ7023" s="258">
        <v>3952.0055312864347</v>
      </c>
      <c r="AK7023" s="276">
        <v>1.0652306014249151</v>
      </c>
      <c r="AL7023" s="93"/>
      <c r="AM7023" s="257">
        <v>3710</v>
      </c>
      <c r="AN7023" s="258">
        <v>3701.7839351998136</v>
      </c>
      <c r="AO7023" s="276">
        <v>0.9977854272775778</v>
      </c>
      <c r="AQ7023" s="280">
        <v>3724.4973550702775</v>
      </c>
      <c r="AR7023" s="281">
        <v>3754.2721073844723</v>
      </c>
    </row>
    <row r="7024" spans="1:44" x14ac:dyDescent="0.2">
      <c r="A7024" s="260" t="s">
        <v>8410</v>
      </c>
      <c r="B7024" s="261" t="s">
        <v>4385</v>
      </c>
      <c r="C7024" s="261" t="s">
        <v>4431</v>
      </c>
      <c r="D7024" s="262" t="s">
        <v>12556</v>
      </c>
      <c r="E7024" s="257">
        <v>102</v>
      </c>
      <c r="F7024" s="258">
        <v>146</v>
      </c>
      <c r="G7024" s="258">
        <v>509</v>
      </c>
      <c r="H7024" s="258">
        <v>321</v>
      </c>
      <c r="I7024" s="258">
        <v>131</v>
      </c>
      <c r="J7024" s="258">
        <v>53</v>
      </c>
      <c r="K7024" s="259">
        <v>20</v>
      </c>
      <c r="L7024" s="257">
        <v>86</v>
      </c>
      <c r="M7024" s="258">
        <v>166</v>
      </c>
      <c r="N7024" s="258">
        <v>531</v>
      </c>
      <c r="O7024" s="258">
        <v>326</v>
      </c>
      <c r="P7024" s="258">
        <v>126</v>
      </c>
      <c r="Q7024" s="258">
        <v>90</v>
      </c>
      <c r="R7024" s="259">
        <v>50</v>
      </c>
      <c r="S7024" s="267">
        <v>2657</v>
      </c>
      <c r="T7024" s="90"/>
      <c r="U7024" s="260">
        <v>5</v>
      </c>
      <c r="V7024" s="273">
        <v>76.445611699721397</v>
      </c>
      <c r="W7024" s="273">
        <v>75.563417388031596</v>
      </c>
      <c r="X7024" s="274">
        <v>1.339128179</v>
      </c>
      <c r="Z7024" s="257">
        <v>7030.2199999999993</v>
      </c>
      <c r="AA7024" s="258">
        <v>2722.0679484563443</v>
      </c>
      <c r="AB7024" s="276">
        <v>1.0244892542176682</v>
      </c>
      <c r="AC7024" s="92"/>
      <c r="AD7024" s="257">
        <v>228432.82818323059</v>
      </c>
      <c r="AE7024" s="258">
        <v>2316.3067930819598</v>
      </c>
      <c r="AF7024" s="276">
        <v>0.87177523262399692</v>
      </c>
      <c r="AG7024" s="93"/>
      <c r="AH7024" s="257">
        <v>3558.0635716030001</v>
      </c>
      <c r="AI7024" s="258">
        <v>3018.0785583041643</v>
      </c>
      <c r="AJ7024" s="258">
        <v>2830.3177079859988</v>
      </c>
      <c r="AK7024" s="276">
        <v>1.0652306014249149</v>
      </c>
      <c r="AL7024" s="93"/>
      <c r="AM7024" s="257">
        <v>2659.15</v>
      </c>
      <c r="AN7024" s="258">
        <v>2653.2611189451713</v>
      </c>
      <c r="AO7024" s="276">
        <v>0.99859281857176185</v>
      </c>
      <c r="AQ7024" s="280">
        <v>2524.2685762857291</v>
      </c>
      <c r="AR7024" s="281">
        <v>2544.4483386719462</v>
      </c>
    </row>
    <row r="7025" spans="1:44" x14ac:dyDescent="0.2">
      <c r="A7025" s="260" t="s">
        <v>8410</v>
      </c>
      <c r="B7025" s="261" t="s">
        <v>4328</v>
      </c>
      <c r="C7025" s="261" t="s">
        <v>4332</v>
      </c>
      <c r="D7025" s="262" t="s">
        <v>10504</v>
      </c>
      <c r="E7025" s="257">
        <v>337</v>
      </c>
      <c r="F7025" s="258">
        <v>525</v>
      </c>
      <c r="G7025" s="258">
        <v>2943</v>
      </c>
      <c r="H7025" s="258">
        <v>1400</v>
      </c>
      <c r="I7025" s="258">
        <v>379</v>
      </c>
      <c r="J7025" s="258">
        <v>226</v>
      </c>
      <c r="K7025" s="259">
        <v>55</v>
      </c>
      <c r="L7025" s="257">
        <v>303</v>
      </c>
      <c r="M7025" s="258">
        <v>452</v>
      </c>
      <c r="N7025" s="258">
        <v>3504</v>
      </c>
      <c r="O7025" s="258">
        <v>1317</v>
      </c>
      <c r="P7025" s="258">
        <v>452</v>
      </c>
      <c r="Q7025" s="258">
        <v>299</v>
      </c>
      <c r="R7025" s="259">
        <v>163</v>
      </c>
      <c r="S7025" s="267">
        <v>12355</v>
      </c>
      <c r="T7025" s="90"/>
      <c r="U7025" s="260">
        <v>56</v>
      </c>
      <c r="V7025" s="273">
        <v>90.501299299989398</v>
      </c>
      <c r="W7025" s="273">
        <v>109.559879996756</v>
      </c>
      <c r="X7025" s="274">
        <v>1.503243383</v>
      </c>
      <c r="Z7025" s="257">
        <v>30064.149999999998</v>
      </c>
      <c r="AA7025" s="258">
        <v>11640.696750967083</v>
      </c>
      <c r="AB7025" s="276">
        <v>0.94218508708758264</v>
      </c>
      <c r="AC7025" s="92"/>
      <c r="AD7025" s="257">
        <v>1207004.5700852696</v>
      </c>
      <c r="AE7025" s="258">
        <v>12239.015325445773</v>
      </c>
      <c r="AF7025" s="276">
        <v>0.99061232905267282</v>
      </c>
      <c r="AG7025" s="93"/>
      <c r="AH7025" s="257">
        <v>18572.571996965002</v>
      </c>
      <c r="AI7025" s="258">
        <v>15753.929121436939</v>
      </c>
      <c r="AJ7025" s="258">
        <v>13986.485978289731</v>
      </c>
      <c r="AK7025" s="276">
        <v>1.1320506659886469</v>
      </c>
      <c r="AL7025" s="93"/>
      <c r="AM7025" s="257">
        <v>12379.08</v>
      </c>
      <c r="AN7025" s="258">
        <v>12351.665627103319</v>
      </c>
      <c r="AO7025" s="276">
        <v>0.99973011955510471</v>
      </c>
      <c r="AQ7025" s="280">
        <v>13050.626050456962</v>
      </c>
      <c r="AR7025" s="281">
        <v>13154.9566811845</v>
      </c>
    </row>
    <row r="7026" spans="1:44" x14ac:dyDescent="0.2">
      <c r="A7026" s="260" t="s">
        <v>8410</v>
      </c>
      <c r="B7026" s="261" t="s">
        <v>4286</v>
      </c>
      <c r="C7026" s="261" t="s">
        <v>4287</v>
      </c>
      <c r="D7026" s="262" t="s">
        <v>12429</v>
      </c>
      <c r="E7026" s="257">
        <v>109</v>
      </c>
      <c r="F7026" s="258">
        <v>217</v>
      </c>
      <c r="G7026" s="258">
        <v>1023</v>
      </c>
      <c r="H7026" s="258">
        <v>627</v>
      </c>
      <c r="I7026" s="258">
        <v>156</v>
      </c>
      <c r="J7026" s="258">
        <v>87</v>
      </c>
      <c r="K7026" s="259">
        <v>17</v>
      </c>
      <c r="L7026" s="257">
        <v>113</v>
      </c>
      <c r="M7026" s="258">
        <v>212</v>
      </c>
      <c r="N7026" s="258">
        <v>1063</v>
      </c>
      <c r="O7026" s="258">
        <v>545</v>
      </c>
      <c r="P7026" s="258">
        <v>177</v>
      </c>
      <c r="Q7026" s="258">
        <v>100</v>
      </c>
      <c r="R7026" s="259">
        <v>35</v>
      </c>
      <c r="S7026" s="267">
        <v>4481</v>
      </c>
      <c r="T7026" s="90"/>
      <c r="U7026" s="260">
        <v>0</v>
      </c>
      <c r="V7026" s="273">
        <v>119.639616530437</v>
      </c>
      <c r="W7026" s="273">
        <v>133.554464285714</v>
      </c>
      <c r="X7026" s="274">
        <v>1.4671769589999999</v>
      </c>
      <c r="Z7026" s="257">
        <v>10856.41</v>
      </c>
      <c r="AA7026" s="258">
        <v>4203.5506280459131</v>
      </c>
      <c r="AB7026" s="276">
        <v>0.93808315734119907</v>
      </c>
      <c r="AC7026" s="92"/>
      <c r="AD7026" s="257">
        <v>497319.48691983876</v>
      </c>
      <c r="AE7026" s="258">
        <v>5042.815058790321</v>
      </c>
      <c r="AF7026" s="276">
        <v>1.1253771610779559</v>
      </c>
      <c r="AG7026" s="93"/>
      <c r="AH7026" s="257">
        <v>6574.4199532789999</v>
      </c>
      <c r="AI7026" s="258">
        <v>5576.661432538438</v>
      </c>
      <c r="AJ7026" s="258">
        <v>5006.9174876184497</v>
      </c>
      <c r="AK7026" s="276">
        <v>1.1173660985535483</v>
      </c>
      <c r="AL7026" s="93"/>
      <c r="AM7026" s="257">
        <v>4481</v>
      </c>
      <c r="AN7026" s="258">
        <v>4471.0764996308262</v>
      </c>
      <c r="AO7026" s="276">
        <v>0.9977854272775778</v>
      </c>
      <c r="AQ7026" s="280">
        <v>5274.0838103273645</v>
      </c>
      <c r="AR7026" s="281">
        <v>5316.2464229341431</v>
      </c>
    </row>
    <row r="7027" spans="1:44" x14ac:dyDescent="0.2">
      <c r="A7027" s="260" t="s">
        <v>8410</v>
      </c>
      <c r="B7027" s="261" t="s">
        <v>4286</v>
      </c>
      <c r="C7027" s="261" t="s">
        <v>4288</v>
      </c>
      <c r="D7027" s="262" t="s">
        <v>12430</v>
      </c>
      <c r="E7027" s="257">
        <v>242</v>
      </c>
      <c r="F7027" s="258">
        <v>357</v>
      </c>
      <c r="G7027" s="258">
        <v>2344</v>
      </c>
      <c r="H7027" s="258">
        <v>1443</v>
      </c>
      <c r="I7027" s="258">
        <v>338</v>
      </c>
      <c r="J7027" s="258">
        <v>164</v>
      </c>
      <c r="K7027" s="259">
        <v>63</v>
      </c>
      <c r="L7027" s="257">
        <v>265</v>
      </c>
      <c r="M7027" s="258">
        <v>386</v>
      </c>
      <c r="N7027" s="258">
        <v>2499</v>
      </c>
      <c r="O7027" s="258">
        <v>1270</v>
      </c>
      <c r="P7027" s="258">
        <v>410</v>
      </c>
      <c r="Q7027" s="258">
        <v>242</v>
      </c>
      <c r="R7027" s="259">
        <v>128</v>
      </c>
      <c r="S7027" s="267">
        <v>10151</v>
      </c>
      <c r="T7027" s="90"/>
      <c r="U7027" s="260">
        <v>2</v>
      </c>
      <c r="V7027" s="273">
        <v>75.973228332565498</v>
      </c>
      <c r="W7027" s="273">
        <v>88.217142857142804</v>
      </c>
      <c r="X7027" s="274">
        <v>1.466981852</v>
      </c>
      <c r="Z7027" s="257">
        <v>25137.87</v>
      </c>
      <c r="AA7027" s="258">
        <v>9733.2644240809368</v>
      </c>
      <c r="AB7027" s="276">
        <v>0.95884784002373524</v>
      </c>
      <c r="AC7027" s="92"/>
      <c r="AD7027" s="257">
        <v>901880.81461667398</v>
      </c>
      <c r="AE7027" s="258">
        <v>9145.0632295776595</v>
      </c>
      <c r="AF7027" s="276">
        <v>0.9009026923039759</v>
      </c>
      <c r="AG7027" s="93"/>
      <c r="AH7027" s="257">
        <v>14891.332779651999</v>
      </c>
      <c r="AI7027" s="258">
        <v>12631.36851334884</v>
      </c>
      <c r="AJ7027" s="258">
        <v>11341.576886407443</v>
      </c>
      <c r="AK7027" s="276">
        <v>1.1172866600736324</v>
      </c>
      <c r="AL7027" s="93"/>
      <c r="AM7027" s="257">
        <v>10151.86</v>
      </c>
      <c r="AN7027" s="258">
        <v>10129.377967762153</v>
      </c>
      <c r="AO7027" s="276">
        <v>0.99786996037455944</v>
      </c>
      <c r="AQ7027" s="280">
        <v>9776.3101118361519</v>
      </c>
      <c r="AR7027" s="281">
        <v>9854.4648759227512</v>
      </c>
    </row>
    <row r="7028" spans="1:44" x14ac:dyDescent="0.2">
      <c r="A7028" s="260" t="s">
        <v>8410</v>
      </c>
      <c r="B7028" s="261" t="s">
        <v>4328</v>
      </c>
      <c r="C7028" s="261" t="s">
        <v>4333</v>
      </c>
      <c r="D7028" s="262" t="s">
        <v>12462</v>
      </c>
      <c r="E7028" s="257">
        <v>135</v>
      </c>
      <c r="F7028" s="258">
        <v>228</v>
      </c>
      <c r="G7028" s="258">
        <v>1271</v>
      </c>
      <c r="H7028" s="258">
        <v>779</v>
      </c>
      <c r="I7028" s="258">
        <v>293</v>
      </c>
      <c r="J7028" s="258">
        <v>159</v>
      </c>
      <c r="K7028" s="259">
        <v>55</v>
      </c>
      <c r="L7028" s="257">
        <v>139</v>
      </c>
      <c r="M7028" s="258">
        <v>248</v>
      </c>
      <c r="N7028" s="258">
        <v>1255</v>
      </c>
      <c r="O7028" s="258">
        <v>826</v>
      </c>
      <c r="P7028" s="258">
        <v>324</v>
      </c>
      <c r="Q7028" s="258">
        <v>173</v>
      </c>
      <c r="R7028" s="259">
        <v>115</v>
      </c>
      <c r="S7028" s="267">
        <v>6000</v>
      </c>
      <c r="T7028" s="90"/>
      <c r="U7028" s="260">
        <v>68</v>
      </c>
      <c r="V7028" s="273">
        <v>80.727142156266396</v>
      </c>
      <c r="W7028" s="273">
        <v>82.689263650024998</v>
      </c>
      <c r="X7028" s="274">
        <v>1.503243383</v>
      </c>
      <c r="Z7028" s="257">
        <v>16014.5</v>
      </c>
      <c r="AA7028" s="258">
        <v>6200.7386910443947</v>
      </c>
      <c r="AB7028" s="276">
        <v>1.0334564485073992</v>
      </c>
      <c r="AC7028" s="92"/>
      <c r="AD7028" s="257">
        <v>532675.21941533335</v>
      </c>
      <c r="AE7028" s="258">
        <v>5401.3218636354341</v>
      </c>
      <c r="AF7028" s="276">
        <v>0.90022031060590568</v>
      </c>
      <c r="AG7028" s="93"/>
      <c r="AH7028" s="257">
        <v>9019.460298</v>
      </c>
      <c r="AI7028" s="258">
        <v>7650.6333248580831</v>
      </c>
      <c r="AJ7028" s="258">
        <v>6792.3039959318794</v>
      </c>
      <c r="AK7028" s="276">
        <v>1.1320506659886467</v>
      </c>
      <c r="AL7028" s="93"/>
      <c r="AM7028" s="257">
        <v>6029.24</v>
      </c>
      <c r="AN7028" s="258">
        <v>6015.8878095590635</v>
      </c>
      <c r="AO7028" s="276">
        <v>1.0026479682598439</v>
      </c>
      <c r="AQ7028" s="280">
        <v>6335.8746966722174</v>
      </c>
      <c r="AR7028" s="281">
        <v>6386.5255850478998</v>
      </c>
    </row>
    <row r="7029" spans="1:44" x14ac:dyDescent="0.2">
      <c r="A7029" s="260" t="s">
        <v>8410</v>
      </c>
      <c r="B7029" s="261" t="s">
        <v>4328</v>
      </c>
      <c r="C7029" s="261" t="s">
        <v>4334</v>
      </c>
      <c r="D7029" s="262" t="s">
        <v>12463</v>
      </c>
      <c r="E7029" s="257">
        <v>176</v>
      </c>
      <c r="F7029" s="258">
        <v>204</v>
      </c>
      <c r="G7029" s="258">
        <v>1108</v>
      </c>
      <c r="H7029" s="258">
        <v>599</v>
      </c>
      <c r="I7029" s="258">
        <v>120</v>
      </c>
      <c r="J7029" s="258">
        <v>76</v>
      </c>
      <c r="K7029" s="259">
        <v>23</v>
      </c>
      <c r="L7029" s="257">
        <v>128</v>
      </c>
      <c r="M7029" s="258">
        <v>201</v>
      </c>
      <c r="N7029" s="258">
        <v>1109</v>
      </c>
      <c r="O7029" s="258">
        <v>499</v>
      </c>
      <c r="P7029" s="258">
        <v>154</v>
      </c>
      <c r="Q7029" s="258">
        <v>97</v>
      </c>
      <c r="R7029" s="259">
        <v>42</v>
      </c>
      <c r="S7029" s="267">
        <v>4536</v>
      </c>
      <c r="T7029" s="90"/>
      <c r="U7029" s="260">
        <v>0</v>
      </c>
      <c r="V7029" s="273">
        <v>101.996569677173</v>
      </c>
      <c r="W7029" s="273">
        <v>131.01190476190399</v>
      </c>
      <c r="X7029" s="274">
        <v>1.503243383</v>
      </c>
      <c r="Z7029" s="257">
        <v>10862.77</v>
      </c>
      <c r="AA7029" s="258">
        <v>4206.0131899788521</v>
      </c>
      <c r="AB7029" s="276">
        <v>0.92725158509233951</v>
      </c>
      <c r="AC7029" s="92"/>
      <c r="AD7029" s="257">
        <v>479793.50732053391</v>
      </c>
      <c r="AE7029" s="258">
        <v>4865.1017855968412</v>
      </c>
      <c r="AF7029" s="276">
        <v>1.0725533037030073</v>
      </c>
      <c r="AG7029" s="93"/>
      <c r="AH7029" s="257">
        <v>6818.7119852880005</v>
      </c>
      <c r="AI7029" s="258">
        <v>5783.8787935927121</v>
      </c>
      <c r="AJ7029" s="258">
        <v>5134.9818209245022</v>
      </c>
      <c r="AK7029" s="276">
        <v>1.1320506659886469</v>
      </c>
      <c r="AL7029" s="93"/>
      <c r="AM7029" s="257">
        <v>4536</v>
      </c>
      <c r="AN7029" s="258">
        <v>4525.9546981310932</v>
      </c>
      <c r="AO7029" s="276">
        <v>0.99778542727757791</v>
      </c>
      <c r="AQ7029" s="280">
        <v>5095.5672365468608</v>
      </c>
      <c r="AR7029" s="281">
        <v>5136.3027339588725</v>
      </c>
    </row>
    <row r="7030" spans="1:44" x14ac:dyDescent="0.2">
      <c r="A7030" s="260" t="s">
        <v>8410</v>
      </c>
      <c r="B7030" s="261" t="s">
        <v>4286</v>
      </c>
      <c r="C7030" s="261" t="s">
        <v>4289</v>
      </c>
      <c r="D7030" s="262" t="s">
        <v>12431</v>
      </c>
      <c r="E7030" s="257">
        <v>226</v>
      </c>
      <c r="F7030" s="258">
        <v>325</v>
      </c>
      <c r="G7030" s="258">
        <v>1706</v>
      </c>
      <c r="H7030" s="258">
        <v>1088</v>
      </c>
      <c r="I7030" s="258">
        <v>193</v>
      </c>
      <c r="J7030" s="258">
        <v>78</v>
      </c>
      <c r="K7030" s="259">
        <v>18</v>
      </c>
      <c r="L7030" s="257">
        <v>202</v>
      </c>
      <c r="M7030" s="258">
        <v>311</v>
      </c>
      <c r="N7030" s="258">
        <v>1976</v>
      </c>
      <c r="O7030" s="258">
        <v>724</v>
      </c>
      <c r="P7030" s="258">
        <v>187</v>
      </c>
      <c r="Q7030" s="258">
        <v>70</v>
      </c>
      <c r="R7030" s="259">
        <v>33</v>
      </c>
      <c r="S7030" s="267">
        <v>7137</v>
      </c>
      <c r="T7030" s="90"/>
      <c r="U7030" s="260">
        <v>0</v>
      </c>
      <c r="V7030" s="273">
        <v>97.576265216988403</v>
      </c>
      <c r="W7030" s="273">
        <v>114.93376368229001</v>
      </c>
      <c r="X7030" s="274">
        <v>1.4671769589999999</v>
      </c>
      <c r="Z7030" s="257">
        <v>16092.31</v>
      </c>
      <c r="AA7030" s="258">
        <v>6230.8663551956433</v>
      </c>
      <c r="AB7030" s="276">
        <v>0.87303718021516652</v>
      </c>
      <c r="AC7030" s="92"/>
      <c r="AD7030" s="257">
        <v>719506.37451431295</v>
      </c>
      <c r="AE7030" s="258">
        <v>7295.7880713032373</v>
      </c>
      <c r="AF7030" s="276">
        <v>1.0222485738129798</v>
      </c>
      <c r="AG7030" s="93"/>
      <c r="AH7030" s="257">
        <v>10471.241956382999</v>
      </c>
      <c r="AI7030" s="258">
        <v>8882.0871778680721</v>
      </c>
      <c r="AJ7030" s="258">
        <v>7974.6418453766746</v>
      </c>
      <c r="AK7030" s="276">
        <v>1.1173660985535483</v>
      </c>
      <c r="AL7030" s="93"/>
      <c r="AM7030" s="257">
        <v>7137</v>
      </c>
      <c r="AN7030" s="258">
        <v>7121.1945944800727</v>
      </c>
      <c r="AO7030" s="276">
        <v>0.9977854272775778</v>
      </c>
      <c r="AQ7030" s="280">
        <v>7101.2956943873887</v>
      </c>
      <c r="AR7030" s="281">
        <v>7158.0655884839452</v>
      </c>
    </row>
    <row r="7031" spans="1:44" x14ac:dyDescent="0.2">
      <c r="A7031" s="260" t="s">
        <v>8410</v>
      </c>
      <c r="B7031" s="261" t="s">
        <v>4328</v>
      </c>
      <c r="C7031" s="261" t="s">
        <v>4335</v>
      </c>
      <c r="D7031" s="262" t="s">
        <v>12464</v>
      </c>
      <c r="E7031" s="257">
        <v>280</v>
      </c>
      <c r="F7031" s="258">
        <v>500</v>
      </c>
      <c r="G7031" s="258">
        <v>2245</v>
      </c>
      <c r="H7031" s="258">
        <v>857</v>
      </c>
      <c r="I7031" s="258">
        <v>200</v>
      </c>
      <c r="J7031" s="258">
        <v>151</v>
      </c>
      <c r="K7031" s="259">
        <v>46</v>
      </c>
      <c r="L7031" s="257">
        <v>269</v>
      </c>
      <c r="M7031" s="258">
        <v>479</v>
      </c>
      <c r="N7031" s="258">
        <v>2150</v>
      </c>
      <c r="O7031" s="258">
        <v>791</v>
      </c>
      <c r="P7031" s="258">
        <v>256</v>
      </c>
      <c r="Q7031" s="258">
        <v>202</v>
      </c>
      <c r="R7031" s="259">
        <v>80</v>
      </c>
      <c r="S7031" s="267">
        <v>8506</v>
      </c>
      <c r="T7031" s="90"/>
      <c r="U7031" s="260">
        <v>0</v>
      </c>
      <c r="V7031" s="273">
        <v>107.75929634231299</v>
      </c>
      <c r="W7031" s="273">
        <v>162.904918804424</v>
      </c>
      <c r="X7031" s="274">
        <v>1.503243383</v>
      </c>
      <c r="Z7031" s="257">
        <v>19708.48</v>
      </c>
      <c r="AA7031" s="258">
        <v>7631.0302836600986</v>
      </c>
      <c r="AB7031" s="276">
        <v>0.89713499690337395</v>
      </c>
      <c r="AC7031" s="92"/>
      <c r="AD7031" s="257">
        <v>976748.30798830464</v>
      </c>
      <c r="AE7031" s="258">
        <v>9904.2189291193481</v>
      </c>
      <c r="AF7031" s="276">
        <v>1.164380311441259</v>
      </c>
      <c r="AG7031" s="93"/>
      <c r="AH7031" s="257">
        <v>12786.588215798</v>
      </c>
      <c r="AI7031" s="258">
        <v>10846.047843540477</v>
      </c>
      <c r="AJ7031" s="258">
        <v>9629.2229648994289</v>
      </c>
      <c r="AK7031" s="276">
        <v>1.1320506659886467</v>
      </c>
      <c r="AL7031" s="93"/>
      <c r="AM7031" s="257">
        <v>8506</v>
      </c>
      <c r="AN7031" s="258">
        <v>8487.1628444230773</v>
      </c>
      <c r="AO7031" s="276">
        <v>0.99778542727757791</v>
      </c>
      <c r="AQ7031" s="280">
        <v>10036.471406936334</v>
      </c>
      <c r="AR7031" s="281">
        <v>10116.70597868149</v>
      </c>
    </row>
    <row r="7032" spans="1:44" x14ac:dyDescent="0.2">
      <c r="A7032" s="260" t="s">
        <v>8410</v>
      </c>
      <c r="B7032" s="261" t="s">
        <v>4286</v>
      </c>
      <c r="C7032" s="261" t="s">
        <v>4336</v>
      </c>
      <c r="D7032" s="262" t="s">
        <v>12465</v>
      </c>
      <c r="E7032" s="257">
        <v>101</v>
      </c>
      <c r="F7032" s="258">
        <v>178</v>
      </c>
      <c r="G7032" s="258">
        <v>1033</v>
      </c>
      <c r="H7032" s="258">
        <v>695</v>
      </c>
      <c r="I7032" s="258">
        <v>183</v>
      </c>
      <c r="J7032" s="258">
        <v>109</v>
      </c>
      <c r="K7032" s="259">
        <v>44</v>
      </c>
      <c r="L7032" s="257">
        <v>117</v>
      </c>
      <c r="M7032" s="258">
        <v>165</v>
      </c>
      <c r="N7032" s="258">
        <v>1121</v>
      </c>
      <c r="O7032" s="258">
        <v>532</v>
      </c>
      <c r="P7032" s="258">
        <v>211</v>
      </c>
      <c r="Q7032" s="258">
        <v>112</v>
      </c>
      <c r="R7032" s="259">
        <v>64</v>
      </c>
      <c r="S7032" s="267">
        <v>4665</v>
      </c>
      <c r="T7032" s="90"/>
      <c r="U7032" s="260">
        <v>1</v>
      </c>
      <c r="V7032" s="273">
        <v>87.407765342557298</v>
      </c>
      <c r="W7032" s="273">
        <v>107.78285101822</v>
      </c>
      <c r="X7032" s="274">
        <v>1.503243383</v>
      </c>
      <c r="Z7032" s="257">
        <v>11841.51</v>
      </c>
      <c r="AA7032" s="258">
        <v>4584.9766909606369</v>
      </c>
      <c r="AB7032" s="276">
        <v>0.98284602164215151</v>
      </c>
      <c r="AC7032" s="92"/>
      <c r="AD7032" s="257">
        <v>450009.25171310839</v>
      </c>
      <c r="AE7032" s="258">
        <v>4563.0897055510113</v>
      </c>
      <c r="AF7032" s="276">
        <v>0.9781542777172586</v>
      </c>
      <c r="AG7032" s="93"/>
      <c r="AH7032" s="257">
        <v>7012.6303816950003</v>
      </c>
      <c r="AI7032" s="258">
        <v>5948.3674100771605</v>
      </c>
      <c r="AJ7032" s="258">
        <v>5281.0163568370372</v>
      </c>
      <c r="AK7032" s="276">
        <v>1.1320506659886467</v>
      </c>
      <c r="AL7032" s="93"/>
      <c r="AM7032" s="257">
        <v>4665.43</v>
      </c>
      <c r="AN7032" s="258">
        <v>4655.0980659836305</v>
      </c>
      <c r="AO7032" s="276">
        <v>0.99787739892467964</v>
      </c>
      <c r="AQ7032" s="280">
        <v>5066.2607885814823</v>
      </c>
      <c r="AR7032" s="281">
        <v>5106.7620014320637</v>
      </c>
    </row>
    <row r="7033" spans="1:44" x14ac:dyDescent="0.2">
      <c r="A7033" s="260" t="s">
        <v>8410</v>
      </c>
      <c r="B7033" s="261" t="s">
        <v>4328</v>
      </c>
      <c r="C7033" s="261" t="s">
        <v>4337</v>
      </c>
      <c r="D7033" s="262" t="s">
        <v>12466</v>
      </c>
      <c r="E7033" s="257">
        <v>184</v>
      </c>
      <c r="F7033" s="258">
        <v>191</v>
      </c>
      <c r="G7033" s="258">
        <v>1982</v>
      </c>
      <c r="H7033" s="258">
        <v>828</v>
      </c>
      <c r="I7033" s="258">
        <v>190</v>
      </c>
      <c r="J7033" s="258">
        <v>82</v>
      </c>
      <c r="K7033" s="259">
        <v>30</v>
      </c>
      <c r="L7033" s="257">
        <v>186</v>
      </c>
      <c r="M7033" s="258">
        <v>192</v>
      </c>
      <c r="N7033" s="258">
        <v>1895</v>
      </c>
      <c r="O7033" s="258">
        <v>594</v>
      </c>
      <c r="P7033" s="258">
        <v>180</v>
      </c>
      <c r="Q7033" s="258">
        <v>121</v>
      </c>
      <c r="R7033" s="259">
        <v>68</v>
      </c>
      <c r="S7033" s="267">
        <v>6723</v>
      </c>
      <c r="T7033" s="90"/>
      <c r="U7033" s="260">
        <v>0</v>
      </c>
      <c r="V7033" s="273">
        <v>103.583331475405</v>
      </c>
      <c r="W7033" s="273">
        <v>114.56825963972</v>
      </c>
      <c r="X7033" s="274">
        <v>1.503243383</v>
      </c>
      <c r="Z7033" s="257">
        <v>15339.27</v>
      </c>
      <c r="AA7033" s="258">
        <v>5939.292827211375</v>
      </c>
      <c r="AB7033" s="276">
        <v>0.88342894945877959</v>
      </c>
      <c r="AC7033" s="92"/>
      <c r="AD7033" s="257">
        <v>687734.44938742754</v>
      </c>
      <c r="AE7033" s="258">
        <v>6973.6210404697131</v>
      </c>
      <c r="AF7033" s="276">
        <v>1.0372781556551707</v>
      </c>
      <c r="AG7033" s="93"/>
      <c r="AH7033" s="257">
        <v>10106.305263909</v>
      </c>
      <c r="AI7033" s="258">
        <v>8572.5346405034816</v>
      </c>
      <c r="AJ7033" s="258">
        <v>7610.7766274416708</v>
      </c>
      <c r="AK7033" s="276">
        <v>1.1320506659886465</v>
      </c>
      <c r="AL7033" s="93"/>
      <c r="AM7033" s="257">
        <v>6723</v>
      </c>
      <c r="AN7033" s="258">
        <v>6708.111427587156</v>
      </c>
      <c r="AO7033" s="276">
        <v>0.99778542727757791</v>
      </c>
      <c r="AQ7033" s="280">
        <v>6958.7781530908187</v>
      </c>
      <c r="AR7033" s="281">
        <v>7014.4087190880382</v>
      </c>
    </row>
    <row r="7034" spans="1:44" x14ac:dyDescent="0.2">
      <c r="A7034" s="260" t="s">
        <v>8410</v>
      </c>
      <c r="B7034" s="261" t="s">
        <v>4328</v>
      </c>
      <c r="C7034" s="261" t="s">
        <v>4338</v>
      </c>
      <c r="D7034" s="262" t="s">
        <v>12467</v>
      </c>
      <c r="E7034" s="257">
        <v>238</v>
      </c>
      <c r="F7034" s="258">
        <v>502</v>
      </c>
      <c r="G7034" s="258">
        <v>1868</v>
      </c>
      <c r="H7034" s="258">
        <v>798</v>
      </c>
      <c r="I7034" s="258">
        <v>230</v>
      </c>
      <c r="J7034" s="258">
        <v>145</v>
      </c>
      <c r="K7034" s="259">
        <v>36</v>
      </c>
      <c r="L7034" s="257">
        <v>236</v>
      </c>
      <c r="M7034" s="258">
        <v>447</v>
      </c>
      <c r="N7034" s="258">
        <v>1805</v>
      </c>
      <c r="O7034" s="258">
        <v>732</v>
      </c>
      <c r="P7034" s="258">
        <v>278</v>
      </c>
      <c r="Q7034" s="258">
        <v>167</v>
      </c>
      <c r="R7034" s="259">
        <v>88</v>
      </c>
      <c r="S7034" s="267">
        <v>7570</v>
      </c>
      <c r="T7034" s="90"/>
      <c r="U7034" s="260">
        <v>0</v>
      </c>
      <c r="V7034" s="273">
        <v>114.008886175402</v>
      </c>
      <c r="W7034" s="273">
        <v>177.68816920026401</v>
      </c>
      <c r="X7034" s="274">
        <v>1.503243383</v>
      </c>
      <c r="Z7034" s="257">
        <v>17885.260000000002</v>
      </c>
      <c r="AA7034" s="258">
        <v>6925.0881189789689</v>
      </c>
      <c r="AB7034" s="276">
        <v>0.91480688493777662</v>
      </c>
      <c r="AC7034" s="92"/>
      <c r="AD7034" s="257">
        <v>908117.42374372482</v>
      </c>
      <c r="AE7034" s="258">
        <v>9208.3023892101701</v>
      </c>
      <c r="AF7034" s="276">
        <v>1.2164203948758481</v>
      </c>
      <c r="AG7034" s="93"/>
      <c r="AH7034" s="257">
        <v>11379.552409310001</v>
      </c>
      <c r="AI7034" s="258">
        <v>9652.5490448626169</v>
      </c>
      <c r="AJ7034" s="258">
        <v>8569.6235415340561</v>
      </c>
      <c r="AK7034" s="276">
        <v>1.1320506659886467</v>
      </c>
      <c r="AL7034" s="93"/>
      <c r="AM7034" s="257">
        <v>7570</v>
      </c>
      <c r="AN7034" s="258">
        <v>7553.2356844912647</v>
      </c>
      <c r="AO7034" s="276">
        <v>0.99778542727757791</v>
      </c>
      <c r="AQ7034" s="280">
        <v>9515.0706727214292</v>
      </c>
      <c r="AR7034" s="281">
        <v>9591.1370101418761</v>
      </c>
    </row>
    <row r="7035" spans="1:44" x14ac:dyDescent="0.2">
      <c r="A7035" s="260" t="s">
        <v>8410</v>
      </c>
      <c r="B7035" s="261" t="s">
        <v>4286</v>
      </c>
      <c r="C7035" s="261" t="s">
        <v>4290</v>
      </c>
      <c r="D7035" s="262" t="s">
        <v>12432</v>
      </c>
      <c r="E7035" s="257">
        <v>28</v>
      </c>
      <c r="F7035" s="258">
        <v>42</v>
      </c>
      <c r="G7035" s="258">
        <v>462</v>
      </c>
      <c r="H7035" s="258">
        <v>201</v>
      </c>
      <c r="I7035" s="258">
        <v>15</v>
      </c>
      <c r="J7035" s="258">
        <v>8</v>
      </c>
      <c r="K7035" s="259">
        <v>1</v>
      </c>
      <c r="L7035" s="257">
        <v>24</v>
      </c>
      <c r="M7035" s="258">
        <v>41</v>
      </c>
      <c r="N7035" s="258">
        <v>275</v>
      </c>
      <c r="O7035" s="258">
        <v>84</v>
      </c>
      <c r="P7035" s="258">
        <v>18</v>
      </c>
      <c r="Q7035" s="258">
        <v>4</v>
      </c>
      <c r="R7035" s="259">
        <v>7</v>
      </c>
      <c r="S7035" s="267">
        <v>1210</v>
      </c>
      <c r="T7035" s="90"/>
      <c r="U7035" s="260">
        <v>1</v>
      </c>
      <c r="V7035" s="273">
        <v>61.153244546446203</v>
      </c>
      <c r="W7035" s="273">
        <v>46.632231404958603</v>
      </c>
      <c r="X7035" s="274">
        <v>1.4671769589999999</v>
      </c>
      <c r="Z7035" s="257">
        <v>2348.12</v>
      </c>
      <c r="AA7035" s="258">
        <v>909.18096320304494</v>
      </c>
      <c r="AB7035" s="276">
        <v>0.75138922578764045</v>
      </c>
      <c r="AC7035" s="92"/>
      <c r="AD7035" s="257">
        <v>90908.04647409833</v>
      </c>
      <c r="AE7035" s="258">
        <v>921.80676161335828</v>
      </c>
      <c r="AF7035" s="276">
        <v>0.76182376992839529</v>
      </c>
      <c r="AG7035" s="93"/>
      <c r="AH7035" s="257">
        <v>1775.2841203899998</v>
      </c>
      <c r="AI7035" s="258">
        <v>1505.8603734370697</v>
      </c>
      <c r="AJ7035" s="258">
        <v>1352.0129792497935</v>
      </c>
      <c r="AK7035" s="276">
        <v>1.1173660985535483</v>
      </c>
      <c r="AL7035" s="93"/>
      <c r="AM7035" s="257">
        <v>1210.43</v>
      </c>
      <c r="AN7035" s="258">
        <v>1207.7494147395987</v>
      </c>
      <c r="AO7035" s="276">
        <v>0.99814001218148651</v>
      </c>
      <c r="AQ7035" s="280">
        <v>772.48811917981197</v>
      </c>
      <c r="AR7035" s="281">
        <v>778.66362159570861</v>
      </c>
    </row>
    <row r="7036" spans="1:44" x14ac:dyDescent="0.2">
      <c r="A7036" s="260" t="s">
        <v>8410</v>
      </c>
      <c r="B7036" s="261" t="s">
        <v>4286</v>
      </c>
      <c r="C7036" s="261" t="s">
        <v>4291</v>
      </c>
      <c r="D7036" s="262" t="s">
        <v>12433</v>
      </c>
      <c r="E7036" s="257">
        <v>275</v>
      </c>
      <c r="F7036" s="258">
        <v>400</v>
      </c>
      <c r="G7036" s="258">
        <v>1948</v>
      </c>
      <c r="H7036" s="258">
        <v>1049</v>
      </c>
      <c r="I7036" s="258">
        <v>374</v>
      </c>
      <c r="J7036" s="258">
        <v>182</v>
      </c>
      <c r="K7036" s="259">
        <v>50</v>
      </c>
      <c r="L7036" s="257">
        <v>324</v>
      </c>
      <c r="M7036" s="258">
        <v>395</v>
      </c>
      <c r="N7036" s="258">
        <v>2282</v>
      </c>
      <c r="O7036" s="258">
        <v>1017</v>
      </c>
      <c r="P7036" s="258">
        <v>445</v>
      </c>
      <c r="Q7036" s="258">
        <v>237</v>
      </c>
      <c r="R7036" s="259">
        <v>117</v>
      </c>
      <c r="S7036" s="267">
        <v>9095</v>
      </c>
      <c r="T7036" s="90"/>
      <c r="U7036" s="260">
        <v>1</v>
      </c>
      <c r="V7036" s="273">
        <v>64.679030071649706</v>
      </c>
      <c r="W7036" s="273">
        <v>68.000550660792896</v>
      </c>
      <c r="X7036" s="274">
        <v>1.4671769589999999</v>
      </c>
      <c r="Z7036" s="257">
        <v>23198.36</v>
      </c>
      <c r="AA7036" s="258">
        <v>8982.2953211637359</v>
      </c>
      <c r="AB7036" s="276">
        <v>0.98760806170024584</v>
      </c>
      <c r="AC7036" s="92"/>
      <c r="AD7036" s="257">
        <v>737700.35291132343</v>
      </c>
      <c r="AE7036" s="258">
        <v>7480.2748462092422</v>
      </c>
      <c r="AF7036" s="276">
        <v>0.82246012602630481</v>
      </c>
      <c r="AG7036" s="93"/>
      <c r="AH7036" s="257">
        <v>13343.974442104998</v>
      </c>
      <c r="AI7036" s="258">
        <v>11318.843054884421</v>
      </c>
      <c r="AJ7036" s="258">
        <v>10162.444666344523</v>
      </c>
      <c r="AK7036" s="276">
        <v>1.1173660985535485</v>
      </c>
      <c r="AL7036" s="93"/>
      <c r="AM7036" s="257">
        <v>9095.43</v>
      </c>
      <c r="AN7036" s="258">
        <v>9075.2875088232995</v>
      </c>
      <c r="AO7036" s="276">
        <v>0.99783260129997797</v>
      </c>
      <c r="AQ7036" s="280">
        <v>8236.740077071825</v>
      </c>
      <c r="AR7036" s="281">
        <v>8302.5870551445441</v>
      </c>
    </row>
    <row r="7037" spans="1:44" x14ac:dyDescent="0.2">
      <c r="A7037" s="260" t="s">
        <v>8410</v>
      </c>
      <c r="B7037" s="261" t="s">
        <v>4328</v>
      </c>
      <c r="C7037" s="261" t="s">
        <v>4339</v>
      </c>
      <c r="D7037" s="262" t="s">
        <v>12468</v>
      </c>
      <c r="E7037" s="257">
        <v>197</v>
      </c>
      <c r="F7037" s="258">
        <v>380</v>
      </c>
      <c r="G7037" s="258">
        <v>2126</v>
      </c>
      <c r="H7037" s="258">
        <v>1246</v>
      </c>
      <c r="I7037" s="258">
        <v>332</v>
      </c>
      <c r="J7037" s="258">
        <v>159</v>
      </c>
      <c r="K7037" s="259">
        <v>53</v>
      </c>
      <c r="L7037" s="257">
        <v>184</v>
      </c>
      <c r="M7037" s="258">
        <v>367</v>
      </c>
      <c r="N7037" s="258">
        <v>2050</v>
      </c>
      <c r="O7037" s="258">
        <v>1083</v>
      </c>
      <c r="P7037" s="258">
        <v>332</v>
      </c>
      <c r="Q7037" s="258">
        <v>236</v>
      </c>
      <c r="R7037" s="259">
        <v>99</v>
      </c>
      <c r="S7037" s="267">
        <v>8844</v>
      </c>
      <c r="T7037" s="90"/>
      <c r="U7037" s="260">
        <v>8</v>
      </c>
      <c r="V7037" s="273">
        <v>92.304556669124196</v>
      </c>
      <c r="W7037" s="273">
        <v>106.497224425059</v>
      </c>
      <c r="X7037" s="274">
        <v>1.503243383</v>
      </c>
      <c r="Z7037" s="257">
        <v>21676.75</v>
      </c>
      <c r="AA7037" s="258">
        <v>8393.1351226136685</v>
      </c>
      <c r="AB7037" s="276">
        <v>0.94902025357458941</v>
      </c>
      <c r="AC7037" s="92"/>
      <c r="AD7037" s="257">
        <v>861754.21127984184</v>
      </c>
      <c r="AE7037" s="258">
        <v>8738.1798379407264</v>
      </c>
      <c r="AF7037" s="276">
        <v>0.98803480754644124</v>
      </c>
      <c r="AG7037" s="93"/>
      <c r="AH7037" s="257">
        <v>13294.684479252001</v>
      </c>
      <c r="AI7037" s="258">
        <v>11277.033520840816</v>
      </c>
      <c r="AJ7037" s="258">
        <v>10011.856090003592</v>
      </c>
      <c r="AK7037" s="276">
        <v>1.1320506659886467</v>
      </c>
      <c r="AL7037" s="93"/>
      <c r="AM7037" s="257">
        <v>8847.44</v>
      </c>
      <c r="AN7037" s="258">
        <v>8827.8467007127347</v>
      </c>
      <c r="AO7037" s="276">
        <v>0.9981735301574779</v>
      </c>
      <c r="AQ7037" s="280">
        <v>9370.621002946973</v>
      </c>
      <c r="AR7037" s="281">
        <v>9445.5325662517807</v>
      </c>
    </row>
    <row r="7038" spans="1:44" x14ac:dyDescent="0.2">
      <c r="A7038" s="260" t="s">
        <v>8410</v>
      </c>
      <c r="B7038" s="261" t="s">
        <v>4286</v>
      </c>
      <c r="C7038" s="261" t="s">
        <v>4292</v>
      </c>
      <c r="D7038" s="262" t="s">
        <v>12434</v>
      </c>
      <c r="E7038" s="257">
        <v>280</v>
      </c>
      <c r="F7038" s="258">
        <v>406</v>
      </c>
      <c r="G7038" s="258">
        <v>1599</v>
      </c>
      <c r="H7038" s="258">
        <v>1123</v>
      </c>
      <c r="I7038" s="258">
        <v>354</v>
      </c>
      <c r="J7038" s="258">
        <v>187</v>
      </c>
      <c r="K7038" s="259">
        <v>58</v>
      </c>
      <c r="L7038" s="257">
        <v>285</v>
      </c>
      <c r="M7038" s="258">
        <v>381</v>
      </c>
      <c r="N7038" s="258">
        <v>1915</v>
      </c>
      <c r="O7038" s="258">
        <v>1121</v>
      </c>
      <c r="P7038" s="258">
        <v>436</v>
      </c>
      <c r="Q7038" s="258">
        <v>223</v>
      </c>
      <c r="R7038" s="259">
        <v>117</v>
      </c>
      <c r="S7038" s="267">
        <v>8485</v>
      </c>
      <c r="T7038" s="90"/>
      <c r="U7038" s="260">
        <v>23</v>
      </c>
      <c r="V7038" s="273">
        <v>75.719702739380097</v>
      </c>
      <c r="W7038" s="273">
        <v>71.219066698090899</v>
      </c>
      <c r="X7038" s="274">
        <v>1.4671769589999999</v>
      </c>
      <c r="Z7038" s="257">
        <v>22275.990000000005</v>
      </c>
      <c r="AA7038" s="258">
        <v>8625.1580176913467</v>
      </c>
      <c r="AB7038" s="276">
        <v>1.0165183285434705</v>
      </c>
      <c r="AC7038" s="92"/>
      <c r="AD7038" s="257">
        <v>719153.18871651997</v>
      </c>
      <c r="AE7038" s="258">
        <v>7292.2067705368181</v>
      </c>
      <c r="AF7038" s="276">
        <v>0.85942330825419189</v>
      </c>
      <c r="AG7038" s="93"/>
      <c r="AH7038" s="257">
        <v>12448.996497114998</v>
      </c>
      <c r="AI7038" s="258">
        <v>10559.690304639285</v>
      </c>
      <c r="AJ7038" s="258">
        <v>9480.8513462268565</v>
      </c>
      <c r="AK7038" s="276">
        <v>1.1173660985535483</v>
      </c>
      <c r="AL7038" s="93"/>
      <c r="AM7038" s="257">
        <v>8494.89</v>
      </c>
      <c r="AN7038" s="258">
        <v>8476.0774483260229</v>
      </c>
      <c r="AO7038" s="276">
        <v>0.99894843233070396</v>
      </c>
      <c r="AQ7038" s="280">
        <v>8273.947263219834</v>
      </c>
      <c r="AR7038" s="281">
        <v>8340.0916867318301</v>
      </c>
    </row>
    <row r="7039" spans="1:44" x14ac:dyDescent="0.2">
      <c r="A7039" s="260" t="s">
        <v>8410</v>
      </c>
      <c r="B7039" s="261" t="s">
        <v>4328</v>
      </c>
      <c r="C7039" s="261" t="s">
        <v>4340</v>
      </c>
      <c r="D7039" s="262" t="s">
        <v>12469</v>
      </c>
      <c r="E7039" s="257">
        <v>26</v>
      </c>
      <c r="F7039" s="258">
        <v>79</v>
      </c>
      <c r="G7039" s="258">
        <v>607</v>
      </c>
      <c r="H7039" s="258">
        <v>530</v>
      </c>
      <c r="I7039" s="258">
        <v>163</v>
      </c>
      <c r="J7039" s="258">
        <v>82</v>
      </c>
      <c r="K7039" s="259">
        <v>18</v>
      </c>
      <c r="L7039" s="257">
        <v>31</v>
      </c>
      <c r="M7039" s="258">
        <v>61</v>
      </c>
      <c r="N7039" s="258">
        <v>445</v>
      </c>
      <c r="O7039" s="258">
        <v>293</v>
      </c>
      <c r="P7039" s="258">
        <v>132</v>
      </c>
      <c r="Q7039" s="258">
        <v>70</v>
      </c>
      <c r="R7039" s="259">
        <v>30</v>
      </c>
      <c r="S7039" s="267">
        <v>2567</v>
      </c>
      <c r="T7039" s="90"/>
      <c r="U7039" s="260">
        <v>0</v>
      </c>
      <c r="V7039" s="273">
        <v>98.462818303756805</v>
      </c>
      <c r="W7039" s="273">
        <v>113.80787217459</v>
      </c>
      <c r="X7039" s="274">
        <v>1.503243383</v>
      </c>
      <c r="Z7039" s="257">
        <v>6656.02</v>
      </c>
      <c r="AA7039" s="258">
        <v>2577.179477496351</v>
      </c>
      <c r="AB7039" s="276">
        <v>1.0039655151914106</v>
      </c>
      <c r="AC7039" s="92"/>
      <c r="AD7039" s="257">
        <v>258698.45266688254</v>
      </c>
      <c r="AE7039" s="258">
        <v>2623.1999491397155</v>
      </c>
      <c r="AF7039" s="276">
        <v>1.0218932408023824</v>
      </c>
      <c r="AG7039" s="93"/>
      <c r="AH7039" s="257">
        <v>3858.8257641610003</v>
      </c>
      <c r="AI7039" s="258">
        <v>3273.1959574851171</v>
      </c>
      <c r="AJ7039" s="258">
        <v>2905.9740595928561</v>
      </c>
      <c r="AK7039" s="276">
        <v>1.1320506659886467</v>
      </c>
      <c r="AL7039" s="93"/>
      <c r="AM7039" s="257">
        <v>2567</v>
      </c>
      <c r="AN7039" s="258">
        <v>2561.3151918215426</v>
      </c>
      <c r="AO7039" s="276">
        <v>0.99778542727757791</v>
      </c>
      <c r="AQ7039" s="280">
        <v>2974.7687611297797</v>
      </c>
      <c r="AR7039" s="281">
        <v>2998.5499575196941</v>
      </c>
    </row>
    <row r="7040" spans="1:44" x14ac:dyDescent="0.2">
      <c r="A7040" s="260" t="s">
        <v>8410</v>
      </c>
      <c r="B7040" s="261" t="s">
        <v>4286</v>
      </c>
      <c r="C7040" s="261" t="s">
        <v>4293</v>
      </c>
      <c r="D7040" s="262" t="s">
        <v>9423</v>
      </c>
      <c r="E7040" s="257">
        <v>1</v>
      </c>
      <c r="F7040" s="258">
        <v>9</v>
      </c>
      <c r="G7040" s="258">
        <v>114</v>
      </c>
      <c r="H7040" s="258">
        <v>43</v>
      </c>
      <c r="I7040" s="258">
        <v>5</v>
      </c>
      <c r="J7040" s="258">
        <v>2</v>
      </c>
      <c r="K7040" s="259">
        <v>0</v>
      </c>
      <c r="L7040" s="257">
        <v>1</v>
      </c>
      <c r="M7040" s="258">
        <v>4</v>
      </c>
      <c r="N7040" s="258">
        <v>68</v>
      </c>
      <c r="O7040" s="258">
        <v>12</v>
      </c>
      <c r="P7040" s="258">
        <v>5</v>
      </c>
      <c r="Q7040" s="258">
        <v>0</v>
      </c>
      <c r="R7040" s="259">
        <v>0</v>
      </c>
      <c r="S7040" s="267">
        <v>264</v>
      </c>
      <c r="T7040" s="90"/>
      <c r="U7040" s="260">
        <v>0</v>
      </c>
      <c r="V7040" s="273">
        <v>125.81301845615</v>
      </c>
      <c r="W7040" s="273">
        <v>137.02264150943299</v>
      </c>
      <c r="X7040" s="274">
        <v>1.4671769589999999</v>
      </c>
      <c r="Z7040" s="257">
        <v>475.81</v>
      </c>
      <c r="AA7040" s="258">
        <v>184.23138259613688</v>
      </c>
      <c r="AB7040" s="276">
        <v>0.69784614619748819</v>
      </c>
      <c r="AC7040" s="92"/>
      <c r="AD7040" s="257">
        <v>29942.180498629587</v>
      </c>
      <c r="AE7040" s="258">
        <v>303.61343700140429</v>
      </c>
      <c r="AF7040" s="276">
        <v>1.1500508977325921</v>
      </c>
      <c r="AG7040" s="93"/>
      <c r="AH7040" s="257">
        <v>387.33471717599997</v>
      </c>
      <c r="AI7040" s="258">
        <v>328.55135420445157</v>
      </c>
      <c r="AJ7040" s="258">
        <v>294.98465001813679</v>
      </c>
      <c r="AK7040" s="276">
        <v>1.1173660985535485</v>
      </c>
      <c r="AL7040" s="93"/>
      <c r="AM7040" s="257">
        <v>264</v>
      </c>
      <c r="AN7040" s="258">
        <v>263.41535280128056</v>
      </c>
      <c r="AO7040" s="276">
        <v>0.99778542727757791</v>
      </c>
      <c r="AQ7040" s="280">
        <v>236.21818047702664</v>
      </c>
      <c r="AR7040" s="281">
        <v>238.10657967436759</v>
      </c>
    </row>
    <row r="7041" spans="1:44" x14ac:dyDescent="0.2">
      <c r="A7041" s="260" t="s">
        <v>8410</v>
      </c>
      <c r="B7041" s="261" t="s">
        <v>4286</v>
      </c>
      <c r="C7041" s="261" t="s">
        <v>4341</v>
      </c>
      <c r="D7041" s="262" t="s">
        <v>12470</v>
      </c>
      <c r="E7041" s="257">
        <v>86</v>
      </c>
      <c r="F7041" s="258">
        <v>161</v>
      </c>
      <c r="G7041" s="258">
        <v>764</v>
      </c>
      <c r="H7041" s="258">
        <v>560</v>
      </c>
      <c r="I7041" s="258">
        <v>149</v>
      </c>
      <c r="J7041" s="258">
        <v>75</v>
      </c>
      <c r="K7041" s="259">
        <v>18</v>
      </c>
      <c r="L7041" s="257">
        <v>80</v>
      </c>
      <c r="M7041" s="258">
        <v>165</v>
      </c>
      <c r="N7041" s="258">
        <v>743</v>
      </c>
      <c r="O7041" s="258">
        <v>540</v>
      </c>
      <c r="P7041" s="258">
        <v>155</v>
      </c>
      <c r="Q7041" s="258">
        <v>107</v>
      </c>
      <c r="R7041" s="259">
        <v>40</v>
      </c>
      <c r="S7041" s="267">
        <v>3643</v>
      </c>
      <c r="T7041" s="90"/>
      <c r="U7041" s="260">
        <v>0</v>
      </c>
      <c r="V7041" s="273">
        <v>124.294876829513</v>
      </c>
      <c r="W7041" s="273">
        <v>156.236538461538</v>
      </c>
      <c r="X7041" s="274">
        <v>1.503243383</v>
      </c>
      <c r="Z7041" s="257">
        <v>9293.2099999999991</v>
      </c>
      <c r="AA7041" s="258">
        <v>3598.2869781136274</v>
      </c>
      <c r="AB7041" s="276">
        <v>0.98772631845007608</v>
      </c>
      <c r="AC7041" s="92"/>
      <c r="AD7041" s="257">
        <v>428307.40045564953</v>
      </c>
      <c r="AE7041" s="258">
        <v>4343.0331318531844</v>
      </c>
      <c r="AF7041" s="276">
        <v>1.1921584221392216</v>
      </c>
      <c r="AG7041" s="93"/>
      <c r="AH7041" s="257">
        <v>5476.3156442690006</v>
      </c>
      <c r="AI7041" s="258">
        <v>4645.2095337430001</v>
      </c>
      <c r="AJ7041" s="258">
        <v>4124.0605761966399</v>
      </c>
      <c r="AK7041" s="276">
        <v>1.1320506659886467</v>
      </c>
      <c r="AL7041" s="93"/>
      <c r="AM7041" s="257">
        <v>3643</v>
      </c>
      <c r="AN7041" s="258">
        <v>3634.9323115722159</v>
      </c>
      <c r="AO7041" s="276">
        <v>0.9977854272775778</v>
      </c>
      <c r="AQ7041" s="280">
        <v>4845.4351972275463</v>
      </c>
      <c r="AR7041" s="281">
        <v>4884.171063868861</v>
      </c>
    </row>
    <row r="7042" spans="1:44" x14ac:dyDescent="0.2">
      <c r="A7042" s="260" t="s">
        <v>8410</v>
      </c>
      <c r="B7042" s="261" t="s">
        <v>4286</v>
      </c>
      <c r="C7042" s="261" t="s">
        <v>4294</v>
      </c>
      <c r="D7042" s="262" t="s">
        <v>12435</v>
      </c>
      <c r="E7042" s="257">
        <v>175</v>
      </c>
      <c r="F7042" s="258">
        <v>347</v>
      </c>
      <c r="G7042" s="258">
        <v>1197</v>
      </c>
      <c r="H7042" s="258">
        <v>705</v>
      </c>
      <c r="I7042" s="258">
        <v>158</v>
      </c>
      <c r="J7042" s="258">
        <v>99</v>
      </c>
      <c r="K7042" s="259">
        <v>17</v>
      </c>
      <c r="L7042" s="257">
        <v>171</v>
      </c>
      <c r="M7042" s="258">
        <v>347</v>
      </c>
      <c r="N7042" s="258">
        <v>1068</v>
      </c>
      <c r="O7042" s="258">
        <v>486</v>
      </c>
      <c r="P7042" s="258">
        <v>134</v>
      </c>
      <c r="Q7042" s="258">
        <v>112</v>
      </c>
      <c r="R7042" s="259">
        <v>28</v>
      </c>
      <c r="S7042" s="267">
        <v>5044</v>
      </c>
      <c r="T7042" s="90"/>
      <c r="U7042" s="260">
        <v>0</v>
      </c>
      <c r="V7042" s="273">
        <v>126.977559533226</v>
      </c>
      <c r="W7042" s="273">
        <v>137.02796509321601</v>
      </c>
      <c r="X7042" s="274">
        <v>1.4671266350000001</v>
      </c>
      <c r="Z7042" s="257">
        <v>11656.919999999998</v>
      </c>
      <c r="AA7042" s="258">
        <v>4513.5043156145503</v>
      </c>
      <c r="AB7042" s="276">
        <v>0.89482639088313842</v>
      </c>
      <c r="AC7042" s="92"/>
      <c r="AD7042" s="257">
        <v>573617.45358811214</v>
      </c>
      <c r="AE7042" s="258">
        <v>5816.4757445053547</v>
      </c>
      <c r="AF7042" s="276">
        <v>1.1531474513293725</v>
      </c>
      <c r="AG7042" s="93"/>
      <c r="AH7042" s="257">
        <v>7400.1867469400004</v>
      </c>
      <c r="AI7042" s="258">
        <v>6277.1067742120358</v>
      </c>
      <c r="AJ7042" s="258">
        <v>5635.891251621777</v>
      </c>
      <c r="AK7042" s="276">
        <v>1.1173456089654594</v>
      </c>
      <c r="AL7042" s="93"/>
      <c r="AM7042" s="257">
        <v>5044</v>
      </c>
      <c r="AN7042" s="258">
        <v>5032.829695188103</v>
      </c>
      <c r="AO7042" s="276">
        <v>0.99778542727757791</v>
      </c>
      <c r="AQ7042" s="280">
        <v>5802.6100902033168</v>
      </c>
      <c r="AR7042" s="281">
        <v>5848.9979008904293</v>
      </c>
    </row>
    <row r="7043" spans="1:44" x14ac:dyDescent="0.2">
      <c r="A7043" s="260" t="s">
        <v>8410</v>
      </c>
      <c r="B7043" s="261" t="s">
        <v>4286</v>
      </c>
      <c r="C7043" s="261" t="s">
        <v>4295</v>
      </c>
      <c r="D7043" s="262" t="s">
        <v>12436</v>
      </c>
      <c r="E7043" s="257">
        <v>69</v>
      </c>
      <c r="F7043" s="258">
        <v>160</v>
      </c>
      <c r="G7043" s="258">
        <v>784</v>
      </c>
      <c r="H7043" s="258">
        <v>478</v>
      </c>
      <c r="I7043" s="258">
        <v>131</v>
      </c>
      <c r="J7043" s="258">
        <v>64</v>
      </c>
      <c r="K7043" s="259">
        <v>15</v>
      </c>
      <c r="L7043" s="257">
        <v>80</v>
      </c>
      <c r="M7043" s="258">
        <v>158</v>
      </c>
      <c r="N7043" s="258">
        <v>650</v>
      </c>
      <c r="O7043" s="258">
        <v>389</v>
      </c>
      <c r="P7043" s="258">
        <v>105</v>
      </c>
      <c r="Q7043" s="258">
        <v>80</v>
      </c>
      <c r="R7043" s="259">
        <v>16</v>
      </c>
      <c r="S7043" s="267">
        <v>3179</v>
      </c>
      <c r="T7043" s="90"/>
      <c r="U7043" s="260">
        <v>1</v>
      </c>
      <c r="V7043" s="273">
        <v>123.013740056567</v>
      </c>
      <c r="W7043" s="273">
        <v>137.67180616740001</v>
      </c>
      <c r="X7043" s="274">
        <v>1.4671266350000001</v>
      </c>
      <c r="Z7043" s="257">
        <v>7608.9700000000012</v>
      </c>
      <c r="AA7043" s="258">
        <v>2946.1572124010163</v>
      </c>
      <c r="AB7043" s="276">
        <v>0.92675596489494061</v>
      </c>
      <c r="AC7043" s="92"/>
      <c r="AD7043" s="257">
        <v>358718.40782476816</v>
      </c>
      <c r="AE7043" s="258">
        <v>3637.4013816506799</v>
      </c>
      <c r="AF7043" s="276">
        <v>1.1441967227589431</v>
      </c>
      <c r="AG7043" s="93"/>
      <c r="AH7043" s="257">
        <v>4663.9955726650005</v>
      </c>
      <c r="AI7043" s="258">
        <v>3956.1701893774903</v>
      </c>
      <c r="AJ7043" s="258">
        <v>3552.0416909011956</v>
      </c>
      <c r="AK7043" s="276">
        <v>1.1173456089654594</v>
      </c>
      <c r="AL7043" s="93"/>
      <c r="AM7043" s="257">
        <v>3179.43</v>
      </c>
      <c r="AN7043" s="258">
        <v>3172.3889210491493</v>
      </c>
      <c r="AO7043" s="276">
        <v>0.99792039038979219</v>
      </c>
      <c r="AQ7043" s="280">
        <v>3758.7205693158089</v>
      </c>
      <c r="AR7043" s="281">
        <v>3788.7689123002101</v>
      </c>
    </row>
    <row r="7044" spans="1:44" x14ac:dyDescent="0.2">
      <c r="A7044" s="260" t="s">
        <v>8410</v>
      </c>
      <c r="B7044" s="261" t="s">
        <v>4286</v>
      </c>
      <c r="C7044" s="261" t="s">
        <v>4296</v>
      </c>
      <c r="D7044" s="262" t="s">
        <v>12437</v>
      </c>
      <c r="E7044" s="257">
        <v>292</v>
      </c>
      <c r="F7044" s="258">
        <v>444</v>
      </c>
      <c r="G7044" s="258">
        <v>1385</v>
      </c>
      <c r="H7044" s="258">
        <v>821</v>
      </c>
      <c r="I7044" s="258">
        <v>256</v>
      </c>
      <c r="J7044" s="258">
        <v>112</v>
      </c>
      <c r="K7044" s="259">
        <v>33</v>
      </c>
      <c r="L7044" s="257">
        <v>255</v>
      </c>
      <c r="M7044" s="258">
        <v>393</v>
      </c>
      <c r="N7044" s="258">
        <v>1862</v>
      </c>
      <c r="O7044" s="258">
        <v>975</v>
      </c>
      <c r="P7044" s="258">
        <v>308</v>
      </c>
      <c r="Q7044" s="258">
        <v>159</v>
      </c>
      <c r="R7044" s="259">
        <v>84</v>
      </c>
      <c r="S7044" s="267">
        <v>7379</v>
      </c>
      <c r="T7044" s="90"/>
      <c r="U7044" s="260">
        <v>10</v>
      </c>
      <c r="V7044" s="273">
        <v>88.912707866821705</v>
      </c>
      <c r="W7044" s="273">
        <v>95.373846988605493</v>
      </c>
      <c r="X7044" s="274">
        <v>1.4671769589999999</v>
      </c>
      <c r="Z7044" s="257">
        <v>18518.780000000002</v>
      </c>
      <c r="AA7044" s="258">
        <v>7170.3840679970735</v>
      </c>
      <c r="AB7044" s="276">
        <v>0.97172842769983381</v>
      </c>
      <c r="AC7044" s="92"/>
      <c r="AD7044" s="257">
        <v>693036.16459695483</v>
      </c>
      <c r="AE7044" s="258">
        <v>7027.3803843104479</v>
      </c>
      <c r="AF7044" s="276">
        <v>0.95234860879664562</v>
      </c>
      <c r="AG7044" s="93"/>
      <c r="AH7044" s="257">
        <v>10826.298780460998</v>
      </c>
      <c r="AI7044" s="258">
        <v>9183.2592525554846</v>
      </c>
      <c r="AJ7044" s="258">
        <v>8245.0444412266334</v>
      </c>
      <c r="AK7044" s="276">
        <v>1.1173660985535483</v>
      </c>
      <c r="AL7044" s="93"/>
      <c r="AM7044" s="257">
        <v>7383.3</v>
      </c>
      <c r="AN7044" s="258">
        <v>7366.9491452185412</v>
      </c>
      <c r="AO7044" s="276">
        <v>0.99836687155692383</v>
      </c>
      <c r="AQ7044" s="280">
        <v>7617.7027524421128</v>
      </c>
      <c r="AR7044" s="281">
        <v>7678.6009599138815</v>
      </c>
    </row>
    <row r="7045" spans="1:44" x14ac:dyDescent="0.2">
      <c r="A7045" s="260" t="s">
        <v>8410</v>
      </c>
      <c r="B7045" s="261" t="s">
        <v>4328</v>
      </c>
      <c r="C7045" s="261" t="s">
        <v>4342</v>
      </c>
      <c r="D7045" s="262" t="s">
        <v>12471</v>
      </c>
      <c r="E7045" s="257">
        <v>162</v>
      </c>
      <c r="F7045" s="258">
        <v>259</v>
      </c>
      <c r="G7045" s="258">
        <v>1264</v>
      </c>
      <c r="H7045" s="258">
        <v>540</v>
      </c>
      <c r="I7045" s="258">
        <v>129</v>
      </c>
      <c r="J7045" s="258">
        <v>75</v>
      </c>
      <c r="K7045" s="259">
        <v>29</v>
      </c>
      <c r="L7045" s="257">
        <v>145</v>
      </c>
      <c r="M7045" s="258">
        <v>261</v>
      </c>
      <c r="N7045" s="258">
        <v>1458</v>
      </c>
      <c r="O7045" s="258">
        <v>479</v>
      </c>
      <c r="P7045" s="258">
        <v>132</v>
      </c>
      <c r="Q7045" s="258">
        <v>112</v>
      </c>
      <c r="R7045" s="259">
        <v>56</v>
      </c>
      <c r="S7045" s="267">
        <v>5101</v>
      </c>
      <c r="T7045" s="90"/>
      <c r="U7045" s="260">
        <v>2</v>
      </c>
      <c r="V7045" s="273">
        <v>95.888562198865699</v>
      </c>
      <c r="W7045" s="273">
        <v>104.229591836734</v>
      </c>
      <c r="X7045" s="274">
        <v>1.503243383</v>
      </c>
      <c r="Z7045" s="257">
        <v>11870.05</v>
      </c>
      <c r="AA7045" s="258">
        <v>4596.0272440370609</v>
      </c>
      <c r="AB7045" s="276">
        <v>0.90100514488081962</v>
      </c>
      <c r="AC7045" s="92"/>
      <c r="AD7045" s="257">
        <v>499074.16902182595</v>
      </c>
      <c r="AE7045" s="258">
        <v>5060.6075192911039</v>
      </c>
      <c r="AF7045" s="276">
        <v>0.99208145839856965</v>
      </c>
      <c r="AG7045" s="93"/>
      <c r="AH7045" s="257">
        <v>7668.044496683</v>
      </c>
      <c r="AI7045" s="258">
        <v>6504.313431683514</v>
      </c>
      <c r="AJ7045" s="258">
        <v>5774.5904472080865</v>
      </c>
      <c r="AK7045" s="276">
        <v>1.1320506659886467</v>
      </c>
      <c r="AL7045" s="93"/>
      <c r="AM7045" s="257">
        <v>5101.8599999999997</v>
      </c>
      <c r="AN7045" s="258">
        <v>5090.5615600103838</v>
      </c>
      <c r="AO7045" s="276">
        <v>0.99795364830628974</v>
      </c>
      <c r="AQ7045" s="280">
        <v>5151.1733124168595</v>
      </c>
      <c r="AR7045" s="281">
        <v>5192.3533415276088</v>
      </c>
    </row>
    <row r="7046" spans="1:44" x14ac:dyDescent="0.2">
      <c r="A7046" s="260" t="s">
        <v>8410</v>
      </c>
      <c r="B7046" s="261" t="s">
        <v>4328</v>
      </c>
      <c r="C7046" s="261" t="s">
        <v>4343</v>
      </c>
      <c r="D7046" s="262" t="s">
        <v>12472</v>
      </c>
      <c r="E7046" s="257">
        <v>184</v>
      </c>
      <c r="F7046" s="258">
        <v>219</v>
      </c>
      <c r="G7046" s="258">
        <v>1458</v>
      </c>
      <c r="H7046" s="258">
        <v>725</v>
      </c>
      <c r="I7046" s="258">
        <v>205</v>
      </c>
      <c r="J7046" s="258">
        <v>107</v>
      </c>
      <c r="K7046" s="259">
        <v>34</v>
      </c>
      <c r="L7046" s="257">
        <v>179</v>
      </c>
      <c r="M7046" s="258">
        <v>238</v>
      </c>
      <c r="N7046" s="258">
        <v>1444</v>
      </c>
      <c r="O7046" s="258">
        <v>669</v>
      </c>
      <c r="P7046" s="258">
        <v>234</v>
      </c>
      <c r="Q7046" s="258">
        <v>132</v>
      </c>
      <c r="R7046" s="259">
        <v>49</v>
      </c>
      <c r="S7046" s="267">
        <v>5877</v>
      </c>
      <c r="T7046" s="90"/>
      <c r="U7046" s="260">
        <v>0</v>
      </c>
      <c r="V7046" s="273">
        <v>79.2986648427012</v>
      </c>
      <c r="W7046" s="273">
        <v>99.627234042553098</v>
      </c>
      <c r="X7046" s="274">
        <v>1.503243383</v>
      </c>
      <c r="Z7046" s="257">
        <v>14340.270000000002</v>
      </c>
      <c r="AA7046" s="258">
        <v>5552.4847500092555</v>
      </c>
      <c r="AB7046" s="276">
        <v>0.94478215926650599</v>
      </c>
      <c r="AC7046" s="92"/>
      <c r="AD7046" s="257">
        <v>543131.12553208065</v>
      </c>
      <c r="AE7046" s="258">
        <v>5507.3446562378285</v>
      </c>
      <c r="AF7046" s="276">
        <v>0.93710135379238191</v>
      </c>
      <c r="AG7046" s="93"/>
      <c r="AH7046" s="257">
        <v>8834.5613618910011</v>
      </c>
      <c r="AI7046" s="258">
        <v>7493.7953416984938</v>
      </c>
      <c r="AJ7046" s="258">
        <v>6653.0617640152768</v>
      </c>
      <c r="AK7046" s="276">
        <v>1.1320506659886467</v>
      </c>
      <c r="AL7046" s="93"/>
      <c r="AM7046" s="257">
        <v>5877</v>
      </c>
      <c r="AN7046" s="258">
        <v>5863.9849561103247</v>
      </c>
      <c r="AO7046" s="276">
        <v>0.9977854272775778</v>
      </c>
      <c r="AQ7046" s="280">
        <v>5877.2878428582444</v>
      </c>
      <c r="AR7046" s="281">
        <v>5924.2726499657338</v>
      </c>
    </row>
    <row r="7047" spans="1:44" x14ac:dyDescent="0.2">
      <c r="A7047" s="260" t="s">
        <v>8410</v>
      </c>
      <c r="B7047" s="261" t="s">
        <v>4286</v>
      </c>
      <c r="C7047" s="261" t="s">
        <v>4344</v>
      </c>
      <c r="D7047" s="262" t="s">
        <v>12473</v>
      </c>
      <c r="E7047" s="257">
        <v>164</v>
      </c>
      <c r="F7047" s="258">
        <v>239</v>
      </c>
      <c r="G7047" s="258">
        <v>1082</v>
      </c>
      <c r="H7047" s="258">
        <v>758</v>
      </c>
      <c r="I7047" s="258">
        <v>156</v>
      </c>
      <c r="J7047" s="258">
        <v>114</v>
      </c>
      <c r="K7047" s="259">
        <v>24</v>
      </c>
      <c r="L7047" s="257">
        <v>167</v>
      </c>
      <c r="M7047" s="258">
        <v>227</v>
      </c>
      <c r="N7047" s="258">
        <v>1176</v>
      </c>
      <c r="O7047" s="258">
        <v>564</v>
      </c>
      <c r="P7047" s="258">
        <v>175</v>
      </c>
      <c r="Q7047" s="258">
        <v>115</v>
      </c>
      <c r="R7047" s="259">
        <v>64</v>
      </c>
      <c r="S7047" s="267">
        <v>5025</v>
      </c>
      <c r="T7047" s="90"/>
      <c r="U7047" s="260">
        <v>42</v>
      </c>
      <c r="V7047" s="273">
        <v>122.66278070414199</v>
      </c>
      <c r="W7047" s="273">
        <v>148.06452897829101</v>
      </c>
      <c r="X7047" s="274">
        <v>1.503243383</v>
      </c>
      <c r="Z7047" s="257">
        <v>12446.3</v>
      </c>
      <c r="AA7047" s="258">
        <v>4819.1485198005466</v>
      </c>
      <c r="AB7047" s="276">
        <v>0.9590345313035914</v>
      </c>
      <c r="AC7047" s="92"/>
      <c r="AD7047" s="257">
        <v>578924.938885479</v>
      </c>
      <c r="AE7047" s="258">
        <v>5870.2935969841246</v>
      </c>
      <c r="AF7047" s="276">
        <v>1.1682176312406218</v>
      </c>
      <c r="AG7047" s="93"/>
      <c r="AH7047" s="257">
        <v>7553.7979995750002</v>
      </c>
      <c r="AI7047" s="258">
        <v>6407.4054095686452</v>
      </c>
      <c r="AJ7047" s="258">
        <v>5688.5545965929496</v>
      </c>
      <c r="AK7047" s="276">
        <v>1.1320506659886467</v>
      </c>
      <c r="AL7047" s="93"/>
      <c r="AM7047" s="257">
        <v>5043.0600000000004</v>
      </c>
      <c r="AN7047" s="258">
        <v>5031.8917768864621</v>
      </c>
      <c r="AO7047" s="276">
        <v>1.0013714978878532</v>
      </c>
      <c r="AQ7047" s="280">
        <v>6381.9758702627305</v>
      </c>
      <c r="AR7047" s="281">
        <v>6432.9953052889241</v>
      </c>
    </row>
    <row r="7048" spans="1:44" x14ac:dyDescent="0.2">
      <c r="A7048" s="260" t="s">
        <v>8410</v>
      </c>
      <c r="B7048" s="261" t="s">
        <v>4286</v>
      </c>
      <c r="C7048" s="261" t="s">
        <v>4297</v>
      </c>
      <c r="D7048" s="262" t="s">
        <v>12438</v>
      </c>
      <c r="E7048" s="257">
        <v>257</v>
      </c>
      <c r="F7048" s="258">
        <v>340</v>
      </c>
      <c r="G7048" s="258">
        <v>1342</v>
      </c>
      <c r="H7048" s="258">
        <v>635</v>
      </c>
      <c r="I7048" s="258">
        <v>100</v>
      </c>
      <c r="J7048" s="258">
        <v>52</v>
      </c>
      <c r="K7048" s="259">
        <v>18</v>
      </c>
      <c r="L7048" s="257">
        <v>237</v>
      </c>
      <c r="M7048" s="258">
        <v>369</v>
      </c>
      <c r="N7048" s="258">
        <v>1765</v>
      </c>
      <c r="O7048" s="258">
        <v>633</v>
      </c>
      <c r="P7048" s="258">
        <v>164</v>
      </c>
      <c r="Q7048" s="258">
        <v>88</v>
      </c>
      <c r="R7048" s="259">
        <v>57</v>
      </c>
      <c r="S7048" s="267">
        <v>6057</v>
      </c>
      <c r="T7048" s="90"/>
      <c r="U7048" s="260">
        <v>22</v>
      </c>
      <c r="V7048" s="273">
        <v>64.020485511158199</v>
      </c>
      <c r="W7048" s="273">
        <v>64.712656972901499</v>
      </c>
      <c r="X7048" s="274">
        <v>1.4671769589999999</v>
      </c>
      <c r="Z7048" s="257">
        <v>13930.95</v>
      </c>
      <c r="AA7048" s="258">
        <v>5393.9979810799541</v>
      </c>
      <c r="AB7048" s="276">
        <v>0.8905395379032448</v>
      </c>
      <c r="AC7048" s="92"/>
      <c r="AD7048" s="257">
        <v>485529.8374888589</v>
      </c>
      <c r="AE7048" s="258">
        <v>4923.2681211534555</v>
      </c>
      <c r="AF7048" s="276">
        <v>0.81282286959773076</v>
      </c>
      <c r="AG7048" s="93"/>
      <c r="AH7048" s="257">
        <v>8886.6908406629991</v>
      </c>
      <c r="AI7048" s="258">
        <v>7538.0134561225868</v>
      </c>
      <c r="AJ7048" s="258">
        <v>6767.8864589388413</v>
      </c>
      <c r="AK7048" s="276">
        <v>1.1173660985535481</v>
      </c>
      <c r="AL7048" s="93"/>
      <c r="AM7048" s="257">
        <v>6066.46</v>
      </c>
      <c r="AN7048" s="258">
        <v>6053.0253831623349</v>
      </c>
      <c r="AO7048" s="276">
        <v>0.9993437977814652</v>
      </c>
      <c r="AQ7048" s="280">
        <v>4895.7260268272257</v>
      </c>
      <c r="AR7048" s="281">
        <v>4934.8639334895834</v>
      </c>
    </row>
    <row r="7049" spans="1:44" x14ac:dyDescent="0.2">
      <c r="A7049" s="260" t="s">
        <v>8410</v>
      </c>
      <c r="B7049" s="261" t="s">
        <v>4328</v>
      </c>
      <c r="C7049" s="261" t="s">
        <v>4345</v>
      </c>
      <c r="D7049" s="262" t="s">
        <v>12474</v>
      </c>
      <c r="E7049" s="257">
        <v>26</v>
      </c>
      <c r="F7049" s="258">
        <v>48</v>
      </c>
      <c r="G7049" s="258">
        <v>727</v>
      </c>
      <c r="H7049" s="258">
        <v>443</v>
      </c>
      <c r="I7049" s="258">
        <v>120</v>
      </c>
      <c r="J7049" s="258">
        <v>71</v>
      </c>
      <c r="K7049" s="259">
        <v>14</v>
      </c>
      <c r="L7049" s="257">
        <v>33</v>
      </c>
      <c r="M7049" s="258">
        <v>63</v>
      </c>
      <c r="N7049" s="258">
        <v>469</v>
      </c>
      <c r="O7049" s="258">
        <v>305</v>
      </c>
      <c r="P7049" s="258">
        <v>122</v>
      </c>
      <c r="Q7049" s="258">
        <v>69</v>
      </c>
      <c r="R7049" s="259">
        <v>22</v>
      </c>
      <c r="S7049" s="267">
        <v>2532</v>
      </c>
      <c r="T7049" s="90"/>
      <c r="U7049" s="260">
        <v>0</v>
      </c>
      <c r="V7049" s="273">
        <v>104.581663203264</v>
      </c>
      <c r="W7049" s="273">
        <v>148.464342313787</v>
      </c>
      <c r="X7049" s="274">
        <v>1.4881940840000001</v>
      </c>
      <c r="Z7049" s="257">
        <v>6284.130000000001</v>
      </c>
      <c r="AA7049" s="258">
        <v>2433.1854276157746</v>
      </c>
      <c r="AB7049" s="276">
        <v>0.96097370758916845</v>
      </c>
      <c r="AC7049" s="92"/>
      <c r="AD7049" s="257">
        <v>279992.91258837731</v>
      </c>
      <c r="AE7049" s="258">
        <v>2839.1255784087525</v>
      </c>
      <c r="AF7049" s="276">
        <v>1.1212976218044046</v>
      </c>
      <c r="AG7049" s="93"/>
      <c r="AH7049" s="257">
        <v>3768.1074206880003</v>
      </c>
      <c r="AI7049" s="258">
        <v>3196.2453685563805</v>
      </c>
      <c r="AJ7049" s="258">
        <v>2850.837776907063</v>
      </c>
      <c r="AK7049" s="276">
        <v>1.1259232926173235</v>
      </c>
      <c r="AL7049" s="93"/>
      <c r="AM7049" s="257">
        <v>2532</v>
      </c>
      <c r="AN7049" s="258">
        <v>2526.3927018668273</v>
      </c>
      <c r="AO7049" s="276">
        <v>0.99778542727757791</v>
      </c>
      <c r="AQ7049" s="280">
        <v>3065.0817928560673</v>
      </c>
      <c r="AR7049" s="281">
        <v>3089.5849787908887</v>
      </c>
    </row>
    <row r="7050" spans="1:44" x14ac:dyDescent="0.2">
      <c r="A7050" s="260" t="s">
        <v>8410</v>
      </c>
      <c r="B7050" s="261" t="s">
        <v>4328</v>
      </c>
      <c r="C7050" s="261" t="s">
        <v>4346</v>
      </c>
      <c r="D7050" s="262" t="s">
        <v>12475</v>
      </c>
      <c r="E7050" s="257">
        <v>344</v>
      </c>
      <c r="F7050" s="258">
        <v>292</v>
      </c>
      <c r="G7050" s="258">
        <v>1443</v>
      </c>
      <c r="H7050" s="258">
        <v>643</v>
      </c>
      <c r="I7050" s="258">
        <v>152</v>
      </c>
      <c r="J7050" s="258">
        <v>67</v>
      </c>
      <c r="K7050" s="259">
        <v>24</v>
      </c>
      <c r="L7050" s="257">
        <v>301</v>
      </c>
      <c r="M7050" s="258">
        <v>321</v>
      </c>
      <c r="N7050" s="258">
        <v>1947</v>
      </c>
      <c r="O7050" s="258">
        <v>745</v>
      </c>
      <c r="P7050" s="258">
        <v>192</v>
      </c>
      <c r="Q7050" s="258">
        <v>99</v>
      </c>
      <c r="R7050" s="259">
        <v>43</v>
      </c>
      <c r="S7050" s="267">
        <v>6613</v>
      </c>
      <c r="T7050" s="90"/>
      <c r="U7050" s="260">
        <v>1</v>
      </c>
      <c r="V7050" s="273">
        <v>97.090678405315501</v>
      </c>
      <c r="W7050" s="273">
        <v>105.79854699561</v>
      </c>
      <c r="X7050" s="274">
        <v>1.503243383</v>
      </c>
      <c r="Z7050" s="257">
        <v>15764.429999999998</v>
      </c>
      <c r="AA7050" s="258">
        <v>6103.9127692566726</v>
      </c>
      <c r="AB7050" s="276">
        <v>0.92301720387973274</v>
      </c>
      <c r="AC7050" s="92"/>
      <c r="AD7050" s="257">
        <v>651538.51533518883</v>
      </c>
      <c r="AE7050" s="258">
        <v>6606.5945995069596</v>
      </c>
      <c r="AF7050" s="276">
        <v>0.99903139263676999</v>
      </c>
      <c r="AG7050" s="93"/>
      <c r="AH7050" s="257">
        <v>9940.9484917789996</v>
      </c>
      <c r="AI7050" s="258">
        <v>8432.2730295477522</v>
      </c>
      <c r="AJ7050" s="258">
        <v>7486.2510541829215</v>
      </c>
      <c r="AK7050" s="276">
        <v>1.1320506659886469</v>
      </c>
      <c r="AL7050" s="93"/>
      <c r="AM7050" s="257">
        <v>6613.43</v>
      </c>
      <c r="AN7050" s="258">
        <v>6598.7840783203528</v>
      </c>
      <c r="AO7050" s="276">
        <v>0.99785030671712582</v>
      </c>
      <c r="AQ7050" s="280">
        <v>6888.4056377703564</v>
      </c>
      <c r="AR7050" s="281">
        <v>6943.4736247096153</v>
      </c>
    </row>
    <row r="7051" spans="1:44" x14ac:dyDescent="0.2">
      <c r="A7051" s="260" t="s">
        <v>8410</v>
      </c>
      <c r="B7051" s="261" t="s">
        <v>4286</v>
      </c>
      <c r="C7051" s="261" t="s">
        <v>4298</v>
      </c>
      <c r="D7051" s="262" t="s">
        <v>12439</v>
      </c>
      <c r="E7051" s="257">
        <v>88</v>
      </c>
      <c r="F7051" s="258">
        <v>180</v>
      </c>
      <c r="G7051" s="258">
        <v>1568</v>
      </c>
      <c r="H7051" s="258">
        <v>1065</v>
      </c>
      <c r="I7051" s="258">
        <v>265</v>
      </c>
      <c r="J7051" s="258">
        <v>86</v>
      </c>
      <c r="K7051" s="259">
        <v>16</v>
      </c>
      <c r="L7051" s="257">
        <v>103</v>
      </c>
      <c r="M7051" s="258">
        <v>149</v>
      </c>
      <c r="N7051" s="258">
        <v>1435</v>
      </c>
      <c r="O7051" s="258">
        <v>737</v>
      </c>
      <c r="P7051" s="258">
        <v>232</v>
      </c>
      <c r="Q7051" s="258">
        <v>99</v>
      </c>
      <c r="R7051" s="259">
        <v>40</v>
      </c>
      <c r="S7051" s="267">
        <v>6063</v>
      </c>
      <c r="T7051" s="90"/>
      <c r="U7051" s="260">
        <v>76</v>
      </c>
      <c r="V7051" s="273">
        <v>90.998266926804206</v>
      </c>
      <c r="W7051" s="273">
        <v>98.827830967315904</v>
      </c>
      <c r="X7051" s="274">
        <v>1.4671769589999999</v>
      </c>
      <c r="Z7051" s="257">
        <v>14332.69</v>
      </c>
      <c r="AA7051" s="258">
        <v>5549.5498098438975</v>
      </c>
      <c r="AB7051" s="276">
        <v>0.91531416952727984</v>
      </c>
      <c r="AC7051" s="92"/>
      <c r="AD7051" s="257">
        <v>577697.64391060849</v>
      </c>
      <c r="AE7051" s="258">
        <v>5857.8488371393287</v>
      </c>
      <c r="AF7051" s="276">
        <v>0.96616342357567686</v>
      </c>
      <c r="AG7051" s="93"/>
      <c r="AH7051" s="257">
        <v>8895.4939024169998</v>
      </c>
      <c r="AI7051" s="258">
        <v>7545.480532354507</v>
      </c>
      <c r="AJ7051" s="258">
        <v>6774.5906555301635</v>
      </c>
      <c r="AK7051" s="276">
        <v>1.1173660985535483</v>
      </c>
      <c r="AL7051" s="93"/>
      <c r="AM7051" s="257">
        <v>6095.68</v>
      </c>
      <c r="AN7051" s="258">
        <v>6082.1806733473868</v>
      </c>
      <c r="AO7051" s="276">
        <v>1.0031635614955281</v>
      </c>
      <c r="AQ7051" s="280">
        <v>6010.0154037114789</v>
      </c>
      <c r="AR7051" s="281">
        <v>6058.0612748694748</v>
      </c>
    </row>
    <row r="7052" spans="1:44" x14ac:dyDescent="0.2">
      <c r="A7052" s="260" t="s">
        <v>8410</v>
      </c>
      <c r="B7052" s="261" t="s">
        <v>4286</v>
      </c>
      <c r="C7052" s="261" t="s">
        <v>4299</v>
      </c>
      <c r="D7052" s="262" t="s">
        <v>12440</v>
      </c>
      <c r="E7052" s="257">
        <v>62</v>
      </c>
      <c r="F7052" s="258">
        <v>100</v>
      </c>
      <c r="G7052" s="258">
        <v>685</v>
      </c>
      <c r="H7052" s="258">
        <v>491</v>
      </c>
      <c r="I7052" s="258">
        <v>147</v>
      </c>
      <c r="J7052" s="258">
        <v>59</v>
      </c>
      <c r="K7052" s="259">
        <v>15</v>
      </c>
      <c r="L7052" s="257">
        <v>64</v>
      </c>
      <c r="M7052" s="258">
        <v>84</v>
      </c>
      <c r="N7052" s="258">
        <v>725</v>
      </c>
      <c r="O7052" s="258">
        <v>258</v>
      </c>
      <c r="P7052" s="258">
        <v>97</v>
      </c>
      <c r="Q7052" s="258">
        <v>54</v>
      </c>
      <c r="R7052" s="259">
        <v>16</v>
      </c>
      <c r="S7052" s="267">
        <v>2857</v>
      </c>
      <c r="T7052" s="90"/>
      <c r="U7052" s="260">
        <v>0</v>
      </c>
      <c r="V7052" s="273">
        <v>68.290386773633102</v>
      </c>
      <c r="W7052" s="273">
        <v>74.681134056702803</v>
      </c>
      <c r="X7052" s="274">
        <v>1.4671769589999999</v>
      </c>
      <c r="Z7052" s="257">
        <v>6865.27</v>
      </c>
      <c r="AA7052" s="258">
        <v>2658.2000882616603</v>
      </c>
      <c r="AB7052" s="276">
        <v>0.93041655171916704</v>
      </c>
      <c r="AC7052" s="92"/>
      <c r="AD7052" s="257">
        <v>238946.16582345421</v>
      </c>
      <c r="AE7052" s="258">
        <v>2422.9119408082788</v>
      </c>
      <c r="AF7052" s="276">
        <v>0.84806158236201568</v>
      </c>
      <c r="AG7052" s="93"/>
      <c r="AH7052" s="257">
        <v>4191.7245718629993</v>
      </c>
      <c r="AI7052" s="258">
        <v>3555.5727990989317</v>
      </c>
      <c r="AJ7052" s="258">
        <v>3192.3149435674873</v>
      </c>
      <c r="AK7052" s="276">
        <v>1.1173660985535483</v>
      </c>
      <c r="AL7052" s="93"/>
      <c r="AM7052" s="257">
        <v>2857</v>
      </c>
      <c r="AN7052" s="258">
        <v>2850.6729657320402</v>
      </c>
      <c r="AO7052" s="276">
        <v>0.99778542727757791</v>
      </c>
      <c r="AQ7052" s="280">
        <v>2513.3195256903123</v>
      </c>
      <c r="AR7052" s="281">
        <v>2533.4117580722163</v>
      </c>
    </row>
    <row r="7053" spans="1:44" x14ac:dyDescent="0.2">
      <c r="A7053" s="260" t="s">
        <v>8410</v>
      </c>
      <c r="B7053" s="261" t="s">
        <v>4286</v>
      </c>
      <c r="C7053" s="261" t="s">
        <v>4300</v>
      </c>
      <c r="D7053" s="262" t="s">
        <v>12441</v>
      </c>
      <c r="E7053" s="257">
        <v>21</v>
      </c>
      <c r="F7053" s="258">
        <v>51</v>
      </c>
      <c r="G7053" s="258">
        <v>381</v>
      </c>
      <c r="H7053" s="258">
        <v>197</v>
      </c>
      <c r="I7053" s="258">
        <v>52</v>
      </c>
      <c r="J7053" s="258">
        <v>28</v>
      </c>
      <c r="K7053" s="259">
        <v>4</v>
      </c>
      <c r="L7053" s="257">
        <v>25</v>
      </c>
      <c r="M7053" s="258">
        <v>46</v>
      </c>
      <c r="N7053" s="258">
        <v>391</v>
      </c>
      <c r="O7053" s="258">
        <v>194</v>
      </c>
      <c r="P7053" s="258">
        <v>54</v>
      </c>
      <c r="Q7053" s="258">
        <v>28</v>
      </c>
      <c r="R7053" s="259">
        <v>16</v>
      </c>
      <c r="S7053" s="267">
        <v>1488</v>
      </c>
      <c r="T7053" s="90"/>
      <c r="U7053" s="260">
        <v>1</v>
      </c>
      <c r="V7053" s="273">
        <v>106.565282213416</v>
      </c>
      <c r="W7053" s="273">
        <v>116.289757412398</v>
      </c>
      <c r="X7053" s="274">
        <v>1.4671769589999999</v>
      </c>
      <c r="Z7053" s="257">
        <v>3554.95</v>
      </c>
      <c r="AA7053" s="258">
        <v>1376.4598338835599</v>
      </c>
      <c r="AB7053" s="276">
        <v>0.92504021094325262</v>
      </c>
      <c r="AC7053" s="92"/>
      <c r="AD7053" s="257">
        <v>153981.34458550948</v>
      </c>
      <c r="AE7053" s="258">
        <v>1561.3694288511763</v>
      </c>
      <c r="AF7053" s="276">
        <v>1.0493074118623495</v>
      </c>
      <c r="AG7053" s="93"/>
      <c r="AH7053" s="257">
        <v>2183.159314992</v>
      </c>
      <c r="AI7053" s="258">
        <v>1851.8349055159999</v>
      </c>
      <c r="AJ7053" s="258">
        <v>1662.6407546476798</v>
      </c>
      <c r="AK7053" s="276">
        <v>1.1173660985535483</v>
      </c>
      <c r="AL7053" s="93"/>
      <c r="AM7053" s="257">
        <v>1488.43</v>
      </c>
      <c r="AN7053" s="258">
        <v>1485.1337635227653</v>
      </c>
      <c r="AO7053" s="276">
        <v>0.99807376580830998</v>
      </c>
      <c r="AQ7053" s="280">
        <v>1610.7361818673739</v>
      </c>
      <c r="AR7053" s="281">
        <v>1623.6128914704361</v>
      </c>
    </row>
    <row r="7054" spans="1:44" x14ac:dyDescent="0.2">
      <c r="A7054" s="260" t="s">
        <v>8410</v>
      </c>
      <c r="B7054" s="261" t="s">
        <v>4328</v>
      </c>
      <c r="C7054" s="261" t="s">
        <v>4347</v>
      </c>
      <c r="D7054" s="262" t="s">
        <v>12476</v>
      </c>
      <c r="E7054" s="257">
        <v>80</v>
      </c>
      <c r="F7054" s="258">
        <v>200</v>
      </c>
      <c r="G7054" s="258">
        <v>789</v>
      </c>
      <c r="H7054" s="258">
        <v>451</v>
      </c>
      <c r="I7054" s="258">
        <v>104</v>
      </c>
      <c r="J7054" s="258">
        <v>64</v>
      </c>
      <c r="K7054" s="259">
        <v>22</v>
      </c>
      <c r="L7054" s="257">
        <v>85</v>
      </c>
      <c r="M7054" s="258">
        <v>178</v>
      </c>
      <c r="N7054" s="258">
        <v>628</v>
      </c>
      <c r="O7054" s="258">
        <v>286</v>
      </c>
      <c r="P7054" s="258">
        <v>81</v>
      </c>
      <c r="Q7054" s="258">
        <v>68</v>
      </c>
      <c r="R7054" s="259">
        <v>26</v>
      </c>
      <c r="S7054" s="267">
        <v>3062</v>
      </c>
      <c r="T7054" s="90"/>
      <c r="U7054" s="260">
        <v>0</v>
      </c>
      <c r="V7054" s="273">
        <v>105.179563769607</v>
      </c>
      <c r="W7054" s="273">
        <v>144.54494932984599</v>
      </c>
      <c r="X7054" s="274">
        <v>1.503243383</v>
      </c>
      <c r="Z7054" s="257">
        <v>7086.0700000000006</v>
      </c>
      <c r="AA7054" s="258">
        <v>2743.6928044240508</v>
      </c>
      <c r="AB7054" s="276">
        <v>0.89604598446245942</v>
      </c>
      <c r="AC7054" s="92"/>
      <c r="AD7054" s="257">
        <v>336237.92997277121</v>
      </c>
      <c r="AE7054" s="258">
        <v>3409.449541390044</v>
      </c>
      <c r="AF7054" s="276">
        <v>1.1134714374232673</v>
      </c>
      <c r="AG7054" s="93"/>
      <c r="AH7054" s="257">
        <v>4602.9312387460004</v>
      </c>
      <c r="AI7054" s="258">
        <v>3904.3732067859091</v>
      </c>
      <c r="AJ7054" s="258">
        <v>3466.3391392572366</v>
      </c>
      <c r="AK7054" s="276">
        <v>1.1320506659886469</v>
      </c>
      <c r="AL7054" s="93"/>
      <c r="AM7054" s="257">
        <v>3062</v>
      </c>
      <c r="AN7054" s="258">
        <v>3055.2189783239437</v>
      </c>
      <c r="AO7054" s="276">
        <v>0.99778542727757791</v>
      </c>
      <c r="AQ7054" s="280">
        <v>3450.7824977867895</v>
      </c>
      <c r="AR7054" s="281">
        <v>3478.3690911889539</v>
      </c>
    </row>
    <row r="7055" spans="1:44" x14ac:dyDescent="0.2">
      <c r="A7055" s="260" t="s">
        <v>8410</v>
      </c>
      <c r="B7055" s="261" t="s">
        <v>4286</v>
      </c>
      <c r="C7055" s="261" t="s">
        <v>4301</v>
      </c>
      <c r="D7055" s="262" t="s">
        <v>9423</v>
      </c>
      <c r="E7055" s="257">
        <v>58</v>
      </c>
      <c r="F7055" s="258">
        <v>101</v>
      </c>
      <c r="G7055" s="258">
        <v>650</v>
      </c>
      <c r="H7055" s="258">
        <v>325</v>
      </c>
      <c r="I7055" s="258">
        <v>73</v>
      </c>
      <c r="J7055" s="258">
        <v>36</v>
      </c>
      <c r="K7055" s="259">
        <v>4</v>
      </c>
      <c r="L7055" s="257">
        <v>57</v>
      </c>
      <c r="M7055" s="258">
        <v>88</v>
      </c>
      <c r="N7055" s="258">
        <v>497</v>
      </c>
      <c r="O7055" s="258">
        <v>272</v>
      </c>
      <c r="P7055" s="258">
        <v>74</v>
      </c>
      <c r="Q7055" s="258">
        <v>54</v>
      </c>
      <c r="R7055" s="259">
        <v>18</v>
      </c>
      <c r="S7055" s="267">
        <v>2307</v>
      </c>
      <c r="T7055" s="90"/>
      <c r="U7055" s="260">
        <v>0</v>
      </c>
      <c r="V7055" s="273">
        <v>89.9803414024815</v>
      </c>
      <c r="W7055" s="273">
        <v>98.616485900216901</v>
      </c>
      <c r="X7055" s="274">
        <v>1.4671769589999999</v>
      </c>
      <c r="Z7055" s="257">
        <v>5372.27</v>
      </c>
      <c r="AA7055" s="258">
        <v>2080.1175464570902</v>
      </c>
      <c r="AB7055" s="276">
        <v>0.90165476656137411</v>
      </c>
      <c r="AC7055" s="92"/>
      <c r="AD7055" s="257">
        <v>219087.95856319778</v>
      </c>
      <c r="AE7055" s="258">
        <v>2221.5499004168437</v>
      </c>
      <c r="AF7055" s="276">
        <v>0.96296051166746588</v>
      </c>
      <c r="AG7055" s="93"/>
      <c r="AH7055" s="257">
        <v>3384.7772444129996</v>
      </c>
      <c r="AI7055" s="258">
        <v>2871.0908111729914</v>
      </c>
      <c r="AJ7055" s="258">
        <v>2577.7635893630359</v>
      </c>
      <c r="AK7055" s="276">
        <v>1.1173660985535483</v>
      </c>
      <c r="AL7055" s="93"/>
      <c r="AM7055" s="257">
        <v>2307</v>
      </c>
      <c r="AN7055" s="258">
        <v>2301.8909807293721</v>
      </c>
      <c r="AO7055" s="276">
        <v>0.99778542727757791</v>
      </c>
      <c r="AQ7055" s="280">
        <v>2233.2071156740731</v>
      </c>
      <c r="AR7055" s="281">
        <v>2251.0600451827954</v>
      </c>
    </row>
    <row r="7056" spans="1:44" x14ac:dyDescent="0.2">
      <c r="A7056" s="260" t="s">
        <v>8410</v>
      </c>
      <c r="B7056" s="261" t="s">
        <v>4286</v>
      </c>
      <c r="C7056" s="261" t="s">
        <v>4348</v>
      </c>
      <c r="D7056" s="262" t="s">
        <v>12477</v>
      </c>
      <c r="E7056" s="257">
        <v>113</v>
      </c>
      <c r="F7056" s="258">
        <v>243</v>
      </c>
      <c r="G7056" s="258">
        <v>824</v>
      </c>
      <c r="H7056" s="258">
        <v>465</v>
      </c>
      <c r="I7056" s="258">
        <v>77</v>
      </c>
      <c r="J7056" s="258">
        <v>33</v>
      </c>
      <c r="K7056" s="259">
        <v>6</v>
      </c>
      <c r="L7056" s="257">
        <v>95</v>
      </c>
      <c r="M7056" s="258">
        <v>226</v>
      </c>
      <c r="N7056" s="258">
        <v>652</v>
      </c>
      <c r="O7056" s="258">
        <v>363</v>
      </c>
      <c r="P7056" s="258">
        <v>94</v>
      </c>
      <c r="Q7056" s="258">
        <v>33</v>
      </c>
      <c r="R7056" s="259">
        <v>8</v>
      </c>
      <c r="S7056" s="267">
        <v>3232</v>
      </c>
      <c r="T7056" s="90"/>
      <c r="U7056" s="260">
        <v>0</v>
      </c>
      <c r="V7056" s="273">
        <v>119.241880572281</v>
      </c>
      <c r="W7056" s="273">
        <v>148.40049520272299</v>
      </c>
      <c r="X7056" s="274">
        <v>1.503243383</v>
      </c>
      <c r="Z7056" s="257">
        <v>7043.06</v>
      </c>
      <c r="AA7056" s="258">
        <v>2727.0395357549187</v>
      </c>
      <c r="AB7056" s="276">
        <v>0.84376223259743777</v>
      </c>
      <c r="AC7056" s="92"/>
      <c r="AD7056" s="257">
        <v>369725.02252545394</v>
      </c>
      <c r="AE7056" s="258">
        <v>3749.0083542684001</v>
      </c>
      <c r="AF7056" s="276">
        <v>1.1599654561474011</v>
      </c>
      <c r="AG7056" s="93"/>
      <c r="AH7056" s="257">
        <v>4858.4826138560002</v>
      </c>
      <c r="AI7056" s="258">
        <v>4121.1411509902218</v>
      </c>
      <c r="AJ7056" s="258">
        <v>3658.7877524753067</v>
      </c>
      <c r="AK7056" s="276">
        <v>1.1320506659886469</v>
      </c>
      <c r="AL7056" s="93"/>
      <c r="AM7056" s="257">
        <v>3232</v>
      </c>
      <c r="AN7056" s="258">
        <v>3224.8425009611319</v>
      </c>
      <c r="AO7056" s="276">
        <v>0.99778542727757791</v>
      </c>
      <c r="AQ7056" s="280">
        <v>3573.0534392840686</v>
      </c>
      <c r="AR7056" s="281">
        <v>3601.6175033758946</v>
      </c>
    </row>
    <row r="7057" spans="1:44" x14ac:dyDescent="0.2">
      <c r="A7057" s="260" t="s">
        <v>8410</v>
      </c>
      <c r="B7057" s="261" t="s">
        <v>4286</v>
      </c>
      <c r="C7057" s="261" t="s">
        <v>4302</v>
      </c>
      <c r="D7057" s="262" t="s">
        <v>12442</v>
      </c>
      <c r="E7057" s="257">
        <v>394</v>
      </c>
      <c r="F7057" s="258">
        <v>235</v>
      </c>
      <c r="G7057" s="258">
        <v>2796</v>
      </c>
      <c r="H7057" s="258">
        <v>775</v>
      </c>
      <c r="I7057" s="258">
        <v>202</v>
      </c>
      <c r="J7057" s="258">
        <v>91</v>
      </c>
      <c r="K7057" s="259">
        <v>24</v>
      </c>
      <c r="L7057" s="257">
        <v>361</v>
      </c>
      <c r="M7057" s="258">
        <v>271</v>
      </c>
      <c r="N7057" s="258">
        <v>3489</v>
      </c>
      <c r="O7057" s="258">
        <v>667</v>
      </c>
      <c r="P7057" s="258">
        <v>195</v>
      </c>
      <c r="Q7057" s="258">
        <v>73</v>
      </c>
      <c r="R7057" s="259">
        <v>33</v>
      </c>
      <c r="S7057" s="267">
        <v>9606</v>
      </c>
      <c r="T7057" s="90"/>
      <c r="U7057" s="260">
        <v>5</v>
      </c>
      <c r="V7057" s="273">
        <v>80.7108327445995</v>
      </c>
      <c r="W7057" s="273">
        <v>87.676492032079906</v>
      </c>
      <c r="X7057" s="274">
        <v>1.4671769589999999</v>
      </c>
      <c r="Z7057" s="257">
        <v>20976.969999999998</v>
      </c>
      <c r="AA7057" s="258">
        <v>8122.1836148413959</v>
      </c>
      <c r="AB7057" s="276">
        <v>0.84553233550295603</v>
      </c>
      <c r="AC7057" s="92"/>
      <c r="AD7057" s="257">
        <v>864114.64847911557</v>
      </c>
      <c r="AE7057" s="258">
        <v>8762.1146495998273</v>
      </c>
      <c r="AF7057" s="276">
        <v>0.91215018213614696</v>
      </c>
      <c r="AG7057" s="93"/>
      <c r="AH7057" s="257">
        <v>14093.701868153999</v>
      </c>
      <c r="AI7057" s="258">
        <v>11954.789047302886</v>
      </c>
      <c r="AJ7057" s="258">
        <v>10733.418742705384</v>
      </c>
      <c r="AK7057" s="276">
        <v>1.1173660985535483</v>
      </c>
      <c r="AL7057" s="93"/>
      <c r="AM7057" s="257">
        <v>9608.15</v>
      </c>
      <c r="AN7057" s="258">
        <v>9586.8720530970586</v>
      </c>
      <c r="AO7057" s="276">
        <v>0.99800875006215473</v>
      </c>
      <c r="AQ7057" s="280">
        <v>8261.6918410122562</v>
      </c>
      <c r="AR7057" s="281">
        <v>8327.738290992269</v>
      </c>
    </row>
    <row r="7058" spans="1:44" x14ac:dyDescent="0.2">
      <c r="A7058" s="260" t="s">
        <v>8410</v>
      </c>
      <c r="B7058" s="261" t="s">
        <v>4286</v>
      </c>
      <c r="C7058" s="261" t="s">
        <v>4303</v>
      </c>
      <c r="D7058" s="262" t="s">
        <v>12443</v>
      </c>
      <c r="E7058" s="257">
        <v>202</v>
      </c>
      <c r="F7058" s="258">
        <v>279</v>
      </c>
      <c r="G7058" s="258">
        <v>1782</v>
      </c>
      <c r="H7058" s="258">
        <v>521</v>
      </c>
      <c r="I7058" s="258">
        <v>114</v>
      </c>
      <c r="J7058" s="258">
        <v>59</v>
      </c>
      <c r="K7058" s="259">
        <v>10</v>
      </c>
      <c r="L7058" s="257">
        <v>178</v>
      </c>
      <c r="M7058" s="258">
        <v>230</v>
      </c>
      <c r="N7058" s="258">
        <v>2590</v>
      </c>
      <c r="O7058" s="258">
        <v>598</v>
      </c>
      <c r="P7058" s="258">
        <v>172</v>
      </c>
      <c r="Q7058" s="258">
        <v>81</v>
      </c>
      <c r="R7058" s="259">
        <v>30</v>
      </c>
      <c r="S7058" s="267">
        <v>6846</v>
      </c>
      <c r="T7058" s="90"/>
      <c r="U7058" s="260">
        <v>9</v>
      </c>
      <c r="V7058" s="273">
        <v>90.771359753931904</v>
      </c>
      <c r="W7058" s="273">
        <v>99.778492109877206</v>
      </c>
      <c r="X7058" s="274">
        <v>1.4671769589999999</v>
      </c>
      <c r="Z7058" s="257">
        <v>15046.14</v>
      </c>
      <c r="AA7058" s="258">
        <v>5825.7942769908959</v>
      </c>
      <c r="AB7058" s="276">
        <v>0.8509778377141245</v>
      </c>
      <c r="AC7058" s="92"/>
      <c r="AD7058" s="257">
        <v>653439.03709739912</v>
      </c>
      <c r="AE7058" s="258">
        <v>6625.8658728314604</v>
      </c>
      <c r="AF7058" s="276">
        <v>0.96784485434289513</v>
      </c>
      <c r="AG7058" s="93"/>
      <c r="AH7058" s="257">
        <v>10044.293461313999</v>
      </c>
      <c r="AI7058" s="258">
        <v>8519.9339806199823</v>
      </c>
      <c r="AJ7058" s="258">
        <v>7649.4883106975913</v>
      </c>
      <c r="AK7058" s="276">
        <v>1.1173660985535483</v>
      </c>
      <c r="AL7058" s="93"/>
      <c r="AM7058" s="257">
        <v>6849.87</v>
      </c>
      <c r="AN7058" s="258">
        <v>6834.7004647458625</v>
      </c>
      <c r="AO7058" s="276">
        <v>0.99834946899588994</v>
      </c>
      <c r="AQ7058" s="280">
        <v>6289.8309295279714</v>
      </c>
      <c r="AR7058" s="281">
        <v>6340.1137301775434</v>
      </c>
    </row>
    <row r="7059" spans="1:44" x14ac:dyDescent="0.2">
      <c r="A7059" s="260" t="s">
        <v>8410</v>
      </c>
      <c r="B7059" s="261" t="s">
        <v>4286</v>
      </c>
      <c r="C7059" s="261" t="s">
        <v>4304</v>
      </c>
      <c r="D7059" s="262" t="s">
        <v>12444</v>
      </c>
      <c r="E7059" s="257">
        <v>127</v>
      </c>
      <c r="F7059" s="258">
        <v>174</v>
      </c>
      <c r="G7059" s="258">
        <v>663</v>
      </c>
      <c r="H7059" s="258">
        <v>366</v>
      </c>
      <c r="I7059" s="258">
        <v>95</v>
      </c>
      <c r="J7059" s="258">
        <v>45</v>
      </c>
      <c r="K7059" s="259">
        <v>20</v>
      </c>
      <c r="L7059" s="257">
        <v>93</v>
      </c>
      <c r="M7059" s="258">
        <v>138</v>
      </c>
      <c r="N7059" s="258">
        <v>893</v>
      </c>
      <c r="O7059" s="258">
        <v>407</v>
      </c>
      <c r="P7059" s="258">
        <v>105</v>
      </c>
      <c r="Q7059" s="258">
        <v>60</v>
      </c>
      <c r="R7059" s="259">
        <v>36</v>
      </c>
      <c r="S7059" s="267">
        <v>3222</v>
      </c>
      <c r="T7059" s="90"/>
      <c r="U7059" s="260">
        <v>39</v>
      </c>
      <c r="V7059" s="273">
        <v>114.029967295253</v>
      </c>
      <c r="W7059" s="273">
        <v>128.23719341819299</v>
      </c>
      <c r="X7059" s="274">
        <v>1.4671769589999999</v>
      </c>
      <c r="Z7059" s="257">
        <v>7881.5</v>
      </c>
      <c r="AA7059" s="258">
        <v>3051.6795400085175</v>
      </c>
      <c r="AB7059" s="276">
        <v>0.94713828057371741</v>
      </c>
      <c r="AC7059" s="92"/>
      <c r="AD7059" s="257">
        <v>348814.24799831206</v>
      </c>
      <c r="AE7059" s="258">
        <v>3536.9732913965586</v>
      </c>
      <c r="AF7059" s="276">
        <v>1.0977570736798754</v>
      </c>
      <c r="AG7059" s="93"/>
      <c r="AH7059" s="257">
        <v>4727.2441618979992</v>
      </c>
      <c r="AI7059" s="258">
        <v>4009.8199365406927</v>
      </c>
      <c r="AJ7059" s="258">
        <v>3600.1535695395323</v>
      </c>
      <c r="AK7059" s="276">
        <v>1.1173660985535483</v>
      </c>
      <c r="AL7059" s="93"/>
      <c r="AM7059" s="257">
        <v>3238.77</v>
      </c>
      <c r="AN7059" s="258">
        <v>3231.5975083038006</v>
      </c>
      <c r="AO7059" s="276">
        <v>1.0029787424903167</v>
      </c>
      <c r="AQ7059" s="280">
        <v>3754.3295286275475</v>
      </c>
      <c r="AR7059" s="281">
        <v>3784.3427683117097</v>
      </c>
    </row>
    <row r="7060" spans="1:44" x14ac:dyDescent="0.2">
      <c r="A7060" s="260" t="s">
        <v>8410</v>
      </c>
      <c r="B7060" s="261" t="s">
        <v>4328</v>
      </c>
      <c r="C7060" s="261" t="s">
        <v>4349</v>
      </c>
      <c r="D7060" s="262" t="s">
        <v>12478</v>
      </c>
      <c r="E7060" s="257">
        <v>130</v>
      </c>
      <c r="F7060" s="258">
        <v>175</v>
      </c>
      <c r="G7060" s="258">
        <v>2206</v>
      </c>
      <c r="H7060" s="258">
        <v>892</v>
      </c>
      <c r="I7060" s="258">
        <v>166</v>
      </c>
      <c r="J7060" s="258">
        <v>83</v>
      </c>
      <c r="K7060" s="259">
        <v>24</v>
      </c>
      <c r="L7060" s="257">
        <v>114</v>
      </c>
      <c r="M7060" s="258">
        <v>175</v>
      </c>
      <c r="N7060" s="258">
        <v>1789</v>
      </c>
      <c r="O7060" s="258">
        <v>564</v>
      </c>
      <c r="P7060" s="258">
        <v>167</v>
      </c>
      <c r="Q7060" s="258">
        <v>96</v>
      </c>
      <c r="R7060" s="259">
        <v>40</v>
      </c>
      <c r="S7060" s="267">
        <v>6621</v>
      </c>
      <c r="T7060" s="90"/>
      <c r="U7060" s="260">
        <v>0</v>
      </c>
      <c r="V7060" s="273">
        <v>96.073047176885893</v>
      </c>
      <c r="W7060" s="273">
        <v>129.82078039927401</v>
      </c>
      <c r="X7060" s="274">
        <v>1.4881940840000001</v>
      </c>
      <c r="Z7060" s="257">
        <v>14314.039999999999</v>
      </c>
      <c r="AA7060" s="258">
        <v>5542.3286180122459</v>
      </c>
      <c r="AB7060" s="276">
        <v>0.83708331339861741</v>
      </c>
      <c r="AC7060" s="92"/>
      <c r="AD7060" s="257">
        <v>688224.1104969898</v>
      </c>
      <c r="AE7060" s="258">
        <v>6978.586199651987</v>
      </c>
      <c r="AF7060" s="276">
        <v>1.0540078839528753</v>
      </c>
      <c r="AG7060" s="93"/>
      <c r="AH7060" s="257">
        <v>9853.3330301639999</v>
      </c>
      <c r="AI7060" s="258">
        <v>8357.9544175402025</v>
      </c>
      <c r="AJ7060" s="258">
        <v>7454.738120419297</v>
      </c>
      <c r="AK7060" s="276">
        <v>1.1259232926173233</v>
      </c>
      <c r="AL7060" s="93"/>
      <c r="AM7060" s="257">
        <v>6621</v>
      </c>
      <c r="AN7060" s="258">
        <v>6606.3373140048434</v>
      </c>
      <c r="AO7060" s="276">
        <v>0.99778542727757791</v>
      </c>
      <c r="AQ7060" s="280">
        <v>6562.6930578615229</v>
      </c>
      <c r="AR7060" s="281">
        <v>6615.1572004513691</v>
      </c>
    </row>
    <row r="7061" spans="1:44" x14ac:dyDescent="0.2">
      <c r="A7061" s="260" t="s">
        <v>8410</v>
      </c>
      <c r="B7061" s="261" t="s">
        <v>4286</v>
      </c>
      <c r="C7061" s="261" t="s">
        <v>4305</v>
      </c>
      <c r="D7061" s="262" t="s">
        <v>12445</v>
      </c>
      <c r="E7061" s="257">
        <v>90</v>
      </c>
      <c r="F7061" s="258">
        <v>172</v>
      </c>
      <c r="G7061" s="258">
        <v>843</v>
      </c>
      <c r="H7061" s="258">
        <v>536</v>
      </c>
      <c r="I7061" s="258">
        <v>103</v>
      </c>
      <c r="J7061" s="258">
        <v>70</v>
      </c>
      <c r="K7061" s="259">
        <v>17</v>
      </c>
      <c r="L7061" s="257">
        <v>88</v>
      </c>
      <c r="M7061" s="258">
        <v>158</v>
      </c>
      <c r="N7061" s="258">
        <v>917</v>
      </c>
      <c r="O7061" s="258">
        <v>596</v>
      </c>
      <c r="P7061" s="258">
        <v>171</v>
      </c>
      <c r="Q7061" s="258">
        <v>83</v>
      </c>
      <c r="R7061" s="259">
        <v>47</v>
      </c>
      <c r="S7061" s="267">
        <v>3891</v>
      </c>
      <c r="T7061" s="90"/>
      <c r="U7061" s="260">
        <v>0</v>
      </c>
      <c r="V7061" s="273">
        <v>113.480840196058</v>
      </c>
      <c r="W7061" s="273">
        <v>128.20170015455901</v>
      </c>
      <c r="X7061" s="274">
        <v>1.4671769589999999</v>
      </c>
      <c r="Z7061" s="257">
        <v>9680.07</v>
      </c>
      <c r="AA7061" s="258">
        <v>3748.0773412231488</v>
      </c>
      <c r="AB7061" s="276">
        <v>0.96326839918353857</v>
      </c>
      <c r="AC7061" s="92"/>
      <c r="AD7061" s="257">
        <v>420649.61298508418</v>
      </c>
      <c r="AE7061" s="258">
        <v>4265.3832367872237</v>
      </c>
      <c r="AF7061" s="276">
        <v>1.0962177426849713</v>
      </c>
      <c r="AG7061" s="93"/>
      <c r="AH7061" s="257">
        <v>5708.7855474689995</v>
      </c>
      <c r="AI7061" s="258">
        <v>4842.3989363997007</v>
      </c>
      <c r="AJ7061" s="258">
        <v>4347.6714894718571</v>
      </c>
      <c r="AK7061" s="276">
        <v>1.1173660985535485</v>
      </c>
      <c r="AL7061" s="93"/>
      <c r="AM7061" s="257">
        <v>3891</v>
      </c>
      <c r="AN7061" s="258">
        <v>3882.3830975370552</v>
      </c>
      <c r="AO7061" s="276">
        <v>0.9977854272775778</v>
      </c>
      <c r="AQ7061" s="280">
        <v>4580.7650612156831</v>
      </c>
      <c r="AR7061" s="281">
        <v>4617.3850751677783</v>
      </c>
    </row>
    <row r="7062" spans="1:44" x14ac:dyDescent="0.2">
      <c r="A7062" s="260" t="s">
        <v>8410</v>
      </c>
      <c r="B7062" s="261" t="s">
        <v>4328</v>
      </c>
      <c r="C7062" s="261" t="s">
        <v>4350</v>
      </c>
      <c r="D7062" s="262" t="s">
        <v>12479</v>
      </c>
      <c r="E7062" s="257">
        <v>25</v>
      </c>
      <c r="F7062" s="258">
        <v>47</v>
      </c>
      <c r="G7062" s="258">
        <v>867</v>
      </c>
      <c r="H7062" s="258">
        <v>371</v>
      </c>
      <c r="I7062" s="258">
        <v>61</v>
      </c>
      <c r="J7062" s="258">
        <v>22</v>
      </c>
      <c r="K7062" s="259">
        <v>8</v>
      </c>
      <c r="L7062" s="257">
        <v>35</v>
      </c>
      <c r="M7062" s="258">
        <v>58</v>
      </c>
      <c r="N7062" s="258">
        <v>558</v>
      </c>
      <c r="O7062" s="258">
        <v>181</v>
      </c>
      <c r="P7062" s="258">
        <v>52</v>
      </c>
      <c r="Q7062" s="258">
        <v>28</v>
      </c>
      <c r="R7062" s="259">
        <v>13</v>
      </c>
      <c r="S7062" s="267">
        <v>2326</v>
      </c>
      <c r="T7062" s="90"/>
      <c r="U7062" s="260">
        <v>0</v>
      </c>
      <c r="V7062" s="273">
        <v>92.958672841276396</v>
      </c>
      <c r="W7062" s="273">
        <v>133.35834411384201</v>
      </c>
      <c r="X7062" s="274">
        <v>1.503243383</v>
      </c>
      <c r="Z7062" s="257">
        <v>4805.5500000000011</v>
      </c>
      <c r="AA7062" s="258">
        <v>1860.6862416402887</v>
      </c>
      <c r="AB7062" s="276">
        <v>0.79995109270863662</v>
      </c>
      <c r="AC7062" s="92"/>
      <c r="AD7062" s="257">
        <v>241833.93847234009</v>
      </c>
      <c r="AE7062" s="258">
        <v>2452.1939291139411</v>
      </c>
      <c r="AF7062" s="276">
        <v>1.0542536238666986</v>
      </c>
      <c r="AG7062" s="93"/>
      <c r="AH7062" s="257">
        <v>3496.5441088580001</v>
      </c>
      <c r="AI7062" s="258">
        <v>2965.8955189366507</v>
      </c>
      <c r="AJ7062" s="258">
        <v>2633.149849089592</v>
      </c>
      <c r="AK7062" s="276">
        <v>1.1320506659886467</v>
      </c>
      <c r="AL7062" s="93"/>
      <c r="AM7062" s="257">
        <v>2326</v>
      </c>
      <c r="AN7062" s="258">
        <v>2320.8489038476464</v>
      </c>
      <c r="AO7062" s="276">
        <v>0.99778542727757802</v>
      </c>
      <c r="AQ7062" s="280">
        <v>2215.7526132457019</v>
      </c>
      <c r="AR7062" s="281">
        <v>2233.4660062110929</v>
      </c>
    </row>
    <row r="7063" spans="1:44" x14ac:dyDescent="0.2">
      <c r="A7063" s="260" t="s">
        <v>8410</v>
      </c>
      <c r="B7063" s="261" t="s">
        <v>4328</v>
      </c>
      <c r="C7063" s="261" t="s">
        <v>4351</v>
      </c>
      <c r="D7063" s="262" t="s">
        <v>12480</v>
      </c>
      <c r="E7063" s="257">
        <v>97</v>
      </c>
      <c r="F7063" s="258">
        <v>88</v>
      </c>
      <c r="G7063" s="258">
        <v>1004</v>
      </c>
      <c r="H7063" s="258">
        <v>600</v>
      </c>
      <c r="I7063" s="258">
        <v>133</v>
      </c>
      <c r="J7063" s="258">
        <v>61</v>
      </c>
      <c r="K7063" s="259">
        <v>27</v>
      </c>
      <c r="L7063" s="257">
        <v>89</v>
      </c>
      <c r="M7063" s="258">
        <v>98</v>
      </c>
      <c r="N7063" s="258">
        <v>935</v>
      </c>
      <c r="O7063" s="258">
        <v>343</v>
      </c>
      <c r="P7063" s="258">
        <v>137</v>
      </c>
      <c r="Q7063" s="258">
        <v>85</v>
      </c>
      <c r="R7063" s="259">
        <v>39</v>
      </c>
      <c r="S7063" s="267">
        <v>3736</v>
      </c>
      <c r="T7063" s="90"/>
      <c r="U7063" s="260">
        <v>0</v>
      </c>
      <c r="V7063" s="273">
        <v>76.333344436957901</v>
      </c>
      <c r="W7063" s="273">
        <v>81.272581077459094</v>
      </c>
      <c r="X7063" s="274">
        <v>1.503243383</v>
      </c>
      <c r="Z7063" s="257">
        <v>8985.1299999999992</v>
      </c>
      <c r="AA7063" s="258">
        <v>3478.999858569654</v>
      </c>
      <c r="AB7063" s="276">
        <v>0.93120981225097799</v>
      </c>
      <c r="AC7063" s="92"/>
      <c r="AD7063" s="257">
        <v>326139.16059480183</v>
      </c>
      <c r="AE7063" s="258">
        <v>3307.0481120595996</v>
      </c>
      <c r="AF7063" s="276">
        <v>0.88518418417012834</v>
      </c>
      <c r="AG7063" s="93"/>
      <c r="AH7063" s="257">
        <v>5616.1172788880003</v>
      </c>
      <c r="AI7063" s="258">
        <v>4763.794350278301</v>
      </c>
      <c r="AJ7063" s="258">
        <v>4229.3412881335844</v>
      </c>
      <c r="AK7063" s="276">
        <v>1.1320506659886467</v>
      </c>
      <c r="AL7063" s="93"/>
      <c r="AM7063" s="257">
        <v>3736</v>
      </c>
      <c r="AN7063" s="258">
        <v>3727.726356309031</v>
      </c>
      <c r="AO7063" s="276">
        <v>0.99778542727757791</v>
      </c>
      <c r="AQ7063" s="280">
        <v>3478.4925539978653</v>
      </c>
      <c r="AR7063" s="281">
        <v>3506.3006699255252</v>
      </c>
    </row>
    <row r="7064" spans="1:44" x14ac:dyDescent="0.2">
      <c r="A7064" s="260" t="s">
        <v>8410</v>
      </c>
      <c r="B7064" s="261" t="s">
        <v>4286</v>
      </c>
      <c r="C7064" s="261" t="s">
        <v>4306</v>
      </c>
      <c r="D7064" s="262" t="s">
        <v>9423</v>
      </c>
      <c r="E7064" s="257">
        <v>57</v>
      </c>
      <c r="F7064" s="258">
        <v>74</v>
      </c>
      <c r="G7064" s="258">
        <v>373</v>
      </c>
      <c r="H7064" s="258">
        <v>264</v>
      </c>
      <c r="I7064" s="258">
        <v>103</v>
      </c>
      <c r="J7064" s="258">
        <v>64</v>
      </c>
      <c r="K7064" s="259">
        <v>36</v>
      </c>
      <c r="L7064" s="257">
        <v>47</v>
      </c>
      <c r="M7064" s="258">
        <v>82</v>
      </c>
      <c r="N7064" s="258">
        <v>427</v>
      </c>
      <c r="O7064" s="258">
        <v>252</v>
      </c>
      <c r="P7064" s="258">
        <v>116</v>
      </c>
      <c r="Q7064" s="258">
        <v>89</v>
      </c>
      <c r="R7064" s="259">
        <v>111</v>
      </c>
      <c r="S7064" s="267">
        <v>2095</v>
      </c>
      <c r="T7064" s="90"/>
      <c r="U7064" s="260">
        <v>89</v>
      </c>
      <c r="V7064" s="273">
        <v>66.290860480305398</v>
      </c>
      <c r="W7064" s="273">
        <v>67.6429594272076</v>
      </c>
      <c r="X7064" s="274">
        <v>1.4671769589999999</v>
      </c>
      <c r="Z7064" s="257">
        <v>6213.85</v>
      </c>
      <c r="AA7064" s="258">
        <v>2405.9733438662597</v>
      </c>
      <c r="AB7064" s="276">
        <v>1.1484359636593124</v>
      </c>
      <c r="AC7064" s="92"/>
      <c r="AD7064" s="257">
        <v>170631.05707923451</v>
      </c>
      <c r="AE7064" s="258">
        <v>1730.1973615909592</v>
      </c>
      <c r="AF7064" s="276">
        <v>0.8258698623345867</v>
      </c>
      <c r="AG7064" s="93"/>
      <c r="AH7064" s="257">
        <v>3073.7357291049998</v>
      </c>
      <c r="AI7064" s="258">
        <v>2607.2541176451746</v>
      </c>
      <c r="AJ7064" s="258">
        <v>2340.8819764696837</v>
      </c>
      <c r="AK7064" s="276">
        <v>1.1173660985535483</v>
      </c>
      <c r="AL7064" s="93"/>
      <c r="AM7064" s="257">
        <v>2133.27</v>
      </c>
      <c r="AN7064" s="258">
        <v>2128.5457184484385</v>
      </c>
      <c r="AO7064" s="276">
        <v>1.0160122761090398</v>
      </c>
      <c r="AQ7064" s="280">
        <v>2255.7806940134228</v>
      </c>
      <c r="AR7064" s="281">
        <v>2273.8140834983037</v>
      </c>
    </row>
    <row r="7065" spans="1:44" x14ac:dyDescent="0.2">
      <c r="A7065" s="260" t="s">
        <v>8410</v>
      </c>
      <c r="B7065" s="261" t="s">
        <v>4328</v>
      </c>
      <c r="C7065" s="261" t="s">
        <v>4352</v>
      </c>
      <c r="D7065" s="262" t="s">
        <v>12481</v>
      </c>
      <c r="E7065" s="257">
        <v>432</v>
      </c>
      <c r="F7065" s="258">
        <v>503</v>
      </c>
      <c r="G7065" s="258">
        <v>2237</v>
      </c>
      <c r="H7065" s="258">
        <v>1081</v>
      </c>
      <c r="I7065" s="258">
        <v>333</v>
      </c>
      <c r="J7065" s="258">
        <v>207</v>
      </c>
      <c r="K7065" s="259">
        <v>103</v>
      </c>
      <c r="L7065" s="257">
        <v>392</v>
      </c>
      <c r="M7065" s="258">
        <v>547</v>
      </c>
      <c r="N7065" s="258">
        <v>2823</v>
      </c>
      <c r="O7065" s="258">
        <v>1257</v>
      </c>
      <c r="P7065" s="258">
        <v>403</v>
      </c>
      <c r="Q7065" s="258">
        <v>296</v>
      </c>
      <c r="R7065" s="259">
        <v>195</v>
      </c>
      <c r="S7065" s="267">
        <v>10809</v>
      </c>
      <c r="T7065" s="90"/>
      <c r="U7065" s="260">
        <v>6</v>
      </c>
      <c r="V7065" s="273">
        <v>80.156633961645298</v>
      </c>
      <c r="W7065" s="273">
        <v>76.074865815287794</v>
      </c>
      <c r="X7065" s="274">
        <v>1.503243383</v>
      </c>
      <c r="Z7065" s="257">
        <v>27696.190000000002</v>
      </c>
      <c r="AA7065" s="258">
        <v>10723.833833558143</v>
      </c>
      <c r="AB7065" s="276">
        <v>0.99212080983977635</v>
      </c>
      <c r="AC7065" s="92"/>
      <c r="AD7065" s="257">
        <v>941076.83175842662</v>
      </c>
      <c r="AE7065" s="258">
        <v>9542.5104856890885</v>
      </c>
      <c r="AF7065" s="276">
        <v>0.8828300939669802</v>
      </c>
      <c r="AG7065" s="93"/>
      <c r="AH7065" s="257">
        <v>16248.557726847001</v>
      </c>
      <c r="AI7065" s="258">
        <v>13782.615934731839</v>
      </c>
      <c r="AJ7065" s="258">
        <v>12236.335648671284</v>
      </c>
      <c r="AK7065" s="276">
        <v>1.1320506659886469</v>
      </c>
      <c r="AL7065" s="93"/>
      <c r="AM7065" s="257">
        <v>10811.58</v>
      </c>
      <c r="AN7065" s="258">
        <v>10787.636969845715</v>
      </c>
      <c r="AO7065" s="276">
        <v>0.9980235886618295</v>
      </c>
      <c r="AQ7065" s="280">
        <v>10696.307400844928</v>
      </c>
      <c r="AR7065" s="281">
        <v>10781.816900026901</v>
      </c>
    </row>
    <row r="7066" spans="1:44" x14ac:dyDescent="0.2">
      <c r="A7066" s="260" t="s">
        <v>8410</v>
      </c>
      <c r="B7066" s="261" t="s">
        <v>4286</v>
      </c>
      <c r="C7066" s="261" t="s">
        <v>4353</v>
      </c>
      <c r="D7066" s="262" t="s">
        <v>12482</v>
      </c>
      <c r="E7066" s="257">
        <v>83</v>
      </c>
      <c r="F7066" s="258">
        <v>133</v>
      </c>
      <c r="G7066" s="258">
        <v>817</v>
      </c>
      <c r="H7066" s="258">
        <v>365</v>
      </c>
      <c r="I7066" s="258">
        <v>80</v>
      </c>
      <c r="J7066" s="258">
        <v>45</v>
      </c>
      <c r="K7066" s="259">
        <v>10</v>
      </c>
      <c r="L7066" s="257">
        <v>79</v>
      </c>
      <c r="M7066" s="258">
        <v>119</v>
      </c>
      <c r="N7066" s="258">
        <v>889</v>
      </c>
      <c r="O7066" s="258">
        <v>266</v>
      </c>
      <c r="P7066" s="258">
        <v>53</v>
      </c>
      <c r="Q7066" s="258">
        <v>35</v>
      </c>
      <c r="R7066" s="259">
        <v>16</v>
      </c>
      <c r="S7066" s="267">
        <v>2990</v>
      </c>
      <c r="T7066" s="90"/>
      <c r="U7066" s="260">
        <v>0</v>
      </c>
      <c r="V7066" s="273">
        <v>86.746115601097301</v>
      </c>
      <c r="W7066" s="273">
        <v>113.85714285714199</v>
      </c>
      <c r="X7066" s="274">
        <v>1.503243383</v>
      </c>
      <c r="Z7066" s="257">
        <v>6588.7600000000011</v>
      </c>
      <c r="AA7066" s="258">
        <v>2551.1367234697104</v>
      </c>
      <c r="AB7066" s="276">
        <v>0.85322298443803024</v>
      </c>
      <c r="AC7066" s="92"/>
      <c r="AD7066" s="257">
        <v>292213.79204392963</v>
      </c>
      <c r="AE7066" s="258">
        <v>2963.0451845593434</v>
      </c>
      <c r="AF7066" s="276">
        <v>0.99098501155830887</v>
      </c>
      <c r="AG7066" s="93"/>
      <c r="AH7066" s="257">
        <v>4494.6977151700003</v>
      </c>
      <c r="AI7066" s="258">
        <v>3812.5656068876124</v>
      </c>
      <c r="AJ7066" s="258">
        <v>3384.831491306054</v>
      </c>
      <c r="AK7066" s="276">
        <v>1.1320506659886469</v>
      </c>
      <c r="AL7066" s="93"/>
      <c r="AM7066" s="257">
        <v>2990</v>
      </c>
      <c r="AN7066" s="258">
        <v>2983.3784275599578</v>
      </c>
      <c r="AO7066" s="276">
        <v>0.99778542727757791</v>
      </c>
      <c r="AQ7066" s="280">
        <v>2855.642531571265</v>
      </c>
      <c r="AR7066" s="281">
        <v>2878.4713970447942</v>
      </c>
    </row>
    <row r="7067" spans="1:44" x14ac:dyDescent="0.2">
      <c r="A7067" s="260" t="s">
        <v>8410</v>
      </c>
      <c r="B7067" s="261" t="s">
        <v>4286</v>
      </c>
      <c r="C7067" s="261" t="s">
        <v>4354</v>
      </c>
      <c r="D7067" s="262" t="s">
        <v>12483</v>
      </c>
      <c r="E7067" s="257">
        <v>153</v>
      </c>
      <c r="F7067" s="258">
        <v>314</v>
      </c>
      <c r="G7067" s="258">
        <v>1002</v>
      </c>
      <c r="H7067" s="258">
        <v>509</v>
      </c>
      <c r="I7067" s="258">
        <v>58</v>
      </c>
      <c r="J7067" s="258">
        <v>47</v>
      </c>
      <c r="K7067" s="259">
        <v>6</v>
      </c>
      <c r="L7067" s="257">
        <v>160</v>
      </c>
      <c r="M7067" s="258">
        <v>306</v>
      </c>
      <c r="N7067" s="258">
        <v>1109</v>
      </c>
      <c r="O7067" s="258">
        <v>429</v>
      </c>
      <c r="P7067" s="258">
        <v>77</v>
      </c>
      <c r="Q7067" s="258">
        <v>49</v>
      </c>
      <c r="R7067" s="259">
        <v>10</v>
      </c>
      <c r="S7067" s="267">
        <v>4229</v>
      </c>
      <c r="T7067" s="90"/>
      <c r="U7067" s="260">
        <v>1</v>
      </c>
      <c r="V7067" s="273">
        <v>119.297612724171</v>
      </c>
      <c r="W7067" s="273">
        <v>152.07122574538499</v>
      </c>
      <c r="X7067" s="274">
        <v>1.503243383</v>
      </c>
      <c r="Z7067" s="257">
        <v>9128.24</v>
      </c>
      <c r="AA7067" s="258">
        <v>3534.4113740134935</v>
      </c>
      <c r="AB7067" s="276">
        <v>0.83575582265630022</v>
      </c>
      <c r="AC7067" s="92"/>
      <c r="AD7067" s="257">
        <v>487513.85476979875</v>
      </c>
      <c r="AE7067" s="258">
        <v>4943.3860382758876</v>
      </c>
      <c r="AF7067" s="276">
        <v>1.1689255233567954</v>
      </c>
      <c r="AG7067" s="93"/>
      <c r="AH7067" s="257">
        <v>6357.2162667070006</v>
      </c>
      <c r="AI7067" s="258">
        <v>5392.421388470807</v>
      </c>
      <c r="AJ7067" s="258">
        <v>4787.4422664659869</v>
      </c>
      <c r="AK7067" s="276">
        <v>1.1320506659886467</v>
      </c>
      <c r="AL7067" s="93"/>
      <c r="AM7067" s="257">
        <v>4229.43</v>
      </c>
      <c r="AN7067" s="258">
        <v>4220.0636196906071</v>
      </c>
      <c r="AO7067" s="276">
        <v>0.99788688098619227</v>
      </c>
      <c r="AQ7067" s="280">
        <v>4667.1430806370363</v>
      </c>
      <c r="AR7067" s="281">
        <v>4704.4536264618846</v>
      </c>
    </row>
    <row r="7068" spans="1:44" x14ac:dyDescent="0.2">
      <c r="A7068" s="260" t="s">
        <v>8410</v>
      </c>
      <c r="B7068" s="261" t="s">
        <v>4328</v>
      </c>
      <c r="C7068" s="261" t="s">
        <v>4355</v>
      </c>
      <c r="D7068" s="262" t="s">
        <v>12484</v>
      </c>
      <c r="E7068" s="257">
        <v>22</v>
      </c>
      <c r="F7068" s="258">
        <v>59</v>
      </c>
      <c r="G7068" s="258">
        <v>465</v>
      </c>
      <c r="H7068" s="258">
        <v>418</v>
      </c>
      <c r="I7068" s="258">
        <v>113</v>
      </c>
      <c r="J7068" s="258">
        <v>61</v>
      </c>
      <c r="K7068" s="259">
        <v>15</v>
      </c>
      <c r="L7068" s="257">
        <v>22</v>
      </c>
      <c r="M7068" s="258">
        <v>52</v>
      </c>
      <c r="N7068" s="258">
        <v>380</v>
      </c>
      <c r="O7068" s="258">
        <v>216</v>
      </c>
      <c r="P7068" s="258">
        <v>73</v>
      </c>
      <c r="Q7068" s="258">
        <v>32</v>
      </c>
      <c r="R7068" s="259">
        <v>25</v>
      </c>
      <c r="S7068" s="267">
        <v>1953</v>
      </c>
      <c r="T7068" s="90"/>
      <c r="U7068" s="260">
        <v>0</v>
      </c>
      <c r="V7068" s="273">
        <v>82.521872808099104</v>
      </c>
      <c r="W7068" s="273">
        <v>120.92252066115699</v>
      </c>
      <c r="X7068" s="274">
        <v>1.503243383</v>
      </c>
      <c r="Z7068" s="257">
        <v>4869.0099999999993</v>
      </c>
      <c r="AA7068" s="258">
        <v>1885.2576536315255</v>
      </c>
      <c r="AB7068" s="276">
        <v>0.96531369873606021</v>
      </c>
      <c r="AC7068" s="92"/>
      <c r="AD7068" s="257">
        <v>191979.90600658942</v>
      </c>
      <c r="AE7068" s="258">
        <v>1946.6744948830599</v>
      </c>
      <c r="AF7068" s="276">
        <v>0.99676113409270861</v>
      </c>
      <c r="AG7068" s="93"/>
      <c r="AH7068" s="257">
        <v>2935.834326999</v>
      </c>
      <c r="AI7068" s="258">
        <v>2490.2811472413064</v>
      </c>
      <c r="AJ7068" s="258">
        <v>2210.8949506758272</v>
      </c>
      <c r="AK7068" s="276">
        <v>1.1320506659886469</v>
      </c>
      <c r="AL7068" s="93"/>
      <c r="AM7068" s="257">
        <v>1953</v>
      </c>
      <c r="AN7068" s="258">
        <v>1948.6749394731098</v>
      </c>
      <c r="AO7068" s="276">
        <v>0.99778542727757802</v>
      </c>
      <c r="AQ7068" s="280">
        <v>2122.5837224982879</v>
      </c>
      <c r="AR7068" s="281">
        <v>2139.5522953226164</v>
      </c>
    </row>
    <row r="7069" spans="1:44" x14ac:dyDescent="0.2">
      <c r="A7069" s="260" t="s">
        <v>8410</v>
      </c>
      <c r="B7069" s="261" t="s">
        <v>4286</v>
      </c>
      <c r="C7069" s="261" t="s">
        <v>4307</v>
      </c>
      <c r="D7069" s="262" t="s">
        <v>9423</v>
      </c>
      <c r="E7069" s="257">
        <v>62</v>
      </c>
      <c r="F7069" s="258">
        <v>119</v>
      </c>
      <c r="G7069" s="258">
        <v>647</v>
      </c>
      <c r="H7069" s="258">
        <v>387</v>
      </c>
      <c r="I7069" s="258">
        <v>101</v>
      </c>
      <c r="J7069" s="258">
        <v>41</v>
      </c>
      <c r="K7069" s="259">
        <v>15</v>
      </c>
      <c r="L7069" s="257">
        <v>57</v>
      </c>
      <c r="M7069" s="258">
        <v>97</v>
      </c>
      <c r="N7069" s="258">
        <v>571</v>
      </c>
      <c r="O7069" s="258">
        <v>255</v>
      </c>
      <c r="P7069" s="258">
        <v>74</v>
      </c>
      <c r="Q7069" s="258">
        <v>40</v>
      </c>
      <c r="R7069" s="259">
        <v>15</v>
      </c>
      <c r="S7069" s="267">
        <v>2481</v>
      </c>
      <c r="T7069" s="90"/>
      <c r="U7069" s="260">
        <v>0</v>
      </c>
      <c r="V7069" s="273">
        <v>72.668068051335197</v>
      </c>
      <c r="W7069" s="273">
        <v>64.071399757966901</v>
      </c>
      <c r="X7069" s="274">
        <v>1.466746814</v>
      </c>
      <c r="Z7069" s="257">
        <v>5754.0300000000007</v>
      </c>
      <c r="AA7069" s="258">
        <v>2227.9332136769917</v>
      </c>
      <c r="AB7069" s="276">
        <v>0.89799807080894467</v>
      </c>
      <c r="AC7069" s="92"/>
      <c r="AD7069" s="257">
        <v>204103.46084476833</v>
      </c>
      <c r="AE7069" s="258">
        <v>2069.6072303016767</v>
      </c>
      <c r="AF7069" s="276">
        <v>0.83418268049241306</v>
      </c>
      <c r="AG7069" s="93"/>
      <c r="AH7069" s="257">
        <v>3638.9988455339999</v>
      </c>
      <c r="AI7069" s="258">
        <v>3086.7307928541995</v>
      </c>
      <c r="AJ7069" s="258">
        <v>2771.7507805700161</v>
      </c>
      <c r="AK7069" s="276">
        <v>1.117190963550994</v>
      </c>
      <c r="AL7069" s="93"/>
      <c r="AM7069" s="257">
        <v>2481</v>
      </c>
      <c r="AN7069" s="258">
        <v>2475.5056450756711</v>
      </c>
      <c r="AO7069" s="276">
        <v>0.99778542727757802</v>
      </c>
      <c r="AQ7069" s="280">
        <v>2071.7049684571648</v>
      </c>
      <c r="AR7069" s="281">
        <v>2088.2668012155978</v>
      </c>
    </row>
    <row r="7070" spans="1:44" x14ac:dyDescent="0.2">
      <c r="A7070" s="260" t="s">
        <v>8410</v>
      </c>
      <c r="B7070" s="261" t="s">
        <v>4328</v>
      </c>
      <c r="C7070" s="261" t="s">
        <v>4356</v>
      </c>
      <c r="D7070" s="262" t="s">
        <v>12485</v>
      </c>
      <c r="E7070" s="257">
        <v>82</v>
      </c>
      <c r="F7070" s="258">
        <v>202</v>
      </c>
      <c r="G7070" s="258">
        <v>796</v>
      </c>
      <c r="H7070" s="258">
        <v>472</v>
      </c>
      <c r="I7070" s="258">
        <v>84</v>
      </c>
      <c r="J7070" s="258">
        <v>30</v>
      </c>
      <c r="K7070" s="259">
        <v>14</v>
      </c>
      <c r="L7070" s="257">
        <v>86</v>
      </c>
      <c r="M7070" s="258">
        <v>221</v>
      </c>
      <c r="N7070" s="258">
        <v>543</v>
      </c>
      <c r="O7070" s="258">
        <v>222</v>
      </c>
      <c r="P7070" s="258">
        <v>59</v>
      </c>
      <c r="Q7070" s="258">
        <v>46</v>
      </c>
      <c r="R7070" s="259">
        <v>18</v>
      </c>
      <c r="S7070" s="267">
        <v>2875</v>
      </c>
      <c r="T7070" s="90"/>
      <c r="U7070" s="260">
        <v>31</v>
      </c>
      <c r="V7070" s="273">
        <v>97.822911121551599</v>
      </c>
      <c r="W7070" s="273">
        <v>114.71792189679201</v>
      </c>
      <c r="X7070" s="274">
        <v>1.503243383</v>
      </c>
      <c r="Z7070" s="257">
        <v>6158.0900000000011</v>
      </c>
      <c r="AA7070" s="258">
        <v>2384.3833354730768</v>
      </c>
      <c r="AB7070" s="276">
        <v>0.82935072538193977</v>
      </c>
      <c r="AC7070" s="92"/>
      <c r="AD7070" s="257">
        <v>289877.24672957335</v>
      </c>
      <c r="AE7070" s="258">
        <v>2939.3526363952678</v>
      </c>
      <c r="AF7070" s="276">
        <v>1.0223835257027019</v>
      </c>
      <c r="AG7070" s="93"/>
      <c r="AH7070" s="257">
        <v>4321.8247261249999</v>
      </c>
      <c r="AI7070" s="258">
        <v>3665.9284681611653</v>
      </c>
      <c r="AJ7070" s="258">
        <v>3254.6456647173591</v>
      </c>
      <c r="AK7070" s="276">
        <v>1.1320506659886467</v>
      </c>
      <c r="AL7070" s="93"/>
      <c r="AM7070" s="257">
        <v>2888.33</v>
      </c>
      <c r="AN7070" s="258">
        <v>2881.9335831686462</v>
      </c>
      <c r="AO7070" s="276">
        <v>1.0024116811021377</v>
      </c>
      <c r="AQ7070" s="280">
        <v>2766.3167352428909</v>
      </c>
      <c r="AR7070" s="281">
        <v>2788.4315034282786</v>
      </c>
    </row>
    <row r="7071" spans="1:44" x14ac:dyDescent="0.2">
      <c r="A7071" s="260" t="s">
        <v>8410</v>
      </c>
      <c r="B7071" s="261" t="s">
        <v>4286</v>
      </c>
      <c r="C7071" s="261" t="s">
        <v>4308</v>
      </c>
      <c r="D7071" s="262" t="s">
        <v>12446</v>
      </c>
      <c r="E7071" s="257">
        <v>136</v>
      </c>
      <c r="F7071" s="258">
        <v>152</v>
      </c>
      <c r="G7071" s="258">
        <v>639</v>
      </c>
      <c r="H7071" s="258">
        <v>476</v>
      </c>
      <c r="I7071" s="258">
        <v>136</v>
      </c>
      <c r="J7071" s="258">
        <v>69</v>
      </c>
      <c r="K7071" s="259">
        <v>37</v>
      </c>
      <c r="L7071" s="257">
        <v>138</v>
      </c>
      <c r="M7071" s="258">
        <v>140</v>
      </c>
      <c r="N7071" s="258">
        <v>880</v>
      </c>
      <c r="O7071" s="258">
        <v>412</v>
      </c>
      <c r="P7071" s="258">
        <v>152</v>
      </c>
      <c r="Q7071" s="258">
        <v>121</v>
      </c>
      <c r="R7071" s="259">
        <v>81</v>
      </c>
      <c r="S7071" s="267">
        <v>3569</v>
      </c>
      <c r="T7071" s="90"/>
      <c r="U7071" s="260">
        <v>42</v>
      </c>
      <c r="V7071" s="273">
        <v>70.855481423597794</v>
      </c>
      <c r="W7071" s="273">
        <v>66.323331463824999</v>
      </c>
      <c r="X7071" s="274">
        <v>1.4671769589999999</v>
      </c>
      <c r="Z7071" s="257">
        <v>9612.14</v>
      </c>
      <c r="AA7071" s="258">
        <v>3721.7751663639492</v>
      </c>
      <c r="AB7071" s="276">
        <v>1.0428061547671474</v>
      </c>
      <c r="AC7071" s="92"/>
      <c r="AD7071" s="257">
        <v>293822.99630326638</v>
      </c>
      <c r="AE7071" s="258">
        <v>2979.3625010632932</v>
      </c>
      <c r="AF7071" s="276">
        <v>0.83478915692443068</v>
      </c>
      <c r="AG7071" s="93"/>
      <c r="AH7071" s="257">
        <v>5236.3545666709997</v>
      </c>
      <c r="AI7071" s="258">
        <v>4441.6658452866959</v>
      </c>
      <c r="AJ7071" s="258">
        <v>3987.8796057376139</v>
      </c>
      <c r="AK7071" s="276">
        <v>1.1173660985535483</v>
      </c>
      <c r="AL7071" s="93"/>
      <c r="AM7071" s="257">
        <v>3587.06</v>
      </c>
      <c r="AN7071" s="258">
        <v>3579.1161947703085</v>
      </c>
      <c r="AO7071" s="276">
        <v>1.002834461969826</v>
      </c>
      <c r="AQ7071" s="280">
        <v>3481.3819516078652</v>
      </c>
      <c r="AR7071" s="281">
        <v>3509.2131662492507</v>
      </c>
    </row>
    <row r="7072" spans="1:44" x14ac:dyDescent="0.2">
      <c r="A7072" s="260" t="s">
        <v>8410</v>
      </c>
      <c r="B7072" s="261" t="s">
        <v>4286</v>
      </c>
      <c r="C7072" s="261" t="s">
        <v>4357</v>
      </c>
      <c r="D7072" s="262" t="s">
        <v>12486</v>
      </c>
      <c r="E7072" s="257">
        <v>90</v>
      </c>
      <c r="F7072" s="258">
        <v>101</v>
      </c>
      <c r="G7072" s="258">
        <v>889</v>
      </c>
      <c r="H7072" s="258">
        <v>327</v>
      </c>
      <c r="I7072" s="258">
        <v>98</v>
      </c>
      <c r="J7072" s="258">
        <v>52</v>
      </c>
      <c r="K7072" s="259">
        <v>11</v>
      </c>
      <c r="L7072" s="257">
        <v>73</v>
      </c>
      <c r="M7072" s="258">
        <v>98</v>
      </c>
      <c r="N7072" s="258">
        <v>876</v>
      </c>
      <c r="O7072" s="258">
        <v>291</v>
      </c>
      <c r="P7072" s="258">
        <v>93</v>
      </c>
      <c r="Q7072" s="258">
        <v>48</v>
      </c>
      <c r="R7072" s="259">
        <v>24</v>
      </c>
      <c r="S7072" s="267">
        <v>3071</v>
      </c>
      <c r="T7072" s="90"/>
      <c r="U7072" s="260">
        <v>0</v>
      </c>
      <c r="V7072" s="273">
        <v>86.181292373077099</v>
      </c>
      <c r="W7072" s="273">
        <v>113.038749592966</v>
      </c>
      <c r="X7072" s="274">
        <v>1.503243383</v>
      </c>
      <c r="Z7072" s="257">
        <v>7045.54</v>
      </c>
      <c r="AA7072" s="258">
        <v>2727.9997800306551</v>
      </c>
      <c r="AB7072" s="276">
        <v>0.88830992511581086</v>
      </c>
      <c r="AC7072" s="92"/>
      <c r="AD7072" s="257">
        <v>299081.92258941615</v>
      </c>
      <c r="AE7072" s="258">
        <v>3032.6879656114761</v>
      </c>
      <c r="AF7072" s="276">
        <v>0.98752457362796353</v>
      </c>
      <c r="AG7072" s="93"/>
      <c r="AH7072" s="257">
        <v>4616.460429193</v>
      </c>
      <c r="AI7072" s="258">
        <v>3915.8491567731958</v>
      </c>
      <c r="AJ7072" s="258">
        <v>3476.5275952511338</v>
      </c>
      <c r="AK7072" s="276">
        <v>1.1320506659886467</v>
      </c>
      <c r="AL7072" s="93"/>
      <c r="AM7072" s="257">
        <v>3071</v>
      </c>
      <c r="AN7072" s="258">
        <v>3064.1990471694417</v>
      </c>
      <c r="AO7072" s="276">
        <v>0.99778542727757791</v>
      </c>
      <c r="AQ7072" s="280">
        <v>3042.9531345319783</v>
      </c>
      <c r="AR7072" s="281">
        <v>3067.2794173150901</v>
      </c>
    </row>
    <row r="7073" spans="1:44" x14ac:dyDescent="0.2">
      <c r="A7073" s="260" t="s">
        <v>8410</v>
      </c>
      <c r="B7073" s="261" t="s">
        <v>4328</v>
      </c>
      <c r="C7073" s="261" t="s">
        <v>4358</v>
      </c>
      <c r="D7073" s="262" t="s">
        <v>12487</v>
      </c>
      <c r="E7073" s="257">
        <v>33</v>
      </c>
      <c r="F7073" s="258">
        <v>49</v>
      </c>
      <c r="G7073" s="258">
        <v>7013</v>
      </c>
      <c r="H7073" s="258">
        <v>205</v>
      </c>
      <c r="I7073" s="258">
        <v>59</v>
      </c>
      <c r="J7073" s="258">
        <v>44</v>
      </c>
      <c r="K7073" s="259">
        <v>18</v>
      </c>
      <c r="L7073" s="257">
        <v>30</v>
      </c>
      <c r="M7073" s="258">
        <v>53</v>
      </c>
      <c r="N7073" s="258">
        <v>3369</v>
      </c>
      <c r="O7073" s="258">
        <v>176</v>
      </c>
      <c r="P7073" s="258">
        <v>69</v>
      </c>
      <c r="Q7073" s="258">
        <v>52</v>
      </c>
      <c r="R7073" s="259">
        <v>14</v>
      </c>
      <c r="S7073" s="267">
        <v>11184</v>
      </c>
      <c r="T7073" s="90"/>
      <c r="U7073" s="260">
        <v>5</v>
      </c>
      <c r="V7073" s="273">
        <v>80.184294515225204</v>
      </c>
      <c r="W7073" s="273">
        <v>88.443359899704404</v>
      </c>
      <c r="X7073" s="274">
        <v>1.503243383</v>
      </c>
      <c r="Z7073" s="257">
        <v>17296.820000000003</v>
      </c>
      <c r="AA7073" s="258">
        <v>6697.2469328440193</v>
      </c>
      <c r="AB7073" s="276">
        <v>0.59882393891666841</v>
      </c>
      <c r="AC7073" s="92"/>
      <c r="AD7073" s="257">
        <v>1006557.5216536167</v>
      </c>
      <c r="AE7073" s="258">
        <v>10206.484083644378</v>
      </c>
      <c r="AF7073" s="276">
        <v>0.91259693165632849</v>
      </c>
      <c r="AG7073" s="93"/>
      <c r="AH7073" s="257">
        <v>16812.273995472002</v>
      </c>
      <c r="AI7073" s="258">
        <v>14260.78051753547</v>
      </c>
      <c r="AJ7073" s="258">
        <v>12660.854648417026</v>
      </c>
      <c r="AK7073" s="276">
        <v>1.1320506659886467</v>
      </c>
      <c r="AL7073" s="93"/>
      <c r="AM7073" s="257">
        <v>11186.15</v>
      </c>
      <c r="AN7073" s="258">
        <v>11161.377457341077</v>
      </c>
      <c r="AO7073" s="276">
        <v>0.99797724046325798</v>
      </c>
      <c r="AQ7073" s="280">
        <v>6904.9703464920076</v>
      </c>
      <c r="AR7073" s="281">
        <v>6960.1707566960249</v>
      </c>
    </row>
    <row r="7074" spans="1:44" x14ac:dyDescent="0.2">
      <c r="A7074" s="260" t="s">
        <v>8410</v>
      </c>
      <c r="B7074" s="261" t="s">
        <v>4328</v>
      </c>
      <c r="C7074" s="261" t="s">
        <v>4359</v>
      </c>
      <c r="D7074" s="262" t="s">
        <v>12488</v>
      </c>
      <c r="E7074" s="257">
        <v>164</v>
      </c>
      <c r="F7074" s="258">
        <v>277</v>
      </c>
      <c r="G7074" s="258">
        <v>1954</v>
      </c>
      <c r="H7074" s="258">
        <v>895</v>
      </c>
      <c r="I7074" s="258">
        <v>242</v>
      </c>
      <c r="J7074" s="258">
        <v>125</v>
      </c>
      <c r="K7074" s="259">
        <v>39</v>
      </c>
      <c r="L7074" s="257">
        <v>169</v>
      </c>
      <c r="M7074" s="258">
        <v>230</v>
      </c>
      <c r="N7074" s="258">
        <v>1892</v>
      </c>
      <c r="O7074" s="258">
        <v>624</v>
      </c>
      <c r="P7074" s="258">
        <v>227</v>
      </c>
      <c r="Q7074" s="258">
        <v>150</v>
      </c>
      <c r="R7074" s="259">
        <v>74</v>
      </c>
      <c r="S7074" s="267">
        <v>7062</v>
      </c>
      <c r="T7074" s="90"/>
      <c r="U7074" s="260">
        <v>53</v>
      </c>
      <c r="V7074" s="273">
        <v>93.723673374887298</v>
      </c>
      <c r="W7074" s="273">
        <v>117.965150871228</v>
      </c>
      <c r="X7074" s="274">
        <v>1.503243383</v>
      </c>
      <c r="Z7074" s="257">
        <v>16518.229999999996</v>
      </c>
      <c r="AA7074" s="258">
        <v>6395.7805656480214</v>
      </c>
      <c r="AB7074" s="276">
        <v>0.9056613658521695</v>
      </c>
      <c r="AC7074" s="92"/>
      <c r="AD7074" s="257">
        <v>709908.72527303803</v>
      </c>
      <c r="AE7074" s="258">
        <v>7198.4679955856136</v>
      </c>
      <c r="AF7074" s="276">
        <v>1.0193242701197414</v>
      </c>
      <c r="AG7074" s="93"/>
      <c r="AH7074" s="257">
        <v>10615.904770745999</v>
      </c>
      <c r="AI7074" s="258">
        <v>9004.795423357964</v>
      </c>
      <c r="AJ7074" s="258">
        <v>7994.5418032118232</v>
      </c>
      <c r="AK7074" s="276">
        <v>1.1320506659886467</v>
      </c>
      <c r="AL7074" s="93"/>
      <c r="AM7074" s="257">
        <v>7084.79</v>
      </c>
      <c r="AN7074" s="258">
        <v>7069.1002173219103</v>
      </c>
      <c r="AO7074" s="276">
        <v>1.0010054116853455</v>
      </c>
      <c r="AQ7074" s="280">
        <v>7387.6822843252176</v>
      </c>
      <c r="AR7074" s="281">
        <v>7446.7416389767377</v>
      </c>
    </row>
    <row r="7075" spans="1:44" x14ac:dyDescent="0.2">
      <c r="A7075" s="260" t="s">
        <v>8410</v>
      </c>
      <c r="B7075" s="261" t="s">
        <v>4286</v>
      </c>
      <c r="C7075" s="261" t="s">
        <v>4360</v>
      </c>
      <c r="D7075" s="262" t="s">
        <v>12489</v>
      </c>
      <c r="E7075" s="257">
        <v>237</v>
      </c>
      <c r="F7075" s="258">
        <v>247</v>
      </c>
      <c r="G7075" s="258">
        <v>2624</v>
      </c>
      <c r="H7075" s="258">
        <v>790</v>
      </c>
      <c r="I7075" s="258">
        <v>214</v>
      </c>
      <c r="J7075" s="258">
        <v>106</v>
      </c>
      <c r="K7075" s="259">
        <v>32</v>
      </c>
      <c r="L7075" s="257">
        <v>202</v>
      </c>
      <c r="M7075" s="258">
        <v>242</v>
      </c>
      <c r="N7075" s="258">
        <v>2381</v>
      </c>
      <c r="O7075" s="258">
        <v>664</v>
      </c>
      <c r="P7075" s="258">
        <v>190</v>
      </c>
      <c r="Q7075" s="258">
        <v>106</v>
      </c>
      <c r="R7075" s="259">
        <v>28</v>
      </c>
      <c r="S7075" s="267">
        <v>8063</v>
      </c>
      <c r="T7075" s="90"/>
      <c r="U7075" s="260">
        <v>0</v>
      </c>
      <c r="V7075" s="273">
        <v>91.213456503594301</v>
      </c>
      <c r="W7075" s="273">
        <v>108.789003351123</v>
      </c>
      <c r="X7075" s="274">
        <v>1.503243383</v>
      </c>
      <c r="Z7075" s="257">
        <v>17522.940000000002</v>
      </c>
      <c r="AA7075" s="258">
        <v>6784.7995278559738</v>
      </c>
      <c r="AB7075" s="276">
        <v>0.84147333844176775</v>
      </c>
      <c r="AC7075" s="92"/>
      <c r="AD7075" s="257">
        <v>787731.54474636179</v>
      </c>
      <c r="AE7075" s="258">
        <v>7987.5906748279294</v>
      </c>
      <c r="AF7075" s="276">
        <v>0.99064748540591951</v>
      </c>
      <c r="AG7075" s="93"/>
      <c r="AH7075" s="257">
        <v>12120.651397129001</v>
      </c>
      <c r="AI7075" s="258">
        <v>10281.176083055121</v>
      </c>
      <c r="AJ7075" s="258">
        <v>9127.7245198664568</v>
      </c>
      <c r="AK7075" s="276">
        <v>1.1320506659886465</v>
      </c>
      <c r="AL7075" s="93"/>
      <c r="AM7075" s="257">
        <v>8063</v>
      </c>
      <c r="AN7075" s="258">
        <v>8045.1439001391109</v>
      </c>
      <c r="AO7075" s="276">
        <v>0.99778542727757791</v>
      </c>
      <c r="AQ7075" s="280">
        <v>7592.0521526762996</v>
      </c>
      <c r="AR7075" s="281">
        <v>7652.745301536951</v>
      </c>
    </row>
    <row r="7076" spans="1:44" x14ac:dyDescent="0.2">
      <c r="A7076" s="260" t="s">
        <v>8410</v>
      </c>
      <c r="B7076" s="261" t="s">
        <v>4328</v>
      </c>
      <c r="C7076" s="261" t="s">
        <v>4361</v>
      </c>
      <c r="D7076" s="262" t="s">
        <v>12490</v>
      </c>
      <c r="E7076" s="257">
        <v>2</v>
      </c>
      <c r="F7076" s="258">
        <v>54</v>
      </c>
      <c r="G7076" s="258">
        <v>121</v>
      </c>
      <c r="H7076" s="258">
        <v>14</v>
      </c>
      <c r="I7076" s="258">
        <v>2</v>
      </c>
      <c r="J7076" s="258">
        <v>0</v>
      </c>
      <c r="K7076" s="259">
        <v>0</v>
      </c>
      <c r="L7076" s="257">
        <v>0</v>
      </c>
      <c r="M7076" s="258">
        <v>0</v>
      </c>
      <c r="N7076" s="258">
        <v>60</v>
      </c>
      <c r="O7076" s="258">
        <v>7</v>
      </c>
      <c r="P7076" s="258">
        <v>1</v>
      </c>
      <c r="Q7076" s="258">
        <v>0</v>
      </c>
      <c r="R7076" s="259">
        <v>0</v>
      </c>
      <c r="S7076" s="267">
        <v>261</v>
      </c>
      <c r="T7076" s="90"/>
      <c r="U7076" s="260">
        <v>0</v>
      </c>
      <c r="V7076" s="273">
        <v>89.814924562807605</v>
      </c>
      <c r="W7076" s="273">
        <v>117.165384615384</v>
      </c>
      <c r="X7076" s="274">
        <v>1.503243383</v>
      </c>
      <c r="Z7076" s="257">
        <v>383.65999999999997</v>
      </c>
      <c r="AA7076" s="258">
        <v>148.55133823760295</v>
      </c>
      <c r="AB7076" s="276">
        <v>0.5691622154697431</v>
      </c>
      <c r="AC7076" s="92"/>
      <c r="AD7076" s="257">
        <v>25921.226486901145</v>
      </c>
      <c r="AE7076" s="258">
        <v>262.84100001802119</v>
      </c>
      <c r="AF7076" s="276">
        <v>1.0070536399157901</v>
      </c>
      <c r="AG7076" s="93"/>
      <c r="AH7076" s="257">
        <v>392.34652296299998</v>
      </c>
      <c r="AI7076" s="258">
        <v>332.80254963132666</v>
      </c>
      <c r="AJ7076" s="258">
        <v>295.46522382303681</v>
      </c>
      <c r="AK7076" s="276">
        <v>1.1320506659886467</v>
      </c>
      <c r="AL7076" s="93"/>
      <c r="AM7076" s="257">
        <v>261</v>
      </c>
      <c r="AN7076" s="258">
        <v>260.42199651944782</v>
      </c>
      <c r="AO7076" s="276">
        <v>0.9977854272775778</v>
      </c>
      <c r="AQ7076" s="280">
        <v>168.97878898894825</v>
      </c>
      <c r="AR7076" s="281">
        <v>170.32965626279642</v>
      </c>
    </row>
    <row r="7077" spans="1:44" x14ac:dyDescent="0.2">
      <c r="A7077" s="260" t="s">
        <v>8410</v>
      </c>
      <c r="B7077" s="261" t="s">
        <v>4328</v>
      </c>
      <c r="C7077" s="261" t="s">
        <v>4362</v>
      </c>
      <c r="D7077" s="262" t="s">
        <v>12491</v>
      </c>
      <c r="E7077" s="257">
        <v>2</v>
      </c>
      <c r="F7077" s="258">
        <v>10</v>
      </c>
      <c r="G7077" s="258">
        <v>70</v>
      </c>
      <c r="H7077" s="258">
        <v>56</v>
      </c>
      <c r="I7077" s="258">
        <v>11</v>
      </c>
      <c r="J7077" s="258">
        <v>1</v>
      </c>
      <c r="K7077" s="259">
        <v>1</v>
      </c>
      <c r="L7077" s="257">
        <v>4</v>
      </c>
      <c r="M7077" s="258">
        <v>6</v>
      </c>
      <c r="N7077" s="258">
        <v>64</v>
      </c>
      <c r="O7077" s="258">
        <v>40</v>
      </c>
      <c r="P7077" s="258">
        <v>2</v>
      </c>
      <c r="Q7077" s="258">
        <v>4</v>
      </c>
      <c r="R7077" s="259">
        <v>0</v>
      </c>
      <c r="S7077" s="267">
        <v>271</v>
      </c>
      <c r="T7077" s="90"/>
      <c r="U7077" s="260">
        <v>0</v>
      </c>
      <c r="V7077" s="273">
        <v>82.876225220925903</v>
      </c>
      <c r="W7077" s="273">
        <v>99.929629629629602</v>
      </c>
      <c r="X7077" s="274">
        <v>1.503243383</v>
      </c>
      <c r="Z7077" s="257">
        <v>599.30999999999995</v>
      </c>
      <c r="AA7077" s="258">
        <v>232.04999874674928</v>
      </c>
      <c r="AB7077" s="276">
        <v>0.85627305810608589</v>
      </c>
      <c r="AC7077" s="92"/>
      <c r="AD7077" s="257">
        <v>25317.433903767651</v>
      </c>
      <c r="AE7077" s="258">
        <v>256.71854873530629</v>
      </c>
      <c r="AF7077" s="276">
        <v>0.94730091784245862</v>
      </c>
      <c r="AG7077" s="93"/>
      <c r="AH7077" s="257">
        <v>407.37895679299999</v>
      </c>
      <c r="AI7077" s="258">
        <v>345.55360517275676</v>
      </c>
      <c r="AJ7077" s="258">
        <v>306.78573048292321</v>
      </c>
      <c r="AK7077" s="276">
        <v>1.1320506659886465</v>
      </c>
      <c r="AL7077" s="93"/>
      <c r="AM7077" s="257">
        <v>271</v>
      </c>
      <c r="AN7077" s="258">
        <v>270.39985079222362</v>
      </c>
      <c r="AO7077" s="276">
        <v>0.99778542727757791</v>
      </c>
      <c r="AQ7077" s="280">
        <v>248.29761602846494</v>
      </c>
      <c r="AR7077" s="281">
        <v>250.28258186751654</v>
      </c>
    </row>
    <row r="7078" spans="1:44" x14ac:dyDescent="0.2">
      <c r="A7078" s="260" t="s">
        <v>8410</v>
      </c>
      <c r="B7078" s="261" t="s">
        <v>4286</v>
      </c>
      <c r="C7078" s="261" t="s">
        <v>4309</v>
      </c>
      <c r="D7078" s="262" t="s">
        <v>12447</v>
      </c>
      <c r="E7078" s="257">
        <v>84</v>
      </c>
      <c r="F7078" s="258">
        <v>108</v>
      </c>
      <c r="G7078" s="258">
        <v>861</v>
      </c>
      <c r="H7078" s="258">
        <v>515</v>
      </c>
      <c r="I7078" s="258">
        <v>105</v>
      </c>
      <c r="J7078" s="258">
        <v>34</v>
      </c>
      <c r="K7078" s="259">
        <v>5</v>
      </c>
      <c r="L7078" s="257">
        <v>79</v>
      </c>
      <c r="M7078" s="258">
        <v>124</v>
      </c>
      <c r="N7078" s="258">
        <v>939</v>
      </c>
      <c r="O7078" s="258">
        <v>374</v>
      </c>
      <c r="P7078" s="258">
        <v>92</v>
      </c>
      <c r="Q7078" s="258">
        <v>42</v>
      </c>
      <c r="R7078" s="259">
        <v>10</v>
      </c>
      <c r="S7078" s="267">
        <v>3372</v>
      </c>
      <c r="T7078" s="90"/>
      <c r="U7078" s="260">
        <v>2</v>
      </c>
      <c r="V7078" s="273">
        <v>111.345100749593</v>
      </c>
      <c r="W7078" s="273">
        <v>126.38041543026701</v>
      </c>
      <c r="X7078" s="274">
        <v>1.4671769589999999</v>
      </c>
      <c r="Z7078" s="257">
        <v>7618.8799999999983</v>
      </c>
      <c r="AA7078" s="258">
        <v>2949.9943175512385</v>
      </c>
      <c r="AB7078" s="276">
        <v>0.87485003486098412</v>
      </c>
      <c r="AC7078" s="92"/>
      <c r="AD7078" s="257">
        <v>361206.61753518443</v>
      </c>
      <c r="AE7078" s="258">
        <v>3662.6318054067024</v>
      </c>
      <c r="AF7078" s="276">
        <v>1.0861897406306946</v>
      </c>
      <c r="AG7078" s="93"/>
      <c r="AH7078" s="257">
        <v>4947.3207057479995</v>
      </c>
      <c r="AI7078" s="258">
        <v>4196.4968423386772</v>
      </c>
      <c r="AJ7078" s="258">
        <v>3767.758484322565</v>
      </c>
      <c r="AK7078" s="276">
        <v>1.1173660985535483</v>
      </c>
      <c r="AL7078" s="93"/>
      <c r="AM7078" s="257">
        <v>3372.86</v>
      </c>
      <c r="AN7078" s="258">
        <v>3365.3905562474515</v>
      </c>
      <c r="AO7078" s="276">
        <v>0.99803990398797493</v>
      </c>
      <c r="AQ7078" s="280">
        <v>3573.306522680482</v>
      </c>
      <c r="AR7078" s="281">
        <v>3601.872609997115</v>
      </c>
    </row>
    <row r="7079" spans="1:44" x14ac:dyDescent="0.2">
      <c r="A7079" s="260" t="s">
        <v>8410</v>
      </c>
      <c r="B7079" s="261" t="s">
        <v>4328</v>
      </c>
      <c r="C7079" s="261" t="s">
        <v>4363</v>
      </c>
      <c r="D7079" s="262" t="s">
        <v>12492</v>
      </c>
      <c r="E7079" s="257"/>
      <c r="F7079" s="258"/>
      <c r="G7079" s="258"/>
      <c r="H7079" s="258"/>
      <c r="I7079" s="258"/>
      <c r="J7079" s="258"/>
      <c r="K7079" s="259"/>
      <c r="L7079" s="257"/>
      <c r="M7079" s="258"/>
      <c r="N7079" s="258"/>
      <c r="O7079" s="258"/>
      <c r="P7079" s="258"/>
      <c r="Q7079" s="258"/>
      <c r="R7079" s="259"/>
      <c r="S7079" s="267"/>
      <c r="T7079" s="90"/>
      <c r="U7079" s="260"/>
      <c r="V7079" s="273"/>
      <c r="W7079" s="273"/>
      <c r="X7079" s="274"/>
      <c r="Z7079" s="257"/>
      <c r="AA7079" s="258"/>
      <c r="AB7079" s="276"/>
      <c r="AC7079" s="92"/>
      <c r="AD7079" s="257"/>
      <c r="AE7079" s="258"/>
      <c r="AF7079" s="276"/>
      <c r="AG7079" s="93"/>
      <c r="AH7079" s="257"/>
      <c r="AI7079" s="258"/>
      <c r="AJ7079" s="258"/>
      <c r="AK7079" s="276"/>
      <c r="AL7079" s="93"/>
      <c r="AM7079" s="257"/>
      <c r="AN7079" s="258"/>
      <c r="AO7079" s="276"/>
      <c r="AQ7079" s="280"/>
      <c r="AR7079" s="281">
        <v>3.5188283250913552</v>
      </c>
    </row>
    <row r="7080" spans="1:44" x14ac:dyDescent="0.2">
      <c r="A7080" s="260" t="s">
        <v>8410</v>
      </c>
      <c r="B7080" s="261" t="s">
        <v>4286</v>
      </c>
      <c r="C7080" s="261" t="s">
        <v>4310</v>
      </c>
      <c r="D7080" s="262" t="s">
        <v>12448</v>
      </c>
      <c r="E7080" s="257">
        <v>238</v>
      </c>
      <c r="F7080" s="258">
        <v>333</v>
      </c>
      <c r="G7080" s="258">
        <v>1695</v>
      </c>
      <c r="H7080" s="258">
        <v>975</v>
      </c>
      <c r="I7080" s="258">
        <v>301</v>
      </c>
      <c r="J7080" s="258">
        <v>153</v>
      </c>
      <c r="K7080" s="259">
        <v>60</v>
      </c>
      <c r="L7080" s="257">
        <v>248</v>
      </c>
      <c r="M7080" s="258">
        <v>329</v>
      </c>
      <c r="N7080" s="258">
        <v>1908</v>
      </c>
      <c r="O7080" s="258">
        <v>948</v>
      </c>
      <c r="P7080" s="258">
        <v>384</v>
      </c>
      <c r="Q7080" s="258">
        <v>201</v>
      </c>
      <c r="R7080" s="259">
        <v>124</v>
      </c>
      <c r="S7080" s="267">
        <v>7897</v>
      </c>
      <c r="T7080" s="90"/>
      <c r="U7080" s="260">
        <v>1</v>
      </c>
      <c r="V7080" s="273">
        <v>70.309312963782403</v>
      </c>
      <c r="W7080" s="273">
        <v>54.674990493091599</v>
      </c>
      <c r="X7080" s="274">
        <v>1.466746814</v>
      </c>
      <c r="Z7080" s="257">
        <v>20271.449999999997</v>
      </c>
      <c r="AA7080" s="258">
        <v>7849.0096062051189</v>
      </c>
      <c r="AB7080" s="276">
        <v>0.99392295887110538</v>
      </c>
      <c r="AC7080" s="92"/>
      <c r="AD7080" s="257">
        <v>627226.55207063654</v>
      </c>
      <c r="AE7080" s="258">
        <v>6360.071513877293</v>
      </c>
      <c r="AF7080" s="276">
        <v>0.80537818334523148</v>
      </c>
      <c r="AG7080" s="93"/>
      <c r="AH7080" s="257">
        <v>11582.899590158</v>
      </c>
      <c r="AI7080" s="258">
        <v>9825.0354982545796</v>
      </c>
      <c r="AJ7080" s="258">
        <v>8822.4570391621983</v>
      </c>
      <c r="AK7080" s="276">
        <v>1.1171909635509938</v>
      </c>
      <c r="AL7080" s="93"/>
      <c r="AM7080" s="257">
        <v>7897.43</v>
      </c>
      <c r="AN7080" s="258">
        <v>7879.9405669447633</v>
      </c>
      <c r="AO7080" s="276">
        <v>0.99783975774911526</v>
      </c>
      <c r="AQ7080" s="280">
        <v>7046.9783897451298</v>
      </c>
      <c r="AR7080" s="281">
        <v>7103.3140549678492</v>
      </c>
    </row>
    <row r="7081" spans="1:44" x14ac:dyDescent="0.2">
      <c r="A7081" s="260" t="s">
        <v>8410</v>
      </c>
      <c r="B7081" s="261" t="s">
        <v>4286</v>
      </c>
      <c r="C7081" s="261" t="s">
        <v>4311</v>
      </c>
      <c r="D7081" s="262" t="s">
        <v>9423</v>
      </c>
      <c r="E7081" s="257">
        <v>20</v>
      </c>
      <c r="F7081" s="258">
        <v>38</v>
      </c>
      <c r="G7081" s="258">
        <v>283</v>
      </c>
      <c r="H7081" s="258">
        <v>290</v>
      </c>
      <c r="I7081" s="258">
        <v>102</v>
      </c>
      <c r="J7081" s="258">
        <v>60</v>
      </c>
      <c r="K7081" s="259">
        <v>32</v>
      </c>
      <c r="L7081" s="257">
        <v>20</v>
      </c>
      <c r="M7081" s="258">
        <v>37</v>
      </c>
      <c r="N7081" s="258">
        <v>271</v>
      </c>
      <c r="O7081" s="258">
        <v>191</v>
      </c>
      <c r="P7081" s="258">
        <v>69</v>
      </c>
      <c r="Q7081" s="258">
        <v>62</v>
      </c>
      <c r="R7081" s="259">
        <v>32</v>
      </c>
      <c r="S7081" s="267">
        <v>1507</v>
      </c>
      <c r="T7081" s="90"/>
      <c r="U7081" s="260">
        <v>0</v>
      </c>
      <c r="V7081" s="273">
        <v>66.159731932098197</v>
      </c>
      <c r="W7081" s="273">
        <v>68.422974767596202</v>
      </c>
      <c r="X7081" s="274">
        <v>1.4671769589999999</v>
      </c>
      <c r="Z7081" s="257">
        <v>4312.57</v>
      </c>
      <c r="AA7081" s="258">
        <v>1669.8067162157624</v>
      </c>
      <c r="AB7081" s="276">
        <v>1.10803365375963</v>
      </c>
      <c r="AC7081" s="92"/>
      <c r="AD7081" s="257">
        <v>122967.03691256559</v>
      </c>
      <c r="AE7081" s="258">
        <v>1246.8846320865421</v>
      </c>
      <c r="AF7081" s="276">
        <v>0.82739524358761918</v>
      </c>
      <c r="AG7081" s="93"/>
      <c r="AH7081" s="257">
        <v>2211.0356772129999</v>
      </c>
      <c r="AI7081" s="258">
        <v>1875.4806469170776</v>
      </c>
      <c r="AJ7081" s="258">
        <v>1683.8707105201972</v>
      </c>
      <c r="AK7081" s="276">
        <v>1.1173660985535483</v>
      </c>
      <c r="AL7081" s="93"/>
      <c r="AM7081" s="257">
        <v>1507</v>
      </c>
      <c r="AN7081" s="258">
        <v>1503.6626389073099</v>
      </c>
      <c r="AO7081" s="276">
        <v>0.99778542727757791</v>
      </c>
      <c r="AQ7081" s="280">
        <v>1540.3232497419776</v>
      </c>
      <c r="AR7081" s="281">
        <v>1552.6370571829812</v>
      </c>
    </row>
    <row r="7082" spans="1:44" x14ac:dyDescent="0.2">
      <c r="A7082" s="260" t="s">
        <v>8410</v>
      </c>
      <c r="B7082" s="261" t="s">
        <v>4286</v>
      </c>
      <c r="C7082" s="261" t="s">
        <v>4312</v>
      </c>
      <c r="D7082" s="262" t="s">
        <v>12449</v>
      </c>
      <c r="E7082" s="257">
        <v>76</v>
      </c>
      <c r="F7082" s="258">
        <v>106</v>
      </c>
      <c r="G7082" s="258">
        <v>732</v>
      </c>
      <c r="H7082" s="258">
        <v>363</v>
      </c>
      <c r="I7082" s="258">
        <v>91</v>
      </c>
      <c r="J7082" s="258">
        <v>49</v>
      </c>
      <c r="K7082" s="259">
        <v>12</v>
      </c>
      <c r="L7082" s="257">
        <v>67</v>
      </c>
      <c r="M7082" s="258">
        <v>144</v>
      </c>
      <c r="N7082" s="258">
        <v>864</v>
      </c>
      <c r="O7082" s="258">
        <v>346</v>
      </c>
      <c r="P7082" s="258">
        <v>89</v>
      </c>
      <c r="Q7082" s="258">
        <v>50</v>
      </c>
      <c r="R7082" s="259">
        <v>20</v>
      </c>
      <c r="S7082" s="267">
        <v>3009</v>
      </c>
      <c r="T7082" s="90"/>
      <c r="U7082" s="260">
        <v>0</v>
      </c>
      <c r="V7082" s="273">
        <v>66.203900911838403</v>
      </c>
      <c r="W7082" s="273">
        <v>59.326130319148902</v>
      </c>
      <c r="X7082" s="274">
        <v>1.4671769589999999</v>
      </c>
      <c r="Z7082" s="257">
        <v>7022.8899999999994</v>
      </c>
      <c r="AA7082" s="258">
        <v>2719.2298071091054</v>
      </c>
      <c r="AB7082" s="276">
        <v>0.90369883918547866</v>
      </c>
      <c r="AC7082" s="92"/>
      <c r="AD7082" s="257">
        <v>239080.10504250228</v>
      </c>
      <c r="AE7082" s="258">
        <v>2424.2700832670866</v>
      </c>
      <c r="AF7082" s="276">
        <v>0.80567300872950698</v>
      </c>
      <c r="AG7082" s="93"/>
      <c r="AH7082" s="257">
        <v>4414.7354696309994</v>
      </c>
      <c r="AI7082" s="258">
        <v>3744.7387303075557</v>
      </c>
      <c r="AJ7082" s="258">
        <v>3362.1545905476269</v>
      </c>
      <c r="AK7082" s="276">
        <v>1.1173660985535483</v>
      </c>
      <c r="AL7082" s="93"/>
      <c r="AM7082" s="257">
        <v>3009</v>
      </c>
      <c r="AN7082" s="258">
        <v>3002.3363506782316</v>
      </c>
      <c r="AO7082" s="276">
        <v>0.9977854272775778</v>
      </c>
      <c r="AQ7082" s="280">
        <v>2442.5157552869573</v>
      </c>
      <c r="AR7082" s="281">
        <v>2462.041961028031</v>
      </c>
    </row>
    <row r="7083" spans="1:44" x14ac:dyDescent="0.2">
      <c r="A7083" s="260" t="s">
        <v>8410</v>
      </c>
      <c r="B7083" s="261" t="s">
        <v>4286</v>
      </c>
      <c r="C7083" s="261" t="s">
        <v>4313</v>
      </c>
      <c r="D7083" s="262" t="s">
        <v>12450</v>
      </c>
      <c r="E7083" s="257">
        <v>109</v>
      </c>
      <c r="F7083" s="258">
        <v>249</v>
      </c>
      <c r="G7083" s="258">
        <v>941</v>
      </c>
      <c r="H7083" s="258">
        <v>717</v>
      </c>
      <c r="I7083" s="258">
        <v>154</v>
      </c>
      <c r="J7083" s="258">
        <v>57</v>
      </c>
      <c r="K7083" s="259">
        <v>13</v>
      </c>
      <c r="L7083" s="257">
        <v>95</v>
      </c>
      <c r="M7083" s="258">
        <v>224</v>
      </c>
      <c r="N7083" s="258">
        <v>842</v>
      </c>
      <c r="O7083" s="258">
        <v>408</v>
      </c>
      <c r="P7083" s="258">
        <v>120</v>
      </c>
      <c r="Q7083" s="258">
        <v>53</v>
      </c>
      <c r="R7083" s="259">
        <v>20</v>
      </c>
      <c r="S7083" s="267">
        <v>4002</v>
      </c>
      <c r="T7083" s="90"/>
      <c r="U7083" s="260">
        <v>0</v>
      </c>
      <c r="V7083" s="273">
        <v>111.349447782387</v>
      </c>
      <c r="W7083" s="273">
        <v>127.92415519399199</v>
      </c>
      <c r="X7083" s="274">
        <v>1.4671769589999999</v>
      </c>
      <c r="Z7083" s="257">
        <v>9104.74</v>
      </c>
      <c r="AA7083" s="258">
        <v>3525.3122851103403</v>
      </c>
      <c r="AB7083" s="276">
        <v>0.88088762746385318</v>
      </c>
      <c r="AC7083" s="92"/>
      <c r="AD7083" s="257">
        <v>430159.09715094388</v>
      </c>
      <c r="AE7083" s="258">
        <v>4361.8093194447383</v>
      </c>
      <c r="AF7083" s="276">
        <v>1.089907376173098</v>
      </c>
      <c r="AG7083" s="93"/>
      <c r="AH7083" s="257">
        <v>5871.6421899179995</v>
      </c>
      <c r="AI7083" s="258">
        <v>4980.5398466902088</v>
      </c>
      <c r="AJ7083" s="258">
        <v>4471.6991264113003</v>
      </c>
      <c r="AK7083" s="276">
        <v>1.1173660985535483</v>
      </c>
      <c r="AL7083" s="93"/>
      <c r="AM7083" s="257">
        <v>4002</v>
      </c>
      <c r="AN7083" s="258">
        <v>3993.1372799648666</v>
      </c>
      <c r="AO7083" s="276">
        <v>0.99778542727757791</v>
      </c>
      <c r="AQ7083" s="280">
        <v>4283.7077443754479</v>
      </c>
      <c r="AR7083" s="281">
        <v>4317.9529927715957</v>
      </c>
    </row>
    <row r="7084" spans="1:44" x14ac:dyDescent="0.2">
      <c r="A7084" s="260" t="s">
        <v>8410</v>
      </c>
      <c r="B7084" s="261" t="s">
        <v>4286</v>
      </c>
      <c r="C7084" s="261" t="s">
        <v>4314</v>
      </c>
      <c r="D7084" s="262" t="s">
        <v>12451</v>
      </c>
      <c r="E7084" s="257">
        <v>0</v>
      </c>
      <c r="F7084" s="258">
        <v>0</v>
      </c>
      <c r="G7084" s="258">
        <v>2</v>
      </c>
      <c r="H7084" s="258">
        <v>9</v>
      </c>
      <c r="I7084" s="258">
        <v>62</v>
      </c>
      <c r="J7084" s="258">
        <v>99</v>
      </c>
      <c r="K7084" s="259">
        <v>112</v>
      </c>
      <c r="L7084" s="257">
        <v>0</v>
      </c>
      <c r="M7084" s="258">
        <v>0</v>
      </c>
      <c r="N7084" s="258">
        <v>0</v>
      </c>
      <c r="O7084" s="258">
        <v>0</v>
      </c>
      <c r="P7084" s="258">
        <v>2</v>
      </c>
      <c r="Q7084" s="258">
        <v>2</v>
      </c>
      <c r="R7084" s="259">
        <v>2</v>
      </c>
      <c r="S7084" s="267">
        <v>290</v>
      </c>
      <c r="T7084" s="90"/>
      <c r="U7084" s="260">
        <v>0</v>
      </c>
      <c r="V7084" s="273">
        <v>63.849828469999999</v>
      </c>
      <c r="W7084" s="273">
        <v>49</v>
      </c>
      <c r="X7084" s="274">
        <v>1.4671769589999999</v>
      </c>
      <c r="Z7084" s="257">
        <v>1594.9599999999998</v>
      </c>
      <c r="AA7084" s="258">
        <v>617.56097178607934</v>
      </c>
      <c r="AB7084" s="276">
        <v>2.1295205923657909</v>
      </c>
      <c r="AC7084" s="92"/>
      <c r="AD7084" s="257">
        <v>22154.672584432745</v>
      </c>
      <c r="AE7084" s="258">
        <v>224.64817782085944</v>
      </c>
      <c r="AF7084" s="276">
        <v>0.77464888903744633</v>
      </c>
      <c r="AG7084" s="93"/>
      <c r="AH7084" s="257">
        <v>425.48131810999996</v>
      </c>
      <c r="AI7084" s="258">
        <v>360.90868454276875</v>
      </c>
      <c r="AJ7084" s="258">
        <v>324.03616858052897</v>
      </c>
      <c r="AK7084" s="276">
        <v>1.1173660985535481</v>
      </c>
      <c r="AL7084" s="93"/>
      <c r="AM7084" s="257">
        <v>290</v>
      </c>
      <c r="AN7084" s="258">
        <v>289.3577739104976</v>
      </c>
      <c r="AO7084" s="276">
        <v>0.99778542727757791</v>
      </c>
      <c r="AQ7084" s="280">
        <v>533.35625361343637</v>
      </c>
      <c r="AR7084" s="281">
        <v>537.62006395685046</v>
      </c>
    </row>
    <row r="7085" spans="1:44" x14ac:dyDescent="0.2">
      <c r="A7085" s="260" t="s">
        <v>8410</v>
      </c>
      <c r="B7085" s="261" t="s">
        <v>4328</v>
      </c>
      <c r="C7085" s="261" t="s">
        <v>4364</v>
      </c>
      <c r="D7085" s="262" t="s">
        <v>12493</v>
      </c>
      <c r="E7085" s="257">
        <v>75</v>
      </c>
      <c r="F7085" s="258">
        <v>102</v>
      </c>
      <c r="G7085" s="258">
        <v>1458</v>
      </c>
      <c r="H7085" s="258">
        <v>540</v>
      </c>
      <c r="I7085" s="258">
        <v>67</v>
      </c>
      <c r="J7085" s="258">
        <v>44</v>
      </c>
      <c r="K7085" s="259">
        <v>18</v>
      </c>
      <c r="L7085" s="257">
        <v>79</v>
      </c>
      <c r="M7085" s="258">
        <v>94</v>
      </c>
      <c r="N7085" s="258">
        <v>1134</v>
      </c>
      <c r="O7085" s="258">
        <v>291</v>
      </c>
      <c r="P7085" s="258">
        <v>47</v>
      </c>
      <c r="Q7085" s="258">
        <v>50</v>
      </c>
      <c r="R7085" s="259">
        <v>20</v>
      </c>
      <c r="S7085" s="267">
        <v>4019</v>
      </c>
      <c r="T7085" s="90"/>
      <c r="U7085" s="260">
        <v>0</v>
      </c>
      <c r="V7085" s="273">
        <v>91.695979271771606</v>
      </c>
      <c r="W7085" s="273">
        <v>129.870814592703</v>
      </c>
      <c r="X7085" s="274">
        <v>1.503243383</v>
      </c>
      <c r="Z7085" s="257">
        <v>8236.380000000001</v>
      </c>
      <c r="AA7085" s="258">
        <v>3189.087398304302</v>
      </c>
      <c r="AB7085" s="276">
        <v>0.79350271169552178</v>
      </c>
      <c r="AC7085" s="92"/>
      <c r="AD7085" s="257">
        <v>413211.15016111208</v>
      </c>
      <c r="AE7085" s="258">
        <v>4189.957291636144</v>
      </c>
      <c r="AF7085" s="276">
        <v>1.0425372708723921</v>
      </c>
      <c r="AG7085" s="93"/>
      <c r="AH7085" s="257">
        <v>6041.5351562770002</v>
      </c>
      <c r="AI7085" s="258">
        <v>5124.6492221007738</v>
      </c>
      <c r="AJ7085" s="258">
        <v>4549.7116266083713</v>
      </c>
      <c r="AK7085" s="276">
        <v>1.1320506659886467</v>
      </c>
      <c r="AL7085" s="93"/>
      <c r="AM7085" s="257">
        <v>4019</v>
      </c>
      <c r="AN7085" s="258">
        <v>4010.0996322285855</v>
      </c>
      <c r="AO7085" s="276">
        <v>0.99778542727757791</v>
      </c>
      <c r="AQ7085" s="280">
        <v>3755.4417728521748</v>
      </c>
      <c r="AR7085" s="281">
        <v>3785.4639041512701</v>
      </c>
    </row>
    <row r="7086" spans="1:44" x14ac:dyDescent="0.2">
      <c r="A7086" s="260" t="s">
        <v>8410</v>
      </c>
      <c r="B7086" s="261" t="s">
        <v>4286</v>
      </c>
      <c r="C7086" s="261" t="s">
        <v>4315</v>
      </c>
      <c r="D7086" s="262" t="s">
        <v>12452</v>
      </c>
      <c r="E7086" s="257">
        <v>229</v>
      </c>
      <c r="F7086" s="258">
        <v>226</v>
      </c>
      <c r="G7086" s="258">
        <v>1205</v>
      </c>
      <c r="H7086" s="258">
        <v>671</v>
      </c>
      <c r="I7086" s="258">
        <v>168</v>
      </c>
      <c r="J7086" s="258">
        <v>85</v>
      </c>
      <c r="K7086" s="259">
        <v>25</v>
      </c>
      <c r="L7086" s="257">
        <v>215</v>
      </c>
      <c r="M7086" s="258">
        <v>245</v>
      </c>
      <c r="N7086" s="258">
        <v>1388</v>
      </c>
      <c r="O7086" s="258">
        <v>634</v>
      </c>
      <c r="P7086" s="258">
        <v>160</v>
      </c>
      <c r="Q7086" s="258">
        <v>82</v>
      </c>
      <c r="R7086" s="259">
        <v>47</v>
      </c>
      <c r="S7086" s="267">
        <v>5380</v>
      </c>
      <c r="T7086" s="90"/>
      <c r="U7086" s="260">
        <v>26</v>
      </c>
      <c r="V7086" s="273">
        <v>67.262216995978406</v>
      </c>
      <c r="W7086" s="273">
        <v>57.726934523809497</v>
      </c>
      <c r="X7086" s="274">
        <v>1.4671769589999999</v>
      </c>
      <c r="Z7086" s="257">
        <v>13006.52</v>
      </c>
      <c r="AA7086" s="258">
        <v>5036.0630553462643</v>
      </c>
      <c r="AB7086" s="276">
        <v>0.93607119987848775</v>
      </c>
      <c r="AC7086" s="92"/>
      <c r="AD7086" s="257">
        <v>426917.8325866001</v>
      </c>
      <c r="AE7086" s="258">
        <v>4328.9429263423281</v>
      </c>
      <c r="AF7086" s="276">
        <v>0.80463623166214271</v>
      </c>
      <c r="AG7086" s="93"/>
      <c r="AH7086" s="257">
        <v>7893.412039419999</v>
      </c>
      <c r="AI7086" s="258">
        <v>6695.4783546210201</v>
      </c>
      <c r="AJ7086" s="258">
        <v>6011.4296102180888</v>
      </c>
      <c r="AK7086" s="276">
        <v>1.1173660985535481</v>
      </c>
      <c r="AL7086" s="93"/>
      <c r="AM7086" s="257">
        <v>5391.18</v>
      </c>
      <c r="AN7086" s="258">
        <v>5379.2408398303323</v>
      </c>
      <c r="AO7086" s="276">
        <v>0.99985889216177182</v>
      </c>
      <c r="AQ7086" s="280">
        <v>4527.1506563028934</v>
      </c>
      <c r="AR7086" s="281">
        <v>4563.3420605730453</v>
      </c>
    </row>
    <row r="7087" spans="1:44" x14ac:dyDescent="0.2">
      <c r="A7087" s="260" t="s">
        <v>8410</v>
      </c>
      <c r="B7087" s="261" t="s">
        <v>4328</v>
      </c>
      <c r="C7087" s="261" t="s">
        <v>4365</v>
      </c>
      <c r="D7087" s="262" t="s">
        <v>12494</v>
      </c>
      <c r="E7087" s="257">
        <v>5</v>
      </c>
      <c r="F7087" s="258">
        <v>13</v>
      </c>
      <c r="G7087" s="258">
        <v>523</v>
      </c>
      <c r="H7087" s="258">
        <v>365</v>
      </c>
      <c r="I7087" s="258">
        <v>44</v>
      </c>
      <c r="J7087" s="258">
        <v>15</v>
      </c>
      <c r="K7087" s="259">
        <v>5</v>
      </c>
      <c r="L7087" s="257">
        <v>3</v>
      </c>
      <c r="M7087" s="258">
        <v>6</v>
      </c>
      <c r="N7087" s="258">
        <v>245</v>
      </c>
      <c r="O7087" s="258">
        <v>226</v>
      </c>
      <c r="P7087" s="258">
        <v>47</v>
      </c>
      <c r="Q7087" s="258">
        <v>31</v>
      </c>
      <c r="R7087" s="259">
        <v>9</v>
      </c>
      <c r="S7087" s="267">
        <v>1537</v>
      </c>
      <c r="T7087" s="90"/>
      <c r="U7087" s="260">
        <v>0</v>
      </c>
      <c r="V7087" s="273">
        <v>100.597128672964</v>
      </c>
      <c r="W7087" s="273">
        <v>115.53664921465899</v>
      </c>
      <c r="X7087" s="274">
        <v>1.503243383</v>
      </c>
      <c r="Z7087" s="257">
        <v>3461.1300000000006</v>
      </c>
      <c r="AA7087" s="258">
        <v>1340.1331734199939</v>
      </c>
      <c r="AB7087" s="276">
        <v>0.87191488186076371</v>
      </c>
      <c r="AC7087" s="92"/>
      <c r="AD7087" s="257">
        <v>156382.36812868807</v>
      </c>
      <c r="AE7087" s="258">
        <v>1585.7157856670772</v>
      </c>
      <c r="AF7087" s="276">
        <v>1.0316953712863222</v>
      </c>
      <c r="AG7087" s="93"/>
      <c r="AH7087" s="257">
        <v>2310.4850796710002</v>
      </c>
      <c r="AI7087" s="258">
        <v>1959.8372367178129</v>
      </c>
      <c r="AJ7087" s="258">
        <v>1739.9618736245502</v>
      </c>
      <c r="AK7087" s="276">
        <v>1.1320506659886469</v>
      </c>
      <c r="AL7087" s="93"/>
      <c r="AM7087" s="257">
        <v>1537</v>
      </c>
      <c r="AN7087" s="258">
        <v>1533.5962017256372</v>
      </c>
      <c r="AO7087" s="276">
        <v>0.99778542727757791</v>
      </c>
      <c r="AQ7087" s="280">
        <v>1561.717443489023</v>
      </c>
      <c r="AR7087" s="281">
        <v>1574.2022825509548</v>
      </c>
    </row>
    <row r="7088" spans="1:44" x14ac:dyDescent="0.2">
      <c r="A7088" s="260" t="s">
        <v>8410</v>
      </c>
      <c r="B7088" s="261" t="s">
        <v>4286</v>
      </c>
      <c r="C7088" s="261" t="s">
        <v>4316</v>
      </c>
      <c r="D7088" s="262" t="s">
        <v>9423</v>
      </c>
      <c r="E7088" s="257">
        <v>73</v>
      </c>
      <c r="F7088" s="258">
        <v>139</v>
      </c>
      <c r="G7088" s="258">
        <v>680</v>
      </c>
      <c r="H7088" s="258">
        <v>494</v>
      </c>
      <c r="I7088" s="258">
        <v>128</v>
      </c>
      <c r="J7088" s="258">
        <v>68</v>
      </c>
      <c r="K7088" s="259">
        <v>17</v>
      </c>
      <c r="L7088" s="257">
        <v>71</v>
      </c>
      <c r="M7088" s="258">
        <v>153</v>
      </c>
      <c r="N7088" s="258">
        <v>825</v>
      </c>
      <c r="O7088" s="258">
        <v>403</v>
      </c>
      <c r="P7088" s="258">
        <v>124</v>
      </c>
      <c r="Q7088" s="258">
        <v>86</v>
      </c>
      <c r="R7088" s="259">
        <v>40</v>
      </c>
      <c r="S7088" s="267">
        <v>3301</v>
      </c>
      <c r="T7088" s="90"/>
      <c r="U7088" s="260">
        <v>1</v>
      </c>
      <c r="V7088" s="273">
        <v>70.220486402918993</v>
      </c>
      <c r="W7088" s="273">
        <v>71.913307062746199</v>
      </c>
      <c r="X7088" s="274">
        <v>1.4671769589999999</v>
      </c>
      <c r="Z7088" s="257">
        <v>8241.4500000000007</v>
      </c>
      <c r="AA7088" s="258">
        <v>3191.0504783357478</v>
      </c>
      <c r="AB7088" s="276">
        <v>0.96669205644827261</v>
      </c>
      <c r="AC7088" s="92"/>
      <c r="AD7088" s="257">
        <v>275580.93026878801</v>
      </c>
      <c r="AE7088" s="258">
        <v>2794.3881179522155</v>
      </c>
      <c r="AF7088" s="276">
        <v>0.84652775460533636</v>
      </c>
      <c r="AG7088" s="93"/>
      <c r="AH7088" s="257">
        <v>4843.1511416589992</v>
      </c>
      <c r="AI7088" s="258">
        <v>4108.1364402609643</v>
      </c>
      <c r="AJ7088" s="258">
        <v>3688.4254913252626</v>
      </c>
      <c r="AK7088" s="276">
        <v>1.1173660985535483</v>
      </c>
      <c r="AL7088" s="93"/>
      <c r="AM7088" s="257">
        <v>3301.43</v>
      </c>
      <c r="AN7088" s="258">
        <v>3294.118743177014</v>
      </c>
      <c r="AO7088" s="276">
        <v>0.99791540235595699</v>
      </c>
      <c r="AQ7088" s="280">
        <v>3012.0632836964901</v>
      </c>
      <c r="AR7088" s="281">
        <v>3036.1426237192863</v>
      </c>
    </row>
    <row r="7089" spans="1:44" x14ac:dyDescent="0.2">
      <c r="A7089" s="260" t="s">
        <v>8410</v>
      </c>
      <c r="B7089" s="261" t="s">
        <v>4286</v>
      </c>
      <c r="C7089" s="261" t="s">
        <v>4317</v>
      </c>
      <c r="D7089" s="262" t="s">
        <v>12453</v>
      </c>
      <c r="E7089" s="257">
        <v>156</v>
      </c>
      <c r="F7089" s="258">
        <v>281</v>
      </c>
      <c r="G7089" s="258">
        <v>1820</v>
      </c>
      <c r="H7089" s="258">
        <v>701</v>
      </c>
      <c r="I7089" s="258">
        <v>109</v>
      </c>
      <c r="J7089" s="258">
        <v>31</v>
      </c>
      <c r="K7089" s="259">
        <v>13</v>
      </c>
      <c r="L7089" s="257">
        <v>145</v>
      </c>
      <c r="M7089" s="258">
        <v>278</v>
      </c>
      <c r="N7089" s="258">
        <v>1949</v>
      </c>
      <c r="O7089" s="258">
        <v>601</v>
      </c>
      <c r="P7089" s="258">
        <v>135</v>
      </c>
      <c r="Q7089" s="258">
        <v>61</v>
      </c>
      <c r="R7089" s="259">
        <v>19</v>
      </c>
      <c r="S7089" s="267">
        <v>6299</v>
      </c>
      <c r="T7089" s="90"/>
      <c r="U7089" s="260">
        <v>0</v>
      </c>
      <c r="V7089" s="273">
        <v>78.946863097572603</v>
      </c>
      <c r="W7089" s="273">
        <v>76.669471344657794</v>
      </c>
      <c r="X7089" s="274">
        <v>1.4671769589999999</v>
      </c>
      <c r="Z7089" s="257">
        <v>13276.130000000001</v>
      </c>
      <c r="AA7089" s="258">
        <v>5140.4547727581394</v>
      </c>
      <c r="AB7089" s="276">
        <v>0.81607473769775196</v>
      </c>
      <c r="AC7089" s="92"/>
      <c r="AD7089" s="257">
        <v>547314.04616366769</v>
      </c>
      <c r="AE7089" s="258">
        <v>5549.7594332684575</v>
      </c>
      <c r="AF7089" s="276">
        <v>0.88105404560540679</v>
      </c>
      <c r="AG7089" s="93"/>
      <c r="AH7089" s="257">
        <v>9241.7476647409985</v>
      </c>
      <c r="AI7089" s="258">
        <v>7839.1855308100003</v>
      </c>
      <c r="AJ7089" s="258">
        <v>7038.2890547888001</v>
      </c>
      <c r="AK7089" s="276">
        <v>1.1173660985535483</v>
      </c>
      <c r="AL7089" s="93"/>
      <c r="AM7089" s="257">
        <v>6299</v>
      </c>
      <c r="AN7089" s="258">
        <v>6285.0504064214638</v>
      </c>
      <c r="AO7089" s="276">
        <v>0.99778542727757802</v>
      </c>
      <c r="AQ7089" s="280">
        <v>5049.3646982840264</v>
      </c>
      <c r="AR7089" s="281">
        <v>5089.730838705842</v>
      </c>
    </row>
    <row r="7090" spans="1:44" x14ac:dyDescent="0.2">
      <c r="A7090" s="260" t="s">
        <v>8410</v>
      </c>
      <c r="B7090" s="261" t="s">
        <v>4286</v>
      </c>
      <c r="C7090" s="261" t="s">
        <v>4366</v>
      </c>
      <c r="D7090" s="262" t="s">
        <v>12495</v>
      </c>
      <c r="E7090" s="257">
        <v>52</v>
      </c>
      <c r="F7090" s="258">
        <v>61</v>
      </c>
      <c r="G7090" s="258">
        <v>909</v>
      </c>
      <c r="H7090" s="258">
        <v>223</v>
      </c>
      <c r="I7090" s="258">
        <v>42</v>
      </c>
      <c r="J7090" s="258">
        <v>23</v>
      </c>
      <c r="K7090" s="259">
        <v>4</v>
      </c>
      <c r="L7090" s="257">
        <v>55</v>
      </c>
      <c r="M7090" s="258">
        <v>70</v>
      </c>
      <c r="N7090" s="258">
        <v>816</v>
      </c>
      <c r="O7090" s="258">
        <v>184</v>
      </c>
      <c r="P7090" s="258">
        <v>32</v>
      </c>
      <c r="Q7090" s="258">
        <v>20</v>
      </c>
      <c r="R7090" s="259">
        <v>9</v>
      </c>
      <c r="S7090" s="267">
        <v>2500</v>
      </c>
      <c r="T7090" s="90"/>
      <c r="U7090" s="260">
        <v>0</v>
      </c>
      <c r="V7090" s="273">
        <v>83.383353536439998</v>
      </c>
      <c r="W7090" s="273">
        <v>97.13</v>
      </c>
      <c r="X7090" s="274">
        <v>1.503243383</v>
      </c>
      <c r="Z7090" s="257">
        <v>5035.5199999999995</v>
      </c>
      <c r="AA7090" s="258">
        <v>1949.7295384512706</v>
      </c>
      <c r="AB7090" s="276">
        <v>0.77989181538050822</v>
      </c>
      <c r="AC7090" s="92"/>
      <c r="AD7090" s="257">
        <v>232229.65394010328</v>
      </c>
      <c r="AE7090" s="258">
        <v>2354.8065716065175</v>
      </c>
      <c r="AF7090" s="276">
        <v>0.94192262864260701</v>
      </c>
      <c r="AG7090" s="93"/>
      <c r="AH7090" s="257">
        <v>3758.1084575</v>
      </c>
      <c r="AI7090" s="258">
        <v>3187.7638853575349</v>
      </c>
      <c r="AJ7090" s="258">
        <v>2830.1266649716167</v>
      </c>
      <c r="AK7090" s="276">
        <v>1.1320506659886467</v>
      </c>
      <c r="AL7090" s="93"/>
      <c r="AM7090" s="257">
        <v>2500</v>
      </c>
      <c r="AN7090" s="258">
        <v>2494.4635681939449</v>
      </c>
      <c r="AO7090" s="276">
        <v>0.99778542727757791</v>
      </c>
      <c r="AQ7090" s="280">
        <v>2074.4005698599135</v>
      </c>
      <c r="AR7090" s="281">
        <v>2090.9839520668902</v>
      </c>
    </row>
    <row r="7091" spans="1:44" x14ac:dyDescent="0.2">
      <c r="A7091" s="260" t="s">
        <v>8410</v>
      </c>
      <c r="B7091" s="261" t="s">
        <v>4286</v>
      </c>
      <c r="C7091" s="261" t="s">
        <v>4367</v>
      </c>
      <c r="D7091" s="262" t="s">
        <v>12496</v>
      </c>
      <c r="E7091" s="257">
        <v>141</v>
      </c>
      <c r="F7091" s="258">
        <v>250</v>
      </c>
      <c r="G7091" s="258">
        <v>1271</v>
      </c>
      <c r="H7091" s="258">
        <v>537</v>
      </c>
      <c r="I7091" s="258">
        <v>107</v>
      </c>
      <c r="J7091" s="258">
        <v>73</v>
      </c>
      <c r="K7091" s="259">
        <v>11</v>
      </c>
      <c r="L7091" s="257">
        <v>143</v>
      </c>
      <c r="M7091" s="258">
        <v>265</v>
      </c>
      <c r="N7091" s="258">
        <v>1363</v>
      </c>
      <c r="O7091" s="258">
        <v>433</v>
      </c>
      <c r="P7091" s="258">
        <v>89</v>
      </c>
      <c r="Q7091" s="258">
        <v>63</v>
      </c>
      <c r="R7091" s="259">
        <v>16</v>
      </c>
      <c r="S7091" s="267">
        <v>4762</v>
      </c>
      <c r="T7091" s="90"/>
      <c r="U7091" s="260">
        <v>0</v>
      </c>
      <c r="V7091" s="273">
        <v>123.172822887918</v>
      </c>
      <c r="W7091" s="273">
        <v>148.78975005250899</v>
      </c>
      <c r="X7091" s="274">
        <v>1.503243383</v>
      </c>
      <c r="Z7091" s="257">
        <v>10395.040000000001</v>
      </c>
      <c r="AA7091" s="258">
        <v>4024.9103451843102</v>
      </c>
      <c r="AB7091" s="276">
        <v>0.84521426820334111</v>
      </c>
      <c r="AC7091" s="92"/>
      <c r="AD7091" s="257">
        <v>550076.92474519147</v>
      </c>
      <c r="AE7091" s="258">
        <v>5577.7749968708604</v>
      </c>
      <c r="AF7091" s="276">
        <v>1.1713093231564176</v>
      </c>
      <c r="AG7091" s="93"/>
      <c r="AH7091" s="257">
        <v>7158.4449898459998</v>
      </c>
      <c r="AI7091" s="258">
        <v>6072.0526488290325</v>
      </c>
      <c r="AJ7091" s="258">
        <v>5390.825271437936</v>
      </c>
      <c r="AK7091" s="276">
        <v>1.1320506659886467</v>
      </c>
      <c r="AL7091" s="93"/>
      <c r="AM7091" s="257">
        <v>4762</v>
      </c>
      <c r="AN7091" s="258">
        <v>4751.4542046958259</v>
      </c>
      <c r="AO7091" s="276">
        <v>0.99778542727757791</v>
      </c>
      <c r="AQ7091" s="280">
        <v>5325.1375756614116</v>
      </c>
      <c r="AR7091" s="281">
        <v>5367.7083274270108</v>
      </c>
    </row>
    <row r="7092" spans="1:44" x14ac:dyDescent="0.2">
      <c r="A7092" s="260" t="s">
        <v>8410</v>
      </c>
      <c r="B7092" s="261" t="s">
        <v>4286</v>
      </c>
      <c r="C7092" s="261" t="s">
        <v>4318</v>
      </c>
      <c r="D7092" s="262" t="s">
        <v>9423</v>
      </c>
      <c r="E7092" s="257">
        <v>37</v>
      </c>
      <c r="F7092" s="258">
        <v>115</v>
      </c>
      <c r="G7092" s="258">
        <v>425</v>
      </c>
      <c r="H7092" s="258">
        <v>279</v>
      </c>
      <c r="I7092" s="258">
        <v>53</v>
      </c>
      <c r="J7092" s="258">
        <v>26</v>
      </c>
      <c r="K7092" s="259">
        <v>9</v>
      </c>
      <c r="L7092" s="257">
        <v>44</v>
      </c>
      <c r="M7092" s="258">
        <v>107</v>
      </c>
      <c r="N7092" s="258">
        <v>357</v>
      </c>
      <c r="O7092" s="258">
        <v>213</v>
      </c>
      <c r="P7092" s="258">
        <v>69</v>
      </c>
      <c r="Q7092" s="258">
        <v>32</v>
      </c>
      <c r="R7092" s="259">
        <v>13</v>
      </c>
      <c r="S7092" s="267">
        <v>1779</v>
      </c>
      <c r="T7092" s="90"/>
      <c r="U7092" s="260">
        <v>0</v>
      </c>
      <c r="V7092" s="273">
        <v>112.557480870698</v>
      </c>
      <c r="W7092" s="273">
        <v>128.258445945945</v>
      </c>
      <c r="X7092" s="274">
        <v>1.4671769589999999</v>
      </c>
      <c r="Z7092" s="257">
        <v>4129.1299999999992</v>
      </c>
      <c r="AA7092" s="258">
        <v>1598.7796154330224</v>
      </c>
      <c r="AB7092" s="276">
        <v>0.8986956804007995</v>
      </c>
      <c r="AC7092" s="92"/>
      <c r="AD7092" s="257">
        <v>191919.68665315805</v>
      </c>
      <c r="AE7092" s="258">
        <v>1946.0638711888321</v>
      </c>
      <c r="AF7092" s="276">
        <v>1.0939088651988937</v>
      </c>
      <c r="AG7092" s="93"/>
      <c r="AH7092" s="257">
        <v>2610.1078100609998</v>
      </c>
      <c r="AI7092" s="258">
        <v>2213.9881027640886</v>
      </c>
      <c r="AJ7092" s="258">
        <v>1987.7942893267627</v>
      </c>
      <c r="AK7092" s="276">
        <v>1.1173660985535485</v>
      </c>
      <c r="AL7092" s="93"/>
      <c r="AM7092" s="257">
        <v>1779</v>
      </c>
      <c r="AN7092" s="258">
        <v>1775.0602751268111</v>
      </c>
      <c r="AO7092" s="276">
        <v>0.99778542727757791</v>
      </c>
      <c r="AQ7092" s="280">
        <v>1949.8553369981084</v>
      </c>
      <c r="AR7092" s="281">
        <v>1965.4430671460691</v>
      </c>
    </row>
    <row r="7093" spans="1:44" x14ac:dyDescent="0.2">
      <c r="A7093" s="260" t="s">
        <v>8410</v>
      </c>
      <c r="B7093" s="261" t="s">
        <v>4286</v>
      </c>
      <c r="C7093" s="261" t="s">
        <v>4319</v>
      </c>
      <c r="D7093" s="262" t="s">
        <v>9423</v>
      </c>
      <c r="E7093" s="257">
        <v>67</v>
      </c>
      <c r="F7093" s="258">
        <v>120</v>
      </c>
      <c r="G7093" s="258">
        <v>522</v>
      </c>
      <c r="H7093" s="258">
        <v>389</v>
      </c>
      <c r="I7093" s="258">
        <v>89</v>
      </c>
      <c r="J7093" s="258">
        <v>47</v>
      </c>
      <c r="K7093" s="259">
        <v>5</v>
      </c>
      <c r="L7093" s="257">
        <v>64</v>
      </c>
      <c r="M7093" s="258">
        <v>129</v>
      </c>
      <c r="N7093" s="258">
        <v>585</v>
      </c>
      <c r="O7093" s="258">
        <v>337</v>
      </c>
      <c r="P7093" s="258">
        <v>113</v>
      </c>
      <c r="Q7093" s="258">
        <v>56</v>
      </c>
      <c r="R7093" s="259">
        <v>14</v>
      </c>
      <c r="S7093" s="267">
        <v>2537</v>
      </c>
      <c r="T7093" s="90"/>
      <c r="U7093" s="260">
        <v>0</v>
      </c>
      <c r="V7093" s="273">
        <v>101.127707025337</v>
      </c>
      <c r="W7093" s="273">
        <v>115.835238470634</v>
      </c>
      <c r="X7093" s="274">
        <v>1.4671769589999999</v>
      </c>
      <c r="Z7093" s="257">
        <v>6227.8399999999992</v>
      </c>
      <c r="AA7093" s="258">
        <v>2411.3902057281789</v>
      </c>
      <c r="AB7093" s="276">
        <v>0.95048884735048444</v>
      </c>
      <c r="AC7093" s="92"/>
      <c r="AD7093" s="257">
        <v>258658.44408968417</v>
      </c>
      <c r="AE7093" s="258">
        <v>2622.7942625320457</v>
      </c>
      <c r="AF7093" s="276">
        <v>1.0338172103003727</v>
      </c>
      <c r="AG7093" s="93"/>
      <c r="AH7093" s="257">
        <v>3722.2279449829998</v>
      </c>
      <c r="AI7093" s="258">
        <v>3157.3287333965668</v>
      </c>
      <c r="AJ7093" s="258">
        <v>2834.757792030352</v>
      </c>
      <c r="AK7093" s="276">
        <v>1.1173660985535483</v>
      </c>
      <c r="AL7093" s="93"/>
      <c r="AM7093" s="257">
        <v>2537</v>
      </c>
      <c r="AN7093" s="258">
        <v>2531.381629003215</v>
      </c>
      <c r="AO7093" s="276">
        <v>0.99778542727757791</v>
      </c>
      <c r="AQ7093" s="280">
        <v>2779.3542061740895</v>
      </c>
      <c r="AR7093" s="281">
        <v>2801.573199824224</v>
      </c>
    </row>
    <row r="7094" spans="1:44" x14ac:dyDescent="0.2">
      <c r="A7094" s="260" t="s">
        <v>8410</v>
      </c>
      <c r="B7094" s="261" t="s">
        <v>4286</v>
      </c>
      <c r="C7094" s="261" t="s">
        <v>4320</v>
      </c>
      <c r="D7094" s="262" t="s">
        <v>12454</v>
      </c>
      <c r="E7094" s="257">
        <v>71</v>
      </c>
      <c r="F7094" s="258">
        <v>201</v>
      </c>
      <c r="G7094" s="258">
        <v>743</v>
      </c>
      <c r="H7094" s="258">
        <v>412</v>
      </c>
      <c r="I7094" s="258">
        <v>95</v>
      </c>
      <c r="J7094" s="258">
        <v>27</v>
      </c>
      <c r="K7094" s="259">
        <v>5</v>
      </c>
      <c r="L7094" s="257">
        <v>88</v>
      </c>
      <c r="M7094" s="258">
        <v>212</v>
      </c>
      <c r="N7094" s="258">
        <v>702</v>
      </c>
      <c r="O7094" s="258">
        <v>418</v>
      </c>
      <c r="P7094" s="258">
        <v>90</v>
      </c>
      <c r="Q7094" s="258">
        <v>50</v>
      </c>
      <c r="R7094" s="259">
        <v>21</v>
      </c>
      <c r="S7094" s="267">
        <v>3135</v>
      </c>
      <c r="T7094" s="90"/>
      <c r="U7094" s="260">
        <v>0</v>
      </c>
      <c r="V7094" s="273">
        <v>121.739581354485</v>
      </c>
      <c r="W7094" s="273">
        <v>133.70434227330699</v>
      </c>
      <c r="X7094" s="274">
        <v>1.4671769589999999</v>
      </c>
      <c r="Z7094" s="257">
        <v>7105.579999999999</v>
      </c>
      <c r="AA7094" s="258">
        <v>2751.2469841900297</v>
      </c>
      <c r="AB7094" s="276">
        <v>0.87759074455822317</v>
      </c>
      <c r="AC7094" s="92"/>
      <c r="AD7094" s="257">
        <v>349765.46602794825</v>
      </c>
      <c r="AE7094" s="258">
        <v>3546.6186335361781</v>
      </c>
      <c r="AF7094" s="276">
        <v>1.1312978097404076</v>
      </c>
      <c r="AG7094" s="93"/>
      <c r="AH7094" s="257">
        <v>4599.5997664649994</v>
      </c>
      <c r="AI7094" s="258">
        <v>3901.5473311778624</v>
      </c>
      <c r="AJ7094" s="258">
        <v>3502.9427189653738</v>
      </c>
      <c r="AK7094" s="276">
        <v>1.1173660985535483</v>
      </c>
      <c r="AL7094" s="93"/>
      <c r="AM7094" s="257">
        <v>3135</v>
      </c>
      <c r="AN7094" s="258">
        <v>3128.0573145152066</v>
      </c>
      <c r="AO7094" s="276">
        <v>0.99778542727757791</v>
      </c>
      <c r="AQ7094" s="280">
        <v>3470.0774898518771</v>
      </c>
      <c r="AR7094" s="281">
        <v>3497.8183332252115</v>
      </c>
    </row>
    <row r="7095" spans="1:44" x14ac:dyDescent="0.2">
      <c r="A7095" s="260" t="s">
        <v>8410</v>
      </c>
      <c r="B7095" s="261" t="s">
        <v>4286</v>
      </c>
      <c r="C7095" s="261" t="s">
        <v>4368</v>
      </c>
      <c r="D7095" s="262" t="s">
        <v>12497</v>
      </c>
      <c r="E7095" s="257">
        <v>42</v>
      </c>
      <c r="F7095" s="258">
        <v>94</v>
      </c>
      <c r="G7095" s="258">
        <v>316</v>
      </c>
      <c r="H7095" s="258">
        <v>224</v>
      </c>
      <c r="I7095" s="258">
        <v>52</v>
      </c>
      <c r="J7095" s="258">
        <v>47</v>
      </c>
      <c r="K7095" s="259">
        <v>12</v>
      </c>
      <c r="L7095" s="257">
        <v>34</v>
      </c>
      <c r="M7095" s="258">
        <v>69</v>
      </c>
      <c r="N7095" s="258">
        <v>269</v>
      </c>
      <c r="O7095" s="258">
        <v>180</v>
      </c>
      <c r="P7095" s="258">
        <v>56</v>
      </c>
      <c r="Q7095" s="258">
        <v>55</v>
      </c>
      <c r="R7095" s="259">
        <v>24</v>
      </c>
      <c r="S7095" s="267">
        <v>1474</v>
      </c>
      <c r="T7095" s="90"/>
      <c r="U7095" s="260">
        <v>1</v>
      </c>
      <c r="V7095" s="273">
        <v>123.68975296529101</v>
      </c>
      <c r="W7095" s="273">
        <v>157.145183175033</v>
      </c>
      <c r="X7095" s="274">
        <v>1.503243383</v>
      </c>
      <c r="Z7095" s="257">
        <v>3816.7599999999998</v>
      </c>
      <c r="AA7095" s="258">
        <v>1477.8314281701337</v>
      </c>
      <c r="AB7095" s="276">
        <v>1.0025993406853011</v>
      </c>
      <c r="AC7095" s="92"/>
      <c r="AD7095" s="257">
        <v>173382.30494666926</v>
      </c>
      <c r="AE7095" s="258">
        <v>1758.0949898586427</v>
      </c>
      <c r="AF7095" s="276">
        <v>1.1927374422378851</v>
      </c>
      <c r="AG7095" s="93"/>
      <c r="AH7095" s="257">
        <v>2215.7807465420001</v>
      </c>
      <c r="AI7095" s="258">
        <v>1879.5055868068027</v>
      </c>
      <c r="AJ7095" s="258">
        <v>1668.6426816672652</v>
      </c>
      <c r="AK7095" s="276">
        <v>1.1320506659886467</v>
      </c>
      <c r="AL7095" s="93"/>
      <c r="AM7095" s="257">
        <v>1474.43</v>
      </c>
      <c r="AN7095" s="258">
        <v>1471.1647675408792</v>
      </c>
      <c r="AO7095" s="276">
        <v>0.99807650443750284</v>
      </c>
      <c r="AQ7095" s="280">
        <v>1991.5877557511162</v>
      </c>
      <c r="AR7095" s="281">
        <v>2007.5091074091449</v>
      </c>
    </row>
    <row r="7096" spans="1:44" x14ac:dyDescent="0.2">
      <c r="A7096" s="260" t="s">
        <v>8410</v>
      </c>
      <c r="B7096" s="261" t="s">
        <v>4328</v>
      </c>
      <c r="C7096" s="261" t="s">
        <v>4369</v>
      </c>
      <c r="D7096" s="262" t="s">
        <v>12498</v>
      </c>
      <c r="E7096" s="257">
        <v>209</v>
      </c>
      <c r="F7096" s="258">
        <v>230</v>
      </c>
      <c r="G7096" s="258">
        <v>2204</v>
      </c>
      <c r="H7096" s="258">
        <v>884</v>
      </c>
      <c r="I7096" s="258">
        <v>232</v>
      </c>
      <c r="J7096" s="258">
        <v>157</v>
      </c>
      <c r="K7096" s="259">
        <v>46</v>
      </c>
      <c r="L7096" s="257">
        <v>194</v>
      </c>
      <c r="M7096" s="258">
        <v>232</v>
      </c>
      <c r="N7096" s="258">
        <v>2291</v>
      </c>
      <c r="O7096" s="258">
        <v>805</v>
      </c>
      <c r="P7096" s="258">
        <v>266</v>
      </c>
      <c r="Q7096" s="258">
        <v>150</v>
      </c>
      <c r="R7096" s="259">
        <v>63</v>
      </c>
      <c r="S7096" s="267">
        <v>7963</v>
      </c>
      <c r="T7096" s="90"/>
      <c r="U7096" s="260">
        <v>0</v>
      </c>
      <c r="V7096" s="273">
        <v>77.575551237052295</v>
      </c>
      <c r="W7096" s="273">
        <v>89.006036217303802</v>
      </c>
      <c r="X7096" s="274">
        <v>1.503243383</v>
      </c>
      <c r="Z7096" s="257">
        <v>18761.370000000003</v>
      </c>
      <c r="AA7096" s="258">
        <v>7264.3137691466864</v>
      </c>
      <c r="AB7096" s="276">
        <v>0.91225841631881033</v>
      </c>
      <c r="AC7096" s="92"/>
      <c r="AD7096" s="257">
        <v>712304.08092232689</v>
      </c>
      <c r="AE7096" s="258">
        <v>7222.7568800091976</v>
      </c>
      <c r="AF7096" s="276">
        <v>0.90703966846781336</v>
      </c>
      <c r="AG7096" s="93"/>
      <c r="AH7096" s="257">
        <v>11970.327058829</v>
      </c>
      <c r="AI7096" s="258">
        <v>10153.66552764082</v>
      </c>
      <c r="AJ7096" s="258">
        <v>9014.5194532675923</v>
      </c>
      <c r="AK7096" s="276">
        <v>1.1320506659886465</v>
      </c>
      <c r="AL7096" s="93"/>
      <c r="AM7096" s="257">
        <v>7963</v>
      </c>
      <c r="AN7096" s="258">
        <v>7945.3653574113532</v>
      </c>
      <c r="AO7096" s="276">
        <v>0.99778542727757791</v>
      </c>
      <c r="AQ7096" s="280">
        <v>7442.58660023428</v>
      </c>
      <c r="AR7096" s="281">
        <v>7502.0848765042974</v>
      </c>
    </row>
    <row r="7097" spans="1:44" x14ac:dyDescent="0.2">
      <c r="A7097" s="260" t="s">
        <v>8410</v>
      </c>
      <c r="B7097" s="261" t="s">
        <v>4286</v>
      </c>
      <c r="C7097" s="261" t="s">
        <v>4321</v>
      </c>
      <c r="D7097" s="262" t="s">
        <v>12455</v>
      </c>
      <c r="E7097" s="257">
        <v>218</v>
      </c>
      <c r="F7097" s="258">
        <v>366</v>
      </c>
      <c r="G7097" s="258">
        <v>1631</v>
      </c>
      <c r="H7097" s="258">
        <v>1186</v>
      </c>
      <c r="I7097" s="258">
        <v>335</v>
      </c>
      <c r="J7097" s="258">
        <v>133</v>
      </c>
      <c r="K7097" s="259">
        <v>47</v>
      </c>
      <c r="L7097" s="257">
        <v>205</v>
      </c>
      <c r="M7097" s="258">
        <v>352</v>
      </c>
      <c r="N7097" s="258">
        <v>2106</v>
      </c>
      <c r="O7097" s="258">
        <v>1086</v>
      </c>
      <c r="P7097" s="258">
        <v>320</v>
      </c>
      <c r="Q7097" s="258">
        <v>143</v>
      </c>
      <c r="R7097" s="259">
        <v>86</v>
      </c>
      <c r="S7097" s="267">
        <v>8214</v>
      </c>
      <c r="T7097" s="90"/>
      <c r="U7097" s="260">
        <v>2</v>
      </c>
      <c r="V7097" s="273">
        <v>63.620004230654303</v>
      </c>
      <c r="W7097" s="273">
        <v>58.000731172312904</v>
      </c>
      <c r="X7097" s="274">
        <v>1.4671769589999999</v>
      </c>
      <c r="Z7097" s="257">
        <v>20373.429999999993</v>
      </c>
      <c r="AA7097" s="258">
        <v>7888.4957800920774</v>
      </c>
      <c r="AB7097" s="276">
        <v>0.96037202095106855</v>
      </c>
      <c r="AC7097" s="92"/>
      <c r="AD7097" s="257">
        <v>644523.15102201654</v>
      </c>
      <c r="AE7097" s="258">
        <v>6535.4588693941605</v>
      </c>
      <c r="AF7097" s="276">
        <v>0.7956487544916192</v>
      </c>
      <c r="AG7097" s="93"/>
      <c r="AH7097" s="257">
        <v>12051.391541225999</v>
      </c>
      <c r="AI7097" s="258">
        <v>10222.427361497595</v>
      </c>
      <c r="AJ7097" s="258">
        <v>9178.0451335188445</v>
      </c>
      <c r="AK7097" s="276">
        <v>1.1173660985535481</v>
      </c>
      <c r="AL7097" s="93"/>
      <c r="AM7097" s="257">
        <v>8214.86</v>
      </c>
      <c r="AN7097" s="258">
        <v>8196.6675951254838</v>
      </c>
      <c r="AO7097" s="276">
        <v>0.99788989470726608</v>
      </c>
      <c r="AQ7097" s="280">
        <v>6998.3184400534792</v>
      </c>
      <c r="AR7097" s="281">
        <v>7054.265102999766</v>
      </c>
    </row>
    <row r="7098" spans="1:44" x14ac:dyDescent="0.2">
      <c r="A7098" s="260" t="s">
        <v>8410</v>
      </c>
      <c r="B7098" s="261" t="s">
        <v>4328</v>
      </c>
      <c r="C7098" s="261" t="s">
        <v>4370</v>
      </c>
      <c r="D7098" s="262" t="s">
        <v>12499</v>
      </c>
      <c r="E7098" s="257">
        <v>188</v>
      </c>
      <c r="F7098" s="258">
        <v>245</v>
      </c>
      <c r="G7098" s="258">
        <v>1584</v>
      </c>
      <c r="H7098" s="258">
        <v>814</v>
      </c>
      <c r="I7098" s="258">
        <v>184</v>
      </c>
      <c r="J7098" s="258">
        <v>87</v>
      </c>
      <c r="K7098" s="259">
        <v>18</v>
      </c>
      <c r="L7098" s="257">
        <v>178</v>
      </c>
      <c r="M7098" s="258">
        <v>287</v>
      </c>
      <c r="N7098" s="258">
        <v>1604</v>
      </c>
      <c r="O7098" s="258">
        <v>698</v>
      </c>
      <c r="P7098" s="258">
        <v>200</v>
      </c>
      <c r="Q7098" s="258">
        <v>116</v>
      </c>
      <c r="R7098" s="259">
        <v>39</v>
      </c>
      <c r="S7098" s="267">
        <v>6242</v>
      </c>
      <c r="T7098" s="90"/>
      <c r="U7098" s="260">
        <v>11</v>
      </c>
      <c r="V7098" s="273">
        <v>93.370260497309303</v>
      </c>
      <c r="W7098" s="273">
        <v>112.353507786161</v>
      </c>
      <c r="X7098" s="274">
        <v>1.503243383</v>
      </c>
      <c r="Z7098" s="257">
        <v>14553.909999999998</v>
      </c>
      <c r="AA7098" s="258">
        <v>5635.2051480207265</v>
      </c>
      <c r="AB7098" s="276">
        <v>0.90278839282613366</v>
      </c>
      <c r="AC7098" s="92"/>
      <c r="AD7098" s="257">
        <v>618608.79112176516</v>
      </c>
      <c r="AE7098" s="258">
        <v>6272.6874965021034</v>
      </c>
      <c r="AF7098" s="276">
        <v>1.0049162922944734</v>
      </c>
      <c r="AG7098" s="93"/>
      <c r="AH7098" s="257">
        <v>9383.2451966860008</v>
      </c>
      <c r="AI7098" s="258">
        <v>7959.2088689606944</v>
      </c>
      <c r="AJ7098" s="258">
        <v>7066.2602571011339</v>
      </c>
      <c r="AK7098" s="276">
        <v>1.1320506659886469</v>
      </c>
      <c r="AL7098" s="93"/>
      <c r="AM7098" s="257">
        <v>6246.73</v>
      </c>
      <c r="AN7098" s="258">
        <v>6232.8961621376629</v>
      </c>
      <c r="AO7098" s="276">
        <v>0.99854151908645672</v>
      </c>
      <c r="AQ7098" s="280">
        <v>6401.3505455591758</v>
      </c>
      <c r="AR7098" s="281">
        <v>6452.5248675682633</v>
      </c>
    </row>
    <row r="7099" spans="1:44" x14ac:dyDescent="0.2">
      <c r="A7099" s="260" t="s">
        <v>8410</v>
      </c>
      <c r="B7099" s="261" t="s">
        <v>4328</v>
      </c>
      <c r="C7099" s="261" t="s">
        <v>4371</v>
      </c>
      <c r="D7099" s="262" t="s">
        <v>12500</v>
      </c>
      <c r="E7099" s="257">
        <v>0</v>
      </c>
      <c r="F7099" s="258">
        <v>0</v>
      </c>
      <c r="G7099" s="258">
        <v>664</v>
      </c>
      <c r="H7099" s="258">
        <v>414</v>
      </c>
      <c r="I7099" s="258">
        <v>32</v>
      </c>
      <c r="J7099" s="258">
        <v>6</v>
      </c>
      <c r="K7099" s="259">
        <v>0</v>
      </c>
      <c r="L7099" s="257">
        <v>0</v>
      </c>
      <c r="M7099" s="258">
        <v>0</v>
      </c>
      <c r="N7099" s="258">
        <v>172</v>
      </c>
      <c r="O7099" s="258">
        <v>85</v>
      </c>
      <c r="P7099" s="258">
        <v>9</v>
      </c>
      <c r="Q7099" s="258">
        <v>5</v>
      </c>
      <c r="R7099" s="259">
        <v>0</v>
      </c>
      <c r="S7099" s="267">
        <v>1387</v>
      </c>
      <c r="T7099" s="90"/>
      <c r="U7099" s="260">
        <v>5</v>
      </c>
      <c r="V7099" s="273">
        <v>90.980782041053303</v>
      </c>
      <c r="W7099" s="273">
        <v>117.56998556998499</v>
      </c>
      <c r="X7099" s="274">
        <v>1.503243383</v>
      </c>
      <c r="Z7099" s="257">
        <v>2475.4999999999995</v>
      </c>
      <c r="AA7099" s="258">
        <v>958.50189701085878</v>
      </c>
      <c r="AB7099" s="276">
        <v>0.69106120909218371</v>
      </c>
      <c r="AC7099" s="92"/>
      <c r="AD7099" s="257">
        <v>138305.1225058226</v>
      </c>
      <c r="AE7099" s="258">
        <v>1402.4126800255899</v>
      </c>
      <c r="AF7099" s="276">
        <v>1.0111122422679091</v>
      </c>
      <c r="AG7099" s="93"/>
      <c r="AH7099" s="257">
        <v>2084.9985722209999</v>
      </c>
      <c r="AI7099" s="258">
        <v>1768.5714035963604</v>
      </c>
      <c r="AJ7099" s="258">
        <v>1570.154273726253</v>
      </c>
      <c r="AK7099" s="276">
        <v>1.1320506659886467</v>
      </c>
      <c r="AL7099" s="93"/>
      <c r="AM7099" s="257">
        <v>1389.15</v>
      </c>
      <c r="AN7099" s="258">
        <v>1386.0736263026474</v>
      </c>
      <c r="AO7099" s="276">
        <v>0.99933210259743865</v>
      </c>
      <c r="AQ7099" s="280">
        <v>1096.3975312251457</v>
      </c>
      <c r="AR7099" s="281">
        <v>1105.1624629240989</v>
      </c>
    </row>
    <row r="7100" spans="1:44" x14ac:dyDescent="0.2">
      <c r="A7100" s="260" t="s">
        <v>8410</v>
      </c>
      <c r="B7100" s="261" t="s">
        <v>4328</v>
      </c>
      <c r="C7100" s="261" t="s">
        <v>4372</v>
      </c>
      <c r="D7100" s="262" t="s">
        <v>12501</v>
      </c>
      <c r="E7100" s="257">
        <v>130</v>
      </c>
      <c r="F7100" s="258">
        <v>218</v>
      </c>
      <c r="G7100" s="258">
        <v>821</v>
      </c>
      <c r="H7100" s="258">
        <v>420</v>
      </c>
      <c r="I7100" s="258">
        <v>49</v>
      </c>
      <c r="J7100" s="258">
        <v>30</v>
      </c>
      <c r="K7100" s="259">
        <v>10</v>
      </c>
      <c r="L7100" s="257">
        <v>117</v>
      </c>
      <c r="M7100" s="258">
        <v>232</v>
      </c>
      <c r="N7100" s="258">
        <v>965</v>
      </c>
      <c r="O7100" s="258">
        <v>476</v>
      </c>
      <c r="P7100" s="258">
        <v>89</v>
      </c>
      <c r="Q7100" s="258">
        <v>50</v>
      </c>
      <c r="R7100" s="259">
        <v>10</v>
      </c>
      <c r="S7100" s="267">
        <v>3617</v>
      </c>
      <c r="T7100" s="90"/>
      <c r="U7100" s="260">
        <v>0</v>
      </c>
      <c r="V7100" s="273">
        <v>123.514341944959</v>
      </c>
      <c r="W7100" s="273">
        <v>153.969277608635</v>
      </c>
      <c r="X7100" s="274">
        <v>1.503243383</v>
      </c>
      <c r="Z7100" s="257">
        <v>8128</v>
      </c>
      <c r="AA7100" s="258">
        <v>3147.1231746735048</v>
      </c>
      <c r="AB7100" s="276">
        <v>0.87009211353981331</v>
      </c>
      <c r="AC7100" s="92"/>
      <c r="AD7100" s="257">
        <v>422571.71035758156</v>
      </c>
      <c r="AE7100" s="258">
        <v>4284.8732866031341</v>
      </c>
      <c r="AF7100" s="276">
        <v>1.1846484065809053</v>
      </c>
      <c r="AG7100" s="93"/>
      <c r="AH7100" s="257">
        <v>5437.2313163110002</v>
      </c>
      <c r="AI7100" s="258">
        <v>4612.0567893352818</v>
      </c>
      <c r="AJ7100" s="258">
        <v>4094.6272588809352</v>
      </c>
      <c r="AK7100" s="276">
        <v>1.1320506659886467</v>
      </c>
      <c r="AL7100" s="93"/>
      <c r="AM7100" s="257">
        <v>3617</v>
      </c>
      <c r="AN7100" s="258">
        <v>3608.989890462999</v>
      </c>
      <c r="AO7100" s="276">
        <v>0.9977854272775778</v>
      </c>
      <c r="AQ7100" s="280">
        <v>4211.203581267554</v>
      </c>
      <c r="AR7100" s="281">
        <v>4244.8692095720544</v>
      </c>
    </row>
    <row r="7101" spans="1:44" x14ac:dyDescent="0.2">
      <c r="A7101" s="260" t="s">
        <v>8410</v>
      </c>
      <c r="B7101" s="261" t="s">
        <v>4286</v>
      </c>
      <c r="C7101" s="261" t="s">
        <v>4322</v>
      </c>
      <c r="D7101" s="262" t="s">
        <v>12435</v>
      </c>
      <c r="E7101" s="257">
        <v>77</v>
      </c>
      <c r="F7101" s="258">
        <v>152</v>
      </c>
      <c r="G7101" s="258">
        <v>631</v>
      </c>
      <c r="H7101" s="258">
        <v>400</v>
      </c>
      <c r="I7101" s="258">
        <v>102</v>
      </c>
      <c r="J7101" s="258">
        <v>52</v>
      </c>
      <c r="K7101" s="259">
        <v>18</v>
      </c>
      <c r="L7101" s="257">
        <v>62</v>
      </c>
      <c r="M7101" s="258">
        <v>130</v>
      </c>
      <c r="N7101" s="258">
        <v>548</v>
      </c>
      <c r="O7101" s="258">
        <v>308</v>
      </c>
      <c r="P7101" s="258">
        <v>74</v>
      </c>
      <c r="Q7101" s="258">
        <v>50</v>
      </c>
      <c r="R7101" s="259">
        <v>27</v>
      </c>
      <c r="S7101" s="267">
        <v>2631</v>
      </c>
      <c r="T7101" s="90"/>
      <c r="U7101" s="260">
        <v>0</v>
      </c>
      <c r="V7101" s="273">
        <v>122.272072589102</v>
      </c>
      <c r="W7101" s="273">
        <v>133.63041825094999</v>
      </c>
      <c r="X7101" s="274">
        <v>1.4671266350000001</v>
      </c>
      <c r="Z7101" s="257">
        <v>6271.59</v>
      </c>
      <c r="AA7101" s="258">
        <v>2428.3299988989429</v>
      </c>
      <c r="AB7101" s="276">
        <v>0.92296845264117933</v>
      </c>
      <c r="AC7101" s="92"/>
      <c r="AD7101" s="257">
        <v>293855.04708955501</v>
      </c>
      <c r="AE7101" s="258">
        <v>2979.6874957437622</v>
      </c>
      <c r="AF7101" s="276">
        <v>1.1325304050717453</v>
      </c>
      <c r="AG7101" s="93"/>
      <c r="AH7101" s="257">
        <v>3860.0101766850003</v>
      </c>
      <c r="AI7101" s="258">
        <v>3274.2006191419241</v>
      </c>
      <c r="AJ7101" s="258">
        <v>2939.7362971881239</v>
      </c>
      <c r="AK7101" s="276">
        <v>1.1173456089654594</v>
      </c>
      <c r="AL7101" s="93"/>
      <c r="AM7101" s="257">
        <v>2631</v>
      </c>
      <c r="AN7101" s="258">
        <v>2625.1734591673071</v>
      </c>
      <c r="AO7101" s="276">
        <v>0.9977854272775778</v>
      </c>
      <c r="AQ7101" s="280">
        <v>3066.0713622021303</v>
      </c>
      <c r="AR7101" s="281">
        <v>3090.582459052001</v>
      </c>
    </row>
    <row r="7102" spans="1:44" x14ac:dyDescent="0.2">
      <c r="A7102" s="260" t="s">
        <v>8410</v>
      </c>
      <c r="B7102" s="261" t="s">
        <v>4328</v>
      </c>
      <c r="C7102" s="261" t="s">
        <v>4373</v>
      </c>
      <c r="D7102" s="262" t="s">
        <v>12502</v>
      </c>
      <c r="E7102" s="257">
        <v>168</v>
      </c>
      <c r="F7102" s="258">
        <v>121</v>
      </c>
      <c r="G7102" s="258">
        <v>1379</v>
      </c>
      <c r="H7102" s="258">
        <v>679</v>
      </c>
      <c r="I7102" s="258">
        <v>178</v>
      </c>
      <c r="J7102" s="258">
        <v>93</v>
      </c>
      <c r="K7102" s="259">
        <v>30</v>
      </c>
      <c r="L7102" s="257">
        <v>155</v>
      </c>
      <c r="M7102" s="258">
        <v>147</v>
      </c>
      <c r="N7102" s="258">
        <v>1573</v>
      </c>
      <c r="O7102" s="258">
        <v>638</v>
      </c>
      <c r="P7102" s="258">
        <v>192</v>
      </c>
      <c r="Q7102" s="258">
        <v>94</v>
      </c>
      <c r="R7102" s="259">
        <v>59</v>
      </c>
      <c r="S7102" s="267">
        <v>5506</v>
      </c>
      <c r="T7102" s="90"/>
      <c r="U7102" s="260">
        <v>0</v>
      </c>
      <c r="V7102" s="273">
        <v>70.706983130711905</v>
      </c>
      <c r="W7102" s="273">
        <v>91.6161689730517</v>
      </c>
      <c r="X7102" s="274">
        <v>1.503243383</v>
      </c>
      <c r="Z7102" s="257">
        <v>13388.189999999999</v>
      </c>
      <c r="AA7102" s="258">
        <v>5183.8438749916422</v>
      </c>
      <c r="AB7102" s="276">
        <v>0.94148998819317875</v>
      </c>
      <c r="AC7102" s="92"/>
      <c r="AD7102" s="257">
        <v>486047.50629541208</v>
      </c>
      <c r="AE7102" s="258">
        <v>4928.5172781276187</v>
      </c>
      <c r="AF7102" s="276">
        <v>0.8951175586864546</v>
      </c>
      <c r="AG7102" s="93"/>
      <c r="AH7102" s="257">
        <v>8276.8580667980004</v>
      </c>
      <c r="AI7102" s="258">
        <v>7020.731181111435</v>
      </c>
      <c r="AJ7102" s="258">
        <v>6233.0709669334883</v>
      </c>
      <c r="AK7102" s="276">
        <v>1.1320506659886467</v>
      </c>
      <c r="AL7102" s="93"/>
      <c r="AM7102" s="257">
        <v>5506</v>
      </c>
      <c r="AN7102" s="258">
        <v>5493.8065625903437</v>
      </c>
      <c r="AO7102" s="276">
        <v>0.99778542727757791</v>
      </c>
      <c r="AQ7102" s="280">
        <v>5241.2516339408285</v>
      </c>
      <c r="AR7102" s="281">
        <v>5283.1517762525182</v>
      </c>
    </row>
    <row r="7103" spans="1:44" x14ac:dyDescent="0.2">
      <c r="A7103" s="260" t="s">
        <v>8410</v>
      </c>
      <c r="B7103" s="261" t="s">
        <v>4286</v>
      </c>
      <c r="C7103" s="261" t="s">
        <v>4323</v>
      </c>
      <c r="D7103" s="262" t="s">
        <v>10857</v>
      </c>
      <c r="E7103" s="257">
        <v>30</v>
      </c>
      <c r="F7103" s="258">
        <v>85</v>
      </c>
      <c r="G7103" s="258">
        <v>754</v>
      </c>
      <c r="H7103" s="258">
        <v>316</v>
      </c>
      <c r="I7103" s="258">
        <v>61</v>
      </c>
      <c r="J7103" s="258">
        <v>25</v>
      </c>
      <c r="K7103" s="259">
        <v>3</v>
      </c>
      <c r="L7103" s="257">
        <v>43</v>
      </c>
      <c r="M7103" s="258">
        <v>72</v>
      </c>
      <c r="N7103" s="258">
        <v>556</v>
      </c>
      <c r="O7103" s="258">
        <v>221</v>
      </c>
      <c r="P7103" s="258">
        <v>51</v>
      </c>
      <c r="Q7103" s="258">
        <v>27</v>
      </c>
      <c r="R7103" s="259">
        <v>5</v>
      </c>
      <c r="S7103" s="267">
        <v>2249</v>
      </c>
      <c r="T7103" s="90"/>
      <c r="U7103" s="260">
        <v>1</v>
      </c>
      <c r="V7103" s="273">
        <v>84.552438638949695</v>
      </c>
      <c r="W7103" s="273">
        <v>92.880284824209994</v>
      </c>
      <c r="X7103" s="274">
        <v>1.466981852</v>
      </c>
      <c r="Z7103" s="257">
        <v>4724.45</v>
      </c>
      <c r="AA7103" s="258">
        <v>1829.2847050425985</v>
      </c>
      <c r="AB7103" s="276">
        <v>0.81337692531907446</v>
      </c>
      <c r="AC7103" s="92"/>
      <c r="AD7103" s="257">
        <v>207337.5715618832</v>
      </c>
      <c r="AE7103" s="258">
        <v>2102.4010834584724</v>
      </c>
      <c r="AF7103" s="276">
        <v>0.93481595529500772</v>
      </c>
      <c r="AG7103" s="93"/>
      <c r="AH7103" s="257">
        <v>3299.2421851479999</v>
      </c>
      <c r="AI7103" s="258">
        <v>2798.5368718866653</v>
      </c>
      <c r="AJ7103" s="258">
        <v>2512.7776985055993</v>
      </c>
      <c r="AK7103" s="276">
        <v>1.1172866600736324</v>
      </c>
      <c r="AL7103" s="93"/>
      <c r="AM7103" s="257">
        <v>2249.4299999999998</v>
      </c>
      <c r="AN7103" s="258">
        <v>2244.4484736810018</v>
      </c>
      <c r="AO7103" s="276">
        <v>0.99797619994708842</v>
      </c>
      <c r="AQ7103" s="280">
        <v>1906.743247941959</v>
      </c>
      <c r="AR7103" s="281">
        <v>1921.9863270803958</v>
      </c>
    </row>
    <row r="7104" spans="1:44" x14ac:dyDescent="0.2">
      <c r="A7104" s="260" t="s">
        <v>8410</v>
      </c>
      <c r="B7104" s="261" t="s">
        <v>4286</v>
      </c>
      <c r="C7104" s="261" t="s">
        <v>4324</v>
      </c>
      <c r="D7104" s="262" t="s">
        <v>9423</v>
      </c>
      <c r="E7104" s="257">
        <v>40</v>
      </c>
      <c r="F7104" s="258">
        <v>67</v>
      </c>
      <c r="G7104" s="258">
        <v>549</v>
      </c>
      <c r="H7104" s="258">
        <v>261</v>
      </c>
      <c r="I7104" s="258">
        <v>32</v>
      </c>
      <c r="J7104" s="258">
        <v>13</v>
      </c>
      <c r="K7104" s="259">
        <v>2</v>
      </c>
      <c r="L7104" s="257">
        <v>25</v>
      </c>
      <c r="M7104" s="258">
        <v>55</v>
      </c>
      <c r="N7104" s="258">
        <v>448</v>
      </c>
      <c r="O7104" s="258">
        <v>197</v>
      </c>
      <c r="P7104" s="258">
        <v>37</v>
      </c>
      <c r="Q7104" s="258">
        <v>23</v>
      </c>
      <c r="R7104" s="259">
        <v>3</v>
      </c>
      <c r="S7104" s="267">
        <v>1752</v>
      </c>
      <c r="T7104" s="90"/>
      <c r="U7104" s="260">
        <v>0</v>
      </c>
      <c r="V7104" s="273">
        <v>89.814017319502497</v>
      </c>
      <c r="W7104" s="273">
        <v>100.875929102344</v>
      </c>
      <c r="X7104" s="274">
        <v>1.466981852</v>
      </c>
      <c r="Z7104" s="257">
        <v>3712.66</v>
      </c>
      <c r="AA7104" s="258">
        <v>1437.5244003055282</v>
      </c>
      <c r="AB7104" s="276">
        <v>0.8205047946949362</v>
      </c>
      <c r="AC7104" s="92"/>
      <c r="AD7104" s="257">
        <v>167242.61852639783</v>
      </c>
      <c r="AE7104" s="258">
        <v>1695.8386255883529</v>
      </c>
      <c r="AF7104" s="276">
        <v>0.96794442099791833</v>
      </c>
      <c r="AG7104" s="93"/>
      <c r="AH7104" s="257">
        <v>2570.1522047039998</v>
      </c>
      <c r="AI7104" s="258">
        <v>2180.0963092687584</v>
      </c>
      <c r="AJ7104" s="258">
        <v>1957.4862284490041</v>
      </c>
      <c r="AK7104" s="276">
        <v>1.1172866600736324</v>
      </c>
      <c r="AL7104" s="93"/>
      <c r="AM7104" s="257">
        <v>1752</v>
      </c>
      <c r="AN7104" s="258">
        <v>1748.1200685903164</v>
      </c>
      <c r="AO7104" s="276">
        <v>0.9977854272775778</v>
      </c>
      <c r="AQ7104" s="280">
        <v>1551.1986436313341</v>
      </c>
      <c r="AR7104" s="281">
        <v>1563.5993922427842</v>
      </c>
    </row>
    <row r="7105" spans="1:44" x14ac:dyDescent="0.2">
      <c r="A7105" s="260" t="s">
        <v>8410</v>
      </c>
      <c r="B7105" s="261" t="s">
        <v>4286</v>
      </c>
      <c r="C7105" s="261" t="s">
        <v>4374</v>
      </c>
      <c r="D7105" s="262" t="s">
        <v>12503</v>
      </c>
      <c r="E7105" s="257">
        <v>65</v>
      </c>
      <c r="F7105" s="258">
        <v>175</v>
      </c>
      <c r="G7105" s="258">
        <v>599</v>
      </c>
      <c r="H7105" s="258">
        <v>282</v>
      </c>
      <c r="I7105" s="258">
        <v>45</v>
      </c>
      <c r="J7105" s="258">
        <v>29</v>
      </c>
      <c r="K7105" s="259">
        <v>5</v>
      </c>
      <c r="L7105" s="257">
        <v>67</v>
      </c>
      <c r="M7105" s="258">
        <v>161</v>
      </c>
      <c r="N7105" s="258">
        <v>509</v>
      </c>
      <c r="O7105" s="258">
        <v>278</v>
      </c>
      <c r="P7105" s="258">
        <v>69</v>
      </c>
      <c r="Q7105" s="258">
        <v>23</v>
      </c>
      <c r="R7105" s="259">
        <v>7</v>
      </c>
      <c r="S7105" s="267">
        <v>2314</v>
      </c>
      <c r="T7105" s="90"/>
      <c r="U7105" s="260">
        <v>0</v>
      </c>
      <c r="V7105" s="273">
        <v>120.679283551624</v>
      </c>
      <c r="W7105" s="273">
        <v>152.250216076058</v>
      </c>
      <c r="X7105" s="274">
        <v>1.503243383</v>
      </c>
      <c r="Z7105" s="257">
        <v>5034.8500000000004</v>
      </c>
      <c r="AA7105" s="258">
        <v>1949.4701176187127</v>
      </c>
      <c r="AB7105" s="276">
        <v>0.84246763942035985</v>
      </c>
      <c r="AC7105" s="92"/>
      <c r="AD7105" s="257">
        <v>267688.04631745786</v>
      </c>
      <c r="AE7105" s="258">
        <v>2714.3543467168088</v>
      </c>
      <c r="AF7105" s="276">
        <v>1.1730139787021645</v>
      </c>
      <c r="AG7105" s="93"/>
      <c r="AH7105" s="257">
        <v>3478.505188262</v>
      </c>
      <c r="AI7105" s="258">
        <v>2950.5942522869345</v>
      </c>
      <c r="AJ7105" s="258">
        <v>2619.5652410977282</v>
      </c>
      <c r="AK7105" s="276">
        <v>1.1320506659886467</v>
      </c>
      <c r="AL7105" s="93"/>
      <c r="AM7105" s="257">
        <v>2314</v>
      </c>
      <c r="AN7105" s="258">
        <v>2308.8754787203152</v>
      </c>
      <c r="AO7105" s="276">
        <v>0.99778542727757791</v>
      </c>
      <c r="AQ7105" s="280">
        <v>2582.9903960062625</v>
      </c>
      <c r="AR7105" s="281">
        <v>2603.6395982848821</v>
      </c>
    </row>
    <row r="7106" spans="1:44" x14ac:dyDescent="0.2">
      <c r="A7106" s="260" t="s">
        <v>8410</v>
      </c>
      <c r="B7106" s="261" t="s">
        <v>4328</v>
      </c>
      <c r="C7106" s="261" t="s">
        <v>4375</v>
      </c>
      <c r="D7106" s="262" t="s">
        <v>12504</v>
      </c>
      <c r="E7106" s="257">
        <v>204</v>
      </c>
      <c r="F7106" s="258">
        <v>222</v>
      </c>
      <c r="G7106" s="258">
        <v>1361</v>
      </c>
      <c r="H7106" s="258">
        <v>629</v>
      </c>
      <c r="I7106" s="258">
        <v>143</v>
      </c>
      <c r="J7106" s="258">
        <v>60</v>
      </c>
      <c r="K7106" s="259">
        <v>14</v>
      </c>
      <c r="L7106" s="257">
        <v>162</v>
      </c>
      <c r="M7106" s="258">
        <v>241</v>
      </c>
      <c r="N7106" s="258">
        <v>1774</v>
      </c>
      <c r="O7106" s="258">
        <v>646</v>
      </c>
      <c r="P7106" s="258">
        <v>168</v>
      </c>
      <c r="Q7106" s="258">
        <v>112</v>
      </c>
      <c r="R7106" s="259">
        <v>35</v>
      </c>
      <c r="S7106" s="267">
        <v>5771</v>
      </c>
      <c r="T7106" s="90"/>
      <c r="U7106" s="260">
        <v>5</v>
      </c>
      <c r="V7106" s="273">
        <v>91.1240425508703</v>
      </c>
      <c r="W7106" s="273">
        <v>96.038141470180307</v>
      </c>
      <c r="X7106" s="274">
        <v>1.503243383</v>
      </c>
      <c r="Z7106" s="257">
        <v>13497.060000000001</v>
      </c>
      <c r="AA7106" s="258">
        <v>5225.9978243059522</v>
      </c>
      <c r="AB7106" s="276">
        <v>0.90556191722508272</v>
      </c>
      <c r="AC7106" s="92"/>
      <c r="AD7106" s="257">
        <v>546253.04751399753</v>
      </c>
      <c r="AE7106" s="258">
        <v>5539.0009166435593</v>
      </c>
      <c r="AF7106" s="276">
        <v>0.95979915381104819</v>
      </c>
      <c r="AG7106" s="93"/>
      <c r="AH7106" s="257">
        <v>8675.2175632930011</v>
      </c>
      <c r="AI7106" s="258">
        <v>7358.6341529593337</v>
      </c>
      <c r="AJ7106" s="258">
        <v>6533.06439342048</v>
      </c>
      <c r="AK7106" s="276">
        <v>1.1320506659886467</v>
      </c>
      <c r="AL7106" s="93"/>
      <c r="AM7106" s="257">
        <v>5773.15</v>
      </c>
      <c r="AN7106" s="258">
        <v>5760.3649394875483</v>
      </c>
      <c r="AO7106" s="276">
        <v>0.99815715465041555</v>
      </c>
      <c r="AQ7106" s="280">
        <v>5667.7981604554989</v>
      </c>
      <c r="AR7106" s="281">
        <v>5713.1082440201108</v>
      </c>
    </row>
    <row r="7107" spans="1:44" x14ac:dyDescent="0.2">
      <c r="A7107" s="260" t="s">
        <v>8410</v>
      </c>
      <c r="B7107" s="261" t="s">
        <v>4328</v>
      </c>
      <c r="C7107" s="261" t="s">
        <v>4376</v>
      </c>
      <c r="D7107" s="262" t="s">
        <v>12505</v>
      </c>
      <c r="E7107" s="257">
        <v>195</v>
      </c>
      <c r="F7107" s="258">
        <v>321</v>
      </c>
      <c r="G7107" s="258">
        <v>1467</v>
      </c>
      <c r="H7107" s="258">
        <v>673</v>
      </c>
      <c r="I7107" s="258">
        <v>169</v>
      </c>
      <c r="J7107" s="258">
        <v>103</v>
      </c>
      <c r="K7107" s="259">
        <v>42</v>
      </c>
      <c r="L7107" s="257">
        <v>200</v>
      </c>
      <c r="M7107" s="258">
        <v>288</v>
      </c>
      <c r="N7107" s="258">
        <v>1615</v>
      </c>
      <c r="O7107" s="258">
        <v>661</v>
      </c>
      <c r="P7107" s="258">
        <v>240</v>
      </c>
      <c r="Q7107" s="258">
        <v>129</v>
      </c>
      <c r="R7107" s="259">
        <v>87</v>
      </c>
      <c r="S7107" s="267">
        <v>6190</v>
      </c>
      <c r="T7107" s="90"/>
      <c r="U7107" s="260">
        <v>1</v>
      </c>
      <c r="V7107" s="273">
        <v>84.738786696718904</v>
      </c>
      <c r="W7107" s="273">
        <v>81.359935379644497</v>
      </c>
      <c r="X7107" s="274">
        <v>1.503243383</v>
      </c>
      <c r="Z7107" s="257">
        <v>15000.53</v>
      </c>
      <c r="AA7107" s="258">
        <v>5808.1343006133302</v>
      </c>
      <c r="AB7107" s="276">
        <v>0.93830925696499679</v>
      </c>
      <c r="AC7107" s="92"/>
      <c r="AD7107" s="257">
        <v>554079.97604279977</v>
      </c>
      <c r="AE7107" s="258">
        <v>5618.3659004964475</v>
      </c>
      <c r="AF7107" s="276">
        <v>0.90765200331121931</v>
      </c>
      <c r="AG7107" s="93"/>
      <c r="AH7107" s="257">
        <v>9305.0765407700001</v>
      </c>
      <c r="AI7107" s="258">
        <v>7892.903380145257</v>
      </c>
      <c r="AJ7107" s="258">
        <v>7007.3936224697236</v>
      </c>
      <c r="AK7107" s="276">
        <v>1.1320506659886467</v>
      </c>
      <c r="AL7107" s="93"/>
      <c r="AM7107" s="257">
        <v>6190.43</v>
      </c>
      <c r="AN7107" s="258">
        <v>6176.7208425819372</v>
      </c>
      <c r="AO7107" s="276">
        <v>0.99785474032018373</v>
      </c>
      <c r="AQ7107" s="280">
        <v>5955.1020719481085</v>
      </c>
      <c r="AR7107" s="281">
        <v>6002.7089494121565</v>
      </c>
    </row>
    <row r="7108" spans="1:44" x14ac:dyDescent="0.2">
      <c r="A7108" s="260" t="s">
        <v>8410</v>
      </c>
      <c r="B7108" s="261" t="s">
        <v>4286</v>
      </c>
      <c r="C7108" s="261" t="s">
        <v>4377</v>
      </c>
      <c r="D7108" s="262" t="s">
        <v>12506</v>
      </c>
      <c r="E7108" s="257">
        <v>89</v>
      </c>
      <c r="F7108" s="258">
        <v>204</v>
      </c>
      <c r="G7108" s="258">
        <v>674</v>
      </c>
      <c r="H7108" s="258">
        <v>311</v>
      </c>
      <c r="I7108" s="258">
        <v>34</v>
      </c>
      <c r="J7108" s="258">
        <v>37</v>
      </c>
      <c r="K7108" s="259">
        <v>6</v>
      </c>
      <c r="L7108" s="257">
        <v>88</v>
      </c>
      <c r="M7108" s="258">
        <v>179</v>
      </c>
      <c r="N7108" s="258">
        <v>466</v>
      </c>
      <c r="O7108" s="258">
        <v>193</v>
      </c>
      <c r="P7108" s="258">
        <v>37</v>
      </c>
      <c r="Q7108" s="258">
        <v>22</v>
      </c>
      <c r="R7108" s="259">
        <v>3</v>
      </c>
      <c r="S7108" s="267">
        <v>2343</v>
      </c>
      <c r="T7108" s="90"/>
      <c r="U7108" s="260">
        <v>0</v>
      </c>
      <c r="V7108" s="273">
        <v>124.650674118057</v>
      </c>
      <c r="W7108" s="273">
        <v>157.693851409052</v>
      </c>
      <c r="X7108" s="274">
        <v>1.503243383</v>
      </c>
      <c r="Z7108" s="257">
        <v>4829.79</v>
      </c>
      <c r="AA7108" s="258">
        <v>1870.0718550450724</v>
      </c>
      <c r="AB7108" s="276">
        <v>0.79815273369401296</v>
      </c>
      <c r="AC7108" s="92"/>
      <c r="AD7108" s="257">
        <v>276492.55610437493</v>
      </c>
      <c r="AE7108" s="258">
        <v>2803.6319956054977</v>
      </c>
      <c r="AF7108" s="276">
        <v>1.1965992298785735</v>
      </c>
      <c r="AG7108" s="93"/>
      <c r="AH7108" s="257">
        <v>3522.099246369</v>
      </c>
      <c r="AI7108" s="258">
        <v>2987.5723133570818</v>
      </c>
      <c r="AJ7108" s="258">
        <v>2652.3947104113995</v>
      </c>
      <c r="AK7108" s="276">
        <v>1.1320506659886469</v>
      </c>
      <c r="AL7108" s="93"/>
      <c r="AM7108" s="257">
        <v>2343</v>
      </c>
      <c r="AN7108" s="258">
        <v>2337.8112561113653</v>
      </c>
      <c r="AO7108" s="276">
        <v>0.99778542727757802</v>
      </c>
      <c r="AQ7108" s="280">
        <v>2527.6098221616085</v>
      </c>
      <c r="AR7108" s="281">
        <v>2547.8162954725199</v>
      </c>
    </row>
    <row r="7109" spans="1:44" x14ac:dyDescent="0.2">
      <c r="A7109" s="260" t="s">
        <v>8410</v>
      </c>
      <c r="B7109" s="261" t="s">
        <v>4328</v>
      </c>
      <c r="C7109" s="261" t="s">
        <v>4378</v>
      </c>
      <c r="D7109" s="262" t="s">
        <v>12507</v>
      </c>
      <c r="E7109" s="257">
        <v>133</v>
      </c>
      <c r="F7109" s="258">
        <v>231</v>
      </c>
      <c r="G7109" s="258">
        <v>1032</v>
      </c>
      <c r="H7109" s="258">
        <v>551</v>
      </c>
      <c r="I7109" s="258">
        <v>89</v>
      </c>
      <c r="J7109" s="258">
        <v>43</v>
      </c>
      <c r="K7109" s="259">
        <v>14</v>
      </c>
      <c r="L7109" s="257">
        <v>113</v>
      </c>
      <c r="M7109" s="258">
        <v>241</v>
      </c>
      <c r="N7109" s="258">
        <v>744</v>
      </c>
      <c r="O7109" s="258">
        <v>317</v>
      </c>
      <c r="P7109" s="258">
        <v>81</v>
      </c>
      <c r="Q7109" s="258">
        <v>40</v>
      </c>
      <c r="R7109" s="259">
        <v>21</v>
      </c>
      <c r="S7109" s="267">
        <v>3650</v>
      </c>
      <c r="T7109" s="90"/>
      <c r="U7109" s="260">
        <v>0</v>
      </c>
      <c r="V7109" s="273">
        <v>100.695769619846</v>
      </c>
      <c r="W7109" s="273">
        <v>116.70791130577599</v>
      </c>
      <c r="X7109" s="274">
        <v>1.503243383</v>
      </c>
      <c r="Z7109" s="257">
        <v>7863.6799999999994</v>
      </c>
      <c r="AA7109" s="258">
        <v>3044.7797202530201</v>
      </c>
      <c r="AB7109" s="276">
        <v>0.83418622472685477</v>
      </c>
      <c r="AC7109" s="92"/>
      <c r="AD7109" s="257">
        <v>372476.16840697086</v>
      </c>
      <c r="AE7109" s="258">
        <v>3776.9049483998074</v>
      </c>
      <c r="AF7109" s="276">
        <v>1.0347684790136458</v>
      </c>
      <c r="AG7109" s="93"/>
      <c r="AH7109" s="257">
        <v>5486.8383479499998</v>
      </c>
      <c r="AI7109" s="258">
        <v>4654.1352726220011</v>
      </c>
      <c r="AJ7109" s="258">
        <v>4131.9849308585599</v>
      </c>
      <c r="AK7109" s="276">
        <v>1.1320506659886465</v>
      </c>
      <c r="AL7109" s="93"/>
      <c r="AM7109" s="257">
        <v>3650</v>
      </c>
      <c r="AN7109" s="258">
        <v>3641.9168095631589</v>
      </c>
      <c r="AO7109" s="276">
        <v>0.9977854272775778</v>
      </c>
      <c r="AQ7109" s="280">
        <v>3558.7877784664311</v>
      </c>
      <c r="AR7109" s="281">
        <v>3587.2377985740764</v>
      </c>
    </row>
    <row r="7110" spans="1:44" x14ac:dyDescent="0.2">
      <c r="A7110" s="260" t="s">
        <v>8410</v>
      </c>
      <c r="B7110" s="261" t="s">
        <v>4286</v>
      </c>
      <c r="C7110" s="261" t="s">
        <v>4325</v>
      </c>
      <c r="D7110" s="262" t="s">
        <v>12456</v>
      </c>
      <c r="E7110" s="257">
        <v>83</v>
      </c>
      <c r="F7110" s="258">
        <v>154</v>
      </c>
      <c r="G7110" s="258">
        <v>753</v>
      </c>
      <c r="H7110" s="258">
        <v>443</v>
      </c>
      <c r="I7110" s="258">
        <v>125</v>
      </c>
      <c r="J7110" s="258">
        <v>64</v>
      </c>
      <c r="K7110" s="259">
        <v>20</v>
      </c>
      <c r="L7110" s="257">
        <v>87</v>
      </c>
      <c r="M7110" s="258">
        <v>138</v>
      </c>
      <c r="N7110" s="258">
        <v>845</v>
      </c>
      <c r="O7110" s="258">
        <v>380</v>
      </c>
      <c r="P7110" s="258">
        <v>140</v>
      </c>
      <c r="Q7110" s="258">
        <v>89</v>
      </c>
      <c r="R7110" s="259">
        <v>68</v>
      </c>
      <c r="S7110" s="267">
        <v>3389</v>
      </c>
      <c r="T7110" s="90"/>
      <c r="U7110" s="260">
        <v>0</v>
      </c>
      <c r="V7110" s="273">
        <v>84.177151660493195</v>
      </c>
      <c r="W7110" s="273">
        <v>86.205847607796798</v>
      </c>
      <c r="X7110" s="274">
        <v>1.4671769589999999</v>
      </c>
      <c r="Z7110" s="257">
        <v>8539.36</v>
      </c>
      <c r="AA7110" s="258">
        <v>3306.3998219586542</v>
      </c>
      <c r="AB7110" s="276">
        <v>0.97562697608694426</v>
      </c>
      <c r="AC7110" s="92"/>
      <c r="AD7110" s="257">
        <v>306747.74240558984</v>
      </c>
      <c r="AE7110" s="258">
        <v>3110.4193085886013</v>
      </c>
      <c r="AF7110" s="276">
        <v>0.91779855668002397</v>
      </c>
      <c r="AG7110" s="93"/>
      <c r="AH7110" s="257">
        <v>4972.2627140509994</v>
      </c>
      <c r="AI7110" s="258">
        <v>4217.6535583291143</v>
      </c>
      <c r="AJ7110" s="258">
        <v>3786.7537079979747</v>
      </c>
      <c r="AK7110" s="276">
        <v>1.1173660985535481</v>
      </c>
      <c r="AL7110" s="93"/>
      <c r="AM7110" s="257">
        <v>3389</v>
      </c>
      <c r="AN7110" s="258">
        <v>3381.4948130437115</v>
      </c>
      <c r="AO7110" s="276">
        <v>0.99778542727757791</v>
      </c>
      <c r="AQ7110" s="280">
        <v>3383.2600965536517</v>
      </c>
      <c r="AR7110" s="281">
        <v>3410.306895567282</v>
      </c>
    </row>
    <row r="7111" spans="1:44" x14ac:dyDescent="0.2">
      <c r="A7111" s="260" t="s">
        <v>8410</v>
      </c>
      <c r="B7111" s="261" t="s">
        <v>4328</v>
      </c>
      <c r="C7111" s="261" t="s">
        <v>4379</v>
      </c>
      <c r="D7111" s="262" t="s">
        <v>12508</v>
      </c>
      <c r="E7111" s="257">
        <v>0</v>
      </c>
      <c r="F7111" s="258">
        <v>0</v>
      </c>
      <c r="G7111" s="258">
        <v>3368</v>
      </c>
      <c r="H7111" s="258">
        <v>30</v>
      </c>
      <c r="I7111" s="258">
        <v>4</v>
      </c>
      <c r="J7111" s="258">
        <v>0</v>
      </c>
      <c r="K7111" s="259">
        <v>0</v>
      </c>
      <c r="L7111" s="257">
        <v>0</v>
      </c>
      <c r="M7111" s="258">
        <v>0</v>
      </c>
      <c r="N7111" s="258">
        <v>4403</v>
      </c>
      <c r="O7111" s="258">
        <v>18</v>
      </c>
      <c r="P7111" s="258">
        <v>2</v>
      </c>
      <c r="Q7111" s="258">
        <v>1</v>
      </c>
      <c r="R7111" s="259">
        <v>0</v>
      </c>
      <c r="S7111" s="267">
        <v>7826</v>
      </c>
      <c r="T7111" s="90"/>
      <c r="U7111" s="260">
        <v>0</v>
      </c>
      <c r="V7111" s="273">
        <v>89.696532549909307</v>
      </c>
      <c r="W7111" s="273">
        <v>116.99004212945199</v>
      </c>
      <c r="X7111" s="274">
        <v>1.503243383</v>
      </c>
      <c r="Z7111" s="257">
        <v>13236.029999999999</v>
      </c>
      <c r="AA7111" s="258">
        <v>5124.9282423319082</v>
      </c>
      <c r="AB7111" s="276">
        <v>0.6548592182892804</v>
      </c>
      <c r="AC7111" s="92"/>
      <c r="AD7111" s="257">
        <v>776672.68033792672</v>
      </c>
      <c r="AE7111" s="258">
        <v>7875.4538906504677</v>
      </c>
      <c r="AF7111" s="276">
        <v>1.006319178462876</v>
      </c>
      <c r="AG7111" s="93"/>
      <c r="AH7111" s="257">
        <v>11764.382715358</v>
      </c>
      <c r="AI7111" s="258">
        <v>9978.9760667232276</v>
      </c>
      <c r="AJ7111" s="258">
        <v>8859.4285120271488</v>
      </c>
      <c r="AK7111" s="276">
        <v>1.1320506659886467</v>
      </c>
      <c r="AL7111" s="93"/>
      <c r="AM7111" s="257">
        <v>7826</v>
      </c>
      <c r="AN7111" s="258">
        <v>7808.6687538743245</v>
      </c>
      <c r="AO7111" s="276">
        <v>0.99778542727757791</v>
      </c>
      <c r="AQ7111" s="280">
        <v>5825.4108421495175</v>
      </c>
      <c r="AR7111" s="281">
        <v>5871.9809289069435</v>
      </c>
    </row>
    <row r="7112" spans="1:44" x14ac:dyDescent="0.2">
      <c r="A7112" s="260" t="s">
        <v>8410</v>
      </c>
      <c r="B7112" s="261" t="s">
        <v>4328</v>
      </c>
      <c r="C7112" s="261" t="s">
        <v>4380</v>
      </c>
      <c r="D7112" s="262" t="s">
        <v>12509</v>
      </c>
      <c r="E7112" s="257">
        <v>1</v>
      </c>
      <c r="F7112" s="258">
        <v>0</v>
      </c>
      <c r="G7112" s="258">
        <v>106</v>
      </c>
      <c r="H7112" s="258">
        <v>80</v>
      </c>
      <c r="I7112" s="258">
        <v>7</v>
      </c>
      <c r="J7112" s="258">
        <v>1</v>
      </c>
      <c r="K7112" s="259">
        <v>0</v>
      </c>
      <c r="L7112" s="257">
        <v>0</v>
      </c>
      <c r="M7112" s="258">
        <v>0</v>
      </c>
      <c r="N7112" s="258">
        <v>26</v>
      </c>
      <c r="O7112" s="258">
        <v>7</v>
      </c>
      <c r="P7112" s="258">
        <v>2</v>
      </c>
      <c r="Q7112" s="258">
        <v>1</v>
      </c>
      <c r="R7112" s="259">
        <v>0</v>
      </c>
      <c r="S7112" s="267">
        <v>231</v>
      </c>
      <c r="T7112" s="90"/>
      <c r="U7112" s="260">
        <v>2</v>
      </c>
      <c r="V7112" s="273">
        <v>84.7179215500434</v>
      </c>
      <c r="W7112" s="273">
        <v>122.8</v>
      </c>
      <c r="X7112" s="274">
        <v>1.503243383</v>
      </c>
      <c r="Z7112" s="257">
        <v>416.05</v>
      </c>
      <c r="AA7112" s="258">
        <v>161.0925931130551</v>
      </c>
      <c r="AB7112" s="276">
        <v>0.69737053295694851</v>
      </c>
      <c r="AC7112" s="92"/>
      <c r="AD7112" s="257">
        <v>22942.461052155373</v>
      </c>
      <c r="AE7112" s="258">
        <v>232.63634569414722</v>
      </c>
      <c r="AF7112" s="276">
        <v>1.0070837475937109</v>
      </c>
      <c r="AG7112" s="93"/>
      <c r="AH7112" s="257">
        <v>347.24922147300003</v>
      </c>
      <c r="AI7112" s="258">
        <v>294.54938300703623</v>
      </c>
      <c r="AJ7112" s="258">
        <v>261.50370384337737</v>
      </c>
      <c r="AK7112" s="276">
        <v>1.1320506659886467</v>
      </c>
      <c r="AL7112" s="93"/>
      <c r="AM7112" s="257">
        <v>231.86</v>
      </c>
      <c r="AN7112" s="258">
        <v>231.34652916857922</v>
      </c>
      <c r="AO7112" s="276">
        <v>1.0015001262709058</v>
      </c>
      <c r="AQ7112" s="280">
        <v>183.93231318643026</v>
      </c>
      <c r="AR7112" s="281">
        <v>185.40272343125096</v>
      </c>
    </row>
    <row r="7113" spans="1:44" x14ac:dyDescent="0.2">
      <c r="A7113" s="260" t="s">
        <v>8410</v>
      </c>
      <c r="B7113" s="261" t="s">
        <v>3983</v>
      </c>
      <c r="C7113" s="261" t="s">
        <v>3984</v>
      </c>
      <c r="D7113" s="262" t="s">
        <v>12150</v>
      </c>
      <c r="E7113" s="257">
        <v>335</v>
      </c>
      <c r="F7113" s="258">
        <v>521</v>
      </c>
      <c r="G7113" s="258">
        <v>1263</v>
      </c>
      <c r="H7113" s="258">
        <v>640</v>
      </c>
      <c r="I7113" s="258">
        <v>138</v>
      </c>
      <c r="J7113" s="258">
        <v>93</v>
      </c>
      <c r="K7113" s="259">
        <v>24</v>
      </c>
      <c r="L7113" s="257">
        <v>339</v>
      </c>
      <c r="M7113" s="258">
        <v>495</v>
      </c>
      <c r="N7113" s="258">
        <v>1510</v>
      </c>
      <c r="O7113" s="258">
        <v>620</v>
      </c>
      <c r="P7113" s="258">
        <v>185</v>
      </c>
      <c r="Q7113" s="258">
        <v>135</v>
      </c>
      <c r="R7113" s="259">
        <v>48</v>
      </c>
      <c r="S7113" s="267">
        <v>6346</v>
      </c>
      <c r="T7113" s="90"/>
      <c r="U7113" s="260">
        <v>0</v>
      </c>
      <c r="V7113" s="273">
        <v>123.26746896619601</v>
      </c>
      <c r="W7113" s="273">
        <v>121.620233217774</v>
      </c>
      <c r="X7113" s="274">
        <v>1.2522055009999999</v>
      </c>
      <c r="Z7113" s="257">
        <v>15037.759999999998</v>
      </c>
      <c r="AA7113" s="258">
        <v>5822.5495806075587</v>
      </c>
      <c r="AB7113" s="276">
        <v>0.91751490397219648</v>
      </c>
      <c r="AC7113" s="92"/>
      <c r="AD7113" s="257">
        <v>692386.07907723158</v>
      </c>
      <c r="AE7113" s="258">
        <v>7020.7885230731863</v>
      </c>
      <c r="AF7113" s="276">
        <v>1.1063328904937262</v>
      </c>
      <c r="AG7113" s="93"/>
      <c r="AH7113" s="257">
        <v>7946.4961093459997</v>
      </c>
      <c r="AI7113" s="258">
        <v>6740.5061878811775</v>
      </c>
      <c r="AJ7113" s="258">
        <v>6535.362970182965</v>
      </c>
      <c r="AK7113" s="276">
        <v>1.0298397368709369</v>
      </c>
      <c r="AL7113" s="93"/>
      <c r="AM7113" s="257">
        <v>6346</v>
      </c>
      <c r="AN7113" s="258">
        <v>6331.9463215035094</v>
      </c>
      <c r="AO7113" s="276">
        <v>0.99778542727757791</v>
      </c>
      <c r="AQ7113" s="280">
        <v>6619.2048419750545</v>
      </c>
      <c r="AR7113" s="281">
        <v>6672.1207567678057</v>
      </c>
    </row>
    <row r="7114" spans="1:44" x14ac:dyDescent="0.2">
      <c r="A7114" s="260" t="s">
        <v>8410</v>
      </c>
      <c r="B7114" s="261" t="s">
        <v>3930</v>
      </c>
      <c r="C7114" s="261" t="s">
        <v>3931</v>
      </c>
      <c r="D7114" s="262" t="s">
        <v>12098</v>
      </c>
      <c r="E7114" s="257">
        <v>88</v>
      </c>
      <c r="F7114" s="258">
        <v>194</v>
      </c>
      <c r="G7114" s="258">
        <v>785</v>
      </c>
      <c r="H7114" s="258">
        <v>646</v>
      </c>
      <c r="I7114" s="258">
        <v>206</v>
      </c>
      <c r="J7114" s="258">
        <v>148</v>
      </c>
      <c r="K7114" s="259">
        <v>60</v>
      </c>
      <c r="L7114" s="257">
        <v>95</v>
      </c>
      <c r="M7114" s="258">
        <v>170</v>
      </c>
      <c r="N7114" s="258">
        <v>700</v>
      </c>
      <c r="O7114" s="258">
        <v>645</v>
      </c>
      <c r="P7114" s="258">
        <v>215</v>
      </c>
      <c r="Q7114" s="258">
        <v>197</v>
      </c>
      <c r="R7114" s="259">
        <v>110</v>
      </c>
      <c r="S7114" s="267">
        <v>4259</v>
      </c>
      <c r="T7114" s="90"/>
      <c r="U7114" s="260">
        <v>63</v>
      </c>
      <c r="V7114" s="273">
        <v>74.902037707609196</v>
      </c>
      <c r="W7114" s="273">
        <v>77.5051667449506</v>
      </c>
      <c r="X7114" s="274">
        <v>1.2123767510000001</v>
      </c>
      <c r="Z7114" s="257">
        <v>12140</v>
      </c>
      <c r="AA7114" s="258">
        <v>4700.5506078415783</v>
      </c>
      <c r="AB7114" s="276">
        <v>1.103674714214975</v>
      </c>
      <c r="AC7114" s="92"/>
      <c r="AD7114" s="257">
        <v>366404.28462380869</v>
      </c>
      <c r="AE7114" s="258">
        <v>3715.3361022510335</v>
      </c>
      <c r="AF7114" s="276">
        <v>0.87234940179643894</v>
      </c>
      <c r="AG7114" s="93"/>
      <c r="AH7114" s="257">
        <v>5163.5125825089999</v>
      </c>
      <c r="AI7114" s="258">
        <v>4379.8786326302852</v>
      </c>
      <c r="AJ7114" s="258">
        <v>4317.0217436625371</v>
      </c>
      <c r="AK7114" s="276">
        <v>1.0136233255840661</v>
      </c>
      <c r="AL7114" s="93"/>
      <c r="AM7114" s="257">
        <v>4286.09</v>
      </c>
      <c r="AN7114" s="258">
        <v>4276.5981420001544</v>
      </c>
      <c r="AO7114" s="276">
        <v>1.0041319891993787</v>
      </c>
      <c r="AQ7114" s="280">
        <v>4173.5594031144838</v>
      </c>
      <c r="AR7114" s="281">
        <v>4206.9240925341564</v>
      </c>
    </row>
    <row r="7115" spans="1:44" x14ac:dyDescent="0.2">
      <c r="A7115" s="260" t="s">
        <v>8410</v>
      </c>
      <c r="B7115" s="261" t="s">
        <v>3983</v>
      </c>
      <c r="C7115" s="261" t="s">
        <v>3985</v>
      </c>
      <c r="D7115" s="262" t="s">
        <v>12151</v>
      </c>
      <c r="E7115" s="257">
        <v>139</v>
      </c>
      <c r="F7115" s="258">
        <v>293</v>
      </c>
      <c r="G7115" s="258">
        <v>711</v>
      </c>
      <c r="H7115" s="258">
        <v>500</v>
      </c>
      <c r="I7115" s="258">
        <v>128</v>
      </c>
      <c r="J7115" s="258">
        <v>61</v>
      </c>
      <c r="K7115" s="259">
        <v>13</v>
      </c>
      <c r="L7115" s="257">
        <v>126</v>
      </c>
      <c r="M7115" s="258">
        <v>246</v>
      </c>
      <c r="N7115" s="258">
        <v>726</v>
      </c>
      <c r="O7115" s="258">
        <v>422</v>
      </c>
      <c r="P7115" s="258">
        <v>132</v>
      </c>
      <c r="Q7115" s="258">
        <v>56</v>
      </c>
      <c r="R7115" s="259">
        <v>19</v>
      </c>
      <c r="S7115" s="267">
        <v>3572</v>
      </c>
      <c r="T7115" s="90"/>
      <c r="U7115" s="260">
        <v>0</v>
      </c>
      <c r="V7115" s="273">
        <v>104.38904795275801</v>
      </c>
      <c r="W7115" s="273">
        <v>124.081930415263</v>
      </c>
      <c r="X7115" s="274">
        <v>1.2522055009999999</v>
      </c>
      <c r="Z7115" s="257">
        <v>8481.4699999999993</v>
      </c>
      <c r="AA7115" s="258">
        <v>3283.9850876350997</v>
      </c>
      <c r="AB7115" s="276">
        <v>0.91936872554174121</v>
      </c>
      <c r="AC7115" s="92"/>
      <c r="AD7115" s="257">
        <v>374197.85392862611</v>
      </c>
      <c r="AE7115" s="258">
        <v>3794.3628238771539</v>
      </c>
      <c r="AF7115" s="276">
        <v>1.0622516304247351</v>
      </c>
      <c r="AG7115" s="93"/>
      <c r="AH7115" s="257">
        <v>4472.8780495720002</v>
      </c>
      <c r="AI7115" s="258">
        <v>3794.057375214556</v>
      </c>
      <c r="AJ7115" s="258">
        <v>3678.5875401029871</v>
      </c>
      <c r="AK7115" s="276">
        <v>1.0298397368709371</v>
      </c>
      <c r="AL7115" s="93"/>
      <c r="AM7115" s="257">
        <v>3572</v>
      </c>
      <c r="AN7115" s="258">
        <v>3564.0895462355084</v>
      </c>
      <c r="AO7115" s="276">
        <v>0.99778542727757791</v>
      </c>
      <c r="AQ7115" s="280">
        <v>3584.5561250839369</v>
      </c>
      <c r="AR7115" s="281">
        <v>3613.2121451064536</v>
      </c>
    </row>
    <row r="7116" spans="1:44" x14ac:dyDescent="0.2">
      <c r="A7116" s="260" t="s">
        <v>8410</v>
      </c>
      <c r="B7116" s="261" t="s">
        <v>3983</v>
      </c>
      <c r="C7116" s="261" t="s">
        <v>3986</v>
      </c>
      <c r="D7116" s="262" t="s">
        <v>12152</v>
      </c>
      <c r="E7116" s="257">
        <v>532</v>
      </c>
      <c r="F7116" s="258">
        <v>1001</v>
      </c>
      <c r="G7116" s="258">
        <v>2876</v>
      </c>
      <c r="H7116" s="258">
        <v>1224</v>
      </c>
      <c r="I7116" s="258">
        <v>190</v>
      </c>
      <c r="J7116" s="258">
        <v>101</v>
      </c>
      <c r="K7116" s="259">
        <v>21</v>
      </c>
      <c r="L7116" s="257">
        <v>500</v>
      </c>
      <c r="M7116" s="258">
        <v>955</v>
      </c>
      <c r="N7116" s="258">
        <v>2836</v>
      </c>
      <c r="O7116" s="258">
        <v>1134</v>
      </c>
      <c r="P7116" s="258">
        <v>227</v>
      </c>
      <c r="Q7116" s="258">
        <v>137</v>
      </c>
      <c r="R7116" s="259">
        <v>48</v>
      </c>
      <c r="S7116" s="267">
        <v>11782</v>
      </c>
      <c r="T7116" s="90"/>
      <c r="U7116" s="260">
        <v>0</v>
      </c>
      <c r="V7116" s="273">
        <v>123.982687821819</v>
      </c>
      <c r="W7116" s="273">
        <v>116.759528053645</v>
      </c>
      <c r="X7116" s="274">
        <v>1.2522055009999999</v>
      </c>
      <c r="Z7116" s="257">
        <v>25360.6</v>
      </c>
      <c r="AA7116" s="258">
        <v>9819.5044271192037</v>
      </c>
      <c r="AB7116" s="276">
        <v>0.83343273019175046</v>
      </c>
      <c r="AC7116" s="92"/>
      <c r="AD7116" s="257">
        <v>1274127.4509162989</v>
      </c>
      <c r="AE7116" s="258">
        <v>12919.640724503708</v>
      </c>
      <c r="AF7116" s="276">
        <v>1.0965575220254378</v>
      </c>
      <c r="AG7116" s="93"/>
      <c r="AH7116" s="257">
        <v>14753.485212782</v>
      </c>
      <c r="AI7116" s="258">
        <v>12514.441207944539</v>
      </c>
      <c r="AJ7116" s="258">
        <v>12133.571779813379</v>
      </c>
      <c r="AK7116" s="276">
        <v>1.0298397368709369</v>
      </c>
      <c r="AL7116" s="93"/>
      <c r="AM7116" s="257">
        <v>11782</v>
      </c>
      <c r="AN7116" s="258">
        <v>11755.907904184423</v>
      </c>
      <c r="AO7116" s="276">
        <v>0.99778542727757791</v>
      </c>
      <c r="AQ7116" s="280">
        <v>11064.398029881206</v>
      </c>
      <c r="AR7116" s="281">
        <v>11152.850156286102</v>
      </c>
    </row>
    <row r="7117" spans="1:44" x14ac:dyDescent="0.2">
      <c r="A7117" s="260" t="s">
        <v>8410</v>
      </c>
      <c r="B7117" s="261" t="s">
        <v>3983</v>
      </c>
      <c r="C7117" s="261" t="s">
        <v>3987</v>
      </c>
      <c r="D7117" s="262" t="s">
        <v>12153</v>
      </c>
      <c r="E7117" s="257">
        <v>294</v>
      </c>
      <c r="F7117" s="258">
        <v>398</v>
      </c>
      <c r="G7117" s="258">
        <v>1083</v>
      </c>
      <c r="H7117" s="258">
        <v>565</v>
      </c>
      <c r="I7117" s="258">
        <v>138</v>
      </c>
      <c r="J7117" s="258">
        <v>91</v>
      </c>
      <c r="K7117" s="259">
        <v>31</v>
      </c>
      <c r="L7117" s="257">
        <v>287</v>
      </c>
      <c r="M7117" s="258">
        <v>372</v>
      </c>
      <c r="N7117" s="258">
        <v>1320</v>
      </c>
      <c r="O7117" s="258">
        <v>504</v>
      </c>
      <c r="P7117" s="258">
        <v>171</v>
      </c>
      <c r="Q7117" s="258">
        <v>137</v>
      </c>
      <c r="R7117" s="259">
        <v>78</v>
      </c>
      <c r="S7117" s="267">
        <v>5469</v>
      </c>
      <c r="T7117" s="90"/>
      <c r="U7117" s="260">
        <v>25</v>
      </c>
      <c r="V7117" s="273">
        <v>118.87953160919299</v>
      </c>
      <c r="W7117" s="273">
        <v>112.148473212653</v>
      </c>
      <c r="X7117" s="274">
        <v>1.2522055009999999</v>
      </c>
      <c r="Z7117" s="257">
        <v>13462.47</v>
      </c>
      <c r="AA7117" s="258">
        <v>5212.6047398310548</v>
      </c>
      <c r="AB7117" s="276">
        <v>0.95311843844049271</v>
      </c>
      <c r="AC7117" s="92"/>
      <c r="AD7117" s="257">
        <v>578168.80075850198</v>
      </c>
      <c r="AE7117" s="258">
        <v>5862.6263632771543</v>
      </c>
      <c r="AF7117" s="276">
        <v>1.07197410189745</v>
      </c>
      <c r="AG7117" s="93"/>
      <c r="AH7117" s="257">
        <v>6848.3118849689999</v>
      </c>
      <c r="AI7117" s="258">
        <v>5808.986501973237</v>
      </c>
      <c r="AJ7117" s="258">
        <v>5632.193520947154</v>
      </c>
      <c r="AK7117" s="276">
        <v>1.0298397368709369</v>
      </c>
      <c r="AL7117" s="93"/>
      <c r="AM7117" s="257">
        <v>5479.75</v>
      </c>
      <c r="AN7117" s="258">
        <v>5467.6146951243081</v>
      </c>
      <c r="AO7117" s="276">
        <v>0.99974669868793342</v>
      </c>
      <c r="AQ7117" s="280">
        <v>5753.0574621682672</v>
      </c>
      <c r="AR7117" s="281">
        <v>5799.0491342397208</v>
      </c>
    </row>
    <row r="7118" spans="1:44" x14ac:dyDescent="0.2">
      <c r="A7118" s="260" t="s">
        <v>8410</v>
      </c>
      <c r="B7118" s="261" t="s">
        <v>3930</v>
      </c>
      <c r="C7118" s="261" t="s">
        <v>3932</v>
      </c>
      <c r="D7118" s="262" t="s">
        <v>12099</v>
      </c>
      <c r="E7118" s="257">
        <v>243</v>
      </c>
      <c r="F7118" s="258">
        <v>547</v>
      </c>
      <c r="G7118" s="258">
        <v>1626</v>
      </c>
      <c r="H7118" s="258">
        <v>1256</v>
      </c>
      <c r="I7118" s="258">
        <v>544</v>
      </c>
      <c r="J7118" s="258">
        <v>411</v>
      </c>
      <c r="K7118" s="259">
        <v>142</v>
      </c>
      <c r="L7118" s="257">
        <v>204</v>
      </c>
      <c r="M7118" s="258">
        <v>558</v>
      </c>
      <c r="N7118" s="258">
        <v>1719</v>
      </c>
      <c r="O7118" s="258">
        <v>1343</v>
      </c>
      <c r="P7118" s="258">
        <v>646</v>
      </c>
      <c r="Q7118" s="258">
        <v>579</v>
      </c>
      <c r="R7118" s="259">
        <v>260</v>
      </c>
      <c r="S7118" s="267">
        <v>10078</v>
      </c>
      <c r="T7118" s="90"/>
      <c r="U7118" s="260">
        <v>126</v>
      </c>
      <c r="V7118" s="273">
        <v>74.261645784029895</v>
      </c>
      <c r="W7118" s="273">
        <v>75.782177235288202</v>
      </c>
      <c r="X7118" s="274">
        <v>1.2123767510000001</v>
      </c>
      <c r="Z7118" s="257">
        <v>29739.05</v>
      </c>
      <c r="AA7118" s="258">
        <v>11514.819567885594</v>
      </c>
      <c r="AB7118" s="276">
        <v>1.1425699114790231</v>
      </c>
      <c r="AC7118" s="92"/>
      <c r="AD7118" s="257">
        <v>861219.6933194031</v>
      </c>
      <c r="AE7118" s="258">
        <v>8732.7598306999316</v>
      </c>
      <c r="AF7118" s="276">
        <v>0.86651714930541091</v>
      </c>
      <c r="AG7118" s="93"/>
      <c r="AH7118" s="257">
        <v>12218.332896578</v>
      </c>
      <c r="AI7118" s="258">
        <v>10364.033073408784</v>
      </c>
      <c r="AJ7118" s="258">
        <v>10215.295875236217</v>
      </c>
      <c r="AK7118" s="276">
        <v>1.0136233255840661</v>
      </c>
      <c r="AL7118" s="93"/>
      <c r="AM7118" s="257">
        <v>10132.18</v>
      </c>
      <c r="AN7118" s="258">
        <v>10109.74155055333</v>
      </c>
      <c r="AO7118" s="276">
        <v>1.0031495882668515</v>
      </c>
      <c r="AQ7118" s="280">
        <v>10145.573341410718</v>
      </c>
      <c r="AR7118" s="281">
        <v>10226.680106841701</v>
      </c>
    </row>
    <row r="7119" spans="1:44" x14ac:dyDescent="0.2">
      <c r="A7119" s="260" t="s">
        <v>8410</v>
      </c>
      <c r="B7119" s="261" t="s">
        <v>3930</v>
      </c>
      <c r="C7119" s="261" t="s">
        <v>3933</v>
      </c>
      <c r="D7119" s="262" t="s">
        <v>12100</v>
      </c>
      <c r="E7119" s="257">
        <v>269</v>
      </c>
      <c r="F7119" s="258">
        <v>599</v>
      </c>
      <c r="G7119" s="258">
        <v>2130</v>
      </c>
      <c r="H7119" s="258">
        <v>1708</v>
      </c>
      <c r="I7119" s="258">
        <v>636</v>
      </c>
      <c r="J7119" s="258">
        <v>360</v>
      </c>
      <c r="K7119" s="259">
        <v>146</v>
      </c>
      <c r="L7119" s="257">
        <v>300</v>
      </c>
      <c r="M7119" s="258">
        <v>541</v>
      </c>
      <c r="N7119" s="258">
        <v>2103</v>
      </c>
      <c r="O7119" s="258">
        <v>1665</v>
      </c>
      <c r="P7119" s="258">
        <v>691</v>
      </c>
      <c r="Q7119" s="258">
        <v>488</v>
      </c>
      <c r="R7119" s="259">
        <v>264</v>
      </c>
      <c r="S7119" s="267">
        <v>11900</v>
      </c>
      <c r="T7119" s="90"/>
      <c r="U7119" s="260">
        <v>32</v>
      </c>
      <c r="V7119" s="273">
        <v>89.5322773926205</v>
      </c>
      <c r="W7119" s="273">
        <v>84.6901361115778</v>
      </c>
      <c r="X7119" s="274">
        <v>1.2123767510000001</v>
      </c>
      <c r="Z7119" s="257">
        <v>33399.46</v>
      </c>
      <c r="AA7119" s="258">
        <v>12932.113015204322</v>
      </c>
      <c r="AB7119" s="276">
        <v>1.0867321861516237</v>
      </c>
      <c r="AC7119" s="92"/>
      <c r="AD7119" s="257">
        <v>1089473.4513156342</v>
      </c>
      <c r="AE7119" s="258">
        <v>11047.250853719926</v>
      </c>
      <c r="AF7119" s="276">
        <v>0.92834040787562411</v>
      </c>
      <c r="AG7119" s="93"/>
      <c r="AH7119" s="257">
        <v>14427.283336900002</v>
      </c>
      <c r="AI7119" s="258">
        <v>12237.744946771634</v>
      </c>
      <c r="AJ7119" s="258">
        <v>12062.117574450385</v>
      </c>
      <c r="AK7119" s="276">
        <v>1.0136233255840661</v>
      </c>
      <c r="AL7119" s="93"/>
      <c r="AM7119" s="257">
        <v>11913.76</v>
      </c>
      <c r="AN7119" s="258">
        <v>11887.376112082517</v>
      </c>
      <c r="AO7119" s="276">
        <v>0.99893916908256442</v>
      </c>
      <c r="AQ7119" s="280">
        <v>12156.047380656342</v>
      </c>
      <c r="AR7119" s="281">
        <v>12253.226480377256</v>
      </c>
    </row>
    <row r="7120" spans="1:44" x14ac:dyDescent="0.2">
      <c r="A7120" s="260" t="s">
        <v>8410</v>
      </c>
      <c r="B7120" s="261" t="s">
        <v>3930</v>
      </c>
      <c r="C7120" s="261" t="s">
        <v>3934</v>
      </c>
      <c r="D7120" s="262" t="s">
        <v>12101</v>
      </c>
      <c r="E7120" s="257">
        <v>341</v>
      </c>
      <c r="F7120" s="258">
        <v>783</v>
      </c>
      <c r="G7120" s="258">
        <v>2856</v>
      </c>
      <c r="H7120" s="258">
        <v>2093</v>
      </c>
      <c r="I7120" s="258">
        <v>648</v>
      </c>
      <c r="J7120" s="258">
        <v>394</v>
      </c>
      <c r="K7120" s="259">
        <v>114</v>
      </c>
      <c r="L7120" s="257">
        <v>332</v>
      </c>
      <c r="M7120" s="258">
        <v>692</v>
      </c>
      <c r="N7120" s="258">
        <v>2692</v>
      </c>
      <c r="O7120" s="258">
        <v>2220</v>
      </c>
      <c r="P7120" s="258">
        <v>774</v>
      </c>
      <c r="Q7120" s="258">
        <v>551</v>
      </c>
      <c r="R7120" s="259">
        <v>233</v>
      </c>
      <c r="S7120" s="267">
        <v>14723</v>
      </c>
      <c r="T7120" s="90"/>
      <c r="U7120" s="260">
        <v>31</v>
      </c>
      <c r="V7120" s="273">
        <v>86.463912039503498</v>
      </c>
      <c r="W7120" s="273">
        <v>85.956740237690994</v>
      </c>
      <c r="X7120" s="274">
        <v>1.2123767510000001</v>
      </c>
      <c r="Z7120" s="257">
        <v>39524.639999999999</v>
      </c>
      <c r="AA7120" s="258">
        <v>15303.753754260259</v>
      </c>
      <c r="AB7120" s="276">
        <v>1.039445340912875</v>
      </c>
      <c r="AC7120" s="92"/>
      <c r="AD7120" s="257">
        <v>1340543.4084568424</v>
      </c>
      <c r="AE7120" s="258">
        <v>13593.097927847553</v>
      </c>
      <c r="AF7120" s="276">
        <v>0.92325598912229523</v>
      </c>
      <c r="AG7120" s="93"/>
      <c r="AH7120" s="257">
        <v>17849.822904973</v>
      </c>
      <c r="AI7120" s="258">
        <v>15140.867130362923</v>
      </c>
      <c r="AJ7120" s="258">
        <v>14923.576222574204</v>
      </c>
      <c r="AK7120" s="276">
        <v>1.0136233255840661</v>
      </c>
      <c r="AL7120" s="93"/>
      <c r="AM7120" s="257">
        <v>14736.33</v>
      </c>
      <c r="AN7120" s="258">
        <v>14703.69532555339</v>
      </c>
      <c r="AO7120" s="276">
        <v>0.99868880836469398</v>
      </c>
      <c r="AQ7120" s="280">
        <v>14302.991537659609</v>
      </c>
      <c r="AR7120" s="281">
        <v>14417.333954846747</v>
      </c>
    </row>
    <row r="7121" spans="1:44" x14ac:dyDescent="0.2">
      <c r="A7121" s="260" t="s">
        <v>8410</v>
      </c>
      <c r="B7121" s="261" t="s">
        <v>3930</v>
      </c>
      <c r="C7121" s="261" t="s">
        <v>3935</v>
      </c>
      <c r="D7121" s="262" t="s">
        <v>12102</v>
      </c>
      <c r="E7121" s="257">
        <v>363</v>
      </c>
      <c r="F7121" s="258">
        <v>695</v>
      </c>
      <c r="G7121" s="258">
        <v>2290</v>
      </c>
      <c r="H7121" s="258">
        <v>1615</v>
      </c>
      <c r="I7121" s="258">
        <v>608</v>
      </c>
      <c r="J7121" s="258">
        <v>342</v>
      </c>
      <c r="K7121" s="259">
        <v>128</v>
      </c>
      <c r="L7121" s="257">
        <v>333</v>
      </c>
      <c r="M7121" s="258">
        <v>646</v>
      </c>
      <c r="N7121" s="258">
        <v>2377</v>
      </c>
      <c r="O7121" s="258">
        <v>1721</v>
      </c>
      <c r="P7121" s="258">
        <v>682</v>
      </c>
      <c r="Q7121" s="258">
        <v>513</v>
      </c>
      <c r="R7121" s="259">
        <v>233</v>
      </c>
      <c r="S7121" s="267">
        <v>12546</v>
      </c>
      <c r="T7121" s="90"/>
      <c r="U7121" s="260">
        <v>38</v>
      </c>
      <c r="V7121" s="273">
        <v>89.409235909835004</v>
      </c>
      <c r="W7121" s="273">
        <v>93.324699131266399</v>
      </c>
      <c r="X7121" s="274">
        <v>1.2123767510000001</v>
      </c>
      <c r="Z7121" s="257">
        <v>34426.250000000007</v>
      </c>
      <c r="AA7121" s="258">
        <v>13329.681249028516</v>
      </c>
      <c r="AB7121" s="276">
        <v>1.0624646300835736</v>
      </c>
      <c r="AC7121" s="92"/>
      <c r="AD7121" s="257">
        <v>1173861.1921274625</v>
      </c>
      <c r="AE7121" s="258">
        <v>11902.941775422689</v>
      </c>
      <c r="AF7121" s="276">
        <v>0.94874396424539209</v>
      </c>
      <c r="AG7121" s="93"/>
      <c r="AH7121" s="257">
        <v>15210.478718046001</v>
      </c>
      <c r="AI7121" s="258">
        <v>12902.079672453525</v>
      </c>
      <c r="AJ7121" s="258">
        <v>12716.91824277769</v>
      </c>
      <c r="AK7121" s="276">
        <v>1.0136233255840659</v>
      </c>
      <c r="AL7121" s="93"/>
      <c r="AM7121" s="257">
        <v>12562.34</v>
      </c>
      <c r="AN7121" s="258">
        <v>12534.519784506207</v>
      </c>
      <c r="AO7121" s="276">
        <v>0.9990849501439667</v>
      </c>
      <c r="AQ7121" s="280">
        <v>12807.01161177199</v>
      </c>
      <c r="AR7121" s="281">
        <v>12909.394715389024</v>
      </c>
    </row>
    <row r="7122" spans="1:44" x14ac:dyDescent="0.2">
      <c r="A7122" s="260" t="s">
        <v>8410</v>
      </c>
      <c r="B7122" s="261" t="s">
        <v>3930</v>
      </c>
      <c r="C7122" s="261" t="s">
        <v>3936</v>
      </c>
      <c r="D7122" s="262" t="s">
        <v>12103</v>
      </c>
      <c r="E7122" s="257">
        <v>193</v>
      </c>
      <c r="F7122" s="258">
        <v>350</v>
      </c>
      <c r="G7122" s="258">
        <v>1244</v>
      </c>
      <c r="H7122" s="258">
        <v>821</v>
      </c>
      <c r="I7122" s="258">
        <v>212</v>
      </c>
      <c r="J7122" s="258">
        <v>120</v>
      </c>
      <c r="K7122" s="259">
        <v>52</v>
      </c>
      <c r="L7122" s="257">
        <v>167</v>
      </c>
      <c r="M7122" s="258">
        <v>324</v>
      </c>
      <c r="N7122" s="258">
        <v>1185</v>
      </c>
      <c r="O7122" s="258">
        <v>755</v>
      </c>
      <c r="P7122" s="258">
        <v>236</v>
      </c>
      <c r="Q7122" s="258">
        <v>164</v>
      </c>
      <c r="R7122" s="259">
        <v>111</v>
      </c>
      <c r="S7122" s="267">
        <v>5934</v>
      </c>
      <c r="T7122" s="90"/>
      <c r="U7122" s="260">
        <v>7</v>
      </c>
      <c r="V7122" s="273">
        <v>112.005204997154</v>
      </c>
      <c r="W7122" s="273">
        <v>115.995282224094</v>
      </c>
      <c r="X7122" s="274">
        <v>1.2123767510000001</v>
      </c>
      <c r="Z7122" s="257">
        <v>15116.71</v>
      </c>
      <c r="AA7122" s="258">
        <v>5853.1186473694288</v>
      </c>
      <c r="AB7122" s="276">
        <v>0.98636984283273155</v>
      </c>
      <c r="AC7122" s="92"/>
      <c r="AD7122" s="257">
        <v>622079.03567421029</v>
      </c>
      <c r="AE7122" s="258">
        <v>6307.875744594171</v>
      </c>
      <c r="AF7122" s="276">
        <v>1.0630056866522026</v>
      </c>
      <c r="AG7122" s="93"/>
      <c r="AH7122" s="257">
        <v>7194.2436404340006</v>
      </c>
      <c r="AI7122" s="258">
        <v>6102.4183625330152</v>
      </c>
      <c r="AJ7122" s="258">
        <v>6014.8408140158481</v>
      </c>
      <c r="AK7122" s="276">
        <v>1.0136233255840661</v>
      </c>
      <c r="AL7122" s="93"/>
      <c r="AM7122" s="257">
        <v>5937.01</v>
      </c>
      <c r="AN7122" s="258">
        <v>5923.8620596012533</v>
      </c>
      <c r="AO7122" s="276">
        <v>0.99829155032039996</v>
      </c>
      <c r="AQ7122" s="280">
        <v>6295.8867409800923</v>
      </c>
      <c r="AR7122" s="281">
        <v>6346.2179536082103</v>
      </c>
    </row>
    <row r="7123" spans="1:44" x14ac:dyDescent="0.2">
      <c r="A7123" s="260" t="s">
        <v>8410</v>
      </c>
      <c r="B7123" s="261" t="s">
        <v>3930</v>
      </c>
      <c r="C7123" s="261" t="s">
        <v>3937</v>
      </c>
      <c r="D7123" s="262" t="s">
        <v>12104</v>
      </c>
      <c r="E7123" s="257">
        <v>370</v>
      </c>
      <c r="F7123" s="258">
        <v>550</v>
      </c>
      <c r="G7123" s="258">
        <v>2011</v>
      </c>
      <c r="H7123" s="258">
        <v>1221</v>
      </c>
      <c r="I7123" s="258">
        <v>413</v>
      </c>
      <c r="J7123" s="258">
        <v>280</v>
      </c>
      <c r="K7123" s="259">
        <v>76</v>
      </c>
      <c r="L7123" s="257">
        <v>348</v>
      </c>
      <c r="M7123" s="258">
        <v>559</v>
      </c>
      <c r="N7123" s="258">
        <v>2217</v>
      </c>
      <c r="O7123" s="258">
        <v>1217</v>
      </c>
      <c r="P7123" s="258">
        <v>477</v>
      </c>
      <c r="Q7123" s="258">
        <v>407</v>
      </c>
      <c r="R7123" s="259">
        <v>130</v>
      </c>
      <c r="S7123" s="267">
        <v>10276</v>
      </c>
      <c r="T7123" s="90"/>
      <c r="U7123" s="260">
        <v>1</v>
      </c>
      <c r="V7123" s="273">
        <v>95.018202922175504</v>
      </c>
      <c r="W7123" s="273">
        <v>105.108776026464</v>
      </c>
      <c r="X7123" s="274">
        <v>1.2123767510000001</v>
      </c>
      <c r="Z7123" s="257">
        <v>27202.309999999998</v>
      </c>
      <c r="AA7123" s="258">
        <v>10532.605832388388</v>
      </c>
      <c r="AB7123" s="276">
        <v>1.0249713733347983</v>
      </c>
      <c r="AC7123" s="92"/>
      <c r="AD7123" s="257">
        <v>1005191.7177229393</v>
      </c>
      <c r="AE7123" s="258">
        <v>10192.634844251745</v>
      </c>
      <c r="AF7123" s="276">
        <v>0.99188739239507051</v>
      </c>
      <c r="AG7123" s="93"/>
      <c r="AH7123" s="257">
        <v>12458.383493276</v>
      </c>
      <c r="AI7123" s="258">
        <v>10567.652695212211</v>
      </c>
      <c r="AJ7123" s="258">
        <v>10415.993293701862</v>
      </c>
      <c r="AK7123" s="276">
        <v>1.0136233255840661</v>
      </c>
      <c r="AL7123" s="93"/>
      <c r="AM7123" s="257">
        <v>10276.43</v>
      </c>
      <c r="AN7123" s="258">
        <v>10253.672098438119</v>
      </c>
      <c r="AO7123" s="276">
        <v>0.99782717968451917</v>
      </c>
      <c r="AQ7123" s="280">
        <v>10566.474935875975</v>
      </c>
      <c r="AR7123" s="281">
        <v>10650.946515274885</v>
      </c>
    </row>
    <row r="7124" spans="1:44" x14ac:dyDescent="0.2">
      <c r="A7124" s="260" t="s">
        <v>8410</v>
      </c>
      <c r="B7124" s="261" t="s">
        <v>3983</v>
      </c>
      <c r="C7124" s="261" t="s">
        <v>3988</v>
      </c>
      <c r="D7124" s="262" t="s">
        <v>12154</v>
      </c>
      <c r="E7124" s="257">
        <v>223</v>
      </c>
      <c r="F7124" s="258">
        <v>346</v>
      </c>
      <c r="G7124" s="258">
        <v>1189</v>
      </c>
      <c r="H7124" s="258">
        <v>710</v>
      </c>
      <c r="I7124" s="258">
        <v>208</v>
      </c>
      <c r="J7124" s="258">
        <v>157</v>
      </c>
      <c r="K7124" s="259">
        <v>55</v>
      </c>
      <c r="L7124" s="257">
        <v>216</v>
      </c>
      <c r="M7124" s="258">
        <v>386</v>
      </c>
      <c r="N7124" s="258">
        <v>1190</v>
      </c>
      <c r="O7124" s="258">
        <v>756</v>
      </c>
      <c r="P7124" s="258">
        <v>227</v>
      </c>
      <c r="Q7124" s="258">
        <v>224</v>
      </c>
      <c r="R7124" s="259">
        <v>115</v>
      </c>
      <c r="S7124" s="267">
        <v>6002</v>
      </c>
      <c r="T7124" s="90"/>
      <c r="U7124" s="260">
        <v>2</v>
      </c>
      <c r="V7124" s="273">
        <v>122.58089282232</v>
      </c>
      <c r="W7124" s="273">
        <v>124.827833333333</v>
      </c>
      <c r="X7124" s="274">
        <v>1.2522055009999999</v>
      </c>
      <c r="Z7124" s="257">
        <v>15787.609999999999</v>
      </c>
      <c r="AA7124" s="258">
        <v>6112.8879556726333</v>
      </c>
      <c r="AB7124" s="276">
        <v>1.0184751675562536</v>
      </c>
      <c r="AC7124" s="92"/>
      <c r="AD7124" s="257">
        <v>658335.5999592538</v>
      </c>
      <c r="AE7124" s="258">
        <v>6675.5169755642482</v>
      </c>
      <c r="AF7124" s="276">
        <v>1.1122154241193349</v>
      </c>
      <c r="AG7124" s="93"/>
      <c r="AH7124" s="257">
        <v>7515.7374170019993</v>
      </c>
      <c r="AI7124" s="258">
        <v>6375.1210431236723</v>
      </c>
      <c r="AJ7124" s="258">
        <v>6181.0981006993625</v>
      </c>
      <c r="AK7124" s="276">
        <v>1.0298397368709367</v>
      </c>
      <c r="AL7124" s="93"/>
      <c r="AM7124" s="257">
        <v>6002.86</v>
      </c>
      <c r="AN7124" s="258">
        <v>5989.5662299874812</v>
      </c>
      <c r="AO7124" s="276">
        <v>0.99792839553273593</v>
      </c>
      <c r="AQ7124" s="280">
        <v>6987.2193106686464</v>
      </c>
      <c r="AR7124" s="281">
        <v>7043.0772438356289</v>
      </c>
    </row>
    <row r="7125" spans="1:44" x14ac:dyDescent="0.2">
      <c r="A7125" s="260" t="s">
        <v>8410</v>
      </c>
      <c r="B7125" s="261" t="s">
        <v>3930</v>
      </c>
      <c r="C7125" s="261" t="s">
        <v>3938</v>
      </c>
      <c r="D7125" s="262" t="s">
        <v>12105</v>
      </c>
      <c r="E7125" s="257">
        <v>473</v>
      </c>
      <c r="F7125" s="258">
        <v>800</v>
      </c>
      <c r="G7125" s="258">
        <v>2948</v>
      </c>
      <c r="H7125" s="258">
        <v>1958</v>
      </c>
      <c r="I7125" s="258">
        <v>648</v>
      </c>
      <c r="J7125" s="258">
        <v>440</v>
      </c>
      <c r="K7125" s="259">
        <v>131</v>
      </c>
      <c r="L7125" s="257">
        <v>476</v>
      </c>
      <c r="M7125" s="258">
        <v>733</v>
      </c>
      <c r="N7125" s="258">
        <v>3036</v>
      </c>
      <c r="O7125" s="258">
        <v>1884</v>
      </c>
      <c r="P7125" s="258">
        <v>691</v>
      </c>
      <c r="Q7125" s="258">
        <v>603</v>
      </c>
      <c r="R7125" s="259">
        <v>307</v>
      </c>
      <c r="S7125" s="267">
        <v>15128</v>
      </c>
      <c r="T7125" s="90"/>
      <c r="U7125" s="260">
        <v>47</v>
      </c>
      <c r="V7125" s="273">
        <v>88.119731062111399</v>
      </c>
      <c r="W7125" s="273">
        <v>87.432405632313007</v>
      </c>
      <c r="X7125" s="274">
        <v>1.2123767510000001</v>
      </c>
      <c r="Z7125" s="257">
        <v>40866.020000000004</v>
      </c>
      <c r="AA7125" s="258">
        <v>15823.129748852236</v>
      </c>
      <c r="AB7125" s="276">
        <v>1.0459498776343361</v>
      </c>
      <c r="AC7125" s="92"/>
      <c r="AD7125" s="257">
        <v>1389246.0556735725</v>
      </c>
      <c r="AE7125" s="258">
        <v>14086.942326161001</v>
      </c>
      <c r="AF7125" s="276">
        <v>0.931183390148136</v>
      </c>
      <c r="AG7125" s="93"/>
      <c r="AH7125" s="257">
        <v>18340.835489128</v>
      </c>
      <c r="AI7125" s="258">
        <v>15557.361811324479</v>
      </c>
      <c r="AJ7125" s="258">
        <v>15334.093669435752</v>
      </c>
      <c r="AK7125" s="276">
        <v>1.0136233255840661</v>
      </c>
      <c r="AL7125" s="93"/>
      <c r="AM7125" s="257">
        <v>15148.21</v>
      </c>
      <c r="AN7125" s="258">
        <v>15114.663187340477</v>
      </c>
      <c r="AO7125" s="276">
        <v>0.99911840212456882</v>
      </c>
      <c r="AQ7125" s="280">
        <v>14921.798257814724</v>
      </c>
      <c r="AR7125" s="281">
        <v>15041.087602081268</v>
      </c>
    </row>
    <row r="7126" spans="1:44" x14ac:dyDescent="0.2">
      <c r="A7126" s="260" t="s">
        <v>8410</v>
      </c>
      <c r="B7126" s="261" t="s">
        <v>3930</v>
      </c>
      <c r="C7126" s="261" t="s">
        <v>3939</v>
      </c>
      <c r="D7126" s="262" t="s">
        <v>12106</v>
      </c>
      <c r="E7126" s="257">
        <v>244</v>
      </c>
      <c r="F7126" s="258">
        <v>444</v>
      </c>
      <c r="G7126" s="258">
        <v>1364</v>
      </c>
      <c r="H7126" s="258">
        <v>851</v>
      </c>
      <c r="I7126" s="258">
        <v>252</v>
      </c>
      <c r="J7126" s="258">
        <v>142</v>
      </c>
      <c r="K7126" s="259">
        <v>57</v>
      </c>
      <c r="L7126" s="257">
        <v>266</v>
      </c>
      <c r="M7126" s="258">
        <v>417</v>
      </c>
      <c r="N7126" s="258">
        <v>1435</v>
      </c>
      <c r="O7126" s="258">
        <v>813</v>
      </c>
      <c r="P7126" s="258">
        <v>286</v>
      </c>
      <c r="Q7126" s="258">
        <v>226</v>
      </c>
      <c r="R7126" s="259">
        <v>151</v>
      </c>
      <c r="S7126" s="267">
        <v>6948</v>
      </c>
      <c r="T7126" s="90"/>
      <c r="U7126" s="260">
        <v>45</v>
      </c>
      <c r="V7126" s="273">
        <v>112.786579256341</v>
      </c>
      <c r="W7126" s="273">
        <v>112.133256583681</v>
      </c>
      <c r="X7126" s="274">
        <v>1.2123767510000001</v>
      </c>
      <c r="Z7126" s="257">
        <v>18046.830000000002</v>
      </c>
      <c r="AA7126" s="258">
        <v>6987.647259152689</v>
      </c>
      <c r="AB7126" s="276">
        <v>1.0057062837007325</v>
      </c>
      <c r="AC7126" s="92"/>
      <c r="AD7126" s="257">
        <v>723444.41539073992</v>
      </c>
      <c r="AE7126" s="258">
        <v>7335.7197698513346</v>
      </c>
      <c r="AF7126" s="276">
        <v>1.0558030756838421</v>
      </c>
      <c r="AG7126" s="93"/>
      <c r="AH7126" s="257">
        <v>8423.5936659480012</v>
      </c>
      <c r="AI7126" s="258">
        <v>7145.1976378293557</v>
      </c>
      <c r="AJ7126" s="258">
        <v>7042.654866158091</v>
      </c>
      <c r="AK7126" s="276">
        <v>1.0136233255840661</v>
      </c>
      <c r="AL7126" s="93"/>
      <c r="AM7126" s="257">
        <v>6967.35</v>
      </c>
      <c r="AN7126" s="258">
        <v>6951.9202967424326</v>
      </c>
      <c r="AO7126" s="276">
        <v>1.0005642338431826</v>
      </c>
      <c r="AQ7126" s="280">
        <v>7482.3060246839486</v>
      </c>
      <c r="AR7126" s="281">
        <v>7542.1218299819939</v>
      </c>
    </row>
    <row r="7127" spans="1:44" x14ac:dyDescent="0.2">
      <c r="A7127" s="260" t="s">
        <v>8410</v>
      </c>
      <c r="B7127" s="261" t="s">
        <v>3983</v>
      </c>
      <c r="C7127" s="261" t="s">
        <v>3989</v>
      </c>
      <c r="D7127" s="262" t="s">
        <v>12155</v>
      </c>
      <c r="E7127" s="257">
        <v>277</v>
      </c>
      <c r="F7127" s="258">
        <v>443</v>
      </c>
      <c r="G7127" s="258">
        <v>1302</v>
      </c>
      <c r="H7127" s="258">
        <v>624</v>
      </c>
      <c r="I7127" s="258">
        <v>132</v>
      </c>
      <c r="J7127" s="258">
        <v>71</v>
      </c>
      <c r="K7127" s="259">
        <v>25</v>
      </c>
      <c r="L7127" s="257">
        <v>232</v>
      </c>
      <c r="M7127" s="258">
        <v>388</v>
      </c>
      <c r="N7127" s="258">
        <v>1345</v>
      </c>
      <c r="O7127" s="258">
        <v>588</v>
      </c>
      <c r="P7127" s="258">
        <v>136</v>
      </c>
      <c r="Q7127" s="258">
        <v>93</v>
      </c>
      <c r="R7127" s="259">
        <v>52</v>
      </c>
      <c r="S7127" s="267">
        <v>5708</v>
      </c>
      <c r="T7127" s="90"/>
      <c r="U7127" s="260">
        <v>0</v>
      </c>
      <c r="V7127" s="273">
        <v>121.914362649523</v>
      </c>
      <c r="W7127" s="273">
        <v>123.12105816398</v>
      </c>
      <c r="X7127" s="274">
        <v>1.2522055009999999</v>
      </c>
      <c r="Z7127" s="257">
        <v>13129.82</v>
      </c>
      <c r="AA7127" s="258">
        <v>5083.8042324423823</v>
      </c>
      <c r="AB7127" s="276">
        <v>0.89064545067315737</v>
      </c>
      <c r="AC7127" s="92"/>
      <c r="AD7127" s="257">
        <v>622787.76498020755</v>
      </c>
      <c r="AE7127" s="258">
        <v>6315.0622532890638</v>
      </c>
      <c r="AF7127" s="276">
        <v>1.1063528824963322</v>
      </c>
      <c r="AG7127" s="93"/>
      <c r="AH7127" s="257">
        <v>7147.5889997079994</v>
      </c>
      <c r="AI7127" s="258">
        <v>6062.8442042902243</v>
      </c>
      <c r="AJ7127" s="258">
        <v>5878.3252180593081</v>
      </c>
      <c r="AK7127" s="276">
        <v>1.0298397368709369</v>
      </c>
      <c r="AL7127" s="93"/>
      <c r="AM7127" s="257">
        <v>5708</v>
      </c>
      <c r="AN7127" s="258">
        <v>5695.3592189004148</v>
      </c>
      <c r="AO7127" s="276">
        <v>0.99778542727757791</v>
      </c>
      <c r="AQ7127" s="280">
        <v>5779.4870118872504</v>
      </c>
      <c r="AR7127" s="281">
        <v>5825.6899697300814</v>
      </c>
    </row>
    <row r="7128" spans="1:44" x14ac:dyDescent="0.2">
      <c r="A7128" s="260" t="s">
        <v>8410</v>
      </c>
      <c r="B7128" s="261" t="s">
        <v>3930</v>
      </c>
      <c r="C7128" s="261" t="s">
        <v>3940</v>
      </c>
      <c r="D7128" s="262" t="s">
        <v>12107</v>
      </c>
      <c r="E7128" s="257">
        <v>303</v>
      </c>
      <c r="F7128" s="258">
        <v>550</v>
      </c>
      <c r="G7128" s="258">
        <v>1479</v>
      </c>
      <c r="H7128" s="258">
        <v>778</v>
      </c>
      <c r="I7128" s="258">
        <v>200</v>
      </c>
      <c r="J7128" s="258">
        <v>126</v>
      </c>
      <c r="K7128" s="259">
        <v>49</v>
      </c>
      <c r="L7128" s="257">
        <v>292</v>
      </c>
      <c r="M7128" s="258">
        <v>495</v>
      </c>
      <c r="N7128" s="258">
        <v>1715</v>
      </c>
      <c r="O7128" s="258">
        <v>802</v>
      </c>
      <c r="P7128" s="258">
        <v>231</v>
      </c>
      <c r="Q7128" s="258">
        <v>191</v>
      </c>
      <c r="R7128" s="259">
        <v>128</v>
      </c>
      <c r="S7128" s="267">
        <v>7339</v>
      </c>
      <c r="T7128" s="90"/>
      <c r="U7128" s="260">
        <v>4</v>
      </c>
      <c r="V7128" s="273">
        <v>111.746010401104</v>
      </c>
      <c r="W7128" s="273">
        <v>113.446973827699</v>
      </c>
      <c r="X7128" s="274">
        <v>1.2123767510000001</v>
      </c>
      <c r="Z7128" s="257">
        <v>18084.75</v>
      </c>
      <c r="AA7128" s="258">
        <v>7002.329703884925</v>
      </c>
      <c r="AB7128" s="276">
        <v>0.95412586236339081</v>
      </c>
      <c r="AC7128" s="92"/>
      <c r="AD7128" s="257">
        <v>764444.74288921664</v>
      </c>
      <c r="AE7128" s="258">
        <v>7751.4627165136671</v>
      </c>
      <c r="AF7128" s="276">
        <v>1.0562014874660945</v>
      </c>
      <c r="AG7128" s="93"/>
      <c r="AH7128" s="257">
        <v>8897.6329755890001</v>
      </c>
      <c r="AI7128" s="258">
        <v>7547.2949717947085</v>
      </c>
      <c r="AJ7128" s="258">
        <v>7438.9815864614602</v>
      </c>
      <c r="AK7128" s="276">
        <v>1.0136233255840659</v>
      </c>
      <c r="AL7128" s="93"/>
      <c r="AM7128" s="257">
        <v>7340.72</v>
      </c>
      <c r="AN7128" s="258">
        <v>7324.4634417250627</v>
      </c>
      <c r="AO7128" s="276">
        <v>0.99801927261548751</v>
      </c>
      <c r="AQ7128" s="280">
        <v>7481.7786330501713</v>
      </c>
      <c r="AR7128" s="281">
        <v>7541.5902222208388</v>
      </c>
    </row>
    <row r="7129" spans="1:44" x14ac:dyDescent="0.2">
      <c r="A7129" s="260" t="s">
        <v>8410</v>
      </c>
      <c r="B7129" s="261" t="s">
        <v>3983</v>
      </c>
      <c r="C7129" s="261" t="s">
        <v>3990</v>
      </c>
      <c r="D7129" s="262" t="s">
        <v>12156</v>
      </c>
      <c r="E7129" s="257">
        <v>372</v>
      </c>
      <c r="F7129" s="258">
        <v>704</v>
      </c>
      <c r="G7129" s="258">
        <v>1789</v>
      </c>
      <c r="H7129" s="258">
        <v>957</v>
      </c>
      <c r="I7129" s="258">
        <v>223</v>
      </c>
      <c r="J7129" s="258">
        <v>144</v>
      </c>
      <c r="K7129" s="259">
        <v>39</v>
      </c>
      <c r="L7129" s="257">
        <v>306</v>
      </c>
      <c r="M7129" s="258">
        <v>596</v>
      </c>
      <c r="N7129" s="258">
        <v>1885</v>
      </c>
      <c r="O7129" s="258">
        <v>935</v>
      </c>
      <c r="P7129" s="258">
        <v>250</v>
      </c>
      <c r="Q7129" s="258">
        <v>167</v>
      </c>
      <c r="R7129" s="259">
        <v>82</v>
      </c>
      <c r="S7129" s="267">
        <v>8449</v>
      </c>
      <c r="T7129" s="90"/>
      <c r="U7129" s="260">
        <v>0</v>
      </c>
      <c r="V7129" s="273">
        <v>124.678673161042</v>
      </c>
      <c r="W7129" s="273">
        <v>120.19292642536</v>
      </c>
      <c r="X7129" s="274">
        <v>1.2522055009999999</v>
      </c>
      <c r="Z7129" s="257">
        <v>19953.7</v>
      </c>
      <c r="AA7129" s="258">
        <v>7725.9783083763186</v>
      </c>
      <c r="AB7129" s="276">
        <v>0.91442517556827063</v>
      </c>
      <c r="AC7129" s="92"/>
      <c r="AD7129" s="257">
        <v>922094.39627945179</v>
      </c>
      <c r="AE7129" s="258">
        <v>9350.0287631674873</v>
      </c>
      <c r="AF7129" s="276">
        <v>1.1066432433622306</v>
      </c>
      <c r="AG7129" s="93"/>
      <c r="AH7129" s="257">
        <v>10579.884277948999</v>
      </c>
      <c r="AI7129" s="258">
        <v>8974.2415350469691</v>
      </c>
      <c r="AJ7129" s="258">
        <v>8701.1159368225453</v>
      </c>
      <c r="AK7129" s="276">
        <v>1.0298397368709369</v>
      </c>
      <c r="AL7129" s="93"/>
      <c r="AM7129" s="257">
        <v>8449</v>
      </c>
      <c r="AN7129" s="258">
        <v>8430.2890750682545</v>
      </c>
      <c r="AO7129" s="276">
        <v>0.9977854272775778</v>
      </c>
      <c r="AQ7129" s="280">
        <v>8785.5291341704069</v>
      </c>
      <c r="AR7129" s="281">
        <v>8855.7632970603227</v>
      </c>
    </row>
    <row r="7130" spans="1:44" x14ac:dyDescent="0.2">
      <c r="A7130" s="260" t="s">
        <v>8410</v>
      </c>
      <c r="B7130" s="261" t="s">
        <v>3983</v>
      </c>
      <c r="C7130" s="261" t="s">
        <v>3991</v>
      </c>
      <c r="D7130" s="262" t="s">
        <v>12157</v>
      </c>
      <c r="E7130" s="257">
        <v>489</v>
      </c>
      <c r="F7130" s="258">
        <v>854</v>
      </c>
      <c r="G7130" s="258">
        <v>2384</v>
      </c>
      <c r="H7130" s="258">
        <v>1164</v>
      </c>
      <c r="I7130" s="258">
        <v>263</v>
      </c>
      <c r="J7130" s="258">
        <v>194</v>
      </c>
      <c r="K7130" s="259">
        <v>58</v>
      </c>
      <c r="L7130" s="257">
        <v>454</v>
      </c>
      <c r="M7130" s="258">
        <v>829</v>
      </c>
      <c r="N7130" s="258">
        <v>2546</v>
      </c>
      <c r="O7130" s="258">
        <v>1124</v>
      </c>
      <c r="P7130" s="258">
        <v>350</v>
      </c>
      <c r="Q7130" s="258">
        <v>254</v>
      </c>
      <c r="R7130" s="259">
        <v>143</v>
      </c>
      <c r="S7130" s="267">
        <v>11106</v>
      </c>
      <c r="T7130" s="90"/>
      <c r="U7130" s="260">
        <v>1</v>
      </c>
      <c r="V7130" s="273">
        <v>105.895280004445</v>
      </c>
      <c r="W7130" s="273">
        <v>103.358249279538</v>
      </c>
      <c r="X7130" s="274">
        <v>1.2522055009999999</v>
      </c>
      <c r="Z7130" s="257">
        <v>26531.679999999997</v>
      </c>
      <c r="AA7130" s="258">
        <v>10272.941066808751</v>
      </c>
      <c r="AB7130" s="276">
        <v>0.92499019150087802</v>
      </c>
      <c r="AC7130" s="92"/>
      <c r="AD7130" s="257">
        <v>1113325.9840545203</v>
      </c>
      <c r="AE7130" s="258">
        <v>11289.115318012135</v>
      </c>
      <c r="AF7130" s="276">
        <v>1.0164879630841108</v>
      </c>
      <c r="AG7130" s="93"/>
      <c r="AH7130" s="257">
        <v>13906.994294106</v>
      </c>
      <c r="AI7130" s="258">
        <v>11796.416911851302</v>
      </c>
      <c r="AJ7130" s="258">
        <v>11437.400117688625</v>
      </c>
      <c r="AK7130" s="276">
        <v>1.0298397368709369</v>
      </c>
      <c r="AL7130" s="93"/>
      <c r="AM7130" s="257">
        <v>11106.43</v>
      </c>
      <c r="AN7130" s="258">
        <v>11081.834003078509</v>
      </c>
      <c r="AO7130" s="276">
        <v>0.99782405934436424</v>
      </c>
      <c r="AQ7130" s="280">
        <v>10730.517163737173</v>
      </c>
      <c r="AR7130" s="281">
        <v>10816.30014605519</v>
      </c>
    </row>
    <row r="7131" spans="1:44" x14ac:dyDescent="0.2">
      <c r="A7131" s="260" t="s">
        <v>8410</v>
      </c>
      <c r="B7131" s="261" t="s">
        <v>3930</v>
      </c>
      <c r="C7131" s="261" t="s">
        <v>3941</v>
      </c>
      <c r="D7131" s="262" t="s">
        <v>12108</v>
      </c>
      <c r="E7131" s="257">
        <v>197</v>
      </c>
      <c r="F7131" s="258">
        <v>404</v>
      </c>
      <c r="G7131" s="258">
        <v>1144</v>
      </c>
      <c r="H7131" s="258">
        <v>818</v>
      </c>
      <c r="I7131" s="258">
        <v>258</v>
      </c>
      <c r="J7131" s="258">
        <v>166</v>
      </c>
      <c r="K7131" s="259">
        <v>47</v>
      </c>
      <c r="L7131" s="257">
        <v>208</v>
      </c>
      <c r="M7131" s="258">
        <v>328</v>
      </c>
      <c r="N7131" s="258">
        <v>1240</v>
      </c>
      <c r="O7131" s="258">
        <v>799</v>
      </c>
      <c r="P7131" s="258">
        <v>316</v>
      </c>
      <c r="Q7131" s="258">
        <v>228</v>
      </c>
      <c r="R7131" s="259">
        <v>118</v>
      </c>
      <c r="S7131" s="267">
        <v>6271</v>
      </c>
      <c r="T7131" s="90"/>
      <c r="U7131" s="260">
        <v>0</v>
      </c>
      <c r="V7131" s="273">
        <v>102.41618010539599</v>
      </c>
      <c r="W7131" s="273">
        <v>102.51873704353299</v>
      </c>
      <c r="X7131" s="274">
        <v>1.2522055009999999</v>
      </c>
      <c r="Z7131" s="257">
        <v>16787.36</v>
      </c>
      <c r="AA7131" s="258">
        <v>6499.9864293291112</v>
      </c>
      <c r="AB7131" s="276">
        <v>1.0365151378295505</v>
      </c>
      <c r="AC7131" s="92"/>
      <c r="AD7131" s="257">
        <v>621695.16065989994</v>
      </c>
      <c r="AE7131" s="258">
        <v>6303.9832554523382</v>
      </c>
      <c r="AF7131" s="276">
        <v>1.0052596484535701</v>
      </c>
      <c r="AG7131" s="93"/>
      <c r="AH7131" s="257">
        <v>7852.5806967709996</v>
      </c>
      <c r="AI7131" s="258">
        <v>6660.8437289950944</v>
      </c>
      <c r="AJ7131" s="258">
        <v>6458.1249899176455</v>
      </c>
      <c r="AK7131" s="276">
        <v>1.0298397368709369</v>
      </c>
      <c r="AL7131" s="93"/>
      <c r="AM7131" s="257">
        <v>6271</v>
      </c>
      <c r="AN7131" s="258">
        <v>6257.1124144576906</v>
      </c>
      <c r="AO7131" s="276">
        <v>0.9977854272775778</v>
      </c>
      <c r="AQ7131" s="280">
        <v>6714.2499112014075</v>
      </c>
      <c r="AR7131" s="281">
        <v>6767.9256448704018</v>
      </c>
    </row>
    <row r="7132" spans="1:44" x14ac:dyDescent="0.2">
      <c r="A7132" s="260" t="s">
        <v>8410</v>
      </c>
      <c r="B7132" s="261" t="s">
        <v>3930</v>
      </c>
      <c r="C7132" s="261" t="s">
        <v>3942</v>
      </c>
      <c r="D7132" s="262" t="s">
        <v>12109</v>
      </c>
      <c r="E7132" s="257">
        <v>67</v>
      </c>
      <c r="F7132" s="258">
        <v>138</v>
      </c>
      <c r="G7132" s="258">
        <v>469</v>
      </c>
      <c r="H7132" s="258">
        <v>424</v>
      </c>
      <c r="I7132" s="258">
        <v>184</v>
      </c>
      <c r="J7132" s="258">
        <v>120</v>
      </c>
      <c r="K7132" s="259">
        <v>34</v>
      </c>
      <c r="L7132" s="257">
        <v>60</v>
      </c>
      <c r="M7132" s="258">
        <v>137</v>
      </c>
      <c r="N7132" s="258">
        <v>449</v>
      </c>
      <c r="O7132" s="258">
        <v>361</v>
      </c>
      <c r="P7132" s="258">
        <v>188</v>
      </c>
      <c r="Q7132" s="258">
        <v>163</v>
      </c>
      <c r="R7132" s="259">
        <v>77</v>
      </c>
      <c r="S7132" s="267">
        <v>2871</v>
      </c>
      <c r="T7132" s="90"/>
      <c r="U7132" s="260">
        <v>3</v>
      </c>
      <c r="V7132" s="273">
        <v>91.195534467267606</v>
      </c>
      <c r="W7132" s="273">
        <v>94.800208840932797</v>
      </c>
      <c r="X7132" s="274">
        <v>1.2123767510000001</v>
      </c>
      <c r="Z7132" s="257">
        <v>8540.3799999999992</v>
      </c>
      <c r="AA7132" s="258">
        <v>3306.794761136578</v>
      </c>
      <c r="AB7132" s="276">
        <v>1.1517919753175123</v>
      </c>
      <c r="AC7132" s="92"/>
      <c r="AD7132" s="257">
        <v>270966.16075992008</v>
      </c>
      <c r="AE7132" s="258">
        <v>2747.594397247045</v>
      </c>
      <c r="AF7132" s="276">
        <v>0.95701650896797108</v>
      </c>
      <c r="AG7132" s="93"/>
      <c r="AH7132" s="257">
        <v>3480.7336521210004</v>
      </c>
      <c r="AI7132" s="258">
        <v>2952.4845161496946</v>
      </c>
      <c r="AJ7132" s="258">
        <v>2910.1125677518535</v>
      </c>
      <c r="AK7132" s="276">
        <v>1.0136233255840661</v>
      </c>
      <c r="AL7132" s="93"/>
      <c r="AM7132" s="257">
        <v>2872.29</v>
      </c>
      <c r="AN7132" s="258">
        <v>2865.9291049151143</v>
      </c>
      <c r="AO7132" s="276">
        <v>0.99823375301815198</v>
      </c>
      <c r="AQ7132" s="280">
        <v>3202.1046186071426</v>
      </c>
      <c r="AR7132" s="281">
        <v>3227.7032062322282</v>
      </c>
    </row>
    <row r="7133" spans="1:44" x14ac:dyDescent="0.2">
      <c r="A7133" s="260" t="s">
        <v>8410</v>
      </c>
      <c r="B7133" s="261" t="s">
        <v>3930</v>
      </c>
      <c r="C7133" s="261" t="s">
        <v>3943</v>
      </c>
      <c r="D7133" s="262" t="s">
        <v>12110</v>
      </c>
      <c r="E7133" s="257">
        <v>310</v>
      </c>
      <c r="F7133" s="258">
        <v>615</v>
      </c>
      <c r="G7133" s="258">
        <v>1867</v>
      </c>
      <c r="H7133" s="258">
        <v>1285</v>
      </c>
      <c r="I7133" s="258">
        <v>436</v>
      </c>
      <c r="J7133" s="258">
        <v>243</v>
      </c>
      <c r="K7133" s="259">
        <v>84</v>
      </c>
      <c r="L7133" s="257">
        <v>286</v>
      </c>
      <c r="M7133" s="258">
        <v>600</v>
      </c>
      <c r="N7133" s="258">
        <v>1930</v>
      </c>
      <c r="O7133" s="258">
        <v>1360</v>
      </c>
      <c r="P7133" s="258">
        <v>504</v>
      </c>
      <c r="Q7133" s="258">
        <v>314</v>
      </c>
      <c r="R7133" s="259">
        <v>159</v>
      </c>
      <c r="S7133" s="267">
        <v>9993</v>
      </c>
      <c r="T7133" s="90"/>
      <c r="U7133" s="260">
        <v>23</v>
      </c>
      <c r="V7133" s="273">
        <v>83.691634011584895</v>
      </c>
      <c r="W7133" s="273">
        <v>77.589953972383398</v>
      </c>
      <c r="X7133" s="274">
        <v>1.2123767510000001</v>
      </c>
      <c r="Z7133" s="257">
        <v>26337.4</v>
      </c>
      <c r="AA7133" s="258">
        <v>10197.716769272387</v>
      </c>
      <c r="AB7133" s="276">
        <v>1.0204860171392363</v>
      </c>
      <c r="AC7133" s="92"/>
      <c r="AD7133" s="257">
        <v>882842.25477219652</v>
      </c>
      <c r="AE7133" s="258">
        <v>8952.0124065020573</v>
      </c>
      <c r="AF7133" s="276">
        <v>0.89582832047453786</v>
      </c>
      <c r="AG7133" s="93"/>
      <c r="AH7133" s="257">
        <v>12115.280872743</v>
      </c>
      <c r="AI7133" s="258">
        <v>10276.620609503272</v>
      </c>
      <c r="AJ7133" s="258">
        <v>10129.137892561572</v>
      </c>
      <c r="AK7133" s="276">
        <v>1.0136233255840661</v>
      </c>
      <c r="AL7133" s="93"/>
      <c r="AM7133" s="257">
        <v>10002.89</v>
      </c>
      <c r="AN7133" s="258">
        <v>9980.7378726606094</v>
      </c>
      <c r="AO7133" s="276">
        <v>0.99877292831588205</v>
      </c>
      <c r="AQ7133" s="280">
        <v>9248.4955524981779</v>
      </c>
      <c r="AR7133" s="281">
        <v>9322.4308082125353</v>
      </c>
    </row>
    <row r="7134" spans="1:44" x14ac:dyDescent="0.2">
      <c r="A7134" s="260" t="s">
        <v>8410</v>
      </c>
      <c r="B7134" s="261" t="s">
        <v>3930</v>
      </c>
      <c r="C7134" s="261" t="s">
        <v>3944</v>
      </c>
      <c r="D7134" s="262" t="s">
        <v>12111</v>
      </c>
      <c r="E7134" s="257">
        <v>213</v>
      </c>
      <c r="F7134" s="258">
        <v>526</v>
      </c>
      <c r="G7134" s="258">
        <v>1746</v>
      </c>
      <c r="H7134" s="258">
        <v>1312</v>
      </c>
      <c r="I7134" s="258">
        <v>499</v>
      </c>
      <c r="J7134" s="258">
        <v>337</v>
      </c>
      <c r="K7134" s="259">
        <v>82</v>
      </c>
      <c r="L7134" s="257">
        <v>205</v>
      </c>
      <c r="M7134" s="258">
        <v>439</v>
      </c>
      <c r="N7134" s="258">
        <v>1677</v>
      </c>
      <c r="O7134" s="258">
        <v>1400</v>
      </c>
      <c r="P7134" s="258">
        <v>594</v>
      </c>
      <c r="Q7134" s="258">
        <v>419</v>
      </c>
      <c r="R7134" s="259">
        <v>170</v>
      </c>
      <c r="S7134" s="267">
        <v>9619</v>
      </c>
      <c r="T7134" s="90"/>
      <c r="U7134" s="260">
        <v>1</v>
      </c>
      <c r="V7134" s="273">
        <v>87.478367363438593</v>
      </c>
      <c r="W7134" s="273">
        <v>84.112474012473996</v>
      </c>
      <c r="X7134" s="274">
        <v>1.2123767510000001</v>
      </c>
      <c r="Z7134" s="257">
        <v>26917.279999999999</v>
      </c>
      <c r="AA7134" s="258">
        <v>10422.243563874956</v>
      </c>
      <c r="AB7134" s="276">
        <v>1.0835059324124083</v>
      </c>
      <c r="AC7134" s="92"/>
      <c r="AD7134" s="257">
        <v>874167.45750259014</v>
      </c>
      <c r="AE7134" s="258">
        <v>8864.0500413551326</v>
      </c>
      <c r="AF7134" s="276">
        <v>0.92151471476818092</v>
      </c>
      <c r="AG7134" s="93"/>
      <c r="AH7134" s="257">
        <v>11661.851967869001</v>
      </c>
      <c r="AI7134" s="258">
        <v>9892.0057683190207</v>
      </c>
      <c r="AJ7134" s="258">
        <v>9750.0427687931297</v>
      </c>
      <c r="AK7134" s="276">
        <v>1.0136233255840659</v>
      </c>
      <c r="AL7134" s="93"/>
      <c r="AM7134" s="257">
        <v>9619.43</v>
      </c>
      <c r="AN7134" s="258">
        <v>9598.1270727167521</v>
      </c>
      <c r="AO7134" s="276">
        <v>0.99783003147070926</v>
      </c>
      <c r="AQ7134" s="280">
        <v>9713.9677960563167</v>
      </c>
      <c r="AR7134" s="281">
        <v>9791.6241769158441</v>
      </c>
    </row>
    <row r="7135" spans="1:44" x14ac:dyDescent="0.2">
      <c r="A7135" s="260" t="s">
        <v>8410</v>
      </c>
      <c r="B7135" s="261" t="s">
        <v>3983</v>
      </c>
      <c r="C7135" s="261" t="s">
        <v>3992</v>
      </c>
      <c r="D7135" s="262" t="s">
        <v>12158</v>
      </c>
      <c r="E7135" s="257">
        <v>119</v>
      </c>
      <c r="F7135" s="258">
        <v>261</v>
      </c>
      <c r="G7135" s="258">
        <v>899</v>
      </c>
      <c r="H7135" s="258">
        <v>642</v>
      </c>
      <c r="I7135" s="258">
        <v>175</v>
      </c>
      <c r="J7135" s="258">
        <v>124</v>
      </c>
      <c r="K7135" s="259">
        <v>36</v>
      </c>
      <c r="L7135" s="257">
        <v>133</v>
      </c>
      <c r="M7135" s="258">
        <v>260</v>
      </c>
      <c r="N7135" s="258">
        <v>832</v>
      </c>
      <c r="O7135" s="258">
        <v>563</v>
      </c>
      <c r="P7135" s="258">
        <v>205</v>
      </c>
      <c r="Q7135" s="258">
        <v>163</v>
      </c>
      <c r="R7135" s="259">
        <v>58</v>
      </c>
      <c r="S7135" s="267">
        <v>4470</v>
      </c>
      <c r="T7135" s="90"/>
      <c r="U7135" s="260">
        <v>1</v>
      </c>
      <c r="V7135" s="273">
        <v>101.467025134975</v>
      </c>
      <c r="W7135" s="273">
        <v>105.615212527964</v>
      </c>
      <c r="X7135" s="274">
        <v>1.2522055009999999</v>
      </c>
      <c r="Z7135" s="257">
        <v>11641.94</v>
      </c>
      <c r="AA7135" s="258">
        <v>4507.7041304328823</v>
      </c>
      <c r="AB7135" s="276">
        <v>1.0084349285084748</v>
      </c>
      <c r="AC7135" s="92"/>
      <c r="AD7135" s="257">
        <v>445316.46985457413</v>
      </c>
      <c r="AE7135" s="258">
        <v>4515.5049403321709</v>
      </c>
      <c r="AF7135" s="276">
        <v>1.010180076136951</v>
      </c>
      <c r="AG7135" s="93"/>
      <c r="AH7135" s="257">
        <v>5597.35858947</v>
      </c>
      <c r="AI7135" s="258">
        <v>4747.8825496106001</v>
      </c>
      <c r="AJ7135" s="258">
        <v>4603.383623813088</v>
      </c>
      <c r="AK7135" s="276">
        <v>1.0298397368709369</v>
      </c>
      <c r="AL7135" s="93"/>
      <c r="AM7135" s="257">
        <v>4470.43</v>
      </c>
      <c r="AN7135" s="258">
        <v>4460.5299076645033</v>
      </c>
      <c r="AO7135" s="276">
        <v>0.99788141111062711</v>
      </c>
      <c r="AQ7135" s="280">
        <v>4679.5358547081287</v>
      </c>
      <c r="AR7135" s="281">
        <v>4716.9454720970762</v>
      </c>
    </row>
    <row r="7136" spans="1:44" x14ac:dyDescent="0.2">
      <c r="A7136" s="260" t="s">
        <v>8410</v>
      </c>
      <c r="B7136" s="261" t="s">
        <v>3983</v>
      </c>
      <c r="C7136" s="261" t="s">
        <v>3993</v>
      </c>
      <c r="D7136" s="262" t="s">
        <v>12159</v>
      </c>
      <c r="E7136" s="257">
        <v>225</v>
      </c>
      <c r="F7136" s="258">
        <v>339</v>
      </c>
      <c r="G7136" s="258">
        <v>995</v>
      </c>
      <c r="H7136" s="258">
        <v>478</v>
      </c>
      <c r="I7136" s="258">
        <v>106</v>
      </c>
      <c r="J7136" s="258">
        <v>77</v>
      </c>
      <c r="K7136" s="259">
        <v>21</v>
      </c>
      <c r="L7136" s="257">
        <v>208</v>
      </c>
      <c r="M7136" s="258">
        <v>344</v>
      </c>
      <c r="N7136" s="258">
        <v>1060</v>
      </c>
      <c r="O7136" s="258">
        <v>496</v>
      </c>
      <c r="P7136" s="258">
        <v>123</v>
      </c>
      <c r="Q7136" s="258">
        <v>122</v>
      </c>
      <c r="R7136" s="259">
        <v>40</v>
      </c>
      <c r="S7136" s="267">
        <v>4634</v>
      </c>
      <c r="T7136" s="90"/>
      <c r="U7136" s="260">
        <v>0</v>
      </c>
      <c r="V7136" s="273">
        <v>124.32176182486801</v>
      </c>
      <c r="W7136" s="273">
        <v>120.200993091537</v>
      </c>
      <c r="X7136" s="274">
        <v>1.2522055009999999</v>
      </c>
      <c r="Z7136" s="257">
        <v>11072.69</v>
      </c>
      <c r="AA7136" s="258">
        <v>4287.2932215767187</v>
      </c>
      <c r="AB7136" s="276">
        <v>0.92518196408647357</v>
      </c>
      <c r="AC7136" s="92"/>
      <c r="AD7136" s="257">
        <v>505315.52735226339</v>
      </c>
      <c r="AE7136" s="258">
        <v>5123.8948358026119</v>
      </c>
      <c r="AF7136" s="276">
        <v>1.1057174872254234</v>
      </c>
      <c r="AG7136" s="93"/>
      <c r="AH7136" s="257">
        <v>5802.7202916339993</v>
      </c>
      <c r="AI7136" s="258">
        <v>4922.0777930415024</v>
      </c>
      <c r="AJ7136" s="258">
        <v>4772.2773406599208</v>
      </c>
      <c r="AK7136" s="276">
        <v>1.0298397368709367</v>
      </c>
      <c r="AL7136" s="93"/>
      <c r="AM7136" s="257">
        <v>4634</v>
      </c>
      <c r="AN7136" s="258">
        <v>4623.737670004296</v>
      </c>
      <c r="AO7136" s="276">
        <v>0.99778542727757791</v>
      </c>
      <c r="AQ7136" s="280">
        <v>4871.1798826101831</v>
      </c>
      <c r="AR7136" s="281">
        <v>4910.1215600113392</v>
      </c>
    </row>
    <row r="7137" spans="1:44" x14ac:dyDescent="0.2">
      <c r="A7137" s="260" t="s">
        <v>8410</v>
      </c>
      <c r="B7137" s="261" t="s">
        <v>3983</v>
      </c>
      <c r="C7137" s="261" t="s">
        <v>3994</v>
      </c>
      <c r="D7137" s="262" t="s">
        <v>12160</v>
      </c>
      <c r="E7137" s="257">
        <v>106</v>
      </c>
      <c r="F7137" s="258">
        <v>141</v>
      </c>
      <c r="G7137" s="258">
        <v>604</v>
      </c>
      <c r="H7137" s="258">
        <v>423</v>
      </c>
      <c r="I7137" s="258">
        <v>113</v>
      </c>
      <c r="J7137" s="258">
        <v>54</v>
      </c>
      <c r="K7137" s="259">
        <v>22</v>
      </c>
      <c r="L7137" s="257">
        <v>76</v>
      </c>
      <c r="M7137" s="258">
        <v>160</v>
      </c>
      <c r="N7137" s="258">
        <v>643</v>
      </c>
      <c r="O7137" s="258">
        <v>371</v>
      </c>
      <c r="P7137" s="258">
        <v>110</v>
      </c>
      <c r="Q7137" s="258">
        <v>94</v>
      </c>
      <c r="R7137" s="259">
        <v>45</v>
      </c>
      <c r="S7137" s="267">
        <v>2962</v>
      </c>
      <c r="T7137" s="90"/>
      <c r="U7137" s="260">
        <v>0</v>
      </c>
      <c r="V7137" s="273">
        <v>96.6665441911546</v>
      </c>
      <c r="W7137" s="273">
        <v>96.742403781228802</v>
      </c>
      <c r="X7137" s="274">
        <v>1.2522055009999999</v>
      </c>
      <c r="Z7137" s="257">
        <v>7568.3099999999986</v>
      </c>
      <c r="AA7137" s="258">
        <v>2930.4138526221986</v>
      </c>
      <c r="AB7137" s="276">
        <v>0.98933620952808865</v>
      </c>
      <c r="AC7137" s="92"/>
      <c r="AD7137" s="257">
        <v>285148.77662197029</v>
      </c>
      <c r="AE7137" s="258">
        <v>2891.4059926565637</v>
      </c>
      <c r="AF7137" s="276">
        <v>0.97616677672402552</v>
      </c>
      <c r="AG7137" s="93"/>
      <c r="AH7137" s="257">
        <v>3709.0326939619999</v>
      </c>
      <c r="AI7137" s="258">
        <v>3146.1360429410729</v>
      </c>
      <c r="AJ7137" s="258">
        <v>3050.3853006117151</v>
      </c>
      <c r="AK7137" s="276">
        <v>1.0298397368709369</v>
      </c>
      <c r="AL7137" s="93"/>
      <c r="AM7137" s="257">
        <v>2962</v>
      </c>
      <c r="AN7137" s="258">
        <v>2955.440435596186</v>
      </c>
      <c r="AO7137" s="276">
        <v>0.99778542727757802</v>
      </c>
      <c r="AQ7137" s="280">
        <v>2939.407400731805</v>
      </c>
      <c r="AR7137" s="281">
        <v>2962.9059077687762</v>
      </c>
    </row>
    <row r="7138" spans="1:44" x14ac:dyDescent="0.2">
      <c r="A7138" s="260" t="s">
        <v>8410</v>
      </c>
      <c r="B7138" s="261" t="s">
        <v>3930</v>
      </c>
      <c r="C7138" s="261" t="s">
        <v>3945</v>
      </c>
      <c r="D7138" s="262" t="s">
        <v>12112</v>
      </c>
      <c r="E7138" s="257">
        <v>168</v>
      </c>
      <c r="F7138" s="258">
        <v>388</v>
      </c>
      <c r="G7138" s="258">
        <v>1284</v>
      </c>
      <c r="H7138" s="258">
        <v>938</v>
      </c>
      <c r="I7138" s="258">
        <v>276</v>
      </c>
      <c r="J7138" s="258">
        <v>212</v>
      </c>
      <c r="K7138" s="259">
        <v>60</v>
      </c>
      <c r="L7138" s="257">
        <v>159</v>
      </c>
      <c r="M7138" s="258">
        <v>398</v>
      </c>
      <c r="N7138" s="258">
        <v>1272</v>
      </c>
      <c r="O7138" s="258">
        <v>918</v>
      </c>
      <c r="P7138" s="258">
        <v>310</v>
      </c>
      <c r="Q7138" s="258">
        <v>293</v>
      </c>
      <c r="R7138" s="259">
        <v>112</v>
      </c>
      <c r="S7138" s="267">
        <v>6788</v>
      </c>
      <c r="T7138" s="90"/>
      <c r="U7138" s="260">
        <v>1</v>
      </c>
      <c r="V7138" s="273">
        <v>89.739504511849105</v>
      </c>
      <c r="W7138" s="273">
        <v>85.724620598202407</v>
      </c>
      <c r="X7138" s="274">
        <v>1.2123767510000001</v>
      </c>
      <c r="Z7138" s="257">
        <v>18202.260000000002</v>
      </c>
      <c r="AA7138" s="258">
        <v>7047.8290203534143</v>
      </c>
      <c r="AB7138" s="276">
        <v>1.0382776989324418</v>
      </c>
      <c r="AC7138" s="92"/>
      <c r="AD7138" s="257">
        <v>623487.5256841653</v>
      </c>
      <c r="AE7138" s="258">
        <v>6322.1578204411235</v>
      </c>
      <c r="AF7138" s="276">
        <v>0.93137269010623502</v>
      </c>
      <c r="AG7138" s="93"/>
      <c r="AH7138" s="257">
        <v>8229.6133857880013</v>
      </c>
      <c r="AI7138" s="258">
        <v>6980.6565293013336</v>
      </c>
      <c r="AJ7138" s="258">
        <v>6880.4751340646399</v>
      </c>
      <c r="AK7138" s="276">
        <v>1.0136233255840659</v>
      </c>
      <c r="AL7138" s="93"/>
      <c r="AM7138" s="257">
        <v>6788.43</v>
      </c>
      <c r="AN7138" s="258">
        <v>6773.3965280939283</v>
      </c>
      <c r="AO7138" s="276">
        <v>0.99784863407394342</v>
      </c>
      <c r="AQ7138" s="280">
        <v>6639.2668136357825</v>
      </c>
      <c r="AR7138" s="281">
        <v>6692.3431098653245</v>
      </c>
    </row>
    <row r="7139" spans="1:44" x14ac:dyDescent="0.2">
      <c r="A7139" s="260" t="s">
        <v>8410</v>
      </c>
      <c r="B7139" s="261" t="s">
        <v>3930</v>
      </c>
      <c r="C7139" s="261" t="s">
        <v>3946</v>
      </c>
      <c r="D7139" s="262" t="s">
        <v>12113</v>
      </c>
      <c r="E7139" s="257">
        <v>339</v>
      </c>
      <c r="F7139" s="258">
        <v>672</v>
      </c>
      <c r="G7139" s="258">
        <v>1940</v>
      </c>
      <c r="H7139" s="258">
        <v>1334</v>
      </c>
      <c r="I7139" s="258">
        <v>426</v>
      </c>
      <c r="J7139" s="258">
        <v>263</v>
      </c>
      <c r="K7139" s="259">
        <v>98</v>
      </c>
      <c r="L7139" s="257">
        <v>319</v>
      </c>
      <c r="M7139" s="258">
        <v>633</v>
      </c>
      <c r="N7139" s="258">
        <v>2104</v>
      </c>
      <c r="O7139" s="258">
        <v>1405</v>
      </c>
      <c r="P7139" s="258">
        <v>483</v>
      </c>
      <c r="Q7139" s="258">
        <v>402</v>
      </c>
      <c r="R7139" s="259">
        <v>224</v>
      </c>
      <c r="S7139" s="267">
        <v>10642</v>
      </c>
      <c r="T7139" s="90"/>
      <c r="U7139" s="260">
        <v>135</v>
      </c>
      <c r="V7139" s="273">
        <v>95.759531240568407</v>
      </c>
      <c r="W7139" s="273">
        <v>102.01428168749401</v>
      </c>
      <c r="X7139" s="274">
        <v>1.2123767510000001</v>
      </c>
      <c r="Z7139" s="257">
        <v>28449.3</v>
      </c>
      <c r="AA7139" s="258">
        <v>11015.434465211483</v>
      </c>
      <c r="AB7139" s="276">
        <v>1.0350906281912688</v>
      </c>
      <c r="AC7139" s="92"/>
      <c r="AD7139" s="257">
        <v>1035256.9836300024</v>
      </c>
      <c r="AE7139" s="258">
        <v>10497.496366171377</v>
      </c>
      <c r="AF7139" s="276">
        <v>0.98642138377855448</v>
      </c>
      <c r="AG7139" s="93"/>
      <c r="AH7139" s="257">
        <v>12902.113384142001</v>
      </c>
      <c r="AI7139" s="258">
        <v>10944.040480970063</v>
      </c>
      <c r="AJ7139" s="258">
        <v>10786.979430865631</v>
      </c>
      <c r="AK7139" s="276">
        <v>1.0136233255840661</v>
      </c>
      <c r="AL7139" s="93"/>
      <c r="AM7139" s="257">
        <v>10700.05</v>
      </c>
      <c r="AN7139" s="258">
        <v>10676.353961141445</v>
      </c>
      <c r="AO7139" s="276">
        <v>1.0032281489514607</v>
      </c>
      <c r="AQ7139" s="280">
        <v>11049.443733159436</v>
      </c>
      <c r="AR7139" s="281">
        <v>11137.776310417566</v>
      </c>
    </row>
    <row r="7140" spans="1:44" x14ac:dyDescent="0.2">
      <c r="A7140" s="260" t="s">
        <v>8410</v>
      </c>
      <c r="B7140" s="261" t="s">
        <v>3930</v>
      </c>
      <c r="C7140" s="261" t="s">
        <v>3947</v>
      </c>
      <c r="D7140" s="262" t="s">
        <v>12114</v>
      </c>
      <c r="E7140" s="257">
        <v>133</v>
      </c>
      <c r="F7140" s="258">
        <v>315</v>
      </c>
      <c r="G7140" s="258">
        <v>934</v>
      </c>
      <c r="H7140" s="258">
        <v>624</v>
      </c>
      <c r="I7140" s="258">
        <v>192</v>
      </c>
      <c r="J7140" s="258">
        <v>122</v>
      </c>
      <c r="K7140" s="259">
        <v>14</v>
      </c>
      <c r="L7140" s="257">
        <v>145</v>
      </c>
      <c r="M7140" s="258">
        <v>274</v>
      </c>
      <c r="N7140" s="258">
        <v>974</v>
      </c>
      <c r="O7140" s="258">
        <v>657</v>
      </c>
      <c r="P7140" s="258">
        <v>224</v>
      </c>
      <c r="Q7140" s="258">
        <v>155</v>
      </c>
      <c r="R7140" s="259">
        <v>69</v>
      </c>
      <c r="S7140" s="267">
        <v>4832</v>
      </c>
      <c r="T7140" s="90"/>
      <c r="U7140" s="260">
        <v>0</v>
      </c>
      <c r="V7140" s="273">
        <v>104.386972210153</v>
      </c>
      <c r="W7140" s="273">
        <v>103.339884153909</v>
      </c>
      <c r="X7140" s="274">
        <v>1.2517414689999999</v>
      </c>
      <c r="Z7140" s="257">
        <v>12469.79</v>
      </c>
      <c r="AA7140" s="258">
        <v>4828.2437367509747</v>
      </c>
      <c r="AB7140" s="276">
        <v>0.99922262763886061</v>
      </c>
      <c r="AC7140" s="92"/>
      <c r="AD7140" s="257">
        <v>482461.71275229135</v>
      </c>
      <c r="AE7140" s="258">
        <v>4892.1573643246084</v>
      </c>
      <c r="AF7140" s="276">
        <v>1.0124497856632053</v>
      </c>
      <c r="AG7140" s="93"/>
      <c r="AH7140" s="257">
        <v>6048.4147782079999</v>
      </c>
      <c r="AI7140" s="258">
        <v>5130.4847669192814</v>
      </c>
      <c r="AJ7140" s="258">
        <v>4975.2726881212548</v>
      </c>
      <c r="AK7140" s="276">
        <v>1.0296508046608557</v>
      </c>
      <c r="AL7140" s="93"/>
      <c r="AM7140" s="257">
        <v>4832</v>
      </c>
      <c r="AN7140" s="258">
        <v>4821.2991846052564</v>
      </c>
      <c r="AO7140" s="276">
        <v>0.99778542727757791</v>
      </c>
      <c r="AQ7140" s="280">
        <v>5022.1513715436258</v>
      </c>
      <c r="AR7140" s="281">
        <v>5062.2999604447668</v>
      </c>
    </row>
    <row r="7141" spans="1:44" x14ac:dyDescent="0.2">
      <c r="A7141" s="260" t="s">
        <v>8410</v>
      </c>
      <c r="B7141" s="261" t="s">
        <v>3930</v>
      </c>
      <c r="C7141" s="261" t="s">
        <v>3948</v>
      </c>
      <c r="D7141" s="262" t="s">
        <v>12115</v>
      </c>
      <c r="E7141" s="257">
        <v>70</v>
      </c>
      <c r="F7141" s="258">
        <v>155</v>
      </c>
      <c r="G7141" s="258">
        <v>536</v>
      </c>
      <c r="H7141" s="258">
        <v>412</v>
      </c>
      <c r="I7141" s="258">
        <v>161</v>
      </c>
      <c r="J7141" s="258">
        <v>100</v>
      </c>
      <c r="K7141" s="259">
        <v>30</v>
      </c>
      <c r="L7141" s="257">
        <v>54</v>
      </c>
      <c r="M7141" s="258">
        <v>147</v>
      </c>
      <c r="N7141" s="258">
        <v>517</v>
      </c>
      <c r="O7141" s="258">
        <v>435</v>
      </c>
      <c r="P7141" s="258">
        <v>190</v>
      </c>
      <c r="Q7141" s="258">
        <v>130</v>
      </c>
      <c r="R7141" s="259">
        <v>71</v>
      </c>
      <c r="S7141" s="267">
        <v>3008</v>
      </c>
      <c r="T7141" s="90"/>
      <c r="U7141" s="260">
        <v>21</v>
      </c>
      <c r="V7141" s="273">
        <v>81.591574643408705</v>
      </c>
      <c r="W7141" s="273">
        <v>75.158629863651399</v>
      </c>
      <c r="X7141" s="274">
        <v>1.2123767510000001</v>
      </c>
      <c r="Z7141" s="257">
        <v>8513.3000000000011</v>
      </c>
      <c r="AA7141" s="258">
        <v>3296.3095131579666</v>
      </c>
      <c r="AB7141" s="276">
        <v>1.095847577512622</v>
      </c>
      <c r="AC7141" s="92"/>
      <c r="AD7141" s="257">
        <v>262363.76674933004</v>
      </c>
      <c r="AE7141" s="258">
        <v>2660.3662004857879</v>
      </c>
      <c r="AF7141" s="276">
        <v>0.88443025282107313</v>
      </c>
      <c r="AG7141" s="93"/>
      <c r="AH7141" s="257">
        <v>3646.8292670080004</v>
      </c>
      <c r="AI7141" s="258">
        <v>3093.3728403268137</v>
      </c>
      <c r="AJ7141" s="258">
        <v>3048.9789633568707</v>
      </c>
      <c r="AK7141" s="276">
        <v>1.0136233255840661</v>
      </c>
      <c r="AL7141" s="93"/>
      <c r="AM7141" s="257">
        <v>3017.03</v>
      </c>
      <c r="AN7141" s="258">
        <v>3010.3485676592713</v>
      </c>
      <c r="AO7141" s="276">
        <v>1.000780773822896</v>
      </c>
      <c r="AQ7141" s="280">
        <v>2957.3799415273033</v>
      </c>
      <c r="AR7141" s="281">
        <v>2981.0221264621564</v>
      </c>
    </row>
    <row r="7142" spans="1:44" x14ac:dyDescent="0.2">
      <c r="A7142" s="260" t="s">
        <v>8410</v>
      </c>
      <c r="B7142" s="261" t="s">
        <v>3983</v>
      </c>
      <c r="C7142" s="261" t="s">
        <v>3995</v>
      </c>
      <c r="D7142" s="262" t="s">
        <v>12161</v>
      </c>
      <c r="E7142" s="257">
        <v>273</v>
      </c>
      <c r="F7142" s="258">
        <v>393</v>
      </c>
      <c r="G7142" s="258">
        <v>1317</v>
      </c>
      <c r="H7142" s="258">
        <v>404</v>
      </c>
      <c r="I7142" s="258">
        <v>65</v>
      </c>
      <c r="J7142" s="258">
        <v>33</v>
      </c>
      <c r="K7142" s="259">
        <v>16</v>
      </c>
      <c r="L7142" s="257">
        <v>285</v>
      </c>
      <c r="M7142" s="258">
        <v>364</v>
      </c>
      <c r="N7142" s="258">
        <v>1196</v>
      </c>
      <c r="O7142" s="258">
        <v>307</v>
      </c>
      <c r="P7142" s="258">
        <v>68</v>
      </c>
      <c r="Q7142" s="258">
        <v>50</v>
      </c>
      <c r="R7142" s="259">
        <v>33</v>
      </c>
      <c r="S7142" s="267">
        <v>4804</v>
      </c>
      <c r="T7142" s="90"/>
      <c r="U7142" s="260">
        <v>42</v>
      </c>
      <c r="V7142" s="273">
        <v>117.615639369552</v>
      </c>
      <c r="W7142" s="273">
        <v>111.390634755463</v>
      </c>
      <c r="X7142" s="274">
        <v>1.2522055009999999</v>
      </c>
      <c r="Z7142" s="257">
        <v>10202.83</v>
      </c>
      <c r="AA7142" s="258">
        <v>3950.4875418619681</v>
      </c>
      <c r="AB7142" s="276">
        <v>0.82233296042089266</v>
      </c>
      <c r="AC7142" s="92"/>
      <c r="AD7142" s="257">
        <v>505419.09223272145</v>
      </c>
      <c r="AE7142" s="258">
        <v>5124.9449827453145</v>
      </c>
      <c r="AF7142" s="276">
        <v>1.0668078648512311</v>
      </c>
      <c r="AG7142" s="93"/>
      <c r="AH7142" s="257">
        <v>6015.595226804</v>
      </c>
      <c r="AI7142" s="258">
        <v>5102.6460331832932</v>
      </c>
      <c r="AJ7142" s="258">
        <v>4947.3500959279809</v>
      </c>
      <c r="AK7142" s="276">
        <v>1.0298397368709369</v>
      </c>
      <c r="AL7142" s="93"/>
      <c r="AM7142" s="257">
        <v>4822.0600000000004</v>
      </c>
      <c r="AN7142" s="258">
        <v>4811.3811974581176</v>
      </c>
      <c r="AO7142" s="276">
        <v>1.0015364690795416</v>
      </c>
      <c r="AQ7142" s="280">
        <v>4346.8366344081578</v>
      </c>
      <c r="AR7142" s="281">
        <v>4381.5865541425828</v>
      </c>
    </row>
    <row r="7143" spans="1:44" x14ac:dyDescent="0.2">
      <c r="A7143" s="260" t="s">
        <v>8410</v>
      </c>
      <c r="B7143" s="261" t="s">
        <v>3983</v>
      </c>
      <c r="C7143" s="261" t="s">
        <v>3996</v>
      </c>
      <c r="D7143" s="262" t="s">
        <v>12162</v>
      </c>
      <c r="E7143" s="257">
        <v>173</v>
      </c>
      <c r="F7143" s="258">
        <v>359</v>
      </c>
      <c r="G7143" s="258">
        <v>1120</v>
      </c>
      <c r="H7143" s="258">
        <v>599</v>
      </c>
      <c r="I7143" s="258">
        <v>169</v>
      </c>
      <c r="J7143" s="258">
        <v>90</v>
      </c>
      <c r="K7143" s="259">
        <v>36</v>
      </c>
      <c r="L7143" s="257">
        <v>159</v>
      </c>
      <c r="M7143" s="258">
        <v>338</v>
      </c>
      <c r="N7143" s="258">
        <v>1065</v>
      </c>
      <c r="O7143" s="258">
        <v>598</v>
      </c>
      <c r="P7143" s="258">
        <v>182</v>
      </c>
      <c r="Q7143" s="258">
        <v>112</v>
      </c>
      <c r="R7143" s="259">
        <v>66</v>
      </c>
      <c r="S7143" s="267">
        <v>5066</v>
      </c>
      <c r="T7143" s="90"/>
      <c r="U7143" s="260">
        <v>0</v>
      </c>
      <c r="V7143" s="273">
        <v>117.95097364710701</v>
      </c>
      <c r="W7143" s="273">
        <v>110.875419545903</v>
      </c>
      <c r="X7143" s="274">
        <v>1.2522055009999999</v>
      </c>
      <c r="Z7143" s="257">
        <v>12274.74</v>
      </c>
      <c r="AA7143" s="258">
        <v>4752.7212988548054</v>
      </c>
      <c r="AB7143" s="276">
        <v>0.93816054063458454</v>
      </c>
      <c r="AC7143" s="92"/>
      <c r="AD7143" s="257">
        <v>532809.26053072559</v>
      </c>
      <c r="AE7143" s="258">
        <v>5402.6810393222413</v>
      </c>
      <c r="AF7143" s="276">
        <v>1.0664589497280381</v>
      </c>
      <c r="AG7143" s="93"/>
      <c r="AH7143" s="257">
        <v>6343.6730680659994</v>
      </c>
      <c r="AI7143" s="258">
        <v>5380.9335562253455</v>
      </c>
      <c r="AJ7143" s="258">
        <v>5217.1681069881661</v>
      </c>
      <c r="AK7143" s="276">
        <v>1.0298397368709369</v>
      </c>
      <c r="AL7143" s="93"/>
      <c r="AM7143" s="257">
        <v>5066</v>
      </c>
      <c r="AN7143" s="258">
        <v>5054.7809745882096</v>
      </c>
      <c r="AO7143" s="276">
        <v>0.99778542727757791</v>
      </c>
      <c r="AQ7143" s="280">
        <v>5208.267635626049</v>
      </c>
      <c r="AR7143" s="281">
        <v>5249.9040939324814</v>
      </c>
    </row>
    <row r="7144" spans="1:44" x14ac:dyDescent="0.2">
      <c r="A7144" s="260" t="s">
        <v>8410</v>
      </c>
      <c r="B7144" s="261" t="s">
        <v>3930</v>
      </c>
      <c r="C7144" s="261" t="s">
        <v>3949</v>
      </c>
      <c r="D7144" s="262" t="s">
        <v>12116</v>
      </c>
      <c r="E7144" s="257">
        <v>100</v>
      </c>
      <c r="F7144" s="258">
        <v>179</v>
      </c>
      <c r="G7144" s="258">
        <v>713</v>
      </c>
      <c r="H7144" s="258">
        <v>493</v>
      </c>
      <c r="I7144" s="258">
        <v>121</v>
      </c>
      <c r="J7144" s="258">
        <v>63</v>
      </c>
      <c r="K7144" s="259">
        <v>17</v>
      </c>
      <c r="L7144" s="257">
        <v>114</v>
      </c>
      <c r="M7144" s="258">
        <v>187</v>
      </c>
      <c r="N7144" s="258">
        <v>701</v>
      </c>
      <c r="O7144" s="258">
        <v>419</v>
      </c>
      <c r="P7144" s="258">
        <v>117</v>
      </c>
      <c r="Q7144" s="258">
        <v>89</v>
      </c>
      <c r="R7144" s="259">
        <v>25</v>
      </c>
      <c r="S7144" s="267">
        <v>3338</v>
      </c>
      <c r="T7144" s="90"/>
      <c r="U7144" s="260">
        <v>0</v>
      </c>
      <c r="V7144" s="273">
        <v>99.503654069742296</v>
      </c>
      <c r="W7144" s="273">
        <v>99.859496704613505</v>
      </c>
      <c r="X7144" s="274">
        <v>1.2517414689999999</v>
      </c>
      <c r="Z7144" s="257">
        <v>8220.43</v>
      </c>
      <c r="AA7144" s="258">
        <v>3182.9116337083315</v>
      </c>
      <c r="AB7144" s="276">
        <v>0.95353853616187279</v>
      </c>
      <c r="AC7144" s="92"/>
      <c r="AD7144" s="257">
        <v>326282.5359309254</v>
      </c>
      <c r="AE7144" s="258">
        <v>3308.5019366594379</v>
      </c>
      <c r="AF7144" s="276">
        <v>0.99116295286382206</v>
      </c>
      <c r="AG7144" s="93"/>
      <c r="AH7144" s="257">
        <v>4178.3130235219996</v>
      </c>
      <c r="AI7144" s="258">
        <v>3544.1966374123676</v>
      </c>
      <c r="AJ7144" s="258">
        <v>3436.9743859579366</v>
      </c>
      <c r="AK7144" s="276">
        <v>1.0296508046608559</v>
      </c>
      <c r="AL7144" s="93"/>
      <c r="AM7144" s="257">
        <v>3338</v>
      </c>
      <c r="AN7144" s="258">
        <v>3330.6077562525547</v>
      </c>
      <c r="AO7144" s="276">
        <v>0.9977854272775778</v>
      </c>
      <c r="AQ7144" s="280">
        <v>3241.1323263667109</v>
      </c>
      <c r="AR7144" s="281">
        <v>3267.0429132285121</v>
      </c>
    </row>
    <row r="7145" spans="1:44" x14ac:dyDescent="0.2">
      <c r="A7145" s="260" t="s">
        <v>8410</v>
      </c>
      <c r="B7145" s="261" t="s">
        <v>3983</v>
      </c>
      <c r="C7145" s="261" t="s">
        <v>3997</v>
      </c>
      <c r="D7145" s="262" t="s">
        <v>12163</v>
      </c>
      <c r="E7145" s="257">
        <v>126</v>
      </c>
      <c r="F7145" s="258">
        <v>218</v>
      </c>
      <c r="G7145" s="258">
        <v>620</v>
      </c>
      <c r="H7145" s="258">
        <v>239</v>
      </c>
      <c r="I7145" s="258">
        <v>55</v>
      </c>
      <c r="J7145" s="258">
        <v>34</v>
      </c>
      <c r="K7145" s="259">
        <v>11</v>
      </c>
      <c r="L7145" s="257">
        <v>112</v>
      </c>
      <c r="M7145" s="258">
        <v>201</v>
      </c>
      <c r="N7145" s="258">
        <v>622</v>
      </c>
      <c r="O7145" s="258">
        <v>221</v>
      </c>
      <c r="P7145" s="258">
        <v>70</v>
      </c>
      <c r="Q7145" s="258">
        <v>44</v>
      </c>
      <c r="R7145" s="259">
        <v>20</v>
      </c>
      <c r="S7145" s="267">
        <v>2593</v>
      </c>
      <c r="T7145" s="90"/>
      <c r="U7145" s="260">
        <v>13</v>
      </c>
      <c r="V7145" s="273">
        <v>120.054346183744</v>
      </c>
      <c r="W7145" s="273">
        <v>120.007713073659</v>
      </c>
      <c r="X7145" s="274">
        <v>1.2522055009999999</v>
      </c>
      <c r="Z7145" s="257">
        <v>5848.9299999999994</v>
      </c>
      <c r="AA7145" s="258">
        <v>2264.6780450348301</v>
      </c>
      <c r="AB7145" s="276">
        <v>0.87338142886032788</v>
      </c>
      <c r="AC7145" s="92"/>
      <c r="AD7145" s="257">
        <v>279745.85336775862</v>
      </c>
      <c r="AE7145" s="258">
        <v>2836.6204001663609</v>
      </c>
      <c r="AF7145" s="276">
        <v>1.0939531045763058</v>
      </c>
      <c r="AG7145" s="93"/>
      <c r="AH7145" s="257">
        <v>3246.9688640929999</v>
      </c>
      <c r="AI7145" s="258">
        <v>2754.1967452215404</v>
      </c>
      <c r="AJ7145" s="258">
        <v>2670.3744377063394</v>
      </c>
      <c r="AK7145" s="276">
        <v>1.0298397368709369</v>
      </c>
      <c r="AL7145" s="93"/>
      <c r="AM7145" s="257">
        <v>2598.59</v>
      </c>
      <c r="AN7145" s="258">
        <v>2592.8352334692413</v>
      </c>
      <c r="AO7145" s="276">
        <v>0.999936457180579</v>
      </c>
      <c r="AQ7145" s="280">
        <v>2551.2159596798674</v>
      </c>
      <c r="AR7145" s="281">
        <v>2571.6111475556431</v>
      </c>
    </row>
    <row r="7146" spans="1:44" x14ac:dyDescent="0.2">
      <c r="A7146" s="260" t="s">
        <v>8410</v>
      </c>
      <c r="B7146" s="261" t="s">
        <v>3983</v>
      </c>
      <c r="C7146" s="261" t="s">
        <v>3998</v>
      </c>
      <c r="D7146" s="262" t="s">
        <v>12164</v>
      </c>
      <c r="E7146" s="257">
        <v>350</v>
      </c>
      <c r="F7146" s="258">
        <v>461</v>
      </c>
      <c r="G7146" s="258">
        <v>1621</v>
      </c>
      <c r="H7146" s="258">
        <v>680</v>
      </c>
      <c r="I7146" s="258">
        <v>112</v>
      </c>
      <c r="J7146" s="258">
        <v>72</v>
      </c>
      <c r="K7146" s="259">
        <v>16</v>
      </c>
      <c r="L7146" s="257">
        <v>320</v>
      </c>
      <c r="M7146" s="258">
        <v>443</v>
      </c>
      <c r="N7146" s="258">
        <v>1628</v>
      </c>
      <c r="O7146" s="258">
        <v>603</v>
      </c>
      <c r="P7146" s="258">
        <v>125</v>
      </c>
      <c r="Q7146" s="258">
        <v>91</v>
      </c>
      <c r="R7146" s="259">
        <v>36</v>
      </c>
      <c r="S7146" s="267">
        <v>6558</v>
      </c>
      <c r="T7146" s="90"/>
      <c r="U7146" s="260">
        <v>0</v>
      </c>
      <c r="V7146" s="273">
        <v>124.798408110336</v>
      </c>
      <c r="W7146" s="273">
        <v>120.307211465162</v>
      </c>
      <c r="X7146" s="274">
        <v>1.2522055009999999</v>
      </c>
      <c r="Z7146" s="257">
        <v>14622.14</v>
      </c>
      <c r="AA7146" s="258">
        <v>5661.6234814616682</v>
      </c>
      <c r="AB7146" s="276">
        <v>0.86331556594413972</v>
      </c>
      <c r="AC7146" s="92"/>
      <c r="AD7146" s="257">
        <v>716099.7585198303</v>
      </c>
      <c r="AE7146" s="258">
        <v>7261.2450162082296</v>
      </c>
      <c r="AF7146" s="276">
        <v>1.1072346776773756</v>
      </c>
      <c r="AG7146" s="93"/>
      <c r="AH7146" s="257">
        <v>8211.9636755579995</v>
      </c>
      <c r="AI7146" s="258">
        <v>6965.6854049991744</v>
      </c>
      <c r="AJ7146" s="258">
        <v>6753.6889943996039</v>
      </c>
      <c r="AK7146" s="276">
        <v>1.0298397368709369</v>
      </c>
      <c r="AL7146" s="93"/>
      <c r="AM7146" s="257">
        <v>6558</v>
      </c>
      <c r="AN7146" s="258">
        <v>6543.4768320863559</v>
      </c>
      <c r="AO7146" s="276">
        <v>0.99778542727757791</v>
      </c>
      <c r="AQ7146" s="280">
        <v>6441.5067308167063</v>
      </c>
      <c r="AR7146" s="281">
        <v>6493.0020734511127</v>
      </c>
    </row>
    <row r="7147" spans="1:44" x14ac:dyDescent="0.2">
      <c r="A7147" s="260" t="s">
        <v>8410</v>
      </c>
      <c r="B7147" s="261" t="s">
        <v>3930</v>
      </c>
      <c r="C7147" s="261" t="s">
        <v>3950</v>
      </c>
      <c r="D7147" s="262" t="s">
        <v>12117</v>
      </c>
      <c r="E7147" s="257">
        <v>85</v>
      </c>
      <c r="F7147" s="258">
        <v>140</v>
      </c>
      <c r="G7147" s="258">
        <v>589</v>
      </c>
      <c r="H7147" s="258">
        <v>415</v>
      </c>
      <c r="I7147" s="258">
        <v>183</v>
      </c>
      <c r="J7147" s="258">
        <v>102</v>
      </c>
      <c r="K7147" s="259">
        <v>34</v>
      </c>
      <c r="L7147" s="257">
        <v>75</v>
      </c>
      <c r="M7147" s="258">
        <v>153</v>
      </c>
      <c r="N7147" s="258">
        <v>547</v>
      </c>
      <c r="O7147" s="258">
        <v>374</v>
      </c>
      <c r="P7147" s="258">
        <v>199</v>
      </c>
      <c r="Q7147" s="258">
        <v>151</v>
      </c>
      <c r="R7147" s="259">
        <v>73</v>
      </c>
      <c r="S7147" s="267">
        <v>3120</v>
      </c>
      <c r="T7147" s="90"/>
      <c r="U7147" s="260">
        <v>1</v>
      </c>
      <c r="V7147" s="273">
        <v>94.945163456076898</v>
      </c>
      <c r="W7147" s="273">
        <v>93.454807692307597</v>
      </c>
      <c r="X7147" s="274">
        <v>1.2123767510000001</v>
      </c>
      <c r="Z7147" s="257">
        <v>8885.9599999999991</v>
      </c>
      <c r="AA7147" s="258">
        <v>3440.6017033983485</v>
      </c>
      <c r="AB7147" s="276">
        <v>1.1027569562174193</v>
      </c>
      <c r="AC7147" s="92"/>
      <c r="AD7147" s="257">
        <v>296528.19988204993</v>
      </c>
      <c r="AE7147" s="258">
        <v>3006.7932406642572</v>
      </c>
      <c r="AF7147" s="276">
        <v>0.96371578226418497</v>
      </c>
      <c r="AG7147" s="93"/>
      <c r="AH7147" s="257">
        <v>3782.6154631200002</v>
      </c>
      <c r="AI7147" s="258">
        <v>3208.5516162964286</v>
      </c>
      <c r="AJ7147" s="258">
        <v>3162.5047758222859</v>
      </c>
      <c r="AK7147" s="276">
        <v>1.0136233255840661</v>
      </c>
      <c r="AL7147" s="93"/>
      <c r="AM7147" s="257">
        <v>3120.43</v>
      </c>
      <c r="AN7147" s="258">
        <v>3113.5195808397721</v>
      </c>
      <c r="AO7147" s="276">
        <v>0.99792294257684999</v>
      </c>
      <c r="AQ7147" s="280">
        <v>3353.9530169005102</v>
      </c>
      <c r="AR7147" s="281">
        <v>3380.7655263028087</v>
      </c>
    </row>
    <row r="7148" spans="1:44" x14ac:dyDescent="0.2">
      <c r="A7148" s="260" t="s">
        <v>8410</v>
      </c>
      <c r="B7148" s="261" t="s">
        <v>3983</v>
      </c>
      <c r="C7148" s="261" t="s">
        <v>3999</v>
      </c>
      <c r="D7148" s="262" t="s">
        <v>12165</v>
      </c>
      <c r="E7148" s="257">
        <v>345</v>
      </c>
      <c r="F7148" s="258">
        <v>636</v>
      </c>
      <c r="G7148" s="258">
        <v>1804</v>
      </c>
      <c r="H7148" s="258">
        <v>1004</v>
      </c>
      <c r="I7148" s="258">
        <v>261</v>
      </c>
      <c r="J7148" s="258">
        <v>150</v>
      </c>
      <c r="K7148" s="259">
        <v>58</v>
      </c>
      <c r="L7148" s="257">
        <v>343</v>
      </c>
      <c r="M7148" s="258">
        <v>630</v>
      </c>
      <c r="N7148" s="258">
        <v>1913</v>
      </c>
      <c r="O7148" s="258">
        <v>892</v>
      </c>
      <c r="P7148" s="258">
        <v>313</v>
      </c>
      <c r="Q7148" s="258">
        <v>215</v>
      </c>
      <c r="R7148" s="259">
        <v>106</v>
      </c>
      <c r="S7148" s="267">
        <v>8670</v>
      </c>
      <c r="T7148" s="90"/>
      <c r="U7148" s="260">
        <v>0</v>
      </c>
      <c r="V7148" s="273">
        <v>118.34486048762101</v>
      </c>
      <c r="W7148" s="273">
        <v>128.71903114186799</v>
      </c>
      <c r="X7148" s="274">
        <v>1.2522055009999999</v>
      </c>
      <c r="Z7148" s="257">
        <v>21079.81</v>
      </c>
      <c r="AA7148" s="258">
        <v>8162.0027766626845</v>
      </c>
      <c r="AB7148" s="276">
        <v>0.94140747135671099</v>
      </c>
      <c r="AC7148" s="92"/>
      <c r="AD7148" s="257">
        <v>949374.34738268587</v>
      </c>
      <c r="AE7148" s="258">
        <v>9626.6472183952956</v>
      </c>
      <c r="AF7148" s="276">
        <v>1.1103399329175658</v>
      </c>
      <c r="AG7148" s="93"/>
      <c r="AH7148" s="257">
        <v>10856.62169367</v>
      </c>
      <c r="AI7148" s="258">
        <v>9208.9802472312986</v>
      </c>
      <c r="AJ7148" s="258">
        <v>8928.7105186710251</v>
      </c>
      <c r="AK7148" s="276">
        <v>1.0298397368709371</v>
      </c>
      <c r="AL7148" s="93"/>
      <c r="AM7148" s="257">
        <v>8670</v>
      </c>
      <c r="AN7148" s="258">
        <v>8650.7996544966009</v>
      </c>
      <c r="AO7148" s="276">
        <v>0.99778542727757791</v>
      </c>
      <c r="AQ7148" s="280">
        <v>9312.3544852548785</v>
      </c>
      <c r="AR7148" s="281">
        <v>9386.8002484886692</v>
      </c>
    </row>
    <row r="7149" spans="1:44" x14ac:dyDescent="0.2">
      <c r="A7149" s="260" t="s">
        <v>8410</v>
      </c>
      <c r="B7149" s="261" t="s">
        <v>3930</v>
      </c>
      <c r="C7149" s="261" t="s">
        <v>3951</v>
      </c>
      <c r="D7149" s="262" t="s">
        <v>12118</v>
      </c>
      <c r="E7149" s="257">
        <v>95</v>
      </c>
      <c r="F7149" s="258">
        <v>129</v>
      </c>
      <c r="G7149" s="258">
        <v>522</v>
      </c>
      <c r="H7149" s="258">
        <v>337</v>
      </c>
      <c r="I7149" s="258">
        <v>128</v>
      </c>
      <c r="J7149" s="258">
        <v>66</v>
      </c>
      <c r="K7149" s="259">
        <v>30</v>
      </c>
      <c r="L7149" s="257">
        <v>78</v>
      </c>
      <c r="M7149" s="258">
        <v>145</v>
      </c>
      <c r="N7149" s="258">
        <v>515</v>
      </c>
      <c r="O7149" s="258">
        <v>372</v>
      </c>
      <c r="P7149" s="258">
        <v>117</v>
      </c>
      <c r="Q7149" s="258">
        <v>93</v>
      </c>
      <c r="R7149" s="259">
        <v>50</v>
      </c>
      <c r="S7149" s="267">
        <v>2677</v>
      </c>
      <c r="T7149" s="90"/>
      <c r="U7149" s="260">
        <v>0</v>
      </c>
      <c r="V7149" s="273">
        <v>103.39888772800499</v>
      </c>
      <c r="W7149" s="273">
        <v>103.433320881583</v>
      </c>
      <c r="X7149" s="274">
        <v>1.2522055009999999</v>
      </c>
      <c r="Z7149" s="257">
        <v>7202.89</v>
      </c>
      <c r="AA7149" s="258">
        <v>2788.924956154533</v>
      </c>
      <c r="AB7149" s="276">
        <v>1.0418098454069977</v>
      </c>
      <c r="AC7149" s="92"/>
      <c r="AD7149" s="257">
        <v>266659.43024226051</v>
      </c>
      <c r="AE7149" s="258">
        <v>2703.924189101539</v>
      </c>
      <c r="AF7149" s="276">
        <v>1.0100575977219048</v>
      </c>
      <c r="AG7149" s="93"/>
      <c r="AH7149" s="257">
        <v>3352.1541261769999</v>
      </c>
      <c r="AI7149" s="258">
        <v>2843.4186991739539</v>
      </c>
      <c r="AJ7149" s="258">
        <v>2756.880975603498</v>
      </c>
      <c r="AK7149" s="276">
        <v>1.0298397368709369</v>
      </c>
      <c r="AL7149" s="93"/>
      <c r="AM7149" s="257">
        <v>2677</v>
      </c>
      <c r="AN7149" s="258">
        <v>2671.0715888220757</v>
      </c>
      <c r="AO7149" s="276">
        <v>0.9977854272775778</v>
      </c>
      <c r="AQ7149" s="280">
        <v>2894.608081752634</v>
      </c>
      <c r="AR7149" s="281">
        <v>2917.7484495564995</v>
      </c>
    </row>
    <row r="7150" spans="1:44" x14ac:dyDescent="0.2">
      <c r="A7150" s="260" t="s">
        <v>8410</v>
      </c>
      <c r="B7150" s="261" t="s">
        <v>3930</v>
      </c>
      <c r="C7150" s="261" t="s">
        <v>3952</v>
      </c>
      <c r="D7150" s="262" t="s">
        <v>12119</v>
      </c>
      <c r="E7150" s="257">
        <v>83</v>
      </c>
      <c r="F7150" s="258">
        <v>191</v>
      </c>
      <c r="G7150" s="258">
        <v>609</v>
      </c>
      <c r="H7150" s="258">
        <v>460</v>
      </c>
      <c r="I7150" s="258">
        <v>80</v>
      </c>
      <c r="J7150" s="258">
        <v>61</v>
      </c>
      <c r="K7150" s="259">
        <v>22</v>
      </c>
      <c r="L7150" s="257">
        <v>63</v>
      </c>
      <c r="M7150" s="258">
        <v>188</v>
      </c>
      <c r="N7150" s="258">
        <v>602</v>
      </c>
      <c r="O7150" s="258">
        <v>453</v>
      </c>
      <c r="P7150" s="258">
        <v>106</v>
      </c>
      <c r="Q7150" s="258">
        <v>105</v>
      </c>
      <c r="R7150" s="259">
        <v>46</v>
      </c>
      <c r="S7150" s="267">
        <v>3069</v>
      </c>
      <c r="T7150" s="90"/>
      <c r="U7150" s="260">
        <v>6</v>
      </c>
      <c r="V7150" s="273">
        <v>75.394236203366901</v>
      </c>
      <c r="W7150" s="273">
        <v>78.224682513839099</v>
      </c>
      <c r="X7150" s="274">
        <v>1.2123767510000001</v>
      </c>
      <c r="Z7150" s="257">
        <v>7740.8600000000006</v>
      </c>
      <c r="AA7150" s="258">
        <v>2997.2243968876905</v>
      </c>
      <c r="AB7150" s="276">
        <v>0.97661270670827327</v>
      </c>
      <c r="AC7150" s="92"/>
      <c r="AD7150" s="257">
        <v>264945.17601199489</v>
      </c>
      <c r="AE7150" s="258">
        <v>2686.5416668510647</v>
      </c>
      <c r="AF7150" s="276">
        <v>0.87538014560152</v>
      </c>
      <c r="AG7150" s="93"/>
      <c r="AH7150" s="257">
        <v>3720.7842488190004</v>
      </c>
      <c r="AI7150" s="258">
        <v>3156.1041379531216</v>
      </c>
      <c r="AJ7150" s="258">
        <v>3110.8099862174986</v>
      </c>
      <c r="AK7150" s="276">
        <v>1.0136233255840661</v>
      </c>
      <c r="AL7150" s="93"/>
      <c r="AM7150" s="257">
        <v>3071.58</v>
      </c>
      <c r="AN7150" s="258">
        <v>3064.7777627172627</v>
      </c>
      <c r="AO7150" s="276">
        <v>0.99862423027607128</v>
      </c>
      <c r="AQ7150" s="280">
        <v>2655.795597608791</v>
      </c>
      <c r="AR7150" s="281">
        <v>2677.0268265713471</v>
      </c>
    </row>
    <row r="7151" spans="1:44" x14ac:dyDescent="0.2">
      <c r="A7151" s="260" t="s">
        <v>8410</v>
      </c>
      <c r="B7151" s="261" t="s">
        <v>3930</v>
      </c>
      <c r="C7151" s="261" t="s">
        <v>3953</v>
      </c>
      <c r="D7151" s="262" t="s">
        <v>12120</v>
      </c>
      <c r="E7151" s="257">
        <v>105</v>
      </c>
      <c r="F7151" s="258">
        <v>152</v>
      </c>
      <c r="G7151" s="258">
        <v>747</v>
      </c>
      <c r="H7151" s="258">
        <v>588</v>
      </c>
      <c r="I7151" s="258">
        <v>156</v>
      </c>
      <c r="J7151" s="258">
        <v>102</v>
      </c>
      <c r="K7151" s="259">
        <v>32</v>
      </c>
      <c r="L7151" s="257">
        <v>115</v>
      </c>
      <c r="M7151" s="258">
        <v>191</v>
      </c>
      <c r="N7151" s="258">
        <v>770</v>
      </c>
      <c r="O7151" s="258">
        <v>528</v>
      </c>
      <c r="P7151" s="258">
        <v>182</v>
      </c>
      <c r="Q7151" s="258">
        <v>136</v>
      </c>
      <c r="R7151" s="259">
        <v>58</v>
      </c>
      <c r="S7151" s="267">
        <v>3862</v>
      </c>
      <c r="T7151" s="90"/>
      <c r="U7151" s="260">
        <v>0</v>
      </c>
      <c r="V7151" s="273">
        <v>82.325182083169295</v>
      </c>
      <c r="W7151" s="273">
        <v>74.568358363542202</v>
      </c>
      <c r="X7151" s="274">
        <v>1.2123767510000001</v>
      </c>
      <c r="Z7151" s="257">
        <v>10293.23</v>
      </c>
      <c r="AA7151" s="258">
        <v>3985.4899944936715</v>
      </c>
      <c r="AB7151" s="276">
        <v>1.0319756588538767</v>
      </c>
      <c r="AC7151" s="92"/>
      <c r="AD7151" s="257">
        <v>337051.51534453791</v>
      </c>
      <c r="AE7151" s="258">
        <v>3417.6992896349143</v>
      </c>
      <c r="AF7151" s="276">
        <v>0.88495579741970853</v>
      </c>
      <c r="AG7151" s="93"/>
      <c r="AH7151" s="257">
        <v>4682.1990123620008</v>
      </c>
      <c r="AI7151" s="258">
        <v>3971.6110070951313</v>
      </c>
      <c r="AJ7151" s="258">
        <v>3914.613283405663</v>
      </c>
      <c r="AK7151" s="276">
        <v>1.0136233255840661</v>
      </c>
      <c r="AL7151" s="93"/>
      <c r="AM7151" s="257">
        <v>3862</v>
      </c>
      <c r="AN7151" s="258">
        <v>3853.4473201460059</v>
      </c>
      <c r="AO7151" s="276">
        <v>0.99778542727757791</v>
      </c>
      <c r="AQ7151" s="280">
        <v>3567.1145390881406</v>
      </c>
      <c r="AR7151" s="281">
        <v>3595.6311258251735</v>
      </c>
    </row>
    <row r="7152" spans="1:44" x14ac:dyDescent="0.2">
      <c r="A7152" s="260" t="s">
        <v>8410</v>
      </c>
      <c r="B7152" s="261" t="s">
        <v>3983</v>
      </c>
      <c r="C7152" s="261" t="s">
        <v>4000</v>
      </c>
      <c r="D7152" s="262" t="s">
        <v>12166</v>
      </c>
      <c r="E7152" s="257">
        <v>172</v>
      </c>
      <c r="F7152" s="258">
        <v>276</v>
      </c>
      <c r="G7152" s="258">
        <v>797</v>
      </c>
      <c r="H7152" s="258">
        <v>383</v>
      </c>
      <c r="I7152" s="258">
        <v>103</v>
      </c>
      <c r="J7152" s="258">
        <v>60</v>
      </c>
      <c r="K7152" s="259">
        <v>21</v>
      </c>
      <c r="L7152" s="257">
        <v>164</v>
      </c>
      <c r="M7152" s="258">
        <v>293</v>
      </c>
      <c r="N7152" s="258">
        <v>801</v>
      </c>
      <c r="O7152" s="258">
        <v>372</v>
      </c>
      <c r="P7152" s="258">
        <v>107</v>
      </c>
      <c r="Q7152" s="258">
        <v>100</v>
      </c>
      <c r="R7152" s="259">
        <v>47</v>
      </c>
      <c r="S7152" s="267">
        <v>3696</v>
      </c>
      <c r="T7152" s="90"/>
      <c r="U7152" s="260">
        <v>0</v>
      </c>
      <c r="V7152" s="273">
        <v>111.607377260181</v>
      </c>
      <c r="W7152" s="273">
        <v>118.552190373174</v>
      </c>
      <c r="X7152" s="274">
        <v>1.2522055009999999</v>
      </c>
      <c r="Z7152" s="257">
        <v>8909</v>
      </c>
      <c r="AA7152" s="258">
        <v>3449.522682476163</v>
      </c>
      <c r="AB7152" s="276">
        <v>0.93331241408987098</v>
      </c>
      <c r="AC7152" s="92"/>
      <c r="AD7152" s="257">
        <v>389316.24977506412</v>
      </c>
      <c r="AE7152" s="258">
        <v>3947.6632197883628</v>
      </c>
      <c r="AF7152" s="276">
        <v>1.0680906979946869</v>
      </c>
      <c r="AG7152" s="93"/>
      <c r="AH7152" s="257">
        <v>4628.1515316959994</v>
      </c>
      <c r="AI7152" s="258">
        <v>3925.7659739062133</v>
      </c>
      <c r="AJ7152" s="258">
        <v>3806.2876674749823</v>
      </c>
      <c r="AK7152" s="276">
        <v>1.0298397368709367</v>
      </c>
      <c r="AL7152" s="93"/>
      <c r="AM7152" s="257">
        <v>3696</v>
      </c>
      <c r="AN7152" s="258">
        <v>3687.814939217928</v>
      </c>
      <c r="AO7152" s="276">
        <v>0.99778542727757791</v>
      </c>
      <c r="AQ7152" s="280">
        <v>3785.9418561061398</v>
      </c>
      <c r="AR7152" s="281">
        <v>3816.2078142462483</v>
      </c>
    </row>
    <row r="7153" spans="1:44" x14ac:dyDescent="0.2">
      <c r="A7153" s="260" t="s">
        <v>8410</v>
      </c>
      <c r="B7153" s="261" t="s">
        <v>3930</v>
      </c>
      <c r="C7153" s="261" t="s">
        <v>3954</v>
      </c>
      <c r="D7153" s="262" t="s">
        <v>12121</v>
      </c>
      <c r="E7153" s="257">
        <v>61</v>
      </c>
      <c r="F7153" s="258">
        <v>110</v>
      </c>
      <c r="G7153" s="258">
        <v>400</v>
      </c>
      <c r="H7153" s="258">
        <v>322</v>
      </c>
      <c r="I7153" s="258">
        <v>137</v>
      </c>
      <c r="J7153" s="258">
        <v>107</v>
      </c>
      <c r="K7153" s="259">
        <v>18</v>
      </c>
      <c r="L7153" s="257">
        <v>54</v>
      </c>
      <c r="M7153" s="258">
        <v>103</v>
      </c>
      <c r="N7153" s="258">
        <v>396</v>
      </c>
      <c r="O7153" s="258">
        <v>283</v>
      </c>
      <c r="P7153" s="258">
        <v>182</v>
      </c>
      <c r="Q7153" s="258">
        <v>142</v>
      </c>
      <c r="R7153" s="259">
        <v>28</v>
      </c>
      <c r="S7153" s="267">
        <v>2343</v>
      </c>
      <c r="T7153" s="90"/>
      <c r="U7153" s="260">
        <v>0</v>
      </c>
      <c r="V7153" s="273">
        <v>92.7566560777625</v>
      </c>
      <c r="W7153" s="273">
        <v>81.997865072587501</v>
      </c>
      <c r="X7153" s="274">
        <v>1.2123767510000001</v>
      </c>
      <c r="Z7153" s="257">
        <v>6894.3099999999995</v>
      </c>
      <c r="AA7153" s="258">
        <v>2669.4442389743222</v>
      </c>
      <c r="AB7153" s="276">
        <v>1.1393274600829373</v>
      </c>
      <c r="AC7153" s="92"/>
      <c r="AD7153" s="257">
        <v>214986.68677595467</v>
      </c>
      <c r="AE7153" s="258">
        <v>2179.9630419227287</v>
      </c>
      <c r="AF7153" s="276">
        <v>0.93041529744888118</v>
      </c>
      <c r="AG7153" s="93"/>
      <c r="AH7153" s="257">
        <v>2840.5987275930001</v>
      </c>
      <c r="AI7153" s="258">
        <v>2409.4988580072218</v>
      </c>
      <c r="AJ7153" s="258">
        <v>2374.9194518434665</v>
      </c>
      <c r="AK7153" s="276">
        <v>1.0136233255840659</v>
      </c>
      <c r="AL7153" s="93"/>
      <c r="AM7153" s="257">
        <v>2343</v>
      </c>
      <c r="AN7153" s="258">
        <v>2337.8112561113653</v>
      </c>
      <c r="AO7153" s="276">
        <v>0.99778542727757802</v>
      </c>
      <c r="AQ7153" s="280">
        <v>2511.9526484571047</v>
      </c>
      <c r="AR7153" s="281">
        <v>2532.0339536112024</v>
      </c>
    </row>
    <row r="7154" spans="1:44" x14ac:dyDescent="0.2">
      <c r="A7154" s="260" t="s">
        <v>8410</v>
      </c>
      <c r="B7154" s="261" t="s">
        <v>3930</v>
      </c>
      <c r="C7154" s="261" t="s">
        <v>3955</v>
      </c>
      <c r="D7154" s="262" t="s">
        <v>12122</v>
      </c>
      <c r="E7154" s="257">
        <v>23</v>
      </c>
      <c r="F7154" s="258">
        <v>81</v>
      </c>
      <c r="G7154" s="258">
        <v>336</v>
      </c>
      <c r="H7154" s="258">
        <v>237</v>
      </c>
      <c r="I7154" s="258">
        <v>113</v>
      </c>
      <c r="J7154" s="258">
        <v>56</v>
      </c>
      <c r="K7154" s="259">
        <v>24</v>
      </c>
      <c r="L7154" s="257">
        <v>14</v>
      </c>
      <c r="M7154" s="258">
        <v>74</v>
      </c>
      <c r="N7154" s="258">
        <v>275</v>
      </c>
      <c r="O7154" s="258">
        <v>212</v>
      </c>
      <c r="P7154" s="258">
        <v>111</v>
      </c>
      <c r="Q7154" s="258">
        <v>75</v>
      </c>
      <c r="R7154" s="259">
        <v>31</v>
      </c>
      <c r="S7154" s="267">
        <v>1662</v>
      </c>
      <c r="T7154" s="90"/>
      <c r="U7154" s="260">
        <v>0</v>
      </c>
      <c r="V7154" s="273">
        <v>75.011219430601599</v>
      </c>
      <c r="W7154" s="273">
        <v>81.311672683513805</v>
      </c>
      <c r="X7154" s="274">
        <v>1.2123767510000001</v>
      </c>
      <c r="Z7154" s="257">
        <v>4660.5999999999995</v>
      </c>
      <c r="AA7154" s="258">
        <v>1804.5622868950954</v>
      </c>
      <c r="AB7154" s="276">
        <v>1.0857775492750272</v>
      </c>
      <c r="AC7154" s="92"/>
      <c r="AD7154" s="257">
        <v>144528.07108404927</v>
      </c>
      <c r="AE7154" s="258">
        <v>1465.5133218176891</v>
      </c>
      <c r="AF7154" s="276">
        <v>0.88177696860270105</v>
      </c>
      <c r="AG7154" s="93"/>
      <c r="AH7154" s="257">
        <v>2014.9701601620002</v>
      </c>
      <c r="AI7154" s="258">
        <v>1709.1707648348283</v>
      </c>
      <c r="AJ7154" s="258">
        <v>1684.6419671207177</v>
      </c>
      <c r="AK7154" s="276">
        <v>1.0136233255840661</v>
      </c>
      <c r="AL7154" s="93"/>
      <c r="AM7154" s="257">
        <v>1662</v>
      </c>
      <c r="AN7154" s="258">
        <v>1658.3193801353343</v>
      </c>
      <c r="AO7154" s="276">
        <v>0.9977854272775778</v>
      </c>
      <c r="AQ7154" s="280">
        <v>1609.327308507286</v>
      </c>
      <c r="AR7154" s="281">
        <v>1622.1927551528695</v>
      </c>
    </row>
    <row r="7155" spans="1:44" x14ac:dyDescent="0.2">
      <c r="A7155" s="260" t="s">
        <v>8410</v>
      </c>
      <c r="B7155" s="261" t="s">
        <v>3930</v>
      </c>
      <c r="C7155" s="261" t="s">
        <v>3956</v>
      </c>
      <c r="D7155" s="262" t="s">
        <v>12123</v>
      </c>
      <c r="E7155" s="257">
        <v>70</v>
      </c>
      <c r="F7155" s="258">
        <v>182</v>
      </c>
      <c r="G7155" s="258">
        <v>711</v>
      </c>
      <c r="H7155" s="258">
        <v>531</v>
      </c>
      <c r="I7155" s="258">
        <v>211</v>
      </c>
      <c r="J7155" s="258">
        <v>150</v>
      </c>
      <c r="K7155" s="259">
        <v>45</v>
      </c>
      <c r="L7155" s="257">
        <v>76</v>
      </c>
      <c r="M7155" s="258">
        <v>185</v>
      </c>
      <c r="N7155" s="258">
        <v>608</v>
      </c>
      <c r="O7155" s="258">
        <v>519</v>
      </c>
      <c r="P7155" s="258">
        <v>258</v>
      </c>
      <c r="Q7155" s="258">
        <v>192</v>
      </c>
      <c r="R7155" s="259">
        <v>98</v>
      </c>
      <c r="S7155" s="267">
        <v>3836</v>
      </c>
      <c r="T7155" s="90"/>
      <c r="U7155" s="260">
        <v>10</v>
      </c>
      <c r="V7155" s="273">
        <v>84.426474512683797</v>
      </c>
      <c r="W7155" s="273">
        <v>82.703182055294704</v>
      </c>
      <c r="X7155" s="274">
        <v>1.2123767510000001</v>
      </c>
      <c r="Z7155" s="257">
        <v>11091.19</v>
      </c>
      <c r="AA7155" s="258">
        <v>4294.456334117499</v>
      </c>
      <c r="AB7155" s="276">
        <v>1.1195141642642072</v>
      </c>
      <c r="AC7155" s="92"/>
      <c r="AD7155" s="257">
        <v>344275.54982040235</v>
      </c>
      <c r="AE7155" s="258">
        <v>3490.9509332930706</v>
      </c>
      <c r="AF7155" s="276">
        <v>0.91004977405971599</v>
      </c>
      <c r="AG7155" s="93"/>
      <c r="AH7155" s="257">
        <v>4650.6772168360003</v>
      </c>
      <c r="AI7155" s="258">
        <v>3944.8730769593267</v>
      </c>
      <c r="AJ7155" s="258">
        <v>3888.2590769404769</v>
      </c>
      <c r="AK7155" s="276">
        <v>1.0136233255840659</v>
      </c>
      <c r="AL7155" s="93"/>
      <c r="AM7155" s="257">
        <v>3840.3</v>
      </c>
      <c r="AN7155" s="258">
        <v>3831.795376374082</v>
      </c>
      <c r="AO7155" s="276">
        <v>0.99890390416425501</v>
      </c>
      <c r="AQ7155" s="280">
        <v>3957.0691891205033</v>
      </c>
      <c r="AR7155" s="281">
        <v>3988.703190641756</v>
      </c>
    </row>
    <row r="7156" spans="1:44" x14ac:dyDescent="0.2">
      <c r="A7156" s="260" t="s">
        <v>8410</v>
      </c>
      <c r="B7156" s="261" t="s">
        <v>3930</v>
      </c>
      <c r="C7156" s="261" t="s">
        <v>3957</v>
      </c>
      <c r="D7156" s="262" t="s">
        <v>12124</v>
      </c>
      <c r="E7156" s="257">
        <v>74</v>
      </c>
      <c r="F7156" s="258">
        <v>200</v>
      </c>
      <c r="G7156" s="258">
        <v>589</v>
      </c>
      <c r="H7156" s="258">
        <v>384</v>
      </c>
      <c r="I7156" s="258">
        <v>143</v>
      </c>
      <c r="J7156" s="258">
        <v>74</v>
      </c>
      <c r="K7156" s="259">
        <v>15</v>
      </c>
      <c r="L7156" s="257">
        <v>97</v>
      </c>
      <c r="M7156" s="258">
        <v>185</v>
      </c>
      <c r="N7156" s="258">
        <v>587</v>
      </c>
      <c r="O7156" s="258">
        <v>345</v>
      </c>
      <c r="P7156" s="258">
        <v>148</v>
      </c>
      <c r="Q7156" s="258">
        <v>90</v>
      </c>
      <c r="R7156" s="259">
        <v>38</v>
      </c>
      <c r="S7156" s="267">
        <v>2969</v>
      </c>
      <c r="T7156" s="90"/>
      <c r="U7156" s="260">
        <v>0</v>
      </c>
      <c r="V7156" s="273">
        <v>92.620877852569805</v>
      </c>
      <c r="W7156" s="273">
        <v>96.840350286291596</v>
      </c>
      <c r="X7156" s="274">
        <v>1.2123767510000001</v>
      </c>
      <c r="Z7156" s="257">
        <v>7604.4899999999989</v>
      </c>
      <c r="AA7156" s="258">
        <v>2944.4225775803293</v>
      </c>
      <c r="AB7156" s="276">
        <v>0.99172198638609943</v>
      </c>
      <c r="AC7156" s="92"/>
      <c r="AD7156" s="257">
        <v>282754.68518380856</v>
      </c>
      <c r="AE7156" s="258">
        <v>2867.1299273222708</v>
      </c>
      <c r="AF7156" s="276">
        <v>0.9656887596235334</v>
      </c>
      <c r="AG7156" s="93"/>
      <c r="AH7156" s="257">
        <v>3599.5465737190002</v>
      </c>
      <c r="AI7156" s="258">
        <v>3053.2659451231079</v>
      </c>
      <c r="AJ7156" s="258">
        <v>3009.4476536590919</v>
      </c>
      <c r="AK7156" s="276">
        <v>1.0136233255840659</v>
      </c>
      <c r="AL7156" s="93"/>
      <c r="AM7156" s="257">
        <v>2969</v>
      </c>
      <c r="AN7156" s="258">
        <v>2962.4249335871286</v>
      </c>
      <c r="AO7156" s="276">
        <v>0.9977854272775778</v>
      </c>
      <c r="AQ7156" s="280">
        <v>2875.7496017591516</v>
      </c>
      <c r="AR7156" s="281">
        <v>2898.7392092006658</v>
      </c>
    </row>
    <row r="7157" spans="1:44" x14ac:dyDescent="0.2">
      <c r="A7157" s="260" t="s">
        <v>8410</v>
      </c>
      <c r="B7157" s="261" t="s">
        <v>3983</v>
      </c>
      <c r="C7157" s="261" t="s">
        <v>4001</v>
      </c>
      <c r="D7157" s="262" t="s">
        <v>12167</v>
      </c>
      <c r="E7157" s="257">
        <v>178</v>
      </c>
      <c r="F7157" s="258">
        <v>283</v>
      </c>
      <c r="G7157" s="258">
        <v>1072</v>
      </c>
      <c r="H7157" s="258">
        <v>533</v>
      </c>
      <c r="I7157" s="258">
        <v>141</v>
      </c>
      <c r="J7157" s="258">
        <v>95</v>
      </c>
      <c r="K7157" s="259">
        <v>45</v>
      </c>
      <c r="L7157" s="257">
        <v>160</v>
      </c>
      <c r="M7157" s="258">
        <v>282</v>
      </c>
      <c r="N7157" s="258">
        <v>967</v>
      </c>
      <c r="O7157" s="258">
        <v>463</v>
      </c>
      <c r="P7157" s="258">
        <v>157</v>
      </c>
      <c r="Q7157" s="258">
        <v>140</v>
      </c>
      <c r="R7157" s="259">
        <v>57</v>
      </c>
      <c r="S7157" s="267">
        <v>4573</v>
      </c>
      <c r="T7157" s="90"/>
      <c r="U7157" s="260">
        <v>0</v>
      </c>
      <c r="V7157" s="273">
        <v>110.87217384906199</v>
      </c>
      <c r="W7157" s="273">
        <v>106.80301705290699</v>
      </c>
      <c r="X7157" s="274">
        <v>1.2522055009999999</v>
      </c>
      <c r="Z7157" s="257">
        <v>11273.769999999997</v>
      </c>
      <c r="AA7157" s="258">
        <v>4365.1504469659085</v>
      </c>
      <c r="AB7157" s="276">
        <v>0.95454853421515606</v>
      </c>
      <c r="AC7157" s="92"/>
      <c r="AD7157" s="257">
        <v>468095.712119403</v>
      </c>
      <c r="AE7157" s="258">
        <v>4746.4862490123751</v>
      </c>
      <c r="AF7157" s="276">
        <v>1.0379370761015472</v>
      </c>
      <c r="AG7157" s="93"/>
      <c r="AH7157" s="257">
        <v>5726.3357560730001</v>
      </c>
      <c r="AI7157" s="258">
        <v>4857.2856598141552</v>
      </c>
      <c r="AJ7157" s="258">
        <v>4709.4571167107943</v>
      </c>
      <c r="AK7157" s="276">
        <v>1.0298397368709369</v>
      </c>
      <c r="AL7157" s="93"/>
      <c r="AM7157" s="257">
        <v>4573</v>
      </c>
      <c r="AN7157" s="258">
        <v>4562.8727589403634</v>
      </c>
      <c r="AO7157" s="276">
        <v>0.9977854272775778</v>
      </c>
      <c r="AQ7157" s="280">
        <v>4655.6148430093635</v>
      </c>
      <c r="AR7157" s="281">
        <v>4692.833228634523</v>
      </c>
    </row>
    <row r="7158" spans="1:44" x14ac:dyDescent="0.2">
      <c r="A7158" s="260" t="s">
        <v>8410</v>
      </c>
      <c r="B7158" s="261" t="s">
        <v>3930</v>
      </c>
      <c r="C7158" s="261" t="s">
        <v>3958</v>
      </c>
      <c r="D7158" s="262" t="s">
        <v>12125</v>
      </c>
      <c r="E7158" s="257">
        <v>61</v>
      </c>
      <c r="F7158" s="258">
        <v>99</v>
      </c>
      <c r="G7158" s="258">
        <v>406</v>
      </c>
      <c r="H7158" s="258">
        <v>287</v>
      </c>
      <c r="I7158" s="258">
        <v>124</v>
      </c>
      <c r="J7158" s="258">
        <v>89</v>
      </c>
      <c r="K7158" s="259">
        <v>24</v>
      </c>
      <c r="L7158" s="257">
        <v>43</v>
      </c>
      <c r="M7158" s="258">
        <v>107</v>
      </c>
      <c r="N7158" s="258">
        <v>354</v>
      </c>
      <c r="O7158" s="258">
        <v>269</v>
      </c>
      <c r="P7158" s="258">
        <v>127</v>
      </c>
      <c r="Q7158" s="258">
        <v>93</v>
      </c>
      <c r="R7158" s="259">
        <v>36</v>
      </c>
      <c r="S7158" s="267">
        <v>2119</v>
      </c>
      <c r="T7158" s="90"/>
      <c r="U7158" s="260">
        <v>0</v>
      </c>
      <c r="V7158" s="273">
        <v>92.836503752401995</v>
      </c>
      <c r="W7158" s="273">
        <v>105.903728173666</v>
      </c>
      <c r="X7158" s="274">
        <v>1.2123767510000001</v>
      </c>
      <c r="Z7158" s="257">
        <v>5980.67</v>
      </c>
      <c r="AA7158" s="258">
        <v>2315.687150230634</v>
      </c>
      <c r="AB7158" s="276">
        <v>1.0928207410243671</v>
      </c>
      <c r="AC7158" s="92"/>
      <c r="AD7158" s="257">
        <v>206470.73981151698</v>
      </c>
      <c r="AE7158" s="258">
        <v>2093.6114174205336</v>
      </c>
      <c r="AF7158" s="276">
        <v>0.98801860189737312</v>
      </c>
      <c r="AG7158" s="93"/>
      <c r="AH7158" s="257">
        <v>2569.0263353690002</v>
      </c>
      <c r="AI7158" s="258">
        <v>2179.1413060679911</v>
      </c>
      <c r="AJ7158" s="258">
        <v>2147.8678269126358</v>
      </c>
      <c r="AK7158" s="276">
        <v>1.0136233255840659</v>
      </c>
      <c r="AL7158" s="93"/>
      <c r="AM7158" s="257">
        <v>2119</v>
      </c>
      <c r="AN7158" s="258">
        <v>2114.3073204011876</v>
      </c>
      <c r="AO7158" s="276">
        <v>0.99778542727757791</v>
      </c>
      <c r="AQ7158" s="280">
        <v>2313.9755183656143</v>
      </c>
      <c r="AR7158" s="281">
        <v>2332.4741347833851</v>
      </c>
    </row>
    <row r="7159" spans="1:44" x14ac:dyDescent="0.2">
      <c r="A7159" s="260" t="s">
        <v>8410</v>
      </c>
      <c r="B7159" s="261" t="s">
        <v>3930</v>
      </c>
      <c r="C7159" s="261" t="s">
        <v>3959</v>
      </c>
      <c r="D7159" s="262" t="s">
        <v>12126</v>
      </c>
      <c r="E7159" s="257">
        <v>49</v>
      </c>
      <c r="F7159" s="258">
        <v>85</v>
      </c>
      <c r="G7159" s="258">
        <v>350</v>
      </c>
      <c r="H7159" s="258">
        <v>259</v>
      </c>
      <c r="I7159" s="258">
        <v>91</v>
      </c>
      <c r="J7159" s="258">
        <v>72</v>
      </c>
      <c r="K7159" s="259">
        <v>20</v>
      </c>
      <c r="L7159" s="257">
        <v>39</v>
      </c>
      <c r="M7159" s="258">
        <v>84</v>
      </c>
      <c r="N7159" s="258">
        <v>307</v>
      </c>
      <c r="O7159" s="258">
        <v>217</v>
      </c>
      <c r="P7159" s="258">
        <v>89</v>
      </c>
      <c r="Q7159" s="258">
        <v>101</v>
      </c>
      <c r="R7159" s="259">
        <v>44</v>
      </c>
      <c r="S7159" s="267">
        <v>1807</v>
      </c>
      <c r="T7159" s="90"/>
      <c r="U7159" s="260">
        <v>0</v>
      </c>
      <c r="V7159" s="273">
        <v>95.109124951066804</v>
      </c>
      <c r="W7159" s="273">
        <v>115.25207296849</v>
      </c>
      <c r="X7159" s="274">
        <v>1.2123767510000001</v>
      </c>
      <c r="Z7159" s="257">
        <v>5143.5</v>
      </c>
      <c r="AA7159" s="258">
        <v>1991.5388839730774</v>
      </c>
      <c r="AB7159" s="276">
        <v>1.1021244515623008</v>
      </c>
      <c r="AC7159" s="92"/>
      <c r="AD7159" s="257">
        <v>181142.04420002236</v>
      </c>
      <c r="AE7159" s="258">
        <v>1836.7786750716509</v>
      </c>
      <c r="AF7159" s="276">
        <v>1.0164796209583016</v>
      </c>
      <c r="AG7159" s="93"/>
      <c r="AH7159" s="257">
        <v>2190.7647890570001</v>
      </c>
      <c r="AI7159" s="258">
        <v>1858.2861444383484</v>
      </c>
      <c r="AJ7159" s="258">
        <v>1831.6173493304073</v>
      </c>
      <c r="AK7159" s="276">
        <v>1.0136233255840661</v>
      </c>
      <c r="AL7159" s="93"/>
      <c r="AM7159" s="257">
        <v>1807</v>
      </c>
      <c r="AN7159" s="258">
        <v>1802.9982670905833</v>
      </c>
      <c r="AO7159" s="276">
        <v>0.99778542727757791</v>
      </c>
      <c r="AQ7159" s="280">
        <v>2047.393023312758</v>
      </c>
      <c r="AR7159" s="281">
        <v>2063.7604990678315</v>
      </c>
    </row>
    <row r="7160" spans="1:44" x14ac:dyDescent="0.2">
      <c r="A7160" s="260" t="s">
        <v>8410</v>
      </c>
      <c r="B7160" s="261" t="s">
        <v>3983</v>
      </c>
      <c r="C7160" s="261" t="s">
        <v>4002</v>
      </c>
      <c r="D7160" s="262" t="s">
        <v>12168</v>
      </c>
      <c r="E7160" s="257">
        <v>112</v>
      </c>
      <c r="F7160" s="258">
        <v>222</v>
      </c>
      <c r="G7160" s="258">
        <v>704</v>
      </c>
      <c r="H7160" s="258">
        <v>365</v>
      </c>
      <c r="I7160" s="258">
        <v>83</v>
      </c>
      <c r="J7160" s="258">
        <v>43</v>
      </c>
      <c r="K7160" s="259">
        <v>18</v>
      </c>
      <c r="L7160" s="257">
        <v>123</v>
      </c>
      <c r="M7160" s="258">
        <v>202</v>
      </c>
      <c r="N7160" s="258">
        <v>664</v>
      </c>
      <c r="O7160" s="258">
        <v>312</v>
      </c>
      <c r="P7160" s="258">
        <v>85</v>
      </c>
      <c r="Q7160" s="258">
        <v>63</v>
      </c>
      <c r="R7160" s="259">
        <v>31</v>
      </c>
      <c r="S7160" s="267">
        <v>3027</v>
      </c>
      <c r="T7160" s="90"/>
      <c r="U7160" s="260">
        <v>2</v>
      </c>
      <c r="V7160" s="273">
        <v>117.15471143654401</v>
      </c>
      <c r="W7160" s="273">
        <v>108.892632969937</v>
      </c>
      <c r="X7160" s="274">
        <v>1.2522055009999999</v>
      </c>
      <c r="Z7160" s="257">
        <v>7078.3099999999995</v>
      </c>
      <c r="AA7160" s="258">
        <v>2740.6881691096478</v>
      </c>
      <c r="AB7160" s="276">
        <v>0.90541399706298242</v>
      </c>
      <c r="AC7160" s="92"/>
      <c r="AD7160" s="257">
        <v>316309.91468303488</v>
      </c>
      <c r="AE7160" s="258">
        <v>3207.3796482167559</v>
      </c>
      <c r="AF7160" s="276">
        <v>1.059590237270154</v>
      </c>
      <c r="AG7160" s="93"/>
      <c r="AH7160" s="257">
        <v>3790.4260515269998</v>
      </c>
      <c r="AI7160" s="258">
        <v>3215.1768406423457</v>
      </c>
      <c r="AJ7160" s="258">
        <v>3117.3248835083259</v>
      </c>
      <c r="AK7160" s="276">
        <v>1.0298397368709369</v>
      </c>
      <c r="AL7160" s="93"/>
      <c r="AM7160" s="257">
        <v>3027.86</v>
      </c>
      <c r="AN7160" s="258">
        <v>3021.1545838366874</v>
      </c>
      <c r="AO7160" s="276">
        <v>0.99806890777558221</v>
      </c>
      <c r="AQ7160" s="280">
        <v>2984.8859724369736</v>
      </c>
      <c r="AR7160" s="281">
        <v>3008.7480488576853</v>
      </c>
    </row>
    <row r="7161" spans="1:44" x14ac:dyDescent="0.2">
      <c r="A7161" s="260" t="s">
        <v>8410</v>
      </c>
      <c r="B7161" s="261" t="s">
        <v>3930</v>
      </c>
      <c r="C7161" s="261" t="s">
        <v>3960</v>
      </c>
      <c r="D7161" s="262" t="s">
        <v>12127</v>
      </c>
      <c r="E7161" s="257">
        <v>76</v>
      </c>
      <c r="F7161" s="258">
        <v>140</v>
      </c>
      <c r="G7161" s="258">
        <v>581</v>
      </c>
      <c r="H7161" s="258">
        <v>420</v>
      </c>
      <c r="I7161" s="258">
        <v>154</v>
      </c>
      <c r="J7161" s="258">
        <v>119</v>
      </c>
      <c r="K7161" s="259">
        <v>31</v>
      </c>
      <c r="L7161" s="257">
        <v>91</v>
      </c>
      <c r="M7161" s="258">
        <v>155</v>
      </c>
      <c r="N7161" s="258">
        <v>532</v>
      </c>
      <c r="O7161" s="258">
        <v>419</v>
      </c>
      <c r="P7161" s="258">
        <v>184</v>
      </c>
      <c r="Q7161" s="258">
        <v>153</v>
      </c>
      <c r="R7161" s="259">
        <v>63</v>
      </c>
      <c r="S7161" s="267">
        <v>3118</v>
      </c>
      <c r="T7161" s="90"/>
      <c r="U7161" s="260">
        <v>5</v>
      </c>
      <c r="V7161" s="273">
        <v>81.222495913670102</v>
      </c>
      <c r="W7161" s="273">
        <v>77.791466153352502</v>
      </c>
      <c r="X7161" s="274">
        <v>1.2123767510000001</v>
      </c>
      <c r="Z7161" s="257">
        <v>8862.36</v>
      </c>
      <c r="AA7161" s="258">
        <v>3431.4638949679484</v>
      </c>
      <c r="AB7161" s="276">
        <v>1.1005336417472573</v>
      </c>
      <c r="AC7161" s="92"/>
      <c r="AD7161" s="257">
        <v>273601.26455841807</v>
      </c>
      <c r="AE7161" s="258">
        <v>2774.3143257156498</v>
      </c>
      <c r="AF7161" s="276">
        <v>0.88977367726608403</v>
      </c>
      <c r="AG7161" s="93"/>
      <c r="AH7161" s="257">
        <v>3780.1907096180003</v>
      </c>
      <c r="AI7161" s="258">
        <v>3206.4948524398283</v>
      </c>
      <c r="AJ7161" s="258">
        <v>3160.4775291711176</v>
      </c>
      <c r="AK7161" s="276">
        <v>1.0136233255840659</v>
      </c>
      <c r="AL7161" s="93"/>
      <c r="AM7161" s="257">
        <v>3120.15</v>
      </c>
      <c r="AN7161" s="258">
        <v>3113.2402009201346</v>
      </c>
      <c r="AO7161" s="276">
        <v>0.99847344481081934</v>
      </c>
      <c r="AQ7161" s="280">
        <v>3090.0969279114074</v>
      </c>
      <c r="AR7161" s="281">
        <v>3114.8000923612799</v>
      </c>
    </row>
    <row r="7162" spans="1:44" x14ac:dyDescent="0.2">
      <c r="A7162" s="260" t="s">
        <v>8410</v>
      </c>
      <c r="B7162" s="261" t="s">
        <v>3983</v>
      </c>
      <c r="C7162" s="261" t="s">
        <v>4003</v>
      </c>
      <c r="D7162" s="262" t="s">
        <v>12169</v>
      </c>
      <c r="E7162" s="257">
        <v>365</v>
      </c>
      <c r="F7162" s="258">
        <v>539</v>
      </c>
      <c r="G7162" s="258">
        <v>2158</v>
      </c>
      <c r="H7162" s="258">
        <v>674</v>
      </c>
      <c r="I7162" s="258">
        <v>122</v>
      </c>
      <c r="J7162" s="258">
        <v>49</v>
      </c>
      <c r="K7162" s="259">
        <v>17</v>
      </c>
      <c r="L7162" s="257">
        <v>293</v>
      </c>
      <c r="M7162" s="258">
        <v>529</v>
      </c>
      <c r="N7162" s="258">
        <v>1585</v>
      </c>
      <c r="O7162" s="258">
        <v>478</v>
      </c>
      <c r="P7162" s="258">
        <v>114</v>
      </c>
      <c r="Q7162" s="258">
        <v>52</v>
      </c>
      <c r="R7162" s="259">
        <v>20</v>
      </c>
      <c r="S7162" s="267">
        <v>6995</v>
      </c>
      <c r="T7162" s="90"/>
      <c r="U7162" s="260">
        <v>0</v>
      </c>
      <c r="V7162" s="273">
        <v>117.46638481315399</v>
      </c>
      <c r="W7162" s="273">
        <v>111.584822066599</v>
      </c>
      <c r="X7162" s="274">
        <v>1.2522055009999999</v>
      </c>
      <c r="Z7162" s="257">
        <v>14268.8</v>
      </c>
      <c r="AA7162" s="258">
        <v>5524.8119038854957</v>
      </c>
      <c r="AB7162" s="276">
        <v>0.78982300269985639</v>
      </c>
      <c r="AC7162" s="92"/>
      <c r="AD7162" s="257">
        <v>735978.70722076972</v>
      </c>
      <c r="AE7162" s="258">
        <v>7462.8173746189022</v>
      </c>
      <c r="AF7162" s="276">
        <v>1.0668788241056328</v>
      </c>
      <c r="AG7162" s="93"/>
      <c r="AH7162" s="257">
        <v>8759.1774794949997</v>
      </c>
      <c r="AI7162" s="258">
        <v>7429.8519987754235</v>
      </c>
      <c r="AJ7162" s="258">
        <v>7203.728959412203</v>
      </c>
      <c r="AK7162" s="276">
        <v>1.0298397368709369</v>
      </c>
      <c r="AL7162" s="93"/>
      <c r="AM7162" s="257">
        <v>6995</v>
      </c>
      <c r="AN7162" s="258">
        <v>6979.5090638066577</v>
      </c>
      <c r="AO7162" s="276">
        <v>0.99778542727757791</v>
      </c>
      <c r="AQ7162" s="280">
        <v>6056.7464567938177</v>
      </c>
      <c r="AR7162" s="281">
        <v>6105.1659100484731</v>
      </c>
    </row>
    <row r="7163" spans="1:44" x14ac:dyDescent="0.2">
      <c r="A7163" s="260" t="s">
        <v>8410</v>
      </c>
      <c r="B7163" s="261" t="s">
        <v>3930</v>
      </c>
      <c r="C7163" s="261" t="s">
        <v>3961</v>
      </c>
      <c r="D7163" s="262" t="s">
        <v>12128</v>
      </c>
      <c r="E7163" s="257">
        <v>157</v>
      </c>
      <c r="F7163" s="258">
        <v>274</v>
      </c>
      <c r="G7163" s="258">
        <v>916</v>
      </c>
      <c r="H7163" s="258">
        <v>583</v>
      </c>
      <c r="I7163" s="258">
        <v>131</v>
      </c>
      <c r="J7163" s="258">
        <v>123</v>
      </c>
      <c r="K7163" s="259">
        <v>22</v>
      </c>
      <c r="L7163" s="257">
        <v>132</v>
      </c>
      <c r="M7163" s="258">
        <v>253</v>
      </c>
      <c r="N7163" s="258">
        <v>819</v>
      </c>
      <c r="O7163" s="258">
        <v>474</v>
      </c>
      <c r="P7163" s="258">
        <v>160</v>
      </c>
      <c r="Q7163" s="258">
        <v>114</v>
      </c>
      <c r="R7163" s="259">
        <v>40</v>
      </c>
      <c r="S7163" s="267">
        <v>4198</v>
      </c>
      <c r="T7163" s="90"/>
      <c r="U7163" s="260">
        <v>1</v>
      </c>
      <c r="V7163" s="273">
        <v>93.594444632240197</v>
      </c>
      <c r="W7163" s="273">
        <v>87.75</v>
      </c>
      <c r="X7163" s="274">
        <v>1.2123767510000001</v>
      </c>
      <c r="Z7163" s="257">
        <v>10417.009999999998</v>
      </c>
      <c r="AA7163" s="258">
        <v>4033.4170253205762</v>
      </c>
      <c r="AB7163" s="276">
        <v>0.96079490836602577</v>
      </c>
      <c r="AC7163" s="92"/>
      <c r="AD7163" s="257">
        <v>391831.57734754862</v>
      </c>
      <c r="AE7163" s="258">
        <v>3973.1686184182786</v>
      </c>
      <c r="AF7163" s="276">
        <v>0.94644321544027599</v>
      </c>
      <c r="AG7163" s="93"/>
      <c r="AH7163" s="257">
        <v>5089.557600698</v>
      </c>
      <c r="AI7163" s="258">
        <v>4317.1473350039769</v>
      </c>
      <c r="AJ7163" s="258">
        <v>4255.1907208019093</v>
      </c>
      <c r="AK7163" s="276">
        <v>1.0136233255840661</v>
      </c>
      <c r="AL7163" s="93"/>
      <c r="AM7163" s="257">
        <v>4198.43</v>
      </c>
      <c r="AN7163" s="258">
        <v>4189.1322714450016</v>
      </c>
      <c r="AO7163" s="276">
        <v>0.99788763016793747</v>
      </c>
      <c r="AQ7163" s="280">
        <v>3861.2322479589734</v>
      </c>
      <c r="AR7163" s="281">
        <v>3892.1001001415102</v>
      </c>
    </row>
    <row r="7164" spans="1:44" x14ac:dyDescent="0.2">
      <c r="A7164" s="260" t="s">
        <v>8410</v>
      </c>
      <c r="B7164" s="261" t="s">
        <v>3983</v>
      </c>
      <c r="C7164" s="261" t="s">
        <v>4004</v>
      </c>
      <c r="D7164" s="262" t="s">
        <v>12170</v>
      </c>
      <c r="E7164" s="257">
        <v>101</v>
      </c>
      <c r="F7164" s="258">
        <v>156</v>
      </c>
      <c r="G7164" s="258">
        <v>371</v>
      </c>
      <c r="H7164" s="258">
        <v>181</v>
      </c>
      <c r="I7164" s="258">
        <v>45</v>
      </c>
      <c r="J7164" s="258">
        <v>25</v>
      </c>
      <c r="K7164" s="259">
        <v>20</v>
      </c>
      <c r="L7164" s="257">
        <v>88</v>
      </c>
      <c r="M7164" s="258">
        <v>175</v>
      </c>
      <c r="N7164" s="258">
        <v>418</v>
      </c>
      <c r="O7164" s="258">
        <v>164</v>
      </c>
      <c r="P7164" s="258">
        <v>41</v>
      </c>
      <c r="Q7164" s="258">
        <v>59</v>
      </c>
      <c r="R7164" s="259">
        <v>51</v>
      </c>
      <c r="S7164" s="267">
        <v>1895</v>
      </c>
      <c r="T7164" s="90"/>
      <c r="U7164" s="260">
        <v>4</v>
      </c>
      <c r="V7164" s="273">
        <v>112.82009436670501</v>
      </c>
      <c r="W7164" s="273">
        <v>120.416050686378</v>
      </c>
      <c r="X7164" s="274">
        <v>1.2522055009999999</v>
      </c>
      <c r="Z7164" s="257">
        <v>4683.18</v>
      </c>
      <c r="AA7164" s="258">
        <v>1813.3051561475722</v>
      </c>
      <c r="AB7164" s="276">
        <v>0.95688926445782174</v>
      </c>
      <c r="AC7164" s="92"/>
      <c r="AD7164" s="257">
        <v>201045.23406928469</v>
      </c>
      <c r="AE7164" s="258">
        <v>2038.596838707891</v>
      </c>
      <c r="AF7164" s="276">
        <v>1.0757766958880692</v>
      </c>
      <c r="AG7164" s="93"/>
      <c r="AH7164" s="257">
        <v>2372.9294243949998</v>
      </c>
      <c r="AI7164" s="258">
        <v>2012.8047945217195</v>
      </c>
      <c r="AJ7164" s="258">
        <v>1951.5463013704252</v>
      </c>
      <c r="AK7164" s="276">
        <v>1.0298397368709369</v>
      </c>
      <c r="AL7164" s="93"/>
      <c r="AM7164" s="257">
        <v>1896.72</v>
      </c>
      <c r="AN7164" s="258">
        <v>1892.5195756259277</v>
      </c>
      <c r="AO7164" s="276">
        <v>0.99869106893188797</v>
      </c>
      <c r="AQ7164" s="280">
        <v>2006.2906072936385</v>
      </c>
      <c r="AR7164" s="281">
        <v>2022.3294979700249</v>
      </c>
    </row>
    <row r="7165" spans="1:44" x14ac:dyDescent="0.2">
      <c r="A7165" s="260" t="s">
        <v>8410</v>
      </c>
      <c r="B7165" s="261" t="s">
        <v>3930</v>
      </c>
      <c r="C7165" s="261" t="s">
        <v>3962</v>
      </c>
      <c r="D7165" s="262" t="s">
        <v>12129</v>
      </c>
      <c r="E7165" s="257">
        <v>202</v>
      </c>
      <c r="F7165" s="258">
        <v>367</v>
      </c>
      <c r="G7165" s="258">
        <v>935</v>
      </c>
      <c r="H7165" s="258">
        <v>579</v>
      </c>
      <c r="I7165" s="258">
        <v>165</v>
      </c>
      <c r="J7165" s="258">
        <v>95</v>
      </c>
      <c r="K7165" s="259">
        <v>17</v>
      </c>
      <c r="L7165" s="257">
        <v>180</v>
      </c>
      <c r="M7165" s="258">
        <v>322</v>
      </c>
      <c r="N7165" s="258">
        <v>1086</v>
      </c>
      <c r="O7165" s="258">
        <v>621</v>
      </c>
      <c r="P7165" s="258">
        <v>182</v>
      </c>
      <c r="Q7165" s="258">
        <v>143</v>
      </c>
      <c r="R7165" s="259">
        <v>55</v>
      </c>
      <c r="S7165" s="267">
        <v>4949</v>
      </c>
      <c r="T7165" s="90"/>
      <c r="U7165" s="260">
        <v>58</v>
      </c>
      <c r="V7165" s="273">
        <v>94.767807358838098</v>
      </c>
      <c r="W7165" s="273">
        <v>100.14730248535</v>
      </c>
      <c r="X7165" s="274">
        <v>1.2123767510000001</v>
      </c>
      <c r="Z7165" s="257">
        <v>12371.84</v>
      </c>
      <c r="AA7165" s="258">
        <v>4790.3179598120878</v>
      </c>
      <c r="AB7165" s="276">
        <v>0.96793654471854673</v>
      </c>
      <c r="AC7165" s="92"/>
      <c r="AD7165" s="257">
        <v>477970.89744132239</v>
      </c>
      <c r="AE7165" s="258">
        <v>4846.6205380549181</v>
      </c>
      <c r="AF7165" s="276">
        <v>0.9793131012436691</v>
      </c>
      <c r="AG7165" s="93"/>
      <c r="AH7165" s="257">
        <v>6000.052540699</v>
      </c>
      <c r="AI7165" s="258">
        <v>5089.4621631573791</v>
      </c>
      <c r="AJ7165" s="258">
        <v>5016.4218383155421</v>
      </c>
      <c r="AK7165" s="276">
        <v>1.0136233255840659</v>
      </c>
      <c r="AL7165" s="93"/>
      <c r="AM7165" s="257">
        <v>4973.9399999999996</v>
      </c>
      <c r="AN7165" s="258">
        <v>4962.9248481530358</v>
      </c>
      <c r="AO7165" s="276">
        <v>1.0028136690549678</v>
      </c>
      <c r="AQ7165" s="280">
        <v>4768.5105355309352</v>
      </c>
      <c r="AR7165" s="281">
        <v>4806.6314432850459</v>
      </c>
    </row>
    <row r="7166" spans="1:44" x14ac:dyDescent="0.2">
      <c r="A7166" s="260" t="s">
        <v>8410</v>
      </c>
      <c r="B7166" s="261" t="s">
        <v>3983</v>
      </c>
      <c r="C7166" s="261" t="s">
        <v>4005</v>
      </c>
      <c r="D7166" s="262" t="s">
        <v>12171</v>
      </c>
      <c r="E7166" s="257">
        <v>142</v>
      </c>
      <c r="F7166" s="258">
        <v>240</v>
      </c>
      <c r="G7166" s="258">
        <v>741</v>
      </c>
      <c r="H7166" s="258">
        <v>370</v>
      </c>
      <c r="I7166" s="258">
        <v>75</v>
      </c>
      <c r="J7166" s="258">
        <v>37</v>
      </c>
      <c r="K7166" s="259">
        <v>21</v>
      </c>
      <c r="L7166" s="257">
        <v>146</v>
      </c>
      <c r="M7166" s="258">
        <v>227</v>
      </c>
      <c r="N7166" s="258">
        <v>768</v>
      </c>
      <c r="O7166" s="258">
        <v>320</v>
      </c>
      <c r="P7166" s="258">
        <v>75</v>
      </c>
      <c r="Q7166" s="258">
        <v>78</v>
      </c>
      <c r="R7166" s="259">
        <v>42</v>
      </c>
      <c r="S7166" s="267">
        <v>3282</v>
      </c>
      <c r="T7166" s="90"/>
      <c r="U7166" s="260">
        <v>0</v>
      </c>
      <c r="V7166" s="273">
        <v>119.054636770496</v>
      </c>
      <c r="W7166" s="273">
        <v>126.96283886689</v>
      </c>
      <c r="X7166" s="274">
        <v>1.2522055009999999</v>
      </c>
      <c r="Z7166" s="257">
        <v>7702.0099999999993</v>
      </c>
      <c r="AA7166" s="258">
        <v>2982.1818605520521</v>
      </c>
      <c r="AB7166" s="276">
        <v>0.90864773325778547</v>
      </c>
      <c r="AC7166" s="92"/>
      <c r="AD7166" s="257">
        <v>358626.24088283238</v>
      </c>
      <c r="AE7166" s="258">
        <v>3636.4668097005738</v>
      </c>
      <c r="AF7166" s="276">
        <v>1.1080032936321065</v>
      </c>
      <c r="AG7166" s="93"/>
      <c r="AH7166" s="257">
        <v>4109.738454282</v>
      </c>
      <c r="AI7166" s="258">
        <v>3486.0292008550305</v>
      </c>
      <c r="AJ7166" s="258">
        <v>3379.9340164104146</v>
      </c>
      <c r="AK7166" s="276">
        <v>1.0298397368709369</v>
      </c>
      <c r="AL7166" s="93"/>
      <c r="AM7166" s="257">
        <v>3282</v>
      </c>
      <c r="AN7166" s="258">
        <v>3274.7317723250108</v>
      </c>
      <c r="AO7166" s="276">
        <v>0.99778542727757791</v>
      </c>
      <c r="AQ7166" s="280">
        <v>3395.32989743285</v>
      </c>
      <c r="AR7166" s="281">
        <v>3422.4731860657225</v>
      </c>
    </row>
    <row r="7167" spans="1:44" x14ac:dyDescent="0.2">
      <c r="A7167" s="260" t="s">
        <v>8410</v>
      </c>
      <c r="B7167" s="261" t="s">
        <v>3930</v>
      </c>
      <c r="C7167" s="261" t="s">
        <v>3963</v>
      </c>
      <c r="D7167" s="262" t="s">
        <v>12130</v>
      </c>
      <c r="E7167" s="257">
        <v>200</v>
      </c>
      <c r="F7167" s="258">
        <v>279</v>
      </c>
      <c r="G7167" s="258">
        <v>988</v>
      </c>
      <c r="H7167" s="258">
        <v>562</v>
      </c>
      <c r="I7167" s="258">
        <v>152</v>
      </c>
      <c r="J7167" s="258">
        <v>93</v>
      </c>
      <c r="K7167" s="259">
        <v>26</v>
      </c>
      <c r="L7167" s="257">
        <v>162</v>
      </c>
      <c r="M7167" s="258">
        <v>269</v>
      </c>
      <c r="N7167" s="258">
        <v>973</v>
      </c>
      <c r="O7167" s="258">
        <v>556</v>
      </c>
      <c r="P7167" s="258">
        <v>138</v>
      </c>
      <c r="Q7167" s="258">
        <v>119</v>
      </c>
      <c r="R7167" s="259">
        <v>78</v>
      </c>
      <c r="S7167" s="267">
        <v>4595</v>
      </c>
      <c r="T7167" s="90"/>
      <c r="U7167" s="260">
        <v>32</v>
      </c>
      <c r="V7167" s="273">
        <v>99.753725128790805</v>
      </c>
      <c r="W7167" s="273">
        <v>105.425490196078</v>
      </c>
      <c r="X7167" s="274">
        <v>1.2123767510000001</v>
      </c>
      <c r="Z7167" s="257">
        <v>11478.760000000002</v>
      </c>
      <c r="AA7167" s="258">
        <v>4444.5216058704791</v>
      </c>
      <c r="AB7167" s="276">
        <v>0.96725170965625229</v>
      </c>
      <c r="AC7167" s="92"/>
      <c r="AD7167" s="257">
        <v>455507.05700867181</v>
      </c>
      <c r="AE7167" s="258">
        <v>4618.8374010746202</v>
      </c>
      <c r="AF7167" s="276">
        <v>1.005187682497197</v>
      </c>
      <c r="AG7167" s="93"/>
      <c r="AH7167" s="257">
        <v>5570.8711708450001</v>
      </c>
      <c r="AI7167" s="258">
        <v>4725.4149605391312</v>
      </c>
      <c r="AJ7167" s="258">
        <v>4657.599181058783</v>
      </c>
      <c r="AK7167" s="276">
        <v>1.0136233255840659</v>
      </c>
      <c r="AL7167" s="93"/>
      <c r="AM7167" s="257">
        <v>4608.76</v>
      </c>
      <c r="AN7167" s="258">
        <v>4598.5535658198096</v>
      </c>
      <c r="AO7167" s="276">
        <v>1.0007733549118192</v>
      </c>
      <c r="AQ7167" s="280">
        <v>4531.9437401498653</v>
      </c>
      <c r="AR7167" s="281">
        <v>4568.1734617742159</v>
      </c>
    </row>
    <row r="7168" spans="1:44" x14ac:dyDescent="0.2">
      <c r="A7168" s="260" t="s">
        <v>8410</v>
      </c>
      <c r="B7168" s="261" t="s">
        <v>3930</v>
      </c>
      <c r="C7168" s="261" t="s">
        <v>3964</v>
      </c>
      <c r="D7168" s="262" t="s">
        <v>12131</v>
      </c>
      <c r="E7168" s="257">
        <v>88</v>
      </c>
      <c r="F7168" s="258">
        <v>178</v>
      </c>
      <c r="G7168" s="258">
        <v>619</v>
      </c>
      <c r="H7168" s="258">
        <v>361</v>
      </c>
      <c r="I7168" s="258">
        <v>69</v>
      </c>
      <c r="J7168" s="258">
        <v>49</v>
      </c>
      <c r="K7168" s="259">
        <v>14</v>
      </c>
      <c r="L7168" s="257">
        <v>90</v>
      </c>
      <c r="M7168" s="258">
        <v>195</v>
      </c>
      <c r="N7168" s="258">
        <v>605</v>
      </c>
      <c r="O7168" s="258">
        <v>357</v>
      </c>
      <c r="P7168" s="258">
        <v>104</v>
      </c>
      <c r="Q7168" s="258">
        <v>56</v>
      </c>
      <c r="R7168" s="259">
        <v>24</v>
      </c>
      <c r="S7168" s="267">
        <v>2809</v>
      </c>
      <c r="T7168" s="90"/>
      <c r="U7168" s="260">
        <v>0</v>
      </c>
      <c r="V7168" s="273">
        <v>94.110499881029497</v>
      </c>
      <c r="W7168" s="273">
        <v>98.579622372639804</v>
      </c>
      <c r="X7168" s="274">
        <v>1.2123767510000001</v>
      </c>
      <c r="Z7168" s="257">
        <v>6689.58</v>
      </c>
      <c r="AA7168" s="258">
        <v>2590.1737508405986</v>
      </c>
      <c r="AB7168" s="276">
        <v>0.92209816690658553</v>
      </c>
      <c r="AC7168" s="92"/>
      <c r="AD7168" s="257">
        <v>269766.43983918766</v>
      </c>
      <c r="AE7168" s="258">
        <v>2735.4292380595657</v>
      </c>
      <c r="AF7168" s="276">
        <v>0.97380891351355137</v>
      </c>
      <c r="AG7168" s="93"/>
      <c r="AH7168" s="257">
        <v>3405.5662935590003</v>
      </c>
      <c r="AI7168" s="258">
        <v>2888.7248365950859</v>
      </c>
      <c r="AJ7168" s="258">
        <v>2847.2679215656412</v>
      </c>
      <c r="AK7168" s="276">
        <v>1.0136233255840659</v>
      </c>
      <c r="AL7168" s="93"/>
      <c r="AM7168" s="257">
        <v>2809</v>
      </c>
      <c r="AN7168" s="258">
        <v>2802.7792652227163</v>
      </c>
      <c r="AO7168" s="276">
        <v>0.99778542727757791</v>
      </c>
      <c r="AQ7168" s="280">
        <v>2551.0348761871442</v>
      </c>
      <c r="AR7168" s="281">
        <v>2571.4286164270034</v>
      </c>
    </row>
    <row r="7169" spans="1:44" x14ac:dyDescent="0.2">
      <c r="A7169" s="260" t="s">
        <v>8410</v>
      </c>
      <c r="B7169" s="261" t="s">
        <v>3930</v>
      </c>
      <c r="C7169" s="261" t="s">
        <v>3965</v>
      </c>
      <c r="D7169" s="262" t="s">
        <v>12132</v>
      </c>
      <c r="E7169" s="257">
        <v>46</v>
      </c>
      <c r="F7169" s="258">
        <v>76</v>
      </c>
      <c r="G7169" s="258">
        <v>332</v>
      </c>
      <c r="H7169" s="258">
        <v>249</v>
      </c>
      <c r="I7169" s="258">
        <v>87</v>
      </c>
      <c r="J7169" s="258">
        <v>62</v>
      </c>
      <c r="K7169" s="259">
        <v>15</v>
      </c>
      <c r="L7169" s="257">
        <v>44</v>
      </c>
      <c r="M7169" s="258">
        <v>94</v>
      </c>
      <c r="N7169" s="258">
        <v>350</v>
      </c>
      <c r="O7169" s="258">
        <v>240</v>
      </c>
      <c r="P7169" s="258">
        <v>81</v>
      </c>
      <c r="Q7169" s="258">
        <v>67</v>
      </c>
      <c r="R7169" s="259">
        <v>39</v>
      </c>
      <c r="S7169" s="267">
        <v>1782</v>
      </c>
      <c r="T7169" s="90"/>
      <c r="U7169" s="260">
        <v>21</v>
      </c>
      <c r="V7169" s="273">
        <v>83.5677182967097</v>
      </c>
      <c r="W7169" s="273">
        <v>82.240875912408697</v>
      </c>
      <c r="X7169" s="274">
        <v>1.2123767510000001</v>
      </c>
      <c r="Z7169" s="257">
        <v>4880.7299999999996</v>
      </c>
      <c r="AA7169" s="258">
        <v>1889.795582224928</v>
      </c>
      <c r="AB7169" s="276">
        <v>1.0604913480499034</v>
      </c>
      <c r="AC7169" s="92"/>
      <c r="AD7169" s="257">
        <v>159337.27947611795</v>
      </c>
      <c r="AE7169" s="258">
        <v>1615.6785597632622</v>
      </c>
      <c r="AF7169" s="276">
        <v>0.90666585845300907</v>
      </c>
      <c r="AG7169" s="93"/>
      <c r="AH7169" s="257">
        <v>2160.4553702820003</v>
      </c>
      <c r="AI7169" s="258">
        <v>1832.5765962308451</v>
      </c>
      <c r="AJ7169" s="258">
        <v>1806.2767661908056</v>
      </c>
      <c r="AK7169" s="276">
        <v>1.0136233255840659</v>
      </c>
      <c r="AL7169" s="93"/>
      <c r="AM7169" s="257">
        <v>1791.03</v>
      </c>
      <c r="AN7169" s="258">
        <v>1787.0636338169602</v>
      </c>
      <c r="AO7169" s="276">
        <v>1.0028415453518296</v>
      </c>
      <c r="AQ7169" s="280">
        <v>1741.6905884130672</v>
      </c>
      <c r="AR7169" s="281">
        <v>1755.6141869376752</v>
      </c>
    </row>
    <row r="7170" spans="1:44" x14ac:dyDescent="0.2">
      <c r="A7170" s="260" t="s">
        <v>8410</v>
      </c>
      <c r="B7170" s="261" t="s">
        <v>3983</v>
      </c>
      <c r="C7170" s="261" t="s">
        <v>4006</v>
      </c>
      <c r="D7170" s="262" t="s">
        <v>12172</v>
      </c>
      <c r="E7170" s="257">
        <v>137</v>
      </c>
      <c r="F7170" s="258">
        <v>211</v>
      </c>
      <c r="G7170" s="258">
        <v>782</v>
      </c>
      <c r="H7170" s="258">
        <v>416</v>
      </c>
      <c r="I7170" s="258">
        <v>110</v>
      </c>
      <c r="J7170" s="258">
        <v>53</v>
      </c>
      <c r="K7170" s="259">
        <v>27</v>
      </c>
      <c r="L7170" s="257">
        <v>128</v>
      </c>
      <c r="M7170" s="258">
        <v>222</v>
      </c>
      <c r="N7170" s="258">
        <v>790</v>
      </c>
      <c r="O7170" s="258">
        <v>461</v>
      </c>
      <c r="P7170" s="258">
        <v>121</v>
      </c>
      <c r="Q7170" s="258">
        <v>101</v>
      </c>
      <c r="R7170" s="259">
        <v>47</v>
      </c>
      <c r="S7170" s="267">
        <v>3606</v>
      </c>
      <c r="T7170" s="90"/>
      <c r="U7170" s="260">
        <v>0</v>
      </c>
      <c r="V7170" s="273">
        <v>121.585862369503</v>
      </c>
      <c r="W7170" s="273">
        <v>115.66962552011</v>
      </c>
      <c r="X7170" s="274">
        <v>1.2522055009999999</v>
      </c>
      <c r="Z7170" s="257">
        <v>8932.2099999999991</v>
      </c>
      <c r="AA7170" s="258">
        <v>3458.5094847502978</v>
      </c>
      <c r="AB7170" s="276">
        <v>0.9590985814615357</v>
      </c>
      <c r="AC7170" s="92"/>
      <c r="AD7170" s="257">
        <v>386771.94591634866</v>
      </c>
      <c r="AE7170" s="258">
        <v>3921.8640018805054</v>
      </c>
      <c r="AF7170" s="276">
        <v>1.0875940105048545</v>
      </c>
      <c r="AG7170" s="93"/>
      <c r="AH7170" s="257">
        <v>4515.4530366059998</v>
      </c>
      <c r="AI7170" s="258">
        <v>3830.1710232429127</v>
      </c>
      <c r="AJ7170" s="258">
        <v>3713.6020911565984</v>
      </c>
      <c r="AK7170" s="276">
        <v>1.0298397368709369</v>
      </c>
      <c r="AL7170" s="93"/>
      <c r="AM7170" s="257">
        <v>3606</v>
      </c>
      <c r="AN7170" s="258">
        <v>3598.0142507629462</v>
      </c>
      <c r="AO7170" s="276">
        <v>0.99778542727757802</v>
      </c>
      <c r="AQ7170" s="280">
        <v>3865.1164252033145</v>
      </c>
      <c r="AR7170" s="281">
        <v>3896.015328667238</v>
      </c>
    </row>
    <row r="7171" spans="1:44" x14ac:dyDescent="0.2">
      <c r="A7171" s="260" t="s">
        <v>8410</v>
      </c>
      <c r="B7171" s="261" t="s">
        <v>3930</v>
      </c>
      <c r="C7171" s="261" t="s">
        <v>3966</v>
      </c>
      <c r="D7171" s="262" t="s">
        <v>12133</v>
      </c>
      <c r="E7171" s="257">
        <v>24</v>
      </c>
      <c r="F7171" s="258">
        <v>91</v>
      </c>
      <c r="G7171" s="258">
        <v>297</v>
      </c>
      <c r="H7171" s="258">
        <v>245</v>
      </c>
      <c r="I7171" s="258">
        <v>82</v>
      </c>
      <c r="J7171" s="258">
        <v>52</v>
      </c>
      <c r="K7171" s="259">
        <v>12</v>
      </c>
      <c r="L7171" s="257">
        <v>32</v>
      </c>
      <c r="M7171" s="258">
        <v>89</v>
      </c>
      <c r="N7171" s="258">
        <v>251</v>
      </c>
      <c r="O7171" s="258">
        <v>271</v>
      </c>
      <c r="P7171" s="258">
        <v>92</v>
      </c>
      <c r="Q7171" s="258">
        <v>72</v>
      </c>
      <c r="R7171" s="259">
        <v>28</v>
      </c>
      <c r="S7171" s="267">
        <v>1638</v>
      </c>
      <c r="T7171" s="90"/>
      <c r="U7171" s="260">
        <v>4</v>
      </c>
      <c r="V7171" s="273">
        <v>75.608243764377207</v>
      </c>
      <c r="W7171" s="273">
        <v>78.579975579975496</v>
      </c>
      <c r="X7171" s="274">
        <v>1.2123767510000001</v>
      </c>
      <c r="Z7171" s="257">
        <v>4517.4799999999996</v>
      </c>
      <c r="AA7171" s="258">
        <v>1749.1468994985314</v>
      </c>
      <c r="AB7171" s="276">
        <v>1.0678552499991034</v>
      </c>
      <c r="AC7171" s="92"/>
      <c r="AD7171" s="257">
        <v>141637.02114315188</v>
      </c>
      <c r="AE7171" s="258">
        <v>1436.1981018009392</v>
      </c>
      <c r="AF7171" s="276">
        <v>0.87679981794929129</v>
      </c>
      <c r="AG7171" s="93"/>
      <c r="AH7171" s="257">
        <v>1985.8731181380001</v>
      </c>
      <c r="AI7171" s="258">
        <v>1684.489598555625</v>
      </c>
      <c r="AJ7171" s="258">
        <v>1660.3150073067</v>
      </c>
      <c r="AK7171" s="276">
        <v>1.0136233255840659</v>
      </c>
      <c r="AL7171" s="93"/>
      <c r="AM7171" s="257">
        <v>1639.72</v>
      </c>
      <c r="AN7171" s="258">
        <v>1636.08872081559</v>
      </c>
      <c r="AO7171" s="276">
        <v>0.99883316289108059</v>
      </c>
      <c r="AQ7171" s="280">
        <v>1552.7312183249387</v>
      </c>
      <c r="AR7171" s="281">
        <v>1565.144218799541</v>
      </c>
    </row>
    <row r="7172" spans="1:44" x14ac:dyDescent="0.2">
      <c r="A7172" s="260" t="s">
        <v>8410</v>
      </c>
      <c r="B7172" s="261" t="s">
        <v>3930</v>
      </c>
      <c r="C7172" s="261" t="s">
        <v>3967</v>
      </c>
      <c r="D7172" s="262" t="s">
        <v>12134</v>
      </c>
      <c r="E7172" s="257">
        <v>143</v>
      </c>
      <c r="F7172" s="258">
        <v>331</v>
      </c>
      <c r="G7172" s="258">
        <v>996</v>
      </c>
      <c r="H7172" s="258">
        <v>701</v>
      </c>
      <c r="I7172" s="258">
        <v>205</v>
      </c>
      <c r="J7172" s="258">
        <v>124</v>
      </c>
      <c r="K7172" s="259">
        <v>33</v>
      </c>
      <c r="L7172" s="257">
        <v>126</v>
      </c>
      <c r="M7172" s="258">
        <v>344</v>
      </c>
      <c r="N7172" s="258">
        <v>1071</v>
      </c>
      <c r="O7172" s="258">
        <v>788</v>
      </c>
      <c r="P7172" s="258">
        <v>271</v>
      </c>
      <c r="Q7172" s="258">
        <v>195</v>
      </c>
      <c r="R7172" s="259">
        <v>102</v>
      </c>
      <c r="S7172" s="267">
        <v>5430</v>
      </c>
      <c r="T7172" s="90"/>
      <c r="U7172" s="260">
        <v>24</v>
      </c>
      <c r="V7172" s="273">
        <v>89.437235999898604</v>
      </c>
      <c r="W7172" s="273">
        <v>101.63308159882099</v>
      </c>
      <c r="X7172" s="274">
        <v>1.2123767510000001</v>
      </c>
      <c r="Z7172" s="257">
        <v>14310.19</v>
      </c>
      <c r="AA7172" s="258">
        <v>5540.8379162132187</v>
      </c>
      <c r="AB7172" s="276">
        <v>1.0204121392657861</v>
      </c>
      <c r="AC7172" s="92"/>
      <c r="AD7172" s="257">
        <v>518776.67541325738</v>
      </c>
      <c r="AE7172" s="258">
        <v>5260.3907542935922</v>
      </c>
      <c r="AF7172" s="276">
        <v>0.96876441147211645</v>
      </c>
      <c r="AG7172" s="93"/>
      <c r="AH7172" s="257">
        <v>6583.2057579300008</v>
      </c>
      <c r="AI7172" s="258">
        <v>5584.1138706697466</v>
      </c>
      <c r="AJ7172" s="258">
        <v>5503.974657921478</v>
      </c>
      <c r="AK7172" s="276">
        <v>1.0136233255840659</v>
      </c>
      <c r="AL7172" s="93"/>
      <c r="AM7172" s="257">
        <v>5440.32</v>
      </c>
      <c r="AN7172" s="258">
        <v>5428.2720157267522</v>
      </c>
      <c r="AO7172" s="276">
        <v>0.99968177085207222</v>
      </c>
      <c r="AQ7172" s="280">
        <v>5439.1619639063047</v>
      </c>
      <c r="AR7172" s="281">
        <v>5482.6442609340183</v>
      </c>
    </row>
    <row r="7173" spans="1:44" x14ac:dyDescent="0.2">
      <c r="A7173" s="260" t="s">
        <v>8410</v>
      </c>
      <c r="B7173" s="261" t="s">
        <v>3983</v>
      </c>
      <c r="C7173" s="261" t="s">
        <v>4007</v>
      </c>
      <c r="D7173" s="262" t="s">
        <v>12173</v>
      </c>
      <c r="E7173" s="257">
        <v>175</v>
      </c>
      <c r="F7173" s="258">
        <v>220</v>
      </c>
      <c r="G7173" s="258">
        <v>1817</v>
      </c>
      <c r="H7173" s="258">
        <v>584</v>
      </c>
      <c r="I7173" s="258">
        <v>98</v>
      </c>
      <c r="J7173" s="258">
        <v>47</v>
      </c>
      <c r="K7173" s="259">
        <v>10</v>
      </c>
      <c r="L7173" s="257">
        <v>160</v>
      </c>
      <c r="M7173" s="258">
        <v>237</v>
      </c>
      <c r="N7173" s="258">
        <v>956</v>
      </c>
      <c r="O7173" s="258">
        <v>406</v>
      </c>
      <c r="P7173" s="258">
        <v>86</v>
      </c>
      <c r="Q7173" s="258">
        <v>41</v>
      </c>
      <c r="R7173" s="259">
        <v>20</v>
      </c>
      <c r="S7173" s="267">
        <v>4857</v>
      </c>
      <c r="T7173" s="90"/>
      <c r="U7173" s="260">
        <v>0</v>
      </c>
      <c r="V7173" s="273">
        <v>114.9763727111</v>
      </c>
      <c r="W7173" s="273">
        <v>109.381735911147</v>
      </c>
      <c r="X7173" s="274">
        <v>1.2522055009999999</v>
      </c>
      <c r="Z7173" s="257">
        <v>9881.5199999999968</v>
      </c>
      <c r="AA7173" s="258">
        <v>3826.077828863155</v>
      </c>
      <c r="AB7173" s="276">
        <v>0.78774507491520585</v>
      </c>
      <c r="AC7173" s="92"/>
      <c r="AD7173" s="257">
        <v>505337.3344066554</v>
      </c>
      <c r="AE7173" s="258">
        <v>5124.1159591351334</v>
      </c>
      <c r="AF7173" s="276">
        <v>1.0549960797066364</v>
      </c>
      <c r="AG7173" s="93"/>
      <c r="AH7173" s="257">
        <v>6081.9621183569998</v>
      </c>
      <c r="AI7173" s="258">
        <v>5158.9408374627919</v>
      </c>
      <c r="AJ7173" s="258">
        <v>5001.9316019821399</v>
      </c>
      <c r="AK7173" s="276">
        <v>1.0298397368709369</v>
      </c>
      <c r="AL7173" s="93"/>
      <c r="AM7173" s="257">
        <v>4857</v>
      </c>
      <c r="AN7173" s="258">
        <v>4846.2438202871954</v>
      </c>
      <c r="AO7173" s="276">
        <v>0.9977854272775778</v>
      </c>
      <c r="AQ7173" s="280">
        <v>4147.7392644736501</v>
      </c>
      <c r="AR7173" s="281">
        <v>4180.8975399374358</v>
      </c>
    </row>
    <row r="7174" spans="1:44" x14ac:dyDescent="0.2">
      <c r="A7174" s="260" t="s">
        <v>8410</v>
      </c>
      <c r="B7174" s="261" t="s">
        <v>3930</v>
      </c>
      <c r="C7174" s="261" t="s">
        <v>3968</v>
      </c>
      <c r="D7174" s="262" t="s">
        <v>12135</v>
      </c>
      <c r="E7174" s="257">
        <v>84</v>
      </c>
      <c r="F7174" s="258">
        <v>129</v>
      </c>
      <c r="G7174" s="258">
        <v>517</v>
      </c>
      <c r="H7174" s="258">
        <v>376</v>
      </c>
      <c r="I7174" s="258">
        <v>85</v>
      </c>
      <c r="J7174" s="258">
        <v>54</v>
      </c>
      <c r="K7174" s="259">
        <v>26</v>
      </c>
      <c r="L7174" s="257">
        <v>80</v>
      </c>
      <c r="M7174" s="258">
        <v>152</v>
      </c>
      <c r="N7174" s="258">
        <v>532</v>
      </c>
      <c r="O7174" s="258">
        <v>348</v>
      </c>
      <c r="P7174" s="258">
        <v>104</v>
      </c>
      <c r="Q7174" s="258">
        <v>75</v>
      </c>
      <c r="R7174" s="259">
        <v>56</v>
      </c>
      <c r="S7174" s="267">
        <v>2618</v>
      </c>
      <c r="T7174" s="90"/>
      <c r="U7174" s="260">
        <v>1</v>
      </c>
      <c r="V7174" s="273">
        <v>113.878916709051</v>
      </c>
      <c r="W7174" s="273">
        <v>108.339449541284</v>
      </c>
      <c r="X7174" s="274">
        <v>1.2123767510000001</v>
      </c>
      <c r="Z7174" s="257">
        <v>6792.69</v>
      </c>
      <c r="AA7174" s="258">
        <v>2630.0974553854539</v>
      </c>
      <c r="AB7174" s="276">
        <v>1.0046208767706089</v>
      </c>
      <c r="AC7174" s="92"/>
      <c r="AD7174" s="257">
        <v>270988.46573619929</v>
      </c>
      <c r="AE7174" s="258">
        <v>2747.8205695029592</v>
      </c>
      <c r="AF7174" s="276">
        <v>1.0495876888857751</v>
      </c>
      <c r="AG7174" s="93"/>
      <c r="AH7174" s="257">
        <v>3174.0023341180004</v>
      </c>
      <c r="AI7174" s="258">
        <v>2692.3038882897599</v>
      </c>
      <c r="AJ7174" s="258">
        <v>2653.6658663790849</v>
      </c>
      <c r="AK7174" s="276">
        <v>1.0136233255840661</v>
      </c>
      <c r="AL7174" s="93"/>
      <c r="AM7174" s="257">
        <v>2618.4299999999998</v>
      </c>
      <c r="AN7174" s="258">
        <v>2612.6312963464279</v>
      </c>
      <c r="AO7174" s="276">
        <v>0.99794931105669515</v>
      </c>
      <c r="AQ7174" s="280">
        <v>2792.3872593025053</v>
      </c>
      <c r="AR7174" s="281">
        <v>2814.7104431001417</v>
      </c>
    </row>
    <row r="7175" spans="1:44" x14ac:dyDescent="0.2">
      <c r="A7175" s="260" t="s">
        <v>8410</v>
      </c>
      <c r="B7175" s="261" t="s">
        <v>3930</v>
      </c>
      <c r="C7175" s="261" t="s">
        <v>3969</v>
      </c>
      <c r="D7175" s="262" t="s">
        <v>12136</v>
      </c>
      <c r="E7175" s="257">
        <v>114</v>
      </c>
      <c r="F7175" s="258">
        <v>248</v>
      </c>
      <c r="G7175" s="258">
        <v>996</v>
      </c>
      <c r="H7175" s="258">
        <v>685</v>
      </c>
      <c r="I7175" s="258">
        <v>246</v>
      </c>
      <c r="J7175" s="258">
        <v>115</v>
      </c>
      <c r="K7175" s="259">
        <v>30</v>
      </c>
      <c r="L7175" s="257">
        <v>121</v>
      </c>
      <c r="M7175" s="258">
        <v>239</v>
      </c>
      <c r="N7175" s="258">
        <v>918</v>
      </c>
      <c r="O7175" s="258">
        <v>732</v>
      </c>
      <c r="P7175" s="258">
        <v>268</v>
      </c>
      <c r="Q7175" s="258">
        <v>159</v>
      </c>
      <c r="R7175" s="259">
        <v>51</v>
      </c>
      <c r="S7175" s="267">
        <v>4922</v>
      </c>
      <c r="T7175" s="90"/>
      <c r="U7175" s="260">
        <v>0</v>
      </c>
      <c r="V7175" s="273">
        <v>92.682315521935806</v>
      </c>
      <c r="W7175" s="273">
        <v>83.346739792809203</v>
      </c>
      <c r="X7175" s="274">
        <v>1.2123767510000001</v>
      </c>
      <c r="Z7175" s="257">
        <v>12934.140000000001</v>
      </c>
      <c r="AA7175" s="258">
        <v>5008.0378615245536</v>
      </c>
      <c r="AB7175" s="276">
        <v>1.0174802644300189</v>
      </c>
      <c r="AC7175" s="92"/>
      <c r="AD7175" s="257">
        <v>453104.3611161671</v>
      </c>
      <c r="AE7175" s="258">
        <v>4594.4740866518141</v>
      </c>
      <c r="AF7175" s="276">
        <v>0.93345674251357458</v>
      </c>
      <c r="AG7175" s="93"/>
      <c r="AH7175" s="257">
        <v>5967.3183684220003</v>
      </c>
      <c r="AI7175" s="258">
        <v>5061.6958510932764</v>
      </c>
      <c r="AJ7175" s="258">
        <v>4989.0540085247721</v>
      </c>
      <c r="AK7175" s="276">
        <v>1.0136233255840659</v>
      </c>
      <c r="AL7175" s="93"/>
      <c r="AM7175" s="257">
        <v>4922</v>
      </c>
      <c r="AN7175" s="258">
        <v>4911.0998730602378</v>
      </c>
      <c r="AO7175" s="276">
        <v>0.9977854272775778</v>
      </c>
      <c r="AQ7175" s="280">
        <v>4727.9791572512413</v>
      </c>
      <c r="AR7175" s="281">
        <v>4765.7760449741409</v>
      </c>
    </row>
    <row r="7176" spans="1:44" x14ac:dyDescent="0.2">
      <c r="A7176" s="260" t="s">
        <v>8410</v>
      </c>
      <c r="B7176" s="261" t="s">
        <v>3983</v>
      </c>
      <c r="C7176" s="261" t="s">
        <v>4008</v>
      </c>
      <c r="D7176" s="262" t="s">
        <v>12174</v>
      </c>
      <c r="E7176" s="257">
        <v>222</v>
      </c>
      <c r="F7176" s="258">
        <v>448</v>
      </c>
      <c r="G7176" s="258">
        <v>1522</v>
      </c>
      <c r="H7176" s="258">
        <v>657</v>
      </c>
      <c r="I7176" s="258">
        <v>109</v>
      </c>
      <c r="J7176" s="258">
        <v>60</v>
      </c>
      <c r="K7176" s="259">
        <v>18</v>
      </c>
      <c r="L7176" s="257">
        <v>245</v>
      </c>
      <c r="M7176" s="258">
        <v>409</v>
      </c>
      <c r="N7176" s="258">
        <v>1303</v>
      </c>
      <c r="O7176" s="258">
        <v>476</v>
      </c>
      <c r="P7176" s="258">
        <v>118</v>
      </c>
      <c r="Q7176" s="258">
        <v>73</v>
      </c>
      <c r="R7176" s="259">
        <v>29</v>
      </c>
      <c r="S7176" s="267">
        <v>5689</v>
      </c>
      <c r="T7176" s="90"/>
      <c r="U7176" s="260">
        <v>0</v>
      </c>
      <c r="V7176" s="273">
        <v>118.26078980851401</v>
      </c>
      <c r="W7176" s="273">
        <v>117.597117243803</v>
      </c>
      <c r="X7176" s="274">
        <v>1.2522055009999999</v>
      </c>
      <c r="Z7176" s="257">
        <v>12234.55</v>
      </c>
      <c r="AA7176" s="258">
        <v>4737.1599208540511</v>
      </c>
      <c r="AB7176" s="276">
        <v>0.83268762890737402</v>
      </c>
      <c r="AC7176" s="92"/>
      <c r="AD7176" s="257">
        <v>607846.31791556801</v>
      </c>
      <c r="AE7176" s="258">
        <v>6163.5561164104429</v>
      </c>
      <c r="AF7176" s="276">
        <v>1.0834164381104663</v>
      </c>
      <c r="AG7176" s="93"/>
      <c r="AH7176" s="257">
        <v>7123.7970951889993</v>
      </c>
      <c r="AI7176" s="258">
        <v>6042.6630480390832</v>
      </c>
      <c r="AJ7176" s="258">
        <v>5858.7582630587603</v>
      </c>
      <c r="AK7176" s="276">
        <v>1.0298397368709369</v>
      </c>
      <c r="AL7176" s="93"/>
      <c r="AM7176" s="257">
        <v>5689</v>
      </c>
      <c r="AN7176" s="258">
        <v>5676.4012957821406</v>
      </c>
      <c r="AO7176" s="276">
        <v>0.99778542727757791</v>
      </c>
      <c r="AQ7176" s="280">
        <v>5273.7588706761799</v>
      </c>
      <c r="AR7176" s="281">
        <v>5315.9188856176343</v>
      </c>
    </row>
    <row r="7177" spans="1:44" x14ac:dyDescent="0.2">
      <c r="A7177" s="260" t="s">
        <v>8410</v>
      </c>
      <c r="B7177" s="261" t="s">
        <v>3930</v>
      </c>
      <c r="C7177" s="261" t="s">
        <v>3970</v>
      </c>
      <c r="D7177" s="262" t="s">
        <v>12137</v>
      </c>
      <c r="E7177" s="257">
        <v>85</v>
      </c>
      <c r="F7177" s="258">
        <v>192</v>
      </c>
      <c r="G7177" s="258">
        <v>645</v>
      </c>
      <c r="H7177" s="258">
        <v>439</v>
      </c>
      <c r="I7177" s="258">
        <v>107</v>
      </c>
      <c r="J7177" s="258">
        <v>60</v>
      </c>
      <c r="K7177" s="259">
        <v>14</v>
      </c>
      <c r="L7177" s="257">
        <v>56</v>
      </c>
      <c r="M7177" s="258">
        <v>200</v>
      </c>
      <c r="N7177" s="258">
        <v>608</v>
      </c>
      <c r="O7177" s="258">
        <v>427</v>
      </c>
      <c r="P7177" s="258">
        <v>123</v>
      </c>
      <c r="Q7177" s="258">
        <v>57</v>
      </c>
      <c r="R7177" s="259">
        <v>24</v>
      </c>
      <c r="S7177" s="267">
        <v>3037</v>
      </c>
      <c r="T7177" s="90"/>
      <c r="U7177" s="260">
        <v>0</v>
      </c>
      <c r="V7177" s="273">
        <v>82.867325390792999</v>
      </c>
      <c r="W7177" s="273">
        <v>75.058571898650797</v>
      </c>
      <c r="X7177" s="274">
        <v>1.2123767510000001</v>
      </c>
      <c r="Z7177" s="257">
        <v>7331.89</v>
      </c>
      <c r="AA7177" s="258">
        <v>2838.8731463037557</v>
      </c>
      <c r="AB7177" s="276">
        <v>0.9347623135672557</v>
      </c>
      <c r="AC7177" s="92"/>
      <c r="AD7177" s="257">
        <v>265833.072897406</v>
      </c>
      <c r="AE7177" s="258">
        <v>2695.5449331661166</v>
      </c>
      <c r="AF7177" s="276">
        <v>0.88756830199740422</v>
      </c>
      <c r="AG7177" s="93"/>
      <c r="AH7177" s="257">
        <v>3681.9881927870001</v>
      </c>
      <c r="AI7177" s="258">
        <v>3123.1959162475168</v>
      </c>
      <c r="AJ7177" s="258">
        <v>3078.3740397988081</v>
      </c>
      <c r="AK7177" s="276">
        <v>1.0136233255840659</v>
      </c>
      <c r="AL7177" s="93"/>
      <c r="AM7177" s="257">
        <v>3037</v>
      </c>
      <c r="AN7177" s="258">
        <v>3030.2743426420043</v>
      </c>
      <c r="AO7177" s="276">
        <v>0.99778542727757802</v>
      </c>
      <c r="AQ7177" s="280">
        <v>2548.3643633354968</v>
      </c>
      <c r="AR7177" s="281">
        <v>2568.7367546922369</v>
      </c>
    </row>
    <row r="7178" spans="1:44" x14ac:dyDescent="0.2">
      <c r="A7178" s="260" t="s">
        <v>8410</v>
      </c>
      <c r="B7178" s="261" t="s">
        <v>3930</v>
      </c>
      <c r="C7178" s="261" t="s">
        <v>3971</v>
      </c>
      <c r="D7178" s="262" t="s">
        <v>12138</v>
      </c>
      <c r="E7178" s="257">
        <v>47</v>
      </c>
      <c r="F7178" s="258">
        <v>100</v>
      </c>
      <c r="G7178" s="258">
        <v>335</v>
      </c>
      <c r="H7178" s="258">
        <v>244</v>
      </c>
      <c r="I7178" s="258">
        <v>105</v>
      </c>
      <c r="J7178" s="258">
        <v>72</v>
      </c>
      <c r="K7178" s="259">
        <v>27</v>
      </c>
      <c r="L7178" s="257">
        <v>48</v>
      </c>
      <c r="M7178" s="258">
        <v>91</v>
      </c>
      <c r="N7178" s="258">
        <v>311</v>
      </c>
      <c r="O7178" s="258">
        <v>258</v>
      </c>
      <c r="P7178" s="258">
        <v>117</v>
      </c>
      <c r="Q7178" s="258">
        <v>97</v>
      </c>
      <c r="R7178" s="259">
        <v>51</v>
      </c>
      <c r="S7178" s="267">
        <v>1903</v>
      </c>
      <c r="T7178" s="90"/>
      <c r="U7178" s="260">
        <v>0</v>
      </c>
      <c r="V7178" s="273">
        <v>77.428459091607905</v>
      </c>
      <c r="W7178" s="273">
        <v>77.581713084603194</v>
      </c>
      <c r="X7178" s="274">
        <v>1.2123767510000001</v>
      </c>
      <c r="Z7178" s="257">
        <v>5550.12</v>
      </c>
      <c r="AA7178" s="258">
        <v>2148.9802256666972</v>
      </c>
      <c r="AB7178" s="276">
        <v>1.129259183219494</v>
      </c>
      <c r="AC7178" s="92"/>
      <c r="AD7178" s="257">
        <v>165006.25358064476</v>
      </c>
      <c r="AE7178" s="258">
        <v>1673.1619054476594</v>
      </c>
      <c r="AF7178" s="276">
        <v>0.87922328189577481</v>
      </c>
      <c r="AG7178" s="93"/>
      <c r="AH7178" s="257">
        <v>2307.152957153</v>
      </c>
      <c r="AI7178" s="258">
        <v>1957.0108095551611</v>
      </c>
      <c r="AJ7178" s="258">
        <v>1928.9251885864774</v>
      </c>
      <c r="AK7178" s="276">
        <v>1.0136233255840659</v>
      </c>
      <c r="AL7178" s="93"/>
      <c r="AM7178" s="257">
        <v>1903</v>
      </c>
      <c r="AN7178" s="258">
        <v>1898.7856681092308</v>
      </c>
      <c r="AO7178" s="276">
        <v>0.99778542727757791</v>
      </c>
      <c r="AQ7178" s="280">
        <v>1910.9325220675194</v>
      </c>
      <c r="AR7178" s="281">
        <v>1926.2090915235947</v>
      </c>
    </row>
    <row r="7179" spans="1:44" x14ac:dyDescent="0.2">
      <c r="A7179" s="260" t="s">
        <v>8410</v>
      </c>
      <c r="B7179" s="261" t="s">
        <v>3983</v>
      </c>
      <c r="C7179" s="261" t="s">
        <v>4009</v>
      </c>
      <c r="D7179" s="262" t="s">
        <v>12175</v>
      </c>
      <c r="E7179" s="257">
        <v>392</v>
      </c>
      <c r="F7179" s="258">
        <v>614</v>
      </c>
      <c r="G7179" s="258">
        <v>1950</v>
      </c>
      <c r="H7179" s="258">
        <v>857</v>
      </c>
      <c r="I7179" s="258">
        <v>160</v>
      </c>
      <c r="J7179" s="258">
        <v>114</v>
      </c>
      <c r="K7179" s="259">
        <v>37</v>
      </c>
      <c r="L7179" s="257">
        <v>370</v>
      </c>
      <c r="M7179" s="258">
        <v>577</v>
      </c>
      <c r="N7179" s="258">
        <v>1942</v>
      </c>
      <c r="O7179" s="258">
        <v>843</v>
      </c>
      <c r="P7179" s="258">
        <v>219</v>
      </c>
      <c r="Q7179" s="258">
        <v>188</v>
      </c>
      <c r="R7179" s="259">
        <v>88</v>
      </c>
      <c r="S7179" s="267">
        <v>8351</v>
      </c>
      <c r="T7179" s="90"/>
      <c r="U7179" s="260">
        <v>0</v>
      </c>
      <c r="V7179" s="273">
        <v>122.268405192399</v>
      </c>
      <c r="W7179" s="273">
        <v>107.723399162178</v>
      </c>
      <c r="X7179" s="274">
        <v>1.2522055009999999</v>
      </c>
      <c r="Z7179" s="257">
        <v>19496.599999999999</v>
      </c>
      <c r="AA7179" s="258">
        <v>7548.9913493281801</v>
      </c>
      <c r="AB7179" s="276">
        <v>0.90396256128944796</v>
      </c>
      <c r="AC7179" s="92"/>
      <c r="AD7179" s="257">
        <v>881488.01789963106</v>
      </c>
      <c r="AE7179" s="258">
        <v>8938.2804569731161</v>
      </c>
      <c r="AF7179" s="276">
        <v>1.0703245667552528</v>
      </c>
      <c r="AG7179" s="93"/>
      <c r="AH7179" s="257">
        <v>10457.168138850999</v>
      </c>
      <c r="AI7179" s="258">
        <v>8870.1492554358192</v>
      </c>
      <c r="AJ7179" s="258">
        <v>8600.1916426091939</v>
      </c>
      <c r="AK7179" s="276">
        <v>1.0298397368709369</v>
      </c>
      <c r="AL7179" s="93"/>
      <c r="AM7179" s="257">
        <v>8351</v>
      </c>
      <c r="AN7179" s="258">
        <v>8332.5061031950518</v>
      </c>
      <c r="AO7179" s="276">
        <v>0.9977854272775778</v>
      </c>
      <c r="AQ7179" s="280">
        <v>8302.5447190048999</v>
      </c>
      <c r="AR7179" s="281">
        <v>8368.9177591815478</v>
      </c>
    </row>
    <row r="7180" spans="1:44" x14ac:dyDescent="0.2">
      <c r="A7180" s="260" t="s">
        <v>8410</v>
      </c>
      <c r="B7180" s="261" t="s">
        <v>3983</v>
      </c>
      <c r="C7180" s="261" t="s">
        <v>4010</v>
      </c>
      <c r="D7180" s="262" t="s">
        <v>12176</v>
      </c>
      <c r="E7180" s="257">
        <v>146</v>
      </c>
      <c r="F7180" s="258">
        <v>239</v>
      </c>
      <c r="G7180" s="258">
        <v>1003</v>
      </c>
      <c r="H7180" s="258">
        <v>430</v>
      </c>
      <c r="I7180" s="258">
        <v>71</v>
      </c>
      <c r="J7180" s="258">
        <v>41</v>
      </c>
      <c r="K7180" s="259">
        <v>8</v>
      </c>
      <c r="L7180" s="257">
        <v>147</v>
      </c>
      <c r="M7180" s="258">
        <v>191</v>
      </c>
      <c r="N7180" s="258">
        <v>883</v>
      </c>
      <c r="O7180" s="258">
        <v>382</v>
      </c>
      <c r="P7180" s="258">
        <v>71</v>
      </c>
      <c r="Q7180" s="258">
        <v>49</v>
      </c>
      <c r="R7180" s="259">
        <v>22</v>
      </c>
      <c r="S7180" s="267">
        <v>3683</v>
      </c>
      <c r="T7180" s="90"/>
      <c r="U7180" s="260">
        <v>0</v>
      </c>
      <c r="V7180" s="273">
        <v>112.996792319839</v>
      </c>
      <c r="W7180" s="273">
        <v>110.593860364031</v>
      </c>
      <c r="X7180" s="274">
        <v>1.2522055009999999</v>
      </c>
      <c r="Z7180" s="257">
        <v>8120.2299999999987</v>
      </c>
      <c r="AA7180" s="258">
        <v>3144.1146674063771</v>
      </c>
      <c r="AB7180" s="276">
        <v>0.85368304844050424</v>
      </c>
      <c r="AC7180" s="92"/>
      <c r="AD7180" s="257">
        <v>382343.70141842164</v>
      </c>
      <c r="AE7180" s="258">
        <v>3876.9616430840342</v>
      </c>
      <c r="AF7180" s="276">
        <v>1.0526640355916466</v>
      </c>
      <c r="AG7180" s="93"/>
      <c r="AH7180" s="257">
        <v>4611.8728601829998</v>
      </c>
      <c r="AI7180" s="258">
        <v>3911.9578143659596</v>
      </c>
      <c r="AJ7180" s="258">
        <v>3792.8997508956609</v>
      </c>
      <c r="AK7180" s="276">
        <v>1.0298397368709369</v>
      </c>
      <c r="AL7180" s="93"/>
      <c r="AM7180" s="257">
        <v>3683</v>
      </c>
      <c r="AN7180" s="258">
        <v>3674.8437286633198</v>
      </c>
      <c r="AO7180" s="276">
        <v>0.99778542727757802</v>
      </c>
      <c r="AQ7180" s="280">
        <v>3400.9086291856624</v>
      </c>
      <c r="AR7180" s="281">
        <v>3428.0965158784429</v>
      </c>
    </row>
    <row r="7181" spans="1:44" x14ac:dyDescent="0.2">
      <c r="A7181" s="260" t="s">
        <v>8410</v>
      </c>
      <c r="B7181" s="261" t="s">
        <v>3930</v>
      </c>
      <c r="C7181" s="261" t="s">
        <v>3972</v>
      </c>
      <c r="D7181" s="262" t="s">
        <v>12139</v>
      </c>
      <c r="E7181" s="257">
        <v>79</v>
      </c>
      <c r="F7181" s="258">
        <v>141</v>
      </c>
      <c r="G7181" s="258">
        <v>628</v>
      </c>
      <c r="H7181" s="258">
        <v>436</v>
      </c>
      <c r="I7181" s="258">
        <v>125</v>
      </c>
      <c r="J7181" s="258">
        <v>65</v>
      </c>
      <c r="K7181" s="259">
        <v>18</v>
      </c>
      <c r="L7181" s="257">
        <v>79</v>
      </c>
      <c r="M7181" s="258">
        <v>112</v>
      </c>
      <c r="N7181" s="258">
        <v>562</v>
      </c>
      <c r="O7181" s="258">
        <v>363</v>
      </c>
      <c r="P7181" s="258">
        <v>137</v>
      </c>
      <c r="Q7181" s="258">
        <v>65</v>
      </c>
      <c r="R7181" s="259">
        <v>40</v>
      </c>
      <c r="S7181" s="267">
        <v>2850</v>
      </c>
      <c r="T7181" s="90"/>
      <c r="U7181" s="260">
        <v>7</v>
      </c>
      <c r="V7181" s="273">
        <v>89.517015372498193</v>
      </c>
      <c r="W7181" s="273">
        <v>87.955438596491206</v>
      </c>
      <c r="X7181" s="274">
        <v>1.2123767510000001</v>
      </c>
      <c r="Z7181" s="257">
        <v>7267.85</v>
      </c>
      <c r="AA7181" s="258">
        <v>2814.0771610544825</v>
      </c>
      <c r="AB7181" s="276">
        <v>0.987395495106836</v>
      </c>
      <c r="AC7181" s="92"/>
      <c r="AD7181" s="257">
        <v>263116.26988890447</v>
      </c>
      <c r="AE7181" s="258">
        <v>2667.9965754536697</v>
      </c>
      <c r="AF7181" s="276">
        <v>0.93613914928198938</v>
      </c>
      <c r="AG7181" s="93"/>
      <c r="AH7181" s="257">
        <v>3455.27374035</v>
      </c>
      <c r="AI7181" s="258">
        <v>2930.8884956553911</v>
      </c>
      <c r="AJ7181" s="258">
        <v>2888.8264779145875</v>
      </c>
      <c r="AK7181" s="276">
        <v>1.0136233255840659</v>
      </c>
      <c r="AL7181" s="93"/>
      <c r="AM7181" s="257">
        <v>2853.01</v>
      </c>
      <c r="AN7181" s="258">
        <v>2846.691801877203</v>
      </c>
      <c r="AO7181" s="276">
        <v>0.99883922872884312</v>
      </c>
      <c r="AQ7181" s="280">
        <v>2667.157092599341</v>
      </c>
      <c r="AR7181" s="281">
        <v>2688.4791487707821</v>
      </c>
    </row>
    <row r="7182" spans="1:44" x14ac:dyDescent="0.2">
      <c r="A7182" s="260" t="s">
        <v>8410</v>
      </c>
      <c r="B7182" s="261" t="s">
        <v>3983</v>
      </c>
      <c r="C7182" s="261" t="s">
        <v>4011</v>
      </c>
      <c r="D7182" s="262" t="s">
        <v>12177</v>
      </c>
      <c r="E7182" s="257">
        <v>109</v>
      </c>
      <c r="F7182" s="258">
        <v>252</v>
      </c>
      <c r="G7182" s="258">
        <v>788</v>
      </c>
      <c r="H7182" s="258">
        <v>335</v>
      </c>
      <c r="I7182" s="258">
        <v>58</v>
      </c>
      <c r="J7182" s="258">
        <v>22</v>
      </c>
      <c r="K7182" s="259">
        <v>6</v>
      </c>
      <c r="L7182" s="257">
        <v>109</v>
      </c>
      <c r="M7182" s="258">
        <v>232</v>
      </c>
      <c r="N7182" s="258">
        <v>665</v>
      </c>
      <c r="O7182" s="258">
        <v>277</v>
      </c>
      <c r="P7182" s="258">
        <v>47</v>
      </c>
      <c r="Q7182" s="258">
        <v>28</v>
      </c>
      <c r="R7182" s="259">
        <v>10</v>
      </c>
      <c r="S7182" s="267">
        <v>2938</v>
      </c>
      <c r="T7182" s="90"/>
      <c r="U7182" s="260">
        <v>0</v>
      </c>
      <c r="V7182" s="273">
        <v>113.323857160068</v>
      </c>
      <c r="W7182" s="273">
        <v>107.550867642055</v>
      </c>
      <c r="X7182" s="274">
        <v>1.2522055009999999</v>
      </c>
      <c r="Z7182" s="257">
        <v>6123.4900000000007</v>
      </c>
      <c r="AA7182" s="258">
        <v>2370.9863790454556</v>
      </c>
      <c r="AB7182" s="276">
        <v>0.80700693636673093</v>
      </c>
      <c r="AC7182" s="92"/>
      <c r="AD7182" s="257">
        <v>303137.16590019647</v>
      </c>
      <c r="AE7182" s="258">
        <v>3073.8080957743182</v>
      </c>
      <c r="AF7182" s="276">
        <v>1.0462246752124977</v>
      </c>
      <c r="AG7182" s="93"/>
      <c r="AH7182" s="257">
        <v>3678.9797619379997</v>
      </c>
      <c r="AI7182" s="258">
        <v>3120.6440560975261</v>
      </c>
      <c r="AJ7182" s="258">
        <v>3025.6691469268126</v>
      </c>
      <c r="AK7182" s="276">
        <v>1.0298397368709369</v>
      </c>
      <c r="AL7182" s="93"/>
      <c r="AM7182" s="257">
        <v>2938</v>
      </c>
      <c r="AN7182" s="258">
        <v>2931.4935853415236</v>
      </c>
      <c r="AO7182" s="276">
        <v>0.9977854272775778</v>
      </c>
      <c r="AQ7182" s="280">
        <v>2548.9470844407442</v>
      </c>
      <c r="AR7182" s="281">
        <v>2569.324134245302</v>
      </c>
    </row>
    <row r="7183" spans="1:44" x14ac:dyDescent="0.2">
      <c r="A7183" s="260" t="s">
        <v>8410</v>
      </c>
      <c r="B7183" s="261" t="s">
        <v>3930</v>
      </c>
      <c r="C7183" s="261" t="s">
        <v>3973</v>
      </c>
      <c r="D7183" s="262" t="s">
        <v>12140</v>
      </c>
      <c r="E7183" s="257">
        <v>70</v>
      </c>
      <c r="F7183" s="258">
        <v>136</v>
      </c>
      <c r="G7183" s="258">
        <v>557</v>
      </c>
      <c r="H7183" s="258">
        <v>398</v>
      </c>
      <c r="I7183" s="258">
        <v>119</v>
      </c>
      <c r="J7183" s="258">
        <v>78</v>
      </c>
      <c r="K7183" s="259">
        <v>21</v>
      </c>
      <c r="L7183" s="257">
        <v>63</v>
      </c>
      <c r="M7183" s="258">
        <v>150</v>
      </c>
      <c r="N7183" s="258">
        <v>525</v>
      </c>
      <c r="O7183" s="258">
        <v>409</v>
      </c>
      <c r="P7183" s="258">
        <v>146</v>
      </c>
      <c r="Q7183" s="258">
        <v>107</v>
      </c>
      <c r="R7183" s="259">
        <v>38</v>
      </c>
      <c r="S7183" s="267">
        <v>2817</v>
      </c>
      <c r="T7183" s="90"/>
      <c r="U7183" s="260">
        <v>1</v>
      </c>
      <c r="V7183" s="273">
        <v>85.865849822985396</v>
      </c>
      <c r="W7183" s="273">
        <v>82.936102236421704</v>
      </c>
      <c r="X7183" s="274">
        <v>1.2123767510000001</v>
      </c>
      <c r="Z7183" s="257">
        <v>7503.19</v>
      </c>
      <c r="AA7183" s="258">
        <v>2905.1996964786531</v>
      </c>
      <c r="AB7183" s="276">
        <v>1.0313097964070477</v>
      </c>
      <c r="AC7183" s="92"/>
      <c r="AD7183" s="257">
        <v>254035.98460114503</v>
      </c>
      <c r="AE7183" s="258">
        <v>2575.9225655031883</v>
      </c>
      <c r="AF7183" s="276">
        <v>0.91442050603592062</v>
      </c>
      <c r="AG7183" s="93"/>
      <c r="AH7183" s="257">
        <v>3415.265307567</v>
      </c>
      <c r="AI7183" s="258">
        <v>2896.9518920214869</v>
      </c>
      <c r="AJ7183" s="258">
        <v>2855.376908170314</v>
      </c>
      <c r="AK7183" s="276">
        <v>1.0136233255840661</v>
      </c>
      <c r="AL7183" s="93"/>
      <c r="AM7183" s="257">
        <v>2817.43</v>
      </c>
      <c r="AN7183" s="258">
        <v>2811.1905963746658</v>
      </c>
      <c r="AO7183" s="276">
        <v>0.9979377338923201</v>
      </c>
      <c r="AQ7183" s="280">
        <v>2687.2123524024537</v>
      </c>
      <c r="AR7183" s="281">
        <v>2708.6947363540776</v>
      </c>
    </row>
    <row r="7184" spans="1:44" x14ac:dyDescent="0.2">
      <c r="A7184" s="260" t="s">
        <v>8410</v>
      </c>
      <c r="B7184" s="261" t="s">
        <v>3983</v>
      </c>
      <c r="C7184" s="261" t="s">
        <v>4012</v>
      </c>
      <c r="D7184" s="262" t="s">
        <v>12178</v>
      </c>
      <c r="E7184" s="257">
        <v>102</v>
      </c>
      <c r="F7184" s="258">
        <v>237</v>
      </c>
      <c r="G7184" s="258">
        <v>573</v>
      </c>
      <c r="H7184" s="258">
        <v>355</v>
      </c>
      <c r="I7184" s="258">
        <v>91</v>
      </c>
      <c r="J7184" s="258">
        <v>54</v>
      </c>
      <c r="K7184" s="259">
        <v>12</v>
      </c>
      <c r="L7184" s="257">
        <v>101</v>
      </c>
      <c r="M7184" s="258">
        <v>220</v>
      </c>
      <c r="N7184" s="258">
        <v>607</v>
      </c>
      <c r="O7184" s="258">
        <v>296</v>
      </c>
      <c r="P7184" s="258">
        <v>84</v>
      </c>
      <c r="Q7184" s="258">
        <v>47</v>
      </c>
      <c r="R7184" s="259">
        <v>25</v>
      </c>
      <c r="S7184" s="267">
        <v>2804</v>
      </c>
      <c r="T7184" s="90"/>
      <c r="U7184" s="260">
        <v>0</v>
      </c>
      <c r="V7184" s="273">
        <v>122.305697934542</v>
      </c>
      <c r="W7184" s="273">
        <v>116.522622016387</v>
      </c>
      <c r="X7184" s="274">
        <v>1.2522055009999999</v>
      </c>
      <c r="Z7184" s="257">
        <v>6568.17</v>
      </c>
      <c r="AA7184" s="258">
        <v>2543.1643728094577</v>
      </c>
      <c r="AB7184" s="276">
        <v>0.90697730841992075</v>
      </c>
      <c r="AC7184" s="92"/>
      <c r="AD7184" s="257">
        <v>301844.51252779202</v>
      </c>
      <c r="AE7184" s="258">
        <v>3060.7006023749937</v>
      </c>
      <c r="AF7184" s="276">
        <v>1.0915480037000691</v>
      </c>
      <c r="AG7184" s="93"/>
      <c r="AH7184" s="257">
        <v>3511.1842248039998</v>
      </c>
      <c r="AI7184" s="258">
        <v>2978.3137962210562</v>
      </c>
      <c r="AJ7184" s="258">
        <v>2887.6706221861068</v>
      </c>
      <c r="AK7184" s="276">
        <v>1.0298397368709369</v>
      </c>
      <c r="AL7184" s="93"/>
      <c r="AM7184" s="257">
        <v>2804</v>
      </c>
      <c r="AN7184" s="258">
        <v>2797.7903380863286</v>
      </c>
      <c r="AO7184" s="276">
        <v>0.99778542727757791</v>
      </c>
      <c r="AQ7184" s="280">
        <v>2852.4896195371007</v>
      </c>
      <c r="AR7184" s="281">
        <v>2875.2932796833234</v>
      </c>
    </row>
    <row r="7185" spans="1:44" x14ac:dyDescent="0.2">
      <c r="A7185" s="260" t="s">
        <v>8410</v>
      </c>
      <c r="B7185" s="261" t="s">
        <v>3930</v>
      </c>
      <c r="C7185" s="261" t="s">
        <v>3974</v>
      </c>
      <c r="D7185" s="262" t="s">
        <v>12141</v>
      </c>
      <c r="E7185" s="257">
        <v>98</v>
      </c>
      <c r="F7185" s="258">
        <v>172</v>
      </c>
      <c r="G7185" s="258">
        <v>551</v>
      </c>
      <c r="H7185" s="258">
        <v>243</v>
      </c>
      <c r="I7185" s="258">
        <v>56</v>
      </c>
      <c r="J7185" s="258">
        <v>21</v>
      </c>
      <c r="K7185" s="259">
        <v>10</v>
      </c>
      <c r="L7185" s="257">
        <v>93</v>
      </c>
      <c r="M7185" s="258">
        <v>170</v>
      </c>
      <c r="N7185" s="258">
        <v>564</v>
      </c>
      <c r="O7185" s="258">
        <v>225</v>
      </c>
      <c r="P7185" s="258">
        <v>52</v>
      </c>
      <c r="Q7185" s="258">
        <v>29</v>
      </c>
      <c r="R7185" s="259">
        <v>17</v>
      </c>
      <c r="S7185" s="267">
        <v>2301</v>
      </c>
      <c r="T7185" s="90"/>
      <c r="U7185" s="260">
        <v>1</v>
      </c>
      <c r="V7185" s="273">
        <v>110.850933784272</v>
      </c>
      <c r="W7185" s="273">
        <v>112.413733159495</v>
      </c>
      <c r="X7185" s="274">
        <v>1.2123767510000001</v>
      </c>
      <c r="Z7185" s="257">
        <v>5130.6399999999994</v>
      </c>
      <c r="AA7185" s="258">
        <v>1986.5595527690537</v>
      </c>
      <c r="AB7185" s="276">
        <v>0.86334617677924974</v>
      </c>
      <c r="AC7185" s="92"/>
      <c r="AD7185" s="257">
        <v>238575.95628421134</v>
      </c>
      <c r="AE7185" s="258">
        <v>2419.1580194589178</v>
      </c>
      <c r="AF7185" s="276">
        <v>1.0513507255362529</v>
      </c>
      <c r="AG7185" s="93"/>
      <c r="AH7185" s="257">
        <v>2789.6789040510002</v>
      </c>
      <c r="AI7185" s="258">
        <v>2366.3068170186161</v>
      </c>
      <c r="AJ7185" s="258">
        <v>2332.3472721689359</v>
      </c>
      <c r="AK7185" s="276">
        <v>1.0136233255840661</v>
      </c>
      <c r="AL7185" s="93"/>
      <c r="AM7185" s="257">
        <v>2301.4299999999998</v>
      </c>
      <c r="AN7185" s="258">
        <v>2296.333315899436</v>
      </c>
      <c r="AO7185" s="276">
        <v>0.99797188870031983</v>
      </c>
      <c r="AQ7185" s="280">
        <v>2112.7305469938883</v>
      </c>
      <c r="AR7185" s="281">
        <v>2129.6203505690582</v>
      </c>
    </row>
    <row r="7186" spans="1:44" x14ac:dyDescent="0.2">
      <c r="A7186" s="260" t="s">
        <v>8410</v>
      </c>
      <c r="B7186" s="261" t="s">
        <v>3930</v>
      </c>
      <c r="C7186" s="261" t="s">
        <v>3975</v>
      </c>
      <c r="D7186" s="262" t="s">
        <v>12142</v>
      </c>
      <c r="E7186" s="257">
        <v>84</v>
      </c>
      <c r="F7186" s="258">
        <v>145</v>
      </c>
      <c r="G7186" s="258">
        <v>525</v>
      </c>
      <c r="H7186" s="258">
        <v>333</v>
      </c>
      <c r="I7186" s="258">
        <v>103</v>
      </c>
      <c r="J7186" s="258">
        <v>54</v>
      </c>
      <c r="K7186" s="259">
        <v>19</v>
      </c>
      <c r="L7186" s="257">
        <v>65</v>
      </c>
      <c r="M7186" s="258">
        <v>157</v>
      </c>
      <c r="N7186" s="258">
        <v>485</v>
      </c>
      <c r="O7186" s="258">
        <v>287</v>
      </c>
      <c r="P7186" s="258">
        <v>114</v>
      </c>
      <c r="Q7186" s="258">
        <v>60</v>
      </c>
      <c r="R7186" s="259">
        <v>55</v>
      </c>
      <c r="S7186" s="267">
        <v>2486</v>
      </c>
      <c r="T7186" s="90"/>
      <c r="U7186" s="260">
        <v>13</v>
      </c>
      <c r="V7186" s="273">
        <v>111.84740719193</v>
      </c>
      <c r="W7186" s="273">
        <v>107.125854443104</v>
      </c>
      <c r="X7186" s="274">
        <v>1.2123767510000001</v>
      </c>
      <c r="Z7186" s="257">
        <v>6342.52</v>
      </c>
      <c r="AA7186" s="258">
        <v>2455.7937595755657</v>
      </c>
      <c r="AB7186" s="276">
        <v>0.98784946081076652</v>
      </c>
      <c r="AC7186" s="92"/>
      <c r="AD7186" s="257">
        <v>255291.98306769886</v>
      </c>
      <c r="AE7186" s="258">
        <v>2588.6583784917029</v>
      </c>
      <c r="AF7186" s="276">
        <v>1.0412946011631952</v>
      </c>
      <c r="AG7186" s="93"/>
      <c r="AH7186" s="257">
        <v>3013.9686029860004</v>
      </c>
      <c r="AI7186" s="258">
        <v>2556.5574737541415</v>
      </c>
      <c r="AJ7186" s="258">
        <v>2519.8675874019882</v>
      </c>
      <c r="AK7186" s="276">
        <v>1.0136233255840661</v>
      </c>
      <c r="AL7186" s="93"/>
      <c r="AM7186" s="257">
        <v>2491.59</v>
      </c>
      <c r="AN7186" s="258">
        <v>2486.0721927505401</v>
      </c>
      <c r="AO7186" s="276">
        <v>1.000029039722663</v>
      </c>
      <c r="AQ7186" s="280">
        <v>2592.1176889588273</v>
      </c>
      <c r="AR7186" s="281">
        <v>2612.8398575631159</v>
      </c>
    </row>
    <row r="7187" spans="1:44" x14ac:dyDescent="0.2">
      <c r="A7187" s="260" t="s">
        <v>8410</v>
      </c>
      <c r="B7187" s="261" t="s">
        <v>3930</v>
      </c>
      <c r="C7187" s="261" t="s">
        <v>3976</v>
      </c>
      <c r="D7187" s="262" t="s">
        <v>12143</v>
      </c>
      <c r="E7187" s="257">
        <v>136</v>
      </c>
      <c r="F7187" s="258">
        <v>264</v>
      </c>
      <c r="G7187" s="258">
        <v>701</v>
      </c>
      <c r="H7187" s="258">
        <v>516</v>
      </c>
      <c r="I7187" s="258">
        <v>154</v>
      </c>
      <c r="J7187" s="258">
        <v>123</v>
      </c>
      <c r="K7187" s="259">
        <v>42</v>
      </c>
      <c r="L7187" s="257">
        <v>109</v>
      </c>
      <c r="M7187" s="258">
        <v>281</v>
      </c>
      <c r="N7187" s="258">
        <v>863</v>
      </c>
      <c r="O7187" s="258">
        <v>506</v>
      </c>
      <c r="P7187" s="258">
        <v>200</v>
      </c>
      <c r="Q7187" s="258">
        <v>217</v>
      </c>
      <c r="R7187" s="259">
        <v>59</v>
      </c>
      <c r="S7187" s="267">
        <v>4171</v>
      </c>
      <c r="T7187" s="90"/>
      <c r="U7187" s="260">
        <v>4</v>
      </c>
      <c r="V7187" s="273">
        <v>75.075853220417102</v>
      </c>
      <c r="W7187" s="273">
        <v>69.655718053224604</v>
      </c>
      <c r="X7187" s="274">
        <v>1.2123767510000001</v>
      </c>
      <c r="Z7187" s="257">
        <v>11330.7</v>
      </c>
      <c r="AA7187" s="258">
        <v>4387.1934738278896</v>
      </c>
      <c r="AB7187" s="276">
        <v>1.0518325278896883</v>
      </c>
      <c r="AC7187" s="92"/>
      <c r="AD7187" s="257">
        <v>351271.38801476319</v>
      </c>
      <c r="AE7187" s="258">
        <v>3561.8886687393192</v>
      </c>
      <c r="AF7187" s="276">
        <v>0.85396515673443285</v>
      </c>
      <c r="AG7187" s="93"/>
      <c r="AH7187" s="257">
        <v>5056.8234284210002</v>
      </c>
      <c r="AI7187" s="258">
        <v>4289.3810229398732</v>
      </c>
      <c r="AJ7187" s="258">
        <v>4227.8228910111393</v>
      </c>
      <c r="AK7187" s="276">
        <v>1.0136233255840661</v>
      </c>
      <c r="AL7187" s="93"/>
      <c r="AM7187" s="257">
        <v>4172.72</v>
      </c>
      <c r="AN7187" s="258">
        <v>4163.4792081096957</v>
      </c>
      <c r="AO7187" s="276">
        <v>0.9981968851857338</v>
      </c>
      <c r="AQ7187" s="280">
        <v>3790.7028737829701</v>
      </c>
      <c r="AR7187" s="281">
        <v>3821.0068929306663</v>
      </c>
    </row>
    <row r="7188" spans="1:44" x14ac:dyDescent="0.2">
      <c r="A7188" s="260" t="s">
        <v>8410</v>
      </c>
      <c r="B7188" s="261" t="s">
        <v>3930</v>
      </c>
      <c r="C7188" s="261" t="s">
        <v>3977</v>
      </c>
      <c r="D7188" s="262" t="s">
        <v>12144</v>
      </c>
      <c r="E7188" s="257">
        <v>115</v>
      </c>
      <c r="F7188" s="258">
        <v>216</v>
      </c>
      <c r="G7188" s="258">
        <v>813</v>
      </c>
      <c r="H7188" s="258">
        <v>577</v>
      </c>
      <c r="I7188" s="258">
        <v>177</v>
      </c>
      <c r="J7188" s="258">
        <v>119</v>
      </c>
      <c r="K7188" s="259">
        <v>48</v>
      </c>
      <c r="L7188" s="257">
        <v>116</v>
      </c>
      <c r="M7188" s="258">
        <v>192</v>
      </c>
      <c r="N7188" s="258">
        <v>820</v>
      </c>
      <c r="O7188" s="258">
        <v>614</v>
      </c>
      <c r="P7188" s="258">
        <v>217</v>
      </c>
      <c r="Q7188" s="258">
        <v>204</v>
      </c>
      <c r="R7188" s="259">
        <v>103</v>
      </c>
      <c r="S7188" s="267">
        <v>4331</v>
      </c>
      <c r="T7188" s="90"/>
      <c r="U7188" s="260">
        <v>42</v>
      </c>
      <c r="V7188" s="273">
        <v>82.189454951491498</v>
      </c>
      <c r="W7188" s="273">
        <v>75.172477487877998</v>
      </c>
      <c r="X7188" s="274">
        <v>1.2123767510000001</v>
      </c>
      <c r="Z7188" s="257">
        <v>12050.800000000001</v>
      </c>
      <c r="AA7188" s="258">
        <v>4666.012789536845</v>
      </c>
      <c r="AB7188" s="276">
        <v>1.0773522949750278</v>
      </c>
      <c r="AC7188" s="92"/>
      <c r="AD7188" s="257">
        <v>378448.89507148054</v>
      </c>
      <c r="AE7188" s="258">
        <v>3837.4683422703611</v>
      </c>
      <c r="AF7188" s="276">
        <v>0.88604671952675162</v>
      </c>
      <c r="AG7188" s="93"/>
      <c r="AH7188" s="257">
        <v>5250.8037085810001</v>
      </c>
      <c r="AI7188" s="258">
        <v>4453.9221314678944</v>
      </c>
      <c r="AJ7188" s="258">
        <v>4390.0026231045886</v>
      </c>
      <c r="AK7188" s="276">
        <v>1.0136233255840656</v>
      </c>
      <c r="AL7188" s="93"/>
      <c r="AM7188" s="257">
        <v>4349.0600000000004</v>
      </c>
      <c r="AN7188" s="258">
        <v>4339.4286903558241</v>
      </c>
      <c r="AO7188" s="276">
        <v>1.0019461303061243</v>
      </c>
      <c r="AQ7188" s="280">
        <v>4198.7838217129183</v>
      </c>
      <c r="AR7188" s="281">
        <v>4232.3501627232454</v>
      </c>
    </row>
    <row r="7189" spans="1:44" x14ac:dyDescent="0.2">
      <c r="A7189" s="260" t="s">
        <v>8410</v>
      </c>
      <c r="B7189" s="261" t="s">
        <v>3983</v>
      </c>
      <c r="C7189" s="261" t="s">
        <v>4013</v>
      </c>
      <c r="D7189" s="262" t="s">
        <v>12179</v>
      </c>
      <c r="E7189" s="257">
        <v>348</v>
      </c>
      <c r="F7189" s="258">
        <v>510</v>
      </c>
      <c r="G7189" s="258">
        <v>1427</v>
      </c>
      <c r="H7189" s="258">
        <v>501</v>
      </c>
      <c r="I7189" s="258">
        <v>60</v>
      </c>
      <c r="J7189" s="258">
        <v>30</v>
      </c>
      <c r="K7189" s="259">
        <v>10</v>
      </c>
      <c r="L7189" s="257">
        <v>355</v>
      </c>
      <c r="M7189" s="258">
        <v>556</v>
      </c>
      <c r="N7189" s="258">
        <v>1529</v>
      </c>
      <c r="O7189" s="258">
        <v>428</v>
      </c>
      <c r="P7189" s="258">
        <v>92</v>
      </c>
      <c r="Q7189" s="258">
        <v>75</v>
      </c>
      <c r="R7189" s="259">
        <v>28</v>
      </c>
      <c r="S7189" s="267">
        <v>5949</v>
      </c>
      <c r="T7189" s="90"/>
      <c r="U7189" s="260">
        <v>0</v>
      </c>
      <c r="V7189" s="273">
        <v>125.684866962124</v>
      </c>
      <c r="W7189" s="273">
        <v>130.57949579831899</v>
      </c>
      <c r="X7189" s="274">
        <v>1.2522055009999999</v>
      </c>
      <c r="Z7189" s="257">
        <v>12700.639999999998</v>
      </c>
      <c r="AA7189" s="258">
        <v>4917.627765401734</v>
      </c>
      <c r="AB7189" s="276">
        <v>0.82663099099037385</v>
      </c>
      <c r="AC7189" s="92"/>
      <c r="AD7189" s="257">
        <v>665445.64796816127</v>
      </c>
      <c r="AE7189" s="258">
        <v>6747.6127974877118</v>
      </c>
      <c r="AF7189" s="276">
        <v>1.1342432001156013</v>
      </c>
      <c r="AG7189" s="93"/>
      <c r="AH7189" s="257">
        <v>7449.3705254489996</v>
      </c>
      <c r="AI7189" s="258">
        <v>6318.8262388441744</v>
      </c>
      <c r="AJ7189" s="258">
        <v>6126.5165946452034</v>
      </c>
      <c r="AK7189" s="276">
        <v>1.0298397368709369</v>
      </c>
      <c r="AL7189" s="93"/>
      <c r="AM7189" s="257">
        <v>5949</v>
      </c>
      <c r="AN7189" s="258">
        <v>5935.825506874311</v>
      </c>
      <c r="AO7189" s="276">
        <v>0.99778542727757791</v>
      </c>
      <c r="AQ7189" s="280">
        <v>5731.5045106619182</v>
      </c>
      <c r="AR7189" s="281">
        <v>5777.3238819551561</v>
      </c>
    </row>
    <row r="7190" spans="1:44" x14ac:dyDescent="0.2">
      <c r="A7190" s="260" t="s">
        <v>8410</v>
      </c>
      <c r="B7190" s="261" t="s">
        <v>3983</v>
      </c>
      <c r="C7190" s="261" t="s">
        <v>4014</v>
      </c>
      <c r="D7190" s="262" t="s">
        <v>12180</v>
      </c>
      <c r="E7190" s="257">
        <v>237</v>
      </c>
      <c r="F7190" s="258">
        <v>440</v>
      </c>
      <c r="G7190" s="258">
        <v>1132</v>
      </c>
      <c r="H7190" s="258">
        <v>578</v>
      </c>
      <c r="I7190" s="258">
        <v>115</v>
      </c>
      <c r="J7190" s="258">
        <v>62</v>
      </c>
      <c r="K7190" s="259">
        <v>14</v>
      </c>
      <c r="L7190" s="257">
        <v>223</v>
      </c>
      <c r="M7190" s="258">
        <v>459</v>
      </c>
      <c r="N7190" s="258">
        <v>1285</v>
      </c>
      <c r="O7190" s="258">
        <v>581</v>
      </c>
      <c r="P7190" s="258">
        <v>151</v>
      </c>
      <c r="Q7190" s="258">
        <v>84</v>
      </c>
      <c r="R7190" s="259">
        <v>36</v>
      </c>
      <c r="S7190" s="267">
        <v>5397</v>
      </c>
      <c r="T7190" s="90"/>
      <c r="U7190" s="260">
        <v>1</v>
      </c>
      <c r="V7190" s="273">
        <v>119.343902196505</v>
      </c>
      <c r="W7190" s="273">
        <v>119.677598665925</v>
      </c>
      <c r="X7190" s="274">
        <v>1.2522055009999999</v>
      </c>
      <c r="Z7190" s="257">
        <v>12296.33</v>
      </c>
      <c r="AA7190" s="258">
        <v>4761.0808447875315</v>
      </c>
      <c r="AB7190" s="276">
        <v>0.88217173333102306</v>
      </c>
      <c r="AC7190" s="92"/>
      <c r="AD7190" s="257">
        <v>580832.3089363568</v>
      </c>
      <c r="AE7190" s="258">
        <v>5889.6343118932173</v>
      </c>
      <c r="AF7190" s="276">
        <v>1.0912792869915171</v>
      </c>
      <c r="AG7190" s="93"/>
      <c r="AH7190" s="257">
        <v>6758.1530888970001</v>
      </c>
      <c r="AI7190" s="258">
        <v>5732.5105414425971</v>
      </c>
      <c r="AJ7190" s="258">
        <v>5558.0450598924472</v>
      </c>
      <c r="AK7190" s="276">
        <v>1.0298397368709371</v>
      </c>
      <c r="AL7190" s="93"/>
      <c r="AM7190" s="257">
        <v>5397.43</v>
      </c>
      <c r="AN7190" s="258">
        <v>5385.4769987508171</v>
      </c>
      <c r="AO7190" s="276">
        <v>0.9978649247268514</v>
      </c>
      <c r="AQ7190" s="280">
        <v>5339.2821420190794</v>
      </c>
      <c r="AR7190" s="281">
        <v>5381.9659697033176</v>
      </c>
    </row>
    <row r="7191" spans="1:44" x14ac:dyDescent="0.2">
      <c r="A7191" s="260" t="s">
        <v>8410</v>
      </c>
      <c r="B7191" s="261" t="s">
        <v>3983</v>
      </c>
      <c r="C7191" s="261" t="s">
        <v>4015</v>
      </c>
      <c r="D7191" s="262" t="s">
        <v>12181</v>
      </c>
      <c r="E7191" s="257">
        <v>190</v>
      </c>
      <c r="F7191" s="258">
        <v>299</v>
      </c>
      <c r="G7191" s="258">
        <v>1009</v>
      </c>
      <c r="H7191" s="258">
        <v>512</v>
      </c>
      <c r="I7191" s="258">
        <v>109</v>
      </c>
      <c r="J7191" s="258">
        <v>84</v>
      </c>
      <c r="K7191" s="259">
        <v>24</v>
      </c>
      <c r="L7191" s="257">
        <v>187</v>
      </c>
      <c r="M7191" s="258">
        <v>322</v>
      </c>
      <c r="N7191" s="258">
        <v>992</v>
      </c>
      <c r="O7191" s="258">
        <v>448</v>
      </c>
      <c r="P7191" s="258">
        <v>128</v>
      </c>
      <c r="Q7191" s="258">
        <v>99</v>
      </c>
      <c r="R7191" s="259">
        <v>35</v>
      </c>
      <c r="S7191" s="267">
        <v>4438</v>
      </c>
      <c r="T7191" s="90"/>
      <c r="U7191" s="260">
        <v>0</v>
      </c>
      <c r="V7191" s="273">
        <v>124.619532717968</v>
      </c>
      <c r="W7191" s="273">
        <v>120.347610459873</v>
      </c>
      <c r="X7191" s="274">
        <v>1.2522055009999999</v>
      </c>
      <c r="Z7191" s="257">
        <v>10483.670000000004</v>
      </c>
      <c r="AA7191" s="258">
        <v>4059.2274621837346</v>
      </c>
      <c r="AB7191" s="276">
        <v>0.91465242500760136</v>
      </c>
      <c r="AC7191" s="92"/>
      <c r="AD7191" s="257">
        <v>484441.83364224574</v>
      </c>
      <c r="AE7191" s="258">
        <v>4912.2357720780074</v>
      </c>
      <c r="AF7191" s="276">
        <v>1.106857992807122</v>
      </c>
      <c r="AG7191" s="93"/>
      <c r="AH7191" s="257">
        <v>5557.2880134379993</v>
      </c>
      <c r="AI7191" s="258">
        <v>4713.8932338192035</v>
      </c>
      <c r="AJ7191" s="258">
        <v>4570.4287522332179</v>
      </c>
      <c r="AK7191" s="276">
        <v>1.0298397368709369</v>
      </c>
      <c r="AL7191" s="93"/>
      <c r="AM7191" s="257">
        <v>4438</v>
      </c>
      <c r="AN7191" s="258">
        <v>4428.1717262578914</v>
      </c>
      <c r="AO7191" s="276">
        <v>0.99778542727757802</v>
      </c>
      <c r="AQ7191" s="280">
        <v>4616.8109952761615</v>
      </c>
      <c r="AR7191" s="281">
        <v>4653.719171269001</v>
      </c>
    </row>
    <row r="7192" spans="1:44" x14ac:dyDescent="0.2">
      <c r="A7192" s="260" t="s">
        <v>8410</v>
      </c>
      <c r="B7192" s="261" t="s">
        <v>3983</v>
      </c>
      <c r="C7192" s="261" t="s">
        <v>4016</v>
      </c>
      <c r="D7192" s="262" t="s">
        <v>12182</v>
      </c>
      <c r="E7192" s="257">
        <v>203</v>
      </c>
      <c r="F7192" s="258">
        <v>363</v>
      </c>
      <c r="G7192" s="258">
        <v>985</v>
      </c>
      <c r="H7192" s="258">
        <v>521</v>
      </c>
      <c r="I7192" s="258">
        <v>115</v>
      </c>
      <c r="J7192" s="258">
        <v>62</v>
      </c>
      <c r="K7192" s="259">
        <v>11</v>
      </c>
      <c r="L7192" s="257">
        <v>193</v>
      </c>
      <c r="M7192" s="258">
        <v>335</v>
      </c>
      <c r="N7192" s="258">
        <v>1031</v>
      </c>
      <c r="O7192" s="258">
        <v>496</v>
      </c>
      <c r="P7192" s="258">
        <v>124</v>
      </c>
      <c r="Q7192" s="258">
        <v>92</v>
      </c>
      <c r="R7192" s="259">
        <v>32</v>
      </c>
      <c r="S7192" s="267">
        <v>4563</v>
      </c>
      <c r="T7192" s="90"/>
      <c r="U7192" s="260">
        <v>8</v>
      </c>
      <c r="V7192" s="273">
        <v>115.974323675088</v>
      </c>
      <c r="W7192" s="273">
        <v>109.286779215084</v>
      </c>
      <c r="X7192" s="274">
        <v>1.2517414689999999</v>
      </c>
      <c r="Z7192" s="257">
        <v>10606.33</v>
      </c>
      <c r="AA7192" s="258">
        <v>4106.7208343054672</v>
      </c>
      <c r="AB7192" s="276">
        <v>0.90000456592274103</v>
      </c>
      <c r="AC7192" s="92"/>
      <c r="AD7192" s="257">
        <v>475835.26378211321</v>
      </c>
      <c r="AE7192" s="258">
        <v>4824.9652322404982</v>
      </c>
      <c r="AF7192" s="276">
        <v>1.0574107456148363</v>
      </c>
      <c r="AG7192" s="93"/>
      <c r="AH7192" s="257">
        <v>5711.6963230470001</v>
      </c>
      <c r="AI7192" s="258">
        <v>4844.8679618072601</v>
      </c>
      <c r="AJ7192" s="258">
        <v>4698.2966216674849</v>
      </c>
      <c r="AK7192" s="276">
        <v>1.0296508046608557</v>
      </c>
      <c r="AL7192" s="93"/>
      <c r="AM7192" s="257">
        <v>4566.4399999999996</v>
      </c>
      <c r="AN7192" s="258">
        <v>4556.3272865374229</v>
      </c>
      <c r="AO7192" s="276">
        <v>0.99853764771804143</v>
      </c>
      <c r="AQ7192" s="280">
        <v>4464.7105427901597</v>
      </c>
      <c r="AR7192" s="281">
        <v>4500.402782008744</v>
      </c>
    </row>
    <row r="7193" spans="1:44" x14ac:dyDescent="0.2">
      <c r="A7193" s="260" t="s">
        <v>8410</v>
      </c>
      <c r="B7193" s="261" t="s">
        <v>3983</v>
      </c>
      <c r="C7193" s="261" t="s">
        <v>4017</v>
      </c>
      <c r="D7193" s="262" t="s">
        <v>12183</v>
      </c>
      <c r="E7193" s="257">
        <v>213</v>
      </c>
      <c r="F7193" s="258">
        <v>321</v>
      </c>
      <c r="G7193" s="258">
        <v>1109</v>
      </c>
      <c r="H7193" s="258">
        <v>646</v>
      </c>
      <c r="I7193" s="258">
        <v>153</v>
      </c>
      <c r="J7193" s="258">
        <v>84</v>
      </c>
      <c r="K7193" s="259">
        <v>29</v>
      </c>
      <c r="L7193" s="257">
        <v>187</v>
      </c>
      <c r="M7193" s="258">
        <v>337</v>
      </c>
      <c r="N7193" s="258">
        <v>1200</v>
      </c>
      <c r="O7193" s="258">
        <v>695</v>
      </c>
      <c r="P7193" s="258">
        <v>188</v>
      </c>
      <c r="Q7193" s="258">
        <v>142</v>
      </c>
      <c r="R7193" s="259">
        <v>51</v>
      </c>
      <c r="S7193" s="267">
        <v>5355</v>
      </c>
      <c r="T7193" s="90"/>
      <c r="U7193" s="260">
        <v>24</v>
      </c>
      <c r="V7193" s="273">
        <v>120.32201238258099</v>
      </c>
      <c r="W7193" s="273">
        <v>107.052110571535</v>
      </c>
      <c r="X7193" s="274">
        <v>1.2522055009999999</v>
      </c>
      <c r="Z7193" s="257">
        <v>13187.429999999998</v>
      </c>
      <c r="AA7193" s="258">
        <v>5106.1105520896417</v>
      </c>
      <c r="AB7193" s="276">
        <v>0.95352204520814976</v>
      </c>
      <c r="AC7193" s="92"/>
      <c r="AD7193" s="257">
        <v>561672.83685072104</v>
      </c>
      <c r="AE7193" s="258">
        <v>5695.3574397957227</v>
      </c>
      <c r="AF7193" s="276">
        <v>1.063558812286783</v>
      </c>
      <c r="AG7193" s="93"/>
      <c r="AH7193" s="257">
        <v>6705.5604578550001</v>
      </c>
      <c r="AI7193" s="258">
        <v>5687.8995644663892</v>
      </c>
      <c r="AJ7193" s="258">
        <v>5514.7917909438665</v>
      </c>
      <c r="AK7193" s="276">
        <v>1.0298397368709369</v>
      </c>
      <c r="AL7193" s="93"/>
      <c r="AM7193" s="257">
        <v>5365.32</v>
      </c>
      <c r="AN7193" s="258">
        <v>5353.4381086809335</v>
      </c>
      <c r="AO7193" s="276">
        <v>0.99970833028588857</v>
      </c>
      <c r="AQ7193" s="280">
        <v>5591.0667870006164</v>
      </c>
      <c r="AR7193" s="281">
        <v>5635.763456882376</v>
      </c>
    </row>
    <row r="7194" spans="1:44" x14ac:dyDescent="0.2">
      <c r="A7194" s="260" t="s">
        <v>8410</v>
      </c>
      <c r="B7194" s="261" t="s">
        <v>3930</v>
      </c>
      <c r="C7194" s="261" t="s">
        <v>3978</v>
      </c>
      <c r="D7194" s="262" t="s">
        <v>12145</v>
      </c>
      <c r="E7194" s="257">
        <v>171</v>
      </c>
      <c r="F7194" s="258">
        <v>274</v>
      </c>
      <c r="G7194" s="258">
        <v>905</v>
      </c>
      <c r="H7194" s="258">
        <v>402</v>
      </c>
      <c r="I7194" s="258">
        <v>68</v>
      </c>
      <c r="J7194" s="258">
        <v>33</v>
      </c>
      <c r="K7194" s="259">
        <v>3</v>
      </c>
      <c r="L7194" s="257">
        <v>148</v>
      </c>
      <c r="M7194" s="258">
        <v>254</v>
      </c>
      <c r="N7194" s="258">
        <v>876</v>
      </c>
      <c r="O7194" s="258">
        <v>394</v>
      </c>
      <c r="P7194" s="258">
        <v>64</v>
      </c>
      <c r="Q7194" s="258">
        <v>64</v>
      </c>
      <c r="R7194" s="259">
        <v>24</v>
      </c>
      <c r="S7194" s="267">
        <v>3680</v>
      </c>
      <c r="T7194" s="90"/>
      <c r="U7194" s="260">
        <v>0</v>
      </c>
      <c r="V7194" s="273">
        <v>103.613810192918</v>
      </c>
      <c r="W7194" s="273">
        <v>103.33777173913001</v>
      </c>
      <c r="X7194" s="274">
        <v>1.2522055009999999</v>
      </c>
      <c r="Z7194" s="257">
        <v>8175.61</v>
      </c>
      <c r="AA7194" s="258">
        <v>3165.5575415960202</v>
      </c>
      <c r="AB7194" s="276">
        <v>0.8602058536945707</v>
      </c>
      <c r="AC7194" s="92"/>
      <c r="AD7194" s="257">
        <v>366692.85431731999</v>
      </c>
      <c r="AE7194" s="258">
        <v>3718.2621963097281</v>
      </c>
      <c r="AF7194" s="276">
        <v>1.0103973359537304</v>
      </c>
      <c r="AG7194" s="93"/>
      <c r="AH7194" s="257">
        <v>4608.1162436799996</v>
      </c>
      <c r="AI7194" s="258">
        <v>3908.7713160105154</v>
      </c>
      <c r="AJ7194" s="258">
        <v>3789.8102316850473</v>
      </c>
      <c r="AK7194" s="276">
        <v>1.0298397368709367</v>
      </c>
      <c r="AL7194" s="93"/>
      <c r="AM7194" s="257">
        <v>3680</v>
      </c>
      <c r="AN7194" s="258">
        <v>3671.8503723814865</v>
      </c>
      <c r="AO7194" s="276">
        <v>0.99778542727757791</v>
      </c>
      <c r="AQ7194" s="280">
        <v>3286.6178284529988</v>
      </c>
      <c r="AR7194" s="281">
        <v>3312.8920401020919</v>
      </c>
    </row>
    <row r="7195" spans="1:44" x14ac:dyDescent="0.2">
      <c r="A7195" s="260" t="s">
        <v>8410</v>
      </c>
      <c r="B7195" s="261" t="s">
        <v>3930</v>
      </c>
      <c r="C7195" s="261" t="s">
        <v>3979</v>
      </c>
      <c r="D7195" s="262" t="s">
        <v>12146</v>
      </c>
      <c r="E7195" s="257">
        <v>90</v>
      </c>
      <c r="F7195" s="258">
        <v>155</v>
      </c>
      <c r="G7195" s="258">
        <v>485</v>
      </c>
      <c r="H7195" s="258">
        <v>302</v>
      </c>
      <c r="I7195" s="258">
        <v>120</v>
      </c>
      <c r="J7195" s="258">
        <v>73</v>
      </c>
      <c r="K7195" s="259">
        <v>15</v>
      </c>
      <c r="L7195" s="257">
        <v>73</v>
      </c>
      <c r="M7195" s="258">
        <v>143</v>
      </c>
      <c r="N7195" s="258">
        <v>492</v>
      </c>
      <c r="O7195" s="258">
        <v>306</v>
      </c>
      <c r="P7195" s="258">
        <v>144</v>
      </c>
      <c r="Q7195" s="258">
        <v>77</v>
      </c>
      <c r="R7195" s="259">
        <v>35</v>
      </c>
      <c r="S7195" s="267">
        <v>2510</v>
      </c>
      <c r="T7195" s="90"/>
      <c r="U7195" s="260">
        <v>0</v>
      </c>
      <c r="V7195" s="273">
        <v>94.077739446896402</v>
      </c>
      <c r="W7195" s="273">
        <v>115.862948207171</v>
      </c>
      <c r="X7195" s="274">
        <v>1.2123767510000001</v>
      </c>
      <c r="Z7195" s="257">
        <v>6643.28</v>
      </c>
      <c r="AA7195" s="258">
        <v>2572.2466097250249</v>
      </c>
      <c r="AB7195" s="276">
        <v>1.0247994461055876</v>
      </c>
      <c r="AC7195" s="92"/>
      <c r="AD7195" s="257">
        <v>251300.98231795785</v>
      </c>
      <c r="AE7195" s="258">
        <v>2548.1896673115166</v>
      </c>
      <c r="AF7195" s="276">
        <v>1.0152150068970185</v>
      </c>
      <c r="AG7195" s="93"/>
      <c r="AH7195" s="257">
        <v>3043.06564501</v>
      </c>
      <c r="AI7195" s="258">
        <v>2581.2386400333448</v>
      </c>
      <c r="AJ7195" s="258">
        <v>2544.1945472160055</v>
      </c>
      <c r="AK7195" s="276">
        <v>1.0136233255840659</v>
      </c>
      <c r="AL7195" s="93"/>
      <c r="AM7195" s="257">
        <v>2510</v>
      </c>
      <c r="AN7195" s="258">
        <v>2504.4414224667207</v>
      </c>
      <c r="AO7195" s="276">
        <v>0.99778542727757802</v>
      </c>
      <c r="AQ7195" s="280">
        <v>2641.0972019780947</v>
      </c>
      <c r="AR7195" s="281">
        <v>2662.2109275441921</v>
      </c>
    </row>
    <row r="7196" spans="1:44" x14ac:dyDescent="0.2">
      <c r="A7196" s="260" t="s">
        <v>8410</v>
      </c>
      <c r="B7196" s="261" t="s">
        <v>4064</v>
      </c>
      <c r="C7196" s="261" t="s">
        <v>4065</v>
      </c>
      <c r="D7196" s="262" t="s">
        <v>12226</v>
      </c>
      <c r="E7196" s="257">
        <v>284</v>
      </c>
      <c r="F7196" s="258">
        <v>453</v>
      </c>
      <c r="G7196" s="258">
        <v>2423</v>
      </c>
      <c r="H7196" s="258">
        <v>774</v>
      </c>
      <c r="I7196" s="258">
        <v>176</v>
      </c>
      <c r="J7196" s="258">
        <v>102</v>
      </c>
      <c r="K7196" s="259">
        <v>39</v>
      </c>
      <c r="L7196" s="257">
        <v>258</v>
      </c>
      <c r="M7196" s="258">
        <v>435</v>
      </c>
      <c r="N7196" s="258">
        <v>3077</v>
      </c>
      <c r="O7196" s="258">
        <v>953</v>
      </c>
      <c r="P7196" s="258">
        <v>217</v>
      </c>
      <c r="Q7196" s="258">
        <v>146</v>
      </c>
      <c r="R7196" s="259">
        <v>76</v>
      </c>
      <c r="S7196" s="267">
        <v>9413</v>
      </c>
      <c r="T7196" s="90"/>
      <c r="U7196" s="260">
        <v>0</v>
      </c>
      <c r="V7196" s="273">
        <v>118.41973011266199</v>
      </c>
      <c r="W7196" s="273">
        <v>130.64575802679099</v>
      </c>
      <c r="X7196" s="274">
        <v>1.5064867669999999</v>
      </c>
      <c r="Z7196" s="257">
        <v>21154.639999999999</v>
      </c>
      <c r="AA7196" s="258">
        <v>8190.9765989019588</v>
      </c>
      <c r="AB7196" s="276">
        <v>0.87017705289514069</v>
      </c>
      <c r="AC7196" s="92"/>
      <c r="AD7196" s="257">
        <v>1035211.6390083018</v>
      </c>
      <c r="AE7196" s="258">
        <v>10497.036572121151</v>
      </c>
      <c r="AF7196" s="276">
        <v>1.1151637705429884</v>
      </c>
      <c r="AG7196" s="93"/>
      <c r="AH7196" s="257">
        <v>14180.559937770999</v>
      </c>
      <c r="AI7196" s="258">
        <v>12028.465211950121</v>
      </c>
      <c r="AJ7196" s="258">
        <v>10668.423301736057</v>
      </c>
      <c r="AK7196" s="276">
        <v>1.1333712208367213</v>
      </c>
      <c r="AL7196" s="93"/>
      <c r="AM7196" s="257">
        <v>9413</v>
      </c>
      <c r="AN7196" s="258">
        <v>9392.1542269638394</v>
      </c>
      <c r="AO7196" s="276">
        <v>0.9977854272775778</v>
      </c>
      <c r="AQ7196" s="280">
        <v>10329.604038413087</v>
      </c>
      <c r="AR7196" s="281">
        <v>10412.182000598712</v>
      </c>
    </row>
    <row r="7197" spans="1:44" x14ac:dyDescent="0.2">
      <c r="A7197" s="260" t="s">
        <v>8410</v>
      </c>
      <c r="B7197" s="261" t="s">
        <v>4024</v>
      </c>
      <c r="C7197" s="261" t="s">
        <v>4025</v>
      </c>
      <c r="D7197" s="262" t="s">
        <v>10722</v>
      </c>
      <c r="E7197" s="257">
        <v>185</v>
      </c>
      <c r="F7197" s="258">
        <v>325</v>
      </c>
      <c r="G7197" s="258">
        <v>1041</v>
      </c>
      <c r="H7197" s="258">
        <v>771</v>
      </c>
      <c r="I7197" s="258">
        <v>271</v>
      </c>
      <c r="J7197" s="258">
        <v>198</v>
      </c>
      <c r="K7197" s="259">
        <v>50</v>
      </c>
      <c r="L7197" s="257">
        <v>187</v>
      </c>
      <c r="M7197" s="258">
        <v>326</v>
      </c>
      <c r="N7197" s="258">
        <v>1300</v>
      </c>
      <c r="O7197" s="258">
        <v>867</v>
      </c>
      <c r="P7197" s="258">
        <v>374</v>
      </c>
      <c r="Q7197" s="258">
        <v>250</v>
      </c>
      <c r="R7197" s="259">
        <v>83</v>
      </c>
      <c r="S7197" s="267">
        <v>6228</v>
      </c>
      <c r="T7197" s="90"/>
      <c r="U7197" s="260">
        <v>0</v>
      </c>
      <c r="V7197" s="273">
        <v>84.796821589508099</v>
      </c>
      <c r="W7197" s="273">
        <v>92.2909500080372</v>
      </c>
      <c r="X7197" s="274">
        <v>1.4881940840000001</v>
      </c>
      <c r="Z7197" s="257">
        <v>17188.490000000002</v>
      </c>
      <c r="AA7197" s="258">
        <v>6655.3020689768455</v>
      </c>
      <c r="AB7197" s="276">
        <v>1.0686098376648756</v>
      </c>
      <c r="AC7197" s="92"/>
      <c r="AD7197" s="257">
        <v>573694.05901631422</v>
      </c>
      <c r="AE7197" s="258">
        <v>5817.2525228482164</v>
      </c>
      <c r="AF7197" s="276">
        <v>0.93404825350806298</v>
      </c>
      <c r="AG7197" s="93"/>
      <c r="AH7197" s="257">
        <v>9268.4727551520009</v>
      </c>
      <c r="AI7197" s="258">
        <v>7861.8547217097712</v>
      </c>
      <c r="AJ7197" s="258">
        <v>7012.2502664206895</v>
      </c>
      <c r="AK7197" s="276">
        <v>1.1259232926173233</v>
      </c>
      <c r="AL7197" s="93"/>
      <c r="AM7197" s="257">
        <v>6228</v>
      </c>
      <c r="AN7197" s="258">
        <v>6214.2076410847549</v>
      </c>
      <c r="AO7197" s="276">
        <v>0.99778542727757791</v>
      </c>
      <c r="AQ7197" s="280">
        <v>6983.6593172781022</v>
      </c>
      <c r="AR7197" s="281">
        <v>7039.4887907869506</v>
      </c>
    </row>
    <row r="7198" spans="1:44" x14ac:dyDescent="0.2">
      <c r="A7198" s="260" t="s">
        <v>8410</v>
      </c>
      <c r="B7198" s="261" t="s">
        <v>4064</v>
      </c>
      <c r="C7198" s="261" t="s">
        <v>4066</v>
      </c>
      <c r="D7198" s="262" t="s">
        <v>12227</v>
      </c>
      <c r="E7198" s="257">
        <v>142</v>
      </c>
      <c r="F7198" s="258">
        <v>246</v>
      </c>
      <c r="G7198" s="258">
        <v>1562</v>
      </c>
      <c r="H7198" s="258">
        <v>584</v>
      </c>
      <c r="I7198" s="258">
        <v>125</v>
      </c>
      <c r="J7198" s="258">
        <v>77</v>
      </c>
      <c r="K7198" s="259">
        <v>28</v>
      </c>
      <c r="L7198" s="257">
        <v>123</v>
      </c>
      <c r="M7198" s="258">
        <v>211</v>
      </c>
      <c r="N7198" s="258">
        <v>1568</v>
      </c>
      <c r="O7198" s="258">
        <v>512</v>
      </c>
      <c r="P7198" s="258">
        <v>135</v>
      </c>
      <c r="Q7198" s="258">
        <v>105</v>
      </c>
      <c r="R7198" s="259">
        <v>60</v>
      </c>
      <c r="S7198" s="267">
        <v>5478</v>
      </c>
      <c r="T7198" s="90"/>
      <c r="U7198" s="260">
        <v>86</v>
      </c>
      <c r="V7198" s="273">
        <v>126.342629581431</v>
      </c>
      <c r="W7198" s="273">
        <v>142.70275698374999</v>
      </c>
      <c r="X7198" s="274">
        <v>1.5064867669999999</v>
      </c>
      <c r="Z7198" s="257">
        <v>12380.16</v>
      </c>
      <c r="AA7198" s="258">
        <v>4793.5394244790768</v>
      </c>
      <c r="AB7198" s="276">
        <v>0.87505283396843314</v>
      </c>
      <c r="AC7198" s="92"/>
      <c r="AD7198" s="257">
        <v>629424.84290855774</v>
      </c>
      <c r="AE7198" s="258">
        <v>6382.362162912038</v>
      </c>
      <c r="AF7198" s="276">
        <v>1.165089843539985</v>
      </c>
      <c r="AG7198" s="93"/>
      <c r="AH7198" s="257">
        <v>8252.5345096259989</v>
      </c>
      <c r="AI7198" s="258">
        <v>7000.0990577990824</v>
      </c>
      <c r="AJ7198" s="258">
        <v>6208.6075477435588</v>
      </c>
      <c r="AK7198" s="276">
        <v>1.1333712208367213</v>
      </c>
      <c r="AL7198" s="93"/>
      <c r="AM7198" s="257">
        <v>5514.98</v>
      </c>
      <c r="AN7198" s="258">
        <v>5502.7666757272964</v>
      </c>
      <c r="AO7198" s="276">
        <v>1.0045211164160819</v>
      </c>
      <c r="AQ7198" s="280">
        <v>6358.3872010241048</v>
      </c>
      <c r="AR7198" s="281">
        <v>6409.2180611321164</v>
      </c>
    </row>
    <row r="7199" spans="1:44" x14ac:dyDescent="0.2">
      <c r="A7199" s="260" t="s">
        <v>8410</v>
      </c>
      <c r="B7199" s="261" t="s">
        <v>4024</v>
      </c>
      <c r="C7199" s="261" t="s">
        <v>4026</v>
      </c>
      <c r="D7199" s="262" t="s">
        <v>12190</v>
      </c>
      <c r="E7199" s="257">
        <v>13</v>
      </c>
      <c r="F7199" s="258">
        <v>24</v>
      </c>
      <c r="G7199" s="258">
        <v>3467</v>
      </c>
      <c r="H7199" s="258">
        <v>271</v>
      </c>
      <c r="I7199" s="258">
        <v>68</v>
      </c>
      <c r="J7199" s="258">
        <v>23</v>
      </c>
      <c r="K7199" s="259">
        <v>6</v>
      </c>
      <c r="L7199" s="257">
        <v>20</v>
      </c>
      <c r="M7199" s="258">
        <v>26</v>
      </c>
      <c r="N7199" s="258">
        <v>5084</v>
      </c>
      <c r="O7199" s="258">
        <v>267</v>
      </c>
      <c r="P7199" s="258">
        <v>67</v>
      </c>
      <c r="Q7199" s="258">
        <v>22</v>
      </c>
      <c r="R7199" s="259">
        <v>8</v>
      </c>
      <c r="S7199" s="267">
        <v>9366</v>
      </c>
      <c r="T7199" s="90"/>
      <c r="U7199" s="260">
        <v>11</v>
      </c>
      <c r="V7199" s="273">
        <v>111.42085997029</v>
      </c>
      <c r="W7199" s="273">
        <v>138.509915317826</v>
      </c>
      <c r="X7199" s="274">
        <v>1.4881940840000001</v>
      </c>
      <c r="Z7199" s="257">
        <v>17308.069999999996</v>
      </c>
      <c r="AA7199" s="258">
        <v>6701.6028796593555</v>
      </c>
      <c r="AB7199" s="276">
        <v>0.71552454405929489</v>
      </c>
      <c r="AC7199" s="92"/>
      <c r="AD7199" s="257">
        <v>1030362.6994252792</v>
      </c>
      <c r="AE7199" s="258">
        <v>10447.868369001108</v>
      </c>
      <c r="AF7199" s="276">
        <v>1.1155101824686213</v>
      </c>
      <c r="AG7199" s="93"/>
      <c r="AH7199" s="257">
        <v>13938.425790744001</v>
      </c>
      <c r="AI7199" s="258">
        <v>11823.078247195523</v>
      </c>
      <c r="AJ7199" s="258">
        <v>10545.397558653851</v>
      </c>
      <c r="AK7199" s="276">
        <v>1.1259232926173235</v>
      </c>
      <c r="AL7199" s="93"/>
      <c r="AM7199" s="257">
        <v>9370.73</v>
      </c>
      <c r="AN7199" s="258">
        <v>9349.9778369528176</v>
      </c>
      <c r="AO7199" s="276">
        <v>0.99828932702891493</v>
      </c>
      <c r="AQ7199" s="280">
        <v>8402.6729396834726</v>
      </c>
      <c r="AR7199" s="281">
        <v>8469.8464349782589</v>
      </c>
    </row>
    <row r="7200" spans="1:44" x14ac:dyDescent="0.2">
      <c r="A7200" s="260" t="s">
        <v>8410</v>
      </c>
      <c r="B7200" s="261" t="s">
        <v>4024</v>
      </c>
      <c r="C7200" s="261" t="s">
        <v>4027</v>
      </c>
      <c r="D7200" s="262" t="s">
        <v>12191</v>
      </c>
      <c r="E7200" s="257">
        <v>222</v>
      </c>
      <c r="F7200" s="258">
        <v>406</v>
      </c>
      <c r="G7200" s="258">
        <v>1621</v>
      </c>
      <c r="H7200" s="258">
        <v>680</v>
      </c>
      <c r="I7200" s="258">
        <v>140</v>
      </c>
      <c r="J7200" s="258">
        <v>111</v>
      </c>
      <c r="K7200" s="259">
        <v>30</v>
      </c>
      <c r="L7200" s="257">
        <v>193</v>
      </c>
      <c r="M7200" s="258">
        <v>440</v>
      </c>
      <c r="N7200" s="258">
        <v>1845</v>
      </c>
      <c r="O7200" s="258">
        <v>754</v>
      </c>
      <c r="P7200" s="258">
        <v>167</v>
      </c>
      <c r="Q7200" s="258">
        <v>160</v>
      </c>
      <c r="R7200" s="259">
        <v>58</v>
      </c>
      <c r="S7200" s="267">
        <v>6827</v>
      </c>
      <c r="T7200" s="90"/>
      <c r="U7200" s="260">
        <v>7</v>
      </c>
      <c r="V7200" s="273">
        <v>128.41292994871699</v>
      </c>
      <c r="W7200" s="273">
        <v>169.20556368960399</v>
      </c>
      <c r="X7200" s="274">
        <v>1.4881940840000001</v>
      </c>
      <c r="Z7200" s="257">
        <v>15814.140000000001</v>
      </c>
      <c r="AA7200" s="258">
        <v>6123.1602462513856</v>
      </c>
      <c r="AB7200" s="276">
        <v>0.89690350758039927</v>
      </c>
      <c r="AC7200" s="92"/>
      <c r="AD7200" s="257">
        <v>830954.76276346692</v>
      </c>
      <c r="AE7200" s="258">
        <v>8425.8737110628808</v>
      </c>
      <c r="AF7200" s="276">
        <v>1.2341985807913989</v>
      </c>
      <c r="AG7200" s="93"/>
      <c r="AH7200" s="257">
        <v>10159.901011468</v>
      </c>
      <c r="AI7200" s="258">
        <v>8617.9964972884718</v>
      </c>
      <c r="AJ7200" s="258">
        <v>7686.6783186984667</v>
      </c>
      <c r="AK7200" s="276">
        <v>1.1259232926173233</v>
      </c>
      <c r="AL7200" s="93"/>
      <c r="AM7200" s="257">
        <v>6830.01</v>
      </c>
      <c r="AN7200" s="258">
        <v>6814.8844461601293</v>
      </c>
      <c r="AO7200" s="276">
        <v>0.99822534732095058</v>
      </c>
      <c r="AQ7200" s="280">
        <v>8493.722444690764</v>
      </c>
      <c r="AR7200" s="281">
        <v>8561.6238171194236</v>
      </c>
    </row>
    <row r="7201" spans="1:44" x14ac:dyDescent="0.2">
      <c r="A7201" s="260" t="s">
        <v>8410</v>
      </c>
      <c r="B7201" s="261" t="s">
        <v>4064</v>
      </c>
      <c r="C7201" s="261" t="s">
        <v>4067</v>
      </c>
      <c r="D7201" s="262" t="s">
        <v>12228</v>
      </c>
      <c r="E7201" s="257">
        <v>108</v>
      </c>
      <c r="F7201" s="258">
        <v>224</v>
      </c>
      <c r="G7201" s="258">
        <v>1149</v>
      </c>
      <c r="H7201" s="258">
        <v>543</v>
      </c>
      <c r="I7201" s="258">
        <v>162</v>
      </c>
      <c r="J7201" s="258">
        <v>73</v>
      </c>
      <c r="K7201" s="259">
        <v>25</v>
      </c>
      <c r="L7201" s="257">
        <v>102</v>
      </c>
      <c r="M7201" s="258">
        <v>214</v>
      </c>
      <c r="N7201" s="258">
        <v>1138</v>
      </c>
      <c r="O7201" s="258">
        <v>540</v>
      </c>
      <c r="P7201" s="258">
        <v>182</v>
      </c>
      <c r="Q7201" s="258">
        <v>111</v>
      </c>
      <c r="R7201" s="259">
        <v>28</v>
      </c>
      <c r="S7201" s="267">
        <v>4599</v>
      </c>
      <c r="T7201" s="90"/>
      <c r="U7201" s="260">
        <v>0</v>
      </c>
      <c r="V7201" s="273">
        <v>128.755223140548</v>
      </c>
      <c r="W7201" s="273">
        <v>144.338481618446</v>
      </c>
      <c r="X7201" s="274">
        <v>1.5064867669999999</v>
      </c>
      <c r="Z7201" s="257">
        <v>10960.429999999998</v>
      </c>
      <c r="AA7201" s="258">
        <v>4243.8266802887201</v>
      </c>
      <c r="AB7201" s="276">
        <v>0.92277161998015222</v>
      </c>
      <c r="AC7201" s="92"/>
      <c r="AD7201" s="257">
        <v>533105.98717780085</v>
      </c>
      <c r="AE7201" s="258">
        <v>5405.6898448156335</v>
      </c>
      <c r="AF7201" s="276">
        <v>1.1754054891967023</v>
      </c>
      <c r="AG7201" s="93"/>
      <c r="AH7201" s="257">
        <v>6928.3326414329995</v>
      </c>
      <c r="AI7201" s="258">
        <v>5876.8630096418374</v>
      </c>
      <c r="AJ7201" s="258">
        <v>5212.3742446280812</v>
      </c>
      <c r="AK7201" s="276">
        <v>1.1333712208367213</v>
      </c>
      <c r="AL7201" s="93"/>
      <c r="AM7201" s="257">
        <v>4599</v>
      </c>
      <c r="AN7201" s="258">
        <v>4588.8151800495807</v>
      </c>
      <c r="AO7201" s="276">
        <v>0.99778542727757791</v>
      </c>
      <c r="AQ7201" s="280">
        <v>5640.9816988177818</v>
      </c>
      <c r="AR7201" s="281">
        <v>5686.0774035207414</v>
      </c>
    </row>
    <row r="7202" spans="1:44" x14ac:dyDescent="0.2">
      <c r="A7202" s="260" t="s">
        <v>8410</v>
      </c>
      <c r="B7202" s="261" t="s">
        <v>4064</v>
      </c>
      <c r="C7202" s="261" t="s">
        <v>4068</v>
      </c>
      <c r="D7202" s="262" t="s">
        <v>12229</v>
      </c>
      <c r="E7202" s="257">
        <v>313</v>
      </c>
      <c r="F7202" s="258">
        <v>531</v>
      </c>
      <c r="G7202" s="258">
        <v>2870</v>
      </c>
      <c r="H7202" s="258">
        <v>1127</v>
      </c>
      <c r="I7202" s="258">
        <v>293</v>
      </c>
      <c r="J7202" s="258">
        <v>151</v>
      </c>
      <c r="K7202" s="259">
        <v>49</v>
      </c>
      <c r="L7202" s="257">
        <v>330</v>
      </c>
      <c r="M7202" s="258">
        <v>570</v>
      </c>
      <c r="N7202" s="258">
        <v>3271</v>
      </c>
      <c r="O7202" s="258">
        <v>1202</v>
      </c>
      <c r="P7202" s="258">
        <v>349</v>
      </c>
      <c r="Q7202" s="258">
        <v>219</v>
      </c>
      <c r="R7202" s="259">
        <v>76</v>
      </c>
      <c r="S7202" s="267">
        <v>11351</v>
      </c>
      <c r="T7202" s="90"/>
      <c r="U7202" s="260">
        <v>73</v>
      </c>
      <c r="V7202" s="273">
        <v>130.82647808803699</v>
      </c>
      <c r="W7202" s="273">
        <v>145.40105726872201</v>
      </c>
      <c r="X7202" s="274">
        <v>1.5064867669999999</v>
      </c>
      <c r="Z7202" s="257">
        <v>26189.94</v>
      </c>
      <c r="AA7202" s="258">
        <v>10140.620954393284</v>
      </c>
      <c r="AB7202" s="276">
        <v>0.89336806927964796</v>
      </c>
      <c r="AC7202" s="92"/>
      <c r="AD7202" s="257">
        <v>1324778.4912521115</v>
      </c>
      <c r="AE7202" s="258">
        <v>13433.24181126346</v>
      </c>
      <c r="AF7202" s="276">
        <v>1.1834412660790645</v>
      </c>
      <c r="AG7202" s="93"/>
      <c r="AH7202" s="257">
        <v>17100.131292217</v>
      </c>
      <c r="AI7202" s="258">
        <v>14504.951516078385</v>
      </c>
      <c r="AJ7202" s="258">
        <v>12864.896727717625</v>
      </c>
      <c r="AK7202" s="276">
        <v>1.1333712208367215</v>
      </c>
      <c r="AL7202" s="93"/>
      <c r="AM7202" s="257">
        <v>11382.39</v>
      </c>
      <c r="AN7202" s="258">
        <v>11357.182869590029</v>
      </c>
      <c r="AO7202" s="276">
        <v>1.0005446982283526</v>
      </c>
      <c r="AQ7202" s="280">
        <v>13608.803211553026</v>
      </c>
      <c r="AR7202" s="281">
        <v>13717.596078425384</v>
      </c>
    </row>
    <row r="7203" spans="1:44" x14ac:dyDescent="0.2">
      <c r="A7203" s="260" t="s">
        <v>8410</v>
      </c>
      <c r="B7203" s="261" t="s">
        <v>4064</v>
      </c>
      <c r="C7203" s="261" t="s">
        <v>4069</v>
      </c>
      <c r="D7203" s="262" t="s">
        <v>12230</v>
      </c>
      <c r="E7203" s="257">
        <v>454</v>
      </c>
      <c r="F7203" s="258">
        <v>570</v>
      </c>
      <c r="G7203" s="258">
        <v>4057</v>
      </c>
      <c r="H7203" s="258">
        <v>1299</v>
      </c>
      <c r="I7203" s="258">
        <v>298</v>
      </c>
      <c r="J7203" s="258">
        <v>133</v>
      </c>
      <c r="K7203" s="259">
        <v>44</v>
      </c>
      <c r="L7203" s="257">
        <v>458</v>
      </c>
      <c r="M7203" s="258">
        <v>546</v>
      </c>
      <c r="N7203" s="258">
        <v>5075</v>
      </c>
      <c r="O7203" s="258">
        <v>1364</v>
      </c>
      <c r="P7203" s="258">
        <v>341</v>
      </c>
      <c r="Q7203" s="258">
        <v>161</v>
      </c>
      <c r="R7203" s="259">
        <v>55</v>
      </c>
      <c r="S7203" s="267">
        <v>14855</v>
      </c>
      <c r="T7203" s="90"/>
      <c r="U7203" s="260">
        <v>1</v>
      </c>
      <c r="V7203" s="273">
        <v>118.291608478651</v>
      </c>
      <c r="W7203" s="273">
        <v>128.12534555997499</v>
      </c>
      <c r="X7203" s="274">
        <v>1.5064867669999999</v>
      </c>
      <c r="Z7203" s="257">
        <v>32629.510000000002</v>
      </c>
      <c r="AA7203" s="258">
        <v>12633.99201516251</v>
      </c>
      <c r="AB7203" s="276">
        <v>0.85048751364271358</v>
      </c>
      <c r="AC7203" s="92"/>
      <c r="AD7203" s="257">
        <v>1624343.8970311887</v>
      </c>
      <c r="AE7203" s="258">
        <v>16470.832292005794</v>
      </c>
      <c r="AF7203" s="276">
        <v>1.1087736312356644</v>
      </c>
      <c r="AG7203" s="93"/>
      <c r="AH7203" s="257">
        <v>22378.860923785</v>
      </c>
      <c r="AI7203" s="258">
        <v>18982.561428186451</v>
      </c>
      <c r="AJ7203" s="258">
        <v>16836.229485529497</v>
      </c>
      <c r="AK7203" s="276">
        <v>1.1333712208367215</v>
      </c>
      <c r="AL7203" s="93"/>
      <c r="AM7203" s="257">
        <v>14855.43</v>
      </c>
      <c r="AN7203" s="258">
        <v>14822.53156994215</v>
      </c>
      <c r="AO7203" s="276">
        <v>0.99781430965615281</v>
      </c>
      <c r="AQ7203" s="280">
        <v>15841.831716619767</v>
      </c>
      <c r="AR7203" s="281">
        <v>15968.476085133922</v>
      </c>
    </row>
    <row r="7204" spans="1:44" x14ac:dyDescent="0.2">
      <c r="A7204" s="260" t="s">
        <v>8410</v>
      </c>
      <c r="B7204" s="261" t="s">
        <v>4024</v>
      </c>
      <c r="C7204" s="261" t="s">
        <v>4028</v>
      </c>
      <c r="D7204" s="262" t="s">
        <v>12192</v>
      </c>
      <c r="E7204" s="257">
        <v>235</v>
      </c>
      <c r="F7204" s="258">
        <v>270</v>
      </c>
      <c r="G7204" s="258">
        <v>1152</v>
      </c>
      <c r="H7204" s="258">
        <v>708</v>
      </c>
      <c r="I7204" s="258">
        <v>240</v>
      </c>
      <c r="J7204" s="258">
        <v>112</v>
      </c>
      <c r="K7204" s="259">
        <v>42</v>
      </c>
      <c r="L7204" s="257">
        <v>233</v>
      </c>
      <c r="M7204" s="258">
        <v>294</v>
      </c>
      <c r="N7204" s="258">
        <v>1552</v>
      </c>
      <c r="O7204" s="258">
        <v>792</v>
      </c>
      <c r="P7204" s="258">
        <v>284</v>
      </c>
      <c r="Q7204" s="258">
        <v>162</v>
      </c>
      <c r="R7204" s="259">
        <v>56</v>
      </c>
      <c r="S7204" s="267">
        <v>6132</v>
      </c>
      <c r="T7204" s="90"/>
      <c r="U7204" s="260">
        <v>41</v>
      </c>
      <c r="V7204" s="273">
        <v>104.133081155817</v>
      </c>
      <c r="W7204" s="273">
        <v>143.445694716242</v>
      </c>
      <c r="X7204" s="274">
        <v>1.4881940840000001</v>
      </c>
      <c r="Z7204" s="257">
        <v>15864.369999999999</v>
      </c>
      <c r="AA7204" s="258">
        <v>6142.6090647877836</v>
      </c>
      <c r="AB7204" s="276">
        <v>1.0017301149360378</v>
      </c>
      <c r="AC7204" s="92"/>
      <c r="AD7204" s="257">
        <v>670082.62005003577</v>
      </c>
      <c r="AE7204" s="258">
        <v>6794.6316520805458</v>
      </c>
      <c r="AF7204" s="276">
        <v>1.1080612609394236</v>
      </c>
      <c r="AG7204" s="93"/>
      <c r="AH7204" s="257">
        <v>9125.6061230880005</v>
      </c>
      <c r="AI7204" s="258">
        <v>7740.6700631863068</v>
      </c>
      <c r="AJ7204" s="258">
        <v>6904.1616303294277</v>
      </c>
      <c r="AK7204" s="276">
        <v>1.1259232926173235</v>
      </c>
      <c r="AL7204" s="93"/>
      <c r="AM7204" s="257">
        <v>6149.63</v>
      </c>
      <c r="AN7204" s="258">
        <v>6136.0111971490114</v>
      </c>
      <c r="AO7204" s="276">
        <v>1.0006541417398909</v>
      </c>
      <c r="AQ7204" s="280">
        <v>7668.4828214979607</v>
      </c>
      <c r="AR7204" s="281">
        <v>7729.786980118165</v>
      </c>
    </row>
    <row r="7205" spans="1:44" x14ac:dyDescent="0.2">
      <c r="A7205" s="260" t="s">
        <v>8410</v>
      </c>
      <c r="B7205" s="261" t="s">
        <v>4064</v>
      </c>
      <c r="C7205" s="261" t="s">
        <v>4070</v>
      </c>
      <c r="D7205" s="262" t="s">
        <v>12231</v>
      </c>
      <c r="E7205" s="257">
        <v>192</v>
      </c>
      <c r="F7205" s="258">
        <v>282</v>
      </c>
      <c r="G7205" s="258">
        <v>1760</v>
      </c>
      <c r="H7205" s="258">
        <v>832</v>
      </c>
      <c r="I7205" s="258">
        <v>236</v>
      </c>
      <c r="J7205" s="258">
        <v>91</v>
      </c>
      <c r="K7205" s="259">
        <v>36</v>
      </c>
      <c r="L7205" s="257">
        <v>174</v>
      </c>
      <c r="M7205" s="258">
        <v>299</v>
      </c>
      <c r="N7205" s="258">
        <v>1900</v>
      </c>
      <c r="O7205" s="258">
        <v>855</v>
      </c>
      <c r="P7205" s="258">
        <v>249</v>
      </c>
      <c r="Q7205" s="258">
        <v>154</v>
      </c>
      <c r="R7205" s="259">
        <v>59</v>
      </c>
      <c r="S7205" s="267">
        <v>7119</v>
      </c>
      <c r="T7205" s="90"/>
      <c r="U7205" s="260">
        <v>50</v>
      </c>
      <c r="V7205" s="273">
        <v>119.710754178442</v>
      </c>
      <c r="W7205" s="273">
        <v>131.98088813940399</v>
      </c>
      <c r="X7205" s="274">
        <v>1.5064867669999999</v>
      </c>
      <c r="Z7205" s="257">
        <v>16976.45</v>
      </c>
      <c r="AA7205" s="258">
        <v>6573.2011834013319</v>
      </c>
      <c r="AB7205" s="276">
        <v>0.92333209487306245</v>
      </c>
      <c r="AC7205" s="92"/>
      <c r="AD7205" s="257">
        <v>787575.38667211856</v>
      </c>
      <c r="AE7205" s="258">
        <v>7986.0072333802145</v>
      </c>
      <c r="AF7205" s="276">
        <v>1.1217877838713604</v>
      </c>
      <c r="AG7205" s="93"/>
      <c r="AH7205" s="257">
        <v>10724.679294272999</v>
      </c>
      <c r="AI7205" s="258">
        <v>9097.0619190346242</v>
      </c>
      <c r="AJ7205" s="258">
        <v>8068.4697211366192</v>
      </c>
      <c r="AK7205" s="276">
        <v>1.1333712208367213</v>
      </c>
      <c r="AL7205" s="93"/>
      <c r="AM7205" s="257">
        <v>7140.5</v>
      </c>
      <c r="AN7205" s="258">
        <v>7124.6868434755452</v>
      </c>
      <c r="AO7205" s="276">
        <v>1.0007988261659706</v>
      </c>
      <c r="AQ7205" s="280">
        <v>8363.8570009843916</v>
      </c>
      <c r="AR7205" s="281">
        <v>8430.7201899880401</v>
      </c>
    </row>
    <row r="7206" spans="1:44" x14ac:dyDescent="0.2">
      <c r="A7206" s="260" t="s">
        <v>8410</v>
      </c>
      <c r="B7206" s="261" t="s">
        <v>4064</v>
      </c>
      <c r="C7206" s="261" t="s">
        <v>4071</v>
      </c>
      <c r="D7206" s="262" t="s">
        <v>12232</v>
      </c>
      <c r="E7206" s="257">
        <v>13</v>
      </c>
      <c r="F7206" s="258">
        <v>37</v>
      </c>
      <c r="G7206" s="258">
        <v>786</v>
      </c>
      <c r="H7206" s="258">
        <v>219</v>
      </c>
      <c r="I7206" s="258">
        <v>63</v>
      </c>
      <c r="J7206" s="258">
        <v>34</v>
      </c>
      <c r="K7206" s="259">
        <v>10</v>
      </c>
      <c r="L7206" s="257">
        <v>17</v>
      </c>
      <c r="M7206" s="258">
        <v>37</v>
      </c>
      <c r="N7206" s="258">
        <v>862</v>
      </c>
      <c r="O7206" s="258">
        <v>142</v>
      </c>
      <c r="P7206" s="258">
        <v>51</v>
      </c>
      <c r="Q7206" s="258">
        <v>28</v>
      </c>
      <c r="R7206" s="259">
        <v>17</v>
      </c>
      <c r="S7206" s="267">
        <v>2316</v>
      </c>
      <c r="T7206" s="90"/>
      <c r="U7206" s="260">
        <v>0</v>
      </c>
      <c r="V7206" s="273">
        <v>127.232583974118</v>
      </c>
      <c r="W7206" s="273">
        <v>142.560933448573</v>
      </c>
      <c r="X7206" s="274">
        <v>1.5064867669999999</v>
      </c>
      <c r="Z7206" s="257">
        <v>4898.47</v>
      </c>
      <c r="AA7206" s="258">
        <v>1896.6644263586272</v>
      </c>
      <c r="AB7206" s="276">
        <v>0.8189397350425851</v>
      </c>
      <c r="AC7206" s="92"/>
      <c r="AD7206" s="257">
        <v>266570.0156432176</v>
      </c>
      <c r="AE7206" s="258">
        <v>2703.0175258832487</v>
      </c>
      <c r="AF7206" s="276">
        <v>1.1671060129029571</v>
      </c>
      <c r="AG7206" s="93"/>
      <c r="AH7206" s="257">
        <v>3489.0233523719999</v>
      </c>
      <c r="AI7206" s="258">
        <v>2959.5161405371809</v>
      </c>
      <c r="AJ7206" s="258">
        <v>2624.8877474578467</v>
      </c>
      <c r="AK7206" s="276">
        <v>1.1333712208367213</v>
      </c>
      <c r="AL7206" s="93"/>
      <c r="AM7206" s="257">
        <v>2316</v>
      </c>
      <c r="AN7206" s="258">
        <v>2310.8710495748701</v>
      </c>
      <c r="AO7206" s="276">
        <v>0.9977854272775778</v>
      </c>
      <c r="AQ7206" s="280">
        <v>2503.2841098632439</v>
      </c>
      <c r="AR7206" s="281">
        <v>2523.2961161120256</v>
      </c>
    </row>
    <row r="7207" spans="1:44" x14ac:dyDescent="0.2">
      <c r="A7207" s="260" t="s">
        <v>8410</v>
      </c>
      <c r="B7207" s="261" t="s">
        <v>4064</v>
      </c>
      <c r="C7207" s="261" t="s">
        <v>4072</v>
      </c>
      <c r="D7207" s="262" t="s">
        <v>12233</v>
      </c>
      <c r="E7207" s="257">
        <v>412</v>
      </c>
      <c r="F7207" s="258">
        <v>592</v>
      </c>
      <c r="G7207" s="258">
        <v>3052</v>
      </c>
      <c r="H7207" s="258">
        <v>1214</v>
      </c>
      <c r="I7207" s="258">
        <v>325</v>
      </c>
      <c r="J7207" s="258">
        <v>156</v>
      </c>
      <c r="K7207" s="259">
        <v>38</v>
      </c>
      <c r="L7207" s="257">
        <v>384</v>
      </c>
      <c r="M7207" s="258">
        <v>554</v>
      </c>
      <c r="N7207" s="258">
        <v>3515</v>
      </c>
      <c r="O7207" s="258">
        <v>1372</v>
      </c>
      <c r="P7207" s="258">
        <v>407</v>
      </c>
      <c r="Q7207" s="258">
        <v>213</v>
      </c>
      <c r="R7207" s="259">
        <v>75</v>
      </c>
      <c r="S7207" s="267">
        <v>12309</v>
      </c>
      <c r="T7207" s="90"/>
      <c r="U7207" s="260">
        <v>3</v>
      </c>
      <c r="V7207" s="273">
        <v>125.58633250527301</v>
      </c>
      <c r="W7207" s="273">
        <v>133.91030952961199</v>
      </c>
      <c r="X7207" s="274">
        <v>1.5056502089999999</v>
      </c>
      <c r="Z7207" s="257">
        <v>28634.420000000002</v>
      </c>
      <c r="AA7207" s="258">
        <v>11087.112054051982</v>
      </c>
      <c r="AB7207" s="276">
        <v>0.90073215160061604</v>
      </c>
      <c r="AC7207" s="92"/>
      <c r="AD7207" s="257">
        <v>1386255.2815817525</v>
      </c>
      <c r="AE7207" s="258">
        <v>14056.615904163986</v>
      </c>
      <c r="AF7207" s="276">
        <v>1.1419787069757077</v>
      </c>
      <c r="AG7207" s="93"/>
      <c r="AH7207" s="257">
        <v>18533.048422581</v>
      </c>
      <c r="AI7207" s="258">
        <v>15720.403792280958</v>
      </c>
      <c r="AJ7207" s="258">
        <v>13946.473820294861</v>
      </c>
      <c r="AK7207" s="276">
        <v>1.1330306133962842</v>
      </c>
      <c r="AL7207" s="93"/>
      <c r="AM7207" s="257">
        <v>12310.29</v>
      </c>
      <c r="AN7207" s="258">
        <v>12283.027967560894</v>
      </c>
      <c r="AO7207" s="276">
        <v>0.99788999655218902</v>
      </c>
      <c r="AQ7207" s="280">
        <v>14315.309972806195</v>
      </c>
      <c r="AR7207" s="281">
        <v>14429.750867269706</v>
      </c>
    </row>
    <row r="7208" spans="1:44" x14ac:dyDescent="0.2">
      <c r="A7208" s="260" t="s">
        <v>8410</v>
      </c>
      <c r="B7208" s="261" t="s">
        <v>4024</v>
      </c>
      <c r="C7208" s="261" t="s">
        <v>4029</v>
      </c>
      <c r="D7208" s="262" t="s">
        <v>12193</v>
      </c>
      <c r="E7208" s="257">
        <v>414</v>
      </c>
      <c r="F7208" s="258">
        <v>622</v>
      </c>
      <c r="G7208" s="258">
        <v>3258</v>
      </c>
      <c r="H7208" s="258">
        <v>1224</v>
      </c>
      <c r="I7208" s="258">
        <v>349</v>
      </c>
      <c r="J7208" s="258">
        <v>204</v>
      </c>
      <c r="K7208" s="259">
        <v>60</v>
      </c>
      <c r="L7208" s="257">
        <v>416</v>
      </c>
      <c r="M7208" s="258">
        <v>649</v>
      </c>
      <c r="N7208" s="258">
        <v>3932</v>
      </c>
      <c r="O7208" s="258">
        <v>1271</v>
      </c>
      <c r="P7208" s="258">
        <v>400</v>
      </c>
      <c r="Q7208" s="258">
        <v>234</v>
      </c>
      <c r="R7208" s="259">
        <v>132</v>
      </c>
      <c r="S7208" s="267">
        <v>13165</v>
      </c>
      <c r="T7208" s="90"/>
      <c r="U7208" s="260">
        <v>36</v>
      </c>
      <c r="V7208" s="273">
        <v>102.897551343196</v>
      </c>
      <c r="W7208" s="273">
        <v>106.60161179958899</v>
      </c>
      <c r="X7208" s="274">
        <v>1.4881940840000001</v>
      </c>
      <c r="Z7208" s="257">
        <v>30697.010000000002</v>
      </c>
      <c r="AA7208" s="258">
        <v>11885.737151105357</v>
      </c>
      <c r="AB7208" s="276">
        <v>0.90282849609611526</v>
      </c>
      <c r="AC7208" s="92"/>
      <c r="AD7208" s="257">
        <v>1319534.4422268884</v>
      </c>
      <c r="AE7208" s="258">
        <v>13380.067202005304</v>
      </c>
      <c r="AF7208" s="276">
        <v>1.0163362857580938</v>
      </c>
      <c r="AG7208" s="93"/>
      <c r="AH7208" s="257">
        <v>19592.07511586</v>
      </c>
      <c r="AI7208" s="258">
        <v>16618.708640223045</v>
      </c>
      <c r="AJ7208" s="258">
        <v>14822.780147307061</v>
      </c>
      <c r="AK7208" s="276">
        <v>1.1259232926173233</v>
      </c>
      <c r="AL7208" s="93"/>
      <c r="AM7208" s="257">
        <v>13180.48</v>
      </c>
      <c r="AN7208" s="258">
        <v>13151.290868523569</v>
      </c>
      <c r="AO7208" s="276">
        <v>0.99895866832689473</v>
      </c>
      <c r="AQ7208" s="280">
        <v>13586.884279809376</v>
      </c>
      <c r="AR7208" s="281">
        <v>13695.501920147402</v>
      </c>
    </row>
    <row r="7209" spans="1:44" x14ac:dyDescent="0.2">
      <c r="A7209" s="260" t="s">
        <v>8410</v>
      </c>
      <c r="B7209" s="261" t="s">
        <v>4024</v>
      </c>
      <c r="C7209" s="261" t="s">
        <v>4030</v>
      </c>
      <c r="D7209" s="262" t="s">
        <v>12194</v>
      </c>
      <c r="E7209" s="257">
        <v>214</v>
      </c>
      <c r="F7209" s="258">
        <v>466</v>
      </c>
      <c r="G7209" s="258">
        <v>1747</v>
      </c>
      <c r="H7209" s="258">
        <v>820</v>
      </c>
      <c r="I7209" s="258">
        <v>188</v>
      </c>
      <c r="J7209" s="258">
        <v>133</v>
      </c>
      <c r="K7209" s="259">
        <v>34</v>
      </c>
      <c r="L7209" s="257">
        <v>194</v>
      </c>
      <c r="M7209" s="258">
        <v>461</v>
      </c>
      <c r="N7209" s="258">
        <v>1893</v>
      </c>
      <c r="O7209" s="258">
        <v>745</v>
      </c>
      <c r="P7209" s="258">
        <v>256</v>
      </c>
      <c r="Q7209" s="258">
        <v>175</v>
      </c>
      <c r="R7209" s="259">
        <v>81</v>
      </c>
      <c r="S7209" s="267">
        <v>7407</v>
      </c>
      <c r="T7209" s="90"/>
      <c r="U7209" s="260">
        <v>2</v>
      </c>
      <c r="V7209" s="273">
        <v>120.396986141003</v>
      </c>
      <c r="W7209" s="273">
        <v>146.607808700351</v>
      </c>
      <c r="X7209" s="274">
        <v>1.4881940840000001</v>
      </c>
      <c r="Z7209" s="257">
        <v>17415.339999999997</v>
      </c>
      <c r="AA7209" s="258">
        <v>6743.1373165377045</v>
      </c>
      <c r="AB7209" s="276">
        <v>0.91037360828104552</v>
      </c>
      <c r="AC7209" s="92"/>
      <c r="AD7209" s="257">
        <v>846415.20548180374</v>
      </c>
      <c r="AE7209" s="258">
        <v>8582.6424591335981</v>
      </c>
      <c r="AF7209" s="276">
        <v>1.1587204616084241</v>
      </c>
      <c r="AG7209" s="93"/>
      <c r="AH7209" s="257">
        <v>11023.053580188001</v>
      </c>
      <c r="AI7209" s="258">
        <v>9350.1538092010724</v>
      </c>
      <c r="AJ7209" s="258">
        <v>8339.7138284165158</v>
      </c>
      <c r="AK7209" s="276">
        <v>1.1259232926173235</v>
      </c>
      <c r="AL7209" s="93"/>
      <c r="AM7209" s="257">
        <v>7407.86</v>
      </c>
      <c r="AN7209" s="258">
        <v>7391.4547553124776</v>
      </c>
      <c r="AO7209" s="276">
        <v>0.99790127653739402</v>
      </c>
      <c r="AQ7209" s="280">
        <v>8778.8385436092576</v>
      </c>
      <c r="AR7209" s="281">
        <v>8849.0192199054654</v>
      </c>
    </row>
    <row r="7210" spans="1:44" x14ac:dyDescent="0.2">
      <c r="A7210" s="260" t="s">
        <v>8410</v>
      </c>
      <c r="B7210" s="261" t="s">
        <v>4024</v>
      </c>
      <c r="C7210" s="261" t="s">
        <v>4031</v>
      </c>
      <c r="D7210" s="262" t="s">
        <v>8572</v>
      </c>
      <c r="E7210" s="257">
        <v>364</v>
      </c>
      <c r="F7210" s="258">
        <v>516</v>
      </c>
      <c r="G7210" s="258">
        <v>2555</v>
      </c>
      <c r="H7210" s="258">
        <v>925</v>
      </c>
      <c r="I7210" s="258">
        <v>264</v>
      </c>
      <c r="J7210" s="258">
        <v>144</v>
      </c>
      <c r="K7210" s="259">
        <v>55</v>
      </c>
      <c r="L7210" s="257">
        <v>386</v>
      </c>
      <c r="M7210" s="258">
        <v>497</v>
      </c>
      <c r="N7210" s="258">
        <v>3025</v>
      </c>
      <c r="O7210" s="258">
        <v>1006</v>
      </c>
      <c r="P7210" s="258">
        <v>350</v>
      </c>
      <c r="Q7210" s="258">
        <v>185</v>
      </c>
      <c r="R7210" s="259">
        <v>138</v>
      </c>
      <c r="S7210" s="267">
        <v>10410</v>
      </c>
      <c r="T7210" s="90"/>
      <c r="U7210" s="260">
        <v>105</v>
      </c>
      <c r="V7210" s="273">
        <v>101.740995822765</v>
      </c>
      <c r="W7210" s="273">
        <v>135.80153772224801</v>
      </c>
      <c r="X7210" s="274">
        <v>1.4881940840000001</v>
      </c>
      <c r="Z7210" s="257">
        <v>24626.37</v>
      </c>
      <c r="AA7210" s="258">
        <v>9535.214042210182</v>
      </c>
      <c r="AB7210" s="276">
        <v>0.91596676678291855</v>
      </c>
      <c r="AC7210" s="92"/>
      <c r="AD7210" s="257">
        <v>1112223.4828857412</v>
      </c>
      <c r="AE7210" s="258">
        <v>11277.935966222229</v>
      </c>
      <c r="AF7210" s="276">
        <v>1.0833752128935858</v>
      </c>
      <c r="AG7210" s="93"/>
      <c r="AH7210" s="257">
        <v>15492.100414440001</v>
      </c>
      <c r="AI7210" s="258">
        <v>13140.961408638201</v>
      </c>
      <c r="AJ7210" s="258">
        <v>11720.861476146336</v>
      </c>
      <c r="AK7210" s="276">
        <v>1.1259232926173233</v>
      </c>
      <c r="AL7210" s="93"/>
      <c r="AM7210" s="257">
        <v>10455.15</v>
      </c>
      <c r="AN7210" s="258">
        <v>10431.996310001168</v>
      </c>
      <c r="AO7210" s="276">
        <v>1.0021129980788825</v>
      </c>
      <c r="AQ7210" s="280">
        <v>11655.605513954062</v>
      </c>
      <c r="AR7210" s="281">
        <v>11748.783930842319</v>
      </c>
    </row>
    <row r="7211" spans="1:44" x14ac:dyDescent="0.2">
      <c r="A7211" s="260" t="s">
        <v>8410</v>
      </c>
      <c r="B7211" s="261" t="s">
        <v>4024</v>
      </c>
      <c r="C7211" s="261" t="s">
        <v>4032</v>
      </c>
      <c r="D7211" s="262" t="s">
        <v>12195</v>
      </c>
      <c r="E7211" s="257">
        <v>354</v>
      </c>
      <c r="F7211" s="258">
        <v>444</v>
      </c>
      <c r="G7211" s="258">
        <v>2794</v>
      </c>
      <c r="H7211" s="258">
        <v>1023</v>
      </c>
      <c r="I7211" s="258">
        <v>348</v>
      </c>
      <c r="J7211" s="258">
        <v>200</v>
      </c>
      <c r="K7211" s="259">
        <v>81</v>
      </c>
      <c r="L7211" s="257">
        <v>339</v>
      </c>
      <c r="M7211" s="258">
        <v>478</v>
      </c>
      <c r="N7211" s="258">
        <v>3405</v>
      </c>
      <c r="O7211" s="258">
        <v>1074</v>
      </c>
      <c r="P7211" s="258">
        <v>414</v>
      </c>
      <c r="Q7211" s="258">
        <v>268</v>
      </c>
      <c r="R7211" s="259">
        <v>156</v>
      </c>
      <c r="S7211" s="267">
        <v>11378</v>
      </c>
      <c r="T7211" s="90"/>
      <c r="U7211" s="260">
        <v>63</v>
      </c>
      <c r="V7211" s="273">
        <v>94.464760865999395</v>
      </c>
      <c r="W7211" s="273">
        <v>106.05883387564801</v>
      </c>
      <c r="X7211" s="274">
        <v>1.4881940840000001</v>
      </c>
      <c r="Z7211" s="257">
        <v>27658.369999999995</v>
      </c>
      <c r="AA7211" s="258">
        <v>10709.190108353152</v>
      </c>
      <c r="AB7211" s="276">
        <v>0.94121902868282226</v>
      </c>
      <c r="AC7211" s="92"/>
      <c r="AD7211" s="257">
        <v>1113903.4898577293</v>
      </c>
      <c r="AE7211" s="258">
        <v>11294.971221586313</v>
      </c>
      <c r="AF7211" s="276">
        <v>0.99270269129779509</v>
      </c>
      <c r="AG7211" s="93"/>
      <c r="AH7211" s="257">
        <v>16932.672287752001</v>
      </c>
      <c r="AI7211" s="258">
        <v>14362.90671541647</v>
      </c>
      <c r="AJ7211" s="258">
        <v>12810.755223399905</v>
      </c>
      <c r="AK7211" s="276">
        <v>1.1259232926173233</v>
      </c>
      <c r="AL7211" s="93"/>
      <c r="AM7211" s="257">
        <v>11405.09</v>
      </c>
      <c r="AN7211" s="258">
        <v>11379.832598789231</v>
      </c>
      <c r="AO7211" s="276">
        <v>1.0001610651071569</v>
      </c>
      <c r="AQ7211" s="280">
        <v>11971.665541976783</v>
      </c>
      <c r="AR7211" s="281">
        <v>12067.370637810851</v>
      </c>
    </row>
    <row r="7212" spans="1:44" x14ac:dyDescent="0.2">
      <c r="A7212" s="260" t="s">
        <v>8410</v>
      </c>
      <c r="B7212" s="261" t="s">
        <v>4064</v>
      </c>
      <c r="C7212" s="261" t="s">
        <v>4073</v>
      </c>
      <c r="D7212" s="262" t="s">
        <v>12234</v>
      </c>
      <c r="E7212" s="257">
        <v>298</v>
      </c>
      <c r="F7212" s="258">
        <v>456</v>
      </c>
      <c r="G7212" s="258">
        <v>3611</v>
      </c>
      <c r="H7212" s="258">
        <v>1138</v>
      </c>
      <c r="I7212" s="258">
        <v>300</v>
      </c>
      <c r="J7212" s="258">
        <v>179</v>
      </c>
      <c r="K7212" s="259">
        <v>33</v>
      </c>
      <c r="L7212" s="257">
        <v>303</v>
      </c>
      <c r="M7212" s="258">
        <v>377</v>
      </c>
      <c r="N7212" s="258">
        <v>4213</v>
      </c>
      <c r="O7212" s="258">
        <v>1172</v>
      </c>
      <c r="P7212" s="258">
        <v>325</v>
      </c>
      <c r="Q7212" s="258">
        <v>196</v>
      </c>
      <c r="R7212" s="259">
        <v>70</v>
      </c>
      <c r="S7212" s="267">
        <v>12671</v>
      </c>
      <c r="T7212" s="90"/>
      <c r="U7212" s="260">
        <v>0</v>
      </c>
      <c r="V7212" s="273">
        <v>115.91544941551599</v>
      </c>
      <c r="W7212" s="273">
        <v>125.567027411327</v>
      </c>
      <c r="X7212" s="274">
        <v>1.5064867669999999</v>
      </c>
      <c r="Z7212" s="257">
        <v>28280.929999999997</v>
      </c>
      <c r="AA7212" s="258">
        <v>10950.242397184935</v>
      </c>
      <c r="AB7212" s="276">
        <v>0.86419717442861144</v>
      </c>
      <c r="AC7212" s="92"/>
      <c r="AD7212" s="257">
        <v>1369993.1959128324</v>
      </c>
      <c r="AE7212" s="258">
        <v>13891.71850389021</v>
      </c>
      <c r="AF7212" s="276">
        <v>1.0963395551961337</v>
      </c>
      <c r="AG7212" s="93"/>
      <c r="AH7212" s="257">
        <v>19088.693824656999</v>
      </c>
      <c r="AI7212" s="258">
        <v>16191.722373379369</v>
      </c>
      <c r="AJ7212" s="258">
        <v>14360.946739222098</v>
      </c>
      <c r="AK7212" s="276">
        <v>1.1333712208367215</v>
      </c>
      <c r="AL7212" s="93"/>
      <c r="AM7212" s="257">
        <v>12671</v>
      </c>
      <c r="AN7212" s="258">
        <v>12642.93914903419</v>
      </c>
      <c r="AO7212" s="276">
        <v>0.99778542727757791</v>
      </c>
      <c r="AQ7212" s="280">
        <v>13576.197702264259</v>
      </c>
      <c r="AR7212" s="281">
        <v>13684.729910886497</v>
      </c>
    </row>
    <row r="7213" spans="1:44" x14ac:dyDescent="0.2">
      <c r="A7213" s="260" t="s">
        <v>8410</v>
      </c>
      <c r="B7213" s="261" t="s">
        <v>4024</v>
      </c>
      <c r="C7213" s="261" t="s">
        <v>4033</v>
      </c>
      <c r="D7213" s="262" t="s">
        <v>12196</v>
      </c>
      <c r="E7213" s="257">
        <v>459</v>
      </c>
      <c r="F7213" s="258">
        <v>684</v>
      </c>
      <c r="G7213" s="258">
        <v>3312</v>
      </c>
      <c r="H7213" s="258">
        <v>1410</v>
      </c>
      <c r="I7213" s="258">
        <v>406</v>
      </c>
      <c r="J7213" s="258">
        <v>188</v>
      </c>
      <c r="K7213" s="259">
        <v>45</v>
      </c>
      <c r="L7213" s="257">
        <v>399</v>
      </c>
      <c r="M7213" s="258">
        <v>647</v>
      </c>
      <c r="N7213" s="258">
        <v>4139</v>
      </c>
      <c r="O7213" s="258">
        <v>1592</v>
      </c>
      <c r="P7213" s="258">
        <v>486</v>
      </c>
      <c r="Q7213" s="258">
        <v>220</v>
      </c>
      <c r="R7213" s="259">
        <v>94</v>
      </c>
      <c r="S7213" s="267">
        <v>14081</v>
      </c>
      <c r="T7213" s="90"/>
      <c r="U7213" s="260">
        <v>12</v>
      </c>
      <c r="V7213" s="273">
        <v>118.466825146895</v>
      </c>
      <c r="W7213" s="273">
        <v>144.006321920727</v>
      </c>
      <c r="X7213" s="274">
        <v>1.4881940840000001</v>
      </c>
      <c r="Z7213" s="257">
        <v>32986.590000000004</v>
      </c>
      <c r="AA7213" s="258">
        <v>12772.251703057738</v>
      </c>
      <c r="AB7213" s="276">
        <v>0.90705572779332</v>
      </c>
      <c r="AC7213" s="92"/>
      <c r="AD7213" s="257">
        <v>1593298.2145122516</v>
      </c>
      <c r="AE7213" s="258">
        <v>16156.029354589116</v>
      </c>
      <c r="AF7213" s="276">
        <v>1.1473637777564887</v>
      </c>
      <c r="AG7213" s="93"/>
      <c r="AH7213" s="257">
        <v>20955.260896804</v>
      </c>
      <c r="AI7213" s="258">
        <v>17775.01225696777</v>
      </c>
      <c r="AJ7213" s="258">
        <v>15854.125883344528</v>
      </c>
      <c r="AK7213" s="276">
        <v>1.1259232926173233</v>
      </c>
      <c r="AL7213" s="93"/>
      <c r="AM7213" s="257">
        <v>14086.16</v>
      </c>
      <c r="AN7213" s="258">
        <v>14054.965174300325</v>
      </c>
      <c r="AO7213" s="276">
        <v>0.99815106699100387</v>
      </c>
      <c r="AQ7213" s="280">
        <v>16469.244716408375</v>
      </c>
      <c r="AR7213" s="281">
        <v>16600.904813190395</v>
      </c>
    </row>
    <row r="7214" spans="1:44" x14ac:dyDescent="0.2">
      <c r="A7214" s="260" t="s">
        <v>8410</v>
      </c>
      <c r="B7214" s="261" t="s">
        <v>4024</v>
      </c>
      <c r="C7214" s="261" t="s">
        <v>4034</v>
      </c>
      <c r="D7214" s="262" t="s">
        <v>12197</v>
      </c>
      <c r="E7214" s="257">
        <v>736</v>
      </c>
      <c r="F7214" s="258">
        <v>1073</v>
      </c>
      <c r="G7214" s="258">
        <v>4833</v>
      </c>
      <c r="H7214" s="258">
        <v>2054</v>
      </c>
      <c r="I7214" s="258">
        <v>477</v>
      </c>
      <c r="J7214" s="258">
        <v>260</v>
      </c>
      <c r="K7214" s="259">
        <v>51</v>
      </c>
      <c r="L7214" s="257">
        <v>642</v>
      </c>
      <c r="M7214" s="258">
        <v>1143</v>
      </c>
      <c r="N7214" s="258">
        <v>5869</v>
      </c>
      <c r="O7214" s="258">
        <v>2110</v>
      </c>
      <c r="P7214" s="258">
        <v>597</v>
      </c>
      <c r="Q7214" s="258">
        <v>327</v>
      </c>
      <c r="R7214" s="259">
        <v>84</v>
      </c>
      <c r="S7214" s="267">
        <v>20256</v>
      </c>
      <c r="T7214" s="90"/>
      <c r="U7214" s="260">
        <v>10</v>
      </c>
      <c r="V7214" s="273">
        <v>120.589484811555</v>
      </c>
      <c r="W7214" s="273">
        <v>148.721642860673</v>
      </c>
      <c r="X7214" s="274">
        <v>1.4881940840000001</v>
      </c>
      <c r="Z7214" s="257">
        <v>46272.890000000007</v>
      </c>
      <c r="AA7214" s="258">
        <v>17916.644251736947</v>
      </c>
      <c r="AB7214" s="276">
        <v>0.88451047846252695</v>
      </c>
      <c r="AC7214" s="92"/>
      <c r="AD7214" s="257">
        <v>2325856.3109559016</v>
      </c>
      <c r="AE7214" s="258">
        <v>23584.161767144789</v>
      </c>
      <c r="AF7214" s="276">
        <v>1.1643049845549363</v>
      </c>
      <c r="AG7214" s="93"/>
      <c r="AH7214" s="257">
        <v>30144.859365504002</v>
      </c>
      <c r="AI7214" s="258">
        <v>25569.962948451044</v>
      </c>
      <c r="AJ7214" s="258">
        <v>22806.702215256504</v>
      </c>
      <c r="AK7214" s="276">
        <v>1.1259232926173235</v>
      </c>
      <c r="AL7214" s="93"/>
      <c r="AM7214" s="257">
        <v>20260.3</v>
      </c>
      <c r="AN7214" s="258">
        <v>20215.432092271909</v>
      </c>
      <c r="AO7214" s="276">
        <v>0.99799723994233358</v>
      </c>
      <c r="AQ7214" s="280">
        <v>23440.213940766113</v>
      </c>
      <c r="AR7214" s="281">
        <v>23627.602062636553</v>
      </c>
    </row>
    <row r="7215" spans="1:44" x14ac:dyDescent="0.2">
      <c r="A7215" s="260" t="s">
        <v>8410</v>
      </c>
      <c r="B7215" s="261" t="s">
        <v>4024</v>
      </c>
      <c r="C7215" s="261" t="s">
        <v>4035</v>
      </c>
      <c r="D7215" s="262" t="s">
        <v>12198</v>
      </c>
      <c r="E7215" s="257">
        <v>219</v>
      </c>
      <c r="F7215" s="258">
        <v>422</v>
      </c>
      <c r="G7215" s="258">
        <v>1194</v>
      </c>
      <c r="H7215" s="258">
        <v>538</v>
      </c>
      <c r="I7215" s="258">
        <v>135</v>
      </c>
      <c r="J7215" s="258">
        <v>87</v>
      </c>
      <c r="K7215" s="259">
        <v>39</v>
      </c>
      <c r="L7215" s="257">
        <v>198</v>
      </c>
      <c r="M7215" s="258">
        <v>391</v>
      </c>
      <c r="N7215" s="258">
        <v>1340</v>
      </c>
      <c r="O7215" s="258">
        <v>535</v>
      </c>
      <c r="P7215" s="258">
        <v>145</v>
      </c>
      <c r="Q7215" s="258">
        <v>117</v>
      </c>
      <c r="R7215" s="259">
        <v>64</v>
      </c>
      <c r="S7215" s="267">
        <v>5424</v>
      </c>
      <c r="T7215" s="90"/>
      <c r="U7215" s="260">
        <v>0</v>
      </c>
      <c r="V7215" s="273">
        <v>117.86025305129699</v>
      </c>
      <c r="W7215" s="273">
        <v>150.171028381865</v>
      </c>
      <c r="X7215" s="274">
        <v>1.4881940840000001</v>
      </c>
      <c r="Z7215" s="257">
        <v>12749.320000000002</v>
      </c>
      <c r="AA7215" s="258">
        <v>4936.476431265799</v>
      </c>
      <c r="AB7215" s="276">
        <v>0.91011733614782431</v>
      </c>
      <c r="AC7215" s="92"/>
      <c r="AD7215" s="257">
        <v>620795.7718721343</v>
      </c>
      <c r="AE7215" s="258">
        <v>6294.8634613522872</v>
      </c>
      <c r="AF7215" s="276">
        <v>1.1605574228156872</v>
      </c>
      <c r="AG7215" s="93"/>
      <c r="AH7215" s="257">
        <v>8071.9647116160004</v>
      </c>
      <c r="AI7215" s="258">
        <v>6846.9332065757544</v>
      </c>
      <c r="AJ7215" s="258">
        <v>6107.0079391563622</v>
      </c>
      <c r="AK7215" s="276">
        <v>1.1259232926173235</v>
      </c>
      <c r="AL7215" s="93"/>
      <c r="AM7215" s="257">
        <v>5424</v>
      </c>
      <c r="AN7215" s="258">
        <v>5411.9881575535828</v>
      </c>
      <c r="AO7215" s="276">
        <v>0.99778542727757791</v>
      </c>
      <c r="AQ7215" s="280">
        <v>6436.2019407139978</v>
      </c>
      <c r="AR7215" s="281">
        <v>6487.6548752604585</v>
      </c>
    </row>
    <row r="7216" spans="1:44" x14ac:dyDescent="0.2">
      <c r="A7216" s="260" t="s">
        <v>8410</v>
      </c>
      <c r="B7216" s="261" t="s">
        <v>4064</v>
      </c>
      <c r="C7216" s="261" t="s">
        <v>4074</v>
      </c>
      <c r="D7216" s="262" t="s">
        <v>12235</v>
      </c>
      <c r="E7216" s="257">
        <v>128</v>
      </c>
      <c r="F7216" s="258">
        <v>203</v>
      </c>
      <c r="G7216" s="258">
        <v>979</v>
      </c>
      <c r="H7216" s="258">
        <v>436</v>
      </c>
      <c r="I7216" s="258">
        <v>122</v>
      </c>
      <c r="J7216" s="258">
        <v>77</v>
      </c>
      <c r="K7216" s="259">
        <v>10</v>
      </c>
      <c r="L7216" s="257">
        <v>140</v>
      </c>
      <c r="M7216" s="258">
        <v>206</v>
      </c>
      <c r="N7216" s="258">
        <v>1009</v>
      </c>
      <c r="O7216" s="258">
        <v>376</v>
      </c>
      <c r="P7216" s="258">
        <v>147</v>
      </c>
      <c r="Q7216" s="258">
        <v>86</v>
      </c>
      <c r="R7216" s="259">
        <v>33</v>
      </c>
      <c r="S7216" s="267">
        <v>3952</v>
      </c>
      <c r="T7216" s="90"/>
      <c r="U7216" s="260">
        <v>0</v>
      </c>
      <c r="V7216" s="273">
        <v>123.54813915708399</v>
      </c>
      <c r="W7216" s="273">
        <v>134.50114068440999</v>
      </c>
      <c r="X7216" s="274">
        <v>1.5064867669999999</v>
      </c>
      <c r="Z7216" s="257">
        <v>9371.52</v>
      </c>
      <c r="AA7216" s="258">
        <v>3628.6082399011129</v>
      </c>
      <c r="AB7216" s="276">
        <v>0.91817010118955289</v>
      </c>
      <c r="AC7216" s="92"/>
      <c r="AD7216" s="257">
        <v>443528.55988000648</v>
      </c>
      <c r="AE7216" s="258">
        <v>4497.3755495066625</v>
      </c>
      <c r="AF7216" s="276">
        <v>1.1379998860087708</v>
      </c>
      <c r="AG7216" s="93"/>
      <c r="AH7216" s="257">
        <v>5953.6357031839998</v>
      </c>
      <c r="AI7216" s="258">
        <v>5050.0897182223398</v>
      </c>
      <c r="AJ7216" s="258">
        <v>4479.0830647467228</v>
      </c>
      <c r="AK7216" s="276">
        <v>1.1333712208367213</v>
      </c>
      <c r="AL7216" s="93"/>
      <c r="AM7216" s="257">
        <v>3952</v>
      </c>
      <c r="AN7216" s="258">
        <v>3943.2480086009878</v>
      </c>
      <c r="AO7216" s="276">
        <v>0.99778542727757791</v>
      </c>
      <c r="AQ7216" s="280">
        <v>4669.728576550694</v>
      </c>
      <c r="AR7216" s="281">
        <v>4707.0597916076822</v>
      </c>
    </row>
    <row r="7217" spans="1:44" x14ac:dyDescent="0.2">
      <c r="A7217" s="260" t="s">
        <v>8410</v>
      </c>
      <c r="B7217" s="261" t="s">
        <v>4024</v>
      </c>
      <c r="C7217" s="261" t="s">
        <v>4036</v>
      </c>
      <c r="D7217" s="262" t="s">
        <v>12199</v>
      </c>
      <c r="E7217" s="257">
        <v>65</v>
      </c>
      <c r="F7217" s="258">
        <v>159</v>
      </c>
      <c r="G7217" s="258">
        <v>477</v>
      </c>
      <c r="H7217" s="258">
        <v>256</v>
      </c>
      <c r="I7217" s="258">
        <v>63</v>
      </c>
      <c r="J7217" s="258">
        <v>49</v>
      </c>
      <c r="K7217" s="259">
        <v>8</v>
      </c>
      <c r="L7217" s="257">
        <v>64</v>
      </c>
      <c r="M7217" s="258">
        <v>125</v>
      </c>
      <c r="N7217" s="258">
        <v>494</v>
      </c>
      <c r="O7217" s="258">
        <v>238</v>
      </c>
      <c r="P7217" s="258">
        <v>71</v>
      </c>
      <c r="Q7217" s="258">
        <v>49</v>
      </c>
      <c r="R7217" s="259">
        <v>22</v>
      </c>
      <c r="S7217" s="267">
        <v>2140</v>
      </c>
      <c r="T7217" s="90"/>
      <c r="U7217" s="260">
        <v>2</v>
      </c>
      <c r="V7217" s="273">
        <v>119.924829076368</v>
      </c>
      <c r="W7217" s="273">
        <v>134.174543752924</v>
      </c>
      <c r="X7217" s="274">
        <v>1.4881940840000001</v>
      </c>
      <c r="Z7217" s="257">
        <v>5114.49</v>
      </c>
      <c r="AA7217" s="258">
        <v>1980.3063491185894</v>
      </c>
      <c r="AB7217" s="276">
        <v>0.9253767986535465</v>
      </c>
      <c r="AC7217" s="92"/>
      <c r="AD7217" s="257">
        <v>237979.41495738458</v>
      </c>
      <c r="AE7217" s="258">
        <v>2413.1090958489776</v>
      </c>
      <c r="AF7217" s="276">
        <v>1.1276210728266252</v>
      </c>
      <c r="AG7217" s="93"/>
      <c r="AH7217" s="257">
        <v>3184.73533976</v>
      </c>
      <c r="AI7217" s="258">
        <v>2701.4080129188997</v>
      </c>
      <c r="AJ7217" s="258">
        <v>2409.4758462010718</v>
      </c>
      <c r="AK7217" s="276">
        <v>1.1259232926173233</v>
      </c>
      <c r="AL7217" s="93"/>
      <c r="AM7217" s="257">
        <v>2140.86</v>
      </c>
      <c r="AN7217" s="258">
        <v>2136.1189098414752</v>
      </c>
      <c r="AO7217" s="276">
        <v>0.99818640646797907</v>
      </c>
      <c r="AQ7217" s="280">
        <v>2509.6665264691524</v>
      </c>
      <c r="AR7217" s="281">
        <v>2529.7295556763333</v>
      </c>
    </row>
    <row r="7218" spans="1:44" x14ac:dyDescent="0.2">
      <c r="A7218" s="260" t="s">
        <v>8410</v>
      </c>
      <c r="B7218" s="261" t="s">
        <v>4064</v>
      </c>
      <c r="C7218" s="261" t="s">
        <v>4075</v>
      </c>
      <c r="D7218" s="262" t="s">
        <v>12236</v>
      </c>
      <c r="E7218" s="257">
        <v>63</v>
      </c>
      <c r="F7218" s="258">
        <v>75</v>
      </c>
      <c r="G7218" s="258">
        <v>585</v>
      </c>
      <c r="H7218" s="258">
        <v>293</v>
      </c>
      <c r="I7218" s="258">
        <v>86</v>
      </c>
      <c r="J7218" s="258">
        <v>48</v>
      </c>
      <c r="K7218" s="259">
        <v>8</v>
      </c>
      <c r="L7218" s="257">
        <v>68</v>
      </c>
      <c r="M7218" s="258">
        <v>86</v>
      </c>
      <c r="N7218" s="258">
        <v>618</v>
      </c>
      <c r="O7218" s="258">
        <v>206</v>
      </c>
      <c r="P7218" s="258">
        <v>70</v>
      </c>
      <c r="Q7218" s="258">
        <v>51</v>
      </c>
      <c r="R7218" s="259">
        <v>19</v>
      </c>
      <c r="S7218" s="267">
        <v>2276</v>
      </c>
      <c r="T7218" s="90"/>
      <c r="U7218" s="260">
        <v>0</v>
      </c>
      <c r="V7218" s="273">
        <v>123.64314023416399</v>
      </c>
      <c r="W7218" s="273">
        <v>138.12796833773001</v>
      </c>
      <c r="X7218" s="274">
        <v>1.5064867669999999</v>
      </c>
      <c r="Z7218" s="257">
        <v>5428.920000000001</v>
      </c>
      <c r="AA7218" s="258">
        <v>2102.0521586427762</v>
      </c>
      <c r="AB7218" s="276">
        <v>0.92357300467608794</v>
      </c>
      <c r="AC7218" s="92"/>
      <c r="AD7218" s="257">
        <v>257443.78565578462</v>
      </c>
      <c r="AE7218" s="258">
        <v>2610.4776370973727</v>
      </c>
      <c r="AF7218" s="276">
        <v>1.1469585400252078</v>
      </c>
      <c r="AG7218" s="93"/>
      <c r="AH7218" s="257">
        <v>3428.7638816919998</v>
      </c>
      <c r="AI7218" s="258">
        <v>2908.4018721341208</v>
      </c>
      <c r="AJ7218" s="258">
        <v>2579.552898624378</v>
      </c>
      <c r="AK7218" s="276">
        <v>1.1333712208367215</v>
      </c>
      <c r="AL7218" s="93"/>
      <c r="AM7218" s="257">
        <v>2276</v>
      </c>
      <c r="AN7218" s="258">
        <v>2270.9596324837671</v>
      </c>
      <c r="AO7218" s="276">
        <v>0.9977854272775778</v>
      </c>
      <c r="AQ7218" s="280">
        <v>2726.4688789710099</v>
      </c>
      <c r="AR7218" s="281">
        <v>2748.2650914057454</v>
      </c>
    </row>
    <row r="7219" spans="1:44" x14ac:dyDescent="0.2">
      <c r="A7219" s="260" t="s">
        <v>8410</v>
      </c>
      <c r="B7219" s="261" t="s">
        <v>4064</v>
      </c>
      <c r="C7219" s="261" t="s">
        <v>4076</v>
      </c>
      <c r="D7219" s="262" t="s">
        <v>12237</v>
      </c>
      <c r="E7219" s="257">
        <v>303</v>
      </c>
      <c r="F7219" s="258">
        <v>388</v>
      </c>
      <c r="G7219" s="258">
        <v>2580</v>
      </c>
      <c r="H7219" s="258">
        <v>1010</v>
      </c>
      <c r="I7219" s="258">
        <v>247</v>
      </c>
      <c r="J7219" s="258">
        <v>121</v>
      </c>
      <c r="K7219" s="259">
        <v>28</v>
      </c>
      <c r="L7219" s="257">
        <v>316</v>
      </c>
      <c r="M7219" s="258">
        <v>376</v>
      </c>
      <c r="N7219" s="258">
        <v>2994</v>
      </c>
      <c r="O7219" s="258">
        <v>1041</v>
      </c>
      <c r="P7219" s="258">
        <v>238</v>
      </c>
      <c r="Q7219" s="258">
        <v>150</v>
      </c>
      <c r="R7219" s="259">
        <v>62</v>
      </c>
      <c r="S7219" s="267">
        <v>9854</v>
      </c>
      <c r="T7219" s="90"/>
      <c r="U7219" s="260">
        <v>0</v>
      </c>
      <c r="V7219" s="273">
        <v>117.818078895805</v>
      </c>
      <c r="W7219" s="273">
        <v>134.82906764168101</v>
      </c>
      <c r="X7219" s="274">
        <v>1.5064867669999999</v>
      </c>
      <c r="Z7219" s="257">
        <v>22470.25</v>
      </c>
      <c r="AA7219" s="258">
        <v>8700.3745713222597</v>
      </c>
      <c r="AB7219" s="276">
        <v>0.88292820898338342</v>
      </c>
      <c r="AC7219" s="92"/>
      <c r="AD7219" s="257">
        <v>1091922.9358665</v>
      </c>
      <c r="AE7219" s="258">
        <v>11072.088604711516</v>
      </c>
      <c r="AF7219" s="276">
        <v>1.1236136193131232</v>
      </c>
      <c r="AG7219" s="93"/>
      <c r="AH7219" s="257">
        <v>14844.920602017999</v>
      </c>
      <c r="AI7219" s="258">
        <v>12592.000021093862</v>
      </c>
      <c r="AJ7219" s="258">
        <v>11168.240010125053</v>
      </c>
      <c r="AK7219" s="276">
        <v>1.1333712208367215</v>
      </c>
      <c r="AL7219" s="93"/>
      <c r="AM7219" s="257">
        <v>9854</v>
      </c>
      <c r="AN7219" s="258">
        <v>9832.1776003932537</v>
      </c>
      <c r="AO7219" s="276">
        <v>0.99778542727757802</v>
      </c>
      <c r="AQ7219" s="280">
        <v>11055.140907312358</v>
      </c>
      <c r="AR7219" s="281">
        <v>11143.519029494575</v>
      </c>
    </row>
    <row r="7220" spans="1:44" x14ac:dyDescent="0.2">
      <c r="A7220" s="260" t="s">
        <v>8410</v>
      </c>
      <c r="B7220" s="261" t="s">
        <v>4064</v>
      </c>
      <c r="C7220" s="261" t="s">
        <v>4077</v>
      </c>
      <c r="D7220" s="262" t="s">
        <v>12238</v>
      </c>
      <c r="E7220" s="257">
        <v>97</v>
      </c>
      <c r="F7220" s="258">
        <v>150</v>
      </c>
      <c r="G7220" s="258">
        <v>643</v>
      </c>
      <c r="H7220" s="258">
        <v>365</v>
      </c>
      <c r="I7220" s="258">
        <v>66</v>
      </c>
      <c r="J7220" s="258">
        <v>62</v>
      </c>
      <c r="K7220" s="259">
        <v>15</v>
      </c>
      <c r="L7220" s="257">
        <v>89</v>
      </c>
      <c r="M7220" s="258">
        <v>164</v>
      </c>
      <c r="N7220" s="258">
        <v>532</v>
      </c>
      <c r="O7220" s="258">
        <v>271</v>
      </c>
      <c r="P7220" s="258">
        <v>85</v>
      </c>
      <c r="Q7220" s="258">
        <v>75</v>
      </c>
      <c r="R7220" s="259">
        <v>15</v>
      </c>
      <c r="S7220" s="267">
        <v>2629</v>
      </c>
      <c r="T7220" s="90"/>
      <c r="U7220" s="260">
        <v>0</v>
      </c>
      <c r="V7220" s="273">
        <v>122.241318163389</v>
      </c>
      <c r="W7220" s="273">
        <v>135.42993145468299</v>
      </c>
      <c r="X7220" s="274">
        <v>1.5064867669999999</v>
      </c>
      <c r="Z7220" s="257">
        <v>6285.97</v>
      </c>
      <c r="AA7220" s="258">
        <v>2433.8978669171274</v>
      </c>
      <c r="AB7220" s="276">
        <v>0.92578846212138743</v>
      </c>
      <c r="AC7220" s="92"/>
      <c r="AD7220" s="257">
        <v>294730.64591838518</v>
      </c>
      <c r="AE7220" s="258">
        <v>2988.5660598773161</v>
      </c>
      <c r="AF7220" s="276">
        <v>1.1367691365071571</v>
      </c>
      <c r="AG7220" s="93"/>
      <c r="AH7220" s="257">
        <v>3960.553710443</v>
      </c>
      <c r="AI7220" s="258">
        <v>3359.4852907911268</v>
      </c>
      <c r="AJ7220" s="258">
        <v>2979.6329395797411</v>
      </c>
      <c r="AK7220" s="276">
        <v>1.1333712208367217</v>
      </c>
      <c r="AL7220" s="93"/>
      <c r="AM7220" s="257">
        <v>2629</v>
      </c>
      <c r="AN7220" s="258">
        <v>2623.1778883127522</v>
      </c>
      <c r="AO7220" s="276">
        <v>0.99778542727757791</v>
      </c>
      <c r="AQ7220" s="280">
        <v>3128.8443674380651</v>
      </c>
      <c r="AR7220" s="281">
        <v>3153.8572905760852</v>
      </c>
    </row>
    <row r="7221" spans="1:44" x14ac:dyDescent="0.2">
      <c r="A7221" s="260" t="s">
        <v>8410</v>
      </c>
      <c r="B7221" s="261" t="s">
        <v>4064</v>
      </c>
      <c r="C7221" s="261" t="s">
        <v>4078</v>
      </c>
      <c r="D7221" s="262" t="s">
        <v>12239</v>
      </c>
      <c r="E7221" s="257">
        <v>18</v>
      </c>
      <c r="F7221" s="258">
        <v>26</v>
      </c>
      <c r="G7221" s="258">
        <v>502</v>
      </c>
      <c r="H7221" s="258">
        <v>261</v>
      </c>
      <c r="I7221" s="258">
        <v>97</v>
      </c>
      <c r="J7221" s="258">
        <v>52</v>
      </c>
      <c r="K7221" s="259">
        <v>9</v>
      </c>
      <c r="L7221" s="257">
        <v>10</v>
      </c>
      <c r="M7221" s="258">
        <v>34</v>
      </c>
      <c r="N7221" s="258">
        <v>431</v>
      </c>
      <c r="O7221" s="258">
        <v>179</v>
      </c>
      <c r="P7221" s="258">
        <v>100</v>
      </c>
      <c r="Q7221" s="258">
        <v>47</v>
      </c>
      <c r="R7221" s="259">
        <v>10</v>
      </c>
      <c r="S7221" s="267">
        <v>1776</v>
      </c>
      <c r="T7221" s="90"/>
      <c r="U7221" s="260">
        <v>0</v>
      </c>
      <c r="V7221" s="273">
        <v>119.787507651593</v>
      </c>
      <c r="W7221" s="273">
        <v>134.58783783783699</v>
      </c>
      <c r="X7221" s="274">
        <v>1.5064867669999999</v>
      </c>
      <c r="Z7221" s="257">
        <v>4418.24</v>
      </c>
      <c r="AA7221" s="258">
        <v>1710.7216406581526</v>
      </c>
      <c r="AB7221" s="276">
        <v>0.96324416703724813</v>
      </c>
      <c r="AC7221" s="92"/>
      <c r="AD7221" s="257">
        <v>197610.76761882685</v>
      </c>
      <c r="AE7221" s="258">
        <v>2003.7713802434603</v>
      </c>
      <c r="AF7221" s="276">
        <v>1.1282496510379845</v>
      </c>
      <c r="AG7221" s="93"/>
      <c r="AH7221" s="257">
        <v>2675.5204981920001</v>
      </c>
      <c r="AI7221" s="258">
        <v>2269.4735170958697</v>
      </c>
      <c r="AJ7221" s="258">
        <v>2012.8672882060175</v>
      </c>
      <c r="AK7221" s="276">
        <v>1.1333712208367215</v>
      </c>
      <c r="AL7221" s="93"/>
      <c r="AM7221" s="257">
        <v>1776</v>
      </c>
      <c r="AN7221" s="258">
        <v>1772.0669188449783</v>
      </c>
      <c r="AO7221" s="276">
        <v>0.99778542727757791</v>
      </c>
      <c r="AQ7221" s="280">
        <v>2182.6992261690907</v>
      </c>
      <c r="AR7221" s="281">
        <v>2200.1483804145882</v>
      </c>
    </row>
    <row r="7222" spans="1:44" x14ac:dyDescent="0.2">
      <c r="A7222" s="260" t="s">
        <v>8410</v>
      </c>
      <c r="B7222" s="261" t="s">
        <v>4064</v>
      </c>
      <c r="C7222" s="261" t="s">
        <v>4079</v>
      </c>
      <c r="D7222" s="262" t="s">
        <v>12240</v>
      </c>
      <c r="E7222" s="257">
        <v>181</v>
      </c>
      <c r="F7222" s="258">
        <v>337</v>
      </c>
      <c r="G7222" s="258">
        <v>1187</v>
      </c>
      <c r="H7222" s="258">
        <v>651</v>
      </c>
      <c r="I7222" s="258">
        <v>158</v>
      </c>
      <c r="J7222" s="258">
        <v>63</v>
      </c>
      <c r="K7222" s="259">
        <v>23</v>
      </c>
      <c r="L7222" s="257">
        <v>187</v>
      </c>
      <c r="M7222" s="258">
        <v>287</v>
      </c>
      <c r="N7222" s="258">
        <v>1355</v>
      </c>
      <c r="O7222" s="258">
        <v>831</v>
      </c>
      <c r="P7222" s="258">
        <v>196</v>
      </c>
      <c r="Q7222" s="258">
        <v>89</v>
      </c>
      <c r="R7222" s="259">
        <v>29</v>
      </c>
      <c r="S7222" s="267">
        <v>5574</v>
      </c>
      <c r="T7222" s="90"/>
      <c r="U7222" s="260">
        <v>0</v>
      </c>
      <c r="V7222" s="273">
        <v>125.17491575257201</v>
      </c>
      <c r="W7222" s="273">
        <v>129.76001437039599</v>
      </c>
      <c r="X7222" s="274">
        <v>1.5056502089999999</v>
      </c>
      <c r="Z7222" s="257">
        <v>13316.11</v>
      </c>
      <c r="AA7222" s="258">
        <v>5155.9348397516742</v>
      </c>
      <c r="AB7222" s="276">
        <v>0.92499728018508687</v>
      </c>
      <c r="AC7222" s="92"/>
      <c r="AD7222" s="257">
        <v>621674.96593973809</v>
      </c>
      <c r="AE7222" s="258">
        <v>6303.7784811741949</v>
      </c>
      <c r="AF7222" s="276">
        <v>1.1309254541037308</v>
      </c>
      <c r="AG7222" s="93"/>
      <c r="AH7222" s="257">
        <v>8392.4942649659988</v>
      </c>
      <c r="AI7222" s="258">
        <v>7118.8179980643481</v>
      </c>
      <c r="AJ7222" s="258">
        <v>6315.5126390708865</v>
      </c>
      <c r="AK7222" s="276">
        <v>1.133030613396284</v>
      </c>
      <c r="AL7222" s="93"/>
      <c r="AM7222" s="257">
        <v>5574</v>
      </c>
      <c r="AN7222" s="258">
        <v>5561.6559716452193</v>
      </c>
      <c r="AO7222" s="276">
        <v>0.99778542727757791</v>
      </c>
      <c r="AQ7222" s="280">
        <v>6592.0455577463426</v>
      </c>
      <c r="AR7222" s="281">
        <v>6644.744353050517</v>
      </c>
    </row>
    <row r="7223" spans="1:44" x14ac:dyDescent="0.2">
      <c r="A7223" s="260" t="s">
        <v>8410</v>
      </c>
      <c r="B7223" s="261" t="s">
        <v>4024</v>
      </c>
      <c r="C7223" s="261" t="s">
        <v>4037</v>
      </c>
      <c r="D7223" s="262" t="s">
        <v>12200</v>
      </c>
      <c r="E7223" s="257">
        <v>22</v>
      </c>
      <c r="F7223" s="258">
        <v>62</v>
      </c>
      <c r="G7223" s="258">
        <v>822</v>
      </c>
      <c r="H7223" s="258">
        <v>429</v>
      </c>
      <c r="I7223" s="258">
        <v>170</v>
      </c>
      <c r="J7223" s="258">
        <v>101</v>
      </c>
      <c r="K7223" s="259">
        <v>26</v>
      </c>
      <c r="L7223" s="257">
        <v>34</v>
      </c>
      <c r="M7223" s="258">
        <v>61</v>
      </c>
      <c r="N7223" s="258">
        <v>860</v>
      </c>
      <c r="O7223" s="258">
        <v>354</v>
      </c>
      <c r="P7223" s="258">
        <v>147</v>
      </c>
      <c r="Q7223" s="258">
        <v>111</v>
      </c>
      <c r="R7223" s="259">
        <v>50</v>
      </c>
      <c r="S7223" s="267">
        <v>3249</v>
      </c>
      <c r="T7223" s="90"/>
      <c r="U7223" s="260">
        <v>1</v>
      </c>
      <c r="V7223" s="273">
        <v>110.129631885793</v>
      </c>
      <c r="W7223" s="273">
        <v>140.80277349768801</v>
      </c>
      <c r="X7223" s="274">
        <v>1.4881940840000001</v>
      </c>
      <c r="Z7223" s="257">
        <v>8416.760000000002</v>
      </c>
      <c r="AA7223" s="258">
        <v>3258.9296815532693</v>
      </c>
      <c r="AB7223" s="276">
        <v>1.0030562270093164</v>
      </c>
      <c r="AC7223" s="92"/>
      <c r="AD7223" s="257">
        <v>358093.79194791394</v>
      </c>
      <c r="AE7223" s="258">
        <v>3631.067782359672</v>
      </c>
      <c r="AF7223" s="276">
        <v>1.1175955008801699</v>
      </c>
      <c r="AG7223" s="93"/>
      <c r="AH7223" s="257">
        <v>4835.1425789160003</v>
      </c>
      <c r="AI7223" s="258">
        <v>4101.3432869035078</v>
      </c>
      <c r="AJ7223" s="258">
        <v>3658.1247777136837</v>
      </c>
      <c r="AK7223" s="276">
        <v>1.1259232926173235</v>
      </c>
      <c r="AL7223" s="93"/>
      <c r="AM7223" s="257">
        <v>3249.43</v>
      </c>
      <c r="AN7223" s="258">
        <v>3242.2339009585799</v>
      </c>
      <c r="AO7223" s="276">
        <v>0.9979174825972853</v>
      </c>
      <c r="AQ7223" s="280">
        <v>4092.2585933031478</v>
      </c>
      <c r="AR7223" s="281">
        <v>4124.9733395910898</v>
      </c>
    </row>
    <row r="7224" spans="1:44" x14ac:dyDescent="0.2">
      <c r="A7224" s="260" t="s">
        <v>8410</v>
      </c>
      <c r="B7224" s="261" t="s">
        <v>4024</v>
      </c>
      <c r="C7224" s="261" t="s">
        <v>4038</v>
      </c>
      <c r="D7224" s="262" t="s">
        <v>12201</v>
      </c>
      <c r="E7224" s="257">
        <v>85</v>
      </c>
      <c r="F7224" s="258">
        <v>202</v>
      </c>
      <c r="G7224" s="258">
        <v>888</v>
      </c>
      <c r="H7224" s="258">
        <v>455</v>
      </c>
      <c r="I7224" s="258">
        <v>104</v>
      </c>
      <c r="J7224" s="258">
        <v>35</v>
      </c>
      <c r="K7224" s="259">
        <v>11</v>
      </c>
      <c r="L7224" s="257">
        <v>98</v>
      </c>
      <c r="M7224" s="258">
        <v>184</v>
      </c>
      <c r="N7224" s="258">
        <v>979</v>
      </c>
      <c r="O7224" s="258">
        <v>324</v>
      </c>
      <c r="P7224" s="258">
        <v>74</v>
      </c>
      <c r="Q7224" s="258">
        <v>64</v>
      </c>
      <c r="R7224" s="259">
        <v>27</v>
      </c>
      <c r="S7224" s="267">
        <v>3530</v>
      </c>
      <c r="T7224" s="90"/>
      <c r="U7224" s="260">
        <v>4</v>
      </c>
      <c r="V7224" s="273">
        <v>118.95481108576899</v>
      </c>
      <c r="W7224" s="273">
        <v>175.41000852999699</v>
      </c>
      <c r="X7224" s="274">
        <v>1.4881940840000001</v>
      </c>
      <c r="Z7224" s="257">
        <v>7876.1500000000005</v>
      </c>
      <c r="AA7224" s="258">
        <v>3049.6080453007785</v>
      </c>
      <c r="AB7224" s="276">
        <v>0.86391162756395989</v>
      </c>
      <c r="AC7224" s="92"/>
      <c r="AD7224" s="257">
        <v>426123.67654717562</v>
      </c>
      <c r="AE7224" s="258">
        <v>4320.8901913500949</v>
      </c>
      <c r="AF7224" s="276">
        <v>1.2240482128470525</v>
      </c>
      <c r="AG7224" s="93"/>
      <c r="AH7224" s="257">
        <v>5253.3251165199999</v>
      </c>
      <c r="AI7224" s="258">
        <v>4456.0608811232323</v>
      </c>
      <c r="AJ7224" s="258">
        <v>3974.5092229391512</v>
      </c>
      <c r="AK7224" s="276">
        <v>1.1259232926173233</v>
      </c>
      <c r="AL7224" s="93"/>
      <c r="AM7224" s="257">
        <v>3531.72</v>
      </c>
      <c r="AN7224" s="258">
        <v>3523.898749224767</v>
      </c>
      <c r="AO7224" s="276">
        <v>0.9982716003469595</v>
      </c>
      <c r="AQ7224" s="280">
        <v>4195.657886949869</v>
      </c>
      <c r="AR7224" s="281">
        <v>4229.1992382973103</v>
      </c>
    </row>
    <row r="7225" spans="1:44" x14ac:dyDescent="0.2">
      <c r="A7225" s="260" t="s">
        <v>8410</v>
      </c>
      <c r="B7225" s="261" t="s">
        <v>4024</v>
      </c>
      <c r="C7225" s="261" t="s">
        <v>4039</v>
      </c>
      <c r="D7225" s="262" t="s">
        <v>12202</v>
      </c>
      <c r="E7225" s="257">
        <v>15</v>
      </c>
      <c r="F7225" s="258">
        <v>17</v>
      </c>
      <c r="G7225" s="258">
        <v>6981</v>
      </c>
      <c r="H7225" s="258">
        <v>142</v>
      </c>
      <c r="I7225" s="258">
        <v>41</v>
      </c>
      <c r="J7225" s="258">
        <v>23</v>
      </c>
      <c r="K7225" s="259">
        <v>6</v>
      </c>
      <c r="L7225" s="257">
        <v>12</v>
      </c>
      <c r="M7225" s="258">
        <v>21</v>
      </c>
      <c r="N7225" s="258">
        <v>7575</v>
      </c>
      <c r="O7225" s="258">
        <v>155</v>
      </c>
      <c r="P7225" s="258">
        <v>62</v>
      </c>
      <c r="Q7225" s="258">
        <v>20</v>
      </c>
      <c r="R7225" s="259">
        <v>9</v>
      </c>
      <c r="S7225" s="267">
        <v>15079</v>
      </c>
      <c r="T7225" s="90"/>
      <c r="U7225" s="260">
        <v>64</v>
      </c>
      <c r="V7225" s="273">
        <v>113.724433295587</v>
      </c>
      <c r="W7225" s="273">
        <v>140.84780876494</v>
      </c>
      <c r="X7225" s="274">
        <v>1.4881940840000001</v>
      </c>
      <c r="Z7225" s="257">
        <v>25516.559999999998</v>
      </c>
      <c r="AA7225" s="258">
        <v>9879.8914018143405</v>
      </c>
      <c r="AB7225" s="276">
        <v>0.65520866117211618</v>
      </c>
      <c r="AC7225" s="92"/>
      <c r="AD7225" s="257">
        <v>1676273.0633486542</v>
      </c>
      <c r="AE7225" s="258">
        <v>16997.39356455523</v>
      </c>
      <c r="AF7225" s="276">
        <v>1.1272228638872093</v>
      </c>
      <c r="AG7225" s="93"/>
      <c r="AH7225" s="257">
        <v>22440.478592636002</v>
      </c>
      <c r="AI7225" s="258">
        <v>19034.827769534626</v>
      </c>
      <c r="AJ7225" s="258">
        <v>16977.797329376619</v>
      </c>
      <c r="AK7225" s="276">
        <v>1.1259232926173233</v>
      </c>
      <c r="AL7225" s="93"/>
      <c r="AM7225" s="257">
        <v>15106.52</v>
      </c>
      <c r="AN7225" s="258">
        <v>15073.065512877274</v>
      </c>
      <c r="AO7225" s="276">
        <v>0.9996064402730469</v>
      </c>
      <c r="AQ7225" s="280">
        <v>12534.29204288121</v>
      </c>
      <c r="AR7225" s="281">
        <v>12634.494944221042</v>
      </c>
    </row>
    <row r="7226" spans="1:44" x14ac:dyDescent="0.2">
      <c r="A7226" s="260" t="s">
        <v>8410</v>
      </c>
      <c r="B7226" s="261" t="s">
        <v>4024</v>
      </c>
      <c r="C7226" s="261" t="s">
        <v>4040</v>
      </c>
      <c r="D7226" s="262" t="s">
        <v>12203</v>
      </c>
      <c r="E7226" s="257">
        <v>108</v>
      </c>
      <c r="F7226" s="258">
        <v>165</v>
      </c>
      <c r="G7226" s="258">
        <v>1374</v>
      </c>
      <c r="H7226" s="258">
        <v>438</v>
      </c>
      <c r="I7226" s="258">
        <v>111</v>
      </c>
      <c r="J7226" s="258">
        <v>60</v>
      </c>
      <c r="K7226" s="259">
        <v>13</v>
      </c>
      <c r="L7226" s="257">
        <v>113</v>
      </c>
      <c r="M7226" s="258">
        <v>166</v>
      </c>
      <c r="N7226" s="258">
        <v>1196</v>
      </c>
      <c r="O7226" s="258">
        <v>365</v>
      </c>
      <c r="P7226" s="258">
        <v>88</v>
      </c>
      <c r="Q7226" s="258">
        <v>69</v>
      </c>
      <c r="R7226" s="259">
        <v>37</v>
      </c>
      <c r="S7226" s="267">
        <v>4303</v>
      </c>
      <c r="T7226" s="90"/>
      <c r="U7226" s="260">
        <v>2</v>
      </c>
      <c r="V7226" s="273">
        <v>118.12492047364501</v>
      </c>
      <c r="W7226" s="273">
        <v>157.54934823091199</v>
      </c>
      <c r="X7226" s="274">
        <v>1.4881940840000001</v>
      </c>
      <c r="Z7226" s="257">
        <v>9394.2199999999993</v>
      </c>
      <c r="AA7226" s="258">
        <v>3637.3975725862861</v>
      </c>
      <c r="AB7226" s="276">
        <v>0.84531665642256237</v>
      </c>
      <c r="AC7226" s="92"/>
      <c r="AD7226" s="257">
        <v>500307.68719603197</v>
      </c>
      <c r="AE7226" s="258">
        <v>5073.1153823203695</v>
      </c>
      <c r="AF7226" s="276">
        <v>1.1789717365373855</v>
      </c>
      <c r="AG7226" s="93"/>
      <c r="AH7226" s="257">
        <v>6403.6991434520005</v>
      </c>
      <c r="AI7226" s="258">
        <v>5431.8498502757129</v>
      </c>
      <c r="AJ7226" s="258">
        <v>4844.8479281323416</v>
      </c>
      <c r="AK7226" s="276">
        <v>1.1259232926173233</v>
      </c>
      <c r="AL7226" s="93"/>
      <c r="AM7226" s="257">
        <v>4303.8599999999997</v>
      </c>
      <c r="AN7226" s="258">
        <v>4294.3287890428765</v>
      </c>
      <c r="AO7226" s="276">
        <v>0.99798484523422648</v>
      </c>
      <c r="AQ7226" s="280">
        <v>4818.6670198497486</v>
      </c>
      <c r="AR7226" s="281">
        <v>4857.1888936283103</v>
      </c>
    </row>
    <row r="7227" spans="1:44" x14ac:dyDescent="0.2">
      <c r="A7227" s="260" t="s">
        <v>8410</v>
      </c>
      <c r="B7227" s="261" t="s">
        <v>4064</v>
      </c>
      <c r="C7227" s="261" t="s">
        <v>4080</v>
      </c>
      <c r="D7227" s="262" t="s">
        <v>12241</v>
      </c>
      <c r="E7227" s="257">
        <v>295</v>
      </c>
      <c r="F7227" s="258">
        <v>447</v>
      </c>
      <c r="G7227" s="258">
        <v>2302</v>
      </c>
      <c r="H7227" s="258">
        <v>1106</v>
      </c>
      <c r="I7227" s="258">
        <v>249</v>
      </c>
      <c r="J7227" s="258">
        <v>112</v>
      </c>
      <c r="K7227" s="259">
        <v>35</v>
      </c>
      <c r="L7227" s="257">
        <v>288</v>
      </c>
      <c r="M7227" s="258">
        <v>451</v>
      </c>
      <c r="N7227" s="258">
        <v>2859</v>
      </c>
      <c r="O7227" s="258">
        <v>1239</v>
      </c>
      <c r="P7227" s="258">
        <v>303</v>
      </c>
      <c r="Q7227" s="258">
        <v>140</v>
      </c>
      <c r="R7227" s="259">
        <v>58</v>
      </c>
      <c r="S7227" s="267">
        <v>9884</v>
      </c>
      <c r="T7227" s="90"/>
      <c r="U7227" s="260">
        <v>7</v>
      </c>
      <c r="V7227" s="273">
        <v>116.60431015071801</v>
      </c>
      <c r="W7227" s="273">
        <v>127.741093117408</v>
      </c>
      <c r="X7227" s="274">
        <v>1.5064867669999999</v>
      </c>
      <c r="Z7227" s="257">
        <v>22992.040000000005</v>
      </c>
      <c r="AA7227" s="258">
        <v>8902.4091925467801</v>
      </c>
      <c r="AB7227" s="276">
        <v>0.90068891061784506</v>
      </c>
      <c r="AC7227" s="92"/>
      <c r="AD7227" s="257">
        <v>1075527.4283943041</v>
      </c>
      <c r="AE7227" s="258">
        <v>10905.838308570143</v>
      </c>
      <c r="AF7227" s="276">
        <v>1.1033830745214632</v>
      </c>
      <c r="AG7227" s="93"/>
      <c r="AH7227" s="257">
        <v>14890.115205028</v>
      </c>
      <c r="AI7227" s="258">
        <v>12630.335722396156</v>
      </c>
      <c r="AJ7227" s="258">
        <v>11202.241146750155</v>
      </c>
      <c r="AK7227" s="276">
        <v>1.1333712208367215</v>
      </c>
      <c r="AL7227" s="93"/>
      <c r="AM7227" s="257">
        <v>9887.01</v>
      </c>
      <c r="AN7227" s="258">
        <v>9865.1144973476858</v>
      </c>
      <c r="AO7227" s="276">
        <v>0.99808928544594144</v>
      </c>
      <c r="AQ7227" s="280">
        <v>11111.570452234704</v>
      </c>
      <c r="AR7227" s="281">
        <v>11200.399689174992</v>
      </c>
    </row>
    <row r="7228" spans="1:44" x14ac:dyDescent="0.2">
      <c r="A7228" s="260" t="s">
        <v>8410</v>
      </c>
      <c r="B7228" s="261" t="s">
        <v>4024</v>
      </c>
      <c r="C7228" s="261" t="s">
        <v>4041</v>
      </c>
      <c r="D7228" s="262" t="s">
        <v>12204</v>
      </c>
      <c r="E7228" s="257">
        <v>103</v>
      </c>
      <c r="F7228" s="258">
        <v>167</v>
      </c>
      <c r="G7228" s="258">
        <v>1203</v>
      </c>
      <c r="H7228" s="258">
        <v>497</v>
      </c>
      <c r="I7228" s="258">
        <v>113</v>
      </c>
      <c r="J7228" s="258">
        <v>53</v>
      </c>
      <c r="K7228" s="259">
        <v>9</v>
      </c>
      <c r="L7228" s="257">
        <v>95</v>
      </c>
      <c r="M7228" s="258">
        <v>148</v>
      </c>
      <c r="N7228" s="258">
        <v>1647</v>
      </c>
      <c r="O7228" s="258">
        <v>365</v>
      </c>
      <c r="P7228" s="258">
        <v>119</v>
      </c>
      <c r="Q7228" s="258">
        <v>80</v>
      </c>
      <c r="R7228" s="259">
        <v>31</v>
      </c>
      <c r="S7228" s="267">
        <v>4630</v>
      </c>
      <c r="T7228" s="90"/>
      <c r="U7228" s="260">
        <v>6</v>
      </c>
      <c r="V7228" s="273">
        <v>115.332628209935</v>
      </c>
      <c r="W7228" s="273">
        <v>155.84805194805099</v>
      </c>
      <c r="X7228" s="274">
        <v>1.4881940840000001</v>
      </c>
      <c r="Z7228" s="257">
        <v>10358.619999999999</v>
      </c>
      <c r="AA7228" s="258">
        <v>4010.8086933607847</v>
      </c>
      <c r="AB7228" s="276">
        <v>0.8662653765358066</v>
      </c>
      <c r="AC7228" s="92"/>
      <c r="AD7228" s="257">
        <v>533086.62794581475</v>
      </c>
      <c r="AE7228" s="258">
        <v>5405.4935423799689</v>
      </c>
      <c r="AF7228" s="276">
        <v>1.1674932056976175</v>
      </c>
      <c r="AG7228" s="93"/>
      <c r="AH7228" s="257">
        <v>6890.3386089200003</v>
      </c>
      <c r="AI7228" s="258">
        <v>5844.6350933712647</v>
      </c>
      <c r="AJ7228" s="258">
        <v>5213.0248448182065</v>
      </c>
      <c r="AK7228" s="276">
        <v>1.1259232926173233</v>
      </c>
      <c r="AL7228" s="93"/>
      <c r="AM7228" s="257">
        <v>4632.58</v>
      </c>
      <c r="AN7228" s="258">
        <v>4622.3208146975612</v>
      </c>
      <c r="AO7228" s="276">
        <v>0.99834142866038045</v>
      </c>
      <c r="AQ7228" s="280">
        <v>5263.4949037583419</v>
      </c>
      <c r="AR7228" s="281">
        <v>5305.5728654604982</v>
      </c>
    </row>
    <row r="7229" spans="1:44" x14ac:dyDescent="0.2">
      <c r="A7229" s="260" t="s">
        <v>8410</v>
      </c>
      <c r="B7229" s="261" t="s">
        <v>4024</v>
      </c>
      <c r="C7229" s="261" t="s">
        <v>4042</v>
      </c>
      <c r="D7229" s="262" t="s">
        <v>12205</v>
      </c>
      <c r="E7229" s="257">
        <v>27</v>
      </c>
      <c r="F7229" s="258">
        <v>29</v>
      </c>
      <c r="G7229" s="258">
        <v>450</v>
      </c>
      <c r="H7229" s="258">
        <v>246</v>
      </c>
      <c r="I7229" s="258">
        <v>64</v>
      </c>
      <c r="J7229" s="258">
        <v>32</v>
      </c>
      <c r="K7229" s="259">
        <v>19</v>
      </c>
      <c r="L7229" s="257">
        <v>25</v>
      </c>
      <c r="M7229" s="258">
        <v>34</v>
      </c>
      <c r="N7229" s="258">
        <v>441</v>
      </c>
      <c r="O7229" s="258">
        <v>142</v>
      </c>
      <c r="P7229" s="258">
        <v>32</v>
      </c>
      <c r="Q7229" s="258">
        <v>27</v>
      </c>
      <c r="R7229" s="259">
        <v>27</v>
      </c>
      <c r="S7229" s="267">
        <v>1595</v>
      </c>
      <c r="T7229" s="90"/>
      <c r="U7229" s="260">
        <v>0</v>
      </c>
      <c r="V7229" s="273">
        <v>105.06190066587</v>
      </c>
      <c r="W7229" s="273">
        <v>138.20802005012499</v>
      </c>
      <c r="X7229" s="274">
        <v>1.4881940840000001</v>
      </c>
      <c r="Z7229" s="257">
        <v>3781.93</v>
      </c>
      <c r="AA7229" s="258">
        <v>1464.3454168298435</v>
      </c>
      <c r="AB7229" s="276">
        <v>0.91808490083375771</v>
      </c>
      <c r="AC7229" s="92"/>
      <c r="AD7229" s="257">
        <v>172704.75966660547</v>
      </c>
      <c r="AE7229" s="258">
        <v>1751.2246869021278</v>
      </c>
      <c r="AF7229" s="276">
        <v>1.0979465121643435</v>
      </c>
      <c r="AG7229" s="93"/>
      <c r="AH7229" s="257">
        <v>2373.66956398</v>
      </c>
      <c r="AI7229" s="258">
        <v>2013.4326077596472</v>
      </c>
      <c r="AJ7229" s="258">
        <v>1795.8476517246306</v>
      </c>
      <c r="AK7229" s="276">
        <v>1.1259232926173233</v>
      </c>
      <c r="AL7229" s="93"/>
      <c r="AM7229" s="257">
        <v>1595</v>
      </c>
      <c r="AN7229" s="258">
        <v>1591.4677565077368</v>
      </c>
      <c r="AO7229" s="276">
        <v>0.99778542727757791</v>
      </c>
      <c r="AQ7229" s="280">
        <v>1806.220121999773</v>
      </c>
      <c r="AR7229" s="281">
        <v>1820.6595890285912</v>
      </c>
    </row>
    <row r="7230" spans="1:44" x14ac:dyDescent="0.2">
      <c r="A7230" s="260" t="s">
        <v>8410</v>
      </c>
      <c r="B7230" s="261" t="s">
        <v>4024</v>
      </c>
      <c r="C7230" s="261" t="s">
        <v>4043</v>
      </c>
      <c r="D7230" s="262" t="s">
        <v>12206</v>
      </c>
      <c r="E7230" s="257">
        <v>58</v>
      </c>
      <c r="F7230" s="258">
        <v>58</v>
      </c>
      <c r="G7230" s="258">
        <v>665</v>
      </c>
      <c r="H7230" s="258">
        <v>327</v>
      </c>
      <c r="I7230" s="258">
        <v>74</v>
      </c>
      <c r="J7230" s="258">
        <v>49</v>
      </c>
      <c r="K7230" s="259">
        <v>11</v>
      </c>
      <c r="L7230" s="257">
        <v>47</v>
      </c>
      <c r="M7230" s="258">
        <v>81</v>
      </c>
      <c r="N7230" s="258">
        <v>583</v>
      </c>
      <c r="O7230" s="258">
        <v>237</v>
      </c>
      <c r="P7230" s="258">
        <v>71</v>
      </c>
      <c r="Q7230" s="258">
        <v>30</v>
      </c>
      <c r="R7230" s="259">
        <v>12</v>
      </c>
      <c r="S7230" s="267">
        <v>2303</v>
      </c>
      <c r="T7230" s="90"/>
      <c r="U7230" s="260">
        <v>1</v>
      </c>
      <c r="V7230" s="273">
        <v>91.308245004075502</v>
      </c>
      <c r="W7230" s="273">
        <v>105.882378472222</v>
      </c>
      <c r="X7230" s="274">
        <v>1.4881940840000001</v>
      </c>
      <c r="Z7230" s="257">
        <v>5287.08</v>
      </c>
      <c r="AA7230" s="258">
        <v>2047.1323811949796</v>
      </c>
      <c r="AB7230" s="276">
        <v>0.88889812470472407</v>
      </c>
      <c r="AC7230" s="92"/>
      <c r="AD7230" s="257">
        <v>223468.51923309415</v>
      </c>
      <c r="AE7230" s="258">
        <v>2265.9687456322508</v>
      </c>
      <c r="AF7230" s="276">
        <v>0.98392042797752965</v>
      </c>
      <c r="AG7230" s="93"/>
      <c r="AH7230" s="257">
        <v>3427.3109754520001</v>
      </c>
      <c r="AI7230" s="258">
        <v>2907.169464370199</v>
      </c>
      <c r="AJ7230" s="258">
        <v>2593.0013428976954</v>
      </c>
      <c r="AK7230" s="276">
        <v>1.1259232926173233</v>
      </c>
      <c r="AL7230" s="93"/>
      <c r="AM7230" s="257">
        <v>2303.4299999999998</v>
      </c>
      <c r="AN7230" s="258">
        <v>2298.3288867539909</v>
      </c>
      <c r="AO7230" s="276">
        <v>0.99797172677116408</v>
      </c>
      <c r="AQ7230" s="280">
        <v>2263.2521763922437</v>
      </c>
      <c r="AR7230" s="281">
        <v>2281.3452951549416</v>
      </c>
    </row>
    <row r="7231" spans="1:44" x14ac:dyDescent="0.2">
      <c r="A7231" s="260" t="s">
        <v>8410</v>
      </c>
      <c r="B7231" s="261" t="s">
        <v>4064</v>
      </c>
      <c r="C7231" s="261" t="s">
        <v>4081</v>
      </c>
      <c r="D7231" s="262" t="s">
        <v>12242</v>
      </c>
      <c r="E7231" s="257">
        <v>104</v>
      </c>
      <c r="F7231" s="258">
        <v>158</v>
      </c>
      <c r="G7231" s="258">
        <v>1213</v>
      </c>
      <c r="H7231" s="258">
        <v>382</v>
      </c>
      <c r="I7231" s="258">
        <v>102</v>
      </c>
      <c r="J7231" s="258">
        <v>57</v>
      </c>
      <c r="K7231" s="259">
        <v>12</v>
      </c>
      <c r="L7231" s="257">
        <v>108</v>
      </c>
      <c r="M7231" s="258">
        <v>151</v>
      </c>
      <c r="N7231" s="258">
        <v>1252</v>
      </c>
      <c r="O7231" s="258">
        <v>339</v>
      </c>
      <c r="P7231" s="258">
        <v>85</v>
      </c>
      <c r="Q7231" s="258">
        <v>56</v>
      </c>
      <c r="R7231" s="259">
        <v>12</v>
      </c>
      <c r="S7231" s="267">
        <v>4031</v>
      </c>
      <c r="T7231" s="90"/>
      <c r="U7231" s="260">
        <v>0</v>
      </c>
      <c r="V7231" s="273">
        <v>120.138991729446</v>
      </c>
      <c r="W7231" s="273">
        <v>132.50397219463699</v>
      </c>
      <c r="X7231" s="274">
        <v>1.5064867669999999</v>
      </c>
      <c r="Z7231" s="257">
        <v>8758.81</v>
      </c>
      <c r="AA7231" s="258">
        <v>3391.3698245032037</v>
      </c>
      <c r="AB7231" s="276">
        <v>0.84132220900600441</v>
      </c>
      <c r="AC7231" s="92"/>
      <c r="AD7231" s="257">
        <v>446899.79047034367</v>
      </c>
      <c r="AE7231" s="258">
        <v>4531.5597969265655</v>
      </c>
      <c r="AF7231" s="276">
        <v>1.124177573040577</v>
      </c>
      <c r="AG7231" s="93"/>
      <c r="AH7231" s="257">
        <v>6072.6481577770001</v>
      </c>
      <c r="AI7231" s="258">
        <v>5151.0403983183842</v>
      </c>
      <c r="AJ7231" s="258">
        <v>4568.619391192824</v>
      </c>
      <c r="AK7231" s="276">
        <v>1.1333712208367215</v>
      </c>
      <c r="AL7231" s="93"/>
      <c r="AM7231" s="257">
        <v>4031</v>
      </c>
      <c r="AN7231" s="258">
        <v>4022.0730573559167</v>
      </c>
      <c r="AO7231" s="276">
        <v>0.99778542727757791</v>
      </c>
      <c r="AQ7231" s="280">
        <v>4311.4108069608528</v>
      </c>
      <c r="AR7231" s="281">
        <v>4345.8775219733488</v>
      </c>
    </row>
    <row r="7232" spans="1:44" x14ac:dyDescent="0.2">
      <c r="A7232" s="260" t="s">
        <v>8410</v>
      </c>
      <c r="B7232" s="261" t="s">
        <v>4024</v>
      </c>
      <c r="C7232" s="261" t="s">
        <v>4044</v>
      </c>
      <c r="D7232" s="262" t="s">
        <v>12207</v>
      </c>
      <c r="E7232" s="257">
        <v>88</v>
      </c>
      <c r="F7232" s="258">
        <v>216</v>
      </c>
      <c r="G7232" s="258">
        <v>725</v>
      </c>
      <c r="H7232" s="258">
        <v>415</v>
      </c>
      <c r="I7232" s="258">
        <v>112</v>
      </c>
      <c r="J7232" s="258">
        <v>57</v>
      </c>
      <c r="K7232" s="259">
        <v>18</v>
      </c>
      <c r="L7232" s="257">
        <v>86</v>
      </c>
      <c r="M7232" s="258">
        <v>206</v>
      </c>
      <c r="N7232" s="258">
        <v>764</v>
      </c>
      <c r="O7232" s="258">
        <v>549</v>
      </c>
      <c r="P7232" s="258">
        <v>155</v>
      </c>
      <c r="Q7232" s="258">
        <v>84</v>
      </c>
      <c r="R7232" s="259">
        <v>36</v>
      </c>
      <c r="S7232" s="267">
        <v>3511</v>
      </c>
      <c r="T7232" s="90"/>
      <c r="U7232" s="260">
        <v>0</v>
      </c>
      <c r="V7232" s="273">
        <v>101.618143643423</v>
      </c>
      <c r="W7232" s="273">
        <v>111.90413694721801</v>
      </c>
      <c r="X7232" s="274">
        <v>1.4879534919999999</v>
      </c>
      <c r="Z7232" s="257">
        <v>8707.9600000000009</v>
      </c>
      <c r="AA7232" s="258">
        <v>3371.6809448978711</v>
      </c>
      <c r="AB7232" s="276">
        <v>0.96031926656162658</v>
      </c>
      <c r="AC7232" s="92"/>
      <c r="AD7232" s="257">
        <v>355143.9756847985</v>
      </c>
      <c r="AE7232" s="258">
        <v>3601.1566723719366</v>
      </c>
      <c r="AF7232" s="276">
        <v>1.0256783458763705</v>
      </c>
      <c r="AG7232" s="93"/>
      <c r="AH7232" s="257">
        <v>5224.2047104120002</v>
      </c>
      <c r="AI7232" s="258">
        <v>4431.3598965806568</v>
      </c>
      <c r="AJ7232" s="258">
        <v>3952.7727503587148</v>
      </c>
      <c r="AK7232" s="276">
        <v>1.1258253347646581</v>
      </c>
      <c r="AL7232" s="93"/>
      <c r="AM7232" s="257">
        <v>3511</v>
      </c>
      <c r="AN7232" s="258">
        <v>3503.2246351715758</v>
      </c>
      <c r="AO7232" s="276">
        <v>0.9977854272775778</v>
      </c>
      <c r="AQ7232" s="280">
        <v>3884.7746629844692</v>
      </c>
      <c r="AR7232" s="281">
        <v>3915.8307203150939</v>
      </c>
    </row>
    <row r="7233" spans="1:44" x14ac:dyDescent="0.2">
      <c r="A7233" s="260" t="s">
        <v>8410</v>
      </c>
      <c r="B7233" s="261" t="s">
        <v>4064</v>
      </c>
      <c r="C7233" s="261" t="s">
        <v>4082</v>
      </c>
      <c r="D7233" s="262" t="s">
        <v>12243</v>
      </c>
      <c r="E7233" s="257">
        <v>214</v>
      </c>
      <c r="F7233" s="258">
        <v>379</v>
      </c>
      <c r="G7233" s="258">
        <v>1663</v>
      </c>
      <c r="H7233" s="258">
        <v>574</v>
      </c>
      <c r="I7233" s="258">
        <v>138</v>
      </c>
      <c r="J7233" s="258">
        <v>62</v>
      </c>
      <c r="K7233" s="259">
        <v>26</v>
      </c>
      <c r="L7233" s="257">
        <v>199</v>
      </c>
      <c r="M7233" s="258">
        <v>366</v>
      </c>
      <c r="N7233" s="258">
        <v>1865</v>
      </c>
      <c r="O7233" s="258">
        <v>609</v>
      </c>
      <c r="P7233" s="258">
        <v>139</v>
      </c>
      <c r="Q7233" s="258">
        <v>98</v>
      </c>
      <c r="R7233" s="259">
        <v>35</v>
      </c>
      <c r="S7233" s="267">
        <v>6367</v>
      </c>
      <c r="T7233" s="90"/>
      <c r="U7233" s="260">
        <v>25</v>
      </c>
      <c r="V7233" s="273">
        <v>120.95265227663501</v>
      </c>
      <c r="W7233" s="273">
        <v>126.049584183273</v>
      </c>
      <c r="X7233" s="274">
        <v>1.4452516870000001</v>
      </c>
      <c r="Z7233" s="257">
        <v>14055.170000000002</v>
      </c>
      <c r="AA7233" s="258">
        <v>5442.0953778267485</v>
      </c>
      <c r="AB7233" s="276">
        <v>0.8547346282121483</v>
      </c>
      <c r="AC7233" s="92"/>
      <c r="AD7233" s="257">
        <v>697505.38924208155</v>
      </c>
      <c r="AE7233" s="258">
        <v>7072.6982814255362</v>
      </c>
      <c r="AF7233" s="276">
        <v>1.1108368590270985</v>
      </c>
      <c r="AG7233" s="93"/>
      <c r="AH7233" s="257">
        <v>9201.9174911290011</v>
      </c>
      <c r="AI7233" s="258">
        <v>7805.4001330696938</v>
      </c>
      <c r="AJ7233" s="258">
        <v>7057.4320638734534</v>
      </c>
      <c r="AK7233" s="276">
        <v>1.1084391493440322</v>
      </c>
      <c r="AL7233" s="93"/>
      <c r="AM7233" s="257">
        <v>6377.75</v>
      </c>
      <c r="AN7233" s="258">
        <v>6363.6260088195731</v>
      </c>
      <c r="AO7233" s="276">
        <v>0.99947008148571903</v>
      </c>
      <c r="AQ7233" s="280">
        <v>6697.2742802091752</v>
      </c>
      <c r="AR7233" s="281">
        <v>6750.8143055771598</v>
      </c>
    </row>
    <row r="7234" spans="1:44" x14ac:dyDescent="0.2">
      <c r="A7234" s="260" t="s">
        <v>8410</v>
      </c>
      <c r="B7234" s="261" t="s">
        <v>4024</v>
      </c>
      <c r="C7234" s="261" t="s">
        <v>4045</v>
      </c>
      <c r="D7234" s="262" t="s">
        <v>12208</v>
      </c>
      <c r="E7234" s="257">
        <v>310</v>
      </c>
      <c r="F7234" s="258">
        <v>392</v>
      </c>
      <c r="G7234" s="258">
        <v>2449</v>
      </c>
      <c r="H7234" s="258">
        <v>802</v>
      </c>
      <c r="I7234" s="258">
        <v>255</v>
      </c>
      <c r="J7234" s="258">
        <v>117</v>
      </c>
      <c r="K7234" s="259">
        <v>37</v>
      </c>
      <c r="L7234" s="257">
        <v>282</v>
      </c>
      <c r="M7234" s="258">
        <v>377</v>
      </c>
      <c r="N7234" s="258">
        <v>3174</v>
      </c>
      <c r="O7234" s="258">
        <v>980</v>
      </c>
      <c r="P7234" s="258">
        <v>313</v>
      </c>
      <c r="Q7234" s="258">
        <v>134</v>
      </c>
      <c r="R7234" s="259">
        <v>68</v>
      </c>
      <c r="S7234" s="267">
        <v>9690</v>
      </c>
      <c r="T7234" s="90"/>
      <c r="U7234" s="260">
        <v>0</v>
      </c>
      <c r="V7234" s="273">
        <v>93.830417888597495</v>
      </c>
      <c r="W7234" s="273">
        <v>111.656304864194</v>
      </c>
      <c r="X7234" s="274">
        <v>1.4881940840000001</v>
      </c>
      <c r="Z7234" s="257">
        <v>22357.31</v>
      </c>
      <c r="AA7234" s="258">
        <v>8656.6447372489802</v>
      </c>
      <c r="AB7234" s="276">
        <v>0.89335859001537465</v>
      </c>
      <c r="AC7234" s="92"/>
      <c r="AD7234" s="257">
        <v>959885.20199744951</v>
      </c>
      <c r="AE7234" s="258">
        <v>9733.2271882661116</v>
      </c>
      <c r="AF7234" s="276">
        <v>1.0044610101409817</v>
      </c>
      <c r="AG7234" s="93"/>
      <c r="AH7234" s="257">
        <v>14420.600673960002</v>
      </c>
      <c r="AI7234" s="258">
        <v>12232.076469712216</v>
      </c>
      <c r="AJ7234" s="258">
        <v>10910.196705461864</v>
      </c>
      <c r="AK7234" s="276">
        <v>1.1259232926173233</v>
      </c>
      <c r="AL7234" s="93"/>
      <c r="AM7234" s="257">
        <v>9690</v>
      </c>
      <c r="AN7234" s="258">
        <v>9668.5407903197301</v>
      </c>
      <c r="AO7234" s="276">
        <v>0.99778542727757791</v>
      </c>
      <c r="AQ7234" s="280">
        <v>9768.5170474011884</v>
      </c>
      <c r="AR7234" s="281">
        <v>9846.6095113862702</v>
      </c>
    </row>
    <row r="7235" spans="1:44" x14ac:dyDescent="0.2">
      <c r="A7235" s="260" t="s">
        <v>8410</v>
      </c>
      <c r="B7235" s="261" t="s">
        <v>4064</v>
      </c>
      <c r="C7235" s="261" t="s">
        <v>4083</v>
      </c>
      <c r="D7235" s="262" t="s">
        <v>12244</v>
      </c>
      <c r="E7235" s="257">
        <v>174</v>
      </c>
      <c r="F7235" s="258">
        <v>271</v>
      </c>
      <c r="G7235" s="258">
        <v>1469</v>
      </c>
      <c r="H7235" s="258">
        <v>498</v>
      </c>
      <c r="I7235" s="258">
        <v>140</v>
      </c>
      <c r="J7235" s="258">
        <v>71</v>
      </c>
      <c r="K7235" s="259">
        <v>18</v>
      </c>
      <c r="L7235" s="257">
        <v>163</v>
      </c>
      <c r="M7235" s="258">
        <v>215</v>
      </c>
      <c r="N7235" s="258">
        <v>1724</v>
      </c>
      <c r="O7235" s="258">
        <v>571</v>
      </c>
      <c r="P7235" s="258">
        <v>145</v>
      </c>
      <c r="Q7235" s="258">
        <v>112</v>
      </c>
      <c r="R7235" s="259">
        <v>50</v>
      </c>
      <c r="S7235" s="267">
        <v>5621</v>
      </c>
      <c r="T7235" s="90"/>
      <c r="U7235" s="260">
        <v>0</v>
      </c>
      <c r="V7235" s="273">
        <v>121.09444116565599</v>
      </c>
      <c r="W7235" s="273">
        <v>133.673142042416</v>
      </c>
      <c r="X7235" s="274">
        <v>1.5064867669999999</v>
      </c>
      <c r="Z7235" s="257">
        <v>12935.09</v>
      </c>
      <c r="AA7235" s="258">
        <v>5008.4056970334032</v>
      </c>
      <c r="AB7235" s="276">
        <v>0.89101684700825534</v>
      </c>
      <c r="AC7235" s="92"/>
      <c r="AD7235" s="257">
        <v>626134.80534891936</v>
      </c>
      <c r="AE7235" s="258">
        <v>6349.0012120824476</v>
      </c>
      <c r="AF7235" s="276">
        <v>1.1295145369298074</v>
      </c>
      <c r="AG7235" s="93"/>
      <c r="AH7235" s="257">
        <v>8467.9621173069991</v>
      </c>
      <c r="AI7235" s="258">
        <v>7182.8325673400232</v>
      </c>
      <c r="AJ7235" s="258">
        <v>6370.6796323232111</v>
      </c>
      <c r="AK7235" s="276">
        <v>1.1333712208367215</v>
      </c>
      <c r="AL7235" s="93"/>
      <c r="AM7235" s="257">
        <v>5621</v>
      </c>
      <c r="AN7235" s="258">
        <v>5608.5518867272649</v>
      </c>
      <c r="AO7235" s="276">
        <v>0.9977854272775778</v>
      </c>
      <c r="AQ7235" s="280">
        <v>6397.3581201454708</v>
      </c>
      <c r="AR7235" s="281">
        <v>6448.5005255047408</v>
      </c>
    </row>
    <row r="7236" spans="1:44" x14ac:dyDescent="0.2">
      <c r="A7236" s="260" t="s">
        <v>8410</v>
      </c>
      <c r="B7236" s="261" t="s">
        <v>4024</v>
      </c>
      <c r="C7236" s="261" t="s">
        <v>4046</v>
      </c>
      <c r="D7236" s="262" t="s">
        <v>12209</v>
      </c>
      <c r="E7236" s="257">
        <v>130</v>
      </c>
      <c r="F7236" s="258">
        <v>279</v>
      </c>
      <c r="G7236" s="258">
        <v>1197</v>
      </c>
      <c r="H7236" s="258">
        <v>567</v>
      </c>
      <c r="I7236" s="258">
        <v>130</v>
      </c>
      <c r="J7236" s="258">
        <v>76</v>
      </c>
      <c r="K7236" s="259">
        <v>22</v>
      </c>
      <c r="L7236" s="257">
        <v>144</v>
      </c>
      <c r="M7236" s="258">
        <v>261</v>
      </c>
      <c r="N7236" s="258">
        <v>1561</v>
      </c>
      <c r="O7236" s="258">
        <v>673</v>
      </c>
      <c r="P7236" s="258">
        <v>173</v>
      </c>
      <c r="Q7236" s="258">
        <v>96</v>
      </c>
      <c r="R7236" s="259">
        <v>45</v>
      </c>
      <c r="S7236" s="267">
        <v>5354</v>
      </c>
      <c r="T7236" s="90"/>
      <c r="U7236" s="260">
        <v>4</v>
      </c>
      <c r="V7236" s="273">
        <v>106.176406947521</v>
      </c>
      <c r="W7236" s="273">
        <v>121.177407268639</v>
      </c>
      <c r="X7236" s="274">
        <v>1.4879534919999999</v>
      </c>
      <c r="Z7236" s="257">
        <v>12614.619999999999</v>
      </c>
      <c r="AA7236" s="258">
        <v>4884.3212280634698</v>
      </c>
      <c r="AB7236" s="276">
        <v>0.91227516400139519</v>
      </c>
      <c r="AC7236" s="92"/>
      <c r="AD7236" s="257">
        <v>559695.01508956123</v>
      </c>
      <c r="AE7236" s="258">
        <v>5675.3023451873196</v>
      </c>
      <c r="AF7236" s="276">
        <v>1.0600116445997982</v>
      </c>
      <c r="AG7236" s="93"/>
      <c r="AH7236" s="257">
        <v>7966.5029961679993</v>
      </c>
      <c r="AI7236" s="258">
        <v>6757.4767548541258</v>
      </c>
      <c r="AJ7236" s="258">
        <v>6027.6688423299802</v>
      </c>
      <c r="AK7236" s="276">
        <v>1.1258253347646583</v>
      </c>
      <c r="AL7236" s="93"/>
      <c r="AM7236" s="257">
        <v>5355.72</v>
      </c>
      <c r="AN7236" s="258">
        <v>5343.8593685790693</v>
      </c>
      <c r="AO7236" s="276">
        <v>0.99810597097106257</v>
      </c>
      <c r="AQ7236" s="280">
        <v>5817.8500818005414</v>
      </c>
      <c r="AR7236" s="281">
        <v>5864.3597255651994</v>
      </c>
    </row>
    <row r="7237" spans="1:44" x14ac:dyDescent="0.2">
      <c r="A7237" s="260" t="s">
        <v>8410</v>
      </c>
      <c r="B7237" s="261" t="s">
        <v>4024</v>
      </c>
      <c r="C7237" s="261" t="s">
        <v>4047</v>
      </c>
      <c r="D7237" s="262" t="s">
        <v>12210</v>
      </c>
      <c r="E7237" s="257">
        <v>135</v>
      </c>
      <c r="F7237" s="258">
        <v>247</v>
      </c>
      <c r="G7237" s="258">
        <v>2870</v>
      </c>
      <c r="H7237" s="258">
        <v>601</v>
      </c>
      <c r="I7237" s="258">
        <v>103</v>
      </c>
      <c r="J7237" s="258">
        <v>58</v>
      </c>
      <c r="K7237" s="259">
        <v>12</v>
      </c>
      <c r="L7237" s="257">
        <v>111</v>
      </c>
      <c r="M7237" s="258">
        <v>243</v>
      </c>
      <c r="N7237" s="258">
        <v>5130</v>
      </c>
      <c r="O7237" s="258">
        <v>506</v>
      </c>
      <c r="P7237" s="258">
        <v>116</v>
      </c>
      <c r="Q7237" s="258">
        <v>86</v>
      </c>
      <c r="R7237" s="259">
        <v>30</v>
      </c>
      <c r="S7237" s="267">
        <v>10248</v>
      </c>
      <c r="T7237" s="90"/>
      <c r="U7237" s="260">
        <v>0</v>
      </c>
      <c r="V7237" s="273">
        <v>119.784129700921</v>
      </c>
      <c r="W7237" s="273">
        <v>157.71997650973799</v>
      </c>
      <c r="X7237" s="274">
        <v>1.4881940840000001</v>
      </c>
      <c r="Z7237" s="257">
        <v>20772.07</v>
      </c>
      <c r="AA7237" s="258">
        <v>8042.847303511352</v>
      </c>
      <c r="AB7237" s="276">
        <v>0.78482116544802416</v>
      </c>
      <c r="AC7237" s="92"/>
      <c r="AD7237" s="257">
        <v>1196384.3864616514</v>
      </c>
      <c r="AE7237" s="258">
        <v>12131.326760422919</v>
      </c>
      <c r="AF7237" s="276">
        <v>1.1837750546860772</v>
      </c>
      <c r="AG7237" s="93"/>
      <c r="AH7237" s="257">
        <v>15251.012972832001</v>
      </c>
      <c r="AI7237" s="258">
        <v>12936.462297379854</v>
      </c>
      <c r="AJ7237" s="258">
        <v>11538.461902742329</v>
      </c>
      <c r="AK7237" s="276">
        <v>1.1259232926173233</v>
      </c>
      <c r="AL7237" s="93"/>
      <c r="AM7237" s="257">
        <v>10248</v>
      </c>
      <c r="AN7237" s="258">
        <v>10225.305058740618</v>
      </c>
      <c r="AO7237" s="276">
        <v>0.9977854272775778</v>
      </c>
      <c r="AQ7237" s="280">
        <v>10696.088016007579</v>
      </c>
      <c r="AR7237" s="281">
        <v>10781.595761361164</v>
      </c>
    </row>
    <row r="7238" spans="1:44" x14ac:dyDescent="0.2">
      <c r="A7238" s="260" t="s">
        <v>8410</v>
      </c>
      <c r="B7238" s="261" t="s">
        <v>4024</v>
      </c>
      <c r="C7238" s="261" t="s">
        <v>4048</v>
      </c>
      <c r="D7238" s="262" t="s">
        <v>12211</v>
      </c>
      <c r="E7238" s="257">
        <v>454</v>
      </c>
      <c r="F7238" s="258">
        <v>591</v>
      </c>
      <c r="G7238" s="258">
        <v>4924</v>
      </c>
      <c r="H7238" s="258">
        <v>1340</v>
      </c>
      <c r="I7238" s="258">
        <v>289</v>
      </c>
      <c r="J7238" s="258">
        <v>159</v>
      </c>
      <c r="K7238" s="259">
        <v>42</v>
      </c>
      <c r="L7238" s="257">
        <v>437</v>
      </c>
      <c r="M7238" s="258">
        <v>565</v>
      </c>
      <c r="N7238" s="258">
        <v>4607</v>
      </c>
      <c r="O7238" s="258">
        <v>1229</v>
      </c>
      <c r="P7238" s="258">
        <v>332</v>
      </c>
      <c r="Q7238" s="258">
        <v>201</v>
      </c>
      <c r="R7238" s="259">
        <v>83</v>
      </c>
      <c r="S7238" s="267">
        <v>15253</v>
      </c>
      <c r="T7238" s="90"/>
      <c r="U7238" s="260">
        <v>1</v>
      </c>
      <c r="V7238" s="273">
        <v>108.99822562356501</v>
      </c>
      <c r="W7238" s="273">
        <v>135.41874795149101</v>
      </c>
      <c r="X7238" s="274">
        <v>1.3535288009999999</v>
      </c>
      <c r="Z7238" s="257">
        <v>32595.07</v>
      </c>
      <c r="AA7238" s="258">
        <v>12620.657009978484</v>
      </c>
      <c r="AB7238" s="276">
        <v>0.82742129482583648</v>
      </c>
      <c r="AC7238" s="92"/>
      <c r="AD7238" s="257">
        <v>1657183.9874336421</v>
      </c>
      <c r="AE7238" s="258">
        <v>16803.830508985418</v>
      </c>
      <c r="AF7238" s="276">
        <v>1.1016738024641328</v>
      </c>
      <c r="AG7238" s="93"/>
      <c r="AH7238" s="257">
        <v>20645.374801653001</v>
      </c>
      <c r="AI7238" s="258">
        <v>17512.15563271963</v>
      </c>
      <c r="AJ7238" s="258">
        <v>16337.394703705424</v>
      </c>
      <c r="AK7238" s="276">
        <v>1.0710938637451928</v>
      </c>
      <c r="AL7238" s="93"/>
      <c r="AM7238" s="257">
        <v>15253.43</v>
      </c>
      <c r="AN7238" s="258">
        <v>15219.650169998626</v>
      </c>
      <c r="AO7238" s="276">
        <v>0.9978135560216761</v>
      </c>
      <c r="AQ7238" s="280">
        <v>14859.764180762428</v>
      </c>
      <c r="AR7238" s="281">
        <v>14978.557605955019</v>
      </c>
    </row>
    <row r="7239" spans="1:44" x14ac:dyDescent="0.2">
      <c r="A7239" s="260" t="s">
        <v>8410</v>
      </c>
      <c r="B7239" s="261" t="s">
        <v>4064</v>
      </c>
      <c r="C7239" s="261" t="s">
        <v>4084</v>
      </c>
      <c r="D7239" s="262" t="s">
        <v>12245</v>
      </c>
      <c r="E7239" s="257">
        <v>217</v>
      </c>
      <c r="F7239" s="258">
        <v>359</v>
      </c>
      <c r="G7239" s="258">
        <v>2107</v>
      </c>
      <c r="H7239" s="258">
        <v>696</v>
      </c>
      <c r="I7239" s="258">
        <v>167</v>
      </c>
      <c r="J7239" s="258">
        <v>77</v>
      </c>
      <c r="K7239" s="259">
        <v>20</v>
      </c>
      <c r="L7239" s="257">
        <v>238</v>
      </c>
      <c r="M7239" s="258">
        <v>312</v>
      </c>
      <c r="N7239" s="258">
        <v>2435</v>
      </c>
      <c r="O7239" s="258">
        <v>702</v>
      </c>
      <c r="P7239" s="258">
        <v>165</v>
      </c>
      <c r="Q7239" s="258">
        <v>113</v>
      </c>
      <c r="R7239" s="259">
        <v>61</v>
      </c>
      <c r="S7239" s="267">
        <v>7669</v>
      </c>
      <c r="T7239" s="90"/>
      <c r="U7239" s="260">
        <v>79</v>
      </c>
      <c r="V7239" s="273">
        <v>127.438229126238</v>
      </c>
      <c r="W7239" s="273">
        <v>136.360542443604</v>
      </c>
      <c r="X7239" s="274">
        <v>1.5064867669999999</v>
      </c>
      <c r="Z7239" s="257">
        <v>16980.399999999998</v>
      </c>
      <c r="AA7239" s="258">
        <v>6574.7306047276052</v>
      </c>
      <c r="AB7239" s="276">
        <v>0.85731263590136986</v>
      </c>
      <c r="AC7239" s="92"/>
      <c r="AD7239" s="257">
        <v>871850.38437001524</v>
      </c>
      <c r="AE7239" s="258">
        <v>8840.554940936614</v>
      </c>
      <c r="AF7239" s="276">
        <v>1.1527650203333699</v>
      </c>
      <c r="AG7239" s="93"/>
      <c r="AH7239" s="257">
        <v>11553.247016122999</v>
      </c>
      <c r="AI7239" s="258">
        <v>9799.8831095767018</v>
      </c>
      <c r="AJ7239" s="258">
        <v>8691.823892596818</v>
      </c>
      <c r="AK7239" s="276">
        <v>1.1333712208367217</v>
      </c>
      <c r="AL7239" s="93"/>
      <c r="AM7239" s="257">
        <v>7702.97</v>
      </c>
      <c r="AN7239" s="258">
        <v>7685.9112127563649</v>
      </c>
      <c r="AO7239" s="276">
        <v>1.0022051392301949</v>
      </c>
      <c r="AQ7239" s="280">
        <v>8608.8979230764071</v>
      </c>
      <c r="AR7239" s="281">
        <v>8677.7200429280529</v>
      </c>
    </row>
    <row r="7240" spans="1:44" x14ac:dyDescent="0.2">
      <c r="A7240" s="260" t="s">
        <v>8410</v>
      </c>
      <c r="B7240" s="261" t="s">
        <v>4024</v>
      </c>
      <c r="C7240" s="261" t="s">
        <v>4049</v>
      </c>
      <c r="D7240" s="262" t="s">
        <v>12212</v>
      </c>
      <c r="E7240" s="257">
        <v>57</v>
      </c>
      <c r="F7240" s="258">
        <v>111</v>
      </c>
      <c r="G7240" s="258">
        <v>886</v>
      </c>
      <c r="H7240" s="258">
        <v>433</v>
      </c>
      <c r="I7240" s="258">
        <v>103</v>
      </c>
      <c r="J7240" s="258">
        <v>53</v>
      </c>
      <c r="K7240" s="259">
        <v>13</v>
      </c>
      <c r="L7240" s="257">
        <v>74</v>
      </c>
      <c r="M7240" s="258">
        <v>108</v>
      </c>
      <c r="N7240" s="258">
        <v>1048</v>
      </c>
      <c r="O7240" s="258">
        <v>374</v>
      </c>
      <c r="P7240" s="258">
        <v>107</v>
      </c>
      <c r="Q7240" s="258">
        <v>61</v>
      </c>
      <c r="R7240" s="259">
        <v>34</v>
      </c>
      <c r="S7240" s="267">
        <v>3462</v>
      </c>
      <c r="T7240" s="90"/>
      <c r="U7240" s="260">
        <v>0</v>
      </c>
      <c r="V7240" s="273">
        <v>111.440787831533</v>
      </c>
      <c r="W7240" s="273">
        <v>163.27486227892101</v>
      </c>
      <c r="X7240" s="274">
        <v>1.4881940840000001</v>
      </c>
      <c r="Z7240" s="257">
        <v>8079.3499999999995</v>
      </c>
      <c r="AA7240" s="258">
        <v>3128.2861246676157</v>
      </c>
      <c r="AB7240" s="276">
        <v>0.9036066217988491</v>
      </c>
      <c r="AC7240" s="92"/>
      <c r="AD7240" s="257">
        <v>401174.89178462391</v>
      </c>
      <c r="AE7240" s="258">
        <v>4067.9097415423971</v>
      </c>
      <c r="AF7240" s="276">
        <v>1.1750172563669548</v>
      </c>
      <c r="AG7240" s="93"/>
      <c r="AH7240" s="257">
        <v>5152.1279188080007</v>
      </c>
      <c r="AI7240" s="258">
        <v>4370.2217480024447</v>
      </c>
      <c r="AJ7240" s="258">
        <v>3897.9464390411731</v>
      </c>
      <c r="AK7240" s="276">
        <v>1.1259232926173233</v>
      </c>
      <c r="AL7240" s="93"/>
      <c r="AM7240" s="257">
        <v>3462</v>
      </c>
      <c r="AN7240" s="258">
        <v>3454.3331492349744</v>
      </c>
      <c r="AO7240" s="276">
        <v>0.9977854272775778</v>
      </c>
      <c r="AQ7240" s="280">
        <v>4129.4924230596143</v>
      </c>
      <c r="AR7240" s="281">
        <v>4162.504827783855</v>
      </c>
    </row>
    <row r="7241" spans="1:44" x14ac:dyDescent="0.2">
      <c r="A7241" s="260" t="s">
        <v>8410</v>
      </c>
      <c r="B7241" s="261" t="s">
        <v>4064</v>
      </c>
      <c r="C7241" s="261" t="s">
        <v>4085</v>
      </c>
      <c r="D7241" s="262" t="s">
        <v>12246</v>
      </c>
      <c r="E7241" s="257">
        <v>309</v>
      </c>
      <c r="F7241" s="258">
        <v>482</v>
      </c>
      <c r="G7241" s="258">
        <v>2914</v>
      </c>
      <c r="H7241" s="258">
        <v>718</v>
      </c>
      <c r="I7241" s="258">
        <v>130</v>
      </c>
      <c r="J7241" s="258">
        <v>82</v>
      </c>
      <c r="K7241" s="259">
        <v>25</v>
      </c>
      <c r="L7241" s="257">
        <v>260</v>
      </c>
      <c r="M7241" s="258">
        <v>425</v>
      </c>
      <c r="N7241" s="258">
        <v>3193</v>
      </c>
      <c r="O7241" s="258">
        <v>688</v>
      </c>
      <c r="P7241" s="258">
        <v>163</v>
      </c>
      <c r="Q7241" s="258">
        <v>130</v>
      </c>
      <c r="R7241" s="259">
        <v>42</v>
      </c>
      <c r="S7241" s="267">
        <v>9561</v>
      </c>
      <c r="T7241" s="90"/>
      <c r="U7241" s="260">
        <v>61</v>
      </c>
      <c r="V7241" s="273">
        <v>120.390692800426</v>
      </c>
      <c r="W7241" s="273">
        <v>132.17686434473299</v>
      </c>
      <c r="X7241" s="274">
        <v>1.5064867669999999</v>
      </c>
      <c r="Z7241" s="257">
        <v>20029.07</v>
      </c>
      <c r="AA7241" s="258">
        <v>7755.1612160627283</v>
      </c>
      <c r="AB7241" s="276">
        <v>0.81112448656654412</v>
      </c>
      <c r="AC7241" s="92"/>
      <c r="AD7241" s="257">
        <v>1059875.3218108097</v>
      </c>
      <c r="AE7241" s="258">
        <v>10747.126090655869</v>
      </c>
      <c r="AF7241" s="276">
        <v>1.1240587899441343</v>
      </c>
      <c r="AG7241" s="93"/>
      <c r="AH7241" s="257">
        <v>14403.519979286999</v>
      </c>
      <c r="AI7241" s="258">
        <v>12217.588005041445</v>
      </c>
      <c r="AJ7241" s="258">
        <v>10836.162242419894</v>
      </c>
      <c r="AK7241" s="276">
        <v>1.1333712208367215</v>
      </c>
      <c r="AL7241" s="93"/>
      <c r="AM7241" s="257">
        <v>9587.23</v>
      </c>
      <c r="AN7241" s="258">
        <v>9565.9983819584122</v>
      </c>
      <c r="AO7241" s="276">
        <v>1.0005227886160875</v>
      </c>
      <c r="AQ7241" s="280">
        <v>9885.0534516001826</v>
      </c>
      <c r="AR7241" s="281">
        <v>9964.0775426586151</v>
      </c>
    </row>
    <row r="7242" spans="1:44" x14ac:dyDescent="0.2">
      <c r="A7242" s="260" t="s">
        <v>8410</v>
      </c>
      <c r="B7242" s="261" t="s">
        <v>4064</v>
      </c>
      <c r="C7242" s="261" t="s">
        <v>4086</v>
      </c>
      <c r="D7242" s="262" t="s">
        <v>8800</v>
      </c>
      <c r="E7242" s="257">
        <v>210</v>
      </c>
      <c r="F7242" s="258">
        <v>325</v>
      </c>
      <c r="G7242" s="258">
        <v>1843</v>
      </c>
      <c r="H7242" s="258">
        <v>643</v>
      </c>
      <c r="I7242" s="258">
        <v>140</v>
      </c>
      <c r="J7242" s="258">
        <v>77</v>
      </c>
      <c r="K7242" s="259">
        <v>33</v>
      </c>
      <c r="L7242" s="257">
        <v>207</v>
      </c>
      <c r="M7242" s="258">
        <v>288</v>
      </c>
      <c r="N7242" s="258">
        <v>1995</v>
      </c>
      <c r="O7242" s="258">
        <v>543</v>
      </c>
      <c r="P7242" s="258">
        <v>172</v>
      </c>
      <c r="Q7242" s="258">
        <v>151</v>
      </c>
      <c r="R7242" s="259">
        <v>68</v>
      </c>
      <c r="S7242" s="267">
        <v>6695</v>
      </c>
      <c r="T7242" s="90"/>
      <c r="U7242" s="260">
        <v>0</v>
      </c>
      <c r="V7242" s="273">
        <v>121.156062228021</v>
      </c>
      <c r="W7242" s="273">
        <v>152.47549312612</v>
      </c>
      <c r="X7242" s="274">
        <v>1.506359118</v>
      </c>
      <c r="Z7242" s="257">
        <v>15198.74</v>
      </c>
      <c r="AA7242" s="258">
        <v>5884.8802755705201</v>
      </c>
      <c r="AB7242" s="276">
        <v>0.87899630703069753</v>
      </c>
      <c r="AC7242" s="92"/>
      <c r="AD7242" s="257">
        <v>775681.38378568157</v>
      </c>
      <c r="AE7242" s="258">
        <v>7865.4021526573524</v>
      </c>
      <c r="AF7242" s="276">
        <v>1.1748173491646532</v>
      </c>
      <c r="AG7242" s="93"/>
      <c r="AH7242" s="257">
        <v>10085.074295009999</v>
      </c>
      <c r="AI7242" s="258">
        <v>8554.5257627202154</v>
      </c>
      <c r="AJ7242" s="258">
        <v>7587.5723661057036</v>
      </c>
      <c r="AK7242" s="276">
        <v>1.1333192481113821</v>
      </c>
      <c r="AL7242" s="93"/>
      <c r="AM7242" s="257">
        <v>6695</v>
      </c>
      <c r="AN7242" s="258">
        <v>6680.1734356233837</v>
      </c>
      <c r="AO7242" s="276">
        <v>0.99778542727757791</v>
      </c>
      <c r="AQ7242" s="280">
        <v>7818.0312982888518</v>
      </c>
      <c r="AR7242" s="281">
        <v>7880.5309924218818</v>
      </c>
    </row>
    <row r="7243" spans="1:44" x14ac:dyDescent="0.2">
      <c r="A7243" s="260" t="s">
        <v>8410</v>
      </c>
      <c r="B7243" s="261" t="s">
        <v>4024</v>
      </c>
      <c r="C7243" s="261" t="s">
        <v>4050</v>
      </c>
      <c r="D7243" s="262" t="s">
        <v>11607</v>
      </c>
      <c r="E7243" s="257">
        <v>47</v>
      </c>
      <c r="F7243" s="258">
        <v>94</v>
      </c>
      <c r="G7243" s="258">
        <v>658</v>
      </c>
      <c r="H7243" s="258">
        <v>140</v>
      </c>
      <c r="I7243" s="258">
        <v>40</v>
      </c>
      <c r="J7243" s="258">
        <v>20</v>
      </c>
      <c r="K7243" s="259">
        <v>5</v>
      </c>
      <c r="L7243" s="257">
        <v>52</v>
      </c>
      <c r="M7243" s="258">
        <v>75</v>
      </c>
      <c r="N7243" s="258">
        <v>706</v>
      </c>
      <c r="O7243" s="258">
        <v>149</v>
      </c>
      <c r="P7243" s="258">
        <v>48</v>
      </c>
      <c r="Q7243" s="258">
        <v>25</v>
      </c>
      <c r="R7243" s="259">
        <v>10</v>
      </c>
      <c r="S7243" s="267">
        <v>2069</v>
      </c>
      <c r="T7243" s="90"/>
      <c r="U7243" s="260">
        <v>1</v>
      </c>
      <c r="V7243" s="273">
        <v>82.219075114661507</v>
      </c>
      <c r="W7243" s="273">
        <v>92.524661508704</v>
      </c>
      <c r="X7243" s="274">
        <v>1.4881940840000001</v>
      </c>
      <c r="Z7243" s="257">
        <v>4348.3599999999997</v>
      </c>
      <c r="AA7243" s="258">
        <v>1683.6644350176282</v>
      </c>
      <c r="AB7243" s="276">
        <v>0.81375758096550421</v>
      </c>
      <c r="AC7243" s="92"/>
      <c r="AD7243" s="257">
        <v>189308.22472241384</v>
      </c>
      <c r="AE7243" s="258">
        <v>1919.5836710434935</v>
      </c>
      <c r="AF7243" s="276">
        <v>0.92778331128250047</v>
      </c>
      <c r="AG7243" s="93"/>
      <c r="AH7243" s="257">
        <v>3079.0735597960002</v>
      </c>
      <c r="AI7243" s="258">
        <v>2611.7818592192539</v>
      </c>
      <c r="AJ7243" s="258">
        <v>2329.535292425242</v>
      </c>
      <c r="AK7243" s="276">
        <v>1.1259232926173233</v>
      </c>
      <c r="AL7243" s="93"/>
      <c r="AM7243" s="257">
        <v>2069.4299999999998</v>
      </c>
      <c r="AN7243" s="258">
        <v>2064.8470967710382</v>
      </c>
      <c r="AO7243" s="276">
        <v>0.99799279689272025</v>
      </c>
      <c r="AQ7243" s="280">
        <v>1755.2472645672115</v>
      </c>
      <c r="AR7243" s="281">
        <v>1769.2792392393133</v>
      </c>
    </row>
    <row r="7244" spans="1:44" x14ac:dyDescent="0.2">
      <c r="A7244" s="260" t="s">
        <v>8410</v>
      </c>
      <c r="B7244" s="261" t="s">
        <v>4024</v>
      </c>
      <c r="C7244" s="261" t="s">
        <v>4051</v>
      </c>
      <c r="D7244" s="262" t="s">
        <v>12213</v>
      </c>
      <c r="E7244" s="257">
        <v>181</v>
      </c>
      <c r="F7244" s="258">
        <v>203</v>
      </c>
      <c r="G7244" s="258">
        <v>815</v>
      </c>
      <c r="H7244" s="258">
        <v>371</v>
      </c>
      <c r="I7244" s="258">
        <v>132</v>
      </c>
      <c r="J7244" s="258">
        <v>71</v>
      </c>
      <c r="K7244" s="259">
        <v>29</v>
      </c>
      <c r="L7244" s="257">
        <v>152</v>
      </c>
      <c r="M7244" s="258">
        <v>200</v>
      </c>
      <c r="N7244" s="258">
        <v>1017</v>
      </c>
      <c r="O7244" s="258">
        <v>455</v>
      </c>
      <c r="P7244" s="258">
        <v>183</v>
      </c>
      <c r="Q7244" s="258">
        <v>106</v>
      </c>
      <c r="R7244" s="259">
        <v>70</v>
      </c>
      <c r="S7244" s="267">
        <v>3985</v>
      </c>
      <c r="T7244" s="90"/>
      <c r="U7244" s="260">
        <v>33</v>
      </c>
      <c r="V7244" s="273">
        <v>89.724508209101401</v>
      </c>
      <c r="W7244" s="273">
        <v>104.850652610441</v>
      </c>
      <c r="X7244" s="274">
        <v>1.4881940840000001</v>
      </c>
      <c r="Z7244" s="257">
        <v>10277.709999999999</v>
      </c>
      <c r="AA7244" s="258">
        <v>3979.480723864865</v>
      </c>
      <c r="AB7244" s="276">
        <v>0.9986149871680966</v>
      </c>
      <c r="AC7244" s="92"/>
      <c r="AD7244" s="257">
        <v>384057.54638595652</v>
      </c>
      <c r="AE7244" s="258">
        <v>3894.3400154141536</v>
      </c>
      <c r="AF7244" s="276">
        <v>0.97724969019175745</v>
      </c>
      <c r="AG7244" s="93"/>
      <c r="AH7244" s="257">
        <v>5930.4534247400006</v>
      </c>
      <c r="AI7244" s="258">
        <v>5030.4256689167369</v>
      </c>
      <c r="AJ7244" s="258">
        <v>4486.8043210800333</v>
      </c>
      <c r="AK7244" s="276">
        <v>1.1259232926173233</v>
      </c>
      <c r="AL7244" s="93"/>
      <c r="AM7244" s="257">
        <v>3999.19</v>
      </c>
      <c r="AN7244" s="258">
        <v>3990.3335029142168</v>
      </c>
      <c r="AO7244" s="276">
        <v>1.0013383947087118</v>
      </c>
      <c r="AQ7244" s="280">
        <v>4384.5155969866928</v>
      </c>
      <c r="AR7244" s="281">
        <v>4419.5667336831075</v>
      </c>
    </row>
    <row r="7245" spans="1:44" x14ac:dyDescent="0.2">
      <c r="A7245" s="260" t="s">
        <v>8410</v>
      </c>
      <c r="B7245" s="261" t="s">
        <v>4024</v>
      </c>
      <c r="C7245" s="261" t="s">
        <v>4052</v>
      </c>
      <c r="D7245" s="262" t="s">
        <v>12214</v>
      </c>
      <c r="E7245" s="257">
        <v>429</v>
      </c>
      <c r="F7245" s="258">
        <v>602</v>
      </c>
      <c r="G7245" s="258">
        <v>1493</v>
      </c>
      <c r="H7245" s="258">
        <v>920</v>
      </c>
      <c r="I7245" s="258">
        <v>303</v>
      </c>
      <c r="J7245" s="258">
        <v>165</v>
      </c>
      <c r="K7245" s="259">
        <v>68</v>
      </c>
      <c r="L7245" s="257">
        <v>420</v>
      </c>
      <c r="M7245" s="258">
        <v>624</v>
      </c>
      <c r="N7245" s="258">
        <v>2160</v>
      </c>
      <c r="O7245" s="258">
        <v>968</v>
      </c>
      <c r="P7245" s="258">
        <v>353</v>
      </c>
      <c r="Q7245" s="258">
        <v>221</v>
      </c>
      <c r="R7245" s="259">
        <v>109</v>
      </c>
      <c r="S7245" s="267">
        <v>8835</v>
      </c>
      <c r="T7245" s="90"/>
      <c r="U7245" s="260">
        <v>0</v>
      </c>
      <c r="V7245" s="273">
        <v>74.260317910402904</v>
      </c>
      <c r="W7245" s="273">
        <v>83.940803621958096</v>
      </c>
      <c r="X7245" s="274">
        <v>1.4881940840000001</v>
      </c>
      <c r="Z7245" s="257">
        <v>22533.149999999998</v>
      </c>
      <c r="AA7245" s="258">
        <v>8724.7291539609105</v>
      </c>
      <c r="AB7245" s="276">
        <v>0.98751886292709801</v>
      </c>
      <c r="AC7245" s="92"/>
      <c r="AD7245" s="257">
        <v>772061.55358703551</v>
      </c>
      <c r="AE7245" s="258">
        <v>7828.6971074779376</v>
      </c>
      <c r="AF7245" s="276">
        <v>0.8861004083166879</v>
      </c>
      <c r="AG7245" s="93"/>
      <c r="AH7245" s="257">
        <v>13148.19473214</v>
      </c>
      <c r="AI7245" s="258">
        <v>11152.775604737608</v>
      </c>
      <c r="AJ7245" s="258">
        <v>9947.5322902740518</v>
      </c>
      <c r="AK7245" s="276">
        <v>1.1259232926173233</v>
      </c>
      <c r="AL7245" s="93"/>
      <c r="AM7245" s="257">
        <v>8835</v>
      </c>
      <c r="AN7245" s="258">
        <v>8815.4342499974009</v>
      </c>
      <c r="AO7245" s="276">
        <v>0.99778542727757791</v>
      </c>
      <c r="AQ7245" s="280">
        <v>8685.2205441058286</v>
      </c>
      <c r="AR7245" s="281">
        <v>8754.6528099504703</v>
      </c>
    </row>
    <row r="7246" spans="1:44" x14ac:dyDescent="0.2">
      <c r="A7246" s="260" t="s">
        <v>8410</v>
      </c>
      <c r="B7246" s="261" t="s">
        <v>4064</v>
      </c>
      <c r="C7246" s="261" t="s">
        <v>4087</v>
      </c>
      <c r="D7246" s="262" t="s">
        <v>12247</v>
      </c>
      <c r="E7246" s="257">
        <v>202</v>
      </c>
      <c r="F7246" s="258">
        <v>318</v>
      </c>
      <c r="G7246" s="258">
        <v>3170</v>
      </c>
      <c r="H7246" s="258">
        <v>755</v>
      </c>
      <c r="I7246" s="258">
        <v>109</v>
      </c>
      <c r="J7246" s="258">
        <v>45</v>
      </c>
      <c r="K7246" s="259">
        <v>19</v>
      </c>
      <c r="L7246" s="257">
        <v>204</v>
      </c>
      <c r="M7246" s="258">
        <v>264</v>
      </c>
      <c r="N7246" s="258">
        <v>3301</v>
      </c>
      <c r="O7246" s="258">
        <v>551</v>
      </c>
      <c r="P7246" s="258">
        <v>97</v>
      </c>
      <c r="Q7246" s="258">
        <v>78</v>
      </c>
      <c r="R7246" s="259">
        <v>30</v>
      </c>
      <c r="S7246" s="267">
        <v>9143</v>
      </c>
      <c r="T7246" s="90"/>
      <c r="U7246" s="260">
        <v>0</v>
      </c>
      <c r="V7246" s="273">
        <v>118.042169819096</v>
      </c>
      <c r="W7246" s="273">
        <v>147.672834774991</v>
      </c>
      <c r="X7246" s="274">
        <v>1.5064867669999999</v>
      </c>
      <c r="Z7246" s="257">
        <v>18100.129999999997</v>
      </c>
      <c r="AA7246" s="258">
        <v>7008.2847671755826</v>
      </c>
      <c r="AB7246" s="276">
        <v>0.76651916954780519</v>
      </c>
      <c r="AC7246" s="92"/>
      <c r="AD7246" s="257">
        <v>1041474.8603066246</v>
      </c>
      <c r="AE7246" s="258">
        <v>10560.545578927493</v>
      </c>
      <c r="AF7246" s="276">
        <v>1.1550416251698012</v>
      </c>
      <c r="AG7246" s="93"/>
      <c r="AH7246" s="257">
        <v>13773.808510680999</v>
      </c>
      <c r="AI7246" s="258">
        <v>11683.443900229468</v>
      </c>
      <c r="AJ7246" s="258">
        <v>10362.413072110145</v>
      </c>
      <c r="AK7246" s="276">
        <v>1.1333712208367215</v>
      </c>
      <c r="AL7246" s="93"/>
      <c r="AM7246" s="257">
        <v>9143</v>
      </c>
      <c r="AN7246" s="258">
        <v>9122.7521615988953</v>
      </c>
      <c r="AO7246" s="276">
        <v>0.99778542727757802</v>
      </c>
      <c r="AQ7246" s="280">
        <v>9154.1645137370142</v>
      </c>
      <c r="AR7246" s="281">
        <v>9227.3456587494711</v>
      </c>
    </row>
    <row r="7247" spans="1:44" x14ac:dyDescent="0.2">
      <c r="A7247" s="260" t="s">
        <v>8410</v>
      </c>
      <c r="B7247" s="261" t="s">
        <v>4064</v>
      </c>
      <c r="C7247" s="261" t="s">
        <v>4088</v>
      </c>
      <c r="D7247" s="262" t="s">
        <v>12147</v>
      </c>
      <c r="E7247" s="257">
        <v>2</v>
      </c>
      <c r="F7247" s="258">
        <v>31</v>
      </c>
      <c r="G7247" s="258">
        <v>194</v>
      </c>
      <c r="H7247" s="258">
        <v>174</v>
      </c>
      <c r="I7247" s="258">
        <v>83</v>
      </c>
      <c r="J7247" s="258">
        <v>42</v>
      </c>
      <c r="K7247" s="259">
        <v>7</v>
      </c>
      <c r="L7247" s="257">
        <v>8</v>
      </c>
      <c r="M7247" s="258">
        <v>18</v>
      </c>
      <c r="N7247" s="258">
        <v>127</v>
      </c>
      <c r="O7247" s="258">
        <v>135</v>
      </c>
      <c r="P7247" s="258">
        <v>67</v>
      </c>
      <c r="Q7247" s="258">
        <v>33</v>
      </c>
      <c r="R7247" s="259">
        <v>13</v>
      </c>
      <c r="S7247" s="267">
        <v>934</v>
      </c>
      <c r="T7247" s="90"/>
      <c r="U7247" s="260">
        <v>0</v>
      </c>
      <c r="V7247" s="273">
        <v>121.127268001106</v>
      </c>
      <c r="W7247" s="273">
        <v>133.98711063372701</v>
      </c>
      <c r="X7247" s="274">
        <v>1.5064867669999999</v>
      </c>
      <c r="Z7247" s="257">
        <v>2658.3100000000004</v>
      </c>
      <c r="AA7247" s="258">
        <v>1029.2850647719397</v>
      </c>
      <c r="AB7247" s="276">
        <v>1.1020182706337684</v>
      </c>
      <c r="AC7247" s="92"/>
      <c r="AD7247" s="257">
        <v>104117.62604488945</v>
      </c>
      <c r="AE7247" s="258">
        <v>1055.7517779095156</v>
      </c>
      <c r="AF7247" s="276">
        <v>1.1303552226011944</v>
      </c>
      <c r="AG7247" s="93"/>
      <c r="AH7247" s="257">
        <v>1407.0586403780001</v>
      </c>
      <c r="AI7247" s="258">
        <v>1193.5181672114538</v>
      </c>
      <c r="AJ7247" s="258">
        <v>1058.5687202614979</v>
      </c>
      <c r="AK7247" s="276">
        <v>1.1333712208367215</v>
      </c>
      <c r="AL7247" s="93"/>
      <c r="AM7247" s="257">
        <v>934</v>
      </c>
      <c r="AN7247" s="258">
        <v>931.93158907725774</v>
      </c>
      <c r="AO7247" s="276">
        <v>0.99778542727757791</v>
      </c>
      <c r="AQ7247" s="280">
        <v>1315.7093278356347</v>
      </c>
      <c r="AR7247" s="281">
        <v>1326.2275040132743</v>
      </c>
    </row>
    <row r="7248" spans="1:44" x14ac:dyDescent="0.2">
      <c r="A7248" s="260" t="s">
        <v>8410</v>
      </c>
      <c r="B7248" s="261" t="s">
        <v>4024</v>
      </c>
      <c r="C7248" s="261" t="s">
        <v>4053</v>
      </c>
      <c r="D7248" s="262" t="s">
        <v>12215</v>
      </c>
      <c r="E7248" s="257">
        <v>74</v>
      </c>
      <c r="F7248" s="258">
        <v>140</v>
      </c>
      <c r="G7248" s="258">
        <v>673</v>
      </c>
      <c r="H7248" s="258">
        <v>210</v>
      </c>
      <c r="I7248" s="258">
        <v>49</v>
      </c>
      <c r="J7248" s="258">
        <v>21</v>
      </c>
      <c r="K7248" s="259">
        <v>9</v>
      </c>
      <c r="L7248" s="257">
        <v>60</v>
      </c>
      <c r="M7248" s="258">
        <v>118</v>
      </c>
      <c r="N7248" s="258">
        <v>667</v>
      </c>
      <c r="O7248" s="258">
        <v>197</v>
      </c>
      <c r="P7248" s="258">
        <v>61</v>
      </c>
      <c r="Q7248" s="258">
        <v>42</v>
      </c>
      <c r="R7248" s="259">
        <v>18</v>
      </c>
      <c r="S7248" s="267">
        <v>2339</v>
      </c>
      <c r="T7248" s="90"/>
      <c r="U7248" s="260">
        <v>2</v>
      </c>
      <c r="V7248" s="273">
        <v>121.41559231186</v>
      </c>
      <c r="W7248" s="273">
        <v>136.427715996578</v>
      </c>
      <c r="X7248" s="274">
        <v>1.4881940840000001</v>
      </c>
      <c r="Z7248" s="257">
        <v>5114.6399999999985</v>
      </c>
      <c r="AA7248" s="258">
        <v>1980.3644284094601</v>
      </c>
      <c r="AB7248" s="276">
        <v>0.84667141017933312</v>
      </c>
      <c r="AC7248" s="92"/>
      <c r="AD7248" s="257">
        <v>262267.64454555378</v>
      </c>
      <c r="AE7248" s="258">
        <v>2659.3915222167152</v>
      </c>
      <c r="AF7248" s="276">
        <v>1.1369779915419902</v>
      </c>
      <c r="AG7248" s="93"/>
      <c r="AH7248" s="257">
        <v>3480.8859624760003</v>
      </c>
      <c r="AI7248" s="258">
        <v>2952.6137113164987</v>
      </c>
      <c r="AJ7248" s="258">
        <v>2633.5345814319194</v>
      </c>
      <c r="AK7248" s="276">
        <v>1.1259232926173233</v>
      </c>
      <c r="AL7248" s="93"/>
      <c r="AM7248" s="257">
        <v>2339.86</v>
      </c>
      <c r="AN7248" s="258">
        <v>2334.6782098697136</v>
      </c>
      <c r="AO7248" s="276">
        <v>0.99815229152189544</v>
      </c>
      <c r="AQ7248" s="280">
        <v>2530.4792875441076</v>
      </c>
      <c r="AR7248" s="281">
        <v>2550.7087002245212</v>
      </c>
    </row>
    <row r="7249" spans="1:44" x14ac:dyDescent="0.2">
      <c r="A7249" s="260" t="s">
        <v>8410</v>
      </c>
      <c r="B7249" s="261" t="s">
        <v>4024</v>
      </c>
      <c r="C7249" s="261" t="s">
        <v>4054</v>
      </c>
      <c r="D7249" s="262" t="s">
        <v>12216</v>
      </c>
      <c r="E7249" s="257">
        <v>83</v>
      </c>
      <c r="F7249" s="258">
        <v>83</v>
      </c>
      <c r="G7249" s="258">
        <v>534</v>
      </c>
      <c r="H7249" s="258">
        <v>288</v>
      </c>
      <c r="I7249" s="258">
        <v>80</v>
      </c>
      <c r="J7249" s="258">
        <v>52</v>
      </c>
      <c r="K7249" s="259">
        <v>19</v>
      </c>
      <c r="L7249" s="257">
        <v>79</v>
      </c>
      <c r="M7249" s="258">
        <v>130</v>
      </c>
      <c r="N7249" s="258">
        <v>536</v>
      </c>
      <c r="O7249" s="258">
        <v>278</v>
      </c>
      <c r="P7249" s="258">
        <v>95</v>
      </c>
      <c r="Q7249" s="258">
        <v>57</v>
      </c>
      <c r="R7249" s="259">
        <v>23</v>
      </c>
      <c r="S7249" s="267">
        <v>2337</v>
      </c>
      <c r="T7249" s="90"/>
      <c r="U7249" s="260">
        <v>0</v>
      </c>
      <c r="V7249" s="273">
        <v>77.500492563647597</v>
      </c>
      <c r="W7249" s="273">
        <v>79.682383197599606</v>
      </c>
      <c r="X7249" s="274">
        <v>1.4881940840000001</v>
      </c>
      <c r="Z7249" s="257">
        <v>5857.5</v>
      </c>
      <c r="AA7249" s="258">
        <v>2267.9963085199379</v>
      </c>
      <c r="AB7249" s="276">
        <v>0.97047338832688823</v>
      </c>
      <c r="AC7249" s="92"/>
      <c r="AD7249" s="257">
        <v>203844.0179844964</v>
      </c>
      <c r="AE7249" s="258">
        <v>2066.9764820662153</v>
      </c>
      <c r="AF7249" s="276">
        <v>0.88445720242456793</v>
      </c>
      <c r="AG7249" s="93"/>
      <c r="AH7249" s="257">
        <v>3477.9095743080002</v>
      </c>
      <c r="AI7249" s="258">
        <v>2950.0890309305933</v>
      </c>
      <c r="AJ7249" s="258">
        <v>2631.2827348466844</v>
      </c>
      <c r="AK7249" s="276">
        <v>1.1259232926173233</v>
      </c>
      <c r="AL7249" s="93"/>
      <c r="AM7249" s="257">
        <v>2337</v>
      </c>
      <c r="AN7249" s="258">
        <v>2331.8245435476992</v>
      </c>
      <c r="AO7249" s="276">
        <v>0.9977854272775778</v>
      </c>
      <c r="AQ7249" s="280">
        <v>2253.5392505500117</v>
      </c>
      <c r="AR7249" s="281">
        <v>2271.5547212615425</v>
      </c>
    </row>
    <row r="7250" spans="1:44" x14ac:dyDescent="0.2">
      <c r="A7250" s="260" t="s">
        <v>8410</v>
      </c>
      <c r="B7250" s="261" t="s">
        <v>4024</v>
      </c>
      <c r="C7250" s="261" t="s">
        <v>4055</v>
      </c>
      <c r="D7250" s="262" t="s">
        <v>12217</v>
      </c>
      <c r="E7250" s="257">
        <v>57</v>
      </c>
      <c r="F7250" s="258">
        <v>113</v>
      </c>
      <c r="G7250" s="258">
        <v>641</v>
      </c>
      <c r="H7250" s="258">
        <v>167</v>
      </c>
      <c r="I7250" s="258">
        <v>44</v>
      </c>
      <c r="J7250" s="258">
        <v>35</v>
      </c>
      <c r="K7250" s="259">
        <v>6</v>
      </c>
      <c r="L7250" s="257">
        <v>47</v>
      </c>
      <c r="M7250" s="258">
        <v>90</v>
      </c>
      <c r="N7250" s="258">
        <v>663</v>
      </c>
      <c r="O7250" s="258">
        <v>128</v>
      </c>
      <c r="P7250" s="258">
        <v>26</v>
      </c>
      <c r="Q7250" s="258">
        <v>15</v>
      </c>
      <c r="R7250" s="259">
        <v>4</v>
      </c>
      <c r="S7250" s="267">
        <v>2036</v>
      </c>
      <c r="T7250" s="90"/>
      <c r="U7250" s="260">
        <v>0</v>
      </c>
      <c r="V7250" s="273">
        <v>122.253915665959</v>
      </c>
      <c r="W7250" s="273">
        <v>155.846077947705</v>
      </c>
      <c r="X7250" s="274">
        <v>1.4881940840000001</v>
      </c>
      <c r="Z7250" s="257">
        <v>4176.8999999999996</v>
      </c>
      <c r="AA7250" s="258">
        <v>1617.2759335991341</v>
      </c>
      <c r="AB7250" s="276">
        <v>0.79433984950841552</v>
      </c>
      <c r="AC7250" s="92"/>
      <c r="AD7250" s="257">
        <v>238099.05797180595</v>
      </c>
      <c r="AE7250" s="258">
        <v>2414.3222749233387</v>
      </c>
      <c r="AF7250" s="276">
        <v>1.1858164415144099</v>
      </c>
      <c r="AG7250" s="93"/>
      <c r="AH7250" s="257">
        <v>3029.9631550240001</v>
      </c>
      <c r="AI7250" s="258">
        <v>2570.1246328518132</v>
      </c>
      <c r="AJ7250" s="258">
        <v>2292.3798237688702</v>
      </c>
      <c r="AK7250" s="276">
        <v>1.1259232926173233</v>
      </c>
      <c r="AL7250" s="93"/>
      <c r="AM7250" s="257">
        <v>2036</v>
      </c>
      <c r="AN7250" s="258">
        <v>2031.4911299371488</v>
      </c>
      <c r="AO7250" s="276">
        <v>0.99778542727757802</v>
      </c>
      <c r="AQ7250" s="280">
        <v>2154.5052267836909</v>
      </c>
      <c r="AR7250" s="281">
        <v>2171.7289897163701</v>
      </c>
    </row>
    <row r="7251" spans="1:44" x14ac:dyDescent="0.2">
      <c r="A7251" s="260" t="s">
        <v>8410</v>
      </c>
      <c r="B7251" s="261" t="s">
        <v>4064</v>
      </c>
      <c r="C7251" s="261" t="s">
        <v>4089</v>
      </c>
      <c r="D7251" s="262" t="s">
        <v>12248</v>
      </c>
      <c r="E7251" s="257">
        <v>47</v>
      </c>
      <c r="F7251" s="258">
        <v>69</v>
      </c>
      <c r="G7251" s="258">
        <v>669</v>
      </c>
      <c r="H7251" s="258">
        <v>312</v>
      </c>
      <c r="I7251" s="258">
        <v>102</v>
      </c>
      <c r="J7251" s="258">
        <v>45</v>
      </c>
      <c r="K7251" s="259">
        <v>11</v>
      </c>
      <c r="L7251" s="257">
        <v>56</v>
      </c>
      <c r="M7251" s="258">
        <v>71</v>
      </c>
      <c r="N7251" s="258">
        <v>693</v>
      </c>
      <c r="O7251" s="258">
        <v>247</v>
      </c>
      <c r="P7251" s="258">
        <v>88</v>
      </c>
      <c r="Q7251" s="258">
        <v>66</v>
      </c>
      <c r="R7251" s="259">
        <v>34</v>
      </c>
      <c r="S7251" s="267">
        <v>2510</v>
      </c>
      <c r="T7251" s="90"/>
      <c r="U7251" s="260">
        <v>33</v>
      </c>
      <c r="V7251" s="273">
        <v>115.62724924760001</v>
      </c>
      <c r="W7251" s="273">
        <v>131.30330809087201</v>
      </c>
      <c r="X7251" s="274">
        <v>1.5064867669999999</v>
      </c>
      <c r="Z7251" s="257">
        <v>6084.48</v>
      </c>
      <c r="AA7251" s="258">
        <v>2355.8818914662211</v>
      </c>
      <c r="AB7251" s="276">
        <v>0.93859836313395262</v>
      </c>
      <c r="AC7251" s="92"/>
      <c r="AD7251" s="257">
        <v>274602.10068516003</v>
      </c>
      <c r="AE7251" s="258">
        <v>2784.4627949071037</v>
      </c>
      <c r="AF7251" s="276">
        <v>1.109347727054623</v>
      </c>
      <c r="AG7251" s="93"/>
      <c r="AH7251" s="257">
        <v>3781.2817851699997</v>
      </c>
      <c r="AI7251" s="258">
        <v>3207.4203422920223</v>
      </c>
      <c r="AJ7251" s="258">
        <v>2844.7617643001704</v>
      </c>
      <c r="AK7251" s="276">
        <v>1.1333712208367213</v>
      </c>
      <c r="AL7251" s="93"/>
      <c r="AM7251" s="257">
        <v>2524.19</v>
      </c>
      <c r="AN7251" s="258">
        <v>2518.5999976797893</v>
      </c>
      <c r="AO7251" s="276">
        <v>1.0034262938963303</v>
      </c>
      <c r="AQ7251" s="280">
        <v>2972.2057471102507</v>
      </c>
      <c r="AR7251" s="281">
        <v>2995.9664539950495</v>
      </c>
    </row>
    <row r="7252" spans="1:44" x14ac:dyDescent="0.2">
      <c r="A7252" s="260" t="s">
        <v>8410</v>
      </c>
      <c r="B7252" s="261" t="s">
        <v>4064</v>
      </c>
      <c r="C7252" s="261" t="s">
        <v>4090</v>
      </c>
      <c r="D7252" s="262" t="s">
        <v>12249</v>
      </c>
      <c r="E7252" s="257">
        <v>246</v>
      </c>
      <c r="F7252" s="258">
        <v>312</v>
      </c>
      <c r="G7252" s="258">
        <v>2115</v>
      </c>
      <c r="H7252" s="258">
        <v>822</v>
      </c>
      <c r="I7252" s="258">
        <v>134</v>
      </c>
      <c r="J7252" s="258">
        <v>75</v>
      </c>
      <c r="K7252" s="259">
        <v>28</v>
      </c>
      <c r="L7252" s="257">
        <v>225</v>
      </c>
      <c r="M7252" s="258">
        <v>300</v>
      </c>
      <c r="N7252" s="258">
        <v>2364</v>
      </c>
      <c r="O7252" s="258">
        <v>746</v>
      </c>
      <c r="P7252" s="258">
        <v>153</v>
      </c>
      <c r="Q7252" s="258">
        <v>87</v>
      </c>
      <c r="R7252" s="259">
        <v>64</v>
      </c>
      <c r="S7252" s="267">
        <v>7671</v>
      </c>
      <c r="T7252" s="90"/>
      <c r="U7252" s="260">
        <v>9</v>
      </c>
      <c r="V7252" s="273">
        <v>117.30791288421599</v>
      </c>
      <c r="W7252" s="273">
        <v>135.42486303156701</v>
      </c>
      <c r="X7252" s="274">
        <v>1.5064867669999999</v>
      </c>
      <c r="Z7252" s="257">
        <v>16951.210000000003</v>
      </c>
      <c r="AA7252" s="258">
        <v>6563.4283747240743</v>
      </c>
      <c r="AB7252" s="276">
        <v>0.85561574432591248</v>
      </c>
      <c r="AC7252" s="92"/>
      <c r="AD7252" s="257">
        <v>850084.5099536035</v>
      </c>
      <c r="AE7252" s="258">
        <v>8619.8491729912857</v>
      </c>
      <c r="AF7252" s="276">
        <v>1.123693022160251</v>
      </c>
      <c r="AG7252" s="93"/>
      <c r="AH7252" s="257">
        <v>11556.259989656999</v>
      </c>
      <c r="AI7252" s="258">
        <v>9802.4388229968536</v>
      </c>
      <c r="AJ7252" s="258">
        <v>8694.0906350384903</v>
      </c>
      <c r="AK7252" s="276">
        <v>1.1333712208367215</v>
      </c>
      <c r="AL7252" s="93"/>
      <c r="AM7252" s="257">
        <v>7674.87</v>
      </c>
      <c r="AN7252" s="258">
        <v>7657.8734422498637</v>
      </c>
      <c r="AO7252" s="276">
        <v>0.99828880748922744</v>
      </c>
      <c r="AQ7252" s="280">
        <v>8344.6248498441273</v>
      </c>
      <c r="AR7252" s="281">
        <v>8411.3342912458629</v>
      </c>
    </row>
    <row r="7253" spans="1:44" x14ac:dyDescent="0.2">
      <c r="A7253" s="260" t="s">
        <v>8410</v>
      </c>
      <c r="B7253" s="261" t="s">
        <v>4024</v>
      </c>
      <c r="C7253" s="261" t="s">
        <v>4056</v>
      </c>
      <c r="D7253" s="262" t="s">
        <v>12218</v>
      </c>
      <c r="E7253" s="257">
        <v>165</v>
      </c>
      <c r="F7253" s="258">
        <v>251</v>
      </c>
      <c r="G7253" s="258">
        <v>996</v>
      </c>
      <c r="H7253" s="258">
        <v>476</v>
      </c>
      <c r="I7253" s="258">
        <v>111</v>
      </c>
      <c r="J7253" s="258">
        <v>65</v>
      </c>
      <c r="K7253" s="259">
        <v>17</v>
      </c>
      <c r="L7253" s="257">
        <v>163</v>
      </c>
      <c r="M7253" s="258">
        <v>250</v>
      </c>
      <c r="N7253" s="258">
        <v>1244</v>
      </c>
      <c r="O7253" s="258">
        <v>433</v>
      </c>
      <c r="P7253" s="258">
        <v>134</v>
      </c>
      <c r="Q7253" s="258">
        <v>82</v>
      </c>
      <c r="R7253" s="259">
        <v>40</v>
      </c>
      <c r="S7253" s="267">
        <v>4427</v>
      </c>
      <c r="T7253" s="90"/>
      <c r="U7253" s="260">
        <v>1</v>
      </c>
      <c r="V7253" s="273">
        <v>107.114298680171</v>
      </c>
      <c r="W7253" s="273">
        <v>146.84690185436401</v>
      </c>
      <c r="X7253" s="274">
        <v>1.4881940840000001</v>
      </c>
      <c r="Z7253" s="257">
        <v>10390.58</v>
      </c>
      <c r="AA7253" s="258">
        <v>4023.1834542690731</v>
      </c>
      <c r="AB7253" s="276">
        <v>0.90878325147257133</v>
      </c>
      <c r="AC7253" s="92"/>
      <c r="AD7253" s="257">
        <v>490777.97959956079</v>
      </c>
      <c r="AE7253" s="258">
        <v>4976.4842342610136</v>
      </c>
      <c r="AF7253" s="276">
        <v>1.1241211281366645</v>
      </c>
      <c r="AG7253" s="93"/>
      <c r="AH7253" s="257">
        <v>6588.2352098680003</v>
      </c>
      <c r="AI7253" s="258">
        <v>5588.3800342018558</v>
      </c>
      <c r="AJ7253" s="258">
        <v>4984.4624164168908</v>
      </c>
      <c r="AK7253" s="276">
        <v>1.1259232926173235</v>
      </c>
      <c r="AL7253" s="93"/>
      <c r="AM7253" s="257">
        <v>4427.43</v>
      </c>
      <c r="AN7253" s="258">
        <v>4417.6251342915666</v>
      </c>
      <c r="AO7253" s="276">
        <v>0.99788234341350046</v>
      </c>
      <c r="AQ7253" s="280">
        <v>5081.2561559600254</v>
      </c>
      <c r="AR7253" s="281">
        <v>5121.8772462885572</v>
      </c>
    </row>
    <row r="7254" spans="1:44" x14ac:dyDescent="0.2">
      <c r="A7254" s="260" t="s">
        <v>8410</v>
      </c>
      <c r="B7254" s="261" t="s">
        <v>4064</v>
      </c>
      <c r="C7254" s="261" t="s">
        <v>4091</v>
      </c>
      <c r="D7254" s="262" t="s">
        <v>12250</v>
      </c>
      <c r="E7254" s="257">
        <v>354</v>
      </c>
      <c r="F7254" s="258">
        <v>436</v>
      </c>
      <c r="G7254" s="258">
        <v>2277</v>
      </c>
      <c r="H7254" s="258">
        <v>858</v>
      </c>
      <c r="I7254" s="258">
        <v>191</v>
      </c>
      <c r="J7254" s="258">
        <v>112</v>
      </c>
      <c r="K7254" s="259">
        <v>30</v>
      </c>
      <c r="L7254" s="257">
        <v>351</v>
      </c>
      <c r="M7254" s="258">
        <v>449</v>
      </c>
      <c r="N7254" s="258">
        <v>2596</v>
      </c>
      <c r="O7254" s="258">
        <v>732</v>
      </c>
      <c r="P7254" s="258">
        <v>174</v>
      </c>
      <c r="Q7254" s="258">
        <v>127</v>
      </c>
      <c r="R7254" s="259">
        <v>58</v>
      </c>
      <c r="S7254" s="267">
        <v>8745</v>
      </c>
      <c r="T7254" s="90"/>
      <c r="U7254" s="260">
        <v>0</v>
      </c>
      <c r="V7254" s="273">
        <v>116.32951875824401</v>
      </c>
      <c r="W7254" s="273">
        <v>127.641280731846</v>
      </c>
      <c r="X7254" s="274">
        <v>1.5064867669999999</v>
      </c>
      <c r="Z7254" s="257">
        <v>19612.569999999996</v>
      </c>
      <c r="AA7254" s="258">
        <v>7593.8943850770574</v>
      </c>
      <c r="AB7254" s="276">
        <v>0.86836985535472355</v>
      </c>
      <c r="AC7254" s="92"/>
      <c r="AD7254" s="257">
        <v>950752.93216838979</v>
      </c>
      <c r="AE7254" s="258">
        <v>9640.6260555412609</v>
      </c>
      <c r="AF7254" s="276">
        <v>1.1024157867971711</v>
      </c>
      <c r="AG7254" s="93"/>
      <c r="AH7254" s="257">
        <v>13174.226777414999</v>
      </c>
      <c r="AI7254" s="258">
        <v>11174.856929619018</v>
      </c>
      <c r="AJ7254" s="258">
        <v>9911.3313262171287</v>
      </c>
      <c r="AK7254" s="276">
        <v>1.1333712208367215</v>
      </c>
      <c r="AL7254" s="93"/>
      <c r="AM7254" s="257">
        <v>8745</v>
      </c>
      <c r="AN7254" s="258">
        <v>8725.6335615424177</v>
      </c>
      <c r="AO7254" s="276">
        <v>0.9977854272775778</v>
      </c>
      <c r="AQ7254" s="280">
        <v>9467.1512126792313</v>
      </c>
      <c r="AR7254" s="281">
        <v>9542.8344675202679</v>
      </c>
    </row>
    <row r="7255" spans="1:44" x14ac:dyDescent="0.2">
      <c r="A7255" s="260" t="s">
        <v>8410</v>
      </c>
      <c r="B7255" s="261" t="s">
        <v>4024</v>
      </c>
      <c r="C7255" s="261" t="s">
        <v>4057</v>
      </c>
      <c r="D7255" s="262" t="s">
        <v>12219</v>
      </c>
      <c r="E7255" s="257">
        <v>33</v>
      </c>
      <c r="F7255" s="258">
        <v>59</v>
      </c>
      <c r="G7255" s="258">
        <v>892</v>
      </c>
      <c r="H7255" s="258">
        <v>372</v>
      </c>
      <c r="I7255" s="258">
        <v>91</v>
      </c>
      <c r="J7255" s="258">
        <v>49</v>
      </c>
      <c r="K7255" s="259">
        <v>18</v>
      </c>
      <c r="L7255" s="257">
        <v>28</v>
      </c>
      <c r="M7255" s="258">
        <v>59</v>
      </c>
      <c r="N7255" s="258">
        <v>746</v>
      </c>
      <c r="O7255" s="258">
        <v>247</v>
      </c>
      <c r="P7255" s="258">
        <v>68</v>
      </c>
      <c r="Q7255" s="258">
        <v>60</v>
      </c>
      <c r="R7255" s="259">
        <v>34</v>
      </c>
      <c r="S7255" s="267">
        <v>2756</v>
      </c>
      <c r="T7255" s="90"/>
      <c r="U7255" s="260">
        <v>1</v>
      </c>
      <c r="V7255" s="273">
        <v>124.16823216333501</v>
      </c>
      <c r="W7255" s="273">
        <v>164.47389412617801</v>
      </c>
      <c r="X7255" s="274">
        <v>1.4881940840000001</v>
      </c>
      <c r="Z7255" s="257">
        <v>6260.71</v>
      </c>
      <c r="AA7255" s="258">
        <v>2424.117314334419</v>
      </c>
      <c r="AB7255" s="276">
        <v>0.87957812566560922</v>
      </c>
      <c r="AC7255" s="92"/>
      <c r="AD7255" s="257">
        <v>329306.6487956309</v>
      </c>
      <c r="AE7255" s="258">
        <v>3339.1664135092597</v>
      </c>
      <c r="AF7255" s="276">
        <v>1.2115988437987153</v>
      </c>
      <c r="AG7255" s="93"/>
      <c r="AH7255" s="257">
        <v>4101.4628955039998</v>
      </c>
      <c r="AI7255" s="258">
        <v>3479.0095717777981</v>
      </c>
      <c r="AJ7255" s="258">
        <v>3103.0445944533431</v>
      </c>
      <c r="AK7255" s="276">
        <v>1.1259232926173233</v>
      </c>
      <c r="AL7255" s="93"/>
      <c r="AM7255" s="257">
        <v>2756.43</v>
      </c>
      <c r="AN7255" s="258">
        <v>2750.3256853107337</v>
      </c>
      <c r="AO7255" s="276">
        <v>0.9979411049748671</v>
      </c>
      <c r="AQ7255" s="280">
        <v>3300.0931524221705</v>
      </c>
      <c r="AR7255" s="281">
        <v>3326.4750898649172</v>
      </c>
    </row>
    <row r="7256" spans="1:44" x14ac:dyDescent="0.2">
      <c r="A7256" s="260" t="s">
        <v>8410</v>
      </c>
      <c r="B7256" s="261" t="s">
        <v>4064</v>
      </c>
      <c r="C7256" s="261" t="s">
        <v>4092</v>
      </c>
      <c r="D7256" s="262" t="s">
        <v>9667</v>
      </c>
      <c r="E7256" s="257">
        <v>229</v>
      </c>
      <c r="F7256" s="258">
        <v>327</v>
      </c>
      <c r="G7256" s="258">
        <v>1867</v>
      </c>
      <c r="H7256" s="258">
        <v>686</v>
      </c>
      <c r="I7256" s="258">
        <v>116</v>
      </c>
      <c r="J7256" s="258">
        <v>55</v>
      </c>
      <c r="K7256" s="259">
        <v>13</v>
      </c>
      <c r="L7256" s="257">
        <v>192</v>
      </c>
      <c r="M7256" s="258">
        <v>260</v>
      </c>
      <c r="N7256" s="258">
        <v>1973</v>
      </c>
      <c r="O7256" s="258">
        <v>507</v>
      </c>
      <c r="P7256" s="258">
        <v>114</v>
      </c>
      <c r="Q7256" s="258">
        <v>65</v>
      </c>
      <c r="R7256" s="259">
        <v>28</v>
      </c>
      <c r="S7256" s="267">
        <v>6432</v>
      </c>
      <c r="T7256" s="90"/>
      <c r="U7256" s="260">
        <v>25</v>
      </c>
      <c r="V7256" s="273">
        <v>130.007281418052</v>
      </c>
      <c r="W7256" s="273">
        <v>128.39052059052</v>
      </c>
      <c r="X7256" s="274">
        <v>1.5064867669999999</v>
      </c>
      <c r="Z7256" s="257">
        <v>13669.3</v>
      </c>
      <c r="AA7256" s="258">
        <v>5292.6883380369754</v>
      </c>
      <c r="AB7256" s="276">
        <v>0.82286821175947999</v>
      </c>
      <c r="AC7256" s="92"/>
      <c r="AD7256" s="257">
        <v>723400.22978126386</v>
      </c>
      <c r="AE7256" s="258">
        <v>7335.271728174489</v>
      </c>
      <c r="AF7256" s="276">
        <v>1.140434037340561</v>
      </c>
      <c r="AG7256" s="93"/>
      <c r="AH7256" s="257">
        <v>9689.7228853439992</v>
      </c>
      <c r="AI7256" s="258">
        <v>8219.1743592120674</v>
      </c>
      <c r="AJ7256" s="258">
        <v>7289.8436924217931</v>
      </c>
      <c r="AK7256" s="276">
        <v>1.1333712208367215</v>
      </c>
      <c r="AL7256" s="93"/>
      <c r="AM7256" s="257">
        <v>6442.75</v>
      </c>
      <c r="AN7256" s="258">
        <v>6428.4820615926155</v>
      </c>
      <c r="AO7256" s="276">
        <v>0.99945305683964791</v>
      </c>
      <c r="AQ7256" s="280">
        <v>6837.2439109734096</v>
      </c>
      <c r="AR7256" s="281">
        <v>6891.9028956774346</v>
      </c>
    </row>
    <row r="7257" spans="1:44" x14ac:dyDescent="0.2">
      <c r="A7257" s="260" t="s">
        <v>8410</v>
      </c>
      <c r="B7257" s="261" t="s">
        <v>4024</v>
      </c>
      <c r="C7257" s="261" t="s">
        <v>4058</v>
      </c>
      <c r="D7257" s="262" t="s">
        <v>12220</v>
      </c>
      <c r="E7257" s="257">
        <v>424</v>
      </c>
      <c r="F7257" s="258">
        <v>468</v>
      </c>
      <c r="G7257" s="258">
        <v>2885</v>
      </c>
      <c r="H7257" s="258">
        <v>779</v>
      </c>
      <c r="I7257" s="258">
        <v>175</v>
      </c>
      <c r="J7257" s="258">
        <v>85</v>
      </c>
      <c r="K7257" s="259">
        <v>29</v>
      </c>
      <c r="L7257" s="257">
        <v>376</v>
      </c>
      <c r="M7257" s="258">
        <v>525</v>
      </c>
      <c r="N7257" s="258">
        <v>3433</v>
      </c>
      <c r="O7257" s="258">
        <v>894</v>
      </c>
      <c r="P7257" s="258">
        <v>201</v>
      </c>
      <c r="Q7257" s="258">
        <v>115</v>
      </c>
      <c r="R7257" s="259">
        <v>59</v>
      </c>
      <c r="S7257" s="267">
        <v>10448</v>
      </c>
      <c r="T7257" s="90"/>
      <c r="U7257" s="260">
        <v>5</v>
      </c>
      <c r="V7257" s="273">
        <v>84.3993861171855</v>
      </c>
      <c r="W7257" s="273">
        <v>94.005556087747806</v>
      </c>
      <c r="X7257" s="274">
        <v>1.4881940840000001</v>
      </c>
      <c r="Z7257" s="257">
        <v>22750.29</v>
      </c>
      <c r="AA7257" s="258">
        <v>8808.8047354260452</v>
      </c>
      <c r="AB7257" s="276">
        <v>0.84310918218090014</v>
      </c>
      <c r="AC7257" s="92"/>
      <c r="AD7257" s="257">
        <v>965577.571342821</v>
      </c>
      <c r="AE7257" s="258">
        <v>9790.9477614791667</v>
      </c>
      <c r="AF7257" s="276">
        <v>0.93711215174953744</v>
      </c>
      <c r="AG7257" s="93"/>
      <c r="AH7257" s="257">
        <v>15548.651789632</v>
      </c>
      <c r="AI7257" s="258">
        <v>13188.930335970404</v>
      </c>
      <c r="AJ7257" s="258">
        <v>11763.646561265794</v>
      </c>
      <c r="AK7257" s="276">
        <v>1.1259232926173233</v>
      </c>
      <c r="AL7257" s="93"/>
      <c r="AM7257" s="257">
        <v>10450.15</v>
      </c>
      <c r="AN7257" s="258">
        <v>10427.00738286478</v>
      </c>
      <c r="AO7257" s="276">
        <v>0.99799075257128445</v>
      </c>
      <c r="AQ7257" s="280">
        <v>9275.6397587157462</v>
      </c>
      <c r="AR7257" s="281">
        <v>9349.7920133805219</v>
      </c>
    </row>
    <row r="7258" spans="1:44" x14ac:dyDescent="0.2">
      <c r="A7258" s="260" t="s">
        <v>8410</v>
      </c>
      <c r="B7258" s="261" t="s">
        <v>4064</v>
      </c>
      <c r="C7258" s="261" t="s">
        <v>4093</v>
      </c>
      <c r="D7258" s="262" t="s">
        <v>12251</v>
      </c>
      <c r="E7258" s="257">
        <v>173</v>
      </c>
      <c r="F7258" s="258">
        <v>244</v>
      </c>
      <c r="G7258" s="258">
        <v>1415</v>
      </c>
      <c r="H7258" s="258">
        <v>451</v>
      </c>
      <c r="I7258" s="258">
        <v>128</v>
      </c>
      <c r="J7258" s="258">
        <v>76</v>
      </c>
      <c r="K7258" s="259">
        <v>23</v>
      </c>
      <c r="L7258" s="257">
        <v>141</v>
      </c>
      <c r="M7258" s="258">
        <v>237</v>
      </c>
      <c r="N7258" s="258">
        <v>1520</v>
      </c>
      <c r="O7258" s="258">
        <v>441</v>
      </c>
      <c r="P7258" s="258">
        <v>165</v>
      </c>
      <c r="Q7258" s="258">
        <v>94</v>
      </c>
      <c r="R7258" s="259">
        <v>29</v>
      </c>
      <c r="S7258" s="267">
        <v>5137</v>
      </c>
      <c r="T7258" s="90"/>
      <c r="U7258" s="260">
        <v>0</v>
      </c>
      <c r="V7258" s="273">
        <v>134.13344306655699</v>
      </c>
      <c r="W7258" s="273">
        <v>134.035477582846</v>
      </c>
      <c r="X7258" s="274">
        <v>1.5064867669999999</v>
      </c>
      <c r="Z7258" s="257">
        <v>11656.149999999998</v>
      </c>
      <c r="AA7258" s="258">
        <v>4513.2061752547443</v>
      </c>
      <c r="AB7258" s="276">
        <v>0.8785684592670322</v>
      </c>
      <c r="AC7258" s="92"/>
      <c r="AD7258" s="257">
        <v>590153.91104785027</v>
      </c>
      <c r="AE7258" s="258">
        <v>5984.1552722340848</v>
      </c>
      <c r="AF7258" s="276">
        <v>1.1649124532283599</v>
      </c>
      <c r="AG7258" s="93"/>
      <c r="AH7258" s="257">
        <v>7738.822522079</v>
      </c>
      <c r="AI7258" s="258">
        <v>6564.3499196629955</v>
      </c>
      <c r="AJ7258" s="258">
        <v>5822.1279614382383</v>
      </c>
      <c r="AK7258" s="276">
        <v>1.1333712208367215</v>
      </c>
      <c r="AL7258" s="93"/>
      <c r="AM7258" s="257">
        <v>5137</v>
      </c>
      <c r="AN7258" s="258">
        <v>5125.6237399249176</v>
      </c>
      <c r="AO7258" s="276">
        <v>0.99778542727757791</v>
      </c>
      <c r="AQ7258" s="280">
        <v>5945.4919999295862</v>
      </c>
      <c r="AR7258" s="281">
        <v>5993.0220515868759</v>
      </c>
    </row>
    <row r="7259" spans="1:44" x14ac:dyDescent="0.2">
      <c r="A7259" s="260" t="s">
        <v>8410</v>
      </c>
      <c r="B7259" s="261" t="s">
        <v>4064</v>
      </c>
      <c r="C7259" s="261" t="s">
        <v>4094</v>
      </c>
      <c r="D7259" s="262" t="s">
        <v>12252</v>
      </c>
      <c r="E7259" s="257">
        <v>79</v>
      </c>
      <c r="F7259" s="258">
        <v>128</v>
      </c>
      <c r="G7259" s="258">
        <v>645</v>
      </c>
      <c r="H7259" s="258">
        <v>338</v>
      </c>
      <c r="I7259" s="258">
        <v>55</v>
      </c>
      <c r="J7259" s="258">
        <v>36</v>
      </c>
      <c r="K7259" s="259">
        <v>5</v>
      </c>
      <c r="L7259" s="257">
        <v>93</v>
      </c>
      <c r="M7259" s="258">
        <v>166</v>
      </c>
      <c r="N7259" s="258">
        <v>609</v>
      </c>
      <c r="O7259" s="258">
        <v>267</v>
      </c>
      <c r="P7259" s="258">
        <v>62</v>
      </c>
      <c r="Q7259" s="258">
        <v>31</v>
      </c>
      <c r="R7259" s="259">
        <v>8</v>
      </c>
      <c r="S7259" s="267">
        <v>2522</v>
      </c>
      <c r="T7259" s="90"/>
      <c r="U7259" s="260">
        <v>0</v>
      </c>
      <c r="V7259" s="273">
        <v>123.048565665767</v>
      </c>
      <c r="W7259" s="273">
        <v>126.362157873859</v>
      </c>
      <c r="X7259" s="274">
        <v>1.5056502089999999</v>
      </c>
      <c r="Z7259" s="257">
        <v>5600.0999999999995</v>
      </c>
      <c r="AA7259" s="258">
        <v>2168.3322453849769</v>
      </c>
      <c r="AB7259" s="276">
        <v>0.8597669490027664</v>
      </c>
      <c r="AC7259" s="92"/>
      <c r="AD7259" s="257">
        <v>277852.36517785501</v>
      </c>
      <c r="AE7259" s="258">
        <v>2817.4204472008605</v>
      </c>
      <c r="AF7259" s="276">
        <v>1.1171373700241318</v>
      </c>
      <c r="AG7259" s="93"/>
      <c r="AH7259" s="257">
        <v>3797.249827098</v>
      </c>
      <c r="AI7259" s="258">
        <v>3220.9650145529754</v>
      </c>
      <c r="AJ7259" s="258">
        <v>2857.5032069854283</v>
      </c>
      <c r="AK7259" s="276">
        <v>1.133030613396284</v>
      </c>
      <c r="AL7259" s="93"/>
      <c r="AM7259" s="257">
        <v>2522</v>
      </c>
      <c r="AN7259" s="258">
        <v>2516.4148475940515</v>
      </c>
      <c r="AO7259" s="276">
        <v>0.99778542727757791</v>
      </c>
      <c r="AQ7259" s="280">
        <v>2738.4903139163716</v>
      </c>
      <c r="AR7259" s="281">
        <v>2760.3826293185243</v>
      </c>
    </row>
    <row r="7260" spans="1:44" x14ac:dyDescent="0.2">
      <c r="A7260" s="260" t="s">
        <v>8410</v>
      </c>
      <c r="B7260" s="261" t="s">
        <v>4024</v>
      </c>
      <c r="C7260" s="261" t="s">
        <v>4059</v>
      </c>
      <c r="D7260" s="262" t="s">
        <v>12221</v>
      </c>
      <c r="E7260" s="257">
        <v>13</v>
      </c>
      <c r="F7260" s="258">
        <v>10</v>
      </c>
      <c r="G7260" s="258">
        <v>4891</v>
      </c>
      <c r="H7260" s="258">
        <v>158</v>
      </c>
      <c r="I7260" s="258">
        <v>31</v>
      </c>
      <c r="J7260" s="258">
        <v>5</v>
      </c>
      <c r="K7260" s="259">
        <v>1</v>
      </c>
      <c r="L7260" s="257">
        <v>16</v>
      </c>
      <c r="M7260" s="258">
        <v>7</v>
      </c>
      <c r="N7260" s="258">
        <v>4388</v>
      </c>
      <c r="O7260" s="258">
        <v>77</v>
      </c>
      <c r="P7260" s="258">
        <v>13</v>
      </c>
      <c r="Q7260" s="258">
        <v>1</v>
      </c>
      <c r="R7260" s="259">
        <v>3</v>
      </c>
      <c r="S7260" s="267">
        <v>9614</v>
      </c>
      <c r="T7260" s="90"/>
      <c r="U7260" s="260">
        <v>0</v>
      </c>
      <c r="V7260" s="273">
        <v>110.130385526124</v>
      </c>
      <c r="W7260" s="273">
        <v>140.63811607794099</v>
      </c>
      <c r="X7260" s="274">
        <v>1.503243383</v>
      </c>
      <c r="Z7260" s="257">
        <v>15579.719999999998</v>
      </c>
      <c r="AA7260" s="258">
        <v>6032.3939304778905</v>
      </c>
      <c r="AB7260" s="276">
        <v>0.62745932291219997</v>
      </c>
      <c r="AC7260" s="92"/>
      <c r="AD7260" s="257">
        <v>1059249.6628381002</v>
      </c>
      <c r="AE7260" s="258">
        <v>10740.781914382407</v>
      </c>
      <c r="AF7260" s="276">
        <v>1.1172021962120249</v>
      </c>
      <c r="AG7260" s="93"/>
      <c r="AH7260" s="257">
        <v>14452.181884162001</v>
      </c>
      <c r="AI7260" s="258">
        <v>12258.864797530938</v>
      </c>
      <c r="AJ7260" s="258">
        <v>10883.535102814851</v>
      </c>
      <c r="AK7260" s="276">
        <v>1.1320506659886469</v>
      </c>
      <c r="AL7260" s="93"/>
      <c r="AM7260" s="257">
        <v>9614</v>
      </c>
      <c r="AN7260" s="258">
        <v>9592.7090978466331</v>
      </c>
      <c r="AO7260" s="276">
        <v>0.9977854272775778</v>
      </c>
      <c r="AQ7260" s="280">
        <v>7612.4507581252929</v>
      </c>
      <c r="AR7260" s="281">
        <v>7673.3069795745114</v>
      </c>
    </row>
    <row r="7261" spans="1:44" x14ac:dyDescent="0.2">
      <c r="A7261" s="260" t="s">
        <v>8410</v>
      </c>
      <c r="B7261" s="261" t="s">
        <v>4064</v>
      </c>
      <c r="C7261" s="261" t="s">
        <v>4095</v>
      </c>
      <c r="D7261" s="262" t="s">
        <v>12253</v>
      </c>
      <c r="E7261" s="257">
        <v>137</v>
      </c>
      <c r="F7261" s="258">
        <v>282</v>
      </c>
      <c r="G7261" s="258">
        <v>1067</v>
      </c>
      <c r="H7261" s="258">
        <v>441</v>
      </c>
      <c r="I7261" s="258">
        <v>71</v>
      </c>
      <c r="J7261" s="258">
        <v>39</v>
      </c>
      <c r="K7261" s="259">
        <v>13</v>
      </c>
      <c r="L7261" s="257">
        <v>113</v>
      </c>
      <c r="M7261" s="258">
        <v>283</v>
      </c>
      <c r="N7261" s="258">
        <v>1153</v>
      </c>
      <c r="O7261" s="258">
        <v>468</v>
      </c>
      <c r="P7261" s="258">
        <v>117</v>
      </c>
      <c r="Q7261" s="258">
        <v>69</v>
      </c>
      <c r="R7261" s="259">
        <v>16</v>
      </c>
      <c r="S7261" s="267">
        <v>4269</v>
      </c>
      <c r="T7261" s="90"/>
      <c r="U7261" s="260">
        <v>0</v>
      </c>
      <c r="V7261" s="273">
        <v>124.83969784535</v>
      </c>
      <c r="W7261" s="273">
        <v>136.767058823529</v>
      </c>
      <c r="X7261" s="274">
        <v>1.5064867669999999</v>
      </c>
      <c r="Z7261" s="257">
        <v>9404.619999999999</v>
      </c>
      <c r="AA7261" s="258">
        <v>3641.4244034200215</v>
      </c>
      <c r="AB7261" s="276">
        <v>0.8529923643523124</v>
      </c>
      <c r="AC7261" s="92"/>
      <c r="AD7261" s="257">
        <v>482835.23820517852</v>
      </c>
      <c r="AE7261" s="258">
        <v>4895.9449090080625</v>
      </c>
      <c r="AF7261" s="276">
        <v>1.1468598990414764</v>
      </c>
      <c r="AG7261" s="93"/>
      <c r="AH7261" s="257">
        <v>6431.1920083229998</v>
      </c>
      <c r="AI7261" s="258">
        <v>5455.1702953165905</v>
      </c>
      <c r="AJ7261" s="258">
        <v>4838.3617417519636</v>
      </c>
      <c r="AK7261" s="276">
        <v>1.1333712208367215</v>
      </c>
      <c r="AL7261" s="93"/>
      <c r="AM7261" s="257">
        <v>4269</v>
      </c>
      <c r="AN7261" s="258">
        <v>4259.5459890479797</v>
      </c>
      <c r="AO7261" s="276">
        <v>0.9977854272775778</v>
      </c>
      <c r="AQ7261" s="280">
        <v>4722.7070081773272</v>
      </c>
      <c r="AR7261" s="281">
        <v>4760.4617487544856</v>
      </c>
    </row>
    <row r="7262" spans="1:44" x14ac:dyDescent="0.2">
      <c r="A7262" s="260" t="s">
        <v>8410</v>
      </c>
      <c r="B7262" s="261" t="s">
        <v>4064</v>
      </c>
      <c r="C7262" s="261" t="s">
        <v>4096</v>
      </c>
      <c r="D7262" s="262" t="s">
        <v>12254</v>
      </c>
      <c r="E7262" s="257">
        <v>94</v>
      </c>
      <c r="F7262" s="258">
        <v>197</v>
      </c>
      <c r="G7262" s="258">
        <v>816</v>
      </c>
      <c r="H7262" s="258">
        <v>352</v>
      </c>
      <c r="I7262" s="258">
        <v>69</v>
      </c>
      <c r="J7262" s="258">
        <v>28</v>
      </c>
      <c r="K7262" s="259">
        <v>8</v>
      </c>
      <c r="L7262" s="257">
        <v>82</v>
      </c>
      <c r="M7262" s="258">
        <v>176</v>
      </c>
      <c r="N7262" s="258">
        <v>892</v>
      </c>
      <c r="O7262" s="258">
        <v>340</v>
      </c>
      <c r="P7262" s="258">
        <v>79</v>
      </c>
      <c r="Q7262" s="258">
        <v>41</v>
      </c>
      <c r="R7262" s="259">
        <v>13</v>
      </c>
      <c r="S7262" s="267">
        <v>3187</v>
      </c>
      <c r="T7262" s="90"/>
      <c r="U7262" s="260">
        <v>0</v>
      </c>
      <c r="V7262" s="273">
        <v>120.36417368419799</v>
      </c>
      <c r="W7262" s="273">
        <v>131.92751804204499</v>
      </c>
      <c r="X7262" s="274">
        <v>1.5064867669999999</v>
      </c>
      <c r="Z7262" s="257">
        <v>6982.07</v>
      </c>
      <c r="AA7262" s="258">
        <v>2703.4244960866927</v>
      </c>
      <c r="AB7262" s="276">
        <v>0.84826623661333311</v>
      </c>
      <c r="AC7262" s="92"/>
      <c r="AD7262" s="257">
        <v>353081.55719296075</v>
      </c>
      <c r="AE7262" s="258">
        <v>3580.2437676864961</v>
      </c>
      <c r="AF7262" s="276">
        <v>1.1233899490701273</v>
      </c>
      <c r="AG7262" s="93"/>
      <c r="AH7262" s="257">
        <v>4801.1733264289996</v>
      </c>
      <c r="AI7262" s="258">
        <v>4072.5293350138149</v>
      </c>
      <c r="AJ7262" s="258">
        <v>3612.0540808066312</v>
      </c>
      <c r="AK7262" s="276">
        <v>1.1333712208367215</v>
      </c>
      <c r="AL7262" s="93"/>
      <c r="AM7262" s="257">
        <v>3187</v>
      </c>
      <c r="AN7262" s="258">
        <v>3179.9421567336403</v>
      </c>
      <c r="AO7262" s="276">
        <v>0.9977854272775778</v>
      </c>
      <c r="AQ7262" s="280">
        <v>3434.4256259905924</v>
      </c>
      <c r="AR7262" s="281">
        <v>3461.8814576389041</v>
      </c>
    </row>
    <row r="7263" spans="1:44" x14ac:dyDescent="0.2">
      <c r="A7263" s="260" t="s">
        <v>8410</v>
      </c>
      <c r="B7263" s="261" t="s">
        <v>4024</v>
      </c>
      <c r="C7263" s="261" t="s">
        <v>4060</v>
      </c>
      <c r="D7263" s="262" t="s">
        <v>12222</v>
      </c>
      <c r="E7263" s="257">
        <v>29</v>
      </c>
      <c r="F7263" s="258">
        <v>69</v>
      </c>
      <c r="G7263" s="258">
        <v>601</v>
      </c>
      <c r="H7263" s="258">
        <v>236</v>
      </c>
      <c r="I7263" s="258">
        <v>43</v>
      </c>
      <c r="J7263" s="258">
        <v>38</v>
      </c>
      <c r="K7263" s="259">
        <v>7</v>
      </c>
      <c r="L7263" s="257">
        <v>27</v>
      </c>
      <c r="M7263" s="258">
        <v>50</v>
      </c>
      <c r="N7263" s="258">
        <v>553</v>
      </c>
      <c r="O7263" s="258">
        <v>129</v>
      </c>
      <c r="P7263" s="258">
        <v>33</v>
      </c>
      <c r="Q7263" s="258">
        <v>29</v>
      </c>
      <c r="R7263" s="259">
        <v>15</v>
      </c>
      <c r="S7263" s="267">
        <v>1859</v>
      </c>
      <c r="T7263" s="90"/>
      <c r="U7263" s="260">
        <v>1</v>
      </c>
      <c r="V7263" s="273">
        <v>119.166876806243</v>
      </c>
      <c r="W7263" s="273">
        <v>146.27199136535299</v>
      </c>
      <c r="X7263" s="274">
        <v>1.4881940840000001</v>
      </c>
      <c r="Z7263" s="257">
        <v>3996.9199999999996</v>
      </c>
      <c r="AA7263" s="258">
        <v>1547.5885284591566</v>
      </c>
      <c r="AB7263" s="276">
        <v>0.83248441552402186</v>
      </c>
      <c r="AC7263" s="92"/>
      <c r="AD7263" s="257">
        <v>211687.27940316347</v>
      </c>
      <c r="AE7263" s="258">
        <v>2146.5070812732774</v>
      </c>
      <c r="AF7263" s="276">
        <v>1.154656848452543</v>
      </c>
      <c r="AG7263" s="93"/>
      <c r="AH7263" s="257">
        <v>2766.5528021560003</v>
      </c>
      <c r="AI7263" s="258">
        <v>2346.6904186991756</v>
      </c>
      <c r="AJ7263" s="258">
        <v>2093.0914009756043</v>
      </c>
      <c r="AK7263" s="276">
        <v>1.1259232926173235</v>
      </c>
      <c r="AL7263" s="93"/>
      <c r="AM7263" s="257">
        <v>1859.43</v>
      </c>
      <c r="AN7263" s="258">
        <v>1855.3121570427468</v>
      </c>
      <c r="AO7263" s="276">
        <v>0.99801622218544739</v>
      </c>
      <c r="AQ7263" s="280">
        <v>2007.959004975608</v>
      </c>
      <c r="AR7263" s="281">
        <v>2024.011233324976</v>
      </c>
    </row>
    <row r="7264" spans="1:44" x14ac:dyDescent="0.2">
      <c r="A7264" s="260" t="s">
        <v>8410</v>
      </c>
      <c r="B7264" s="261" t="s">
        <v>4064</v>
      </c>
      <c r="C7264" s="261" t="s">
        <v>4097</v>
      </c>
      <c r="D7264" s="262" t="s">
        <v>12255</v>
      </c>
      <c r="E7264" s="257">
        <v>63</v>
      </c>
      <c r="F7264" s="258">
        <v>91</v>
      </c>
      <c r="G7264" s="258">
        <v>608</v>
      </c>
      <c r="H7264" s="258">
        <v>345</v>
      </c>
      <c r="I7264" s="258">
        <v>82</v>
      </c>
      <c r="J7264" s="258">
        <v>60</v>
      </c>
      <c r="K7264" s="259">
        <v>15</v>
      </c>
      <c r="L7264" s="257">
        <v>55</v>
      </c>
      <c r="M7264" s="258">
        <v>103</v>
      </c>
      <c r="N7264" s="258">
        <v>564</v>
      </c>
      <c r="O7264" s="258">
        <v>341</v>
      </c>
      <c r="P7264" s="258">
        <v>83</v>
      </c>
      <c r="Q7264" s="258">
        <v>70</v>
      </c>
      <c r="R7264" s="259">
        <v>43</v>
      </c>
      <c r="S7264" s="267">
        <v>2523</v>
      </c>
      <c r="T7264" s="90"/>
      <c r="U7264" s="260">
        <v>0</v>
      </c>
      <c r="V7264" s="273">
        <v>118.339053008093</v>
      </c>
      <c r="W7264" s="273">
        <v>143.41062227506899</v>
      </c>
      <c r="X7264" s="274">
        <v>1.5064867669999999</v>
      </c>
      <c r="Z7264" s="257">
        <v>6332.3499999999995</v>
      </c>
      <c r="AA7264" s="258">
        <v>2451.8559836544991</v>
      </c>
      <c r="AB7264" s="276">
        <v>0.97180181674772059</v>
      </c>
      <c r="AC7264" s="92"/>
      <c r="AD7264" s="257">
        <v>285043.34923759894</v>
      </c>
      <c r="AE7264" s="258">
        <v>2890.3369599411767</v>
      </c>
      <c r="AF7264" s="276">
        <v>1.1455953071506844</v>
      </c>
      <c r="AG7264" s="93"/>
      <c r="AH7264" s="257">
        <v>3800.8661131409999</v>
      </c>
      <c r="AI7264" s="258">
        <v>3224.0324795230167</v>
      </c>
      <c r="AJ7264" s="258">
        <v>2859.4955901710482</v>
      </c>
      <c r="AK7264" s="276">
        <v>1.1333712208367215</v>
      </c>
      <c r="AL7264" s="93"/>
      <c r="AM7264" s="257">
        <v>2523</v>
      </c>
      <c r="AN7264" s="258">
        <v>2517.4126330213289</v>
      </c>
      <c r="AO7264" s="276">
        <v>0.99778542727757791</v>
      </c>
      <c r="AQ7264" s="280">
        <v>3176.4024360107464</v>
      </c>
      <c r="AR7264" s="281">
        <v>3201.7955526560504</v>
      </c>
    </row>
    <row r="7265" spans="1:44" x14ac:dyDescent="0.2">
      <c r="A7265" s="260" t="s">
        <v>8410</v>
      </c>
      <c r="B7265" s="261" t="s">
        <v>4064</v>
      </c>
      <c r="C7265" s="261" t="s">
        <v>4098</v>
      </c>
      <c r="D7265" s="262" t="s">
        <v>12124</v>
      </c>
      <c r="E7265" s="257">
        <v>59</v>
      </c>
      <c r="F7265" s="258">
        <v>113</v>
      </c>
      <c r="G7265" s="258">
        <v>985</v>
      </c>
      <c r="H7265" s="258">
        <v>353</v>
      </c>
      <c r="I7265" s="258">
        <v>78</v>
      </c>
      <c r="J7265" s="258">
        <v>60</v>
      </c>
      <c r="K7265" s="259">
        <v>7</v>
      </c>
      <c r="L7265" s="257">
        <v>85</v>
      </c>
      <c r="M7265" s="258">
        <v>82</v>
      </c>
      <c r="N7265" s="258">
        <v>1019</v>
      </c>
      <c r="O7265" s="258">
        <v>287</v>
      </c>
      <c r="P7265" s="258">
        <v>116</v>
      </c>
      <c r="Q7265" s="258">
        <v>58</v>
      </c>
      <c r="R7265" s="259">
        <v>19</v>
      </c>
      <c r="S7265" s="267">
        <v>3321</v>
      </c>
      <c r="T7265" s="90"/>
      <c r="U7265" s="260">
        <v>0</v>
      </c>
      <c r="V7265" s="273">
        <v>126.26380973763</v>
      </c>
      <c r="W7265" s="273">
        <v>136.015352197471</v>
      </c>
      <c r="X7265" s="274">
        <v>1.5064867669999999</v>
      </c>
      <c r="Z7265" s="257">
        <v>7497.3600000000006</v>
      </c>
      <c r="AA7265" s="258">
        <v>2902.9423480401269</v>
      </c>
      <c r="AB7265" s="276">
        <v>0.87411693707923122</v>
      </c>
      <c r="AC7265" s="92"/>
      <c r="AD7265" s="257">
        <v>376257.97107022686</v>
      </c>
      <c r="AE7265" s="258">
        <v>3815.2523928921937</v>
      </c>
      <c r="AF7265" s="276">
        <v>1.1488263754568484</v>
      </c>
      <c r="AG7265" s="93"/>
      <c r="AH7265" s="257">
        <v>5003.0425532069994</v>
      </c>
      <c r="AI7265" s="258">
        <v>4243.7621341640661</v>
      </c>
      <c r="AJ7265" s="258">
        <v>3763.9258243987515</v>
      </c>
      <c r="AK7265" s="276">
        <v>1.1333712208367213</v>
      </c>
      <c r="AL7265" s="93"/>
      <c r="AM7265" s="257">
        <v>3321</v>
      </c>
      <c r="AN7265" s="258">
        <v>3313.6454039888363</v>
      </c>
      <c r="AO7265" s="276">
        <v>0.99778542727757791</v>
      </c>
      <c r="AQ7265" s="280">
        <v>3771.3960864523688</v>
      </c>
      <c r="AR7265" s="281">
        <v>3801.5457613339945</v>
      </c>
    </row>
    <row r="7266" spans="1:44" x14ac:dyDescent="0.2">
      <c r="A7266" s="260" t="s">
        <v>8410</v>
      </c>
      <c r="B7266" s="261" t="s">
        <v>4064</v>
      </c>
      <c r="C7266" s="261" t="s">
        <v>4099</v>
      </c>
      <c r="D7266" s="262" t="s">
        <v>12256</v>
      </c>
      <c r="E7266" s="257">
        <v>88</v>
      </c>
      <c r="F7266" s="258">
        <v>107</v>
      </c>
      <c r="G7266" s="258">
        <v>841</v>
      </c>
      <c r="H7266" s="258">
        <v>373</v>
      </c>
      <c r="I7266" s="258">
        <v>76</v>
      </c>
      <c r="J7266" s="258">
        <v>36</v>
      </c>
      <c r="K7266" s="259">
        <v>13</v>
      </c>
      <c r="L7266" s="257">
        <v>72</v>
      </c>
      <c r="M7266" s="258">
        <v>118</v>
      </c>
      <c r="N7266" s="258">
        <v>838</v>
      </c>
      <c r="O7266" s="258">
        <v>368</v>
      </c>
      <c r="P7266" s="258">
        <v>82</v>
      </c>
      <c r="Q7266" s="258">
        <v>66</v>
      </c>
      <c r="R7266" s="259">
        <v>28</v>
      </c>
      <c r="S7266" s="267">
        <v>3106</v>
      </c>
      <c r="T7266" s="90"/>
      <c r="U7266" s="260">
        <v>0</v>
      </c>
      <c r="V7266" s="273">
        <v>127.885898386779</v>
      </c>
      <c r="W7266" s="273">
        <v>135.904577691811</v>
      </c>
      <c r="X7266" s="274">
        <v>1.5064867669999999</v>
      </c>
      <c r="Z7266" s="257">
        <v>7204.66</v>
      </c>
      <c r="AA7266" s="258">
        <v>2789.6102917868125</v>
      </c>
      <c r="AB7266" s="276">
        <v>0.89813596000863249</v>
      </c>
      <c r="AC7266" s="92"/>
      <c r="AD7266" s="257">
        <v>353133.47137293167</v>
      </c>
      <c r="AE7266" s="258">
        <v>3580.7701769976284</v>
      </c>
      <c r="AF7266" s="276">
        <v>1.152855820024993</v>
      </c>
      <c r="AG7266" s="93"/>
      <c r="AH7266" s="257">
        <v>4679.1478983019997</v>
      </c>
      <c r="AI7266" s="258">
        <v>3969.0229414976179</v>
      </c>
      <c r="AJ7266" s="258">
        <v>3520.2510119188564</v>
      </c>
      <c r="AK7266" s="276">
        <v>1.1333712208367213</v>
      </c>
      <c r="AL7266" s="93"/>
      <c r="AM7266" s="257">
        <v>3106</v>
      </c>
      <c r="AN7266" s="258">
        <v>3099.1215371241569</v>
      </c>
      <c r="AO7266" s="276">
        <v>0.99778542727757791</v>
      </c>
      <c r="AQ7266" s="280">
        <v>3636.8707779662022</v>
      </c>
      <c r="AR7266" s="281">
        <v>3665.945017061918</v>
      </c>
    </row>
    <row r="7267" spans="1:44" x14ac:dyDescent="0.2">
      <c r="A7267" s="260" t="s">
        <v>8410</v>
      </c>
      <c r="B7267" s="261" t="s">
        <v>4024</v>
      </c>
      <c r="C7267" s="261" t="s">
        <v>4061</v>
      </c>
      <c r="D7267" s="262" t="s">
        <v>12223</v>
      </c>
      <c r="E7267" s="257">
        <v>47</v>
      </c>
      <c r="F7267" s="258">
        <v>131</v>
      </c>
      <c r="G7267" s="258">
        <v>442</v>
      </c>
      <c r="H7267" s="258">
        <v>233</v>
      </c>
      <c r="I7267" s="258">
        <v>56</v>
      </c>
      <c r="J7267" s="258">
        <v>13</v>
      </c>
      <c r="K7267" s="259">
        <v>5</v>
      </c>
      <c r="L7267" s="257">
        <v>53</v>
      </c>
      <c r="M7267" s="258">
        <v>128</v>
      </c>
      <c r="N7267" s="258">
        <v>605</v>
      </c>
      <c r="O7267" s="258">
        <v>263</v>
      </c>
      <c r="P7267" s="258">
        <v>67</v>
      </c>
      <c r="Q7267" s="258">
        <v>32</v>
      </c>
      <c r="R7267" s="259">
        <v>11</v>
      </c>
      <c r="S7267" s="267">
        <v>2086</v>
      </c>
      <c r="T7267" s="90"/>
      <c r="U7267" s="260">
        <v>0</v>
      </c>
      <c r="V7267" s="273">
        <v>80.169547401871398</v>
      </c>
      <c r="W7267" s="273">
        <v>86.387236084452894</v>
      </c>
      <c r="X7267" s="274">
        <v>1.4881940840000001</v>
      </c>
      <c r="Z7267" s="257">
        <v>4757.7100000000009</v>
      </c>
      <c r="AA7267" s="258">
        <v>1842.1628198051039</v>
      </c>
      <c r="AB7267" s="276">
        <v>0.88310777555374109</v>
      </c>
      <c r="AC7267" s="92"/>
      <c r="AD7267" s="257">
        <v>186716.02290017196</v>
      </c>
      <c r="AE7267" s="258">
        <v>1893.2987682225989</v>
      </c>
      <c r="AF7267" s="276">
        <v>0.90762165303096787</v>
      </c>
      <c r="AG7267" s="93"/>
      <c r="AH7267" s="257">
        <v>3104.372859224</v>
      </c>
      <c r="AI7267" s="258">
        <v>2633.2416424994508</v>
      </c>
      <c r="AJ7267" s="258">
        <v>2348.6759883997365</v>
      </c>
      <c r="AK7267" s="276">
        <v>1.1259232926173233</v>
      </c>
      <c r="AL7267" s="93"/>
      <c r="AM7267" s="257">
        <v>2086</v>
      </c>
      <c r="AN7267" s="258">
        <v>2081.3804013010276</v>
      </c>
      <c r="AO7267" s="276">
        <v>0.99778542727757802</v>
      </c>
      <c r="AQ7267" s="280">
        <v>1878.3599574767848</v>
      </c>
      <c r="AR7267" s="281">
        <v>1893.3761320525664</v>
      </c>
    </row>
    <row r="7268" spans="1:44" x14ac:dyDescent="0.2">
      <c r="A7268" s="260" t="s">
        <v>8410</v>
      </c>
      <c r="B7268" s="261" t="s">
        <v>4024</v>
      </c>
      <c r="C7268" s="261" t="s">
        <v>4062</v>
      </c>
      <c r="D7268" s="262" t="s">
        <v>12224</v>
      </c>
      <c r="E7268" s="257">
        <v>135</v>
      </c>
      <c r="F7268" s="258">
        <v>267</v>
      </c>
      <c r="G7268" s="258">
        <v>800</v>
      </c>
      <c r="H7268" s="258">
        <v>336</v>
      </c>
      <c r="I7268" s="258">
        <v>79</v>
      </c>
      <c r="J7268" s="258">
        <v>52</v>
      </c>
      <c r="K7268" s="259">
        <v>5</v>
      </c>
      <c r="L7268" s="257">
        <v>129</v>
      </c>
      <c r="M7268" s="258">
        <v>284</v>
      </c>
      <c r="N7268" s="258">
        <v>873</v>
      </c>
      <c r="O7268" s="258">
        <v>292</v>
      </c>
      <c r="P7268" s="258">
        <v>92</v>
      </c>
      <c r="Q7268" s="258">
        <v>51</v>
      </c>
      <c r="R7268" s="259">
        <v>17</v>
      </c>
      <c r="S7268" s="267">
        <v>3412</v>
      </c>
      <c r="T7268" s="90"/>
      <c r="U7268" s="260">
        <v>0</v>
      </c>
      <c r="V7268" s="273">
        <v>134.715367186859</v>
      </c>
      <c r="W7268" s="273">
        <v>178.736595370641</v>
      </c>
      <c r="X7268" s="274">
        <v>1.4881940840000001</v>
      </c>
      <c r="Z7268" s="257">
        <v>7563.34</v>
      </c>
      <c r="AA7268" s="258">
        <v>2928.4894921180003</v>
      </c>
      <c r="AB7268" s="276">
        <v>0.8582911758845253</v>
      </c>
      <c r="AC7268" s="92"/>
      <c r="AD7268" s="257">
        <v>428609.96190025366</v>
      </c>
      <c r="AE7268" s="258">
        <v>4346.1011021402701</v>
      </c>
      <c r="AF7268" s="276">
        <v>1.2737693734291531</v>
      </c>
      <c r="AG7268" s="93"/>
      <c r="AH7268" s="257">
        <v>5077.7182146080004</v>
      </c>
      <c r="AI7268" s="258">
        <v>4307.1047383548075</v>
      </c>
      <c r="AJ7268" s="258">
        <v>3841.6502744103072</v>
      </c>
      <c r="AK7268" s="276">
        <v>1.1259232926173233</v>
      </c>
      <c r="AL7268" s="93"/>
      <c r="AM7268" s="257">
        <v>3412</v>
      </c>
      <c r="AN7268" s="258">
        <v>3404.4438778710955</v>
      </c>
      <c r="AO7268" s="276">
        <v>0.9977854272775778</v>
      </c>
      <c r="AQ7268" s="280">
        <v>4190.6407618166086</v>
      </c>
      <c r="AR7268" s="281">
        <v>4224.1420047564097</v>
      </c>
    </row>
    <row r="7269" spans="1:44" x14ac:dyDescent="0.2">
      <c r="A7269" s="260" t="s">
        <v>8410</v>
      </c>
      <c r="B7269" s="261" t="s">
        <v>4064</v>
      </c>
      <c r="C7269" s="261" t="s">
        <v>4100</v>
      </c>
      <c r="D7269" s="262" t="s">
        <v>12257</v>
      </c>
      <c r="E7269" s="257">
        <v>133</v>
      </c>
      <c r="F7269" s="258">
        <v>194</v>
      </c>
      <c r="G7269" s="258">
        <v>1687</v>
      </c>
      <c r="H7269" s="258">
        <v>568</v>
      </c>
      <c r="I7269" s="258">
        <v>114</v>
      </c>
      <c r="J7269" s="258">
        <v>54</v>
      </c>
      <c r="K7269" s="259">
        <v>13</v>
      </c>
      <c r="L7269" s="257">
        <v>124</v>
      </c>
      <c r="M7269" s="258">
        <v>147</v>
      </c>
      <c r="N7269" s="258">
        <v>1671</v>
      </c>
      <c r="O7269" s="258">
        <v>392</v>
      </c>
      <c r="P7269" s="258">
        <v>96</v>
      </c>
      <c r="Q7269" s="258">
        <v>59</v>
      </c>
      <c r="R7269" s="259">
        <v>17</v>
      </c>
      <c r="S7269" s="267">
        <v>5269</v>
      </c>
      <c r="T7269" s="90"/>
      <c r="U7269" s="260">
        <v>2</v>
      </c>
      <c r="V7269" s="273">
        <v>111.170075306974</v>
      </c>
      <c r="W7269" s="273">
        <v>124.68020497248</v>
      </c>
      <c r="X7269" s="274">
        <v>1.5064867669999999</v>
      </c>
      <c r="Z7269" s="257">
        <v>11089.389999999998</v>
      </c>
      <c r="AA7269" s="258">
        <v>4293.759382627044</v>
      </c>
      <c r="AB7269" s="276">
        <v>0.81490973289562418</v>
      </c>
      <c r="AC7269" s="92"/>
      <c r="AD7269" s="257">
        <v>562050.29196184664</v>
      </c>
      <c r="AE7269" s="258">
        <v>5699.1848311778513</v>
      </c>
      <c r="AF7269" s="276">
        <v>1.0816444925370756</v>
      </c>
      <c r="AG7269" s="93"/>
      <c r="AH7269" s="257">
        <v>7937.6787753230001</v>
      </c>
      <c r="AI7269" s="258">
        <v>6733.0270053930944</v>
      </c>
      <c r="AJ7269" s="258">
        <v>5971.732962588685</v>
      </c>
      <c r="AK7269" s="276">
        <v>1.1333712208367215</v>
      </c>
      <c r="AL7269" s="93"/>
      <c r="AM7269" s="257">
        <v>5269.86</v>
      </c>
      <c r="AN7269" s="258">
        <v>5258.1895117930162</v>
      </c>
      <c r="AO7269" s="276">
        <v>0.99794828464471741</v>
      </c>
      <c r="AQ7269" s="280">
        <v>5252.9402792320861</v>
      </c>
      <c r="AR7269" s="281">
        <v>5294.9338640905835</v>
      </c>
    </row>
    <row r="7270" spans="1:44" x14ac:dyDescent="0.2">
      <c r="A7270" s="260" t="s">
        <v>8410</v>
      </c>
      <c r="B7270" s="261" t="s">
        <v>3687</v>
      </c>
      <c r="C7270" s="261" t="s">
        <v>3688</v>
      </c>
      <c r="D7270" s="262" t="s">
        <v>11868</v>
      </c>
      <c r="E7270" s="257">
        <v>436</v>
      </c>
      <c r="F7270" s="258">
        <v>699</v>
      </c>
      <c r="G7270" s="258">
        <v>2912</v>
      </c>
      <c r="H7270" s="258">
        <v>1244</v>
      </c>
      <c r="I7270" s="258">
        <v>216</v>
      </c>
      <c r="J7270" s="258">
        <v>131</v>
      </c>
      <c r="K7270" s="259">
        <v>21</v>
      </c>
      <c r="L7270" s="257">
        <v>426</v>
      </c>
      <c r="M7270" s="258">
        <v>626</v>
      </c>
      <c r="N7270" s="258">
        <v>3315</v>
      </c>
      <c r="O7270" s="258">
        <v>1310</v>
      </c>
      <c r="P7270" s="258">
        <v>298</v>
      </c>
      <c r="Q7270" s="258">
        <v>144</v>
      </c>
      <c r="R7270" s="259">
        <v>40</v>
      </c>
      <c r="S7270" s="267">
        <v>11818</v>
      </c>
      <c r="T7270" s="90"/>
      <c r="U7270" s="260">
        <v>10</v>
      </c>
      <c r="V7270" s="273">
        <v>136.23967806039701</v>
      </c>
      <c r="W7270" s="273">
        <v>143.09944985188301</v>
      </c>
      <c r="X7270" s="274">
        <v>1.4452516870000001</v>
      </c>
      <c r="Z7270" s="257">
        <v>26409.35</v>
      </c>
      <c r="AA7270" s="258">
        <v>10225.575469126934</v>
      </c>
      <c r="AB7270" s="276">
        <v>0.86525431283863041</v>
      </c>
      <c r="AC7270" s="92"/>
      <c r="AD7270" s="257">
        <v>1389548.8308524762</v>
      </c>
      <c r="AE7270" s="258">
        <v>14090.012463711933</v>
      </c>
      <c r="AF7270" s="276">
        <v>1.1922501661627969</v>
      </c>
      <c r="AG7270" s="93"/>
      <c r="AH7270" s="257">
        <v>17079.984436966002</v>
      </c>
      <c r="AI7270" s="258">
        <v>14487.86222280786</v>
      </c>
      <c r="AJ7270" s="258">
        <v>13099.533866947773</v>
      </c>
      <c r="AK7270" s="276">
        <v>1.1084391493440322</v>
      </c>
      <c r="AL7270" s="93"/>
      <c r="AM7270" s="257">
        <v>11822.3</v>
      </c>
      <c r="AN7270" s="258">
        <v>11796.118656903709</v>
      </c>
      <c r="AO7270" s="276">
        <v>0.99814847325297928</v>
      </c>
      <c r="AQ7270" s="280">
        <v>13488.453316146473</v>
      </c>
      <c r="AR7270" s="281">
        <v>13596.284069749536</v>
      </c>
    </row>
    <row r="7271" spans="1:44" x14ac:dyDescent="0.2">
      <c r="A7271" s="260" t="s">
        <v>8410</v>
      </c>
      <c r="B7271" s="261" t="s">
        <v>3771</v>
      </c>
      <c r="C7271" s="261" t="s">
        <v>3772</v>
      </c>
      <c r="D7271" s="262" t="s">
        <v>11950</v>
      </c>
      <c r="E7271" s="257">
        <v>521</v>
      </c>
      <c r="F7271" s="258">
        <v>949</v>
      </c>
      <c r="G7271" s="258">
        <v>2785</v>
      </c>
      <c r="H7271" s="258">
        <v>1132</v>
      </c>
      <c r="I7271" s="258">
        <v>237</v>
      </c>
      <c r="J7271" s="258">
        <v>143</v>
      </c>
      <c r="K7271" s="259">
        <v>53</v>
      </c>
      <c r="L7271" s="257">
        <v>512</v>
      </c>
      <c r="M7271" s="258">
        <v>964</v>
      </c>
      <c r="N7271" s="258">
        <v>2858</v>
      </c>
      <c r="O7271" s="258">
        <v>1266</v>
      </c>
      <c r="P7271" s="258">
        <v>314</v>
      </c>
      <c r="Q7271" s="258">
        <v>219</v>
      </c>
      <c r="R7271" s="259">
        <v>146</v>
      </c>
      <c r="S7271" s="267">
        <v>12099</v>
      </c>
      <c r="T7271" s="90"/>
      <c r="U7271" s="260">
        <v>55</v>
      </c>
      <c r="V7271" s="273">
        <v>120.28200781522099</v>
      </c>
      <c r="W7271" s="273">
        <v>119.253532765887</v>
      </c>
      <c r="X7271" s="274">
        <v>1.3234302019999999</v>
      </c>
      <c r="Z7271" s="257">
        <v>27783.419999999995</v>
      </c>
      <c r="AA7271" s="258">
        <v>10757.608877176099</v>
      </c>
      <c r="AB7271" s="276">
        <v>0.88913206687958501</v>
      </c>
      <c r="AC7271" s="92"/>
      <c r="AD7271" s="257">
        <v>1303859.7784662575</v>
      </c>
      <c r="AE7271" s="258">
        <v>13221.126254520723</v>
      </c>
      <c r="AF7271" s="276">
        <v>1.0927453718919515</v>
      </c>
      <c r="AG7271" s="93"/>
      <c r="AH7271" s="257">
        <v>16012.182013997999</v>
      </c>
      <c r="AI7271" s="258">
        <v>13582.113482682611</v>
      </c>
      <c r="AJ7271" s="258">
        <v>12810.894471687654</v>
      </c>
      <c r="AK7271" s="276">
        <v>1.0588391165953925</v>
      </c>
      <c r="AL7271" s="93"/>
      <c r="AM7271" s="257">
        <v>12122.65</v>
      </c>
      <c r="AN7271" s="258">
        <v>12095.80350998653</v>
      </c>
      <c r="AO7271" s="276">
        <v>0.99973580543735263</v>
      </c>
      <c r="AQ7271" s="280">
        <v>12443.711957730196</v>
      </c>
      <c r="AR7271" s="281">
        <v>12543.190734619704</v>
      </c>
    </row>
    <row r="7272" spans="1:44" x14ac:dyDescent="0.2">
      <c r="A7272" s="260" t="s">
        <v>8410</v>
      </c>
      <c r="B7272" s="261" t="s">
        <v>3771</v>
      </c>
      <c r="C7272" s="261" t="s">
        <v>3773</v>
      </c>
      <c r="D7272" s="262" t="s">
        <v>11951</v>
      </c>
      <c r="E7272" s="257">
        <v>515</v>
      </c>
      <c r="F7272" s="258">
        <v>874</v>
      </c>
      <c r="G7272" s="258">
        <v>3919</v>
      </c>
      <c r="H7272" s="258">
        <v>1270</v>
      </c>
      <c r="I7272" s="258">
        <v>215</v>
      </c>
      <c r="J7272" s="258">
        <v>140</v>
      </c>
      <c r="K7272" s="259">
        <v>33</v>
      </c>
      <c r="L7272" s="257">
        <v>473</v>
      </c>
      <c r="M7272" s="258">
        <v>810</v>
      </c>
      <c r="N7272" s="258">
        <v>2974</v>
      </c>
      <c r="O7272" s="258">
        <v>1148</v>
      </c>
      <c r="P7272" s="258">
        <v>297</v>
      </c>
      <c r="Q7272" s="258">
        <v>166</v>
      </c>
      <c r="R7272" s="259">
        <v>47</v>
      </c>
      <c r="S7272" s="267">
        <v>12881</v>
      </c>
      <c r="T7272" s="90"/>
      <c r="U7272" s="260">
        <v>16</v>
      </c>
      <c r="V7272" s="273">
        <v>123.002515594543</v>
      </c>
      <c r="W7272" s="273">
        <v>127.03004425122199</v>
      </c>
      <c r="X7272" s="274">
        <v>1.3234302019999999</v>
      </c>
      <c r="Z7272" s="257">
        <v>27362.149999999994</v>
      </c>
      <c r="AA7272" s="258">
        <v>10594.495124740726</v>
      </c>
      <c r="AB7272" s="276">
        <v>0.82249011138426564</v>
      </c>
      <c r="AC7272" s="92"/>
      <c r="AD7272" s="257">
        <v>1421000.2356309372</v>
      </c>
      <c r="AE7272" s="258">
        <v>14408.929421137527</v>
      </c>
      <c r="AF7272" s="276">
        <v>1.1186188511091939</v>
      </c>
      <c r="AG7272" s="93"/>
      <c r="AH7272" s="257">
        <v>17047.104431961998</v>
      </c>
      <c r="AI7272" s="258">
        <v>14459.972210135938</v>
      </c>
      <c r="AJ7272" s="258">
        <v>13638.90666086525</v>
      </c>
      <c r="AK7272" s="276">
        <v>1.0588391165953925</v>
      </c>
      <c r="AL7272" s="93"/>
      <c r="AM7272" s="257">
        <v>12887.88</v>
      </c>
      <c r="AN7272" s="258">
        <v>12859.338852502149</v>
      </c>
      <c r="AO7272" s="276">
        <v>0.99831836445168454</v>
      </c>
      <c r="AQ7272" s="280">
        <v>12527.414187753342</v>
      </c>
      <c r="AR7272" s="281">
        <v>12627.562105450184</v>
      </c>
    </row>
    <row r="7273" spans="1:44" x14ac:dyDescent="0.2">
      <c r="A7273" s="260" t="s">
        <v>8410</v>
      </c>
      <c r="B7273" s="261" t="s">
        <v>3687</v>
      </c>
      <c r="C7273" s="261" t="s">
        <v>3689</v>
      </c>
      <c r="D7273" s="262" t="s">
        <v>11869</v>
      </c>
      <c r="E7273" s="257">
        <v>452</v>
      </c>
      <c r="F7273" s="258">
        <v>597</v>
      </c>
      <c r="G7273" s="258">
        <v>2995</v>
      </c>
      <c r="H7273" s="258">
        <v>1406</v>
      </c>
      <c r="I7273" s="258">
        <v>196</v>
      </c>
      <c r="J7273" s="258">
        <v>153</v>
      </c>
      <c r="K7273" s="259">
        <v>43</v>
      </c>
      <c r="L7273" s="257">
        <v>422</v>
      </c>
      <c r="M7273" s="258">
        <v>629</v>
      </c>
      <c r="N7273" s="258">
        <v>3418</v>
      </c>
      <c r="O7273" s="258">
        <v>1369</v>
      </c>
      <c r="P7273" s="258">
        <v>284</v>
      </c>
      <c r="Q7273" s="258">
        <v>167</v>
      </c>
      <c r="R7273" s="259">
        <v>93</v>
      </c>
      <c r="S7273" s="267">
        <v>12224</v>
      </c>
      <c r="T7273" s="90"/>
      <c r="U7273" s="260">
        <v>2</v>
      </c>
      <c r="V7273" s="273">
        <v>120.386635166942</v>
      </c>
      <c r="W7273" s="273">
        <v>116.66672120418799</v>
      </c>
      <c r="X7273" s="274">
        <v>1.4452516870000001</v>
      </c>
      <c r="Z7273" s="257">
        <v>27836.6</v>
      </c>
      <c r="AA7273" s="258">
        <v>10778.1999217663</v>
      </c>
      <c r="AB7273" s="276">
        <v>0.88172447003978238</v>
      </c>
      <c r="AC7273" s="92"/>
      <c r="AD7273" s="257">
        <v>1310177.8875555031</v>
      </c>
      <c r="AE7273" s="258">
        <v>13285.191823026113</v>
      </c>
      <c r="AF7273" s="276">
        <v>1.0868121582972932</v>
      </c>
      <c r="AG7273" s="93"/>
      <c r="AH7273" s="257">
        <v>17666.756621888002</v>
      </c>
      <c r="AI7273" s="258">
        <v>14985.583669961356</v>
      </c>
      <c r="AJ7273" s="258">
        <v>13549.560161581452</v>
      </c>
      <c r="AK7273" s="276">
        <v>1.1084391493440324</v>
      </c>
      <c r="AL7273" s="93"/>
      <c r="AM7273" s="257">
        <v>12224.86</v>
      </c>
      <c r="AN7273" s="258">
        <v>12197.787158508572</v>
      </c>
      <c r="AO7273" s="276">
        <v>0.99785562487799184</v>
      </c>
      <c r="AQ7273" s="280">
        <v>12956.278935709479</v>
      </c>
      <c r="AR7273" s="281">
        <v>13059.855327218847</v>
      </c>
    </row>
    <row r="7274" spans="1:44" x14ac:dyDescent="0.2">
      <c r="A7274" s="260" t="s">
        <v>8410</v>
      </c>
      <c r="B7274" s="261" t="s">
        <v>3771</v>
      </c>
      <c r="C7274" s="261" t="s">
        <v>3774</v>
      </c>
      <c r="D7274" s="262" t="s">
        <v>11952</v>
      </c>
      <c r="E7274" s="257">
        <v>338</v>
      </c>
      <c r="F7274" s="258">
        <v>364</v>
      </c>
      <c r="G7274" s="258">
        <v>3045</v>
      </c>
      <c r="H7274" s="258">
        <v>805</v>
      </c>
      <c r="I7274" s="258">
        <v>133</v>
      </c>
      <c r="J7274" s="258">
        <v>70</v>
      </c>
      <c r="K7274" s="259">
        <v>21</v>
      </c>
      <c r="L7274" s="257">
        <v>314</v>
      </c>
      <c r="M7274" s="258">
        <v>380</v>
      </c>
      <c r="N7274" s="258">
        <v>2758</v>
      </c>
      <c r="O7274" s="258">
        <v>674</v>
      </c>
      <c r="P7274" s="258">
        <v>174</v>
      </c>
      <c r="Q7274" s="258">
        <v>97</v>
      </c>
      <c r="R7274" s="259">
        <v>52</v>
      </c>
      <c r="S7274" s="267">
        <v>9225</v>
      </c>
      <c r="T7274" s="90"/>
      <c r="U7274" s="260">
        <v>42</v>
      </c>
      <c r="V7274" s="273">
        <v>128.60000909967499</v>
      </c>
      <c r="W7274" s="273">
        <v>139.354982109942</v>
      </c>
      <c r="X7274" s="274">
        <v>1.3229853410000001</v>
      </c>
      <c r="Z7274" s="257">
        <v>19319.329999999998</v>
      </c>
      <c r="AA7274" s="258">
        <v>7480.3532433766086</v>
      </c>
      <c r="AB7274" s="276">
        <v>0.81087840036602798</v>
      </c>
      <c r="AC7274" s="92"/>
      <c r="AD7274" s="257">
        <v>1058083.3115032341</v>
      </c>
      <c r="AE7274" s="258">
        <v>10728.955122491079</v>
      </c>
      <c r="AF7274" s="276">
        <v>1.1630303655816887</v>
      </c>
      <c r="AG7274" s="93"/>
      <c r="AH7274" s="257">
        <v>12204.539770725001</v>
      </c>
      <c r="AI7274" s="258">
        <v>10352.333243838237</v>
      </c>
      <c r="AJ7274" s="258">
        <v>9766.1199570423523</v>
      </c>
      <c r="AK7274" s="276">
        <v>1.0586579899232902</v>
      </c>
      <c r="AL7274" s="93"/>
      <c r="AM7274" s="257">
        <v>9243.06</v>
      </c>
      <c r="AN7274" s="258">
        <v>9222.5905714522887</v>
      </c>
      <c r="AO7274" s="276">
        <v>0.99973881533358144</v>
      </c>
      <c r="AQ7274" s="280">
        <v>9207.7897596729545</v>
      </c>
      <c r="AR7274" s="281">
        <v>9281.3996010337542</v>
      </c>
    </row>
    <row r="7275" spans="1:44" x14ac:dyDescent="0.2">
      <c r="A7275" s="260" t="s">
        <v>8410</v>
      </c>
      <c r="B7275" s="261" t="s">
        <v>3771</v>
      </c>
      <c r="C7275" s="261" t="s">
        <v>3775</v>
      </c>
      <c r="D7275" s="262" t="s">
        <v>11953</v>
      </c>
      <c r="E7275" s="257">
        <v>371</v>
      </c>
      <c r="F7275" s="258">
        <v>605</v>
      </c>
      <c r="G7275" s="258">
        <v>2961</v>
      </c>
      <c r="H7275" s="258">
        <v>927</v>
      </c>
      <c r="I7275" s="258">
        <v>185</v>
      </c>
      <c r="J7275" s="258">
        <v>131</v>
      </c>
      <c r="K7275" s="259">
        <v>58</v>
      </c>
      <c r="L7275" s="257">
        <v>369</v>
      </c>
      <c r="M7275" s="258">
        <v>504</v>
      </c>
      <c r="N7275" s="258">
        <v>2272</v>
      </c>
      <c r="O7275" s="258">
        <v>860</v>
      </c>
      <c r="P7275" s="258">
        <v>249</v>
      </c>
      <c r="Q7275" s="258">
        <v>196</v>
      </c>
      <c r="R7275" s="259">
        <v>93</v>
      </c>
      <c r="S7275" s="267">
        <v>9781</v>
      </c>
      <c r="T7275" s="90"/>
      <c r="U7275" s="260">
        <v>1</v>
      </c>
      <c r="V7275" s="273">
        <v>122.271140568519</v>
      </c>
      <c r="W7275" s="273">
        <v>124.08647654093799</v>
      </c>
      <c r="X7275" s="274">
        <v>1.3234302019999999</v>
      </c>
      <c r="Z7275" s="257">
        <v>21854.479999999996</v>
      </c>
      <c r="AA7275" s="258">
        <v>8461.9513383905778</v>
      </c>
      <c r="AB7275" s="276">
        <v>0.86514173789904691</v>
      </c>
      <c r="AC7275" s="92"/>
      <c r="AD7275" s="257">
        <v>1070331.1381155911</v>
      </c>
      <c r="AE7275" s="258">
        <v>10853.147972565748</v>
      </c>
      <c r="AF7275" s="276">
        <v>1.109615373945992</v>
      </c>
      <c r="AG7275" s="93"/>
      <c r="AH7275" s="257">
        <v>12944.470805761999</v>
      </c>
      <c r="AI7275" s="258">
        <v>10979.969582124029</v>
      </c>
      <c r="AJ7275" s="258">
        <v>10356.505399419533</v>
      </c>
      <c r="AK7275" s="276">
        <v>1.0588391165953923</v>
      </c>
      <c r="AL7275" s="93"/>
      <c r="AM7275" s="257">
        <v>9781.43</v>
      </c>
      <c r="AN7275" s="258">
        <v>9759.7683119357189</v>
      </c>
      <c r="AO7275" s="276">
        <v>0.99782929270378473</v>
      </c>
      <c r="AQ7275" s="280">
        <v>9920.4007161988266</v>
      </c>
      <c r="AR7275" s="281">
        <v>9999.7073839241421</v>
      </c>
    </row>
    <row r="7276" spans="1:44" x14ac:dyDescent="0.2">
      <c r="A7276" s="260" t="s">
        <v>8410</v>
      </c>
      <c r="B7276" s="261" t="s">
        <v>3734</v>
      </c>
      <c r="C7276" s="261" t="s">
        <v>3735</v>
      </c>
      <c r="D7276" s="262" t="s">
        <v>11914</v>
      </c>
      <c r="E7276" s="257">
        <v>349</v>
      </c>
      <c r="F7276" s="258">
        <v>524</v>
      </c>
      <c r="G7276" s="258">
        <v>3225</v>
      </c>
      <c r="H7276" s="258">
        <v>691</v>
      </c>
      <c r="I7276" s="258">
        <v>117</v>
      </c>
      <c r="J7276" s="258">
        <v>88</v>
      </c>
      <c r="K7276" s="259">
        <v>21</v>
      </c>
      <c r="L7276" s="257">
        <v>318</v>
      </c>
      <c r="M7276" s="258">
        <v>507</v>
      </c>
      <c r="N7276" s="258">
        <v>2425</v>
      </c>
      <c r="O7276" s="258">
        <v>494</v>
      </c>
      <c r="P7276" s="258">
        <v>166</v>
      </c>
      <c r="Q7276" s="258">
        <v>98</v>
      </c>
      <c r="R7276" s="259">
        <v>47</v>
      </c>
      <c r="S7276" s="267">
        <v>9070</v>
      </c>
      <c r="T7276" s="90"/>
      <c r="U7276" s="260">
        <v>13</v>
      </c>
      <c r="V7276" s="273">
        <v>137.09548169660599</v>
      </c>
      <c r="W7276" s="273">
        <v>130.04964147821201</v>
      </c>
      <c r="X7276" s="274">
        <v>1.4734042549999999</v>
      </c>
      <c r="Z7276" s="257">
        <v>18245.370000000003</v>
      </c>
      <c r="AA7276" s="258">
        <v>7064.5210085497947</v>
      </c>
      <c r="AB7276" s="276">
        <v>0.77888875507715483</v>
      </c>
      <c r="AC7276" s="92"/>
      <c r="AD7276" s="257">
        <v>1040445.4421243526</v>
      </c>
      <c r="AE7276" s="258">
        <v>10550.107287953808</v>
      </c>
      <c r="AF7276" s="276">
        <v>1.1631871320786999</v>
      </c>
      <c r="AG7276" s="93"/>
      <c r="AH7276" s="257">
        <v>13363.776592849999</v>
      </c>
      <c r="AI7276" s="258">
        <v>11335.639957291891</v>
      </c>
      <c r="AJ7276" s="258">
        <v>10157.507179500108</v>
      </c>
      <c r="AK7276" s="276">
        <v>1.1199015633406955</v>
      </c>
      <c r="AL7276" s="93"/>
      <c r="AM7276" s="257">
        <v>9075.59</v>
      </c>
      <c r="AN7276" s="258">
        <v>9055.4914459461124</v>
      </c>
      <c r="AO7276" s="276">
        <v>0.99840037992790653</v>
      </c>
      <c r="AQ7276" s="280">
        <v>9187.913515321723</v>
      </c>
      <c r="AR7276" s="281">
        <v>9261.364460005716</v>
      </c>
    </row>
    <row r="7277" spans="1:44" x14ac:dyDescent="0.2">
      <c r="A7277" s="260" t="s">
        <v>8410</v>
      </c>
      <c r="B7277" s="261" t="s">
        <v>3687</v>
      </c>
      <c r="C7277" s="261" t="s">
        <v>3690</v>
      </c>
      <c r="D7277" s="262" t="s">
        <v>11870</v>
      </c>
      <c r="E7277" s="257">
        <v>959</v>
      </c>
      <c r="F7277" s="258">
        <v>1470</v>
      </c>
      <c r="G7277" s="258">
        <v>3047</v>
      </c>
      <c r="H7277" s="258">
        <v>1126</v>
      </c>
      <c r="I7277" s="258">
        <v>240</v>
      </c>
      <c r="J7277" s="258">
        <v>117</v>
      </c>
      <c r="K7277" s="259">
        <v>40</v>
      </c>
      <c r="L7277" s="257">
        <v>936</v>
      </c>
      <c r="M7277" s="258">
        <v>1419</v>
      </c>
      <c r="N7277" s="258">
        <v>2911</v>
      </c>
      <c r="O7277" s="258">
        <v>993</v>
      </c>
      <c r="P7277" s="258">
        <v>250</v>
      </c>
      <c r="Q7277" s="258">
        <v>136</v>
      </c>
      <c r="R7277" s="259">
        <v>65</v>
      </c>
      <c r="S7277" s="267">
        <v>13709</v>
      </c>
      <c r="T7277" s="90"/>
      <c r="U7277" s="260">
        <v>11</v>
      </c>
      <c r="V7277" s="273">
        <v>123.454553164572</v>
      </c>
      <c r="W7277" s="273">
        <v>116.80345682613699</v>
      </c>
      <c r="X7277" s="274">
        <v>1.4452516870000001</v>
      </c>
      <c r="Z7277" s="257">
        <v>29890.569999999996</v>
      </c>
      <c r="AA7277" s="258">
        <v>11573.487395570941</v>
      </c>
      <c r="AB7277" s="276">
        <v>0.84422550117229123</v>
      </c>
      <c r="AC7277" s="92"/>
      <c r="AD7277" s="257">
        <v>1480768.628147027</v>
      </c>
      <c r="AE7277" s="258">
        <v>15014.980375799616</v>
      </c>
      <c r="AF7277" s="276">
        <v>1.0952644522430239</v>
      </c>
      <c r="AG7277" s="93"/>
      <c r="AH7277" s="257">
        <v>19812.955377083003</v>
      </c>
      <c r="AI7277" s="258">
        <v>16806.067288244456</v>
      </c>
      <c r="AJ7277" s="258">
        <v>15195.59229835734</v>
      </c>
      <c r="AK7277" s="276">
        <v>1.1084391493440324</v>
      </c>
      <c r="AL7277" s="93"/>
      <c r="AM7277" s="257">
        <v>13713.73</v>
      </c>
      <c r="AN7277" s="258">
        <v>13683.359947619338</v>
      </c>
      <c r="AO7277" s="276">
        <v>0.99812969199936807</v>
      </c>
      <c r="AQ7277" s="280">
        <v>14024.328207760755</v>
      </c>
      <c r="AR7277" s="281">
        <v>14136.442906457103</v>
      </c>
    </row>
    <row r="7278" spans="1:44" x14ac:dyDescent="0.2">
      <c r="A7278" s="260" t="s">
        <v>8410</v>
      </c>
      <c r="B7278" s="261" t="s">
        <v>3771</v>
      </c>
      <c r="C7278" s="261" t="s">
        <v>3776</v>
      </c>
      <c r="D7278" s="262" t="s">
        <v>11954</v>
      </c>
      <c r="E7278" s="257">
        <v>257</v>
      </c>
      <c r="F7278" s="258">
        <v>479</v>
      </c>
      <c r="G7278" s="258">
        <v>2263</v>
      </c>
      <c r="H7278" s="258">
        <v>881</v>
      </c>
      <c r="I7278" s="258">
        <v>191</v>
      </c>
      <c r="J7278" s="258">
        <v>119</v>
      </c>
      <c r="K7278" s="259">
        <v>33</v>
      </c>
      <c r="L7278" s="257">
        <v>243</v>
      </c>
      <c r="M7278" s="258">
        <v>478</v>
      </c>
      <c r="N7278" s="258">
        <v>1685</v>
      </c>
      <c r="O7278" s="258">
        <v>672</v>
      </c>
      <c r="P7278" s="258">
        <v>214</v>
      </c>
      <c r="Q7278" s="258">
        <v>123</v>
      </c>
      <c r="R7278" s="259">
        <v>32</v>
      </c>
      <c r="S7278" s="267">
        <v>7670</v>
      </c>
      <c r="T7278" s="90"/>
      <c r="U7278" s="260">
        <v>4</v>
      </c>
      <c r="V7278" s="273">
        <v>128.53898033417499</v>
      </c>
      <c r="W7278" s="273">
        <v>125.996870517668</v>
      </c>
      <c r="X7278" s="274">
        <v>1.3234302019999999</v>
      </c>
      <c r="Z7278" s="257">
        <v>16800.52</v>
      </c>
      <c r="AA7278" s="258">
        <v>6505.0819191148767</v>
      </c>
      <c r="AB7278" s="276">
        <v>0.84812019805930594</v>
      </c>
      <c r="AC7278" s="92"/>
      <c r="AD7278" s="257">
        <v>855348.99487751222</v>
      </c>
      <c r="AE7278" s="258">
        <v>8673.2310020756158</v>
      </c>
      <c r="AF7278" s="276">
        <v>1.1307993483801324</v>
      </c>
      <c r="AG7278" s="93"/>
      <c r="AH7278" s="257">
        <v>10150.70964934</v>
      </c>
      <c r="AI7278" s="258">
        <v>8610.2000505972082</v>
      </c>
      <c r="AJ7278" s="258">
        <v>8121.2960242866593</v>
      </c>
      <c r="AK7278" s="276">
        <v>1.0588391165953923</v>
      </c>
      <c r="AL7278" s="93"/>
      <c r="AM7278" s="257">
        <v>7671.72</v>
      </c>
      <c r="AN7278" s="258">
        <v>7654.7304181539403</v>
      </c>
      <c r="AO7278" s="276">
        <v>0.99800918098486835</v>
      </c>
      <c r="AQ7278" s="280">
        <v>7773.2535369486341</v>
      </c>
      <c r="AR7278" s="281">
        <v>7835.39526418681</v>
      </c>
    </row>
    <row r="7279" spans="1:44" x14ac:dyDescent="0.2">
      <c r="A7279" s="260" t="s">
        <v>8410</v>
      </c>
      <c r="B7279" s="261" t="s">
        <v>3687</v>
      </c>
      <c r="C7279" s="261" t="s">
        <v>3691</v>
      </c>
      <c r="D7279" s="262" t="s">
        <v>11871</v>
      </c>
      <c r="E7279" s="257">
        <v>191</v>
      </c>
      <c r="F7279" s="258">
        <v>415</v>
      </c>
      <c r="G7279" s="258">
        <v>1342</v>
      </c>
      <c r="H7279" s="258">
        <v>865</v>
      </c>
      <c r="I7279" s="258">
        <v>144</v>
      </c>
      <c r="J7279" s="258">
        <v>66</v>
      </c>
      <c r="K7279" s="259">
        <v>19</v>
      </c>
      <c r="L7279" s="257">
        <v>191</v>
      </c>
      <c r="M7279" s="258">
        <v>378</v>
      </c>
      <c r="N7279" s="258">
        <v>1221</v>
      </c>
      <c r="O7279" s="258">
        <v>621</v>
      </c>
      <c r="P7279" s="258">
        <v>131</v>
      </c>
      <c r="Q7279" s="258">
        <v>74</v>
      </c>
      <c r="R7279" s="259">
        <v>19</v>
      </c>
      <c r="S7279" s="267">
        <v>5677</v>
      </c>
      <c r="T7279" s="90"/>
      <c r="U7279" s="260">
        <v>0</v>
      </c>
      <c r="V7279" s="273">
        <v>133.70676262085101</v>
      </c>
      <c r="W7279" s="273">
        <v>131.035594713656</v>
      </c>
      <c r="X7279" s="274">
        <v>1.4452516870000001</v>
      </c>
      <c r="Z7279" s="257">
        <v>12611.74</v>
      </c>
      <c r="AA7279" s="258">
        <v>4883.2061056787434</v>
      </c>
      <c r="AB7279" s="276">
        <v>0.86017370189866893</v>
      </c>
      <c r="AC7279" s="92"/>
      <c r="AD7279" s="257">
        <v>647526.04814354517</v>
      </c>
      <c r="AE7279" s="258">
        <v>6565.9082188017856</v>
      </c>
      <c r="AF7279" s="276">
        <v>1.1565806268807091</v>
      </c>
      <c r="AG7279" s="93"/>
      <c r="AH7279" s="257">
        <v>8204.6938270989995</v>
      </c>
      <c r="AI7279" s="258">
        <v>6959.5188558876471</v>
      </c>
      <c r="AJ7279" s="258">
        <v>6292.6090508260704</v>
      </c>
      <c r="AK7279" s="276">
        <v>1.1084391493440322</v>
      </c>
      <c r="AL7279" s="93"/>
      <c r="AM7279" s="257">
        <v>5677</v>
      </c>
      <c r="AN7279" s="258">
        <v>5664.4278706548093</v>
      </c>
      <c r="AO7279" s="276">
        <v>0.9977854272775778</v>
      </c>
      <c r="AQ7279" s="280">
        <v>6246.4027310266256</v>
      </c>
      <c r="AR7279" s="281">
        <v>6296.3383535926714</v>
      </c>
    </row>
    <row r="7280" spans="1:44" x14ac:dyDescent="0.2">
      <c r="A7280" s="260" t="s">
        <v>8410</v>
      </c>
      <c r="B7280" s="261" t="s">
        <v>3734</v>
      </c>
      <c r="C7280" s="261" t="s">
        <v>3736</v>
      </c>
      <c r="D7280" s="262" t="s">
        <v>11915</v>
      </c>
      <c r="E7280" s="257">
        <v>347</v>
      </c>
      <c r="F7280" s="258">
        <v>600</v>
      </c>
      <c r="G7280" s="258">
        <v>3412</v>
      </c>
      <c r="H7280" s="258">
        <v>1060</v>
      </c>
      <c r="I7280" s="258">
        <v>222</v>
      </c>
      <c r="J7280" s="258">
        <v>124</v>
      </c>
      <c r="K7280" s="259">
        <v>47</v>
      </c>
      <c r="L7280" s="257">
        <v>327</v>
      </c>
      <c r="M7280" s="258">
        <v>630</v>
      </c>
      <c r="N7280" s="258">
        <v>3568</v>
      </c>
      <c r="O7280" s="258">
        <v>837</v>
      </c>
      <c r="P7280" s="258">
        <v>252</v>
      </c>
      <c r="Q7280" s="258">
        <v>198</v>
      </c>
      <c r="R7280" s="259">
        <v>70</v>
      </c>
      <c r="S7280" s="267">
        <v>11694</v>
      </c>
      <c r="T7280" s="90"/>
      <c r="U7280" s="260">
        <v>20</v>
      </c>
      <c r="V7280" s="273">
        <v>133.181617742762</v>
      </c>
      <c r="W7280" s="273">
        <v>160.04583939108801</v>
      </c>
      <c r="X7280" s="274">
        <v>1.4734042549999999</v>
      </c>
      <c r="Z7280" s="257">
        <v>25157.940000000002</v>
      </c>
      <c r="AA7280" s="258">
        <v>9741.0354331995022</v>
      </c>
      <c r="AB7280" s="276">
        <v>0.83299430761069804</v>
      </c>
      <c r="AC7280" s="92"/>
      <c r="AD7280" s="257">
        <v>1412549.0433763021</v>
      </c>
      <c r="AE7280" s="258">
        <v>14323.234408801776</v>
      </c>
      <c r="AF7280" s="276">
        <v>1.2248361902515628</v>
      </c>
      <c r="AG7280" s="93"/>
      <c r="AH7280" s="257">
        <v>17229.98935797</v>
      </c>
      <c r="AI7280" s="258">
        <v>14615.101836887694</v>
      </c>
      <c r="AJ7280" s="258">
        <v>13096.128881706092</v>
      </c>
      <c r="AK7280" s="276">
        <v>1.1199015633406955</v>
      </c>
      <c r="AL7280" s="93"/>
      <c r="AM7280" s="257">
        <v>11702.6</v>
      </c>
      <c r="AN7280" s="258">
        <v>11676.683741258583</v>
      </c>
      <c r="AO7280" s="276">
        <v>0.99851921851022596</v>
      </c>
      <c r="AQ7280" s="280">
        <v>13341.95317604292</v>
      </c>
      <c r="AR7280" s="281">
        <v>13448.612763453679</v>
      </c>
    </row>
    <row r="7281" spans="1:44" x14ac:dyDescent="0.2">
      <c r="A7281" s="260" t="s">
        <v>8410</v>
      </c>
      <c r="B7281" s="261" t="s">
        <v>3771</v>
      </c>
      <c r="C7281" s="261" t="s">
        <v>3777</v>
      </c>
      <c r="D7281" s="262" t="s">
        <v>11955</v>
      </c>
      <c r="E7281" s="257">
        <v>496</v>
      </c>
      <c r="F7281" s="258">
        <v>859</v>
      </c>
      <c r="G7281" s="258">
        <v>3246</v>
      </c>
      <c r="H7281" s="258">
        <v>1280</v>
      </c>
      <c r="I7281" s="258">
        <v>287</v>
      </c>
      <c r="J7281" s="258">
        <v>142</v>
      </c>
      <c r="K7281" s="259">
        <v>35</v>
      </c>
      <c r="L7281" s="257">
        <v>516</v>
      </c>
      <c r="M7281" s="258">
        <v>852</v>
      </c>
      <c r="N7281" s="258">
        <v>3179</v>
      </c>
      <c r="O7281" s="258">
        <v>1308</v>
      </c>
      <c r="P7281" s="258">
        <v>317</v>
      </c>
      <c r="Q7281" s="258">
        <v>182</v>
      </c>
      <c r="R7281" s="259">
        <v>71</v>
      </c>
      <c r="S7281" s="267">
        <v>12770</v>
      </c>
      <c r="T7281" s="90"/>
      <c r="U7281" s="260">
        <v>19</v>
      </c>
      <c r="V7281" s="273">
        <v>139.511224281892</v>
      </c>
      <c r="W7281" s="273">
        <v>148.360103423959</v>
      </c>
      <c r="X7281" s="274">
        <v>1.3234302019999999</v>
      </c>
      <c r="Z7281" s="257">
        <v>28483.59</v>
      </c>
      <c r="AA7281" s="258">
        <v>11028.711391104638</v>
      </c>
      <c r="AB7281" s="276">
        <v>0.86364223892753622</v>
      </c>
      <c r="AC7281" s="92"/>
      <c r="AD7281" s="257">
        <v>1528299.4803115332</v>
      </c>
      <c r="AE7281" s="258">
        <v>15496.942782977405</v>
      </c>
      <c r="AF7281" s="276">
        <v>1.2135428960828039</v>
      </c>
      <c r="AG7281" s="93"/>
      <c r="AH7281" s="257">
        <v>16900.203679539998</v>
      </c>
      <c r="AI7281" s="258">
        <v>14335.365664423254</v>
      </c>
      <c r="AJ7281" s="258">
        <v>13521.375518923163</v>
      </c>
      <c r="AK7281" s="276">
        <v>1.0588391165953925</v>
      </c>
      <c r="AL7281" s="93"/>
      <c r="AM7281" s="257">
        <v>12778.17</v>
      </c>
      <c r="AN7281" s="258">
        <v>12749.871813275528</v>
      </c>
      <c r="AO7281" s="276">
        <v>0.99842379117271163</v>
      </c>
      <c r="AQ7281" s="280">
        <v>14148.969237449357</v>
      </c>
      <c r="AR7281" s="281">
        <v>14262.080354033375</v>
      </c>
    </row>
    <row r="7282" spans="1:44" x14ac:dyDescent="0.2">
      <c r="A7282" s="260" t="s">
        <v>8410</v>
      </c>
      <c r="B7282" s="261" t="s">
        <v>3687</v>
      </c>
      <c r="C7282" s="261" t="s">
        <v>3692</v>
      </c>
      <c r="D7282" s="262" t="s">
        <v>11872</v>
      </c>
      <c r="E7282" s="257">
        <v>433</v>
      </c>
      <c r="F7282" s="258">
        <v>586</v>
      </c>
      <c r="G7282" s="258">
        <v>2405</v>
      </c>
      <c r="H7282" s="258">
        <v>964</v>
      </c>
      <c r="I7282" s="258">
        <v>164</v>
      </c>
      <c r="J7282" s="258">
        <v>89</v>
      </c>
      <c r="K7282" s="259">
        <v>19</v>
      </c>
      <c r="L7282" s="257">
        <v>382</v>
      </c>
      <c r="M7282" s="258">
        <v>596</v>
      </c>
      <c r="N7282" s="258">
        <v>2778</v>
      </c>
      <c r="O7282" s="258">
        <v>810</v>
      </c>
      <c r="P7282" s="258">
        <v>183</v>
      </c>
      <c r="Q7282" s="258">
        <v>114</v>
      </c>
      <c r="R7282" s="259">
        <v>39</v>
      </c>
      <c r="S7282" s="267">
        <v>9562</v>
      </c>
      <c r="T7282" s="90"/>
      <c r="U7282" s="260">
        <v>15</v>
      </c>
      <c r="V7282" s="273">
        <v>132.954220362748</v>
      </c>
      <c r="W7282" s="273">
        <v>125.02028864254299</v>
      </c>
      <c r="X7282" s="274">
        <v>1.4452516870000001</v>
      </c>
      <c r="Z7282" s="257">
        <v>20876.450000000004</v>
      </c>
      <c r="AA7282" s="258">
        <v>8083.2627460522517</v>
      </c>
      <c r="AB7282" s="276">
        <v>0.84535272391259697</v>
      </c>
      <c r="AC7282" s="92"/>
      <c r="AD7282" s="257">
        <v>1075156.999861609</v>
      </c>
      <c r="AE7282" s="258">
        <v>10902.082166629174</v>
      </c>
      <c r="AF7282" s="276">
        <v>1.1401466394717814</v>
      </c>
      <c r="AG7282" s="93"/>
      <c r="AH7282" s="257">
        <v>13819.496631094</v>
      </c>
      <c r="AI7282" s="258">
        <v>11722.198220890907</v>
      </c>
      <c r="AJ7282" s="258">
        <v>10598.895146027635</v>
      </c>
      <c r="AK7282" s="276">
        <v>1.108439149344032</v>
      </c>
      <c r="AL7282" s="93"/>
      <c r="AM7282" s="257">
        <v>9568.4500000000007</v>
      </c>
      <c r="AN7282" s="258">
        <v>9547.259971634141</v>
      </c>
      <c r="AO7282" s="276">
        <v>0.99845847852270875</v>
      </c>
      <c r="AQ7282" s="280">
        <v>10199.744027280463</v>
      </c>
      <c r="AR7282" s="281">
        <v>10281.283849470707</v>
      </c>
    </row>
    <row r="7283" spans="1:44" x14ac:dyDescent="0.2">
      <c r="A7283" s="260" t="s">
        <v>8410</v>
      </c>
      <c r="B7283" s="261" t="s">
        <v>3687</v>
      </c>
      <c r="C7283" s="261" t="s">
        <v>3693</v>
      </c>
      <c r="D7283" s="262" t="s">
        <v>11873</v>
      </c>
      <c r="E7283" s="257">
        <v>308</v>
      </c>
      <c r="F7283" s="258">
        <v>440</v>
      </c>
      <c r="G7283" s="258">
        <v>2701</v>
      </c>
      <c r="H7283" s="258">
        <v>758</v>
      </c>
      <c r="I7283" s="258">
        <v>138</v>
      </c>
      <c r="J7283" s="258">
        <v>65</v>
      </c>
      <c r="K7283" s="259">
        <v>11</v>
      </c>
      <c r="L7283" s="257">
        <v>320</v>
      </c>
      <c r="M7283" s="258">
        <v>448</v>
      </c>
      <c r="N7283" s="258">
        <v>2959</v>
      </c>
      <c r="O7283" s="258">
        <v>777</v>
      </c>
      <c r="P7283" s="258">
        <v>141</v>
      </c>
      <c r="Q7283" s="258">
        <v>93</v>
      </c>
      <c r="R7283" s="259">
        <v>27</v>
      </c>
      <c r="S7283" s="267">
        <v>9186</v>
      </c>
      <c r="T7283" s="90"/>
      <c r="U7283" s="260">
        <v>5</v>
      </c>
      <c r="V7283" s="273">
        <v>140.17980884527699</v>
      </c>
      <c r="W7283" s="273">
        <v>153.65461672473799</v>
      </c>
      <c r="X7283" s="274">
        <v>1.4452516870000001</v>
      </c>
      <c r="Z7283" s="257">
        <v>19276.390000000003</v>
      </c>
      <c r="AA7283" s="258">
        <v>7463.7270783765516</v>
      </c>
      <c r="AB7283" s="276">
        <v>0.81251111238586449</v>
      </c>
      <c r="AC7283" s="92"/>
      <c r="AD7283" s="257">
        <v>1112489.1237104763</v>
      </c>
      <c r="AE7283" s="258">
        <v>11280.629561760783</v>
      </c>
      <c r="AF7283" s="276">
        <v>1.2280241195036776</v>
      </c>
      <c r="AG7283" s="93"/>
      <c r="AH7283" s="257">
        <v>13276.081996782001</v>
      </c>
      <c r="AI7283" s="258">
        <v>11261.254220571416</v>
      </c>
      <c r="AJ7283" s="258">
        <v>10182.12202587428</v>
      </c>
      <c r="AK7283" s="276">
        <v>1.1084391493440322</v>
      </c>
      <c r="AL7283" s="93"/>
      <c r="AM7283" s="257">
        <v>9188.15</v>
      </c>
      <c r="AN7283" s="258">
        <v>9167.8021736404771</v>
      </c>
      <c r="AO7283" s="276">
        <v>0.99801896077079</v>
      </c>
      <c r="AQ7283" s="280">
        <v>10139.424270846916</v>
      </c>
      <c r="AR7283" s="281">
        <v>10220.481878757959</v>
      </c>
    </row>
    <row r="7284" spans="1:44" x14ac:dyDescent="0.2">
      <c r="A7284" s="260" t="s">
        <v>8410</v>
      </c>
      <c r="B7284" s="261" t="s">
        <v>3771</v>
      </c>
      <c r="C7284" s="261" t="s">
        <v>3778</v>
      </c>
      <c r="D7284" s="262" t="s">
        <v>11956</v>
      </c>
      <c r="E7284" s="257">
        <v>196</v>
      </c>
      <c r="F7284" s="258">
        <v>269</v>
      </c>
      <c r="G7284" s="258">
        <v>2021</v>
      </c>
      <c r="H7284" s="258">
        <v>590</v>
      </c>
      <c r="I7284" s="258">
        <v>124</v>
      </c>
      <c r="J7284" s="258">
        <v>69</v>
      </c>
      <c r="K7284" s="259">
        <v>20</v>
      </c>
      <c r="L7284" s="257">
        <v>202</v>
      </c>
      <c r="M7284" s="258">
        <v>261</v>
      </c>
      <c r="N7284" s="258">
        <v>1794</v>
      </c>
      <c r="O7284" s="258">
        <v>531</v>
      </c>
      <c r="P7284" s="258">
        <v>126</v>
      </c>
      <c r="Q7284" s="258">
        <v>95</v>
      </c>
      <c r="R7284" s="259">
        <v>26</v>
      </c>
      <c r="S7284" s="267">
        <v>6324</v>
      </c>
      <c r="T7284" s="90"/>
      <c r="U7284" s="260">
        <v>2</v>
      </c>
      <c r="V7284" s="273">
        <v>127.723961775532</v>
      </c>
      <c r="W7284" s="273">
        <v>141.45779323427101</v>
      </c>
      <c r="X7284" s="274">
        <v>1.3229853410000001</v>
      </c>
      <c r="Z7284" s="257">
        <v>13557.949999999999</v>
      </c>
      <c r="AA7284" s="258">
        <v>5249.5741444469295</v>
      </c>
      <c r="AB7284" s="276">
        <v>0.83010343840084277</v>
      </c>
      <c r="AC7284" s="92"/>
      <c r="AD7284" s="257">
        <v>727047.89141995681</v>
      </c>
      <c r="AE7284" s="258">
        <v>7372.2589839019874</v>
      </c>
      <c r="AF7284" s="276">
        <v>1.1657588526094225</v>
      </c>
      <c r="AG7284" s="93"/>
      <c r="AH7284" s="257">
        <v>8366.5592964839998</v>
      </c>
      <c r="AI7284" s="258">
        <v>7096.8190172393506</v>
      </c>
      <c r="AJ7284" s="258">
        <v>6694.9531282748885</v>
      </c>
      <c r="AK7284" s="276">
        <v>1.0586579899232904</v>
      </c>
      <c r="AL7284" s="93"/>
      <c r="AM7284" s="257">
        <v>6324.86</v>
      </c>
      <c r="AN7284" s="258">
        <v>6310.8531375708608</v>
      </c>
      <c r="AO7284" s="276">
        <v>0.99792111599792233</v>
      </c>
      <c r="AQ7284" s="280">
        <v>6465.2405491994004</v>
      </c>
      <c r="AR7284" s="281">
        <v>6516.9256271179129</v>
      </c>
    </row>
    <row r="7285" spans="1:44" x14ac:dyDescent="0.2">
      <c r="A7285" s="260" t="s">
        <v>8410</v>
      </c>
      <c r="B7285" s="261" t="s">
        <v>3734</v>
      </c>
      <c r="C7285" s="261" t="s">
        <v>3737</v>
      </c>
      <c r="D7285" s="262" t="s">
        <v>11916</v>
      </c>
      <c r="E7285" s="257">
        <v>193</v>
      </c>
      <c r="F7285" s="258">
        <v>295</v>
      </c>
      <c r="G7285" s="258">
        <v>1202</v>
      </c>
      <c r="H7285" s="258">
        <v>365</v>
      </c>
      <c r="I7285" s="258">
        <v>73</v>
      </c>
      <c r="J7285" s="258">
        <v>56</v>
      </c>
      <c r="K7285" s="259">
        <v>13</v>
      </c>
      <c r="L7285" s="257">
        <v>146</v>
      </c>
      <c r="M7285" s="258">
        <v>257</v>
      </c>
      <c r="N7285" s="258">
        <v>960</v>
      </c>
      <c r="O7285" s="258">
        <v>259</v>
      </c>
      <c r="P7285" s="258">
        <v>89</v>
      </c>
      <c r="Q7285" s="258">
        <v>49</v>
      </c>
      <c r="R7285" s="259">
        <v>19</v>
      </c>
      <c r="S7285" s="267">
        <v>3976</v>
      </c>
      <c r="T7285" s="90"/>
      <c r="U7285" s="260">
        <v>0</v>
      </c>
      <c r="V7285" s="273">
        <v>128.92323595669001</v>
      </c>
      <c r="W7285" s="273">
        <v>136.49370277078</v>
      </c>
      <c r="X7285" s="274">
        <v>1.4734042549999999</v>
      </c>
      <c r="Z7285" s="257">
        <v>8441.3200000000015</v>
      </c>
      <c r="AA7285" s="258">
        <v>3268.4391974452456</v>
      </c>
      <c r="AB7285" s="276">
        <v>0.82204205167133948</v>
      </c>
      <c r="AC7285" s="92"/>
      <c r="AD7285" s="257">
        <v>453678.90410108352</v>
      </c>
      <c r="AE7285" s="258">
        <v>4600.2999472755419</v>
      </c>
      <c r="AF7285" s="276">
        <v>1.1570170893550156</v>
      </c>
      <c r="AG7285" s="93"/>
      <c r="AH7285" s="257">
        <v>5858.2553178799999</v>
      </c>
      <c r="AI7285" s="258">
        <v>4969.1846163387609</v>
      </c>
      <c r="AJ7285" s="258">
        <v>4452.728615842605</v>
      </c>
      <c r="AK7285" s="276">
        <v>1.1199015633406955</v>
      </c>
      <c r="AL7285" s="93"/>
      <c r="AM7285" s="257">
        <v>3976</v>
      </c>
      <c r="AN7285" s="258">
        <v>3967.1948588556497</v>
      </c>
      <c r="AO7285" s="276">
        <v>0.99778542727757791</v>
      </c>
      <c r="AQ7285" s="280">
        <v>4225.6856973454505</v>
      </c>
      <c r="AR7285" s="281">
        <v>4259.4671000425997</v>
      </c>
    </row>
    <row r="7286" spans="1:44" x14ac:dyDescent="0.2">
      <c r="A7286" s="260" t="s">
        <v>8410</v>
      </c>
      <c r="B7286" s="261" t="s">
        <v>3734</v>
      </c>
      <c r="C7286" s="261" t="s">
        <v>3738</v>
      </c>
      <c r="D7286" s="262" t="s">
        <v>11917</v>
      </c>
      <c r="E7286" s="257">
        <v>87</v>
      </c>
      <c r="F7286" s="258">
        <v>136</v>
      </c>
      <c r="G7286" s="258">
        <v>869</v>
      </c>
      <c r="H7286" s="258">
        <v>301</v>
      </c>
      <c r="I7286" s="258">
        <v>78</v>
      </c>
      <c r="J7286" s="258">
        <v>51</v>
      </c>
      <c r="K7286" s="259">
        <v>19</v>
      </c>
      <c r="L7286" s="257">
        <v>75</v>
      </c>
      <c r="M7286" s="258">
        <v>132</v>
      </c>
      <c r="N7286" s="258">
        <v>761</v>
      </c>
      <c r="O7286" s="258">
        <v>234</v>
      </c>
      <c r="P7286" s="258">
        <v>76</v>
      </c>
      <c r="Q7286" s="258">
        <v>73</v>
      </c>
      <c r="R7286" s="259">
        <v>24</v>
      </c>
      <c r="S7286" s="267">
        <v>2916</v>
      </c>
      <c r="T7286" s="90"/>
      <c r="U7286" s="260">
        <v>0</v>
      </c>
      <c r="V7286" s="273">
        <v>132.89804138881999</v>
      </c>
      <c r="W7286" s="273">
        <v>156.28223593964299</v>
      </c>
      <c r="X7286" s="274">
        <v>1.473302093</v>
      </c>
      <c r="Z7286" s="257">
        <v>6632.8499999999995</v>
      </c>
      <c r="AA7286" s="258">
        <v>2568.2081630331145</v>
      </c>
      <c r="AB7286" s="276">
        <v>0.88072982271368805</v>
      </c>
      <c r="AC7286" s="92"/>
      <c r="AD7286" s="257">
        <v>349417.00659134076</v>
      </c>
      <c r="AE7286" s="258">
        <v>3543.0852580290471</v>
      </c>
      <c r="AF7286" s="276">
        <v>1.215049814138905</v>
      </c>
      <c r="AG7286" s="93"/>
      <c r="AH7286" s="257">
        <v>4296.1489031880001</v>
      </c>
      <c r="AI7286" s="258">
        <v>3644.1493039856182</v>
      </c>
      <c r="AJ7286" s="258">
        <v>3265.5116659130967</v>
      </c>
      <c r="AK7286" s="276">
        <v>1.1198599677342582</v>
      </c>
      <c r="AL7286" s="93"/>
      <c r="AM7286" s="257">
        <v>2916</v>
      </c>
      <c r="AN7286" s="258">
        <v>2909.542305941417</v>
      </c>
      <c r="AO7286" s="276">
        <v>0.9977854272775778</v>
      </c>
      <c r="AQ7286" s="280">
        <v>3486.785105009084</v>
      </c>
      <c r="AR7286" s="281">
        <v>3514.6595140842137</v>
      </c>
    </row>
    <row r="7287" spans="1:44" x14ac:dyDescent="0.2">
      <c r="A7287" s="260" t="s">
        <v>8410</v>
      </c>
      <c r="B7287" s="261" t="s">
        <v>3734</v>
      </c>
      <c r="C7287" s="261" t="s">
        <v>3739</v>
      </c>
      <c r="D7287" s="262" t="s">
        <v>11918</v>
      </c>
      <c r="E7287" s="257">
        <v>404</v>
      </c>
      <c r="F7287" s="258">
        <v>733</v>
      </c>
      <c r="G7287" s="258">
        <v>2593</v>
      </c>
      <c r="H7287" s="258">
        <v>900</v>
      </c>
      <c r="I7287" s="258">
        <v>254</v>
      </c>
      <c r="J7287" s="258">
        <v>179</v>
      </c>
      <c r="K7287" s="259">
        <v>63</v>
      </c>
      <c r="L7287" s="257">
        <v>348</v>
      </c>
      <c r="M7287" s="258">
        <v>742</v>
      </c>
      <c r="N7287" s="258">
        <v>2430</v>
      </c>
      <c r="O7287" s="258">
        <v>875</v>
      </c>
      <c r="P7287" s="258">
        <v>296</v>
      </c>
      <c r="Q7287" s="258">
        <v>230</v>
      </c>
      <c r="R7287" s="259">
        <v>97</v>
      </c>
      <c r="S7287" s="267">
        <v>10144</v>
      </c>
      <c r="T7287" s="90"/>
      <c r="U7287" s="260">
        <v>85</v>
      </c>
      <c r="V7287" s="273">
        <v>133.499013225108</v>
      </c>
      <c r="W7287" s="273">
        <v>127.059739747634</v>
      </c>
      <c r="X7287" s="274">
        <v>1.4734042549999999</v>
      </c>
      <c r="Z7287" s="257">
        <v>23327.14</v>
      </c>
      <c r="AA7287" s="258">
        <v>9032.1583283530144</v>
      </c>
      <c r="AB7287" s="276">
        <v>0.89039415697486346</v>
      </c>
      <c r="AC7287" s="92"/>
      <c r="AD7287" s="257">
        <v>1146938.7781691074</v>
      </c>
      <c r="AE7287" s="258">
        <v>11629.948743581041</v>
      </c>
      <c r="AF7287" s="276">
        <v>1.1464854833971847</v>
      </c>
      <c r="AG7287" s="93"/>
      <c r="AH7287" s="257">
        <v>14946.212762719999</v>
      </c>
      <c r="AI7287" s="258">
        <v>12677.919705266697</v>
      </c>
      <c r="AJ7287" s="258">
        <v>11360.281458528014</v>
      </c>
      <c r="AK7287" s="276">
        <v>1.1199015633406955</v>
      </c>
      <c r="AL7287" s="93"/>
      <c r="AM7287" s="257">
        <v>10180.549999999999</v>
      </c>
      <c r="AN7287" s="258">
        <v>10158.004431670744</v>
      </c>
      <c r="AO7287" s="276">
        <v>1.0013805630590245</v>
      </c>
      <c r="AQ7287" s="280">
        <v>11612.857860500322</v>
      </c>
      <c r="AR7287" s="281">
        <v>11705.694539786895</v>
      </c>
    </row>
    <row r="7288" spans="1:44" x14ac:dyDescent="0.2">
      <c r="A7288" s="260" t="s">
        <v>8410</v>
      </c>
      <c r="B7288" s="261" t="s">
        <v>3771</v>
      </c>
      <c r="C7288" s="261" t="s">
        <v>3779</v>
      </c>
      <c r="D7288" s="262" t="s">
        <v>11957</v>
      </c>
      <c r="E7288" s="257">
        <v>126</v>
      </c>
      <c r="F7288" s="258">
        <v>228</v>
      </c>
      <c r="G7288" s="258">
        <v>1107</v>
      </c>
      <c r="H7288" s="258">
        <v>326</v>
      </c>
      <c r="I7288" s="258">
        <v>80</v>
      </c>
      <c r="J7288" s="258">
        <v>39</v>
      </c>
      <c r="K7288" s="259">
        <v>4</v>
      </c>
      <c r="L7288" s="257">
        <v>129</v>
      </c>
      <c r="M7288" s="258">
        <v>241</v>
      </c>
      <c r="N7288" s="258">
        <v>704</v>
      </c>
      <c r="O7288" s="258">
        <v>231</v>
      </c>
      <c r="P7288" s="258">
        <v>43</v>
      </c>
      <c r="Q7288" s="258">
        <v>19</v>
      </c>
      <c r="R7288" s="259">
        <v>8</v>
      </c>
      <c r="S7288" s="267">
        <v>3285</v>
      </c>
      <c r="T7288" s="90"/>
      <c r="U7288" s="260">
        <v>2</v>
      </c>
      <c r="V7288" s="273">
        <v>123.619140056954</v>
      </c>
      <c r="W7288" s="273">
        <v>130.01278928136401</v>
      </c>
      <c r="X7288" s="274">
        <v>1.3234302019999999</v>
      </c>
      <c r="Z7288" s="257">
        <v>6572.35</v>
      </c>
      <c r="AA7288" s="258">
        <v>2544.7828490484021</v>
      </c>
      <c r="AB7288" s="276">
        <v>0.77466753395689558</v>
      </c>
      <c r="AC7288" s="92"/>
      <c r="AD7288" s="257">
        <v>365241.95767698472</v>
      </c>
      <c r="AE7288" s="258">
        <v>3703.5501176177249</v>
      </c>
      <c r="AF7288" s="276">
        <v>1.1274125167786073</v>
      </c>
      <c r="AG7288" s="93"/>
      <c r="AH7288" s="257">
        <v>4347.4682135699995</v>
      </c>
      <c r="AI7288" s="258">
        <v>3687.6802041997171</v>
      </c>
      <c r="AJ7288" s="258">
        <v>3478.2864980158643</v>
      </c>
      <c r="AK7288" s="276">
        <v>1.0588391165953925</v>
      </c>
      <c r="AL7288" s="93"/>
      <c r="AM7288" s="257">
        <v>3285.86</v>
      </c>
      <c r="AN7288" s="258">
        <v>3278.5832240743025</v>
      </c>
      <c r="AO7288" s="276">
        <v>0.99804664355382111</v>
      </c>
      <c r="AQ7288" s="280">
        <v>3031.8966748779899</v>
      </c>
      <c r="AR7288" s="281">
        <v>3056.1345689964619</v>
      </c>
    </row>
    <row r="7289" spans="1:44" x14ac:dyDescent="0.2">
      <c r="A7289" s="260" t="s">
        <v>8410</v>
      </c>
      <c r="B7289" s="261" t="s">
        <v>3687</v>
      </c>
      <c r="C7289" s="261" t="s">
        <v>3694</v>
      </c>
      <c r="D7289" s="262" t="s">
        <v>11874</v>
      </c>
      <c r="E7289" s="257">
        <v>429</v>
      </c>
      <c r="F7289" s="258">
        <v>650</v>
      </c>
      <c r="G7289" s="258">
        <v>3116</v>
      </c>
      <c r="H7289" s="258">
        <v>1134</v>
      </c>
      <c r="I7289" s="258">
        <v>166</v>
      </c>
      <c r="J7289" s="258">
        <v>110</v>
      </c>
      <c r="K7289" s="259">
        <v>29</v>
      </c>
      <c r="L7289" s="257">
        <v>367</v>
      </c>
      <c r="M7289" s="258">
        <v>596</v>
      </c>
      <c r="N7289" s="258">
        <v>3286</v>
      </c>
      <c r="O7289" s="258">
        <v>1065</v>
      </c>
      <c r="P7289" s="258">
        <v>228</v>
      </c>
      <c r="Q7289" s="258">
        <v>135</v>
      </c>
      <c r="R7289" s="259">
        <v>35</v>
      </c>
      <c r="S7289" s="267">
        <v>11346</v>
      </c>
      <c r="T7289" s="90"/>
      <c r="U7289" s="260">
        <v>11</v>
      </c>
      <c r="V7289" s="273">
        <v>126.90809771284</v>
      </c>
      <c r="W7289" s="273">
        <v>121.893275755706</v>
      </c>
      <c r="X7289" s="274">
        <v>1.4452516870000001</v>
      </c>
      <c r="Z7289" s="257">
        <v>24454.480000000003</v>
      </c>
      <c r="AA7289" s="258">
        <v>9468.6590468245249</v>
      </c>
      <c r="AB7289" s="276">
        <v>0.83453719785162395</v>
      </c>
      <c r="AC7289" s="92"/>
      <c r="AD7289" s="257">
        <v>1249436.2889251481</v>
      </c>
      <c r="AE7289" s="258">
        <v>12669.27256724693</v>
      </c>
      <c r="AF7289" s="276">
        <v>1.1166289941165988</v>
      </c>
      <c r="AG7289" s="93"/>
      <c r="AH7289" s="257">
        <v>16397.825640702002</v>
      </c>
      <c r="AI7289" s="258">
        <v>13909.230392619564</v>
      </c>
      <c r="AJ7289" s="258">
        <v>12576.35058845739</v>
      </c>
      <c r="AK7289" s="276">
        <v>1.1084391493440322</v>
      </c>
      <c r="AL7289" s="93"/>
      <c r="AM7289" s="257">
        <v>11350.73</v>
      </c>
      <c r="AN7289" s="258">
        <v>11325.59298296242</v>
      </c>
      <c r="AO7289" s="276">
        <v>0.99820139105961747</v>
      </c>
      <c r="AQ7289" s="280">
        <v>11698.425295654304</v>
      </c>
      <c r="AR7289" s="281">
        <v>11791.946026759144</v>
      </c>
    </row>
    <row r="7290" spans="1:44" x14ac:dyDescent="0.2">
      <c r="A7290" s="260" t="s">
        <v>8410</v>
      </c>
      <c r="B7290" s="261" t="s">
        <v>3734</v>
      </c>
      <c r="C7290" s="261" t="s">
        <v>3740</v>
      </c>
      <c r="D7290" s="262" t="s">
        <v>11919</v>
      </c>
      <c r="E7290" s="257">
        <v>528</v>
      </c>
      <c r="F7290" s="258">
        <v>803</v>
      </c>
      <c r="G7290" s="258">
        <v>3307</v>
      </c>
      <c r="H7290" s="258">
        <v>1133</v>
      </c>
      <c r="I7290" s="258">
        <v>267</v>
      </c>
      <c r="J7290" s="258">
        <v>129</v>
      </c>
      <c r="K7290" s="259">
        <v>35</v>
      </c>
      <c r="L7290" s="257">
        <v>453</v>
      </c>
      <c r="M7290" s="258">
        <v>754</v>
      </c>
      <c r="N7290" s="258">
        <v>3513</v>
      </c>
      <c r="O7290" s="258">
        <v>1191</v>
      </c>
      <c r="P7290" s="258">
        <v>293</v>
      </c>
      <c r="Q7290" s="258">
        <v>193</v>
      </c>
      <c r="R7290" s="259">
        <v>64</v>
      </c>
      <c r="S7290" s="267">
        <v>12663</v>
      </c>
      <c r="T7290" s="90"/>
      <c r="U7290" s="260">
        <v>8</v>
      </c>
      <c r="V7290" s="273">
        <v>128.343913701074</v>
      </c>
      <c r="W7290" s="273">
        <v>146.34852314010399</v>
      </c>
      <c r="X7290" s="274">
        <v>1.473302093</v>
      </c>
      <c r="Z7290" s="257">
        <v>28056.090000000004</v>
      </c>
      <c r="AA7290" s="258">
        <v>10863.185412121749</v>
      </c>
      <c r="AB7290" s="276">
        <v>0.85786823123444278</v>
      </c>
      <c r="AC7290" s="92"/>
      <c r="AD7290" s="257">
        <v>1472533.2826935563</v>
      </c>
      <c r="AE7290" s="258">
        <v>14931.474048057835</v>
      </c>
      <c r="AF7290" s="276">
        <v>1.1791419132952565</v>
      </c>
      <c r="AG7290" s="93"/>
      <c r="AH7290" s="257">
        <v>18656.424403658999</v>
      </c>
      <c r="AI7290" s="258">
        <v>15825.055773789398</v>
      </c>
      <c r="AJ7290" s="258">
        <v>14180.786771418911</v>
      </c>
      <c r="AK7290" s="276">
        <v>1.1198599677342582</v>
      </c>
      <c r="AL7290" s="93"/>
      <c r="AM7290" s="257">
        <v>12666.44</v>
      </c>
      <c r="AN7290" s="258">
        <v>12638.389247485804</v>
      </c>
      <c r="AO7290" s="276">
        <v>0.99805648325719054</v>
      </c>
      <c r="AQ7290" s="280">
        <v>14316.673115612397</v>
      </c>
      <c r="AR7290" s="281">
        <v>14431.124907449581</v>
      </c>
    </row>
    <row r="7291" spans="1:44" x14ac:dyDescent="0.2">
      <c r="A7291" s="260" t="s">
        <v>8410</v>
      </c>
      <c r="B7291" s="261" t="s">
        <v>3687</v>
      </c>
      <c r="C7291" s="261" t="s">
        <v>3695</v>
      </c>
      <c r="D7291" s="262" t="s">
        <v>11875</v>
      </c>
      <c r="E7291" s="257">
        <v>85</v>
      </c>
      <c r="F7291" s="258">
        <v>187</v>
      </c>
      <c r="G7291" s="258">
        <v>1209</v>
      </c>
      <c r="H7291" s="258">
        <v>562</v>
      </c>
      <c r="I7291" s="258">
        <v>85</v>
      </c>
      <c r="J7291" s="258">
        <v>46</v>
      </c>
      <c r="K7291" s="259">
        <v>8</v>
      </c>
      <c r="L7291" s="257">
        <v>93</v>
      </c>
      <c r="M7291" s="258">
        <v>157</v>
      </c>
      <c r="N7291" s="258">
        <v>977</v>
      </c>
      <c r="O7291" s="258">
        <v>378</v>
      </c>
      <c r="P7291" s="258">
        <v>80</v>
      </c>
      <c r="Q7291" s="258">
        <v>42</v>
      </c>
      <c r="R7291" s="259">
        <v>17</v>
      </c>
      <c r="S7291" s="267">
        <v>3926</v>
      </c>
      <c r="T7291" s="90"/>
      <c r="U7291" s="260">
        <v>0</v>
      </c>
      <c r="V7291" s="273">
        <v>135.850194649419</v>
      </c>
      <c r="W7291" s="273">
        <v>146.57448433919001</v>
      </c>
      <c r="X7291" s="274">
        <v>1.4452516870000001</v>
      </c>
      <c r="Z7291" s="257">
        <v>8332.77</v>
      </c>
      <c r="AA7291" s="258">
        <v>3226.4091506181276</v>
      </c>
      <c r="AB7291" s="276">
        <v>0.8218056929745613</v>
      </c>
      <c r="AC7291" s="92"/>
      <c r="AD7291" s="257">
        <v>464446.00903925119</v>
      </c>
      <c r="AE7291" s="258">
        <v>4709.4782930871133</v>
      </c>
      <c r="AF7291" s="276">
        <v>1.1995614602870894</v>
      </c>
      <c r="AG7291" s="93"/>
      <c r="AH7291" s="257">
        <v>5674.0581231619999</v>
      </c>
      <c r="AI7291" s="258">
        <v>4812.9418756763962</v>
      </c>
      <c r="AJ7291" s="258">
        <v>4351.7321003246707</v>
      </c>
      <c r="AK7291" s="276">
        <v>1.1084391493440322</v>
      </c>
      <c r="AL7291" s="93"/>
      <c r="AM7291" s="257">
        <v>3926</v>
      </c>
      <c r="AN7291" s="258">
        <v>3917.3055874917704</v>
      </c>
      <c r="AO7291" s="276">
        <v>0.9977854272775778</v>
      </c>
      <c r="AQ7291" s="280">
        <v>4280.4650765804308</v>
      </c>
      <c r="AR7291" s="281">
        <v>4314.6844021147181</v>
      </c>
    </row>
    <row r="7292" spans="1:44" x14ac:dyDescent="0.2">
      <c r="A7292" s="260" t="s">
        <v>8410</v>
      </c>
      <c r="B7292" s="261" t="s">
        <v>3687</v>
      </c>
      <c r="C7292" s="261" t="s">
        <v>3696</v>
      </c>
      <c r="D7292" s="262" t="s">
        <v>11876</v>
      </c>
      <c r="E7292" s="257">
        <v>208</v>
      </c>
      <c r="F7292" s="258">
        <v>295</v>
      </c>
      <c r="G7292" s="258">
        <v>2088</v>
      </c>
      <c r="H7292" s="258">
        <v>729</v>
      </c>
      <c r="I7292" s="258">
        <v>110</v>
      </c>
      <c r="J7292" s="258">
        <v>75</v>
      </c>
      <c r="K7292" s="259">
        <v>18</v>
      </c>
      <c r="L7292" s="257">
        <v>215</v>
      </c>
      <c r="M7292" s="258">
        <v>326</v>
      </c>
      <c r="N7292" s="258">
        <v>2154</v>
      </c>
      <c r="O7292" s="258">
        <v>722</v>
      </c>
      <c r="P7292" s="258">
        <v>137</v>
      </c>
      <c r="Q7292" s="258">
        <v>66</v>
      </c>
      <c r="R7292" s="259">
        <v>25</v>
      </c>
      <c r="S7292" s="267">
        <v>7168</v>
      </c>
      <c r="T7292" s="90"/>
      <c r="U7292" s="260">
        <v>0</v>
      </c>
      <c r="V7292" s="273">
        <v>121.601669669353</v>
      </c>
      <c r="W7292" s="273">
        <v>120.771664566708</v>
      </c>
      <c r="X7292" s="274">
        <v>1.445284155</v>
      </c>
      <c r="Z7292" s="257">
        <v>15364.46</v>
      </c>
      <c r="AA7292" s="258">
        <v>5949.0462761250092</v>
      </c>
      <c r="AB7292" s="276">
        <v>0.82994507200404699</v>
      </c>
      <c r="AC7292" s="92"/>
      <c r="AD7292" s="257">
        <v>777512.78321536747</v>
      </c>
      <c r="AE7292" s="258">
        <v>7883.972526160871</v>
      </c>
      <c r="AF7292" s="276">
        <v>1.0998845600112823</v>
      </c>
      <c r="AG7292" s="93"/>
      <c r="AH7292" s="257">
        <v>10359.79682304</v>
      </c>
      <c r="AI7292" s="258">
        <v>8787.5553740930409</v>
      </c>
      <c r="AJ7292" s="258">
        <v>7945.3865795646598</v>
      </c>
      <c r="AK7292" s="276">
        <v>1.1084523688008734</v>
      </c>
      <c r="AL7292" s="93"/>
      <c r="AM7292" s="257">
        <v>7168</v>
      </c>
      <c r="AN7292" s="258">
        <v>7152.1259427256773</v>
      </c>
      <c r="AO7292" s="276">
        <v>0.9977854272775778</v>
      </c>
      <c r="AQ7292" s="280">
        <v>7236.8345751530669</v>
      </c>
      <c r="AR7292" s="281">
        <v>7294.6880078372515</v>
      </c>
    </row>
    <row r="7293" spans="1:44" x14ac:dyDescent="0.2">
      <c r="A7293" s="260" t="s">
        <v>8410</v>
      </c>
      <c r="B7293" s="261" t="s">
        <v>3687</v>
      </c>
      <c r="C7293" s="261" t="s">
        <v>3697</v>
      </c>
      <c r="D7293" s="262" t="s">
        <v>11877</v>
      </c>
      <c r="E7293" s="257">
        <v>82</v>
      </c>
      <c r="F7293" s="258">
        <v>174</v>
      </c>
      <c r="G7293" s="258">
        <v>1009</v>
      </c>
      <c r="H7293" s="258">
        <v>460</v>
      </c>
      <c r="I7293" s="258">
        <v>93</v>
      </c>
      <c r="J7293" s="258">
        <v>47</v>
      </c>
      <c r="K7293" s="259">
        <v>12</v>
      </c>
      <c r="L7293" s="257">
        <v>90</v>
      </c>
      <c r="M7293" s="258">
        <v>194</v>
      </c>
      <c r="N7293" s="258">
        <v>994</v>
      </c>
      <c r="O7293" s="258">
        <v>353</v>
      </c>
      <c r="P7293" s="258">
        <v>77</v>
      </c>
      <c r="Q7293" s="258">
        <v>53</v>
      </c>
      <c r="R7293" s="259">
        <v>17</v>
      </c>
      <c r="S7293" s="267">
        <v>3655</v>
      </c>
      <c r="T7293" s="90"/>
      <c r="U7293" s="260">
        <v>0</v>
      </c>
      <c r="V7293" s="273">
        <v>131.26969688250199</v>
      </c>
      <c r="W7293" s="273">
        <v>142.657346491228</v>
      </c>
      <c r="X7293" s="274">
        <v>1.4452516870000001</v>
      </c>
      <c r="Z7293" s="257">
        <v>7987.22</v>
      </c>
      <c r="AA7293" s="258">
        <v>3092.6138242145316</v>
      </c>
      <c r="AB7293" s="276">
        <v>0.8461323732461099</v>
      </c>
      <c r="AC7293" s="92"/>
      <c r="AD7293" s="257">
        <v>424624.86881434981</v>
      </c>
      <c r="AE7293" s="258">
        <v>4305.6922946174791</v>
      </c>
      <c r="AF7293" s="276">
        <v>1.1780279875834416</v>
      </c>
      <c r="AG7293" s="93"/>
      <c r="AH7293" s="257">
        <v>5282.3949159849999</v>
      </c>
      <c r="AI7293" s="258">
        <v>4480.7189392759119</v>
      </c>
      <c r="AJ7293" s="258">
        <v>4051.3450908524374</v>
      </c>
      <c r="AK7293" s="276">
        <v>1.1084391493440322</v>
      </c>
      <c r="AL7293" s="93"/>
      <c r="AM7293" s="257">
        <v>3655</v>
      </c>
      <c r="AN7293" s="258">
        <v>3646.9057366995471</v>
      </c>
      <c r="AO7293" s="276">
        <v>0.99778542727757791</v>
      </c>
      <c r="AQ7293" s="280">
        <v>4029.3065939935445</v>
      </c>
      <c r="AR7293" s="281">
        <v>4061.5180830608647</v>
      </c>
    </row>
    <row r="7294" spans="1:44" x14ac:dyDescent="0.2">
      <c r="A7294" s="260" t="s">
        <v>8410</v>
      </c>
      <c r="B7294" s="261" t="s">
        <v>3734</v>
      </c>
      <c r="C7294" s="261" t="s">
        <v>3741</v>
      </c>
      <c r="D7294" s="262" t="s">
        <v>11920</v>
      </c>
      <c r="E7294" s="257">
        <v>329</v>
      </c>
      <c r="F7294" s="258">
        <v>533</v>
      </c>
      <c r="G7294" s="258">
        <v>2820</v>
      </c>
      <c r="H7294" s="258">
        <v>511</v>
      </c>
      <c r="I7294" s="258">
        <v>91</v>
      </c>
      <c r="J7294" s="258">
        <v>80</v>
      </c>
      <c r="K7294" s="259">
        <v>9</v>
      </c>
      <c r="L7294" s="257">
        <v>340</v>
      </c>
      <c r="M7294" s="258">
        <v>503</v>
      </c>
      <c r="N7294" s="258">
        <v>2179</v>
      </c>
      <c r="O7294" s="258">
        <v>407</v>
      </c>
      <c r="P7294" s="258">
        <v>119</v>
      </c>
      <c r="Q7294" s="258">
        <v>50</v>
      </c>
      <c r="R7294" s="259">
        <v>6</v>
      </c>
      <c r="S7294" s="267">
        <v>7977</v>
      </c>
      <c r="T7294" s="90"/>
      <c r="U7294" s="260">
        <v>0</v>
      </c>
      <c r="V7294" s="273">
        <v>129.96305063519199</v>
      </c>
      <c r="W7294" s="273">
        <v>122.69053291536</v>
      </c>
      <c r="X7294" s="274">
        <v>1.4734042549999999</v>
      </c>
      <c r="Z7294" s="257">
        <v>15568.370000000003</v>
      </c>
      <c r="AA7294" s="258">
        <v>6027.9992641353056</v>
      </c>
      <c r="AB7294" s="276">
        <v>0.75567246635769159</v>
      </c>
      <c r="AC7294" s="92"/>
      <c r="AD7294" s="257">
        <v>886307.40916270053</v>
      </c>
      <c r="AE7294" s="258">
        <v>8987.1490403984953</v>
      </c>
      <c r="AF7294" s="276">
        <v>1.1266326990596083</v>
      </c>
      <c r="AG7294" s="93"/>
      <c r="AH7294" s="257">
        <v>11753.345742134999</v>
      </c>
      <c r="AI7294" s="258">
        <v>9969.6141057681816</v>
      </c>
      <c r="AJ7294" s="258">
        <v>8933.454770768727</v>
      </c>
      <c r="AK7294" s="276">
        <v>1.1199015633406955</v>
      </c>
      <c r="AL7294" s="93"/>
      <c r="AM7294" s="257">
        <v>7977</v>
      </c>
      <c r="AN7294" s="258">
        <v>7959.3343533932393</v>
      </c>
      <c r="AO7294" s="276">
        <v>0.99778542727757791</v>
      </c>
      <c r="AQ7294" s="280">
        <v>7588.7902651879449</v>
      </c>
      <c r="AR7294" s="281">
        <v>7649.4573375387263</v>
      </c>
    </row>
    <row r="7295" spans="1:44" x14ac:dyDescent="0.2">
      <c r="A7295" s="260" t="s">
        <v>8410</v>
      </c>
      <c r="B7295" s="261" t="s">
        <v>3687</v>
      </c>
      <c r="C7295" s="261" t="s">
        <v>3698</v>
      </c>
      <c r="D7295" s="262" t="s">
        <v>11878</v>
      </c>
      <c r="E7295" s="257">
        <v>138</v>
      </c>
      <c r="F7295" s="258">
        <v>327</v>
      </c>
      <c r="G7295" s="258">
        <v>1857</v>
      </c>
      <c r="H7295" s="258">
        <v>1088</v>
      </c>
      <c r="I7295" s="258">
        <v>183</v>
      </c>
      <c r="J7295" s="258">
        <v>83</v>
      </c>
      <c r="K7295" s="259">
        <v>12</v>
      </c>
      <c r="L7295" s="257">
        <v>134</v>
      </c>
      <c r="M7295" s="258">
        <v>275</v>
      </c>
      <c r="N7295" s="258">
        <v>1548</v>
      </c>
      <c r="O7295" s="258">
        <v>698</v>
      </c>
      <c r="P7295" s="258">
        <v>160</v>
      </c>
      <c r="Q7295" s="258">
        <v>102</v>
      </c>
      <c r="R7295" s="259">
        <v>40</v>
      </c>
      <c r="S7295" s="267">
        <v>6645</v>
      </c>
      <c r="T7295" s="90"/>
      <c r="U7295" s="260">
        <v>0</v>
      </c>
      <c r="V7295" s="273">
        <v>128.23623569768901</v>
      </c>
      <c r="W7295" s="273">
        <v>137.56191623983099</v>
      </c>
      <c r="X7295" s="274">
        <v>1.5064867669999999</v>
      </c>
      <c r="Z7295" s="257">
        <v>14663.519999999999</v>
      </c>
      <c r="AA7295" s="258">
        <v>5677.6456218366675</v>
      </c>
      <c r="AB7295" s="276">
        <v>0.8544237203666919</v>
      </c>
      <c r="AC7295" s="92"/>
      <c r="AD7295" s="257">
        <v>758711.82814406231</v>
      </c>
      <c r="AE7295" s="258">
        <v>7693.3310133168361</v>
      </c>
      <c r="AF7295" s="276">
        <v>1.1577623797316532</v>
      </c>
      <c r="AG7295" s="93"/>
      <c r="AH7295" s="257">
        <v>10010.604566714999</v>
      </c>
      <c r="AI7295" s="258">
        <v>8491.3578384583616</v>
      </c>
      <c r="AJ7295" s="258">
        <v>7531.2517624600132</v>
      </c>
      <c r="AK7295" s="276">
        <v>1.1333712208367213</v>
      </c>
      <c r="AL7295" s="93"/>
      <c r="AM7295" s="257">
        <v>6645</v>
      </c>
      <c r="AN7295" s="258">
        <v>6630.2841642595049</v>
      </c>
      <c r="AO7295" s="276">
        <v>0.99778542727757791</v>
      </c>
      <c r="AQ7295" s="280">
        <v>7433.5634512051602</v>
      </c>
      <c r="AR7295" s="281">
        <v>7492.9895937073625</v>
      </c>
    </row>
    <row r="7296" spans="1:44" x14ac:dyDescent="0.2">
      <c r="A7296" s="260" t="s">
        <v>8410</v>
      </c>
      <c r="B7296" s="261" t="s">
        <v>3687</v>
      </c>
      <c r="C7296" s="261" t="s">
        <v>3699</v>
      </c>
      <c r="D7296" s="262" t="s">
        <v>11879</v>
      </c>
      <c r="E7296" s="257">
        <v>37</v>
      </c>
      <c r="F7296" s="258">
        <v>80</v>
      </c>
      <c r="G7296" s="258">
        <v>600</v>
      </c>
      <c r="H7296" s="258">
        <v>345</v>
      </c>
      <c r="I7296" s="258">
        <v>80</v>
      </c>
      <c r="J7296" s="258">
        <v>39</v>
      </c>
      <c r="K7296" s="259">
        <v>4</v>
      </c>
      <c r="L7296" s="257">
        <v>30</v>
      </c>
      <c r="M7296" s="258">
        <v>83</v>
      </c>
      <c r="N7296" s="258">
        <v>461</v>
      </c>
      <c r="O7296" s="258">
        <v>234</v>
      </c>
      <c r="P7296" s="258">
        <v>60</v>
      </c>
      <c r="Q7296" s="258">
        <v>48</v>
      </c>
      <c r="R7296" s="259">
        <v>21</v>
      </c>
      <c r="S7296" s="267">
        <v>2122</v>
      </c>
      <c r="T7296" s="90"/>
      <c r="U7296" s="260">
        <v>0</v>
      </c>
      <c r="V7296" s="273">
        <v>131.455984418936</v>
      </c>
      <c r="W7296" s="273">
        <v>144.82173095014099</v>
      </c>
      <c r="X7296" s="274">
        <v>1.4452516870000001</v>
      </c>
      <c r="Z7296" s="257">
        <v>4908.8599999999997</v>
      </c>
      <c r="AA7296" s="258">
        <v>1900.6873852396386</v>
      </c>
      <c r="AB7296" s="276">
        <v>0.8957056480865403</v>
      </c>
      <c r="AC7296" s="92"/>
      <c r="AD7296" s="257">
        <v>247717.0245503138</v>
      </c>
      <c r="AE7296" s="258">
        <v>2511.8483682550868</v>
      </c>
      <c r="AF7296" s="276">
        <v>1.1837174214208703</v>
      </c>
      <c r="AG7296" s="93"/>
      <c r="AH7296" s="257">
        <v>3066.824079814</v>
      </c>
      <c r="AI7296" s="258">
        <v>2601.3914060584088</v>
      </c>
      <c r="AJ7296" s="258">
        <v>2352.1078749080361</v>
      </c>
      <c r="AK7296" s="276">
        <v>1.1084391493440322</v>
      </c>
      <c r="AL7296" s="93"/>
      <c r="AM7296" s="257">
        <v>2122</v>
      </c>
      <c r="AN7296" s="258">
        <v>2117.3006766830204</v>
      </c>
      <c r="AO7296" s="276">
        <v>0.99778542727757791</v>
      </c>
      <c r="AQ7296" s="280">
        <v>2488.3286782222144</v>
      </c>
      <c r="AR7296" s="281">
        <v>2508.221126251346</v>
      </c>
    </row>
    <row r="7297" spans="1:44" x14ac:dyDescent="0.2">
      <c r="A7297" s="260" t="s">
        <v>8410</v>
      </c>
      <c r="B7297" s="261" t="s">
        <v>3687</v>
      </c>
      <c r="C7297" s="261" t="s">
        <v>3700</v>
      </c>
      <c r="D7297" s="262" t="s">
        <v>11880</v>
      </c>
      <c r="E7297" s="257">
        <v>187</v>
      </c>
      <c r="F7297" s="258">
        <v>389</v>
      </c>
      <c r="G7297" s="258">
        <v>1259</v>
      </c>
      <c r="H7297" s="258">
        <v>655</v>
      </c>
      <c r="I7297" s="258">
        <v>178</v>
      </c>
      <c r="J7297" s="258">
        <v>79</v>
      </c>
      <c r="K7297" s="259">
        <v>16</v>
      </c>
      <c r="L7297" s="257">
        <v>184</v>
      </c>
      <c r="M7297" s="258">
        <v>313</v>
      </c>
      <c r="N7297" s="258">
        <v>1138</v>
      </c>
      <c r="O7297" s="258">
        <v>546</v>
      </c>
      <c r="P7297" s="258">
        <v>150</v>
      </c>
      <c r="Q7297" s="258">
        <v>107</v>
      </c>
      <c r="R7297" s="259">
        <v>35</v>
      </c>
      <c r="S7297" s="267">
        <v>5236</v>
      </c>
      <c r="T7297" s="90"/>
      <c r="U7297" s="260">
        <v>0</v>
      </c>
      <c r="V7297" s="273">
        <v>135.63562064472501</v>
      </c>
      <c r="W7297" s="273">
        <v>125.75014326647501</v>
      </c>
      <c r="X7297" s="274">
        <v>1.4452516870000001</v>
      </c>
      <c r="Z7297" s="257">
        <v>12123.13</v>
      </c>
      <c r="AA7297" s="258">
        <v>4694.0186235949323</v>
      </c>
      <c r="AB7297" s="276">
        <v>0.89648942391041486</v>
      </c>
      <c r="AC7297" s="92"/>
      <c r="AD7297" s="257">
        <v>593310.25177097192</v>
      </c>
      <c r="AE7297" s="258">
        <v>6016.1605383615242</v>
      </c>
      <c r="AF7297" s="276">
        <v>1.1489993388772965</v>
      </c>
      <c r="AG7297" s="93"/>
      <c r="AH7297" s="257">
        <v>7567.337833132</v>
      </c>
      <c r="AI7297" s="258">
        <v>6418.8903874278176</v>
      </c>
      <c r="AJ7297" s="258">
        <v>5803.7873859653528</v>
      </c>
      <c r="AK7297" s="276">
        <v>1.1084391493440322</v>
      </c>
      <c r="AL7297" s="93"/>
      <c r="AM7297" s="257">
        <v>5236</v>
      </c>
      <c r="AN7297" s="258">
        <v>5224.4044972253978</v>
      </c>
      <c r="AO7297" s="276">
        <v>0.99778542727757791</v>
      </c>
      <c r="AQ7297" s="280">
        <v>5965.0432961533252</v>
      </c>
      <c r="AR7297" s="281">
        <v>6012.7296467543347</v>
      </c>
    </row>
    <row r="7298" spans="1:44" x14ac:dyDescent="0.2">
      <c r="A7298" s="260" t="s">
        <v>8410</v>
      </c>
      <c r="B7298" s="261" t="s">
        <v>3734</v>
      </c>
      <c r="C7298" s="261" t="s">
        <v>3742</v>
      </c>
      <c r="D7298" s="262" t="s">
        <v>11921</v>
      </c>
      <c r="E7298" s="257">
        <v>209</v>
      </c>
      <c r="F7298" s="258">
        <v>380</v>
      </c>
      <c r="G7298" s="258">
        <v>1895</v>
      </c>
      <c r="H7298" s="258">
        <v>387</v>
      </c>
      <c r="I7298" s="258">
        <v>75</v>
      </c>
      <c r="J7298" s="258">
        <v>59</v>
      </c>
      <c r="K7298" s="259">
        <v>16</v>
      </c>
      <c r="L7298" s="257">
        <v>217</v>
      </c>
      <c r="M7298" s="258">
        <v>363</v>
      </c>
      <c r="N7298" s="258">
        <v>1828</v>
      </c>
      <c r="O7298" s="258">
        <v>362</v>
      </c>
      <c r="P7298" s="258">
        <v>87</v>
      </c>
      <c r="Q7298" s="258">
        <v>79</v>
      </c>
      <c r="R7298" s="259">
        <v>27</v>
      </c>
      <c r="S7298" s="267">
        <v>5984</v>
      </c>
      <c r="T7298" s="90"/>
      <c r="U7298" s="260">
        <v>0</v>
      </c>
      <c r="V7298" s="273">
        <v>128.404865822321</v>
      </c>
      <c r="W7298" s="273">
        <v>148.51170177198199</v>
      </c>
      <c r="X7298" s="274">
        <v>1.4734042549999999</v>
      </c>
      <c r="Z7298" s="257">
        <v>12245.06</v>
      </c>
      <c r="AA7298" s="258">
        <v>4741.2293431677599</v>
      </c>
      <c r="AB7298" s="276">
        <v>0.79231773782883685</v>
      </c>
      <c r="AC7298" s="92"/>
      <c r="AD7298" s="257">
        <v>699017.13754666492</v>
      </c>
      <c r="AE7298" s="258">
        <v>7088.0273954376771</v>
      </c>
      <c r="AF7298" s="276">
        <v>1.1844965567242107</v>
      </c>
      <c r="AG7298" s="93"/>
      <c r="AH7298" s="257">
        <v>8816.8510619199988</v>
      </c>
      <c r="AI7298" s="258">
        <v>7478.772822980668</v>
      </c>
      <c r="AJ7298" s="258">
        <v>6701.4909550307202</v>
      </c>
      <c r="AK7298" s="276">
        <v>1.1199015633406952</v>
      </c>
      <c r="AL7298" s="93"/>
      <c r="AM7298" s="257">
        <v>5984</v>
      </c>
      <c r="AN7298" s="258">
        <v>5970.7479968290254</v>
      </c>
      <c r="AO7298" s="276">
        <v>0.9977854272775778</v>
      </c>
      <c r="AQ7298" s="280">
        <v>6275.4052079308522</v>
      </c>
      <c r="AR7298" s="281">
        <v>6325.57268502222</v>
      </c>
    </row>
    <row r="7299" spans="1:44" x14ac:dyDescent="0.2">
      <c r="A7299" s="260" t="s">
        <v>8410</v>
      </c>
      <c r="B7299" s="261" t="s">
        <v>3734</v>
      </c>
      <c r="C7299" s="261" t="s">
        <v>3743</v>
      </c>
      <c r="D7299" s="262" t="s">
        <v>11922</v>
      </c>
      <c r="E7299" s="257">
        <v>155</v>
      </c>
      <c r="F7299" s="258">
        <v>267</v>
      </c>
      <c r="G7299" s="258">
        <v>1150</v>
      </c>
      <c r="H7299" s="258">
        <v>249</v>
      </c>
      <c r="I7299" s="258">
        <v>40</v>
      </c>
      <c r="J7299" s="258">
        <v>38</v>
      </c>
      <c r="K7299" s="259">
        <v>4</v>
      </c>
      <c r="L7299" s="257">
        <v>128</v>
      </c>
      <c r="M7299" s="258">
        <v>262</v>
      </c>
      <c r="N7299" s="258">
        <v>904</v>
      </c>
      <c r="O7299" s="258">
        <v>199</v>
      </c>
      <c r="P7299" s="258">
        <v>42</v>
      </c>
      <c r="Q7299" s="258">
        <v>25</v>
      </c>
      <c r="R7299" s="259">
        <v>2</v>
      </c>
      <c r="S7299" s="267">
        <v>3465</v>
      </c>
      <c r="T7299" s="90"/>
      <c r="U7299" s="260">
        <v>0</v>
      </c>
      <c r="V7299" s="273">
        <v>132.781914296781</v>
      </c>
      <c r="W7299" s="273">
        <v>131.66916859122401</v>
      </c>
      <c r="X7299" s="274">
        <v>1.4734042549999999</v>
      </c>
      <c r="Z7299" s="257">
        <v>6774.2</v>
      </c>
      <c r="AA7299" s="258">
        <v>2622.9382147973984</v>
      </c>
      <c r="AB7299" s="276">
        <v>0.75698072577125497</v>
      </c>
      <c r="AC7299" s="92"/>
      <c r="AD7299" s="257">
        <v>394905.31983531977</v>
      </c>
      <c r="AE7299" s="258">
        <v>4004.3363391930616</v>
      </c>
      <c r="AF7299" s="276">
        <v>1.1556526231437407</v>
      </c>
      <c r="AG7299" s="93"/>
      <c r="AH7299" s="257">
        <v>5105.3457435749997</v>
      </c>
      <c r="AI7299" s="258">
        <v>4330.5394103656454</v>
      </c>
      <c r="AJ7299" s="258">
        <v>3880.45891697551</v>
      </c>
      <c r="AK7299" s="276">
        <v>1.1199015633406955</v>
      </c>
      <c r="AL7299" s="93"/>
      <c r="AM7299" s="257">
        <v>3465</v>
      </c>
      <c r="AN7299" s="258">
        <v>3457.3265055168076</v>
      </c>
      <c r="AO7299" s="276">
        <v>0.99778542727757791</v>
      </c>
      <c r="AQ7299" s="280">
        <v>3387.1339948791351</v>
      </c>
      <c r="AR7299" s="281">
        <v>3414.2117630013818</v>
      </c>
    </row>
    <row r="7300" spans="1:44" x14ac:dyDescent="0.2">
      <c r="A7300" s="260" t="s">
        <v>8410</v>
      </c>
      <c r="B7300" s="261" t="s">
        <v>3771</v>
      </c>
      <c r="C7300" s="261" t="s">
        <v>3780</v>
      </c>
      <c r="D7300" s="262" t="s">
        <v>11958</v>
      </c>
      <c r="E7300" s="257">
        <v>551</v>
      </c>
      <c r="F7300" s="258">
        <v>923</v>
      </c>
      <c r="G7300" s="258">
        <v>3152</v>
      </c>
      <c r="H7300" s="258">
        <v>1120</v>
      </c>
      <c r="I7300" s="258">
        <v>236</v>
      </c>
      <c r="J7300" s="258">
        <v>121</v>
      </c>
      <c r="K7300" s="259">
        <v>27</v>
      </c>
      <c r="L7300" s="257">
        <v>512</v>
      </c>
      <c r="M7300" s="258">
        <v>828</v>
      </c>
      <c r="N7300" s="258">
        <v>3465</v>
      </c>
      <c r="O7300" s="258">
        <v>1148</v>
      </c>
      <c r="P7300" s="258">
        <v>289</v>
      </c>
      <c r="Q7300" s="258">
        <v>165</v>
      </c>
      <c r="R7300" s="259">
        <v>53</v>
      </c>
      <c r="S7300" s="267">
        <v>12590</v>
      </c>
      <c r="T7300" s="90"/>
      <c r="U7300" s="260">
        <v>23</v>
      </c>
      <c r="V7300" s="273">
        <v>131.74269275455001</v>
      </c>
      <c r="W7300" s="273">
        <v>148.858084498094</v>
      </c>
      <c r="X7300" s="274">
        <v>1.3234302019999999</v>
      </c>
      <c r="Z7300" s="257">
        <v>27619.74</v>
      </c>
      <c r="AA7300" s="258">
        <v>10694.23275497746</v>
      </c>
      <c r="AB7300" s="276">
        <v>0.84942277640805874</v>
      </c>
      <c r="AC7300" s="92"/>
      <c r="AD7300" s="257">
        <v>1482699.6777196189</v>
      </c>
      <c r="AE7300" s="258">
        <v>15034.561200842787</v>
      </c>
      <c r="AF7300" s="276">
        <v>1.1941668944275445</v>
      </c>
      <c r="AG7300" s="93"/>
      <c r="AH7300" s="257">
        <v>16661.986243179999</v>
      </c>
      <c r="AI7300" s="258">
        <v>14133.300995699983</v>
      </c>
      <c r="AJ7300" s="258">
        <v>13330.784477935991</v>
      </c>
      <c r="AK7300" s="276">
        <v>1.0588391165953925</v>
      </c>
      <c r="AL7300" s="93"/>
      <c r="AM7300" s="257">
        <v>12599.89</v>
      </c>
      <c r="AN7300" s="258">
        <v>12571.986627300481</v>
      </c>
      <c r="AO7300" s="276">
        <v>0.99856923171568557</v>
      </c>
      <c r="AQ7300" s="280">
        <v>13502.768334351467</v>
      </c>
      <c r="AR7300" s="281">
        <v>13610.713526516513</v>
      </c>
    </row>
    <row r="7301" spans="1:44" x14ac:dyDescent="0.2">
      <c r="A7301" s="260" t="s">
        <v>8410</v>
      </c>
      <c r="B7301" s="261" t="s">
        <v>3771</v>
      </c>
      <c r="C7301" s="261" t="s">
        <v>3781</v>
      </c>
      <c r="D7301" s="262" t="s">
        <v>11959</v>
      </c>
      <c r="E7301" s="257">
        <v>435</v>
      </c>
      <c r="F7301" s="258">
        <v>786</v>
      </c>
      <c r="G7301" s="258">
        <v>2980</v>
      </c>
      <c r="H7301" s="258">
        <v>904</v>
      </c>
      <c r="I7301" s="258">
        <v>113</v>
      </c>
      <c r="J7301" s="258">
        <v>72</v>
      </c>
      <c r="K7301" s="259">
        <v>14</v>
      </c>
      <c r="L7301" s="257">
        <v>421</v>
      </c>
      <c r="M7301" s="258">
        <v>760</v>
      </c>
      <c r="N7301" s="258">
        <v>2158</v>
      </c>
      <c r="O7301" s="258">
        <v>615</v>
      </c>
      <c r="P7301" s="258">
        <v>130</v>
      </c>
      <c r="Q7301" s="258">
        <v>59</v>
      </c>
      <c r="R7301" s="259">
        <v>22</v>
      </c>
      <c r="S7301" s="267">
        <v>9469</v>
      </c>
      <c r="T7301" s="90"/>
      <c r="U7301" s="260">
        <v>0</v>
      </c>
      <c r="V7301" s="273">
        <v>123.66398149602</v>
      </c>
      <c r="W7301" s="273">
        <v>127.389651531151</v>
      </c>
      <c r="X7301" s="274">
        <v>1.3234302019999999</v>
      </c>
      <c r="Z7301" s="257">
        <v>18762.860000000004</v>
      </c>
      <c r="AA7301" s="258">
        <v>7264.890690102673</v>
      </c>
      <c r="AB7301" s="276">
        <v>0.76722892492371664</v>
      </c>
      <c r="AC7301" s="92"/>
      <c r="AD7301" s="257">
        <v>1047038.6772073186</v>
      </c>
      <c r="AE7301" s="258">
        <v>10616.962631524701</v>
      </c>
      <c r="AF7301" s="276">
        <v>1.1212337766949731</v>
      </c>
      <c r="AG7301" s="93"/>
      <c r="AH7301" s="257">
        <v>12531.560582737999</v>
      </c>
      <c r="AI7301" s="258">
        <v>10629.724156337023</v>
      </c>
      <c r="AJ7301" s="258">
        <v>10026.14759504177</v>
      </c>
      <c r="AK7301" s="276">
        <v>1.0588391165953923</v>
      </c>
      <c r="AL7301" s="93"/>
      <c r="AM7301" s="257">
        <v>9469</v>
      </c>
      <c r="AN7301" s="258">
        <v>9448.0302108913857</v>
      </c>
      <c r="AO7301" s="276">
        <v>0.99778542727757791</v>
      </c>
      <c r="AQ7301" s="280">
        <v>8605.8226165198321</v>
      </c>
      <c r="AR7301" s="281">
        <v>8674.6201514457061</v>
      </c>
    </row>
    <row r="7302" spans="1:44" x14ac:dyDescent="0.2">
      <c r="A7302" s="260" t="s">
        <v>8410</v>
      </c>
      <c r="B7302" s="261" t="s">
        <v>3734</v>
      </c>
      <c r="C7302" s="261" t="s">
        <v>3744</v>
      </c>
      <c r="D7302" s="262" t="s">
        <v>11923</v>
      </c>
      <c r="E7302" s="257">
        <v>108</v>
      </c>
      <c r="F7302" s="258">
        <v>186</v>
      </c>
      <c r="G7302" s="258">
        <v>1605</v>
      </c>
      <c r="H7302" s="258">
        <v>434</v>
      </c>
      <c r="I7302" s="258">
        <v>56</v>
      </c>
      <c r="J7302" s="258">
        <v>42</v>
      </c>
      <c r="K7302" s="259">
        <v>3</v>
      </c>
      <c r="L7302" s="257">
        <v>91</v>
      </c>
      <c r="M7302" s="258">
        <v>186</v>
      </c>
      <c r="N7302" s="258">
        <v>1114</v>
      </c>
      <c r="O7302" s="258">
        <v>189</v>
      </c>
      <c r="P7302" s="258">
        <v>71</v>
      </c>
      <c r="Q7302" s="258">
        <v>49</v>
      </c>
      <c r="R7302" s="259">
        <v>11</v>
      </c>
      <c r="S7302" s="267">
        <v>4145</v>
      </c>
      <c r="T7302" s="90"/>
      <c r="U7302" s="260">
        <v>0</v>
      </c>
      <c r="V7302" s="273">
        <v>135.06759814194399</v>
      </c>
      <c r="W7302" s="273">
        <v>146.44669561022599</v>
      </c>
      <c r="X7302" s="274">
        <v>1.4734042549999999</v>
      </c>
      <c r="Z7302" s="257">
        <v>8025.0699999999988</v>
      </c>
      <c r="AA7302" s="258">
        <v>3107.2691652776944</v>
      </c>
      <c r="AB7302" s="276">
        <v>0.74964274192465485</v>
      </c>
      <c r="AC7302" s="92"/>
      <c r="AD7302" s="257">
        <v>489381.17795136268</v>
      </c>
      <c r="AE7302" s="258">
        <v>4962.3206782956076</v>
      </c>
      <c r="AF7302" s="276">
        <v>1.1971823108071429</v>
      </c>
      <c r="AG7302" s="93"/>
      <c r="AH7302" s="257">
        <v>6107.2606369750001</v>
      </c>
      <c r="AI7302" s="258">
        <v>5180.3999584316307</v>
      </c>
      <c r="AJ7302" s="258">
        <v>4641.9919800471826</v>
      </c>
      <c r="AK7302" s="276">
        <v>1.1199015633406955</v>
      </c>
      <c r="AL7302" s="93"/>
      <c r="AM7302" s="257">
        <v>4145</v>
      </c>
      <c r="AN7302" s="258">
        <v>4135.8205960655605</v>
      </c>
      <c r="AO7302" s="276">
        <v>0.99778542727757791</v>
      </c>
      <c r="AQ7302" s="280">
        <v>4156.771715255456</v>
      </c>
      <c r="AR7302" s="281">
        <v>4190.0021988480657</v>
      </c>
    </row>
    <row r="7303" spans="1:44" x14ac:dyDescent="0.2">
      <c r="A7303" s="260" t="s">
        <v>8410</v>
      </c>
      <c r="B7303" s="261" t="s">
        <v>3771</v>
      </c>
      <c r="C7303" s="261" t="s">
        <v>3782</v>
      </c>
      <c r="D7303" s="262" t="s">
        <v>11960</v>
      </c>
      <c r="E7303" s="257">
        <v>306</v>
      </c>
      <c r="F7303" s="258">
        <v>458</v>
      </c>
      <c r="G7303" s="258">
        <v>1877</v>
      </c>
      <c r="H7303" s="258">
        <v>942</v>
      </c>
      <c r="I7303" s="258">
        <v>200</v>
      </c>
      <c r="J7303" s="258">
        <v>115</v>
      </c>
      <c r="K7303" s="259">
        <v>34</v>
      </c>
      <c r="L7303" s="257">
        <v>286</v>
      </c>
      <c r="M7303" s="258">
        <v>434</v>
      </c>
      <c r="N7303" s="258">
        <v>1851</v>
      </c>
      <c r="O7303" s="258">
        <v>872</v>
      </c>
      <c r="P7303" s="258">
        <v>218</v>
      </c>
      <c r="Q7303" s="258">
        <v>168</v>
      </c>
      <c r="R7303" s="259">
        <v>71</v>
      </c>
      <c r="S7303" s="267">
        <v>7832</v>
      </c>
      <c r="T7303" s="90"/>
      <c r="U7303" s="260">
        <v>73</v>
      </c>
      <c r="V7303" s="273">
        <v>128.84491843220999</v>
      </c>
      <c r="W7303" s="273">
        <v>139.33673860298799</v>
      </c>
      <c r="X7303" s="274">
        <v>1.3234302019999999</v>
      </c>
      <c r="Z7303" s="257">
        <v>18455.399999999998</v>
      </c>
      <c r="AA7303" s="258">
        <v>7145.843631627632</v>
      </c>
      <c r="AB7303" s="276">
        <v>0.91239065776655159</v>
      </c>
      <c r="AC7303" s="92"/>
      <c r="AD7303" s="257">
        <v>898776.95463944436</v>
      </c>
      <c r="AE7303" s="258">
        <v>9113.5901177346223</v>
      </c>
      <c r="AF7303" s="276">
        <v>1.1636351018557995</v>
      </c>
      <c r="AG7303" s="93"/>
      <c r="AH7303" s="257">
        <v>10365.105342064</v>
      </c>
      <c r="AI7303" s="258">
        <v>8792.0582524481542</v>
      </c>
      <c r="AJ7303" s="258">
        <v>8292.8279611751132</v>
      </c>
      <c r="AK7303" s="276">
        <v>1.0588391165953923</v>
      </c>
      <c r="AL7303" s="93"/>
      <c r="AM7303" s="257">
        <v>7863.39</v>
      </c>
      <c r="AN7303" s="258">
        <v>7845.9759510002332</v>
      </c>
      <c r="AO7303" s="276">
        <v>1.001784467696659</v>
      </c>
      <c r="AQ7303" s="280">
        <v>8820.1220129251542</v>
      </c>
      <c r="AR7303" s="281">
        <v>8890.6327216945701</v>
      </c>
    </row>
    <row r="7304" spans="1:44" x14ac:dyDescent="0.2">
      <c r="A7304" s="260" t="s">
        <v>8410</v>
      </c>
      <c r="B7304" s="261" t="s">
        <v>3771</v>
      </c>
      <c r="C7304" s="261" t="s">
        <v>3783</v>
      </c>
      <c r="D7304" s="262" t="s">
        <v>11961</v>
      </c>
      <c r="E7304" s="257">
        <v>289</v>
      </c>
      <c r="F7304" s="258">
        <v>466</v>
      </c>
      <c r="G7304" s="258">
        <v>2206</v>
      </c>
      <c r="H7304" s="258">
        <v>894</v>
      </c>
      <c r="I7304" s="258">
        <v>178</v>
      </c>
      <c r="J7304" s="258">
        <v>73</v>
      </c>
      <c r="K7304" s="259">
        <v>14</v>
      </c>
      <c r="L7304" s="257">
        <v>211</v>
      </c>
      <c r="M7304" s="258">
        <v>487</v>
      </c>
      <c r="N7304" s="258">
        <v>1749</v>
      </c>
      <c r="O7304" s="258">
        <v>671</v>
      </c>
      <c r="P7304" s="258">
        <v>166</v>
      </c>
      <c r="Q7304" s="258">
        <v>80</v>
      </c>
      <c r="R7304" s="259">
        <v>29</v>
      </c>
      <c r="S7304" s="267">
        <v>7513</v>
      </c>
      <c r="T7304" s="90"/>
      <c r="U7304" s="260">
        <v>0</v>
      </c>
      <c r="V7304" s="273">
        <v>129.32928293466699</v>
      </c>
      <c r="W7304" s="273">
        <v>138.51451011714499</v>
      </c>
      <c r="X7304" s="274">
        <v>1.3234302019999999</v>
      </c>
      <c r="Z7304" s="257">
        <v>15935.749999999996</v>
      </c>
      <c r="AA7304" s="258">
        <v>6170.2470633370194</v>
      </c>
      <c r="AB7304" s="276">
        <v>0.8212760632686037</v>
      </c>
      <c r="AC7304" s="92"/>
      <c r="AD7304" s="257">
        <v>861657.23729242489</v>
      </c>
      <c r="AE7304" s="258">
        <v>8737.1965225933109</v>
      </c>
      <c r="AF7304" s="276">
        <v>1.1629437671493825</v>
      </c>
      <c r="AG7304" s="93"/>
      <c r="AH7304" s="257">
        <v>9942.9311076260001</v>
      </c>
      <c r="AI7304" s="258">
        <v>8433.9547562107982</v>
      </c>
      <c r="AJ7304" s="258">
        <v>7955.0582829811829</v>
      </c>
      <c r="AK7304" s="276">
        <v>1.0588391165953923</v>
      </c>
      <c r="AL7304" s="93"/>
      <c r="AM7304" s="257">
        <v>7513</v>
      </c>
      <c r="AN7304" s="258">
        <v>7496.3619151364428</v>
      </c>
      <c r="AO7304" s="276">
        <v>0.99778542727757791</v>
      </c>
      <c r="AQ7304" s="280">
        <v>7581.0332805614453</v>
      </c>
      <c r="AR7304" s="281">
        <v>7641.6383412435534</v>
      </c>
    </row>
    <row r="7305" spans="1:44" x14ac:dyDescent="0.2">
      <c r="A7305" s="260" t="s">
        <v>8410</v>
      </c>
      <c r="B7305" s="261" t="s">
        <v>3734</v>
      </c>
      <c r="C7305" s="261" t="s">
        <v>3745</v>
      </c>
      <c r="D7305" s="262" t="s">
        <v>11924</v>
      </c>
      <c r="E7305" s="257">
        <v>439</v>
      </c>
      <c r="F7305" s="258">
        <v>627</v>
      </c>
      <c r="G7305" s="258">
        <v>3354</v>
      </c>
      <c r="H7305" s="258">
        <v>979</v>
      </c>
      <c r="I7305" s="258">
        <v>166</v>
      </c>
      <c r="J7305" s="258">
        <v>86</v>
      </c>
      <c r="K7305" s="259">
        <v>27</v>
      </c>
      <c r="L7305" s="257">
        <v>409</v>
      </c>
      <c r="M7305" s="258">
        <v>588</v>
      </c>
      <c r="N7305" s="258">
        <v>2910</v>
      </c>
      <c r="O7305" s="258">
        <v>825</v>
      </c>
      <c r="P7305" s="258">
        <v>172</v>
      </c>
      <c r="Q7305" s="258">
        <v>123</v>
      </c>
      <c r="R7305" s="259">
        <v>37</v>
      </c>
      <c r="S7305" s="267">
        <v>10742</v>
      </c>
      <c r="T7305" s="90"/>
      <c r="U7305" s="260">
        <v>0</v>
      </c>
      <c r="V7305" s="273">
        <v>129.65840298873499</v>
      </c>
      <c r="W7305" s="273">
        <v>131.15462669893799</v>
      </c>
      <c r="X7305" s="274">
        <v>1.4734042549999999</v>
      </c>
      <c r="Z7305" s="257">
        <v>22403.75</v>
      </c>
      <c r="AA7305" s="258">
        <v>8674.6260857026991</v>
      </c>
      <c r="AB7305" s="276">
        <v>0.80754292363644564</v>
      </c>
      <c r="AC7305" s="92"/>
      <c r="AD7305" s="257">
        <v>1214192.5515049365</v>
      </c>
      <c r="AE7305" s="258">
        <v>12311.901391443111</v>
      </c>
      <c r="AF7305" s="276">
        <v>1.1461460986262437</v>
      </c>
      <c r="AG7305" s="93"/>
      <c r="AH7305" s="257">
        <v>15827.30850721</v>
      </c>
      <c r="AI7305" s="258">
        <v>13425.297069595314</v>
      </c>
      <c r="AJ7305" s="258">
        <v>12029.982593405752</v>
      </c>
      <c r="AK7305" s="276">
        <v>1.1199015633406955</v>
      </c>
      <c r="AL7305" s="93"/>
      <c r="AM7305" s="257">
        <v>10742</v>
      </c>
      <c r="AN7305" s="258">
        <v>10718.211059815741</v>
      </c>
      <c r="AO7305" s="276">
        <v>0.99778542727757791</v>
      </c>
      <c r="AQ7305" s="280">
        <v>11109.838658130881</v>
      </c>
      <c r="AR7305" s="281">
        <v>11198.654050588118</v>
      </c>
    </row>
    <row r="7306" spans="1:44" x14ac:dyDescent="0.2">
      <c r="A7306" s="260" t="s">
        <v>8410</v>
      </c>
      <c r="B7306" s="261" t="s">
        <v>3734</v>
      </c>
      <c r="C7306" s="261" t="s">
        <v>3746</v>
      </c>
      <c r="D7306" s="262" t="s">
        <v>11925</v>
      </c>
      <c r="E7306" s="257">
        <v>85</v>
      </c>
      <c r="F7306" s="258">
        <v>131</v>
      </c>
      <c r="G7306" s="258">
        <v>1145</v>
      </c>
      <c r="H7306" s="258">
        <v>392</v>
      </c>
      <c r="I7306" s="258">
        <v>73</v>
      </c>
      <c r="J7306" s="258">
        <v>57</v>
      </c>
      <c r="K7306" s="259">
        <v>23</v>
      </c>
      <c r="L7306" s="257">
        <v>72</v>
      </c>
      <c r="M7306" s="258">
        <v>131</v>
      </c>
      <c r="N7306" s="258">
        <v>1004</v>
      </c>
      <c r="O7306" s="258">
        <v>225</v>
      </c>
      <c r="P7306" s="258">
        <v>73</v>
      </c>
      <c r="Q7306" s="258">
        <v>69</v>
      </c>
      <c r="R7306" s="259">
        <v>36</v>
      </c>
      <c r="S7306" s="267">
        <v>3516</v>
      </c>
      <c r="T7306" s="90"/>
      <c r="U7306" s="260">
        <v>1</v>
      </c>
      <c r="V7306" s="273">
        <v>125.356112722687</v>
      </c>
      <c r="W7306" s="273">
        <v>135.47750569476</v>
      </c>
      <c r="X7306" s="274">
        <v>1.4734042549999999</v>
      </c>
      <c r="Z7306" s="257">
        <v>7665.74</v>
      </c>
      <c r="AA7306" s="258">
        <v>2968.1382880193987</v>
      </c>
      <c r="AB7306" s="276">
        <v>0.84418040046057985</v>
      </c>
      <c r="AC7306" s="92"/>
      <c r="AD7306" s="257">
        <v>397069.62604974699</v>
      </c>
      <c r="AE7306" s="258">
        <v>4026.2823844557242</v>
      </c>
      <c r="AF7306" s="276">
        <v>1.1451315086620375</v>
      </c>
      <c r="AG7306" s="93"/>
      <c r="AH7306" s="257">
        <v>5180.4893605799998</v>
      </c>
      <c r="AI7306" s="258">
        <v>4394.2789514705946</v>
      </c>
      <c r="AJ7306" s="258">
        <v>3937.5738967058855</v>
      </c>
      <c r="AK7306" s="276">
        <v>1.1199015633406955</v>
      </c>
      <c r="AL7306" s="93"/>
      <c r="AM7306" s="257">
        <v>3516.43</v>
      </c>
      <c r="AN7306" s="258">
        <v>3508.6426100416929</v>
      </c>
      <c r="AO7306" s="276">
        <v>0.99790745450560092</v>
      </c>
      <c r="AQ7306" s="280">
        <v>3798.4779841018244</v>
      </c>
      <c r="AR7306" s="281">
        <v>3828.8441598204322</v>
      </c>
    </row>
    <row r="7307" spans="1:44" x14ac:dyDescent="0.2">
      <c r="A7307" s="260" t="s">
        <v>8410</v>
      </c>
      <c r="B7307" s="261" t="s">
        <v>3687</v>
      </c>
      <c r="C7307" s="261" t="s">
        <v>3701</v>
      </c>
      <c r="D7307" s="262" t="s">
        <v>11881</v>
      </c>
      <c r="E7307" s="257">
        <v>165</v>
      </c>
      <c r="F7307" s="258">
        <v>307</v>
      </c>
      <c r="G7307" s="258">
        <v>1578</v>
      </c>
      <c r="H7307" s="258">
        <v>625</v>
      </c>
      <c r="I7307" s="258">
        <v>98</v>
      </c>
      <c r="J7307" s="258">
        <v>63</v>
      </c>
      <c r="K7307" s="259">
        <v>7</v>
      </c>
      <c r="L7307" s="257">
        <v>180</v>
      </c>
      <c r="M7307" s="258">
        <v>308</v>
      </c>
      <c r="N7307" s="258">
        <v>1533</v>
      </c>
      <c r="O7307" s="258">
        <v>557</v>
      </c>
      <c r="P7307" s="258">
        <v>123</v>
      </c>
      <c r="Q7307" s="258">
        <v>80</v>
      </c>
      <c r="R7307" s="259">
        <v>22</v>
      </c>
      <c r="S7307" s="267">
        <v>5646</v>
      </c>
      <c r="T7307" s="90"/>
      <c r="U7307" s="260">
        <v>8</v>
      </c>
      <c r="V7307" s="273">
        <v>133.563730334334</v>
      </c>
      <c r="W7307" s="273">
        <v>123.379914984059</v>
      </c>
      <c r="X7307" s="274">
        <v>1.4452516870000001</v>
      </c>
      <c r="Z7307" s="257">
        <v>12215.550000000001</v>
      </c>
      <c r="AA7307" s="258">
        <v>4729.8032106770343</v>
      </c>
      <c r="AB7307" s="276">
        <v>0.83772639225593948</v>
      </c>
      <c r="AC7307" s="92"/>
      <c r="AD7307" s="257">
        <v>633545.54660627607</v>
      </c>
      <c r="AE7307" s="258">
        <v>6424.1460608010357</v>
      </c>
      <c r="AF7307" s="276">
        <v>1.1378225399930988</v>
      </c>
      <c r="AG7307" s="93"/>
      <c r="AH7307" s="257">
        <v>8159.8910248020002</v>
      </c>
      <c r="AI7307" s="258">
        <v>6921.5154941591782</v>
      </c>
      <c r="AJ7307" s="258">
        <v>6258.2474371964054</v>
      </c>
      <c r="AK7307" s="276">
        <v>1.1084391493440322</v>
      </c>
      <c r="AL7307" s="93"/>
      <c r="AM7307" s="257">
        <v>5649.44</v>
      </c>
      <c r="AN7307" s="258">
        <v>5636.9289042790388</v>
      </c>
      <c r="AO7307" s="276">
        <v>0.99839335888753789</v>
      </c>
      <c r="AQ7307" s="280">
        <v>5955.6771127360234</v>
      </c>
      <c r="AR7307" s="281">
        <v>6003.2885872491224</v>
      </c>
    </row>
    <row r="7308" spans="1:44" x14ac:dyDescent="0.2">
      <c r="A7308" s="260" t="s">
        <v>8410</v>
      </c>
      <c r="B7308" s="261" t="s">
        <v>3734</v>
      </c>
      <c r="C7308" s="261" t="s">
        <v>3747</v>
      </c>
      <c r="D7308" s="262" t="s">
        <v>11926</v>
      </c>
      <c r="E7308" s="257">
        <v>521</v>
      </c>
      <c r="F7308" s="258">
        <v>929</v>
      </c>
      <c r="G7308" s="258">
        <v>3525</v>
      </c>
      <c r="H7308" s="258">
        <v>1195</v>
      </c>
      <c r="I7308" s="258">
        <v>228</v>
      </c>
      <c r="J7308" s="258">
        <v>141</v>
      </c>
      <c r="K7308" s="259">
        <v>54</v>
      </c>
      <c r="L7308" s="257">
        <v>525</v>
      </c>
      <c r="M7308" s="258">
        <v>923</v>
      </c>
      <c r="N7308" s="258">
        <v>3187</v>
      </c>
      <c r="O7308" s="258">
        <v>1040</v>
      </c>
      <c r="P7308" s="258">
        <v>270</v>
      </c>
      <c r="Q7308" s="258">
        <v>226</v>
      </c>
      <c r="R7308" s="259">
        <v>78</v>
      </c>
      <c r="S7308" s="267">
        <v>12842</v>
      </c>
      <c r="T7308" s="90"/>
      <c r="U7308" s="260">
        <v>0</v>
      </c>
      <c r="V7308" s="273">
        <v>134.71383588865399</v>
      </c>
      <c r="W7308" s="273">
        <v>167.72048624639601</v>
      </c>
      <c r="X7308" s="274">
        <v>1.4734042549999999</v>
      </c>
      <c r="Z7308" s="257">
        <v>27949.8</v>
      </c>
      <c r="AA7308" s="258">
        <v>10822.030426610423</v>
      </c>
      <c r="AB7308" s="276">
        <v>0.84270599802292656</v>
      </c>
      <c r="AC7308" s="92"/>
      <c r="AD7308" s="257">
        <v>1579692.1157088121</v>
      </c>
      <c r="AE7308" s="258">
        <v>16018.063636892573</v>
      </c>
      <c r="AF7308" s="276">
        <v>1.2473184579421097</v>
      </c>
      <c r="AG7308" s="93"/>
      <c r="AH7308" s="257">
        <v>18921.457442709998</v>
      </c>
      <c r="AI7308" s="258">
        <v>16049.866409210854</v>
      </c>
      <c r="AJ7308" s="258">
        <v>14381.775876421209</v>
      </c>
      <c r="AK7308" s="276">
        <v>1.1199015633406952</v>
      </c>
      <c r="AL7308" s="93"/>
      <c r="AM7308" s="257">
        <v>12842</v>
      </c>
      <c r="AN7308" s="258">
        <v>12813.560457098656</v>
      </c>
      <c r="AO7308" s="276">
        <v>0.99778542727757791</v>
      </c>
      <c r="AQ7308" s="280">
        <v>15083.534029029546</v>
      </c>
      <c r="AR7308" s="281">
        <v>15204.116337706904</v>
      </c>
    </row>
    <row r="7309" spans="1:44" x14ac:dyDescent="0.2">
      <c r="A7309" s="260" t="s">
        <v>8410</v>
      </c>
      <c r="B7309" s="261" t="s">
        <v>3687</v>
      </c>
      <c r="C7309" s="261" t="s">
        <v>3702</v>
      </c>
      <c r="D7309" s="262" t="s">
        <v>11882</v>
      </c>
      <c r="E7309" s="257">
        <v>203</v>
      </c>
      <c r="F7309" s="258">
        <v>316</v>
      </c>
      <c r="G7309" s="258">
        <v>2291</v>
      </c>
      <c r="H7309" s="258">
        <v>903</v>
      </c>
      <c r="I7309" s="258">
        <v>133</v>
      </c>
      <c r="J7309" s="258">
        <v>81</v>
      </c>
      <c r="K7309" s="259">
        <v>17</v>
      </c>
      <c r="L7309" s="257">
        <v>202</v>
      </c>
      <c r="M7309" s="258">
        <v>324</v>
      </c>
      <c r="N7309" s="258">
        <v>2135</v>
      </c>
      <c r="O7309" s="258">
        <v>639</v>
      </c>
      <c r="P7309" s="258">
        <v>127</v>
      </c>
      <c r="Q7309" s="258">
        <v>88</v>
      </c>
      <c r="R7309" s="259">
        <v>27</v>
      </c>
      <c r="S7309" s="267">
        <v>7486</v>
      </c>
      <c r="T7309" s="90"/>
      <c r="U7309" s="260">
        <v>3</v>
      </c>
      <c r="V7309" s="273">
        <v>134.267347014769</v>
      </c>
      <c r="W7309" s="273">
        <v>146.62585215880199</v>
      </c>
      <c r="X7309" s="274">
        <v>1.4452516870000001</v>
      </c>
      <c r="Z7309" s="257">
        <v>15810.600000000002</v>
      </c>
      <c r="AA7309" s="258">
        <v>6121.7895749868267</v>
      </c>
      <c r="AB7309" s="276">
        <v>0.81776510486065013</v>
      </c>
      <c r="AC7309" s="92"/>
      <c r="AD7309" s="257">
        <v>882590.82426316629</v>
      </c>
      <c r="AE7309" s="258">
        <v>8949.4629034350655</v>
      </c>
      <c r="AF7309" s="276">
        <v>1.1954933079662122</v>
      </c>
      <c r="AG7309" s="93"/>
      <c r="AH7309" s="257">
        <v>10819.154128882001</v>
      </c>
      <c r="AI7309" s="258">
        <v>9177.1988999779696</v>
      </c>
      <c r="AJ7309" s="258">
        <v>8297.7754719894256</v>
      </c>
      <c r="AK7309" s="276">
        <v>1.1084391493440322</v>
      </c>
      <c r="AL7309" s="93"/>
      <c r="AM7309" s="257">
        <v>7487.29</v>
      </c>
      <c r="AN7309" s="258">
        <v>7470.7088518011369</v>
      </c>
      <c r="AO7309" s="276">
        <v>0.99795736732582652</v>
      </c>
      <c r="AQ7309" s="280">
        <v>8095.6065273138565</v>
      </c>
      <c r="AR7309" s="281">
        <v>8160.3252413319524</v>
      </c>
    </row>
    <row r="7310" spans="1:44" x14ac:dyDescent="0.2">
      <c r="A7310" s="260" t="s">
        <v>8410</v>
      </c>
      <c r="B7310" s="261" t="s">
        <v>3687</v>
      </c>
      <c r="C7310" s="261" t="s">
        <v>3703</v>
      </c>
      <c r="D7310" s="262" t="s">
        <v>11883</v>
      </c>
      <c r="E7310" s="257">
        <v>481</v>
      </c>
      <c r="F7310" s="258">
        <v>696</v>
      </c>
      <c r="G7310" s="258">
        <v>3375</v>
      </c>
      <c r="H7310" s="258">
        <v>1398</v>
      </c>
      <c r="I7310" s="258">
        <v>224</v>
      </c>
      <c r="J7310" s="258">
        <v>120</v>
      </c>
      <c r="K7310" s="259">
        <v>32</v>
      </c>
      <c r="L7310" s="257">
        <v>450</v>
      </c>
      <c r="M7310" s="258">
        <v>678</v>
      </c>
      <c r="N7310" s="258">
        <v>3818</v>
      </c>
      <c r="O7310" s="258">
        <v>1300</v>
      </c>
      <c r="P7310" s="258">
        <v>268</v>
      </c>
      <c r="Q7310" s="258">
        <v>165</v>
      </c>
      <c r="R7310" s="259">
        <v>62</v>
      </c>
      <c r="S7310" s="267">
        <v>13067</v>
      </c>
      <c r="T7310" s="90"/>
      <c r="U7310" s="260">
        <v>12</v>
      </c>
      <c r="V7310" s="273">
        <v>131.11104233717299</v>
      </c>
      <c r="W7310" s="273">
        <v>152.110890028315</v>
      </c>
      <c r="X7310" s="274">
        <v>1.4452516870000001</v>
      </c>
      <c r="Z7310" s="257">
        <v>28774.95</v>
      </c>
      <c r="AA7310" s="258">
        <v>11141.524605692837</v>
      </c>
      <c r="AB7310" s="276">
        <v>0.85264594824311912</v>
      </c>
      <c r="AC7310" s="92"/>
      <c r="AD7310" s="257">
        <v>1546782.9053259091</v>
      </c>
      <c r="AE7310" s="258">
        <v>15684.364543941985</v>
      </c>
      <c r="AF7310" s="276">
        <v>1.2003034012353244</v>
      </c>
      <c r="AG7310" s="93"/>
      <c r="AH7310" s="257">
        <v>18885.103794029001</v>
      </c>
      <c r="AI7310" s="258">
        <v>16019.029925996811</v>
      </c>
      <c r="AJ7310" s="258">
        <v>14483.974364478468</v>
      </c>
      <c r="AK7310" s="276">
        <v>1.1084391493440322</v>
      </c>
      <c r="AL7310" s="93"/>
      <c r="AM7310" s="257">
        <v>13072.16</v>
      </c>
      <c r="AN7310" s="258">
        <v>13043.210751040862</v>
      </c>
      <c r="AO7310" s="276">
        <v>0.9981794406551513</v>
      </c>
      <c r="AQ7310" s="280">
        <v>14796.402522392946</v>
      </c>
      <c r="AR7310" s="281">
        <v>14914.68941542715</v>
      </c>
    </row>
    <row r="7311" spans="1:44" x14ac:dyDescent="0.2">
      <c r="A7311" s="260" t="s">
        <v>8410</v>
      </c>
      <c r="B7311" s="261" t="s">
        <v>3771</v>
      </c>
      <c r="C7311" s="261" t="s">
        <v>3784</v>
      </c>
      <c r="D7311" s="262" t="s">
        <v>11962</v>
      </c>
      <c r="E7311" s="257">
        <v>178</v>
      </c>
      <c r="F7311" s="258">
        <v>286</v>
      </c>
      <c r="G7311" s="258">
        <v>1572</v>
      </c>
      <c r="H7311" s="258">
        <v>500</v>
      </c>
      <c r="I7311" s="258">
        <v>114</v>
      </c>
      <c r="J7311" s="258">
        <v>68</v>
      </c>
      <c r="K7311" s="259">
        <v>12</v>
      </c>
      <c r="L7311" s="257">
        <v>177</v>
      </c>
      <c r="M7311" s="258">
        <v>244</v>
      </c>
      <c r="N7311" s="258">
        <v>1135</v>
      </c>
      <c r="O7311" s="258">
        <v>438</v>
      </c>
      <c r="P7311" s="258">
        <v>116</v>
      </c>
      <c r="Q7311" s="258">
        <v>80</v>
      </c>
      <c r="R7311" s="259">
        <v>25</v>
      </c>
      <c r="S7311" s="267">
        <v>4945</v>
      </c>
      <c r="T7311" s="90"/>
      <c r="U7311" s="260">
        <v>0</v>
      </c>
      <c r="V7311" s="273">
        <v>119.878554447401</v>
      </c>
      <c r="W7311" s="273">
        <v>112.67664307381099</v>
      </c>
      <c r="X7311" s="274">
        <v>1.3234302019999999</v>
      </c>
      <c r="Z7311" s="257">
        <v>10735.65</v>
      </c>
      <c r="AA7311" s="258">
        <v>4156.792926941881</v>
      </c>
      <c r="AB7311" s="276">
        <v>0.84060524306205886</v>
      </c>
      <c r="AC7311" s="92"/>
      <c r="AD7311" s="257">
        <v>524681.34518252616</v>
      </c>
      <c r="AE7311" s="258">
        <v>5320.2640518674953</v>
      </c>
      <c r="AF7311" s="276">
        <v>1.0758875736840232</v>
      </c>
      <c r="AG7311" s="93"/>
      <c r="AH7311" s="257">
        <v>6544.3623488899993</v>
      </c>
      <c r="AI7311" s="258">
        <v>5551.1654824254492</v>
      </c>
      <c r="AJ7311" s="258">
        <v>5235.9594315642153</v>
      </c>
      <c r="AK7311" s="276">
        <v>1.0588391165953923</v>
      </c>
      <c r="AL7311" s="93"/>
      <c r="AM7311" s="257">
        <v>4945</v>
      </c>
      <c r="AN7311" s="258">
        <v>4934.0489378876227</v>
      </c>
      <c r="AO7311" s="276">
        <v>0.99778542727757791</v>
      </c>
      <c r="AQ7311" s="280">
        <v>4724.8977629083993</v>
      </c>
      <c r="AR7311" s="281">
        <v>4762.6700170379327</v>
      </c>
    </row>
    <row r="7312" spans="1:44" x14ac:dyDescent="0.2">
      <c r="A7312" s="260" t="s">
        <v>8410</v>
      </c>
      <c r="B7312" s="261" t="s">
        <v>3687</v>
      </c>
      <c r="C7312" s="261" t="s">
        <v>3704</v>
      </c>
      <c r="D7312" s="262" t="s">
        <v>11884</v>
      </c>
      <c r="E7312" s="257">
        <v>130</v>
      </c>
      <c r="F7312" s="258">
        <v>157</v>
      </c>
      <c r="G7312" s="258">
        <v>1656</v>
      </c>
      <c r="H7312" s="258">
        <v>370</v>
      </c>
      <c r="I7312" s="258">
        <v>86</v>
      </c>
      <c r="J7312" s="258">
        <v>43</v>
      </c>
      <c r="K7312" s="259">
        <v>7</v>
      </c>
      <c r="L7312" s="257">
        <v>137</v>
      </c>
      <c r="M7312" s="258">
        <v>171</v>
      </c>
      <c r="N7312" s="258">
        <v>1724</v>
      </c>
      <c r="O7312" s="258">
        <v>309</v>
      </c>
      <c r="P7312" s="258">
        <v>77</v>
      </c>
      <c r="Q7312" s="258">
        <v>71</v>
      </c>
      <c r="R7312" s="259">
        <v>17</v>
      </c>
      <c r="S7312" s="267">
        <v>4955</v>
      </c>
      <c r="T7312" s="90"/>
      <c r="U7312" s="260">
        <v>0</v>
      </c>
      <c r="V7312" s="273">
        <v>126.553374748748</v>
      </c>
      <c r="W7312" s="273">
        <v>130.456600726685</v>
      </c>
      <c r="X7312" s="274">
        <v>1.4452516870000001</v>
      </c>
      <c r="Z7312" s="257">
        <v>10259.4</v>
      </c>
      <c r="AA7312" s="258">
        <v>3972.3911784258557</v>
      </c>
      <c r="AB7312" s="276">
        <v>0.80169347697797289</v>
      </c>
      <c r="AC7312" s="92"/>
      <c r="AD7312" s="257">
        <v>555238.06768126157</v>
      </c>
      <c r="AE7312" s="258">
        <v>5630.1089391416144</v>
      </c>
      <c r="AF7312" s="276">
        <v>1.1362480200083984</v>
      </c>
      <c r="AG7312" s="93"/>
      <c r="AH7312" s="257">
        <v>7161.2221090850007</v>
      </c>
      <c r="AI7312" s="258">
        <v>6074.4083020826656</v>
      </c>
      <c r="AJ7312" s="258">
        <v>5492.3159849996791</v>
      </c>
      <c r="AK7312" s="276">
        <v>1.1084391493440322</v>
      </c>
      <c r="AL7312" s="93"/>
      <c r="AM7312" s="257">
        <v>4955</v>
      </c>
      <c r="AN7312" s="258">
        <v>4944.0267921603981</v>
      </c>
      <c r="AO7312" s="276">
        <v>0.9977854272775778</v>
      </c>
      <c r="AQ7312" s="280">
        <v>4991.99522596305</v>
      </c>
      <c r="AR7312" s="281">
        <v>5031.9027375644073</v>
      </c>
    </row>
    <row r="7313" spans="1:44" x14ac:dyDescent="0.2">
      <c r="A7313" s="260" t="s">
        <v>8410</v>
      </c>
      <c r="B7313" s="261" t="s">
        <v>3771</v>
      </c>
      <c r="C7313" s="261" t="s">
        <v>3785</v>
      </c>
      <c r="D7313" s="262" t="s">
        <v>11963</v>
      </c>
      <c r="E7313" s="257">
        <v>455</v>
      </c>
      <c r="F7313" s="258">
        <v>676</v>
      </c>
      <c r="G7313" s="258">
        <v>3801</v>
      </c>
      <c r="H7313" s="258">
        <v>1120</v>
      </c>
      <c r="I7313" s="258">
        <v>222</v>
      </c>
      <c r="J7313" s="258">
        <v>145</v>
      </c>
      <c r="K7313" s="259">
        <v>33</v>
      </c>
      <c r="L7313" s="257">
        <v>433</v>
      </c>
      <c r="M7313" s="258">
        <v>671</v>
      </c>
      <c r="N7313" s="258">
        <v>2770</v>
      </c>
      <c r="O7313" s="258">
        <v>1015</v>
      </c>
      <c r="P7313" s="258">
        <v>285</v>
      </c>
      <c r="Q7313" s="258">
        <v>150</v>
      </c>
      <c r="R7313" s="259">
        <v>60</v>
      </c>
      <c r="S7313" s="267">
        <v>11836</v>
      </c>
      <c r="T7313" s="90"/>
      <c r="U7313" s="260">
        <v>7</v>
      </c>
      <c r="V7313" s="273">
        <v>123.398029698507</v>
      </c>
      <c r="W7313" s="273">
        <v>133.859749915511</v>
      </c>
      <c r="X7313" s="274">
        <v>1.3234302019999999</v>
      </c>
      <c r="Z7313" s="257">
        <v>25281.270000000004</v>
      </c>
      <c r="AA7313" s="258">
        <v>9788.7882261537961</v>
      </c>
      <c r="AB7313" s="276">
        <v>0.82703516611640726</v>
      </c>
      <c r="AC7313" s="92"/>
      <c r="AD7313" s="257">
        <v>1326079.754054433</v>
      </c>
      <c r="AE7313" s="258">
        <v>13446.436604203573</v>
      </c>
      <c r="AF7313" s="276">
        <v>1.1360625721699538</v>
      </c>
      <c r="AG7313" s="93"/>
      <c r="AH7313" s="257">
        <v>15664.119870871999</v>
      </c>
      <c r="AI7313" s="258">
        <v>13286.874550048051</v>
      </c>
      <c r="AJ7313" s="258">
        <v>12532.419784023064</v>
      </c>
      <c r="AK7313" s="276">
        <v>1.0588391165953923</v>
      </c>
      <c r="AL7313" s="93"/>
      <c r="AM7313" s="257">
        <v>11839.01</v>
      </c>
      <c r="AN7313" s="258">
        <v>11812.791651393518</v>
      </c>
      <c r="AO7313" s="276">
        <v>0.99803917298018907</v>
      </c>
      <c r="AQ7313" s="280">
        <v>11751.917927079896</v>
      </c>
      <c r="AR7313" s="281">
        <v>11845.866294372787</v>
      </c>
    </row>
    <row r="7314" spans="1:44" x14ac:dyDescent="0.2">
      <c r="A7314" s="260" t="s">
        <v>8410</v>
      </c>
      <c r="B7314" s="261" t="s">
        <v>3771</v>
      </c>
      <c r="C7314" s="261" t="s">
        <v>3786</v>
      </c>
      <c r="D7314" s="262" t="s">
        <v>11964</v>
      </c>
      <c r="E7314" s="257">
        <v>266</v>
      </c>
      <c r="F7314" s="258">
        <v>326</v>
      </c>
      <c r="G7314" s="258">
        <v>1902</v>
      </c>
      <c r="H7314" s="258">
        <v>559</v>
      </c>
      <c r="I7314" s="258">
        <v>153</v>
      </c>
      <c r="J7314" s="258">
        <v>81</v>
      </c>
      <c r="K7314" s="259">
        <v>16</v>
      </c>
      <c r="L7314" s="257">
        <v>238</v>
      </c>
      <c r="M7314" s="258">
        <v>288</v>
      </c>
      <c r="N7314" s="258">
        <v>1813</v>
      </c>
      <c r="O7314" s="258">
        <v>631</v>
      </c>
      <c r="P7314" s="258">
        <v>179</v>
      </c>
      <c r="Q7314" s="258">
        <v>82</v>
      </c>
      <c r="R7314" s="259">
        <v>33</v>
      </c>
      <c r="S7314" s="267">
        <v>6567</v>
      </c>
      <c r="T7314" s="90"/>
      <c r="U7314" s="260">
        <v>4</v>
      </c>
      <c r="V7314" s="273">
        <v>129.97305445659899</v>
      </c>
      <c r="W7314" s="273">
        <v>143.32530854792</v>
      </c>
      <c r="X7314" s="274">
        <v>1.3229853410000001</v>
      </c>
      <c r="Z7314" s="257">
        <v>14629.159999999998</v>
      </c>
      <c r="AA7314" s="258">
        <v>5664.3415922744398</v>
      </c>
      <c r="AB7314" s="276">
        <v>0.86254630611762451</v>
      </c>
      <c r="AC7314" s="92"/>
      <c r="AD7314" s="257">
        <v>761745.49048640218</v>
      </c>
      <c r="AE7314" s="258">
        <v>7724.0923217827194</v>
      </c>
      <c r="AF7314" s="276">
        <v>1.1761980084943993</v>
      </c>
      <c r="AG7314" s="93"/>
      <c r="AH7314" s="257">
        <v>8688.0447343470005</v>
      </c>
      <c r="AI7314" s="258">
        <v>7369.5146246380154</v>
      </c>
      <c r="AJ7314" s="258">
        <v>6952.2070198262472</v>
      </c>
      <c r="AK7314" s="276">
        <v>1.0586579899232902</v>
      </c>
      <c r="AL7314" s="93"/>
      <c r="AM7314" s="257">
        <v>6568.72</v>
      </c>
      <c r="AN7314" s="258">
        <v>6554.1730918667718</v>
      </c>
      <c r="AO7314" s="276">
        <v>0.99804676288514871</v>
      </c>
      <c r="AQ7314" s="280">
        <v>7039.412995787161</v>
      </c>
      <c r="AR7314" s="281">
        <v>7095.6881809746474</v>
      </c>
    </row>
    <row r="7315" spans="1:44" x14ac:dyDescent="0.2">
      <c r="A7315" s="260" t="s">
        <v>8410</v>
      </c>
      <c r="B7315" s="261" t="s">
        <v>3734</v>
      </c>
      <c r="C7315" s="261" t="s">
        <v>3748</v>
      </c>
      <c r="D7315" s="262" t="s">
        <v>11927</v>
      </c>
      <c r="E7315" s="257">
        <v>335</v>
      </c>
      <c r="F7315" s="258">
        <v>349</v>
      </c>
      <c r="G7315" s="258">
        <v>3107</v>
      </c>
      <c r="H7315" s="258">
        <v>934</v>
      </c>
      <c r="I7315" s="258">
        <v>180</v>
      </c>
      <c r="J7315" s="258">
        <v>96</v>
      </c>
      <c r="K7315" s="259">
        <v>19</v>
      </c>
      <c r="L7315" s="257">
        <v>274</v>
      </c>
      <c r="M7315" s="258">
        <v>329</v>
      </c>
      <c r="N7315" s="258">
        <v>2914</v>
      </c>
      <c r="O7315" s="258">
        <v>760</v>
      </c>
      <c r="P7315" s="258">
        <v>167</v>
      </c>
      <c r="Q7315" s="258">
        <v>132</v>
      </c>
      <c r="R7315" s="259">
        <v>42</v>
      </c>
      <c r="S7315" s="267">
        <v>9638</v>
      </c>
      <c r="T7315" s="90"/>
      <c r="U7315" s="260">
        <v>0</v>
      </c>
      <c r="V7315" s="273">
        <v>104.85430237221701</v>
      </c>
      <c r="W7315" s="273">
        <v>127.50213119866901</v>
      </c>
      <c r="X7315" s="274">
        <v>1.4734042549999999</v>
      </c>
      <c r="Z7315" s="257">
        <v>20528.52</v>
      </c>
      <c r="AA7315" s="258">
        <v>7948.5458949001641</v>
      </c>
      <c r="AB7315" s="276">
        <v>0.82470905736669065</v>
      </c>
      <c r="AC7315" s="92"/>
      <c r="AD7315" s="257">
        <v>1018639.3106267627</v>
      </c>
      <c r="AE7315" s="258">
        <v>10328.993313572721</v>
      </c>
      <c r="AF7315" s="276">
        <v>1.0716946787271966</v>
      </c>
      <c r="AG7315" s="93"/>
      <c r="AH7315" s="257">
        <v>14200.670209689999</v>
      </c>
      <c r="AI7315" s="258">
        <v>12045.523473911715</v>
      </c>
      <c r="AJ7315" s="258">
        <v>10793.611267477623</v>
      </c>
      <c r="AK7315" s="276">
        <v>1.1199015633406955</v>
      </c>
      <c r="AL7315" s="93"/>
      <c r="AM7315" s="257">
        <v>9638</v>
      </c>
      <c r="AN7315" s="258">
        <v>9616.6559481012955</v>
      </c>
      <c r="AO7315" s="276">
        <v>0.99778542727757791</v>
      </c>
      <c r="AQ7315" s="280">
        <v>9518.6589868103219</v>
      </c>
      <c r="AR7315" s="281">
        <v>9594.7540102930852</v>
      </c>
    </row>
    <row r="7316" spans="1:44" x14ac:dyDescent="0.2">
      <c r="A7316" s="260" t="s">
        <v>8410</v>
      </c>
      <c r="B7316" s="261" t="s">
        <v>3687</v>
      </c>
      <c r="C7316" s="261" t="s">
        <v>3705</v>
      </c>
      <c r="D7316" s="262" t="s">
        <v>11885</v>
      </c>
      <c r="E7316" s="257">
        <v>203</v>
      </c>
      <c r="F7316" s="258">
        <v>321</v>
      </c>
      <c r="G7316" s="258">
        <v>1164</v>
      </c>
      <c r="H7316" s="258">
        <v>600</v>
      </c>
      <c r="I7316" s="258">
        <v>141</v>
      </c>
      <c r="J7316" s="258">
        <v>74</v>
      </c>
      <c r="K7316" s="259">
        <v>13</v>
      </c>
      <c r="L7316" s="257">
        <v>171</v>
      </c>
      <c r="M7316" s="258">
        <v>367</v>
      </c>
      <c r="N7316" s="258">
        <v>1083</v>
      </c>
      <c r="O7316" s="258">
        <v>544</v>
      </c>
      <c r="P7316" s="258">
        <v>125</v>
      </c>
      <c r="Q7316" s="258">
        <v>87</v>
      </c>
      <c r="R7316" s="259">
        <v>22</v>
      </c>
      <c r="S7316" s="267">
        <v>4915</v>
      </c>
      <c r="T7316" s="90"/>
      <c r="U7316" s="260">
        <v>2</v>
      </c>
      <c r="V7316" s="273">
        <v>125.434533390284</v>
      </c>
      <c r="W7316" s="273">
        <v>119.056753458096</v>
      </c>
      <c r="X7316" s="274">
        <v>1.4452516870000001</v>
      </c>
      <c r="Z7316" s="257">
        <v>11241.220000000001</v>
      </c>
      <c r="AA7316" s="258">
        <v>4352.5472408468622</v>
      </c>
      <c r="AB7316" s="276">
        <v>0.88556403679488549</v>
      </c>
      <c r="AC7316" s="92"/>
      <c r="AD7316" s="257">
        <v>536054.00976385036</v>
      </c>
      <c r="AE7316" s="258">
        <v>5435.5827669342898</v>
      </c>
      <c r="AF7316" s="276">
        <v>1.1059171448492959</v>
      </c>
      <c r="AG7316" s="93"/>
      <c r="AH7316" s="257">
        <v>7103.412041605</v>
      </c>
      <c r="AI7316" s="258">
        <v>6025.3717063039958</v>
      </c>
      <c r="AJ7316" s="258">
        <v>5447.9784190259179</v>
      </c>
      <c r="AK7316" s="276">
        <v>1.1084391493440322</v>
      </c>
      <c r="AL7316" s="93"/>
      <c r="AM7316" s="257">
        <v>4915.8599999999997</v>
      </c>
      <c r="AN7316" s="258">
        <v>4904.9734705367537</v>
      </c>
      <c r="AO7316" s="276">
        <v>0.9979600143513232</v>
      </c>
      <c r="AQ7316" s="280">
        <v>5324.6501883145265</v>
      </c>
      <c r="AR7316" s="281">
        <v>5367.2170437590521</v>
      </c>
    </row>
    <row r="7317" spans="1:44" x14ac:dyDescent="0.2">
      <c r="A7317" s="260" t="s">
        <v>8410</v>
      </c>
      <c r="B7317" s="261" t="s">
        <v>3734</v>
      </c>
      <c r="C7317" s="261" t="s">
        <v>3749</v>
      </c>
      <c r="D7317" s="262" t="s">
        <v>11928</v>
      </c>
      <c r="E7317" s="257">
        <v>357</v>
      </c>
      <c r="F7317" s="258">
        <v>529</v>
      </c>
      <c r="G7317" s="258">
        <v>4716</v>
      </c>
      <c r="H7317" s="258">
        <v>942</v>
      </c>
      <c r="I7317" s="258">
        <v>209</v>
      </c>
      <c r="J7317" s="258">
        <v>164</v>
      </c>
      <c r="K7317" s="259">
        <v>25</v>
      </c>
      <c r="L7317" s="257">
        <v>362</v>
      </c>
      <c r="M7317" s="258">
        <v>565</v>
      </c>
      <c r="N7317" s="258">
        <v>3917</v>
      </c>
      <c r="O7317" s="258">
        <v>808</v>
      </c>
      <c r="P7317" s="258">
        <v>212</v>
      </c>
      <c r="Q7317" s="258">
        <v>126</v>
      </c>
      <c r="R7317" s="259">
        <v>33</v>
      </c>
      <c r="S7317" s="267">
        <v>12965</v>
      </c>
      <c r="T7317" s="90"/>
      <c r="U7317" s="260">
        <v>3</v>
      </c>
      <c r="V7317" s="273">
        <v>132.16293172248299</v>
      </c>
      <c r="W7317" s="273">
        <v>135.369813358013</v>
      </c>
      <c r="X7317" s="274">
        <v>1.4734042549999999</v>
      </c>
      <c r="Z7317" s="257">
        <v>26052.720000000001</v>
      </c>
      <c r="AA7317" s="258">
        <v>10087.49001910432</v>
      </c>
      <c r="AB7317" s="276">
        <v>0.77805553560388119</v>
      </c>
      <c r="AC7317" s="92"/>
      <c r="AD7317" s="257">
        <v>1486882.0354575557</v>
      </c>
      <c r="AE7317" s="258">
        <v>15076.970270136939</v>
      </c>
      <c r="AF7317" s="276">
        <v>1.1628978226098681</v>
      </c>
      <c r="AG7317" s="93"/>
      <c r="AH7317" s="257">
        <v>19102.686166075</v>
      </c>
      <c r="AI7317" s="258">
        <v>16203.591184816909</v>
      </c>
      <c r="AJ7317" s="258">
        <v>14519.523768712115</v>
      </c>
      <c r="AK7317" s="276">
        <v>1.1199015633406955</v>
      </c>
      <c r="AL7317" s="93"/>
      <c r="AM7317" s="257">
        <v>12966.29</v>
      </c>
      <c r="AN7317" s="258">
        <v>12937.575207854985</v>
      </c>
      <c r="AO7317" s="276">
        <v>0.99788470558079323</v>
      </c>
      <c r="AQ7317" s="280">
        <v>13109.462711808619</v>
      </c>
      <c r="AR7317" s="281">
        <v>13214.263700507108</v>
      </c>
    </row>
    <row r="7318" spans="1:44" x14ac:dyDescent="0.2">
      <c r="A7318" s="260" t="s">
        <v>8410</v>
      </c>
      <c r="B7318" s="261" t="s">
        <v>3734</v>
      </c>
      <c r="C7318" s="261" t="s">
        <v>3750</v>
      </c>
      <c r="D7318" s="262" t="s">
        <v>11929</v>
      </c>
      <c r="E7318" s="257">
        <v>270</v>
      </c>
      <c r="F7318" s="258">
        <v>433</v>
      </c>
      <c r="G7318" s="258">
        <v>2361</v>
      </c>
      <c r="H7318" s="258">
        <v>741</v>
      </c>
      <c r="I7318" s="258">
        <v>164</v>
      </c>
      <c r="J7318" s="258">
        <v>111</v>
      </c>
      <c r="K7318" s="259">
        <v>35</v>
      </c>
      <c r="L7318" s="257">
        <v>275</v>
      </c>
      <c r="M7318" s="258">
        <v>472</v>
      </c>
      <c r="N7318" s="258">
        <v>2231</v>
      </c>
      <c r="O7318" s="258">
        <v>646</v>
      </c>
      <c r="P7318" s="258">
        <v>186</v>
      </c>
      <c r="Q7318" s="258">
        <v>192</v>
      </c>
      <c r="R7318" s="259">
        <v>70</v>
      </c>
      <c r="S7318" s="267">
        <v>8187</v>
      </c>
      <c r="T7318" s="90"/>
      <c r="U7318" s="260">
        <v>0</v>
      </c>
      <c r="V7318" s="273">
        <v>135.67336221946201</v>
      </c>
      <c r="W7318" s="273">
        <v>148.90561660561599</v>
      </c>
      <c r="X7318" s="274">
        <v>1.4734042549999999</v>
      </c>
      <c r="Z7318" s="257">
        <v>18247.440000000002</v>
      </c>
      <c r="AA7318" s="258">
        <v>7065.3225027638182</v>
      </c>
      <c r="AB7318" s="276">
        <v>0.86299285486305344</v>
      </c>
      <c r="AC7318" s="92"/>
      <c r="AD7318" s="257">
        <v>972663.02181519172</v>
      </c>
      <c r="AE7318" s="258">
        <v>9862.7941646066283</v>
      </c>
      <c r="AF7318" s="276">
        <v>1.2046896500069169</v>
      </c>
      <c r="AG7318" s="93"/>
      <c r="AH7318" s="257">
        <v>12062.760635684999</v>
      </c>
      <c r="AI7318" s="258">
        <v>10232.071039729735</v>
      </c>
      <c r="AJ7318" s="258">
        <v>9168.6340990702738</v>
      </c>
      <c r="AK7318" s="276">
        <v>1.1199015633406955</v>
      </c>
      <c r="AL7318" s="93"/>
      <c r="AM7318" s="257">
        <v>8187</v>
      </c>
      <c r="AN7318" s="258">
        <v>8168.8692931215301</v>
      </c>
      <c r="AO7318" s="276">
        <v>0.99778542727757791</v>
      </c>
      <c r="AQ7318" s="280">
        <v>9510.9561021577047</v>
      </c>
      <c r="AR7318" s="281">
        <v>9586.9895464632591</v>
      </c>
    </row>
    <row r="7319" spans="1:44" x14ac:dyDescent="0.2">
      <c r="A7319" s="260" t="s">
        <v>8410</v>
      </c>
      <c r="B7319" s="261" t="s">
        <v>3771</v>
      </c>
      <c r="C7319" s="261" t="s">
        <v>3787</v>
      </c>
      <c r="D7319" s="262" t="s">
        <v>11965</v>
      </c>
      <c r="E7319" s="257">
        <v>205</v>
      </c>
      <c r="F7319" s="258">
        <v>338</v>
      </c>
      <c r="G7319" s="258">
        <v>1729</v>
      </c>
      <c r="H7319" s="258">
        <v>931</v>
      </c>
      <c r="I7319" s="258">
        <v>211</v>
      </c>
      <c r="J7319" s="258">
        <v>110</v>
      </c>
      <c r="K7319" s="259">
        <v>28</v>
      </c>
      <c r="L7319" s="257">
        <v>214</v>
      </c>
      <c r="M7319" s="258">
        <v>327</v>
      </c>
      <c r="N7319" s="258">
        <v>1463</v>
      </c>
      <c r="O7319" s="258">
        <v>799</v>
      </c>
      <c r="P7319" s="258">
        <v>220</v>
      </c>
      <c r="Q7319" s="258">
        <v>134</v>
      </c>
      <c r="R7319" s="259">
        <v>48</v>
      </c>
      <c r="S7319" s="267">
        <v>6757</v>
      </c>
      <c r="T7319" s="90"/>
      <c r="U7319" s="260">
        <v>26</v>
      </c>
      <c r="V7319" s="273">
        <v>122.702912407878</v>
      </c>
      <c r="W7319" s="273">
        <v>134.072899688842</v>
      </c>
      <c r="X7319" s="274">
        <v>1.3234302019999999</v>
      </c>
      <c r="Z7319" s="257">
        <v>15903.08</v>
      </c>
      <c r="AA7319" s="258">
        <v>6157.5973937852759</v>
      </c>
      <c r="AB7319" s="276">
        <v>0.91129160778234064</v>
      </c>
      <c r="AC7319" s="92"/>
      <c r="AD7319" s="257">
        <v>756154.01317026059</v>
      </c>
      <c r="AE7319" s="258">
        <v>7667.3947928253074</v>
      </c>
      <c r="AF7319" s="276">
        <v>1.134733578929304</v>
      </c>
      <c r="AG7319" s="93"/>
      <c r="AH7319" s="257">
        <v>8942.4178749139992</v>
      </c>
      <c r="AI7319" s="258">
        <v>7585.2831475730554</v>
      </c>
      <c r="AJ7319" s="258">
        <v>7154.5759108350667</v>
      </c>
      <c r="AK7319" s="276">
        <v>1.0588391165953925</v>
      </c>
      <c r="AL7319" s="93"/>
      <c r="AM7319" s="257">
        <v>6768.18</v>
      </c>
      <c r="AN7319" s="258">
        <v>6753.1913731915574</v>
      </c>
      <c r="AO7319" s="276">
        <v>0.99943634352398358</v>
      </c>
      <c r="AQ7319" s="280">
        <v>7394.1849868909376</v>
      </c>
      <c r="AR7319" s="281">
        <v>7453.2963261030072</v>
      </c>
    </row>
    <row r="7320" spans="1:44" x14ac:dyDescent="0.2">
      <c r="A7320" s="260" t="s">
        <v>8410</v>
      </c>
      <c r="B7320" s="261" t="s">
        <v>3734</v>
      </c>
      <c r="C7320" s="261" t="s">
        <v>3751</v>
      </c>
      <c r="D7320" s="262" t="s">
        <v>11930</v>
      </c>
      <c r="E7320" s="257">
        <v>415</v>
      </c>
      <c r="F7320" s="258">
        <v>776</v>
      </c>
      <c r="G7320" s="258">
        <v>2918</v>
      </c>
      <c r="H7320" s="258">
        <v>701</v>
      </c>
      <c r="I7320" s="258">
        <v>135</v>
      </c>
      <c r="J7320" s="258">
        <v>119</v>
      </c>
      <c r="K7320" s="259">
        <v>29</v>
      </c>
      <c r="L7320" s="257">
        <v>416</v>
      </c>
      <c r="M7320" s="258">
        <v>778</v>
      </c>
      <c r="N7320" s="258">
        <v>2569</v>
      </c>
      <c r="O7320" s="258">
        <v>638</v>
      </c>
      <c r="P7320" s="258">
        <v>174</v>
      </c>
      <c r="Q7320" s="258">
        <v>119</v>
      </c>
      <c r="R7320" s="259">
        <v>49</v>
      </c>
      <c r="S7320" s="267">
        <v>9836</v>
      </c>
      <c r="T7320" s="90"/>
      <c r="U7320" s="260">
        <v>3</v>
      </c>
      <c r="V7320" s="273">
        <v>133.83009407891601</v>
      </c>
      <c r="W7320" s="273">
        <v>138.19001626677499</v>
      </c>
      <c r="X7320" s="274">
        <v>1.4734042549999999</v>
      </c>
      <c r="Z7320" s="257">
        <v>20401.599999999999</v>
      </c>
      <c r="AA7320" s="258">
        <v>7899.4030709176895</v>
      </c>
      <c r="AB7320" s="276">
        <v>0.80311133295218473</v>
      </c>
      <c r="AC7320" s="92"/>
      <c r="AD7320" s="257">
        <v>1138884.8400398204</v>
      </c>
      <c r="AE7320" s="258">
        <v>11548.281884450946</v>
      </c>
      <c r="AF7320" s="276">
        <v>1.1740831521401938</v>
      </c>
      <c r="AG7320" s="93"/>
      <c r="AH7320" s="257">
        <v>14492.40425218</v>
      </c>
      <c r="AI7320" s="258">
        <v>12292.982868789752</v>
      </c>
      <c r="AJ7320" s="258">
        <v>11015.351777019081</v>
      </c>
      <c r="AK7320" s="276">
        <v>1.1199015633406955</v>
      </c>
      <c r="AL7320" s="93"/>
      <c r="AM7320" s="257">
        <v>9837.2900000000009</v>
      </c>
      <c r="AN7320" s="258">
        <v>9815.5046059034448</v>
      </c>
      <c r="AO7320" s="276">
        <v>0.99791628770876828</v>
      </c>
      <c r="AQ7320" s="280">
        <v>10364.947163228775</v>
      </c>
      <c r="AR7320" s="281">
        <v>10447.807668986612</v>
      </c>
    </row>
    <row r="7321" spans="1:44" x14ac:dyDescent="0.2">
      <c r="A7321" s="260" t="s">
        <v>8410</v>
      </c>
      <c r="B7321" s="261" t="s">
        <v>3771</v>
      </c>
      <c r="C7321" s="261" t="s">
        <v>3788</v>
      </c>
      <c r="D7321" s="262" t="s">
        <v>11966</v>
      </c>
      <c r="E7321" s="257">
        <v>111</v>
      </c>
      <c r="F7321" s="258">
        <v>217</v>
      </c>
      <c r="G7321" s="258">
        <v>1278</v>
      </c>
      <c r="H7321" s="258">
        <v>424</v>
      </c>
      <c r="I7321" s="258">
        <v>113</v>
      </c>
      <c r="J7321" s="258">
        <v>85</v>
      </c>
      <c r="K7321" s="259">
        <v>17</v>
      </c>
      <c r="L7321" s="257">
        <v>129</v>
      </c>
      <c r="M7321" s="258">
        <v>191</v>
      </c>
      <c r="N7321" s="258">
        <v>768</v>
      </c>
      <c r="O7321" s="258">
        <v>348</v>
      </c>
      <c r="P7321" s="258">
        <v>118</v>
      </c>
      <c r="Q7321" s="258">
        <v>76</v>
      </c>
      <c r="R7321" s="259">
        <v>30</v>
      </c>
      <c r="S7321" s="267">
        <v>3905</v>
      </c>
      <c r="T7321" s="90"/>
      <c r="U7321" s="260">
        <v>0</v>
      </c>
      <c r="V7321" s="273">
        <v>129.43677231399201</v>
      </c>
      <c r="W7321" s="273">
        <v>130.13085787451899</v>
      </c>
      <c r="X7321" s="274">
        <v>1.3234302019999999</v>
      </c>
      <c r="Z7321" s="257">
        <v>8744.5</v>
      </c>
      <c r="AA7321" s="258">
        <v>3385.8290601540925</v>
      </c>
      <c r="AB7321" s="276">
        <v>0.86704969530194431</v>
      </c>
      <c r="AC7321" s="92"/>
      <c r="AD7321" s="257">
        <v>440218.44047566433</v>
      </c>
      <c r="AE7321" s="258">
        <v>4463.8109689550447</v>
      </c>
      <c r="AF7321" s="276">
        <v>1.1431014005006517</v>
      </c>
      <c r="AG7321" s="93"/>
      <c r="AH7321" s="257">
        <v>5167.9949388099994</v>
      </c>
      <c r="AI7321" s="258">
        <v>4383.6807298020985</v>
      </c>
      <c r="AJ7321" s="258">
        <v>4134.766750305007</v>
      </c>
      <c r="AK7321" s="276">
        <v>1.0588391165953923</v>
      </c>
      <c r="AL7321" s="93"/>
      <c r="AM7321" s="257">
        <v>3905</v>
      </c>
      <c r="AN7321" s="258">
        <v>3896.3520935189417</v>
      </c>
      <c r="AO7321" s="276">
        <v>0.99778542727757791</v>
      </c>
      <c r="AQ7321" s="280">
        <v>4088.9981943979642</v>
      </c>
      <c r="AR7321" s="281">
        <v>4121.6868760762181</v>
      </c>
    </row>
    <row r="7322" spans="1:44" x14ac:dyDescent="0.2">
      <c r="A7322" s="260" t="s">
        <v>8410</v>
      </c>
      <c r="B7322" s="261" t="s">
        <v>3771</v>
      </c>
      <c r="C7322" s="261" t="s">
        <v>3789</v>
      </c>
      <c r="D7322" s="262" t="s">
        <v>8622</v>
      </c>
      <c r="E7322" s="257">
        <v>45</v>
      </c>
      <c r="F7322" s="258">
        <v>85</v>
      </c>
      <c r="G7322" s="258">
        <v>424</v>
      </c>
      <c r="H7322" s="258">
        <v>260</v>
      </c>
      <c r="I7322" s="258">
        <v>75</v>
      </c>
      <c r="J7322" s="258">
        <v>37</v>
      </c>
      <c r="K7322" s="259">
        <v>15</v>
      </c>
      <c r="L7322" s="257">
        <v>36</v>
      </c>
      <c r="M7322" s="258">
        <v>77</v>
      </c>
      <c r="N7322" s="258">
        <v>292</v>
      </c>
      <c r="O7322" s="258">
        <v>160</v>
      </c>
      <c r="P7322" s="258">
        <v>53</v>
      </c>
      <c r="Q7322" s="258">
        <v>43</v>
      </c>
      <c r="R7322" s="259">
        <v>43</v>
      </c>
      <c r="S7322" s="267">
        <v>1645</v>
      </c>
      <c r="T7322" s="90"/>
      <c r="U7322" s="260">
        <v>36</v>
      </c>
      <c r="V7322" s="273">
        <v>127.44845791557999</v>
      </c>
      <c r="W7322" s="273">
        <v>138.01276595744599</v>
      </c>
      <c r="X7322" s="274">
        <v>1.3234302019999999</v>
      </c>
      <c r="Z7322" s="257">
        <v>4097.34</v>
      </c>
      <c r="AA7322" s="258">
        <v>1586.4706777210556</v>
      </c>
      <c r="AB7322" s="276">
        <v>0.9644198648760216</v>
      </c>
      <c r="AC7322" s="92"/>
      <c r="AD7322" s="257">
        <v>187659.73663075504</v>
      </c>
      <c r="AE7322" s="258">
        <v>1902.8680168383055</v>
      </c>
      <c r="AF7322" s="276">
        <v>1.1567586728500336</v>
      </c>
      <c r="AG7322" s="93"/>
      <c r="AH7322" s="257">
        <v>2177.0426822899999</v>
      </c>
      <c r="AI7322" s="258">
        <v>1846.6465558321261</v>
      </c>
      <c r="AJ7322" s="258">
        <v>1741.7903467994206</v>
      </c>
      <c r="AK7322" s="276">
        <v>1.0588391165953925</v>
      </c>
      <c r="AL7322" s="93"/>
      <c r="AM7322" s="257">
        <v>1660.48</v>
      </c>
      <c r="AN7322" s="258">
        <v>1656.8027462858724</v>
      </c>
      <c r="AO7322" s="276">
        <v>1.0071749217543298</v>
      </c>
      <c r="AQ7322" s="280">
        <v>1957.0850274117811</v>
      </c>
      <c r="AR7322" s="281">
        <v>1972.73055387985</v>
      </c>
    </row>
    <row r="7323" spans="1:44" x14ac:dyDescent="0.2">
      <c r="A7323" s="260" t="s">
        <v>8410</v>
      </c>
      <c r="B7323" s="261" t="s">
        <v>3771</v>
      </c>
      <c r="C7323" s="261" t="s">
        <v>3790</v>
      </c>
      <c r="D7323" s="262" t="s">
        <v>11967</v>
      </c>
      <c r="E7323" s="257">
        <v>179</v>
      </c>
      <c r="F7323" s="258">
        <v>265</v>
      </c>
      <c r="G7323" s="258">
        <v>1508</v>
      </c>
      <c r="H7323" s="258">
        <v>516</v>
      </c>
      <c r="I7323" s="258">
        <v>78</v>
      </c>
      <c r="J7323" s="258">
        <v>47</v>
      </c>
      <c r="K7323" s="259">
        <v>16</v>
      </c>
      <c r="L7323" s="257">
        <v>149</v>
      </c>
      <c r="M7323" s="258">
        <v>270</v>
      </c>
      <c r="N7323" s="258">
        <v>1083</v>
      </c>
      <c r="O7323" s="258">
        <v>426</v>
      </c>
      <c r="P7323" s="258">
        <v>100</v>
      </c>
      <c r="Q7323" s="258">
        <v>61</v>
      </c>
      <c r="R7323" s="259">
        <v>21</v>
      </c>
      <c r="S7323" s="267">
        <v>4719</v>
      </c>
      <c r="T7323" s="90"/>
      <c r="U7323" s="260">
        <v>2</v>
      </c>
      <c r="V7323" s="273">
        <v>123.520268540163</v>
      </c>
      <c r="W7323" s="273">
        <v>142.415730337078</v>
      </c>
      <c r="X7323" s="274">
        <v>1.3234302019999999</v>
      </c>
      <c r="Z7323" s="257">
        <v>9980.9700000000012</v>
      </c>
      <c r="AA7323" s="258">
        <v>3864.5843987107551</v>
      </c>
      <c r="AB7323" s="276">
        <v>0.81894138561363738</v>
      </c>
      <c r="AC7323" s="92"/>
      <c r="AD7323" s="257">
        <v>538416.50614862319</v>
      </c>
      <c r="AE7323" s="258">
        <v>5459.5384587155577</v>
      </c>
      <c r="AF7323" s="276">
        <v>1.1569269884966216</v>
      </c>
      <c r="AG7323" s="93"/>
      <c r="AH7323" s="257">
        <v>6245.2671232379998</v>
      </c>
      <c r="AI7323" s="258">
        <v>5297.4620650284523</v>
      </c>
      <c r="AJ7323" s="258">
        <v>4996.6617912136571</v>
      </c>
      <c r="AK7323" s="276">
        <v>1.0588391165953925</v>
      </c>
      <c r="AL7323" s="93"/>
      <c r="AM7323" s="257">
        <v>4719.8599999999997</v>
      </c>
      <c r="AN7323" s="258">
        <v>4709.407526790349</v>
      </c>
      <c r="AO7323" s="276">
        <v>0.99796726568983873</v>
      </c>
      <c r="AQ7323" s="280">
        <v>4724.4909548919586</v>
      </c>
      <c r="AR7323" s="281">
        <v>4762.2599568758269</v>
      </c>
    </row>
    <row r="7324" spans="1:44" x14ac:dyDescent="0.2">
      <c r="A7324" s="260" t="s">
        <v>8410</v>
      </c>
      <c r="B7324" s="261" t="s">
        <v>3771</v>
      </c>
      <c r="C7324" s="261" t="s">
        <v>3791</v>
      </c>
      <c r="D7324" s="262" t="s">
        <v>11968</v>
      </c>
      <c r="E7324" s="257">
        <v>294</v>
      </c>
      <c r="F7324" s="258">
        <v>468</v>
      </c>
      <c r="G7324" s="258">
        <v>1770</v>
      </c>
      <c r="H7324" s="258">
        <v>592</v>
      </c>
      <c r="I7324" s="258">
        <v>105</v>
      </c>
      <c r="J7324" s="258">
        <v>39</v>
      </c>
      <c r="K7324" s="259">
        <v>5</v>
      </c>
      <c r="L7324" s="257">
        <v>276</v>
      </c>
      <c r="M7324" s="258">
        <v>433</v>
      </c>
      <c r="N7324" s="258">
        <v>1772</v>
      </c>
      <c r="O7324" s="258">
        <v>574</v>
      </c>
      <c r="P7324" s="258">
        <v>122</v>
      </c>
      <c r="Q7324" s="258">
        <v>53</v>
      </c>
      <c r="R7324" s="259">
        <v>19</v>
      </c>
      <c r="S7324" s="267">
        <v>6522</v>
      </c>
      <c r="T7324" s="90"/>
      <c r="U7324" s="260">
        <v>2</v>
      </c>
      <c r="V7324" s="273">
        <v>126.089557712699</v>
      </c>
      <c r="W7324" s="273">
        <v>134.98312106797599</v>
      </c>
      <c r="X7324" s="274">
        <v>1.3234302019999999</v>
      </c>
      <c r="Z7324" s="257">
        <v>13748.71</v>
      </c>
      <c r="AA7324" s="258">
        <v>5323.4355146241833</v>
      </c>
      <c r="AB7324" s="276">
        <v>0.81622746314384897</v>
      </c>
      <c r="AC7324" s="92"/>
      <c r="AD7324" s="257">
        <v>737029.64353301062</v>
      </c>
      <c r="AE7324" s="258">
        <v>7473.4738592340973</v>
      </c>
      <c r="AF7324" s="276">
        <v>1.1458868229429773</v>
      </c>
      <c r="AG7324" s="93"/>
      <c r="AH7324" s="257">
        <v>8631.4117774440001</v>
      </c>
      <c r="AI7324" s="258">
        <v>7321.476496739896</v>
      </c>
      <c r="AJ7324" s="258">
        <v>6905.7487184351503</v>
      </c>
      <c r="AK7324" s="276">
        <v>1.0588391165953925</v>
      </c>
      <c r="AL7324" s="93"/>
      <c r="AM7324" s="257">
        <v>6522.86</v>
      </c>
      <c r="AN7324" s="258">
        <v>6508.4146521718212</v>
      </c>
      <c r="AO7324" s="276">
        <v>0.99791699665314648</v>
      </c>
      <c r="AQ7324" s="280">
        <v>6445.5223638434481</v>
      </c>
      <c r="AR7324" s="281">
        <v>6497.0498086563121</v>
      </c>
    </row>
    <row r="7325" spans="1:44" x14ac:dyDescent="0.2">
      <c r="A7325" s="260" t="s">
        <v>8410</v>
      </c>
      <c r="B7325" s="261" t="s">
        <v>3771</v>
      </c>
      <c r="C7325" s="261" t="s">
        <v>3792</v>
      </c>
      <c r="D7325" s="262" t="s">
        <v>11969</v>
      </c>
      <c r="E7325" s="257">
        <v>741</v>
      </c>
      <c r="F7325" s="258">
        <v>982</v>
      </c>
      <c r="G7325" s="258">
        <v>4389</v>
      </c>
      <c r="H7325" s="258">
        <v>1405</v>
      </c>
      <c r="I7325" s="258">
        <v>201</v>
      </c>
      <c r="J7325" s="258">
        <v>92</v>
      </c>
      <c r="K7325" s="259">
        <v>24</v>
      </c>
      <c r="L7325" s="257">
        <v>741</v>
      </c>
      <c r="M7325" s="258">
        <v>1014</v>
      </c>
      <c r="N7325" s="258">
        <v>4541</v>
      </c>
      <c r="O7325" s="258">
        <v>1547</v>
      </c>
      <c r="P7325" s="258">
        <v>243</v>
      </c>
      <c r="Q7325" s="258">
        <v>141</v>
      </c>
      <c r="R7325" s="259">
        <v>60</v>
      </c>
      <c r="S7325" s="267">
        <v>16121</v>
      </c>
      <c r="T7325" s="90"/>
      <c r="U7325" s="260">
        <v>5</v>
      </c>
      <c r="V7325" s="273">
        <v>125.64714109399701</v>
      </c>
      <c r="W7325" s="273">
        <v>118.976188999813</v>
      </c>
      <c r="X7325" s="274">
        <v>1.3234302019999999</v>
      </c>
      <c r="Z7325" s="257">
        <v>34361.859999999993</v>
      </c>
      <c r="AA7325" s="258">
        <v>13304.749745433872</v>
      </c>
      <c r="AB7325" s="276">
        <v>0.82530548634910195</v>
      </c>
      <c r="AC7325" s="92"/>
      <c r="AD7325" s="257">
        <v>1758822.9182306081</v>
      </c>
      <c r="AE7325" s="258">
        <v>17834.448339701758</v>
      </c>
      <c r="AF7325" s="276">
        <v>1.1062867278519792</v>
      </c>
      <c r="AG7325" s="93"/>
      <c r="AH7325" s="257">
        <v>21335.018286441998</v>
      </c>
      <c r="AI7325" s="258">
        <v>18097.136247154838</v>
      </c>
      <c r="AJ7325" s="258">
        <v>17069.54539863432</v>
      </c>
      <c r="AK7325" s="276">
        <v>1.0588391165953923</v>
      </c>
      <c r="AL7325" s="93"/>
      <c r="AM7325" s="257">
        <v>16123.15</v>
      </c>
      <c r="AN7325" s="258">
        <v>16087.444111810479</v>
      </c>
      <c r="AO7325" s="276">
        <v>0.99791849834442525</v>
      </c>
      <c r="AQ7325" s="280">
        <v>15552.473232003327</v>
      </c>
      <c r="AR7325" s="281">
        <v>15676.804381742404</v>
      </c>
    </row>
    <row r="7326" spans="1:44" x14ac:dyDescent="0.2">
      <c r="A7326" s="260" t="s">
        <v>8410</v>
      </c>
      <c r="B7326" s="261" t="s">
        <v>3687</v>
      </c>
      <c r="C7326" s="261" t="s">
        <v>3706</v>
      </c>
      <c r="D7326" s="262" t="s">
        <v>11886</v>
      </c>
      <c r="E7326" s="257">
        <v>374</v>
      </c>
      <c r="F7326" s="258">
        <v>656</v>
      </c>
      <c r="G7326" s="258">
        <v>3528</v>
      </c>
      <c r="H7326" s="258">
        <v>1018</v>
      </c>
      <c r="I7326" s="258">
        <v>165</v>
      </c>
      <c r="J7326" s="258">
        <v>104</v>
      </c>
      <c r="K7326" s="259">
        <v>29</v>
      </c>
      <c r="L7326" s="257">
        <v>366</v>
      </c>
      <c r="M7326" s="258">
        <v>638</v>
      </c>
      <c r="N7326" s="258">
        <v>3853</v>
      </c>
      <c r="O7326" s="258">
        <v>1132</v>
      </c>
      <c r="P7326" s="258">
        <v>220</v>
      </c>
      <c r="Q7326" s="258">
        <v>162</v>
      </c>
      <c r="R7326" s="259">
        <v>62</v>
      </c>
      <c r="S7326" s="267">
        <v>12307</v>
      </c>
      <c r="T7326" s="90"/>
      <c r="U7326" s="260">
        <v>0</v>
      </c>
      <c r="V7326" s="273">
        <v>130.48445039202699</v>
      </c>
      <c r="W7326" s="273">
        <v>142.15278229742901</v>
      </c>
      <c r="X7326" s="274">
        <v>1.4452516870000001</v>
      </c>
      <c r="Z7326" s="257">
        <v>26200.170000000002</v>
      </c>
      <c r="AA7326" s="258">
        <v>10144.581962030701</v>
      </c>
      <c r="AB7326" s="276">
        <v>0.82429365093285945</v>
      </c>
      <c r="AC7326" s="92"/>
      <c r="AD7326" s="257">
        <v>1425789.4189150871</v>
      </c>
      <c r="AE7326" s="258">
        <v>14457.491695932344</v>
      </c>
      <c r="AF7326" s="276">
        <v>1.1747372792664617</v>
      </c>
      <c r="AG7326" s="93"/>
      <c r="AH7326" s="257">
        <v>17786.712511909001</v>
      </c>
      <c r="AI7326" s="258">
        <v>15087.334606202094</v>
      </c>
      <c r="AJ7326" s="258">
        <v>13641.560610977005</v>
      </c>
      <c r="AK7326" s="276">
        <v>1.1084391493440322</v>
      </c>
      <c r="AL7326" s="93"/>
      <c r="AM7326" s="257">
        <v>12307</v>
      </c>
      <c r="AN7326" s="258">
        <v>12279.745253505151</v>
      </c>
      <c r="AO7326" s="276">
        <v>0.99778542727757791</v>
      </c>
      <c r="AQ7326" s="280">
        <v>13180.258238148488</v>
      </c>
      <c r="AR7326" s="281">
        <v>13285.625187582284</v>
      </c>
    </row>
    <row r="7327" spans="1:44" x14ac:dyDescent="0.2">
      <c r="A7327" s="260" t="s">
        <v>8410</v>
      </c>
      <c r="B7327" s="261" t="s">
        <v>3771</v>
      </c>
      <c r="C7327" s="261" t="s">
        <v>3793</v>
      </c>
      <c r="D7327" s="262" t="s">
        <v>11970</v>
      </c>
      <c r="E7327" s="257">
        <v>388</v>
      </c>
      <c r="F7327" s="258">
        <v>628</v>
      </c>
      <c r="G7327" s="258">
        <v>2424</v>
      </c>
      <c r="H7327" s="258">
        <v>893</v>
      </c>
      <c r="I7327" s="258">
        <v>180</v>
      </c>
      <c r="J7327" s="258">
        <v>81</v>
      </c>
      <c r="K7327" s="259">
        <v>16</v>
      </c>
      <c r="L7327" s="257">
        <v>365</v>
      </c>
      <c r="M7327" s="258">
        <v>606</v>
      </c>
      <c r="N7327" s="258">
        <v>2128</v>
      </c>
      <c r="O7327" s="258">
        <v>917</v>
      </c>
      <c r="P7327" s="258">
        <v>225</v>
      </c>
      <c r="Q7327" s="258">
        <v>101</v>
      </c>
      <c r="R7327" s="259">
        <v>38</v>
      </c>
      <c r="S7327" s="267">
        <v>8990</v>
      </c>
      <c r="T7327" s="90"/>
      <c r="U7327" s="260">
        <v>16</v>
      </c>
      <c r="V7327" s="273">
        <v>128.78808805094701</v>
      </c>
      <c r="W7327" s="273">
        <v>130.40956618464901</v>
      </c>
      <c r="X7327" s="274">
        <v>1.3234302019999999</v>
      </c>
      <c r="Z7327" s="257">
        <v>19606.62</v>
      </c>
      <c r="AA7327" s="258">
        <v>7591.5905732058354</v>
      </c>
      <c r="AB7327" s="276">
        <v>0.84444833962245114</v>
      </c>
      <c r="AC7327" s="92"/>
      <c r="AD7327" s="257">
        <v>1012530.9169785968</v>
      </c>
      <c r="AE7327" s="258">
        <v>10267.054257726</v>
      </c>
      <c r="AF7327" s="276">
        <v>1.1420527539183538</v>
      </c>
      <c r="AG7327" s="93"/>
      <c r="AH7327" s="257">
        <v>11897.637515979999</v>
      </c>
      <c r="AI7327" s="258">
        <v>10092.007621234538</v>
      </c>
      <c r="AJ7327" s="258">
        <v>9518.963658192577</v>
      </c>
      <c r="AK7327" s="276">
        <v>1.0588391165953923</v>
      </c>
      <c r="AL7327" s="93"/>
      <c r="AM7327" s="257">
        <v>8996.8799999999992</v>
      </c>
      <c r="AN7327" s="258">
        <v>8976.9557549650945</v>
      </c>
      <c r="AO7327" s="276">
        <v>0.99854902724862005</v>
      </c>
      <c r="AQ7327" s="280">
        <v>9166.8117592394501</v>
      </c>
      <c r="AR7327" s="281">
        <v>9240.0940101371816</v>
      </c>
    </row>
    <row r="7328" spans="1:44" x14ac:dyDescent="0.2">
      <c r="A7328" s="260" t="s">
        <v>8410</v>
      </c>
      <c r="B7328" s="261" t="s">
        <v>3687</v>
      </c>
      <c r="C7328" s="261" t="s">
        <v>3707</v>
      </c>
      <c r="D7328" s="262" t="s">
        <v>11887</v>
      </c>
      <c r="E7328" s="257">
        <v>461</v>
      </c>
      <c r="F7328" s="258">
        <v>608</v>
      </c>
      <c r="G7328" s="258">
        <v>2828</v>
      </c>
      <c r="H7328" s="258">
        <v>1165</v>
      </c>
      <c r="I7328" s="258">
        <v>212</v>
      </c>
      <c r="J7328" s="258">
        <v>109</v>
      </c>
      <c r="K7328" s="259">
        <v>25</v>
      </c>
      <c r="L7328" s="257">
        <v>375</v>
      </c>
      <c r="M7328" s="258">
        <v>587</v>
      </c>
      <c r="N7328" s="258">
        <v>3090</v>
      </c>
      <c r="O7328" s="258">
        <v>901</v>
      </c>
      <c r="P7328" s="258">
        <v>204</v>
      </c>
      <c r="Q7328" s="258">
        <v>122</v>
      </c>
      <c r="R7328" s="259">
        <v>34</v>
      </c>
      <c r="S7328" s="267">
        <v>10721</v>
      </c>
      <c r="T7328" s="90"/>
      <c r="U7328" s="260">
        <v>0</v>
      </c>
      <c r="V7328" s="273">
        <v>136.215513627646</v>
      </c>
      <c r="W7328" s="273">
        <v>145.911237633003</v>
      </c>
      <c r="X7328" s="274">
        <v>1.4452516870000001</v>
      </c>
      <c r="Z7328" s="257">
        <v>23304.139999999996</v>
      </c>
      <c r="AA7328" s="258">
        <v>9023.2528370860964</v>
      </c>
      <c r="AB7328" s="276">
        <v>0.84164283528459061</v>
      </c>
      <c r="AC7328" s="92"/>
      <c r="AD7328" s="257">
        <v>1267634.1652087129</v>
      </c>
      <c r="AE7328" s="258">
        <v>12853.798866687024</v>
      </c>
      <c r="AF7328" s="276">
        <v>1.1989365606461173</v>
      </c>
      <c r="AG7328" s="93"/>
      <c r="AH7328" s="257">
        <v>15494.543336327</v>
      </c>
      <c r="AI7328" s="258">
        <v>13143.033583577853</v>
      </c>
      <c r="AJ7328" s="258">
        <v>11883.57612011737</v>
      </c>
      <c r="AK7328" s="276">
        <v>1.1084391493440322</v>
      </c>
      <c r="AL7328" s="93"/>
      <c r="AM7328" s="257">
        <v>10721</v>
      </c>
      <c r="AN7328" s="258">
        <v>10697.257565842914</v>
      </c>
      <c r="AO7328" s="276">
        <v>0.99778542727757802</v>
      </c>
      <c r="AQ7328" s="280">
        <v>11964.87990244297</v>
      </c>
      <c r="AR7328" s="281">
        <v>12060.53075183325</v>
      </c>
    </row>
    <row r="7329" spans="1:44" x14ac:dyDescent="0.2">
      <c r="A7329" s="260" t="s">
        <v>8410</v>
      </c>
      <c r="B7329" s="261" t="s">
        <v>3771</v>
      </c>
      <c r="C7329" s="261" t="s">
        <v>3794</v>
      </c>
      <c r="D7329" s="262" t="s">
        <v>11971</v>
      </c>
      <c r="E7329" s="257">
        <v>294</v>
      </c>
      <c r="F7329" s="258">
        <v>516</v>
      </c>
      <c r="G7329" s="258">
        <v>2070</v>
      </c>
      <c r="H7329" s="258">
        <v>634</v>
      </c>
      <c r="I7329" s="258">
        <v>99</v>
      </c>
      <c r="J7329" s="258">
        <v>60</v>
      </c>
      <c r="K7329" s="259">
        <v>14</v>
      </c>
      <c r="L7329" s="257">
        <v>270</v>
      </c>
      <c r="M7329" s="258">
        <v>524</v>
      </c>
      <c r="N7329" s="258">
        <v>1912</v>
      </c>
      <c r="O7329" s="258">
        <v>651</v>
      </c>
      <c r="P7329" s="258">
        <v>128</v>
      </c>
      <c r="Q7329" s="258">
        <v>68</v>
      </c>
      <c r="R7329" s="259">
        <v>31</v>
      </c>
      <c r="S7329" s="267">
        <v>7271</v>
      </c>
      <c r="T7329" s="90"/>
      <c r="U7329" s="260">
        <v>7</v>
      </c>
      <c r="V7329" s="273">
        <v>130.708861206146</v>
      </c>
      <c r="W7329" s="273">
        <v>147.551885494082</v>
      </c>
      <c r="X7329" s="274">
        <v>1.3234302019999999</v>
      </c>
      <c r="Z7329" s="257">
        <v>15192.87</v>
      </c>
      <c r="AA7329" s="258">
        <v>5882.6074393210947</v>
      </c>
      <c r="AB7329" s="276">
        <v>0.80905067244135531</v>
      </c>
      <c r="AC7329" s="92"/>
      <c r="AD7329" s="257">
        <v>852079.79034712294</v>
      </c>
      <c r="AE7329" s="258">
        <v>8640.0812979724851</v>
      </c>
      <c r="AF7329" s="276">
        <v>1.1882933981532782</v>
      </c>
      <c r="AG7329" s="93"/>
      <c r="AH7329" s="257">
        <v>9622.6609987419997</v>
      </c>
      <c r="AI7329" s="258">
        <v>8162.2900349272895</v>
      </c>
      <c r="AJ7329" s="258">
        <v>7698.8192167650996</v>
      </c>
      <c r="AK7329" s="276">
        <v>1.0588391165953925</v>
      </c>
      <c r="AL7329" s="93"/>
      <c r="AM7329" s="257">
        <v>7274.01</v>
      </c>
      <c r="AN7329" s="258">
        <v>7257.9011758713741</v>
      </c>
      <c r="AO7329" s="276">
        <v>0.99819848382222176</v>
      </c>
      <c r="AQ7329" s="280">
        <v>7388.2304799081157</v>
      </c>
      <c r="AR7329" s="281">
        <v>7447.2942170000424</v>
      </c>
    </row>
    <row r="7330" spans="1:44" x14ac:dyDescent="0.2">
      <c r="A7330" s="260" t="s">
        <v>8410</v>
      </c>
      <c r="B7330" s="261" t="s">
        <v>3734</v>
      </c>
      <c r="C7330" s="261" t="s">
        <v>3752</v>
      </c>
      <c r="D7330" s="262" t="s">
        <v>11931</v>
      </c>
      <c r="E7330" s="257">
        <v>190</v>
      </c>
      <c r="F7330" s="258">
        <v>294</v>
      </c>
      <c r="G7330" s="258">
        <v>2666</v>
      </c>
      <c r="H7330" s="258">
        <v>452</v>
      </c>
      <c r="I7330" s="258">
        <v>83</v>
      </c>
      <c r="J7330" s="258">
        <v>48</v>
      </c>
      <c r="K7330" s="259">
        <v>20</v>
      </c>
      <c r="L7330" s="257">
        <v>218</v>
      </c>
      <c r="M7330" s="258">
        <v>273</v>
      </c>
      <c r="N7330" s="258">
        <v>1782</v>
      </c>
      <c r="O7330" s="258">
        <v>292</v>
      </c>
      <c r="P7330" s="258">
        <v>79</v>
      </c>
      <c r="Q7330" s="258">
        <v>49</v>
      </c>
      <c r="R7330" s="259">
        <v>13</v>
      </c>
      <c r="S7330" s="267">
        <v>6459</v>
      </c>
      <c r="T7330" s="90"/>
      <c r="U7330" s="260">
        <v>0</v>
      </c>
      <c r="V7330" s="273">
        <v>127.718152071972</v>
      </c>
      <c r="W7330" s="273">
        <v>120.48893702614799</v>
      </c>
      <c r="X7330" s="274">
        <v>1.4734042549999999</v>
      </c>
      <c r="Z7330" s="257">
        <v>12248.510000000002</v>
      </c>
      <c r="AA7330" s="258">
        <v>4742.5651668577975</v>
      </c>
      <c r="AB7330" s="276">
        <v>0.73425687673909235</v>
      </c>
      <c r="AC7330" s="92"/>
      <c r="AD7330" s="257">
        <v>710492.30033349071</v>
      </c>
      <c r="AE7330" s="258">
        <v>7204.3854413728504</v>
      </c>
      <c r="AF7330" s="276">
        <v>1.1154026074272876</v>
      </c>
      <c r="AG7330" s="93"/>
      <c r="AH7330" s="257">
        <v>9516.7180830449997</v>
      </c>
      <c r="AI7330" s="258">
        <v>8072.4254117032333</v>
      </c>
      <c r="AJ7330" s="258">
        <v>7233.4441976175522</v>
      </c>
      <c r="AK7330" s="276">
        <v>1.1199015633406955</v>
      </c>
      <c r="AL7330" s="93"/>
      <c r="AM7330" s="257">
        <v>6459</v>
      </c>
      <c r="AN7330" s="258">
        <v>6444.6960747858757</v>
      </c>
      <c r="AO7330" s="276">
        <v>0.99778542727757791</v>
      </c>
      <c r="AQ7330" s="280">
        <v>5911.0137585314287</v>
      </c>
      <c r="AR7330" s="281">
        <v>5958.2681807547333</v>
      </c>
    </row>
    <row r="7331" spans="1:44" x14ac:dyDescent="0.2">
      <c r="A7331" s="260" t="s">
        <v>8410</v>
      </c>
      <c r="B7331" s="261" t="s">
        <v>3687</v>
      </c>
      <c r="C7331" s="261" t="s">
        <v>3708</v>
      </c>
      <c r="D7331" s="262" t="s">
        <v>11888</v>
      </c>
      <c r="E7331" s="257">
        <v>274</v>
      </c>
      <c r="F7331" s="258">
        <v>464</v>
      </c>
      <c r="G7331" s="258">
        <v>2151</v>
      </c>
      <c r="H7331" s="258">
        <v>1050</v>
      </c>
      <c r="I7331" s="258">
        <v>131</v>
      </c>
      <c r="J7331" s="258">
        <v>72</v>
      </c>
      <c r="K7331" s="259">
        <v>22</v>
      </c>
      <c r="L7331" s="257">
        <v>232</v>
      </c>
      <c r="M7331" s="258">
        <v>439</v>
      </c>
      <c r="N7331" s="258">
        <v>2211</v>
      </c>
      <c r="O7331" s="258">
        <v>899</v>
      </c>
      <c r="P7331" s="258">
        <v>136</v>
      </c>
      <c r="Q7331" s="258">
        <v>82</v>
      </c>
      <c r="R7331" s="259">
        <v>41</v>
      </c>
      <c r="S7331" s="267">
        <v>8204</v>
      </c>
      <c r="T7331" s="90"/>
      <c r="U7331" s="260">
        <v>0</v>
      </c>
      <c r="V7331" s="273">
        <v>117.81801563158101</v>
      </c>
      <c r="W7331" s="273">
        <v>117.94165751251001</v>
      </c>
      <c r="X7331" s="274">
        <v>1.4452516870000001</v>
      </c>
      <c r="Z7331" s="257">
        <v>17752.059999999998</v>
      </c>
      <c r="AA7331" s="258">
        <v>6873.513708685351</v>
      </c>
      <c r="AB7331" s="276">
        <v>0.83782468414009648</v>
      </c>
      <c r="AC7331" s="92"/>
      <c r="AD7331" s="257">
        <v>876284.34860822314</v>
      </c>
      <c r="AE7331" s="258">
        <v>8885.5152978473343</v>
      </c>
      <c r="AF7331" s="276">
        <v>1.083071099201284</v>
      </c>
      <c r="AG7331" s="93"/>
      <c r="AH7331" s="257">
        <v>11856.844840148</v>
      </c>
      <c r="AI7331" s="258">
        <v>10057.405794205084</v>
      </c>
      <c r="AJ7331" s="258">
        <v>9093.6347812184395</v>
      </c>
      <c r="AK7331" s="276">
        <v>1.1084391493440322</v>
      </c>
      <c r="AL7331" s="93"/>
      <c r="AM7331" s="257">
        <v>8204</v>
      </c>
      <c r="AN7331" s="258">
        <v>8185.8316453852485</v>
      </c>
      <c r="AO7331" s="276">
        <v>0.9977854272775778</v>
      </c>
      <c r="AQ7331" s="280">
        <v>8233.5055677664895</v>
      </c>
      <c r="AR7331" s="281">
        <v>8299.3266881987693</v>
      </c>
    </row>
    <row r="7332" spans="1:44" x14ac:dyDescent="0.2">
      <c r="A7332" s="260" t="s">
        <v>8410</v>
      </c>
      <c r="B7332" s="261" t="s">
        <v>3687</v>
      </c>
      <c r="C7332" s="261" t="s">
        <v>3709</v>
      </c>
      <c r="D7332" s="262" t="s">
        <v>11889</v>
      </c>
      <c r="E7332" s="257">
        <v>273</v>
      </c>
      <c r="F7332" s="258">
        <v>473</v>
      </c>
      <c r="G7332" s="258">
        <v>2191</v>
      </c>
      <c r="H7332" s="258">
        <v>958</v>
      </c>
      <c r="I7332" s="258">
        <v>174</v>
      </c>
      <c r="J7332" s="258">
        <v>79</v>
      </c>
      <c r="K7332" s="259">
        <v>21</v>
      </c>
      <c r="L7332" s="257">
        <v>254</v>
      </c>
      <c r="M7332" s="258">
        <v>426</v>
      </c>
      <c r="N7332" s="258">
        <v>2714</v>
      </c>
      <c r="O7332" s="258">
        <v>894</v>
      </c>
      <c r="P7332" s="258">
        <v>203</v>
      </c>
      <c r="Q7332" s="258">
        <v>105</v>
      </c>
      <c r="R7332" s="259">
        <v>60</v>
      </c>
      <c r="S7332" s="267">
        <v>8825</v>
      </c>
      <c r="T7332" s="90"/>
      <c r="U7332" s="260">
        <v>0</v>
      </c>
      <c r="V7332" s="273">
        <v>137.20231894030999</v>
      </c>
      <c r="W7332" s="273">
        <v>146.40163191296401</v>
      </c>
      <c r="X7332" s="274">
        <v>1.4452516870000001</v>
      </c>
      <c r="Z7332" s="257">
        <v>19572.850000000002</v>
      </c>
      <c r="AA7332" s="258">
        <v>7578.5149888543701</v>
      </c>
      <c r="AB7332" s="276">
        <v>0.85875523953024024</v>
      </c>
      <c r="AC7332" s="92"/>
      <c r="AD7332" s="257">
        <v>1046752.9823732569</v>
      </c>
      <c r="AE7332" s="258">
        <v>10614.065688514587</v>
      </c>
      <c r="AF7332" s="276">
        <v>1.2027269901999533</v>
      </c>
      <c r="AG7332" s="93"/>
      <c r="AH7332" s="257">
        <v>12754.346137775001</v>
      </c>
      <c r="AI7332" s="258">
        <v>10818.698943668927</v>
      </c>
      <c r="AJ7332" s="258">
        <v>9781.9754929610863</v>
      </c>
      <c r="AK7332" s="276">
        <v>1.1084391493440324</v>
      </c>
      <c r="AL7332" s="93"/>
      <c r="AM7332" s="257">
        <v>8825</v>
      </c>
      <c r="AN7332" s="258">
        <v>8805.4563957246246</v>
      </c>
      <c r="AO7332" s="276">
        <v>0.99778542727757791</v>
      </c>
      <c r="AQ7332" s="280">
        <v>10080.920365569797</v>
      </c>
      <c r="AR7332" s="281">
        <v>10161.510275662053</v>
      </c>
    </row>
    <row r="7333" spans="1:44" x14ac:dyDescent="0.2">
      <c r="A7333" s="260" t="s">
        <v>8410</v>
      </c>
      <c r="B7333" s="261" t="s">
        <v>3734</v>
      </c>
      <c r="C7333" s="261" t="s">
        <v>3753</v>
      </c>
      <c r="D7333" s="262" t="s">
        <v>11932</v>
      </c>
      <c r="E7333" s="257">
        <v>154</v>
      </c>
      <c r="F7333" s="258">
        <v>226</v>
      </c>
      <c r="G7333" s="258">
        <v>1876</v>
      </c>
      <c r="H7333" s="258">
        <v>430</v>
      </c>
      <c r="I7333" s="258">
        <v>68</v>
      </c>
      <c r="J7333" s="258">
        <v>52</v>
      </c>
      <c r="K7333" s="259">
        <v>11</v>
      </c>
      <c r="L7333" s="257">
        <v>152</v>
      </c>
      <c r="M7333" s="258">
        <v>201</v>
      </c>
      <c r="N7333" s="258">
        <v>1294</v>
      </c>
      <c r="O7333" s="258">
        <v>246</v>
      </c>
      <c r="P7333" s="258">
        <v>83</v>
      </c>
      <c r="Q7333" s="258">
        <v>59</v>
      </c>
      <c r="R7333" s="259">
        <v>19</v>
      </c>
      <c r="S7333" s="267">
        <v>4871</v>
      </c>
      <c r="T7333" s="90"/>
      <c r="U7333" s="260">
        <v>13</v>
      </c>
      <c r="V7333" s="273">
        <v>132.762412139193</v>
      </c>
      <c r="W7333" s="273">
        <v>160.09893267651799</v>
      </c>
      <c r="X7333" s="274">
        <v>1.4734042549999999</v>
      </c>
      <c r="Z7333" s="257">
        <v>9675.57</v>
      </c>
      <c r="AA7333" s="258">
        <v>3746.3349624970133</v>
      </c>
      <c r="AB7333" s="276">
        <v>0.76911003130712652</v>
      </c>
      <c r="AC7333" s="92"/>
      <c r="AD7333" s="257">
        <v>587908.88734046032</v>
      </c>
      <c r="AE7333" s="258">
        <v>5961.3907523294138</v>
      </c>
      <c r="AF7333" s="276">
        <v>1.2238535726399946</v>
      </c>
      <c r="AG7333" s="93"/>
      <c r="AH7333" s="257">
        <v>7176.9521261049995</v>
      </c>
      <c r="AI7333" s="258">
        <v>6087.7510729844316</v>
      </c>
      <c r="AJ7333" s="258">
        <v>5455.0405150325278</v>
      </c>
      <c r="AK7333" s="276">
        <v>1.1199015633406955</v>
      </c>
      <c r="AL7333" s="93"/>
      <c r="AM7333" s="257">
        <v>4876.59</v>
      </c>
      <c r="AN7333" s="258">
        <v>4865.7904368075642</v>
      </c>
      <c r="AO7333" s="276">
        <v>0.99893049410953894</v>
      </c>
      <c r="AQ7333" s="280">
        <v>5129.2183483190347</v>
      </c>
      <c r="AR7333" s="281">
        <v>5170.2228628419716</v>
      </c>
    </row>
    <row r="7334" spans="1:44" x14ac:dyDescent="0.2">
      <c r="A7334" s="260" t="s">
        <v>8410</v>
      </c>
      <c r="B7334" s="261" t="s">
        <v>3687</v>
      </c>
      <c r="C7334" s="261" t="s">
        <v>3710</v>
      </c>
      <c r="D7334" s="262" t="s">
        <v>11890</v>
      </c>
      <c r="E7334" s="257">
        <v>301</v>
      </c>
      <c r="F7334" s="258">
        <v>465</v>
      </c>
      <c r="G7334" s="258">
        <v>2791</v>
      </c>
      <c r="H7334" s="258">
        <v>998</v>
      </c>
      <c r="I7334" s="258">
        <v>142</v>
      </c>
      <c r="J7334" s="258">
        <v>70</v>
      </c>
      <c r="K7334" s="259">
        <v>21</v>
      </c>
      <c r="L7334" s="257">
        <v>328</v>
      </c>
      <c r="M7334" s="258">
        <v>461</v>
      </c>
      <c r="N7334" s="258">
        <v>2975</v>
      </c>
      <c r="O7334" s="258">
        <v>1005</v>
      </c>
      <c r="P7334" s="258">
        <v>177</v>
      </c>
      <c r="Q7334" s="258">
        <v>92</v>
      </c>
      <c r="R7334" s="259">
        <v>45</v>
      </c>
      <c r="S7334" s="267">
        <v>9871</v>
      </c>
      <c r="T7334" s="90"/>
      <c r="U7334" s="260">
        <v>6</v>
      </c>
      <c r="V7334" s="273">
        <v>122.67271287439399</v>
      </c>
      <c r="W7334" s="273">
        <v>122.17356962025301</v>
      </c>
      <c r="X7334" s="274">
        <v>1.445284155</v>
      </c>
      <c r="Z7334" s="257">
        <v>21124.47</v>
      </c>
      <c r="AA7334" s="258">
        <v>8179.2949175313997</v>
      </c>
      <c r="AB7334" s="276">
        <v>0.82861867263006783</v>
      </c>
      <c r="AC7334" s="92"/>
      <c r="AD7334" s="257">
        <v>1076744.4075673444</v>
      </c>
      <c r="AE7334" s="258">
        <v>10918.178466278523</v>
      </c>
      <c r="AF7334" s="276">
        <v>1.1060863606806324</v>
      </c>
      <c r="AG7334" s="93"/>
      <c r="AH7334" s="257">
        <v>14266.399894004999</v>
      </c>
      <c r="AI7334" s="258">
        <v>12101.27777590296</v>
      </c>
      <c r="AJ7334" s="258">
        <v>10941.533332433421</v>
      </c>
      <c r="AK7334" s="276">
        <v>1.1084523688008734</v>
      </c>
      <c r="AL7334" s="93"/>
      <c r="AM7334" s="257">
        <v>9873.58</v>
      </c>
      <c r="AN7334" s="258">
        <v>9851.7142390593472</v>
      </c>
      <c r="AO7334" s="276">
        <v>0.99804622014581579</v>
      </c>
      <c r="AQ7334" s="280">
        <v>10008.582991053929</v>
      </c>
      <c r="AR7334" s="281">
        <v>10088.594614412717</v>
      </c>
    </row>
    <row r="7335" spans="1:44" x14ac:dyDescent="0.2">
      <c r="A7335" s="260" t="s">
        <v>8410</v>
      </c>
      <c r="B7335" s="261" t="s">
        <v>3771</v>
      </c>
      <c r="C7335" s="261" t="s">
        <v>3795</v>
      </c>
      <c r="D7335" s="262" t="s">
        <v>11972</v>
      </c>
      <c r="E7335" s="257">
        <v>564</v>
      </c>
      <c r="F7335" s="258">
        <v>936</v>
      </c>
      <c r="G7335" s="258">
        <v>3106</v>
      </c>
      <c r="H7335" s="258">
        <v>883</v>
      </c>
      <c r="I7335" s="258">
        <v>168</v>
      </c>
      <c r="J7335" s="258">
        <v>107</v>
      </c>
      <c r="K7335" s="259">
        <v>31</v>
      </c>
      <c r="L7335" s="257">
        <v>553</v>
      </c>
      <c r="M7335" s="258">
        <v>919</v>
      </c>
      <c r="N7335" s="258">
        <v>2759</v>
      </c>
      <c r="O7335" s="258">
        <v>777</v>
      </c>
      <c r="P7335" s="258">
        <v>177</v>
      </c>
      <c r="Q7335" s="258">
        <v>144</v>
      </c>
      <c r="R7335" s="259">
        <v>50</v>
      </c>
      <c r="S7335" s="267">
        <v>11174</v>
      </c>
      <c r="T7335" s="90"/>
      <c r="U7335" s="260">
        <v>43</v>
      </c>
      <c r="V7335" s="273">
        <v>127.186268573673</v>
      </c>
      <c r="W7335" s="273">
        <v>144.16536912751599</v>
      </c>
      <c r="X7335" s="274">
        <v>1.3234302019999999</v>
      </c>
      <c r="Z7335" s="257">
        <v>23531.16</v>
      </c>
      <c r="AA7335" s="258">
        <v>9111.1539078432816</v>
      </c>
      <c r="AB7335" s="276">
        <v>0.8153887513731235</v>
      </c>
      <c r="AC7335" s="92"/>
      <c r="AD7335" s="257">
        <v>1290229.2282679796</v>
      </c>
      <c r="AE7335" s="258">
        <v>13082.912599903661</v>
      </c>
      <c r="AF7335" s="276">
        <v>1.170835206721287</v>
      </c>
      <c r="AG7335" s="93"/>
      <c r="AH7335" s="257">
        <v>14788.009077147999</v>
      </c>
      <c r="AI7335" s="258">
        <v>12543.725601743574</v>
      </c>
      <c r="AJ7335" s="258">
        <v>11831.468288836917</v>
      </c>
      <c r="AK7335" s="276">
        <v>1.0588391165953925</v>
      </c>
      <c r="AL7335" s="93"/>
      <c r="AM7335" s="257">
        <v>11192.49</v>
      </c>
      <c r="AN7335" s="258">
        <v>11167.703416950018</v>
      </c>
      <c r="AO7335" s="276">
        <v>0.99943649695274905</v>
      </c>
      <c r="AQ7335" s="280">
        <v>11288.970490173075</v>
      </c>
      <c r="AR7335" s="281">
        <v>11379.217916384716</v>
      </c>
    </row>
    <row r="7336" spans="1:44" x14ac:dyDescent="0.2">
      <c r="A7336" s="260" t="s">
        <v>8410</v>
      </c>
      <c r="B7336" s="261" t="s">
        <v>3734</v>
      </c>
      <c r="C7336" s="261" t="s">
        <v>3754</v>
      </c>
      <c r="D7336" s="262" t="s">
        <v>11933</v>
      </c>
      <c r="E7336" s="257">
        <v>604</v>
      </c>
      <c r="F7336" s="258">
        <v>1050</v>
      </c>
      <c r="G7336" s="258">
        <v>4790</v>
      </c>
      <c r="H7336" s="258">
        <v>1112</v>
      </c>
      <c r="I7336" s="258">
        <v>234</v>
      </c>
      <c r="J7336" s="258">
        <v>179</v>
      </c>
      <c r="K7336" s="259">
        <v>40</v>
      </c>
      <c r="L7336" s="257">
        <v>598</v>
      </c>
      <c r="M7336" s="258">
        <v>1068</v>
      </c>
      <c r="N7336" s="258">
        <v>4344</v>
      </c>
      <c r="O7336" s="258">
        <v>1064</v>
      </c>
      <c r="P7336" s="258">
        <v>260</v>
      </c>
      <c r="Q7336" s="258">
        <v>209</v>
      </c>
      <c r="R7336" s="259">
        <v>109</v>
      </c>
      <c r="S7336" s="267">
        <v>15661</v>
      </c>
      <c r="T7336" s="90"/>
      <c r="U7336" s="260">
        <v>33</v>
      </c>
      <c r="V7336" s="273">
        <v>138.47748711639201</v>
      </c>
      <c r="W7336" s="273">
        <v>141.78622540250399</v>
      </c>
      <c r="X7336" s="274">
        <v>1.4734042549999999</v>
      </c>
      <c r="Z7336" s="257">
        <v>32749.09</v>
      </c>
      <c r="AA7336" s="258">
        <v>12680.292825845021</v>
      </c>
      <c r="AB7336" s="276">
        <v>0.80967325367760812</v>
      </c>
      <c r="AC7336" s="92"/>
      <c r="AD7336" s="257">
        <v>1845688.0414448762</v>
      </c>
      <c r="AE7336" s="258">
        <v>18715.259896356474</v>
      </c>
      <c r="AF7336" s="276">
        <v>1.1950232996843417</v>
      </c>
      <c r="AG7336" s="93"/>
      <c r="AH7336" s="257">
        <v>23074.984037554997</v>
      </c>
      <c r="AI7336" s="258">
        <v>19573.038298913816</v>
      </c>
      <c r="AJ7336" s="258">
        <v>17538.778383478631</v>
      </c>
      <c r="AK7336" s="276">
        <v>1.1199015633406955</v>
      </c>
      <c r="AL7336" s="93"/>
      <c r="AM7336" s="257">
        <v>15675.19</v>
      </c>
      <c r="AN7336" s="258">
        <v>15640.476151807216</v>
      </c>
      <c r="AO7336" s="276">
        <v>0.99868949312350519</v>
      </c>
      <c r="AQ7336" s="280">
        <v>16947.903694360055</v>
      </c>
      <c r="AR7336" s="281">
        <v>17083.390335009011</v>
      </c>
    </row>
    <row r="7337" spans="1:44" x14ac:dyDescent="0.2">
      <c r="A7337" s="260" t="s">
        <v>8410</v>
      </c>
      <c r="B7337" s="261" t="s">
        <v>3734</v>
      </c>
      <c r="C7337" s="261" t="s">
        <v>3755</v>
      </c>
      <c r="D7337" s="262" t="s">
        <v>11934</v>
      </c>
      <c r="E7337" s="257">
        <v>316</v>
      </c>
      <c r="F7337" s="258">
        <v>458</v>
      </c>
      <c r="G7337" s="258">
        <v>4476</v>
      </c>
      <c r="H7337" s="258">
        <v>579</v>
      </c>
      <c r="I7337" s="258">
        <v>103</v>
      </c>
      <c r="J7337" s="258">
        <v>78</v>
      </c>
      <c r="K7337" s="259">
        <v>24</v>
      </c>
      <c r="L7337" s="257">
        <v>271</v>
      </c>
      <c r="M7337" s="258">
        <v>453</v>
      </c>
      <c r="N7337" s="258">
        <v>5207</v>
      </c>
      <c r="O7337" s="258">
        <v>531</v>
      </c>
      <c r="P7337" s="258">
        <v>117</v>
      </c>
      <c r="Q7337" s="258">
        <v>95</v>
      </c>
      <c r="R7337" s="259">
        <v>47</v>
      </c>
      <c r="S7337" s="267">
        <v>12755</v>
      </c>
      <c r="T7337" s="90"/>
      <c r="U7337" s="260">
        <v>0</v>
      </c>
      <c r="V7337" s="273">
        <v>133.25925361793901</v>
      </c>
      <c r="W7337" s="273">
        <v>133.97355825814</v>
      </c>
      <c r="X7337" s="274">
        <v>1.4734042549999999</v>
      </c>
      <c r="Z7337" s="257">
        <v>24715.510000000002</v>
      </c>
      <c r="AA7337" s="258">
        <v>9569.728628798568</v>
      </c>
      <c r="AB7337" s="276">
        <v>0.75027272667962119</v>
      </c>
      <c r="AC7337" s="92"/>
      <c r="AD7337" s="257">
        <v>1462233.6302965831</v>
      </c>
      <c r="AE7337" s="258">
        <v>14827.035666747966</v>
      </c>
      <c r="AF7337" s="276">
        <v>1.1624488958642074</v>
      </c>
      <c r="AG7337" s="93"/>
      <c r="AH7337" s="257">
        <v>18793.271272524998</v>
      </c>
      <c r="AI7337" s="258">
        <v>15941.134250855355</v>
      </c>
      <c r="AJ7337" s="258">
        <v>14284.34444041057</v>
      </c>
      <c r="AK7337" s="276">
        <v>1.1199015633406955</v>
      </c>
      <c r="AL7337" s="93"/>
      <c r="AM7337" s="257">
        <v>12755</v>
      </c>
      <c r="AN7337" s="258">
        <v>12726.753124925506</v>
      </c>
      <c r="AO7337" s="276">
        <v>0.99778542727757791</v>
      </c>
      <c r="AQ7337" s="280">
        <v>12430.554429072872</v>
      </c>
      <c r="AR7337" s="281">
        <v>12529.928020720054</v>
      </c>
    </row>
    <row r="7338" spans="1:44" x14ac:dyDescent="0.2">
      <c r="A7338" s="260" t="s">
        <v>8410</v>
      </c>
      <c r="B7338" s="261" t="s">
        <v>3771</v>
      </c>
      <c r="C7338" s="261" t="s">
        <v>3796</v>
      </c>
      <c r="D7338" s="262" t="s">
        <v>11973</v>
      </c>
      <c r="E7338" s="257">
        <v>185</v>
      </c>
      <c r="F7338" s="258">
        <v>303</v>
      </c>
      <c r="G7338" s="258">
        <v>1608</v>
      </c>
      <c r="H7338" s="258">
        <v>400</v>
      </c>
      <c r="I7338" s="258">
        <v>48</v>
      </c>
      <c r="J7338" s="258">
        <v>17</v>
      </c>
      <c r="K7338" s="259">
        <v>2</v>
      </c>
      <c r="L7338" s="257">
        <v>219</v>
      </c>
      <c r="M7338" s="258">
        <v>288</v>
      </c>
      <c r="N7338" s="258">
        <v>1411</v>
      </c>
      <c r="O7338" s="258">
        <v>362</v>
      </c>
      <c r="P7338" s="258">
        <v>71</v>
      </c>
      <c r="Q7338" s="258">
        <v>21</v>
      </c>
      <c r="R7338" s="259">
        <v>4</v>
      </c>
      <c r="S7338" s="267">
        <v>4939</v>
      </c>
      <c r="T7338" s="90"/>
      <c r="U7338" s="260">
        <v>4</v>
      </c>
      <c r="V7338" s="273">
        <v>132.34290500573101</v>
      </c>
      <c r="W7338" s="273">
        <v>147.35056772100501</v>
      </c>
      <c r="X7338" s="274">
        <v>1.3234302019999999</v>
      </c>
      <c r="Z7338" s="257">
        <v>9765.6699999999983</v>
      </c>
      <c r="AA7338" s="258">
        <v>3781.2212565469736</v>
      </c>
      <c r="AB7338" s="276">
        <v>0.76558438075460089</v>
      </c>
      <c r="AC7338" s="92"/>
      <c r="AD7338" s="257">
        <v>580667.71020595077</v>
      </c>
      <c r="AE7338" s="258">
        <v>5887.9652822690405</v>
      </c>
      <c r="AF7338" s="276">
        <v>1.1921371294328893</v>
      </c>
      <c r="AG7338" s="93"/>
      <c r="AH7338" s="257">
        <v>6536.4217676779999</v>
      </c>
      <c r="AI7338" s="258">
        <v>5544.4299934680075</v>
      </c>
      <c r="AJ7338" s="258">
        <v>5229.6063968646431</v>
      </c>
      <c r="AK7338" s="276">
        <v>1.0588391165953923</v>
      </c>
      <c r="AL7338" s="93"/>
      <c r="AM7338" s="257">
        <v>4940.72</v>
      </c>
      <c r="AN7338" s="258">
        <v>4929.778416258875</v>
      </c>
      <c r="AO7338" s="276">
        <v>0.99813290468898053</v>
      </c>
      <c r="AQ7338" s="280">
        <v>4764.0537746782129</v>
      </c>
      <c r="AR7338" s="281">
        <v>4802.1390537453181</v>
      </c>
    </row>
    <row r="7339" spans="1:44" x14ac:dyDescent="0.2">
      <c r="A7339" s="260" t="s">
        <v>8410</v>
      </c>
      <c r="B7339" s="261" t="s">
        <v>3687</v>
      </c>
      <c r="C7339" s="261" t="s">
        <v>3711</v>
      </c>
      <c r="D7339" s="262" t="s">
        <v>11891</v>
      </c>
      <c r="E7339" s="257">
        <v>203</v>
      </c>
      <c r="F7339" s="258">
        <v>385</v>
      </c>
      <c r="G7339" s="258">
        <v>1383</v>
      </c>
      <c r="H7339" s="258">
        <v>551</v>
      </c>
      <c r="I7339" s="258">
        <v>87</v>
      </c>
      <c r="J7339" s="258">
        <v>51</v>
      </c>
      <c r="K7339" s="259">
        <v>18</v>
      </c>
      <c r="L7339" s="257">
        <v>201</v>
      </c>
      <c r="M7339" s="258">
        <v>394</v>
      </c>
      <c r="N7339" s="258">
        <v>1565</v>
      </c>
      <c r="O7339" s="258">
        <v>549</v>
      </c>
      <c r="P7339" s="258">
        <v>103</v>
      </c>
      <c r="Q7339" s="258">
        <v>80</v>
      </c>
      <c r="R7339" s="259">
        <v>30</v>
      </c>
      <c r="S7339" s="267">
        <v>5600</v>
      </c>
      <c r="T7339" s="90"/>
      <c r="U7339" s="260">
        <v>2</v>
      </c>
      <c r="V7339" s="273">
        <v>132.90821158472301</v>
      </c>
      <c r="W7339" s="273">
        <v>158.284005712245</v>
      </c>
      <c r="X7339" s="274">
        <v>1.4452516870000001</v>
      </c>
      <c r="Z7339" s="257">
        <v>12204.41</v>
      </c>
      <c r="AA7339" s="258">
        <v>4725.489855341667</v>
      </c>
      <c r="AB7339" s="276">
        <v>0.8438374741681548</v>
      </c>
      <c r="AC7339" s="92"/>
      <c r="AD7339" s="257">
        <v>673702.9636275766</v>
      </c>
      <c r="AE7339" s="258">
        <v>6831.3419029172692</v>
      </c>
      <c r="AF7339" s="276">
        <v>1.2198824826637982</v>
      </c>
      <c r="AG7339" s="93"/>
      <c r="AH7339" s="257">
        <v>8093.4094472000006</v>
      </c>
      <c r="AI7339" s="258">
        <v>6865.1234090137095</v>
      </c>
      <c r="AJ7339" s="258">
        <v>6207.2592363265803</v>
      </c>
      <c r="AK7339" s="276">
        <v>1.1084391493440322</v>
      </c>
      <c r="AL7339" s="93"/>
      <c r="AM7339" s="257">
        <v>5600.86</v>
      </c>
      <c r="AN7339" s="258">
        <v>5588.4564882218938</v>
      </c>
      <c r="AO7339" s="276">
        <v>0.99793865861105246</v>
      </c>
      <c r="AQ7339" s="280">
        <v>6376.473121151972</v>
      </c>
      <c r="AR7339" s="281">
        <v>6427.4485655463568</v>
      </c>
    </row>
    <row r="7340" spans="1:44" x14ac:dyDescent="0.2">
      <c r="A7340" s="260" t="s">
        <v>8410</v>
      </c>
      <c r="B7340" s="261" t="s">
        <v>3687</v>
      </c>
      <c r="C7340" s="261" t="s">
        <v>3712</v>
      </c>
      <c r="D7340" s="262" t="s">
        <v>11892</v>
      </c>
      <c r="E7340" s="257">
        <v>180</v>
      </c>
      <c r="F7340" s="258">
        <v>255</v>
      </c>
      <c r="G7340" s="258">
        <v>1038</v>
      </c>
      <c r="H7340" s="258">
        <v>447</v>
      </c>
      <c r="I7340" s="258">
        <v>80</v>
      </c>
      <c r="J7340" s="258">
        <v>45</v>
      </c>
      <c r="K7340" s="259">
        <v>11</v>
      </c>
      <c r="L7340" s="257">
        <v>157</v>
      </c>
      <c r="M7340" s="258">
        <v>265</v>
      </c>
      <c r="N7340" s="258">
        <v>1155</v>
      </c>
      <c r="O7340" s="258">
        <v>326</v>
      </c>
      <c r="P7340" s="258">
        <v>86</v>
      </c>
      <c r="Q7340" s="258">
        <v>44</v>
      </c>
      <c r="R7340" s="259">
        <v>12</v>
      </c>
      <c r="S7340" s="267">
        <v>4101</v>
      </c>
      <c r="T7340" s="90"/>
      <c r="U7340" s="260">
        <v>1</v>
      </c>
      <c r="V7340" s="273">
        <v>130.099160222693</v>
      </c>
      <c r="W7340" s="273">
        <v>113.902754082378</v>
      </c>
      <c r="X7340" s="274">
        <v>1.4452516870000001</v>
      </c>
      <c r="Z7340" s="257">
        <v>8917.5999999999985</v>
      </c>
      <c r="AA7340" s="258">
        <v>3452.852561819444</v>
      </c>
      <c r="AB7340" s="276">
        <v>0.84195380683234433</v>
      </c>
      <c r="AC7340" s="92"/>
      <c r="AD7340" s="257">
        <v>447266.59098141902</v>
      </c>
      <c r="AE7340" s="258">
        <v>4535.2791507614193</v>
      </c>
      <c r="AF7340" s="276">
        <v>1.1058959158160009</v>
      </c>
      <c r="AG7340" s="93"/>
      <c r="AH7340" s="257">
        <v>5926.9771683870003</v>
      </c>
      <c r="AI7340" s="258">
        <v>5027.4769822080752</v>
      </c>
      <c r="AJ7340" s="258">
        <v>4545.7089514598756</v>
      </c>
      <c r="AK7340" s="276">
        <v>1.108439149344032</v>
      </c>
      <c r="AL7340" s="93"/>
      <c r="AM7340" s="257">
        <v>4101.43</v>
      </c>
      <c r="AN7340" s="258">
        <v>4092.3470849990763</v>
      </c>
      <c r="AO7340" s="276">
        <v>0.997890047549153</v>
      </c>
      <c r="AQ7340" s="280">
        <v>4223.6394334669621</v>
      </c>
      <c r="AR7340" s="281">
        <v>4257.4044777150793</v>
      </c>
    </row>
    <row r="7341" spans="1:44" x14ac:dyDescent="0.2">
      <c r="A7341" s="260" t="s">
        <v>8410</v>
      </c>
      <c r="B7341" s="261" t="s">
        <v>3687</v>
      </c>
      <c r="C7341" s="261" t="s">
        <v>3713</v>
      </c>
      <c r="D7341" s="262" t="s">
        <v>11893</v>
      </c>
      <c r="E7341" s="257">
        <v>175</v>
      </c>
      <c r="F7341" s="258">
        <v>368</v>
      </c>
      <c r="G7341" s="258">
        <v>1400</v>
      </c>
      <c r="H7341" s="258">
        <v>741</v>
      </c>
      <c r="I7341" s="258">
        <v>135</v>
      </c>
      <c r="J7341" s="258">
        <v>72</v>
      </c>
      <c r="K7341" s="259">
        <v>18</v>
      </c>
      <c r="L7341" s="257">
        <v>144</v>
      </c>
      <c r="M7341" s="258">
        <v>350</v>
      </c>
      <c r="N7341" s="258">
        <v>1384</v>
      </c>
      <c r="O7341" s="258">
        <v>602</v>
      </c>
      <c r="P7341" s="258">
        <v>143</v>
      </c>
      <c r="Q7341" s="258">
        <v>98</v>
      </c>
      <c r="R7341" s="259">
        <v>51</v>
      </c>
      <c r="S7341" s="267">
        <v>5681</v>
      </c>
      <c r="T7341" s="90"/>
      <c r="U7341" s="260">
        <v>6</v>
      </c>
      <c r="V7341" s="273">
        <v>132.87492310918199</v>
      </c>
      <c r="W7341" s="273">
        <v>158.27082232787399</v>
      </c>
      <c r="X7341" s="274">
        <v>1.4452516870000001</v>
      </c>
      <c r="Z7341" s="257">
        <v>12808.869999999997</v>
      </c>
      <c r="AA7341" s="258">
        <v>4959.533909741659</v>
      </c>
      <c r="AB7341" s="276">
        <v>0.87300368064454481</v>
      </c>
      <c r="AC7341" s="92"/>
      <c r="AD7341" s="257">
        <v>683380.47713134694</v>
      </c>
      <c r="AE7341" s="258">
        <v>6929.4718015277494</v>
      </c>
      <c r="AF7341" s="276">
        <v>1.2197626828952208</v>
      </c>
      <c r="AG7341" s="93"/>
      <c r="AH7341" s="257">
        <v>8210.4748338469999</v>
      </c>
      <c r="AI7341" s="258">
        <v>6964.4225154655151</v>
      </c>
      <c r="AJ7341" s="258">
        <v>6297.0428074234469</v>
      </c>
      <c r="AK7341" s="276">
        <v>1.1084391493440322</v>
      </c>
      <c r="AL7341" s="93"/>
      <c r="AM7341" s="257">
        <v>5683.58</v>
      </c>
      <c r="AN7341" s="258">
        <v>5670.993298766296</v>
      </c>
      <c r="AO7341" s="276">
        <v>0.99823856693650692</v>
      </c>
      <c r="AQ7341" s="280">
        <v>6693.6408704579198</v>
      </c>
      <c r="AR7341" s="281">
        <v>6747.1518492552977</v>
      </c>
    </row>
    <row r="7342" spans="1:44" x14ac:dyDescent="0.2">
      <c r="A7342" s="260" t="s">
        <v>8410</v>
      </c>
      <c r="B7342" s="261" t="s">
        <v>3687</v>
      </c>
      <c r="C7342" s="261" t="s">
        <v>3714</v>
      </c>
      <c r="D7342" s="262" t="s">
        <v>11894</v>
      </c>
      <c r="E7342" s="257">
        <v>139</v>
      </c>
      <c r="F7342" s="258">
        <v>291</v>
      </c>
      <c r="G7342" s="258">
        <v>1203</v>
      </c>
      <c r="H7342" s="258">
        <v>567</v>
      </c>
      <c r="I7342" s="258">
        <v>104</v>
      </c>
      <c r="J7342" s="258">
        <v>65</v>
      </c>
      <c r="K7342" s="259">
        <v>13</v>
      </c>
      <c r="L7342" s="257">
        <v>139</v>
      </c>
      <c r="M7342" s="258">
        <v>251</v>
      </c>
      <c r="N7342" s="258">
        <v>1164</v>
      </c>
      <c r="O7342" s="258">
        <v>478</v>
      </c>
      <c r="P7342" s="258">
        <v>109</v>
      </c>
      <c r="Q7342" s="258">
        <v>67</v>
      </c>
      <c r="R7342" s="259">
        <v>20</v>
      </c>
      <c r="S7342" s="267">
        <v>4610</v>
      </c>
      <c r="T7342" s="90"/>
      <c r="U7342" s="260">
        <v>5</v>
      </c>
      <c r="V7342" s="273">
        <v>134.309855726861</v>
      </c>
      <c r="W7342" s="273">
        <v>147.10367311453999</v>
      </c>
      <c r="X7342" s="274">
        <v>1.4452516870000001</v>
      </c>
      <c r="Z7342" s="257">
        <v>10214.119999999999</v>
      </c>
      <c r="AA7342" s="258">
        <v>3954.8589764882054</v>
      </c>
      <c r="AB7342" s="276">
        <v>0.85788697971544581</v>
      </c>
      <c r="AC7342" s="92"/>
      <c r="AD7342" s="257">
        <v>544086.41940517048</v>
      </c>
      <c r="AE7342" s="258">
        <v>5517.0313273928723</v>
      </c>
      <c r="AF7342" s="276">
        <v>1.1967529994344626</v>
      </c>
      <c r="AG7342" s="93"/>
      <c r="AH7342" s="257">
        <v>6662.6102770699999</v>
      </c>
      <c r="AI7342" s="258">
        <v>5651.4676634916423</v>
      </c>
      <c r="AJ7342" s="258">
        <v>5109.9044784759881</v>
      </c>
      <c r="AK7342" s="276">
        <v>1.1084391493440322</v>
      </c>
      <c r="AL7342" s="93"/>
      <c r="AM7342" s="257">
        <v>4612.1499999999996</v>
      </c>
      <c r="AN7342" s="258">
        <v>4601.9360584182805</v>
      </c>
      <c r="AO7342" s="276">
        <v>0.99825077189116718</v>
      </c>
      <c r="AQ7342" s="280">
        <v>5237.0538264305633</v>
      </c>
      <c r="AR7342" s="281">
        <v>5278.9204102061703</v>
      </c>
    </row>
    <row r="7343" spans="1:44" x14ac:dyDescent="0.2">
      <c r="A7343" s="260" t="s">
        <v>8410</v>
      </c>
      <c r="B7343" s="261" t="s">
        <v>3687</v>
      </c>
      <c r="C7343" s="261" t="s">
        <v>3715</v>
      </c>
      <c r="D7343" s="262" t="s">
        <v>11895</v>
      </c>
      <c r="E7343" s="257">
        <v>69</v>
      </c>
      <c r="F7343" s="258">
        <v>107</v>
      </c>
      <c r="G7343" s="258">
        <v>991</v>
      </c>
      <c r="H7343" s="258">
        <v>541</v>
      </c>
      <c r="I7343" s="258">
        <v>60</v>
      </c>
      <c r="J7343" s="258">
        <v>43</v>
      </c>
      <c r="K7343" s="259">
        <v>3</v>
      </c>
      <c r="L7343" s="257">
        <v>75</v>
      </c>
      <c r="M7343" s="258">
        <v>83</v>
      </c>
      <c r="N7343" s="258">
        <v>894</v>
      </c>
      <c r="O7343" s="258">
        <v>278</v>
      </c>
      <c r="P7343" s="258">
        <v>74</v>
      </c>
      <c r="Q7343" s="258">
        <v>35</v>
      </c>
      <c r="R7343" s="259">
        <v>8</v>
      </c>
      <c r="S7343" s="267">
        <v>3261</v>
      </c>
      <c r="T7343" s="90"/>
      <c r="U7343" s="260">
        <v>0</v>
      </c>
      <c r="V7343" s="273">
        <v>122.58426399494</v>
      </c>
      <c r="W7343" s="273">
        <v>119.96258816314</v>
      </c>
      <c r="X7343" s="274">
        <v>1.4452516870000001</v>
      </c>
      <c r="Z7343" s="257">
        <v>6972.1600000000008</v>
      </c>
      <c r="AA7343" s="258">
        <v>2699.58739093647</v>
      </c>
      <c r="AB7343" s="276">
        <v>0.82784035293973324</v>
      </c>
      <c r="AC7343" s="92"/>
      <c r="AD7343" s="257">
        <v>353932.7097283703</v>
      </c>
      <c r="AE7343" s="258">
        <v>3588.8744466278636</v>
      </c>
      <c r="AF7343" s="276">
        <v>1.1005441418668702</v>
      </c>
      <c r="AG7343" s="93"/>
      <c r="AH7343" s="257">
        <v>4712.9657513070006</v>
      </c>
      <c r="AI7343" s="258">
        <v>3997.7084708560192</v>
      </c>
      <c r="AJ7343" s="258">
        <v>3614.6200660108889</v>
      </c>
      <c r="AK7343" s="276">
        <v>1.1084391493440322</v>
      </c>
      <c r="AL7343" s="93"/>
      <c r="AM7343" s="257">
        <v>3261</v>
      </c>
      <c r="AN7343" s="258">
        <v>3253.7782783521816</v>
      </c>
      <c r="AO7343" s="276">
        <v>0.99778542727757791</v>
      </c>
      <c r="AQ7343" s="280">
        <v>3285.8964299458194</v>
      </c>
      <c r="AR7343" s="281">
        <v>3312.1648745182247</v>
      </c>
    </row>
    <row r="7344" spans="1:44" x14ac:dyDescent="0.2">
      <c r="A7344" s="260" t="s">
        <v>8410</v>
      </c>
      <c r="B7344" s="261" t="s">
        <v>3771</v>
      </c>
      <c r="C7344" s="261" t="s">
        <v>3797</v>
      </c>
      <c r="D7344" s="262" t="s">
        <v>11974</v>
      </c>
      <c r="E7344" s="257">
        <v>150</v>
      </c>
      <c r="F7344" s="258">
        <v>178</v>
      </c>
      <c r="G7344" s="258">
        <v>1123</v>
      </c>
      <c r="H7344" s="258">
        <v>477</v>
      </c>
      <c r="I7344" s="258">
        <v>72</v>
      </c>
      <c r="J7344" s="258">
        <v>40</v>
      </c>
      <c r="K7344" s="259">
        <v>6</v>
      </c>
      <c r="L7344" s="257">
        <v>133</v>
      </c>
      <c r="M7344" s="258">
        <v>185</v>
      </c>
      <c r="N7344" s="258">
        <v>894</v>
      </c>
      <c r="O7344" s="258">
        <v>381</v>
      </c>
      <c r="P7344" s="258">
        <v>92</v>
      </c>
      <c r="Q7344" s="258">
        <v>41</v>
      </c>
      <c r="R7344" s="259">
        <v>22</v>
      </c>
      <c r="S7344" s="267">
        <v>3794</v>
      </c>
      <c r="T7344" s="90"/>
      <c r="U7344" s="260">
        <v>5</v>
      </c>
      <c r="V7344" s="273">
        <v>124.29358541249501</v>
      </c>
      <c r="W7344" s="273">
        <v>135.05480895915599</v>
      </c>
      <c r="X7344" s="274">
        <v>1.3234302019999999</v>
      </c>
      <c r="Z7344" s="257">
        <v>8298.3499999999985</v>
      </c>
      <c r="AA7344" s="258">
        <v>3213.0818893395513</v>
      </c>
      <c r="AB7344" s="276">
        <v>0.84688505254073565</v>
      </c>
      <c r="AC7344" s="92"/>
      <c r="AD7344" s="257">
        <v>427032.32844024489</v>
      </c>
      <c r="AE7344" s="258">
        <v>4330.1039132533888</v>
      </c>
      <c r="AF7344" s="276">
        <v>1.141303087309802</v>
      </c>
      <c r="AG7344" s="93"/>
      <c r="AH7344" s="257">
        <v>5021.0941863879998</v>
      </c>
      <c r="AI7344" s="258">
        <v>4259.0741840894143</v>
      </c>
      <c r="AJ7344" s="258">
        <v>4017.2356083629188</v>
      </c>
      <c r="AK7344" s="276">
        <v>1.0588391165953923</v>
      </c>
      <c r="AL7344" s="93"/>
      <c r="AM7344" s="257">
        <v>3796.15</v>
      </c>
      <c r="AN7344" s="258">
        <v>3787.7431497597772</v>
      </c>
      <c r="AO7344" s="276">
        <v>0.99835085655239253</v>
      </c>
      <c r="AQ7344" s="280">
        <v>3876.4658126954309</v>
      </c>
      <c r="AR7344" s="281">
        <v>3907.4554465772549</v>
      </c>
    </row>
    <row r="7345" spans="1:44" x14ac:dyDescent="0.2">
      <c r="A7345" s="260" t="s">
        <v>8410</v>
      </c>
      <c r="B7345" s="261" t="s">
        <v>3687</v>
      </c>
      <c r="C7345" s="261" t="s">
        <v>3716</v>
      </c>
      <c r="D7345" s="262" t="s">
        <v>11896</v>
      </c>
      <c r="E7345" s="257">
        <v>2</v>
      </c>
      <c r="F7345" s="258">
        <v>8</v>
      </c>
      <c r="G7345" s="258">
        <v>333</v>
      </c>
      <c r="H7345" s="258">
        <v>236</v>
      </c>
      <c r="I7345" s="258">
        <v>21</v>
      </c>
      <c r="J7345" s="258">
        <v>4</v>
      </c>
      <c r="K7345" s="259">
        <v>9</v>
      </c>
      <c r="L7345" s="257">
        <v>2</v>
      </c>
      <c r="M7345" s="258">
        <v>3</v>
      </c>
      <c r="N7345" s="258">
        <v>128</v>
      </c>
      <c r="O7345" s="258">
        <v>51</v>
      </c>
      <c r="P7345" s="258">
        <v>1</v>
      </c>
      <c r="Q7345" s="258">
        <v>4</v>
      </c>
      <c r="R7345" s="259">
        <v>0</v>
      </c>
      <c r="S7345" s="267">
        <v>802</v>
      </c>
      <c r="T7345" s="90"/>
      <c r="U7345" s="260">
        <v>0</v>
      </c>
      <c r="V7345" s="273">
        <v>128.18042779533599</v>
      </c>
      <c r="W7345" s="273">
        <v>140.31172069825399</v>
      </c>
      <c r="X7345" s="274">
        <v>1.4452516870000001</v>
      </c>
      <c r="Z7345" s="257">
        <v>1523.8799999999999</v>
      </c>
      <c r="AA7345" s="258">
        <v>590.03913181858513</v>
      </c>
      <c r="AB7345" s="276">
        <v>0.73570964067155253</v>
      </c>
      <c r="AC7345" s="92"/>
      <c r="AD7345" s="257">
        <v>92081.086012439016</v>
      </c>
      <c r="AE7345" s="258">
        <v>933.70137182688143</v>
      </c>
      <c r="AF7345" s="276">
        <v>1.1642161743477324</v>
      </c>
      <c r="AG7345" s="93"/>
      <c r="AH7345" s="257">
        <v>1159.0918529739999</v>
      </c>
      <c r="AI7345" s="258">
        <v>983.18374536232045</v>
      </c>
      <c r="AJ7345" s="258">
        <v>888.96819777391374</v>
      </c>
      <c r="AK7345" s="276">
        <v>1.1084391493440322</v>
      </c>
      <c r="AL7345" s="93"/>
      <c r="AM7345" s="257">
        <v>802</v>
      </c>
      <c r="AN7345" s="258">
        <v>800.22391267661737</v>
      </c>
      <c r="AO7345" s="276">
        <v>0.9977854272775778</v>
      </c>
      <c r="AQ7345" s="280">
        <v>759.73731405808098</v>
      </c>
      <c r="AR7345" s="281">
        <v>765.81088270195073</v>
      </c>
    </row>
    <row r="7346" spans="1:44" x14ac:dyDescent="0.2">
      <c r="A7346" s="260" t="s">
        <v>8410</v>
      </c>
      <c r="B7346" s="261" t="s">
        <v>3687</v>
      </c>
      <c r="C7346" s="261" t="s">
        <v>3717</v>
      </c>
      <c r="D7346" s="262" t="s">
        <v>11897</v>
      </c>
      <c r="E7346" s="257">
        <v>244</v>
      </c>
      <c r="F7346" s="258">
        <v>330</v>
      </c>
      <c r="G7346" s="258">
        <v>2268</v>
      </c>
      <c r="H7346" s="258">
        <v>661</v>
      </c>
      <c r="I7346" s="258">
        <v>110</v>
      </c>
      <c r="J7346" s="258">
        <v>58</v>
      </c>
      <c r="K7346" s="259">
        <v>14</v>
      </c>
      <c r="L7346" s="257">
        <v>219</v>
      </c>
      <c r="M7346" s="258">
        <v>350</v>
      </c>
      <c r="N7346" s="258">
        <v>2269</v>
      </c>
      <c r="O7346" s="258">
        <v>494</v>
      </c>
      <c r="P7346" s="258">
        <v>102</v>
      </c>
      <c r="Q7346" s="258">
        <v>86</v>
      </c>
      <c r="R7346" s="259">
        <v>39</v>
      </c>
      <c r="S7346" s="267">
        <v>7244</v>
      </c>
      <c r="T7346" s="90"/>
      <c r="U7346" s="260">
        <v>0</v>
      </c>
      <c r="V7346" s="273">
        <v>129.238523622484</v>
      </c>
      <c r="W7346" s="273">
        <v>145.65120772946801</v>
      </c>
      <c r="X7346" s="274">
        <v>1.4452745870000001</v>
      </c>
      <c r="Z7346" s="257">
        <v>15034.999999999998</v>
      </c>
      <c r="AA7346" s="258">
        <v>5821.4809216555295</v>
      </c>
      <c r="AB7346" s="276">
        <v>0.80362795715841107</v>
      </c>
      <c r="AC7346" s="92"/>
      <c r="AD7346" s="257">
        <v>842874.31887647754</v>
      </c>
      <c r="AE7346" s="258">
        <v>8546.7379012700003</v>
      </c>
      <c r="AF7346" s="276">
        <v>1.1798368168511872</v>
      </c>
      <c r="AG7346" s="93"/>
      <c r="AH7346" s="257">
        <v>10469.569108228001</v>
      </c>
      <c r="AI7346" s="258">
        <v>8880.6682073954271</v>
      </c>
      <c r="AJ7346" s="258">
        <v>8029.6007395498045</v>
      </c>
      <c r="AK7346" s="276">
        <v>1.1084484731570685</v>
      </c>
      <c r="AL7346" s="93"/>
      <c r="AM7346" s="257">
        <v>7244</v>
      </c>
      <c r="AN7346" s="258">
        <v>7227.9576351987744</v>
      </c>
      <c r="AO7346" s="276">
        <v>0.99778542727757791</v>
      </c>
      <c r="AQ7346" s="280">
        <v>7596.4046156113482</v>
      </c>
      <c r="AR7346" s="281">
        <v>7657.1325593700749</v>
      </c>
    </row>
    <row r="7347" spans="1:44" x14ac:dyDescent="0.2">
      <c r="A7347" s="260" t="s">
        <v>8410</v>
      </c>
      <c r="B7347" s="261" t="s">
        <v>3687</v>
      </c>
      <c r="C7347" s="261" t="s">
        <v>3718</v>
      </c>
      <c r="D7347" s="262" t="s">
        <v>11898</v>
      </c>
      <c r="E7347" s="257">
        <v>83</v>
      </c>
      <c r="F7347" s="258">
        <v>151</v>
      </c>
      <c r="G7347" s="258">
        <v>1166</v>
      </c>
      <c r="H7347" s="258">
        <v>444</v>
      </c>
      <c r="I7347" s="258">
        <v>62</v>
      </c>
      <c r="J7347" s="258">
        <v>42</v>
      </c>
      <c r="K7347" s="259">
        <v>17</v>
      </c>
      <c r="L7347" s="257">
        <v>72</v>
      </c>
      <c r="M7347" s="258">
        <v>155</v>
      </c>
      <c r="N7347" s="258">
        <v>1056</v>
      </c>
      <c r="O7347" s="258">
        <v>293</v>
      </c>
      <c r="P7347" s="258">
        <v>73</v>
      </c>
      <c r="Q7347" s="258">
        <v>47</v>
      </c>
      <c r="R7347" s="259">
        <v>17</v>
      </c>
      <c r="S7347" s="267">
        <v>3678</v>
      </c>
      <c r="T7347" s="90"/>
      <c r="U7347" s="260">
        <v>0</v>
      </c>
      <c r="V7347" s="273">
        <v>125.416122282419</v>
      </c>
      <c r="W7347" s="273">
        <v>125.981239804241</v>
      </c>
      <c r="X7347" s="274">
        <v>1.4452516870000001</v>
      </c>
      <c r="Z7347" s="257">
        <v>7735.4799999999987</v>
      </c>
      <c r="AA7347" s="258">
        <v>2995.1412863217765</v>
      </c>
      <c r="AB7347" s="276">
        <v>0.81433966457905838</v>
      </c>
      <c r="AC7347" s="92"/>
      <c r="AD7347" s="257">
        <v>407152.90322864917</v>
      </c>
      <c r="AE7347" s="258">
        <v>4128.5267230290092</v>
      </c>
      <c r="AF7347" s="276">
        <v>1.1224923118621559</v>
      </c>
      <c r="AG7347" s="93"/>
      <c r="AH7347" s="257">
        <v>5315.6357047860001</v>
      </c>
      <c r="AI7347" s="258">
        <v>4508.9149818486467</v>
      </c>
      <c r="AJ7347" s="258">
        <v>4076.8391912873503</v>
      </c>
      <c r="AK7347" s="276">
        <v>1.1084391493440322</v>
      </c>
      <c r="AL7347" s="93"/>
      <c r="AM7347" s="257">
        <v>3678</v>
      </c>
      <c r="AN7347" s="258">
        <v>3669.8548015269312</v>
      </c>
      <c r="AO7347" s="276">
        <v>0.9977854272775778</v>
      </c>
      <c r="AQ7347" s="280">
        <v>3718.345166027676</v>
      </c>
      <c r="AR7347" s="281">
        <v>3748.0707358918721</v>
      </c>
    </row>
    <row r="7348" spans="1:44" x14ac:dyDescent="0.2">
      <c r="A7348" s="260" t="s">
        <v>8410</v>
      </c>
      <c r="B7348" s="261" t="s">
        <v>3687</v>
      </c>
      <c r="C7348" s="261" t="s">
        <v>3719</v>
      </c>
      <c r="D7348" s="262" t="s">
        <v>11899</v>
      </c>
      <c r="E7348" s="257">
        <v>118</v>
      </c>
      <c r="F7348" s="258">
        <v>173</v>
      </c>
      <c r="G7348" s="258">
        <v>2761</v>
      </c>
      <c r="H7348" s="258">
        <v>1249</v>
      </c>
      <c r="I7348" s="258">
        <v>338</v>
      </c>
      <c r="J7348" s="258">
        <v>156</v>
      </c>
      <c r="K7348" s="259">
        <v>58</v>
      </c>
      <c r="L7348" s="257">
        <v>136</v>
      </c>
      <c r="M7348" s="258">
        <v>171</v>
      </c>
      <c r="N7348" s="258">
        <v>2217</v>
      </c>
      <c r="O7348" s="258">
        <v>920</v>
      </c>
      <c r="P7348" s="258">
        <v>280</v>
      </c>
      <c r="Q7348" s="258">
        <v>164</v>
      </c>
      <c r="R7348" s="259">
        <v>91</v>
      </c>
      <c r="S7348" s="267">
        <v>8832</v>
      </c>
      <c r="T7348" s="90"/>
      <c r="U7348" s="260">
        <v>0</v>
      </c>
      <c r="V7348" s="273">
        <v>80.601762819660394</v>
      </c>
      <c r="W7348" s="273">
        <v>113.452418805359</v>
      </c>
      <c r="X7348" s="274">
        <v>1.4452516870000001</v>
      </c>
      <c r="Z7348" s="257">
        <v>20507.940000000002</v>
      </c>
      <c r="AA7348" s="258">
        <v>7940.5774161926383</v>
      </c>
      <c r="AB7348" s="276">
        <v>0.89906900092760855</v>
      </c>
      <c r="AC7348" s="92"/>
      <c r="AD7348" s="257">
        <v>848136.4745642324</v>
      </c>
      <c r="AE7348" s="258">
        <v>8600.0961119209878</v>
      </c>
      <c r="AF7348" s="276">
        <v>0.97374276629540168</v>
      </c>
      <c r="AG7348" s="93"/>
      <c r="AH7348" s="257">
        <v>12764.462899584001</v>
      </c>
      <c r="AI7348" s="258">
        <v>10827.280347930195</v>
      </c>
      <c r="AJ7348" s="258">
        <v>9789.7345670064933</v>
      </c>
      <c r="AK7348" s="276">
        <v>1.1084391493440322</v>
      </c>
      <c r="AL7348" s="93"/>
      <c r="AM7348" s="257">
        <v>8832</v>
      </c>
      <c r="AN7348" s="258">
        <v>8812.4408937155677</v>
      </c>
      <c r="AO7348" s="276">
        <v>0.99778542727757791</v>
      </c>
      <c r="AQ7348" s="280">
        <v>8551.559893432699</v>
      </c>
      <c r="AR7348" s="281">
        <v>8619.9236358261078</v>
      </c>
    </row>
    <row r="7349" spans="1:44" x14ac:dyDescent="0.2">
      <c r="A7349" s="260" t="s">
        <v>8410</v>
      </c>
      <c r="B7349" s="261" t="s">
        <v>3771</v>
      </c>
      <c r="C7349" s="261" t="s">
        <v>3798</v>
      </c>
      <c r="D7349" s="262" t="s">
        <v>11975</v>
      </c>
      <c r="E7349" s="257">
        <v>96</v>
      </c>
      <c r="F7349" s="258">
        <v>208</v>
      </c>
      <c r="G7349" s="258">
        <v>1103</v>
      </c>
      <c r="H7349" s="258">
        <v>521</v>
      </c>
      <c r="I7349" s="258">
        <v>103</v>
      </c>
      <c r="J7349" s="258">
        <v>53</v>
      </c>
      <c r="K7349" s="259">
        <v>4</v>
      </c>
      <c r="L7349" s="257">
        <v>113</v>
      </c>
      <c r="M7349" s="258">
        <v>219</v>
      </c>
      <c r="N7349" s="258">
        <v>719</v>
      </c>
      <c r="O7349" s="258">
        <v>311</v>
      </c>
      <c r="P7349" s="258">
        <v>77</v>
      </c>
      <c r="Q7349" s="258">
        <v>57</v>
      </c>
      <c r="R7349" s="259">
        <v>15</v>
      </c>
      <c r="S7349" s="267">
        <v>3599</v>
      </c>
      <c r="T7349" s="90"/>
      <c r="U7349" s="260">
        <v>3</v>
      </c>
      <c r="V7349" s="273">
        <v>126.708136319313</v>
      </c>
      <c r="W7349" s="273">
        <v>128.634241245136</v>
      </c>
      <c r="X7349" s="274">
        <v>1.3234302019999999</v>
      </c>
      <c r="Z7349" s="257">
        <v>7709.58</v>
      </c>
      <c r="AA7349" s="258">
        <v>2985.112928764685</v>
      </c>
      <c r="AB7349" s="276">
        <v>0.82942843255478882</v>
      </c>
      <c r="AC7349" s="92"/>
      <c r="AD7349" s="257">
        <v>401882.59685239615</v>
      </c>
      <c r="AE7349" s="258">
        <v>4075.0858644710356</v>
      </c>
      <c r="AF7349" s="276">
        <v>1.132282818691591</v>
      </c>
      <c r="AG7349" s="93"/>
      <c r="AH7349" s="257">
        <v>4763.0252969980002</v>
      </c>
      <c r="AI7349" s="258">
        <v>4040.1707929725362</v>
      </c>
      <c r="AJ7349" s="258">
        <v>3810.7619806268176</v>
      </c>
      <c r="AK7349" s="276">
        <v>1.0588391165953925</v>
      </c>
      <c r="AL7349" s="93"/>
      <c r="AM7349" s="257">
        <v>3600.29</v>
      </c>
      <c r="AN7349" s="258">
        <v>3592.3168959731906</v>
      </c>
      <c r="AO7349" s="276">
        <v>0.99814306639988626</v>
      </c>
      <c r="AQ7349" s="280">
        <v>3572.2221093229123</v>
      </c>
      <c r="AR7349" s="281">
        <v>3600.7795275129361</v>
      </c>
    </row>
    <row r="7350" spans="1:44" x14ac:dyDescent="0.2">
      <c r="A7350" s="260" t="s">
        <v>8410</v>
      </c>
      <c r="B7350" s="261" t="s">
        <v>3771</v>
      </c>
      <c r="C7350" s="261" t="s">
        <v>3799</v>
      </c>
      <c r="D7350" s="262" t="s">
        <v>11976</v>
      </c>
      <c r="E7350" s="257">
        <v>178</v>
      </c>
      <c r="F7350" s="258">
        <v>248</v>
      </c>
      <c r="G7350" s="258">
        <v>3123</v>
      </c>
      <c r="H7350" s="258">
        <v>578</v>
      </c>
      <c r="I7350" s="258">
        <v>84</v>
      </c>
      <c r="J7350" s="258">
        <v>52</v>
      </c>
      <c r="K7350" s="259">
        <v>3</v>
      </c>
      <c r="L7350" s="257">
        <v>195</v>
      </c>
      <c r="M7350" s="258">
        <v>256</v>
      </c>
      <c r="N7350" s="258">
        <v>1257</v>
      </c>
      <c r="O7350" s="258">
        <v>305</v>
      </c>
      <c r="P7350" s="258">
        <v>73</v>
      </c>
      <c r="Q7350" s="258">
        <v>36</v>
      </c>
      <c r="R7350" s="259">
        <v>9</v>
      </c>
      <c r="S7350" s="267">
        <v>6397</v>
      </c>
      <c r="T7350" s="90"/>
      <c r="U7350" s="260">
        <v>1</v>
      </c>
      <c r="V7350" s="273">
        <v>129.62692132029801</v>
      </c>
      <c r="W7350" s="273">
        <v>127.512664165103</v>
      </c>
      <c r="X7350" s="274">
        <v>1.3234302019999999</v>
      </c>
      <c r="Z7350" s="257">
        <v>11463.72</v>
      </c>
      <c r="AA7350" s="258">
        <v>4438.6981889724593</v>
      </c>
      <c r="AB7350" s="276">
        <v>0.6938718444540346</v>
      </c>
      <c r="AC7350" s="92"/>
      <c r="AD7350" s="257">
        <v>717498.83546475228</v>
      </c>
      <c r="AE7350" s="258">
        <v>7275.4316436616518</v>
      </c>
      <c r="AF7350" s="276">
        <v>1.1373193127499845</v>
      </c>
      <c r="AG7350" s="93"/>
      <c r="AH7350" s="257">
        <v>8465.9830021939997</v>
      </c>
      <c r="AI7350" s="258">
        <v>7181.1538101265114</v>
      </c>
      <c r="AJ7350" s="258">
        <v>6773.393828860726</v>
      </c>
      <c r="AK7350" s="276">
        <v>1.0588391165953925</v>
      </c>
      <c r="AL7350" s="93"/>
      <c r="AM7350" s="257">
        <v>6397.43</v>
      </c>
      <c r="AN7350" s="258">
        <v>6383.2624260283956</v>
      </c>
      <c r="AO7350" s="276">
        <v>0.99785249742510485</v>
      </c>
      <c r="AQ7350" s="280">
        <v>5333.7708749378844</v>
      </c>
      <c r="AR7350" s="281">
        <v>5376.4106438950957</v>
      </c>
    </row>
    <row r="7351" spans="1:44" x14ac:dyDescent="0.2">
      <c r="A7351" s="260" t="s">
        <v>8410</v>
      </c>
      <c r="B7351" s="261" t="s">
        <v>3734</v>
      </c>
      <c r="C7351" s="261" t="s">
        <v>3756</v>
      </c>
      <c r="D7351" s="262" t="s">
        <v>11935</v>
      </c>
      <c r="E7351" s="257">
        <v>145</v>
      </c>
      <c r="F7351" s="258">
        <v>227</v>
      </c>
      <c r="G7351" s="258">
        <v>1395</v>
      </c>
      <c r="H7351" s="258">
        <v>330</v>
      </c>
      <c r="I7351" s="258">
        <v>58</v>
      </c>
      <c r="J7351" s="258">
        <v>42</v>
      </c>
      <c r="K7351" s="259">
        <v>4</v>
      </c>
      <c r="L7351" s="257">
        <v>137</v>
      </c>
      <c r="M7351" s="258">
        <v>214</v>
      </c>
      <c r="N7351" s="258">
        <v>1088</v>
      </c>
      <c r="O7351" s="258">
        <v>226</v>
      </c>
      <c r="P7351" s="258">
        <v>71</v>
      </c>
      <c r="Q7351" s="258">
        <v>38</v>
      </c>
      <c r="R7351" s="259">
        <v>14</v>
      </c>
      <c r="S7351" s="267">
        <v>3989</v>
      </c>
      <c r="T7351" s="90"/>
      <c r="U7351" s="260">
        <v>0</v>
      </c>
      <c r="V7351" s="273">
        <v>109.006952965572</v>
      </c>
      <c r="W7351" s="273">
        <v>118.377599599097</v>
      </c>
      <c r="X7351" s="274">
        <v>1.4734042549999999</v>
      </c>
      <c r="Z7351" s="257">
        <v>8001.7499999999982</v>
      </c>
      <c r="AA7351" s="258">
        <v>3098.2397715235866</v>
      </c>
      <c r="AB7351" s="276">
        <v>0.77669585648623374</v>
      </c>
      <c r="AC7351" s="92"/>
      <c r="AD7351" s="257">
        <v>417305.43048343685</v>
      </c>
      <c r="AE7351" s="258">
        <v>4231.4732567397923</v>
      </c>
      <c r="AF7351" s="276">
        <v>1.0607854742391056</v>
      </c>
      <c r="AG7351" s="93"/>
      <c r="AH7351" s="257">
        <v>5877.4095731950001</v>
      </c>
      <c r="AI7351" s="258">
        <v>4985.4319503459046</v>
      </c>
      <c r="AJ7351" s="258">
        <v>4467.2873361660349</v>
      </c>
      <c r="AK7351" s="276">
        <v>1.1199015633406957</v>
      </c>
      <c r="AL7351" s="93"/>
      <c r="AM7351" s="257">
        <v>3989</v>
      </c>
      <c r="AN7351" s="258">
        <v>3980.1660694102584</v>
      </c>
      <c r="AO7351" s="276">
        <v>0.99778542727757791</v>
      </c>
      <c r="AQ7351" s="280">
        <v>3672.4813280167937</v>
      </c>
      <c r="AR7351" s="281">
        <v>3701.8402485625011</v>
      </c>
    </row>
    <row r="7352" spans="1:44" x14ac:dyDescent="0.2">
      <c r="A7352" s="260" t="s">
        <v>8410</v>
      </c>
      <c r="B7352" s="261" t="s">
        <v>3687</v>
      </c>
      <c r="C7352" s="261" t="s">
        <v>3720</v>
      </c>
      <c r="D7352" s="262" t="s">
        <v>11900</v>
      </c>
      <c r="E7352" s="257">
        <v>2</v>
      </c>
      <c r="F7352" s="258">
        <v>6</v>
      </c>
      <c r="G7352" s="258">
        <v>88</v>
      </c>
      <c r="H7352" s="258">
        <v>38</v>
      </c>
      <c r="I7352" s="258">
        <v>2</v>
      </c>
      <c r="J7352" s="258">
        <v>1</v>
      </c>
      <c r="K7352" s="259">
        <v>0</v>
      </c>
      <c r="L7352" s="257">
        <v>2</v>
      </c>
      <c r="M7352" s="258">
        <v>6</v>
      </c>
      <c r="N7352" s="258">
        <v>40</v>
      </c>
      <c r="O7352" s="258">
        <v>21</v>
      </c>
      <c r="P7352" s="258">
        <v>1</v>
      </c>
      <c r="Q7352" s="258">
        <v>3</v>
      </c>
      <c r="R7352" s="259">
        <v>0</v>
      </c>
      <c r="S7352" s="267">
        <v>210</v>
      </c>
      <c r="T7352" s="90"/>
      <c r="U7352" s="260">
        <v>0</v>
      </c>
      <c r="V7352" s="273">
        <v>115.199092482238</v>
      </c>
      <c r="W7352" s="273">
        <v>118.609523809523</v>
      </c>
      <c r="X7352" s="274">
        <v>1.445284155</v>
      </c>
      <c r="Z7352" s="257">
        <v>395.85</v>
      </c>
      <c r="AA7352" s="258">
        <v>153.27124860906829</v>
      </c>
      <c r="AB7352" s="276">
        <v>0.72986308861461091</v>
      </c>
      <c r="AC7352" s="92"/>
      <c r="AD7352" s="257">
        <v>22320.067110364613</v>
      </c>
      <c r="AE7352" s="258">
        <v>226.32527680440512</v>
      </c>
      <c r="AF7352" s="276">
        <v>1.0777394133543101</v>
      </c>
      <c r="AG7352" s="93"/>
      <c r="AH7352" s="257">
        <v>303.50967255</v>
      </c>
      <c r="AI7352" s="258">
        <v>257.44791135038213</v>
      </c>
      <c r="AJ7352" s="258">
        <v>232.7749974481834</v>
      </c>
      <c r="AK7352" s="276">
        <v>1.1084523688008734</v>
      </c>
      <c r="AL7352" s="93"/>
      <c r="AM7352" s="257">
        <v>210</v>
      </c>
      <c r="AN7352" s="258">
        <v>209.53493972829136</v>
      </c>
      <c r="AO7352" s="276">
        <v>0.99778542727757791</v>
      </c>
      <c r="AQ7352" s="280">
        <v>182.69583783510819</v>
      </c>
      <c r="AR7352" s="281">
        <v>184.15636332399581</v>
      </c>
    </row>
    <row r="7353" spans="1:44" x14ac:dyDescent="0.2">
      <c r="A7353" s="260" t="s">
        <v>8410</v>
      </c>
      <c r="B7353" s="261" t="s">
        <v>3771</v>
      </c>
      <c r="C7353" s="261" t="s">
        <v>3800</v>
      </c>
      <c r="D7353" s="262" t="s">
        <v>11977</v>
      </c>
      <c r="E7353" s="257">
        <v>63</v>
      </c>
      <c r="F7353" s="258">
        <v>137</v>
      </c>
      <c r="G7353" s="258">
        <v>506</v>
      </c>
      <c r="H7353" s="258">
        <v>207</v>
      </c>
      <c r="I7353" s="258">
        <v>51</v>
      </c>
      <c r="J7353" s="258">
        <v>31</v>
      </c>
      <c r="K7353" s="259">
        <v>16</v>
      </c>
      <c r="L7353" s="257">
        <v>64</v>
      </c>
      <c r="M7353" s="258">
        <v>148</v>
      </c>
      <c r="N7353" s="258">
        <v>428</v>
      </c>
      <c r="O7353" s="258">
        <v>162</v>
      </c>
      <c r="P7353" s="258">
        <v>58</v>
      </c>
      <c r="Q7353" s="258">
        <v>52</v>
      </c>
      <c r="R7353" s="259">
        <v>29</v>
      </c>
      <c r="S7353" s="267">
        <v>1952</v>
      </c>
      <c r="T7353" s="90"/>
      <c r="U7353" s="260">
        <v>4</v>
      </c>
      <c r="V7353" s="273">
        <v>126.16641807679601</v>
      </c>
      <c r="W7353" s="273">
        <v>139.147330595482</v>
      </c>
      <c r="X7353" s="274">
        <v>1.3234302019999999</v>
      </c>
      <c r="Z7353" s="257">
        <v>4531.119999999999</v>
      </c>
      <c r="AA7353" s="258">
        <v>1754.4282430150845</v>
      </c>
      <c r="AB7353" s="276">
        <v>0.89878496056100643</v>
      </c>
      <c r="AC7353" s="92"/>
      <c r="AD7353" s="257">
        <v>222552.7554056012</v>
      </c>
      <c r="AE7353" s="258">
        <v>2256.6829087788051</v>
      </c>
      <c r="AF7353" s="276">
        <v>1.1560875557268468</v>
      </c>
      <c r="AG7353" s="93"/>
      <c r="AH7353" s="257">
        <v>2583.3357543039997</v>
      </c>
      <c r="AI7353" s="258">
        <v>2191.2790741545959</v>
      </c>
      <c r="AJ7353" s="258">
        <v>2066.8539555942061</v>
      </c>
      <c r="AK7353" s="276">
        <v>1.0588391165953925</v>
      </c>
      <c r="AL7353" s="93"/>
      <c r="AM7353" s="257">
        <v>1953.72</v>
      </c>
      <c r="AN7353" s="258">
        <v>1949.3933449807496</v>
      </c>
      <c r="AO7353" s="276">
        <v>0.99866462345325291</v>
      </c>
      <c r="AQ7353" s="280">
        <v>2144.7465567031991</v>
      </c>
      <c r="AR7353" s="281">
        <v>2161.8923058915093</v>
      </c>
    </row>
    <row r="7354" spans="1:44" x14ac:dyDescent="0.2">
      <c r="A7354" s="260" t="s">
        <v>8410</v>
      </c>
      <c r="B7354" s="261" t="s">
        <v>3734</v>
      </c>
      <c r="C7354" s="261" t="s">
        <v>3757</v>
      </c>
      <c r="D7354" s="262" t="s">
        <v>11936</v>
      </c>
      <c r="E7354" s="257">
        <v>209</v>
      </c>
      <c r="F7354" s="258">
        <v>265</v>
      </c>
      <c r="G7354" s="258">
        <v>2490</v>
      </c>
      <c r="H7354" s="258">
        <v>574</v>
      </c>
      <c r="I7354" s="258">
        <v>110</v>
      </c>
      <c r="J7354" s="258">
        <v>52</v>
      </c>
      <c r="K7354" s="259">
        <v>13</v>
      </c>
      <c r="L7354" s="257">
        <v>234</v>
      </c>
      <c r="M7354" s="258">
        <v>214</v>
      </c>
      <c r="N7354" s="258">
        <v>2301</v>
      </c>
      <c r="O7354" s="258">
        <v>454</v>
      </c>
      <c r="P7354" s="258">
        <v>116</v>
      </c>
      <c r="Q7354" s="258">
        <v>36</v>
      </c>
      <c r="R7354" s="259">
        <v>16</v>
      </c>
      <c r="S7354" s="267">
        <v>7084</v>
      </c>
      <c r="T7354" s="90"/>
      <c r="U7354" s="260">
        <v>1</v>
      </c>
      <c r="V7354" s="273">
        <v>100.943572776276</v>
      </c>
      <c r="W7354" s="273">
        <v>113.01383399209401</v>
      </c>
      <c r="X7354" s="274">
        <v>1.4734042549999999</v>
      </c>
      <c r="Z7354" s="257">
        <v>14264.19</v>
      </c>
      <c r="AA7354" s="258">
        <v>5523.0269336793872</v>
      </c>
      <c r="AB7354" s="276">
        <v>0.77964807081865994</v>
      </c>
      <c r="AC7354" s="92"/>
      <c r="AD7354" s="257">
        <v>717172.60859223397</v>
      </c>
      <c r="AE7354" s="258">
        <v>7272.1237061514876</v>
      </c>
      <c r="AF7354" s="276">
        <v>1.0265561414668956</v>
      </c>
      <c r="AG7354" s="93"/>
      <c r="AH7354" s="257">
        <v>10437.595742419999</v>
      </c>
      <c r="AI7354" s="258">
        <v>8853.5472389697643</v>
      </c>
      <c r="AJ7354" s="258">
        <v>7933.3826747054873</v>
      </c>
      <c r="AK7354" s="276">
        <v>1.1199015633406955</v>
      </c>
      <c r="AL7354" s="93"/>
      <c r="AM7354" s="257">
        <v>7084.43</v>
      </c>
      <c r="AN7354" s="258">
        <v>7068.7410145680906</v>
      </c>
      <c r="AO7354" s="276">
        <v>0.99784599302203425</v>
      </c>
      <c r="AQ7354" s="280">
        <v>6335.8259051016239</v>
      </c>
      <c r="AR7354" s="281">
        <v>6386.4764034228128</v>
      </c>
    </row>
    <row r="7355" spans="1:44" x14ac:dyDescent="0.2">
      <c r="A7355" s="260" t="s">
        <v>8410</v>
      </c>
      <c r="B7355" s="261" t="s">
        <v>3771</v>
      </c>
      <c r="C7355" s="261" t="s">
        <v>3801</v>
      </c>
      <c r="D7355" s="262" t="s">
        <v>11978</v>
      </c>
      <c r="E7355" s="257">
        <v>85</v>
      </c>
      <c r="F7355" s="258">
        <v>164</v>
      </c>
      <c r="G7355" s="258">
        <v>613</v>
      </c>
      <c r="H7355" s="258">
        <v>387</v>
      </c>
      <c r="I7355" s="258">
        <v>99</v>
      </c>
      <c r="J7355" s="258">
        <v>61</v>
      </c>
      <c r="K7355" s="259">
        <v>20</v>
      </c>
      <c r="L7355" s="257">
        <v>96</v>
      </c>
      <c r="M7355" s="258">
        <v>163</v>
      </c>
      <c r="N7355" s="258">
        <v>571</v>
      </c>
      <c r="O7355" s="258">
        <v>336</v>
      </c>
      <c r="P7355" s="258">
        <v>117</v>
      </c>
      <c r="Q7355" s="258">
        <v>61</v>
      </c>
      <c r="R7355" s="259">
        <v>27</v>
      </c>
      <c r="S7355" s="267">
        <v>2800</v>
      </c>
      <c r="T7355" s="90"/>
      <c r="U7355" s="260">
        <v>2</v>
      </c>
      <c r="V7355" s="273">
        <v>132.49460912440099</v>
      </c>
      <c r="W7355" s="273">
        <v>148.826366559485</v>
      </c>
      <c r="X7355" s="274">
        <v>1.3234302019999999</v>
      </c>
      <c r="Z7355" s="257">
        <v>6906.69</v>
      </c>
      <c r="AA7355" s="258">
        <v>2674.2377164475579</v>
      </c>
      <c r="AB7355" s="276">
        <v>0.95508489873127067</v>
      </c>
      <c r="AC7355" s="92"/>
      <c r="AD7355" s="257">
        <v>330279.31361449079</v>
      </c>
      <c r="AE7355" s="258">
        <v>3349.029225895883</v>
      </c>
      <c r="AF7355" s="276">
        <v>1.1960818663913868</v>
      </c>
      <c r="AG7355" s="93"/>
      <c r="AH7355" s="257">
        <v>3705.6045655999997</v>
      </c>
      <c r="AI7355" s="258">
        <v>3143.2281801397894</v>
      </c>
      <c r="AJ7355" s="258">
        <v>2964.7495264670988</v>
      </c>
      <c r="AK7355" s="276">
        <v>1.0588391165953925</v>
      </c>
      <c r="AL7355" s="93"/>
      <c r="AM7355" s="257">
        <v>2800.86</v>
      </c>
      <c r="AN7355" s="258">
        <v>2794.6572918446768</v>
      </c>
      <c r="AO7355" s="276">
        <v>0.99809188994452747</v>
      </c>
      <c r="AQ7355" s="280">
        <v>3380.3480562438317</v>
      </c>
      <c r="AR7355" s="281">
        <v>3407.3715755311828</v>
      </c>
    </row>
    <row r="7356" spans="1:44" x14ac:dyDescent="0.2">
      <c r="A7356" s="260" t="s">
        <v>8410</v>
      </c>
      <c r="B7356" s="261" t="s">
        <v>3771</v>
      </c>
      <c r="C7356" s="261" t="s">
        <v>3802</v>
      </c>
      <c r="D7356" s="262" t="s">
        <v>11979</v>
      </c>
      <c r="E7356" s="257">
        <v>155</v>
      </c>
      <c r="F7356" s="258">
        <v>247</v>
      </c>
      <c r="G7356" s="258">
        <v>1609</v>
      </c>
      <c r="H7356" s="258">
        <v>454</v>
      </c>
      <c r="I7356" s="258">
        <v>52</v>
      </c>
      <c r="J7356" s="258">
        <v>50</v>
      </c>
      <c r="K7356" s="259">
        <v>10</v>
      </c>
      <c r="L7356" s="257">
        <v>155</v>
      </c>
      <c r="M7356" s="258">
        <v>267</v>
      </c>
      <c r="N7356" s="258">
        <v>940</v>
      </c>
      <c r="O7356" s="258">
        <v>270</v>
      </c>
      <c r="P7356" s="258">
        <v>80</v>
      </c>
      <c r="Q7356" s="258">
        <v>32</v>
      </c>
      <c r="R7356" s="259">
        <v>4</v>
      </c>
      <c r="S7356" s="267">
        <v>4325</v>
      </c>
      <c r="T7356" s="90"/>
      <c r="U7356" s="260">
        <v>1</v>
      </c>
      <c r="V7356" s="273">
        <v>124.812249992627</v>
      </c>
      <c r="W7356" s="273">
        <v>135.332100762653</v>
      </c>
      <c r="X7356" s="274">
        <v>1.3234302019999999</v>
      </c>
      <c r="Z7356" s="257">
        <v>8487.1899999999987</v>
      </c>
      <c r="AA7356" s="258">
        <v>3286.1998445936542</v>
      </c>
      <c r="AB7356" s="276">
        <v>0.75981499296963106</v>
      </c>
      <c r="AC7356" s="92"/>
      <c r="AD7356" s="257">
        <v>487668.60690875666</v>
      </c>
      <c r="AE7356" s="258">
        <v>4944.9552235526407</v>
      </c>
      <c r="AF7356" s="276">
        <v>1.1433422482202638</v>
      </c>
      <c r="AG7356" s="93"/>
      <c r="AH7356" s="257">
        <v>5723.8356236499994</v>
      </c>
      <c r="AI7356" s="258">
        <v>4855.1649568230669</v>
      </c>
      <c r="AJ7356" s="258">
        <v>4579.4791792750721</v>
      </c>
      <c r="AK7356" s="276">
        <v>1.0588391165953923</v>
      </c>
      <c r="AL7356" s="93"/>
      <c r="AM7356" s="257">
        <v>4325.43</v>
      </c>
      <c r="AN7356" s="258">
        <v>4315.851020709254</v>
      </c>
      <c r="AO7356" s="276">
        <v>0.99788462906572351</v>
      </c>
      <c r="AQ7356" s="280">
        <v>3969.9088231342598</v>
      </c>
      <c r="AR7356" s="281">
        <v>4001.645468552425</v>
      </c>
    </row>
    <row r="7357" spans="1:44" x14ac:dyDescent="0.2">
      <c r="A7357" s="260" t="s">
        <v>8410</v>
      </c>
      <c r="B7357" s="261" t="s">
        <v>3687</v>
      </c>
      <c r="C7357" s="261" t="s">
        <v>3721</v>
      </c>
      <c r="D7357" s="262" t="s">
        <v>11901</v>
      </c>
      <c r="E7357" s="257"/>
      <c r="F7357" s="258"/>
      <c r="G7357" s="258"/>
      <c r="H7357" s="258"/>
      <c r="I7357" s="258"/>
      <c r="J7357" s="258"/>
      <c r="K7357" s="259"/>
      <c r="L7357" s="257"/>
      <c r="M7357" s="258"/>
      <c r="N7357" s="258"/>
      <c r="O7357" s="258"/>
      <c r="P7357" s="258"/>
      <c r="Q7357" s="258"/>
      <c r="R7357" s="259"/>
      <c r="S7357" s="267"/>
      <c r="T7357" s="90"/>
      <c r="U7357" s="260"/>
      <c r="V7357" s="273"/>
      <c r="W7357" s="273"/>
      <c r="X7357" s="274"/>
      <c r="Z7357" s="257"/>
      <c r="AA7357" s="258"/>
      <c r="AB7357" s="276"/>
      <c r="AC7357" s="92"/>
      <c r="AD7357" s="257"/>
      <c r="AE7357" s="258"/>
      <c r="AF7357" s="276"/>
      <c r="AG7357" s="93"/>
      <c r="AH7357" s="257"/>
      <c r="AI7357" s="258"/>
      <c r="AJ7357" s="258"/>
      <c r="AK7357" s="276"/>
      <c r="AL7357" s="93"/>
      <c r="AM7357" s="257"/>
      <c r="AN7357" s="258"/>
      <c r="AO7357" s="276"/>
      <c r="AQ7357" s="280"/>
      <c r="AR7357" s="281">
        <v>75.203922245774834</v>
      </c>
    </row>
    <row r="7358" spans="1:44" x14ac:dyDescent="0.2">
      <c r="A7358" s="260" t="s">
        <v>8410</v>
      </c>
      <c r="B7358" s="261" t="s">
        <v>3771</v>
      </c>
      <c r="C7358" s="261" t="s">
        <v>3803</v>
      </c>
      <c r="D7358" s="262" t="s">
        <v>11980</v>
      </c>
      <c r="E7358" s="257">
        <v>59</v>
      </c>
      <c r="F7358" s="258">
        <v>90</v>
      </c>
      <c r="G7358" s="258">
        <v>873</v>
      </c>
      <c r="H7358" s="258">
        <v>195</v>
      </c>
      <c r="I7358" s="258">
        <v>20</v>
      </c>
      <c r="J7358" s="258">
        <v>14</v>
      </c>
      <c r="K7358" s="259">
        <v>5</v>
      </c>
      <c r="L7358" s="257">
        <v>58</v>
      </c>
      <c r="M7358" s="258">
        <v>64</v>
      </c>
      <c r="N7358" s="258">
        <v>458</v>
      </c>
      <c r="O7358" s="258">
        <v>140</v>
      </c>
      <c r="P7358" s="258">
        <v>16</v>
      </c>
      <c r="Q7358" s="258">
        <v>20</v>
      </c>
      <c r="R7358" s="259">
        <v>2</v>
      </c>
      <c r="S7358" s="267">
        <v>2014</v>
      </c>
      <c r="T7358" s="90"/>
      <c r="U7358" s="260">
        <v>0</v>
      </c>
      <c r="V7358" s="273">
        <v>127.948419113849</v>
      </c>
      <c r="W7358" s="273">
        <v>119.11574764033701</v>
      </c>
      <c r="X7358" s="274">
        <v>1.3234302019999999</v>
      </c>
      <c r="Z7358" s="257">
        <v>3804.5699999999997</v>
      </c>
      <c r="AA7358" s="258">
        <v>1473.1115177986683</v>
      </c>
      <c r="AB7358" s="276">
        <v>0.73143570893677667</v>
      </c>
      <c r="AC7358" s="92"/>
      <c r="AD7358" s="257">
        <v>221007.04336269642</v>
      </c>
      <c r="AE7358" s="258">
        <v>2241.0094027700411</v>
      </c>
      <c r="AF7358" s="276">
        <v>1.1127156915442111</v>
      </c>
      <c r="AG7358" s="93"/>
      <c r="AH7358" s="257">
        <v>2665.3884268279999</v>
      </c>
      <c r="AI7358" s="258">
        <v>2260.8791267148345</v>
      </c>
      <c r="AJ7358" s="258">
        <v>2132.5019808231204</v>
      </c>
      <c r="AK7358" s="276">
        <v>1.0588391165953925</v>
      </c>
      <c r="AL7358" s="93"/>
      <c r="AM7358" s="257">
        <v>2014</v>
      </c>
      <c r="AN7358" s="258">
        <v>2009.539850537042</v>
      </c>
      <c r="AO7358" s="276">
        <v>0.99778542727757791</v>
      </c>
      <c r="AQ7358" s="280">
        <v>1731.7570783479416</v>
      </c>
      <c r="AR7358" s="281">
        <v>1745.6012654047454</v>
      </c>
    </row>
    <row r="7359" spans="1:44" x14ac:dyDescent="0.2">
      <c r="A7359" s="260" t="s">
        <v>8410</v>
      </c>
      <c r="B7359" s="261" t="s">
        <v>3771</v>
      </c>
      <c r="C7359" s="261" t="s">
        <v>3804</v>
      </c>
      <c r="D7359" s="262" t="s">
        <v>11981</v>
      </c>
      <c r="E7359" s="257">
        <v>66</v>
      </c>
      <c r="F7359" s="258">
        <v>98</v>
      </c>
      <c r="G7359" s="258">
        <v>755</v>
      </c>
      <c r="H7359" s="258">
        <v>362</v>
      </c>
      <c r="I7359" s="258">
        <v>65</v>
      </c>
      <c r="J7359" s="258">
        <v>30</v>
      </c>
      <c r="K7359" s="259">
        <v>9</v>
      </c>
      <c r="L7359" s="257">
        <v>62</v>
      </c>
      <c r="M7359" s="258">
        <v>100</v>
      </c>
      <c r="N7359" s="258">
        <v>543</v>
      </c>
      <c r="O7359" s="258">
        <v>258</v>
      </c>
      <c r="P7359" s="258">
        <v>76</v>
      </c>
      <c r="Q7359" s="258">
        <v>28</v>
      </c>
      <c r="R7359" s="259">
        <v>7</v>
      </c>
      <c r="S7359" s="267">
        <v>2459</v>
      </c>
      <c r="T7359" s="90"/>
      <c r="U7359" s="260">
        <v>0</v>
      </c>
      <c r="V7359" s="273">
        <v>131.935031875546</v>
      </c>
      <c r="W7359" s="273">
        <v>144.438845997561</v>
      </c>
      <c r="X7359" s="274">
        <v>1.3234302019999999</v>
      </c>
      <c r="Z7359" s="257">
        <v>5400.3499999999995</v>
      </c>
      <c r="AA7359" s="258">
        <v>2090.9899897081764</v>
      </c>
      <c r="AB7359" s="276">
        <v>0.85034159809197896</v>
      </c>
      <c r="AC7359" s="92"/>
      <c r="AD7359" s="257">
        <v>287142.28591684351</v>
      </c>
      <c r="AE7359" s="258">
        <v>2911.6201587136552</v>
      </c>
      <c r="AF7359" s="276">
        <v>1.184066758321942</v>
      </c>
      <c r="AG7359" s="93"/>
      <c r="AH7359" s="257">
        <v>3254.3148667179998</v>
      </c>
      <c r="AI7359" s="258">
        <v>2760.4278910584794</v>
      </c>
      <c r="AJ7359" s="258">
        <v>2603.6853877080703</v>
      </c>
      <c r="AK7359" s="276">
        <v>1.0588391165953925</v>
      </c>
      <c r="AL7359" s="93"/>
      <c r="AM7359" s="257">
        <v>2459</v>
      </c>
      <c r="AN7359" s="258">
        <v>2453.554365675564</v>
      </c>
      <c r="AO7359" s="276">
        <v>0.99778542727757791</v>
      </c>
      <c r="AQ7359" s="280">
        <v>2615.7442319351594</v>
      </c>
      <c r="AR7359" s="281">
        <v>2636.6552782316826</v>
      </c>
    </row>
    <row r="7360" spans="1:44" x14ac:dyDescent="0.2">
      <c r="A7360" s="260" t="s">
        <v>8410</v>
      </c>
      <c r="B7360" s="261" t="s">
        <v>3771</v>
      </c>
      <c r="C7360" s="261" t="s">
        <v>3805</v>
      </c>
      <c r="D7360" s="262" t="s">
        <v>11982</v>
      </c>
      <c r="E7360" s="257">
        <v>107</v>
      </c>
      <c r="F7360" s="258">
        <v>117</v>
      </c>
      <c r="G7360" s="258">
        <v>876</v>
      </c>
      <c r="H7360" s="258">
        <v>279</v>
      </c>
      <c r="I7360" s="258">
        <v>52</v>
      </c>
      <c r="J7360" s="258">
        <v>17</v>
      </c>
      <c r="K7360" s="259">
        <v>8</v>
      </c>
      <c r="L7360" s="257">
        <v>93</v>
      </c>
      <c r="M7360" s="258">
        <v>130</v>
      </c>
      <c r="N7360" s="258">
        <v>801</v>
      </c>
      <c r="O7360" s="258">
        <v>239</v>
      </c>
      <c r="P7360" s="258">
        <v>56</v>
      </c>
      <c r="Q7360" s="258">
        <v>25</v>
      </c>
      <c r="R7360" s="259">
        <v>11</v>
      </c>
      <c r="S7360" s="267">
        <v>2811</v>
      </c>
      <c r="T7360" s="90"/>
      <c r="U7360" s="260">
        <v>0</v>
      </c>
      <c r="V7360" s="273">
        <v>137.11851020643101</v>
      </c>
      <c r="W7360" s="273">
        <v>160.18091168091101</v>
      </c>
      <c r="X7360" s="274">
        <v>1.3234302019999999</v>
      </c>
      <c r="Z7360" s="257">
        <v>5945.2399999999989</v>
      </c>
      <c r="AA7360" s="258">
        <v>2301.9688217268581</v>
      </c>
      <c r="AB7360" s="276">
        <v>0.81891455771144006</v>
      </c>
      <c r="AC7360" s="92"/>
      <c r="AD7360" s="257">
        <v>342528.02849943924</v>
      </c>
      <c r="AE7360" s="258">
        <v>3473.2310830465231</v>
      </c>
      <c r="AF7360" s="276">
        <v>1.2355855862847822</v>
      </c>
      <c r="AG7360" s="93"/>
      <c r="AH7360" s="257">
        <v>3720.1622978219998</v>
      </c>
      <c r="AI7360" s="258">
        <v>3155.5765765617671</v>
      </c>
      <c r="AJ7360" s="258">
        <v>2976.3967567496484</v>
      </c>
      <c r="AK7360" s="276">
        <v>1.0588391165953925</v>
      </c>
      <c r="AL7360" s="93"/>
      <c r="AM7360" s="257">
        <v>2811</v>
      </c>
      <c r="AN7360" s="258">
        <v>2804.7748360772716</v>
      </c>
      <c r="AO7360" s="276">
        <v>0.99778542727757791</v>
      </c>
      <c r="AQ7360" s="280">
        <v>3004.9649057415922</v>
      </c>
      <c r="AR7360" s="281">
        <v>3028.9874991955794</v>
      </c>
    </row>
    <row r="7361" spans="1:44" x14ac:dyDescent="0.2">
      <c r="A7361" s="260" t="s">
        <v>8410</v>
      </c>
      <c r="B7361" s="261" t="s">
        <v>3687</v>
      </c>
      <c r="C7361" s="261" t="s">
        <v>3722</v>
      </c>
      <c r="D7361" s="262" t="s">
        <v>11902</v>
      </c>
      <c r="E7361" s="257">
        <v>449</v>
      </c>
      <c r="F7361" s="258">
        <v>727</v>
      </c>
      <c r="G7361" s="258">
        <v>1702</v>
      </c>
      <c r="H7361" s="258">
        <v>574</v>
      </c>
      <c r="I7361" s="258">
        <v>90</v>
      </c>
      <c r="J7361" s="258">
        <v>52</v>
      </c>
      <c r="K7361" s="259">
        <v>14</v>
      </c>
      <c r="L7361" s="257">
        <v>415</v>
      </c>
      <c r="M7361" s="258">
        <v>723</v>
      </c>
      <c r="N7361" s="258">
        <v>1536</v>
      </c>
      <c r="O7361" s="258">
        <v>442</v>
      </c>
      <c r="P7361" s="258">
        <v>75</v>
      </c>
      <c r="Q7361" s="258">
        <v>56</v>
      </c>
      <c r="R7361" s="259">
        <v>29</v>
      </c>
      <c r="S7361" s="267">
        <v>6884</v>
      </c>
      <c r="T7361" s="90"/>
      <c r="U7361" s="260">
        <v>3</v>
      </c>
      <c r="V7361" s="273">
        <v>127.72056171765099</v>
      </c>
      <c r="W7361" s="273">
        <v>114.866163448976</v>
      </c>
      <c r="X7361" s="274">
        <v>1.4452516870000001</v>
      </c>
      <c r="Z7361" s="257">
        <v>14287.890000000001</v>
      </c>
      <c r="AA7361" s="258">
        <v>5532.2034616370356</v>
      </c>
      <c r="AB7361" s="276">
        <v>0.80363211238190524</v>
      </c>
      <c r="AC7361" s="92"/>
      <c r="AD7361" s="257">
        <v>748082.47329932253</v>
      </c>
      <c r="AE7361" s="258">
        <v>7585.5494521955043</v>
      </c>
      <c r="AF7361" s="276">
        <v>1.1019101470359536</v>
      </c>
      <c r="AG7361" s="93"/>
      <c r="AH7361" s="257">
        <v>9949.1126133079997</v>
      </c>
      <c r="AI7361" s="258">
        <v>8439.1981335089949</v>
      </c>
      <c r="AJ7361" s="258">
        <v>7630.4951040843171</v>
      </c>
      <c r="AK7361" s="276">
        <v>1.1084391493440322</v>
      </c>
      <c r="AL7361" s="93"/>
      <c r="AM7361" s="257">
        <v>6885.29</v>
      </c>
      <c r="AN7361" s="258">
        <v>6870.0420245800342</v>
      </c>
      <c r="AO7361" s="276">
        <v>0.99797240333818049</v>
      </c>
      <c r="AQ7361" s="280">
        <v>6743.334680313782</v>
      </c>
      <c r="AR7361" s="281">
        <v>6797.2429263767663</v>
      </c>
    </row>
    <row r="7362" spans="1:44" x14ac:dyDescent="0.2">
      <c r="A7362" s="260" t="s">
        <v>8410</v>
      </c>
      <c r="B7362" s="261" t="s">
        <v>3771</v>
      </c>
      <c r="C7362" s="261" t="s">
        <v>3806</v>
      </c>
      <c r="D7362" s="262" t="s">
        <v>11983</v>
      </c>
      <c r="E7362" s="257">
        <v>257</v>
      </c>
      <c r="F7362" s="258">
        <v>421</v>
      </c>
      <c r="G7362" s="258">
        <v>1250</v>
      </c>
      <c r="H7362" s="258">
        <v>443</v>
      </c>
      <c r="I7362" s="258">
        <v>93</v>
      </c>
      <c r="J7362" s="258">
        <v>41</v>
      </c>
      <c r="K7362" s="259">
        <v>6</v>
      </c>
      <c r="L7362" s="257">
        <v>225</v>
      </c>
      <c r="M7362" s="258">
        <v>449</v>
      </c>
      <c r="N7362" s="258">
        <v>1233</v>
      </c>
      <c r="O7362" s="258">
        <v>429</v>
      </c>
      <c r="P7362" s="258">
        <v>103</v>
      </c>
      <c r="Q7362" s="258">
        <v>42</v>
      </c>
      <c r="R7362" s="259">
        <v>15</v>
      </c>
      <c r="S7362" s="267">
        <v>5007</v>
      </c>
      <c r="T7362" s="90"/>
      <c r="U7362" s="260">
        <v>0</v>
      </c>
      <c r="V7362" s="273">
        <v>126.480531066227</v>
      </c>
      <c r="W7362" s="273">
        <v>135.68823646894299</v>
      </c>
      <c r="X7362" s="274">
        <v>1.3234302019999999</v>
      </c>
      <c r="Z7362" s="257">
        <v>10642.93</v>
      </c>
      <c r="AA7362" s="258">
        <v>4120.8921812780372</v>
      </c>
      <c r="AB7362" s="276">
        <v>0.82302619957620071</v>
      </c>
      <c r="AC7362" s="92"/>
      <c r="AD7362" s="257">
        <v>567171.61793454096</v>
      </c>
      <c r="AE7362" s="258">
        <v>5751.1150298033472</v>
      </c>
      <c r="AF7362" s="276">
        <v>1.1486149450376169</v>
      </c>
      <c r="AG7362" s="93"/>
      <c r="AH7362" s="257">
        <v>6626.415021414</v>
      </c>
      <c r="AI7362" s="258">
        <v>5620.7655349856877</v>
      </c>
      <c r="AJ7362" s="258">
        <v>5301.60745679313</v>
      </c>
      <c r="AK7362" s="276">
        <v>1.0588391165953925</v>
      </c>
      <c r="AL7362" s="93"/>
      <c r="AM7362" s="257">
        <v>5007</v>
      </c>
      <c r="AN7362" s="258">
        <v>4995.9116343788328</v>
      </c>
      <c r="AO7362" s="276">
        <v>0.99778542727757791</v>
      </c>
      <c r="AQ7362" s="280">
        <v>5000.7235707101236</v>
      </c>
      <c r="AR7362" s="281">
        <v>5040.7008593251776</v>
      </c>
    </row>
    <row r="7363" spans="1:44" x14ac:dyDescent="0.2">
      <c r="A7363" s="260" t="s">
        <v>8410</v>
      </c>
      <c r="B7363" s="261" t="s">
        <v>3771</v>
      </c>
      <c r="C7363" s="261" t="s">
        <v>3807</v>
      </c>
      <c r="D7363" s="262" t="s">
        <v>11984</v>
      </c>
      <c r="E7363" s="257">
        <v>176</v>
      </c>
      <c r="F7363" s="258">
        <v>393</v>
      </c>
      <c r="G7363" s="258">
        <v>1748</v>
      </c>
      <c r="H7363" s="258">
        <v>384</v>
      </c>
      <c r="I7363" s="258">
        <v>46</v>
      </c>
      <c r="J7363" s="258">
        <v>55</v>
      </c>
      <c r="K7363" s="259">
        <v>5</v>
      </c>
      <c r="L7363" s="257">
        <v>160</v>
      </c>
      <c r="M7363" s="258">
        <v>367</v>
      </c>
      <c r="N7363" s="258">
        <v>1070</v>
      </c>
      <c r="O7363" s="258">
        <v>251</v>
      </c>
      <c r="P7363" s="258">
        <v>58</v>
      </c>
      <c r="Q7363" s="258">
        <v>42</v>
      </c>
      <c r="R7363" s="259">
        <v>5</v>
      </c>
      <c r="S7363" s="267">
        <v>4760</v>
      </c>
      <c r="T7363" s="90"/>
      <c r="U7363" s="260">
        <v>5</v>
      </c>
      <c r="V7363" s="273">
        <v>128.618316733585</v>
      </c>
      <c r="W7363" s="273">
        <v>127.854232304137</v>
      </c>
      <c r="X7363" s="274">
        <v>1.3234302019999999</v>
      </c>
      <c r="Z7363" s="257">
        <v>8987.9800000000032</v>
      </c>
      <c r="AA7363" s="258">
        <v>3480.1033650962077</v>
      </c>
      <c r="AB7363" s="276">
        <v>0.73111415233113608</v>
      </c>
      <c r="AC7363" s="92"/>
      <c r="AD7363" s="257">
        <v>533021.18932724325</v>
      </c>
      <c r="AE7363" s="258">
        <v>5404.8299953848518</v>
      </c>
      <c r="AF7363" s="276">
        <v>1.135468486425389</v>
      </c>
      <c r="AG7363" s="93"/>
      <c r="AH7363" s="257">
        <v>6299.5277615199993</v>
      </c>
      <c r="AI7363" s="258">
        <v>5343.4879062376413</v>
      </c>
      <c r="AJ7363" s="258">
        <v>5040.0741949940675</v>
      </c>
      <c r="AK7363" s="276">
        <v>1.0588391165953923</v>
      </c>
      <c r="AL7363" s="93"/>
      <c r="AM7363" s="257">
        <v>4762.1499999999996</v>
      </c>
      <c r="AN7363" s="258">
        <v>4751.603872509917</v>
      </c>
      <c r="AO7363" s="276">
        <v>0.99823610767015059</v>
      </c>
      <c r="AQ7363" s="280">
        <v>4176.6730569737465</v>
      </c>
      <c r="AR7363" s="281">
        <v>4210.0626378790648</v>
      </c>
    </row>
    <row r="7364" spans="1:44" x14ac:dyDescent="0.2">
      <c r="A7364" s="260" t="s">
        <v>8410</v>
      </c>
      <c r="B7364" s="261" t="s">
        <v>3771</v>
      </c>
      <c r="C7364" s="261" t="s">
        <v>3808</v>
      </c>
      <c r="D7364" s="262" t="s">
        <v>11985</v>
      </c>
      <c r="E7364" s="257">
        <v>52</v>
      </c>
      <c r="F7364" s="258">
        <v>91</v>
      </c>
      <c r="G7364" s="258">
        <v>597</v>
      </c>
      <c r="H7364" s="258">
        <v>237</v>
      </c>
      <c r="I7364" s="258">
        <v>31</v>
      </c>
      <c r="J7364" s="258">
        <v>9</v>
      </c>
      <c r="K7364" s="259">
        <v>2</v>
      </c>
      <c r="L7364" s="257">
        <v>53</v>
      </c>
      <c r="M7364" s="258">
        <v>96</v>
      </c>
      <c r="N7364" s="258">
        <v>355</v>
      </c>
      <c r="O7364" s="258">
        <v>126</v>
      </c>
      <c r="P7364" s="258">
        <v>18</v>
      </c>
      <c r="Q7364" s="258">
        <v>11</v>
      </c>
      <c r="R7364" s="259">
        <v>11</v>
      </c>
      <c r="S7364" s="267">
        <v>1689</v>
      </c>
      <c r="T7364" s="90"/>
      <c r="U7364" s="260">
        <v>0</v>
      </c>
      <c r="V7364" s="273">
        <v>125.903753450834</v>
      </c>
      <c r="W7364" s="273">
        <v>121.593250444049</v>
      </c>
      <c r="X7364" s="274">
        <v>1.3234302019999999</v>
      </c>
      <c r="Z7364" s="257">
        <v>3338.5</v>
      </c>
      <c r="AA7364" s="258">
        <v>1292.651417156434</v>
      </c>
      <c r="AB7364" s="276">
        <v>0.76533535651653883</v>
      </c>
      <c r="AC7364" s="92"/>
      <c r="AD7364" s="257">
        <v>185431.90360591415</v>
      </c>
      <c r="AE7364" s="258">
        <v>1880.2778102977986</v>
      </c>
      <c r="AF7364" s="276">
        <v>1.1132491476008282</v>
      </c>
      <c r="AG7364" s="93"/>
      <c r="AH7364" s="257">
        <v>2235.273611178</v>
      </c>
      <c r="AI7364" s="258">
        <v>1896.0401415200374</v>
      </c>
      <c r="AJ7364" s="258">
        <v>1788.379267929618</v>
      </c>
      <c r="AK7364" s="276">
        <v>1.0588391165953925</v>
      </c>
      <c r="AL7364" s="93"/>
      <c r="AM7364" s="257">
        <v>1689</v>
      </c>
      <c r="AN7364" s="258">
        <v>1685.2595866718289</v>
      </c>
      <c r="AO7364" s="276">
        <v>0.9977854272775778</v>
      </c>
      <c r="AQ7364" s="280">
        <v>1520.3407344277928</v>
      </c>
      <c r="AR7364" s="281">
        <v>1532.4947956299425</v>
      </c>
    </row>
    <row r="7365" spans="1:44" x14ac:dyDescent="0.2">
      <c r="A7365" s="260" t="s">
        <v>8410</v>
      </c>
      <c r="B7365" s="261" t="s">
        <v>3771</v>
      </c>
      <c r="C7365" s="261" t="s">
        <v>3809</v>
      </c>
      <c r="D7365" s="262" t="s">
        <v>11986</v>
      </c>
      <c r="E7365" s="257">
        <v>62</v>
      </c>
      <c r="F7365" s="258">
        <v>145</v>
      </c>
      <c r="G7365" s="258">
        <v>666</v>
      </c>
      <c r="H7365" s="258">
        <v>245</v>
      </c>
      <c r="I7365" s="258">
        <v>29</v>
      </c>
      <c r="J7365" s="258">
        <v>12</v>
      </c>
      <c r="K7365" s="259">
        <v>2</v>
      </c>
      <c r="L7365" s="257">
        <v>54</v>
      </c>
      <c r="M7365" s="258">
        <v>160</v>
      </c>
      <c r="N7365" s="258">
        <v>625</v>
      </c>
      <c r="O7365" s="258">
        <v>209</v>
      </c>
      <c r="P7365" s="258">
        <v>31</v>
      </c>
      <c r="Q7365" s="258">
        <v>17</v>
      </c>
      <c r="R7365" s="259">
        <v>3</v>
      </c>
      <c r="S7365" s="267">
        <v>2260</v>
      </c>
      <c r="T7365" s="90"/>
      <c r="U7365" s="260">
        <v>0</v>
      </c>
      <c r="V7365" s="273">
        <v>126.834812972566</v>
      </c>
      <c r="W7365" s="273">
        <v>141.210619469026</v>
      </c>
      <c r="X7365" s="274">
        <v>1.3229853410000001</v>
      </c>
      <c r="Z7365" s="257">
        <v>4518.51</v>
      </c>
      <c r="AA7365" s="258">
        <v>1749.5457106291806</v>
      </c>
      <c r="AB7365" s="276">
        <v>0.77413527018990291</v>
      </c>
      <c r="AC7365" s="92"/>
      <c r="AD7365" s="257">
        <v>259167.16714159519</v>
      </c>
      <c r="AE7365" s="258">
        <v>2627.952709635776</v>
      </c>
      <c r="AF7365" s="276">
        <v>1.1628109334671575</v>
      </c>
      <c r="AG7365" s="93"/>
      <c r="AH7365" s="257">
        <v>2989.9468706600001</v>
      </c>
      <c r="AI7365" s="258">
        <v>2536.181369222159</v>
      </c>
      <c r="AJ7365" s="258">
        <v>2392.5670572266363</v>
      </c>
      <c r="AK7365" s="276">
        <v>1.0586579899232904</v>
      </c>
      <c r="AL7365" s="93"/>
      <c r="AM7365" s="257">
        <v>2260</v>
      </c>
      <c r="AN7365" s="258">
        <v>2254.9950656473261</v>
      </c>
      <c r="AO7365" s="276">
        <v>0.99778542727757791</v>
      </c>
      <c r="AQ7365" s="280">
        <v>2148.9545819352916</v>
      </c>
      <c r="AR7365" s="281">
        <v>2166.1339713432267</v>
      </c>
    </row>
    <row r="7366" spans="1:44" x14ac:dyDescent="0.2">
      <c r="A7366" s="260" t="s">
        <v>8410</v>
      </c>
      <c r="B7366" s="261" t="s">
        <v>3771</v>
      </c>
      <c r="C7366" s="261" t="s">
        <v>3810</v>
      </c>
      <c r="D7366" s="262" t="s">
        <v>11987</v>
      </c>
      <c r="E7366" s="257">
        <v>64</v>
      </c>
      <c r="F7366" s="258">
        <v>114</v>
      </c>
      <c r="G7366" s="258">
        <v>1344</v>
      </c>
      <c r="H7366" s="258">
        <v>354</v>
      </c>
      <c r="I7366" s="258">
        <v>28</v>
      </c>
      <c r="J7366" s="258">
        <v>7</v>
      </c>
      <c r="K7366" s="259">
        <v>4</v>
      </c>
      <c r="L7366" s="257">
        <v>68</v>
      </c>
      <c r="M7366" s="258">
        <v>135</v>
      </c>
      <c r="N7366" s="258">
        <v>505</v>
      </c>
      <c r="O7366" s="258">
        <v>141</v>
      </c>
      <c r="P7366" s="258">
        <v>20</v>
      </c>
      <c r="Q7366" s="258">
        <v>8</v>
      </c>
      <c r="R7366" s="259">
        <v>2</v>
      </c>
      <c r="S7366" s="267">
        <v>2794</v>
      </c>
      <c r="T7366" s="90"/>
      <c r="U7366" s="260">
        <v>0</v>
      </c>
      <c r="V7366" s="273">
        <v>127.385563505207</v>
      </c>
      <c r="W7366" s="273">
        <v>136.15042979942601</v>
      </c>
      <c r="X7366" s="274">
        <v>1.3234302019999999</v>
      </c>
      <c r="Z7366" s="257">
        <v>4814.6799999999994</v>
      </c>
      <c r="AA7366" s="258">
        <v>1864.2213344779809</v>
      </c>
      <c r="AB7366" s="276">
        <v>0.6672230975225415</v>
      </c>
      <c r="AC7366" s="92"/>
      <c r="AD7366" s="257">
        <v>317458.51477833913</v>
      </c>
      <c r="AE7366" s="258">
        <v>3219.0264427009261</v>
      </c>
      <c r="AF7366" s="276">
        <v>1.1521211319616771</v>
      </c>
      <c r="AG7366" s="93"/>
      <c r="AH7366" s="257">
        <v>3697.6639843879998</v>
      </c>
      <c r="AI7366" s="258">
        <v>3136.4926911823468</v>
      </c>
      <c r="AJ7366" s="258">
        <v>2958.3964917675266</v>
      </c>
      <c r="AK7366" s="276">
        <v>1.0588391165953925</v>
      </c>
      <c r="AL7366" s="93"/>
      <c r="AM7366" s="257">
        <v>2794</v>
      </c>
      <c r="AN7366" s="258">
        <v>2787.8124838135527</v>
      </c>
      <c r="AO7366" s="276">
        <v>0.99778542727757791</v>
      </c>
      <c r="AQ7366" s="280">
        <v>2269.1476203896423</v>
      </c>
      <c r="AR7366" s="281">
        <v>2287.2878691052092</v>
      </c>
    </row>
    <row r="7367" spans="1:44" x14ac:dyDescent="0.2">
      <c r="A7367" s="260" t="s">
        <v>8410</v>
      </c>
      <c r="B7367" s="261" t="s">
        <v>3734</v>
      </c>
      <c r="C7367" s="261" t="s">
        <v>3758</v>
      </c>
      <c r="D7367" s="262" t="s">
        <v>11937</v>
      </c>
      <c r="E7367" s="257">
        <v>134</v>
      </c>
      <c r="F7367" s="258">
        <v>300</v>
      </c>
      <c r="G7367" s="258">
        <v>1558</v>
      </c>
      <c r="H7367" s="258">
        <v>420</v>
      </c>
      <c r="I7367" s="258">
        <v>48</v>
      </c>
      <c r="J7367" s="258">
        <v>26</v>
      </c>
      <c r="K7367" s="259">
        <v>8</v>
      </c>
      <c r="L7367" s="257">
        <v>134</v>
      </c>
      <c r="M7367" s="258">
        <v>296</v>
      </c>
      <c r="N7367" s="258">
        <v>1195</v>
      </c>
      <c r="O7367" s="258">
        <v>272</v>
      </c>
      <c r="P7367" s="258">
        <v>61</v>
      </c>
      <c r="Q7367" s="258">
        <v>28</v>
      </c>
      <c r="R7367" s="259">
        <v>7</v>
      </c>
      <c r="S7367" s="267">
        <v>4487</v>
      </c>
      <c r="T7367" s="90"/>
      <c r="U7367" s="260">
        <v>1</v>
      </c>
      <c r="V7367" s="273">
        <v>140.46406942157</v>
      </c>
      <c r="W7367" s="273">
        <v>153.014945349096</v>
      </c>
      <c r="X7367" s="274">
        <v>1.4734042549999999</v>
      </c>
      <c r="Z7367" s="257">
        <v>8582.67</v>
      </c>
      <c r="AA7367" s="258">
        <v>3323.169249209529</v>
      </c>
      <c r="AB7367" s="276">
        <v>0.74062162897471118</v>
      </c>
      <c r="AC7367" s="92"/>
      <c r="AD7367" s="257">
        <v>543060.75832385349</v>
      </c>
      <c r="AE7367" s="258">
        <v>5506.6311333885824</v>
      </c>
      <c r="AF7367" s="276">
        <v>1.2272411708020019</v>
      </c>
      <c r="AG7367" s="93"/>
      <c r="AH7367" s="257">
        <v>6611.1648921850001</v>
      </c>
      <c r="AI7367" s="258">
        <v>5607.8298223118763</v>
      </c>
      <c r="AJ7367" s="258">
        <v>5024.9983147097009</v>
      </c>
      <c r="AK7367" s="276">
        <v>1.1199015633406955</v>
      </c>
      <c r="AL7367" s="93"/>
      <c r="AM7367" s="257">
        <v>4487.43</v>
      </c>
      <c r="AN7367" s="258">
        <v>4477.4922599282218</v>
      </c>
      <c r="AO7367" s="276">
        <v>0.99788104745447326</v>
      </c>
      <c r="AQ7367" s="280">
        <v>4557.6503255216585</v>
      </c>
      <c r="AR7367" s="281">
        <v>4594.0855533229023</v>
      </c>
    </row>
    <row r="7368" spans="1:44" x14ac:dyDescent="0.2">
      <c r="A7368" s="260" t="s">
        <v>8410</v>
      </c>
      <c r="B7368" s="261" t="s">
        <v>3771</v>
      </c>
      <c r="C7368" s="261" t="s">
        <v>3811</v>
      </c>
      <c r="D7368" s="262" t="s">
        <v>11988</v>
      </c>
      <c r="E7368" s="257">
        <v>221</v>
      </c>
      <c r="F7368" s="258">
        <v>402</v>
      </c>
      <c r="G7368" s="258">
        <v>1457</v>
      </c>
      <c r="H7368" s="258">
        <v>487</v>
      </c>
      <c r="I7368" s="258">
        <v>93</v>
      </c>
      <c r="J7368" s="258">
        <v>66</v>
      </c>
      <c r="K7368" s="259">
        <v>17</v>
      </c>
      <c r="L7368" s="257">
        <v>205</v>
      </c>
      <c r="M7368" s="258">
        <v>354</v>
      </c>
      <c r="N7368" s="258">
        <v>1162</v>
      </c>
      <c r="O7368" s="258">
        <v>472</v>
      </c>
      <c r="P7368" s="258">
        <v>92</v>
      </c>
      <c r="Q7368" s="258">
        <v>74</v>
      </c>
      <c r="R7368" s="259">
        <v>18</v>
      </c>
      <c r="S7368" s="267">
        <v>5120</v>
      </c>
      <c r="T7368" s="90"/>
      <c r="U7368" s="260">
        <v>15</v>
      </c>
      <c r="V7368" s="273">
        <v>130.639106017736</v>
      </c>
      <c r="W7368" s="273">
        <v>134.58924731182699</v>
      </c>
      <c r="X7368" s="274">
        <v>1.3234302019999999</v>
      </c>
      <c r="Z7368" s="257">
        <v>10994.539999999999</v>
      </c>
      <c r="AA7368" s="258">
        <v>4257.0339110328287</v>
      </c>
      <c r="AB7368" s="276">
        <v>0.83145193574859932</v>
      </c>
      <c r="AC7368" s="92"/>
      <c r="AD7368" s="257">
        <v>584199.9499780091</v>
      </c>
      <c r="AE7368" s="258">
        <v>5923.7821613222141</v>
      </c>
      <c r="AF7368" s="276">
        <v>1.1569887033832449</v>
      </c>
      <c r="AG7368" s="93"/>
      <c r="AH7368" s="257">
        <v>6775.9626342399997</v>
      </c>
      <c r="AI7368" s="258">
        <v>5747.6172436841862</v>
      </c>
      <c r="AJ7368" s="258">
        <v>5421.25627696841</v>
      </c>
      <c r="AK7368" s="276">
        <v>1.0588391165953925</v>
      </c>
      <c r="AL7368" s="93"/>
      <c r="AM7368" s="257">
        <v>5126.45</v>
      </c>
      <c r="AN7368" s="258">
        <v>5115.097103667139</v>
      </c>
      <c r="AO7368" s="276">
        <v>0.99904240305998804</v>
      </c>
      <c r="AQ7368" s="280">
        <v>5210.1488032523685</v>
      </c>
      <c r="AR7368" s="281">
        <v>5251.8003001787265</v>
      </c>
    </row>
    <row r="7369" spans="1:44" x14ac:dyDescent="0.2">
      <c r="A7369" s="260" t="s">
        <v>8410</v>
      </c>
      <c r="B7369" s="261" t="s">
        <v>3771</v>
      </c>
      <c r="C7369" s="261" t="s">
        <v>3812</v>
      </c>
      <c r="D7369" s="262" t="s">
        <v>11989</v>
      </c>
      <c r="E7369" s="257">
        <v>161</v>
      </c>
      <c r="F7369" s="258">
        <v>267</v>
      </c>
      <c r="G7369" s="258">
        <v>1218</v>
      </c>
      <c r="H7369" s="258">
        <v>393</v>
      </c>
      <c r="I7369" s="258">
        <v>41</v>
      </c>
      <c r="J7369" s="258">
        <v>47</v>
      </c>
      <c r="K7369" s="259">
        <v>5</v>
      </c>
      <c r="L7369" s="257">
        <v>133</v>
      </c>
      <c r="M7369" s="258">
        <v>260</v>
      </c>
      <c r="N7369" s="258">
        <v>890</v>
      </c>
      <c r="O7369" s="258">
        <v>254</v>
      </c>
      <c r="P7369" s="258">
        <v>49</v>
      </c>
      <c r="Q7369" s="258">
        <v>18</v>
      </c>
      <c r="R7369" s="259">
        <v>5</v>
      </c>
      <c r="S7369" s="267">
        <v>3741</v>
      </c>
      <c r="T7369" s="90"/>
      <c r="U7369" s="260">
        <v>2</v>
      </c>
      <c r="V7369" s="273">
        <v>132.37739003708401</v>
      </c>
      <c r="W7369" s="273">
        <v>142.890345012035</v>
      </c>
      <c r="X7369" s="274">
        <v>1.3234302019999999</v>
      </c>
      <c r="Z7369" s="257">
        <v>7418.53</v>
      </c>
      <c r="AA7369" s="258">
        <v>2872.4197447109541</v>
      </c>
      <c r="AB7369" s="276">
        <v>0.76782136987729321</v>
      </c>
      <c r="AC7369" s="92"/>
      <c r="AD7369" s="257">
        <v>435904.58773818798</v>
      </c>
      <c r="AE7369" s="258">
        <v>4420.0685415655935</v>
      </c>
      <c r="AF7369" s="276">
        <v>1.181520593842714</v>
      </c>
      <c r="AG7369" s="93"/>
      <c r="AH7369" s="257">
        <v>4950.9523856819997</v>
      </c>
      <c r="AI7369" s="258">
        <v>4199.5773649653402</v>
      </c>
      <c r="AJ7369" s="258">
        <v>3961.1171351833636</v>
      </c>
      <c r="AK7369" s="276">
        <v>1.0588391165953925</v>
      </c>
      <c r="AL7369" s="93"/>
      <c r="AM7369" s="257">
        <v>3741.86</v>
      </c>
      <c r="AN7369" s="258">
        <v>3733.5733789128776</v>
      </c>
      <c r="AO7369" s="276">
        <v>0.99801480323787162</v>
      </c>
      <c r="AQ7369" s="280">
        <v>3586.3788049470554</v>
      </c>
      <c r="AR7369" s="281">
        <v>3615.0493960207227</v>
      </c>
    </row>
    <row r="7370" spans="1:44" x14ac:dyDescent="0.2">
      <c r="A7370" s="260" t="s">
        <v>8410</v>
      </c>
      <c r="B7370" s="261" t="s">
        <v>3771</v>
      </c>
      <c r="C7370" s="261" t="s">
        <v>3813</v>
      </c>
      <c r="D7370" s="262" t="s">
        <v>11990</v>
      </c>
      <c r="E7370" s="257">
        <v>280</v>
      </c>
      <c r="F7370" s="258">
        <v>511</v>
      </c>
      <c r="G7370" s="258">
        <v>1550</v>
      </c>
      <c r="H7370" s="258">
        <v>622</v>
      </c>
      <c r="I7370" s="258">
        <v>88</v>
      </c>
      <c r="J7370" s="258">
        <v>69</v>
      </c>
      <c r="K7370" s="259">
        <v>19</v>
      </c>
      <c r="L7370" s="257">
        <v>269</v>
      </c>
      <c r="M7370" s="258">
        <v>505</v>
      </c>
      <c r="N7370" s="258">
        <v>1468</v>
      </c>
      <c r="O7370" s="258">
        <v>566</v>
      </c>
      <c r="P7370" s="258">
        <v>137</v>
      </c>
      <c r="Q7370" s="258">
        <v>71</v>
      </c>
      <c r="R7370" s="259">
        <v>28</v>
      </c>
      <c r="S7370" s="267">
        <v>6183</v>
      </c>
      <c r="T7370" s="90"/>
      <c r="U7370" s="260">
        <v>4</v>
      </c>
      <c r="V7370" s="273">
        <v>135.07546648969401</v>
      </c>
      <c r="W7370" s="273">
        <v>146.810224882705</v>
      </c>
      <c r="X7370" s="274">
        <v>1.3234302019999999</v>
      </c>
      <c r="Z7370" s="257">
        <v>13375.900000000001</v>
      </c>
      <c r="AA7370" s="258">
        <v>5179.0852450929306</v>
      </c>
      <c r="AB7370" s="276">
        <v>0.83763306567894724</v>
      </c>
      <c r="AC7370" s="92"/>
      <c r="AD7370" s="257">
        <v>730543.38058789028</v>
      </c>
      <c r="AE7370" s="258">
        <v>7407.7032121647235</v>
      </c>
      <c r="AF7370" s="276">
        <v>1.1980758874599262</v>
      </c>
      <c r="AG7370" s="93"/>
      <c r="AH7370" s="257">
        <v>8182.768938966</v>
      </c>
      <c r="AI7370" s="258">
        <v>6940.9213706443998</v>
      </c>
      <c r="AJ7370" s="258">
        <v>6546.8022579093122</v>
      </c>
      <c r="AK7370" s="276">
        <v>1.0588391165953925</v>
      </c>
      <c r="AL7370" s="93"/>
      <c r="AM7370" s="257">
        <v>6184.72</v>
      </c>
      <c r="AN7370" s="258">
        <v>6171.0234877921812</v>
      </c>
      <c r="AO7370" s="276">
        <v>0.99806299333530346</v>
      </c>
      <c r="AQ7370" s="280">
        <v>6557.3039795245832</v>
      </c>
      <c r="AR7370" s="281">
        <v>6609.7250402009822</v>
      </c>
    </row>
    <row r="7371" spans="1:44" x14ac:dyDescent="0.2">
      <c r="A7371" s="260" t="s">
        <v>8410</v>
      </c>
      <c r="B7371" s="261" t="s">
        <v>3734</v>
      </c>
      <c r="C7371" s="261" t="s">
        <v>3759</v>
      </c>
      <c r="D7371" s="262" t="s">
        <v>11938</v>
      </c>
      <c r="E7371" s="257">
        <v>374</v>
      </c>
      <c r="F7371" s="258">
        <v>541</v>
      </c>
      <c r="G7371" s="258">
        <v>3067</v>
      </c>
      <c r="H7371" s="258">
        <v>657</v>
      </c>
      <c r="I7371" s="258">
        <v>115</v>
      </c>
      <c r="J7371" s="258">
        <v>83</v>
      </c>
      <c r="K7371" s="259">
        <v>26</v>
      </c>
      <c r="L7371" s="257">
        <v>390</v>
      </c>
      <c r="M7371" s="258">
        <v>502</v>
      </c>
      <c r="N7371" s="258">
        <v>2720</v>
      </c>
      <c r="O7371" s="258">
        <v>433</v>
      </c>
      <c r="P7371" s="258">
        <v>120</v>
      </c>
      <c r="Q7371" s="258">
        <v>97</v>
      </c>
      <c r="R7371" s="259">
        <v>35</v>
      </c>
      <c r="S7371" s="267">
        <v>9160</v>
      </c>
      <c r="T7371" s="90"/>
      <c r="U7371" s="260">
        <v>11</v>
      </c>
      <c r="V7371" s="273">
        <v>133.30199901193299</v>
      </c>
      <c r="W7371" s="273">
        <v>119.21530734796301</v>
      </c>
      <c r="X7371" s="274">
        <v>1.4734042549999999</v>
      </c>
      <c r="Z7371" s="257">
        <v>18506.650000000001</v>
      </c>
      <c r="AA7371" s="258">
        <v>7165.687389341957</v>
      </c>
      <c r="AB7371" s="276">
        <v>0.78228028267925298</v>
      </c>
      <c r="AC7371" s="92"/>
      <c r="AD7371" s="257">
        <v>1018198.4242005772</v>
      </c>
      <c r="AE7371" s="258">
        <v>10324.522729234763</v>
      </c>
      <c r="AF7371" s="276">
        <v>1.1271313023182055</v>
      </c>
      <c r="AG7371" s="93"/>
      <c r="AH7371" s="257">
        <v>13496.382975799999</v>
      </c>
      <c r="AI7371" s="258">
        <v>11448.121500418272</v>
      </c>
      <c r="AJ7371" s="258">
        <v>10258.298320200771</v>
      </c>
      <c r="AK7371" s="276">
        <v>1.1199015633406955</v>
      </c>
      <c r="AL7371" s="93"/>
      <c r="AM7371" s="257">
        <v>9164.73</v>
      </c>
      <c r="AN7371" s="258">
        <v>9144.4340389336357</v>
      </c>
      <c r="AO7371" s="276">
        <v>0.99830065927223099</v>
      </c>
      <c r="AQ7371" s="280">
        <v>9029.7053197760852</v>
      </c>
      <c r="AR7371" s="281">
        <v>9101.8915005503823</v>
      </c>
    </row>
    <row r="7372" spans="1:44" x14ac:dyDescent="0.2">
      <c r="A7372" s="260" t="s">
        <v>8410</v>
      </c>
      <c r="B7372" s="261" t="s">
        <v>3687</v>
      </c>
      <c r="C7372" s="261" t="s">
        <v>3723</v>
      </c>
      <c r="D7372" s="262" t="s">
        <v>11903</v>
      </c>
      <c r="E7372" s="257">
        <v>108</v>
      </c>
      <c r="F7372" s="258">
        <v>216</v>
      </c>
      <c r="G7372" s="258">
        <v>678</v>
      </c>
      <c r="H7372" s="258">
        <v>348</v>
      </c>
      <c r="I7372" s="258">
        <v>39</v>
      </c>
      <c r="J7372" s="258">
        <v>30</v>
      </c>
      <c r="K7372" s="259">
        <v>7</v>
      </c>
      <c r="L7372" s="257">
        <v>116</v>
      </c>
      <c r="M7372" s="258">
        <v>197</v>
      </c>
      <c r="N7372" s="258">
        <v>733</v>
      </c>
      <c r="O7372" s="258">
        <v>391</v>
      </c>
      <c r="P7372" s="258">
        <v>62</v>
      </c>
      <c r="Q7372" s="258">
        <v>33</v>
      </c>
      <c r="R7372" s="259">
        <v>11</v>
      </c>
      <c r="S7372" s="267">
        <v>2969</v>
      </c>
      <c r="T7372" s="90"/>
      <c r="U7372" s="260">
        <v>0</v>
      </c>
      <c r="V7372" s="273">
        <v>125.691845844962</v>
      </c>
      <c r="W7372" s="273">
        <v>115.43265993265901</v>
      </c>
      <c r="X7372" s="274">
        <v>1.4452516870000001</v>
      </c>
      <c r="Z7372" s="257">
        <v>6606.47</v>
      </c>
      <c r="AA7372" s="258">
        <v>2557.9939517452353</v>
      </c>
      <c r="AB7372" s="276">
        <v>0.86156751490240324</v>
      </c>
      <c r="AC7372" s="92"/>
      <c r="AD7372" s="257">
        <v>321465.69039885444</v>
      </c>
      <c r="AE7372" s="258">
        <v>3259.6591669231507</v>
      </c>
      <c r="AF7372" s="276">
        <v>1.0978980016581847</v>
      </c>
      <c r="AG7372" s="93"/>
      <c r="AH7372" s="257">
        <v>4290.9522587030006</v>
      </c>
      <c r="AI7372" s="258">
        <v>3639.7413216717327</v>
      </c>
      <c r="AJ7372" s="258">
        <v>3290.9558344024317</v>
      </c>
      <c r="AK7372" s="276">
        <v>1.1084391493440322</v>
      </c>
      <c r="AL7372" s="93"/>
      <c r="AM7372" s="257">
        <v>2969</v>
      </c>
      <c r="AN7372" s="258">
        <v>2962.4249335871286</v>
      </c>
      <c r="AO7372" s="276">
        <v>0.9977854272775778</v>
      </c>
      <c r="AQ7372" s="280">
        <v>3106.0648649778732</v>
      </c>
      <c r="AR7372" s="281">
        <v>3130.8956819203631</v>
      </c>
    </row>
    <row r="7373" spans="1:44" x14ac:dyDescent="0.2">
      <c r="A7373" s="260" t="s">
        <v>8410</v>
      </c>
      <c r="B7373" s="261" t="s">
        <v>3687</v>
      </c>
      <c r="C7373" s="261" t="s">
        <v>3724</v>
      </c>
      <c r="D7373" s="262" t="s">
        <v>11904</v>
      </c>
      <c r="E7373" s="257">
        <v>484</v>
      </c>
      <c r="F7373" s="258">
        <v>809</v>
      </c>
      <c r="G7373" s="258">
        <v>1355</v>
      </c>
      <c r="H7373" s="258">
        <v>415</v>
      </c>
      <c r="I7373" s="258">
        <v>70</v>
      </c>
      <c r="J7373" s="258">
        <v>31</v>
      </c>
      <c r="K7373" s="259">
        <v>13</v>
      </c>
      <c r="L7373" s="257">
        <v>466</v>
      </c>
      <c r="M7373" s="258">
        <v>726</v>
      </c>
      <c r="N7373" s="258">
        <v>1206</v>
      </c>
      <c r="O7373" s="258">
        <v>336</v>
      </c>
      <c r="P7373" s="258">
        <v>61</v>
      </c>
      <c r="Q7373" s="258">
        <v>35</v>
      </c>
      <c r="R7373" s="259">
        <v>24</v>
      </c>
      <c r="S7373" s="267">
        <v>6031</v>
      </c>
      <c r="T7373" s="90"/>
      <c r="U7373" s="260">
        <v>18</v>
      </c>
      <c r="V7373" s="273">
        <v>122.169535180461</v>
      </c>
      <c r="W7373" s="273">
        <v>120.248631613866</v>
      </c>
      <c r="X7373" s="274">
        <v>1.4452516870000001</v>
      </c>
      <c r="Z7373" s="257">
        <v>12470.910000000002</v>
      </c>
      <c r="AA7373" s="258">
        <v>4828.6773954561468</v>
      </c>
      <c r="AB7373" s="276">
        <v>0.8006429108698635</v>
      </c>
      <c r="AC7373" s="92"/>
      <c r="AD7373" s="257">
        <v>654329.9684437894</v>
      </c>
      <c r="AE7373" s="258">
        <v>6634.8999085531477</v>
      </c>
      <c r="AF7373" s="276">
        <v>1.1001326328226078</v>
      </c>
      <c r="AG7373" s="93"/>
      <c r="AH7373" s="257">
        <v>8716.3129242970008</v>
      </c>
      <c r="AI7373" s="258">
        <v>7393.4927285288713</v>
      </c>
      <c r="AJ7373" s="258">
        <v>6684.9965096938577</v>
      </c>
      <c r="AK7373" s="276">
        <v>1.1084391493440322</v>
      </c>
      <c r="AL7373" s="93"/>
      <c r="AM7373" s="257">
        <v>6038.74</v>
      </c>
      <c r="AN7373" s="258">
        <v>6025.3667711181997</v>
      </c>
      <c r="AO7373" s="276">
        <v>0.99906595442185375</v>
      </c>
      <c r="AQ7373" s="280">
        <v>5882.7345817841215</v>
      </c>
      <c r="AR7373" s="281">
        <v>5929.7629317611518</v>
      </c>
    </row>
    <row r="7374" spans="1:44" x14ac:dyDescent="0.2">
      <c r="A7374" s="260" t="s">
        <v>8410</v>
      </c>
      <c r="B7374" s="261" t="s">
        <v>3687</v>
      </c>
      <c r="C7374" s="261" t="s">
        <v>3725</v>
      </c>
      <c r="D7374" s="262" t="s">
        <v>11905</v>
      </c>
      <c r="E7374" s="257">
        <v>172</v>
      </c>
      <c r="F7374" s="258">
        <v>261</v>
      </c>
      <c r="G7374" s="258">
        <v>1912</v>
      </c>
      <c r="H7374" s="258">
        <v>557</v>
      </c>
      <c r="I7374" s="258">
        <v>86</v>
      </c>
      <c r="J7374" s="258">
        <v>36</v>
      </c>
      <c r="K7374" s="259">
        <v>9</v>
      </c>
      <c r="L7374" s="257">
        <v>156</v>
      </c>
      <c r="M7374" s="258">
        <v>250</v>
      </c>
      <c r="N7374" s="258">
        <v>1954</v>
      </c>
      <c r="O7374" s="258">
        <v>448</v>
      </c>
      <c r="P7374" s="258">
        <v>89</v>
      </c>
      <c r="Q7374" s="258">
        <v>47</v>
      </c>
      <c r="R7374" s="259">
        <v>24</v>
      </c>
      <c r="S7374" s="267">
        <v>6001</v>
      </c>
      <c r="T7374" s="90"/>
      <c r="U7374" s="260">
        <v>0</v>
      </c>
      <c r="V7374" s="273">
        <v>130.166365734518</v>
      </c>
      <c r="W7374" s="273">
        <v>147.05851950650199</v>
      </c>
      <c r="X7374" s="274">
        <v>1.4452745870000001</v>
      </c>
      <c r="Z7374" s="257">
        <v>12235.640000000001</v>
      </c>
      <c r="AA7374" s="258">
        <v>4737.5819637010491</v>
      </c>
      <c r="AB7374" s="276">
        <v>0.78946541638077805</v>
      </c>
      <c r="AC7374" s="92"/>
      <c r="AD7374" s="257">
        <v>701698.85926106258</v>
      </c>
      <c r="AE7374" s="258">
        <v>7115.2200291480658</v>
      </c>
      <c r="AF7374" s="276">
        <v>1.1856723927925454</v>
      </c>
      <c r="AG7374" s="93"/>
      <c r="AH7374" s="257">
        <v>8673.0927965870014</v>
      </c>
      <c r="AI7374" s="258">
        <v>7356.8318487824354</v>
      </c>
      <c r="AJ7374" s="258">
        <v>6651.7992874155689</v>
      </c>
      <c r="AK7374" s="276">
        <v>1.1084484731570687</v>
      </c>
      <c r="AL7374" s="93"/>
      <c r="AM7374" s="257">
        <v>6001</v>
      </c>
      <c r="AN7374" s="258">
        <v>5987.7103490927448</v>
      </c>
      <c r="AO7374" s="276">
        <v>0.99778542727757791</v>
      </c>
      <c r="AQ7374" s="280">
        <v>6212.6102772570366</v>
      </c>
      <c r="AR7374" s="281">
        <v>6262.2757527817084</v>
      </c>
    </row>
    <row r="7375" spans="1:44" x14ac:dyDescent="0.2">
      <c r="A7375" s="260" t="s">
        <v>8410</v>
      </c>
      <c r="B7375" s="261" t="s">
        <v>3687</v>
      </c>
      <c r="C7375" s="261" t="s">
        <v>3726</v>
      </c>
      <c r="D7375" s="262" t="s">
        <v>11906</v>
      </c>
      <c r="E7375" s="257">
        <v>71</v>
      </c>
      <c r="F7375" s="258">
        <v>151</v>
      </c>
      <c r="G7375" s="258">
        <v>915</v>
      </c>
      <c r="H7375" s="258">
        <v>513</v>
      </c>
      <c r="I7375" s="258">
        <v>58</v>
      </c>
      <c r="J7375" s="258">
        <v>32</v>
      </c>
      <c r="K7375" s="259">
        <v>6</v>
      </c>
      <c r="L7375" s="257">
        <v>53</v>
      </c>
      <c r="M7375" s="258">
        <v>135</v>
      </c>
      <c r="N7375" s="258">
        <v>796</v>
      </c>
      <c r="O7375" s="258">
        <v>236</v>
      </c>
      <c r="P7375" s="258">
        <v>52</v>
      </c>
      <c r="Q7375" s="258">
        <v>26</v>
      </c>
      <c r="R7375" s="259">
        <v>3</v>
      </c>
      <c r="S7375" s="267">
        <v>3047</v>
      </c>
      <c r="T7375" s="90"/>
      <c r="U7375" s="260">
        <v>1</v>
      </c>
      <c r="V7375" s="273">
        <v>127.56189932469699</v>
      </c>
      <c r="W7375" s="273">
        <v>121.671156373193</v>
      </c>
      <c r="X7375" s="274">
        <v>1.4452516870000001</v>
      </c>
      <c r="Z7375" s="257">
        <v>6250.72</v>
      </c>
      <c r="AA7375" s="258">
        <v>2420.2492335623979</v>
      </c>
      <c r="AB7375" s="276">
        <v>0.79430562309235242</v>
      </c>
      <c r="AC7375" s="92"/>
      <c r="AD7375" s="257">
        <v>335899.61326528876</v>
      </c>
      <c r="AE7375" s="258">
        <v>3406.0190130636765</v>
      </c>
      <c r="AF7375" s="276">
        <v>1.1178270472804976</v>
      </c>
      <c r="AG7375" s="93"/>
      <c r="AH7375" s="257">
        <v>4403.681890289</v>
      </c>
      <c r="AI7375" s="258">
        <v>3735.362683440138</v>
      </c>
      <c r="AJ7375" s="258">
        <v>3377.4140880512659</v>
      </c>
      <c r="AK7375" s="276">
        <v>1.1084391493440322</v>
      </c>
      <c r="AL7375" s="93"/>
      <c r="AM7375" s="257">
        <v>3047.43</v>
      </c>
      <c r="AN7375" s="258">
        <v>3040.6812446485092</v>
      </c>
      <c r="AO7375" s="276">
        <v>0.99792623716721662</v>
      </c>
      <c r="AQ7375" s="280">
        <v>2992.5747172459774</v>
      </c>
      <c r="AR7375" s="281">
        <v>3016.4982598057327</v>
      </c>
    </row>
    <row r="7376" spans="1:44" x14ac:dyDescent="0.2">
      <c r="A7376" s="260" t="s">
        <v>8410</v>
      </c>
      <c r="B7376" s="261" t="s">
        <v>3734</v>
      </c>
      <c r="C7376" s="261" t="s">
        <v>3760</v>
      </c>
      <c r="D7376" s="262" t="s">
        <v>11939</v>
      </c>
      <c r="E7376" s="257">
        <v>139</v>
      </c>
      <c r="F7376" s="258">
        <v>151</v>
      </c>
      <c r="G7376" s="258">
        <v>909</v>
      </c>
      <c r="H7376" s="258">
        <v>331</v>
      </c>
      <c r="I7376" s="258">
        <v>79</v>
      </c>
      <c r="J7376" s="258">
        <v>48</v>
      </c>
      <c r="K7376" s="259">
        <v>10</v>
      </c>
      <c r="L7376" s="257">
        <v>115</v>
      </c>
      <c r="M7376" s="258">
        <v>152</v>
      </c>
      <c r="N7376" s="258">
        <v>1022</v>
      </c>
      <c r="O7376" s="258">
        <v>336</v>
      </c>
      <c r="P7376" s="258">
        <v>99</v>
      </c>
      <c r="Q7376" s="258">
        <v>58</v>
      </c>
      <c r="R7376" s="259">
        <v>29</v>
      </c>
      <c r="S7376" s="267">
        <v>3478</v>
      </c>
      <c r="T7376" s="90"/>
      <c r="U7376" s="260">
        <v>1</v>
      </c>
      <c r="V7376" s="273">
        <v>128.15226085572101</v>
      </c>
      <c r="W7376" s="273">
        <v>145.96118458884399</v>
      </c>
      <c r="X7376" s="274">
        <v>1.4734042549999999</v>
      </c>
      <c r="Z7376" s="257">
        <v>8018.5300000000007</v>
      </c>
      <c r="AA7376" s="258">
        <v>3104.7369081957113</v>
      </c>
      <c r="AB7376" s="276">
        <v>0.89267881201716826</v>
      </c>
      <c r="AC7376" s="92"/>
      <c r="AD7376" s="257">
        <v>403950.68572435586</v>
      </c>
      <c r="AE7376" s="258">
        <v>4096.0562667591657</v>
      </c>
      <c r="AF7376" s="276">
        <v>1.1777045045310999</v>
      </c>
      <c r="AG7376" s="93"/>
      <c r="AH7376" s="257">
        <v>5124.4999988899999</v>
      </c>
      <c r="AI7376" s="258">
        <v>4346.7867443727891</v>
      </c>
      <c r="AJ7376" s="258">
        <v>3895.017637298939</v>
      </c>
      <c r="AK7376" s="276">
        <v>1.1199015633406955</v>
      </c>
      <c r="AL7376" s="93"/>
      <c r="AM7376" s="257">
        <v>3478.43</v>
      </c>
      <c r="AN7376" s="258">
        <v>3470.7267638051453</v>
      </c>
      <c r="AO7376" s="276">
        <v>0.9979087877530608</v>
      </c>
      <c r="AQ7376" s="280">
        <v>4086.3149697558579</v>
      </c>
      <c r="AR7376" s="281">
        <v>4118.9822009291156</v>
      </c>
    </row>
    <row r="7377" spans="1:44" x14ac:dyDescent="0.2">
      <c r="A7377" s="260" t="s">
        <v>8410</v>
      </c>
      <c r="B7377" s="261" t="s">
        <v>3734</v>
      </c>
      <c r="C7377" s="261" t="s">
        <v>3761</v>
      </c>
      <c r="D7377" s="262" t="s">
        <v>11940</v>
      </c>
      <c r="E7377" s="257">
        <v>296</v>
      </c>
      <c r="F7377" s="258">
        <v>489</v>
      </c>
      <c r="G7377" s="258">
        <v>1841</v>
      </c>
      <c r="H7377" s="258">
        <v>370</v>
      </c>
      <c r="I7377" s="258">
        <v>39</v>
      </c>
      <c r="J7377" s="258">
        <v>35</v>
      </c>
      <c r="K7377" s="259">
        <v>3</v>
      </c>
      <c r="L7377" s="257">
        <v>269</v>
      </c>
      <c r="M7377" s="258">
        <v>455</v>
      </c>
      <c r="N7377" s="258">
        <v>1631</v>
      </c>
      <c r="O7377" s="258">
        <v>354</v>
      </c>
      <c r="P7377" s="258">
        <v>66</v>
      </c>
      <c r="Q7377" s="258">
        <v>38</v>
      </c>
      <c r="R7377" s="259">
        <v>13</v>
      </c>
      <c r="S7377" s="267">
        <v>5899</v>
      </c>
      <c r="T7377" s="90"/>
      <c r="U7377" s="260">
        <v>0</v>
      </c>
      <c r="V7377" s="273">
        <v>129.27162272311699</v>
      </c>
      <c r="W7377" s="273">
        <v>161.88822930800501</v>
      </c>
      <c r="X7377" s="274">
        <v>1.4734042549999999</v>
      </c>
      <c r="Z7377" s="257">
        <v>11596.740000000002</v>
      </c>
      <c r="AA7377" s="258">
        <v>4490.2029041170308</v>
      </c>
      <c r="AB7377" s="276">
        <v>0.76118035330005607</v>
      </c>
      <c r="AC7377" s="92"/>
      <c r="AD7377" s="257">
        <v>709105.46678467595</v>
      </c>
      <c r="AE7377" s="258">
        <v>7190.3229618442219</v>
      </c>
      <c r="AF7377" s="276">
        <v>1.2189054012280425</v>
      </c>
      <c r="AG7377" s="93"/>
      <c r="AH7377" s="257">
        <v>8691.6117002449992</v>
      </c>
      <c r="AI7377" s="258">
        <v>7372.5402544724211</v>
      </c>
      <c r="AJ7377" s="258">
        <v>6606.2993221467623</v>
      </c>
      <c r="AK7377" s="276">
        <v>1.1199015633406955</v>
      </c>
      <c r="AL7377" s="93"/>
      <c r="AM7377" s="257">
        <v>5899</v>
      </c>
      <c r="AN7377" s="258">
        <v>5885.9362355104322</v>
      </c>
      <c r="AO7377" s="276">
        <v>0.99778542727757791</v>
      </c>
      <c r="AQ7377" s="280">
        <v>6115.7957892473496</v>
      </c>
      <c r="AR7377" s="281">
        <v>6164.6873006297228</v>
      </c>
    </row>
    <row r="7378" spans="1:44" x14ac:dyDescent="0.2">
      <c r="A7378" s="260" t="s">
        <v>8410</v>
      </c>
      <c r="B7378" s="261" t="s">
        <v>3771</v>
      </c>
      <c r="C7378" s="261" t="s">
        <v>3814</v>
      </c>
      <c r="D7378" s="262" t="s">
        <v>11991</v>
      </c>
      <c r="E7378" s="257">
        <v>58</v>
      </c>
      <c r="F7378" s="258">
        <v>84</v>
      </c>
      <c r="G7378" s="258">
        <v>642</v>
      </c>
      <c r="H7378" s="258">
        <v>321</v>
      </c>
      <c r="I7378" s="258">
        <v>92</v>
      </c>
      <c r="J7378" s="258">
        <v>59</v>
      </c>
      <c r="K7378" s="259">
        <v>16</v>
      </c>
      <c r="L7378" s="257">
        <v>52</v>
      </c>
      <c r="M7378" s="258">
        <v>90</v>
      </c>
      <c r="N7378" s="258">
        <v>442</v>
      </c>
      <c r="O7378" s="258">
        <v>225</v>
      </c>
      <c r="P7378" s="258">
        <v>69</v>
      </c>
      <c r="Q7378" s="258">
        <v>53</v>
      </c>
      <c r="R7378" s="259">
        <v>30</v>
      </c>
      <c r="S7378" s="267">
        <v>2233</v>
      </c>
      <c r="T7378" s="90"/>
      <c r="U7378" s="260">
        <v>1</v>
      </c>
      <c r="V7378" s="273">
        <v>124.923198737124</v>
      </c>
      <c r="W7378" s="273">
        <v>139.183363148479</v>
      </c>
      <c r="X7378" s="274">
        <v>1.3234302019999999</v>
      </c>
      <c r="Z7378" s="257">
        <v>5382.0800000000017</v>
      </c>
      <c r="AA7378" s="258">
        <v>2083.9159320800668</v>
      </c>
      <c r="AB7378" s="276">
        <v>0.93323597495748623</v>
      </c>
      <c r="AC7378" s="92"/>
      <c r="AD7378" s="257">
        <v>253884.38813181911</v>
      </c>
      <c r="AE7378" s="258">
        <v>2574.3853786877048</v>
      </c>
      <c r="AF7378" s="276">
        <v>1.1528819429859851</v>
      </c>
      <c r="AG7378" s="93"/>
      <c r="AH7378" s="257">
        <v>2955.2196410659999</v>
      </c>
      <c r="AI7378" s="258">
        <v>2506.7244736614821</v>
      </c>
      <c r="AJ7378" s="258">
        <v>2364.3877473575112</v>
      </c>
      <c r="AK7378" s="276">
        <v>1.0588391165953923</v>
      </c>
      <c r="AL7378" s="93"/>
      <c r="AM7378" s="257">
        <v>2233.4299999999998</v>
      </c>
      <c r="AN7378" s="258">
        <v>2228.4839068445608</v>
      </c>
      <c r="AO7378" s="276">
        <v>0.99797756688068107</v>
      </c>
      <c r="AQ7378" s="280">
        <v>2538.7257507700488</v>
      </c>
      <c r="AR7378" s="281">
        <v>2559.0210881583121</v>
      </c>
    </row>
    <row r="7379" spans="1:44" x14ac:dyDescent="0.2">
      <c r="A7379" s="260" t="s">
        <v>8410</v>
      </c>
      <c r="B7379" s="261" t="s">
        <v>3771</v>
      </c>
      <c r="C7379" s="261" t="s">
        <v>3815</v>
      </c>
      <c r="D7379" s="262" t="s">
        <v>11992</v>
      </c>
      <c r="E7379" s="257">
        <v>46</v>
      </c>
      <c r="F7379" s="258">
        <v>84</v>
      </c>
      <c r="G7379" s="258">
        <v>634</v>
      </c>
      <c r="H7379" s="258">
        <v>245</v>
      </c>
      <c r="I7379" s="258">
        <v>20</v>
      </c>
      <c r="J7379" s="258">
        <v>14</v>
      </c>
      <c r="K7379" s="259">
        <v>0</v>
      </c>
      <c r="L7379" s="257">
        <v>51</v>
      </c>
      <c r="M7379" s="258">
        <v>82</v>
      </c>
      <c r="N7379" s="258">
        <v>328</v>
      </c>
      <c r="O7379" s="258">
        <v>124</v>
      </c>
      <c r="P7379" s="258">
        <v>17</v>
      </c>
      <c r="Q7379" s="258">
        <v>7</v>
      </c>
      <c r="R7379" s="259">
        <v>0</v>
      </c>
      <c r="S7379" s="267">
        <v>1652</v>
      </c>
      <c r="T7379" s="90"/>
      <c r="U7379" s="260">
        <v>2</v>
      </c>
      <c r="V7379" s="273">
        <v>127.18747761284899</v>
      </c>
      <c r="W7379" s="273">
        <v>137.99758015728901</v>
      </c>
      <c r="X7379" s="274">
        <v>1.3229853410000001</v>
      </c>
      <c r="Z7379" s="257">
        <v>3140.2900000000004</v>
      </c>
      <c r="AA7379" s="258">
        <v>1215.9054421992448</v>
      </c>
      <c r="AB7379" s="276">
        <v>0.73602024346201256</v>
      </c>
      <c r="AC7379" s="92"/>
      <c r="AD7379" s="257">
        <v>188339.75704716146</v>
      </c>
      <c r="AE7379" s="258">
        <v>1909.7634176547467</v>
      </c>
      <c r="AF7379" s="276">
        <v>1.1560311244883454</v>
      </c>
      <c r="AG7379" s="93"/>
      <c r="AH7379" s="257">
        <v>2185.571783332</v>
      </c>
      <c r="AI7379" s="258">
        <v>1853.8812486526576</v>
      </c>
      <c r="AJ7379" s="258">
        <v>1748.9029993532758</v>
      </c>
      <c r="AK7379" s="276">
        <v>1.0586579899232904</v>
      </c>
      <c r="AL7379" s="93"/>
      <c r="AM7379" s="257">
        <v>1652.86</v>
      </c>
      <c r="AN7379" s="258">
        <v>1649.1996213300174</v>
      </c>
      <c r="AO7379" s="276">
        <v>0.99830485552664494</v>
      </c>
      <c r="AQ7379" s="280">
        <v>1485.5531422569077</v>
      </c>
      <c r="AR7379" s="281">
        <v>1497.429100981931</v>
      </c>
    </row>
    <row r="7380" spans="1:44" x14ac:dyDescent="0.2">
      <c r="A7380" s="260" t="s">
        <v>8410</v>
      </c>
      <c r="B7380" s="261" t="s">
        <v>3734</v>
      </c>
      <c r="C7380" s="261" t="s">
        <v>3762</v>
      </c>
      <c r="D7380" s="262" t="s">
        <v>11941</v>
      </c>
      <c r="E7380" s="257">
        <v>278</v>
      </c>
      <c r="F7380" s="258">
        <v>451</v>
      </c>
      <c r="G7380" s="258">
        <v>2150</v>
      </c>
      <c r="H7380" s="258">
        <v>475</v>
      </c>
      <c r="I7380" s="258">
        <v>94</v>
      </c>
      <c r="J7380" s="258">
        <v>67</v>
      </c>
      <c r="K7380" s="259">
        <v>32</v>
      </c>
      <c r="L7380" s="257">
        <v>275</v>
      </c>
      <c r="M7380" s="258">
        <v>482</v>
      </c>
      <c r="N7380" s="258">
        <v>1868</v>
      </c>
      <c r="O7380" s="258">
        <v>385</v>
      </c>
      <c r="P7380" s="258">
        <v>103</v>
      </c>
      <c r="Q7380" s="258">
        <v>63</v>
      </c>
      <c r="R7380" s="259">
        <v>46</v>
      </c>
      <c r="S7380" s="267">
        <v>6769</v>
      </c>
      <c r="T7380" s="90"/>
      <c r="U7380" s="260">
        <v>43</v>
      </c>
      <c r="V7380" s="273">
        <v>121.190731066479</v>
      </c>
      <c r="W7380" s="273">
        <v>132.19559757719</v>
      </c>
      <c r="X7380" s="274">
        <v>1.4734042549999999</v>
      </c>
      <c r="Z7380" s="257">
        <v>13866.580000000002</v>
      </c>
      <c r="AA7380" s="258">
        <v>5369.0742213907643</v>
      </c>
      <c r="AB7380" s="276">
        <v>0.7931857322190522</v>
      </c>
      <c r="AC7380" s="92"/>
      <c r="AD7380" s="257">
        <v>751815.15682051622</v>
      </c>
      <c r="AE7380" s="258">
        <v>7623.3988290356438</v>
      </c>
      <c r="AF7380" s="276">
        <v>1.1262223118681702</v>
      </c>
      <c r="AG7380" s="93"/>
      <c r="AH7380" s="257">
        <v>9973.473402095</v>
      </c>
      <c r="AI7380" s="258">
        <v>8459.8618380274329</v>
      </c>
      <c r="AJ7380" s="258">
        <v>7580.613682253168</v>
      </c>
      <c r="AK7380" s="276">
        <v>1.1199015633406955</v>
      </c>
      <c r="AL7380" s="93"/>
      <c r="AM7380" s="257">
        <v>6787.49</v>
      </c>
      <c r="AN7380" s="258">
        <v>6772.4586097922875</v>
      </c>
      <c r="AO7380" s="276">
        <v>1.0005109484107382</v>
      </c>
      <c r="AQ7380" s="280">
        <v>6775.2485346885178</v>
      </c>
      <c r="AR7380" s="281">
        <v>6829.4119097041657</v>
      </c>
    </row>
    <row r="7381" spans="1:44" x14ac:dyDescent="0.2">
      <c r="A7381" s="260" t="s">
        <v>8410</v>
      </c>
      <c r="B7381" s="261" t="s">
        <v>3771</v>
      </c>
      <c r="C7381" s="261" t="s">
        <v>3816</v>
      </c>
      <c r="D7381" s="262" t="s">
        <v>11993</v>
      </c>
      <c r="E7381" s="257">
        <v>121</v>
      </c>
      <c r="F7381" s="258">
        <v>239</v>
      </c>
      <c r="G7381" s="258">
        <v>810</v>
      </c>
      <c r="H7381" s="258">
        <v>373</v>
      </c>
      <c r="I7381" s="258">
        <v>41</v>
      </c>
      <c r="J7381" s="258">
        <v>19</v>
      </c>
      <c r="K7381" s="259">
        <v>2</v>
      </c>
      <c r="L7381" s="257">
        <v>121</v>
      </c>
      <c r="M7381" s="258">
        <v>217</v>
      </c>
      <c r="N7381" s="258">
        <v>803</v>
      </c>
      <c r="O7381" s="258">
        <v>314</v>
      </c>
      <c r="P7381" s="258">
        <v>54</v>
      </c>
      <c r="Q7381" s="258">
        <v>21</v>
      </c>
      <c r="R7381" s="259">
        <v>6</v>
      </c>
      <c r="S7381" s="267">
        <v>3141</v>
      </c>
      <c r="T7381" s="90"/>
      <c r="U7381" s="260">
        <v>7</v>
      </c>
      <c r="V7381" s="273">
        <v>123.532894760267</v>
      </c>
      <c r="W7381" s="273">
        <v>132.95160776822601</v>
      </c>
      <c r="X7381" s="274">
        <v>1.3234302019999999</v>
      </c>
      <c r="Z7381" s="257">
        <v>6564.65</v>
      </c>
      <c r="AA7381" s="258">
        <v>2541.8014454503473</v>
      </c>
      <c r="AB7381" s="276">
        <v>0.809233188618385</v>
      </c>
      <c r="AC7381" s="92"/>
      <c r="AD7381" s="257">
        <v>351346.09774072748</v>
      </c>
      <c r="AE7381" s="258">
        <v>3562.6462246787905</v>
      </c>
      <c r="AF7381" s="276">
        <v>1.134239485730274</v>
      </c>
      <c r="AG7381" s="93"/>
      <c r="AH7381" s="257">
        <v>4156.8942644819999</v>
      </c>
      <c r="AI7381" s="258">
        <v>3526.0284692210994</v>
      </c>
      <c r="AJ7381" s="258">
        <v>3325.8136652261278</v>
      </c>
      <c r="AK7381" s="276">
        <v>1.0588391165953925</v>
      </c>
      <c r="AL7381" s="93"/>
      <c r="AM7381" s="257">
        <v>3144.01</v>
      </c>
      <c r="AN7381" s="258">
        <v>3137.0473612149781</v>
      </c>
      <c r="AO7381" s="276">
        <v>0.99874159860394085</v>
      </c>
      <c r="AQ7381" s="280">
        <v>3048.8039646391749</v>
      </c>
      <c r="AR7381" s="281">
        <v>3073.1770207182958</v>
      </c>
    </row>
    <row r="7382" spans="1:44" x14ac:dyDescent="0.2">
      <c r="A7382" s="260" t="s">
        <v>8410</v>
      </c>
      <c r="B7382" s="261" t="s">
        <v>3771</v>
      </c>
      <c r="C7382" s="261" t="s">
        <v>3817</v>
      </c>
      <c r="D7382" s="262" t="s">
        <v>11994</v>
      </c>
      <c r="E7382" s="257"/>
      <c r="F7382" s="258"/>
      <c r="G7382" s="258"/>
      <c r="H7382" s="258"/>
      <c r="I7382" s="258"/>
      <c r="J7382" s="258"/>
      <c r="K7382" s="259"/>
      <c r="L7382" s="257"/>
      <c r="M7382" s="258"/>
      <c r="N7382" s="258"/>
      <c r="O7382" s="258"/>
      <c r="P7382" s="258"/>
      <c r="Q7382" s="258"/>
      <c r="R7382" s="259"/>
      <c r="S7382" s="267"/>
      <c r="T7382" s="90"/>
      <c r="U7382" s="260"/>
      <c r="V7382" s="273"/>
      <c r="W7382" s="273"/>
      <c r="X7382" s="274"/>
      <c r="Z7382" s="257"/>
      <c r="AA7382" s="258"/>
      <c r="AB7382" s="276"/>
      <c r="AC7382" s="92"/>
      <c r="AD7382" s="257"/>
      <c r="AE7382" s="258"/>
      <c r="AF7382" s="276"/>
      <c r="AG7382" s="93"/>
      <c r="AH7382" s="257"/>
      <c r="AI7382" s="258"/>
      <c r="AJ7382" s="258"/>
      <c r="AK7382" s="276"/>
      <c r="AL7382" s="93"/>
      <c r="AM7382" s="257"/>
      <c r="AN7382" s="258"/>
      <c r="AO7382" s="276"/>
      <c r="AQ7382" s="280"/>
      <c r="AR7382" s="281">
        <v>15.262479318521857</v>
      </c>
    </row>
    <row r="7383" spans="1:44" x14ac:dyDescent="0.2">
      <c r="A7383" s="260" t="s">
        <v>8410</v>
      </c>
      <c r="B7383" s="261" t="s">
        <v>3771</v>
      </c>
      <c r="C7383" s="261" t="s">
        <v>3818</v>
      </c>
      <c r="D7383" s="262" t="s">
        <v>11995</v>
      </c>
      <c r="E7383" s="257">
        <v>175</v>
      </c>
      <c r="F7383" s="258">
        <v>310</v>
      </c>
      <c r="G7383" s="258">
        <v>1314</v>
      </c>
      <c r="H7383" s="258">
        <v>450</v>
      </c>
      <c r="I7383" s="258">
        <v>45</v>
      </c>
      <c r="J7383" s="258">
        <v>14</v>
      </c>
      <c r="K7383" s="259">
        <v>4</v>
      </c>
      <c r="L7383" s="257">
        <v>192</v>
      </c>
      <c r="M7383" s="258">
        <v>299</v>
      </c>
      <c r="N7383" s="258">
        <v>1178</v>
      </c>
      <c r="O7383" s="258">
        <v>354</v>
      </c>
      <c r="P7383" s="258">
        <v>53</v>
      </c>
      <c r="Q7383" s="258">
        <v>19</v>
      </c>
      <c r="R7383" s="259">
        <v>8</v>
      </c>
      <c r="S7383" s="267">
        <v>4415</v>
      </c>
      <c r="T7383" s="90"/>
      <c r="U7383" s="260">
        <v>2</v>
      </c>
      <c r="V7383" s="273">
        <v>126.56670612939701</v>
      </c>
      <c r="W7383" s="273">
        <v>134.787494336202</v>
      </c>
      <c r="X7383" s="274">
        <v>1.3234302019999999</v>
      </c>
      <c r="Z7383" s="257">
        <v>8824.7000000000007</v>
      </c>
      <c r="AA7383" s="258">
        <v>3416.8821210065553</v>
      </c>
      <c r="AB7383" s="276">
        <v>0.77392573522232277</v>
      </c>
      <c r="AC7383" s="92"/>
      <c r="AD7383" s="257">
        <v>499270.19758178829</v>
      </c>
      <c r="AE7383" s="258">
        <v>5062.5952471001501</v>
      </c>
      <c r="AF7383" s="276">
        <v>1.1466806901699094</v>
      </c>
      <c r="AG7383" s="93"/>
      <c r="AH7383" s="257">
        <v>5842.9443418299998</v>
      </c>
      <c r="AI7383" s="258">
        <v>4956.1972911847042</v>
      </c>
      <c r="AJ7383" s="258">
        <v>4674.7746997686581</v>
      </c>
      <c r="AK7383" s="276">
        <v>1.0588391165953925</v>
      </c>
      <c r="AL7383" s="93"/>
      <c r="AM7383" s="257">
        <v>4415.8599999999997</v>
      </c>
      <c r="AN7383" s="258">
        <v>4406.0807568979644</v>
      </c>
      <c r="AO7383" s="276">
        <v>0.99797978638685492</v>
      </c>
      <c r="AQ7383" s="280">
        <v>4140.2276122904723</v>
      </c>
      <c r="AR7383" s="281">
        <v>4173.3258373469407</v>
      </c>
    </row>
    <row r="7384" spans="1:44" x14ac:dyDescent="0.2">
      <c r="A7384" s="260" t="s">
        <v>8410</v>
      </c>
      <c r="B7384" s="261" t="s">
        <v>3734</v>
      </c>
      <c r="C7384" s="261" t="s">
        <v>3763</v>
      </c>
      <c r="D7384" s="262" t="s">
        <v>11942</v>
      </c>
      <c r="E7384" s="257">
        <v>374</v>
      </c>
      <c r="F7384" s="258">
        <v>600</v>
      </c>
      <c r="G7384" s="258">
        <v>3872</v>
      </c>
      <c r="H7384" s="258">
        <v>1260</v>
      </c>
      <c r="I7384" s="258">
        <v>191</v>
      </c>
      <c r="J7384" s="258">
        <v>108</v>
      </c>
      <c r="K7384" s="259">
        <v>20</v>
      </c>
      <c r="L7384" s="257">
        <v>422</v>
      </c>
      <c r="M7384" s="258">
        <v>580</v>
      </c>
      <c r="N7384" s="258">
        <v>3573</v>
      </c>
      <c r="O7384" s="258">
        <v>959</v>
      </c>
      <c r="P7384" s="258">
        <v>227</v>
      </c>
      <c r="Q7384" s="258">
        <v>135</v>
      </c>
      <c r="R7384" s="259">
        <v>32</v>
      </c>
      <c r="S7384" s="267">
        <v>12353</v>
      </c>
      <c r="T7384" s="90"/>
      <c r="U7384" s="260">
        <v>5</v>
      </c>
      <c r="V7384" s="273">
        <v>105.55002593021899</v>
      </c>
      <c r="W7384" s="273">
        <v>115.925767020157</v>
      </c>
      <c r="X7384" s="274">
        <v>1.4734042549999999</v>
      </c>
      <c r="Z7384" s="257">
        <v>25695.719999999998</v>
      </c>
      <c r="AA7384" s="258">
        <v>9949.2613068308892</v>
      </c>
      <c r="AB7384" s="276">
        <v>0.80541255620747099</v>
      </c>
      <c r="AC7384" s="92"/>
      <c r="AD7384" s="257">
        <v>1273974.4496330221</v>
      </c>
      <c r="AE7384" s="258">
        <v>12918.089292887582</v>
      </c>
      <c r="AF7384" s="276">
        <v>1.0457451058761096</v>
      </c>
      <c r="AG7384" s="93"/>
      <c r="AH7384" s="257">
        <v>18200.962762014999</v>
      </c>
      <c r="AI7384" s="258">
        <v>15438.716691557522</v>
      </c>
      <c r="AJ7384" s="258">
        <v>13834.14401194761</v>
      </c>
      <c r="AK7384" s="276">
        <v>1.1199015633406955</v>
      </c>
      <c r="AL7384" s="93"/>
      <c r="AM7384" s="257">
        <v>12355.15</v>
      </c>
      <c r="AN7384" s="258">
        <v>12327.788621828566</v>
      </c>
      <c r="AO7384" s="276">
        <v>0.99795908862855709</v>
      </c>
      <c r="AQ7384" s="280">
        <v>11628.113620247032</v>
      </c>
      <c r="AR7384" s="281">
        <v>11721.07225866648</v>
      </c>
    </row>
    <row r="7385" spans="1:44" x14ac:dyDescent="0.2">
      <c r="A7385" s="260" t="s">
        <v>8410</v>
      </c>
      <c r="B7385" s="261" t="s">
        <v>3687</v>
      </c>
      <c r="C7385" s="261" t="s">
        <v>3727</v>
      </c>
      <c r="D7385" s="262" t="s">
        <v>11907</v>
      </c>
      <c r="E7385" s="257">
        <v>56</v>
      </c>
      <c r="F7385" s="258">
        <v>115</v>
      </c>
      <c r="G7385" s="258">
        <v>503</v>
      </c>
      <c r="H7385" s="258">
        <v>276</v>
      </c>
      <c r="I7385" s="258">
        <v>54</v>
      </c>
      <c r="J7385" s="258">
        <v>30</v>
      </c>
      <c r="K7385" s="259">
        <v>3</v>
      </c>
      <c r="L7385" s="257">
        <v>49</v>
      </c>
      <c r="M7385" s="258">
        <v>149</v>
      </c>
      <c r="N7385" s="258">
        <v>505</v>
      </c>
      <c r="O7385" s="258">
        <v>243</v>
      </c>
      <c r="P7385" s="258">
        <v>62</v>
      </c>
      <c r="Q7385" s="258">
        <v>17</v>
      </c>
      <c r="R7385" s="259">
        <v>4</v>
      </c>
      <c r="S7385" s="267">
        <v>2066</v>
      </c>
      <c r="T7385" s="90"/>
      <c r="U7385" s="260">
        <v>5</v>
      </c>
      <c r="V7385" s="273">
        <v>126.903941395636</v>
      </c>
      <c r="W7385" s="273">
        <v>125.190314769975</v>
      </c>
      <c r="X7385" s="274">
        <v>1.4452516870000001</v>
      </c>
      <c r="Z7385" s="257">
        <v>4561.1000000000004</v>
      </c>
      <c r="AA7385" s="258">
        <v>1766.0363572838735</v>
      </c>
      <c r="AB7385" s="276">
        <v>0.85480946625550502</v>
      </c>
      <c r="AC7385" s="92"/>
      <c r="AD7385" s="257">
        <v>229121.10077336628</v>
      </c>
      <c r="AE7385" s="258">
        <v>2323.2858708647059</v>
      </c>
      <c r="AF7385" s="276">
        <v>1.1245333353652982</v>
      </c>
      <c r="AG7385" s="93"/>
      <c r="AH7385" s="257">
        <v>2985.8899853420003</v>
      </c>
      <c r="AI7385" s="258">
        <v>2532.7401719682721</v>
      </c>
      <c r="AJ7385" s="258">
        <v>2290.0352825447708</v>
      </c>
      <c r="AK7385" s="276">
        <v>1.1084391493440324</v>
      </c>
      <c r="AL7385" s="93"/>
      <c r="AM7385" s="257">
        <v>2068.15</v>
      </c>
      <c r="AN7385" s="258">
        <v>2063.5699314241228</v>
      </c>
      <c r="AO7385" s="276">
        <v>0.9988237809410081</v>
      </c>
      <c r="AQ7385" s="280">
        <v>2198.7340623743917</v>
      </c>
      <c r="AR7385" s="281">
        <v>2216.3114039243483</v>
      </c>
    </row>
    <row r="7386" spans="1:44" x14ac:dyDescent="0.2">
      <c r="A7386" s="260" t="s">
        <v>8410</v>
      </c>
      <c r="B7386" s="261" t="s">
        <v>3771</v>
      </c>
      <c r="C7386" s="261" t="s">
        <v>3819</v>
      </c>
      <c r="D7386" s="262" t="s">
        <v>11996</v>
      </c>
      <c r="E7386" s="257">
        <v>119</v>
      </c>
      <c r="F7386" s="258">
        <v>188</v>
      </c>
      <c r="G7386" s="258">
        <v>1150</v>
      </c>
      <c r="H7386" s="258">
        <v>313</v>
      </c>
      <c r="I7386" s="258">
        <v>45</v>
      </c>
      <c r="J7386" s="258">
        <v>34</v>
      </c>
      <c r="K7386" s="259">
        <v>4</v>
      </c>
      <c r="L7386" s="257">
        <v>124</v>
      </c>
      <c r="M7386" s="258">
        <v>203</v>
      </c>
      <c r="N7386" s="258">
        <v>756</v>
      </c>
      <c r="O7386" s="258">
        <v>267</v>
      </c>
      <c r="P7386" s="258">
        <v>54</v>
      </c>
      <c r="Q7386" s="258">
        <v>23</v>
      </c>
      <c r="R7386" s="259">
        <v>9</v>
      </c>
      <c r="S7386" s="267">
        <v>3289</v>
      </c>
      <c r="T7386" s="90"/>
      <c r="U7386" s="260">
        <v>0</v>
      </c>
      <c r="V7386" s="273">
        <v>117.759939586863</v>
      </c>
      <c r="W7386" s="273">
        <v>110.960790273556</v>
      </c>
      <c r="X7386" s="274">
        <v>1.3234302019999999</v>
      </c>
      <c r="Z7386" s="257">
        <v>6608.75</v>
      </c>
      <c r="AA7386" s="258">
        <v>2558.8767569664769</v>
      </c>
      <c r="AB7386" s="276">
        <v>0.77801056763954912</v>
      </c>
      <c r="AC7386" s="92"/>
      <c r="AD7386" s="257">
        <v>345818.23752910108</v>
      </c>
      <c r="AE7386" s="258">
        <v>3506.593772580587</v>
      </c>
      <c r="AF7386" s="276">
        <v>1.0661580336213399</v>
      </c>
      <c r="AG7386" s="93"/>
      <c r="AH7386" s="257">
        <v>4352.7619343779998</v>
      </c>
      <c r="AI7386" s="258">
        <v>3692.1705301713455</v>
      </c>
      <c r="AJ7386" s="258">
        <v>3482.5218544822455</v>
      </c>
      <c r="AK7386" s="276">
        <v>1.0588391165953923</v>
      </c>
      <c r="AL7386" s="93"/>
      <c r="AM7386" s="257">
        <v>3289</v>
      </c>
      <c r="AN7386" s="258">
        <v>3281.7162703159538</v>
      </c>
      <c r="AO7386" s="276">
        <v>0.99778542727757791</v>
      </c>
      <c r="AQ7386" s="280">
        <v>2882.2927344041118</v>
      </c>
      <c r="AR7386" s="281">
        <v>2905.3346496163904</v>
      </c>
    </row>
    <row r="7387" spans="1:44" x14ac:dyDescent="0.2">
      <c r="A7387" s="260" t="s">
        <v>8410</v>
      </c>
      <c r="B7387" s="261" t="s">
        <v>3734</v>
      </c>
      <c r="C7387" s="261" t="s">
        <v>3764</v>
      </c>
      <c r="D7387" s="262" t="s">
        <v>11943</v>
      </c>
      <c r="E7387" s="257">
        <v>530</v>
      </c>
      <c r="F7387" s="258">
        <v>874</v>
      </c>
      <c r="G7387" s="258">
        <v>3560</v>
      </c>
      <c r="H7387" s="258">
        <v>708</v>
      </c>
      <c r="I7387" s="258">
        <v>122</v>
      </c>
      <c r="J7387" s="258">
        <v>100</v>
      </c>
      <c r="K7387" s="259">
        <v>21</v>
      </c>
      <c r="L7387" s="257">
        <v>509</v>
      </c>
      <c r="M7387" s="258">
        <v>896</v>
      </c>
      <c r="N7387" s="258">
        <v>2925</v>
      </c>
      <c r="O7387" s="258">
        <v>600</v>
      </c>
      <c r="P7387" s="258">
        <v>180</v>
      </c>
      <c r="Q7387" s="258">
        <v>93</v>
      </c>
      <c r="R7387" s="259">
        <v>37</v>
      </c>
      <c r="S7387" s="267">
        <v>11155</v>
      </c>
      <c r="T7387" s="90"/>
      <c r="U7387" s="260">
        <v>0</v>
      </c>
      <c r="V7387" s="273">
        <v>135.99160549856501</v>
      </c>
      <c r="W7387" s="273">
        <v>157.933727916778</v>
      </c>
      <c r="X7387" s="274">
        <v>1.4734042549999999</v>
      </c>
      <c r="Z7387" s="257">
        <v>22302.42</v>
      </c>
      <c r="AA7387" s="258">
        <v>8635.3915887428466</v>
      </c>
      <c r="AB7387" s="276">
        <v>0.77412743960043451</v>
      </c>
      <c r="AC7387" s="92"/>
      <c r="AD7387" s="257">
        <v>1350049.4607384095</v>
      </c>
      <c r="AE7387" s="258">
        <v>13689.489211229664</v>
      </c>
      <c r="AF7387" s="276">
        <v>1.2272065630864781</v>
      </c>
      <c r="AG7387" s="93"/>
      <c r="AH7387" s="257">
        <v>16435.824464524998</v>
      </c>
      <c r="AI7387" s="258">
        <v>13941.462373053037</v>
      </c>
      <c r="AJ7387" s="258">
        <v>12492.501939065458</v>
      </c>
      <c r="AK7387" s="276">
        <v>1.1199015633406955</v>
      </c>
      <c r="AL7387" s="93"/>
      <c r="AM7387" s="257">
        <v>11155</v>
      </c>
      <c r="AN7387" s="258">
        <v>11130.29644128138</v>
      </c>
      <c r="AO7387" s="276">
        <v>0.9977854272775778</v>
      </c>
      <c r="AQ7387" s="280">
        <v>11841.772495627349</v>
      </c>
      <c r="AR7387" s="281">
        <v>11936.439187372574</v>
      </c>
    </row>
    <row r="7388" spans="1:44" x14ac:dyDescent="0.2">
      <c r="A7388" s="260" t="s">
        <v>8410</v>
      </c>
      <c r="B7388" s="261" t="s">
        <v>3687</v>
      </c>
      <c r="C7388" s="261" t="s">
        <v>3728</v>
      </c>
      <c r="D7388" s="262" t="s">
        <v>11908</v>
      </c>
      <c r="E7388" s="257">
        <v>277</v>
      </c>
      <c r="F7388" s="258">
        <v>408</v>
      </c>
      <c r="G7388" s="258">
        <v>1139</v>
      </c>
      <c r="H7388" s="258">
        <v>337</v>
      </c>
      <c r="I7388" s="258">
        <v>69</v>
      </c>
      <c r="J7388" s="258">
        <v>52</v>
      </c>
      <c r="K7388" s="259">
        <v>21</v>
      </c>
      <c r="L7388" s="257">
        <v>246</v>
      </c>
      <c r="M7388" s="258">
        <v>391</v>
      </c>
      <c r="N7388" s="258">
        <v>1136</v>
      </c>
      <c r="O7388" s="258">
        <v>282</v>
      </c>
      <c r="P7388" s="258">
        <v>103</v>
      </c>
      <c r="Q7388" s="258">
        <v>53</v>
      </c>
      <c r="R7388" s="259">
        <v>47</v>
      </c>
      <c r="S7388" s="267">
        <v>4561</v>
      </c>
      <c r="T7388" s="90"/>
      <c r="U7388" s="260">
        <v>30</v>
      </c>
      <c r="V7388" s="273">
        <v>121.137519177931</v>
      </c>
      <c r="W7388" s="273">
        <v>126.31448608371601</v>
      </c>
      <c r="X7388" s="274">
        <v>1.4452516870000001</v>
      </c>
      <c r="Z7388" s="257">
        <v>10022.580000000002</v>
      </c>
      <c r="AA7388" s="258">
        <v>3880.6955939984232</v>
      </c>
      <c r="AB7388" s="276">
        <v>0.85084314711651465</v>
      </c>
      <c r="AC7388" s="92"/>
      <c r="AD7388" s="257">
        <v>500164.18979560607</v>
      </c>
      <c r="AE7388" s="258">
        <v>5071.660319989619</v>
      </c>
      <c r="AF7388" s="276">
        <v>1.1119623591294934</v>
      </c>
      <c r="AG7388" s="93"/>
      <c r="AH7388" s="257">
        <v>6591.7929444070005</v>
      </c>
      <c r="AI7388" s="258">
        <v>5591.3978336627733</v>
      </c>
      <c r="AJ7388" s="258">
        <v>5055.5909601581316</v>
      </c>
      <c r="AK7388" s="276">
        <v>1.1084391493440324</v>
      </c>
      <c r="AL7388" s="93"/>
      <c r="AM7388" s="257">
        <v>4573.8999999999996</v>
      </c>
      <c r="AN7388" s="258">
        <v>4563.7707658249137</v>
      </c>
      <c r="AO7388" s="276">
        <v>1.0006074908627305</v>
      </c>
      <c r="AQ7388" s="280">
        <v>4786.0283850173637</v>
      </c>
      <c r="AR7388" s="281">
        <v>4824.2893357302446</v>
      </c>
    </row>
    <row r="7389" spans="1:44" x14ac:dyDescent="0.2">
      <c r="A7389" s="260" t="s">
        <v>8410</v>
      </c>
      <c r="B7389" s="261" t="s">
        <v>3771</v>
      </c>
      <c r="C7389" s="261" t="s">
        <v>3820</v>
      </c>
      <c r="D7389" s="262" t="s">
        <v>11997</v>
      </c>
      <c r="E7389" s="257">
        <v>355</v>
      </c>
      <c r="F7389" s="258">
        <v>442</v>
      </c>
      <c r="G7389" s="258">
        <v>3280</v>
      </c>
      <c r="H7389" s="258">
        <v>637</v>
      </c>
      <c r="I7389" s="258">
        <v>94</v>
      </c>
      <c r="J7389" s="258">
        <v>43</v>
      </c>
      <c r="K7389" s="259">
        <v>9</v>
      </c>
      <c r="L7389" s="257">
        <v>348</v>
      </c>
      <c r="M7389" s="258">
        <v>453</v>
      </c>
      <c r="N7389" s="258">
        <v>3232</v>
      </c>
      <c r="O7389" s="258">
        <v>635</v>
      </c>
      <c r="P7389" s="258">
        <v>98</v>
      </c>
      <c r="Q7389" s="258">
        <v>56</v>
      </c>
      <c r="R7389" s="259">
        <v>14</v>
      </c>
      <c r="S7389" s="267">
        <v>9696</v>
      </c>
      <c r="T7389" s="90"/>
      <c r="U7389" s="260">
        <v>19</v>
      </c>
      <c r="V7389" s="273">
        <v>126.82995767855201</v>
      </c>
      <c r="W7389" s="273">
        <v>118.56651873258301</v>
      </c>
      <c r="X7389" s="274">
        <v>1.3234302019999999</v>
      </c>
      <c r="Z7389" s="257">
        <v>19157.780000000002</v>
      </c>
      <c r="AA7389" s="258">
        <v>7417.8018471083406</v>
      </c>
      <c r="AB7389" s="276">
        <v>0.76503731921496909</v>
      </c>
      <c r="AC7389" s="92"/>
      <c r="AD7389" s="257">
        <v>1059901.2954922463</v>
      </c>
      <c r="AE7389" s="258">
        <v>10747.389463548598</v>
      </c>
      <c r="AF7389" s="276">
        <v>1.1084353819666457</v>
      </c>
      <c r="AG7389" s="93"/>
      <c r="AH7389" s="257">
        <v>12831.979238591999</v>
      </c>
      <c r="AI7389" s="258">
        <v>10884.550155226927</v>
      </c>
      <c r="AJ7389" s="258">
        <v>10266.504074508925</v>
      </c>
      <c r="AK7389" s="276">
        <v>1.0588391165953923</v>
      </c>
      <c r="AL7389" s="93"/>
      <c r="AM7389" s="257">
        <v>9704.17</v>
      </c>
      <c r="AN7389" s="258">
        <v>9682.6794098242535</v>
      </c>
      <c r="AO7389" s="276">
        <v>0.99862617675580168</v>
      </c>
      <c r="AQ7389" s="280">
        <v>8693.9778826180191</v>
      </c>
      <c r="AR7389" s="281">
        <v>8763.4801572612396</v>
      </c>
    </row>
    <row r="7390" spans="1:44" x14ac:dyDescent="0.2">
      <c r="A7390" s="260" t="s">
        <v>8410</v>
      </c>
      <c r="B7390" s="261" t="s">
        <v>3734</v>
      </c>
      <c r="C7390" s="261" t="s">
        <v>3765</v>
      </c>
      <c r="D7390" s="262" t="s">
        <v>11944</v>
      </c>
      <c r="E7390" s="257">
        <v>266</v>
      </c>
      <c r="F7390" s="258">
        <v>491</v>
      </c>
      <c r="G7390" s="258">
        <v>2718</v>
      </c>
      <c r="H7390" s="258">
        <v>532</v>
      </c>
      <c r="I7390" s="258">
        <v>117</v>
      </c>
      <c r="J7390" s="258">
        <v>82</v>
      </c>
      <c r="K7390" s="259">
        <v>15</v>
      </c>
      <c r="L7390" s="257">
        <v>250</v>
      </c>
      <c r="M7390" s="258">
        <v>427</v>
      </c>
      <c r="N7390" s="258">
        <v>2668</v>
      </c>
      <c r="O7390" s="258">
        <v>468</v>
      </c>
      <c r="P7390" s="258">
        <v>108</v>
      </c>
      <c r="Q7390" s="258">
        <v>70</v>
      </c>
      <c r="R7390" s="259">
        <v>24</v>
      </c>
      <c r="S7390" s="267">
        <v>8236</v>
      </c>
      <c r="T7390" s="90"/>
      <c r="U7390" s="260">
        <v>0</v>
      </c>
      <c r="V7390" s="273">
        <v>135.21094610393999</v>
      </c>
      <c r="W7390" s="273">
        <v>147.06608357628701</v>
      </c>
      <c r="X7390" s="274">
        <v>1.4734042549999999</v>
      </c>
      <c r="Z7390" s="257">
        <v>16443.04</v>
      </c>
      <c r="AA7390" s="258">
        <v>6366.667353110659</v>
      </c>
      <c r="AB7390" s="276">
        <v>0.77302906181528153</v>
      </c>
      <c r="AC7390" s="92"/>
      <c r="AD7390" s="257">
        <v>973902.91924785066</v>
      </c>
      <c r="AE7390" s="258">
        <v>9875.3667132583869</v>
      </c>
      <c r="AF7390" s="276">
        <v>1.1990488967045152</v>
      </c>
      <c r="AG7390" s="93"/>
      <c r="AH7390" s="257">
        <v>12134.95744418</v>
      </c>
      <c r="AI7390" s="258">
        <v>10293.310990987433</v>
      </c>
      <c r="AJ7390" s="258">
        <v>9223.5092756739687</v>
      </c>
      <c r="AK7390" s="276">
        <v>1.1199015633406955</v>
      </c>
      <c r="AL7390" s="93"/>
      <c r="AM7390" s="257">
        <v>8236</v>
      </c>
      <c r="AN7390" s="258">
        <v>8217.7607790581314</v>
      </c>
      <c r="AO7390" s="276">
        <v>0.99778542727757791</v>
      </c>
      <c r="AQ7390" s="280">
        <v>8530.3344866786483</v>
      </c>
      <c r="AR7390" s="281">
        <v>8598.5285467851281</v>
      </c>
    </row>
    <row r="7391" spans="1:44" x14ac:dyDescent="0.2">
      <c r="A7391" s="260" t="s">
        <v>8410</v>
      </c>
      <c r="B7391" s="261" t="s">
        <v>3687</v>
      </c>
      <c r="C7391" s="261" t="s">
        <v>3729</v>
      </c>
      <c r="D7391" s="262" t="s">
        <v>11909</v>
      </c>
      <c r="E7391" s="257">
        <v>112</v>
      </c>
      <c r="F7391" s="258">
        <v>217</v>
      </c>
      <c r="G7391" s="258">
        <v>1163</v>
      </c>
      <c r="H7391" s="258">
        <v>669</v>
      </c>
      <c r="I7391" s="258">
        <v>129</v>
      </c>
      <c r="J7391" s="258">
        <v>87</v>
      </c>
      <c r="K7391" s="259">
        <v>23</v>
      </c>
      <c r="L7391" s="257">
        <v>107</v>
      </c>
      <c r="M7391" s="258">
        <v>205</v>
      </c>
      <c r="N7391" s="258">
        <v>1055</v>
      </c>
      <c r="O7391" s="258">
        <v>408</v>
      </c>
      <c r="P7391" s="258">
        <v>105</v>
      </c>
      <c r="Q7391" s="258">
        <v>100</v>
      </c>
      <c r="R7391" s="259">
        <v>62</v>
      </c>
      <c r="S7391" s="267">
        <v>4442</v>
      </c>
      <c r="T7391" s="90"/>
      <c r="U7391" s="260">
        <v>6</v>
      </c>
      <c r="V7391" s="273">
        <v>135.10686316061401</v>
      </c>
      <c r="W7391" s="273">
        <v>155.106708689779</v>
      </c>
      <c r="X7391" s="274">
        <v>1.4452516870000001</v>
      </c>
      <c r="Z7391" s="257">
        <v>10347.589999999998</v>
      </c>
      <c r="AA7391" s="258">
        <v>4006.5379295053899</v>
      </c>
      <c r="AB7391" s="276">
        <v>0.90196711605254165</v>
      </c>
      <c r="AC7391" s="92"/>
      <c r="AD7391" s="257">
        <v>533599.7882305393</v>
      </c>
      <c r="AE7391" s="258">
        <v>5410.6969829839354</v>
      </c>
      <c r="AF7391" s="276">
        <v>1.2180767633912506</v>
      </c>
      <c r="AG7391" s="93"/>
      <c r="AH7391" s="257">
        <v>6419.8079936540007</v>
      </c>
      <c r="AI7391" s="258">
        <v>5445.5139612212324</v>
      </c>
      <c r="AJ7391" s="258">
        <v>4923.686701386192</v>
      </c>
      <c r="AK7391" s="276">
        <v>1.1084391493440324</v>
      </c>
      <c r="AL7391" s="93"/>
      <c r="AM7391" s="257">
        <v>4444.58</v>
      </c>
      <c r="AN7391" s="258">
        <v>4434.7371543693771</v>
      </c>
      <c r="AO7391" s="276">
        <v>0.99836496046136358</v>
      </c>
      <c r="AQ7391" s="280">
        <v>5400.6384438080304</v>
      </c>
      <c r="AR7391" s="281">
        <v>5443.81277222687</v>
      </c>
    </row>
    <row r="7392" spans="1:44" x14ac:dyDescent="0.2">
      <c r="A7392" s="260" t="s">
        <v>8410</v>
      </c>
      <c r="B7392" s="261" t="s">
        <v>3687</v>
      </c>
      <c r="C7392" s="261" t="s">
        <v>3730</v>
      </c>
      <c r="D7392" s="262" t="s">
        <v>11910</v>
      </c>
      <c r="E7392" s="257">
        <v>227</v>
      </c>
      <c r="F7392" s="258">
        <v>405</v>
      </c>
      <c r="G7392" s="258">
        <v>1468</v>
      </c>
      <c r="H7392" s="258">
        <v>780</v>
      </c>
      <c r="I7392" s="258">
        <v>149</v>
      </c>
      <c r="J7392" s="258">
        <v>82</v>
      </c>
      <c r="K7392" s="259">
        <v>19</v>
      </c>
      <c r="L7392" s="257">
        <v>245</v>
      </c>
      <c r="M7392" s="258">
        <v>430</v>
      </c>
      <c r="N7392" s="258">
        <v>1316</v>
      </c>
      <c r="O7392" s="258">
        <v>628</v>
      </c>
      <c r="P7392" s="258">
        <v>156</v>
      </c>
      <c r="Q7392" s="258">
        <v>80</v>
      </c>
      <c r="R7392" s="259">
        <v>26</v>
      </c>
      <c r="S7392" s="267">
        <v>6011</v>
      </c>
      <c r="T7392" s="90"/>
      <c r="U7392" s="260">
        <v>7</v>
      </c>
      <c r="V7392" s="273">
        <v>128.77431289416401</v>
      </c>
      <c r="W7392" s="273">
        <v>114.615921555592</v>
      </c>
      <c r="X7392" s="274">
        <v>1.4452516870000001</v>
      </c>
      <c r="Z7392" s="257">
        <v>13495.449999999999</v>
      </c>
      <c r="AA7392" s="258">
        <v>5225.3744399172674</v>
      </c>
      <c r="AB7392" s="276">
        <v>0.86930201961691356</v>
      </c>
      <c r="AC7392" s="92"/>
      <c r="AD7392" s="257">
        <v>654511.80685027526</v>
      </c>
      <c r="AE7392" s="258">
        <v>6636.7437483354433</v>
      </c>
      <c r="AF7392" s="276">
        <v>1.1040997751348267</v>
      </c>
      <c r="AG7392" s="93"/>
      <c r="AH7392" s="257">
        <v>8687.4078905570004</v>
      </c>
      <c r="AI7392" s="258">
        <v>7368.9744306395369</v>
      </c>
      <c r="AJ7392" s="258">
        <v>6662.827726706978</v>
      </c>
      <c r="AK7392" s="276">
        <v>1.1084391493440322</v>
      </c>
      <c r="AL7392" s="93"/>
      <c r="AM7392" s="257">
        <v>6014.01</v>
      </c>
      <c r="AN7392" s="258">
        <v>6000.691537501627</v>
      </c>
      <c r="AO7392" s="276">
        <v>0.99828506696084296</v>
      </c>
      <c r="AQ7392" s="280">
        <v>6383.9895738609284</v>
      </c>
      <c r="AR7392" s="281">
        <v>6435.0251070394779</v>
      </c>
    </row>
    <row r="7393" spans="1:44" x14ac:dyDescent="0.2">
      <c r="A7393" s="260" t="s">
        <v>8410</v>
      </c>
      <c r="B7393" s="261" t="s">
        <v>3771</v>
      </c>
      <c r="C7393" s="261" t="s">
        <v>3821</v>
      </c>
      <c r="D7393" s="262" t="s">
        <v>11998</v>
      </c>
      <c r="E7393" s="257">
        <v>548</v>
      </c>
      <c r="F7393" s="258">
        <v>732</v>
      </c>
      <c r="G7393" s="258">
        <v>4068</v>
      </c>
      <c r="H7393" s="258">
        <v>928</v>
      </c>
      <c r="I7393" s="258">
        <v>113</v>
      </c>
      <c r="J7393" s="258">
        <v>56</v>
      </c>
      <c r="K7393" s="259">
        <v>8</v>
      </c>
      <c r="L7393" s="257">
        <v>509</v>
      </c>
      <c r="M7393" s="258">
        <v>698</v>
      </c>
      <c r="N7393" s="258">
        <v>3080</v>
      </c>
      <c r="O7393" s="258">
        <v>772</v>
      </c>
      <c r="P7393" s="258">
        <v>122</v>
      </c>
      <c r="Q7393" s="258">
        <v>57</v>
      </c>
      <c r="R7393" s="259">
        <v>14</v>
      </c>
      <c r="S7393" s="267">
        <v>11705</v>
      </c>
      <c r="T7393" s="90"/>
      <c r="U7393" s="260">
        <v>21</v>
      </c>
      <c r="V7393" s="273">
        <v>126.624855811171</v>
      </c>
      <c r="W7393" s="273">
        <v>131.278043775649</v>
      </c>
      <c r="X7393" s="274">
        <v>1.271090649</v>
      </c>
      <c r="Z7393" s="257">
        <v>22884.709999999995</v>
      </c>
      <c r="AA7393" s="258">
        <v>8860.8515239520784</v>
      </c>
      <c r="AB7393" s="276">
        <v>0.757014226736615</v>
      </c>
      <c r="AC7393" s="92"/>
      <c r="AD7393" s="257">
        <v>1314111.8140047935</v>
      </c>
      <c r="AE7393" s="258">
        <v>13325.081801320594</v>
      </c>
      <c r="AF7393" s="276">
        <v>1.1384093807194013</v>
      </c>
      <c r="AG7393" s="93"/>
      <c r="AH7393" s="257">
        <v>14878.116046544999</v>
      </c>
      <c r="AI7393" s="258">
        <v>12620.157601008932</v>
      </c>
      <c r="AJ7393" s="258">
        <v>12144.275648484287</v>
      </c>
      <c r="AK7393" s="276">
        <v>1.0375288892340271</v>
      </c>
      <c r="AL7393" s="93"/>
      <c r="AM7393" s="257">
        <v>11714.03</v>
      </c>
      <c r="AN7393" s="258">
        <v>11688.088428692367</v>
      </c>
      <c r="AO7393" s="276">
        <v>0.99855518399763921</v>
      </c>
      <c r="AQ7393" s="280">
        <v>10450.719564086641</v>
      </c>
      <c r="AR7393" s="281">
        <v>10534.265760220243</v>
      </c>
    </row>
    <row r="7394" spans="1:44" x14ac:dyDescent="0.2">
      <c r="A7394" s="260" t="s">
        <v>8410</v>
      </c>
      <c r="B7394" s="261" t="s">
        <v>3771</v>
      </c>
      <c r="C7394" s="261" t="s">
        <v>3822</v>
      </c>
      <c r="D7394" s="262" t="s">
        <v>11999</v>
      </c>
      <c r="E7394" s="257">
        <v>81</v>
      </c>
      <c r="F7394" s="258">
        <v>193</v>
      </c>
      <c r="G7394" s="258">
        <v>527</v>
      </c>
      <c r="H7394" s="258">
        <v>194</v>
      </c>
      <c r="I7394" s="258">
        <v>61</v>
      </c>
      <c r="J7394" s="258">
        <v>44</v>
      </c>
      <c r="K7394" s="259">
        <v>10</v>
      </c>
      <c r="L7394" s="257">
        <v>61</v>
      </c>
      <c r="M7394" s="258">
        <v>183</v>
      </c>
      <c r="N7394" s="258">
        <v>486</v>
      </c>
      <c r="O7394" s="258">
        <v>233</v>
      </c>
      <c r="P7394" s="258">
        <v>72</v>
      </c>
      <c r="Q7394" s="258">
        <v>53</v>
      </c>
      <c r="R7394" s="259">
        <v>13</v>
      </c>
      <c r="S7394" s="267">
        <v>2211</v>
      </c>
      <c r="T7394" s="90"/>
      <c r="U7394" s="260">
        <v>11</v>
      </c>
      <c r="V7394" s="273">
        <v>131.461199213393</v>
      </c>
      <c r="W7394" s="273">
        <v>142.99049773755601</v>
      </c>
      <c r="X7394" s="274">
        <v>1.3234302019999999</v>
      </c>
      <c r="Z7394" s="257">
        <v>5090.5600000000004</v>
      </c>
      <c r="AA7394" s="258">
        <v>1971.0407662482726</v>
      </c>
      <c r="AB7394" s="276">
        <v>0.89147026967357423</v>
      </c>
      <c r="AC7394" s="92"/>
      <c r="AD7394" s="257">
        <v>257151.06786823508</v>
      </c>
      <c r="AE7394" s="258">
        <v>2607.5094814029862</v>
      </c>
      <c r="AF7394" s="276">
        <v>1.1793349079163213</v>
      </c>
      <c r="AG7394" s="93"/>
      <c r="AH7394" s="257">
        <v>2926.1041766220001</v>
      </c>
      <c r="AI7394" s="258">
        <v>2482.0276808175267</v>
      </c>
      <c r="AJ7394" s="258">
        <v>2341.093286792413</v>
      </c>
      <c r="AK7394" s="276">
        <v>1.0588391165953925</v>
      </c>
      <c r="AL7394" s="93"/>
      <c r="AM7394" s="257">
        <v>2215.73</v>
      </c>
      <c r="AN7394" s="258">
        <v>2210.8231047817476</v>
      </c>
      <c r="AO7394" s="276">
        <v>0.99991999311702739</v>
      </c>
      <c r="AQ7394" s="280">
        <v>2461.0927978594173</v>
      </c>
      <c r="AR7394" s="281">
        <v>2480.7675140674332</v>
      </c>
    </row>
    <row r="7395" spans="1:44" x14ac:dyDescent="0.2">
      <c r="A7395" s="260" t="s">
        <v>8410</v>
      </c>
      <c r="B7395" s="261" t="s">
        <v>3771</v>
      </c>
      <c r="C7395" s="261" t="s">
        <v>3823</v>
      </c>
      <c r="D7395" s="262" t="s">
        <v>12000</v>
      </c>
      <c r="E7395" s="257">
        <v>160</v>
      </c>
      <c r="F7395" s="258">
        <v>313</v>
      </c>
      <c r="G7395" s="258">
        <v>1545</v>
      </c>
      <c r="H7395" s="258">
        <v>397</v>
      </c>
      <c r="I7395" s="258">
        <v>43</v>
      </c>
      <c r="J7395" s="258">
        <v>25</v>
      </c>
      <c r="K7395" s="259">
        <v>2</v>
      </c>
      <c r="L7395" s="257">
        <v>165</v>
      </c>
      <c r="M7395" s="258">
        <v>321</v>
      </c>
      <c r="N7395" s="258">
        <v>909</v>
      </c>
      <c r="O7395" s="258">
        <v>247</v>
      </c>
      <c r="P7395" s="258">
        <v>51</v>
      </c>
      <c r="Q7395" s="258">
        <v>15</v>
      </c>
      <c r="R7395" s="259">
        <v>6</v>
      </c>
      <c r="S7395" s="267">
        <v>4199</v>
      </c>
      <c r="T7395" s="90"/>
      <c r="U7395" s="260">
        <v>8</v>
      </c>
      <c r="V7395" s="273">
        <v>126.969324509695</v>
      </c>
      <c r="W7395" s="273">
        <v>140.20647773279299</v>
      </c>
      <c r="X7395" s="274">
        <v>1.3234302019999999</v>
      </c>
      <c r="Z7395" s="257">
        <v>7859.3</v>
      </c>
      <c r="AA7395" s="258">
        <v>3043.0838049595814</v>
      </c>
      <c r="AB7395" s="276">
        <v>0.72471631458908825</v>
      </c>
      <c r="AC7395" s="92"/>
      <c r="AD7395" s="257">
        <v>480672.65088287246</v>
      </c>
      <c r="AE7395" s="258">
        <v>4874.016293295821</v>
      </c>
      <c r="AF7395" s="276">
        <v>1.1607564404133892</v>
      </c>
      <c r="AG7395" s="93"/>
      <c r="AH7395" s="257">
        <v>5557.0834181979999</v>
      </c>
      <c r="AI7395" s="258">
        <v>4713.7196887167775</v>
      </c>
      <c r="AJ7395" s="258">
        <v>4446.065450584053</v>
      </c>
      <c r="AK7395" s="276">
        <v>1.0588391165953925</v>
      </c>
      <c r="AL7395" s="93"/>
      <c r="AM7395" s="257">
        <v>4202.4399999999996</v>
      </c>
      <c r="AN7395" s="258">
        <v>4193.133391008384</v>
      </c>
      <c r="AO7395" s="276">
        <v>0.99860285568192042</v>
      </c>
      <c r="AQ7395" s="280">
        <v>3734.8898277745457</v>
      </c>
      <c r="AR7395" s="281">
        <v>3764.7476606419541</v>
      </c>
    </row>
    <row r="7396" spans="1:44" x14ac:dyDescent="0.2">
      <c r="A7396" s="260" t="s">
        <v>8410</v>
      </c>
      <c r="B7396" s="261" t="s">
        <v>3771</v>
      </c>
      <c r="C7396" s="261" t="s">
        <v>3824</v>
      </c>
      <c r="D7396" s="262" t="s">
        <v>12001</v>
      </c>
      <c r="E7396" s="257">
        <v>185</v>
      </c>
      <c r="F7396" s="258">
        <v>250</v>
      </c>
      <c r="G7396" s="258">
        <v>1413</v>
      </c>
      <c r="H7396" s="258">
        <v>372</v>
      </c>
      <c r="I7396" s="258">
        <v>40</v>
      </c>
      <c r="J7396" s="258">
        <v>33</v>
      </c>
      <c r="K7396" s="259">
        <v>9</v>
      </c>
      <c r="L7396" s="257">
        <v>190</v>
      </c>
      <c r="M7396" s="258">
        <v>276</v>
      </c>
      <c r="N7396" s="258">
        <v>1508</v>
      </c>
      <c r="O7396" s="258">
        <v>364</v>
      </c>
      <c r="P7396" s="258">
        <v>52</v>
      </c>
      <c r="Q7396" s="258">
        <v>52</v>
      </c>
      <c r="R7396" s="259">
        <v>20</v>
      </c>
      <c r="S7396" s="267">
        <v>4764</v>
      </c>
      <c r="T7396" s="90"/>
      <c r="U7396" s="260">
        <v>57</v>
      </c>
      <c r="V7396" s="273">
        <v>128.92103117589301</v>
      </c>
      <c r="W7396" s="273">
        <v>139.27797606550399</v>
      </c>
      <c r="X7396" s="274">
        <v>1.3229853410000001</v>
      </c>
      <c r="Z7396" s="257">
        <v>9875.7900000000009</v>
      </c>
      <c r="AA7396" s="258">
        <v>3823.8591999518771</v>
      </c>
      <c r="AB7396" s="276">
        <v>0.80265726279426475</v>
      </c>
      <c r="AC7396" s="92"/>
      <c r="AD7396" s="257">
        <v>546730.8410307205</v>
      </c>
      <c r="AE7396" s="258">
        <v>5543.8457385427491</v>
      </c>
      <c r="AF7396" s="276">
        <v>1.1636955790392001</v>
      </c>
      <c r="AG7396" s="93"/>
      <c r="AH7396" s="257">
        <v>6302.7021645240002</v>
      </c>
      <c r="AI7396" s="258">
        <v>5346.1805499886568</v>
      </c>
      <c r="AJ7396" s="258">
        <v>5043.4466639945549</v>
      </c>
      <c r="AK7396" s="276">
        <v>1.0586579899232902</v>
      </c>
      <c r="AL7396" s="93"/>
      <c r="AM7396" s="257">
        <v>4788.51</v>
      </c>
      <c r="AN7396" s="258">
        <v>4777.9054963729541</v>
      </c>
      <c r="AO7396" s="276">
        <v>1.0029188699355487</v>
      </c>
      <c r="AQ7396" s="280">
        <v>4724.5751263676566</v>
      </c>
      <c r="AR7396" s="281">
        <v>4762.3448012436229</v>
      </c>
    </row>
    <row r="7397" spans="1:44" x14ac:dyDescent="0.2">
      <c r="A7397" s="260" t="s">
        <v>8410</v>
      </c>
      <c r="B7397" s="261" t="s">
        <v>3734</v>
      </c>
      <c r="C7397" s="261" t="s">
        <v>3766</v>
      </c>
      <c r="D7397" s="262" t="s">
        <v>11945</v>
      </c>
      <c r="E7397" s="257">
        <v>38</v>
      </c>
      <c r="F7397" s="258">
        <v>38</v>
      </c>
      <c r="G7397" s="258">
        <v>608</v>
      </c>
      <c r="H7397" s="258">
        <v>361</v>
      </c>
      <c r="I7397" s="258">
        <v>68</v>
      </c>
      <c r="J7397" s="258">
        <v>18</v>
      </c>
      <c r="K7397" s="259">
        <v>7</v>
      </c>
      <c r="L7397" s="257">
        <v>41</v>
      </c>
      <c r="M7397" s="258">
        <v>33</v>
      </c>
      <c r="N7397" s="258">
        <v>369</v>
      </c>
      <c r="O7397" s="258">
        <v>208</v>
      </c>
      <c r="P7397" s="258">
        <v>57</v>
      </c>
      <c r="Q7397" s="258">
        <v>35</v>
      </c>
      <c r="R7397" s="259">
        <v>9</v>
      </c>
      <c r="S7397" s="267">
        <v>1890</v>
      </c>
      <c r="T7397" s="90"/>
      <c r="U7397" s="260">
        <v>0</v>
      </c>
      <c r="V7397" s="273">
        <v>102.30971765407899</v>
      </c>
      <c r="W7397" s="273">
        <v>127.179365079365</v>
      </c>
      <c r="X7397" s="274">
        <v>1.4734042549999999</v>
      </c>
      <c r="Z7397" s="257">
        <v>4278.4900000000007</v>
      </c>
      <c r="AA7397" s="258">
        <v>1656.6111013298284</v>
      </c>
      <c r="AB7397" s="276">
        <v>0.87651381022742247</v>
      </c>
      <c r="AC7397" s="92"/>
      <c r="AD7397" s="257">
        <v>198353.55186653553</v>
      </c>
      <c r="AE7397" s="258">
        <v>2011.3032057365187</v>
      </c>
      <c r="AF7397" s="276">
        <v>1.0641815903367824</v>
      </c>
      <c r="AG7397" s="93"/>
      <c r="AH7397" s="257">
        <v>2784.7340419499997</v>
      </c>
      <c r="AI7397" s="258">
        <v>2362.1124056539884</v>
      </c>
      <c r="AJ7397" s="258">
        <v>2116.6139547139146</v>
      </c>
      <c r="AK7397" s="276">
        <v>1.1199015633406955</v>
      </c>
      <c r="AL7397" s="93"/>
      <c r="AM7397" s="257">
        <v>1890</v>
      </c>
      <c r="AN7397" s="258">
        <v>1885.8144575546223</v>
      </c>
      <c r="AO7397" s="276">
        <v>0.99778542727757791</v>
      </c>
      <c r="AQ7397" s="280">
        <v>1969.9414420402611</v>
      </c>
      <c r="AR7397" s="281">
        <v>1985.6897465545248</v>
      </c>
    </row>
    <row r="7398" spans="1:44" x14ac:dyDescent="0.2">
      <c r="A7398" s="260" t="s">
        <v>8410</v>
      </c>
      <c r="B7398" s="261" t="s">
        <v>3734</v>
      </c>
      <c r="C7398" s="261" t="s">
        <v>3767</v>
      </c>
      <c r="D7398" s="262" t="s">
        <v>11946</v>
      </c>
      <c r="E7398" s="257">
        <v>0</v>
      </c>
      <c r="F7398" s="258">
        <v>1</v>
      </c>
      <c r="G7398" s="258">
        <v>886</v>
      </c>
      <c r="H7398" s="258">
        <v>443</v>
      </c>
      <c r="I7398" s="258">
        <v>20</v>
      </c>
      <c r="J7398" s="258">
        <v>3</v>
      </c>
      <c r="K7398" s="259">
        <v>0</v>
      </c>
      <c r="L7398" s="257">
        <v>0</v>
      </c>
      <c r="M7398" s="258">
        <v>0</v>
      </c>
      <c r="N7398" s="258">
        <v>221</v>
      </c>
      <c r="O7398" s="258">
        <v>89</v>
      </c>
      <c r="P7398" s="258">
        <v>3</v>
      </c>
      <c r="Q7398" s="258">
        <v>1</v>
      </c>
      <c r="R7398" s="259">
        <v>0</v>
      </c>
      <c r="S7398" s="267">
        <v>1667</v>
      </c>
      <c r="T7398" s="90"/>
      <c r="U7398" s="260">
        <v>0</v>
      </c>
      <c r="V7398" s="273">
        <v>131.10798487209999</v>
      </c>
      <c r="W7398" s="273">
        <v>142.44537815126</v>
      </c>
      <c r="X7398" s="274">
        <v>1.4734042549999999</v>
      </c>
      <c r="Z7398" s="257">
        <v>2762.69</v>
      </c>
      <c r="AA7398" s="258">
        <v>1069.7005073128378</v>
      </c>
      <c r="AB7398" s="276">
        <v>0.64169196599450373</v>
      </c>
      <c r="AC7398" s="92"/>
      <c r="AD7398" s="257">
        <v>193512.05797339554</v>
      </c>
      <c r="AE7398" s="258">
        <v>1962.2105018439343</v>
      </c>
      <c r="AF7398" s="276">
        <v>1.1770908829297746</v>
      </c>
      <c r="AG7398" s="93"/>
      <c r="AH7398" s="257">
        <v>2456.1648930849997</v>
      </c>
      <c r="AI7398" s="258">
        <v>2083.4081376852901</v>
      </c>
      <c r="AJ7398" s="258">
        <v>1866.8759060889392</v>
      </c>
      <c r="AK7398" s="276">
        <v>1.1199015633406955</v>
      </c>
      <c r="AL7398" s="93"/>
      <c r="AM7398" s="257">
        <v>1667</v>
      </c>
      <c r="AN7398" s="258">
        <v>1663.3083072717222</v>
      </c>
      <c r="AO7398" s="276">
        <v>0.9977854272775778</v>
      </c>
      <c r="AQ7398" s="280">
        <v>1406.9841510084161</v>
      </c>
      <c r="AR7398" s="281">
        <v>1418.232005581126</v>
      </c>
    </row>
    <row r="7399" spans="1:44" x14ac:dyDescent="0.2">
      <c r="A7399" s="260" t="s">
        <v>8410</v>
      </c>
      <c r="B7399" s="261" t="s">
        <v>3771</v>
      </c>
      <c r="C7399" s="261" t="s">
        <v>3825</v>
      </c>
      <c r="D7399" s="262" t="s">
        <v>12002</v>
      </c>
      <c r="E7399" s="257">
        <v>414</v>
      </c>
      <c r="F7399" s="258">
        <v>481</v>
      </c>
      <c r="G7399" s="258">
        <v>4605</v>
      </c>
      <c r="H7399" s="258">
        <v>840</v>
      </c>
      <c r="I7399" s="258">
        <v>65</v>
      </c>
      <c r="J7399" s="258">
        <v>28</v>
      </c>
      <c r="K7399" s="259">
        <v>5</v>
      </c>
      <c r="L7399" s="257">
        <v>386</v>
      </c>
      <c r="M7399" s="258">
        <v>388</v>
      </c>
      <c r="N7399" s="258">
        <v>2408</v>
      </c>
      <c r="O7399" s="258">
        <v>474</v>
      </c>
      <c r="P7399" s="258">
        <v>81</v>
      </c>
      <c r="Q7399" s="258">
        <v>41</v>
      </c>
      <c r="R7399" s="259">
        <v>18</v>
      </c>
      <c r="S7399" s="267">
        <v>10234</v>
      </c>
      <c r="T7399" s="90"/>
      <c r="U7399" s="260">
        <v>5</v>
      </c>
      <c r="V7399" s="273">
        <v>129.207427802236</v>
      </c>
      <c r="W7399" s="273">
        <v>124.855774868086</v>
      </c>
      <c r="X7399" s="274">
        <v>1.3234302019999999</v>
      </c>
      <c r="Z7399" s="257">
        <v>18555.600000000002</v>
      </c>
      <c r="AA7399" s="258">
        <v>7184.6405979295878</v>
      </c>
      <c r="AB7399" s="276">
        <v>0.70203640784928545</v>
      </c>
      <c r="AC7399" s="92"/>
      <c r="AD7399" s="257">
        <v>1140304.7527718472</v>
      </c>
      <c r="AE7399" s="258">
        <v>11562.67978659546</v>
      </c>
      <c r="AF7399" s="276">
        <v>1.1298299576505237</v>
      </c>
      <c r="AG7399" s="93"/>
      <c r="AH7399" s="257">
        <v>13543.984687267999</v>
      </c>
      <c r="AI7399" s="258">
        <v>11488.498998410931</v>
      </c>
      <c r="AJ7399" s="258">
        <v>10836.159519237248</v>
      </c>
      <c r="AK7399" s="276">
        <v>1.0588391165953925</v>
      </c>
      <c r="AL7399" s="93"/>
      <c r="AM7399" s="257">
        <v>10236.15</v>
      </c>
      <c r="AN7399" s="258">
        <v>10213.481301427379</v>
      </c>
      <c r="AO7399" s="276">
        <v>0.99799504606482103</v>
      </c>
      <c r="AQ7399" s="280">
        <v>8577.8114651857722</v>
      </c>
      <c r="AR7399" s="281">
        <v>8646.3850705411569</v>
      </c>
    </row>
    <row r="7400" spans="1:44" x14ac:dyDescent="0.2">
      <c r="A7400" s="260" t="s">
        <v>8410</v>
      </c>
      <c r="B7400" s="261" t="s">
        <v>3771</v>
      </c>
      <c r="C7400" s="261" t="s">
        <v>3826</v>
      </c>
      <c r="D7400" s="262" t="s">
        <v>12003</v>
      </c>
      <c r="E7400" s="257">
        <v>447</v>
      </c>
      <c r="F7400" s="258">
        <v>760</v>
      </c>
      <c r="G7400" s="258">
        <v>2384</v>
      </c>
      <c r="H7400" s="258">
        <v>775</v>
      </c>
      <c r="I7400" s="258">
        <v>115</v>
      </c>
      <c r="J7400" s="258">
        <v>67</v>
      </c>
      <c r="K7400" s="259">
        <v>17</v>
      </c>
      <c r="L7400" s="257">
        <v>450</v>
      </c>
      <c r="M7400" s="258">
        <v>688</v>
      </c>
      <c r="N7400" s="258">
        <v>2163</v>
      </c>
      <c r="O7400" s="258">
        <v>649</v>
      </c>
      <c r="P7400" s="258">
        <v>167</v>
      </c>
      <c r="Q7400" s="258">
        <v>68</v>
      </c>
      <c r="R7400" s="259">
        <v>19</v>
      </c>
      <c r="S7400" s="267">
        <v>8769</v>
      </c>
      <c r="T7400" s="90"/>
      <c r="U7400" s="260">
        <v>1</v>
      </c>
      <c r="V7400" s="273">
        <v>123.35513552559701</v>
      </c>
      <c r="W7400" s="273">
        <v>128.175664878438</v>
      </c>
      <c r="X7400" s="274">
        <v>1.3234302019999999</v>
      </c>
      <c r="Z7400" s="257">
        <v>18273.420000000002</v>
      </c>
      <c r="AA7400" s="258">
        <v>7075.3818359427069</v>
      </c>
      <c r="AB7400" s="276">
        <v>0.80686302154666512</v>
      </c>
      <c r="AC7400" s="92"/>
      <c r="AD7400" s="257">
        <v>970560.49693449901</v>
      </c>
      <c r="AE7400" s="258">
        <v>9841.4745815042115</v>
      </c>
      <c r="AF7400" s="276">
        <v>1.1223029514772735</v>
      </c>
      <c r="AG7400" s="93"/>
      <c r="AH7400" s="257">
        <v>11605.159441337999</v>
      </c>
      <c r="AI7400" s="258">
        <v>9843.9171113020748</v>
      </c>
      <c r="AJ7400" s="258">
        <v>9284.9602134249963</v>
      </c>
      <c r="AK7400" s="276">
        <v>1.0588391165953925</v>
      </c>
      <c r="AL7400" s="93"/>
      <c r="AM7400" s="257">
        <v>8769.43</v>
      </c>
      <c r="AN7400" s="258">
        <v>8750.0094595308092</v>
      </c>
      <c r="AO7400" s="276">
        <v>0.99783435506110263</v>
      </c>
      <c r="AQ7400" s="280">
        <v>8389.7383522273503</v>
      </c>
      <c r="AR7400" s="281">
        <v>8456.8084445388413</v>
      </c>
    </row>
    <row r="7401" spans="1:44" x14ac:dyDescent="0.2">
      <c r="A7401" s="260" t="s">
        <v>8410</v>
      </c>
      <c r="B7401" s="261" t="s">
        <v>3771</v>
      </c>
      <c r="C7401" s="261" t="s">
        <v>3827</v>
      </c>
      <c r="D7401" s="262" t="s">
        <v>12004</v>
      </c>
      <c r="E7401" s="257">
        <v>321</v>
      </c>
      <c r="F7401" s="258">
        <v>456</v>
      </c>
      <c r="G7401" s="258">
        <v>1719</v>
      </c>
      <c r="H7401" s="258">
        <v>466</v>
      </c>
      <c r="I7401" s="258">
        <v>48</v>
      </c>
      <c r="J7401" s="258">
        <v>27</v>
      </c>
      <c r="K7401" s="259">
        <v>4</v>
      </c>
      <c r="L7401" s="257">
        <v>325</v>
      </c>
      <c r="M7401" s="258">
        <v>495</v>
      </c>
      <c r="N7401" s="258">
        <v>1418</v>
      </c>
      <c r="O7401" s="258">
        <v>345</v>
      </c>
      <c r="P7401" s="258">
        <v>68</v>
      </c>
      <c r="Q7401" s="258">
        <v>33</v>
      </c>
      <c r="R7401" s="259">
        <v>19</v>
      </c>
      <c r="S7401" s="267">
        <v>5744</v>
      </c>
      <c r="T7401" s="90"/>
      <c r="U7401" s="260">
        <v>37</v>
      </c>
      <c r="V7401" s="273">
        <v>127.378588234094</v>
      </c>
      <c r="W7401" s="273">
        <v>141.80459370106101</v>
      </c>
      <c r="X7401" s="274">
        <v>1.3234302019999999</v>
      </c>
      <c r="Z7401" s="257">
        <v>11508.5</v>
      </c>
      <c r="AA7401" s="258">
        <v>4456.0367932738718</v>
      </c>
      <c r="AB7401" s="276">
        <v>0.77577242222734533</v>
      </c>
      <c r="AC7401" s="92"/>
      <c r="AD7401" s="257">
        <v>660320.89980794978</v>
      </c>
      <c r="AE7401" s="258">
        <v>6695.6478979120229</v>
      </c>
      <c r="AF7401" s="276">
        <v>1.1656768624498648</v>
      </c>
      <c r="AG7401" s="93"/>
      <c r="AH7401" s="257">
        <v>7601.7830802879998</v>
      </c>
      <c r="AI7401" s="258">
        <v>6448.108095258196</v>
      </c>
      <c r="AJ7401" s="258">
        <v>6081.9718857239341</v>
      </c>
      <c r="AK7401" s="276">
        <v>1.0588391165953923</v>
      </c>
      <c r="AL7401" s="93"/>
      <c r="AM7401" s="257">
        <v>5759.91</v>
      </c>
      <c r="AN7401" s="258">
        <v>5747.1542604303941</v>
      </c>
      <c r="AO7401" s="276">
        <v>1.0005491400470741</v>
      </c>
      <c r="AQ7401" s="280">
        <v>5502.9471820847066</v>
      </c>
      <c r="AR7401" s="281">
        <v>5546.9393973353399</v>
      </c>
    </row>
    <row r="7402" spans="1:44" x14ac:dyDescent="0.2">
      <c r="A7402" s="260" t="s">
        <v>8410</v>
      </c>
      <c r="B7402" s="261" t="s">
        <v>3771</v>
      </c>
      <c r="C7402" s="261" t="s">
        <v>3828</v>
      </c>
      <c r="D7402" s="262" t="s">
        <v>12005</v>
      </c>
      <c r="E7402" s="257">
        <v>231</v>
      </c>
      <c r="F7402" s="258">
        <v>372</v>
      </c>
      <c r="G7402" s="258">
        <v>1981</v>
      </c>
      <c r="H7402" s="258">
        <v>351</v>
      </c>
      <c r="I7402" s="258">
        <v>17</v>
      </c>
      <c r="J7402" s="258">
        <v>10</v>
      </c>
      <c r="K7402" s="259">
        <v>1</v>
      </c>
      <c r="L7402" s="257">
        <v>241</v>
      </c>
      <c r="M7402" s="258">
        <v>378</v>
      </c>
      <c r="N7402" s="258">
        <v>1136</v>
      </c>
      <c r="O7402" s="258">
        <v>224</v>
      </c>
      <c r="P7402" s="258">
        <v>32</v>
      </c>
      <c r="Q7402" s="258">
        <v>32</v>
      </c>
      <c r="R7402" s="259">
        <v>3</v>
      </c>
      <c r="S7402" s="267">
        <v>5009</v>
      </c>
      <c r="T7402" s="90"/>
      <c r="U7402" s="260">
        <v>1</v>
      </c>
      <c r="V7402" s="273">
        <v>118.694054360027</v>
      </c>
      <c r="W7402" s="273">
        <v>118.984621529858</v>
      </c>
      <c r="X7402" s="274">
        <v>1.3234302019999999</v>
      </c>
      <c r="Z7402" s="257">
        <v>9097.66</v>
      </c>
      <c r="AA7402" s="258">
        <v>3522.5709425812206</v>
      </c>
      <c r="AB7402" s="276">
        <v>0.70324834150154136</v>
      </c>
      <c r="AC7402" s="92"/>
      <c r="AD7402" s="257">
        <v>537403.34440925694</v>
      </c>
      <c r="AE7402" s="258">
        <v>5449.2650079245786</v>
      </c>
      <c r="AF7402" s="276">
        <v>1.0878947909611856</v>
      </c>
      <c r="AG7402" s="93"/>
      <c r="AH7402" s="257">
        <v>6629.0618818180001</v>
      </c>
      <c r="AI7402" s="258">
        <v>5623.0106979715019</v>
      </c>
      <c r="AJ7402" s="258">
        <v>5303.7251350263214</v>
      </c>
      <c r="AK7402" s="276">
        <v>1.0588391165953925</v>
      </c>
      <c r="AL7402" s="93"/>
      <c r="AM7402" s="257">
        <v>5009.43</v>
      </c>
      <c r="AN7402" s="258">
        <v>4998.3362529671176</v>
      </c>
      <c r="AO7402" s="276">
        <v>0.99787108264466318</v>
      </c>
      <c r="AQ7402" s="280">
        <v>4049.030610108292</v>
      </c>
      <c r="AR7402" s="281">
        <v>4081.3997788941001</v>
      </c>
    </row>
    <row r="7403" spans="1:44" x14ac:dyDescent="0.2">
      <c r="A7403" s="260" t="s">
        <v>8410</v>
      </c>
      <c r="B7403" s="261" t="s">
        <v>3771</v>
      </c>
      <c r="C7403" s="261" t="s">
        <v>3829</v>
      </c>
      <c r="D7403" s="262" t="s">
        <v>12006</v>
      </c>
      <c r="E7403" s="257">
        <v>141</v>
      </c>
      <c r="F7403" s="258">
        <v>192</v>
      </c>
      <c r="G7403" s="258">
        <v>1905</v>
      </c>
      <c r="H7403" s="258">
        <v>378</v>
      </c>
      <c r="I7403" s="258">
        <v>23</v>
      </c>
      <c r="J7403" s="258">
        <v>11</v>
      </c>
      <c r="K7403" s="259">
        <v>0</v>
      </c>
      <c r="L7403" s="257">
        <v>149</v>
      </c>
      <c r="M7403" s="258">
        <v>217</v>
      </c>
      <c r="N7403" s="258">
        <v>989</v>
      </c>
      <c r="O7403" s="258">
        <v>237</v>
      </c>
      <c r="P7403" s="258">
        <v>24</v>
      </c>
      <c r="Q7403" s="258">
        <v>7</v>
      </c>
      <c r="R7403" s="259">
        <v>0</v>
      </c>
      <c r="S7403" s="267">
        <v>4273</v>
      </c>
      <c r="T7403" s="90"/>
      <c r="U7403" s="260">
        <v>2</v>
      </c>
      <c r="V7403" s="273">
        <v>126.52517698074899</v>
      </c>
      <c r="W7403" s="273">
        <v>139.02716627634601</v>
      </c>
      <c r="X7403" s="274">
        <v>1.3234302019999999</v>
      </c>
      <c r="Z7403" s="257">
        <v>7561.6399999999994</v>
      </c>
      <c r="AA7403" s="258">
        <v>2927.8312601547932</v>
      </c>
      <c r="AB7403" s="276">
        <v>0.6851933676936095</v>
      </c>
      <c r="AC7403" s="92"/>
      <c r="AD7403" s="257">
        <v>487454.96009115927</v>
      </c>
      <c r="AE7403" s="258">
        <v>4942.7888467719604</v>
      </c>
      <c r="AF7403" s="276">
        <v>1.1567490865368502</v>
      </c>
      <c r="AG7403" s="93"/>
      <c r="AH7403" s="257">
        <v>5655.0172531459993</v>
      </c>
      <c r="AI7403" s="258">
        <v>4796.7907191918994</v>
      </c>
      <c r="AJ7403" s="258">
        <v>4524.4195452121112</v>
      </c>
      <c r="AK7403" s="276">
        <v>1.0588391165953923</v>
      </c>
      <c r="AL7403" s="93"/>
      <c r="AM7403" s="257">
        <v>4273.8599999999997</v>
      </c>
      <c r="AN7403" s="258">
        <v>4264.3952262245484</v>
      </c>
      <c r="AO7403" s="276">
        <v>0.99798624531349134</v>
      </c>
      <c r="AQ7403" s="280">
        <v>3578.8190574700375</v>
      </c>
      <c r="AR7403" s="281">
        <v>3607.4292136481399</v>
      </c>
    </row>
    <row r="7404" spans="1:44" x14ac:dyDescent="0.2">
      <c r="A7404" s="260" t="s">
        <v>8410</v>
      </c>
      <c r="B7404" s="261" t="s">
        <v>3771</v>
      </c>
      <c r="C7404" s="261" t="s">
        <v>3830</v>
      </c>
      <c r="D7404" s="262" t="s">
        <v>12007</v>
      </c>
      <c r="E7404" s="257">
        <v>94</v>
      </c>
      <c r="F7404" s="258">
        <v>148</v>
      </c>
      <c r="G7404" s="258">
        <v>811</v>
      </c>
      <c r="H7404" s="258">
        <v>242</v>
      </c>
      <c r="I7404" s="258">
        <v>72</v>
      </c>
      <c r="J7404" s="258">
        <v>34</v>
      </c>
      <c r="K7404" s="259">
        <v>10</v>
      </c>
      <c r="L7404" s="257">
        <v>81</v>
      </c>
      <c r="M7404" s="258">
        <v>129</v>
      </c>
      <c r="N7404" s="258">
        <v>515</v>
      </c>
      <c r="O7404" s="258">
        <v>234</v>
      </c>
      <c r="P7404" s="258">
        <v>77</v>
      </c>
      <c r="Q7404" s="258">
        <v>38</v>
      </c>
      <c r="R7404" s="259">
        <v>23</v>
      </c>
      <c r="S7404" s="267">
        <v>2508</v>
      </c>
      <c r="T7404" s="90"/>
      <c r="U7404" s="260">
        <v>4</v>
      </c>
      <c r="V7404" s="273">
        <v>126.60115962477801</v>
      </c>
      <c r="W7404" s="273">
        <v>128.41483845233299</v>
      </c>
      <c r="X7404" s="274">
        <v>1.3234302019999999</v>
      </c>
      <c r="Z7404" s="257">
        <v>5554.85</v>
      </c>
      <c r="AA7404" s="258">
        <v>2150.811659305502</v>
      </c>
      <c r="AB7404" s="276">
        <v>0.85758040642165145</v>
      </c>
      <c r="AC7404" s="92"/>
      <c r="AD7404" s="257">
        <v>279855.65648986673</v>
      </c>
      <c r="AE7404" s="258">
        <v>2837.7338028224649</v>
      </c>
      <c r="AF7404" s="276">
        <v>1.1314728081429286</v>
      </c>
      <c r="AG7404" s="93"/>
      <c r="AH7404" s="257">
        <v>3319.1629466159998</v>
      </c>
      <c r="AI7404" s="258">
        <v>2815.4343842109256</v>
      </c>
      <c r="AJ7404" s="258">
        <v>2655.5685044212441</v>
      </c>
      <c r="AK7404" s="276">
        <v>1.0588391165953923</v>
      </c>
      <c r="AL7404" s="93"/>
      <c r="AM7404" s="257">
        <v>2509.7199999999998</v>
      </c>
      <c r="AN7404" s="258">
        <v>2504.1620425470824</v>
      </c>
      <c r="AO7404" s="276">
        <v>0.99846971393424333</v>
      </c>
      <c r="AQ7404" s="280">
        <v>2572.8316913690642</v>
      </c>
      <c r="AR7404" s="281">
        <v>2593.3996819067243</v>
      </c>
    </row>
    <row r="7405" spans="1:44" x14ac:dyDescent="0.2">
      <c r="A7405" s="260" t="s">
        <v>8410</v>
      </c>
      <c r="B7405" s="261" t="s">
        <v>3771</v>
      </c>
      <c r="C7405" s="261" t="s">
        <v>3831</v>
      </c>
      <c r="D7405" s="262" t="s">
        <v>12008</v>
      </c>
      <c r="E7405" s="257">
        <v>84</v>
      </c>
      <c r="F7405" s="258">
        <v>147</v>
      </c>
      <c r="G7405" s="258">
        <v>985</v>
      </c>
      <c r="H7405" s="258">
        <v>251</v>
      </c>
      <c r="I7405" s="258">
        <v>43</v>
      </c>
      <c r="J7405" s="258">
        <v>27</v>
      </c>
      <c r="K7405" s="259">
        <v>9</v>
      </c>
      <c r="L7405" s="257">
        <v>65</v>
      </c>
      <c r="M7405" s="258">
        <v>126</v>
      </c>
      <c r="N7405" s="258">
        <v>523</v>
      </c>
      <c r="O7405" s="258">
        <v>173</v>
      </c>
      <c r="P7405" s="258">
        <v>49</v>
      </c>
      <c r="Q7405" s="258">
        <v>29</v>
      </c>
      <c r="R7405" s="259">
        <v>8</v>
      </c>
      <c r="S7405" s="267">
        <v>2519</v>
      </c>
      <c r="T7405" s="90"/>
      <c r="U7405" s="260">
        <v>11</v>
      </c>
      <c r="V7405" s="273">
        <v>126.72287569464</v>
      </c>
      <c r="W7405" s="273">
        <v>128.305676855895</v>
      </c>
      <c r="X7405" s="274">
        <v>1.3234302019999999</v>
      </c>
      <c r="Z7405" s="257">
        <v>4996.6899999999996</v>
      </c>
      <c r="AA7405" s="258">
        <v>1934.694746021082</v>
      </c>
      <c r="AB7405" s="276">
        <v>0.76804078841646761</v>
      </c>
      <c r="AC7405" s="92"/>
      <c r="AD7405" s="257">
        <v>281098.05908990343</v>
      </c>
      <c r="AE7405" s="258">
        <v>2850.331753848573</v>
      </c>
      <c r="AF7405" s="276">
        <v>1.1315330503567183</v>
      </c>
      <c r="AG7405" s="93"/>
      <c r="AH7405" s="257">
        <v>3333.7206788379999</v>
      </c>
      <c r="AI7405" s="258">
        <v>2827.7827806329033</v>
      </c>
      <c r="AJ7405" s="258">
        <v>2667.2157347037937</v>
      </c>
      <c r="AK7405" s="276">
        <v>1.0588391165953925</v>
      </c>
      <c r="AL7405" s="93"/>
      <c r="AM7405" s="257">
        <v>2523.73</v>
      </c>
      <c r="AN7405" s="258">
        <v>2518.1410163832415</v>
      </c>
      <c r="AO7405" s="276">
        <v>0.9996589981672257</v>
      </c>
      <c r="AQ7405" s="280">
        <v>2317.1895025767658</v>
      </c>
      <c r="AR7405" s="281">
        <v>2335.7138125511983</v>
      </c>
    </row>
    <row r="7406" spans="1:44" x14ac:dyDescent="0.2">
      <c r="A7406" s="260" t="s">
        <v>8410</v>
      </c>
      <c r="B7406" s="261" t="s">
        <v>3734</v>
      </c>
      <c r="C7406" s="261" t="s">
        <v>3768</v>
      </c>
      <c r="D7406" s="262" t="s">
        <v>11947</v>
      </c>
      <c r="E7406" s="257">
        <v>804</v>
      </c>
      <c r="F7406" s="258">
        <v>739</v>
      </c>
      <c r="G7406" s="258">
        <v>6499</v>
      </c>
      <c r="H7406" s="258">
        <v>948</v>
      </c>
      <c r="I7406" s="258">
        <v>135</v>
      </c>
      <c r="J7406" s="258">
        <v>62</v>
      </c>
      <c r="K7406" s="259">
        <v>13</v>
      </c>
      <c r="L7406" s="257">
        <v>745</v>
      </c>
      <c r="M7406" s="258">
        <v>691</v>
      </c>
      <c r="N7406" s="258">
        <v>6497</v>
      </c>
      <c r="O7406" s="258">
        <v>779</v>
      </c>
      <c r="P7406" s="258">
        <v>160</v>
      </c>
      <c r="Q7406" s="258">
        <v>54</v>
      </c>
      <c r="R7406" s="259">
        <v>13</v>
      </c>
      <c r="S7406" s="267">
        <v>18139</v>
      </c>
      <c r="T7406" s="90"/>
      <c r="U7406" s="260">
        <v>1</v>
      </c>
      <c r="V7406" s="273">
        <v>100.92721124769</v>
      </c>
      <c r="W7406" s="273">
        <v>112.88085528491099</v>
      </c>
      <c r="X7406" s="274">
        <v>1.4734042549999999</v>
      </c>
      <c r="Z7406" s="257">
        <v>35107.35</v>
      </c>
      <c r="AA7406" s="258">
        <v>13593.399949110957</v>
      </c>
      <c r="AB7406" s="276">
        <v>0.74940183853084275</v>
      </c>
      <c r="AC7406" s="92"/>
      <c r="AD7406" s="257">
        <v>1835714.188402144</v>
      </c>
      <c r="AE7406" s="258">
        <v>18614.125117525338</v>
      </c>
      <c r="AF7406" s="276">
        <v>1.0261935673149203</v>
      </c>
      <c r="AG7406" s="93"/>
      <c r="AH7406" s="257">
        <v>26726.079781444998</v>
      </c>
      <c r="AI7406" s="258">
        <v>22670.030119660154</v>
      </c>
      <c r="AJ7406" s="258">
        <v>20313.894457436872</v>
      </c>
      <c r="AK7406" s="276">
        <v>1.1199015633406952</v>
      </c>
      <c r="AL7406" s="93"/>
      <c r="AM7406" s="257">
        <v>18139.43</v>
      </c>
      <c r="AN7406" s="258">
        <v>18099.258913121714</v>
      </c>
      <c r="AO7406" s="276">
        <v>0.99780908060652262</v>
      </c>
      <c r="AQ7406" s="280">
        <v>15587.795007717954</v>
      </c>
      <c r="AR7406" s="281">
        <v>15712.408530358107</v>
      </c>
    </row>
    <row r="7407" spans="1:44" x14ac:dyDescent="0.2">
      <c r="A7407" s="260" t="s">
        <v>8410</v>
      </c>
      <c r="B7407" s="261" t="s">
        <v>3771</v>
      </c>
      <c r="C7407" s="261" t="s">
        <v>3832</v>
      </c>
      <c r="D7407" s="262" t="s">
        <v>12009</v>
      </c>
      <c r="E7407" s="257">
        <v>143</v>
      </c>
      <c r="F7407" s="258">
        <v>231</v>
      </c>
      <c r="G7407" s="258">
        <v>1539</v>
      </c>
      <c r="H7407" s="258">
        <v>437</v>
      </c>
      <c r="I7407" s="258">
        <v>82</v>
      </c>
      <c r="J7407" s="258">
        <v>28</v>
      </c>
      <c r="K7407" s="259">
        <v>8</v>
      </c>
      <c r="L7407" s="257">
        <v>159</v>
      </c>
      <c r="M7407" s="258">
        <v>240</v>
      </c>
      <c r="N7407" s="258">
        <v>1255</v>
      </c>
      <c r="O7407" s="258">
        <v>271</v>
      </c>
      <c r="P7407" s="258">
        <v>70</v>
      </c>
      <c r="Q7407" s="258">
        <v>28</v>
      </c>
      <c r="R7407" s="259">
        <v>7</v>
      </c>
      <c r="S7407" s="267">
        <v>4498</v>
      </c>
      <c r="T7407" s="90"/>
      <c r="U7407" s="260">
        <v>0</v>
      </c>
      <c r="V7407" s="273">
        <v>132.28105069512401</v>
      </c>
      <c r="W7407" s="273">
        <v>149.63374944271001</v>
      </c>
      <c r="X7407" s="274">
        <v>1.3229853410000001</v>
      </c>
      <c r="Z7407" s="257">
        <v>8925.5500000000011</v>
      </c>
      <c r="AA7407" s="258">
        <v>3455.9307642356184</v>
      </c>
      <c r="AB7407" s="276">
        <v>0.76832609253793205</v>
      </c>
      <c r="AC7407" s="92"/>
      <c r="AD7407" s="257">
        <v>531179.08851608029</v>
      </c>
      <c r="AE7407" s="258">
        <v>5386.1511099708168</v>
      </c>
      <c r="AF7407" s="276">
        <v>1.1974546709583853</v>
      </c>
      <c r="AG7407" s="93"/>
      <c r="AH7407" s="257">
        <v>5950.7880638180004</v>
      </c>
      <c r="AI7407" s="258">
        <v>5047.6742472394999</v>
      </c>
      <c r="AJ7407" s="258">
        <v>4761.8436386749599</v>
      </c>
      <c r="AK7407" s="276">
        <v>1.0586579899232904</v>
      </c>
      <c r="AL7407" s="93"/>
      <c r="AM7407" s="257">
        <v>4498</v>
      </c>
      <c r="AN7407" s="258">
        <v>4488.0388518945447</v>
      </c>
      <c r="AO7407" s="276">
        <v>0.99778542727757769</v>
      </c>
      <c r="AQ7407" s="280">
        <v>4371.3638053385894</v>
      </c>
      <c r="AR7407" s="281">
        <v>4406.3098026560547</v>
      </c>
    </row>
    <row r="7408" spans="1:44" x14ac:dyDescent="0.2">
      <c r="A7408" s="260" t="s">
        <v>8410</v>
      </c>
      <c r="B7408" s="261" t="s">
        <v>4102</v>
      </c>
      <c r="C7408" s="261" t="s">
        <v>4103</v>
      </c>
      <c r="D7408" s="262" t="s">
        <v>12259</v>
      </c>
      <c r="E7408" s="257">
        <v>528</v>
      </c>
      <c r="F7408" s="258">
        <v>834</v>
      </c>
      <c r="G7408" s="258">
        <v>2310</v>
      </c>
      <c r="H7408" s="258">
        <v>1071</v>
      </c>
      <c r="I7408" s="258">
        <v>258</v>
      </c>
      <c r="J7408" s="258">
        <v>161</v>
      </c>
      <c r="K7408" s="259">
        <v>55</v>
      </c>
      <c r="L7408" s="257">
        <v>482</v>
      </c>
      <c r="M7408" s="258">
        <v>822</v>
      </c>
      <c r="N7408" s="258">
        <v>2614</v>
      </c>
      <c r="O7408" s="258">
        <v>1122</v>
      </c>
      <c r="P7408" s="258">
        <v>327</v>
      </c>
      <c r="Q7408" s="258">
        <v>224</v>
      </c>
      <c r="R7408" s="259">
        <v>104</v>
      </c>
      <c r="S7408" s="267">
        <v>10912</v>
      </c>
      <c r="T7408" s="90"/>
      <c r="U7408" s="260">
        <v>56</v>
      </c>
      <c r="V7408" s="273">
        <v>108.231105516212</v>
      </c>
      <c r="W7408" s="273">
        <v>108.42465376501799</v>
      </c>
      <c r="X7408" s="274">
        <v>1.260768033</v>
      </c>
      <c r="Z7408" s="257">
        <v>25824.849999999995</v>
      </c>
      <c r="AA7408" s="258">
        <v>9999.2598323655329</v>
      </c>
      <c r="AB7408" s="276">
        <v>0.91635445677836624</v>
      </c>
      <c r="AC7408" s="92"/>
      <c r="AD7408" s="257">
        <v>1113623.8788082839</v>
      </c>
      <c r="AE7408" s="258">
        <v>11292.135968096689</v>
      </c>
      <c r="AF7408" s="276">
        <v>1.034836507340239</v>
      </c>
      <c r="AG7408" s="93"/>
      <c r="AH7408" s="257">
        <v>13757.500776096</v>
      </c>
      <c r="AI7408" s="258">
        <v>11669.611088337539</v>
      </c>
      <c r="AJ7408" s="258">
        <v>11275.653322402017</v>
      </c>
      <c r="AK7408" s="276">
        <v>1.0333260009532641</v>
      </c>
      <c r="AL7408" s="93"/>
      <c r="AM7408" s="257">
        <v>10936.08</v>
      </c>
      <c r="AN7408" s="258">
        <v>10911.861255541773</v>
      </c>
      <c r="AO7408" s="276">
        <v>0.9999872851486229</v>
      </c>
      <c r="AQ7408" s="280">
        <v>10692.307266253832</v>
      </c>
      <c r="AR7408" s="281">
        <v>10777.784787156505</v>
      </c>
    </row>
    <row r="7409" spans="1:44" x14ac:dyDescent="0.2">
      <c r="A7409" s="260" t="s">
        <v>8410</v>
      </c>
      <c r="B7409" s="261" t="s">
        <v>4102</v>
      </c>
      <c r="C7409" s="261" t="s">
        <v>4104</v>
      </c>
      <c r="D7409" s="262" t="s">
        <v>12260</v>
      </c>
      <c r="E7409" s="257">
        <v>390</v>
      </c>
      <c r="F7409" s="258">
        <v>811</v>
      </c>
      <c r="G7409" s="258">
        <v>2113</v>
      </c>
      <c r="H7409" s="258">
        <v>1092</v>
      </c>
      <c r="I7409" s="258">
        <v>296</v>
      </c>
      <c r="J7409" s="258">
        <v>202</v>
      </c>
      <c r="K7409" s="259">
        <v>56</v>
      </c>
      <c r="L7409" s="257">
        <v>455</v>
      </c>
      <c r="M7409" s="258">
        <v>875</v>
      </c>
      <c r="N7409" s="258">
        <v>2413</v>
      </c>
      <c r="O7409" s="258">
        <v>1185</v>
      </c>
      <c r="P7409" s="258">
        <v>341</v>
      </c>
      <c r="Q7409" s="258">
        <v>250</v>
      </c>
      <c r="R7409" s="259">
        <v>108</v>
      </c>
      <c r="S7409" s="267">
        <v>10587</v>
      </c>
      <c r="T7409" s="90"/>
      <c r="U7409" s="260">
        <v>17</v>
      </c>
      <c r="V7409" s="273">
        <v>103.53751862360799</v>
      </c>
      <c r="W7409" s="273">
        <v>91.945772319319701</v>
      </c>
      <c r="X7409" s="274">
        <v>1.260768033</v>
      </c>
      <c r="Z7409" s="257">
        <v>25496.27</v>
      </c>
      <c r="AA7409" s="258">
        <v>9872.0352097358318</v>
      </c>
      <c r="AB7409" s="276">
        <v>0.93246766881419019</v>
      </c>
      <c r="AC7409" s="92"/>
      <c r="AD7409" s="257">
        <v>1026173.6027019426</v>
      </c>
      <c r="AE7409" s="258">
        <v>10405.390966456502</v>
      </c>
      <c r="AF7409" s="276">
        <v>0.98284603442490803</v>
      </c>
      <c r="AG7409" s="93"/>
      <c r="AH7409" s="257">
        <v>13347.751165370999</v>
      </c>
      <c r="AI7409" s="258">
        <v>11322.046608525434</v>
      </c>
      <c r="AJ7409" s="258">
        <v>10939.822372092207</v>
      </c>
      <c r="AK7409" s="276">
        <v>1.0333260009532641</v>
      </c>
      <c r="AL7409" s="93"/>
      <c r="AM7409" s="257">
        <v>10594.31</v>
      </c>
      <c r="AN7409" s="258">
        <v>10570.848130061117</v>
      </c>
      <c r="AO7409" s="276">
        <v>0.9984743676264396</v>
      </c>
      <c r="AQ7409" s="280">
        <v>10010.74648062491</v>
      </c>
      <c r="AR7409" s="281">
        <v>10090.775399570182</v>
      </c>
    </row>
    <row r="7410" spans="1:44" x14ac:dyDescent="0.2">
      <c r="A7410" s="260" t="s">
        <v>8410</v>
      </c>
      <c r="B7410" s="261" t="s">
        <v>4102</v>
      </c>
      <c r="C7410" s="261" t="s">
        <v>4105</v>
      </c>
      <c r="D7410" s="262" t="s">
        <v>9976</v>
      </c>
      <c r="E7410" s="257">
        <v>510</v>
      </c>
      <c r="F7410" s="258">
        <v>891</v>
      </c>
      <c r="G7410" s="258">
        <v>2679</v>
      </c>
      <c r="H7410" s="258">
        <v>1477</v>
      </c>
      <c r="I7410" s="258">
        <v>427</v>
      </c>
      <c r="J7410" s="258">
        <v>247</v>
      </c>
      <c r="K7410" s="259">
        <v>53</v>
      </c>
      <c r="L7410" s="257">
        <v>519</v>
      </c>
      <c r="M7410" s="258">
        <v>850</v>
      </c>
      <c r="N7410" s="258">
        <v>2972</v>
      </c>
      <c r="O7410" s="258">
        <v>1548</v>
      </c>
      <c r="P7410" s="258">
        <v>465</v>
      </c>
      <c r="Q7410" s="258">
        <v>301</v>
      </c>
      <c r="R7410" s="259">
        <v>106</v>
      </c>
      <c r="S7410" s="267">
        <v>13045</v>
      </c>
      <c r="T7410" s="90"/>
      <c r="U7410" s="260">
        <v>6</v>
      </c>
      <c r="V7410" s="273">
        <v>104.454013531123</v>
      </c>
      <c r="W7410" s="273">
        <v>106.067556169005</v>
      </c>
      <c r="X7410" s="274">
        <v>1.260768033</v>
      </c>
      <c r="Z7410" s="257">
        <v>31828.84</v>
      </c>
      <c r="AA7410" s="258">
        <v>12323.976376350276</v>
      </c>
      <c r="AB7410" s="276">
        <v>0.94472797059028568</v>
      </c>
      <c r="AC7410" s="92"/>
      <c r="AD7410" s="257">
        <v>1311159.7364293933</v>
      </c>
      <c r="AE7410" s="258">
        <v>13295.147761646927</v>
      </c>
      <c r="AF7410" s="276">
        <v>1.0191757578878442</v>
      </c>
      <c r="AG7410" s="93"/>
      <c r="AH7410" s="257">
        <v>16446.718990484998</v>
      </c>
      <c r="AI7410" s="258">
        <v>13950.703505073605</v>
      </c>
      <c r="AJ7410" s="258">
        <v>13479.73768243533</v>
      </c>
      <c r="AK7410" s="276">
        <v>1.0333260009532641</v>
      </c>
      <c r="AL7410" s="93"/>
      <c r="AM7410" s="257">
        <v>13047.58</v>
      </c>
      <c r="AN7410" s="258">
        <v>13018.685185238379</v>
      </c>
      <c r="AO7410" s="276">
        <v>0.9979827662122176</v>
      </c>
      <c r="AQ7410" s="280">
        <v>12952.701025228525</v>
      </c>
      <c r="AR7410" s="281">
        <v>13056.24881384515</v>
      </c>
    </row>
    <row r="7411" spans="1:44" x14ac:dyDescent="0.2">
      <c r="A7411" s="260" t="s">
        <v>8410</v>
      </c>
      <c r="B7411" s="261" t="s">
        <v>4159</v>
      </c>
      <c r="C7411" s="261" t="s">
        <v>4160</v>
      </c>
      <c r="D7411" s="262" t="s">
        <v>12309</v>
      </c>
      <c r="E7411" s="257">
        <v>368</v>
      </c>
      <c r="F7411" s="258">
        <v>613</v>
      </c>
      <c r="G7411" s="258">
        <v>2951</v>
      </c>
      <c r="H7411" s="258">
        <v>1141</v>
      </c>
      <c r="I7411" s="258">
        <v>233</v>
      </c>
      <c r="J7411" s="258">
        <v>97</v>
      </c>
      <c r="K7411" s="259">
        <v>20</v>
      </c>
      <c r="L7411" s="257">
        <v>357</v>
      </c>
      <c r="M7411" s="258">
        <v>609</v>
      </c>
      <c r="N7411" s="258">
        <v>2847</v>
      </c>
      <c r="O7411" s="258">
        <v>1003</v>
      </c>
      <c r="P7411" s="258">
        <v>270</v>
      </c>
      <c r="Q7411" s="258">
        <v>147</v>
      </c>
      <c r="R7411" s="259">
        <v>59</v>
      </c>
      <c r="S7411" s="267">
        <v>10715</v>
      </c>
      <c r="T7411" s="90"/>
      <c r="U7411" s="260">
        <v>3</v>
      </c>
      <c r="V7411" s="273">
        <v>119.560939477229</v>
      </c>
      <c r="W7411" s="273">
        <v>139.75121404557299</v>
      </c>
      <c r="X7411" s="274">
        <v>1.339776855</v>
      </c>
      <c r="Z7411" s="257">
        <v>23424.02</v>
      </c>
      <c r="AA7411" s="258">
        <v>9069.6698063503536</v>
      </c>
      <c r="AB7411" s="276">
        <v>0.84644608552033163</v>
      </c>
      <c r="AC7411" s="92"/>
      <c r="AD7411" s="257">
        <v>1204694.2731181465</v>
      </c>
      <c r="AE7411" s="258">
        <v>12215.588935283096</v>
      </c>
      <c r="AF7411" s="276">
        <v>1.1400456309176945</v>
      </c>
      <c r="AG7411" s="93"/>
      <c r="AH7411" s="257">
        <v>14355.709001325</v>
      </c>
      <c r="AI7411" s="258">
        <v>12177.032999619309</v>
      </c>
      <c r="AJ7411" s="258">
        <v>11416.775839817268</v>
      </c>
      <c r="AK7411" s="276">
        <v>1.0654947120688072</v>
      </c>
      <c r="AL7411" s="93"/>
      <c r="AM7411" s="257">
        <v>10716.29</v>
      </c>
      <c r="AN7411" s="258">
        <v>10692.557996480436</v>
      </c>
      <c r="AO7411" s="276">
        <v>0.99790555263466507</v>
      </c>
      <c r="AQ7411" s="280">
        <v>10993.96749751799</v>
      </c>
      <c r="AR7411" s="281">
        <v>11081.856581059232</v>
      </c>
    </row>
    <row r="7412" spans="1:44" x14ac:dyDescent="0.2">
      <c r="A7412" s="260" t="s">
        <v>8410</v>
      </c>
      <c r="B7412" s="261" t="s">
        <v>4159</v>
      </c>
      <c r="C7412" s="261" t="s">
        <v>4161</v>
      </c>
      <c r="D7412" s="262" t="s">
        <v>12310</v>
      </c>
      <c r="E7412" s="257">
        <v>598</v>
      </c>
      <c r="F7412" s="258">
        <v>890</v>
      </c>
      <c r="G7412" s="258">
        <v>4191</v>
      </c>
      <c r="H7412" s="258">
        <v>1598</v>
      </c>
      <c r="I7412" s="258">
        <v>352</v>
      </c>
      <c r="J7412" s="258">
        <v>177</v>
      </c>
      <c r="K7412" s="259">
        <v>60</v>
      </c>
      <c r="L7412" s="257">
        <v>553</v>
      </c>
      <c r="M7412" s="258">
        <v>902</v>
      </c>
      <c r="N7412" s="258">
        <v>4776</v>
      </c>
      <c r="O7412" s="258">
        <v>1839</v>
      </c>
      <c r="P7412" s="258">
        <v>421</v>
      </c>
      <c r="Q7412" s="258">
        <v>307</v>
      </c>
      <c r="R7412" s="259">
        <v>103</v>
      </c>
      <c r="S7412" s="267">
        <v>16767</v>
      </c>
      <c r="T7412" s="90"/>
      <c r="U7412" s="260">
        <v>0</v>
      </c>
      <c r="V7412" s="273">
        <v>114.938901715394</v>
      </c>
      <c r="W7412" s="273">
        <v>114.187877338753</v>
      </c>
      <c r="X7412" s="274">
        <v>1.339776855</v>
      </c>
      <c r="Z7412" s="257">
        <v>38212.490000000005</v>
      </c>
      <c r="AA7412" s="258">
        <v>14795.695477482725</v>
      </c>
      <c r="AB7412" s="276">
        <v>0.8824295030406587</v>
      </c>
      <c r="AC7412" s="92"/>
      <c r="AD7412" s="257">
        <v>1763405.7790358153</v>
      </c>
      <c r="AE7412" s="258">
        <v>17880.918506443009</v>
      </c>
      <c r="AF7412" s="276">
        <v>1.0664351706592121</v>
      </c>
      <c r="AG7412" s="93"/>
      <c r="AH7412" s="257">
        <v>22464.038527785</v>
      </c>
      <c r="AI7412" s="258">
        <v>19054.812160953519</v>
      </c>
      <c r="AJ7412" s="258">
        <v>17865.14983725769</v>
      </c>
      <c r="AK7412" s="276">
        <v>1.0654947120688072</v>
      </c>
      <c r="AL7412" s="93"/>
      <c r="AM7412" s="257">
        <v>16767</v>
      </c>
      <c r="AN7412" s="258">
        <v>16729.868259163148</v>
      </c>
      <c r="AO7412" s="276">
        <v>0.9977854272775778</v>
      </c>
      <c r="AQ7412" s="280">
        <v>16774.836624620271</v>
      </c>
      <c r="AR7412" s="281">
        <v>16908.93971504916</v>
      </c>
    </row>
    <row r="7413" spans="1:44" x14ac:dyDescent="0.2">
      <c r="A7413" s="260" t="s">
        <v>8410</v>
      </c>
      <c r="B7413" s="261" t="s">
        <v>4102</v>
      </c>
      <c r="C7413" s="261" t="s">
        <v>4106</v>
      </c>
      <c r="D7413" s="262" t="s">
        <v>9299</v>
      </c>
      <c r="E7413" s="257">
        <v>283</v>
      </c>
      <c r="F7413" s="258">
        <v>427</v>
      </c>
      <c r="G7413" s="258">
        <v>1391</v>
      </c>
      <c r="H7413" s="258">
        <v>886</v>
      </c>
      <c r="I7413" s="258">
        <v>277</v>
      </c>
      <c r="J7413" s="258">
        <v>201</v>
      </c>
      <c r="K7413" s="259">
        <v>61</v>
      </c>
      <c r="L7413" s="257">
        <v>223</v>
      </c>
      <c r="M7413" s="258">
        <v>406</v>
      </c>
      <c r="N7413" s="258">
        <v>1565</v>
      </c>
      <c r="O7413" s="258">
        <v>970</v>
      </c>
      <c r="P7413" s="258">
        <v>317</v>
      </c>
      <c r="Q7413" s="258">
        <v>243</v>
      </c>
      <c r="R7413" s="259">
        <v>114</v>
      </c>
      <c r="S7413" s="267">
        <v>7364</v>
      </c>
      <c r="T7413" s="90"/>
      <c r="U7413" s="260">
        <v>9</v>
      </c>
      <c r="V7413" s="273">
        <v>77.185068887639801</v>
      </c>
      <c r="W7413" s="273">
        <v>67.861895708853794</v>
      </c>
      <c r="X7413" s="274">
        <v>1.260768033</v>
      </c>
      <c r="Z7413" s="257">
        <v>19419.11</v>
      </c>
      <c r="AA7413" s="258">
        <v>7518.9875876641254</v>
      </c>
      <c r="AB7413" s="276">
        <v>1.0210466577490664</v>
      </c>
      <c r="AC7413" s="92"/>
      <c r="AD7413" s="257">
        <v>621106.73556941235</v>
      </c>
      <c r="AE7413" s="258">
        <v>6298.0166304048071</v>
      </c>
      <c r="AF7413" s="276">
        <v>0.85524397479695913</v>
      </c>
      <c r="AG7413" s="93"/>
      <c r="AH7413" s="257">
        <v>9284.2957950119999</v>
      </c>
      <c r="AI7413" s="258">
        <v>7875.2763979579959</v>
      </c>
      <c r="AJ7413" s="258">
        <v>7609.4126710198379</v>
      </c>
      <c r="AK7413" s="276">
        <v>1.0333260009532643</v>
      </c>
      <c r="AL7413" s="93"/>
      <c r="AM7413" s="257">
        <v>7367.87</v>
      </c>
      <c r="AN7413" s="258">
        <v>7351.5533160756477</v>
      </c>
      <c r="AO7413" s="276">
        <v>0.99830979305752954</v>
      </c>
      <c r="AQ7413" s="280">
        <v>6633.6427617896852</v>
      </c>
      <c r="AR7413" s="281">
        <v>6686.6740976568608</v>
      </c>
    </row>
    <row r="7414" spans="1:44" x14ac:dyDescent="0.2">
      <c r="A7414" s="260" t="s">
        <v>8410</v>
      </c>
      <c r="B7414" s="261" t="s">
        <v>4102</v>
      </c>
      <c r="C7414" s="261" t="s">
        <v>4107</v>
      </c>
      <c r="D7414" s="262" t="s">
        <v>12261</v>
      </c>
      <c r="E7414" s="257">
        <v>130</v>
      </c>
      <c r="F7414" s="258">
        <v>259</v>
      </c>
      <c r="G7414" s="258">
        <v>872</v>
      </c>
      <c r="H7414" s="258">
        <v>588</v>
      </c>
      <c r="I7414" s="258">
        <v>152</v>
      </c>
      <c r="J7414" s="258">
        <v>106</v>
      </c>
      <c r="K7414" s="259">
        <v>23</v>
      </c>
      <c r="L7414" s="257">
        <v>133</v>
      </c>
      <c r="M7414" s="258">
        <v>249</v>
      </c>
      <c r="N7414" s="258">
        <v>867</v>
      </c>
      <c r="O7414" s="258">
        <v>583</v>
      </c>
      <c r="P7414" s="258">
        <v>185</v>
      </c>
      <c r="Q7414" s="258">
        <v>122</v>
      </c>
      <c r="R7414" s="259">
        <v>42</v>
      </c>
      <c r="S7414" s="267">
        <v>4311</v>
      </c>
      <c r="T7414" s="90"/>
      <c r="U7414" s="260">
        <v>0</v>
      </c>
      <c r="V7414" s="273">
        <v>104.657560001923</v>
      </c>
      <c r="W7414" s="273">
        <v>98.721513112090904</v>
      </c>
      <c r="X7414" s="274">
        <v>1.260768033</v>
      </c>
      <c r="Z7414" s="257">
        <v>10915.439999999999</v>
      </c>
      <c r="AA7414" s="258">
        <v>4226.4067649800882</v>
      </c>
      <c r="AB7414" s="276">
        <v>0.98037735211785859</v>
      </c>
      <c r="AC7414" s="92"/>
      <c r="AD7414" s="257">
        <v>426032.10582698771</v>
      </c>
      <c r="AE7414" s="258">
        <v>4319.9616650830712</v>
      </c>
      <c r="AF7414" s="276">
        <v>1.0020787903231434</v>
      </c>
      <c r="AG7414" s="93"/>
      <c r="AH7414" s="257">
        <v>5435.170990263</v>
      </c>
      <c r="AI7414" s="258">
        <v>4610.3091460615042</v>
      </c>
      <c r="AJ7414" s="258">
        <v>4454.6683901095221</v>
      </c>
      <c r="AK7414" s="276">
        <v>1.0333260009532643</v>
      </c>
      <c r="AL7414" s="93"/>
      <c r="AM7414" s="257">
        <v>4311</v>
      </c>
      <c r="AN7414" s="258">
        <v>4301.452976993638</v>
      </c>
      <c r="AO7414" s="276">
        <v>0.9977854272775778</v>
      </c>
      <c r="AQ7414" s="280">
        <v>4366.6428991196499</v>
      </c>
      <c r="AR7414" s="281">
        <v>4401.5511560925888</v>
      </c>
    </row>
    <row r="7415" spans="1:44" x14ac:dyDescent="0.2">
      <c r="A7415" s="260" t="s">
        <v>8410</v>
      </c>
      <c r="B7415" s="261" t="s">
        <v>4102</v>
      </c>
      <c r="C7415" s="261" t="s">
        <v>4108</v>
      </c>
      <c r="D7415" s="262" t="s">
        <v>12262</v>
      </c>
      <c r="E7415" s="257">
        <v>73</v>
      </c>
      <c r="F7415" s="258">
        <v>119</v>
      </c>
      <c r="G7415" s="258">
        <v>799</v>
      </c>
      <c r="H7415" s="258">
        <v>279</v>
      </c>
      <c r="I7415" s="258">
        <v>96</v>
      </c>
      <c r="J7415" s="258">
        <v>67</v>
      </c>
      <c r="K7415" s="259">
        <v>14</v>
      </c>
      <c r="L7415" s="257">
        <v>89</v>
      </c>
      <c r="M7415" s="258">
        <v>107</v>
      </c>
      <c r="N7415" s="258">
        <v>685</v>
      </c>
      <c r="O7415" s="258">
        <v>248</v>
      </c>
      <c r="P7415" s="258">
        <v>115</v>
      </c>
      <c r="Q7415" s="258">
        <v>76</v>
      </c>
      <c r="R7415" s="259">
        <v>32</v>
      </c>
      <c r="S7415" s="267">
        <v>2799</v>
      </c>
      <c r="T7415" s="90"/>
      <c r="U7415" s="260">
        <v>2</v>
      </c>
      <c r="V7415" s="273">
        <v>96.817299716210201</v>
      </c>
      <c r="W7415" s="273">
        <v>97.521630318198007</v>
      </c>
      <c r="X7415" s="274">
        <v>1.260768033</v>
      </c>
      <c r="Z7415" s="257">
        <v>6748.7</v>
      </c>
      <c r="AA7415" s="258">
        <v>2613.0647353492964</v>
      </c>
      <c r="AB7415" s="276">
        <v>0.93357082363318911</v>
      </c>
      <c r="AC7415" s="92"/>
      <c r="AD7415" s="257">
        <v>270083.51238305453</v>
      </c>
      <c r="AE7415" s="258">
        <v>2738.6443507607469</v>
      </c>
      <c r="AF7415" s="276">
        <v>0.97843670981091346</v>
      </c>
      <c r="AG7415" s="93"/>
      <c r="AH7415" s="257">
        <v>3528.8897243669999</v>
      </c>
      <c r="AI7415" s="258">
        <v>2993.3322430587218</v>
      </c>
      <c r="AJ7415" s="258">
        <v>2892.2794766681864</v>
      </c>
      <c r="AK7415" s="276">
        <v>1.0333260009532641</v>
      </c>
      <c r="AL7415" s="93"/>
      <c r="AM7415" s="257">
        <v>2799.86</v>
      </c>
      <c r="AN7415" s="258">
        <v>2793.6595064173994</v>
      </c>
      <c r="AO7415" s="276">
        <v>0.9980919994345836</v>
      </c>
      <c r="AQ7415" s="280">
        <v>2636.882872241003</v>
      </c>
      <c r="AR7415" s="281">
        <v>2657.962907187366</v>
      </c>
    </row>
    <row r="7416" spans="1:44" x14ac:dyDescent="0.2">
      <c r="A7416" s="260" t="s">
        <v>8410</v>
      </c>
      <c r="B7416" s="261" t="s">
        <v>4159</v>
      </c>
      <c r="C7416" s="261" t="s">
        <v>4162</v>
      </c>
      <c r="D7416" s="262" t="s">
        <v>12311</v>
      </c>
      <c r="E7416" s="257">
        <v>456</v>
      </c>
      <c r="F7416" s="258">
        <v>577</v>
      </c>
      <c r="G7416" s="258">
        <v>1917</v>
      </c>
      <c r="H7416" s="258">
        <v>786</v>
      </c>
      <c r="I7416" s="258">
        <v>168</v>
      </c>
      <c r="J7416" s="258">
        <v>110</v>
      </c>
      <c r="K7416" s="259">
        <v>23</v>
      </c>
      <c r="L7416" s="257">
        <v>399</v>
      </c>
      <c r="M7416" s="258">
        <v>537</v>
      </c>
      <c r="N7416" s="258">
        <v>2485</v>
      </c>
      <c r="O7416" s="258">
        <v>939</v>
      </c>
      <c r="P7416" s="258">
        <v>197</v>
      </c>
      <c r="Q7416" s="258">
        <v>148</v>
      </c>
      <c r="R7416" s="259">
        <v>42</v>
      </c>
      <c r="S7416" s="267">
        <v>8784</v>
      </c>
      <c r="T7416" s="90"/>
      <c r="U7416" s="260">
        <v>3</v>
      </c>
      <c r="V7416" s="273">
        <v>122.931929083493</v>
      </c>
      <c r="W7416" s="273">
        <v>144.74663472507399</v>
      </c>
      <c r="X7416" s="274">
        <v>1.339776855</v>
      </c>
      <c r="Z7416" s="257">
        <v>20346.240000000002</v>
      </c>
      <c r="AA7416" s="258">
        <v>7877.9679406334972</v>
      </c>
      <c r="AB7416" s="276">
        <v>0.89685427375153659</v>
      </c>
      <c r="AC7416" s="92"/>
      <c r="AD7416" s="257">
        <v>1005712.5423711493</v>
      </c>
      <c r="AE7416" s="258">
        <v>10197.916001431508</v>
      </c>
      <c r="AF7416" s="276">
        <v>1.1609649364106907</v>
      </c>
      <c r="AG7416" s="93"/>
      <c r="AH7416" s="257">
        <v>11768.599894319999</v>
      </c>
      <c r="AI7416" s="258">
        <v>9982.5532308591701</v>
      </c>
      <c r="AJ7416" s="258">
        <v>9359.3055508124016</v>
      </c>
      <c r="AK7416" s="276">
        <v>1.0654947120688072</v>
      </c>
      <c r="AL7416" s="93"/>
      <c r="AM7416" s="257">
        <v>8785.2900000000009</v>
      </c>
      <c r="AN7416" s="258">
        <v>8765.8343364074335</v>
      </c>
      <c r="AO7416" s="276">
        <v>0.9979319599735238</v>
      </c>
      <c r="AQ7416" s="280">
        <v>9724.908925073516</v>
      </c>
      <c r="AR7416" s="281">
        <v>9802.6527726098775</v>
      </c>
    </row>
    <row r="7417" spans="1:44" x14ac:dyDescent="0.2">
      <c r="A7417" s="260" t="s">
        <v>8410</v>
      </c>
      <c r="B7417" s="261" t="s">
        <v>4159</v>
      </c>
      <c r="C7417" s="261" t="s">
        <v>4163</v>
      </c>
      <c r="D7417" s="262" t="s">
        <v>12312</v>
      </c>
      <c r="E7417" s="257">
        <v>459</v>
      </c>
      <c r="F7417" s="258">
        <v>738</v>
      </c>
      <c r="G7417" s="258">
        <v>3911</v>
      </c>
      <c r="H7417" s="258">
        <v>1979</v>
      </c>
      <c r="I7417" s="258">
        <v>559</v>
      </c>
      <c r="J7417" s="258">
        <v>318</v>
      </c>
      <c r="K7417" s="259">
        <v>98</v>
      </c>
      <c r="L7417" s="257">
        <v>437</v>
      </c>
      <c r="M7417" s="258">
        <v>694</v>
      </c>
      <c r="N7417" s="258">
        <v>3917</v>
      </c>
      <c r="O7417" s="258">
        <v>1847</v>
      </c>
      <c r="P7417" s="258">
        <v>657</v>
      </c>
      <c r="Q7417" s="258">
        <v>377</v>
      </c>
      <c r="R7417" s="259">
        <v>195</v>
      </c>
      <c r="S7417" s="267">
        <v>16186</v>
      </c>
      <c r="T7417" s="90"/>
      <c r="U7417" s="260">
        <v>15</v>
      </c>
      <c r="V7417" s="273">
        <v>75.467149744560103</v>
      </c>
      <c r="W7417" s="273">
        <v>78.207949558014406</v>
      </c>
      <c r="X7417" s="274">
        <v>1.339776855</v>
      </c>
      <c r="Z7417" s="257">
        <v>39707.96</v>
      </c>
      <c r="AA7417" s="258">
        <v>15374.734391610302</v>
      </c>
      <c r="AB7417" s="276">
        <v>0.94987856120167435</v>
      </c>
      <c r="AC7417" s="92"/>
      <c r="AD7417" s="257">
        <v>1397573.0529048832</v>
      </c>
      <c r="AE7417" s="258">
        <v>14171.378002093657</v>
      </c>
      <c r="AF7417" s="276">
        <v>0.87553305338525</v>
      </c>
      <c r="AG7417" s="93"/>
      <c r="AH7417" s="257">
        <v>21685.62817503</v>
      </c>
      <c r="AI7417" s="258">
        <v>18394.536269886903</v>
      </c>
      <c r="AJ7417" s="258">
        <v>17246.097409545713</v>
      </c>
      <c r="AK7417" s="276">
        <v>1.0654947120688072</v>
      </c>
      <c r="AL7417" s="93"/>
      <c r="AM7417" s="257">
        <v>16192.45</v>
      </c>
      <c r="AN7417" s="258">
        <v>16156.590641920817</v>
      </c>
      <c r="AO7417" s="276">
        <v>0.99818303731130709</v>
      </c>
      <c r="AQ7417" s="280">
        <v>14316.658055291078</v>
      </c>
      <c r="AR7417" s="281">
        <v>14431.109726731525</v>
      </c>
    </row>
    <row r="7418" spans="1:44" x14ac:dyDescent="0.2">
      <c r="A7418" s="260" t="s">
        <v>8410</v>
      </c>
      <c r="B7418" s="261" t="s">
        <v>4102</v>
      </c>
      <c r="C7418" s="261" t="s">
        <v>4109</v>
      </c>
      <c r="D7418" s="262" t="s">
        <v>12263</v>
      </c>
      <c r="E7418" s="257">
        <v>165</v>
      </c>
      <c r="F7418" s="258">
        <v>338</v>
      </c>
      <c r="G7418" s="258">
        <v>984</v>
      </c>
      <c r="H7418" s="258">
        <v>554</v>
      </c>
      <c r="I7418" s="258">
        <v>159</v>
      </c>
      <c r="J7418" s="258">
        <v>87</v>
      </c>
      <c r="K7418" s="259">
        <v>17</v>
      </c>
      <c r="L7418" s="257">
        <v>162</v>
      </c>
      <c r="M7418" s="258">
        <v>344</v>
      </c>
      <c r="N7418" s="258">
        <v>1015</v>
      </c>
      <c r="O7418" s="258">
        <v>552</v>
      </c>
      <c r="P7418" s="258">
        <v>142</v>
      </c>
      <c r="Q7418" s="258">
        <v>116</v>
      </c>
      <c r="R7418" s="259">
        <v>47</v>
      </c>
      <c r="S7418" s="267">
        <v>4682</v>
      </c>
      <c r="T7418" s="90"/>
      <c r="U7418" s="260">
        <v>13</v>
      </c>
      <c r="V7418" s="273">
        <v>112.713277820523</v>
      </c>
      <c r="W7418" s="273">
        <v>117.841307133703</v>
      </c>
      <c r="X7418" s="274">
        <v>1.260768033</v>
      </c>
      <c r="Z7418" s="257">
        <v>11263.71</v>
      </c>
      <c r="AA7418" s="258">
        <v>4361.2552625248154</v>
      </c>
      <c r="AB7418" s="276">
        <v>0.93149407572080634</v>
      </c>
      <c r="AC7418" s="92"/>
      <c r="AD7418" s="257">
        <v>493740.2181382475</v>
      </c>
      <c r="AE7418" s="258">
        <v>5006.5213060096748</v>
      </c>
      <c r="AF7418" s="276">
        <v>1.0693125386607591</v>
      </c>
      <c r="AG7418" s="93"/>
      <c r="AH7418" s="257">
        <v>5902.9159305060002</v>
      </c>
      <c r="AI7418" s="258">
        <v>5007.067367631631</v>
      </c>
      <c r="AJ7418" s="258">
        <v>4838.0323364631822</v>
      </c>
      <c r="AK7418" s="276">
        <v>1.0333260009532641</v>
      </c>
      <c r="AL7418" s="93"/>
      <c r="AM7418" s="257">
        <v>4687.59</v>
      </c>
      <c r="AN7418" s="258">
        <v>4677.2089910521008</v>
      </c>
      <c r="AO7418" s="276">
        <v>0.99897671743957728</v>
      </c>
      <c r="AQ7418" s="280">
        <v>4814.0310794989609</v>
      </c>
      <c r="AR7418" s="281">
        <v>4852.5158921757074</v>
      </c>
    </row>
    <row r="7419" spans="1:44" x14ac:dyDescent="0.2">
      <c r="A7419" s="260" t="s">
        <v>8410</v>
      </c>
      <c r="B7419" s="261" t="s">
        <v>4102</v>
      </c>
      <c r="C7419" s="261" t="s">
        <v>4110</v>
      </c>
      <c r="D7419" s="262" t="s">
        <v>12264</v>
      </c>
      <c r="E7419" s="257">
        <v>158</v>
      </c>
      <c r="F7419" s="258">
        <v>346</v>
      </c>
      <c r="G7419" s="258">
        <v>1154</v>
      </c>
      <c r="H7419" s="258">
        <v>761</v>
      </c>
      <c r="I7419" s="258">
        <v>288</v>
      </c>
      <c r="J7419" s="258">
        <v>180</v>
      </c>
      <c r="K7419" s="259">
        <v>81</v>
      </c>
      <c r="L7419" s="257">
        <v>144</v>
      </c>
      <c r="M7419" s="258">
        <v>310</v>
      </c>
      <c r="N7419" s="258">
        <v>1201</v>
      </c>
      <c r="O7419" s="258">
        <v>833</v>
      </c>
      <c r="P7419" s="258">
        <v>284</v>
      </c>
      <c r="Q7419" s="258">
        <v>232</v>
      </c>
      <c r="R7419" s="259">
        <v>155</v>
      </c>
      <c r="S7419" s="267">
        <v>6127</v>
      </c>
      <c r="T7419" s="90"/>
      <c r="U7419" s="260">
        <v>5</v>
      </c>
      <c r="V7419" s="273">
        <v>81.389193259002695</v>
      </c>
      <c r="W7419" s="273">
        <v>70.764205010643494</v>
      </c>
      <c r="X7419" s="274">
        <v>1.260768033</v>
      </c>
      <c r="Z7419" s="257">
        <v>16777.629999999997</v>
      </c>
      <c r="AA7419" s="258">
        <v>6496.2190193279321</v>
      </c>
      <c r="AB7419" s="276">
        <v>1.0602609791623849</v>
      </c>
      <c r="AC7419" s="92"/>
      <c r="AD7419" s="257">
        <v>527710.67355418543</v>
      </c>
      <c r="AE7419" s="258">
        <v>5350.9814139102318</v>
      </c>
      <c r="AF7419" s="276">
        <v>0.87334444490129459</v>
      </c>
      <c r="AG7419" s="93"/>
      <c r="AH7419" s="257">
        <v>7724.7257381909994</v>
      </c>
      <c r="AI7419" s="258">
        <v>6552.3925163346867</v>
      </c>
      <c r="AJ7419" s="258">
        <v>6331.1884078406492</v>
      </c>
      <c r="AK7419" s="276">
        <v>1.0333260009532641</v>
      </c>
      <c r="AL7419" s="93"/>
      <c r="AM7419" s="257">
        <v>6129.15</v>
      </c>
      <c r="AN7419" s="258">
        <v>6115.5765515983667</v>
      </c>
      <c r="AO7419" s="276">
        <v>0.99813555599777493</v>
      </c>
      <c r="AQ7419" s="280">
        <v>5851.5794322293868</v>
      </c>
      <c r="AR7419" s="281">
        <v>5898.3587185683291</v>
      </c>
    </row>
    <row r="7420" spans="1:44" x14ac:dyDescent="0.2">
      <c r="A7420" s="260" t="s">
        <v>8410</v>
      </c>
      <c r="B7420" s="261" t="s">
        <v>4159</v>
      </c>
      <c r="C7420" s="261" t="s">
        <v>4164</v>
      </c>
      <c r="D7420" s="262" t="s">
        <v>12313</v>
      </c>
      <c r="E7420" s="257">
        <v>225</v>
      </c>
      <c r="F7420" s="258">
        <v>378</v>
      </c>
      <c r="G7420" s="258">
        <v>1294</v>
      </c>
      <c r="H7420" s="258">
        <v>707</v>
      </c>
      <c r="I7420" s="258">
        <v>167</v>
      </c>
      <c r="J7420" s="258">
        <v>97</v>
      </c>
      <c r="K7420" s="259">
        <v>21</v>
      </c>
      <c r="L7420" s="257">
        <v>211</v>
      </c>
      <c r="M7420" s="258">
        <v>364</v>
      </c>
      <c r="N7420" s="258">
        <v>1404</v>
      </c>
      <c r="O7420" s="258">
        <v>739</v>
      </c>
      <c r="P7420" s="258">
        <v>192</v>
      </c>
      <c r="Q7420" s="258">
        <v>108</v>
      </c>
      <c r="R7420" s="259">
        <v>45</v>
      </c>
      <c r="S7420" s="267">
        <v>5952</v>
      </c>
      <c r="T7420" s="90"/>
      <c r="U7420" s="260">
        <v>5</v>
      </c>
      <c r="V7420" s="273">
        <v>121.460114689764</v>
      </c>
      <c r="W7420" s="273">
        <v>141.82470588235199</v>
      </c>
      <c r="X7420" s="274">
        <v>1.339776855</v>
      </c>
      <c r="Z7420" s="257">
        <v>14162.229999999998</v>
      </c>
      <c r="AA7420" s="258">
        <v>5483.5485036978771</v>
      </c>
      <c r="AB7420" s="276">
        <v>0.92129511150837984</v>
      </c>
      <c r="AC7420" s="92"/>
      <c r="AD7420" s="257">
        <v>675061.11663246015</v>
      </c>
      <c r="AE7420" s="258">
        <v>6845.113561992177</v>
      </c>
      <c r="AF7420" s="276">
        <v>1.1500526817863201</v>
      </c>
      <c r="AG7420" s="93"/>
      <c r="AH7420" s="257">
        <v>7974.3518409600001</v>
      </c>
      <c r="AI7420" s="258">
        <v>6764.1344296532079</v>
      </c>
      <c r="AJ7420" s="258">
        <v>6341.8245262335395</v>
      </c>
      <c r="AK7420" s="276">
        <v>1.065494712068807</v>
      </c>
      <c r="AL7420" s="93"/>
      <c r="AM7420" s="257">
        <v>5954.15</v>
      </c>
      <c r="AN7420" s="258">
        <v>5940.9641018247903</v>
      </c>
      <c r="AO7420" s="276">
        <v>0.99814585044099302</v>
      </c>
      <c r="AQ7420" s="280">
        <v>6706.9447485328201</v>
      </c>
      <c r="AR7420" s="281">
        <v>6760.5620825337955</v>
      </c>
    </row>
    <row r="7421" spans="1:44" x14ac:dyDescent="0.2">
      <c r="A7421" s="260" t="s">
        <v>8410</v>
      </c>
      <c r="B7421" s="261" t="s">
        <v>4159</v>
      </c>
      <c r="C7421" s="261" t="s">
        <v>4165</v>
      </c>
      <c r="D7421" s="262" t="s">
        <v>12314</v>
      </c>
      <c r="E7421" s="257">
        <v>471</v>
      </c>
      <c r="F7421" s="258">
        <v>861</v>
      </c>
      <c r="G7421" s="258">
        <v>2435</v>
      </c>
      <c r="H7421" s="258">
        <v>1187</v>
      </c>
      <c r="I7421" s="258">
        <v>258</v>
      </c>
      <c r="J7421" s="258">
        <v>149</v>
      </c>
      <c r="K7421" s="259">
        <v>37</v>
      </c>
      <c r="L7421" s="257">
        <v>438</v>
      </c>
      <c r="M7421" s="258">
        <v>815</v>
      </c>
      <c r="N7421" s="258">
        <v>2907</v>
      </c>
      <c r="O7421" s="258">
        <v>1369</v>
      </c>
      <c r="P7421" s="258">
        <v>315</v>
      </c>
      <c r="Q7421" s="258">
        <v>189</v>
      </c>
      <c r="R7421" s="259">
        <v>68</v>
      </c>
      <c r="S7421" s="267">
        <v>11499</v>
      </c>
      <c r="T7421" s="90"/>
      <c r="U7421" s="260">
        <v>1</v>
      </c>
      <c r="V7421" s="273">
        <v>123.579530051297</v>
      </c>
      <c r="W7421" s="273">
        <v>130.567960320222</v>
      </c>
      <c r="X7421" s="274">
        <v>1.339776855</v>
      </c>
      <c r="Z7421" s="257">
        <v>26593.71</v>
      </c>
      <c r="AA7421" s="258">
        <v>10296.958789560351</v>
      </c>
      <c r="AB7421" s="276">
        <v>0.89546558740415261</v>
      </c>
      <c r="AC7421" s="92"/>
      <c r="AD7421" s="257">
        <v>1279906.1365560296</v>
      </c>
      <c r="AE7421" s="258">
        <v>12978.236544153837</v>
      </c>
      <c r="AF7421" s="276">
        <v>1.1286404508351888</v>
      </c>
      <c r="AG7421" s="93"/>
      <c r="AH7421" s="257">
        <v>15406.094055645</v>
      </c>
      <c r="AI7421" s="258">
        <v>13068.007695998362</v>
      </c>
      <c r="AJ7421" s="258">
        <v>12252.123694079215</v>
      </c>
      <c r="AK7421" s="276">
        <v>1.0654947120688072</v>
      </c>
      <c r="AL7421" s="93"/>
      <c r="AM7421" s="257">
        <v>11499.43</v>
      </c>
      <c r="AN7421" s="258">
        <v>11473.963675998599</v>
      </c>
      <c r="AO7421" s="276">
        <v>0.99782273902066254</v>
      </c>
      <c r="AQ7421" s="280">
        <v>12355.754809585496</v>
      </c>
      <c r="AR7421" s="281">
        <v>12454.53043057218</v>
      </c>
    </row>
    <row r="7422" spans="1:44" x14ac:dyDescent="0.2">
      <c r="A7422" s="260" t="s">
        <v>8410</v>
      </c>
      <c r="B7422" s="261" t="s">
        <v>4102</v>
      </c>
      <c r="C7422" s="261" t="s">
        <v>4111</v>
      </c>
      <c r="D7422" s="262" t="s">
        <v>12265</v>
      </c>
      <c r="E7422" s="257">
        <v>232</v>
      </c>
      <c r="F7422" s="258">
        <v>492</v>
      </c>
      <c r="G7422" s="258">
        <v>1656</v>
      </c>
      <c r="H7422" s="258">
        <v>1085</v>
      </c>
      <c r="I7422" s="258">
        <v>308</v>
      </c>
      <c r="J7422" s="258">
        <v>180</v>
      </c>
      <c r="K7422" s="259">
        <v>53</v>
      </c>
      <c r="L7422" s="257">
        <v>242</v>
      </c>
      <c r="M7422" s="258">
        <v>483</v>
      </c>
      <c r="N7422" s="258">
        <v>1680</v>
      </c>
      <c r="O7422" s="258">
        <v>1147</v>
      </c>
      <c r="P7422" s="258">
        <v>364</v>
      </c>
      <c r="Q7422" s="258">
        <v>224</v>
      </c>
      <c r="R7422" s="259">
        <v>104</v>
      </c>
      <c r="S7422" s="267">
        <v>8250</v>
      </c>
      <c r="T7422" s="90"/>
      <c r="U7422" s="260">
        <v>14</v>
      </c>
      <c r="V7422" s="273">
        <v>79.207478879768303</v>
      </c>
      <c r="W7422" s="273">
        <v>68.197453001819198</v>
      </c>
      <c r="X7422" s="274">
        <v>1.260768033</v>
      </c>
      <c r="Z7422" s="257">
        <v>20971.78</v>
      </c>
      <c r="AA7422" s="258">
        <v>8120.1740713772524</v>
      </c>
      <c r="AB7422" s="276">
        <v>0.98426352380330329</v>
      </c>
      <c r="AC7422" s="92"/>
      <c r="AD7422" s="257">
        <v>700847.91217783815</v>
      </c>
      <c r="AE7422" s="258">
        <v>7106.5914334899817</v>
      </c>
      <c r="AF7422" s="276">
        <v>0.86140502224120985</v>
      </c>
      <c r="AG7422" s="93"/>
      <c r="AH7422" s="257">
        <v>10401.336272249999</v>
      </c>
      <c r="AI7422" s="258">
        <v>8822.7906413842284</v>
      </c>
      <c r="AJ7422" s="258">
        <v>8524.9395078644302</v>
      </c>
      <c r="AK7422" s="276">
        <v>1.0333260009532643</v>
      </c>
      <c r="AL7422" s="93"/>
      <c r="AM7422" s="257">
        <v>8256.02</v>
      </c>
      <c r="AN7422" s="258">
        <v>8237.7364433122293</v>
      </c>
      <c r="AO7422" s="276">
        <v>0.99851350828027019</v>
      </c>
      <c r="AQ7422" s="280">
        <v>7217.1218994930259</v>
      </c>
      <c r="AR7422" s="281">
        <v>7274.8177431177292</v>
      </c>
    </row>
    <row r="7423" spans="1:44" x14ac:dyDescent="0.2">
      <c r="A7423" s="260" t="s">
        <v>8410</v>
      </c>
      <c r="B7423" s="261" t="s">
        <v>4159</v>
      </c>
      <c r="C7423" s="261" t="s">
        <v>4166</v>
      </c>
      <c r="D7423" s="262" t="s">
        <v>12315</v>
      </c>
      <c r="E7423" s="257">
        <v>24</v>
      </c>
      <c r="F7423" s="258">
        <v>64</v>
      </c>
      <c r="G7423" s="258">
        <v>341</v>
      </c>
      <c r="H7423" s="258">
        <v>238</v>
      </c>
      <c r="I7423" s="258">
        <v>53</v>
      </c>
      <c r="J7423" s="258">
        <v>58</v>
      </c>
      <c r="K7423" s="259">
        <v>8</v>
      </c>
      <c r="L7423" s="257">
        <v>19</v>
      </c>
      <c r="M7423" s="258">
        <v>60</v>
      </c>
      <c r="N7423" s="258">
        <v>265</v>
      </c>
      <c r="O7423" s="258">
        <v>124</v>
      </c>
      <c r="P7423" s="258">
        <v>37</v>
      </c>
      <c r="Q7423" s="258">
        <v>36</v>
      </c>
      <c r="R7423" s="259">
        <v>19</v>
      </c>
      <c r="S7423" s="267">
        <v>1346</v>
      </c>
      <c r="T7423" s="90"/>
      <c r="U7423" s="260">
        <v>0</v>
      </c>
      <c r="V7423" s="273">
        <v>108.60240380452299</v>
      </c>
      <c r="W7423" s="273">
        <v>112.33233979135601</v>
      </c>
      <c r="X7423" s="274">
        <v>1.339776855</v>
      </c>
      <c r="Z7423" s="257">
        <v>3301.7</v>
      </c>
      <c r="AA7423" s="258">
        <v>1278.402631129369</v>
      </c>
      <c r="AB7423" s="276">
        <v>0.94977907216149249</v>
      </c>
      <c r="AC7423" s="92"/>
      <c r="AD7423" s="257">
        <v>138741.80691535585</v>
      </c>
      <c r="AE7423" s="258">
        <v>1406.8406559530406</v>
      </c>
      <c r="AF7423" s="276">
        <v>1.0452010816887374</v>
      </c>
      <c r="AG7423" s="93"/>
      <c r="AH7423" s="257">
        <v>1803.33964683</v>
      </c>
      <c r="AI7423" s="258">
        <v>1529.6580884262801</v>
      </c>
      <c r="AJ7423" s="258">
        <v>1434.1558824446145</v>
      </c>
      <c r="AK7423" s="276">
        <v>1.0654947120688072</v>
      </c>
      <c r="AL7423" s="93"/>
      <c r="AM7423" s="257">
        <v>1346</v>
      </c>
      <c r="AN7423" s="258">
        <v>1343.0191851156198</v>
      </c>
      <c r="AO7423" s="276">
        <v>0.99778542727757791</v>
      </c>
      <c r="AQ7423" s="280">
        <v>1420.5481594573116</v>
      </c>
      <c r="AR7423" s="281">
        <v>1431.9044487940855</v>
      </c>
    </row>
    <row r="7424" spans="1:44" x14ac:dyDescent="0.2">
      <c r="A7424" s="260" t="s">
        <v>8410</v>
      </c>
      <c r="B7424" s="261" t="s">
        <v>4102</v>
      </c>
      <c r="C7424" s="261" t="s">
        <v>4112</v>
      </c>
      <c r="D7424" s="262" t="s">
        <v>12266</v>
      </c>
      <c r="E7424" s="257">
        <v>98</v>
      </c>
      <c r="F7424" s="258">
        <v>222</v>
      </c>
      <c r="G7424" s="258">
        <v>706</v>
      </c>
      <c r="H7424" s="258">
        <v>396</v>
      </c>
      <c r="I7424" s="258">
        <v>98</v>
      </c>
      <c r="J7424" s="258">
        <v>60</v>
      </c>
      <c r="K7424" s="259">
        <v>14</v>
      </c>
      <c r="L7424" s="257">
        <v>94</v>
      </c>
      <c r="M7424" s="258">
        <v>219</v>
      </c>
      <c r="N7424" s="258">
        <v>613</v>
      </c>
      <c r="O7424" s="258">
        <v>334</v>
      </c>
      <c r="P7424" s="258">
        <v>102</v>
      </c>
      <c r="Q7424" s="258">
        <v>79</v>
      </c>
      <c r="R7424" s="259">
        <v>23</v>
      </c>
      <c r="S7424" s="267">
        <v>3058</v>
      </c>
      <c r="T7424" s="90"/>
      <c r="U7424" s="260">
        <v>0</v>
      </c>
      <c r="V7424" s="273">
        <v>104.85252454499501</v>
      </c>
      <c r="W7424" s="273">
        <v>102.28819103696399</v>
      </c>
      <c r="X7424" s="274">
        <v>1.260768033</v>
      </c>
      <c r="Z7424" s="257">
        <v>7236.81</v>
      </c>
      <c r="AA7424" s="258">
        <v>2802.058619796871</v>
      </c>
      <c r="AB7424" s="276">
        <v>0.91630432302055953</v>
      </c>
      <c r="AC7424" s="92"/>
      <c r="AD7424" s="257">
        <v>304943.11444041168</v>
      </c>
      <c r="AE7424" s="258">
        <v>3092.1203974908722</v>
      </c>
      <c r="AF7424" s="276">
        <v>1.0111577493429929</v>
      </c>
      <c r="AG7424" s="93"/>
      <c r="AH7424" s="257">
        <v>3855.428644914</v>
      </c>
      <c r="AI7424" s="258">
        <v>3270.314397739754</v>
      </c>
      <c r="AJ7424" s="258">
        <v>3159.9109109150822</v>
      </c>
      <c r="AK7424" s="276">
        <v>1.0333260009532643</v>
      </c>
      <c r="AL7424" s="93"/>
      <c r="AM7424" s="257">
        <v>3058</v>
      </c>
      <c r="AN7424" s="258">
        <v>3051.2278366148334</v>
      </c>
      <c r="AO7424" s="276">
        <v>0.99778542727757802</v>
      </c>
      <c r="AQ7424" s="280">
        <v>2921.262914294296</v>
      </c>
      <c r="AR7424" s="281">
        <v>2944.6163688481961</v>
      </c>
    </row>
    <row r="7425" spans="1:44" x14ac:dyDescent="0.2">
      <c r="A7425" s="260" t="s">
        <v>8410</v>
      </c>
      <c r="B7425" s="261" t="s">
        <v>4102</v>
      </c>
      <c r="C7425" s="261" t="s">
        <v>4113</v>
      </c>
      <c r="D7425" s="262" t="s">
        <v>12267</v>
      </c>
      <c r="E7425" s="257">
        <v>102</v>
      </c>
      <c r="F7425" s="258">
        <v>138</v>
      </c>
      <c r="G7425" s="258">
        <v>538</v>
      </c>
      <c r="H7425" s="258">
        <v>273</v>
      </c>
      <c r="I7425" s="258">
        <v>98</v>
      </c>
      <c r="J7425" s="258">
        <v>46</v>
      </c>
      <c r="K7425" s="259">
        <v>7</v>
      </c>
      <c r="L7425" s="257">
        <v>105</v>
      </c>
      <c r="M7425" s="258">
        <v>129</v>
      </c>
      <c r="N7425" s="258">
        <v>498</v>
      </c>
      <c r="O7425" s="258">
        <v>238</v>
      </c>
      <c r="P7425" s="258">
        <v>87</v>
      </c>
      <c r="Q7425" s="258">
        <v>43</v>
      </c>
      <c r="R7425" s="259">
        <v>22</v>
      </c>
      <c r="S7425" s="267">
        <v>2324</v>
      </c>
      <c r="T7425" s="90"/>
      <c r="U7425" s="260">
        <v>0</v>
      </c>
      <c r="V7425" s="273">
        <v>105.540362249057</v>
      </c>
      <c r="W7425" s="273">
        <v>109.67972449418799</v>
      </c>
      <c r="X7425" s="274">
        <v>1.260768033</v>
      </c>
      <c r="Z7425" s="257">
        <v>5663.2999999999993</v>
      </c>
      <c r="AA7425" s="258">
        <v>2192.8029866053712</v>
      </c>
      <c r="AB7425" s="276">
        <v>0.94354689612967779</v>
      </c>
      <c r="AC7425" s="92"/>
      <c r="AD7425" s="257">
        <v>236233.29198908797</v>
      </c>
      <c r="AE7425" s="258">
        <v>2395.403424885706</v>
      </c>
      <c r="AF7425" s="276">
        <v>1.0307243652692366</v>
      </c>
      <c r="AG7425" s="93"/>
      <c r="AH7425" s="257">
        <v>2930.0249086919998</v>
      </c>
      <c r="AI7425" s="258">
        <v>2485.3533879487204</v>
      </c>
      <c r="AJ7425" s="258">
        <v>2401.4496262153857</v>
      </c>
      <c r="AK7425" s="276">
        <v>1.0333260009532641</v>
      </c>
      <c r="AL7425" s="93"/>
      <c r="AM7425" s="257">
        <v>2324</v>
      </c>
      <c r="AN7425" s="258">
        <v>2318.853332993091</v>
      </c>
      <c r="AO7425" s="276">
        <v>0.99778542727757791</v>
      </c>
      <c r="AQ7425" s="280">
        <v>2330.3259459484052</v>
      </c>
      <c r="AR7425" s="281">
        <v>2348.9552726030474</v>
      </c>
    </row>
    <row r="7426" spans="1:44" x14ac:dyDescent="0.2">
      <c r="A7426" s="260" t="s">
        <v>8410</v>
      </c>
      <c r="B7426" s="261" t="s">
        <v>4102</v>
      </c>
      <c r="C7426" s="261" t="s">
        <v>4114</v>
      </c>
      <c r="D7426" s="262" t="s">
        <v>12268</v>
      </c>
      <c r="E7426" s="257">
        <v>482</v>
      </c>
      <c r="F7426" s="258">
        <v>696</v>
      </c>
      <c r="G7426" s="258">
        <v>2251</v>
      </c>
      <c r="H7426" s="258">
        <v>1403</v>
      </c>
      <c r="I7426" s="258">
        <v>445</v>
      </c>
      <c r="J7426" s="258">
        <v>291</v>
      </c>
      <c r="K7426" s="259">
        <v>96</v>
      </c>
      <c r="L7426" s="257">
        <v>413</v>
      </c>
      <c r="M7426" s="258">
        <v>591</v>
      </c>
      <c r="N7426" s="258">
        <v>2482</v>
      </c>
      <c r="O7426" s="258">
        <v>1416</v>
      </c>
      <c r="P7426" s="258">
        <v>516</v>
      </c>
      <c r="Q7426" s="258">
        <v>391</v>
      </c>
      <c r="R7426" s="259">
        <v>183</v>
      </c>
      <c r="S7426" s="267">
        <v>11656</v>
      </c>
      <c r="T7426" s="90"/>
      <c r="U7426" s="260">
        <v>9</v>
      </c>
      <c r="V7426" s="273">
        <v>83.756891005865199</v>
      </c>
      <c r="W7426" s="273">
        <v>81.267743598556393</v>
      </c>
      <c r="X7426" s="274">
        <v>1.260768033</v>
      </c>
      <c r="Z7426" s="257">
        <v>30713.609999999997</v>
      </c>
      <c r="AA7426" s="258">
        <v>11892.164592628433</v>
      </c>
      <c r="AB7426" s="276">
        <v>1.020261203897429</v>
      </c>
      <c r="AC7426" s="92"/>
      <c r="AD7426" s="257">
        <v>1040109.9078340727</v>
      </c>
      <c r="AE7426" s="258">
        <v>10546.704973312482</v>
      </c>
      <c r="AF7426" s="276">
        <v>0.90483055707897064</v>
      </c>
      <c r="AG7426" s="93"/>
      <c r="AH7426" s="257">
        <v>14695.512192647999</v>
      </c>
      <c r="AI7426" s="258">
        <v>12465.266389815099</v>
      </c>
      <c r="AJ7426" s="258">
        <v>12044.447867111248</v>
      </c>
      <c r="AK7426" s="276">
        <v>1.0333260009532643</v>
      </c>
      <c r="AL7426" s="93"/>
      <c r="AM7426" s="257">
        <v>11659.87</v>
      </c>
      <c r="AN7426" s="258">
        <v>11634.048369951013</v>
      </c>
      <c r="AO7426" s="276">
        <v>0.99811670984480205</v>
      </c>
      <c r="AQ7426" s="280">
        <v>11098.054517569044</v>
      </c>
      <c r="AR7426" s="281">
        <v>11186.775704061554</v>
      </c>
    </row>
    <row r="7427" spans="1:44" x14ac:dyDescent="0.2">
      <c r="A7427" s="260" t="s">
        <v>8410</v>
      </c>
      <c r="B7427" s="261" t="s">
        <v>4159</v>
      </c>
      <c r="C7427" s="261" t="s">
        <v>4167</v>
      </c>
      <c r="D7427" s="262" t="s">
        <v>12316</v>
      </c>
      <c r="E7427" s="257">
        <v>45</v>
      </c>
      <c r="F7427" s="258">
        <v>137</v>
      </c>
      <c r="G7427" s="258">
        <v>502</v>
      </c>
      <c r="H7427" s="258">
        <v>405</v>
      </c>
      <c r="I7427" s="258">
        <v>173</v>
      </c>
      <c r="J7427" s="258">
        <v>87</v>
      </c>
      <c r="K7427" s="259">
        <v>23</v>
      </c>
      <c r="L7427" s="257">
        <v>62</v>
      </c>
      <c r="M7427" s="258">
        <v>123</v>
      </c>
      <c r="N7427" s="258">
        <v>519</v>
      </c>
      <c r="O7427" s="258">
        <v>439</v>
      </c>
      <c r="P7427" s="258">
        <v>188</v>
      </c>
      <c r="Q7427" s="258">
        <v>106</v>
      </c>
      <c r="R7427" s="259">
        <v>41</v>
      </c>
      <c r="S7427" s="267">
        <v>2850</v>
      </c>
      <c r="T7427" s="90"/>
      <c r="U7427" s="260">
        <v>1</v>
      </c>
      <c r="V7427" s="273">
        <v>92.113549655138698</v>
      </c>
      <c r="W7427" s="273">
        <v>96.629785739374697</v>
      </c>
      <c r="X7427" s="274">
        <v>1.339776855</v>
      </c>
      <c r="Z7427" s="257">
        <v>7930.32</v>
      </c>
      <c r="AA7427" s="258">
        <v>3070.5824132107273</v>
      </c>
      <c r="AB7427" s="276">
        <v>1.0773973379686763</v>
      </c>
      <c r="AC7427" s="92"/>
      <c r="AD7427" s="257">
        <v>270901.96645766741</v>
      </c>
      <c r="AE7427" s="258">
        <v>2746.9434676080455</v>
      </c>
      <c r="AF7427" s="276">
        <v>0.96383981319580547</v>
      </c>
      <c r="AG7427" s="93"/>
      <c r="AH7427" s="257">
        <v>3818.3640367499997</v>
      </c>
      <c r="AI7427" s="258">
        <v>3238.8748529085424</v>
      </c>
      <c r="AJ7427" s="258">
        <v>3036.6599293961003</v>
      </c>
      <c r="AK7427" s="276">
        <v>1.0654947120688072</v>
      </c>
      <c r="AL7427" s="93"/>
      <c r="AM7427" s="257">
        <v>2850.43</v>
      </c>
      <c r="AN7427" s="258">
        <v>2844.1175154748262</v>
      </c>
      <c r="AO7427" s="276">
        <v>0.99793597034204429</v>
      </c>
      <c r="AQ7427" s="280">
        <v>3146.8757481369221</v>
      </c>
      <c r="AR7427" s="281">
        <v>3172.0328195567122</v>
      </c>
    </row>
    <row r="7428" spans="1:44" x14ac:dyDescent="0.2">
      <c r="A7428" s="260" t="s">
        <v>8410</v>
      </c>
      <c r="B7428" s="261" t="s">
        <v>4102</v>
      </c>
      <c r="C7428" s="261" t="s">
        <v>4115</v>
      </c>
      <c r="D7428" s="262" t="s">
        <v>12269</v>
      </c>
      <c r="E7428" s="257">
        <v>395</v>
      </c>
      <c r="F7428" s="258">
        <v>721</v>
      </c>
      <c r="G7428" s="258">
        <v>2276</v>
      </c>
      <c r="H7428" s="258">
        <v>1622</v>
      </c>
      <c r="I7428" s="258">
        <v>490</v>
      </c>
      <c r="J7428" s="258">
        <v>283</v>
      </c>
      <c r="K7428" s="259">
        <v>92</v>
      </c>
      <c r="L7428" s="257">
        <v>388</v>
      </c>
      <c r="M7428" s="258">
        <v>666</v>
      </c>
      <c r="N7428" s="258">
        <v>2565</v>
      </c>
      <c r="O7428" s="258">
        <v>1771</v>
      </c>
      <c r="P7428" s="258">
        <v>551</v>
      </c>
      <c r="Q7428" s="258">
        <v>389</v>
      </c>
      <c r="R7428" s="259">
        <v>212</v>
      </c>
      <c r="S7428" s="267">
        <v>12421</v>
      </c>
      <c r="T7428" s="90"/>
      <c r="U7428" s="260">
        <v>94</v>
      </c>
      <c r="V7428" s="273">
        <v>85.499961957284199</v>
      </c>
      <c r="W7428" s="273">
        <v>83.4643317230273</v>
      </c>
      <c r="X7428" s="274">
        <v>1.260768033</v>
      </c>
      <c r="Z7428" s="257">
        <v>32721.389999999996</v>
      </c>
      <c r="AA7428" s="258">
        <v>12669.567516797473</v>
      </c>
      <c r="AB7428" s="276">
        <v>1.0200118764026627</v>
      </c>
      <c r="AC7428" s="92"/>
      <c r="AD7428" s="257">
        <v>1120487.6067593417</v>
      </c>
      <c r="AE7428" s="258">
        <v>11361.734106881491</v>
      </c>
      <c r="AF7428" s="276">
        <v>0.91471975741739731</v>
      </c>
      <c r="AG7428" s="93"/>
      <c r="AH7428" s="257">
        <v>15659.999737893</v>
      </c>
      <c r="AI7428" s="258">
        <v>13283.379703834364</v>
      </c>
      <c r="AJ7428" s="258">
        <v>12834.942257840496</v>
      </c>
      <c r="AK7428" s="276">
        <v>1.0333260009532643</v>
      </c>
      <c r="AL7428" s="93"/>
      <c r="AM7428" s="257">
        <v>12461.42</v>
      </c>
      <c r="AN7428" s="258">
        <v>12433.823279185355</v>
      </c>
      <c r="AO7428" s="276">
        <v>1.0010323870207998</v>
      </c>
      <c r="AQ7428" s="280">
        <v>11987.68537457019</v>
      </c>
      <c r="AR7428" s="281">
        <v>12083.518537765331</v>
      </c>
    </row>
    <row r="7429" spans="1:44" x14ac:dyDescent="0.2">
      <c r="A7429" s="260" t="s">
        <v>8410</v>
      </c>
      <c r="B7429" s="261" t="s">
        <v>4159</v>
      </c>
      <c r="C7429" s="261" t="s">
        <v>4168</v>
      </c>
      <c r="D7429" s="262" t="s">
        <v>12317</v>
      </c>
      <c r="E7429" s="257">
        <v>352</v>
      </c>
      <c r="F7429" s="258">
        <v>593</v>
      </c>
      <c r="G7429" s="258">
        <v>2310</v>
      </c>
      <c r="H7429" s="258">
        <v>924</v>
      </c>
      <c r="I7429" s="258">
        <v>187</v>
      </c>
      <c r="J7429" s="258">
        <v>117</v>
      </c>
      <c r="K7429" s="259">
        <v>31</v>
      </c>
      <c r="L7429" s="257">
        <v>332</v>
      </c>
      <c r="M7429" s="258">
        <v>564</v>
      </c>
      <c r="N7429" s="258">
        <v>2255</v>
      </c>
      <c r="O7429" s="258">
        <v>922</v>
      </c>
      <c r="P7429" s="258">
        <v>222</v>
      </c>
      <c r="Q7429" s="258">
        <v>110</v>
      </c>
      <c r="R7429" s="259">
        <v>27</v>
      </c>
      <c r="S7429" s="267">
        <v>8946</v>
      </c>
      <c r="T7429" s="90"/>
      <c r="U7429" s="260">
        <v>4</v>
      </c>
      <c r="V7429" s="273">
        <v>121.38652270652101</v>
      </c>
      <c r="W7429" s="273">
        <v>146.24812534974799</v>
      </c>
      <c r="X7429" s="274">
        <v>1.339776855</v>
      </c>
      <c r="Z7429" s="257">
        <v>19813.159999999996</v>
      </c>
      <c r="AA7429" s="258">
        <v>7671.5618847827373</v>
      </c>
      <c r="AB7429" s="276">
        <v>0.85754101104211233</v>
      </c>
      <c r="AC7429" s="92"/>
      <c r="AD7429" s="257">
        <v>1023830.3068491474</v>
      </c>
      <c r="AE7429" s="258">
        <v>10381.62996789426</v>
      </c>
      <c r="AF7429" s="276">
        <v>1.1604773047053722</v>
      </c>
      <c r="AG7429" s="93"/>
      <c r="AH7429" s="257">
        <v>11985.64374483</v>
      </c>
      <c r="AI7429" s="258">
        <v>10166.657696182392</v>
      </c>
      <c r="AJ7429" s="258">
        <v>9531.9156941675483</v>
      </c>
      <c r="AK7429" s="276">
        <v>1.0654947120688072</v>
      </c>
      <c r="AL7429" s="93"/>
      <c r="AM7429" s="257">
        <v>8947.7199999999993</v>
      </c>
      <c r="AN7429" s="258">
        <v>8927.9046233601275</v>
      </c>
      <c r="AO7429" s="276">
        <v>0.99797726619272609</v>
      </c>
      <c r="AQ7429" s="280">
        <v>9466.5643435347301</v>
      </c>
      <c r="AR7429" s="281">
        <v>9542.2429067672747</v>
      </c>
    </row>
    <row r="7430" spans="1:44" x14ac:dyDescent="0.2">
      <c r="A7430" s="260" t="s">
        <v>8410</v>
      </c>
      <c r="B7430" s="261" t="s">
        <v>4102</v>
      </c>
      <c r="C7430" s="261" t="s">
        <v>4116</v>
      </c>
      <c r="D7430" s="262" t="s">
        <v>12270</v>
      </c>
      <c r="E7430" s="257">
        <v>373</v>
      </c>
      <c r="F7430" s="258">
        <v>601</v>
      </c>
      <c r="G7430" s="258">
        <v>2105</v>
      </c>
      <c r="H7430" s="258">
        <v>1510</v>
      </c>
      <c r="I7430" s="258">
        <v>547</v>
      </c>
      <c r="J7430" s="258">
        <v>309</v>
      </c>
      <c r="K7430" s="259">
        <v>128</v>
      </c>
      <c r="L7430" s="257">
        <v>349</v>
      </c>
      <c r="M7430" s="258">
        <v>556</v>
      </c>
      <c r="N7430" s="258">
        <v>2249</v>
      </c>
      <c r="O7430" s="258">
        <v>1617</v>
      </c>
      <c r="P7430" s="258">
        <v>615</v>
      </c>
      <c r="Q7430" s="258">
        <v>477</v>
      </c>
      <c r="R7430" s="259">
        <v>271</v>
      </c>
      <c r="S7430" s="267">
        <v>11707</v>
      </c>
      <c r="T7430" s="90"/>
      <c r="U7430" s="260">
        <v>42</v>
      </c>
      <c r="V7430" s="273">
        <v>82.590445584491306</v>
      </c>
      <c r="W7430" s="273">
        <v>81.153070812334505</v>
      </c>
      <c r="X7430" s="274">
        <v>1.260768033</v>
      </c>
      <c r="Z7430" s="257">
        <v>32535.959999999995</v>
      </c>
      <c r="AA7430" s="258">
        <v>12597.76989742251</v>
      </c>
      <c r="AB7430" s="276">
        <v>1.0760886561392764</v>
      </c>
      <c r="AC7430" s="92"/>
      <c r="AD7430" s="257">
        <v>1040776.8368174125</v>
      </c>
      <c r="AE7430" s="258">
        <v>10553.467627117099</v>
      </c>
      <c r="AF7430" s="276">
        <v>0.90146644119903474</v>
      </c>
      <c r="AG7430" s="93"/>
      <c r="AH7430" s="257">
        <v>14759.811362331</v>
      </c>
      <c r="AI7430" s="258">
        <v>12519.807277416383</v>
      </c>
      <c r="AJ7430" s="258">
        <v>12097.147493159864</v>
      </c>
      <c r="AK7430" s="276">
        <v>1.0333260009532641</v>
      </c>
      <c r="AL7430" s="93"/>
      <c r="AM7430" s="257">
        <v>11725.06</v>
      </c>
      <c r="AN7430" s="258">
        <v>11699.094001955238</v>
      </c>
      <c r="AO7430" s="276">
        <v>0.9993246777103646</v>
      </c>
      <c r="AQ7430" s="280">
        <v>11727.007558328367</v>
      </c>
      <c r="AR7430" s="281">
        <v>11820.756784639558</v>
      </c>
    </row>
    <row r="7431" spans="1:44" x14ac:dyDescent="0.2">
      <c r="A7431" s="260" t="s">
        <v>8410</v>
      </c>
      <c r="B7431" s="261" t="s">
        <v>4159</v>
      </c>
      <c r="C7431" s="261" t="s">
        <v>4169</v>
      </c>
      <c r="D7431" s="262" t="s">
        <v>12318</v>
      </c>
      <c r="E7431" s="257">
        <v>498</v>
      </c>
      <c r="F7431" s="258">
        <v>906</v>
      </c>
      <c r="G7431" s="258">
        <v>2557</v>
      </c>
      <c r="H7431" s="258">
        <v>1256</v>
      </c>
      <c r="I7431" s="258">
        <v>256</v>
      </c>
      <c r="J7431" s="258">
        <v>170</v>
      </c>
      <c r="K7431" s="259">
        <v>35</v>
      </c>
      <c r="L7431" s="257">
        <v>491</v>
      </c>
      <c r="M7431" s="258">
        <v>850</v>
      </c>
      <c r="N7431" s="258">
        <v>2849</v>
      </c>
      <c r="O7431" s="258">
        <v>1219</v>
      </c>
      <c r="P7431" s="258">
        <v>314</v>
      </c>
      <c r="Q7431" s="258">
        <v>227</v>
      </c>
      <c r="R7431" s="259">
        <v>95</v>
      </c>
      <c r="S7431" s="267">
        <v>11723</v>
      </c>
      <c r="T7431" s="90"/>
      <c r="U7431" s="260">
        <v>82</v>
      </c>
      <c r="V7431" s="273">
        <v>124.004803391911</v>
      </c>
      <c r="W7431" s="273">
        <v>137.30307167235401</v>
      </c>
      <c r="X7431" s="274">
        <v>1.339776855</v>
      </c>
      <c r="Z7431" s="257">
        <v>27143.9</v>
      </c>
      <c r="AA7431" s="258">
        <v>10509.989756523149</v>
      </c>
      <c r="AB7431" s="276">
        <v>0.89652731864907864</v>
      </c>
      <c r="AC7431" s="92"/>
      <c r="AD7431" s="257">
        <v>1324834.1621449096</v>
      </c>
      <c r="AE7431" s="258">
        <v>13433.806313608377</v>
      </c>
      <c r="AF7431" s="276">
        <v>1.1459358793490042</v>
      </c>
      <c r="AG7431" s="93"/>
      <c r="AH7431" s="257">
        <v>15706.204071165001</v>
      </c>
      <c r="AI7431" s="258">
        <v>13322.571894963805</v>
      </c>
      <c r="AJ7431" s="258">
        <v>12490.794509582625</v>
      </c>
      <c r="AK7431" s="276">
        <v>1.065494712068807</v>
      </c>
      <c r="AL7431" s="93"/>
      <c r="AM7431" s="257">
        <v>11758.26</v>
      </c>
      <c r="AN7431" s="258">
        <v>11732.220478140853</v>
      </c>
      <c r="AO7431" s="276">
        <v>1.0007865288868765</v>
      </c>
      <c r="AQ7431" s="280">
        <v>12842.671080301761</v>
      </c>
      <c r="AR7431" s="281">
        <v>12945.339256437825</v>
      </c>
    </row>
    <row r="7432" spans="1:44" x14ac:dyDescent="0.2">
      <c r="A7432" s="260" t="s">
        <v>8410</v>
      </c>
      <c r="B7432" s="261" t="s">
        <v>4159</v>
      </c>
      <c r="C7432" s="261" t="s">
        <v>4170</v>
      </c>
      <c r="D7432" s="262" t="s">
        <v>12319</v>
      </c>
      <c r="E7432" s="257">
        <v>264</v>
      </c>
      <c r="F7432" s="258">
        <v>416</v>
      </c>
      <c r="G7432" s="258">
        <v>1971</v>
      </c>
      <c r="H7432" s="258">
        <v>790</v>
      </c>
      <c r="I7432" s="258">
        <v>204</v>
      </c>
      <c r="J7432" s="258">
        <v>119</v>
      </c>
      <c r="K7432" s="259">
        <v>26</v>
      </c>
      <c r="L7432" s="257">
        <v>252</v>
      </c>
      <c r="M7432" s="258">
        <v>382</v>
      </c>
      <c r="N7432" s="258">
        <v>1985</v>
      </c>
      <c r="O7432" s="258">
        <v>854</v>
      </c>
      <c r="P7432" s="258">
        <v>266</v>
      </c>
      <c r="Q7432" s="258">
        <v>157</v>
      </c>
      <c r="R7432" s="259">
        <v>47</v>
      </c>
      <c r="S7432" s="267">
        <v>7733</v>
      </c>
      <c r="T7432" s="90"/>
      <c r="U7432" s="260">
        <v>0</v>
      </c>
      <c r="V7432" s="273">
        <v>119.751291422157</v>
      </c>
      <c r="W7432" s="273">
        <v>119.698706338939</v>
      </c>
      <c r="X7432" s="274">
        <v>1.339776855</v>
      </c>
      <c r="Z7432" s="257">
        <v>18062.48</v>
      </c>
      <c r="AA7432" s="258">
        <v>6993.706865166916</v>
      </c>
      <c r="AB7432" s="276">
        <v>0.90439762901421394</v>
      </c>
      <c r="AC7432" s="92"/>
      <c r="AD7432" s="257">
        <v>833097.08871175116</v>
      </c>
      <c r="AE7432" s="258">
        <v>8447.5968766274473</v>
      </c>
      <c r="AF7432" s="276">
        <v>1.092408751665259</v>
      </c>
      <c r="AG7432" s="93"/>
      <c r="AH7432" s="257">
        <v>10360.494419715</v>
      </c>
      <c r="AI7432" s="258">
        <v>8788.1471008918452</v>
      </c>
      <c r="AJ7432" s="258">
        <v>8239.4706084280861</v>
      </c>
      <c r="AK7432" s="276">
        <v>1.0654947120688072</v>
      </c>
      <c r="AL7432" s="93"/>
      <c r="AM7432" s="257">
        <v>7733</v>
      </c>
      <c r="AN7432" s="258">
        <v>7715.8747091375089</v>
      </c>
      <c r="AO7432" s="276">
        <v>0.9977854272775778</v>
      </c>
      <c r="AQ7432" s="280">
        <v>8122.3378767941331</v>
      </c>
      <c r="AR7432" s="281">
        <v>8187.2702892616908</v>
      </c>
    </row>
    <row r="7433" spans="1:44" x14ac:dyDescent="0.2">
      <c r="A7433" s="260" t="s">
        <v>8410</v>
      </c>
      <c r="B7433" s="261" t="s">
        <v>4102</v>
      </c>
      <c r="C7433" s="261" t="s">
        <v>4117</v>
      </c>
      <c r="D7433" s="262" t="s">
        <v>12271</v>
      </c>
      <c r="E7433" s="257">
        <v>254</v>
      </c>
      <c r="F7433" s="258">
        <v>479</v>
      </c>
      <c r="G7433" s="258">
        <v>1533</v>
      </c>
      <c r="H7433" s="258">
        <v>899</v>
      </c>
      <c r="I7433" s="258">
        <v>314</v>
      </c>
      <c r="J7433" s="258">
        <v>209</v>
      </c>
      <c r="K7433" s="259">
        <v>74</v>
      </c>
      <c r="L7433" s="257">
        <v>233</v>
      </c>
      <c r="M7433" s="258">
        <v>415</v>
      </c>
      <c r="N7433" s="258">
        <v>1713</v>
      </c>
      <c r="O7433" s="258">
        <v>901</v>
      </c>
      <c r="P7433" s="258">
        <v>353</v>
      </c>
      <c r="Q7433" s="258">
        <v>220</v>
      </c>
      <c r="R7433" s="259">
        <v>120</v>
      </c>
      <c r="S7433" s="267">
        <v>7717</v>
      </c>
      <c r="T7433" s="90"/>
      <c r="U7433" s="260">
        <v>5</v>
      </c>
      <c r="V7433" s="273">
        <v>82.010924468747405</v>
      </c>
      <c r="W7433" s="273">
        <v>74.978238341968904</v>
      </c>
      <c r="X7433" s="274">
        <v>1.260768033</v>
      </c>
      <c r="Z7433" s="257">
        <v>20015.670000000002</v>
      </c>
      <c r="AA7433" s="258">
        <v>7749.9727994115692</v>
      </c>
      <c r="AB7433" s="276">
        <v>1.0042727484011365</v>
      </c>
      <c r="AC7433" s="92"/>
      <c r="AD7433" s="257">
        <v>673607.67449919868</v>
      </c>
      <c r="AE7433" s="258">
        <v>6830.3756720251331</v>
      </c>
      <c r="AF7433" s="276">
        <v>0.88510764183298341</v>
      </c>
      <c r="AG7433" s="93"/>
      <c r="AH7433" s="257">
        <v>9729.3469106609991</v>
      </c>
      <c r="AI7433" s="258">
        <v>8252.7848944923735</v>
      </c>
      <c r="AJ7433" s="258">
        <v>7974.1767493563393</v>
      </c>
      <c r="AK7433" s="276">
        <v>1.0333260009532641</v>
      </c>
      <c r="AL7433" s="93"/>
      <c r="AM7433" s="257">
        <v>7719.15</v>
      </c>
      <c r="AN7433" s="258">
        <v>7702.0553809697149</v>
      </c>
      <c r="AO7433" s="276">
        <v>0.9980634159608287</v>
      </c>
      <c r="AQ7433" s="280">
        <v>7074.4350356944187</v>
      </c>
      <c r="AR7433" s="281">
        <v>7130.9901976047668</v>
      </c>
    </row>
    <row r="7434" spans="1:44" x14ac:dyDescent="0.2">
      <c r="A7434" s="260" t="s">
        <v>8410</v>
      </c>
      <c r="B7434" s="261" t="s">
        <v>4102</v>
      </c>
      <c r="C7434" s="261" t="s">
        <v>4118</v>
      </c>
      <c r="D7434" s="262" t="s">
        <v>12272</v>
      </c>
      <c r="E7434" s="257">
        <v>214</v>
      </c>
      <c r="F7434" s="258">
        <v>327</v>
      </c>
      <c r="G7434" s="258">
        <v>1327</v>
      </c>
      <c r="H7434" s="258">
        <v>935</v>
      </c>
      <c r="I7434" s="258">
        <v>380</v>
      </c>
      <c r="J7434" s="258">
        <v>235</v>
      </c>
      <c r="K7434" s="259">
        <v>86</v>
      </c>
      <c r="L7434" s="257">
        <v>184</v>
      </c>
      <c r="M7434" s="258">
        <v>321</v>
      </c>
      <c r="N7434" s="258">
        <v>1288</v>
      </c>
      <c r="O7434" s="258">
        <v>1012</v>
      </c>
      <c r="P7434" s="258">
        <v>429</v>
      </c>
      <c r="Q7434" s="258">
        <v>293</v>
      </c>
      <c r="R7434" s="259">
        <v>176</v>
      </c>
      <c r="S7434" s="267">
        <v>7207</v>
      </c>
      <c r="T7434" s="90"/>
      <c r="U7434" s="260">
        <v>20</v>
      </c>
      <c r="V7434" s="273">
        <v>78.075309296859899</v>
      </c>
      <c r="W7434" s="273">
        <v>68.556819758567997</v>
      </c>
      <c r="X7434" s="274">
        <v>1.260768033</v>
      </c>
      <c r="Z7434" s="257">
        <v>20468.68</v>
      </c>
      <c r="AA7434" s="258">
        <v>7925.3761297952851</v>
      </c>
      <c r="AB7434" s="276">
        <v>1.0996775537387657</v>
      </c>
      <c r="AC7434" s="92"/>
      <c r="AD7434" s="257">
        <v>610726.07837385975</v>
      </c>
      <c r="AE7434" s="258">
        <v>6192.7568611766001</v>
      </c>
      <c r="AF7434" s="276">
        <v>0.85926971849265987</v>
      </c>
      <c r="AG7434" s="93"/>
      <c r="AH7434" s="257">
        <v>9086.3552138310006</v>
      </c>
      <c r="AI7434" s="258">
        <v>7707.376018479531</v>
      </c>
      <c r="AJ7434" s="258">
        <v>7447.1804888701754</v>
      </c>
      <c r="AK7434" s="276">
        <v>1.0333260009532643</v>
      </c>
      <c r="AL7434" s="93"/>
      <c r="AM7434" s="257">
        <v>7215.6</v>
      </c>
      <c r="AN7434" s="258">
        <v>7199.620529064091</v>
      </c>
      <c r="AO7434" s="276">
        <v>0.99897606896962554</v>
      </c>
      <c r="AQ7434" s="280">
        <v>7029.7815834389921</v>
      </c>
      <c r="AR7434" s="281">
        <v>7085.9797722187059</v>
      </c>
    </row>
    <row r="7435" spans="1:44" x14ac:dyDescent="0.2">
      <c r="A7435" s="260" t="s">
        <v>8410</v>
      </c>
      <c r="B7435" s="261" t="s">
        <v>4159</v>
      </c>
      <c r="C7435" s="261" t="s">
        <v>4171</v>
      </c>
      <c r="D7435" s="262" t="s">
        <v>12320</v>
      </c>
      <c r="E7435" s="257">
        <v>92</v>
      </c>
      <c r="F7435" s="258">
        <v>150</v>
      </c>
      <c r="G7435" s="258">
        <v>782</v>
      </c>
      <c r="H7435" s="258">
        <v>417</v>
      </c>
      <c r="I7435" s="258">
        <v>130</v>
      </c>
      <c r="J7435" s="258">
        <v>82</v>
      </c>
      <c r="K7435" s="259">
        <v>20</v>
      </c>
      <c r="L7435" s="257">
        <v>69</v>
      </c>
      <c r="M7435" s="258">
        <v>143</v>
      </c>
      <c r="N7435" s="258">
        <v>719</v>
      </c>
      <c r="O7435" s="258">
        <v>466</v>
      </c>
      <c r="P7435" s="258">
        <v>137</v>
      </c>
      <c r="Q7435" s="258">
        <v>93</v>
      </c>
      <c r="R7435" s="259">
        <v>14</v>
      </c>
      <c r="S7435" s="267">
        <v>3314</v>
      </c>
      <c r="T7435" s="90"/>
      <c r="U7435" s="260">
        <v>0</v>
      </c>
      <c r="V7435" s="273">
        <v>108.036965728859</v>
      </c>
      <c r="W7435" s="273">
        <v>107.74532287266101</v>
      </c>
      <c r="X7435" s="274">
        <v>1.339776855</v>
      </c>
      <c r="Z7435" s="257">
        <v>8271.66</v>
      </c>
      <c r="AA7435" s="258">
        <v>3202.7476475172052</v>
      </c>
      <c r="AB7435" s="276">
        <v>0.96642958585310956</v>
      </c>
      <c r="AC7435" s="92"/>
      <c r="AD7435" s="257">
        <v>337509.14771070296</v>
      </c>
      <c r="AE7435" s="258">
        <v>3422.3396776514383</v>
      </c>
      <c r="AF7435" s="276">
        <v>1.0326915140770785</v>
      </c>
      <c r="AG7435" s="93"/>
      <c r="AH7435" s="257">
        <v>4440.02049747</v>
      </c>
      <c r="AI7435" s="258">
        <v>3766.1864079083894</v>
      </c>
      <c r="AJ7435" s="258">
        <v>3531.0494757960269</v>
      </c>
      <c r="AK7435" s="276">
        <v>1.0654947120688072</v>
      </c>
      <c r="AL7435" s="93"/>
      <c r="AM7435" s="257">
        <v>3314</v>
      </c>
      <c r="AN7435" s="258">
        <v>3306.6609059978932</v>
      </c>
      <c r="AO7435" s="276">
        <v>0.99778542727757791</v>
      </c>
      <c r="AQ7435" s="280">
        <v>3516.2665124185037</v>
      </c>
      <c r="AR7435" s="281">
        <v>3544.376604733493</v>
      </c>
    </row>
    <row r="7436" spans="1:44" x14ac:dyDescent="0.2">
      <c r="A7436" s="260" t="s">
        <v>8410</v>
      </c>
      <c r="B7436" s="261" t="s">
        <v>4102</v>
      </c>
      <c r="C7436" s="261" t="s">
        <v>4119</v>
      </c>
      <c r="D7436" s="262" t="s">
        <v>12273</v>
      </c>
      <c r="E7436" s="257">
        <v>315</v>
      </c>
      <c r="F7436" s="258">
        <v>564</v>
      </c>
      <c r="G7436" s="258">
        <v>1639</v>
      </c>
      <c r="H7436" s="258">
        <v>1134</v>
      </c>
      <c r="I7436" s="258">
        <v>356</v>
      </c>
      <c r="J7436" s="258">
        <v>220</v>
      </c>
      <c r="K7436" s="259">
        <v>82</v>
      </c>
      <c r="L7436" s="257">
        <v>308</v>
      </c>
      <c r="M7436" s="258">
        <v>607</v>
      </c>
      <c r="N7436" s="258">
        <v>1825</v>
      </c>
      <c r="O7436" s="258">
        <v>1223</v>
      </c>
      <c r="P7436" s="258">
        <v>415</v>
      </c>
      <c r="Q7436" s="258">
        <v>323</v>
      </c>
      <c r="R7436" s="259">
        <v>203</v>
      </c>
      <c r="S7436" s="267">
        <v>9214</v>
      </c>
      <c r="T7436" s="90"/>
      <c r="U7436" s="260">
        <v>43</v>
      </c>
      <c r="V7436" s="273">
        <v>80.288083357355603</v>
      </c>
      <c r="W7436" s="273">
        <v>76.610399478940494</v>
      </c>
      <c r="X7436" s="274">
        <v>1.2608096090000001</v>
      </c>
      <c r="Z7436" s="257">
        <v>24583.38</v>
      </c>
      <c r="AA7436" s="258">
        <v>9518.5685174464998</v>
      </c>
      <c r="AB7436" s="276">
        <v>1.0330549725902431</v>
      </c>
      <c r="AC7436" s="92"/>
      <c r="AD7436" s="257">
        <v>803694.01693063939</v>
      </c>
      <c r="AE7436" s="258">
        <v>8149.4499971017267</v>
      </c>
      <c r="AF7436" s="276">
        <v>0.88446385902992475</v>
      </c>
      <c r="AG7436" s="93"/>
      <c r="AH7436" s="257">
        <v>11617.099737326</v>
      </c>
      <c r="AI7436" s="258">
        <v>9854.0453033863323</v>
      </c>
      <c r="AJ7436" s="258">
        <v>9521.2217456254402</v>
      </c>
      <c r="AK7436" s="276">
        <v>1.0333429287633427</v>
      </c>
      <c r="AL7436" s="93"/>
      <c r="AM7436" s="257">
        <v>9232.49</v>
      </c>
      <c r="AN7436" s="258">
        <v>9212.0439794859649</v>
      </c>
      <c r="AO7436" s="276">
        <v>0.99978771212133333</v>
      </c>
      <c r="AQ7436" s="280">
        <v>8697.6914805917022</v>
      </c>
      <c r="AR7436" s="281">
        <v>8767.2234428543034</v>
      </c>
    </row>
    <row r="7437" spans="1:44" x14ac:dyDescent="0.2">
      <c r="A7437" s="260" t="s">
        <v>8410</v>
      </c>
      <c r="B7437" s="261" t="s">
        <v>4102</v>
      </c>
      <c r="C7437" s="261" t="s">
        <v>4120</v>
      </c>
      <c r="D7437" s="262" t="s">
        <v>12274</v>
      </c>
      <c r="E7437" s="257">
        <v>99</v>
      </c>
      <c r="F7437" s="258">
        <v>196</v>
      </c>
      <c r="G7437" s="258">
        <v>582</v>
      </c>
      <c r="H7437" s="258">
        <v>445</v>
      </c>
      <c r="I7437" s="258">
        <v>115</v>
      </c>
      <c r="J7437" s="258">
        <v>68</v>
      </c>
      <c r="K7437" s="259">
        <v>18</v>
      </c>
      <c r="L7437" s="257">
        <v>99</v>
      </c>
      <c r="M7437" s="258">
        <v>184</v>
      </c>
      <c r="N7437" s="258">
        <v>640</v>
      </c>
      <c r="O7437" s="258">
        <v>482</v>
      </c>
      <c r="P7437" s="258">
        <v>132</v>
      </c>
      <c r="Q7437" s="258">
        <v>95</v>
      </c>
      <c r="R7437" s="259">
        <v>96</v>
      </c>
      <c r="S7437" s="267">
        <v>3251</v>
      </c>
      <c r="T7437" s="90"/>
      <c r="U7437" s="260">
        <v>12</v>
      </c>
      <c r="V7437" s="273">
        <v>87.572241494121798</v>
      </c>
      <c r="W7437" s="273">
        <v>83.2390033835742</v>
      </c>
      <c r="X7437" s="274">
        <v>1.260768033</v>
      </c>
      <c r="Z7437" s="257">
        <v>8617.1700000000019</v>
      </c>
      <c r="AA7437" s="258">
        <v>3336.5274861099028</v>
      </c>
      <c r="AB7437" s="276">
        <v>1.0263080547861898</v>
      </c>
      <c r="AC7437" s="92"/>
      <c r="AD7437" s="257">
        <v>294855.80820598331</v>
      </c>
      <c r="AE7437" s="258">
        <v>2989.8352043313203</v>
      </c>
      <c r="AF7437" s="276">
        <v>0.9196663193882868</v>
      </c>
      <c r="AG7437" s="93"/>
      <c r="AH7437" s="257">
        <v>4098.7568752830002</v>
      </c>
      <c r="AI7437" s="258">
        <v>3476.7142272897127</v>
      </c>
      <c r="AJ7437" s="258">
        <v>3359.3428290990623</v>
      </c>
      <c r="AK7437" s="276">
        <v>1.0333260009532643</v>
      </c>
      <c r="AL7437" s="93"/>
      <c r="AM7437" s="257">
        <v>3256.16</v>
      </c>
      <c r="AN7437" s="258">
        <v>3248.9489968841576</v>
      </c>
      <c r="AO7437" s="276">
        <v>0.99936911623628344</v>
      </c>
      <c r="AQ7437" s="280">
        <v>3168.7521421462898</v>
      </c>
      <c r="AR7437" s="281">
        <v>3194.0841000409673</v>
      </c>
    </row>
    <row r="7438" spans="1:44" x14ac:dyDescent="0.2">
      <c r="A7438" s="260" t="s">
        <v>8410</v>
      </c>
      <c r="B7438" s="261" t="s">
        <v>4102</v>
      </c>
      <c r="C7438" s="261" t="s">
        <v>4121</v>
      </c>
      <c r="D7438" s="262" t="s">
        <v>12275</v>
      </c>
      <c r="E7438" s="257">
        <v>63</v>
      </c>
      <c r="F7438" s="258">
        <v>124</v>
      </c>
      <c r="G7438" s="258">
        <v>545</v>
      </c>
      <c r="H7438" s="258">
        <v>351</v>
      </c>
      <c r="I7438" s="258">
        <v>107</v>
      </c>
      <c r="J7438" s="258">
        <v>84</v>
      </c>
      <c r="K7438" s="259">
        <v>30</v>
      </c>
      <c r="L7438" s="257">
        <v>60</v>
      </c>
      <c r="M7438" s="258">
        <v>131</v>
      </c>
      <c r="N7438" s="258">
        <v>491</v>
      </c>
      <c r="O7438" s="258">
        <v>352</v>
      </c>
      <c r="P7438" s="258">
        <v>138</v>
      </c>
      <c r="Q7438" s="258">
        <v>85</v>
      </c>
      <c r="R7438" s="259">
        <v>41</v>
      </c>
      <c r="S7438" s="267">
        <v>2602</v>
      </c>
      <c r="T7438" s="90"/>
      <c r="U7438" s="260">
        <v>4</v>
      </c>
      <c r="V7438" s="273">
        <v>84.030339340311102</v>
      </c>
      <c r="W7438" s="273">
        <v>85.193622742988794</v>
      </c>
      <c r="X7438" s="274">
        <v>1.260768033</v>
      </c>
      <c r="Z7438" s="257">
        <v>6931.1</v>
      </c>
      <c r="AA7438" s="258">
        <v>2683.6891530486628</v>
      </c>
      <c r="AB7438" s="276">
        <v>1.0313947552070188</v>
      </c>
      <c r="AC7438" s="92"/>
      <c r="AD7438" s="257">
        <v>234790.85915279461</v>
      </c>
      <c r="AE7438" s="258">
        <v>2380.7771690894469</v>
      </c>
      <c r="AF7438" s="276">
        <v>0.91497969603745077</v>
      </c>
      <c r="AG7438" s="93"/>
      <c r="AH7438" s="257">
        <v>3280.5184218659997</v>
      </c>
      <c r="AI7438" s="258">
        <v>2782.6546968341527</v>
      </c>
      <c r="AJ7438" s="258">
        <v>2688.7142544803933</v>
      </c>
      <c r="AK7438" s="276">
        <v>1.0333260009532641</v>
      </c>
      <c r="AL7438" s="93"/>
      <c r="AM7438" s="257">
        <v>2603.7199999999998</v>
      </c>
      <c r="AN7438" s="258">
        <v>2597.9538727111749</v>
      </c>
      <c r="AO7438" s="276">
        <v>0.99844499335556303</v>
      </c>
      <c r="AQ7438" s="280">
        <v>2533.4081815594077</v>
      </c>
      <c r="AR7438" s="281">
        <v>2553.6610086996925</v>
      </c>
    </row>
    <row r="7439" spans="1:44" x14ac:dyDescent="0.2">
      <c r="A7439" s="260" t="s">
        <v>8410</v>
      </c>
      <c r="B7439" s="261" t="s">
        <v>4102</v>
      </c>
      <c r="C7439" s="261" t="s">
        <v>4122</v>
      </c>
      <c r="D7439" s="262" t="s">
        <v>12276</v>
      </c>
      <c r="E7439" s="257">
        <v>164</v>
      </c>
      <c r="F7439" s="258">
        <v>244</v>
      </c>
      <c r="G7439" s="258">
        <v>730</v>
      </c>
      <c r="H7439" s="258">
        <v>390</v>
      </c>
      <c r="I7439" s="258">
        <v>107</v>
      </c>
      <c r="J7439" s="258">
        <v>58</v>
      </c>
      <c r="K7439" s="259">
        <v>12</v>
      </c>
      <c r="L7439" s="257">
        <v>140</v>
      </c>
      <c r="M7439" s="258">
        <v>216</v>
      </c>
      <c r="N7439" s="258">
        <v>827</v>
      </c>
      <c r="O7439" s="258">
        <v>395</v>
      </c>
      <c r="P7439" s="258">
        <v>117</v>
      </c>
      <c r="Q7439" s="258">
        <v>80</v>
      </c>
      <c r="R7439" s="259">
        <v>29</v>
      </c>
      <c r="S7439" s="267">
        <v>3509</v>
      </c>
      <c r="T7439" s="90"/>
      <c r="U7439" s="260">
        <v>1</v>
      </c>
      <c r="V7439" s="273">
        <v>114.03852313625499</v>
      </c>
      <c r="W7439" s="273">
        <v>111.58563693359901</v>
      </c>
      <c r="X7439" s="274">
        <v>1.260768033</v>
      </c>
      <c r="Z7439" s="257">
        <v>8504.2799999999988</v>
      </c>
      <c r="AA7439" s="258">
        <v>3292.8170118002449</v>
      </c>
      <c r="AB7439" s="276">
        <v>0.93839185289263183</v>
      </c>
      <c r="AC7439" s="92"/>
      <c r="AD7439" s="257">
        <v>366058.79479246854</v>
      </c>
      <c r="AE7439" s="258">
        <v>3711.8328385142113</v>
      </c>
      <c r="AF7439" s="276">
        <v>1.057803601742437</v>
      </c>
      <c r="AG7439" s="93"/>
      <c r="AH7439" s="257">
        <v>4424.0350277970001</v>
      </c>
      <c r="AI7439" s="258">
        <v>3752.6269528020921</v>
      </c>
      <c r="AJ7439" s="258">
        <v>3625.9409373450044</v>
      </c>
      <c r="AK7439" s="276">
        <v>1.0333260009532643</v>
      </c>
      <c r="AL7439" s="93"/>
      <c r="AM7439" s="257">
        <v>3509.43</v>
      </c>
      <c r="AN7439" s="258">
        <v>3501.6581120507503</v>
      </c>
      <c r="AO7439" s="276">
        <v>0.99790769793409817</v>
      </c>
      <c r="AQ7439" s="280">
        <v>3591.7025950958155</v>
      </c>
      <c r="AR7439" s="281">
        <v>3620.4157461495124</v>
      </c>
    </row>
    <row r="7440" spans="1:44" x14ac:dyDescent="0.2">
      <c r="A7440" s="260" t="s">
        <v>8410</v>
      </c>
      <c r="B7440" s="261" t="s">
        <v>4102</v>
      </c>
      <c r="C7440" s="261" t="s">
        <v>4123</v>
      </c>
      <c r="D7440" s="262" t="s">
        <v>12277</v>
      </c>
      <c r="E7440" s="257">
        <v>121</v>
      </c>
      <c r="F7440" s="258">
        <v>216</v>
      </c>
      <c r="G7440" s="258">
        <v>703</v>
      </c>
      <c r="H7440" s="258">
        <v>367</v>
      </c>
      <c r="I7440" s="258">
        <v>120</v>
      </c>
      <c r="J7440" s="258">
        <v>78</v>
      </c>
      <c r="K7440" s="259">
        <v>16</v>
      </c>
      <c r="L7440" s="257">
        <v>120</v>
      </c>
      <c r="M7440" s="258">
        <v>188</v>
      </c>
      <c r="N7440" s="258">
        <v>689</v>
      </c>
      <c r="O7440" s="258">
        <v>405</v>
      </c>
      <c r="P7440" s="258">
        <v>133</v>
      </c>
      <c r="Q7440" s="258">
        <v>84</v>
      </c>
      <c r="R7440" s="259">
        <v>43</v>
      </c>
      <c r="S7440" s="267">
        <v>3283</v>
      </c>
      <c r="T7440" s="90"/>
      <c r="U7440" s="260">
        <v>2</v>
      </c>
      <c r="V7440" s="273">
        <v>115.261481285702</v>
      </c>
      <c r="W7440" s="273">
        <v>123.98294243070301</v>
      </c>
      <c r="X7440" s="274">
        <v>1.260768033</v>
      </c>
      <c r="Z7440" s="257">
        <v>8252.51</v>
      </c>
      <c r="AA7440" s="258">
        <v>3195.3328580493167</v>
      </c>
      <c r="AB7440" s="276">
        <v>0.97329663662787591</v>
      </c>
      <c r="AC7440" s="92"/>
      <c r="AD7440" s="257">
        <v>353167.20591536909</v>
      </c>
      <c r="AE7440" s="258">
        <v>3581.1122449500799</v>
      </c>
      <c r="AF7440" s="276">
        <v>1.0908048263631069</v>
      </c>
      <c r="AG7440" s="93"/>
      <c r="AH7440" s="257">
        <v>4139.1014523389995</v>
      </c>
      <c r="AI7440" s="258">
        <v>3510.9359606865964</v>
      </c>
      <c r="AJ7440" s="258">
        <v>3392.4092611295664</v>
      </c>
      <c r="AK7440" s="276">
        <v>1.0333260009532641</v>
      </c>
      <c r="AL7440" s="93"/>
      <c r="AM7440" s="257">
        <v>3283.86</v>
      </c>
      <c r="AN7440" s="258">
        <v>3276.5876532197472</v>
      </c>
      <c r="AO7440" s="276">
        <v>0.99804680268649015</v>
      </c>
      <c r="AQ7440" s="280">
        <v>3594.607046263342</v>
      </c>
      <c r="AR7440" s="281">
        <v>3623.3434163734314</v>
      </c>
    </row>
    <row r="7441" spans="1:44" x14ac:dyDescent="0.2">
      <c r="A7441" s="260" t="s">
        <v>8410</v>
      </c>
      <c r="B7441" s="261" t="s">
        <v>4102</v>
      </c>
      <c r="C7441" s="261" t="s">
        <v>4124</v>
      </c>
      <c r="D7441" s="262" t="s">
        <v>12278</v>
      </c>
      <c r="E7441" s="257">
        <v>164</v>
      </c>
      <c r="F7441" s="258">
        <v>319</v>
      </c>
      <c r="G7441" s="258">
        <v>908</v>
      </c>
      <c r="H7441" s="258">
        <v>524</v>
      </c>
      <c r="I7441" s="258">
        <v>149</v>
      </c>
      <c r="J7441" s="258">
        <v>92</v>
      </c>
      <c r="K7441" s="259">
        <v>14</v>
      </c>
      <c r="L7441" s="257">
        <v>160</v>
      </c>
      <c r="M7441" s="258">
        <v>332</v>
      </c>
      <c r="N7441" s="258">
        <v>1041</v>
      </c>
      <c r="O7441" s="258">
        <v>552</v>
      </c>
      <c r="P7441" s="258">
        <v>149</v>
      </c>
      <c r="Q7441" s="258">
        <v>96</v>
      </c>
      <c r="R7441" s="259">
        <v>37</v>
      </c>
      <c r="S7441" s="267">
        <v>4537</v>
      </c>
      <c r="T7441" s="90"/>
      <c r="U7441" s="260">
        <v>6</v>
      </c>
      <c r="V7441" s="273">
        <v>109.58407938385599</v>
      </c>
      <c r="W7441" s="273">
        <v>108.633076074972</v>
      </c>
      <c r="X7441" s="274">
        <v>1.260768033</v>
      </c>
      <c r="Z7441" s="257">
        <v>10940.14</v>
      </c>
      <c r="AA7441" s="258">
        <v>4235.9704882102105</v>
      </c>
      <c r="AB7441" s="276">
        <v>0.93365009658589604</v>
      </c>
      <c r="AC7441" s="92"/>
      <c r="AD7441" s="257">
        <v>464850.35543035599</v>
      </c>
      <c r="AE7441" s="258">
        <v>4713.5783618028199</v>
      </c>
      <c r="AF7441" s="276">
        <v>1.0389196301086223</v>
      </c>
      <c r="AG7441" s="93"/>
      <c r="AH7441" s="257">
        <v>5720.1045657209997</v>
      </c>
      <c r="AI7441" s="258">
        <v>4852.0001381769989</v>
      </c>
      <c r="AJ7441" s="258">
        <v>4688.2000663249601</v>
      </c>
      <c r="AK7441" s="276">
        <v>1.0333260009532643</v>
      </c>
      <c r="AL7441" s="93"/>
      <c r="AM7441" s="257">
        <v>4539.58</v>
      </c>
      <c r="AN7441" s="258">
        <v>4529.5267699607466</v>
      </c>
      <c r="AO7441" s="276">
        <v>0.99835282564706784</v>
      </c>
      <c r="AQ7441" s="280">
        <v>4540.0045367188104</v>
      </c>
      <c r="AR7441" s="281">
        <v>4576.2986987759004</v>
      </c>
    </row>
    <row r="7442" spans="1:44" x14ac:dyDescent="0.2">
      <c r="A7442" s="260" t="s">
        <v>8410</v>
      </c>
      <c r="B7442" s="261" t="s">
        <v>4159</v>
      </c>
      <c r="C7442" s="261" t="s">
        <v>4172</v>
      </c>
      <c r="D7442" s="262" t="s">
        <v>12321</v>
      </c>
      <c r="E7442" s="257">
        <v>162</v>
      </c>
      <c r="F7442" s="258">
        <v>347</v>
      </c>
      <c r="G7442" s="258">
        <v>953</v>
      </c>
      <c r="H7442" s="258">
        <v>595</v>
      </c>
      <c r="I7442" s="258">
        <v>200</v>
      </c>
      <c r="J7442" s="258">
        <v>85</v>
      </c>
      <c r="K7442" s="259">
        <v>34</v>
      </c>
      <c r="L7442" s="257">
        <v>137</v>
      </c>
      <c r="M7442" s="258">
        <v>329</v>
      </c>
      <c r="N7442" s="258">
        <v>1011</v>
      </c>
      <c r="O7442" s="258">
        <v>639</v>
      </c>
      <c r="P7442" s="258">
        <v>214</v>
      </c>
      <c r="Q7442" s="258">
        <v>103</v>
      </c>
      <c r="R7442" s="259">
        <v>78</v>
      </c>
      <c r="S7442" s="267">
        <v>4887</v>
      </c>
      <c r="T7442" s="90"/>
      <c r="U7442" s="260">
        <v>35</v>
      </c>
      <c r="V7442" s="273">
        <v>82.339726757176805</v>
      </c>
      <c r="W7442" s="273">
        <v>85.495595164925206</v>
      </c>
      <c r="X7442" s="274">
        <v>1.339776855</v>
      </c>
      <c r="Z7442" s="257">
        <v>12236.890000000001</v>
      </c>
      <c r="AA7442" s="258">
        <v>4738.0659577916422</v>
      </c>
      <c r="AB7442" s="276">
        <v>0.96952444399256033</v>
      </c>
      <c r="AC7442" s="92"/>
      <c r="AD7442" s="257">
        <v>439169.06625623314</v>
      </c>
      <c r="AE7442" s="258">
        <v>4453.1703239466842</v>
      </c>
      <c r="AF7442" s="276">
        <v>0.91122781337153347</v>
      </c>
      <c r="AG7442" s="93"/>
      <c r="AH7442" s="257">
        <v>6547.489490385</v>
      </c>
      <c r="AI7442" s="258">
        <v>5553.8180372505431</v>
      </c>
      <c r="AJ7442" s="258">
        <v>5207.0726578802605</v>
      </c>
      <c r="AK7442" s="276">
        <v>1.0654947120688072</v>
      </c>
      <c r="AL7442" s="93"/>
      <c r="AM7442" s="257">
        <v>4902.05</v>
      </c>
      <c r="AN7442" s="258">
        <v>4891.194053786051</v>
      </c>
      <c r="AO7442" s="276">
        <v>1.0008582062177309</v>
      </c>
      <c r="AQ7442" s="280">
        <v>4604.176061375998</v>
      </c>
      <c r="AR7442" s="281">
        <v>4640.9832299062136</v>
      </c>
    </row>
    <row r="7443" spans="1:44" x14ac:dyDescent="0.2">
      <c r="A7443" s="260" t="s">
        <v>8410</v>
      </c>
      <c r="B7443" s="261" t="s">
        <v>4159</v>
      </c>
      <c r="C7443" s="261" t="s">
        <v>4173</v>
      </c>
      <c r="D7443" s="262" t="s">
        <v>12322</v>
      </c>
      <c r="E7443" s="257">
        <v>112</v>
      </c>
      <c r="F7443" s="258">
        <v>164</v>
      </c>
      <c r="G7443" s="258">
        <v>1051</v>
      </c>
      <c r="H7443" s="258">
        <v>349</v>
      </c>
      <c r="I7443" s="258">
        <v>72</v>
      </c>
      <c r="J7443" s="258">
        <v>34</v>
      </c>
      <c r="K7443" s="259">
        <v>6</v>
      </c>
      <c r="L7443" s="257">
        <v>88</v>
      </c>
      <c r="M7443" s="258">
        <v>168</v>
      </c>
      <c r="N7443" s="258">
        <v>1019</v>
      </c>
      <c r="O7443" s="258">
        <v>287</v>
      </c>
      <c r="P7443" s="258">
        <v>66</v>
      </c>
      <c r="Q7443" s="258">
        <v>43</v>
      </c>
      <c r="R7443" s="259">
        <v>9</v>
      </c>
      <c r="S7443" s="267">
        <v>3468</v>
      </c>
      <c r="T7443" s="90"/>
      <c r="U7443" s="260">
        <v>0</v>
      </c>
      <c r="V7443" s="273">
        <v>114.6297116205</v>
      </c>
      <c r="W7443" s="273">
        <v>112.03181949667299</v>
      </c>
      <c r="X7443" s="274">
        <v>1.339776855</v>
      </c>
      <c r="Z7443" s="257">
        <v>7324.7799999999988</v>
      </c>
      <c r="AA7443" s="258">
        <v>2836.1201879164605</v>
      </c>
      <c r="AB7443" s="276">
        <v>0.81779705533923308</v>
      </c>
      <c r="AC7443" s="92"/>
      <c r="AD7443" s="257">
        <v>362683.44961928128</v>
      </c>
      <c r="AE7443" s="258">
        <v>3677.6068692617582</v>
      </c>
      <c r="AF7443" s="276">
        <v>1.0604402737202301</v>
      </c>
      <c r="AG7443" s="93"/>
      <c r="AH7443" s="257">
        <v>4646.3461331400003</v>
      </c>
      <c r="AI7443" s="258">
        <v>3941.1992946971318</v>
      </c>
      <c r="AJ7443" s="258">
        <v>3695.135661454623</v>
      </c>
      <c r="AK7443" s="276">
        <v>1.0654947120688072</v>
      </c>
      <c r="AL7443" s="93"/>
      <c r="AM7443" s="257">
        <v>3468</v>
      </c>
      <c r="AN7443" s="258">
        <v>3460.31986179864</v>
      </c>
      <c r="AO7443" s="276">
        <v>0.9977854272775778</v>
      </c>
      <c r="AQ7443" s="280">
        <v>3197.4171484129038</v>
      </c>
      <c r="AR7443" s="281">
        <v>3222.9782629911033</v>
      </c>
    </row>
    <row r="7444" spans="1:44" x14ac:dyDescent="0.2">
      <c r="A7444" s="260" t="s">
        <v>8410</v>
      </c>
      <c r="B7444" s="261" t="s">
        <v>4159</v>
      </c>
      <c r="C7444" s="261" t="s">
        <v>4174</v>
      </c>
      <c r="D7444" s="262" t="s">
        <v>12323</v>
      </c>
      <c r="E7444" s="257"/>
      <c r="F7444" s="258"/>
      <c r="G7444" s="258"/>
      <c r="H7444" s="258"/>
      <c r="I7444" s="258"/>
      <c r="J7444" s="258"/>
      <c r="K7444" s="259"/>
      <c r="L7444" s="257"/>
      <c r="M7444" s="258"/>
      <c r="N7444" s="258"/>
      <c r="O7444" s="258"/>
      <c r="P7444" s="258"/>
      <c r="Q7444" s="258"/>
      <c r="R7444" s="259"/>
      <c r="S7444" s="267"/>
      <c r="T7444" s="90"/>
      <c r="U7444" s="260"/>
      <c r="V7444" s="273"/>
      <c r="W7444" s="273"/>
      <c r="X7444" s="274"/>
      <c r="Z7444" s="257"/>
      <c r="AA7444" s="258"/>
      <c r="AB7444" s="276"/>
      <c r="AC7444" s="92"/>
      <c r="AD7444" s="257"/>
      <c r="AE7444" s="258"/>
      <c r="AF7444" s="276"/>
      <c r="AG7444" s="93"/>
      <c r="AH7444" s="257"/>
      <c r="AI7444" s="258"/>
      <c r="AJ7444" s="258"/>
      <c r="AK7444" s="276"/>
      <c r="AL7444" s="93"/>
      <c r="AM7444" s="257"/>
      <c r="AN7444" s="258"/>
      <c r="AO7444" s="276"/>
      <c r="AQ7444" s="280"/>
      <c r="AR7444" s="281">
        <v>39.299839443962597</v>
      </c>
    </row>
    <row r="7445" spans="1:44" x14ac:dyDescent="0.2">
      <c r="A7445" s="260" t="s">
        <v>8410</v>
      </c>
      <c r="B7445" s="261" t="s">
        <v>4102</v>
      </c>
      <c r="C7445" s="261" t="s">
        <v>4125</v>
      </c>
      <c r="D7445" s="262" t="s">
        <v>12279</v>
      </c>
      <c r="E7445" s="257">
        <v>173</v>
      </c>
      <c r="F7445" s="258">
        <v>322</v>
      </c>
      <c r="G7445" s="258">
        <v>759</v>
      </c>
      <c r="H7445" s="258">
        <v>443</v>
      </c>
      <c r="I7445" s="258">
        <v>134</v>
      </c>
      <c r="J7445" s="258">
        <v>73</v>
      </c>
      <c r="K7445" s="259">
        <v>23</v>
      </c>
      <c r="L7445" s="257">
        <v>145</v>
      </c>
      <c r="M7445" s="258">
        <v>309</v>
      </c>
      <c r="N7445" s="258">
        <v>855</v>
      </c>
      <c r="O7445" s="258">
        <v>427</v>
      </c>
      <c r="P7445" s="258">
        <v>164</v>
      </c>
      <c r="Q7445" s="258">
        <v>84</v>
      </c>
      <c r="R7445" s="259">
        <v>34</v>
      </c>
      <c r="S7445" s="267">
        <v>3945</v>
      </c>
      <c r="T7445" s="90"/>
      <c r="U7445" s="260">
        <v>1</v>
      </c>
      <c r="V7445" s="273">
        <v>101.80930167363699</v>
      </c>
      <c r="W7445" s="273">
        <v>93.523447401774305</v>
      </c>
      <c r="X7445" s="274">
        <v>1.260768033</v>
      </c>
      <c r="Z7445" s="257">
        <v>9604.6899999999987</v>
      </c>
      <c r="AA7445" s="258">
        <v>3718.890561584014</v>
      </c>
      <c r="AB7445" s="276">
        <v>0.94268455299975007</v>
      </c>
      <c r="AC7445" s="92"/>
      <c r="AD7445" s="257">
        <v>382072.89707601722</v>
      </c>
      <c r="AE7445" s="258">
        <v>3874.2156895234357</v>
      </c>
      <c r="AF7445" s="276">
        <v>0.98205720900467319</v>
      </c>
      <c r="AG7445" s="93"/>
      <c r="AH7445" s="257">
        <v>4973.7298901849999</v>
      </c>
      <c r="AI7445" s="258">
        <v>4218.8980703346397</v>
      </c>
      <c r="AJ7445" s="258">
        <v>4076.471073760627</v>
      </c>
      <c r="AK7445" s="276">
        <v>1.0333260009532641</v>
      </c>
      <c r="AL7445" s="93"/>
      <c r="AM7445" s="257">
        <v>3945.43</v>
      </c>
      <c r="AN7445" s="258">
        <v>3936.6925583437737</v>
      </c>
      <c r="AO7445" s="276">
        <v>0.99789418462453072</v>
      </c>
      <c r="AQ7445" s="280">
        <v>3765.9281980418873</v>
      </c>
      <c r="AR7445" s="281">
        <v>3796.0341609786287</v>
      </c>
    </row>
    <row r="7446" spans="1:44" x14ac:dyDescent="0.2">
      <c r="A7446" s="260" t="s">
        <v>8410</v>
      </c>
      <c r="B7446" s="261" t="s">
        <v>4159</v>
      </c>
      <c r="C7446" s="261" t="s">
        <v>4175</v>
      </c>
      <c r="D7446" s="262" t="s">
        <v>12324</v>
      </c>
      <c r="E7446" s="257">
        <v>87</v>
      </c>
      <c r="F7446" s="258">
        <v>164</v>
      </c>
      <c r="G7446" s="258">
        <v>813</v>
      </c>
      <c r="H7446" s="258">
        <v>345</v>
      </c>
      <c r="I7446" s="258">
        <v>93</v>
      </c>
      <c r="J7446" s="258">
        <v>42</v>
      </c>
      <c r="K7446" s="259">
        <v>7</v>
      </c>
      <c r="L7446" s="257">
        <v>85</v>
      </c>
      <c r="M7446" s="258">
        <v>156</v>
      </c>
      <c r="N7446" s="258">
        <v>709</v>
      </c>
      <c r="O7446" s="258">
        <v>289</v>
      </c>
      <c r="P7446" s="258">
        <v>83</v>
      </c>
      <c r="Q7446" s="258">
        <v>60</v>
      </c>
      <c r="R7446" s="259">
        <v>16</v>
      </c>
      <c r="S7446" s="267">
        <v>2949</v>
      </c>
      <c r="T7446" s="90"/>
      <c r="U7446" s="260">
        <v>1</v>
      </c>
      <c r="V7446" s="273">
        <v>119.709977287266</v>
      </c>
      <c r="W7446" s="273">
        <v>137.20762423417199</v>
      </c>
      <c r="X7446" s="274">
        <v>1.339776855</v>
      </c>
      <c r="Z7446" s="257">
        <v>6661.1900000000005</v>
      </c>
      <c r="AA7446" s="258">
        <v>2579.181277055045</v>
      </c>
      <c r="AB7446" s="276">
        <v>0.87459521093762127</v>
      </c>
      <c r="AC7446" s="92"/>
      <c r="AD7446" s="257">
        <v>329896.77882496134</v>
      </c>
      <c r="AE7446" s="258">
        <v>3345.1503266210971</v>
      </c>
      <c r="AF7446" s="276">
        <v>1.1343337831878932</v>
      </c>
      <c r="AG7446" s="93"/>
      <c r="AH7446" s="257">
        <v>3951.0019453949999</v>
      </c>
      <c r="AI7446" s="258">
        <v>3351.3831372727336</v>
      </c>
      <c r="AJ7446" s="258">
        <v>3142.1439058909118</v>
      </c>
      <c r="AK7446" s="276">
        <v>1.065494712068807</v>
      </c>
      <c r="AL7446" s="93"/>
      <c r="AM7446" s="257">
        <v>2949.43</v>
      </c>
      <c r="AN7446" s="258">
        <v>2942.8982727753064</v>
      </c>
      <c r="AO7446" s="276">
        <v>0.99793091650569898</v>
      </c>
      <c r="AQ7446" s="280">
        <v>3110.8173345638043</v>
      </c>
      <c r="AR7446" s="281">
        <v>3135.6861441778715</v>
      </c>
    </row>
    <row r="7447" spans="1:44" x14ac:dyDescent="0.2">
      <c r="A7447" s="260" t="s">
        <v>8410</v>
      </c>
      <c r="B7447" s="261" t="s">
        <v>4159</v>
      </c>
      <c r="C7447" s="261" t="s">
        <v>4176</v>
      </c>
      <c r="D7447" s="262" t="s">
        <v>12325</v>
      </c>
      <c r="E7447" s="257">
        <v>16</v>
      </c>
      <c r="F7447" s="258">
        <v>35</v>
      </c>
      <c r="G7447" s="258">
        <v>200</v>
      </c>
      <c r="H7447" s="258">
        <v>137</v>
      </c>
      <c r="I7447" s="258">
        <v>58</v>
      </c>
      <c r="J7447" s="258">
        <v>30</v>
      </c>
      <c r="K7447" s="259">
        <v>5</v>
      </c>
      <c r="L7447" s="257">
        <v>13</v>
      </c>
      <c r="M7447" s="258">
        <v>37</v>
      </c>
      <c r="N7447" s="258">
        <v>137</v>
      </c>
      <c r="O7447" s="258">
        <v>133</v>
      </c>
      <c r="P7447" s="258">
        <v>60</v>
      </c>
      <c r="Q7447" s="258">
        <v>25</v>
      </c>
      <c r="R7447" s="259">
        <v>5</v>
      </c>
      <c r="S7447" s="267">
        <v>891</v>
      </c>
      <c r="T7447" s="90"/>
      <c r="U7447" s="260">
        <v>0</v>
      </c>
      <c r="V7447" s="273">
        <v>120.633078000404</v>
      </c>
      <c r="W7447" s="273">
        <v>125.749719416386</v>
      </c>
      <c r="X7447" s="274">
        <v>1.339776855</v>
      </c>
      <c r="Z7447" s="257">
        <v>2370.0499999999997</v>
      </c>
      <c r="AA7447" s="258">
        <v>917.67215552841276</v>
      </c>
      <c r="AB7447" s="276">
        <v>1.0299350791564676</v>
      </c>
      <c r="AC7447" s="92"/>
      <c r="AD7447" s="257">
        <v>97471.508012946695</v>
      </c>
      <c r="AE7447" s="258">
        <v>988.36020171861321</v>
      </c>
      <c r="AF7447" s="276">
        <v>1.1092707089995659</v>
      </c>
      <c r="AG7447" s="93"/>
      <c r="AH7447" s="257">
        <v>1193.741177805</v>
      </c>
      <c r="AI7447" s="258">
        <v>1012.5745592777233</v>
      </c>
      <c r="AJ7447" s="258">
        <v>949.35578845330724</v>
      </c>
      <c r="AK7447" s="276">
        <v>1.0654947120688072</v>
      </c>
      <c r="AL7447" s="93"/>
      <c r="AM7447" s="257">
        <v>891</v>
      </c>
      <c r="AN7447" s="258">
        <v>889.02681570432196</v>
      </c>
      <c r="AO7447" s="276">
        <v>0.99778542727757791</v>
      </c>
      <c r="AQ7447" s="280">
        <v>1082.2150147754453</v>
      </c>
      <c r="AR7447" s="281">
        <v>1090.8665671713077</v>
      </c>
    </row>
    <row r="7448" spans="1:44" x14ac:dyDescent="0.2">
      <c r="A7448" s="260" t="s">
        <v>8410</v>
      </c>
      <c r="B7448" s="261" t="s">
        <v>4102</v>
      </c>
      <c r="C7448" s="261" t="s">
        <v>4126</v>
      </c>
      <c r="D7448" s="262" t="s">
        <v>12280</v>
      </c>
      <c r="E7448" s="257">
        <v>293</v>
      </c>
      <c r="F7448" s="258">
        <v>531</v>
      </c>
      <c r="G7448" s="258">
        <v>1587</v>
      </c>
      <c r="H7448" s="258">
        <v>1061</v>
      </c>
      <c r="I7448" s="258">
        <v>261</v>
      </c>
      <c r="J7448" s="258">
        <v>168</v>
      </c>
      <c r="K7448" s="259">
        <v>45</v>
      </c>
      <c r="L7448" s="257">
        <v>268</v>
      </c>
      <c r="M7448" s="258">
        <v>481</v>
      </c>
      <c r="N7448" s="258">
        <v>1876</v>
      </c>
      <c r="O7448" s="258">
        <v>1239</v>
      </c>
      <c r="P7448" s="258">
        <v>300</v>
      </c>
      <c r="Q7448" s="258">
        <v>253</v>
      </c>
      <c r="R7448" s="259">
        <v>136</v>
      </c>
      <c r="S7448" s="267">
        <v>8499</v>
      </c>
      <c r="T7448" s="90"/>
      <c r="U7448" s="260">
        <v>97</v>
      </c>
      <c r="V7448" s="273">
        <v>84.729716769377205</v>
      </c>
      <c r="W7448" s="273">
        <v>76.400117716303697</v>
      </c>
      <c r="X7448" s="274">
        <v>1.260768033</v>
      </c>
      <c r="Z7448" s="257">
        <v>21736.76</v>
      </c>
      <c r="AA7448" s="258">
        <v>8416.3707109148691</v>
      </c>
      <c r="AB7448" s="276">
        <v>0.99027776337391094</v>
      </c>
      <c r="AC7448" s="92"/>
      <c r="AD7448" s="257">
        <v>750763.05248369195</v>
      </c>
      <c r="AE7448" s="258">
        <v>7612.7305006618335</v>
      </c>
      <c r="AF7448" s="276">
        <v>0.89572073192867785</v>
      </c>
      <c r="AG7448" s="93"/>
      <c r="AH7448" s="257">
        <v>10715.267512467</v>
      </c>
      <c r="AI7448" s="258">
        <v>9089.0785043787346</v>
      </c>
      <c r="AJ7448" s="258">
        <v>8782.2376821017933</v>
      </c>
      <c r="AK7448" s="276">
        <v>1.0333260009532643</v>
      </c>
      <c r="AL7448" s="93"/>
      <c r="AM7448" s="257">
        <v>8540.7099999999991</v>
      </c>
      <c r="AN7448" s="258">
        <v>8521.7959766038821</v>
      </c>
      <c r="AO7448" s="276">
        <v>1.0026821951528275</v>
      </c>
      <c r="AQ7448" s="280">
        <v>7810.8472220376052</v>
      </c>
      <c r="AR7448" s="281">
        <v>7873.2894845038645</v>
      </c>
    </row>
    <row r="7449" spans="1:44" x14ac:dyDescent="0.2">
      <c r="A7449" s="260" t="s">
        <v>8410</v>
      </c>
      <c r="B7449" s="261" t="s">
        <v>4102</v>
      </c>
      <c r="C7449" s="261" t="s">
        <v>4127</v>
      </c>
      <c r="D7449" s="262" t="s">
        <v>12281</v>
      </c>
      <c r="E7449" s="257">
        <v>122</v>
      </c>
      <c r="F7449" s="258">
        <v>209</v>
      </c>
      <c r="G7449" s="258">
        <v>685</v>
      </c>
      <c r="H7449" s="258">
        <v>504</v>
      </c>
      <c r="I7449" s="258">
        <v>132</v>
      </c>
      <c r="J7449" s="258">
        <v>95</v>
      </c>
      <c r="K7449" s="259">
        <v>24</v>
      </c>
      <c r="L7449" s="257">
        <v>116</v>
      </c>
      <c r="M7449" s="258">
        <v>206</v>
      </c>
      <c r="N7449" s="258">
        <v>730</v>
      </c>
      <c r="O7449" s="258">
        <v>513</v>
      </c>
      <c r="P7449" s="258">
        <v>177</v>
      </c>
      <c r="Q7449" s="258">
        <v>97</v>
      </c>
      <c r="R7449" s="259">
        <v>41</v>
      </c>
      <c r="S7449" s="267">
        <v>3651</v>
      </c>
      <c r="T7449" s="90"/>
      <c r="U7449" s="260">
        <v>8</v>
      </c>
      <c r="V7449" s="273">
        <v>89.817144913329599</v>
      </c>
      <c r="W7449" s="273">
        <v>73.351069665386703</v>
      </c>
      <c r="X7449" s="274">
        <v>1.260768033</v>
      </c>
      <c r="Z7449" s="257">
        <v>9469.1499999999978</v>
      </c>
      <c r="AA7449" s="258">
        <v>3666.4101143528064</v>
      </c>
      <c r="AB7449" s="276">
        <v>1.0042207927561781</v>
      </c>
      <c r="AC7449" s="92"/>
      <c r="AD7449" s="257">
        <v>324727.77741218748</v>
      </c>
      <c r="AE7449" s="258">
        <v>3292.7366994682848</v>
      </c>
      <c r="AF7449" s="276">
        <v>0.90187255531862087</v>
      </c>
      <c r="AG7449" s="93"/>
      <c r="AH7449" s="257">
        <v>4603.064088483</v>
      </c>
      <c r="AI7449" s="258">
        <v>3904.4858947507655</v>
      </c>
      <c r="AJ7449" s="258">
        <v>3772.6732294803674</v>
      </c>
      <c r="AK7449" s="276">
        <v>1.0333260009532641</v>
      </c>
      <c r="AL7449" s="93"/>
      <c r="AM7449" s="257">
        <v>3654.44</v>
      </c>
      <c r="AN7449" s="258">
        <v>3646.3469768602718</v>
      </c>
      <c r="AO7449" s="276">
        <v>0.99872554830464855</v>
      </c>
      <c r="AQ7449" s="280">
        <v>3412.4769816794219</v>
      </c>
      <c r="AR7449" s="281">
        <v>3439.7573492621977</v>
      </c>
    </row>
    <row r="7450" spans="1:44" x14ac:dyDescent="0.2">
      <c r="A7450" s="260" t="s">
        <v>8410</v>
      </c>
      <c r="B7450" s="261" t="s">
        <v>4102</v>
      </c>
      <c r="C7450" s="261" t="s">
        <v>4128</v>
      </c>
      <c r="D7450" s="262" t="s">
        <v>12282</v>
      </c>
      <c r="E7450" s="257">
        <v>212</v>
      </c>
      <c r="F7450" s="258">
        <v>399</v>
      </c>
      <c r="G7450" s="258">
        <v>1217</v>
      </c>
      <c r="H7450" s="258">
        <v>737</v>
      </c>
      <c r="I7450" s="258">
        <v>188</v>
      </c>
      <c r="J7450" s="258">
        <v>114</v>
      </c>
      <c r="K7450" s="259">
        <v>23</v>
      </c>
      <c r="L7450" s="257">
        <v>188</v>
      </c>
      <c r="M7450" s="258">
        <v>453</v>
      </c>
      <c r="N7450" s="258">
        <v>1324</v>
      </c>
      <c r="O7450" s="258">
        <v>774</v>
      </c>
      <c r="P7450" s="258">
        <v>214</v>
      </c>
      <c r="Q7450" s="258">
        <v>125</v>
      </c>
      <c r="R7450" s="259">
        <v>58</v>
      </c>
      <c r="S7450" s="267">
        <v>6026</v>
      </c>
      <c r="T7450" s="90"/>
      <c r="U7450" s="260">
        <v>4</v>
      </c>
      <c r="V7450" s="273">
        <v>104.579777964206</v>
      </c>
      <c r="W7450" s="273">
        <v>107.30534351145</v>
      </c>
      <c r="X7450" s="274">
        <v>1.260768033</v>
      </c>
      <c r="Z7450" s="257">
        <v>14574.8</v>
      </c>
      <c r="AA7450" s="258">
        <v>5643.2936572627214</v>
      </c>
      <c r="AB7450" s="276">
        <v>0.9364908160077533</v>
      </c>
      <c r="AC7450" s="92"/>
      <c r="AD7450" s="257">
        <v>607640.27984651295</v>
      </c>
      <c r="AE7450" s="258">
        <v>6161.4668922705441</v>
      </c>
      <c r="AF7450" s="276">
        <v>1.0224804003104122</v>
      </c>
      <c r="AG7450" s="93"/>
      <c r="AH7450" s="257">
        <v>7597.3881668579997</v>
      </c>
      <c r="AI7450" s="258">
        <v>6444.3801703007712</v>
      </c>
      <c r="AJ7450" s="258">
        <v>6226.8224817443697</v>
      </c>
      <c r="AK7450" s="276">
        <v>1.0333260009532641</v>
      </c>
      <c r="AL7450" s="93"/>
      <c r="AM7450" s="257">
        <v>6027.72</v>
      </c>
      <c r="AN7450" s="258">
        <v>6014.3711757096016</v>
      </c>
      <c r="AO7450" s="276">
        <v>0.99807022497670128</v>
      </c>
      <c r="AQ7450" s="280">
        <v>5950.9472269979415</v>
      </c>
      <c r="AR7450" s="281">
        <v>5998.520889381537</v>
      </c>
    </row>
    <row r="7451" spans="1:44" x14ac:dyDescent="0.2">
      <c r="A7451" s="260" t="s">
        <v>8410</v>
      </c>
      <c r="B7451" s="261" t="s">
        <v>4159</v>
      </c>
      <c r="C7451" s="261" t="s">
        <v>4177</v>
      </c>
      <c r="D7451" s="262" t="s">
        <v>12326</v>
      </c>
      <c r="E7451" s="257">
        <v>29</v>
      </c>
      <c r="F7451" s="258">
        <v>100</v>
      </c>
      <c r="G7451" s="258">
        <v>347</v>
      </c>
      <c r="H7451" s="258">
        <v>262</v>
      </c>
      <c r="I7451" s="258">
        <v>78</v>
      </c>
      <c r="J7451" s="258">
        <v>51</v>
      </c>
      <c r="K7451" s="259">
        <v>11</v>
      </c>
      <c r="L7451" s="257">
        <v>35</v>
      </c>
      <c r="M7451" s="258">
        <v>92</v>
      </c>
      <c r="N7451" s="258">
        <v>306</v>
      </c>
      <c r="O7451" s="258">
        <v>249</v>
      </c>
      <c r="P7451" s="258">
        <v>76</v>
      </c>
      <c r="Q7451" s="258">
        <v>54</v>
      </c>
      <c r="R7451" s="259">
        <v>21</v>
      </c>
      <c r="S7451" s="267">
        <v>1711</v>
      </c>
      <c r="T7451" s="90"/>
      <c r="U7451" s="260">
        <v>2</v>
      </c>
      <c r="V7451" s="273">
        <v>118.67089931346401</v>
      </c>
      <c r="W7451" s="273">
        <v>127.090111176126</v>
      </c>
      <c r="X7451" s="274">
        <v>1.339776855</v>
      </c>
      <c r="Z7451" s="257">
        <v>4422.09</v>
      </c>
      <c r="AA7451" s="258">
        <v>1712.2123424571801</v>
      </c>
      <c r="AB7451" s="276">
        <v>1.0007085578358739</v>
      </c>
      <c r="AC7451" s="92"/>
      <c r="AD7451" s="257">
        <v>186842.1582930657</v>
      </c>
      <c r="AE7451" s="258">
        <v>1894.5777799554201</v>
      </c>
      <c r="AF7451" s="276">
        <v>1.107292682615675</v>
      </c>
      <c r="AG7451" s="93"/>
      <c r="AH7451" s="257">
        <v>2292.3581989049999</v>
      </c>
      <c r="AI7451" s="258">
        <v>1944.4613590619354</v>
      </c>
      <c r="AJ7451" s="258">
        <v>1823.0614523497288</v>
      </c>
      <c r="AK7451" s="276">
        <v>1.065494712068807</v>
      </c>
      <c r="AL7451" s="93"/>
      <c r="AM7451" s="257">
        <v>1711.86</v>
      </c>
      <c r="AN7451" s="258">
        <v>1708.0689615393944</v>
      </c>
      <c r="AO7451" s="276">
        <v>0.99828694420771158</v>
      </c>
      <c r="AQ7451" s="280">
        <v>2016.6324134321319</v>
      </c>
      <c r="AR7451" s="281">
        <v>2032.7539796179628</v>
      </c>
    </row>
    <row r="7452" spans="1:44" x14ac:dyDescent="0.2">
      <c r="A7452" s="260" t="s">
        <v>8410</v>
      </c>
      <c r="B7452" s="261" t="s">
        <v>4159</v>
      </c>
      <c r="C7452" s="261" t="s">
        <v>4178</v>
      </c>
      <c r="D7452" s="262" t="s">
        <v>12327</v>
      </c>
      <c r="E7452" s="257">
        <v>169</v>
      </c>
      <c r="F7452" s="258">
        <v>229</v>
      </c>
      <c r="G7452" s="258">
        <v>1434</v>
      </c>
      <c r="H7452" s="258">
        <v>497</v>
      </c>
      <c r="I7452" s="258">
        <v>99</v>
      </c>
      <c r="J7452" s="258">
        <v>87</v>
      </c>
      <c r="K7452" s="259">
        <v>24</v>
      </c>
      <c r="L7452" s="257">
        <v>171</v>
      </c>
      <c r="M7452" s="258">
        <v>229</v>
      </c>
      <c r="N7452" s="258">
        <v>1451</v>
      </c>
      <c r="O7452" s="258">
        <v>462</v>
      </c>
      <c r="P7452" s="258">
        <v>142</v>
      </c>
      <c r="Q7452" s="258">
        <v>113</v>
      </c>
      <c r="R7452" s="259">
        <v>35</v>
      </c>
      <c r="S7452" s="267">
        <v>5142</v>
      </c>
      <c r="T7452" s="90"/>
      <c r="U7452" s="260">
        <v>1</v>
      </c>
      <c r="V7452" s="273">
        <v>114.491695143933</v>
      </c>
      <c r="W7452" s="273">
        <v>112.743090696769</v>
      </c>
      <c r="X7452" s="274">
        <v>1.339776855</v>
      </c>
      <c r="Z7452" s="257">
        <v>11764.81</v>
      </c>
      <c r="AA7452" s="258">
        <v>4555.2788135618357</v>
      </c>
      <c r="AB7452" s="276">
        <v>0.88589630757717541</v>
      </c>
      <c r="AC7452" s="92"/>
      <c r="AD7452" s="257">
        <v>538430.9568693348</v>
      </c>
      <c r="AE7452" s="258">
        <v>5459.6849888916959</v>
      </c>
      <c r="AF7452" s="276">
        <v>1.0617823782364246</v>
      </c>
      <c r="AG7452" s="93"/>
      <c r="AH7452" s="257">
        <v>6889.1325884099997</v>
      </c>
      <c r="AI7452" s="258">
        <v>5843.6121030370969</v>
      </c>
      <c r="AJ7452" s="258">
        <v>5478.7738094578071</v>
      </c>
      <c r="AK7452" s="276">
        <v>1.0654947120688072</v>
      </c>
      <c r="AL7452" s="93"/>
      <c r="AM7452" s="257">
        <v>5142.43</v>
      </c>
      <c r="AN7452" s="258">
        <v>5131.0417147950357</v>
      </c>
      <c r="AO7452" s="276">
        <v>0.99786886713244571</v>
      </c>
      <c r="AQ7452" s="280">
        <v>5142.5112330824195</v>
      </c>
      <c r="AR7452" s="281">
        <v>5183.6220149251158</v>
      </c>
    </row>
    <row r="7453" spans="1:44" x14ac:dyDescent="0.2">
      <c r="A7453" s="260" t="s">
        <v>8410</v>
      </c>
      <c r="B7453" s="261" t="s">
        <v>4159</v>
      </c>
      <c r="C7453" s="261" t="s">
        <v>4179</v>
      </c>
      <c r="D7453" s="262" t="s">
        <v>12328</v>
      </c>
      <c r="E7453" s="257">
        <v>89</v>
      </c>
      <c r="F7453" s="258">
        <v>129</v>
      </c>
      <c r="G7453" s="258">
        <v>763</v>
      </c>
      <c r="H7453" s="258">
        <v>470</v>
      </c>
      <c r="I7453" s="258">
        <v>95</v>
      </c>
      <c r="J7453" s="258">
        <v>45</v>
      </c>
      <c r="K7453" s="259">
        <v>10</v>
      </c>
      <c r="L7453" s="257">
        <v>89</v>
      </c>
      <c r="M7453" s="258">
        <v>163</v>
      </c>
      <c r="N7453" s="258">
        <v>861</v>
      </c>
      <c r="O7453" s="258">
        <v>489</v>
      </c>
      <c r="P7453" s="258">
        <v>108</v>
      </c>
      <c r="Q7453" s="258">
        <v>67</v>
      </c>
      <c r="R7453" s="259">
        <v>20</v>
      </c>
      <c r="S7453" s="267">
        <v>3398</v>
      </c>
      <c r="T7453" s="90"/>
      <c r="U7453" s="260">
        <v>1</v>
      </c>
      <c r="V7453" s="273">
        <v>98.026511404660496</v>
      </c>
      <c r="W7453" s="273">
        <v>102.520365997638</v>
      </c>
      <c r="X7453" s="274">
        <v>1.339776855</v>
      </c>
      <c r="Z7453" s="257">
        <v>8118.5199999999986</v>
      </c>
      <c r="AA7453" s="258">
        <v>3143.4525634904453</v>
      </c>
      <c r="AB7453" s="276">
        <v>0.92508904163933059</v>
      </c>
      <c r="AC7453" s="92"/>
      <c r="AD7453" s="257">
        <v>332977.30975294084</v>
      </c>
      <c r="AE7453" s="258">
        <v>3376.3868821176411</v>
      </c>
      <c r="AF7453" s="276">
        <v>0.99363945912820517</v>
      </c>
      <c r="AG7453" s="93"/>
      <c r="AH7453" s="257">
        <v>4552.5617532899996</v>
      </c>
      <c r="AI7453" s="258">
        <v>3861.6479825204301</v>
      </c>
      <c r="AJ7453" s="258">
        <v>3620.5510316098062</v>
      </c>
      <c r="AK7453" s="276">
        <v>1.065494712068807</v>
      </c>
      <c r="AL7453" s="93"/>
      <c r="AM7453" s="257">
        <v>3398.43</v>
      </c>
      <c r="AN7453" s="258">
        <v>3390.9039296229389</v>
      </c>
      <c r="AO7453" s="276">
        <v>0.99791169206090025</v>
      </c>
      <c r="AQ7453" s="280">
        <v>3321.0785720437138</v>
      </c>
      <c r="AR7453" s="281">
        <v>3347.6282732440563</v>
      </c>
    </row>
    <row r="7454" spans="1:44" x14ac:dyDescent="0.2">
      <c r="A7454" s="260" t="s">
        <v>8410</v>
      </c>
      <c r="B7454" s="261" t="s">
        <v>4159</v>
      </c>
      <c r="C7454" s="261" t="s">
        <v>4180</v>
      </c>
      <c r="D7454" s="262" t="s">
        <v>12329</v>
      </c>
      <c r="E7454" s="257">
        <v>351</v>
      </c>
      <c r="F7454" s="258">
        <v>672</v>
      </c>
      <c r="G7454" s="258">
        <v>2420</v>
      </c>
      <c r="H7454" s="258">
        <v>1415</v>
      </c>
      <c r="I7454" s="258">
        <v>374</v>
      </c>
      <c r="J7454" s="258">
        <v>119</v>
      </c>
      <c r="K7454" s="259">
        <v>27</v>
      </c>
      <c r="L7454" s="257">
        <v>344</v>
      </c>
      <c r="M7454" s="258">
        <v>661</v>
      </c>
      <c r="N7454" s="258">
        <v>2653</v>
      </c>
      <c r="O7454" s="258">
        <v>1626</v>
      </c>
      <c r="P7454" s="258">
        <v>399</v>
      </c>
      <c r="Q7454" s="258">
        <v>170</v>
      </c>
      <c r="R7454" s="259">
        <v>107</v>
      </c>
      <c r="S7454" s="267">
        <v>11338</v>
      </c>
      <c r="T7454" s="90"/>
      <c r="U7454" s="260">
        <v>41</v>
      </c>
      <c r="V7454" s="273">
        <v>80.411091085012799</v>
      </c>
      <c r="W7454" s="273">
        <v>81.727931430591099</v>
      </c>
      <c r="X7454" s="274">
        <v>1.339776855</v>
      </c>
      <c r="Z7454" s="257">
        <v>27006.23</v>
      </c>
      <c r="AA7454" s="258">
        <v>10456.684583361572</v>
      </c>
      <c r="AB7454" s="276">
        <v>0.92226888193346024</v>
      </c>
      <c r="AC7454" s="92"/>
      <c r="AD7454" s="257">
        <v>1003062.2190869731</v>
      </c>
      <c r="AE7454" s="258">
        <v>10171.04174751702</v>
      </c>
      <c r="AF7454" s="276">
        <v>0.89707547605547888</v>
      </c>
      <c r="AG7454" s="93"/>
      <c r="AH7454" s="257">
        <v>15190.38998199</v>
      </c>
      <c r="AI7454" s="258">
        <v>12885.039677991948</v>
      </c>
      <c r="AJ7454" s="258">
        <v>12080.579045436134</v>
      </c>
      <c r="AK7454" s="276">
        <v>1.065494712068807</v>
      </c>
      <c r="AL7454" s="93"/>
      <c r="AM7454" s="257">
        <v>11355.63</v>
      </c>
      <c r="AN7454" s="258">
        <v>11330.482131556082</v>
      </c>
      <c r="AO7454" s="276">
        <v>0.99933693169483873</v>
      </c>
      <c r="AQ7454" s="280">
        <v>9988.1769717849729</v>
      </c>
      <c r="AR7454" s="281">
        <v>10068.025463286889</v>
      </c>
    </row>
    <row r="7455" spans="1:44" x14ac:dyDescent="0.2">
      <c r="A7455" s="260" t="s">
        <v>8410</v>
      </c>
      <c r="B7455" s="261" t="s">
        <v>4159</v>
      </c>
      <c r="C7455" s="261" t="s">
        <v>4181</v>
      </c>
      <c r="D7455" s="262" t="s">
        <v>12330</v>
      </c>
      <c r="E7455" s="257">
        <v>61</v>
      </c>
      <c r="F7455" s="258">
        <v>131</v>
      </c>
      <c r="G7455" s="258">
        <v>600</v>
      </c>
      <c r="H7455" s="258">
        <v>384</v>
      </c>
      <c r="I7455" s="258">
        <v>115</v>
      </c>
      <c r="J7455" s="258">
        <v>66</v>
      </c>
      <c r="K7455" s="259">
        <v>21</v>
      </c>
      <c r="L7455" s="257">
        <v>57</v>
      </c>
      <c r="M7455" s="258">
        <v>129</v>
      </c>
      <c r="N7455" s="258">
        <v>618</v>
      </c>
      <c r="O7455" s="258">
        <v>399</v>
      </c>
      <c r="P7455" s="258">
        <v>134</v>
      </c>
      <c r="Q7455" s="258">
        <v>94</v>
      </c>
      <c r="R7455" s="259">
        <v>31</v>
      </c>
      <c r="S7455" s="267">
        <v>2840</v>
      </c>
      <c r="T7455" s="90"/>
      <c r="U7455" s="260">
        <v>0</v>
      </c>
      <c r="V7455" s="273">
        <v>109.72734002168799</v>
      </c>
      <c r="W7455" s="273">
        <v>109.374823695345</v>
      </c>
      <c r="X7455" s="274">
        <v>1.339776855</v>
      </c>
      <c r="Z7455" s="257">
        <v>7325.0099999999993</v>
      </c>
      <c r="AA7455" s="258">
        <v>2836.2092428291298</v>
      </c>
      <c r="AB7455" s="276">
        <v>0.99866522634828514</v>
      </c>
      <c r="AC7455" s="92"/>
      <c r="AD7455" s="257">
        <v>291584.72581755731</v>
      </c>
      <c r="AE7455" s="258">
        <v>2956.6664587648361</v>
      </c>
      <c r="AF7455" s="276">
        <v>1.0410797390017028</v>
      </c>
      <c r="AG7455" s="93"/>
      <c r="AH7455" s="257">
        <v>3804.9662681999998</v>
      </c>
      <c r="AI7455" s="258">
        <v>3227.5103797404417</v>
      </c>
      <c r="AJ7455" s="258">
        <v>3026.0049822754117</v>
      </c>
      <c r="AK7455" s="276">
        <v>1.065494712068807</v>
      </c>
      <c r="AL7455" s="93"/>
      <c r="AM7455" s="257">
        <v>2840</v>
      </c>
      <c r="AN7455" s="258">
        <v>2833.7106134683213</v>
      </c>
      <c r="AO7455" s="276">
        <v>0.99778542727757791</v>
      </c>
      <c r="AQ7455" s="280">
        <v>3139.1402391735382</v>
      </c>
      <c r="AR7455" s="281">
        <v>3164.2354706075662</v>
      </c>
    </row>
    <row r="7456" spans="1:44" x14ac:dyDescent="0.2">
      <c r="A7456" s="260" t="s">
        <v>8410</v>
      </c>
      <c r="B7456" s="261" t="s">
        <v>4159</v>
      </c>
      <c r="C7456" s="261" t="s">
        <v>4182</v>
      </c>
      <c r="D7456" s="262" t="s">
        <v>12331</v>
      </c>
      <c r="E7456" s="257">
        <v>71</v>
      </c>
      <c r="F7456" s="258">
        <v>167</v>
      </c>
      <c r="G7456" s="258">
        <v>570</v>
      </c>
      <c r="H7456" s="258">
        <v>330</v>
      </c>
      <c r="I7456" s="258">
        <v>113</v>
      </c>
      <c r="J7456" s="258">
        <v>67</v>
      </c>
      <c r="K7456" s="259">
        <v>13</v>
      </c>
      <c r="L7456" s="257">
        <v>71</v>
      </c>
      <c r="M7456" s="258">
        <v>160</v>
      </c>
      <c r="N7456" s="258">
        <v>642</v>
      </c>
      <c r="O7456" s="258">
        <v>377</v>
      </c>
      <c r="P7456" s="258">
        <v>106</v>
      </c>
      <c r="Q7456" s="258">
        <v>63</v>
      </c>
      <c r="R7456" s="259">
        <v>32</v>
      </c>
      <c r="S7456" s="267">
        <v>2782</v>
      </c>
      <c r="T7456" s="90"/>
      <c r="U7456" s="260">
        <v>0</v>
      </c>
      <c r="V7456" s="273">
        <v>114.90408963886399</v>
      </c>
      <c r="W7456" s="273">
        <v>115.30869094843101</v>
      </c>
      <c r="X7456" s="274">
        <v>1.339776855</v>
      </c>
      <c r="Z7456" s="257">
        <v>6929.2800000000007</v>
      </c>
      <c r="AA7456" s="258">
        <v>2682.9844576527594</v>
      </c>
      <c r="AB7456" s="276">
        <v>0.96440850382917298</v>
      </c>
      <c r="AC7456" s="92"/>
      <c r="AD7456" s="257">
        <v>293299.27350258513</v>
      </c>
      <c r="AE7456" s="258">
        <v>2974.0519566439211</v>
      </c>
      <c r="AF7456" s="276">
        <v>1.0690337730567654</v>
      </c>
      <c r="AG7456" s="93"/>
      <c r="AH7456" s="257">
        <v>3727.2592106100001</v>
      </c>
      <c r="AI7456" s="258">
        <v>3161.5964353654613</v>
      </c>
      <c r="AJ7456" s="258">
        <v>2964.2062889754216</v>
      </c>
      <c r="AK7456" s="276">
        <v>1.0654947120688072</v>
      </c>
      <c r="AL7456" s="93"/>
      <c r="AM7456" s="257">
        <v>2782</v>
      </c>
      <c r="AN7456" s="258">
        <v>2775.8390586862215</v>
      </c>
      <c r="AO7456" s="276">
        <v>0.9977854272775778</v>
      </c>
      <c r="AQ7456" s="280">
        <v>3049.2851447207536</v>
      </c>
      <c r="AR7456" s="281">
        <v>3073.6620474982024</v>
      </c>
    </row>
    <row r="7457" spans="1:44" x14ac:dyDescent="0.2">
      <c r="A7457" s="260" t="s">
        <v>8410</v>
      </c>
      <c r="B7457" s="261" t="s">
        <v>4159</v>
      </c>
      <c r="C7457" s="261" t="s">
        <v>4183</v>
      </c>
      <c r="D7457" s="262" t="s">
        <v>12332</v>
      </c>
      <c r="E7457" s="257">
        <v>481</v>
      </c>
      <c r="F7457" s="258">
        <v>782</v>
      </c>
      <c r="G7457" s="258">
        <v>3254</v>
      </c>
      <c r="H7457" s="258">
        <v>1623</v>
      </c>
      <c r="I7457" s="258">
        <v>345</v>
      </c>
      <c r="J7457" s="258">
        <v>200</v>
      </c>
      <c r="K7457" s="259">
        <v>44</v>
      </c>
      <c r="L7457" s="257">
        <v>462</v>
      </c>
      <c r="M7457" s="258">
        <v>729</v>
      </c>
      <c r="N7457" s="258">
        <v>3385</v>
      </c>
      <c r="O7457" s="258">
        <v>1712</v>
      </c>
      <c r="P7457" s="258">
        <v>386</v>
      </c>
      <c r="Q7457" s="258">
        <v>232</v>
      </c>
      <c r="R7457" s="259">
        <v>81</v>
      </c>
      <c r="S7457" s="267">
        <v>13716</v>
      </c>
      <c r="T7457" s="90"/>
      <c r="U7457" s="260">
        <v>16</v>
      </c>
      <c r="V7457" s="273">
        <v>100.089557281989</v>
      </c>
      <c r="W7457" s="273">
        <v>98.887373258443304</v>
      </c>
      <c r="X7457" s="274">
        <v>1.339023707</v>
      </c>
      <c r="Z7457" s="257">
        <v>31946.479999999996</v>
      </c>
      <c r="AA7457" s="258">
        <v>12369.526028204185</v>
      </c>
      <c r="AB7457" s="276">
        <v>0.90183187723856706</v>
      </c>
      <c r="AC7457" s="92"/>
      <c r="AD7457" s="257">
        <v>1339652.1767610181</v>
      </c>
      <c r="AE7457" s="258">
        <v>13584.060846585347</v>
      </c>
      <c r="AF7457" s="276">
        <v>0.99038063915028784</v>
      </c>
      <c r="AG7457" s="93"/>
      <c r="AH7457" s="257">
        <v>18366.049165212</v>
      </c>
      <c r="AI7457" s="258">
        <v>15578.748965779074</v>
      </c>
      <c r="AJ7457" s="258">
        <v>14610.119503573955</v>
      </c>
      <c r="AK7457" s="276">
        <v>1.0651880652941057</v>
      </c>
      <c r="AL7457" s="93"/>
      <c r="AM7457" s="257">
        <v>13722.88</v>
      </c>
      <c r="AN7457" s="258">
        <v>13692.489684278926</v>
      </c>
      <c r="AO7457" s="276">
        <v>0.99828592040528763</v>
      </c>
      <c r="AQ7457" s="280">
        <v>13026.760792038021</v>
      </c>
      <c r="AR7457" s="281">
        <v>13130.900636710263</v>
      </c>
    </row>
    <row r="7458" spans="1:44" x14ac:dyDescent="0.2">
      <c r="A7458" s="260" t="s">
        <v>8410</v>
      </c>
      <c r="B7458" s="261" t="s">
        <v>4159</v>
      </c>
      <c r="C7458" s="261" t="s">
        <v>4184</v>
      </c>
      <c r="D7458" s="262" t="s">
        <v>12333</v>
      </c>
      <c r="E7458" s="257">
        <v>64</v>
      </c>
      <c r="F7458" s="258">
        <v>116</v>
      </c>
      <c r="G7458" s="258">
        <v>750</v>
      </c>
      <c r="H7458" s="258">
        <v>381</v>
      </c>
      <c r="I7458" s="258">
        <v>112</v>
      </c>
      <c r="J7458" s="258">
        <v>77</v>
      </c>
      <c r="K7458" s="259">
        <v>13</v>
      </c>
      <c r="L7458" s="257">
        <v>61</v>
      </c>
      <c r="M7458" s="258">
        <v>122</v>
      </c>
      <c r="N7458" s="258">
        <v>694</v>
      </c>
      <c r="O7458" s="258">
        <v>314</v>
      </c>
      <c r="P7458" s="258">
        <v>109</v>
      </c>
      <c r="Q7458" s="258">
        <v>86</v>
      </c>
      <c r="R7458" s="259">
        <v>20</v>
      </c>
      <c r="S7458" s="267">
        <v>2919</v>
      </c>
      <c r="T7458" s="90"/>
      <c r="U7458" s="260">
        <v>0</v>
      </c>
      <c r="V7458" s="273">
        <v>111.67834028635301</v>
      </c>
      <c r="W7458" s="273">
        <v>119.854982817869</v>
      </c>
      <c r="X7458" s="274">
        <v>1.5064867669999999</v>
      </c>
      <c r="Z7458" s="257">
        <v>7108.87</v>
      </c>
      <c r="AA7458" s="258">
        <v>2752.5208566364713</v>
      </c>
      <c r="AB7458" s="276">
        <v>0.94296706291074728</v>
      </c>
      <c r="AC7458" s="92"/>
      <c r="AD7458" s="257">
        <v>308425.8142851023</v>
      </c>
      <c r="AE7458" s="258">
        <v>3127.4349421326415</v>
      </c>
      <c r="AF7458" s="276">
        <v>1.071406283704228</v>
      </c>
      <c r="AG7458" s="93"/>
      <c r="AH7458" s="257">
        <v>4397.4348728730001</v>
      </c>
      <c r="AI7458" s="258">
        <v>3730.0637367133122</v>
      </c>
      <c r="AJ7458" s="258">
        <v>3308.3105936223901</v>
      </c>
      <c r="AK7458" s="276">
        <v>1.1333712208367215</v>
      </c>
      <c r="AL7458" s="93"/>
      <c r="AM7458" s="257">
        <v>2919</v>
      </c>
      <c r="AN7458" s="258">
        <v>2912.5356622232498</v>
      </c>
      <c r="AO7458" s="276">
        <v>0.99778542727757791</v>
      </c>
      <c r="AQ7458" s="280">
        <v>3334.9869968143853</v>
      </c>
      <c r="AR7458" s="281">
        <v>3361.6478861464802</v>
      </c>
    </row>
    <row r="7459" spans="1:44" x14ac:dyDescent="0.2">
      <c r="A7459" s="260" t="s">
        <v>8410</v>
      </c>
      <c r="B7459" s="261" t="s">
        <v>4159</v>
      </c>
      <c r="C7459" s="261" t="s">
        <v>4185</v>
      </c>
      <c r="D7459" s="262" t="s">
        <v>12334</v>
      </c>
      <c r="E7459" s="257">
        <v>212</v>
      </c>
      <c r="F7459" s="258">
        <v>364</v>
      </c>
      <c r="G7459" s="258">
        <v>1474</v>
      </c>
      <c r="H7459" s="258">
        <v>810</v>
      </c>
      <c r="I7459" s="258">
        <v>162</v>
      </c>
      <c r="J7459" s="258">
        <v>65</v>
      </c>
      <c r="K7459" s="259">
        <v>21</v>
      </c>
      <c r="L7459" s="257">
        <v>218</v>
      </c>
      <c r="M7459" s="258">
        <v>338</v>
      </c>
      <c r="N7459" s="258">
        <v>1713</v>
      </c>
      <c r="O7459" s="258">
        <v>1002</v>
      </c>
      <c r="P7459" s="258">
        <v>203</v>
      </c>
      <c r="Q7459" s="258">
        <v>97</v>
      </c>
      <c r="R7459" s="259">
        <v>37</v>
      </c>
      <c r="S7459" s="267">
        <v>6716</v>
      </c>
      <c r="T7459" s="90"/>
      <c r="U7459" s="260">
        <v>21</v>
      </c>
      <c r="V7459" s="273">
        <v>90.645328433296996</v>
      </c>
      <c r="W7459" s="273">
        <v>93.344925373134302</v>
      </c>
      <c r="X7459" s="274">
        <v>1.339776855</v>
      </c>
      <c r="Z7459" s="257">
        <v>15781.609999999999</v>
      </c>
      <c r="AA7459" s="258">
        <v>6110.564784037786</v>
      </c>
      <c r="AB7459" s="276">
        <v>0.90985181418073047</v>
      </c>
      <c r="AC7459" s="92"/>
      <c r="AD7459" s="257">
        <v>630579.82749920909</v>
      </c>
      <c r="AE7459" s="258">
        <v>6394.0736961207631</v>
      </c>
      <c r="AF7459" s="276">
        <v>0.95206576773686169</v>
      </c>
      <c r="AG7459" s="93"/>
      <c r="AH7459" s="257">
        <v>8997.94135818</v>
      </c>
      <c r="AI7459" s="258">
        <v>7632.3801796960597</v>
      </c>
      <c r="AJ7459" s="258">
        <v>7155.8624862541092</v>
      </c>
      <c r="AK7459" s="276">
        <v>1.0654947120688072</v>
      </c>
      <c r="AL7459" s="93"/>
      <c r="AM7459" s="257">
        <v>6725.03</v>
      </c>
      <c r="AN7459" s="258">
        <v>6710.1369320045296</v>
      </c>
      <c r="AO7459" s="276">
        <v>0.99912700000067445</v>
      </c>
      <c r="AQ7459" s="280">
        <v>6193.2740372925628</v>
      </c>
      <c r="AR7459" s="281">
        <v>6242.7849330979479</v>
      </c>
    </row>
    <row r="7460" spans="1:44" x14ac:dyDescent="0.2">
      <c r="A7460" s="260" t="s">
        <v>8410</v>
      </c>
      <c r="B7460" s="261" t="s">
        <v>4159</v>
      </c>
      <c r="C7460" s="261" t="s">
        <v>4186</v>
      </c>
      <c r="D7460" s="262" t="s">
        <v>12335</v>
      </c>
      <c r="E7460" s="257">
        <v>254</v>
      </c>
      <c r="F7460" s="258">
        <v>436</v>
      </c>
      <c r="G7460" s="258">
        <v>1567</v>
      </c>
      <c r="H7460" s="258">
        <v>665</v>
      </c>
      <c r="I7460" s="258">
        <v>104</v>
      </c>
      <c r="J7460" s="258">
        <v>81</v>
      </c>
      <c r="K7460" s="259">
        <v>19</v>
      </c>
      <c r="L7460" s="257">
        <v>253</v>
      </c>
      <c r="M7460" s="258">
        <v>428</v>
      </c>
      <c r="N7460" s="258">
        <v>1582</v>
      </c>
      <c r="O7460" s="258">
        <v>606</v>
      </c>
      <c r="P7460" s="258">
        <v>133</v>
      </c>
      <c r="Q7460" s="258">
        <v>88</v>
      </c>
      <c r="R7460" s="259">
        <v>20</v>
      </c>
      <c r="S7460" s="267">
        <v>6236</v>
      </c>
      <c r="T7460" s="90"/>
      <c r="U7460" s="260">
        <v>0</v>
      </c>
      <c r="V7460" s="273">
        <v>121.23324567114901</v>
      </c>
      <c r="W7460" s="273">
        <v>130.89069281466001</v>
      </c>
      <c r="X7460" s="274">
        <v>1.339776855</v>
      </c>
      <c r="Z7460" s="257">
        <v>13728.130000000001</v>
      </c>
      <c r="AA7460" s="258">
        <v>5315.4670359166566</v>
      </c>
      <c r="AB7460" s="276">
        <v>0.85238406605462747</v>
      </c>
      <c r="AC7460" s="92"/>
      <c r="AD7460" s="257">
        <v>690758.86726584216</v>
      </c>
      <c r="AE7460" s="258">
        <v>7004.2886101557606</v>
      </c>
      <c r="AF7460" s="276">
        <v>1.1232021504419116</v>
      </c>
      <c r="AG7460" s="93"/>
      <c r="AH7460" s="257">
        <v>8354.8484677800006</v>
      </c>
      <c r="AI7460" s="258">
        <v>7086.8854676272531</v>
      </c>
      <c r="AJ7460" s="258">
        <v>6644.4250244610812</v>
      </c>
      <c r="AK7460" s="276">
        <v>1.0654947120688072</v>
      </c>
      <c r="AL7460" s="93"/>
      <c r="AM7460" s="257">
        <v>6236</v>
      </c>
      <c r="AN7460" s="258">
        <v>6222.1899245029754</v>
      </c>
      <c r="AO7460" s="276">
        <v>0.9977854272775778</v>
      </c>
      <c r="AQ7460" s="280">
        <v>6347.2822505204713</v>
      </c>
      <c r="AR7460" s="281">
        <v>6398.0243343134034</v>
      </c>
    </row>
    <row r="7461" spans="1:44" x14ac:dyDescent="0.2">
      <c r="A7461" s="260" t="s">
        <v>8410</v>
      </c>
      <c r="B7461" s="261" t="s">
        <v>4102</v>
      </c>
      <c r="C7461" s="261" t="s">
        <v>4129</v>
      </c>
      <c r="D7461" s="262" t="s">
        <v>8570</v>
      </c>
      <c r="E7461" s="257">
        <v>193</v>
      </c>
      <c r="F7461" s="258">
        <v>294</v>
      </c>
      <c r="G7461" s="258">
        <v>1314</v>
      </c>
      <c r="H7461" s="258">
        <v>659</v>
      </c>
      <c r="I7461" s="258">
        <v>218</v>
      </c>
      <c r="J7461" s="258">
        <v>137</v>
      </c>
      <c r="K7461" s="259">
        <v>30</v>
      </c>
      <c r="L7461" s="257">
        <v>171</v>
      </c>
      <c r="M7461" s="258">
        <v>309</v>
      </c>
      <c r="N7461" s="258">
        <v>1337</v>
      </c>
      <c r="O7461" s="258">
        <v>694</v>
      </c>
      <c r="P7461" s="258">
        <v>235</v>
      </c>
      <c r="Q7461" s="258">
        <v>168</v>
      </c>
      <c r="R7461" s="259">
        <v>51</v>
      </c>
      <c r="S7461" s="267">
        <v>5810</v>
      </c>
      <c r="T7461" s="90"/>
      <c r="U7461" s="260">
        <v>17</v>
      </c>
      <c r="V7461" s="273">
        <v>92.040383873616804</v>
      </c>
      <c r="W7461" s="273">
        <v>88.6765364090204</v>
      </c>
      <c r="X7461" s="274">
        <v>1.260768033</v>
      </c>
      <c r="Z7461" s="257">
        <v>14514.8</v>
      </c>
      <c r="AA7461" s="258">
        <v>5620.0619409142455</v>
      </c>
      <c r="AB7461" s="276">
        <v>0.96730842356527458</v>
      </c>
      <c r="AC7461" s="92"/>
      <c r="AD7461" s="257">
        <v>541208.4894810972</v>
      </c>
      <c r="AE7461" s="258">
        <v>5487.8491442269851</v>
      </c>
      <c r="AF7461" s="276">
        <v>0.94455234840395608</v>
      </c>
      <c r="AG7461" s="93"/>
      <c r="AH7461" s="257">
        <v>7325.0622717299993</v>
      </c>
      <c r="AI7461" s="258">
        <v>6213.3834698718019</v>
      </c>
      <c r="AJ7461" s="258">
        <v>6003.6240655384645</v>
      </c>
      <c r="AK7461" s="276">
        <v>1.0333260009532641</v>
      </c>
      <c r="AL7461" s="93"/>
      <c r="AM7461" s="257">
        <v>5817.31</v>
      </c>
      <c r="AN7461" s="258">
        <v>5804.4271439561271</v>
      </c>
      <c r="AO7461" s="276">
        <v>0.99904081651568455</v>
      </c>
      <c r="AQ7461" s="280">
        <v>5480.0904121752219</v>
      </c>
      <c r="AR7461" s="281">
        <v>5523.8999035310917</v>
      </c>
    </row>
    <row r="7462" spans="1:44" x14ac:dyDescent="0.2">
      <c r="A7462" s="260" t="s">
        <v>8410</v>
      </c>
      <c r="B7462" s="261" t="s">
        <v>4102</v>
      </c>
      <c r="C7462" s="261" t="s">
        <v>4130</v>
      </c>
      <c r="D7462" s="262" t="s">
        <v>12283</v>
      </c>
      <c r="E7462" s="257"/>
      <c r="F7462" s="258"/>
      <c r="G7462" s="258"/>
      <c r="H7462" s="258"/>
      <c r="I7462" s="258"/>
      <c r="J7462" s="258"/>
      <c r="K7462" s="259"/>
      <c r="L7462" s="257"/>
      <c r="M7462" s="258"/>
      <c r="N7462" s="258"/>
      <c r="O7462" s="258"/>
      <c r="P7462" s="258"/>
      <c r="Q7462" s="258"/>
      <c r="R7462" s="259"/>
      <c r="S7462" s="267"/>
      <c r="T7462" s="90"/>
      <c r="U7462" s="260"/>
      <c r="V7462" s="273"/>
      <c r="W7462" s="273"/>
      <c r="X7462" s="274"/>
      <c r="Z7462" s="257"/>
      <c r="AA7462" s="258"/>
      <c r="AB7462" s="276"/>
      <c r="AC7462" s="92"/>
      <c r="AD7462" s="257"/>
      <c r="AE7462" s="258"/>
      <c r="AF7462" s="276"/>
      <c r="AG7462" s="93"/>
      <c r="AH7462" s="257"/>
      <c r="AI7462" s="258"/>
      <c r="AJ7462" s="258"/>
      <c r="AK7462" s="276"/>
      <c r="AL7462" s="93"/>
      <c r="AM7462" s="257"/>
      <c r="AN7462" s="258"/>
      <c r="AO7462" s="276"/>
      <c r="AQ7462" s="280"/>
      <c r="AR7462" s="281">
        <v>0.90064922819896509</v>
      </c>
    </row>
    <row r="7463" spans="1:44" x14ac:dyDescent="0.2">
      <c r="A7463" s="260" t="s">
        <v>8410</v>
      </c>
      <c r="B7463" s="261" t="s">
        <v>4102</v>
      </c>
      <c r="C7463" s="261" t="s">
        <v>4131</v>
      </c>
      <c r="D7463" s="262" t="s">
        <v>12284</v>
      </c>
      <c r="E7463" s="257">
        <v>485</v>
      </c>
      <c r="F7463" s="258">
        <v>927</v>
      </c>
      <c r="G7463" s="258">
        <v>2300</v>
      </c>
      <c r="H7463" s="258">
        <v>1268</v>
      </c>
      <c r="I7463" s="258">
        <v>386</v>
      </c>
      <c r="J7463" s="258">
        <v>174</v>
      </c>
      <c r="K7463" s="259">
        <v>69</v>
      </c>
      <c r="L7463" s="257">
        <v>457</v>
      </c>
      <c r="M7463" s="258">
        <v>902</v>
      </c>
      <c r="N7463" s="258">
        <v>2646</v>
      </c>
      <c r="O7463" s="258">
        <v>1393</v>
      </c>
      <c r="P7463" s="258">
        <v>418</v>
      </c>
      <c r="Q7463" s="258">
        <v>250</v>
      </c>
      <c r="R7463" s="259">
        <v>124</v>
      </c>
      <c r="S7463" s="267">
        <v>11799</v>
      </c>
      <c r="T7463" s="90"/>
      <c r="U7463" s="260">
        <v>2</v>
      </c>
      <c r="V7463" s="273">
        <v>105.104483270044</v>
      </c>
      <c r="W7463" s="273">
        <v>92.572203389830506</v>
      </c>
      <c r="X7463" s="274">
        <v>1.260768033</v>
      </c>
      <c r="Z7463" s="257">
        <v>28583.82</v>
      </c>
      <c r="AA7463" s="258">
        <v>11067.519973264767</v>
      </c>
      <c r="AB7463" s="276">
        <v>0.93800491340492986</v>
      </c>
      <c r="AC7463" s="92"/>
      <c r="AD7463" s="257">
        <v>1150228.2367997889</v>
      </c>
      <c r="AE7463" s="258">
        <v>11663.303824076293</v>
      </c>
      <c r="AF7463" s="276">
        <v>0.98849934944285889</v>
      </c>
      <c r="AG7463" s="93"/>
      <c r="AH7463" s="257">
        <v>14875.802021366999</v>
      </c>
      <c r="AI7463" s="258">
        <v>12618.194760932425</v>
      </c>
      <c r="AJ7463" s="258">
        <v>12192.213485247565</v>
      </c>
      <c r="AK7463" s="276">
        <v>1.0333260009532643</v>
      </c>
      <c r="AL7463" s="93"/>
      <c r="AM7463" s="257">
        <v>11799.86</v>
      </c>
      <c r="AN7463" s="258">
        <v>11773.728351915601</v>
      </c>
      <c r="AO7463" s="276">
        <v>0.99785815339567763</v>
      </c>
      <c r="AQ7463" s="280">
        <v>11280.617405591764</v>
      </c>
      <c r="AR7463" s="281">
        <v>11370.798054732364</v>
      </c>
    </row>
    <row r="7464" spans="1:44" x14ac:dyDescent="0.2">
      <c r="A7464" s="260" t="s">
        <v>8410</v>
      </c>
      <c r="B7464" s="261" t="s">
        <v>4102</v>
      </c>
      <c r="C7464" s="261" t="s">
        <v>4132</v>
      </c>
      <c r="D7464" s="262" t="s">
        <v>12285</v>
      </c>
      <c r="E7464" s="257">
        <v>108</v>
      </c>
      <c r="F7464" s="258">
        <v>177</v>
      </c>
      <c r="G7464" s="258">
        <v>572</v>
      </c>
      <c r="H7464" s="258">
        <v>263</v>
      </c>
      <c r="I7464" s="258">
        <v>77</v>
      </c>
      <c r="J7464" s="258">
        <v>50</v>
      </c>
      <c r="K7464" s="259">
        <v>8</v>
      </c>
      <c r="L7464" s="257">
        <v>107</v>
      </c>
      <c r="M7464" s="258">
        <v>133</v>
      </c>
      <c r="N7464" s="258">
        <v>638</v>
      </c>
      <c r="O7464" s="258">
        <v>291</v>
      </c>
      <c r="P7464" s="258">
        <v>120</v>
      </c>
      <c r="Q7464" s="258">
        <v>73</v>
      </c>
      <c r="R7464" s="259">
        <v>15</v>
      </c>
      <c r="S7464" s="267">
        <v>2632</v>
      </c>
      <c r="T7464" s="90"/>
      <c r="U7464" s="260">
        <v>0</v>
      </c>
      <c r="V7464" s="273">
        <v>105.562598162778</v>
      </c>
      <c r="W7464" s="273">
        <v>104.033447358418</v>
      </c>
      <c r="X7464" s="274">
        <v>1.260768033</v>
      </c>
      <c r="Z7464" s="257">
        <v>6488.4000000000005</v>
      </c>
      <c r="AA7464" s="258">
        <v>2512.2778059241596</v>
      </c>
      <c r="AB7464" s="276">
        <v>0.95451284419610927</v>
      </c>
      <c r="AC7464" s="92"/>
      <c r="AD7464" s="257">
        <v>264038.11172586738</v>
      </c>
      <c r="AE7464" s="258">
        <v>2677.3440432676721</v>
      </c>
      <c r="AF7464" s="276">
        <v>1.0172279799649211</v>
      </c>
      <c r="AG7464" s="93"/>
      <c r="AH7464" s="257">
        <v>3318.3414628559999</v>
      </c>
      <c r="AI7464" s="258">
        <v>2814.7375718937324</v>
      </c>
      <c r="AJ7464" s="258">
        <v>2719.7140345089915</v>
      </c>
      <c r="AK7464" s="276">
        <v>1.0333260009532643</v>
      </c>
      <c r="AL7464" s="93"/>
      <c r="AM7464" s="257">
        <v>2632</v>
      </c>
      <c r="AN7464" s="258">
        <v>2626.171244594585</v>
      </c>
      <c r="AO7464" s="276">
        <v>0.99778542727757791</v>
      </c>
      <c r="AQ7464" s="280">
        <v>2634.8777691217874</v>
      </c>
      <c r="AR7464" s="281">
        <v>2655.9417746706108</v>
      </c>
    </row>
    <row r="7465" spans="1:44" x14ac:dyDescent="0.2">
      <c r="A7465" s="260" t="s">
        <v>8410</v>
      </c>
      <c r="B7465" s="261" t="s">
        <v>4159</v>
      </c>
      <c r="C7465" s="261" t="s">
        <v>4187</v>
      </c>
      <c r="D7465" s="262" t="s">
        <v>12336</v>
      </c>
      <c r="E7465" s="257">
        <v>177</v>
      </c>
      <c r="F7465" s="258">
        <v>320</v>
      </c>
      <c r="G7465" s="258">
        <v>983</v>
      </c>
      <c r="H7465" s="258">
        <v>458</v>
      </c>
      <c r="I7465" s="258">
        <v>93</v>
      </c>
      <c r="J7465" s="258">
        <v>58</v>
      </c>
      <c r="K7465" s="259">
        <v>13</v>
      </c>
      <c r="L7465" s="257">
        <v>197</v>
      </c>
      <c r="M7465" s="258">
        <v>323</v>
      </c>
      <c r="N7465" s="258">
        <v>1039</v>
      </c>
      <c r="O7465" s="258">
        <v>421</v>
      </c>
      <c r="P7465" s="258">
        <v>93</v>
      </c>
      <c r="Q7465" s="258">
        <v>78</v>
      </c>
      <c r="R7465" s="259">
        <v>13</v>
      </c>
      <c r="S7465" s="267">
        <v>4266</v>
      </c>
      <c r="T7465" s="90"/>
      <c r="U7465" s="260">
        <v>2</v>
      </c>
      <c r="V7465" s="273">
        <v>121.713637335877</v>
      </c>
      <c r="W7465" s="273">
        <v>138.49577663068899</v>
      </c>
      <c r="X7465" s="274">
        <v>1.339776855</v>
      </c>
      <c r="Z7465" s="257">
        <v>9615.9200000000019</v>
      </c>
      <c r="AA7465" s="258">
        <v>3723.2387644939049</v>
      </c>
      <c r="AB7465" s="276">
        <v>0.87277045581197954</v>
      </c>
      <c r="AC7465" s="92"/>
      <c r="AD7465" s="257">
        <v>480759.32920116687</v>
      </c>
      <c r="AE7465" s="258">
        <v>4874.8952106522929</v>
      </c>
      <c r="AF7465" s="276">
        <v>1.1427321168898952</v>
      </c>
      <c r="AG7465" s="93"/>
      <c r="AH7465" s="257">
        <v>5715.4880634299998</v>
      </c>
      <c r="AI7465" s="258">
        <v>4848.0842535115235</v>
      </c>
      <c r="AJ7465" s="258">
        <v>4545.4004416855314</v>
      </c>
      <c r="AK7465" s="276">
        <v>1.0654947120688072</v>
      </c>
      <c r="AL7465" s="93"/>
      <c r="AM7465" s="257">
        <v>4266.8599999999997</v>
      </c>
      <c r="AN7465" s="258">
        <v>4257.4107282336054</v>
      </c>
      <c r="AO7465" s="276">
        <v>0.99798657483206876</v>
      </c>
      <c r="AQ7465" s="280">
        <v>4524.1950366971187</v>
      </c>
      <c r="AR7465" s="281">
        <v>4560.3628128549899</v>
      </c>
    </row>
    <row r="7466" spans="1:44" x14ac:dyDescent="0.2">
      <c r="A7466" s="260" t="s">
        <v>8410</v>
      </c>
      <c r="B7466" s="261" t="s">
        <v>4159</v>
      </c>
      <c r="C7466" s="261" t="s">
        <v>4188</v>
      </c>
      <c r="D7466" s="262" t="s">
        <v>12337</v>
      </c>
      <c r="E7466" s="257">
        <v>82</v>
      </c>
      <c r="F7466" s="258">
        <v>176</v>
      </c>
      <c r="G7466" s="258">
        <v>607</v>
      </c>
      <c r="H7466" s="258">
        <v>275</v>
      </c>
      <c r="I7466" s="258">
        <v>71</v>
      </c>
      <c r="J7466" s="258">
        <v>30</v>
      </c>
      <c r="K7466" s="259">
        <v>9</v>
      </c>
      <c r="L7466" s="257">
        <v>70</v>
      </c>
      <c r="M7466" s="258">
        <v>211</v>
      </c>
      <c r="N7466" s="258">
        <v>610</v>
      </c>
      <c r="O7466" s="258">
        <v>324</v>
      </c>
      <c r="P7466" s="258">
        <v>70</v>
      </c>
      <c r="Q7466" s="258">
        <v>37</v>
      </c>
      <c r="R7466" s="259">
        <v>20</v>
      </c>
      <c r="S7466" s="267">
        <v>2592</v>
      </c>
      <c r="T7466" s="90"/>
      <c r="U7466" s="260">
        <v>0</v>
      </c>
      <c r="V7466" s="273">
        <v>121.23824492195</v>
      </c>
      <c r="W7466" s="273">
        <v>125.446890691386</v>
      </c>
      <c r="X7466" s="274">
        <v>1.339776855</v>
      </c>
      <c r="Z7466" s="257">
        <v>5859.05</v>
      </c>
      <c r="AA7466" s="258">
        <v>2268.5964611922736</v>
      </c>
      <c r="AB7466" s="276">
        <v>0.87523011620072289</v>
      </c>
      <c r="AC7466" s="92"/>
      <c r="AD7466" s="257">
        <v>283777.27531578374</v>
      </c>
      <c r="AE7466" s="258">
        <v>2877.4989819282609</v>
      </c>
      <c r="AF7466" s="276">
        <v>1.1101462121636809</v>
      </c>
      <c r="AG7466" s="93"/>
      <c r="AH7466" s="257">
        <v>3472.70160816</v>
      </c>
      <c r="AI7466" s="258">
        <v>2945.6714451715584</v>
      </c>
      <c r="AJ7466" s="258">
        <v>2761.7622936823482</v>
      </c>
      <c r="AK7466" s="276">
        <v>1.0654947120688072</v>
      </c>
      <c r="AL7466" s="93"/>
      <c r="AM7466" s="257">
        <v>2592</v>
      </c>
      <c r="AN7466" s="258">
        <v>2586.259827503482</v>
      </c>
      <c r="AO7466" s="276">
        <v>0.99778542727757791</v>
      </c>
      <c r="AQ7466" s="280">
        <v>2677.4778528259108</v>
      </c>
      <c r="AR7466" s="281">
        <v>2698.8824162594451</v>
      </c>
    </row>
    <row r="7467" spans="1:44" x14ac:dyDescent="0.2">
      <c r="A7467" s="260" t="s">
        <v>8410</v>
      </c>
      <c r="B7467" s="261" t="s">
        <v>4102</v>
      </c>
      <c r="C7467" s="261" t="s">
        <v>4133</v>
      </c>
      <c r="D7467" s="262" t="s">
        <v>12286</v>
      </c>
      <c r="E7467" s="257">
        <v>184</v>
      </c>
      <c r="F7467" s="258">
        <v>338</v>
      </c>
      <c r="G7467" s="258">
        <v>1144</v>
      </c>
      <c r="H7467" s="258">
        <v>738</v>
      </c>
      <c r="I7467" s="258">
        <v>198</v>
      </c>
      <c r="J7467" s="258">
        <v>150</v>
      </c>
      <c r="K7467" s="259">
        <v>47</v>
      </c>
      <c r="L7467" s="257">
        <v>161</v>
      </c>
      <c r="M7467" s="258">
        <v>326</v>
      </c>
      <c r="N7467" s="258">
        <v>1263</v>
      </c>
      <c r="O7467" s="258">
        <v>796</v>
      </c>
      <c r="P7467" s="258">
        <v>243</v>
      </c>
      <c r="Q7467" s="258">
        <v>167</v>
      </c>
      <c r="R7467" s="259">
        <v>95</v>
      </c>
      <c r="S7467" s="267">
        <v>5850</v>
      </c>
      <c r="T7467" s="90"/>
      <c r="U7467" s="260">
        <v>38</v>
      </c>
      <c r="V7467" s="273">
        <v>80.456298229955394</v>
      </c>
      <c r="W7467" s="273">
        <v>86.992465753424597</v>
      </c>
      <c r="X7467" s="274">
        <v>1.260768033</v>
      </c>
      <c r="Z7467" s="257">
        <v>15108.1</v>
      </c>
      <c r="AA7467" s="258">
        <v>5849.7848960734227</v>
      </c>
      <c r="AB7467" s="276">
        <v>0.99996323009802102</v>
      </c>
      <c r="AC7467" s="92"/>
      <c r="AD7467" s="257">
        <v>524904.69607602188</v>
      </c>
      <c r="AE7467" s="258">
        <v>5322.5288278892249</v>
      </c>
      <c r="AF7467" s="276">
        <v>0.90983398767337176</v>
      </c>
      <c r="AG7467" s="93"/>
      <c r="AH7467" s="257">
        <v>7375.4929930499993</v>
      </c>
      <c r="AI7467" s="258">
        <v>6256.1606366179067</v>
      </c>
      <c r="AJ7467" s="258">
        <v>6044.9571055765955</v>
      </c>
      <c r="AK7467" s="276">
        <v>1.0333260009532641</v>
      </c>
      <c r="AL7467" s="93"/>
      <c r="AM7467" s="257">
        <v>5866.34</v>
      </c>
      <c r="AN7467" s="258">
        <v>5853.3485634555464</v>
      </c>
      <c r="AO7467" s="276">
        <v>1.0005724040094952</v>
      </c>
      <c r="AQ7467" s="280">
        <v>5502.8532509303514</v>
      </c>
      <c r="AR7467" s="281">
        <v>5546.8447152670797</v>
      </c>
    </row>
    <row r="7468" spans="1:44" x14ac:dyDescent="0.2">
      <c r="A7468" s="260" t="s">
        <v>8410</v>
      </c>
      <c r="B7468" s="261" t="s">
        <v>4159</v>
      </c>
      <c r="C7468" s="261" t="s">
        <v>4189</v>
      </c>
      <c r="D7468" s="262" t="s">
        <v>12338</v>
      </c>
      <c r="E7468" s="257">
        <v>123</v>
      </c>
      <c r="F7468" s="258">
        <v>182</v>
      </c>
      <c r="G7468" s="258">
        <v>674</v>
      </c>
      <c r="H7468" s="258">
        <v>358</v>
      </c>
      <c r="I7468" s="258">
        <v>92</v>
      </c>
      <c r="J7468" s="258">
        <v>69</v>
      </c>
      <c r="K7468" s="259">
        <v>13</v>
      </c>
      <c r="L7468" s="257">
        <v>105</v>
      </c>
      <c r="M7468" s="258">
        <v>178</v>
      </c>
      <c r="N7468" s="258">
        <v>776</v>
      </c>
      <c r="O7468" s="258">
        <v>369</v>
      </c>
      <c r="P7468" s="258">
        <v>129</v>
      </c>
      <c r="Q7468" s="258">
        <v>71</v>
      </c>
      <c r="R7468" s="259">
        <v>16</v>
      </c>
      <c r="S7468" s="267">
        <v>3155</v>
      </c>
      <c r="T7468" s="90"/>
      <c r="U7468" s="260">
        <v>0</v>
      </c>
      <c r="V7468" s="273">
        <v>119.30195274553201</v>
      </c>
      <c r="W7468" s="273">
        <v>133.89443561208199</v>
      </c>
      <c r="X7468" s="274">
        <v>1.339776855</v>
      </c>
      <c r="Z7468" s="257">
        <v>7707.35</v>
      </c>
      <c r="AA7468" s="258">
        <v>2984.2494833070668</v>
      </c>
      <c r="AB7468" s="276">
        <v>0.94587939249035402</v>
      </c>
      <c r="AC7468" s="92"/>
      <c r="AD7468" s="257">
        <v>350130.38909296354</v>
      </c>
      <c r="AE7468" s="258">
        <v>3550.3189500851172</v>
      </c>
      <c r="AF7468" s="276">
        <v>1.1252991917860911</v>
      </c>
      <c r="AG7468" s="93"/>
      <c r="AH7468" s="257">
        <v>4226.9959775249999</v>
      </c>
      <c r="AI7468" s="258">
        <v>3585.4912845355971</v>
      </c>
      <c r="AJ7468" s="258">
        <v>3361.6358165770866</v>
      </c>
      <c r="AK7468" s="276">
        <v>1.0654947120688072</v>
      </c>
      <c r="AL7468" s="93"/>
      <c r="AM7468" s="257">
        <v>3155</v>
      </c>
      <c r="AN7468" s="258">
        <v>3148.0130230607583</v>
      </c>
      <c r="AO7468" s="276">
        <v>0.99778542727757791</v>
      </c>
      <c r="AQ7468" s="280">
        <v>3570.1921417845233</v>
      </c>
      <c r="AR7468" s="281">
        <v>3598.7333318033607</v>
      </c>
    </row>
    <row r="7469" spans="1:44" x14ac:dyDescent="0.2">
      <c r="A7469" s="260" t="s">
        <v>8410</v>
      </c>
      <c r="B7469" s="261" t="s">
        <v>4159</v>
      </c>
      <c r="C7469" s="261" t="s">
        <v>4190</v>
      </c>
      <c r="D7469" s="262" t="s">
        <v>12339</v>
      </c>
      <c r="E7469" s="257">
        <v>47</v>
      </c>
      <c r="F7469" s="258">
        <v>88</v>
      </c>
      <c r="G7469" s="258">
        <v>517</v>
      </c>
      <c r="H7469" s="258">
        <v>256</v>
      </c>
      <c r="I7469" s="258">
        <v>64</v>
      </c>
      <c r="J7469" s="258">
        <v>35</v>
      </c>
      <c r="K7469" s="259">
        <v>5</v>
      </c>
      <c r="L7469" s="257">
        <v>43</v>
      </c>
      <c r="M7469" s="258">
        <v>84</v>
      </c>
      <c r="N7469" s="258">
        <v>454</v>
      </c>
      <c r="O7469" s="258">
        <v>263</v>
      </c>
      <c r="P7469" s="258">
        <v>89</v>
      </c>
      <c r="Q7469" s="258">
        <v>38</v>
      </c>
      <c r="R7469" s="259">
        <v>8</v>
      </c>
      <c r="S7469" s="267">
        <v>1991</v>
      </c>
      <c r="T7469" s="90"/>
      <c r="U7469" s="260">
        <v>1</v>
      </c>
      <c r="V7469" s="273">
        <v>111.32579878758401</v>
      </c>
      <c r="W7469" s="273">
        <v>109.34423754403601</v>
      </c>
      <c r="X7469" s="274">
        <v>1.3398871000000001</v>
      </c>
      <c r="Z7469" s="257">
        <v>4716.1499999999996</v>
      </c>
      <c r="AA7469" s="258">
        <v>1826.0709842810593</v>
      </c>
      <c r="AB7469" s="276">
        <v>0.91716272440033109</v>
      </c>
      <c r="AC7469" s="92"/>
      <c r="AD7469" s="257">
        <v>205234.0202022983</v>
      </c>
      <c r="AE7469" s="258">
        <v>2081.0710918694567</v>
      </c>
      <c r="AF7469" s="276">
        <v>1.0452391219836548</v>
      </c>
      <c r="AG7469" s="93"/>
      <c r="AH7469" s="257">
        <v>2667.7152161000004</v>
      </c>
      <c r="AI7469" s="258">
        <v>2262.8527937587746</v>
      </c>
      <c r="AJ7469" s="258">
        <v>2121.4893410042114</v>
      </c>
      <c r="AK7469" s="276">
        <v>1.0655395986962388</v>
      </c>
      <c r="AL7469" s="93"/>
      <c r="AM7469" s="257">
        <v>1991.43</v>
      </c>
      <c r="AN7469" s="258">
        <v>1987.0198334433871</v>
      </c>
      <c r="AO7469" s="276">
        <v>0.99800092086558867</v>
      </c>
      <c r="AQ7469" s="280">
        <v>2029.7093308945025</v>
      </c>
      <c r="AR7469" s="281">
        <v>2045.9354378925175</v>
      </c>
    </row>
    <row r="7470" spans="1:44" x14ac:dyDescent="0.2">
      <c r="A7470" s="260" t="s">
        <v>8410</v>
      </c>
      <c r="B7470" s="261" t="s">
        <v>4102</v>
      </c>
      <c r="C7470" s="261" t="s">
        <v>4134</v>
      </c>
      <c r="D7470" s="262" t="s">
        <v>12287</v>
      </c>
      <c r="E7470" s="257">
        <v>134</v>
      </c>
      <c r="F7470" s="258">
        <v>303</v>
      </c>
      <c r="G7470" s="258">
        <v>879</v>
      </c>
      <c r="H7470" s="258">
        <v>293</v>
      </c>
      <c r="I7470" s="258">
        <v>37</v>
      </c>
      <c r="J7470" s="258">
        <v>19</v>
      </c>
      <c r="K7470" s="259">
        <v>2</v>
      </c>
      <c r="L7470" s="257">
        <v>139</v>
      </c>
      <c r="M7470" s="258">
        <v>275</v>
      </c>
      <c r="N7470" s="258">
        <v>741</v>
      </c>
      <c r="O7470" s="258">
        <v>249</v>
      </c>
      <c r="P7470" s="258">
        <v>72</v>
      </c>
      <c r="Q7470" s="258">
        <v>21</v>
      </c>
      <c r="R7470" s="259">
        <v>6</v>
      </c>
      <c r="S7470" s="267">
        <v>3170</v>
      </c>
      <c r="T7470" s="90"/>
      <c r="U7470" s="260">
        <v>0</v>
      </c>
      <c r="V7470" s="273">
        <v>106.27327858999</v>
      </c>
      <c r="W7470" s="273">
        <v>108.827444794952</v>
      </c>
      <c r="X7470" s="274">
        <v>1.260768033</v>
      </c>
      <c r="Z7470" s="257">
        <v>6421.74</v>
      </c>
      <c r="AA7470" s="258">
        <v>2486.467369061003</v>
      </c>
      <c r="AB7470" s="276">
        <v>0.78437456437255615</v>
      </c>
      <c r="AC7470" s="92"/>
      <c r="AD7470" s="257">
        <v>322195.79653096903</v>
      </c>
      <c r="AE7470" s="258">
        <v>3267.0624364397868</v>
      </c>
      <c r="AF7470" s="276">
        <v>1.0306190651229612</v>
      </c>
      <c r="AG7470" s="93"/>
      <c r="AH7470" s="257">
        <v>3996.6346646100001</v>
      </c>
      <c r="AI7470" s="258">
        <v>3390.0904646288491</v>
      </c>
      <c r="AJ7470" s="258">
        <v>3275.6434230218474</v>
      </c>
      <c r="AK7470" s="276">
        <v>1.0333260009532641</v>
      </c>
      <c r="AL7470" s="93"/>
      <c r="AM7470" s="257">
        <v>3170</v>
      </c>
      <c r="AN7470" s="258">
        <v>3162.9798044699219</v>
      </c>
      <c r="AO7470" s="276">
        <v>0.99778542727757791</v>
      </c>
      <c r="AQ7470" s="280">
        <v>2642.1377151161159</v>
      </c>
      <c r="AR7470" s="281">
        <v>2663.2597588572617</v>
      </c>
    </row>
    <row r="7471" spans="1:44" x14ac:dyDescent="0.2">
      <c r="A7471" s="260" t="s">
        <v>8410</v>
      </c>
      <c r="B7471" s="261" t="s">
        <v>4102</v>
      </c>
      <c r="C7471" s="261" t="s">
        <v>4135</v>
      </c>
      <c r="D7471" s="262" t="s">
        <v>12288</v>
      </c>
      <c r="E7471" s="257">
        <v>77</v>
      </c>
      <c r="F7471" s="258">
        <v>150</v>
      </c>
      <c r="G7471" s="258">
        <v>502</v>
      </c>
      <c r="H7471" s="258">
        <v>288</v>
      </c>
      <c r="I7471" s="258">
        <v>96</v>
      </c>
      <c r="J7471" s="258">
        <v>53</v>
      </c>
      <c r="K7471" s="259">
        <v>14</v>
      </c>
      <c r="L7471" s="257">
        <v>73</v>
      </c>
      <c r="M7471" s="258">
        <v>137</v>
      </c>
      <c r="N7471" s="258">
        <v>465</v>
      </c>
      <c r="O7471" s="258">
        <v>262</v>
      </c>
      <c r="P7471" s="258">
        <v>97</v>
      </c>
      <c r="Q7471" s="258">
        <v>56</v>
      </c>
      <c r="R7471" s="259">
        <v>16</v>
      </c>
      <c r="S7471" s="267">
        <v>2286</v>
      </c>
      <c r="T7471" s="90"/>
      <c r="U7471" s="260">
        <v>6</v>
      </c>
      <c r="V7471" s="273">
        <v>98.691755628333297</v>
      </c>
      <c r="W7471" s="273">
        <v>90.904636920384903</v>
      </c>
      <c r="X7471" s="274">
        <v>1.260768033</v>
      </c>
      <c r="Z7471" s="257">
        <v>5641.93</v>
      </c>
      <c r="AA7471" s="258">
        <v>2184.5286236325896</v>
      </c>
      <c r="AB7471" s="276">
        <v>0.95561182136158773</v>
      </c>
      <c r="AC7471" s="92"/>
      <c r="AD7471" s="257">
        <v>218120.36751162744</v>
      </c>
      <c r="AE7471" s="258">
        <v>2211.7385359842328</v>
      </c>
      <c r="AF7471" s="276">
        <v>0.9675146701593319</v>
      </c>
      <c r="AG7471" s="93"/>
      <c r="AH7471" s="257">
        <v>2882.1157234379998</v>
      </c>
      <c r="AI7471" s="258">
        <v>2444.7150795399207</v>
      </c>
      <c r="AJ7471" s="258">
        <v>2362.1832381791619</v>
      </c>
      <c r="AK7471" s="276">
        <v>1.0333260009532641</v>
      </c>
      <c r="AL7471" s="93"/>
      <c r="AM7471" s="257">
        <v>2288.58</v>
      </c>
      <c r="AN7471" s="258">
        <v>2283.5117731589194</v>
      </c>
      <c r="AO7471" s="276">
        <v>0.99891153681492539</v>
      </c>
      <c r="AQ7471" s="280">
        <v>2181.6229059393813</v>
      </c>
      <c r="AR7471" s="281">
        <v>2199.063455757168</v>
      </c>
    </row>
    <row r="7472" spans="1:44" x14ac:dyDescent="0.2">
      <c r="A7472" s="260" t="s">
        <v>8410</v>
      </c>
      <c r="B7472" s="261" t="s">
        <v>4159</v>
      </c>
      <c r="C7472" s="261" t="s">
        <v>4191</v>
      </c>
      <c r="D7472" s="262" t="s">
        <v>12340</v>
      </c>
      <c r="E7472" s="257">
        <v>195</v>
      </c>
      <c r="F7472" s="258">
        <v>188</v>
      </c>
      <c r="G7472" s="258">
        <v>1276</v>
      </c>
      <c r="H7472" s="258">
        <v>539</v>
      </c>
      <c r="I7472" s="258">
        <v>128</v>
      </c>
      <c r="J7472" s="258">
        <v>88</v>
      </c>
      <c r="K7472" s="259">
        <v>16</v>
      </c>
      <c r="L7472" s="257">
        <v>159</v>
      </c>
      <c r="M7472" s="258">
        <v>184</v>
      </c>
      <c r="N7472" s="258">
        <v>1423</v>
      </c>
      <c r="O7472" s="258">
        <v>511</v>
      </c>
      <c r="P7472" s="258">
        <v>158</v>
      </c>
      <c r="Q7472" s="258">
        <v>99</v>
      </c>
      <c r="R7472" s="259">
        <v>33</v>
      </c>
      <c r="S7472" s="267">
        <v>4997</v>
      </c>
      <c r="T7472" s="90"/>
      <c r="U7472" s="260">
        <v>0</v>
      </c>
      <c r="V7472" s="273">
        <v>106.48953392451899</v>
      </c>
      <c r="W7472" s="273">
        <v>104.916633266533</v>
      </c>
      <c r="X7472" s="274">
        <v>1.339023707</v>
      </c>
      <c r="Z7472" s="257">
        <v>11819.29</v>
      </c>
      <c r="AA7472" s="258">
        <v>4576.3732120062514</v>
      </c>
      <c r="AB7472" s="276">
        <v>0.91582413688338027</v>
      </c>
      <c r="AC7472" s="92"/>
      <c r="AD7472" s="257">
        <v>503545.71057123272</v>
      </c>
      <c r="AE7472" s="258">
        <v>5105.9489097944479</v>
      </c>
      <c r="AF7472" s="276">
        <v>1.0218028636770959</v>
      </c>
      <c r="AG7472" s="93"/>
      <c r="AH7472" s="257">
        <v>6691.1014638789993</v>
      </c>
      <c r="AI7472" s="258">
        <v>5675.6349214055135</v>
      </c>
      <c r="AJ7472" s="258">
        <v>5322.7447622746458</v>
      </c>
      <c r="AK7472" s="276">
        <v>1.0651880652941057</v>
      </c>
      <c r="AL7472" s="93"/>
      <c r="AM7472" s="257">
        <v>4997</v>
      </c>
      <c r="AN7472" s="258">
        <v>4985.9337801060565</v>
      </c>
      <c r="AO7472" s="276">
        <v>0.9977854272775778</v>
      </c>
      <c r="AQ7472" s="280">
        <v>4969.9497629466459</v>
      </c>
      <c r="AR7472" s="281">
        <v>5009.6810364846115</v>
      </c>
    </row>
    <row r="7473" spans="1:44" x14ac:dyDescent="0.2">
      <c r="A7473" s="260" t="s">
        <v>8410</v>
      </c>
      <c r="B7473" s="261" t="s">
        <v>4159</v>
      </c>
      <c r="C7473" s="261" t="s">
        <v>4192</v>
      </c>
      <c r="D7473" s="262" t="s">
        <v>12341</v>
      </c>
      <c r="E7473" s="257">
        <v>83</v>
      </c>
      <c r="F7473" s="258">
        <v>186</v>
      </c>
      <c r="G7473" s="258">
        <v>854</v>
      </c>
      <c r="H7473" s="258">
        <v>383</v>
      </c>
      <c r="I7473" s="258">
        <v>93</v>
      </c>
      <c r="J7473" s="258">
        <v>61</v>
      </c>
      <c r="K7473" s="259">
        <v>12</v>
      </c>
      <c r="L7473" s="257">
        <v>92</v>
      </c>
      <c r="M7473" s="258">
        <v>179</v>
      </c>
      <c r="N7473" s="258">
        <v>732</v>
      </c>
      <c r="O7473" s="258">
        <v>292</v>
      </c>
      <c r="P7473" s="258">
        <v>82</v>
      </c>
      <c r="Q7473" s="258">
        <v>54</v>
      </c>
      <c r="R7473" s="259">
        <v>21</v>
      </c>
      <c r="S7473" s="267">
        <v>3124</v>
      </c>
      <c r="T7473" s="90"/>
      <c r="U7473" s="260">
        <v>0</v>
      </c>
      <c r="V7473" s="273">
        <v>121.001968423633</v>
      </c>
      <c r="W7473" s="273">
        <v>127.212431912848</v>
      </c>
      <c r="X7473" s="274">
        <v>1.339776855</v>
      </c>
      <c r="Z7473" s="257">
        <v>7031.7599999999993</v>
      </c>
      <c r="AA7473" s="258">
        <v>2722.6642291759549</v>
      </c>
      <c r="AB7473" s="276">
        <v>0.871531443398193</v>
      </c>
      <c r="AC7473" s="92"/>
      <c r="AD7473" s="257">
        <v>343134.78495030914</v>
      </c>
      <c r="AE7473" s="258">
        <v>3479.3835879210365</v>
      </c>
      <c r="AF7473" s="276">
        <v>1.1137591510630718</v>
      </c>
      <c r="AG7473" s="93"/>
      <c r="AH7473" s="257">
        <v>4185.4628950200004</v>
      </c>
      <c r="AI7473" s="258">
        <v>3550.2614177144869</v>
      </c>
      <c r="AJ7473" s="258">
        <v>3328.6054805029535</v>
      </c>
      <c r="AK7473" s="276">
        <v>1.0654947120688072</v>
      </c>
      <c r="AL7473" s="93"/>
      <c r="AM7473" s="257">
        <v>3124</v>
      </c>
      <c r="AN7473" s="258">
        <v>3117.0816748151533</v>
      </c>
      <c r="AO7473" s="276">
        <v>0.99778542727757791</v>
      </c>
      <c r="AQ7473" s="280">
        <v>3223.8425748544155</v>
      </c>
      <c r="AR7473" s="281">
        <v>3249.6149422412718</v>
      </c>
    </row>
    <row r="7474" spans="1:44" x14ac:dyDescent="0.2">
      <c r="A7474" s="260" t="s">
        <v>8410</v>
      </c>
      <c r="B7474" s="261" t="s">
        <v>4102</v>
      </c>
      <c r="C7474" s="261" t="s">
        <v>4136</v>
      </c>
      <c r="D7474" s="262" t="s">
        <v>12289</v>
      </c>
      <c r="E7474" s="257">
        <v>265</v>
      </c>
      <c r="F7474" s="258">
        <v>362</v>
      </c>
      <c r="G7474" s="258">
        <v>1376</v>
      </c>
      <c r="H7474" s="258">
        <v>662</v>
      </c>
      <c r="I7474" s="258">
        <v>168</v>
      </c>
      <c r="J7474" s="258">
        <v>96</v>
      </c>
      <c r="K7474" s="259">
        <v>33</v>
      </c>
      <c r="L7474" s="257">
        <v>235</v>
      </c>
      <c r="M7474" s="258">
        <v>364</v>
      </c>
      <c r="N7474" s="258">
        <v>1698</v>
      </c>
      <c r="O7474" s="258">
        <v>711</v>
      </c>
      <c r="P7474" s="258">
        <v>208</v>
      </c>
      <c r="Q7474" s="258">
        <v>117</v>
      </c>
      <c r="R7474" s="259">
        <v>65</v>
      </c>
      <c r="S7474" s="267">
        <v>6360</v>
      </c>
      <c r="T7474" s="90"/>
      <c r="U7474" s="260">
        <v>26</v>
      </c>
      <c r="V7474" s="273">
        <v>89.587698681799395</v>
      </c>
      <c r="W7474" s="273">
        <v>82.457336272040294</v>
      </c>
      <c r="X7474" s="274">
        <v>1.260768033</v>
      </c>
      <c r="Z7474" s="257">
        <v>15274.52</v>
      </c>
      <c r="AA7474" s="258">
        <v>5914.2219333186449</v>
      </c>
      <c r="AB7474" s="276">
        <v>0.92990910901236556</v>
      </c>
      <c r="AC7474" s="92"/>
      <c r="AD7474" s="257">
        <v>579003.12019986834</v>
      </c>
      <c r="AE7474" s="258">
        <v>5871.0863547985446</v>
      </c>
      <c r="AF7474" s="276">
        <v>0.92312678534568315</v>
      </c>
      <c r="AG7474" s="93"/>
      <c r="AH7474" s="257">
        <v>8018.4846898799997</v>
      </c>
      <c r="AI7474" s="258">
        <v>6801.569512630751</v>
      </c>
      <c r="AJ7474" s="258">
        <v>6571.9533660627603</v>
      </c>
      <c r="AK7474" s="276">
        <v>1.0333260009532641</v>
      </c>
      <c r="AL7474" s="93"/>
      <c r="AM7474" s="257">
        <v>6371.18</v>
      </c>
      <c r="AN7474" s="258">
        <v>6357.0705585623591</v>
      </c>
      <c r="AO7474" s="276">
        <v>0.99953939600037089</v>
      </c>
      <c r="AQ7474" s="280">
        <v>5638.9240309596025</v>
      </c>
      <c r="AR7474" s="281">
        <v>5684.0032860466863</v>
      </c>
    </row>
    <row r="7475" spans="1:44" x14ac:dyDescent="0.2">
      <c r="A7475" s="260" t="s">
        <v>8410</v>
      </c>
      <c r="B7475" s="261" t="s">
        <v>4159</v>
      </c>
      <c r="C7475" s="261" t="s">
        <v>4193</v>
      </c>
      <c r="D7475" s="262" t="s">
        <v>12342</v>
      </c>
      <c r="E7475" s="257">
        <v>115</v>
      </c>
      <c r="F7475" s="258">
        <v>225</v>
      </c>
      <c r="G7475" s="258">
        <v>1165</v>
      </c>
      <c r="H7475" s="258">
        <v>483</v>
      </c>
      <c r="I7475" s="258">
        <v>141</v>
      </c>
      <c r="J7475" s="258">
        <v>83</v>
      </c>
      <c r="K7475" s="259">
        <v>17</v>
      </c>
      <c r="L7475" s="257">
        <v>126</v>
      </c>
      <c r="M7475" s="258">
        <v>197</v>
      </c>
      <c r="N7475" s="258">
        <v>1113</v>
      </c>
      <c r="O7475" s="258">
        <v>458</v>
      </c>
      <c r="P7475" s="258">
        <v>124</v>
      </c>
      <c r="Q7475" s="258">
        <v>96</v>
      </c>
      <c r="R7475" s="259">
        <v>27</v>
      </c>
      <c r="S7475" s="267">
        <v>4370</v>
      </c>
      <c r="T7475" s="90"/>
      <c r="U7475" s="260">
        <v>0</v>
      </c>
      <c r="V7475" s="273">
        <v>117.804205302041</v>
      </c>
      <c r="W7475" s="273">
        <v>118.16384051329</v>
      </c>
      <c r="X7475" s="274">
        <v>1.339776855</v>
      </c>
      <c r="Z7475" s="257">
        <v>10146.58</v>
      </c>
      <c r="AA7475" s="258">
        <v>3928.7078077852716</v>
      </c>
      <c r="AB7475" s="276">
        <v>0.89901780498518802</v>
      </c>
      <c r="AC7475" s="92"/>
      <c r="AD7475" s="257">
        <v>466981.86684320337</v>
      </c>
      <c r="AE7475" s="258">
        <v>4735.1918680767503</v>
      </c>
      <c r="AF7475" s="276">
        <v>1.083567933198341</v>
      </c>
      <c r="AG7475" s="93"/>
      <c r="AH7475" s="257">
        <v>5854.8248563500001</v>
      </c>
      <c r="AI7475" s="258">
        <v>4966.2747744597646</v>
      </c>
      <c r="AJ7475" s="258">
        <v>4656.211891740687</v>
      </c>
      <c r="AK7475" s="276">
        <v>1.0654947120688072</v>
      </c>
      <c r="AL7475" s="93"/>
      <c r="AM7475" s="257">
        <v>4370</v>
      </c>
      <c r="AN7475" s="258">
        <v>4360.3223172030157</v>
      </c>
      <c r="AO7475" s="276">
        <v>0.99778542727757802</v>
      </c>
      <c r="AQ7475" s="280">
        <v>4525.7892817166867</v>
      </c>
      <c r="AR7475" s="281">
        <v>4561.9698027488485</v>
      </c>
    </row>
    <row r="7476" spans="1:44" x14ac:dyDescent="0.2">
      <c r="A7476" s="260" t="s">
        <v>8410</v>
      </c>
      <c r="B7476" s="261" t="s">
        <v>4159</v>
      </c>
      <c r="C7476" s="261" t="s">
        <v>4194</v>
      </c>
      <c r="D7476" s="262" t="s">
        <v>12343</v>
      </c>
      <c r="E7476" s="257">
        <v>79</v>
      </c>
      <c r="F7476" s="258">
        <v>127</v>
      </c>
      <c r="G7476" s="258">
        <v>641</v>
      </c>
      <c r="H7476" s="258">
        <v>222</v>
      </c>
      <c r="I7476" s="258">
        <v>56</v>
      </c>
      <c r="J7476" s="258">
        <v>25</v>
      </c>
      <c r="K7476" s="259">
        <v>6</v>
      </c>
      <c r="L7476" s="257">
        <v>71</v>
      </c>
      <c r="M7476" s="258">
        <v>97</v>
      </c>
      <c r="N7476" s="258">
        <v>655</v>
      </c>
      <c r="O7476" s="258">
        <v>234</v>
      </c>
      <c r="P7476" s="258">
        <v>48</v>
      </c>
      <c r="Q7476" s="258">
        <v>25</v>
      </c>
      <c r="R7476" s="259">
        <v>14</v>
      </c>
      <c r="S7476" s="267">
        <v>2300</v>
      </c>
      <c r="T7476" s="90"/>
      <c r="U7476" s="260">
        <v>20</v>
      </c>
      <c r="V7476" s="273">
        <v>109.41781237164101</v>
      </c>
      <c r="W7476" s="273">
        <v>109.30692207226799</v>
      </c>
      <c r="X7476" s="274">
        <v>1.339023707</v>
      </c>
      <c r="Z7476" s="257">
        <v>5062.5499999999993</v>
      </c>
      <c r="AA7476" s="258">
        <v>1960.1954266662588</v>
      </c>
      <c r="AB7476" s="276">
        <v>0.85225888115924298</v>
      </c>
      <c r="AC7476" s="92"/>
      <c r="AD7476" s="257">
        <v>235919.66771257369</v>
      </c>
      <c r="AE7476" s="258">
        <v>2392.2232775840112</v>
      </c>
      <c r="AF7476" s="276">
        <v>1.0400970772104396</v>
      </c>
      <c r="AG7476" s="93"/>
      <c r="AH7476" s="257">
        <v>3079.7545261</v>
      </c>
      <c r="AI7476" s="258">
        <v>2612.3594795342569</v>
      </c>
      <c r="AJ7476" s="258">
        <v>2449.9325501764433</v>
      </c>
      <c r="AK7476" s="276">
        <v>1.0651880652941057</v>
      </c>
      <c r="AL7476" s="93"/>
      <c r="AM7476" s="257">
        <v>2308.6</v>
      </c>
      <c r="AN7476" s="258">
        <v>2303.4874374130163</v>
      </c>
      <c r="AO7476" s="276">
        <v>1.0015162771360941</v>
      </c>
      <c r="AQ7476" s="280">
        <v>2174.9914368976151</v>
      </c>
      <c r="AR7476" s="281">
        <v>2192.3789727569065</v>
      </c>
    </row>
    <row r="7477" spans="1:44" x14ac:dyDescent="0.2">
      <c r="A7477" s="260" t="s">
        <v>8410</v>
      </c>
      <c r="B7477" s="261" t="s">
        <v>4159</v>
      </c>
      <c r="C7477" s="261" t="s">
        <v>4195</v>
      </c>
      <c r="D7477" s="262" t="s">
        <v>12344</v>
      </c>
      <c r="E7477" s="257"/>
      <c r="F7477" s="258"/>
      <c r="G7477" s="258"/>
      <c r="H7477" s="258"/>
      <c r="I7477" s="258"/>
      <c r="J7477" s="258"/>
      <c r="K7477" s="259"/>
      <c r="L7477" s="257"/>
      <c r="M7477" s="258"/>
      <c r="N7477" s="258"/>
      <c r="O7477" s="258"/>
      <c r="P7477" s="258"/>
      <c r="Q7477" s="258"/>
      <c r="R7477" s="259"/>
      <c r="S7477" s="267"/>
      <c r="T7477" s="90"/>
      <c r="U7477" s="260"/>
      <c r="V7477" s="273"/>
      <c r="W7477" s="273"/>
      <c r="X7477" s="274"/>
      <c r="Z7477" s="257"/>
      <c r="AA7477" s="258"/>
      <c r="AB7477" s="276"/>
      <c r="AC7477" s="92"/>
      <c r="AD7477" s="257"/>
      <c r="AE7477" s="258"/>
      <c r="AF7477" s="276"/>
      <c r="AG7477" s="93"/>
      <c r="AH7477" s="257"/>
      <c r="AI7477" s="258"/>
      <c r="AJ7477" s="258"/>
      <c r="AK7477" s="276"/>
      <c r="AL7477" s="93"/>
      <c r="AM7477" s="257"/>
      <c r="AN7477" s="258"/>
      <c r="AO7477" s="276"/>
      <c r="AQ7477" s="280"/>
      <c r="AR7477" s="281">
        <v>8.0239510551948712</v>
      </c>
    </row>
    <row r="7478" spans="1:44" x14ac:dyDescent="0.2">
      <c r="A7478" s="260" t="s">
        <v>8410</v>
      </c>
      <c r="B7478" s="261" t="s">
        <v>4102</v>
      </c>
      <c r="C7478" s="261" t="s">
        <v>4137</v>
      </c>
      <c r="D7478" s="262" t="s">
        <v>12290</v>
      </c>
      <c r="E7478" s="257">
        <v>97</v>
      </c>
      <c r="F7478" s="258">
        <v>206</v>
      </c>
      <c r="G7478" s="258">
        <v>698</v>
      </c>
      <c r="H7478" s="258">
        <v>451</v>
      </c>
      <c r="I7478" s="258">
        <v>142</v>
      </c>
      <c r="J7478" s="258">
        <v>88</v>
      </c>
      <c r="K7478" s="259">
        <v>27</v>
      </c>
      <c r="L7478" s="257">
        <v>97</v>
      </c>
      <c r="M7478" s="258">
        <v>179</v>
      </c>
      <c r="N7478" s="258">
        <v>748</v>
      </c>
      <c r="O7478" s="258">
        <v>521</v>
      </c>
      <c r="P7478" s="258">
        <v>162</v>
      </c>
      <c r="Q7478" s="258">
        <v>97</v>
      </c>
      <c r="R7478" s="259">
        <v>49</v>
      </c>
      <c r="S7478" s="267">
        <v>3562</v>
      </c>
      <c r="T7478" s="90"/>
      <c r="U7478" s="260">
        <v>10</v>
      </c>
      <c r="V7478" s="273">
        <v>106.088785274489</v>
      </c>
      <c r="W7478" s="273">
        <v>100.344469399213</v>
      </c>
      <c r="X7478" s="274">
        <v>1.260768033</v>
      </c>
      <c r="Z7478" s="257">
        <v>9235.57</v>
      </c>
      <c r="AA7478" s="258">
        <v>3575.969042608192</v>
      </c>
      <c r="AB7478" s="276">
        <v>1.0039216851791668</v>
      </c>
      <c r="AC7478" s="92"/>
      <c r="AD7478" s="257">
        <v>354712.66142952885</v>
      </c>
      <c r="AE7478" s="258">
        <v>3596.7831497597103</v>
      </c>
      <c r="AF7478" s="276">
        <v>1.0097650616955953</v>
      </c>
      <c r="AG7478" s="93"/>
      <c r="AH7478" s="257">
        <v>4490.855733546</v>
      </c>
      <c r="AI7478" s="258">
        <v>3809.3066987406814</v>
      </c>
      <c r="AJ7478" s="258">
        <v>3680.7072153955269</v>
      </c>
      <c r="AK7478" s="276">
        <v>1.0333260009532641</v>
      </c>
      <c r="AL7478" s="93"/>
      <c r="AM7478" s="257">
        <v>3566.3</v>
      </c>
      <c r="AN7478" s="258">
        <v>3558.4021693000259</v>
      </c>
      <c r="AO7478" s="276">
        <v>0.99898994084784554</v>
      </c>
      <c r="AQ7478" s="280">
        <v>3727.4563198488813</v>
      </c>
      <c r="AR7478" s="281">
        <v>3757.2547270176756</v>
      </c>
    </row>
    <row r="7479" spans="1:44" x14ac:dyDescent="0.2">
      <c r="A7479" s="260" t="s">
        <v>8410</v>
      </c>
      <c r="B7479" s="261" t="s">
        <v>4102</v>
      </c>
      <c r="C7479" s="261" t="s">
        <v>4138</v>
      </c>
      <c r="D7479" s="262" t="s">
        <v>12291</v>
      </c>
      <c r="E7479" s="257">
        <v>177</v>
      </c>
      <c r="F7479" s="258">
        <v>301</v>
      </c>
      <c r="G7479" s="258">
        <v>895</v>
      </c>
      <c r="H7479" s="258">
        <v>524</v>
      </c>
      <c r="I7479" s="258">
        <v>119</v>
      </c>
      <c r="J7479" s="258">
        <v>68</v>
      </c>
      <c r="K7479" s="259">
        <v>27</v>
      </c>
      <c r="L7479" s="257">
        <v>155</v>
      </c>
      <c r="M7479" s="258">
        <v>265</v>
      </c>
      <c r="N7479" s="258">
        <v>1008</v>
      </c>
      <c r="O7479" s="258">
        <v>522</v>
      </c>
      <c r="P7479" s="258">
        <v>126</v>
      </c>
      <c r="Q7479" s="258">
        <v>123</v>
      </c>
      <c r="R7479" s="259">
        <v>52</v>
      </c>
      <c r="S7479" s="267">
        <v>4362</v>
      </c>
      <c r="T7479" s="90"/>
      <c r="U7479" s="260">
        <v>6</v>
      </c>
      <c r="V7479" s="273">
        <v>91.821739128857203</v>
      </c>
      <c r="W7479" s="273">
        <v>87.551629187700698</v>
      </c>
      <c r="X7479" s="274">
        <v>1.260768033</v>
      </c>
      <c r="Z7479" s="257">
        <v>10681.13</v>
      </c>
      <c r="AA7479" s="258">
        <v>4135.6830406865665</v>
      </c>
      <c r="AB7479" s="276">
        <v>0.94811624041416009</v>
      </c>
      <c r="AC7479" s="92"/>
      <c r="AD7479" s="257">
        <v>404914.73666571738</v>
      </c>
      <c r="AE7479" s="258">
        <v>4105.8317345065661</v>
      </c>
      <c r="AF7479" s="276">
        <v>0.94127274977225261</v>
      </c>
      <c r="AG7479" s="93"/>
      <c r="AH7479" s="257">
        <v>5499.4701599459995</v>
      </c>
      <c r="AI7479" s="258">
        <v>4664.8500336627876</v>
      </c>
      <c r="AJ7479" s="258">
        <v>4507.3680161581378</v>
      </c>
      <c r="AK7479" s="276">
        <v>1.0333260009532641</v>
      </c>
      <c r="AL7479" s="93"/>
      <c r="AM7479" s="257">
        <v>4364.58</v>
      </c>
      <c r="AN7479" s="258">
        <v>4354.9143201871702</v>
      </c>
      <c r="AO7479" s="276">
        <v>0.99837558922218483</v>
      </c>
      <c r="AQ7479" s="280">
        <v>4016.0031428585266</v>
      </c>
      <c r="AR7479" s="281">
        <v>4048.1082801353346</v>
      </c>
    </row>
    <row r="7480" spans="1:44" x14ac:dyDescent="0.2">
      <c r="A7480" s="260" t="s">
        <v>8410</v>
      </c>
      <c r="B7480" s="261" t="s">
        <v>4102</v>
      </c>
      <c r="C7480" s="261" t="s">
        <v>4139</v>
      </c>
      <c r="D7480" s="262" t="s">
        <v>12292</v>
      </c>
      <c r="E7480" s="257">
        <v>110</v>
      </c>
      <c r="F7480" s="258">
        <v>219</v>
      </c>
      <c r="G7480" s="258">
        <v>759</v>
      </c>
      <c r="H7480" s="258">
        <v>423</v>
      </c>
      <c r="I7480" s="258">
        <v>123</v>
      </c>
      <c r="J7480" s="258">
        <v>86</v>
      </c>
      <c r="K7480" s="259">
        <v>16</v>
      </c>
      <c r="L7480" s="257">
        <v>99</v>
      </c>
      <c r="M7480" s="258">
        <v>221</v>
      </c>
      <c r="N7480" s="258">
        <v>811</v>
      </c>
      <c r="O7480" s="258">
        <v>436</v>
      </c>
      <c r="P7480" s="258">
        <v>149</v>
      </c>
      <c r="Q7480" s="258">
        <v>101</v>
      </c>
      <c r="R7480" s="259">
        <v>27</v>
      </c>
      <c r="S7480" s="267">
        <v>3580</v>
      </c>
      <c r="T7480" s="90"/>
      <c r="U7480" s="260">
        <v>4</v>
      </c>
      <c r="V7480" s="273">
        <v>101.54187698095301</v>
      </c>
      <c r="W7480" s="273">
        <v>94.323085522638294</v>
      </c>
      <c r="X7480" s="274">
        <v>1.260768033</v>
      </c>
      <c r="Z7480" s="257">
        <v>8860.0300000000007</v>
      </c>
      <c r="AA7480" s="258">
        <v>3430.5617299830828</v>
      </c>
      <c r="AB7480" s="276">
        <v>0.95825746647572141</v>
      </c>
      <c r="AC7480" s="92"/>
      <c r="AD7480" s="257">
        <v>347150.43374885822</v>
      </c>
      <c r="AE7480" s="258">
        <v>3520.1022300911964</v>
      </c>
      <c r="AF7480" s="276">
        <v>0.98326877935508283</v>
      </c>
      <c r="AG7480" s="93"/>
      <c r="AH7480" s="257">
        <v>4513.54955814</v>
      </c>
      <c r="AI7480" s="258">
        <v>3828.5564237764293</v>
      </c>
      <c r="AJ7480" s="258">
        <v>3699.3070834126861</v>
      </c>
      <c r="AK7480" s="276">
        <v>1.0333260009532643</v>
      </c>
      <c r="AL7480" s="93"/>
      <c r="AM7480" s="257">
        <v>3581.72</v>
      </c>
      <c r="AN7480" s="258">
        <v>3573.7880205886458</v>
      </c>
      <c r="AO7480" s="276">
        <v>0.99826481022029212</v>
      </c>
      <c r="AQ7480" s="280">
        <v>3479.5301797020361</v>
      </c>
      <c r="AR7480" s="281">
        <v>3507.3465907217292</v>
      </c>
    </row>
    <row r="7481" spans="1:44" x14ac:dyDescent="0.2">
      <c r="A7481" s="260" t="s">
        <v>8410</v>
      </c>
      <c r="B7481" s="261" t="s">
        <v>4159</v>
      </c>
      <c r="C7481" s="261" t="s">
        <v>4196</v>
      </c>
      <c r="D7481" s="262" t="s">
        <v>12345</v>
      </c>
      <c r="E7481" s="257"/>
      <c r="F7481" s="258"/>
      <c r="G7481" s="258"/>
      <c r="H7481" s="258"/>
      <c r="I7481" s="258"/>
      <c r="J7481" s="258"/>
      <c r="K7481" s="259"/>
      <c r="L7481" s="257"/>
      <c r="M7481" s="258"/>
      <c r="N7481" s="258"/>
      <c r="O7481" s="258"/>
      <c r="P7481" s="258"/>
      <c r="Q7481" s="258"/>
      <c r="R7481" s="259"/>
      <c r="S7481" s="267"/>
      <c r="T7481" s="90"/>
      <c r="U7481" s="260"/>
      <c r="V7481" s="273"/>
      <c r="W7481" s="273"/>
      <c r="X7481" s="274"/>
      <c r="Z7481" s="257"/>
      <c r="AA7481" s="258"/>
      <c r="AB7481" s="276"/>
      <c r="AC7481" s="92"/>
      <c r="AD7481" s="257"/>
      <c r="AE7481" s="258"/>
      <c r="AF7481" s="276"/>
      <c r="AG7481" s="93"/>
      <c r="AH7481" s="257"/>
      <c r="AI7481" s="258"/>
      <c r="AJ7481" s="258"/>
      <c r="AK7481" s="276"/>
      <c r="AL7481" s="93"/>
      <c r="AM7481" s="257"/>
      <c r="AN7481" s="258"/>
      <c r="AO7481" s="276"/>
      <c r="AQ7481" s="280"/>
      <c r="AR7481" s="281">
        <v>33.1131778462331</v>
      </c>
    </row>
    <row r="7482" spans="1:44" x14ac:dyDescent="0.2">
      <c r="A7482" s="260" t="s">
        <v>8410</v>
      </c>
      <c r="B7482" s="261" t="s">
        <v>4102</v>
      </c>
      <c r="C7482" s="261" t="s">
        <v>4140</v>
      </c>
      <c r="D7482" s="262" t="s">
        <v>12293</v>
      </c>
      <c r="E7482" s="257">
        <v>54</v>
      </c>
      <c r="F7482" s="258">
        <v>97</v>
      </c>
      <c r="G7482" s="258">
        <v>399</v>
      </c>
      <c r="H7482" s="258">
        <v>287</v>
      </c>
      <c r="I7482" s="258">
        <v>77</v>
      </c>
      <c r="J7482" s="258">
        <v>51</v>
      </c>
      <c r="K7482" s="259">
        <v>13</v>
      </c>
      <c r="L7482" s="257">
        <v>48</v>
      </c>
      <c r="M7482" s="258">
        <v>90</v>
      </c>
      <c r="N7482" s="258">
        <v>366</v>
      </c>
      <c r="O7482" s="258">
        <v>284</v>
      </c>
      <c r="P7482" s="258">
        <v>69</v>
      </c>
      <c r="Q7482" s="258">
        <v>44</v>
      </c>
      <c r="R7482" s="259">
        <v>24</v>
      </c>
      <c r="S7482" s="267">
        <v>1903</v>
      </c>
      <c r="T7482" s="90"/>
      <c r="U7482" s="260">
        <v>2</v>
      </c>
      <c r="V7482" s="273">
        <v>88.596338771985202</v>
      </c>
      <c r="W7482" s="273">
        <v>81.702474986835099</v>
      </c>
      <c r="X7482" s="274">
        <v>1.260768033</v>
      </c>
      <c r="Z7482" s="257">
        <v>4847.9800000000005</v>
      </c>
      <c r="AA7482" s="258">
        <v>1877.1149370513851</v>
      </c>
      <c r="AB7482" s="276">
        <v>0.98639775987986611</v>
      </c>
      <c r="AC7482" s="92"/>
      <c r="AD7482" s="257">
        <v>172412.96434709989</v>
      </c>
      <c r="AE7482" s="258">
        <v>1748.2658850252881</v>
      </c>
      <c r="AF7482" s="276">
        <v>0.91868937731229006</v>
      </c>
      <c r="AG7482" s="93"/>
      <c r="AH7482" s="257">
        <v>2399.2415667989999</v>
      </c>
      <c r="AI7482" s="258">
        <v>2035.1237079459618</v>
      </c>
      <c r="AJ7482" s="258">
        <v>1966.4193798140618</v>
      </c>
      <c r="AK7482" s="276">
        <v>1.0333260009532643</v>
      </c>
      <c r="AL7482" s="93"/>
      <c r="AM7482" s="257">
        <v>1903.86</v>
      </c>
      <c r="AN7482" s="258">
        <v>1899.6437635766895</v>
      </c>
      <c r="AO7482" s="276">
        <v>0.99823634449642118</v>
      </c>
      <c r="AQ7482" s="280">
        <v>1778.8130037523169</v>
      </c>
      <c r="AR7482" s="281">
        <v>1793.0333700328547</v>
      </c>
    </row>
    <row r="7483" spans="1:44" x14ac:dyDescent="0.2">
      <c r="A7483" s="260" t="s">
        <v>8410</v>
      </c>
      <c r="B7483" s="261" t="s">
        <v>4159</v>
      </c>
      <c r="C7483" s="261" t="s">
        <v>4197</v>
      </c>
      <c r="D7483" s="262" t="s">
        <v>9953</v>
      </c>
      <c r="E7483" s="257">
        <v>60</v>
      </c>
      <c r="F7483" s="258">
        <v>112</v>
      </c>
      <c r="G7483" s="258">
        <v>531</v>
      </c>
      <c r="H7483" s="258">
        <v>428</v>
      </c>
      <c r="I7483" s="258">
        <v>125</v>
      </c>
      <c r="J7483" s="258">
        <v>68</v>
      </c>
      <c r="K7483" s="259">
        <v>28</v>
      </c>
      <c r="L7483" s="257">
        <v>44</v>
      </c>
      <c r="M7483" s="258">
        <v>126</v>
      </c>
      <c r="N7483" s="258">
        <v>494</v>
      </c>
      <c r="O7483" s="258">
        <v>289</v>
      </c>
      <c r="P7483" s="258">
        <v>100</v>
      </c>
      <c r="Q7483" s="258">
        <v>84</v>
      </c>
      <c r="R7483" s="259">
        <v>32</v>
      </c>
      <c r="S7483" s="267">
        <v>2521</v>
      </c>
      <c r="T7483" s="90"/>
      <c r="U7483" s="260">
        <v>0</v>
      </c>
      <c r="V7483" s="273">
        <v>88.144231200230394</v>
      </c>
      <c r="W7483" s="273">
        <v>83.984902661899</v>
      </c>
      <c r="X7483" s="274">
        <v>1.339829833</v>
      </c>
      <c r="Z7483" s="257">
        <v>6506.5899999999992</v>
      </c>
      <c r="AA7483" s="258">
        <v>2519.3208879304721</v>
      </c>
      <c r="AB7483" s="276">
        <v>0.99933394999225389</v>
      </c>
      <c r="AC7483" s="92"/>
      <c r="AD7483" s="257">
        <v>229468.81039260403</v>
      </c>
      <c r="AE7483" s="258">
        <v>2326.811643230551</v>
      </c>
      <c r="AF7483" s="276">
        <v>0.92297169505376875</v>
      </c>
      <c r="AG7483" s="93"/>
      <c r="AH7483" s="257">
        <v>3377.7110089930002</v>
      </c>
      <c r="AI7483" s="258">
        <v>2865.0969740253818</v>
      </c>
      <c r="AJ7483" s="258">
        <v>2686.1665475321834</v>
      </c>
      <c r="AK7483" s="276">
        <v>1.0655162822420403</v>
      </c>
      <c r="AL7483" s="93"/>
      <c r="AM7483" s="257">
        <v>2521</v>
      </c>
      <c r="AN7483" s="258">
        <v>2515.417062166774</v>
      </c>
      <c r="AO7483" s="276">
        <v>0.99778542727757791</v>
      </c>
      <c r="AQ7483" s="280">
        <v>2472.1175482157237</v>
      </c>
      <c r="AR7483" s="281">
        <v>2491.8803995947142</v>
      </c>
    </row>
    <row r="7484" spans="1:44" x14ac:dyDescent="0.2">
      <c r="A7484" s="260" t="s">
        <v>8410</v>
      </c>
      <c r="B7484" s="261" t="s">
        <v>4159</v>
      </c>
      <c r="C7484" s="261" t="s">
        <v>4198</v>
      </c>
      <c r="D7484" s="262" t="s">
        <v>9780</v>
      </c>
      <c r="E7484" s="257">
        <v>99</v>
      </c>
      <c r="F7484" s="258">
        <v>202</v>
      </c>
      <c r="G7484" s="258">
        <v>617</v>
      </c>
      <c r="H7484" s="258">
        <v>258</v>
      </c>
      <c r="I7484" s="258">
        <v>29</v>
      </c>
      <c r="J7484" s="258">
        <v>6</v>
      </c>
      <c r="K7484" s="259">
        <v>1</v>
      </c>
      <c r="L7484" s="257">
        <v>100</v>
      </c>
      <c r="M7484" s="258">
        <v>175</v>
      </c>
      <c r="N7484" s="258">
        <v>552</v>
      </c>
      <c r="O7484" s="258">
        <v>194</v>
      </c>
      <c r="P7484" s="258">
        <v>24</v>
      </c>
      <c r="Q7484" s="258">
        <v>14</v>
      </c>
      <c r="R7484" s="259">
        <v>2</v>
      </c>
      <c r="S7484" s="267">
        <v>2273</v>
      </c>
      <c r="T7484" s="90"/>
      <c r="U7484" s="260">
        <v>0</v>
      </c>
      <c r="V7484" s="273">
        <v>124.74224828285</v>
      </c>
      <c r="W7484" s="273">
        <v>143.420564872021</v>
      </c>
      <c r="X7484" s="274">
        <v>1.339776855</v>
      </c>
      <c r="Z7484" s="257">
        <v>4571.3099999999995</v>
      </c>
      <c r="AA7484" s="258">
        <v>1769.989621015839</v>
      </c>
      <c r="AB7484" s="276">
        <v>0.77870198900828813</v>
      </c>
      <c r="AC7484" s="92"/>
      <c r="AD7484" s="257">
        <v>260605.11222067126</v>
      </c>
      <c r="AE7484" s="258">
        <v>2642.5334596148077</v>
      </c>
      <c r="AF7484" s="276">
        <v>1.1625752132049307</v>
      </c>
      <c r="AG7484" s="93"/>
      <c r="AH7484" s="257">
        <v>3045.312791415</v>
      </c>
      <c r="AI7484" s="258">
        <v>2583.1447511091637</v>
      </c>
      <c r="AJ7484" s="258">
        <v>2421.8694805323985</v>
      </c>
      <c r="AK7484" s="276">
        <v>1.065494712068807</v>
      </c>
      <c r="AL7484" s="93"/>
      <c r="AM7484" s="257">
        <v>2273</v>
      </c>
      <c r="AN7484" s="258">
        <v>2267.9662762019348</v>
      </c>
      <c r="AO7484" s="276">
        <v>0.99778542727757802</v>
      </c>
      <c r="AQ7484" s="280">
        <v>2187.6620572478514</v>
      </c>
      <c r="AR7484" s="281">
        <v>2205.1508858579841</v>
      </c>
    </row>
    <row r="7485" spans="1:44" x14ac:dyDescent="0.2">
      <c r="A7485" s="260" t="s">
        <v>8410</v>
      </c>
      <c r="B7485" s="261" t="s">
        <v>4102</v>
      </c>
      <c r="C7485" s="261" t="s">
        <v>4141</v>
      </c>
      <c r="D7485" s="262" t="s">
        <v>12294</v>
      </c>
      <c r="E7485" s="257">
        <v>173</v>
      </c>
      <c r="F7485" s="258">
        <v>342</v>
      </c>
      <c r="G7485" s="258">
        <v>938</v>
      </c>
      <c r="H7485" s="258">
        <v>572</v>
      </c>
      <c r="I7485" s="258">
        <v>149</v>
      </c>
      <c r="J7485" s="258">
        <v>94</v>
      </c>
      <c r="K7485" s="259">
        <v>28</v>
      </c>
      <c r="L7485" s="257">
        <v>148</v>
      </c>
      <c r="M7485" s="258">
        <v>323</v>
      </c>
      <c r="N7485" s="258">
        <v>1116</v>
      </c>
      <c r="O7485" s="258">
        <v>646</v>
      </c>
      <c r="P7485" s="258">
        <v>213</v>
      </c>
      <c r="Q7485" s="258">
        <v>133</v>
      </c>
      <c r="R7485" s="259">
        <v>55</v>
      </c>
      <c r="S7485" s="267">
        <v>4930</v>
      </c>
      <c r="T7485" s="90"/>
      <c r="U7485" s="260">
        <v>6</v>
      </c>
      <c r="V7485" s="273">
        <v>109.225769696702</v>
      </c>
      <c r="W7485" s="273">
        <v>102.594155844155</v>
      </c>
      <c r="X7485" s="274">
        <v>1.260768033</v>
      </c>
      <c r="Z7485" s="257">
        <v>12336.400000000001</v>
      </c>
      <c r="AA7485" s="258">
        <v>4776.5957593555895</v>
      </c>
      <c r="AB7485" s="276">
        <v>0.96888352116746235</v>
      </c>
      <c r="AC7485" s="92"/>
      <c r="AD7485" s="257">
        <v>497606.1093232024</v>
      </c>
      <c r="AE7485" s="258">
        <v>5045.7214073446903</v>
      </c>
      <c r="AF7485" s="276">
        <v>1.0234729020983144</v>
      </c>
      <c r="AG7485" s="93"/>
      <c r="AH7485" s="257">
        <v>6215.5864026899999</v>
      </c>
      <c r="AI7485" s="258">
        <v>5272.285801457484</v>
      </c>
      <c r="AJ7485" s="258">
        <v>5094.2971846995915</v>
      </c>
      <c r="AK7485" s="276">
        <v>1.0333260009532641</v>
      </c>
      <c r="AL7485" s="93"/>
      <c r="AM7485" s="257">
        <v>4932.58</v>
      </c>
      <c r="AN7485" s="258">
        <v>4921.6564428808351</v>
      </c>
      <c r="AO7485" s="276">
        <v>0.99830759490483467</v>
      </c>
      <c r="AQ7485" s="280">
        <v>5043.0882714877598</v>
      </c>
      <c r="AR7485" s="281">
        <v>5083.4042362655991</v>
      </c>
    </row>
    <row r="7486" spans="1:44" x14ac:dyDescent="0.2">
      <c r="A7486" s="260" t="s">
        <v>8410</v>
      </c>
      <c r="B7486" s="261" t="s">
        <v>4159</v>
      </c>
      <c r="C7486" s="261" t="s">
        <v>4199</v>
      </c>
      <c r="D7486" s="262" t="s">
        <v>12346</v>
      </c>
      <c r="E7486" s="257">
        <v>64</v>
      </c>
      <c r="F7486" s="258">
        <v>117</v>
      </c>
      <c r="G7486" s="258">
        <v>455</v>
      </c>
      <c r="H7486" s="258">
        <v>267</v>
      </c>
      <c r="I7486" s="258">
        <v>28</v>
      </c>
      <c r="J7486" s="258">
        <v>15</v>
      </c>
      <c r="K7486" s="259">
        <v>3</v>
      </c>
      <c r="L7486" s="257">
        <v>81</v>
      </c>
      <c r="M7486" s="258">
        <v>115</v>
      </c>
      <c r="N7486" s="258">
        <v>452</v>
      </c>
      <c r="O7486" s="258">
        <v>233</v>
      </c>
      <c r="P7486" s="258">
        <v>41</v>
      </c>
      <c r="Q7486" s="258">
        <v>24</v>
      </c>
      <c r="R7486" s="259">
        <v>6</v>
      </c>
      <c r="S7486" s="267">
        <v>1901</v>
      </c>
      <c r="T7486" s="90"/>
      <c r="U7486" s="260">
        <v>0</v>
      </c>
      <c r="V7486" s="273">
        <v>121.841105118025</v>
      </c>
      <c r="W7486" s="273">
        <v>137.06055818851999</v>
      </c>
      <c r="X7486" s="274">
        <v>1.339776855</v>
      </c>
      <c r="Z7486" s="257">
        <v>4218.37</v>
      </c>
      <c r="AA7486" s="258">
        <v>1633.3329215486556</v>
      </c>
      <c r="AB7486" s="276">
        <v>0.85919669729019232</v>
      </c>
      <c r="AC7486" s="92"/>
      <c r="AD7486" s="257">
        <v>213651.60754310212</v>
      </c>
      <c r="AE7486" s="258">
        <v>2166.4253506856417</v>
      </c>
      <c r="AF7486" s="276">
        <v>1.1396240666415789</v>
      </c>
      <c r="AG7486" s="93"/>
      <c r="AH7486" s="257">
        <v>2546.915801355</v>
      </c>
      <c r="AI7486" s="258">
        <v>2160.386349255838</v>
      </c>
      <c r="AJ7486" s="258">
        <v>2025.5054476428022</v>
      </c>
      <c r="AK7486" s="276">
        <v>1.065494712068807</v>
      </c>
      <c r="AL7486" s="93"/>
      <c r="AM7486" s="257">
        <v>1901</v>
      </c>
      <c r="AN7486" s="258">
        <v>1896.7900972546754</v>
      </c>
      <c r="AO7486" s="276">
        <v>0.9977854272775778</v>
      </c>
      <c r="AQ7486" s="280">
        <v>1978.9042598757969</v>
      </c>
      <c r="AR7486" s="281">
        <v>1994.724215852164</v>
      </c>
    </row>
    <row r="7487" spans="1:44" x14ac:dyDescent="0.2">
      <c r="A7487" s="260" t="s">
        <v>8410</v>
      </c>
      <c r="B7487" s="261" t="s">
        <v>4102</v>
      </c>
      <c r="C7487" s="261" t="s">
        <v>4142</v>
      </c>
      <c r="D7487" s="262" t="s">
        <v>12295</v>
      </c>
      <c r="E7487" s="257">
        <v>162</v>
      </c>
      <c r="F7487" s="258">
        <v>331</v>
      </c>
      <c r="G7487" s="258">
        <v>807</v>
      </c>
      <c r="H7487" s="258">
        <v>434</v>
      </c>
      <c r="I7487" s="258">
        <v>106</v>
      </c>
      <c r="J7487" s="258">
        <v>66</v>
      </c>
      <c r="K7487" s="259">
        <v>17</v>
      </c>
      <c r="L7487" s="257">
        <v>168</v>
      </c>
      <c r="M7487" s="258">
        <v>310</v>
      </c>
      <c r="N7487" s="258">
        <v>913</v>
      </c>
      <c r="O7487" s="258">
        <v>470</v>
      </c>
      <c r="P7487" s="258">
        <v>117</v>
      </c>
      <c r="Q7487" s="258">
        <v>77</v>
      </c>
      <c r="R7487" s="259">
        <v>28</v>
      </c>
      <c r="S7487" s="267">
        <v>4006</v>
      </c>
      <c r="T7487" s="90"/>
      <c r="U7487" s="260">
        <v>3</v>
      </c>
      <c r="V7487" s="273">
        <v>116.023909153627</v>
      </c>
      <c r="W7487" s="273">
        <v>118.990264603095</v>
      </c>
      <c r="X7487" s="274">
        <v>1.260768033</v>
      </c>
      <c r="Z7487" s="257">
        <v>9443.74</v>
      </c>
      <c r="AA7487" s="258">
        <v>3656.5714824792276</v>
      </c>
      <c r="AB7487" s="276">
        <v>0.91277371005472485</v>
      </c>
      <c r="AC7487" s="92"/>
      <c r="AD7487" s="257">
        <v>427005.86516513117</v>
      </c>
      <c r="AE7487" s="258">
        <v>4329.8355758852413</v>
      </c>
      <c r="AF7487" s="276">
        <v>1.0808376375150377</v>
      </c>
      <c r="AG7487" s="93"/>
      <c r="AH7487" s="257">
        <v>5050.6367401979996</v>
      </c>
      <c r="AI7487" s="258">
        <v>4284.1332496224504</v>
      </c>
      <c r="AJ7487" s="258">
        <v>4139.5039598187759</v>
      </c>
      <c r="AK7487" s="276">
        <v>1.0333260009532641</v>
      </c>
      <c r="AL7487" s="93"/>
      <c r="AM7487" s="257">
        <v>4007.29</v>
      </c>
      <c r="AN7487" s="258">
        <v>3998.4155648751648</v>
      </c>
      <c r="AO7487" s="276">
        <v>0.99810673112210802</v>
      </c>
      <c r="AQ7487" s="280">
        <v>4076.1379096625042</v>
      </c>
      <c r="AR7487" s="281">
        <v>4108.7237823557634</v>
      </c>
    </row>
    <row r="7488" spans="1:44" x14ac:dyDescent="0.2">
      <c r="A7488" s="260" t="s">
        <v>8410</v>
      </c>
      <c r="B7488" s="261" t="s">
        <v>4159</v>
      </c>
      <c r="C7488" s="261" t="s">
        <v>4200</v>
      </c>
      <c r="D7488" s="262" t="s">
        <v>12347</v>
      </c>
      <c r="E7488" s="257">
        <v>282</v>
      </c>
      <c r="F7488" s="258">
        <v>527</v>
      </c>
      <c r="G7488" s="258">
        <v>2090</v>
      </c>
      <c r="H7488" s="258">
        <v>579</v>
      </c>
      <c r="I7488" s="258">
        <v>61</v>
      </c>
      <c r="J7488" s="258">
        <v>24</v>
      </c>
      <c r="K7488" s="259">
        <v>3</v>
      </c>
      <c r="L7488" s="257">
        <v>272</v>
      </c>
      <c r="M7488" s="258">
        <v>496</v>
      </c>
      <c r="N7488" s="258">
        <v>1768</v>
      </c>
      <c r="O7488" s="258">
        <v>420</v>
      </c>
      <c r="P7488" s="258">
        <v>72</v>
      </c>
      <c r="Q7488" s="258">
        <v>38</v>
      </c>
      <c r="R7488" s="259">
        <v>8</v>
      </c>
      <c r="S7488" s="267">
        <v>6640</v>
      </c>
      <c r="T7488" s="90"/>
      <c r="U7488" s="260">
        <v>1</v>
      </c>
      <c r="V7488" s="273">
        <v>117.98581705457001</v>
      </c>
      <c r="W7488" s="273">
        <v>120.87639433222699</v>
      </c>
      <c r="X7488" s="274">
        <v>1.339776855</v>
      </c>
      <c r="Z7488" s="257">
        <v>12881.910000000002</v>
      </c>
      <c r="AA7488" s="258">
        <v>4987.8146524432059</v>
      </c>
      <c r="AB7488" s="276">
        <v>0.75117690548843463</v>
      </c>
      <c r="AC7488" s="92"/>
      <c r="AD7488" s="257">
        <v>714135.26187276945</v>
      </c>
      <c r="AE7488" s="258">
        <v>7241.3250381351836</v>
      </c>
      <c r="AF7488" s="276">
        <v>1.0905609997191541</v>
      </c>
      <c r="AG7488" s="93"/>
      <c r="AH7488" s="257">
        <v>8896.1183172000001</v>
      </c>
      <c r="AI7488" s="258">
        <v>7546.0101836184976</v>
      </c>
      <c r="AJ7488" s="258">
        <v>7074.8848881368795</v>
      </c>
      <c r="AK7488" s="276">
        <v>1.0654947120688072</v>
      </c>
      <c r="AL7488" s="93"/>
      <c r="AM7488" s="257">
        <v>6640.43</v>
      </c>
      <c r="AN7488" s="258">
        <v>6625.7242848568467</v>
      </c>
      <c r="AO7488" s="276">
        <v>0.99785004290012747</v>
      </c>
      <c r="AQ7488" s="280">
        <v>5783.3150076924967</v>
      </c>
      <c r="AR7488" s="281">
        <v>5829.5485676853887</v>
      </c>
    </row>
    <row r="7489" spans="1:44" x14ac:dyDescent="0.2">
      <c r="A7489" s="260" t="s">
        <v>8410</v>
      </c>
      <c r="B7489" s="261" t="s">
        <v>4159</v>
      </c>
      <c r="C7489" s="261" t="s">
        <v>4201</v>
      </c>
      <c r="D7489" s="262" t="s">
        <v>12348</v>
      </c>
      <c r="E7489" s="257">
        <v>143</v>
      </c>
      <c r="F7489" s="258">
        <v>233</v>
      </c>
      <c r="G7489" s="258">
        <v>1028</v>
      </c>
      <c r="H7489" s="258">
        <v>534</v>
      </c>
      <c r="I7489" s="258">
        <v>126</v>
      </c>
      <c r="J7489" s="258">
        <v>56</v>
      </c>
      <c r="K7489" s="259">
        <v>11</v>
      </c>
      <c r="L7489" s="257">
        <v>160</v>
      </c>
      <c r="M7489" s="258">
        <v>245</v>
      </c>
      <c r="N7489" s="258">
        <v>1061</v>
      </c>
      <c r="O7489" s="258">
        <v>474</v>
      </c>
      <c r="P7489" s="258">
        <v>124</v>
      </c>
      <c r="Q7489" s="258">
        <v>69</v>
      </c>
      <c r="R7489" s="259">
        <v>23</v>
      </c>
      <c r="S7489" s="267">
        <v>4287</v>
      </c>
      <c r="T7489" s="90"/>
      <c r="U7489" s="260">
        <v>1</v>
      </c>
      <c r="V7489" s="273">
        <v>92.163195980897797</v>
      </c>
      <c r="W7489" s="273">
        <v>87.733442164179095</v>
      </c>
      <c r="X7489" s="274">
        <v>1.339829833</v>
      </c>
      <c r="Z7489" s="257">
        <v>9887.869999999999</v>
      </c>
      <c r="AA7489" s="258">
        <v>3828.5365188433693</v>
      </c>
      <c r="AB7489" s="276">
        <v>0.89305727054895478</v>
      </c>
      <c r="AC7489" s="92"/>
      <c r="AD7489" s="257">
        <v>398519.47025880706</v>
      </c>
      <c r="AE7489" s="258">
        <v>4040.9837915042003</v>
      </c>
      <c r="AF7489" s="276">
        <v>0.94261343398745046</v>
      </c>
      <c r="AG7489" s="93"/>
      <c r="AH7489" s="257">
        <v>5743.850494071</v>
      </c>
      <c r="AI7489" s="258">
        <v>4872.1422957742207</v>
      </c>
      <c r="AJ7489" s="258">
        <v>4567.8683019716264</v>
      </c>
      <c r="AK7489" s="276">
        <v>1.0655162822420403</v>
      </c>
      <c r="AL7489" s="93"/>
      <c r="AM7489" s="257">
        <v>4287.43</v>
      </c>
      <c r="AN7489" s="258">
        <v>4277.9351744727064</v>
      </c>
      <c r="AO7489" s="276">
        <v>0.99788550839111412</v>
      </c>
      <c r="AQ7489" s="280">
        <v>3837.136292111561</v>
      </c>
      <c r="AR7489" s="281">
        <v>3867.8115139741562</v>
      </c>
    </row>
    <row r="7490" spans="1:44" x14ac:dyDescent="0.2">
      <c r="A7490" s="260" t="s">
        <v>8410</v>
      </c>
      <c r="B7490" s="261" t="s">
        <v>4102</v>
      </c>
      <c r="C7490" s="261" t="s">
        <v>4143</v>
      </c>
      <c r="D7490" s="262" t="s">
        <v>8604</v>
      </c>
      <c r="E7490" s="257">
        <v>206</v>
      </c>
      <c r="F7490" s="258">
        <v>288</v>
      </c>
      <c r="G7490" s="258">
        <v>696</v>
      </c>
      <c r="H7490" s="258">
        <v>358</v>
      </c>
      <c r="I7490" s="258">
        <v>90</v>
      </c>
      <c r="J7490" s="258">
        <v>48</v>
      </c>
      <c r="K7490" s="259">
        <v>13</v>
      </c>
      <c r="L7490" s="257">
        <v>190</v>
      </c>
      <c r="M7490" s="258">
        <v>287</v>
      </c>
      <c r="N7490" s="258">
        <v>878</v>
      </c>
      <c r="O7490" s="258">
        <v>349</v>
      </c>
      <c r="P7490" s="258">
        <v>90</v>
      </c>
      <c r="Q7490" s="258">
        <v>70</v>
      </c>
      <c r="R7490" s="259">
        <v>33</v>
      </c>
      <c r="S7490" s="267">
        <v>3596</v>
      </c>
      <c r="T7490" s="90"/>
      <c r="U7490" s="260">
        <v>16</v>
      </c>
      <c r="V7490" s="273">
        <v>105.91082200819601</v>
      </c>
      <c r="W7490" s="273">
        <v>108.45436839176401</v>
      </c>
      <c r="X7490" s="274">
        <v>1.260768033</v>
      </c>
      <c r="Z7490" s="257">
        <v>8530.43</v>
      </c>
      <c r="AA7490" s="258">
        <v>3302.9421681754561</v>
      </c>
      <c r="AB7490" s="276">
        <v>0.91850449615557739</v>
      </c>
      <c r="AC7490" s="92"/>
      <c r="AD7490" s="257">
        <v>364836.01847063645</v>
      </c>
      <c r="AE7490" s="258">
        <v>3699.4338977699867</v>
      </c>
      <c r="AF7490" s="276">
        <v>1.0287635978225769</v>
      </c>
      <c r="AG7490" s="93"/>
      <c r="AH7490" s="257">
        <v>4533.7218466679997</v>
      </c>
      <c r="AI7490" s="258">
        <v>3845.6672904748707</v>
      </c>
      <c r="AJ7490" s="258">
        <v>3715.8402994279377</v>
      </c>
      <c r="AK7490" s="276">
        <v>1.0333260009532641</v>
      </c>
      <c r="AL7490" s="93"/>
      <c r="AM7490" s="257">
        <v>3602.88</v>
      </c>
      <c r="AN7490" s="258">
        <v>3594.9011602298401</v>
      </c>
      <c r="AO7490" s="276">
        <v>0.99969442720518353</v>
      </c>
      <c r="AQ7490" s="280">
        <v>3510.1137191246694</v>
      </c>
      <c r="AR7490" s="281">
        <v>3538.1746241590945</v>
      </c>
    </row>
    <row r="7491" spans="1:44" x14ac:dyDescent="0.2">
      <c r="A7491" s="260" t="s">
        <v>8410</v>
      </c>
      <c r="B7491" s="261" t="s">
        <v>4159</v>
      </c>
      <c r="C7491" s="261" t="s">
        <v>4202</v>
      </c>
      <c r="D7491" s="262" t="s">
        <v>12349</v>
      </c>
      <c r="E7491" s="257"/>
      <c r="F7491" s="258"/>
      <c r="G7491" s="258"/>
      <c r="H7491" s="258"/>
      <c r="I7491" s="258"/>
      <c r="J7491" s="258"/>
      <c r="K7491" s="259"/>
      <c r="L7491" s="257"/>
      <c r="M7491" s="258"/>
      <c r="N7491" s="258"/>
      <c r="O7491" s="258"/>
      <c r="P7491" s="258"/>
      <c r="Q7491" s="258"/>
      <c r="R7491" s="259"/>
      <c r="S7491" s="267"/>
      <c r="T7491" s="90"/>
      <c r="U7491" s="260"/>
      <c r="V7491" s="273"/>
      <c r="W7491" s="273"/>
      <c r="X7491" s="274"/>
      <c r="Z7491" s="257"/>
      <c r="AA7491" s="258"/>
      <c r="AB7491" s="276"/>
      <c r="AC7491" s="92"/>
      <c r="AD7491" s="257"/>
      <c r="AE7491" s="258"/>
      <c r="AF7491" s="276"/>
      <c r="AG7491" s="93"/>
      <c r="AH7491" s="257"/>
      <c r="AI7491" s="258"/>
      <c r="AJ7491" s="258"/>
      <c r="AK7491" s="276"/>
      <c r="AL7491" s="93"/>
      <c r="AM7491" s="257"/>
      <c r="AN7491" s="258"/>
      <c r="AO7491" s="276"/>
      <c r="AQ7491" s="280"/>
      <c r="AR7491" s="281">
        <v>23.924734012870182</v>
      </c>
    </row>
    <row r="7492" spans="1:44" x14ac:dyDescent="0.2">
      <c r="A7492" s="260" t="s">
        <v>8410</v>
      </c>
      <c r="B7492" s="261" t="s">
        <v>4102</v>
      </c>
      <c r="C7492" s="261" t="s">
        <v>4144</v>
      </c>
      <c r="D7492" s="262" t="s">
        <v>12296</v>
      </c>
      <c r="E7492" s="257">
        <v>137</v>
      </c>
      <c r="F7492" s="258">
        <v>229</v>
      </c>
      <c r="G7492" s="258">
        <v>815</v>
      </c>
      <c r="H7492" s="258">
        <v>360</v>
      </c>
      <c r="I7492" s="258">
        <v>77</v>
      </c>
      <c r="J7492" s="258">
        <v>33</v>
      </c>
      <c r="K7492" s="259">
        <v>9</v>
      </c>
      <c r="L7492" s="257">
        <v>144</v>
      </c>
      <c r="M7492" s="258">
        <v>195</v>
      </c>
      <c r="N7492" s="258">
        <v>751</v>
      </c>
      <c r="O7492" s="258">
        <v>310</v>
      </c>
      <c r="P7492" s="258">
        <v>65</v>
      </c>
      <c r="Q7492" s="258">
        <v>57</v>
      </c>
      <c r="R7492" s="259">
        <v>17</v>
      </c>
      <c r="S7492" s="267">
        <v>3199</v>
      </c>
      <c r="T7492" s="90"/>
      <c r="U7492" s="260">
        <v>14</v>
      </c>
      <c r="V7492" s="273">
        <v>87.742862423985599</v>
      </c>
      <c r="W7492" s="273">
        <v>85.285401688027505</v>
      </c>
      <c r="X7492" s="274">
        <v>1.260768033</v>
      </c>
      <c r="Z7492" s="257">
        <v>7168.8899999999994</v>
      </c>
      <c r="AA7492" s="258">
        <v>2775.7603168903961</v>
      </c>
      <c r="AB7492" s="276">
        <v>0.86769625410765738</v>
      </c>
      <c r="AC7492" s="92"/>
      <c r="AD7492" s="257">
        <v>291832.0387019543</v>
      </c>
      <c r="AE7492" s="258">
        <v>2959.1742091556248</v>
      </c>
      <c r="AF7492" s="276">
        <v>0.92503101255255538</v>
      </c>
      <c r="AG7492" s="93"/>
      <c r="AH7492" s="257">
        <v>4033.1969375670001</v>
      </c>
      <c r="AI7492" s="258">
        <v>3421.1039105197756</v>
      </c>
      <c r="AJ7492" s="258">
        <v>3305.6098770494923</v>
      </c>
      <c r="AK7492" s="276">
        <v>1.0333260009532643</v>
      </c>
      <c r="AL7492" s="93"/>
      <c r="AM7492" s="257">
        <v>3205.02</v>
      </c>
      <c r="AN7492" s="258">
        <v>3197.9222501331828</v>
      </c>
      <c r="AO7492" s="276">
        <v>0.99966309788470864</v>
      </c>
      <c r="AQ7492" s="280">
        <v>2652.3404817275173</v>
      </c>
      <c r="AR7492" s="281">
        <v>2673.5440894542994</v>
      </c>
    </row>
    <row r="7493" spans="1:44" x14ac:dyDescent="0.2">
      <c r="A7493" s="260" t="s">
        <v>8410</v>
      </c>
      <c r="B7493" s="261" t="s">
        <v>4159</v>
      </c>
      <c r="C7493" s="261" t="s">
        <v>4203</v>
      </c>
      <c r="D7493" s="262" t="s">
        <v>12350</v>
      </c>
      <c r="E7493" s="257">
        <v>79</v>
      </c>
      <c r="F7493" s="258">
        <v>98</v>
      </c>
      <c r="G7493" s="258">
        <v>651</v>
      </c>
      <c r="H7493" s="258">
        <v>263</v>
      </c>
      <c r="I7493" s="258">
        <v>56</v>
      </c>
      <c r="J7493" s="258">
        <v>39</v>
      </c>
      <c r="K7493" s="259">
        <v>7</v>
      </c>
      <c r="L7493" s="257">
        <v>66</v>
      </c>
      <c r="M7493" s="258">
        <v>79</v>
      </c>
      <c r="N7493" s="258">
        <v>775</v>
      </c>
      <c r="O7493" s="258">
        <v>262</v>
      </c>
      <c r="P7493" s="258">
        <v>58</v>
      </c>
      <c r="Q7493" s="258">
        <v>45</v>
      </c>
      <c r="R7493" s="259">
        <v>9</v>
      </c>
      <c r="S7493" s="267">
        <v>2487</v>
      </c>
      <c r="T7493" s="90"/>
      <c r="U7493" s="260">
        <v>0</v>
      </c>
      <c r="V7493" s="273">
        <v>92.934238503311803</v>
      </c>
      <c r="W7493" s="273">
        <v>97.760563380281596</v>
      </c>
      <c r="X7493" s="274">
        <v>1.339776855</v>
      </c>
      <c r="Z7493" s="257">
        <v>5686.0699999999988</v>
      </c>
      <c r="AA7493" s="258">
        <v>2201.6194229596176</v>
      </c>
      <c r="AB7493" s="276">
        <v>0.88525107477266496</v>
      </c>
      <c r="AC7493" s="92"/>
      <c r="AD7493" s="257">
        <v>237596.45865181464</v>
      </c>
      <c r="AE7493" s="258">
        <v>2409.2259224053878</v>
      </c>
      <c r="AF7493" s="276">
        <v>0.96872775327920702</v>
      </c>
      <c r="AG7493" s="93"/>
      <c r="AH7493" s="257">
        <v>3332.0250383849998</v>
      </c>
      <c r="AI7493" s="258">
        <v>2826.3444769065068</v>
      </c>
      <c r="AJ7493" s="258">
        <v>2649.8853489151234</v>
      </c>
      <c r="AK7493" s="276">
        <v>1.0654947120688072</v>
      </c>
      <c r="AL7493" s="93"/>
      <c r="AM7493" s="257">
        <v>2487</v>
      </c>
      <c r="AN7493" s="258">
        <v>2481.4923576393362</v>
      </c>
      <c r="AO7493" s="276">
        <v>0.99778542727757791</v>
      </c>
      <c r="AQ7493" s="280">
        <v>2267.4224667550884</v>
      </c>
      <c r="AR7493" s="281">
        <v>2285.5489240735146</v>
      </c>
    </row>
    <row r="7494" spans="1:44" x14ac:dyDescent="0.2">
      <c r="A7494" s="260" t="s">
        <v>8410</v>
      </c>
      <c r="B7494" s="261" t="s">
        <v>4159</v>
      </c>
      <c r="C7494" s="261" t="s">
        <v>4204</v>
      </c>
      <c r="D7494" s="262" t="s">
        <v>12351</v>
      </c>
      <c r="E7494" s="257">
        <v>43</v>
      </c>
      <c r="F7494" s="258">
        <v>72</v>
      </c>
      <c r="G7494" s="258">
        <v>594</v>
      </c>
      <c r="H7494" s="258">
        <v>268</v>
      </c>
      <c r="I7494" s="258">
        <v>59</v>
      </c>
      <c r="J7494" s="258">
        <v>31</v>
      </c>
      <c r="K7494" s="259">
        <v>12</v>
      </c>
      <c r="L7494" s="257">
        <v>35</v>
      </c>
      <c r="M7494" s="258">
        <v>95</v>
      </c>
      <c r="N7494" s="258">
        <v>599</v>
      </c>
      <c r="O7494" s="258">
        <v>236</v>
      </c>
      <c r="P7494" s="258">
        <v>59</v>
      </c>
      <c r="Q7494" s="258">
        <v>29</v>
      </c>
      <c r="R7494" s="259">
        <v>11</v>
      </c>
      <c r="S7494" s="267">
        <v>2143</v>
      </c>
      <c r="T7494" s="90"/>
      <c r="U7494" s="260">
        <v>0</v>
      </c>
      <c r="V7494" s="273">
        <v>111.33008068566799</v>
      </c>
      <c r="W7494" s="273">
        <v>123.362616822429</v>
      </c>
      <c r="X7494" s="274">
        <v>1.5064867669999999</v>
      </c>
      <c r="Z7494" s="257">
        <v>4811.58</v>
      </c>
      <c r="AA7494" s="258">
        <v>1863.0210291333099</v>
      </c>
      <c r="AB7494" s="276">
        <v>0.86935185680509097</v>
      </c>
      <c r="AC7494" s="92"/>
      <c r="AD7494" s="257">
        <v>228017.30813326247</v>
      </c>
      <c r="AE7494" s="258">
        <v>2312.0934235673517</v>
      </c>
      <c r="AF7494" s="276">
        <v>1.078905003997831</v>
      </c>
      <c r="AG7494" s="93"/>
      <c r="AH7494" s="257">
        <v>3228.4011416809999</v>
      </c>
      <c r="AI7494" s="258">
        <v>2738.446929693946</v>
      </c>
      <c r="AJ7494" s="258">
        <v>2428.8145262530943</v>
      </c>
      <c r="AK7494" s="276">
        <v>1.1333712208367215</v>
      </c>
      <c r="AL7494" s="93"/>
      <c r="AM7494" s="257">
        <v>2143</v>
      </c>
      <c r="AN7494" s="258">
        <v>2138.2541706558495</v>
      </c>
      <c r="AO7494" s="276">
        <v>0.99778542727757791</v>
      </c>
      <c r="AQ7494" s="280">
        <v>2273.0568714326146</v>
      </c>
      <c r="AR7494" s="281">
        <v>2291.2283718770573</v>
      </c>
    </row>
    <row r="7495" spans="1:44" x14ac:dyDescent="0.2">
      <c r="A7495" s="260" t="s">
        <v>8410</v>
      </c>
      <c r="B7495" s="261" t="s">
        <v>4102</v>
      </c>
      <c r="C7495" s="261" t="s">
        <v>4145</v>
      </c>
      <c r="D7495" s="262" t="s">
        <v>12297</v>
      </c>
      <c r="E7495" s="257">
        <v>97</v>
      </c>
      <c r="F7495" s="258">
        <v>176</v>
      </c>
      <c r="G7495" s="258">
        <v>456</v>
      </c>
      <c r="H7495" s="258">
        <v>244</v>
      </c>
      <c r="I7495" s="258">
        <v>71</v>
      </c>
      <c r="J7495" s="258">
        <v>50</v>
      </c>
      <c r="K7495" s="259">
        <v>11</v>
      </c>
      <c r="L7495" s="257">
        <v>74</v>
      </c>
      <c r="M7495" s="258">
        <v>150</v>
      </c>
      <c r="N7495" s="258">
        <v>483</v>
      </c>
      <c r="O7495" s="258">
        <v>232</v>
      </c>
      <c r="P7495" s="258">
        <v>86</v>
      </c>
      <c r="Q7495" s="258">
        <v>58</v>
      </c>
      <c r="R7495" s="259">
        <v>18</v>
      </c>
      <c r="S7495" s="267">
        <v>2206</v>
      </c>
      <c r="T7495" s="90"/>
      <c r="U7495" s="260">
        <v>0</v>
      </c>
      <c r="V7495" s="273">
        <v>101.16255886578899</v>
      </c>
      <c r="W7495" s="273">
        <v>92.456442831215895</v>
      </c>
      <c r="X7495" s="274">
        <v>1.260768033</v>
      </c>
      <c r="Z7495" s="257">
        <v>5393.2599999999993</v>
      </c>
      <c r="AA7495" s="258">
        <v>2088.2447752263315</v>
      </c>
      <c r="AB7495" s="276">
        <v>0.94662047834375862</v>
      </c>
      <c r="AC7495" s="92"/>
      <c r="AD7495" s="257">
        <v>212721.02757345792</v>
      </c>
      <c r="AE7495" s="258">
        <v>2156.9892782859961</v>
      </c>
      <c r="AF7495" s="276">
        <v>0.97778299106346156</v>
      </c>
      <c r="AG7495" s="93"/>
      <c r="AH7495" s="257">
        <v>2781.2542807979999</v>
      </c>
      <c r="AI7495" s="258">
        <v>2359.1607460477103</v>
      </c>
      <c r="AJ7495" s="258">
        <v>2279.5171581029008</v>
      </c>
      <c r="AK7495" s="276">
        <v>1.0333260009532641</v>
      </c>
      <c r="AL7495" s="93"/>
      <c r="AM7495" s="257">
        <v>2206</v>
      </c>
      <c r="AN7495" s="258">
        <v>2201.114652574337</v>
      </c>
      <c r="AO7495" s="276">
        <v>0.99778542727757802</v>
      </c>
      <c r="AQ7495" s="280">
        <v>2105.2244046744572</v>
      </c>
      <c r="AR7495" s="281">
        <v>2122.0542018898177</v>
      </c>
    </row>
    <row r="7496" spans="1:44" x14ac:dyDescent="0.2">
      <c r="A7496" s="260" t="s">
        <v>8410</v>
      </c>
      <c r="B7496" s="261" t="s">
        <v>4102</v>
      </c>
      <c r="C7496" s="261" t="s">
        <v>4146</v>
      </c>
      <c r="D7496" s="262" t="s">
        <v>12298</v>
      </c>
      <c r="E7496" s="257">
        <v>188</v>
      </c>
      <c r="F7496" s="258">
        <v>426</v>
      </c>
      <c r="G7496" s="258">
        <v>1011</v>
      </c>
      <c r="H7496" s="258">
        <v>606</v>
      </c>
      <c r="I7496" s="258">
        <v>88</v>
      </c>
      <c r="J7496" s="258">
        <v>37</v>
      </c>
      <c r="K7496" s="259">
        <v>2</v>
      </c>
      <c r="L7496" s="257">
        <v>167</v>
      </c>
      <c r="M7496" s="258">
        <v>425</v>
      </c>
      <c r="N7496" s="258">
        <v>1081</v>
      </c>
      <c r="O7496" s="258">
        <v>516</v>
      </c>
      <c r="P7496" s="258">
        <v>108</v>
      </c>
      <c r="Q7496" s="258">
        <v>45</v>
      </c>
      <c r="R7496" s="259">
        <v>7</v>
      </c>
      <c r="S7496" s="267">
        <v>4707</v>
      </c>
      <c r="T7496" s="90"/>
      <c r="U7496" s="260">
        <v>1</v>
      </c>
      <c r="V7496" s="273">
        <v>113.859861316207</v>
      </c>
      <c r="W7496" s="273">
        <v>113.370748299319</v>
      </c>
      <c r="X7496" s="274">
        <v>1.260768033</v>
      </c>
      <c r="Z7496" s="257">
        <v>10125.180000000002</v>
      </c>
      <c r="AA7496" s="258">
        <v>3920.4218289543169</v>
      </c>
      <c r="AB7496" s="276">
        <v>0.83289182684391694</v>
      </c>
      <c r="AC7496" s="92"/>
      <c r="AD7496" s="257">
        <v>492803.88913339935</v>
      </c>
      <c r="AE7496" s="258">
        <v>4997.0269384455269</v>
      </c>
      <c r="AF7496" s="276">
        <v>1.0616160905981573</v>
      </c>
      <c r="AG7496" s="93"/>
      <c r="AH7496" s="257">
        <v>5934.4351313309999</v>
      </c>
      <c r="AI7496" s="258">
        <v>5033.803096847947</v>
      </c>
      <c r="AJ7496" s="258">
        <v>4863.865486487015</v>
      </c>
      <c r="AK7496" s="276">
        <v>1.0333260009532643</v>
      </c>
      <c r="AL7496" s="93"/>
      <c r="AM7496" s="257">
        <v>4707.43</v>
      </c>
      <c r="AN7496" s="258">
        <v>4697.0050539292888</v>
      </c>
      <c r="AO7496" s="276">
        <v>0.9978765782726341</v>
      </c>
      <c r="AQ7496" s="280">
        <v>4291.5529732227242</v>
      </c>
      <c r="AR7496" s="281">
        <v>4325.8609387383931</v>
      </c>
    </row>
    <row r="7497" spans="1:44" x14ac:dyDescent="0.2">
      <c r="A7497" s="260" t="s">
        <v>8410</v>
      </c>
      <c r="B7497" s="261" t="s">
        <v>4102</v>
      </c>
      <c r="C7497" s="261" t="s">
        <v>4147</v>
      </c>
      <c r="D7497" s="262" t="s">
        <v>12299</v>
      </c>
      <c r="E7497" s="257">
        <v>270</v>
      </c>
      <c r="F7497" s="258">
        <v>472</v>
      </c>
      <c r="G7497" s="258">
        <v>1345</v>
      </c>
      <c r="H7497" s="258">
        <v>613</v>
      </c>
      <c r="I7497" s="258">
        <v>99</v>
      </c>
      <c r="J7497" s="258">
        <v>65</v>
      </c>
      <c r="K7497" s="259">
        <v>11</v>
      </c>
      <c r="L7497" s="257">
        <v>255</v>
      </c>
      <c r="M7497" s="258">
        <v>479</v>
      </c>
      <c r="N7497" s="258">
        <v>1498</v>
      </c>
      <c r="O7497" s="258">
        <v>694</v>
      </c>
      <c r="P7497" s="258">
        <v>152</v>
      </c>
      <c r="Q7497" s="258">
        <v>88</v>
      </c>
      <c r="R7497" s="259">
        <v>19</v>
      </c>
      <c r="S7497" s="267">
        <v>6060</v>
      </c>
      <c r="T7497" s="90"/>
      <c r="U7497" s="260">
        <v>0</v>
      </c>
      <c r="V7497" s="273">
        <v>105.88907412423001</v>
      </c>
      <c r="W7497" s="273">
        <v>111.258091149273</v>
      </c>
      <c r="X7497" s="274">
        <v>1.260768033</v>
      </c>
      <c r="Z7497" s="257">
        <v>13583.76</v>
      </c>
      <c r="AA7497" s="258">
        <v>5259.5676544294993</v>
      </c>
      <c r="AB7497" s="276">
        <v>0.86791545452632002</v>
      </c>
      <c r="AC7497" s="92"/>
      <c r="AD7497" s="257">
        <v>618812.03605034982</v>
      </c>
      <c r="AE7497" s="258">
        <v>6274.7483982231224</v>
      </c>
      <c r="AF7497" s="276">
        <v>1.0354370294097561</v>
      </c>
      <c r="AG7497" s="93"/>
      <c r="AH7497" s="257">
        <v>7640.2542799799994</v>
      </c>
      <c r="AI7497" s="258">
        <v>6480.7407620349595</v>
      </c>
      <c r="AJ7497" s="258">
        <v>6261.9555657767805</v>
      </c>
      <c r="AK7497" s="276">
        <v>1.0333260009532641</v>
      </c>
      <c r="AL7497" s="93"/>
      <c r="AM7497" s="257">
        <v>6060</v>
      </c>
      <c r="AN7497" s="258">
        <v>6046.5796893021216</v>
      </c>
      <c r="AO7497" s="276">
        <v>0.9977854272775778</v>
      </c>
      <c r="AQ7497" s="280">
        <v>5614.980498402675</v>
      </c>
      <c r="AR7497" s="281">
        <v>5659.8683416874555</v>
      </c>
    </row>
    <row r="7498" spans="1:44" x14ac:dyDescent="0.2">
      <c r="A7498" s="260" t="s">
        <v>8410</v>
      </c>
      <c r="B7498" s="261" t="s">
        <v>4102</v>
      </c>
      <c r="C7498" s="261" t="s">
        <v>4148</v>
      </c>
      <c r="D7498" s="262" t="s">
        <v>12300</v>
      </c>
      <c r="E7498" s="257">
        <v>88</v>
      </c>
      <c r="F7498" s="258">
        <v>192</v>
      </c>
      <c r="G7498" s="258">
        <v>576</v>
      </c>
      <c r="H7498" s="258">
        <v>369</v>
      </c>
      <c r="I7498" s="258">
        <v>88</v>
      </c>
      <c r="J7498" s="258">
        <v>64</v>
      </c>
      <c r="K7498" s="259">
        <v>17</v>
      </c>
      <c r="L7498" s="257">
        <v>87</v>
      </c>
      <c r="M7498" s="258">
        <v>207</v>
      </c>
      <c r="N7498" s="258">
        <v>614</v>
      </c>
      <c r="O7498" s="258">
        <v>364</v>
      </c>
      <c r="P7498" s="258">
        <v>121</v>
      </c>
      <c r="Q7498" s="258">
        <v>82</v>
      </c>
      <c r="R7498" s="259">
        <v>35</v>
      </c>
      <c r="S7498" s="267">
        <v>2904</v>
      </c>
      <c r="T7498" s="90"/>
      <c r="U7498" s="260">
        <v>0</v>
      </c>
      <c r="V7498" s="273">
        <v>90.483238375465106</v>
      </c>
      <c r="W7498" s="273">
        <v>84.394210889042</v>
      </c>
      <c r="X7498" s="274">
        <v>1.260768033</v>
      </c>
      <c r="Z7498" s="257">
        <v>7235.06</v>
      </c>
      <c r="AA7498" s="258">
        <v>2801.3810280700404</v>
      </c>
      <c r="AB7498" s="276">
        <v>0.96466288845387071</v>
      </c>
      <c r="AC7498" s="92"/>
      <c r="AD7498" s="257">
        <v>266385.86879263003</v>
      </c>
      <c r="AE7498" s="258">
        <v>2701.1502784988297</v>
      </c>
      <c r="AF7498" s="276">
        <v>0.93014816752714524</v>
      </c>
      <c r="AG7498" s="93"/>
      <c r="AH7498" s="257">
        <v>3661.2703678319999</v>
      </c>
      <c r="AI7498" s="258">
        <v>3105.6223057672482</v>
      </c>
      <c r="AJ7498" s="258">
        <v>3000.7787067682793</v>
      </c>
      <c r="AK7498" s="276">
        <v>1.0333260009532643</v>
      </c>
      <c r="AL7498" s="93"/>
      <c r="AM7498" s="257">
        <v>2904</v>
      </c>
      <c r="AN7498" s="258">
        <v>2897.5688808140862</v>
      </c>
      <c r="AO7498" s="276">
        <v>0.99778542727757791</v>
      </c>
      <c r="AQ7498" s="280">
        <v>2686.574152555082</v>
      </c>
      <c r="AR7498" s="281">
        <v>2708.0514345451334</v>
      </c>
    </row>
    <row r="7499" spans="1:44" x14ac:dyDescent="0.2">
      <c r="A7499" s="260" t="s">
        <v>8410</v>
      </c>
      <c r="B7499" s="261" t="s">
        <v>4102</v>
      </c>
      <c r="C7499" s="261" t="s">
        <v>4149</v>
      </c>
      <c r="D7499" s="262" t="s">
        <v>9403</v>
      </c>
      <c r="E7499" s="257">
        <v>256</v>
      </c>
      <c r="F7499" s="258">
        <v>416</v>
      </c>
      <c r="G7499" s="258">
        <v>1511</v>
      </c>
      <c r="H7499" s="258">
        <v>744</v>
      </c>
      <c r="I7499" s="258">
        <v>263</v>
      </c>
      <c r="J7499" s="258">
        <v>154</v>
      </c>
      <c r="K7499" s="259">
        <v>63</v>
      </c>
      <c r="L7499" s="257">
        <v>215</v>
      </c>
      <c r="M7499" s="258">
        <v>434</v>
      </c>
      <c r="N7499" s="258">
        <v>1728</v>
      </c>
      <c r="O7499" s="258">
        <v>744</v>
      </c>
      <c r="P7499" s="258">
        <v>286</v>
      </c>
      <c r="Q7499" s="258">
        <v>180</v>
      </c>
      <c r="R7499" s="259">
        <v>111</v>
      </c>
      <c r="S7499" s="267">
        <v>7105</v>
      </c>
      <c r="T7499" s="90"/>
      <c r="U7499" s="260">
        <v>19</v>
      </c>
      <c r="V7499" s="273">
        <v>81.810958486034906</v>
      </c>
      <c r="W7499" s="273">
        <v>74.087862573922806</v>
      </c>
      <c r="X7499" s="274">
        <v>1.260768033</v>
      </c>
      <c r="Z7499" s="257">
        <v>17811.099999999999</v>
      </c>
      <c r="AA7499" s="258">
        <v>6896.3737175722508</v>
      </c>
      <c r="AB7499" s="276">
        <v>0.97063669494331473</v>
      </c>
      <c r="AC7499" s="92"/>
      <c r="AD7499" s="257">
        <v>618318.12534733093</v>
      </c>
      <c r="AE7499" s="258">
        <v>6269.7401482019786</v>
      </c>
      <c r="AF7499" s="276">
        <v>0.88244055569345226</v>
      </c>
      <c r="AG7499" s="93"/>
      <c r="AH7499" s="257">
        <v>8957.7568744649998</v>
      </c>
      <c r="AI7499" s="258">
        <v>7598.2942432769623</v>
      </c>
      <c r="AJ7499" s="258">
        <v>7341.7812367729421</v>
      </c>
      <c r="AK7499" s="276">
        <v>1.0333260009532641</v>
      </c>
      <c r="AL7499" s="93"/>
      <c r="AM7499" s="257">
        <v>7113.17</v>
      </c>
      <c r="AN7499" s="258">
        <v>7097.4173677480494</v>
      </c>
      <c r="AO7499" s="276">
        <v>0.99893277519325119</v>
      </c>
      <c r="AQ7499" s="280">
        <v>6281.7387055090721</v>
      </c>
      <c r="AR7499" s="281">
        <v>6331.9568144854156</v>
      </c>
    </row>
    <row r="7500" spans="1:44" x14ac:dyDescent="0.2">
      <c r="A7500" s="260" t="s">
        <v>8410</v>
      </c>
      <c r="B7500" s="261" t="s">
        <v>4159</v>
      </c>
      <c r="C7500" s="261" t="s">
        <v>4205</v>
      </c>
      <c r="D7500" s="262" t="s">
        <v>12352</v>
      </c>
      <c r="E7500" s="257">
        <v>221</v>
      </c>
      <c r="F7500" s="258">
        <v>349</v>
      </c>
      <c r="G7500" s="258">
        <v>1452</v>
      </c>
      <c r="H7500" s="258">
        <v>626</v>
      </c>
      <c r="I7500" s="258">
        <v>163</v>
      </c>
      <c r="J7500" s="258">
        <v>81</v>
      </c>
      <c r="K7500" s="259">
        <v>29</v>
      </c>
      <c r="L7500" s="257">
        <v>220</v>
      </c>
      <c r="M7500" s="258">
        <v>308</v>
      </c>
      <c r="N7500" s="258">
        <v>1692</v>
      </c>
      <c r="O7500" s="258">
        <v>668</v>
      </c>
      <c r="P7500" s="258">
        <v>174</v>
      </c>
      <c r="Q7500" s="258">
        <v>102</v>
      </c>
      <c r="R7500" s="259">
        <v>64</v>
      </c>
      <c r="S7500" s="267">
        <v>6149</v>
      </c>
      <c r="T7500" s="90"/>
      <c r="U7500" s="260">
        <v>4</v>
      </c>
      <c r="V7500" s="273">
        <v>86.2048037420534</v>
      </c>
      <c r="W7500" s="273">
        <v>85.375508874776003</v>
      </c>
      <c r="X7500" s="274">
        <v>1.339776855</v>
      </c>
      <c r="Z7500" s="257">
        <v>14411.6</v>
      </c>
      <c r="AA7500" s="258">
        <v>5580.1033887948679</v>
      </c>
      <c r="AB7500" s="276">
        <v>0.90748144231498906</v>
      </c>
      <c r="AC7500" s="92"/>
      <c r="AD7500" s="257">
        <v>558610.14767736127</v>
      </c>
      <c r="AE7500" s="258">
        <v>5664.3017995281971</v>
      </c>
      <c r="AF7500" s="276">
        <v>0.92117446731634367</v>
      </c>
      <c r="AG7500" s="93"/>
      <c r="AH7500" s="257">
        <v>8238.2878813949992</v>
      </c>
      <c r="AI7500" s="258">
        <v>6988.0145510647808</v>
      </c>
      <c r="AJ7500" s="258">
        <v>6551.726984511095</v>
      </c>
      <c r="AK7500" s="276">
        <v>1.0654947120688072</v>
      </c>
      <c r="AL7500" s="93"/>
      <c r="AM7500" s="257">
        <v>6150.72</v>
      </c>
      <c r="AN7500" s="258">
        <v>6137.0987832647443</v>
      </c>
      <c r="AO7500" s="276">
        <v>0.9980645280963969</v>
      </c>
      <c r="AQ7500" s="280">
        <v>5466.3074783633774</v>
      </c>
      <c r="AR7500" s="281">
        <v>5510.0067847999717</v>
      </c>
    </row>
    <row r="7501" spans="1:44" x14ac:dyDescent="0.2">
      <c r="A7501" s="260" t="s">
        <v>8410</v>
      </c>
      <c r="B7501" s="261" t="s">
        <v>4159</v>
      </c>
      <c r="C7501" s="261" t="s">
        <v>4206</v>
      </c>
      <c r="D7501" s="262" t="s">
        <v>12353</v>
      </c>
      <c r="E7501" s="257">
        <v>68</v>
      </c>
      <c r="F7501" s="258">
        <v>65</v>
      </c>
      <c r="G7501" s="258">
        <v>767</v>
      </c>
      <c r="H7501" s="258">
        <v>203</v>
      </c>
      <c r="I7501" s="258">
        <v>58</v>
      </c>
      <c r="J7501" s="258">
        <v>37</v>
      </c>
      <c r="K7501" s="259">
        <v>5</v>
      </c>
      <c r="L7501" s="257">
        <v>68</v>
      </c>
      <c r="M7501" s="258">
        <v>92</v>
      </c>
      <c r="N7501" s="258">
        <v>799</v>
      </c>
      <c r="O7501" s="258">
        <v>152</v>
      </c>
      <c r="P7501" s="258">
        <v>61</v>
      </c>
      <c r="Q7501" s="258">
        <v>58</v>
      </c>
      <c r="R7501" s="259">
        <v>10</v>
      </c>
      <c r="S7501" s="267">
        <v>2443</v>
      </c>
      <c r="T7501" s="90"/>
      <c r="U7501" s="260">
        <v>0</v>
      </c>
      <c r="V7501" s="273">
        <v>112.758876158029</v>
      </c>
      <c r="W7501" s="273">
        <v>105.67062679229799</v>
      </c>
      <c r="X7501" s="274">
        <v>1.3398871000000001</v>
      </c>
      <c r="Z7501" s="257">
        <v>5393.4</v>
      </c>
      <c r="AA7501" s="258">
        <v>2088.2989825644786</v>
      </c>
      <c r="AB7501" s="276">
        <v>0.8548092437840682</v>
      </c>
      <c r="AC7501" s="92"/>
      <c r="AD7501" s="257">
        <v>250616.02985787755</v>
      </c>
      <c r="AE7501" s="258">
        <v>2541.2442556172323</v>
      </c>
      <c r="AF7501" s="276">
        <v>1.0402145950131938</v>
      </c>
      <c r="AG7501" s="93"/>
      <c r="AH7501" s="257">
        <v>3273.3441853000004</v>
      </c>
      <c r="AI7501" s="258">
        <v>2776.5692491977325</v>
      </c>
      <c r="AJ7501" s="258">
        <v>2603.1132396149114</v>
      </c>
      <c r="AK7501" s="276">
        <v>1.0655395986962388</v>
      </c>
      <c r="AL7501" s="93"/>
      <c r="AM7501" s="257">
        <v>2443</v>
      </c>
      <c r="AN7501" s="258">
        <v>2437.589798839123</v>
      </c>
      <c r="AO7501" s="276">
        <v>0.99778542727757802</v>
      </c>
      <c r="AQ7501" s="280">
        <v>2309.5234202233569</v>
      </c>
      <c r="AR7501" s="281">
        <v>2327.9864452292331</v>
      </c>
    </row>
    <row r="7502" spans="1:44" x14ac:dyDescent="0.2">
      <c r="A7502" s="260" t="s">
        <v>8410</v>
      </c>
      <c r="B7502" s="261" t="s">
        <v>4159</v>
      </c>
      <c r="C7502" s="261" t="s">
        <v>4207</v>
      </c>
      <c r="D7502" s="262" t="s">
        <v>12354</v>
      </c>
      <c r="E7502" s="257">
        <v>146</v>
      </c>
      <c r="F7502" s="258">
        <v>304</v>
      </c>
      <c r="G7502" s="258">
        <v>862</v>
      </c>
      <c r="H7502" s="258">
        <v>416</v>
      </c>
      <c r="I7502" s="258">
        <v>47</v>
      </c>
      <c r="J7502" s="258">
        <v>23</v>
      </c>
      <c r="K7502" s="259">
        <v>1</v>
      </c>
      <c r="L7502" s="257">
        <v>152</v>
      </c>
      <c r="M7502" s="258">
        <v>307</v>
      </c>
      <c r="N7502" s="258">
        <v>884</v>
      </c>
      <c r="O7502" s="258">
        <v>376</v>
      </c>
      <c r="P7502" s="258">
        <v>52</v>
      </c>
      <c r="Q7502" s="258">
        <v>20</v>
      </c>
      <c r="R7502" s="259">
        <v>4</v>
      </c>
      <c r="S7502" s="267">
        <v>3594</v>
      </c>
      <c r="T7502" s="90"/>
      <c r="U7502" s="260">
        <v>0</v>
      </c>
      <c r="V7502" s="273">
        <v>114.26208451491</v>
      </c>
      <c r="W7502" s="273">
        <v>127.411371237458</v>
      </c>
      <c r="X7502" s="274">
        <v>1.339776855</v>
      </c>
      <c r="Z7502" s="257">
        <v>7478.85</v>
      </c>
      <c r="AA7502" s="258">
        <v>2895.775363546622</v>
      </c>
      <c r="AB7502" s="276">
        <v>0.80572492029677856</v>
      </c>
      <c r="AC7502" s="92"/>
      <c r="AD7502" s="257">
        <v>388602.18309314596</v>
      </c>
      <c r="AE7502" s="258">
        <v>3940.4225901503414</v>
      </c>
      <c r="AF7502" s="276">
        <v>1.0963891458403843</v>
      </c>
      <c r="AG7502" s="93"/>
      <c r="AH7502" s="257">
        <v>4815.1580168700002</v>
      </c>
      <c r="AI7502" s="258">
        <v>4084.3916566151938</v>
      </c>
      <c r="AJ7502" s="258">
        <v>3829.3879951752933</v>
      </c>
      <c r="AK7502" s="276">
        <v>1.0654947120688072</v>
      </c>
      <c r="AL7502" s="93"/>
      <c r="AM7502" s="257">
        <v>3594</v>
      </c>
      <c r="AN7502" s="258">
        <v>3586.040825635615</v>
      </c>
      <c r="AO7502" s="276">
        <v>0.99778542727757791</v>
      </c>
      <c r="AQ7502" s="280">
        <v>3375.3440856270545</v>
      </c>
      <c r="AR7502" s="281">
        <v>3402.3276016679274</v>
      </c>
    </row>
    <row r="7503" spans="1:44" x14ac:dyDescent="0.2">
      <c r="A7503" s="260" t="s">
        <v>8410</v>
      </c>
      <c r="B7503" s="261" t="s">
        <v>4102</v>
      </c>
      <c r="C7503" s="261" t="s">
        <v>4150</v>
      </c>
      <c r="D7503" s="262" t="s">
        <v>12301</v>
      </c>
      <c r="E7503" s="257">
        <v>77</v>
      </c>
      <c r="F7503" s="258">
        <v>122</v>
      </c>
      <c r="G7503" s="258">
        <v>650</v>
      </c>
      <c r="H7503" s="258">
        <v>248</v>
      </c>
      <c r="I7503" s="258">
        <v>68</v>
      </c>
      <c r="J7503" s="258">
        <v>50</v>
      </c>
      <c r="K7503" s="259">
        <v>14</v>
      </c>
      <c r="L7503" s="257">
        <v>87</v>
      </c>
      <c r="M7503" s="258">
        <v>105</v>
      </c>
      <c r="N7503" s="258">
        <v>643</v>
      </c>
      <c r="O7503" s="258">
        <v>209</v>
      </c>
      <c r="P7503" s="258">
        <v>72</v>
      </c>
      <c r="Q7503" s="258">
        <v>55</v>
      </c>
      <c r="R7503" s="259">
        <v>38</v>
      </c>
      <c r="S7503" s="267">
        <v>2438</v>
      </c>
      <c r="T7503" s="90"/>
      <c r="U7503" s="260">
        <v>22</v>
      </c>
      <c r="V7503" s="273">
        <v>88.521098209831806</v>
      </c>
      <c r="W7503" s="273">
        <v>93.492616899097598</v>
      </c>
      <c r="X7503" s="274">
        <v>1.260768033</v>
      </c>
      <c r="Z7503" s="257">
        <v>5792.3399999999992</v>
      </c>
      <c r="AA7503" s="258">
        <v>2242.7666645654926</v>
      </c>
      <c r="AB7503" s="276">
        <v>0.91992069916550145</v>
      </c>
      <c r="AC7503" s="92"/>
      <c r="AD7503" s="257">
        <v>227641.90333629906</v>
      </c>
      <c r="AE7503" s="258">
        <v>2308.2868223521164</v>
      </c>
      <c r="AF7503" s="276">
        <v>0.94679525116985908</v>
      </c>
      <c r="AG7503" s="93"/>
      <c r="AH7503" s="257">
        <v>3073.7524644539999</v>
      </c>
      <c r="AI7503" s="258">
        <v>2607.268313175121</v>
      </c>
      <c r="AJ7503" s="258">
        <v>2519.2487903240581</v>
      </c>
      <c r="AK7503" s="276">
        <v>1.0333260009532641</v>
      </c>
      <c r="AL7503" s="93"/>
      <c r="AM7503" s="257">
        <v>2447.46</v>
      </c>
      <c r="AN7503" s="258">
        <v>2442.039921844781</v>
      </c>
      <c r="AO7503" s="276">
        <v>1.0016570639232079</v>
      </c>
      <c r="AQ7503" s="280">
        <v>2197.8425591615301</v>
      </c>
      <c r="AR7503" s="281">
        <v>2215.4127737666081</v>
      </c>
    </row>
    <row r="7504" spans="1:44" x14ac:dyDescent="0.2">
      <c r="A7504" s="260" t="s">
        <v>8410</v>
      </c>
      <c r="B7504" s="261" t="s">
        <v>4102</v>
      </c>
      <c r="C7504" s="261" t="s">
        <v>4151</v>
      </c>
      <c r="D7504" s="262" t="s">
        <v>12302</v>
      </c>
      <c r="E7504" s="257">
        <v>224</v>
      </c>
      <c r="F7504" s="258">
        <v>332</v>
      </c>
      <c r="G7504" s="258">
        <v>1494</v>
      </c>
      <c r="H7504" s="258">
        <v>563</v>
      </c>
      <c r="I7504" s="258">
        <v>177</v>
      </c>
      <c r="J7504" s="258">
        <v>91</v>
      </c>
      <c r="K7504" s="259">
        <v>39</v>
      </c>
      <c r="L7504" s="257">
        <v>233</v>
      </c>
      <c r="M7504" s="258">
        <v>342</v>
      </c>
      <c r="N7504" s="258">
        <v>1601</v>
      </c>
      <c r="O7504" s="258">
        <v>511</v>
      </c>
      <c r="P7504" s="258">
        <v>165</v>
      </c>
      <c r="Q7504" s="258">
        <v>139</v>
      </c>
      <c r="R7504" s="259">
        <v>107</v>
      </c>
      <c r="S7504" s="267">
        <v>6018</v>
      </c>
      <c r="T7504" s="90"/>
      <c r="U7504" s="260">
        <v>191</v>
      </c>
      <c r="V7504" s="273">
        <v>90.940404437883601</v>
      </c>
      <c r="W7504" s="273">
        <v>80.398503740648295</v>
      </c>
      <c r="X7504" s="274">
        <v>1.260768033</v>
      </c>
      <c r="Z7504" s="257">
        <v>14336.810000000001</v>
      </c>
      <c r="AA7504" s="258">
        <v>5551.1450543664923</v>
      </c>
      <c r="AB7504" s="276">
        <v>0.92242357167937727</v>
      </c>
      <c r="AC7504" s="92"/>
      <c r="AD7504" s="257">
        <v>547060.49084209779</v>
      </c>
      <c r="AE7504" s="258">
        <v>5547.1883846217052</v>
      </c>
      <c r="AF7504" s="276">
        <v>0.92176609913953222</v>
      </c>
      <c r="AG7504" s="93"/>
      <c r="AH7504" s="257">
        <v>7587.3020225939999</v>
      </c>
      <c r="AI7504" s="258">
        <v>6435.8247369515502</v>
      </c>
      <c r="AJ7504" s="258">
        <v>6218.5558737367446</v>
      </c>
      <c r="AK7504" s="276">
        <v>1.0333260009532643</v>
      </c>
      <c r="AL7504" s="93"/>
      <c r="AM7504" s="257">
        <v>6100.13</v>
      </c>
      <c r="AN7504" s="258">
        <v>6086.6208184987718</v>
      </c>
      <c r="AO7504" s="276">
        <v>1.011402595297237</v>
      </c>
      <c r="AQ7504" s="280">
        <v>5347.6715884019513</v>
      </c>
      <c r="AR7504" s="281">
        <v>5390.4224838444106</v>
      </c>
    </row>
    <row r="7505" spans="1:44" x14ac:dyDescent="0.2">
      <c r="A7505" s="260" t="s">
        <v>8410</v>
      </c>
      <c r="B7505" s="261" t="s">
        <v>4102</v>
      </c>
      <c r="C7505" s="261" t="s">
        <v>4152</v>
      </c>
      <c r="D7505" s="262" t="s">
        <v>12303</v>
      </c>
      <c r="E7505" s="257">
        <v>243</v>
      </c>
      <c r="F7505" s="258">
        <v>421</v>
      </c>
      <c r="G7505" s="258">
        <v>1008</v>
      </c>
      <c r="H7505" s="258">
        <v>396</v>
      </c>
      <c r="I7505" s="258">
        <v>93</v>
      </c>
      <c r="J7505" s="258">
        <v>54</v>
      </c>
      <c r="K7505" s="259">
        <v>11</v>
      </c>
      <c r="L7505" s="257">
        <v>238</v>
      </c>
      <c r="M7505" s="258">
        <v>391</v>
      </c>
      <c r="N7505" s="258">
        <v>1189</v>
      </c>
      <c r="O7505" s="258">
        <v>390</v>
      </c>
      <c r="P7505" s="258">
        <v>98</v>
      </c>
      <c r="Q7505" s="258">
        <v>54</v>
      </c>
      <c r="R7505" s="259">
        <v>32</v>
      </c>
      <c r="S7505" s="267">
        <v>4618</v>
      </c>
      <c r="T7505" s="90"/>
      <c r="U7505" s="260">
        <v>27</v>
      </c>
      <c r="V7505" s="273">
        <v>99.063562662420296</v>
      </c>
      <c r="W7505" s="273">
        <v>96.043553629469102</v>
      </c>
      <c r="X7505" s="274">
        <v>1.260768033</v>
      </c>
      <c r="Z7505" s="257">
        <v>10274.400000000001</v>
      </c>
      <c r="AA7505" s="258">
        <v>3978.1991075129754</v>
      </c>
      <c r="AB7505" s="276">
        <v>0.86145498213793315</v>
      </c>
      <c r="AC7505" s="92"/>
      <c r="AD7505" s="257">
        <v>446696.92865501798</v>
      </c>
      <c r="AE7505" s="258">
        <v>4529.5027799704958</v>
      </c>
      <c r="AF7505" s="276">
        <v>0.98083646166533045</v>
      </c>
      <c r="AG7505" s="93"/>
      <c r="AH7505" s="257">
        <v>5822.2267763939999</v>
      </c>
      <c r="AI7505" s="258">
        <v>4938.6239008378625</v>
      </c>
      <c r="AJ7505" s="258">
        <v>4771.8994724021741</v>
      </c>
      <c r="AK7505" s="276">
        <v>1.0333260009532641</v>
      </c>
      <c r="AL7505" s="93"/>
      <c r="AM7505" s="257">
        <v>4629.6099999999997</v>
      </c>
      <c r="AN7505" s="258">
        <v>4619.3573919785467</v>
      </c>
      <c r="AO7505" s="276">
        <v>1.0002939350321669</v>
      </c>
      <c r="AQ7505" s="280">
        <v>4033.1846962040204</v>
      </c>
      <c r="AR7505" s="281">
        <v>4065.4271879870785</v>
      </c>
    </row>
    <row r="7506" spans="1:44" x14ac:dyDescent="0.2">
      <c r="A7506" s="260" t="s">
        <v>8410</v>
      </c>
      <c r="B7506" s="261" t="s">
        <v>4159</v>
      </c>
      <c r="C7506" s="261" t="s">
        <v>4208</v>
      </c>
      <c r="D7506" s="262" t="s">
        <v>12355</v>
      </c>
      <c r="E7506" s="257">
        <v>102</v>
      </c>
      <c r="F7506" s="258">
        <v>123</v>
      </c>
      <c r="G7506" s="258">
        <v>1003</v>
      </c>
      <c r="H7506" s="258">
        <v>345</v>
      </c>
      <c r="I7506" s="258">
        <v>64</v>
      </c>
      <c r="J7506" s="258">
        <v>35</v>
      </c>
      <c r="K7506" s="259">
        <v>12</v>
      </c>
      <c r="L7506" s="257">
        <v>106</v>
      </c>
      <c r="M7506" s="258">
        <v>163</v>
      </c>
      <c r="N7506" s="258">
        <v>1051</v>
      </c>
      <c r="O7506" s="258">
        <v>342</v>
      </c>
      <c r="P7506" s="258">
        <v>83</v>
      </c>
      <c r="Q7506" s="258">
        <v>60</v>
      </c>
      <c r="R7506" s="259">
        <v>14</v>
      </c>
      <c r="S7506" s="267">
        <v>3503</v>
      </c>
      <c r="T7506" s="90"/>
      <c r="U7506" s="260">
        <v>0</v>
      </c>
      <c r="V7506" s="273">
        <v>119.904058317216</v>
      </c>
      <c r="W7506" s="273">
        <v>149.14874141876399</v>
      </c>
      <c r="X7506" s="274">
        <v>1.339776855</v>
      </c>
      <c r="Z7506" s="257">
        <v>7740.0499999999993</v>
      </c>
      <c r="AA7506" s="258">
        <v>2996.9107687169858</v>
      </c>
      <c r="AB7506" s="276">
        <v>0.85552691085269361</v>
      </c>
      <c r="AC7506" s="92"/>
      <c r="AD7506" s="257">
        <v>401952.43857000984</v>
      </c>
      <c r="AE7506" s="258">
        <v>4075.794058850257</v>
      </c>
      <c r="AF7506" s="276">
        <v>1.1635152894234249</v>
      </c>
      <c r="AG7506" s="93"/>
      <c r="AH7506" s="257">
        <v>4693.2383230650003</v>
      </c>
      <c r="AI7506" s="258">
        <v>3980.9749507854822</v>
      </c>
      <c r="AJ7506" s="258">
        <v>3732.4279763770319</v>
      </c>
      <c r="AK7506" s="276">
        <v>1.0654947120688072</v>
      </c>
      <c r="AL7506" s="93"/>
      <c r="AM7506" s="257">
        <v>3503</v>
      </c>
      <c r="AN7506" s="258">
        <v>3495.2423517533553</v>
      </c>
      <c r="AO7506" s="276">
        <v>0.99778542727757791</v>
      </c>
      <c r="AQ7506" s="280">
        <v>3707.1005200629593</v>
      </c>
      <c r="AR7506" s="281">
        <v>3736.7361968445352</v>
      </c>
    </row>
    <row r="7507" spans="1:44" x14ac:dyDescent="0.2">
      <c r="A7507" s="260" t="s">
        <v>8410</v>
      </c>
      <c r="B7507" s="261" t="s">
        <v>4102</v>
      </c>
      <c r="C7507" s="261" t="s">
        <v>4153</v>
      </c>
      <c r="D7507" s="262" t="s">
        <v>9060</v>
      </c>
      <c r="E7507" s="257">
        <v>175</v>
      </c>
      <c r="F7507" s="258">
        <v>313</v>
      </c>
      <c r="G7507" s="258">
        <v>797</v>
      </c>
      <c r="H7507" s="258">
        <v>419</v>
      </c>
      <c r="I7507" s="258">
        <v>94</v>
      </c>
      <c r="J7507" s="258">
        <v>38</v>
      </c>
      <c r="K7507" s="259">
        <v>19</v>
      </c>
      <c r="L7507" s="257">
        <v>134</v>
      </c>
      <c r="M7507" s="258">
        <v>284</v>
      </c>
      <c r="N7507" s="258">
        <v>869</v>
      </c>
      <c r="O7507" s="258">
        <v>391</v>
      </c>
      <c r="P7507" s="258">
        <v>95</v>
      </c>
      <c r="Q7507" s="258">
        <v>75</v>
      </c>
      <c r="R7507" s="259">
        <v>28</v>
      </c>
      <c r="S7507" s="267">
        <v>3731</v>
      </c>
      <c r="T7507" s="90"/>
      <c r="U7507" s="260">
        <v>6</v>
      </c>
      <c r="V7507" s="273">
        <v>107.969630067506</v>
      </c>
      <c r="W7507" s="273">
        <v>107.97423510466901</v>
      </c>
      <c r="X7507" s="274">
        <v>1.260768033</v>
      </c>
      <c r="Z7507" s="257">
        <v>8600.9599999999991</v>
      </c>
      <c r="AA7507" s="258">
        <v>3330.2510507430889</v>
      </c>
      <c r="AB7507" s="276">
        <v>0.8925893998239316</v>
      </c>
      <c r="AC7507" s="92"/>
      <c r="AD7507" s="257">
        <v>380114.46205605019</v>
      </c>
      <c r="AE7507" s="258">
        <v>3854.3571762938018</v>
      </c>
      <c r="AF7507" s="276">
        <v>1.0330627650211208</v>
      </c>
      <c r="AG7507" s="93"/>
      <c r="AH7507" s="257">
        <v>4703.9255311229999</v>
      </c>
      <c r="AI7507" s="258">
        <v>3990.0402282429764</v>
      </c>
      <c r="AJ7507" s="258">
        <v>3855.3393095566289</v>
      </c>
      <c r="AK7507" s="276">
        <v>1.0333260009532643</v>
      </c>
      <c r="AL7507" s="93"/>
      <c r="AM7507" s="257">
        <v>3733.58</v>
      </c>
      <c r="AN7507" s="258">
        <v>3725.3117155750188</v>
      </c>
      <c r="AO7507" s="276">
        <v>0.99847539951086006</v>
      </c>
      <c r="AQ7507" s="280">
        <v>3549.5917719918225</v>
      </c>
      <c r="AR7507" s="281">
        <v>3577.9682764572326</v>
      </c>
    </row>
    <row r="7508" spans="1:44" x14ac:dyDescent="0.2">
      <c r="A7508" s="260" t="s">
        <v>8410</v>
      </c>
      <c r="B7508" s="261" t="s">
        <v>4102</v>
      </c>
      <c r="C7508" s="261" t="s">
        <v>4154</v>
      </c>
      <c r="D7508" s="262" t="s">
        <v>12304</v>
      </c>
      <c r="E7508" s="257">
        <v>284</v>
      </c>
      <c r="F7508" s="258">
        <v>377</v>
      </c>
      <c r="G7508" s="258">
        <v>750</v>
      </c>
      <c r="H7508" s="258">
        <v>326</v>
      </c>
      <c r="I7508" s="258">
        <v>35</v>
      </c>
      <c r="J7508" s="258">
        <v>18</v>
      </c>
      <c r="K7508" s="259">
        <v>1</v>
      </c>
      <c r="L7508" s="257">
        <v>251</v>
      </c>
      <c r="M7508" s="258">
        <v>408</v>
      </c>
      <c r="N7508" s="258">
        <v>1156</v>
      </c>
      <c r="O7508" s="258">
        <v>332</v>
      </c>
      <c r="P7508" s="258">
        <v>42</v>
      </c>
      <c r="Q7508" s="258">
        <v>17</v>
      </c>
      <c r="R7508" s="259">
        <v>6</v>
      </c>
      <c r="S7508" s="267">
        <v>4003</v>
      </c>
      <c r="T7508" s="90"/>
      <c r="U7508" s="260">
        <v>0</v>
      </c>
      <c r="V7508" s="273">
        <v>104.62421822246399</v>
      </c>
      <c r="W7508" s="273">
        <v>106.285606820461</v>
      </c>
      <c r="X7508" s="274">
        <v>1.260768033</v>
      </c>
      <c r="Z7508" s="257">
        <v>8570.64</v>
      </c>
      <c r="AA7508" s="258">
        <v>3318.5112900816594</v>
      </c>
      <c r="AB7508" s="276">
        <v>0.82900606796943777</v>
      </c>
      <c r="AC7508" s="92"/>
      <c r="AD7508" s="257">
        <v>402728.19922301406</v>
      </c>
      <c r="AE7508" s="258">
        <v>4083.6602647920672</v>
      </c>
      <c r="AF7508" s="276">
        <v>1.0201499537327172</v>
      </c>
      <c r="AG7508" s="93"/>
      <c r="AH7508" s="257">
        <v>5046.8544360989999</v>
      </c>
      <c r="AI7508" s="258">
        <v>4280.9249621164927</v>
      </c>
      <c r="AJ7508" s="258">
        <v>4136.4039818159163</v>
      </c>
      <c r="AK7508" s="276">
        <v>1.0333260009532641</v>
      </c>
      <c r="AL7508" s="93"/>
      <c r="AM7508" s="257">
        <v>4003</v>
      </c>
      <c r="AN7508" s="258">
        <v>3994.1350653921445</v>
      </c>
      <c r="AO7508" s="276">
        <v>0.99778542727757791</v>
      </c>
      <c r="AQ7508" s="280">
        <v>3490.4532685188929</v>
      </c>
      <c r="AR7508" s="281">
        <v>3518.357001996631</v>
      </c>
    </row>
    <row r="7509" spans="1:44" x14ac:dyDescent="0.2">
      <c r="A7509" s="260" t="s">
        <v>8410</v>
      </c>
      <c r="B7509" s="261" t="s">
        <v>4159</v>
      </c>
      <c r="C7509" s="261" t="s">
        <v>4209</v>
      </c>
      <c r="D7509" s="262" t="s">
        <v>12356</v>
      </c>
      <c r="E7509" s="257">
        <v>39</v>
      </c>
      <c r="F7509" s="258">
        <v>58</v>
      </c>
      <c r="G7509" s="258">
        <v>387</v>
      </c>
      <c r="H7509" s="258">
        <v>78</v>
      </c>
      <c r="I7509" s="258">
        <v>16</v>
      </c>
      <c r="J7509" s="258">
        <v>7</v>
      </c>
      <c r="K7509" s="259">
        <v>3</v>
      </c>
      <c r="L7509" s="257">
        <v>34</v>
      </c>
      <c r="M7509" s="258">
        <v>57</v>
      </c>
      <c r="N7509" s="258">
        <v>258</v>
      </c>
      <c r="O7509" s="258">
        <v>56</v>
      </c>
      <c r="P7509" s="258">
        <v>16</v>
      </c>
      <c r="Q7509" s="258">
        <v>4</v>
      </c>
      <c r="R7509" s="259">
        <v>1</v>
      </c>
      <c r="S7509" s="267">
        <v>1014</v>
      </c>
      <c r="T7509" s="90"/>
      <c r="U7509" s="260">
        <v>0</v>
      </c>
      <c r="V7509" s="273">
        <v>111.496818532978</v>
      </c>
      <c r="W7509" s="273">
        <v>108.70414201183399</v>
      </c>
      <c r="X7509" s="274">
        <v>1.3398871000000001</v>
      </c>
      <c r="Z7509" s="257">
        <v>1949.3700000000001</v>
      </c>
      <c r="AA7509" s="258">
        <v>754.78684830380053</v>
      </c>
      <c r="AB7509" s="276">
        <v>0.74436572811025692</v>
      </c>
      <c r="AC7509" s="92"/>
      <c r="AD7509" s="257">
        <v>104415.62263812553</v>
      </c>
      <c r="AE7509" s="258">
        <v>1058.7734606453892</v>
      </c>
      <c r="AF7509" s="276">
        <v>1.0441552866325337</v>
      </c>
      <c r="AG7509" s="93"/>
      <c r="AH7509" s="257">
        <v>1358.6455194</v>
      </c>
      <c r="AI7509" s="258">
        <v>1152.4524022458045</v>
      </c>
      <c r="AJ7509" s="258">
        <v>1080.457153077986</v>
      </c>
      <c r="AK7509" s="276">
        <v>1.0655395986962386</v>
      </c>
      <c r="AL7509" s="93"/>
      <c r="AM7509" s="257">
        <v>1014</v>
      </c>
      <c r="AN7509" s="258">
        <v>1011.754423259464</v>
      </c>
      <c r="AO7509" s="276">
        <v>0.99778542727757791</v>
      </c>
      <c r="AQ7509" s="280">
        <v>837.90767168370803</v>
      </c>
      <c r="AR7509" s="281">
        <v>844.60615768278728</v>
      </c>
    </row>
    <row r="7510" spans="1:44" x14ac:dyDescent="0.2">
      <c r="A7510" s="260" t="s">
        <v>8410</v>
      </c>
      <c r="B7510" s="261" t="s">
        <v>4159</v>
      </c>
      <c r="C7510" s="261" t="s">
        <v>4210</v>
      </c>
      <c r="D7510" s="262" t="s">
        <v>12306</v>
      </c>
      <c r="E7510" s="257"/>
      <c r="F7510" s="258"/>
      <c r="G7510" s="258"/>
      <c r="H7510" s="258"/>
      <c r="I7510" s="258"/>
      <c r="J7510" s="258"/>
      <c r="K7510" s="259"/>
      <c r="L7510" s="257"/>
      <c r="M7510" s="258"/>
      <c r="N7510" s="258"/>
      <c r="O7510" s="258"/>
      <c r="P7510" s="258"/>
      <c r="Q7510" s="258"/>
      <c r="R7510" s="259"/>
      <c r="S7510" s="267"/>
      <c r="T7510" s="90"/>
      <c r="U7510" s="260"/>
      <c r="V7510" s="273"/>
      <c r="W7510" s="273"/>
      <c r="X7510" s="274"/>
      <c r="Z7510" s="257"/>
      <c r="AA7510" s="258"/>
      <c r="AB7510" s="276"/>
      <c r="AC7510" s="92"/>
      <c r="AD7510" s="257"/>
      <c r="AE7510" s="258"/>
      <c r="AF7510" s="276"/>
      <c r="AG7510" s="93"/>
      <c r="AH7510" s="257"/>
      <c r="AI7510" s="258"/>
      <c r="AJ7510" s="258"/>
      <c r="AK7510" s="276"/>
      <c r="AL7510" s="93"/>
      <c r="AM7510" s="257"/>
      <c r="AN7510" s="258"/>
      <c r="AO7510" s="276"/>
      <c r="AQ7510" s="280"/>
      <c r="AR7510" s="281">
        <v>1.4343514522466276</v>
      </c>
    </row>
    <row r="7511" spans="1:44" x14ac:dyDescent="0.2">
      <c r="A7511" s="260" t="s">
        <v>8410</v>
      </c>
      <c r="B7511" s="261" t="s">
        <v>3884</v>
      </c>
      <c r="C7511" s="261" t="s">
        <v>3885</v>
      </c>
      <c r="D7511" s="262" t="s">
        <v>12058</v>
      </c>
      <c r="E7511" s="257">
        <v>276</v>
      </c>
      <c r="F7511" s="258">
        <v>455</v>
      </c>
      <c r="G7511" s="258">
        <v>2106</v>
      </c>
      <c r="H7511" s="258">
        <v>890</v>
      </c>
      <c r="I7511" s="258">
        <v>181</v>
      </c>
      <c r="J7511" s="258">
        <v>121</v>
      </c>
      <c r="K7511" s="259">
        <v>32</v>
      </c>
      <c r="L7511" s="257">
        <v>248</v>
      </c>
      <c r="M7511" s="258">
        <v>411</v>
      </c>
      <c r="N7511" s="258">
        <v>1891</v>
      </c>
      <c r="O7511" s="258">
        <v>959</v>
      </c>
      <c r="P7511" s="258">
        <v>231</v>
      </c>
      <c r="Q7511" s="258">
        <v>124</v>
      </c>
      <c r="R7511" s="259">
        <v>57</v>
      </c>
      <c r="S7511" s="267">
        <v>7982</v>
      </c>
      <c r="T7511" s="90"/>
      <c r="U7511" s="260">
        <v>1</v>
      </c>
      <c r="V7511" s="273">
        <v>109.543175635</v>
      </c>
      <c r="W7511" s="273">
        <v>121.12122730118899</v>
      </c>
      <c r="X7511" s="274">
        <v>1.271017125</v>
      </c>
      <c r="Z7511" s="257">
        <v>18296.45</v>
      </c>
      <c r="AA7511" s="258">
        <v>7084.2989430677972</v>
      </c>
      <c r="AB7511" s="276">
        <v>0.88753432010370803</v>
      </c>
      <c r="AC7511" s="92"/>
      <c r="AD7511" s="257">
        <v>841332.0308256055</v>
      </c>
      <c r="AE7511" s="258">
        <v>8531.0991145091994</v>
      </c>
      <c r="AF7511" s="276">
        <v>1.0687921716999749</v>
      </c>
      <c r="AG7511" s="93"/>
      <c r="AH7511" s="257">
        <v>10145.258691749999</v>
      </c>
      <c r="AI7511" s="258">
        <v>8605.5763506847325</v>
      </c>
      <c r="AJ7511" s="258">
        <v>8281.3166483286714</v>
      </c>
      <c r="AK7511" s="276">
        <v>1.0374989536868795</v>
      </c>
      <c r="AL7511" s="93"/>
      <c r="AM7511" s="257">
        <v>7982.43</v>
      </c>
      <c r="AN7511" s="258">
        <v>7964.7523282633556</v>
      </c>
      <c r="AO7511" s="276">
        <v>0.99783917918608811</v>
      </c>
      <c r="AQ7511" s="280">
        <v>7838.5974686070531</v>
      </c>
      <c r="AR7511" s="281">
        <v>7901.2615748926237</v>
      </c>
    </row>
    <row r="7512" spans="1:44" x14ac:dyDescent="0.2">
      <c r="A7512" s="260" t="s">
        <v>8410</v>
      </c>
      <c r="B7512" s="261" t="s">
        <v>3884</v>
      </c>
      <c r="C7512" s="261" t="s">
        <v>3886</v>
      </c>
      <c r="D7512" s="262" t="s">
        <v>12059</v>
      </c>
      <c r="E7512" s="257">
        <v>459</v>
      </c>
      <c r="F7512" s="258">
        <v>850</v>
      </c>
      <c r="G7512" s="258">
        <v>2739</v>
      </c>
      <c r="H7512" s="258">
        <v>1795</v>
      </c>
      <c r="I7512" s="258">
        <v>554</v>
      </c>
      <c r="J7512" s="258">
        <v>298</v>
      </c>
      <c r="K7512" s="259">
        <v>107</v>
      </c>
      <c r="L7512" s="257">
        <v>430</v>
      </c>
      <c r="M7512" s="258">
        <v>785</v>
      </c>
      <c r="N7512" s="258">
        <v>2921</v>
      </c>
      <c r="O7512" s="258">
        <v>1965</v>
      </c>
      <c r="P7512" s="258">
        <v>627</v>
      </c>
      <c r="Q7512" s="258">
        <v>405</v>
      </c>
      <c r="R7512" s="259">
        <v>210</v>
      </c>
      <c r="S7512" s="267">
        <v>14145</v>
      </c>
      <c r="T7512" s="90"/>
      <c r="U7512" s="260">
        <v>35</v>
      </c>
      <c r="V7512" s="273">
        <v>95.783593377423998</v>
      </c>
      <c r="W7512" s="273">
        <v>96.852325745793806</v>
      </c>
      <c r="X7512" s="274">
        <v>1.271017125</v>
      </c>
      <c r="Z7512" s="257">
        <v>36570.079999999994</v>
      </c>
      <c r="AA7512" s="258">
        <v>14159.762090017721</v>
      </c>
      <c r="AB7512" s="276">
        <v>1.0010436260175131</v>
      </c>
      <c r="AC7512" s="92"/>
      <c r="AD7512" s="257">
        <v>1358831.5328550807</v>
      </c>
      <c r="AE7512" s="258">
        <v>13778.539342346825</v>
      </c>
      <c r="AF7512" s="276">
        <v>0.97409256573678504</v>
      </c>
      <c r="AG7512" s="93"/>
      <c r="AH7512" s="257">
        <v>17978.537233125</v>
      </c>
      <c r="AI7512" s="258">
        <v>15250.047291460231</v>
      </c>
      <c r="AJ7512" s="258">
        <v>14675.422699900912</v>
      </c>
      <c r="AK7512" s="276">
        <v>1.0374989536868795</v>
      </c>
      <c r="AL7512" s="93"/>
      <c r="AM7512" s="257">
        <v>14160.05</v>
      </c>
      <c r="AN7512" s="258">
        <v>14128.691539521868</v>
      </c>
      <c r="AO7512" s="276">
        <v>0.9988470512210581</v>
      </c>
      <c r="AQ7512" s="280">
        <v>14293.640157390535</v>
      </c>
      <c r="AR7512" s="281">
        <v>14407.907816830584</v>
      </c>
    </row>
    <row r="7513" spans="1:44" x14ac:dyDescent="0.2">
      <c r="A7513" s="260" t="s">
        <v>8410</v>
      </c>
      <c r="B7513" s="261" t="s">
        <v>3884</v>
      </c>
      <c r="C7513" s="261" t="s">
        <v>3887</v>
      </c>
      <c r="D7513" s="262" t="s">
        <v>12060</v>
      </c>
      <c r="E7513" s="257">
        <v>277</v>
      </c>
      <c r="F7513" s="258">
        <v>451</v>
      </c>
      <c r="G7513" s="258">
        <v>1746</v>
      </c>
      <c r="H7513" s="258">
        <v>775</v>
      </c>
      <c r="I7513" s="258">
        <v>157</v>
      </c>
      <c r="J7513" s="258">
        <v>103</v>
      </c>
      <c r="K7513" s="259">
        <v>28</v>
      </c>
      <c r="L7513" s="257">
        <v>264</v>
      </c>
      <c r="M7513" s="258">
        <v>411</v>
      </c>
      <c r="N7513" s="258">
        <v>1739</v>
      </c>
      <c r="O7513" s="258">
        <v>780</v>
      </c>
      <c r="P7513" s="258">
        <v>212</v>
      </c>
      <c r="Q7513" s="258">
        <v>111</v>
      </c>
      <c r="R7513" s="259">
        <v>72</v>
      </c>
      <c r="S7513" s="267">
        <v>7126</v>
      </c>
      <c r="T7513" s="90"/>
      <c r="U7513" s="260">
        <v>0</v>
      </c>
      <c r="V7513" s="273">
        <v>106.892194468539</v>
      </c>
      <c r="W7513" s="273">
        <v>121.91509963513801</v>
      </c>
      <c r="X7513" s="274">
        <v>1.271017125</v>
      </c>
      <c r="Z7513" s="257">
        <v>16498.09</v>
      </c>
      <c r="AA7513" s="258">
        <v>6387.9824528603849</v>
      </c>
      <c r="AB7513" s="276">
        <v>0.8964331255768152</v>
      </c>
      <c r="AC7513" s="92"/>
      <c r="AD7513" s="257">
        <v>747512.52278797899</v>
      </c>
      <c r="AE7513" s="258">
        <v>7579.7701592118938</v>
      </c>
      <c r="AF7513" s="276">
        <v>1.0636781026118289</v>
      </c>
      <c r="AG7513" s="93"/>
      <c r="AH7513" s="257">
        <v>9057.2680327500002</v>
      </c>
      <c r="AI7513" s="258">
        <v>7682.7032166097979</v>
      </c>
      <c r="AJ7513" s="258">
        <v>7393.2175439727034</v>
      </c>
      <c r="AK7513" s="276">
        <v>1.0374989536868795</v>
      </c>
      <c r="AL7513" s="93"/>
      <c r="AM7513" s="257">
        <v>7126</v>
      </c>
      <c r="AN7513" s="258">
        <v>7110.2189547800199</v>
      </c>
      <c r="AO7513" s="276">
        <v>0.99778542727757791</v>
      </c>
      <c r="AQ7513" s="280">
        <v>7033.9415865731817</v>
      </c>
      <c r="AR7513" s="281">
        <v>7090.1730316694238</v>
      </c>
    </row>
    <row r="7514" spans="1:44" x14ac:dyDescent="0.2">
      <c r="A7514" s="260" t="s">
        <v>8410</v>
      </c>
      <c r="B7514" s="261" t="s">
        <v>3884</v>
      </c>
      <c r="C7514" s="261" t="s">
        <v>3888</v>
      </c>
      <c r="D7514" s="262" t="s">
        <v>12061</v>
      </c>
      <c r="E7514" s="257">
        <v>287</v>
      </c>
      <c r="F7514" s="258">
        <v>377</v>
      </c>
      <c r="G7514" s="258">
        <v>1499</v>
      </c>
      <c r="H7514" s="258">
        <v>736</v>
      </c>
      <c r="I7514" s="258">
        <v>139</v>
      </c>
      <c r="J7514" s="258">
        <v>77</v>
      </c>
      <c r="K7514" s="259">
        <v>15</v>
      </c>
      <c r="L7514" s="257">
        <v>228</v>
      </c>
      <c r="M7514" s="258">
        <v>353</v>
      </c>
      <c r="N7514" s="258">
        <v>1492</v>
      </c>
      <c r="O7514" s="258">
        <v>609</v>
      </c>
      <c r="P7514" s="258">
        <v>180</v>
      </c>
      <c r="Q7514" s="258">
        <v>100</v>
      </c>
      <c r="R7514" s="259">
        <v>33</v>
      </c>
      <c r="S7514" s="267">
        <v>6125</v>
      </c>
      <c r="T7514" s="90"/>
      <c r="U7514" s="260">
        <v>1</v>
      </c>
      <c r="V7514" s="273">
        <v>108.496320382113</v>
      </c>
      <c r="W7514" s="273">
        <v>128.37718296066501</v>
      </c>
      <c r="X7514" s="274">
        <v>1.271017125</v>
      </c>
      <c r="Z7514" s="257">
        <v>14022.119999999999</v>
      </c>
      <c r="AA7514" s="258">
        <v>5429.2985740714621</v>
      </c>
      <c r="AB7514" s="276">
        <v>0.88641609372595298</v>
      </c>
      <c r="AC7514" s="92"/>
      <c r="AD7514" s="257">
        <v>654445.19992152962</v>
      </c>
      <c r="AE7514" s="258">
        <v>6636.0683546858227</v>
      </c>
      <c r="AF7514" s="276">
        <v>1.0834397313772772</v>
      </c>
      <c r="AG7514" s="93"/>
      <c r="AH7514" s="257">
        <v>7784.9798906249998</v>
      </c>
      <c r="AI7514" s="258">
        <v>6603.5022736086175</v>
      </c>
      <c r="AJ7514" s="258">
        <v>6354.6810913321369</v>
      </c>
      <c r="AK7514" s="276">
        <v>1.0374989536868795</v>
      </c>
      <c r="AL7514" s="93"/>
      <c r="AM7514" s="257">
        <v>6125.43</v>
      </c>
      <c r="AN7514" s="258">
        <v>6111.8647898088939</v>
      </c>
      <c r="AO7514" s="276">
        <v>0.99785547588716639</v>
      </c>
      <c r="AQ7514" s="280">
        <v>6089.8107378866807</v>
      </c>
      <c r="AR7514" s="281">
        <v>6138.494516951273</v>
      </c>
    </row>
    <row r="7515" spans="1:44" x14ac:dyDescent="0.2">
      <c r="A7515" s="260" t="s">
        <v>8410</v>
      </c>
      <c r="B7515" s="261" t="s">
        <v>3836</v>
      </c>
      <c r="C7515" s="261" t="s">
        <v>3837</v>
      </c>
      <c r="D7515" s="262" t="s">
        <v>12013</v>
      </c>
      <c r="E7515" s="257">
        <v>384</v>
      </c>
      <c r="F7515" s="258">
        <v>652</v>
      </c>
      <c r="G7515" s="258">
        <v>2119</v>
      </c>
      <c r="H7515" s="258">
        <v>1196</v>
      </c>
      <c r="I7515" s="258">
        <v>344</v>
      </c>
      <c r="J7515" s="258">
        <v>188</v>
      </c>
      <c r="K7515" s="259">
        <v>74</v>
      </c>
      <c r="L7515" s="257">
        <v>373</v>
      </c>
      <c r="M7515" s="258">
        <v>578</v>
      </c>
      <c r="N7515" s="258">
        <v>2249</v>
      </c>
      <c r="O7515" s="258">
        <v>1253</v>
      </c>
      <c r="P7515" s="258">
        <v>392</v>
      </c>
      <c r="Q7515" s="258">
        <v>271</v>
      </c>
      <c r="R7515" s="259">
        <v>177</v>
      </c>
      <c r="S7515" s="267">
        <v>10250</v>
      </c>
      <c r="T7515" s="90"/>
      <c r="U7515" s="260">
        <v>18</v>
      </c>
      <c r="V7515" s="273">
        <v>107.98303854356099</v>
      </c>
      <c r="W7515" s="273">
        <v>111.595219512195</v>
      </c>
      <c r="X7515" s="274">
        <v>1.2516799139999999</v>
      </c>
      <c r="Z7515" s="257">
        <v>25889.109999999997</v>
      </c>
      <c r="AA7515" s="258">
        <v>10024.141000574751</v>
      </c>
      <c r="AB7515" s="276">
        <v>0.97796497566582941</v>
      </c>
      <c r="AC7515" s="92"/>
      <c r="AD7515" s="257">
        <v>1053093.7605454219</v>
      </c>
      <c r="AE7515" s="258">
        <v>10678.361121313899</v>
      </c>
      <c r="AF7515" s="276">
        <v>1.0417913289086731</v>
      </c>
      <c r="AG7515" s="93"/>
      <c r="AH7515" s="257">
        <v>12829.719118499999</v>
      </c>
      <c r="AI7515" s="258">
        <v>10882.63303939929</v>
      </c>
      <c r="AJ7515" s="258">
        <v>10553.663858911659</v>
      </c>
      <c r="AK7515" s="276">
        <v>1.0296257423328448</v>
      </c>
      <c r="AL7515" s="93"/>
      <c r="AM7515" s="257">
        <v>10257.74</v>
      </c>
      <c r="AN7515" s="258">
        <v>10235.023488802301</v>
      </c>
      <c r="AO7515" s="276">
        <v>0.99853887695632204</v>
      </c>
      <c r="AQ7515" s="280">
        <v>10736.736025310151</v>
      </c>
      <c r="AR7515" s="281">
        <v>10822.56872307843</v>
      </c>
    </row>
    <row r="7516" spans="1:44" x14ac:dyDescent="0.2">
      <c r="A7516" s="260" t="s">
        <v>8410</v>
      </c>
      <c r="B7516" s="261" t="s">
        <v>3836</v>
      </c>
      <c r="C7516" s="261" t="s">
        <v>3838</v>
      </c>
      <c r="D7516" s="262" t="s">
        <v>12014</v>
      </c>
      <c r="E7516" s="257">
        <v>288</v>
      </c>
      <c r="F7516" s="258">
        <v>400</v>
      </c>
      <c r="G7516" s="258">
        <v>1891</v>
      </c>
      <c r="H7516" s="258">
        <v>641</v>
      </c>
      <c r="I7516" s="258">
        <v>239</v>
      </c>
      <c r="J7516" s="258">
        <v>211</v>
      </c>
      <c r="K7516" s="259">
        <v>91</v>
      </c>
      <c r="L7516" s="257">
        <v>295</v>
      </c>
      <c r="M7516" s="258">
        <v>362</v>
      </c>
      <c r="N7516" s="258">
        <v>1803</v>
      </c>
      <c r="O7516" s="258">
        <v>672</v>
      </c>
      <c r="P7516" s="258">
        <v>254</v>
      </c>
      <c r="Q7516" s="258">
        <v>255</v>
      </c>
      <c r="R7516" s="259">
        <v>161</v>
      </c>
      <c r="S7516" s="267">
        <v>7563</v>
      </c>
      <c r="T7516" s="90"/>
      <c r="U7516" s="260">
        <v>84</v>
      </c>
      <c r="V7516" s="273">
        <v>94.139125044597805</v>
      </c>
      <c r="W7516" s="273">
        <v>80.037566137566102</v>
      </c>
      <c r="X7516" s="274">
        <v>1.2516865589999999</v>
      </c>
      <c r="Z7516" s="257">
        <v>19304.309999999998</v>
      </c>
      <c r="AA7516" s="258">
        <v>7474.5375703840409</v>
      </c>
      <c r="AB7516" s="276">
        <v>0.98830326198387419</v>
      </c>
      <c r="AC7516" s="92"/>
      <c r="AD7516" s="257">
        <v>693178.64736079157</v>
      </c>
      <c r="AE7516" s="258">
        <v>7028.8251582354442</v>
      </c>
      <c r="AF7516" s="276">
        <v>0.92936997993328629</v>
      </c>
      <c r="AG7516" s="93"/>
      <c r="AH7516" s="257">
        <v>9466.505445716999</v>
      </c>
      <c r="AI7516" s="258">
        <v>8029.833231708184</v>
      </c>
      <c r="AJ7516" s="258">
        <v>7787.0799512199283</v>
      </c>
      <c r="AK7516" s="276">
        <v>1.0296284478672391</v>
      </c>
      <c r="AL7516" s="93"/>
      <c r="AM7516" s="257">
        <v>7599.12</v>
      </c>
      <c r="AN7516" s="258">
        <v>7582.2911961335876</v>
      </c>
      <c r="AO7516" s="276">
        <v>1.002550733324552</v>
      </c>
      <c r="AQ7516" s="280">
        <v>7170.6720654616411</v>
      </c>
      <c r="AR7516" s="281">
        <v>7227.9965751393784</v>
      </c>
    </row>
    <row r="7517" spans="1:44" x14ac:dyDescent="0.2">
      <c r="A7517" s="260" t="s">
        <v>8410</v>
      </c>
      <c r="B7517" s="261" t="s">
        <v>3836</v>
      </c>
      <c r="C7517" s="261" t="s">
        <v>3839</v>
      </c>
      <c r="D7517" s="262" t="s">
        <v>12015</v>
      </c>
      <c r="E7517" s="257">
        <v>230</v>
      </c>
      <c r="F7517" s="258">
        <v>495</v>
      </c>
      <c r="G7517" s="258">
        <v>1681</v>
      </c>
      <c r="H7517" s="258">
        <v>984</v>
      </c>
      <c r="I7517" s="258">
        <v>317</v>
      </c>
      <c r="J7517" s="258">
        <v>163</v>
      </c>
      <c r="K7517" s="259">
        <v>59</v>
      </c>
      <c r="L7517" s="257">
        <v>215</v>
      </c>
      <c r="M7517" s="258">
        <v>474</v>
      </c>
      <c r="N7517" s="258">
        <v>1727</v>
      </c>
      <c r="O7517" s="258">
        <v>1063</v>
      </c>
      <c r="P7517" s="258">
        <v>352</v>
      </c>
      <c r="Q7517" s="258">
        <v>189</v>
      </c>
      <c r="R7517" s="259">
        <v>105</v>
      </c>
      <c r="S7517" s="267">
        <v>8054</v>
      </c>
      <c r="T7517" s="90"/>
      <c r="U7517" s="260">
        <v>11</v>
      </c>
      <c r="V7517" s="273">
        <v>98.681395022697799</v>
      </c>
      <c r="W7517" s="273">
        <v>85.949695689976394</v>
      </c>
      <c r="X7517" s="274">
        <v>1.2516865589999999</v>
      </c>
      <c r="Z7517" s="257">
        <v>20183.12</v>
      </c>
      <c r="AA7517" s="258">
        <v>7814.8086477874394</v>
      </c>
      <c r="AB7517" s="276">
        <v>0.97030154554102799</v>
      </c>
      <c r="AC7517" s="92"/>
      <c r="AD7517" s="257">
        <v>759008.12449202442</v>
      </c>
      <c r="AE7517" s="258">
        <v>7696.3354555811475</v>
      </c>
      <c r="AF7517" s="276">
        <v>0.95559168805328376</v>
      </c>
      <c r="AG7517" s="93"/>
      <c r="AH7517" s="257">
        <v>10081.083546185999</v>
      </c>
      <c r="AI7517" s="258">
        <v>8551.1406648390475</v>
      </c>
      <c r="AJ7517" s="258">
        <v>8292.6275191227433</v>
      </c>
      <c r="AK7517" s="276">
        <v>1.0296284478672391</v>
      </c>
      <c r="AL7517" s="93"/>
      <c r="AM7517" s="257">
        <v>8058.73</v>
      </c>
      <c r="AN7517" s="258">
        <v>8040.8833563646358</v>
      </c>
      <c r="AO7517" s="276">
        <v>0.99837141251112937</v>
      </c>
      <c r="AQ7517" s="280">
        <v>7676.5022596087019</v>
      </c>
      <c r="AR7517" s="281">
        <v>7737.8705280296881</v>
      </c>
    </row>
    <row r="7518" spans="1:44" x14ac:dyDescent="0.2">
      <c r="A7518" s="260" t="s">
        <v>8410</v>
      </c>
      <c r="B7518" s="261" t="s">
        <v>3836</v>
      </c>
      <c r="C7518" s="261" t="s">
        <v>3840</v>
      </c>
      <c r="D7518" s="262" t="s">
        <v>12016</v>
      </c>
      <c r="E7518" s="257">
        <v>372</v>
      </c>
      <c r="F7518" s="258">
        <v>831</v>
      </c>
      <c r="G7518" s="258">
        <v>2702</v>
      </c>
      <c r="H7518" s="258">
        <v>1566</v>
      </c>
      <c r="I7518" s="258">
        <v>506</v>
      </c>
      <c r="J7518" s="258">
        <v>307</v>
      </c>
      <c r="K7518" s="259">
        <v>107</v>
      </c>
      <c r="L7518" s="257">
        <v>378</v>
      </c>
      <c r="M7518" s="258">
        <v>757</v>
      </c>
      <c r="N7518" s="258">
        <v>2620</v>
      </c>
      <c r="O7518" s="258">
        <v>1620</v>
      </c>
      <c r="P7518" s="258">
        <v>583</v>
      </c>
      <c r="Q7518" s="258">
        <v>438</v>
      </c>
      <c r="R7518" s="259">
        <v>229</v>
      </c>
      <c r="S7518" s="267">
        <v>13016</v>
      </c>
      <c r="T7518" s="90"/>
      <c r="U7518" s="260">
        <v>43</v>
      </c>
      <c r="V7518" s="273">
        <v>95.444276917235399</v>
      </c>
      <c r="W7518" s="273">
        <v>73.461160199769395</v>
      </c>
      <c r="X7518" s="274">
        <v>1.2516865589999999</v>
      </c>
      <c r="Z7518" s="257">
        <v>33618.54</v>
      </c>
      <c r="AA7518" s="258">
        <v>13016.939755498059</v>
      </c>
      <c r="AB7518" s="276">
        <v>1.0000722000228994</v>
      </c>
      <c r="AC7518" s="92"/>
      <c r="AD7518" s="257">
        <v>1177137.587471128</v>
      </c>
      <c r="AE7518" s="258">
        <v>11936.164394306814</v>
      </c>
      <c r="AF7518" s="276">
        <v>0.91703782992523153</v>
      </c>
      <c r="AG7518" s="93"/>
      <c r="AH7518" s="257">
        <v>16291.952251944</v>
      </c>
      <c r="AI7518" s="258">
        <v>13819.424744666632</v>
      </c>
      <c r="AJ7518" s="258">
        <v>13401.643877439983</v>
      </c>
      <c r="AK7518" s="276">
        <v>1.0296284478672391</v>
      </c>
      <c r="AL7518" s="93"/>
      <c r="AM7518" s="257">
        <v>13034.49</v>
      </c>
      <c r="AN7518" s="258">
        <v>13005.624173995317</v>
      </c>
      <c r="AO7518" s="276">
        <v>0.99920284065729226</v>
      </c>
      <c r="AQ7518" s="280">
        <v>12280.904095957387</v>
      </c>
      <c r="AR7518" s="281">
        <v>12379.081337821641</v>
      </c>
    </row>
    <row r="7519" spans="1:44" x14ac:dyDescent="0.2">
      <c r="A7519" s="260" t="s">
        <v>8410</v>
      </c>
      <c r="B7519" s="261" t="s">
        <v>3884</v>
      </c>
      <c r="C7519" s="261" t="s">
        <v>3889</v>
      </c>
      <c r="D7519" s="262" t="s">
        <v>8842</v>
      </c>
      <c r="E7519" s="257">
        <v>222</v>
      </c>
      <c r="F7519" s="258">
        <v>371</v>
      </c>
      <c r="G7519" s="258">
        <v>1855</v>
      </c>
      <c r="H7519" s="258">
        <v>789</v>
      </c>
      <c r="I7519" s="258">
        <v>180</v>
      </c>
      <c r="J7519" s="258">
        <v>113</v>
      </c>
      <c r="K7519" s="259">
        <v>25</v>
      </c>
      <c r="L7519" s="257">
        <v>224</v>
      </c>
      <c r="M7519" s="258">
        <v>378</v>
      </c>
      <c r="N7519" s="258">
        <v>1402</v>
      </c>
      <c r="O7519" s="258">
        <v>703</v>
      </c>
      <c r="P7519" s="258">
        <v>193</v>
      </c>
      <c r="Q7519" s="258">
        <v>123</v>
      </c>
      <c r="R7519" s="259">
        <v>87</v>
      </c>
      <c r="S7519" s="267">
        <v>6665</v>
      </c>
      <c r="T7519" s="90"/>
      <c r="U7519" s="260">
        <v>51</v>
      </c>
      <c r="V7519" s="273">
        <v>109.68101165371</v>
      </c>
      <c r="W7519" s="273">
        <v>127.209783913565</v>
      </c>
      <c r="X7519" s="274">
        <v>1.271017125</v>
      </c>
      <c r="Z7519" s="257">
        <v>15386.43</v>
      </c>
      <c r="AA7519" s="258">
        <v>5957.5529562612764</v>
      </c>
      <c r="AB7519" s="276">
        <v>0.89385640754107676</v>
      </c>
      <c r="AC7519" s="92"/>
      <c r="AD7519" s="257">
        <v>712363.09557722555</v>
      </c>
      <c r="AE7519" s="258">
        <v>7223.3552880712978</v>
      </c>
      <c r="AF7519" s="276">
        <v>1.083774236769887</v>
      </c>
      <c r="AG7519" s="93"/>
      <c r="AH7519" s="257">
        <v>8471.3291381250001</v>
      </c>
      <c r="AI7519" s="258">
        <v>7185.6885965063575</v>
      </c>
      <c r="AJ7519" s="258">
        <v>6914.9305263230517</v>
      </c>
      <c r="AK7519" s="276">
        <v>1.0374989536868795</v>
      </c>
      <c r="AL7519" s="93"/>
      <c r="AM7519" s="257">
        <v>6686.93</v>
      </c>
      <c r="AN7519" s="258">
        <v>6672.121307225254</v>
      </c>
      <c r="AO7519" s="276">
        <v>1.0010684631995881</v>
      </c>
      <c r="AQ7519" s="280">
        <v>6705.9171210937338</v>
      </c>
      <c r="AR7519" s="281">
        <v>6759.5262399318153</v>
      </c>
    </row>
    <row r="7520" spans="1:44" x14ac:dyDescent="0.2">
      <c r="A7520" s="260" t="s">
        <v>8410</v>
      </c>
      <c r="B7520" s="261" t="s">
        <v>3836</v>
      </c>
      <c r="C7520" s="261" t="s">
        <v>3841</v>
      </c>
      <c r="D7520" s="262" t="s">
        <v>12017</v>
      </c>
      <c r="E7520" s="257">
        <v>310</v>
      </c>
      <c r="F7520" s="258">
        <v>646</v>
      </c>
      <c r="G7520" s="258">
        <v>2018</v>
      </c>
      <c r="H7520" s="258">
        <v>1467</v>
      </c>
      <c r="I7520" s="258">
        <v>503</v>
      </c>
      <c r="J7520" s="258">
        <v>273</v>
      </c>
      <c r="K7520" s="259">
        <v>111</v>
      </c>
      <c r="L7520" s="257">
        <v>273</v>
      </c>
      <c r="M7520" s="258">
        <v>572</v>
      </c>
      <c r="N7520" s="258">
        <v>2038</v>
      </c>
      <c r="O7520" s="258">
        <v>1505</v>
      </c>
      <c r="P7520" s="258">
        <v>533</v>
      </c>
      <c r="Q7520" s="258">
        <v>387</v>
      </c>
      <c r="R7520" s="259">
        <v>204</v>
      </c>
      <c r="S7520" s="267">
        <v>10840</v>
      </c>
      <c r="T7520" s="90"/>
      <c r="U7520" s="260">
        <v>26</v>
      </c>
      <c r="V7520" s="273">
        <v>81.063644028081697</v>
      </c>
      <c r="W7520" s="273">
        <v>80.430522236575001</v>
      </c>
      <c r="X7520" s="274">
        <v>1.2516865589999999</v>
      </c>
      <c r="Z7520" s="257">
        <v>29108.7</v>
      </c>
      <c r="AA7520" s="258">
        <v>11270.751027881233</v>
      </c>
      <c r="AB7520" s="276">
        <v>1.0397371796938406</v>
      </c>
      <c r="AC7520" s="92"/>
      <c r="AD7520" s="257">
        <v>957522.14373608888</v>
      </c>
      <c r="AE7520" s="258">
        <v>9709.2657990613716</v>
      </c>
      <c r="AF7520" s="276">
        <v>0.89568872685068002</v>
      </c>
      <c r="AG7520" s="93"/>
      <c r="AH7520" s="257">
        <v>13568.28229956</v>
      </c>
      <c r="AI7520" s="258">
        <v>11509.109114335148</v>
      </c>
      <c r="AJ7520" s="258">
        <v>11161.172374880871</v>
      </c>
      <c r="AK7520" s="276">
        <v>1.0296284478672391</v>
      </c>
      <c r="AL7520" s="93"/>
      <c r="AM7520" s="257">
        <v>10851.18</v>
      </c>
      <c r="AN7520" s="258">
        <v>10827.149272765908</v>
      </c>
      <c r="AO7520" s="276">
        <v>0.99881450855774057</v>
      </c>
      <c r="AQ7520" s="280">
        <v>10381.864108809597</v>
      </c>
      <c r="AR7520" s="281">
        <v>10464.85985371961</v>
      </c>
    </row>
    <row r="7521" spans="1:44" x14ac:dyDescent="0.2">
      <c r="A7521" s="260" t="s">
        <v>8410</v>
      </c>
      <c r="B7521" s="261" t="s">
        <v>3836</v>
      </c>
      <c r="C7521" s="261" t="s">
        <v>3842</v>
      </c>
      <c r="D7521" s="262" t="s">
        <v>10860</v>
      </c>
      <c r="E7521" s="257">
        <v>234</v>
      </c>
      <c r="F7521" s="258">
        <v>384</v>
      </c>
      <c r="G7521" s="258">
        <v>1335</v>
      </c>
      <c r="H7521" s="258">
        <v>840</v>
      </c>
      <c r="I7521" s="258">
        <v>200</v>
      </c>
      <c r="J7521" s="258">
        <v>131</v>
      </c>
      <c r="K7521" s="259">
        <v>34</v>
      </c>
      <c r="L7521" s="257">
        <v>208</v>
      </c>
      <c r="M7521" s="258">
        <v>326</v>
      </c>
      <c r="N7521" s="258">
        <v>1411</v>
      </c>
      <c r="O7521" s="258">
        <v>755</v>
      </c>
      <c r="P7521" s="258">
        <v>209</v>
      </c>
      <c r="Q7521" s="258">
        <v>152</v>
      </c>
      <c r="R7521" s="259">
        <v>67</v>
      </c>
      <c r="S7521" s="267">
        <v>6286</v>
      </c>
      <c r="T7521" s="90"/>
      <c r="U7521" s="260">
        <v>0</v>
      </c>
      <c r="V7521" s="273">
        <v>79.715712597342105</v>
      </c>
      <c r="W7521" s="273">
        <v>76.866709082233101</v>
      </c>
      <c r="X7521" s="274">
        <v>1.2516865589999999</v>
      </c>
      <c r="Z7521" s="257">
        <v>15487.480000000001</v>
      </c>
      <c r="AA7521" s="258">
        <v>5996.6790385448348</v>
      </c>
      <c r="AB7521" s="276">
        <v>0.95397375732498169</v>
      </c>
      <c r="AC7521" s="92"/>
      <c r="AD7521" s="257">
        <v>547740.16715334461</v>
      </c>
      <c r="AE7521" s="258">
        <v>5554.0802962149683</v>
      </c>
      <c r="AF7521" s="276">
        <v>0.88356352151049444</v>
      </c>
      <c r="AG7521" s="93"/>
      <c r="AH7521" s="257">
        <v>7868.1017098739994</v>
      </c>
      <c r="AI7521" s="258">
        <v>6674.0092151947174</v>
      </c>
      <c r="AJ7521" s="258">
        <v>6472.2444232934649</v>
      </c>
      <c r="AK7521" s="276">
        <v>1.0296284478672391</v>
      </c>
      <c r="AL7521" s="93"/>
      <c r="AM7521" s="257">
        <v>6286</v>
      </c>
      <c r="AN7521" s="258">
        <v>6272.0791958668542</v>
      </c>
      <c r="AO7521" s="276">
        <v>0.9977854272775778</v>
      </c>
      <c r="AQ7521" s="280">
        <v>5443.3501548765971</v>
      </c>
      <c r="AR7521" s="281">
        <v>5486.8659335628799</v>
      </c>
    </row>
    <row r="7522" spans="1:44" x14ac:dyDescent="0.2">
      <c r="A7522" s="260" t="s">
        <v>8410</v>
      </c>
      <c r="B7522" s="261" t="s">
        <v>3884</v>
      </c>
      <c r="C7522" s="261" t="s">
        <v>3890</v>
      </c>
      <c r="D7522" s="262" t="s">
        <v>12062</v>
      </c>
      <c r="E7522" s="257">
        <v>340</v>
      </c>
      <c r="F7522" s="258">
        <v>587</v>
      </c>
      <c r="G7522" s="258">
        <v>1851</v>
      </c>
      <c r="H7522" s="258">
        <v>1062</v>
      </c>
      <c r="I7522" s="258">
        <v>286</v>
      </c>
      <c r="J7522" s="258">
        <v>166</v>
      </c>
      <c r="K7522" s="259">
        <v>45</v>
      </c>
      <c r="L7522" s="257">
        <v>321</v>
      </c>
      <c r="M7522" s="258">
        <v>599</v>
      </c>
      <c r="N7522" s="258">
        <v>1996</v>
      </c>
      <c r="O7522" s="258">
        <v>992</v>
      </c>
      <c r="P7522" s="258">
        <v>288</v>
      </c>
      <c r="Q7522" s="258">
        <v>210</v>
      </c>
      <c r="R7522" s="259">
        <v>82</v>
      </c>
      <c r="S7522" s="267">
        <v>8825</v>
      </c>
      <c r="T7522" s="90"/>
      <c r="U7522" s="260">
        <v>3</v>
      </c>
      <c r="V7522" s="273">
        <v>98.522147418575102</v>
      </c>
      <c r="W7522" s="273">
        <v>99.730886850152899</v>
      </c>
      <c r="X7522" s="274">
        <v>1.251586125</v>
      </c>
      <c r="Z7522" s="257">
        <v>21388.67</v>
      </c>
      <c r="AA7522" s="258">
        <v>8281.5919085191872</v>
      </c>
      <c r="AB7522" s="276">
        <v>0.93842401229679173</v>
      </c>
      <c r="AC7522" s="92"/>
      <c r="AD7522" s="257">
        <v>860094.59199645219</v>
      </c>
      <c r="AE7522" s="258">
        <v>8721.3513135529738</v>
      </c>
      <c r="AF7522" s="276">
        <v>0.98825510635161173</v>
      </c>
      <c r="AG7522" s="93"/>
      <c r="AH7522" s="257">
        <v>11045.247553125</v>
      </c>
      <c r="AI7522" s="258">
        <v>9368.9795419337115</v>
      </c>
      <c r="AJ7522" s="258">
        <v>9086.1101801281802</v>
      </c>
      <c r="AK7522" s="276">
        <v>1.0295875558218901</v>
      </c>
      <c r="AL7522" s="93"/>
      <c r="AM7522" s="257">
        <v>8826.2900000000009</v>
      </c>
      <c r="AN7522" s="258">
        <v>8806.7435389258135</v>
      </c>
      <c r="AO7522" s="276">
        <v>0.99793127919839242</v>
      </c>
      <c r="AQ7522" s="280">
        <v>8409.0476458849607</v>
      </c>
      <c r="AR7522" s="281">
        <v>8476.272102498855</v>
      </c>
    </row>
    <row r="7523" spans="1:44" x14ac:dyDescent="0.2">
      <c r="A7523" s="260" t="s">
        <v>8410</v>
      </c>
      <c r="B7523" s="261" t="s">
        <v>3836</v>
      </c>
      <c r="C7523" s="261" t="s">
        <v>3843</v>
      </c>
      <c r="D7523" s="262" t="s">
        <v>12018</v>
      </c>
      <c r="E7523" s="257">
        <v>148</v>
      </c>
      <c r="F7523" s="258">
        <v>192</v>
      </c>
      <c r="G7523" s="258">
        <v>1071</v>
      </c>
      <c r="H7523" s="258">
        <v>694</v>
      </c>
      <c r="I7523" s="258">
        <v>228</v>
      </c>
      <c r="J7523" s="258">
        <v>157</v>
      </c>
      <c r="K7523" s="259">
        <v>45</v>
      </c>
      <c r="L7523" s="257">
        <v>141</v>
      </c>
      <c r="M7523" s="258">
        <v>237</v>
      </c>
      <c r="N7523" s="258">
        <v>1169</v>
      </c>
      <c r="O7523" s="258">
        <v>728</v>
      </c>
      <c r="P7523" s="258">
        <v>264</v>
      </c>
      <c r="Q7523" s="258">
        <v>182</v>
      </c>
      <c r="R7523" s="259">
        <v>109</v>
      </c>
      <c r="S7523" s="267">
        <v>5365</v>
      </c>
      <c r="T7523" s="90"/>
      <c r="U7523" s="260">
        <v>2</v>
      </c>
      <c r="V7523" s="273">
        <v>83.335824149482505</v>
      </c>
      <c r="W7523" s="273">
        <v>88.126396128071406</v>
      </c>
      <c r="X7523" s="274">
        <v>1.2516865589999999</v>
      </c>
      <c r="Z7523" s="257">
        <v>14499.63</v>
      </c>
      <c r="AA7523" s="258">
        <v>5614.1881886308065</v>
      </c>
      <c r="AB7523" s="276">
        <v>1.0464470062685567</v>
      </c>
      <c r="AC7523" s="92"/>
      <c r="AD7523" s="257">
        <v>486861.7110683283</v>
      </c>
      <c r="AE7523" s="258">
        <v>4936.7733070944923</v>
      </c>
      <c r="AF7523" s="276">
        <v>0.92018141791136854</v>
      </c>
      <c r="AG7523" s="93"/>
      <c r="AH7523" s="257">
        <v>6715.2983890349997</v>
      </c>
      <c r="AI7523" s="258">
        <v>5696.1596308494527</v>
      </c>
      <c r="AJ7523" s="258">
        <v>5523.9566228077374</v>
      </c>
      <c r="AK7523" s="276">
        <v>1.0296284478672391</v>
      </c>
      <c r="AL7523" s="93"/>
      <c r="AM7523" s="257">
        <v>5365.86</v>
      </c>
      <c r="AN7523" s="258">
        <v>5353.9769128116641</v>
      </c>
      <c r="AO7523" s="276">
        <v>0.99794537051475563</v>
      </c>
      <c r="AQ7523" s="280">
        <v>5308.205482096686</v>
      </c>
      <c r="AR7523" s="281">
        <v>5350.6408736125695</v>
      </c>
    </row>
    <row r="7524" spans="1:44" x14ac:dyDescent="0.2">
      <c r="A7524" s="260" t="s">
        <v>8410</v>
      </c>
      <c r="B7524" s="261" t="s">
        <v>3836</v>
      </c>
      <c r="C7524" s="261" t="s">
        <v>3844</v>
      </c>
      <c r="D7524" s="262" t="s">
        <v>12019</v>
      </c>
      <c r="E7524" s="257">
        <v>453</v>
      </c>
      <c r="F7524" s="258">
        <v>806</v>
      </c>
      <c r="G7524" s="258">
        <v>3516</v>
      </c>
      <c r="H7524" s="258">
        <v>1383</v>
      </c>
      <c r="I7524" s="258">
        <v>361</v>
      </c>
      <c r="J7524" s="258">
        <v>210</v>
      </c>
      <c r="K7524" s="259">
        <v>68</v>
      </c>
      <c r="L7524" s="257">
        <v>492</v>
      </c>
      <c r="M7524" s="258">
        <v>835</v>
      </c>
      <c r="N7524" s="258">
        <v>2772</v>
      </c>
      <c r="O7524" s="258">
        <v>1213</v>
      </c>
      <c r="P7524" s="258">
        <v>397</v>
      </c>
      <c r="Q7524" s="258">
        <v>229</v>
      </c>
      <c r="R7524" s="259">
        <v>126</v>
      </c>
      <c r="S7524" s="267">
        <v>12861</v>
      </c>
      <c r="T7524" s="90"/>
      <c r="U7524" s="260">
        <v>30</v>
      </c>
      <c r="V7524" s="273">
        <v>112.109419623359</v>
      </c>
      <c r="W7524" s="273">
        <v>110.23678071539599</v>
      </c>
      <c r="X7524" s="274">
        <v>1.2516865589999999</v>
      </c>
      <c r="Z7524" s="257">
        <v>29423.130000000005</v>
      </c>
      <c r="AA7524" s="258">
        <v>11392.496837405421</v>
      </c>
      <c r="AB7524" s="276">
        <v>0.88581734215110963</v>
      </c>
      <c r="AC7524" s="92"/>
      <c r="AD7524" s="257">
        <v>1331072.7966946082</v>
      </c>
      <c r="AE7524" s="258">
        <v>13497.066011008048</v>
      </c>
      <c r="AF7524" s="276">
        <v>1.0494569637670514</v>
      </c>
      <c r="AG7524" s="93"/>
      <c r="AH7524" s="257">
        <v>16097.940835298999</v>
      </c>
      <c r="AI7524" s="258">
        <v>13654.857225042835</v>
      </c>
      <c r="AJ7524" s="258">
        <v>13242.05146802056</v>
      </c>
      <c r="AK7524" s="276">
        <v>1.0296284478672388</v>
      </c>
      <c r="AL7524" s="93"/>
      <c r="AM7524" s="257">
        <v>12873.9</v>
      </c>
      <c r="AN7524" s="258">
        <v>12845.38981222881</v>
      </c>
      <c r="AO7524" s="276">
        <v>0.99878623841293912</v>
      </c>
      <c r="AQ7524" s="280">
        <v>12295.229329110596</v>
      </c>
      <c r="AR7524" s="281">
        <v>12393.521091198203</v>
      </c>
    </row>
    <row r="7525" spans="1:44" x14ac:dyDescent="0.2">
      <c r="A7525" s="260" t="s">
        <v>8410</v>
      </c>
      <c r="B7525" s="261" t="s">
        <v>3836</v>
      </c>
      <c r="C7525" s="261" t="s">
        <v>3845</v>
      </c>
      <c r="D7525" s="262" t="s">
        <v>12020</v>
      </c>
      <c r="E7525" s="257">
        <v>287</v>
      </c>
      <c r="F7525" s="258">
        <v>394</v>
      </c>
      <c r="G7525" s="258">
        <v>1774</v>
      </c>
      <c r="H7525" s="258">
        <v>989</v>
      </c>
      <c r="I7525" s="258">
        <v>323</v>
      </c>
      <c r="J7525" s="258">
        <v>167</v>
      </c>
      <c r="K7525" s="259">
        <v>68</v>
      </c>
      <c r="L7525" s="257">
        <v>263</v>
      </c>
      <c r="M7525" s="258">
        <v>383</v>
      </c>
      <c r="N7525" s="258">
        <v>1839</v>
      </c>
      <c r="O7525" s="258">
        <v>927</v>
      </c>
      <c r="P7525" s="258">
        <v>352</v>
      </c>
      <c r="Q7525" s="258">
        <v>299</v>
      </c>
      <c r="R7525" s="259">
        <v>197</v>
      </c>
      <c r="S7525" s="267">
        <v>8262</v>
      </c>
      <c r="T7525" s="90"/>
      <c r="U7525" s="260">
        <v>96</v>
      </c>
      <c r="V7525" s="273">
        <v>84.6677883736524</v>
      </c>
      <c r="W7525" s="273">
        <v>99.527532373230002</v>
      </c>
      <c r="X7525" s="274">
        <v>1.2516865589999999</v>
      </c>
      <c r="Z7525" s="257">
        <v>21727.069999999996</v>
      </c>
      <c r="AA7525" s="258">
        <v>8412.6187887245887</v>
      </c>
      <c r="AB7525" s="276">
        <v>1.0182303060668831</v>
      </c>
      <c r="AC7525" s="92"/>
      <c r="AD7525" s="257">
        <v>774933.72404032003</v>
      </c>
      <c r="AE7525" s="258">
        <v>7857.8208896625883</v>
      </c>
      <c r="AF7525" s="276">
        <v>0.95107974941449869</v>
      </c>
      <c r="AG7525" s="93"/>
      <c r="AH7525" s="257">
        <v>10341.434350457999</v>
      </c>
      <c r="AI7525" s="258">
        <v>8771.9796589148518</v>
      </c>
      <c r="AJ7525" s="258">
        <v>8506.7902362791283</v>
      </c>
      <c r="AK7525" s="276">
        <v>1.0296284478672391</v>
      </c>
      <c r="AL7525" s="93"/>
      <c r="AM7525" s="257">
        <v>8303.2800000000007</v>
      </c>
      <c r="AN7525" s="258">
        <v>8284.8917826053676</v>
      </c>
      <c r="AO7525" s="276">
        <v>1.0027707313731986</v>
      </c>
      <c r="AQ7525" s="280">
        <v>8260.9563426275745</v>
      </c>
      <c r="AR7525" s="281">
        <v>8326.9969128122375</v>
      </c>
    </row>
    <row r="7526" spans="1:44" x14ac:dyDescent="0.2">
      <c r="A7526" s="260" t="s">
        <v>8410</v>
      </c>
      <c r="B7526" s="261" t="s">
        <v>3836</v>
      </c>
      <c r="C7526" s="261" t="s">
        <v>3846</v>
      </c>
      <c r="D7526" s="262" t="s">
        <v>12021</v>
      </c>
      <c r="E7526" s="257">
        <v>449</v>
      </c>
      <c r="F7526" s="258">
        <v>790</v>
      </c>
      <c r="G7526" s="258">
        <v>2893</v>
      </c>
      <c r="H7526" s="258">
        <v>1049</v>
      </c>
      <c r="I7526" s="258">
        <v>247</v>
      </c>
      <c r="J7526" s="258">
        <v>137</v>
      </c>
      <c r="K7526" s="259">
        <v>45</v>
      </c>
      <c r="L7526" s="257">
        <v>465</v>
      </c>
      <c r="M7526" s="258">
        <v>812</v>
      </c>
      <c r="N7526" s="258">
        <v>2605</v>
      </c>
      <c r="O7526" s="258">
        <v>1050</v>
      </c>
      <c r="P7526" s="258">
        <v>300</v>
      </c>
      <c r="Q7526" s="258">
        <v>212</v>
      </c>
      <c r="R7526" s="259">
        <v>61</v>
      </c>
      <c r="S7526" s="267">
        <v>11115</v>
      </c>
      <c r="T7526" s="90"/>
      <c r="U7526" s="260">
        <v>1</v>
      </c>
      <c r="V7526" s="273">
        <v>100.786035381112</v>
      </c>
      <c r="W7526" s="273">
        <v>95.455338670504602</v>
      </c>
      <c r="X7526" s="274">
        <v>1.2516923740000001</v>
      </c>
      <c r="Z7526" s="257">
        <v>24932.46</v>
      </c>
      <c r="AA7526" s="258">
        <v>9653.7306431619309</v>
      </c>
      <c r="AB7526" s="276">
        <v>0.86853177176445617</v>
      </c>
      <c r="AC7526" s="92"/>
      <c r="AD7526" s="257">
        <v>1078600.4794566582</v>
      </c>
      <c r="AE7526" s="258">
        <v>10936.999018297509</v>
      </c>
      <c r="AF7526" s="276">
        <v>0.98398551671592527</v>
      </c>
      <c r="AG7526" s="93"/>
      <c r="AH7526" s="257">
        <v>13912.560737010001</v>
      </c>
      <c r="AI7526" s="258">
        <v>11801.138570595309</v>
      </c>
      <c r="AJ7526" s="258">
        <v>11444.346513885748</v>
      </c>
      <c r="AK7526" s="276">
        <v>1.0296308154643048</v>
      </c>
      <c r="AL7526" s="93"/>
      <c r="AM7526" s="257">
        <v>11115.43</v>
      </c>
      <c r="AN7526" s="258">
        <v>11090.814071924007</v>
      </c>
      <c r="AO7526" s="276">
        <v>0.99782402806333848</v>
      </c>
      <c r="AQ7526" s="280">
        <v>9759.3158298152339</v>
      </c>
      <c r="AR7526" s="281">
        <v>9837.3347364988877</v>
      </c>
    </row>
    <row r="7527" spans="1:44" x14ac:dyDescent="0.2">
      <c r="A7527" s="260" t="s">
        <v>8410</v>
      </c>
      <c r="B7527" s="261" t="s">
        <v>3884</v>
      </c>
      <c r="C7527" s="261" t="s">
        <v>3891</v>
      </c>
      <c r="D7527" s="262" t="s">
        <v>12063</v>
      </c>
      <c r="E7527" s="257">
        <v>271</v>
      </c>
      <c r="F7527" s="258">
        <v>491</v>
      </c>
      <c r="G7527" s="258">
        <v>1585</v>
      </c>
      <c r="H7527" s="258">
        <v>803</v>
      </c>
      <c r="I7527" s="258">
        <v>195</v>
      </c>
      <c r="J7527" s="258">
        <v>112</v>
      </c>
      <c r="K7527" s="259">
        <v>34</v>
      </c>
      <c r="L7527" s="257">
        <v>268</v>
      </c>
      <c r="M7527" s="258">
        <v>469</v>
      </c>
      <c r="N7527" s="258">
        <v>1516</v>
      </c>
      <c r="O7527" s="258">
        <v>917</v>
      </c>
      <c r="P7527" s="258">
        <v>230</v>
      </c>
      <c r="Q7527" s="258">
        <v>137</v>
      </c>
      <c r="R7527" s="259">
        <v>63</v>
      </c>
      <c r="S7527" s="267">
        <v>7091</v>
      </c>
      <c r="T7527" s="90"/>
      <c r="U7527" s="260">
        <v>3</v>
      </c>
      <c r="V7527" s="273">
        <v>99.351186466606904</v>
      </c>
      <c r="W7527" s="273">
        <v>106.686072737524</v>
      </c>
      <c r="X7527" s="274">
        <v>1.271017125</v>
      </c>
      <c r="Z7527" s="257">
        <v>16904.490000000002</v>
      </c>
      <c r="AA7527" s="258">
        <v>6545.3386115940602</v>
      </c>
      <c r="AB7527" s="276">
        <v>0.92304873947173327</v>
      </c>
      <c r="AC7527" s="92"/>
      <c r="AD7527" s="257">
        <v>704309.01496999932</v>
      </c>
      <c r="AE7527" s="258">
        <v>7141.6869842161987</v>
      </c>
      <c r="AF7527" s="276">
        <v>1.0071480727987869</v>
      </c>
      <c r="AG7527" s="93"/>
      <c r="AH7527" s="257">
        <v>9012.7824333749995</v>
      </c>
      <c r="AI7527" s="258">
        <v>7644.9689179034631</v>
      </c>
      <c r="AJ7527" s="258">
        <v>7356.9050805936622</v>
      </c>
      <c r="AK7527" s="276">
        <v>1.0374989536868795</v>
      </c>
      <c r="AL7527" s="93"/>
      <c r="AM7527" s="257">
        <v>7092.29</v>
      </c>
      <c r="AN7527" s="258">
        <v>7076.5836080264926</v>
      </c>
      <c r="AO7527" s="276">
        <v>0.99796694514546502</v>
      </c>
      <c r="AQ7527" s="280">
        <v>6825.4182461180126</v>
      </c>
      <c r="AR7527" s="281">
        <v>6879.9826928996154</v>
      </c>
    </row>
    <row r="7528" spans="1:44" x14ac:dyDescent="0.2">
      <c r="A7528" s="260" t="s">
        <v>8410</v>
      </c>
      <c r="B7528" s="261" t="s">
        <v>3836</v>
      </c>
      <c r="C7528" s="261" t="s">
        <v>3847</v>
      </c>
      <c r="D7528" s="262" t="s">
        <v>12022</v>
      </c>
      <c r="E7528" s="257">
        <v>346</v>
      </c>
      <c r="F7528" s="258">
        <v>630</v>
      </c>
      <c r="G7528" s="258">
        <v>1761</v>
      </c>
      <c r="H7528" s="258">
        <v>831</v>
      </c>
      <c r="I7528" s="258">
        <v>144</v>
      </c>
      <c r="J7528" s="258">
        <v>128</v>
      </c>
      <c r="K7528" s="259">
        <v>66</v>
      </c>
      <c r="L7528" s="257">
        <v>377</v>
      </c>
      <c r="M7528" s="258">
        <v>587</v>
      </c>
      <c r="N7528" s="258">
        <v>1998</v>
      </c>
      <c r="O7528" s="258">
        <v>829</v>
      </c>
      <c r="P7528" s="258">
        <v>199</v>
      </c>
      <c r="Q7528" s="258">
        <v>182</v>
      </c>
      <c r="R7528" s="259">
        <v>119</v>
      </c>
      <c r="S7528" s="267">
        <v>8197</v>
      </c>
      <c r="T7528" s="90"/>
      <c r="U7528" s="260">
        <v>77</v>
      </c>
      <c r="V7528" s="273">
        <v>91.808795146754093</v>
      </c>
      <c r="W7528" s="273">
        <v>88.954850518608893</v>
      </c>
      <c r="X7528" s="274">
        <v>1.251688339</v>
      </c>
      <c r="Z7528" s="257">
        <v>19459.869999999995</v>
      </c>
      <c r="AA7528" s="258">
        <v>7534.7696669701872</v>
      </c>
      <c r="AB7528" s="276">
        <v>0.91921064620839177</v>
      </c>
      <c r="AC7528" s="92"/>
      <c r="AD7528" s="257">
        <v>763604.79169137334</v>
      </c>
      <c r="AE7528" s="258">
        <v>7742.9456190329975</v>
      </c>
      <c r="AF7528" s="276">
        <v>0.94460724887556391</v>
      </c>
      <c r="AG7528" s="93"/>
      <c r="AH7528" s="257">
        <v>10260.089314782999</v>
      </c>
      <c r="AI7528" s="258">
        <v>8702.9798495931209</v>
      </c>
      <c r="AJ7528" s="258">
        <v>8439.8703278046996</v>
      </c>
      <c r="AK7528" s="276">
        <v>1.0296291726003048</v>
      </c>
      <c r="AL7528" s="93"/>
      <c r="AM7528" s="257">
        <v>8230.11</v>
      </c>
      <c r="AN7528" s="258">
        <v>8211.8838228914683</v>
      </c>
      <c r="AO7528" s="276">
        <v>1.0018157646567607</v>
      </c>
      <c r="AQ7528" s="280">
        <v>7341.5870942180136</v>
      </c>
      <c r="AR7528" s="281">
        <v>7400.2779500527877</v>
      </c>
    </row>
    <row r="7529" spans="1:44" x14ac:dyDescent="0.2">
      <c r="A7529" s="260" t="s">
        <v>8410</v>
      </c>
      <c r="B7529" s="261" t="s">
        <v>3884</v>
      </c>
      <c r="C7529" s="261" t="s">
        <v>3892</v>
      </c>
      <c r="D7529" s="262" t="s">
        <v>11541</v>
      </c>
      <c r="E7529" s="257">
        <v>286</v>
      </c>
      <c r="F7529" s="258">
        <v>400</v>
      </c>
      <c r="G7529" s="258">
        <v>2197</v>
      </c>
      <c r="H7529" s="258">
        <v>684</v>
      </c>
      <c r="I7529" s="258">
        <v>145</v>
      </c>
      <c r="J7529" s="258">
        <v>85</v>
      </c>
      <c r="K7529" s="259">
        <v>32</v>
      </c>
      <c r="L7529" s="257">
        <v>252</v>
      </c>
      <c r="M7529" s="258">
        <v>347</v>
      </c>
      <c r="N7529" s="258">
        <v>1527</v>
      </c>
      <c r="O7529" s="258">
        <v>440</v>
      </c>
      <c r="P7529" s="258">
        <v>112</v>
      </c>
      <c r="Q7529" s="258">
        <v>44</v>
      </c>
      <c r="R7529" s="259">
        <v>13</v>
      </c>
      <c r="S7529" s="267">
        <v>6564</v>
      </c>
      <c r="T7529" s="90"/>
      <c r="U7529" s="260">
        <v>6</v>
      </c>
      <c r="V7529" s="273">
        <v>113.12579569097799</v>
      </c>
      <c r="W7529" s="273">
        <v>126.273018292682</v>
      </c>
      <c r="X7529" s="274">
        <v>1.271017125</v>
      </c>
      <c r="Z7529" s="257">
        <v>13574.49</v>
      </c>
      <c r="AA7529" s="258">
        <v>5255.9783542536597</v>
      </c>
      <c r="AB7529" s="276">
        <v>0.80072796378026501</v>
      </c>
      <c r="AC7529" s="92"/>
      <c r="AD7529" s="257">
        <v>706017.28489864606</v>
      </c>
      <c r="AE7529" s="258">
        <v>7159.0088257028701</v>
      </c>
      <c r="AF7529" s="276">
        <v>1.0906472921546115</v>
      </c>
      <c r="AG7529" s="93"/>
      <c r="AH7529" s="257">
        <v>8342.9564085000002</v>
      </c>
      <c r="AI7529" s="258">
        <v>7076.7981916680774</v>
      </c>
      <c r="AJ7529" s="258">
        <v>6810.1431320006777</v>
      </c>
      <c r="AK7529" s="276">
        <v>1.0374989536868795</v>
      </c>
      <c r="AL7529" s="93"/>
      <c r="AM7529" s="257">
        <v>6566.58</v>
      </c>
      <c r="AN7529" s="258">
        <v>6552.0378310523975</v>
      </c>
      <c r="AO7529" s="276">
        <v>0.99817760984954262</v>
      </c>
      <c r="AQ7529" s="280">
        <v>5936.5398142156182</v>
      </c>
      <c r="AR7529" s="281">
        <v>5983.9982994071825</v>
      </c>
    </row>
    <row r="7530" spans="1:44" x14ac:dyDescent="0.2">
      <c r="A7530" s="260" t="s">
        <v>8410</v>
      </c>
      <c r="B7530" s="261" t="s">
        <v>3836</v>
      </c>
      <c r="C7530" s="261" t="s">
        <v>3848</v>
      </c>
      <c r="D7530" s="262" t="s">
        <v>12023</v>
      </c>
      <c r="E7530" s="257">
        <v>268</v>
      </c>
      <c r="F7530" s="258">
        <v>418</v>
      </c>
      <c r="G7530" s="258">
        <v>1679</v>
      </c>
      <c r="H7530" s="258">
        <v>1037</v>
      </c>
      <c r="I7530" s="258">
        <v>291</v>
      </c>
      <c r="J7530" s="258">
        <v>190</v>
      </c>
      <c r="K7530" s="259">
        <v>61</v>
      </c>
      <c r="L7530" s="257">
        <v>280</v>
      </c>
      <c r="M7530" s="258">
        <v>388</v>
      </c>
      <c r="N7530" s="258">
        <v>1892</v>
      </c>
      <c r="O7530" s="258">
        <v>1126</v>
      </c>
      <c r="P7530" s="258">
        <v>368</v>
      </c>
      <c r="Q7530" s="258">
        <v>251</v>
      </c>
      <c r="R7530" s="259">
        <v>151</v>
      </c>
      <c r="S7530" s="267">
        <v>8400</v>
      </c>
      <c r="T7530" s="90"/>
      <c r="U7530" s="260">
        <v>9</v>
      </c>
      <c r="V7530" s="273">
        <v>84.345208872808598</v>
      </c>
      <c r="W7530" s="273">
        <v>97.907608048577202</v>
      </c>
      <c r="X7530" s="274">
        <v>1.2516865589999999</v>
      </c>
      <c r="Z7530" s="257">
        <v>21943.790000000005</v>
      </c>
      <c r="AA7530" s="258">
        <v>8496.5317481752863</v>
      </c>
      <c r="AB7530" s="276">
        <v>1.0114918747827721</v>
      </c>
      <c r="AC7530" s="92"/>
      <c r="AD7530" s="257">
        <v>783948.11526120687</v>
      </c>
      <c r="AE7530" s="258">
        <v>7949.226734376336</v>
      </c>
      <c r="AF7530" s="276">
        <v>0.94633651599718283</v>
      </c>
      <c r="AG7530" s="93"/>
      <c r="AH7530" s="257">
        <v>10514.1670956</v>
      </c>
      <c r="AI7530" s="258">
        <v>8918.497837676683</v>
      </c>
      <c r="AJ7530" s="258">
        <v>8648.8789620848074</v>
      </c>
      <c r="AK7530" s="276">
        <v>1.0296284478672391</v>
      </c>
      <c r="AL7530" s="93"/>
      <c r="AM7530" s="257">
        <v>8403.8700000000008</v>
      </c>
      <c r="AN7530" s="258">
        <v>8385.2590187352198</v>
      </c>
      <c r="AO7530" s="276">
        <v>0.99824512127800236</v>
      </c>
      <c r="AQ7530" s="280">
        <v>8264.2798020190003</v>
      </c>
      <c r="AR7530" s="281">
        <v>8330.3469409378504</v>
      </c>
    </row>
    <row r="7531" spans="1:44" x14ac:dyDescent="0.2">
      <c r="A7531" s="260" t="s">
        <v>8410</v>
      </c>
      <c r="B7531" s="261" t="s">
        <v>3836</v>
      </c>
      <c r="C7531" s="261" t="s">
        <v>3849</v>
      </c>
      <c r="D7531" s="262" t="s">
        <v>12024</v>
      </c>
      <c r="E7531" s="257">
        <v>220</v>
      </c>
      <c r="F7531" s="258">
        <v>367</v>
      </c>
      <c r="G7531" s="258">
        <v>1389</v>
      </c>
      <c r="H7531" s="258">
        <v>681</v>
      </c>
      <c r="I7531" s="258">
        <v>175</v>
      </c>
      <c r="J7531" s="258">
        <v>80</v>
      </c>
      <c r="K7531" s="259">
        <v>35</v>
      </c>
      <c r="L7531" s="257">
        <v>216</v>
      </c>
      <c r="M7531" s="258">
        <v>361</v>
      </c>
      <c r="N7531" s="258">
        <v>1235</v>
      </c>
      <c r="O7531" s="258">
        <v>613</v>
      </c>
      <c r="P7531" s="258">
        <v>176</v>
      </c>
      <c r="Q7531" s="258">
        <v>97</v>
      </c>
      <c r="R7531" s="259">
        <v>49</v>
      </c>
      <c r="S7531" s="267">
        <v>5694</v>
      </c>
      <c r="T7531" s="90"/>
      <c r="U7531" s="260">
        <v>15</v>
      </c>
      <c r="V7531" s="273">
        <v>107.16889058647099</v>
      </c>
      <c r="W7531" s="273">
        <v>93.892499560864195</v>
      </c>
      <c r="X7531" s="274">
        <v>1.2516923740000001</v>
      </c>
      <c r="Z7531" s="257">
        <v>13292.84</v>
      </c>
      <c r="AA7531" s="258">
        <v>5146.9248057611903</v>
      </c>
      <c r="AB7531" s="276">
        <v>0.90392075970516161</v>
      </c>
      <c r="AC7531" s="92"/>
      <c r="AD7531" s="257">
        <v>559930.5589804803</v>
      </c>
      <c r="AE7531" s="258">
        <v>5677.6907580916468</v>
      </c>
      <c r="AF7531" s="276">
        <v>0.99713571445234406</v>
      </c>
      <c r="AG7531" s="93"/>
      <c r="AH7531" s="257">
        <v>7127.1363775560003</v>
      </c>
      <c r="AI7531" s="258">
        <v>6045.4955484453158</v>
      </c>
      <c r="AJ7531" s="258">
        <v>5862.7178632537516</v>
      </c>
      <c r="AK7531" s="276">
        <v>1.0296308154643048</v>
      </c>
      <c r="AL7531" s="93"/>
      <c r="AM7531" s="257">
        <v>5700.45</v>
      </c>
      <c r="AN7531" s="258">
        <v>5687.8259389244686</v>
      </c>
      <c r="AO7531" s="276">
        <v>0.99891569001132219</v>
      </c>
      <c r="AQ7531" s="280">
        <v>5278.5235286655698</v>
      </c>
      <c r="AR7531" s="281">
        <v>5320.7216337163654</v>
      </c>
    </row>
    <row r="7532" spans="1:44" x14ac:dyDescent="0.2">
      <c r="A7532" s="260" t="s">
        <v>8410</v>
      </c>
      <c r="B7532" s="261" t="s">
        <v>3884</v>
      </c>
      <c r="C7532" s="261" t="s">
        <v>3893</v>
      </c>
      <c r="D7532" s="262" t="s">
        <v>12064</v>
      </c>
      <c r="E7532" s="257">
        <v>564</v>
      </c>
      <c r="F7532" s="258">
        <v>773</v>
      </c>
      <c r="G7532" s="258">
        <v>3813</v>
      </c>
      <c r="H7532" s="258">
        <v>1590</v>
      </c>
      <c r="I7532" s="258">
        <v>302</v>
      </c>
      <c r="J7532" s="258">
        <v>154</v>
      </c>
      <c r="K7532" s="259">
        <v>44</v>
      </c>
      <c r="L7532" s="257">
        <v>573</v>
      </c>
      <c r="M7532" s="258">
        <v>770</v>
      </c>
      <c r="N7532" s="258">
        <v>3795</v>
      </c>
      <c r="O7532" s="258">
        <v>1494</v>
      </c>
      <c r="P7532" s="258">
        <v>332</v>
      </c>
      <c r="Q7532" s="258">
        <v>164</v>
      </c>
      <c r="R7532" s="259">
        <v>102</v>
      </c>
      <c r="S7532" s="267">
        <v>14470</v>
      </c>
      <c r="T7532" s="90"/>
      <c r="U7532" s="260">
        <v>107</v>
      </c>
      <c r="V7532" s="273">
        <v>107.13539875544301</v>
      </c>
      <c r="W7532" s="273">
        <v>115.618955378761</v>
      </c>
      <c r="X7532" s="274">
        <v>1.271017125</v>
      </c>
      <c r="Z7532" s="257">
        <v>32361.329999999998</v>
      </c>
      <c r="AA7532" s="258">
        <v>12530.153986990272</v>
      </c>
      <c r="AB7532" s="276">
        <v>0.86594015113961798</v>
      </c>
      <c r="AC7532" s="92"/>
      <c r="AD7532" s="257">
        <v>1497242.0576788471</v>
      </c>
      <c r="AE7532" s="258">
        <v>15182.020800914455</v>
      </c>
      <c r="AF7532" s="276">
        <v>1.0492066897660302</v>
      </c>
      <c r="AG7532" s="93"/>
      <c r="AH7532" s="257">
        <v>18391.617798749998</v>
      </c>
      <c r="AI7532" s="258">
        <v>15600.437208019051</v>
      </c>
      <c r="AJ7532" s="258">
        <v>15012.609859849144</v>
      </c>
      <c r="AK7532" s="276">
        <v>1.0374989536868793</v>
      </c>
      <c r="AL7532" s="93"/>
      <c r="AM7532" s="257">
        <v>14516.01</v>
      </c>
      <c r="AN7532" s="258">
        <v>14483.863240215593</v>
      </c>
      <c r="AO7532" s="276">
        <v>1.0009580677412295</v>
      </c>
      <c r="AQ7532" s="280">
        <v>13652.777449219557</v>
      </c>
      <c r="AR7532" s="281">
        <v>13761.921859376795</v>
      </c>
    </row>
    <row r="7533" spans="1:44" x14ac:dyDescent="0.2">
      <c r="A7533" s="260" t="s">
        <v>8410</v>
      </c>
      <c r="B7533" s="261" t="s">
        <v>3884</v>
      </c>
      <c r="C7533" s="261" t="s">
        <v>3894</v>
      </c>
      <c r="D7533" s="262" t="s">
        <v>12065</v>
      </c>
      <c r="E7533" s="257">
        <v>470</v>
      </c>
      <c r="F7533" s="258">
        <v>789</v>
      </c>
      <c r="G7533" s="258">
        <v>2617</v>
      </c>
      <c r="H7533" s="258">
        <v>843</v>
      </c>
      <c r="I7533" s="258">
        <v>147</v>
      </c>
      <c r="J7533" s="258">
        <v>103</v>
      </c>
      <c r="K7533" s="259">
        <v>13</v>
      </c>
      <c r="L7533" s="257">
        <v>451</v>
      </c>
      <c r="M7533" s="258">
        <v>654</v>
      </c>
      <c r="N7533" s="258">
        <v>2304</v>
      </c>
      <c r="O7533" s="258">
        <v>696</v>
      </c>
      <c r="P7533" s="258">
        <v>172</v>
      </c>
      <c r="Q7533" s="258">
        <v>110</v>
      </c>
      <c r="R7533" s="259">
        <v>23</v>
      </c>
      <c r="S7533" s="267">
        <v>9392</v>
      </c>
      <c r="T7533" s="90"/>
      <c r="U7533" s="260">
        <v>5</v>
      </c>
      <c r="V7533" s="273">
        <v>111.083182013212</v>
      </c>
      <c r="W7533" s="273">
        <v>121.067561807331</v>
      </c>
      <c r="X7533" s="274">
        <v>1.271017125</v>
      </c>
      <c r="Z7533" s="257">
        <v>19857.64</v>
      </c>
      <c r="AA7533" s="258">
        <v>7688.784330502408</v>
      </c>
      <c r="AB7533" s="276">
        <v>0.81865250537717293</v>
      </c>
      <c r="AC7533" s="92"/>
      <c r="AD7533" s="257">
        <v>993609.06678145751</v>
      </c>
      <c r="AE7533" s="258">
        <v>10075.186869409305</v>
      </c>
      <c r="AF7533" s="276">
        <v>1.0727413617343808</v>
      </c>
      <c r="AG7533" s="93"/>
      <c r="AH7533" s="257">
        <v>11937.392838</v>
      </c>
      <c r="AI7533" s="258">
        <v>10125.729527139942</v>
      </c>
      <c r="AJ7533" s="258">
        <v>9744.1901730271711</v>
      </c>
      <c r="AK7533" s="276">
        <v>1.0374989536868793</v>
      </c>
      <c r="AL7533" s="93"/>
      <c r="AM7533" s="257">
        <v>9394.15</v>
      </c>
      <c r="AN7533" s="258">
        <v>9373.3459716596572</v>
      </c>
      <c r="AO7533" s="276">
        <v>0.99801383854979309</v>
      </c>
      <c r="AQ7533" s="280">
        <v>8540.374908342872</v>
      </c>
      <c r="AR7533" s="281">
        <v>8608.6492346006435</v>
      </c>
    </row>
    <row r="7534" spans="1:44" x14ac:dyDescent="0.2">
      <c r="A7534" s="260" t="s">
        <v>8410</v>
      </c>
      <c r="B7534" s="261" t="s">
        <v>3983</v>
      </c>
      <c r="C7534" s="261" t="s">
        <v>4018</v>
      </c>
      <c r="D7534" s="262" t="s">
        <v>12184</v>
      </c>
      <c r="E7534" s="257">
        <v>128</v>
      </c>
      <c r="F7534" s="258">
        <v>238</v>
      </c>
      <c r="G7534" s="258">
        <v>875</v>
      </c>
      <c r="H7534" s="258">
        <v>376</v>
      </c>
      <c r="I7534" s="258">
        <v>84</v>
      </c>
      <c r="J7534" s="258">
        <v>53</v>
      </c>
      <c r="K7534" s="259">
        <v>23</v>
      </c>
      <c r="L7534" s="257">
        <v>136</v>
      </c>
      <c r="M7534" s="258">
        <v>192</v>
      </c>
      <c r="N7534" s="258">
        <v>715</v>
      </c>
      <c r="O7534" s="258">
        <v>293</v>
      </c>
      <c r="P7534" s="258">
        <v>91</v>
      </c>
      <c r="Q7534" s="258">
        <v>56</v>
      </c>
      <c r="R7534" s="259">
        <v>53</v>
      </c>
      <c r="S7534" s="267">
        <v>3313</v>
      </c>
      <c r="T7534" s="90"/>
      <c r="U7534" s="260">
        <v>0</v>
      </c>
      <c r="V7534" s="273">
        <v>124.12193300948</v>
      </c>
      <c r="W7534" s="273">
        <v>99.136253776434998</v>
      </c>
      <c r="X7534" s="274">
        <v>1.2522055009999999</v>
      </c>
      <c r="Z7534" s="257">
        <v>7665.6299999999983</v>
      </c>
      <c r="AA7534" s="258">
        <v>2968.0956965394257</v>
      </c>
      <c r="AB7534" s="276">
        <v>0.89589366028959427</v>
      </c>
      <c r="AC7534" s="92"/>
      <c r="AD7534" s="257">
        <v>344571.02407270763</v>
      </c>
      <c r="AE7534" s="258">
        <v>3493.9470395149256</v>
      </c>
      <c r="AF7534" s="276">
        <v>1.0546172772456763</v>
      </c>
      <c r="AG7534" s="93"/>
      <c r="AH7534" s="257">
        <v>4148.5568248129994</v>
      </c>
      <c r="AI7534" s="258">
        <v>3518.9563505279452</v>
      </c>
      <c r="AJ7534" s="258">
        <v>3411.8590482534137</v>
      </c>
      <c r="AK7534" s="276">
        <v>1.0298397368709369</v>
      </c>
      <c r="AL7534" s="93"/>
      <c r="AM7534" s="257">
        <v>3313</v>
      </c>
      <c r="AN7534" s="258">
        <v>3305.6631205706153</v>
      </c>
      <c r="AO7534" s="276">
        <v>0.9977854272775778</v>
      </c>
      <c r="AQ7534" s="280">
        <v>3216.4705780465192</v>
      </c>
      <c r="AR7534" s="281">
        <v>3242.1840114731413</v>
      </c>
    </row>
    <row r="7535" spans="1:44" x14ac:dyDescent="0.2">
      <c r="A7535" s="260" t="s">
        <v>8410</v>
      </c>
      <c r="B7535" s="261" t="s">
        <v>3836</v>
      </c>
      <c r="C7535" s="261" t="s">
        <v>3850</v>
      </c>
      <c r="D7535" s="262" t="s">
        <v>12025</v>
      </c>
      <c r="E7535" s="257">
        <v>232</v>
      </c>
      <c r="F7535" s="258">
        <v>400</v>
      </c>
      <c r="G7535" s="258">
        <v>1326</v>
      </c>
      <c r="H7535" s="258">
        <v>429</v>
      </c>
      <c r="I7535" s="258">
        <v>96</v>
      </c>
      <c r="J7535" s="258">
        <v>47</v>
      </c>
      <c r="K7535" s="259">
        <v>16</v>
      </c>
      <c r="L7535" s="257">
        <v>209</v>
      </c>
      <c r="M7535" s="258">
        <v>352</v>
      </c>
      <c r="N7535" s="258">
        <v>1225</v>
      </c>
      <c r="O7535" s="258">
        <v>391</v>
      </c>
      <c r="P7535" s="258">
        <v>103</v>
      </c>
      <c r="Q7535" s="258">
        <v>65</v>
      </c>
      <c r="R7535" s="259">
        <v>23</v>
      </c>
      <c r="S7535" s="267">
        <v>4914</v>
      </c>
      <c r="T7535" s="90"/>
      <c r="U7535" s="260">
        <v>13</v>
      </c>
      <c r="V7535" s="273">
        <v>106.413046830014</v>
      </c>
      <c r="W7535" s="273">
        <v>106.60664086371899</v>
      </c>
      <c r="X7535" s="274">
        <v>1.2516865589999999</v>
      </c>
      <c r="Z7535" s="257">
        <v>10580.55</v>
      </c>
      <c r="AA7535" s="258">
        <v>4096.7389401810715</v>
      </c>
      <c r="AB7535" s="276">
        <v>0.83368720801405605</v>
      </c>
      <c r="AC7535" s="92"/>
      <c r="AD7535" s="257">
        <v>497049.89838229382</v>
      </c>
      <c r="AE7535" s="258">
        <v>5040.0814334799015</v>
      </c>
      <c r="AF7535" s="276">
        <v>1.0256575973707573</v>
      </c>
      <c r="AG7535" s="93"/>
      <c r="AH7535" s="257">
        <v>6150.7877509259997</v>
      </c>
      <c r="AI7535" s="258">
        <v>5217.3212350408594</v>
      </c>
      <c r="AJ7535" s="258">
        <v>5059.5941928196125</v>
      </c>
      <c r="AK7535" s="276">
        <v>1.0296284478672391</v>
      </c>
      <c r="AL7535" s="93"/>
      <c r="AM7535" s="257">
        <v>4919.59</v>
      </c>
      <c r="AN7535" s="258">
        <v>4908.6952101804991</v>
      </c>
      <c r="AO7535" s="276">
        <v>0.99892047419220575</v>
      </c>
      <c r="AQ7535" s="280">
        <v>4321.675352243481</v>
      </c>
      <c r="AR7535" s="281">
        <v>4356.2241251188962</v>
      </c>
    </row>
    <row r="7536" spans="1:44" x14ac:dyDescent="0.2">
      <c r="A7536" s="260" t="s">
        <v>8410</v>
      </c>
      <c r="B7536" s="261" t="s">
        <v>3884</v>
      </c>
      <c r="C7536" s="261" t="s">
        <v>3895</v>
      </c>
      <c r="D7536" s="262" t="s">
        <v>12066</v>
      </c>
      <c r="E7536" s="257">
        <v>137</v>
      </c>
      <c r="F7536" s="258">
        <v>222</v>
      </c>
      <c r="G7536" s="258">
        <v>1035</v>
      </c>
      <c r="H7536" s="258">
        <v>490</v>
      </c>
      <c r="I7536" s="258">
        <v>140</v>
      </c>
      <c r="J7536" s="258">
        <v>79</v>
      </c>
      <c r="K7536" s="259">
        <v>15</v>
      </c>
      <c r="L7536" s="257">
        <v>141</v>
      </c>
      <c r="M7536" s="258">
        <v>206</v>
      </c>
      <c r="N7536" s="258">
        <v>973</v>
      </c>
      <c r="O7536" s="258">
        <v>465</v>
      </c>
      <c r="P7536" s="258">
        <v>132</v>
      </c>
      <c r="Q7536" s="258">
        <v>82</v>
      </c>
      <c r="R7536" s="259">
        <v>30</v>
      </c>
      <c r="S7536" s="267">
        <v>4147</v>
      </c>
      <c r="T7536" s="90"/>
      <c r="U7536" s="260">
        <v>1</v>
      </c>
      <c r="V7536" s="273">
        <v>110.929512277466</v>
      </c>
      <c r="W7536" s="273">
        <v>119.569323671497</v>
      </c>
      <c r="X7536" s="274">
        <v>1.271017125</v>
      </c>
      <c r="Z7536" s="257">
        <v>9821.7999999999993</v>
      </c>
      <c r="AA7536" s="258">
        <v>3802.9545271909733</v>
      </c>
      <c r="AB7536" s="276">
        <v>0.91703750354255442</v>
      </c>
      <c r="AC7536" s="92"/>
      <c r="AD7536" s="257">
        <v>437086.64726984291</v>
      </c>
      <c r="AE7536" s="258">
        <v>4432.0546144290065</v>
      </c>
      <c r="AF7536" s="276">
        <v>1.0687375486927915</v>
      </c>
      <c r="AG7536" s="93"/>
      <c r="AH7536" s="257">
        <v>5270.9080173749999</v>
      </c>
      <c r="AI7536" s="258">
        <v>4470.9753352906018</v>
      </c>
      <c r="AJ7536" s="258">
        <v>4302.5081609394892</v>
      </c>
      <c r="AK7536" s="276">
        <v>1.0374989536868795</v>
      </c>
      <c r="AL7536" s="93"/>
      <c r="AM7536" s="257">
        <v>4147.43</v>
      </c>
      <c r="AN7536" s="258">
        <v>4138.2452146538453</v>
      </c>
      <c r="AO7536" s="276">
        <v>0.99788888706386436</v>
      </c>
      <c r="AQ7536" s="280">
        <v>4207.8674810437988</v>
      </c>
      <c r="AR7536" s="281">
        <v>4241.5064395594954</v>
      </c>
    </row>
    <row r="7537" spans="1:44" x14ac:dyDescent="0.2">
      <c r="A7537" s="260" t="s">
        <v>8410</v>
      </c>
      <c r="B7537" s="261" t="s">
        <v>3884</v>
      </c>
      <c r="C7537" s="261" t="s">
        <v>3896</v>
      </c>
      <c r="D7537" s="262" t="s">
        <v>12067</v>
      </c>
      <c r="E7537" s="257">
        <v>71</v>
      </c>
      <c r="F7537" s="258">
        <v>101</v>
      </c>
      <c r="G7537" s="258">
        <v>836</v>
      </c>
      <c r="H7537" s="258">
        <v>300</v>
      </c>
      <c r="I7537" s="258">
        <v>66</v>
      </c>
      <c r="J7537" s="258">
        <v>31</v>
      </c>
      <c r="K7537" s="259">
        <v>10</v>
      </c>
      <c r="L7537" s="257">
        <v>72</v>
      </c>
      <c r="M7537" s="258">
        <v>100</v>
      </c>
      <c r="N7537" s="258">
        <v>525</v>
      </c>
      <c r="O7537" s="258">
        <v>206</v>
      </c>
      <c r="P7537" s="258">
        <v>51</v>
      </c>
      <c r="Q7537" s="258">
        <v>28</v>
      </c>
      <c r="R7537" s="259">
        <v>7</v>
      </c>
      <c r="S7537" s="267">
        <v>2404</v>
      </c>
      <c r="T7537" s="90"/>
      <c r="U7537" s="260">
        <v>6</v>
      </c>
      <c r="V7537" s="273">
        <v>120.08191706827699</v>
      </c>
      <c r="W7537" s="273">
        <v>135.44467554076499</v>
      </c>
      <c r="X7537" s="274">
        <v>1.271017125</v>
      </c>
      <c r="Z7537" s="257">
        <v>5088.55</v>
      </c>
      <c r="AA7537" s="258">
        <v>1970.2625037505984</v>
      </c>
      <c r="AB7537" s="276">
        <v>0.81957674864833541</v>
      </c>
      <c r="AC7537" s="92"/>
      <c r="AD7537" s="257">
        <v>268159.16595228255</v>
      </c>
      <c r="AE7537" s="258">
        <v>2719.1314955144562</v>
      </c>
      <c r="AF7537" s="276">
        <v>1.1310863126100068</v>
      </c>
      <c r="AG7537" s="93"/>
      <c r="AH7537" s="257">
        <v>3055.5251684999998</v>
      </c>
      <c r="AI7537" s="258">
        <v>2591.8072597151213</v>
      </c>
      <c r="AJ7537" s="258">
        <v>2494.1474846632582</v>
      </c>
      <c r="AK7537" s="276">
        <v>1.0374989536868795</v>
      </c>
      <c r="AL7537" s="93"/>
      <c r="AM7537" s="257">
        <v>2406.58</v>
      </c>
      <c r="AN7537" s="258">
        <v>2401.2504535776734</v>
      </c>
      <c r="AO7537" s="276">
        <v>0.99885626188755128</v>
      </c>
      <c r="AQ7537" s="280">
        <v>2309.460311800342</v>
      </c>
      <c r="AR7537" s="281">
        <v>2327.9228322984991</v>
      </c>
    </row>
    <row r="7538" spans="1:44" x14ac:dyDescent="0.2">
      <c r="A7538" s="260" t="s">
        <v>8410</v>
      </c>
      <c r="B7538" s="261" t="s">
        <v>3884</v>
      </c>
      <c r="C7538" s="261" t="s">
        <v>3897</v>
      </c>
      <c r="D7538" s="262" t="s">
        <v>12068</v>
      </c>
      <c r="E7538" s="257">
        <v>111</v>
      </c>
      <c r="F7538" s="258">
        <v>215</v>
      </c>
      <c r="G7538" s="258">
        <v>759</v>
      </c>
      <c r="H7538" s="258">
        <v>305</v>
      </c>
      <c r="I7538" s="258">
        <v>65</v>
      </c>
      <c r="J7538" s="258">
        <v>38</v>
      </c>
      <c r="K7538" s="259">
        <v>7</v>
      </c>
      <c r="L7538" s="257">
        <v>125</v>
      </c>
      <c r="M7538" s="258">
        <v>181</v>
      </c>
      <c r="N7538" s="258">
        <v>680</v>
      </c>
      <c r="O7538" s="258">
        <v>264</v>
      </c>
      <c r="P7538" s="258">
        <v>83</v>
      </c>
      <c r="Q7538" s="258">
        <v>50</v>
      </c>
      <c r="R7538" s="259">
        <v>14</v>
      </c>
      <c r="S7538" s="267">
        <v>2897</v>
      </c>
      <c r="T7538" s="90"/>
      <c r="U7538" s="260">
        <v>0</v>
      </c>
      <c r="V7538" s="273">
        <v>109.376220532274</v>
      </c>
      <c r="W7538" s="273">
        <v>120.492578529513</v>
      </c>
      <c r="X7538" s="274">
        <v>1.271017125</v>
      </c>
      <c r="Z7538" s="257">
        <v>6470.88</v>
      </c>
      <c r="AA7538" s="258">
        <v>2505.4941447504048</v>
      </c>
      <c r="AB7538" s="276">
        <v>0.8648581790646892</v>
      </c>
      <c r="AC7538" s="92"/>
      <c r="AD7538" s="257">
        <v>304796.91269683349</v>
      </c>
      <c r="AE7538" s="258">
        <v>3090.6379131452377</v>
      </c>
      <c r="AF7538" s="276">
        <v>1.0668408398844451</v>
      </c>
      <c r="AG7538" s="93"/>
      <c r="AH7538" s="257">
        <v>3682.1366111249999</v>
      </c>
      <c r="AI7538" s="258">
        <v>3123.3218100643539</v>
      </c>
      <c r="AJ7538" s="258">
        <v>3005.63446883089</v>
      </c>
      <c r="AK7538" s="276">
        <v>1.0374989536868795</v>
      </c>
      <c r="AL7538" s="93"/>
      <c r="AM7538" s="257">
        <v>2897</v>
      </c>
      <c r="AN7538" s="258">
        <v>2890.5843828231432</v>
      </c>
      <c r="AO7538" s="276">
        <v>0.99778542727757791</v>
      </c>
      <c r="AQ7538" s="280">
        <v>2767.0553653561251</v>
      </c>
      <c r="AR7538" s="281">
        <v>2789.1760383728438</v>
      </c>
    </row>
    <row r="7539" spans="1:44" x14ac:dyDescent="0.2">
      <c r="A7539" s="260" t="s">
        <v>8410</v>
      </c>
      <c r="B7539" s="261" t="s">
        <v>3836</v>
      </c>
      <c r="C7539" s="261" t="s">
        <v>3851</v>
      </c>
      <c r="D7539" s="262" t="s">
        <v>12026</v>
      </c>
      <c r="E7539" s="257">
        <v>194</v>
      </c>
      <c r="F7539" s="258">
        <v>388</v>
      </c>
      <c r="G7539" s="258">
        <v>1249</v>
      </c>
      <c r="H7539" s="258">
        <v>726</v>
      </c>
      <c r="I7539" s="258">
        <v>276</v>
      </c>
      <c r="J7539" s="258">
        <v>133</v>
      </c>
      <c r="K7539" s="259">
        <v>56</v>
      </c>
      <c r="L7539" s="257">
        <v>208</v>
      </c>
      <c r="M7539" s="258">
        <v>435</v>
      </c>
      <c r="N7539" s="258">
        <v>1430</v>
      </c>
      <c r="O7539" s="258">
        <v>841</v>
      </c>
      <c r="P7539" s="258">
        <v>268</v>
      </c>
      <c r="Q7539" s="258">
        <v>190</v>
      </c>
      <c r="R7539" s="259">
        <v>100</v>
      </c>
      <c r="S7539" s="267">
        <v>6494</v>
      </c>
      <c r="T7539" s="90"/>
      <c r="U7539" s="260">
        <v>8</v>
      </c>
      <c r="V7539" s="273">
        <v>104.831213544367</v>
      </c>
      <c r="W7539" s="273">
        <v>108.77182448036901</v>
      </c>
      <c r="X7539" s="274">
        <v>1.2516799139999999</v>
      </c>
      <c r="Z7539" s="257">
        <v>16671.93</v>
      </c>
      <c r="AA7539" s="258">
        <v>6455.2924790273682</v>
      </c>
      <c r="AB7539" s="276">
        <v>0.99403949476861231</v>
      </c>
      <c r="AC7539" s="92"/>
      <c r="AD7539" s="257">
        <v>657512.88004555693</v>
      </c>
      <c r="AE7539" s="258">
        <v>6667.1746031475695</v>
      </c>
      <c r="AF7539" s="276">
        <v>1.0266668622031982</v>
      </c>
      <c r="AG7539" s="93"/>
      <c r="AH7539" s="257">
        <v>8128.4093615159991</v>
      </c>
      <c r="AI7539" s="258">
        <v>6894.8116056447789</v>
      </c>
      <c r="AJ7539" s="258">
        <v>6686.3895707094944</v>
      </c>
      <c r="AK7539" s="276">
        <v>1.0296257423328448</v>
      </c>
      <c r="AL7539" s="93"/>
      <c r="AM7539" s="257">
        <v>6497.44</v>
      </c>
      <c r="AN7539" s="258">
        <v>6483.0509466104249</v>
      </c>
      <c r="AO7539" s="276">
        <v>0.99831397391598786</v>
      </c>
      <c r="AQ7539" s="280">
        <v>6812.2724850090672</v>
      </c>
      <c r="AR7539" s="281">
        <v>6866.7318406216637</v>
      </c>
    </row>
    <row r="7540" spans="1:44" x14ac:dyDescent="0.2">
      <c r="A7540" s="260" t="s">
        <v>8410</v>
      </c>
      <c r="B7540" s="261" t="s">
        <v>3884</v>
      </c>
      <c r="C7540" s="261" t="s">
        <v>3898</v>
      </c>
      <c r="D7540" s="262" t="s">
        <v>12069</v>
      </c>
      <c r="E7540" s="257">
        <v>677</v>
      </c>
      <c r="F7540" s="258">
        <v>768</v>
      </c>
      <c r="G7540" s="258">
        <v>3137</v>
      </c>
      <c r="H7540" s="258">
        <v>1081</v>
      </c>
      <c r="I7540" s="258">
        <v>152</v>
      </c>
      <c r="J7540" s="258">
        <v>78</v>
      </c>
      <c r="K7540" s="259">
        <v>26</v>
      </c>
      <c r="L7540" s="257">
        <v>630</v>
      </c>
      <c r="M7540" s="258">
        <v>674</v>
      </c>
      <c r="N7540" s="258">
        <v>3147</v>
      </c>
      <c r="O7540" s="258">
        <v>942</v>
      </c>
      <c r="P7540" s="258">
        <v>191</v>
      </c>
      <c r="Q7540" s="258">
        <v>101</v>
      </c>
      <c r="R7540" s="259">
        <v>39</v>
      </c>
      <c r="S7540" s="267">
        <v>11643</v>
      </c>
      <c r="T7540" s="90"/>
      <c r="U7540" s="260">
        <v>2</v>
      </c>
      <c r="V7540" s="273">
        <v>110.158807802081</v>
      </c>
      <c r="W7540" s="273">
        <v>122.996564164232</v>
      </c>
      <c r="X7540" s="274">
        <v>1.271017125</v>
      </c>
      <c r="Z7540" s="257">
        <v>25144.410000000003</v>
      </c>
      <c r="AA7540" s="258">
        <v>9735.7966811629231</v>
      </c>
      <c r="AB7540" s="276">
        <v>0.83619313588962663</v>
      </c>
      <c r="AC7540" s="92"/>
      <c r="AD7540" s="257">
        <v>1234256.257477958</v>
      </c>
      <c r="AE7540" s="258">
        <v>12515.347186906585</v>
      </c>
      <c r="AF7540" s="276">
        <v>1.074924605935462</v>
      </c>
      <c r="AG7540" s="93"/>
      <c r="AH7540" s="257">
        <v>14798.452386375</v>
      </c>
      <c r="AI7540" s="258">
        <v>12552.583995367371</v>
      </c>
      <c r="AJ7540" s="258">
        <v>12079.600317776338</v>
      </c>
      <c r="AK7540" s="276">
        <v>1.0374989536868795</v>
      </c>
      <c r="AL7540" s="93"/>
      <c r="AM7540" s="257">
        <v>11643.86</v>
      </c>
      <c r="AN7540" s="258">
        <v>11618.073825260299</v>
      </c>
      <c r="AO7540" s="276">
        <v>0.99785912782446951</v>
      </c>
      <c r="AQ7540" s="280">
        <v>10834.438327015418</v>
      </c>
      <c r="AR7540" s="281">
        <v>10921.052086375763</v>
      </c>
    </row>
    <row r="7541" spans="1:44" x14ac:dyDescent="0.2">
      <c r="A7541" s="260" t="s">
        <v>8410</v>
      </c>
      <c r="B7541" s="261" t="s">
        <v>3836</v>
      </c>
      <c r="C7541" s="261" t="s">
        <v>3852</v>
      </c>
      <c r="D7541" s="262" t="s">
        <v>12027</v>
      </c>
      <c r="E7541" s="257">
        <v>450</v>
      </c>
      <c r="F7541" s="258">
        <v>879</v>
      </c>
      <c r="G7541" s="258">
        <v>2626</v>
      </c>
      <c r="H7541" s="258">
        <v>1209</v>
      </c>
      <c r="I7541" s="258">
        <v>280</v>
      </c>
      <c r="J7541" s="258">
        <v>191</v>
      </c>
      <c r="K7541" s="259">
        <v>62</v>
      </c>
      <c r="L7541" s="257">
        <v>443</v>
      </c>
      <c r="M7541" s="258">
        <v>842</v>
      </c>
      <c r="N7541" s="258">
        <v>2711</v>
      </c>
      <c r="O7541" s="258">
        <v>1182</v>
      </c>
      <c r="P7541" s="258">
        <v>303</v>
      </c>
      <c r="Q7541" s="258">
        <v>223</v>
      </c>
      <c r="R7541" s="259">
        <v>106</v>
      </c>
      <c r="S7541" s="267">
        <v>11507</v>
      </c>
      <c r="T7541" s="90"/>
      <c r="U7541" s="260">
        <v>48</v>
      </c>
      <c r="V7541" s="273">
        <v>99.133669610037302</v>
      </c>
      <c r="W7541" s="273">
        <v>85.627411785155502</v>
      </c>
      <c r="X7541" s="274">
        <v>1.2516865589999999</v>
      </c>
      <c r="Z7541" s="257">
        <v>26671.730000000007</v>
      </c>
      <c r="AA7541" s="258">
        <v>10327.167764718821</v>
      </c>
      <c r="AB7541" s="276">
        <v>0.89746830318230819</v>
      </c>
      <c r="AC7541" s="92"/>
      <c r="AD7541" s="257">
        <v>1084899.5660053489</v>
      </c>
      <c r="AE7541" s="258">
        <v>11000.871698415271</v>
      </c>
      <c r="AF7541" s="276">
        <v>0.95601561644349276</v>
      </c>
      <c r="AG7541" s="93"/>
      <c r="AH7541" s="257">
        <v>14403.157234413</v>
      </c>
      <c r="AI7541" s="258">
        <v>12217.280311683999</v>
      </c>
      <c r="AJ7541" s="258">
        <v>11847.934549608319</v>
      </c>
      <c r="AK7541" s="276">
        <v>1.0296284478672391</v>
      </c>
      <c r="AL7541" s="93"/>
      <c r="AM7541" s="257">
        <v>11527.64</v>
      </c>
      <c r="AN7541" s="258">
        <v>11502.111202902097</v>
      </c>
      <c r="AO7541" s="276">
        <v>0.99957514581577278</v>
      </c>
      <c r="AQ7541" s="280">
        <v>10161.134521454143</v>
      </c>
      <c r="AR7541" s="281">
        <v>10242.365687639734</v>
      </c>
    </row>
    <row r="7542" spans="1:44" x14ac:dyDescent="0.2">
      <c r="A7542" s="260" t="s">
        <v>8410</v>
      </c>
      <c r="B7542" s="261" t="s">
        <v>3884</v>
      </c>
      <c r="C7542" s="261" t="s">
        <v>3899</v>
      </c>
      <c r="D7542" s="262" t="s">
        <v>10014</v>
      </c>
      <c r="E7542" s="257">
        <v>252</v>
      </c>
      <c r="F7542" s="258">
        <v>368</v>
      </c>
      <c r="G7542" s="258">
        <v>1930</v>
      </c>
      <c r="H7542" s="258">
        <v>836</v>
      </c>
      <c r="I7542" s="258">
        <v>201</v>
      </c>
      <c r="J7542" s="258">
        <v>106</v>
      </c>
      <c r="K7542" s="259">
        <v>37</v>
      </c>
      <c r="L7542" s="257">
        <v>229</v>
      </c>
      <c r="M7542" s="258">
        <v>369</v>
      </c>
      <c r="N7542" s="258">
        <v>1671</v>
      </c>
      <c r="O7542" s="258">
        <v>698</v>
      </c>
      <c r="P7542" s="258">
        <v>185</v>
      </c>
      <c r="Q7542" s="258">
        <v>101</v>
      </c>
      <c r="R7542" s="259">
        <v>44</v>
      </c>
      <c r="S7542" s="267">
        <v>7027</v>
      </c>
      <c r="T7542" s="90"/>
      <c r="U7542" s="260">
        <v>29</v>
      </c>
      <c r="V7542" s="273">
        <v>112.76298175997999</v>
      </c>
      <c r="W7542" s="273">
        <v>120.389213035434</v>
      </c>
      <c r="X7542" s="274">
        <v>1.271017125</v>
      </c>
      <c r="Z7542" s="257">
        <v>15911.31</v>
      </c>
      <c r="AA7542" s="258">
        <v>6160.7840108777418</v>
      </c>
      <c r="AB7542" s="276">
        <v>0.87673032743386103</v>
      </c>
      <c r="AC7542" s="92"/>
      <c r="AD7542" s="257">
        <v>745362.34182886884</v>
      </c>
      <c r="AE7542" s="258">
        <v>7557.9673439092376</v>
      </c>
      <c r="AF7542" s="276">
        <v>1.0755610280218069</v>
      </c>
      <c r="AG7542" s="93"/>
      <c r="AH7542" s="257">
        <v>8931.4373373750004</v>
      </c>
      <c r="AI7542" s="258">
        <v>7575.9690574118804</v>
      </c>
      <c r="AJ7542" s="258">
        <v>7290.505147557702</v>
      </c>
      <c r="AK7542" s="276">
        <v>1.0374989536868795</v>
      </c>
      <c r="AL7542" s="93"/>
      <c r="AM7542" s="257">
        <v>7039.47</v>
      </c>
      <c r="AN7542" s="258">
        <v>7023.8805817576913</v>
      </c>
      <c r="AO7542" s="276">
        <v>0.99955608108121408</v>
      </c>
      <c r="AQ7542" s="280">
        <v>6871.7266261567311</v>
      </c>
      <c r="AR7542" s="281">
        <v>6926.6612760595262</v>
      </c>
    </row>
    <row r="7543" spans="1:44" x14ac:dyDescent="0.2">
      <c r="A7543" s="260" t="s">
        <v>8410</v>
      </c>
      <c r="B7543" s="261" t="s">
        <v>3836</v>
      </c>
      <c r="C7543" s="261" t="s">
        <v>3853</v>
      </c>
      <c r="D7543" s="262" t="s">
        <v>12028</v>
      </c>
      <c r="E7543" s="257">
        <v>177</v>
      </c>
      <c r="F7543" s="258">
        <v>335</v>
      </c>
      <c r="G7543" s="258">
        <v>1044</v>
      </c>
      <c r="H7543" s="258">
        <v>669</v>
      </c>
      <c r="I7543" s="258">
        <v>133</v>
      </c>
      <c r="J7543" s="258">
        <v>76</v>
      </c>
      <c r="K7543" s="259">
        <v>42</v>
      </c>
      <c r="L7543" s="257">
        <v>220</v>
      </c>
      <c r="M7543" s="258">
        <v>360</v>
      </c>
      <c r="N7543" s="258">
        <v>1209</v>
      </c>
      <c r="O7543" s="258">
        <v>661</v>
      </c>
      <c r="P7543" s="258">
        <v>159</v>
      </c>
      <c r="Q7543" s="258">
        <v>131</v>
      </c>
      <c r="R7543" s="259">
        <v>65</v>
      </c>
      <c r="S7543" s="267">
        <v>5281</v>
      </c>
      <c r="T7543" s="90"/>
      <c r="U7543" s="260">
        <v>0</v>
      </c>
      <c r="V7543" s="273">
        <v>82.282979227573804</v>
      </c>
      <c r="W7543" s="273">
        <v>83.635795454545402</v>
      </c>
      <c r="X7543" s="274">
        <v>1.2516865589999999</v>
      </c>
      <c r="Z7543" s="257">
        <v>12922.22</v>
      </c>
      <c r="AA7543" s="258">
        <v>5003.4224938766556</v>
      </c>
      <c r="AB7543" s="276">
        <v>0.94743845746575561</v>
      </c>
      <c r="AC7543" s="92"/>
      <c r="AD7543" s="257">
        <v>472172.15546444012</v>
      </c>
      <c r="AE7543" s="258">
        <v>4787.821347329108</v>
      </c>
      <c r="AF7543" s="276">
        <v>0.90661263914582613</v>
      </c>
      <c r="AG7543" s="93"/>
      <c r="AH7543" s="257">
        <v>6610.1567180789998</v>
      </c>
      <c r="AI7543" s="258">
        <v>5606.9746524726852</v>
      </c>
      <c r="AJ7543" s="258">
        <v>5437.467833186889</v>
      </c>
      <c r="AK7543" s="276">
        <v>1.0296284478672391</v>
      </c>
      <c r="AL7543" s="93"/>
      <c r="AM7543" s="257">
        <v>5281</v>
      </c>
      <c r="AN7543" s="258">
        <v>5269.3048414528885</v>
      </c>
      <c r="AO7543" s="276">
        <v>0.9977854272775778</v>
      </c>
      <c r="AQ7543" s="280">
        <v>4660.2223246678532</v>
      </c>
      <c r="AR7543" s="281">
        <v>4697.4775438874804</v>
      </c>
    </row>
    <row r="7544" spans="1:44" x14ac:dyDescent="0.2">
      <c r="A7544" s="260" t="s">
        <v>8410</v>
      </c>
      <c r="B7544" s="261" t="s">
        <v>3836</v>
      </c>
      <c r="C7544" s="261" t="s">
        <v>3854</v>
      </c>
      <c r="D7544" s="262" t="s">
        <v>12029</v>
      </c>
      <c r="E7544" s="257">
        <v>213</v>
      </c>
      <c r="F7544" s="258">
        <v>348</v>
      </c>
      <c r="G7544" s="258">
        <v>1383</v>
      </c>
      <c r="H7544" s="258">
        <v>771</v>
      </c>
      <c r="I7544" s="258">
        <v>234</v>
      </c>
      <c r="J7544" s="258">
        <v>124</v>
      </c>
      <c r="K7544" s="259">
        <v>41</v>
      </c>
      <c r="L7544" s="257">
        <v>174</v>
      </c>
      <c r="M7544" s="258">
        <v>333</v>
      </c>
      <c r="N7544" s="258">
        <v>1548</v>
      </c>
      <c r="O7544" s="258">
        <v>828</v>
      </c>
      <c r="P7544" s="258">
        <v>254</v>
      </c>
      <c r="Q7544" s="258">
        <v>180</v>
      </c>
      <c r="R7544" s="259">
        <v>79</v>
      </c>
      <c r="S7544" s="267">
        <v>6510</v>
      </c>
      <c r="T7544" s="90"/>
      <c r="U7544" s="260">
        <v>14</v>
      </c>
      <c r="V7544" s="273">
        <v>84.420888350688102</v>
      </c>
      <c r="W7544" s="273">
        <v>89.733794162826399</v>
      </c>
      <c r="X7544" s="274">
        <v>1.2516865589999999</v>
      </c>
      <c r="Z7544" s="257">
        <v>16328.049999999997</v>
      </c>
      <c r="AA7544" s="258">
        <v>6322.1437687288035</v>
      </c>
      <c r="AB7544" s="276">
        <v>0.97114343605665188</v>
      </c>
      <c r="AC7544" s="92"/>
      <c r="AD7544" s="257">
        <v>595090.08952301205</v>
      </c>
      <c r="AE7544" s="258">
        <v>6034.2080769242721</v>
      </c>
      <c r="AF7544" s="276">
        <v>0.92691368309128608</v>
      </c>
      <c r="AG7544" s="93"/>
      <c r="AH7544" s="257">
        <v>8148.4794990899991</v>
      </c>
      <c r="AI7544" s="258">
        <v>6911.8358241994283</v>
      </c>
      <c r="AJ7544" s="258">
        <v>6702.881195615726</v>
      </c>
      <c r="AK7544" s="276">
        <v>1.0296284478672391</v>
      </c>
      <c r="AL7544" s="93"/>
      <c r="AM7544" s="257">
        <v>6516.02</v>
      </c>
      <c r="AN7544" s="258">
        <v>6501.5897998492437</v>
      </c>
      <c r="AO7544" s="276">
        <v>0.99870811057592068</v>
      </c>
      <c r="AQ7544" s="280">
        <v>6025.911805015533</v>
      </c>
      <c r="AR7544" s="281">
        <v>6074.0847567877418</v>
      </c>
    </row>
    <row r="7545" spans="1:44" x14ac:dyDescent="0.2">
      <c r="A7545" s="260" t="s">
        <v>8410</v>
      </c>
      <c r="B7545" s="261" t="s">
        <v>3884</v>
      </c>
      <c r="C7545" s="261" t="s">
        <v>3900</v>
      </c>
      <c r="D7545" s="262" t="s">
        <v>12070</v>
      </c>
      <c r="E7545" s="257">
        <v>122</v>
      </c>
      <c r="F7545" s="258">
        <v>181</v>
      </c>
      <c r="G7545" s="258">
        <v>990</v>
      </c>
      <c r="H7545" s="258">
        <v>484</v>
      </c>
      <c r="I7545" s="258">
        <v>80</v>
      </c>
      <c r="J7545" s="258">
        <v>40</v>
      </c>
      <c r="K7545" s="259">
        <v>16</v>
      </c>
      <c r="L7545" s="257">
        <v>115</v>
      </c>
      <c r="M7545" s="258">
        <v>229</v>
      </c>
      <c r="N7545" s="258">
        <v>875</v>
      </c>
      <c r="O7545" s="258">
        <v>493</v>
      </c>
      <c r="P7545" s="258">
        <v>122</v>
      </c>
      <c r="Q7545" s="258">
        <v>61</v>
      </c>
      <c r="R7545" s="259">
        <v>11</v>
      </c>
      <c r="S7545" s="267">
        <v>3819</v>
      </c>
      <c r="T7545" s="90"/>
      <c r="U7545" s="260">
        <v>4</v>
      </c>
      <c r="V7545" s="273">
        <v>112.228046631342</v>
      </c>
      <c r="W7545" s="273">
        <v>120.36387434554899</v>
      </c>
      <c r="X7545" s="274">
        <v>1.271017125</v>
      </c>
      <c r="Z7545" s="257">
        <v>8685.0299999999988</v>
      </c>
      <c r="AA7545" s="258">
        <v>3362.8025573000282</v>
      </c>
      <c r="AB7545" s="276">
        <v>0.88054531482064102</v>
      </c>
      <c r="AC7545" s="92"/>
      <c r="AD7545" s="257">
        <v>404529.50461783184</v>
      </c>
      <c r="AE7545" s="258">
        <v>4101.9254850566649</v>
      </c>
      <c r="AF7545" s="276">
        <v>1.0740836567312555</v>
      </c>
      <c r="AG7545" s="93"/>
      <c r="AH7545" s="257">
        <v>4854.0144003750002</v>
      </c>
      <c r="AI7545" s="258">
        <v>4117.3510502712352</v>
      </c>
      <c r="AJ7545" s="258">
        <v>3962.208504130193</v>
      </c>
      <c r="AK7545" s="276">
        <v>1.0374989536868795</v>
      </c>
      <c r="AL7545" s="93"/>
      <c r="AM7545" s="257">
        <v>3820.72</v>
      </c>
      <c r="AN7545" s="258">
        <v>3812.2587377079872</v>
      </c>
      <c r="AO7545" s="276">
        <v>0.99823480955956723</v>
      </c>
      <c r="AQ7545" s="280">
        <v>3740.7600805648331</v>
      </c>
      <c r="AR7545" s="281">
        <v>3770.664841999022</v>
      </c>
    </row>
    <row r="7546" spans="1:44" x14ac:dyDescent="0.2">
      <c r="A7546" s="260" t="s">
        <v>8410</v>
      </c>
      <c r="B7546" s="261" t="s">
        <v>3884</v>
      </c>
      <c r="C7546" s="261" t="s">
        <v>3901</v>
      </c>
      <c r="D7546" s="262" t="s">
        <v>12071</v>
      </c>
      <c r="E7546" s="257">
        <v>549</v>
      </c>
      <c r="F7546" s="258">
        <v>711</v>
      </c>
      <c r="G7546" s="258">
        <v>4135</v>
      </c>
      <c r="H7546" s="258">
        <v>1148</v>
      </c>
      <c r="I7546" s="258">
        <v>228</v>
      </c>
      <c r="J7546" s="258">
        <v>91</v>
      </c>
      <c r="K7546" s="259">
        <v>18</v>
      </c>
      <c r="L7546" s="257">
        <v>454</v>
      </c>
      <c r="M7546" s="258">
        <v>721</v>
      </c>
      <c r="N7546" s="258">
        <v>3840</v>
      </c>
      <c r="O7546" s="258">
        <v>1141</v>
      </c>
      <c r="P7546" s="258">
        <v>238</v>
      </c>
      <c r="Q7546" s="258">
        <v>134</v>
      </c>
      <c r="R7546" s="259">
        <v>43</v>
      </c>
      <c r="S7546" s="267">
        <v>13451</v>
      </c>
      <c r="T7546" s="90"/>
      <c r="U7546" s="260">
        <v>10</v>
      </c>
      <c r="V7546" s="273">
        <v>112.736243786858</v>
      </c>
      <c r="W7546" s="273">
        <v>121.818087008343</v>
      </c>
      <c r="X7546" s="274">
        <v>1.271017125</v>
      </c>
      <c r="Z7546" s="257">
        <v>28153.279999999999</v>
      </c>
      <c r="AA7546" s="258">
        <v>10900.816920653553</v>
      </c>
      <c r="AB7546" s="276">
        <v>0.81040940604070721</v>
      </c>
      <c r="AC7546" s="92"/>
      <c r="AD7546" s="257">
        <v>1431220.3011610422</v>
      </c>
      <c r="AE7546" s="258">
        <v>14512.560792343669</v>
      </c>
      <c r="AF7546" s="276">
        <v>1.0789205852608481</v>
      </c>
      <c r="AG7546" s="93"/>
      <c r="AH7546" s="257">
        <v>17096.451348374998</v>
      </c>
      <c r="AI7546" s="258">
        <v>14501.830054254615</v>
      </c>
      <c r="AJ7546" s="258">
        <v>13955.398426042215</v>
      </c>
      <c r="AK7546" s="276">
        <v>1.0374989536868795</v>
      </c>
      <c r="AL7546" s="93"/>
      <c r="AM7546" s="257">
        <v>13455.3</v>
      </c>
      <c r="AN7546" s="258">
        <v>13425.502259647994</v>
      </c>
      <c r="AO7546" s="276">
        <v>0.99810439815983898</v>
      </c>
      <c r="AQ7546" s="280">
        <v>12179.014898388843</v>
      </c>
      <c r="AR7546" s="281">
        <v>12276.377607355937</v>
      </c>
    </row>
    <row r="7547" spans="1:44" x14ac:dyDescent="0.2">
      <c r="A7547" s="260" t="s">
        <v>8410</v>
      </c>
      <c r="B7547" s="261" t="s">
        <v>3884</v>
      </c>
      <c r="C7547" s="261" t="s">
        <v>3902</v>
      </c>
      <c r="D7547" s="262" t="s">
        <v>10150</v>
      </c>
      <c r="E7547" s="257">
        <v>187</v>
      </c>
      <c r="F7547" s="258">
        <v>440</v>
      </c>
      <c r="G7547" s="258">
        <v>1566</v>
      </c>
      <c r="H7547" s="258">
        <v>1054</v>
      </c>
      <c r="I7547" s="258">
        <v>340</v>
      </c>
      <c r="J7547" s="258">
        <v>203</v>
      </c>
      <c r="K7547" s="259">
        <v>84</v>
      </c>
      <c r="L7547" s="257">
        <v>185</v>
      </c>
      <c r="M7547" s="258">
        <v>413</v>
      </c>
      <c r="N7547" s="258">
        <v>1490</v>
      </c>
      <c r="O7547" s="258">
        <v>1103</v>
      </c>
      <c r="P7547" s="258">
        <v>373</v>
      </c>
      <c r="Q7547" s="258">
        <v>293</v>
      </c>
      <c r="R7547" s="259">
        <v>173</v>
      </c>
      <c r="S7547" s="267">
        <v>7904</v>
      </c>
      <c r="T7547" s="90"/>
      <c r="U7547" s="260">
        <v>21</v>
      </c>
      <c r="V7547" s="273">
        <v>89.006199217076997</v>
      </c>
      <c r="W7547" s="273">
        <v>92.460078451220994</v>
      </c>
      <c r="X7547" s="274">
        <v>1.271017125</v>
      </c>
      <c r="Z7547" s="257">
        <v>21160.960000000003</v>
      </c>
      <c r="AA7547" s="258">
        <v>8193.4236730239991</v>
      </c>
      <c r="AB7547" s="276">
        <v>1.0366173675384613</v>
      </c>
      <c r="AC7547" s="92"/>
      <c r="AD7547" s="257">
        <v>737084.49355563952</v>
      </c>
      <c r="AE7547" s="258">
        <v>7474.0300379629889</v>
      </c>
      <c r="AF7547" s="276">
        <v>0.94560096634147128</v>
      </c>
      <c r="AG7547" s="93"/>
      <c r="AH7547" s="257">
        <v>10046.119355999999</v>
      </c>
      <c r="AI7547" s="258">
        <v>8521.4827707106142</v>
      </c>
      <c r="AJ7547" s="258">
        <v>8200.391729941095</v>
      </c>
      <c r="AK7547" s="276">
        <v>1.0374989536868795</v>
      </c>
      <c r="AL7547" s="93"/>
      <c r="AM7547" s="257">
        <v>7913.03</v>
      </c>
      <c r="AN7547" s="258">
        <v>7895.5060196102922</v>
      </c>
      <c r="AO7547" s="276">
        <v>0.99892535673207139</v>
      </c>
      <c r="AQ7547" s="280">
        <v>8029.6020958199533</v>
      </c>
      <c r="AR7547" s="281">
        <v>8093.7931505562683</v>
      </c>
    </row>
    <row r="7548" spans="1:44" x14ac:dyDescent="0.2">
      <c r="A7548" s="260" t="s">
        <v>8410</v>
      </c>
      <c r="B7548" s="261" t="s">
        <v>3836</v>
      </c>
      <c r="C7548" s="261" t="s">
        <v>3855</v>
      </c>
      <c r="D7548" s="262" t="s">
        <v>12030</v>
      </c>
      <c r="E7548" s="257">
        <v>182</v>
      </c>
      <c r="F7548" s="258">
        <v>424</v>
      </c>
      <c r="G7548" s="258">
        <v>1292</v>
      </c>
      <c r="H7548" s="258">
        <v>670</v>
      </c>
      <c r="I7548" s="258">
        <v>169</v>
      </c>
      <c r="J7548" s="258">
        <v>113</v>
      </c>
      <c r="K7548" s="259">
        <v>47</v>
      </c>
      <c r="L7548" s="257">
        <v>165</v>
      </c>
      <c r="M7548" s="258">
        <v>367</v>
      </c>
      <c r="N7548" s="258">
        <v>1236</v>
      </c>
      <c r="O7548" s="258">
        <v>576</v>
      </c>
      <c r="P7548" s="258">
        <v>196</v>
      </c>
      <c r="Q7548" s="258">
        <v>143</v>
      </c>
      <c r="R7548" s="259">
        <v>58</v>
      </c>
      <c r="S7548" s="267">
        <v>5638</v>
      </c>
      <c r="T7548" s="90"/>
      <c r="U7548" s="260">
        <v>5</v>
      </c>
      <c r="V7548" s="273">
        <v>93.317370158229807</v>
      </c>
      <c r="W7548" s="273">
        <v>81.319616885420302</v>
      </c>
      <c r="X7548" s="274">
        <v>1.2516865589999999</v>
      </c>
      <c r="Z7548" s="257">
        <v>13476.93</v>
      </c>
      <c r="AA7548" s="258">
        <v>5218.2035834710377</v>
      </c>
      <c r="AB7548" s="276">
        <v>0.9255416075684707</v>
      </c>
      <c r="AC7548" s="92"/>
      <c r="AD7548" s="257">
        <v>517246.26560044073</v>
      </c>
      <c r="AE7548" s="258">
        <v>5244.8724127582718</v>
      </c>
      <c r="AF7548" s="276">
        <v>0.9302718007730173</v>
      </c>
      <c r="AG7548" s="93"/>
      <c r="AH7548" s="257">
        <v>7057.0088196419993</v>
      </c>
      <c r="AI7548" s="258">
        <v>5986.0108105739446</v>
      </c>
      <c r="AJ7548" s="258">
        <v>5805.0451890754939</v>
      </c>
      <c r="AK7548" s="276">
        <v>1.0296284478672391</v>
      </c>
      <c r="AL7548" s="93"/>
      <c r="AM7548" s="257">
        <v>5640.15</v>
      </c>
      <c r="AN7548" s="258">
        <v>5627.6594776596312</v>
      </c>
      <c r="AO7548" s="276">
        <v>0.9981659236714493</v>
      </c>
      <c r="AQ7548" s="280">
        <v>4989.0073970982903</v>
      </c>
      <c r="AR7548" s="281">
        <v>5028.8910230968604</v>
      </c>
    </row>
    <row r="7549" spans="1:44" x14ac:dyDescent="0.2">
      <c r="A7549" s="260" t="s">
        <v>8410</v>
      </c>
      <c r="B7549" s="261" t="s">
        <v>3836</v>
      </c>
      <c r="C7549" s="261" t="s">
        <v>3856</v>
      </c>
      <c r="D7549" s="262" t="s">
        <v>12031</v>
      </c>
      <c r="E7549" s="257">
        <v>98</v>
      </c>
      <c r="F7549" s="258">
        <v>215</v>
      </c>
      <c r="G7549" s="258">
        <v>902</v>
      </c>
      <c r="H7549" s="258">
        <v>339</v>
      </c>
      <c r="I7549" s="258">
        <v>80</v>
      </c>
      <c r="J7549" s="258">
        <v>51</v>
      </c>
      <c r="K7549" s="259">
        <v>10</v>
      </c>
      <c r="L7549" s="257">
        <v>96</v>
      </c>
      <c r="M7549" s="258">
        <v>169</v>
      </c>
      <c r="N7549" s="258">
        <v>643</v>
      </c>
      <c r="O7549" s="258">
        <v>261</v>
      </c>
      <c r="P7549" s="258">
        <v>64</v>
      </c>
      <c r="Q7549" s="258">
        <v>54</v>
      </c>
      <c r="R7549" s="259">
        <v>29</v>
      </c>
      <c r="S7549" s="267">
        <v>3011</v>
      </c>
      <c r="T7549" s="90"/>
      <c r="U7549" s="260">
        <v>34</v>
      </c>
      <c r="V7549" s="273">
        <v>112.354053742411</v>
      </c>
      <c r="W7549" s="273">
        <v>109.47891066090899</v>
      </c>
      <c r="X7549" s="274">
        <v>1.2516865589999999</v>
      </c>
      <c r="Z7549" s="257">
        <v>6620.21</v>
      </c>
      <c r="AA7549" s="258">
        <v>2563.3140147890358</v>
      </c>
      <c r="AB7549" s="276">
        <v>0.8513165110558073</v>
      </c>
      <c r="AC7549" s="92"/>
      <c r="AD7549" s="257">
        <v>311281.05823697429</v>
      </c>
      <c r="AE7549" s="258">
        <v>3156.3870897474421</v>
      </c>
      <c r="AF7549" s="276">
        <v>1.048285317086497</v>
      </c>
      <c r="AG7549" s="93"/>
      <c r="AH7549" s="257">
        <v>3768.828229149</v>
      </c>
      <c r="AI7549" s="258">
        <v>3196.8567844338681</v>
      </c>
      <c r="AJ7549" s="258">
        <v>3100.2112565282569</v>
      </c>
      <c r="AK7549" s="276">
        <v>1.0296284478672391</v>
      </c>
      <c r="AL7549" s="93"/>
      <c r="AM7549" s="257">
        <v>3025.62</v>
      </c>
      <c r="AN7549" s="258">
        <v>3018.9195444795851</v>
      </c>
      <c r="AO7549" s="276">
        <v>1.0026302040782415</v>
      </c>
      <c r="AQ7549" s="280">
        <v>2773.975568077195</v>
      </c>
      <c r="AR7549" s="281">
        <v>2796.1515632763021</v>
      </c>
    </row>
    <row r="7550" spans="1:44" x14ac:dyDescent="0.2">
      <c r="A7550" s="260" t="s">
        <v>8410</v>
      </c>
      <c r="B7550" s="261" t="s">
        <v>3836</v>
      </c>
      <c r="C7550" s="261" t="s">
        <v>3857</v>
      </c>
      <c r="D7550" s="262" t="s">
        <v>12032</v>
      </c>
      <c r="E7550" s="257">
        <v>169</v>
      </c>
      <c r="F7550" s="258">
        <v>476</v>
      </c>
      <c r="G7550" s="258">
        <v>1637</v>
      </c>
      <c r="H7550" s="258">
        <v>884</v>
      </c>
      <c r="I7550" s="258">
        <v>263</v>
      </c>
      <c r="J7550" s="258">
        <v>166</v>
      </c>
      <c r="K7550" s="259">
        <v>63</v>
      </c>
      <c r="L7550" s="257">
        <v>170</v>
      </c>
      <c r="M7550" s="258">
        <v>405</v>
      </c>
      <c r="N7550" s="258">
        <v>1485</v>
      </c>
      <c r="O7550" s="258">
        <v>875</v>
      </c>
      <c r="P7550" s="258">
        <v>268</v>
      </c>
      <c r="Q7550" s="258">
        <v>176</v>
      </c>
      <c r="R7550" s="259">
        <v>85</v>
      </c>
      <c r="S7550" s="267">
        <v>7122</v>
      </c>
      <c r="T7550" s="90"/>
      <c r="U7550" s="260">
        <v>5</v>
      </c>
      <c r="V7550" s="273">
        <v>92.342458879219606</v>
      </c>
      <c r="W7550" s="273">
        <v>73.206456140350795</v>
      </c>
      <c r="X7550" s="274">
        <v>1.2516865589999999</v>
      </c>
      <c r="Z7550" s="257">
        <v>17449.820000000003</v>
      </c>
      <c r="AA7550" s="258">
        <v>6756.4878095326312</v>
      </c>
      <c r="AB7550" s="276">
        <v>0.94867843436290811</v>
      </c>
      <c r="AC7550" s="92"/>
      <c r="AD7550" s="257">
        <v>637898.97787511954</v>
      </c>
      <c r="AE7550" s="258">
        <v>6468.2898141373516</v>
      </c>
      <c r="AF7550" s="276">
        <v>0.90821255463877448</v>
      </c>
      <c r="AG7550" s="93"/>
      <c r="AH7550" s="257">
        <v>8914.5116731979997</v>
      </c>
      <c r="AI7550" s="258">
        <v>7561.612095230159</v>
      </c>
      <c r="AJ7550" s="258">
        <v>7333.0138057104759</v>
      </c>
      <c r="AK7550" s="276">
        <v>1.0296284478672391</v>
      </c>
      <c r="AL7550" s="93"/>
      <c r="AM7550" s="257">
        <v>7124.15</v>
      </c>
      <c r="AN7550" s="258">
        <v>7108.3730517395561</v>
      </c>
      <c r="AO7550" s="276">
        <v>0.9980866402330183</v>
      </c>
      <c r="AQ7550" s="280">
        <v>6306.048031146699</v>
      </c>
      <c r="AR7550" s="281">
        <v>6356.4604761852761</v>
      </c>
    </row>
    <row r="7551" spans="1:44" x14ac:dyDescent="0.2">
      <c r="A7551" s="260" t="s">
        <v>8410</v>
      </c>
      <c r="B7551" s="261" t="s">
        <v>3836</v>
      </c>
      <c r="C7551" s="261" t="s">
        <v>3858</v>
      </c>
      <c r="D7551" s="262" t="s">
        <v>12033</v>
      </c>
      <c r="E7551" s="257">
        <v>73</v>
      </c>
      <c r="F7551" s="258">
        <v>155</v>
      </c>
      <c r="G7551" s="258">
        <v>594</v>
      </c>
      <c r="H7551" s="258">
        <v>324</v>
      </c>
      <c r="I7551" s="258">
        <v>98</v>
      </c>
      <c r="J7551" s="258">
        <v>38</v>
      </c>
      <c r="K7551" s="259">
        <v>15</v>
      </c>
      <c r="L7551" s="257">
        <v>67</v>
      </c>
      <c r="M7551" s="258">
        <v>155</v>
      </c>
      <c r="N7551" s="258">
        <v>548</v>
      </c>
      <c r="O7551" s="258">
        <v>272</v>
      </c>
      <c r="P7551" s="258">
        <v>86</v>
      </c>
      <c r="Q7551" s="258">
        <v>47</v>
      </c>
      <c r="R7551" s="259">
        <v>29</v>
      </c>
      <c r="S7551" s="267">
        <v>2501</v>
      </c>
      <c r="T7551" s="90"/>
      <c r="U7551" s="260">
        <v>0</v>
      </c>
      <c r="V7551" s="273">
        <v>98.9519924780992</v>
      </c>
      <c r="W7551" s="273">
        <v>91.707883153261307</v>
      </c>
      <c r="X7551" s="274">
        <v>1.2516865589999999</v>
      </c>
      <c r="Z7551" s="257">
        <v>5916.4599999999991</v>
      </c>
      <c r="AA7551" s="258">
        <v>2290.8253417850397</v>
      </c>
      <c r="AB7551" s="276">
        <v>0.91596375121353046</v>
      </c>
      <c r="AC7551" s="92"/>
      <c r="AD7551" s="257">
        <v>239280.35199880539</v>
      </c>
      <c r="AE7551" s="258">
        <v>2426.3005855765305</v>
      </c>
      <c r="AF7551" s="276">
        <v>0.970132181358069</v>
      </c>
      <c r="AG7551" s="93"/>
      <c r="AH7551" s="257">
        <v>3130.4680840589999</v>
      </c>
      <c r="AI7551" s="258">
        <v>2655.3765585749265</v>
      </c>
      <c r="AJ7551" s="258">
        <v>2575.100748115965</v>
      </c>
      <c r="AK7551" s="276">
        <v>1.0296284478672391</v>
      </c>
      <c r="AL7551" s="93"/>
      <c r="AM7551" s="257">
        <v>2501</v>
      </c>
      <c r="AN7551" s="258">
        <v>2495.4613536212223</v>
      </c>
      <c r="AO7551" s="276">
        <v>0.99778542727757791</v>
      </c>
      <c r="AQ7551" s="280">
        <v>2283.1822533206787</v>
      </c>
      <c r="AR7551" s="281">
        <v>2301.4346991139996</v>
      </c>
    </row>
    <row r="7552" spans="1:44" x14ac:dyDescent="0.2">
      <c r="A7552" s="260" t="s">
        <v>8410</v>
      </c>
      <c r="B7552" s="261" t="s">
        <v>3884</v>
      </c>
      <c r="C7552" s="261" t="s">
        <v>3903</v>
      </c>
      <c r="D7552" s="262" t="s">
        <v>12072</v>
      </c>
      <c r="E7552" s="257">
        <v>274</v>
      </c>
      <c r="F7552" s="258">
        <v>417</v>
      </c>
      <c r="G7552" s="258">
        <v>1442</v>
      </c>
      <c r="H7552" s="258">
        <v>568</v>
      </c>
      <c r="I7552" s="258">
        <v>104</v>
      </c>
      <c r="J7552" s="258">
        <v>49</v>
      </c>
      <c r="K7552" s="259">
        <v>19</v>
      </c>
      <c r="L7552" s="257">
        <v>247</v>
      </c>
      <c r="M7552" s="258">
        <v>365</v>
      </c>
      <c r="N7552" s="258">
        <v>1323</v>
      </c>
      <c r="O7552" s="258">
        <v>444</v>
      </c>
      <c r="P7552" s="258">
        <v>111</v>
      </c>
      <c r="Q7552" s="258">
        <v>65</v>
      </c>
      <c r="R7552" s="259">
        <v>32</v>
      </c>
      <c r="S7552" s="267">
        <v>5460</v>
      </c>
      <c r="T7552" s="90"/>
      <c r="U7552" s="260">
        <v>18</v>
      </c>
      <c r="V7552" s="273">
        <v>109.184797842023</v>
      </c>
      <c r="W7552" s="273">
        <v>116.726606848562</v>
      </c>
      <c r="X7552" s="274">
        <v>1.271017125</v>
      </c>
      <c r="Z7552" s="257">
        <v>11889.630000000001</v>
      </c>
      <c r="AA7552" s="258">
        <v>4603.6085274721145</v>
      </c>
      <c r="AB7552" s="276">
        <v>0.84315174495826273</v>
      </c>
      <c r="AC7552" s="92"/>
      <c r="AD7552" s="257">
        <v>569312.02361074777</v>
      </c>
      <c r="AE7552" s="258">
        <v>5772.8187238265737</v>
      </c>
      <c r="AF7552" s="276">
        <v>1.0572928065616436</v>
      </c>
      <c r="AG7552" s="93"/>
      <c r="AH7552" s="257">
        <v>6939.7535024999997</v>
      </c>
      <c r="AI7552" s="258">
        <v>5886.5505981882534</v>
      </c>
      <c r="AJ7552" s="258">
        <v>5664.744287130362</v>
      </c>
      <c r="AK7552" s="276">
        <v>1.0374989536868795</v>
      </c>
      <c r="AL7552" s="93"/>
      <c r="AM7552" s="257">
        <v>5467.74</v>
      </c>
      <c r="AN7552" s="258">
        <v>5455.6312921427034</v>
      </c>
      <c r="AO7552" s="276">
        <v>0.99919987035580649</v>
      </c>
      <c r="AQ7552" s="280">
        <v>5045.8426080758054</v>
      </c>
      <c r="AR7552" s="281">
        <v>5086.180591848929</v>
      </c>
    </row>
    <row r="7553" spans="1:44" x14ac:dyDescent="0.2">
      <c r="A7553" s="260" t="s">
        <v>8410</v>
      </c>
      <c r="B7553" s="261" t="s">
        <v>3836</v>
      </c>
      <c r="C7553" s="261" t="s">
        <v>3859</v>
      </c>
      <c r="D7553" s="262" t="s">
        <v>12034</v>
      </c>
      <c r="E7553" s="257">
        <v>289</v>
      </c>
      <c r="F7553" s="258">
        <v>518</v>
      </c>
      <c r="G7553" s="258">
        <v>1908</v>
      </c>
      <c r="H7553" s="258">
        <v>705</v>
      </c>
      <c r="I7553" s="258">
        <v>142</v>
      </c>
      <c r="J7553" s="258">
        <v>98</v>
      </c>
      <c r="K7553" s="259">
        <v>29</v>
      </c>
      <c r="L7553" s="257">
        <v>308</v>
      </c>
      <c r="M7553" s="258">
        <v>471</v>
      </c>
      <c r="N7553" s="258">
        <v>1666</v>
      </c>
      <c r="O7553" s="258">
        <v>624</v>
      </c>
      <c r="P7553" s="258">
        <v>146</v>
      </c>
      <c r="Q7553" s="258">
        <v>123</v>
      </c>
      <c r="R7553" s="259">
        <v>48</v>
      </c>
      <c r="S7553" s="267">
        <v>7075</v>
      </c>
      <c r="T7553" s="90"/>
      <c r="U7553" s="260">
        <v>34</v>
      </c>
      <c r="V7553" s="273">
        <v>102.474600360805</v>
      </c>
      <c r="W7553" s="273">
        <v>104.727208480565</v>
      </c>
      <c r="X7553" s="274">
        <v>1.2516865589999999</v>
      </c>
      <c r="Z7553" s="257">
        <v>15674.409999999998</v>
      </c>
      <c r="AA7553" s="258">
        <v>6069.0574508285099</v>
      </c>
      <c r="AB7553" s="276">
        <v>0.85781730753759855</v>
      </c>
      <c r="AC7553" s="92"/>
      <c r="AD7553" s="257">
        <v>705209.50953088573</v>
      </c>
      <c r="AE7553" s="258">
        <v>7150.8179908456013</v>
      </c>
      <c r="AF7553" s="276">
        <v>1.0107163237944312</v>
      </c>
      <c r="AG7553" s="93"/>
      <c r="AH7553" s="257">
        <v>8855.682404924999</v>
      </c>
      <c r="AI7553" s="258">
        <v>7511.7109763764911</v>
      </c>
      <c r="AJ7553" s="258">
        <v>7284.6212686607159</v>
      </c>
      <c r="AK7553" s="276">
        <v>1.0296284478672391</v>
      </c>
      <c r="AL7553" s="93"/>
      <c r="AM7553" s="257">
        <v>7089.62</v>
      </c>
      <c r="AN7553" s="258">
        <v>7073.9195209356612</v>
      </c>
      <c r="AO7553" s="276">
        <v>0.99984728211104756</v>
      </c>
      <c r="AQ7553" s="280">
        <v>6314.8746208010461</v>
      </c>
      <c r="AR7553" s="281">
        <v>6365.3576282526647</v>
      </c>
    </row>
    <row r="7554" spans="1:44" x14ac:dyDescent="0.2">
      <c r="A7554" s="260" t="s">
        <v>8410</v>
      </c>
      <c r="B7554" s="261" t="s">
        <v>3884</v>
      </c>
      <c r="C7554" s="261" t="s">
        <v>3904</v>
      </c>
      <c r="D7554" s="262" t="s">
        <v>12073</v>
      </c>
      <c r="E7554" s="257">
        <v>83</v>
      </c>
      <c r="F7554" s="258">
        <v>233</v>
      </c>
      <c r="G7554" s="258">
        <v>936</v>
      </c>
      <c r="H7554" s="258">
        <v>548</v>
      </c>
      <c r="I7554" s="258">
        <v>119</v>
      </c>
      <c r="J7554" s="258">
        <v>73</v>
      </c>
      <c r="K7554" s="259">
        <v>17</v>
      </c>
      <c r="L7554" s="257">
        <v>96</v>
      </c>
      <c r="M7554" s="258">
        <v>206</v>
      </c>
      <c r="N7554" s="258">
        <v>764</v>
      </c>
      <c r="O7554" s="258">
        <v>414</v>
      </c>
      <c r="P7554" s="258">
        <v>130</v>
      </c>
      <c r="Q7554" s="258">
        <v>79</v>
      </c>
      <c r="R7554" s="259">
        <v>35</v>
      </c>
      <c r="S7554" s="267">
        <v>3733</v>
      </c>
      <c r="T7554" s="90"/>
      <c r="U7554" s="260">
        <v>2</v>
      </c>
      <c r="V7554" s="273">
        <v>111.307988312974</v>
      </c>
      <c r="W7554" s="273">
        <v>121.459763948497</v>
      </c>
      <c r="X7554" s="274">
        <v>1.271017125</v>
      </c>
      <c r="Z7554" s="257">
        <v>8743.0800000000017</v>
      </c>
      <c r="AA7554" s="258">
        <v>3385.2792428671792</v>
      </c>
      <c r="AB7554" s="276">
        <v>0.90685219471395107</v>
      </c>
      <c r="AC7554" s="92"/>
      <c r="AD7554" s="257">
        <v>395491.54591379594</v>
      </c>
      <c r="AE7554" s="258">
        <v>4010.2806662788644</v>
      </c>
      <c r="AF7554" s="276">
        <v>1.0742782390246086</v>
      </c>
      <c r="AG7554" s="93"/>
      <c r="AH7554" s="257">
        <v>4744.7069276249995</v>
      </c>
      <c r="AI7554" s="258">
        <v>4024.6324877356687</v>
      </c>
      <c r="AJ7554" s="258">
        <v>3872.9835941131209</v>
      </c>
      <c r="AK7554" s="276">
        <v>1.0374989536868795</v>
      </c>
      <c r="AL7554" s="93"/>
      <c r="AM7554" s="257">
        <v>3733.86</v>
      </c>
      <c r="AN7554" s="258">
        <v>3725.5910954946571</v>
      </c>
      <c r="AO7554" s="276">
        <v>0.99801529480167617</v>
      </c>
      <c r="AQ7554" s="280">
        <v>3765.6169598359852</v>
      </c>
      <c r="AR7554" s="281">
        <v>3795.7204346408776</v>
      </c>
    </row>
    <row r="7555" spans="1:44" x14ac:dyDescent="0.2">
      <c r="A7555" s="260" t="s">
        <v>8410</v>
      </c>
      <c r="B7555" s="261" t="s">
        <v>3884</v>
      </c>
      <c r="C7555" s="261" t="s">
        <v>3905</v>
      </c>
      <c r="D7555" s="262" t="s">
        <v>12074</v>
      </c>
      <c r="E7555" s="257">
        <v>722</v>
      </c>
      <c r="F7555" s="258">
        <v>855</v>
      </c>
      <c r="G7555" s="258">
        <v>3666</v>
      </c>
      <c r="H7555" s="258">
        <v>1412</v>
      </c>
      <c r="I7555" s="258">
        <v>257</v>
      </c>
      <c r="J7555" s="258">
        <v>125</v>
      </c>
      <c r="K7555" s="259">
        <v>29</v>
      </c>
      <c r="L7555" s="257">
        <v>726</v>
      </c>
      <c r="M7555" s="258">
        <v>803</v>
      </c>
      <c r="N7555" s="258">
        <v>3722</v>
      </c>
      <c r="O7555" s="258">
        <v>1169</v>
      </c>
      <c r="P7555" s="258">
        <v>233</v>
      </c>
      <c r="Q7555" s="258">
        <v>172</v>
      </c>
      <c r="R7555" s="259">
        <v>114</v>
      </c>
      <c r="S7555" s="267">
        <v>14005</v>
      </c>
      <c r="T7555" s="90"/>
      <c r="U7555" s="260">
        <v>187</v>
      </c>
      <c r="V7555" s="273">
        <v>111.89650908157699</v>
      </c>
      <c r="W7555" s="273">
        <v>118.858192977447</v>
      </c>
      <c r="X7555" s="274">
        <v>1.271017125</v>
      </c>
      <c r="Z7555" s="257">
        <v>31074.25</v>
      </c>
      <c r="AA7555" s="258">
        <v>12031.80269569367</v>
      </c>
      <c r="AB7555" s="276">
        <v>0.85910765410165446</v>
      </c>
      <c r="AC7555" s="92"/>
      <c r="AD7555" s="257">
        <v>1477281.5598194986</v>
      </c>
      <c r="AE7555" s="258">
        <v>14979.621534781738</v>
      </c>
      <c r="AF7555" s="276">
        <v>1.0695909699951258</v>
      </c>
      <c r="AG7555" s="93"/>
      <c r="AH7555" s="257">
        <v>17800.594835625001</v>
      </c>
      <c r="AI7555" s="258">
        <v>15099.110096634889</v>
      </c>
      <c r="AJ7555" s="258">
        <v>14530.172846384747</v>
      </c>
      <c r="AK7555" s="276">
        <v>1.0374989536868795</v>
      </c>
      <c r="AL7555" s="93"/>
      <c r="AM7555" s="257">
        <v>14085.41</v>
      </c>
      <c r="AN7555" s="258">
        <v>14054.216835229869</v>
      </c>
      <c r="AO7555" s="276">
        <v>1.003514233147438</v>
      </c>
      <c r="AQ7555" s="280">
        <v>13398.6065188631</v>
      </c>
      <c r="AR7555" s="281">
        <v>13505.719010139652</v>
      </c>
    </row>
    <row r="7556" spans="1:44" x14ac:dyDescent="0.2">
      <c r="A7556" s="260" t="s">
        <v>8410</v>
      </c>
      <c r="B7556" s="261" t="s">
        <v>3836</v>
      </c>
      <c r="C7556" s="261" t="s">
        <v>3860</v>
      </c>
      <c r="D7556" s="262" t="s">
        <v>12035</v>
      </c>
      <c r="E7556" s="257">
        <v>106</v>
      </c>
      <c r="F7556" s="258">
        <v>225</v>
      </c>
      <c r="G7556" s="258">
        <v>681</v>
      </c>
      <c r="H7556" s="258">
        <v>386</v>
      </c>
      <c r="I7556" s="258">
        <v>131</v>
      </c>
      <c r="J7556" s="258">
        <v>64</v>
      </c>
      <c r="K7556" s="259">
        <v>17</v>
      </c>
      <c r="L7556" s="257">
        <v>112</v>
      </c>
      <c r="M7556" s="258">
        <v>194</v>
      </c>
      <c r="N7556" s="258">
        <v>666</v>
      </c>
      <c r="O7556" s="258">
        <v>391</v>
      </c>
      <c r="P7556" s="258">
        <v>159</v>
      </c>
      <c r="Q7556" s="258">
        <v>88</v>
      </c>
      <c r="R7556" s="259">
        <v>33</v>
      </c>
      <c r="S7556" s="267">
        <v>3253</v>
      </c>
      <c r="T7556" s="90"/>
      <c r="U7556" s="260">
        <v>0</v>
      </c>
      <c r="V7556" s="273">
        <v>96.910464393768805</v>
      </c>
      <c r="W7556" s="273">
        <v>66.947433138641202</v>
      </c>
      <c r="X7556" s="274">
        <v>1.2516865589999999</v>
      </c>
      <c r="Z7556" s="257">
        <v>8157.5400000000018</v>
      </c>
      <c r="AA7556" s="258">
        <v>3158.5609230224049</v>
      </c>
      <c r="AB7556" s="276">
        <v>0.97096862066474177</v>
      </c>
      <c r="AC7556" s="92"/>
      <c r="AD7556" s="257">
        <v>290422.77197673562</v>
      </c>
      <c r="AE7556" s="258">
        <v>2944.8842574229866</v>
      </c>
      <c r="AF7556" s="276">
        <v>0.90528258758776103</v>
      </c>
      <c r="AG7556" s="93"/>
      <c r="AH7556" s="257">
        <v>4071.7363764269999</v>
      </c>
      <c r="AI7556" s="258">
        <v>3453.7944602336006</v>
      </c>
      <c r="AJ7556" s="258">
        <v>3349.3813409121285</v>
      </c>
      <c r="AK7556" s="276">
        <v>1.0296284478672391</v>
      </c>
      <c r="AL7556" s="93"/>
      <c r="AM7556" s="257">
        <v>3253</v>
      </c>
      <c r="AN7556" s="258">
        <v>3245.7959949339611</v>
      </c>
      <c r="AO7556" s="276">
        <v>0.99778542727757791</v>
      </c>
      <c r="AQ7556" s="280">
        <v>2937.5895544930095</v>
      </c>
      <c r="AR7556" s="281">
        <v>2961.0735291202768</v>
      </c>
    </row>
    <row r="7557" spans="1:44" x14ac:dyDescent="0.2">
      <c r="A7557" s="260" t="s">
        <v>8410</v>
      </c>
      <c r="B7557" s="261" t="s">
        <v>3884</v>
      </c>
      <c r="C7557" s="261" t="s">
        <v>3906</v>
      </c>
      <c r="D7557" s="262" t="s">
        <v>12075</v>
      </c>
      <c r="E7557" s="257">
        <v>108</v>
      </c>
      <c r="F7557" s="258">
        <v>190</v>
      </c>
      <c r="G7557" s="258">
        <v>600</v>
      </c>
      <c r="H7557" s="258">
        <v>397</v>
      </c>
      <c r="I7557" s="258">
        <v>154</v>
      </c>
      <c r="J7557" s="258">
        <v>89</v>
      </c>
      <c r="K7557" s="259">
        <v>38</v>
      </c>
      <c r="L7557" s="257">
        <v>91</v>
      </c>
      <c r="M7557" s="258">
        <v>169</v>
      </c>
      <c r="N7557" s="258">
        <v>668</v>
      </c>
      <c r="O7557" s="258">
        <v>407</v>
      </c>
      <c r="P7557" s="258">
        <v>160</v>
      </c>
      <c r="Q7557" s="258">
        <v>135</v>
      </c>
      <c r="R7557" s="259">
        <v>113</v>
      </c>
      <c r="S7557" s="267">
        <v>3319</v>
      </c>
      <c r="T7557" s="90"/>
      <c r="U7557" s="260">
        <v>81</v>
      </c>
      <c r="V7557" s="273">
        <v>91.181616300093296</v>
      </c>
      <c r="W7557" s="273">
        <v>93.119277108433707</v>
      </c>
      <c r="X7557" s="274">
        <v>1.271017125</v>
      </c>
      <c r="Z7557" s="257">
        <v>9251.3200000000015</v>
      </c>
      <c r="AA7557" s="258">
        <v>3582.0673681496669</v>
      </c>
      <c r="AB7557" s="276">
        <v>1.0792610328863113</v>
      </c>
      <c r="AC7557" s="92"/>
      <c r="AD7557" s="257">
        <v>311915.63436212932</v>
      </c>
      <c r="AE7557" s="258">
        <v>3162.8216858653223</v>
      </c>
      <c r="AF7557" s="276">
        <v>0.95294416567198625</v>
      </c>
      <c r="AG7557" s="93"/>
      <c r="AH7557" s="257">
        <v>4218.505837875</v>
      </c>
      <c r="AI7557" s="258">
        <v>3578.2896401807352</v>
      </c>
      <c r="AJ7557" s="258">
        <v>3443.4590272867526</v>
      </c>
      <c r="AK7557" s="276">
        <v>1.0374989536868793</v>
      </c>
      <c r="AL7557" s="93"/>
      <c r="AM7557" s="257">
        <v>3353.83</v>
      </c>
      <c r="AN7557" s="258">
        <v>3346.4026995663589</v>
      </c>
      <c r="AO7557" s="276">
        <v>1.0082563120115573</v>
      </c>
      <c r="AQ7557" s="280">
        <v>3570.7530988747676</v>
      </c>
      <c r="AR7557" s="281">
        <v>3599.2987733533396</v>
      </c>
    </row>
    <row r="7558" spans="1:44" x14ac:dyDescent="0.2">
      <c r="A7558" s="260" t="s">
        <v>8410</v>
      </c>
      <c r="B7558" s="261" t="s">
        <v>3884</v>
      </c>
      <c r="C7558" s="261" t="s">
        <v>3907</v>
      </c>
      <c r="D7558" s="262" t="s">
        <v>12076</v>
      </c>
      <c r="E7558" s="257">
        <v>198</v>
      </c>
      <c r="F7558" s="258">
        <v>254</v>
      </c>
      <c r="G7558" s="258">
        <v>1686</v>
      </c>
      <c r="H7558" s="258">
        <v>737</v>
      </c>
      <c r="I7558" s="258">
        <v>140</v>
      </c>
      <c r="J7558" s="258">
        <v>77</v>
      </c>
      <c r="K7558" s="259">
        <v>22</v>
      </c>
      <c r="L7558" s="257">
        <v>195</v>
      </c>
      <c r="M7558" s="258">
        <v>252</v>
      </c>
      <c r="N7558" s="258">
        <v>1374</v>
      </c>
      <c r="O7558" s="258">
        <v>560</v>
      </c>
      <c r="P7558" s="258">
        <v>152</v>
      </c>
      <c r="Q7558" s="258">
        <v>84</v>
      </c>
      <c r="R7558" s="259">
        <v>39</v>
      </c>
      <c r="S7558" s="267">
        <v>5770</v>
      </c>
      <c r="T7558" s="90"/>
      <c r="U7558" s="260">
        <v>11</v>
      </c>
      <c r="V7558" s="273">
        <v>104.889119001818</v>
      </c>
      <c r="W7558" s="273">
        <v>114.142634315424</v>
      </c>
      <c r="X7558" s="274">
        <v>1.271017125</v>
      </c>
      <c r="Z7558" s="257">
        <v>12936.699999999999</v>
      </c>
      <c r="AA7558" s="258">
        <v>5009.029081422088</v>
      </c>
      <c r="AB7558" s="276">
        <v>0.8681159586520083</v>
      </c>
      <c r="AC7558" s="92"/>
      <c r="AD7558" s="257">
        <v>591632.74035566312</v>
      </c>
      <c r="AE7558" s="258">
        <v>5999.1505879193937</v>
      </c>
      <c r="AF7558" s="276">
        <v>1.0397141400206922</v>
      </c>
      <c r="AG7558" s="93"/>
      <c r="AH7558" s="257">
        <v>7333.76881125</v>
      </c>
      <c r="AI7558" s="258">
        <v>6220.7686724443638</v>
      </c>
      <c r="AJ7558" s="258">
        <v>5986.3689627732947</v>
      </c>
      <c r="AK7558" s="276">
        <v>1.0374989536868795</v>
      </c>
      <c r="AL7558" s="93"/>
      <c r="AM7558" s="257">
        <v>5774.73</v>
      </c>
      <c r="AN7558" s="258">
        <v>5761.9414404626468</v>
      </c>
      <c r="AO7558" s="276">
        <v>0.99860336923096127</v>
      </c>
      <c r="AQ7558" s="280">
        <v>5395.7050061213404</v>
      </c>
      <c r="AR7558" s="281">
        <v>5438.8398951551626</v>
      </c>
    </row>
    <row r="7559" spans="1:44" x14ac:dyDescent="0.2">
      <c r="A7559" s="260" t="s">
        <v>8410</v>
      </c>
      <c r="B7559" s="261" t="s">
        <v>3836</v>
      </c>
      <c r="C7559" s="261" t="s">
        <v>3861</v>
      </c>
      <c r="D7559" s="262" t="s">
        <v>12036</v>
      </c>
      <c r="E7559" s="257">
        <v>84</v>
      </c>
      <c r="F7559" s="258">
        <v>197</v>
      </c>
      <c r="G7559" s="258">
        <v>599</v>
      </c>
      <c r="H7559" s="258">
        <v>409</v>
      </c>
      <c r="I7559" s="258">
        <v>130</v>
      </c>
      <c r="J7559" s="258">
        <v>102</v>
      </c>
      <c r="K7559" s="259">
        <v>24</v>
      </c>
      <c r="L7559" s="257">
        <v>71</v>
      </c>
      <c r="M7559" s="258">
        <v>168</v>
      </c>
      <c r="N7559" s="258">
        <v>610</v>
      </c>
      <c r="O7559" s="258">
        <v>411</v>
      </c>
      <c r="P7559" s="258">
        <v>144</v>
      </c>
      <c r="Q7559" s="258">
        <v>121</v>
      </c>
      <c r="R7559" s="259">
        <v>30</v>
      </c>
      <c r="S7559" s="267">
        <v>3100</v>
      </c>
      <c r="T7559" s="90"/>
      <c r="U7559" s="260">
        <v>1</v>
      </c>
      <c r="V7559" s="273">
        <v>90.833896191161202</v>
      </c>
      <c r="W7559" s="273">
        <v>71.599999999999994</v>
      </c>
      <c r="X7559" s="274">
        <v>1.2516865589999999</v>
      </c>
      <c r="Z7559" s="257">
        <v>8159.5900000000011</v>
      </c>
      <c r="AA7559" s="258">
        <v>3159.3546733309777</v>
      </c>
      <c r="AB7559" s="276">
        <v>1.0191466688164443</v>
      </c>
      <c r="AC7559" s="92"/>
      <c r="AD7559" s="257">
        <v>275258.57276999741</v>
      </c>
      <c r="AE7559" s="258">
        <v>2791.1194158563385</v>
      </c>
      <c r="AF7559" s="276">
        <v>0.90036110188914142</v>
      </c>
      <c r="AG7559" s="93"/>
      <c r="AH7559" s="257">
        <v>3880.2283328999997</v>
      </c>
      <c r="AI7559" s="258">
        <v>3291.3503924759184</v>
      </c>
      <c r="AJ7559" s="258">
        <v>3191.8481883884406</v>
      </c>
      <c r="AK7559" s="276">
        <v>1.0296284478672388</v>
      </c>
      <c r="AL7559" s="93"/>
      <c r="AM7559" s="257">
        <v>3100.43</v>
      </c>
      <c r="AN7559" s="258">
        <v>3093.5638722942203</v>
      </c>
      <c r="AO7559" s="276">
        <v>0.99792382977232919</v>
      </c>
      <c r="AQ7559" s="280">
        <v>2922.7591839172851</v>
      </c>
      <c r="AR7559" s="281">
        <v>2946.1246001006812</v>
      </c>
    </row>
    <row r="7560" spans="1:44" x14ac:dyDescent="0.2">
      <c r="A7560" s="260" t="s">
        <v>8410</v>
      </c>
      <c r="B7560" s="261" t="s">
        <v>3884</v>
      </c>
      <c r="C7560" s="261" t="s">
        <v>3908</v>
      </c>
      <c r="D7560" s="262" t="s">
        <v>12077</v>
      </c>
      <c r="E7560" s="257">
        <v>276</v>
      </c>
      <c r="F7560" s="258">
        <v>416</v>
      </c>
      <c r="G7560" s="258">
        <v>1622</v>
      </c>
      <c r="H7560" s="258">
        <v>777</v>
      </c>
      <c r="I7560" s="258">
        <v>146</v>
      </c>
      <c r="J7560" s="258">
        <v>89</v>
      </c>
      <c r="K7560" s="259">
        <v>18</v>
      </c>
      <c r="L7560" s="257">
        <v>254</v>
      </c>
      <c r="M7560" s="258">
        <v>416</v>
      </c>
      <c r="N7560" s="258">
        <v>1538</v>
      </c>
      <c r="O7560" s="258">
        <v>676</v>
      </c>
      <c r="P7560" s="258">
        <v>148</v>
      </c>
      <c r="Q7560" s="258">
        <v>96</v>
      </c>
      <c r="R7560" s="259">
        <v>26</v>
      </c>
      <c r="S7560" s="267">
        <v>6498</v>
      </c>
      <c r="T7560" s="90"/>
      <c r="U7560" s="260">
        <v>5</v>
      </c>
      <c r="V7560" s="273">
        <v>119.665863958081</v>
      </c>
      <c r="W7560" s="273">
        <v>130.64162561576299</v>
      </c>
      <c r="X7560" s="274">
        <v>1.271017125</v>
      </c>
      <c r="Z7560" s="257">
        <v>14604.86</v>
      </c>
      <c r="AA7560" s="258">
        <v>5654.9327471533079</v>
      </c>
      <c r="AB7560" s="276">
        <v>0.87025742492356228</v>
      </c>
      <c r="AC7560" s="92"/>
      <c r="AD7560" s="257">
        <v>716737.53324405896</v>
      </c>
      <c r="AE7560" s="258">
        <v>7267.7120460915257</v>
      </c>
      <c r="AF7560" s="276">
        <v>1.1184536851479725</v>
      </c>
      <c r="AG7560" s="93"/>
      <c r="AH7560" s="257">
        <v>8259.0692782499991</v>
      </c>
      <c r="AI7560" s="258">
        <v>7005.6420855361303</v>
      </c>
      <c r="AJ7560" s="258">
        <v>6741.6682010573422</v>
      </c>
      <c r="AK7560" s="276">
        <v>1.0374989536868793</v>
      </c>
      <c r="AL7560" s="93"/>
      <c r="AM7560" s="257">
        <v>6500.15</v>
      </c>
      <c r="AN7560" s="258">
        <v>6485.7549451183477</v>
      </c>
      <c r="AO7560" s="276">
        <v>0.99811556557684633</v>
      </c>
      <c r="AQ7560" s="280">
        <v>6549.5874463563696</v>
      </c>
      <c r="AR7560" s="281">
        <v>6601.9468187452221</v>
      </c>
    </row>
    <row r="7561" spans="1:44" x14ac:dyDescent="0.2">
      <c r="A7561" s="260" t="s">
        <v>8410</v>
      </c>
      <c r="B7561" s="261" t="s">
        <v>3884</v>
      </c>
      <c r="C7561" s="261" t="s">
        <v>3909</v>
      </c>
      <c r="D7561" s="262" t="s">
        <v>12078</v>
      </c>
      <c r="E7561" s="257">
        <v>233</v>
      </c>
      <c r="F7561" s="258">
        <v>304</v>
      </c>
      <c r="G7561" s="258">
        <v>1496</v>
      </c>
      <c r="H7561" s="258">
        <v>448</v>
      </c>
      <c r="I7561" s="258">
        <v>87</v>
      </c>
      <c r="J7561" s="258">
        <v>45</v>
      </c>
      <c r="K7561" s="259">
        <v>13</v>
      </c>
      <c r="L7561" s="257">
        <v>250</v>
      </c>
      <c r="M7561" s="258">
        <v>301</v>
      </c>
      <c r="N7561" s="258">
        <v>1375</v>
      </c>
      <c r="O7561" s="258">
        <v>344</v>
      </c>
      <c r="P7561" s="258">
        <v>81</v>
      </c>
      <c r="Q7561" s="258">
        <v>53</v>
      </c>
      <c r="R7561" s="259">
        <v>26</v>
      </c>
      <c r="S7561" s="267">
        <v>5056</v>
      </c>
      <c r="T7561" s="90"/>
      <c r="U7561" s="260">
        <v>4</v>
      </c>
      <c r="V7561" s="273">
        <v>108.08627503922</v>
      </c>
      <c r="W7561" s="273">
        <v>116.130340189873</v>
      </c>
      <c r="X7561" s="274">
        <v>1.271017125</v>
      </c>
      <c r="Z7561" s="257">
        <v>10735.05</v>
      </c>
      <c r="AA7561" s="258">
        <v>4156.5606097783966</v>
      </c>
      <c r="AB7561" s="276">
        <v>0.82210455098465118</v>
      </c>
      <c r="AC7561" s="92"/>
      <c r="AD7561" s="257">
        <v>525022.87715314457</v>
      </c>
      <c r="AE7561" s="258">
        <v>5323.7271829327192</v>
      </c>
      <c r="AF7561" s="276">
        <v>1.0529523700420726</v>
      </c>
      <c r="AG7561" s="93"/>
      <c r="AH7561" s="257">
        <v>6426.2625840000001</v>
      </c>
      <c r="AI7561" s="258">
        <v>5450.9889788351302</v>
      </c>
      <c r="AJ7561" s="258">
        <v>5245.5947098408624</v>
      </c>
      <c r="AK7561" s="276">
        <v>1.0374989536868795</v>
      </c>
      <c r="AL7561" s="93"/>
      <c r="AM7561" s="257">
        <v>5057.72</v>
      </c>
      <c r="AN7561" s="258">
        <v>5046.5193112503512</v>
      </c>
      <c r="AO7561" s="276">
        <v>0.99812486377578147</v>
      </c>
      <c r="AQ7561" s="280">
        <v>4532.265946824974</v>
      </c>
      <c r="AR7561" s="281">
        <v>4568.4982442664168</v>
      </c>
    </row>
    <row r="7562" spans="1:44" x14ac:dyDescent="0.2">
      <c r="A7562" s="260" t="s">
        <v>8410</v>
      </c>
      <c r="B7562" s="261" t="s">
        <v>3884</v>
      </c>
      <c r="C7562" s="261" t="s">
        <v>3910</v>
      </c>
      <c r="D7562" s="262" t="s">
        <v>12079</v>
      </c>
      <c r="E7562" s="257">
        <v>469</v>
      </c>
      <c r="F7562" s="258">
        <v>908</v>
      </c>
      <c r="G7562" s="258">
        <v>3123</v>
      </c>
      <c r="H7562" s="258">
        <v>1912</v>
      </c>
      <c r="I7562" s="258">
        <v>531</v>
      </c>
      <c r="J7562" s="258">
        <v>306</v>
      </c>
      <c r="K7562" s="259">
        <v>85</v>
      </c>
      <c r="L7562" s="257">
        <v>425</v>
      </c>
      <c r="M7562" s="258">
        <v>877</v>
      </c>
      <c r="N7562" s="258">
        <v>3109</v>
      </c>
      <c r="O7562" s="258">
        <v>1899</v>
      </c>
      <c r="P7562" s="258">
        <v>548</v>
      </c>
      <c r="Q7562" s="258">
        <v>363</v>
      </c>
      <c r="R7562" s="259">
        <v>226</v>
      </c>
      <c r="S7562" s="267">
        <v>14781</v>
      </c>
      <c r="T7562" s="90"/>
      <c r="U7562" s="260">
        <v>77</v>
      </c>
      <c r="V7562" s="273">
        <v>96.383033662602301</v>
      </c>
      <c r="W7562" s="273">
        <v>99.655363790186101</v>
      </c>
      <c r="X7562" s="274">
        <v>1.271017125</v>
      </c>
      <c r="Z7562" s="257">
        <v>36835.520000000004</v>
      </c>
      <c r="AA7562" s="258">
        <v>14262.53920314338</v>
      </c>
      <c r="AB7562" s="276">
        <v>0.96492383486525812</v>
      </c>
      <c r="AC7562" s="92"/>
      <c r="AD7562" s="257">
        <v>1432051.762914638</v>
      </c>
      <c r="AE7562" s="258">
        <v>14520.991806937145</v>
      </c>
      <c r="AF7562" s="276">
        <v>0.98240929618680373</v>
      </c>
      <c r="AG7562" s="93"/>
      <c r="AH7562" s="257">
        <v>18786.904124624998</v>
      </c>
      <c r="AI7562" s="258">
        <v>15935.733405095343</v>
      </c>
      <c r="AJ7562" s="258">
        <v>15335.272034445763</v>
      </c>
      <c r="AK7562" s="276">
        <v>1.0374989536868793</v>
      </c>
      <c r="AL7562" s="93"/>
      <c r="AM7562" s="257">
        <v>14814.11</v>
      </c>
      <c r="AN7562" s="258">
        <v>14781.303076087041</v>
      </c>
      <c r="AO7562" s="276">
        <v>1.0000205044372532</v>
      </c>
      <c r="AQ7562" s="280">
        <v>14537.371430595749</v>
      </c>
      <c r="AR7562" s="281">
        <v>14653.587551156605</v>
      </c>
    </row>
    <row r="7563" spans="1:44" x14ac:dyDescent="0.2">
      <c r="A7563" s="260" t="s">
        <v>8410</v>
      </c>
      <c r="B7563" s="261" t="s">
        <v>3836</v>
      </c>
      <c r="C7563" s="261" t="s">
        <v>3862</v>
      </c>
      <c r="D7563" s="262" t="s">
        <v>12037</v>
      </c>
      <c r="E7563" s="257">
        <v>95</v>
      </c>
      <c r="F7563" s="258">
        <v>210</v>
      </c>
      <c r="G7563" s="258">
        <v>715</v>
      </c>
      <c r="H7563" s="258">
        <v>331</v>
      </c>
      <c r="I7563" s="258">
        <v>101</v>
      </c>
      <c r="J7563" s="258">
        <v>53</v>
      </c>
      <c r="K7563" s="259">
        <v>17</v>
      </c>
      <c r="L7563" s="257">
        <v>108</v>
      </c>
      <c r="M7563" s="258">
        <v>208</v>
      </c>
      <c r="N7563" s="258">
        <v>652</v>
      </c>
      <c r="O7563" s="258">
        <v>319</v>
      </c>
      <c r="P7563" s="258">
        <v>106</v>
      </c>
      <c r="Q7563" s="258">
        <v>50</v>
      </c>
      <c r="R7563" s="259">
        <v>31</v>
      </c>
      <c r="S7563" s="267">
        <v>2996</v>
      </c>
      <c r="T7563" s="90"/>
      <c r="U7563" s="260">
        <v>0</v>
      </c>
      <c r="V7563" s="273">
        <v>99.210695896696606</v>
      </c>
      <c r="W7563" s="273">
        <v>87.995328661995302</v>
      </c>
      <c r="X7563" s="274">
        <v>1.2516865589999999</v>
      </c>
      <c r="Z7563" s="257">
        <v>7030.6900000000005</v>
      </c>
      <c r="AA7563" s="258">
        <v>2722.2499302344077</v>
      </c>
      <c r="AB7563" s="276">
        <v>0.90862814760828026</v>
      </c>
      <c r="AC7563" s="92"/>
      <c r="AD7563" s="257">
        <v>284207.89195331925</v>
      </c>
      <c r="AE7563" s="258">
        <v>2881.8654307030297</v>
      </c>
      <c r="AF7563" s="276">
        <v>0.96190434936683233</v>
      </c>
      <c r="AG7563" s="93"/>
      <c r="AH7563" s="257">
        <v>3750.0529307639999</v>
      </c>
      <c r="AI7563" s="258">
        <v>3180.9308954380172</v>
      </c>
      <c r="AJ7563" s="258">
        <v>3084.7668298102481</v>
      </c>
      <c r="AK7563" s="276">
        <v>1.0296284478672391</v>
      </c>
      <c r="AL7563" s="93"/>
      <c r="AM7563" s="257">
        <v>2996</v>
      </c>
      <c r="AN7563" s="258">
        <v>2989.365140123623</v>
      </c>
      <c r="AO7563" s="276">
        <v>0.9977854272775778</v>
      </c>
      <c r="AQ7563" s="280">
        <v>2690.1566734758226</v>
      </c>
      <c r="AR7563" s="281">
        <v>2711.6625952158606</v>
      </c>
    </row>
    <row r="7564" spans="1:44" x14ac:dyDescent="0.2">
      <c r="A7564" s="260" t="s">
        <v>8410</v>
      </c>
      <c r="B7564" s="261" t="s">
        <v>3836</v>
      </c>
      <c r="C7564" s="261" t="s">
        <v>3863</v>
      </c>
      <c r="D7564" s="262" t="s">
        <v>12038</v>
      </c>
      <c r="E7564" s="257">
        <v>131</v>
      </c>
      <c r="F7564" s="258">
        <v>236</v>
      </c>
      <c r="G7564" s="258">
        <v>934</v>
      </c>
      <c r="H7564" s="258">
        <v>539</v>
      </c>
      <c r="I7564" s="258">
        <v>109</v>
      </c>
      <c r="J7564" s="258">
        <v>81</v>
      </c>
      <c r="K7564" s="259">
        <v>27</v>
      </c>
      <c r="L7564" s="257">
        <v>126</v>
      </c>
      <c r="M7564" s="258">
        <v>205</v>
      </c>
      <c r="N7564" s="258">
        <v>827</v>
      </c>
      <c r="O7564" s="258">
        <v>455</v>
      </c>
      <c r="P7564" s="258">
        <v>154</v>
      </c>
      <c r="Q7564" s="258">
        <v>97</v>
      </c>
      <c r="R7564" s="259">
        <v>51</v>
      </c>
      <c r="S7564" s="267">
        <v>3972</v>
      </c>
      <c r="T7564" s="90"/>
      <c r="U7564" s="260">
        <v>23</v>
      </c>
      <c r="V7564" s="273">
        <v>102.244797292558</v>
      </c>
      <c r="W7564" s="273">
        <v>98.039032989171403</v>
      </c>
      <c r="X7564" s="274">
        <v>1.2516923740000001</v>
      </c>
      <c r="Z7564" s="257">
        <v>9709.619999999999</v>
      </c>
      <c r="AA7564" s="258">
        <v>3759.5189615247732</v>
      </c>
      <c r="AB7564" s="276">
        <v>0.94650527732245049</v>
      </c>
      <c r="AC7564" s="92"/>
      <c r="AD7564" s="257">
        <v>389386.08404649387</v>
      </c>
      <c r="AE7564" s="258">
        <v>3948.3713386633476</v>
      </c>
      <c r="AF7564" s="276">
        <v>0.99405119301695555</v>
      </c>
      <c r="AG7564" s="93"/>
      <c r="AH7564" s="257">
        <v>4971.7221095280001</v>
      </c>
      <c r="AI7564" s="258">
        <v>4217.1949979671217</v>
      </c>
      <c r="AJ7564" s="258">
        <v>4089.6935990242182</v>
      </c>
      <c r="AK7564" s="276">
        <v>1.0296308154643048</v>
      </c>
      <c r="AL7564" s="93"/>
      <c r="AM7564" s="257">
        <v>3981.89</v>
      </c>
      <c r="AN7564" s="258">
        <v>3973.0718150223147</v>
      </c>
      <c r="AO7564" s="276">
        <v>1.0002698426541579</v>
      </c>
      <c r="AQ7564" s="280">
        <v>3848.9275632064696</v>
      </c>
      <c r="AR7564" s="281">
        <v>3879.6970480374198</v>
      </c>
    </row>
    <row r="7565" spans="1:44" x14ac:dyDescent="0.2">
      <c r="A7565" s="260" t="s">
        <v>8410</v>
      </c>
      <c r="B7565" s="261" t="s">
        <v>3884</v>
      </c>
      <c r="C7565" s="261" t="s">
        <v>3911</v>
      </c>
      <c r="D7565" s="262" t="s">
        <v>12080</v>
      </c>
      <c r="E7565" s="257">
        <v>144</v>
      </c>
      <c r="F7565" s="258">
        <v>246</v>
      </c>
      <c r="G7565" s="258">
        <v>939</v>
      </c>
      <c r="H7565" s="258">
        <v>513</v>
      </c>
      <c r="I7565" s="258">
        <v>150</v>
      </c>
      <c r="J7565" s="258">
        <v>86</v>
      </c>
      <c r="K7565" s="259">
        <v>21</v>
      </c>
      <c r="L7565" s="257">
        <v>128</v>
      </c>
      <c r="M7565" s="258">
        <v>236</v>
      </c>
      <c r="N7565" s="258">
        <v>915</v>
      </c>
      <c r="O7565" s="258">
        <v>512</v>
      </c>
      <c r="P7565" s="258">
        <v>154</v>
      </c>
      <c r="Q7565" s="258">
        <v>109</v>
      </c>
      <c r="R7565" s="259">
        <v>49</v>
      </c>
      <c r="S7565" s="267">
        <v>4202</v>
      </c>
      <c r="T7565" s="90"/>
      <c r="U7565" s="260">
        <v>15</v>
      </c>
      <c r="V7565" s="273">
        <v>97.896726347561199</v>
      </c>
      <c r="W7565" s="273">
        <v>100.855341422793</v>
      </c>
      <c r="X7565" s="274">
        <v>1.271017125</v>
      </c>
      <c r="Z7565" s="257">
        <v>10372.69</v>
      </c>
      <c r="AA7565" s="258">
        <v>4016.2565308445028</v>
      </c>
      <c r="AB7565" s="276">
        <v>0.95579641381354186</v>
      </c>
      <c r="AC7565" s="92"/>
      <c r="AD7565" s="257">
        <v>409964.09910933138</v>
      </c>
      <c r="AE7565" s="258">
        <v>4157.0322236039319</v>
      </c>
      <c r="AF7565" s="276">
        <v>0.98929848253306329</v>
      </c>
      <c r="AG7565" s="93"/>
      <c r="AH7565" s="257">
        <v>5340.8139592500002</v>
      </c>
      <c r="AI7565" s="258">
        <v>4530.2720904005573</v>
      </c>
      <c r="AJ7565" s="258">
        <v>4359.570603392267</v>
      </c>
      <c r="AK7565" s="276">
        <v>1.0374989536868793</v>
      </c>
      <c r="AL7565" s="93"/>
      <c r="AM7565" s="257">
        <v>4208.45</v>
      </c>
      <c r="AN7565" s="258">
        <v>4199.1300814263222</v>
      </c>
      <c r="AO7565" s="276">
        <v>0.99931701128660688</v>
      </c>
      <c r="AQ7565" s="280">
        <v>4119.4547385432861</v>
      </c>
      <c r="AR7565" s="281">
        <v>4152.38689899782</v>
      </c>
    </row>
    <row r="7566" spans="1:44" x14ac:dyDescent="0.2">
      <c r="A7566" s="260" t="s">
        <v>8410</v>
      </c>
      <c r="B7566" s="261" t="s">
        <v>3884</v>
      </c>
      <c r="C7566" s="261" t="s">
        <v>3912</v>
      </c>
      <c r="D7566" s="262" t="s">
        <v>12081</v>
      </c>
      <c r="E7566" s="257">
        <v>102</v>
      </c>
      <c r="F7566" s="258">
        <v>203</v>
      </c>
      <c r="G7566" s="258">
        <v>1243</v>
      </c>
      <c r="H7566" s="258">
        <v>515</v>
      </c>
      <c r="I7566" s="258">
        <v>100</v>
      </c>
      <c r="J7566" s="258">
        <v>48</v>
      </c>
      <c r="K7566" s="259">
        <v>12</v>
      </c>
      <c r="L7566" s="257">
        <v>131</v>
      </c>
      <c r="M7566" s="258">
        <v>167</v>
      </c>
      <c r="N7566" s="258">
        <v>980</v>
      </c>
      <c r="O7566" s="258">
        <v>403</v>
      </c>
      <c r="P7566" s="258">
        <v>128</v>
      </c>
      <c r="Q7566" s="258">
        <v>52</v>
      </c>
      <c r="R7566" s="259">
        <v>14</v>
      </c>
      <c r="S7566" s="267">
        <v>4098</v>
      </c>
      <c r="T7566" s="90"/>
      <c r="U7566" s="260">
        <v>8</v>
      </c>
      <c r="V7566" s="273">
        <v>123.381273416875</v>
      </c>
      <c r="W7566" s="273">
        <v>140.48570730515499</v>
      </c>
      <c r="X7566" s="274">
        <v>1.271090649</v>
      </c>
      <c r="Z7566" s="257">
        <v>8969.3700000000008</v>
      </c>
      <c r="AA7566" s="258">
        <v>3472.8976610754544</v>
      </c>
      <c r="AB7566" s="276">
        <v>0.84746160592373221</v>
      </c>
      <c r="AC7566" s="92"/>
      <c r="AD7566" s="257">
        <v>465541.87958775129</v>
      </c>
      <c r="AE7566" s="258">
        <v>4720.5904104479041</v>
      </c>
      <c r="AF7566" s="276">
        <v>1.1519254295870922</v>
      </c>
      <c r="AG7566" s="93"/>
      <c r="AH7566" s="257">
        <v>5208.9294796020004</v>
      </c>
      <c r="AI7566" s="258">
        <v>4418.4028918355061</v>
      </c>
      <c r="AJ7566" s="258">
        <v>4251.7933880810433</v>
      </c>
      <c r="AK7566" s="276">
        <v>1.0375288892340271</v>
      </c>
      <c r="AL7566" s="93"/>
      <c r="AM7566" s="257">
        <v>4101.4399999999996</v>
      </c>
      <c r="AN7566" s="258">
        <v>4092.3570628533489</v>
      </c>
      <c r="AO7566" s="276">
        <v>0.99862300216040722</v>
      </c>
      <c r="AQ7566" s="280">
        <v>4144.9387276359757</v>
      </c>
      <c r="AR7566" s="281">
        <v>4178.0746147657828</v>
      </c>
    </row>
    <row r="7567" spans="1:44" x14ac:dyDescent="0.2">
      <c r="A7567" s="260" t="s">
        <v>8410</v>
      </c>
      <c r="B7567" s="261" t="s">
        <v>3836</v>
      </c>
      <c r="C7567" s="261" t="s">
        <v>3864</v>
      </c>
      <c r="D7567" s="262" t="s">
        <v>12039</v>
      </c>
      <c r="E7567" s="257">
        <v>216</v>
      </c>
      <c r="F7567" s="258">
        <v>236</v>
      </c>
      <c r="G7567" s="258">
        <v>1212</v>
      </c>
      <c r="H7567" s="258">
        <v>610</v>
      </c>
      <c r="I7567" s="258">
        <v>144</v>
      </c>
      <c r="J7567" s="258">
        <v>55</v>
      </c>
      <c r="K7567" s="259">
        <v>23</v>
      </c>
      <c r="L7567" s="257">
        <v>189</v>
      </c>
      <c r="M7567" s="258">
        <v>197</v>
      </c>
      <c r="N7567" s="258">
        <v>1434</v>
      </c>
      <c r="O7567" s="258">
        <v>612</v>
      </c>
      <c r="P7567" s="258">
        <v>148</v>
      </c>
      <c r="Q7567" s="258">
        <v>91</v>
      </c>
      <c r="R7567" s="259">
        <v>37</v>
      </c>
      <c r="S7567" s="267">
        <v>5204</v>
      </c>
      <c r="T7567" s="90"/>
      <c r="U7567" s="260">
        <v>21</v>
      </c>
      <c r="V7567" s="273">
        <v>85.428185520197999</v>
      </c>
      <c r="W7567" s="273">
        <v>87.901365122091903</v>
      </c>
      <c r="X7567" s="274">
        <v>1.2516865589999999</v>
      </c>
      <c r="Z7567" s="257">
        <v>12368.8</v>
      </c>
      <c r="AA7567" s="258">
        <v>4789.1408861837654</v>
      </c>
      <c r="AB7567" s="276">
        <v>0.92028072370940917</v>
      </c>
      <c r="AC7567" s="92"/>
      <c r="AD7567" s="257">
        <v>474817.63243693177</v>
      </c>
      <c r="AE7567" s="258">
        <v>4814.646459687342</v>
      </c>
      <c r="AF7567" s="276">
        <v>0.92518187157712184</v>
      </c>
      <c r="AG7567" s="93"/>
      <c r="AH7567" s="257">
        <v>6513.7768530359999</v>
      </c>
      <c r="AI7567" s="258">
        <v>5525.2217556273163</v>
      </c>
      <c r="AJ7567" s="258">
        <v>5358.1864427011114</v>
      </c>
      <c r="AK7567" s="276">
        <v>1.0296284478672388</v>
      </c>
      <c r="AL7567" s="93"/>
      <c r="AM7567" s="257">
        <v>5213.03</v>
      </c>
      <c r="AN7567" s="258">
        <v>5201.4853659608316</v>
      </c>
      <c r="AO7567" s="276">
        <v>0.99951678823228896</v>
      </c>
      <c r="AQ7567" s="280">
        <v>4559.9003724617069</v>
      </c>
      <c r="AR7567" s="281">
        <v>4596.3535878150815</v>
      </c>
    </row>
    <row r="7568" spans="1:44" x14ac:dyDescent="0.2">
      <c r="A7568" s="260" t="s">
        <v>8410</v>
      </c>
      <c r="B7568" s="261" t="s">
        <v>3836</v>
      </c>
      <c r="C7568" s="261" t="s">
        <v>3865</v>
      </c>
      <c r="D7568" s="262" t="s">
        <v>12040</v>
      </c>
      <c r="E7568" s="257">
        <v>139</v>
      </c>
      <c r="F7568" s="258">
        <v>259</v>
      </c>
      <c r="G7568" s="258">
        <v>1089</v>
      </c>
      <c r="H7568" s="258">
        <v>357</v>
      </c>
      <c r="I7568" s="258">
        <v>80</v>
      </c>
      <c r="J7568" s="258">
        <v>31</v>
      </c>
      <c r="K7568" s="259">
        <v>12</v>
      </c>
      <c r="L7568" s="257">
        <v>124</v>
      </c>
      <c r="M7568" s="258">
        <v>253</v>
      </c>
      <c r="N7568" s="258">
        <v>889</v>
      </c>
      <c r="O7568" s="258">
        <v>341</v>
      </c>
      <c r="P7568" s="258">
        <v>74</v>
      </c>
      <c r="Q7568" s="258">
        <v>30</v>
      </c>
      <c r="R7568" s="259">
        <v>22</v>
      </c>
      <c r="S7568" s="267">
        <v>3700</v>
      </c>
      <c r="T7568" s="90"/>
      <c r="U7568" s="260">
        <v>1</v>
      </c>
      <c r="V7568" s="273">
        <v>104.350750209837</v>
      </c>
      <c r="W7568" s="273">
        <v>97.513907642451997</v>
      </c>
      <c r="X7568" s="274">
        <v>1.2516923740000001</v>
      </c>
      <c r="Z7568" s="257">
        <v>7794.1</v>
      </c>
      <c r="AA7568" s="258">
        <v>3017.8386731942378</v>
      </c>
      <c r="AB7568" s="276">
        <v>0.81563207383628045</v>
      </c>
      <c r="AC7568" s="92"/>
      <c r="AD7568" s="257">
        <v>364296.04740568576</v>
      </c>
      <c r="AE7568" s="258">
        <v>3693.9585960992058</v>
      </c>
      <c r="AF7568" s="276">
        <v>0.99836718813492054</v>
      </c>
      <c r="AG7568" s="93"/>
      <c r="AH7568" s="257">
        <v>4631.2617838000006</v>
      </c>
      <c r="AI7568" s="258">
        <v>3928.4042025373496</v>
      </c>
      <c r="AJ7568" s="258">
        <v>3809.634017217928</v>
      </c>
      <c r="AK7568" s="276">
        <v>1.0296308154643048</v>
      </c>
      <c r="AL7568" s="93"/>
      <c r="AM7568" s="257">
        <v>3700.43</v>
      </c>
      <c r="AN7568" s="258">
        <v>3692.2351286607677</v>
      </c>
      <c r="AO7568" s="276">
        <v>0.99790138612453183</v>
      </c>
      <c r="AQ7568" s="280">
        <v>3095.6758326813056</v>
      </c>
      <c r="AR7568" s="281">
        <v>3120.4235965742364</v>
      </c>
    </row>
    <row r="7569" spans="1:44" x14ac:dyDescent="0.2">
      <c r="A7569" s="260" t="s">
        <v>8410</v>
      </c>
      <c r="B7569" s="261" t="s">
        <v>3884</v>
      </c>
      <c r="C7569" s="261" t="s">
        <v>3913</v>
      </c>
      <c r="D7569" s="262" t="s">
        <v>12082</v>
      </c>
      <c r="E7569" s="257">
        <v>482</v>
      </c>
      <c r="F7569" s="258">
        <v>721</v>
      </c>
      <c r="G7569" s="258">
        <v>2429</v>
      </c>
      <c r="H7569" s="258">
        <v>1049</v>
      </c>
      <c r="I7569" s="258">
        <v>242</v>
      </c>
      <c r="J7569" s="258">
        <v>135</v>
      </c>
      <c r="K7569" s="259">
        <v>35</v>
      </c>
      <c r="L7569" s="257">
        <v>476</v>
      </c>
      <c r="M7569" s="258">
        <v>661</v>
      </c>
      <c r="N7569" s="258">
        <v>2682</v>
      </c>
      <c r="O7569" s="258">
        <v>975</v>
      </c>
      <c r="P7569" s="258">
        <v>247</v>
      </c>
      <c r="Q7569" s="258">
        <v>154</v>
      </c>
      <c r="R7569" s="259">
        <v>63</v>
      </c>
      <c r="S7569" s="267">
        <v>10351</v>
      </c>
      <c r="T7569" s="90"/>
      <c r="U7569" s="260">
        <v>4</v>
      </c>
      <c r="V7569" s="273">
        <v>108.123777412935</v>
      </c>
      <c r="W7569" s="273">
        <v>116.729554890412</v>
      </c>
      <c r="X7569" s="274">
        <v>1.271017125</v>
      </c>
      <c r="Z7569" s="257">
        <v>23598.81</v>
      </c>
      <c r="AA7569" s="258">
        <v>9137.3476680261883</v>
      </c>
      <c r="AB7569" s="276">
        <v>0.8827502336031483</v>
      </c>
      <c r="AC7569" s="92"/>
      <c r="AD7569" s="257">
        <v>1076433.756946841</v>
      </c>
      <c r="AE7569" s="258">
        <v>10915.028471821643</v>
      </c>
      <c r="AF7569" s="276">
        <v>1.0544902397663649</v>
      </c>
      <c r="AG7569" s="93"/>
      <c r="AH7569" s="257">
        <v>13156.298260874999</v>
      </c>
      <c r="AI7569" s="258">
        <v>11159.649311693518</v>
      </c>
      <c r="AJ7569" s="258">
        <v>10739.151669612889</v>
      </c>
      <c r="AK7569" s="276">
        <v>1.0374989536868795</v>
      </c>
      <c r="AL7569" s="93"/>
      <c r="AM7569" s="257">
        <v>10352.719999999999</v>
      </c>
      <c r="AN7569" s="258">
        <v>10329.793148685127</v>
      </c>
      <c r="AO7569" s="276">
        <v>0.99795122680756709</v>
      </c>
      <c r="AQ7569" s="280">
        <v>9976.0748243779944</v>
      </c>
      <c r="AR7569" s="281">
        <v>10055.826567672795</v>
      </c>
    </row>
    <row r="7570" spans="1:44" x14ac:dyDescent="0.2">
      <c r="A7570" s="260" t="s">
        <v>8410</v>
      </c>
      <c r="B7570" s="261" t="s">
        <v>3884</v>
      </c>
      <c r="C7570" s="261" t="s">
        <v>3914</v>
      </c>
      <c r="D7570" s="262" t="s">
        <v>12083</v>
      </c>
      <c r="E7570" s="257">
        <v>260</v>
      </c>
      <c r="F7570" s="258">
        <v>487</v>
      </c>
      <c r="G7570" s="258">
        <v>2110</v>
      </c>
      <c r="H7570" s="258">
        <v>954</v>
      </c>
      <c r="I7570" s="258">
        <v>198</v>
      </c>
      <c r="J7570" s="258">
        <v>91</v>
      </c>
      <c r="K7570" s="259">
        <v>32</v>
      </c>
      <c r="L7570" s="257">
        <v>298</v>
      </c>
      <c r="M7570" s="258">
        <v>453</v>
      </c>
      <c r="N7570" s="258">
        <v>1976</v>
      </c>
      <c r="O7570" s="258">
        <v>803</v>
      </c>
      <c r="P7570" s="258">
        <v>169</v>
      </c>
      <c r="Q7570" s="258">
        <v>116</v>
      </c>
      <c r="R7570" s="259">
        <v>40</v>
      </c>
      <c r="S7570" s="267">
        <v>7987</v>
      </c>
      <c r="T7570" s="90"/>
      <c r="U7570" s="260">
        <v>15</v>
      </c>
      <c r="V7570" s="273">
        <v>117.41733172940999</v>
      </c>
      <c r="W7570" s="273">
        <v>134.51583427212401</v>
      </c>
      <c r="X7570" s="274">
        <v>1.271090649</v>
      </c>
      <c r="Z7570" s="257">
        <v>17720.689999999999</v>
      </c>
      <c r="AA7570" s="258">
        <v>6861.3673929878241</v>
      </c>
      <c r="AB7570" s="276">
        <v>0.85906690784873219</v>
      </c>
      <c r="AC7570" s="92"/>
      <c r="AD7570" s="257">
        <v>883612.23386088363</v>
      </c>
      <c r="AE7570" s="258">
        <v>8959.8199874344537</v>
      </c>
      <c r="AF7570" s="276">
        <v>1.1218004241184993</v>
      </c>
      <c r="AG7570" s="93"/>
      <c r="AH7570" s="257">
        <v>10152.201013563001</v>
      </c>
      <c r="AI7570" s="258">
        <v>8611.4650798170314</v>
      </c>
      <c r="AJ7570" s="258">
        <v>8286.7432383121741</v>
      </c>
      <c r="AK7570" s="276">
        <v>1.0375288892340271</v>
      </c>
      <c r="AL7570" s="93"/>
      <c r="AM7570" s="257">
        <v>7993.45</v>
      </c>
      <c r="AN7570" s="258">
        <v>7975.7479236719546</v>
      </c>
      <c r="AO7570" s="276">
        <v>0.99859120116088074</v>
      </c>
      <c r="AQ7570" s="280">
        <v>7974.697302177352</v>
      </c>
      <c r="AR7570" s="281">
        <v>8038.4494314760259</v>
      </c>
    </row>
    <row r="7571" spans="1:44" x14ac:dyDescent="0.2">
      <c r="A7571" s="260" t="s">
        <v>8410</v>
      </c>
      <c r="B7571" s="261" t="s">
        <v>3836</v>
      </c>
      <c r="C7571" s="261" t="s">
        <v>3866</v>
      </c>
      <c r="D7571" s="262" t="s">
        <v>12041</v>
      </c>
      <c r="E7571" s="257">
        <v>258</v>
      </c>
      <c r="F7571" s="258">
        <v>385</v>
      </c>
      <c r="G7571" s="258">
        <v>1312</v>
      </c>
      <c r="H7571" s="258">
        <v>482</v>
      </c>
      <c r="I7571" s="258">
        <v>145</v>
      </c>
      <c r="J7571" s="258">
        <v>76</v>
      </c>
      <c r="K7571" s="259">
        <v>25</v>
      </c>
      <c r="L7571" s="257">
        <v>241</v>
      </c>
      <c r="M7571" s="258">
        <v>397</v>
      </c>
      <c r="N7571" s="258">
        <v>1261</v>
      </c>
      <c r="O7571" s="258">
        <v>490</v>
      </c>
      <c r="P7571" s="258">
        <v>156</v>
      </c>
      <c r="Q7571" s="258">
        <v>83</v>
      </c>
      <c r="R7571" s="259">
        <v>37</v>
      </c>
      <c r="S7571" s="267">
        <v>5348</v>
      </c>
      <c r="T7571" s="90"/>
      <c r="U7571" s="260">
        <v>29</v>
      </c>
      <c r="V7571" s="273">
        <v>102.251461882238</v>
      </c>
      <c r="W7571" s="273">
        <v>86.799177262528005</v>
      </c>
      <c r="X7571" s="274">
        <v>1.2516865589999999</v>
      </c>
      <c r="Z7571" s="257">
        <v>12245.289999999997</v>
      </c>
      <c r="AA7571" s="258">
        <v>4741.3183980804279</v>
      </c>
      <c r="AB7571" s="276">
        <v>0.88655916194473217</v>
      </c>
      <c r="AC7571" s="92"/>
      <c r="AD7571" s="257">
        <v>510056.6355788823</v>
      </c>
      <c r="AE7571" s="258">
        <v>5171.9696299528005</v>
      </c>
      <c r="AF7571" s="276">
        <v>0.96708482235467474</v>
      </c>
      <c r="AG7571" s="93"/>
      <c r="AH7571" s="257">
        <v>6694.019717532</v>
      </c>
      <c r="AI7571" s="258">
        <v>5678.1102899874877</v>
      </c>
      <c r="AJ7571" s="258">
        <v>5506.4529391939941</v>
      </c>
      <c r="AK7571" s="276">
        <v>1.0296284478672391</v>
      </c>
      <c r="AL7571" s="93"/>
      <c r="AM7571" s="257">
        <v>5360.47</v>
      </c>
      <c r="AN7571" s="258">
        <v>5348.5988493586383</v>
      </c>
      <c r="AO7571" s="276">
        <v>1.0001119763198651</v>
      </c>
      <c r="AQ7571" s="280">
        <v>4721.6397631642558</v>
      </c>
      <c r="AR7571" s="281">
        <v>4759.3859718637159</v>
      </c>
    </row>
    <row r="7572" spans="1:44" x14ac:dyDescent="0.2">
      <c r="A7572" s="260" t="s">
        <v>8410</v>
      </c>
      <c r="B7572" s="261" t="s">
        <v>3836</v>
      </c>
      <c r="C7572" s="261" t="s">
        <v>3867</v>
      </c>
      <c r="D7572" s="262" t="s">
        <v>12042</v>
      </c>
      <c r="E7572" s="257">
        <v>92</v>
      </c>
      <c r="F7572" s="258">
        <v>177</v>
      </c>
      <c r="G7572" s="258">
        <v>789</v>
      </c>
      <c r="H7572" s="258">
        <v>368</v>
      </c>
      <c r="I7572" s="258">
        <v>84</v>
      </c>
      <c r="J7572" s="258">
        <v>46</v>
      </c>
      <c r="K7572" s="259">
        <v>8</v>
      </c>
      <c r="L7572" s="257">
        <v>101</v>
      </c>
      <c r="M7572" s="258">
        <v>143</v>
      </c>
      <c r="N7572" s="258">
        <v>597</v>
      </c>
      <c r="O7572" s="258">
        <v>273</v>
      </c>
      <c r="P7572" s="258">
        <v>81</v>
      </c>
      <c r="Q7572" s="258">
        <v>35</v>
      </c>
      <c r="R7572" s="259">
        <v>17</v>
      </c>
      <c r="S7572" s="267">
        <v>2811</v>
      </c>
      <c r="T7572" s="90"/>
      <c r="U7572" s="260">
        <v>16</v>
      </c>
      <c r="V7572" s="273">
        <v>104.11976927101701</v>
      </c>
      <c r="W7572" s="273">
        <v>100.783274021352</v>
      </c>
      <c r="X7572" s="274">
        <v>1.2516865589999999</v>
      </c>
      <c r="Z7572" s="257">
        <v>6289.4099999999989</v>
      </c>
      <c r="AA7572" s="258">
        <v>2435.2298186544399</v>
      </c>
      <c r="AB7572" s="276">
        <v>0.86632152922605477</v>
      </c>
      <c r="AC7572" s="92"/>
      <c r="AD7572" s="257">
        <v>278772.84534950653</v>
      </c>
      <c r="AE7572" s="258">
        <v>2826.7541077410324</v>
      </c>
      <c r="AF7572" s="276">
        <v>1.0056044495699155</v>
      </c>
      <c r="AG7572" s="93"/>
      <c r="AH7572" s="257">
        <v>3518.4909173489996</v>
      </c>
      <c r="AI7572" s="258">
        <v>2984.5115978225185</v>
      </c>
      <c r="AJ7572" s="258">
        <v>2894.2855669548089</v>
      </c>
      <c r="AK7572" s="276">
        <v>1.0296284478672391</v>
      </c>
      <c r="AL7572" s="93"/>
      <c r="AM7572" s="257">
        <v>2817.88</v>
      </c>
      <c r="AN7572" s="258">
        <v>2811.6395998169414</v>
      </c>
      <c r="AO7572" s="276">
        <v>1.0002275346200431</v>
      </c>
      <c r="AQ7572" s="280">
        <v>2522.0081073999386</v>
      </c>
      <c r="AR7572" s="281">
        <v>2542.1697989178556</v>
      </c>
    </row>
    <row r="7573" spans="1:44" x14ac:dyDescent="0.2">
      <c r="A7573" s="260" t="s">
        <v>8410</v>
      </c>
      <c r="B7573" s="261" t="s">
        <v>3836</v>
      </c>
      <c r="C7573" s="261" t="s">
        <v>3868</v>
      </c>
      <c r="D7573" s="262" t="s">
        <v>12043</v>
      </c>
      <c r="E7573" s="257">
        <v>401</v>
      </c>
      <c r="F7573" s="258">
        <v>424</v>
      </c>
      <c r="G7573" s="258">
        <v>2341</v>
      </c>
      <c r="H7573" s="258">
        <v>585</v>
      </c>
      <c r="I7573" s="258">
        <v>85</v>
      </c>
      <c r="J7573" s="258">
        <v>28</v>
      </c>
      <c r="K7573" s="259">
        <v>12</v>
      </c>
      <c r="L7573" s="257">
        <v>363</v>
      </c>
      <c r="M7573" s="258">
        <v>433</v>
      </c>
      <c r="N7573" s="258">
        <v>2030</v>
      </c>
      <c r="O7573" s="258">
        <v>489</v>
      </c>
      <c r="P7573" s="258">
        <v>90</v>
      </c>
      <c r="Q7573" s="258">
        <v>53</v>
      </c>
      <c r="R7573" s="259">
        <v>21</v>
      </c>
      <c r="S7573" s="267">
        <v>7355</v>
      </c>
      <c r="T7573" s="90"/>
      <c r="U7573" s="260">
        <v>20</v>
      </c>
      <c r="V7573" s="273">
        <v>107.22310954407099</v>
      </c>
      <c r="W7573" s="273">
        <v>109.51822633297</v>
      </c>
      <c r="X7573" s="274">
        <v>1.2516865589999999</v>
      </c>
      <c r="Z7573" s="257">
        <v>15045.789999999999</v>
      </c>
      <c r="AA7573" s="258">
        <v>5825.6587586455298</v>
      </c>
      <c r="AB7573" s="276">
        <v>0.79206781218837929</v>
      </c>
      <c r="AC7573" s="92"/>
      <c r="AD7573" s="257">
        <v>750582.5331332268</v>
      </c>
      <c r="AE7573" s="258">
        <v>7610.9000360955497</v>
      </c>
      <c r="AF7573" s="276">
        <v>1.034792662963365</v>
      </c>
      <c r="AG7573" s="93"/>
      <c r="AH7573" s="257">
        <v>9206.1546414449986</v>
      </c>
      <c r="AI7573" s="258">
        <v>7808.9942376323797</v>
      </c>
      <c r="AJ7573" s="258">
        <v>7572.9172340635414</v>
      </c>
      <c r="AK7573" s="276">
        <v>1.0296284478672388</v>
      </c>
      <c r="AL7573" s="93"/>
      <c r="AM7573" s="257">
        <v>7363.6</v>
      </c>
      <c r="AN7573" s="258">
        <v>7347.2927723011726</v>
      </c>
      <c r="AO7573" s="276">
        <v>0.99895211044203569</v>
      </c>
      <c r="AQ7573" s="280">
        <v>6200.4553545676345</v>
      </c>
      <c r="AR7573" s="281">
        <v>6250.0236599837053</v>
      </c>
    </row>
    <row r="7574" spans="1:44" x14ac:dyDescent="0.2">
      <c r="A7574" s="260" t="s">
        <v>8410</v>
      </c>
      <c r="B7574" s="261" t="s">
        <v>3836</v>
      </c>
      <c r="C7574" s="261" t="s">
        <v>3869</v>
      </c>
      <c r="D7574" s="262" t="s">
        <v>12044</v>
      </c>
      <c r="E7574" s="257">
        <v>131</v>
      </c>
      <c r="F7574" s="258">
        <v>201</v>
      </c>
      <c r="G7574" s="258">
        <v>746</v>
      </c>
      <c r="H7574" s="258">
        <v>382</v>
      </c>
      <c r="I7574" s="258">
        <v>124</v>
      </c>
      <c r="J7574" s="258">
        <v>55</v>
      </c>
      <c r="K7574" s="259">
        <v>16</v>
      </c>
      <c r="L7574" s="257">
        <v>110</v>
      </c>
      <c r="M7574" s="258">
        <v>203</v>
      </c>
      <c r="N7574" s="258">
        <v>762</v>
      </c>
      <c r="O7574" s="258">
        <v>416</v>
      </c>
      <c r="P7574" s="258">
        <v>121</v>
      </c>
      <c r="Q7574" s="258">
        <v>67</v>
      </c>
      <c r="R7574" s="259">
        <v>39</v>
      </c>
      <c r="S7574" s="267">
        <v>3373</v>
      </c>
      <c r="T7574" s="90"/>
      <c r="U7574" s="260">
        <v>0</v>
      </c>
      <c r="V7574" s="273">
        <v>81.960179326637004</v>
      </c>
      <c r="W7574" s="273">
        <v>83.552491103202797</v>
      </c>
      <c r="X7574" s="274">
        <v>1.2516865589999999</v>
      </c>
      <c r="Z7574" s="257">
        <v>8215.2800000000007</v>
      </c>
      <c r="AA7574" s="258">
        <v>3180.9175780550877</v>
      </c>
      <c r="AB7574" s="276">
        <v>0.94305294339018308</v>
      </c>
      <c r="AC7574" s="92"/>
      <c r="AD7574" s="257">
        <v>301227.75043126673</v>
      </c>
      <c r="AE7574" s="258">
        <v>3054.4466403448469</v>
      </c>
      <c r="AF7574" s="276">
        <v>0.90555785364507768</v>
      </c>
      <c r="AG7574" s="93"/>
      <c r="AH7574" s="257">
        <v>4221.9387635069997</v>
      </c>
      <c r="AI7574" s="258">
        <v>3581.2015722004112</v>
      </c>
      <c r="AJ7574" s="258">
        <v>3472.9367546561971</v>
      </c>
      <c r="AK7574" s="276">
        <v>1.0296284478672391</v>
      </c>
      <c r="AL7574" s="93"/>
      <c r="AM7574" s="257">
        <v>3373</v>
      </c>
      <c r="AN7574" s="258">
        <v>3365.5302462072705</v>
      </c>
      <c r="AO7574" s="276">
        <v>0.99778542727757791</v>
      </c>
      <c r="AQ7574" s="280">
        <v>2959.2816936768108</v>
      </c>
      <c r="AR7574" s="281">
        <v>2982.93908179046</v>
      </c>
    </row>
    <row r="7575" spans="1:44" x14ac:dyDescent="0.2">
      <c r="A7575" s="260" t="s">
        <v>8410</v>
      </c>
      <c r="B7575" s="261" t="s">
        <v>3884</v>
      </c>
      <c r="C7575" s="261" t="s">
        <v>3915</v>
      </c>
      <c r="D7575" s="262" t="s">
        <v>12084</v>
      </c>
      <c r="E7575" s="257">
        <v>301</v>
      </c>
      <c r="F7575" s="258">
        <v>563</v>
      </c>
      <c r="G7575" s="258">
        <v>1788</v>
      </c>
      <c r="H7575" s="258">
        <v>998</v>
      </c>
      <c r="I7575" s="258">
        <v>274</v>
      </c>
      <c r="J7575" s="258">
        <v>172</v>
      </c>
      <c r="K7575" s="259">
        <v>48</v>
      </c>
      <c r="L7575" s="257">
        <v>281</v>
      </c>
      <c r="M7575" s="258">
        <v>548</v>
      </c>
      <c r="N7575" s="258">
        <v>1910</v>
      </c>
      <c r="O7575" s="258">
        <v>949</v>
      </c>
      <c r="P7575" s="258">
        <v>314</v>
      </c>
      <c r="Q7575" s="258">
        <v>218</v>
      </c>
      <c r="R7575" s="259">
        <v>119</v>
      </c>
      <c r="S7575" s="267">
        <v>8483</v>
      </c>
      <c r="T7575" s="90"/>
      <c r="U7575" s="260">
        <v>6</v>
      </c>
      <c r="V7575" s="273">
        <v>92.810879120284</v>
      </c>
      <c r="W7575" s="273">
        <v>98.298479311564293</v>
      </c>
      <c r="X7575" s="274">
        <v>1.271017125</v>
      </c>
      <c r="Z7575" s="257">
        <v>20908.43</v>
      </c>
      <c r="AA7575" s="258">
        <v>8095.6452508659886</v>
      </c>
      <c r="AB7575" s="276">
        <v>0.95433752809925598</v>
      </c>
      <c r="AC7575" s="92"/>
      <c r="AD7575" s="257">
        <v>811233.60822082986</v>
      </c>
      <c r="AE7575" s="258">
        <v>8225.9013839773525</v>
      </c>
      <c r="AF7575" s="276">
        <v>0.96969248897528615</v>
      </c>
      <c r="AG7575" s="93"/>
      <c r="AH7575" s="257">
        <v>10782.038271375</v>
      </c>
      <c r="AI7575" s="258">
        <v>9145.7158835954142</v>
      </c>
      <c r="AJ7575" s="258">
        <v>8801.1036241257989</v>
      </c>
      <c r="AK7575" s="276">
        <v>1.0374989536868795</v>
      </c>
      <c r="AL7575" s="93"/>
      <c r="AM7575" s="257">
        <v>8485.58</v>
      </c>
      <c r="AN7575" s="258">
        <v>8466.7880659980692</v>
      </c>
      <c r="AO7575" s="276">
        <v>0.99808889142969104</v>
      </c>
      <c r="AQ7575" s="280">
        <v>8129.0985820415362</v>
      </c>
      <c r="AR7575" s="281">
        <v>8194.085041620694</v>
      </c>
    </row>
    <row r="7576" spans="1:44" x14ac:dyDescent="0.2">
      <c r="A7576" s="260" t="s">
        <v>8410</v>
      </c>
      <c r="B7576" s="261" t="s">
        <v>3884</v>
      </c>
      <c r="C7576" s="261" t="s">
        <v>3916</v>
      </c>
      <c r="D7576" s="262" t="s">
        <v>12085</v>
      </c>
      <c r="E7576" s="257">
        <v>295</v>
      </c>
      <c r="F7576" s="258">
        <v>495</v>
      </c>
      <c r="G7576" s="258">
        <v>2261</v>
      </c>
      <c r="H7576" s="258">
        <v>823</v>
      </c>
      <c r="I7576" s="258">
        <v>139</v>
      </c>
      <c r="J7576" s="258">
        <v>66</v>
      </c>
      <c r="K7576" s="259">
        <v>10</v>
      </c>
      <c r="L7576" s="257">
        <v>260</v>
      </c>
      <c r="M7576" s="258">
        <v>471</v>
      </c>
      <c r="N7576" s="258">
        <v>1951</v>
      </c>
      <c r="O7576" s="258">
        <v>708</v>
      </c>
      <c r="P7576" s="258">
        <v>123</v>
      </c>
      <c r="Q7576" s="258">
        <v>61</v>
      </c>
      <c r="R7576" s="259">
        <v>22</v>
      </c>
      <c r="S7576" s="267">
        <v>7685</v>
      </c>
      <c r="T7576" s="90"/>
      <c r="U7576" s="260">
        <v>34</v>
      </c>
      <c r="V7576" s="273">
        <v>117.849566385372</v>
      </c>
      <c r="W7576" s="273">
        <v>135.27767647824899</v>
      </c>
      <c r="X7576" s="274">
        <v>1.271090649</v>
      </c>
      <c r="Z7576" s="257">
        <v>16008.900000000001</v>
      </c>
      <c r="AA7576" s="258">
        <v>6198.5703975185379</v>
      </c>
      <c r="AB7576" s="276">
        <v>0.8065804030603172</v>
      </c>
      <c r="AC7576" s="92"/>
      <c r="AD7576" s="257">
        <v>852455.22011871403</v>
      </c>
      <c r="AE7576" s="258">
        <v>8643.8881524302178</v>
      </c>
      <c r="AF7576" s="276">
        <v>1.1247739951112841</v>
      </c>
      <c r="AG7576" s="93"/>
      <c r="AH7576" s="257">
        <v>9768.3316375649993</v>
      </c>
      <c r="AI7576" s="258">
        <v>8285.8531536739538</v>
      </c>
      <c r="AJ7576" s="258">
        <v>7973.4095137634977</v>
      </c>
      <c r="AK7576" s="276">
        <v>1.0375288892340271</v>
      </c>
      <c r="AL7576" s="93"/>
      <c r="AM7576" s="257">
        <v>7699.62</v>
      </c>
      <c r="AN7576" s="258">
        <v>7682.5686315749845</v>
      </c>
      <c r="AO7576" s="276">
        <v>0.99968362154521595</v>
      </c>
      <c r="AQ7576" s="280">
        <v>7231.3532916597051</v>
      </c>
      <c r="AR7576" s="281">
        <v>7289.1629053146835</v>
      </c>
    </row>
    <row r="7577" spans="1:44" x14ac:dyDescent="0.2">
      <c r="A7577" s="260" t="s">
        <v>8410</v>
      </c>
      <c r="B7577" s="261" t="s">
        <v>3836</v>
      </c>
      <c r="C7577" s="261" t="s">
        <v>3870</v>
      </c>
      <c r="D7577" s="262" t="s">
        <v>12045</v>
      </c>
      <c r="E7577" s="257">
        <v>86</v>
      </c>
      <c r="F7577" s="258">
        <v>185</v>
      </c>
      <c r="G7577" s="258">
        <v>642</v>
      </c>
      <c r="H7577" s="258">
        <v>452</v>
      </c>
      <c r="I7577" s="258">
        <v>111</v>
      </c>
      <c r="J7577" s="258">
        <v>55</v>
      </c>
      <c r="K7577" s="259">
        <v>17</v>
      </c>
      <c r="L7577" s="257">
        <v>86</v>
      </c>
      <c r="M7577" s="258">
        <v>193</v>
      </c>
      <c r="N7577" s="258">
        <v>615</v>
      </c>
      <c r="O7577" s="258">
        <v>302</v>
      </c>
      <c r="P7577" s="258">
        <v>123</v>
      </c>
      <c r="Q7577" s="258">
        <v>60</v>
      </c>
      <c r="R7577" s="259">
        <v>19</v>
      </c>
      <c r="S7577" s="267">
        <v>2946</v>
      </c>
      <c r="T7577" s="90"/>
      <c r="U7577" s="260">
        <v>1</v>
      </c>
      <c r="V7577" s="273">
        <v>89.945585628061707</v>
      </c>
      <c r="W7577" s="273">
        <v>84.389341479972799</v>
      </c>
      <c r="X7577" s="274">
        <v>1.251586125</v>
      </c>
      <c r="Z7577" s="257">
        <v>7043.6000000000013</v>
      </c>
      <c r="AA7577" s="258">
        <v>2727.2486212020553</v>
      </c>
      <c r="AB7577" s="276">
        <v>0.92574630726478457</v>
      </c>
      <c r="AC7577" s="92"/>
      <c r="AD7577" s="257">
        <v>269821.51857721939</v>
      </c>
      <c r="AE7577" s="258">
        <v>2735.9877359605548</v>
      </c>
      <c r="AF7577" s="276">
        <v>0.92871274133080606</v>
      </c>
      <c r="AG7577" s="93"/>
      <c r="AH7577" s="257">
        <v>3687.1727242500001</v>
      </c>
      <c r="AI7577" s="258">
        <v>3127.5936238568515</v>
      </c>
      <c r="AJ7577" s="258">
        <v>3033.1649394512888</v>
      </c>
      <c r="AK7577" s="276">
        <v>1.0295875558218903</v>
      </c>
      <c r="AL7577" s="93"/>
      <c r="AM7577" s="257">
        <v>2946.43</v>
      </c>
      <c r="AN7577" s="258">
        <v>2939.9049164934736</v>
      </c>
      <c r="AO7577" s="276">
        <v>0.99793106466173576</v>
      </c>
      <c r="AQ7577" s="280">
        <v>2602.3754991945825</v>
      </c>
      <c r="AR7577" s="281">
        <v>2623.1796718197998</v>
      </c>
    </row>
    <row r="7578" spans="1:44" x14ac:dyDescent="0.2">
      <c r="A7578" s="260" t="s">
        <v>8410</v>
      </c>
      <c r="B7578" s="261" t="s">
        <v>3884</v>
      </c>
      <c r="C7578" s="261" t="s">
        <v>3917</v>
      </c>
      <c r="D7578" s="262" t="s">
        <v>12086</v>
      </c>
      <c r="E7578" s="257">
        <v>178</v>
      </c>
      <c r="F7578" s="258">
        <v>304</v>
      </c>
      <c r="G7578" s="258">
        <v>1165</v>
      </c>
      <c r="H7578" s="258">
        <v>414</v>
      </c>
      <c r="I7578" s="258">
        <v>68</v>
      </c>
      <c r="J7578" s="258">
        <v>33</v>
      </c>
      <c r="K7578" s="259">
        <v>7</v>
      </c>
      <c r="L7578" s="257">
        <v>162</v>
      </c>
      <c r="M7578" s="258">
        <v>269</v>
      </c>
      <c r="N7578" s="258">
        <v>1055</v>
      </c>
      <c r="O7578" s="258">
        <v>340</v>
      </c>
      <c r="P7578" s="258">
        <v>72</v>
      </c>
      <c r="Q7578" s="258">
        <v>42</v>
      </c>
      <c r="R7578" s="259">
        <v>14</v>
      </c>
      <c r="S7578" s="267">
        <v>4123</v>
      </c>
      <c r="T7578" s="90"/>
      <c r="U7578" s="260">
        <v>0</v>
      </c>
      <c r="V7578" s="273">
        <v>117.33591047400201</v>
      </c>
      <c r="W7578" s="273">
        <v>140.248484848484</v>
      </c>
      <c r="X7578" s="274">
        <v>1.271017125</v>
      </c>
      <c r="Z7578" s="257">
        <v>8654.2899999999991</v>
      </c>
      <c r="AA7578" s="258">
        <v>3350.9001746241588</v>
      </c>
      <c r="AB7578" s="276">
        <v>0.81273348887318919</v>
      </c>
      <c r="AC7578" s="92"/>
      <c r="AD7578" s="257">
        <v>461641.19560009131</v>
      </c>
      <c r="AE7578" s="258">
        <v>4681.0375104109817</v>
      </c>
      <c r="AF7578" s="276">
        <v>1.1353474437087028</v>
      </c>
      <c r="AG7578" s="93"/>
      <c r="AH7578" s="257">
        <v>5240.403606375</v>
      </c>
      <c r="AI7578" s="258">
        <v>4445.1003876062587</v>
      </c>
      <c r="AJ7578" s="258">
        <v>4277.6081860510039</v>
      </c>
      <c r="AK7578" s="276">
        <v>1.0374989536868795</v>
      </c>
      <c r="AL7578" s="93"/>
      <c r="AM7578" s="257">
        <v>4123</v>
      </c>
      <c r="AN7578" s="258">
        <v>4113.8693166654539</v>
      </c>
      <c r="AO7578" s="276">
        <v>0.99778542727757791</v>
      </c>
      <c r="AQ7578" s="280">
        <v>3938.3571785175582</v>
      </c>
      <c r="AR7578" s="281">
        <v>3969.8415905968304</v>
      </c>
    </row>
    <row r="7579" spans="1:44" x14ac:dyDescent="0.2">
      <c r="A7579" s="260" t="s">
        <v>8410</v>
      </c>
      <c r="B7579" s="261" t="s">
        <v>3836</v>
      </c>
      <c r="C7579" s="261" t="s">
        <v>3871</v>
      </c>
      <c r="D7579" s="262" t="s">
        <v>12046</v>
      </c>
      <c r="E7579" s="257">
        <v>72</v>
      </c>
      <c r="F7579" s="258">
        <v>109</v>
      </c>
      <c r="G7579" s="258">
        <v>457</v>
      </c>
      <c r="H7579" s="258">
        <v>254</v>
      </c>
      <c r="I7579" s="258">
        <v>54</v>
      </c>
      <c r="J7579" s="258">
        <v>27</v>
      </c>
      <c r="K7579" s="259">
        <v>13</v>
      </c>
      <c r="L7579" s="257">
        <v>60</v>
      </c>
      <c r="M7579" s="258">
        <v>122</v>
      </c>
      <c r="N7579" s="258">
        <v>523</v>
      </c>
      <c r="O7579" s="258">
        <v>279</v>
      </c>
      <c r="P7579" s="258">
        <v>85</v>
      </c>
      <c r="Q7579" s="258">
        <v>38</v>
      </c>
      <c r="R7579" s="259">
        <v>26</v>
      </c>
      <c r="S7579" s="267">
        <v>2119</v>
      </c>
      <c r="T7579" s="90"/>
      <c r="U7579" s="260">
        <v>0</v>
      </c>
      <c r="V7579" s="273">
        <v>91.117782190198199</v>
      </c>
      <c r="W7579" s="273">
        <v>86.690891930155701</v>
      </c>
      <c r="X7579" s="274">
        <v>1.251586125</v>
      </c>
      <c r="Z7579" s="257">
        <v>5140.3099999999995</v>
      </c>
      <c r="AA7579" s="258">
        <v>1990.3037310538832</v>
      </c>
      <c r="AB7579" s="276">
        <v>0.93926556444260656</v>
      </c>
      <c r="AC7579" s="92"/>
      <c r="AD7579" s="257">
        <v>195880.66596739794</v>
      </c>
      <c r="AE7579" s="258">
        <v>1986.2281652870154</v>
      </c>
      <c r="AF7579" s="276">
        <v>0.93734222052242344</v>
      </c>
      <c r="AG7579" s="93"/>
      <c r="AH7579" s="257">
        <v>2652.110998875</v>
      </c>
      <c r="AI7579" s="258">
        <v>2249.6167308053864</v>
      </c>
      <c r="AJ7579" s="258">
        <v>2181.6960307865857</v>
      </c>
      <c r="AK7579" s="276">
        <v>1.0295875558218903</v>
      </c>
      <c r="AL7579" s="93"/>
      <c r="AM7579" s="257">
        <v>2119</v>
      </c>
      <c r="AN7579" s="258">
        <v>2114.3073204011876</v>
      </c>
      <c r="AO7579" s="276">
        <v>0.99778542727757791</v>
      </c>
      <c r="AQ7579" s="280">
        <v>1916.5403979510686</v>
      </c>
      <c r="AR7579" s="281">
        <v>1931.8617984540003</v>
      </c>
    </row>
    <row r="7580" spans="1:44" x14ac:dyDescent="0.2">
      <c r="A7580" s="260" t="s">
        <v>8410</v>
      </c>
      <c r="B7580" s="261" t="s">
        <v>3884</v>
      </c>
      <c r="C7580" s="261" t="s">
        <v>3918</v>
      </c>
      <c r="D7580" s="262" t="s">
        <v>12087</v>
      </c>
      <c r="E7580" s="257">
        <v>354</v>
      </c>
      <c r="F7580" s="258">
        <v>580</v>
      </c>
      <c r="G7580" s="258">
        <v>2523</v>
      </c>
      <c r="H7580" s="258">
        <v>728</v>
      </c>
      <c r="I7580" s="258">
        <v>151</v>
      </c>
      <c r="J7580" s="258">
        <v>94</v>
      </c>
      <c r="K7580" s="259">
        <v>19</v>
      </c>
      <c r="L7580" s="257">
        <v>299</v>
      </c>
      <c r="M7580" s="258">
        <v>579</v>
      </c>
      <c r="N7580" s="258">
        <v>1805</v>
      </c>
      <c r="O7580" s="258">
        <v>689</v>
      </c>
      <c r="P7580" s="258">
        <v>159</v>
      </c>
      <c r="Q7580" s="258">
        <v>102</v>
      </c>
      <c r="R7580" s="259">
        <v>32</v>
      </c>
      <c r="S7580" s="267">
        <v>8114</v>
      </c>
      <c r="T7580" s="90"/>
      <c r="U7580" s="260">
        <v>49</v>
      </c>
      <c r="V7580" s="273">
        <v>109.71381706412799</v>
      </c>
      <c r="W7580" s="273">
        <v>123.559733694982</v>
      </c>
      <c r="X7580" s="274">
        <v>1.271017125</v>
      </c>
      <c r="Z7580" s="257">
        <v>17043.770000000004</v>
      </c>
      <c r="AA7580" s="258">
        <v>6599.2671691443229</v>
      </c>
      <c r="AB7580" s="276">
        <v>0.81331860600743444</v>
      </c>
      <c r="AC7580" s="92"/>
      <c r="AD7580" s="257">
        <v>860291.44151722267</v>
      </c>
      <c r="AE7580" s="258">
        <v>8723.3473658971216</v>
      </c>
      <c r="AF7580" s="276">
        <v>1.0750982703841658</v>
      </c>
      <c r="AG7580" s="93"/>
      <c r="AH7580" s="257">
        <v>10313.03295225</v>
      </c>
      <c r="AI7580" s="258">
        <v>8747.8885629486249</v>
      </c>
      <c r="AJ7580" s="258">
        <v>8418.2665102153405</v>
      </c>
      <c r="AK7580" s="276">
        <v>1.0374989536868795</v>
      </c>
      <c r="AL7580" s="93"/>
      <c r="AM7580" s="257">
        <v>8135.07</v>
      </c>
      <c r="AN7580" s="258">
        <v>8117.0542958830056</v>
      </c>
      <c r="AO7580" s="276">
        <v>1.000376422958221</v>
      </c>
      <c r="AQ7580" s="280">
        <v>7363.6813886128857</v>
      </c>
      <c r="AR7580" s="281">
        <v>7422.5488728837809</v>
      </c>
    </row>
    <row r="7581" spans="1:44" x14ac:dyDescent="0.2">
      <c r="A7581" s="260" t="s">
        <v>8410</v>
      </c>
      <c r="B7581" s="261" t="s">
        <v>3884</v>
      </c>
      <c r="C7581" s="261" t="s">
        <v>3919</v>
      </c>
      <c r="D7581" s="262" t="s">
        <v>12088</v>
      </c>
      <c r="E7581" s="257">
        <v>97</v>
      </c>
      <c r="F7581" s="258">
        <v>122</v>
      </c>
      <c r="G7581" s="258">
        <v>493</v>
      </c>
      <c r="H7581" s="258">
        <v>270</v>
      </c>
      <c r="I7581" s="258">
        <v>46</v>
      </c>
      <c r="J7581" s="258">
        <v>18</v>
      </c>
      <c r="K7581" s="259">
        <v>6</v>
      </c>
      <c r="L7581" s="257">
        <v>100</v>
      </c>
      <c r="M7581" s="258">
        <v>124</v>
      </c>
      <c r="N7581" s="258">
        <v>610</v>
      </c>
      <c r="O7581" s="258">
        <v>304</v>
      </c>
      <c r="P7581" s="258">
        <v>56</v>
      </c>
      <c r="Q7581" s="258">
        <v>34</v>
      </c>
      <c r="R7581" s="259">
        <v>13</v>
      </c>
      <c r="S7581" s="267">
        <v>2293</v>
      </c>
      <c r="T7581" s="90"/>
      <c r="U7581" s="260">
        <v>2</v>
      </c>
      <c r="V7581" s="273">
        <v>109.889824014224</v>
      </c>
      <c r="W7581" s="273">
        <v>117.39712292938</v>
      </c>
      <c r="X7581" s="274">
        <v>1.271017125</v>
      </c>
      <c r="Z7581" s="257">
        <v>5360.4899999999989</v>
      </c>
      <c r="AA7581" s="258">
        <v>2075.5563861473388</v>
      </c>
      <c r="AB7581" s="276">
        <v>0.90517068737345785</v>
      </c>
      <c r="AC7581" s="92"/>
      <c r="AD7581" s="257">
        <v>239876.3945494091</v>
      </c>
      <c r="AE7581" s="258">
        <v>2432.3444516001209</v>
      </c>
      <c r="AF7581" s="276">
        <v>1.060769494810345</v>
      </c>
      <c r="AG7581" s="93"/>
      <c r="AH7581" s="257">
        <v>2914.4422676250001</v>
      </c>
      <c r="AI7581" s="258">
        <v>2472.1356266750308</v>
      </c>
      <c r="AJ7581" s="258">
        <v>2378.985100804015</v>
      </c>
      <c r="AK7581" s="276">
        <v>1.0374989536868797</v>
      </c>
      <c r="AL7581" s="93"/>
      <c r="AM7581" s="257">
        <v>2293.86</v>
      </c>
      <c r="AN7581" s="258">
        <v>2288.780080214945</v>
      </c>
      <c r="AO7581" s="276">
        <v>0.99815965120581984</v>
      </c>
      <c r="AQ7581" s="280">
        <v>2280.044041465228</v>
      </c>
      <c r="AR7581" s="281">
        <v>2298.271399448894</v>
      </c>
    </row>
    <row r="7582" spans="1:44" x14ac:dyDescent="0.2">
      <c r="A7582" s="260" t="s">
        <v>8410</v>
      </c>
      <c r="B7582" s="261" t="s">
        <v>3836</v>
      </c>
      <c r="C7582" s="261" t="s">
        <v>3872</v>
      </c>
      <c r="D7582" s="262" t="s">
        <v>12047</v>
      </c>
      <c r="E7582" s="257">
        <v>184</v>
      </c>
      <c r="F7582" s="258">
        <v>449</v>
      </c>
      <c r="G7582" s="258">
        <v>1280</v>
      </c>
      <c r="H7582" s="258">
        <v>754</v>
      </c>
      <c r="I7582" s="258">
        <v>206</v>
      </c>
      <c r="J7582" s="258">
        <v>135</v>
      </c>
      <c r="K7582" s="259">
        <v>52</v>
      </c>
      <c r="L7582" s="257">
        <v>169</v>
      </c>
      <c r="M7582" s="258">
        <v>370</v>
      </c>
      <c r="N7582" s="258">
        <v>1287</v>
      </c>
      <c r="O7582" s="258">
        <v>776</v>
      </c>
      <c r="P7582" s="258">
        <v>224</v>
      </c>
      <c r="Q7582" s="258">
        <v>187</v>
      </c>
      <c r="R7582" s="259">
        <v>99</v>
      </c>
      <c r="S7582" s="267">
        <v>6172</v>
      </c>
      <c r="T7582" s="90"/>
      <c r="U7582" s="260">
        <v>41</v>
      </c>
      <c r="V7582" s="273">
        <v>92.203580708679297</v>
      </c>
      <c r="W7582" s="273">
        <v>71.893210176632607</v>
      </c>
      <c r="X7582" s="274">
        <v>1.2516865589999999</v>
      </c>
      <c r="Z7582" s="257">
        <v>15495.160000000002</v>
      </c>
      <c r="AA7582" s="258">
        <v>5999.6526982374398</v>
      </c>
      <c r="AB7582" s="276">
        <v>0.97207593944222936</v>
      </c>
      <c r="AC7582" s="92"/>
      <c r="AD7582" s="257">
        <v>550667.08392642729</v>
      </c>
      <c r="AE7582" s="258">
        <v>5583.7592055827527</v>
      </c>
      <c r="AF7582" s="276">
        <v>0.90469202942040705</v>
      </c>
      <c r="AG7582" s="93"/>
      <c r="AH7582" s="257">
        <v>7725.4094421479995</v>
      </c>
      <c r="AI7582" s="258">
        <v>6552.9724588262479</v>
      </c>
      <c r="AJ7582" s="258">
        <v>6354.866780236599</v>
      </c>
      <c r="AK7582" s="276">
        <v>1.0296284478672391</v>
      </c>
      <c r="AL7582" s="93"/>
      <c r="AM7582" s="257">
        <v>6189.63</v>
      </c>
      <c r="AN7582" s="258">
        <v>6175.9226142401149</v>
      </c>
      <c r="AO7582" s="276">
        <v>1.0006355499416906</v>
      </c>
      <c r="AQ7582" s="280">
        <v>5592.2082601143084</v>
      </c>
      <c r="AR7582" s="281">
        <v>5636.9140552755334</v>
      </c>
    </row>
    <row r="7583" spans="1:44" x14ac:dyDescent="0.2">
      <c r="A7583" s="260" t="s">
        <v>8410</v>
      </c>
      <c r="B7583" s="261" t="s">
        <v>3836</v>
      </c>
      <c r="C7583" s="261" t="s">
        <v>3873</v>
      </c>
      <c r="D7583" s="262" t="s">
        <v>12048</v>
      </c>
      <c r="E7583" s="257">
        <v>224</v>
      </c>
      <c r="F7583" s="258">
        <v>381</v>
      </c>
      <c r="G7583" s="258">
        <v>1335</v>
      </c>
      <c r="H7583" s="258">
        <v>417</v>
      </c>
      <c r="I7583" s="258">
        <v>69</v>
      </c>
      <c r="J7583" s="258">
        <v>52</v>
      </c>
      <c r="K7583" s="259">
        <v>9</v>
      </c>
      <c r="L7583" s="257">
        <v>217</v>
      </c>
      <c r="M7583" s="258">
        <v>372</v>
      </c>
      <c r="N7583" s="258">
        <v>1103</v>
      </c>
      <c r="O7583" s="258">
        <v>374</v>
      </c>
      <c r="P7583" s="258">
        <v>82</v>
      </c>
      <c r="Q7583" s="258">
        <v>56</v>
      </c>
      <c r="R7583" s="259">
        <v>12</v>
      </c>
      <c r="S7583" s="267">
        <v>4703</v>
      </c>
      <c r="T7583" s="90"/>
      <c r="U7583" s="260">
        <v>2</v>
      </c>
      <c r="V7583" s="273">
        <v>112.152107352285</v>
      </c>
      <c r="W7583" s="273">
        <v>107.243622448979</v>
      </c>
      <c r="X7583" s="274">
        <v>1.2516865589999999</v>
      </c>
      <c r="Z7583" s="257">
        <v>9874.9600000000009</v>
      </c>
      <c r="AA7583" s="258">
        <v>3823.5378278757225</v>
      </c>
      <c r="AB7583" s="276">
        <v>0.81299975077093822</v>
      </c>
      <c r="AC7583" s="92"/>
      <c r="AD7583" s="257">
        <v>483465.21553318488</v>
      </c>
      <c r="AE7583" s="258">
        <v>4902.3328733648241</v>
      </c>
      <c r="AF7583" s="276">
        <v>1.04238419591002</v>
      </c>
      <c r="AG7583" s="93"/>
      <c r="AH7583" s="257">
        <v>5886.6818869769995</v>
      </c>
      <c r="AI7583" s="258">
        <v>4993.2970631658854</v>
      </c>
      <c r="AJ7583" s="258">
        <v>4842.3425903196248</v>
      </c>
      <c r="AK7583" s="276">
        <v>1.0296284478672391</v>
      </c>
      <c r="AL7583" s="93"/>
      <c r="AM7583" s="257">
        <v>4703.8599999999997</v>
      </c>
      <c r="AN7583" s="258">
        <v>4693.4429599539071</v>
      </c>
      <c r="AO7583" s="276">
        <v>0.99796788431935091</v>
      </c>
      <c r="AQ7583" s="280">
        <v>4095.3432525227104</v>
      </c>
      <c r="AR7583" s="281">
        <v>4128.082658504426</v>
      </c>
    </row>
    <row r="7584" spans="1:44" x14ac:dyDescent="0.2">
      <c r="A7584" s="260" t="s">
        <v>8410</v>
      </c>
      <c r="B7584" s="261" t="s">
        <v>3884</v>
      </c>
      <c r="C7584" s="261" t="s">
        <v>3920</v>
      </c>
      <c r="D7584" s="262" t="s">
        <v>12089</v>
      </c>
      <c r="E7584" s="257">
        <v>179</v>
      </c>
      <c r="F7584" s="258">
        <v>289</v>
      </c>
      <c r="G7584" s="258">
        <v>1312</v>
      </c>
      <c r="H7584" s="258">
        <v>484</v>
      </c>
      <c r="I7584" s="258">
        <v>89</v>
      </c>
      <c r="J7584" s="258">
        <v>43</v>
      </c>
      <c r="K7584" s="259">
        <v>12</v>
      </c>
      <c r="L7584" s="257">
        <v>181</v>
      </c>
      <c r="M7584" s="258">
        <v>290</v>
      </c>
      <c r="N7584" s="258">
        <v>1192</v>
      </c>
      <c r="O7584" s="258">
        <v>392</v>
      </c>
      <c r="P7584" s="258">
        <v>89</v>
      </c>
      <c r="Q7584" s="258">
        <v>61</v>
      </c>
      <c r="R7584" s="259">
        <v>9</v>
      </c>
      <c r="S7584" s="267">
        <v>4622</v>
      </c>
      <c r="T7584" s="90"/>
      <c r="U7584" s="260">
        <v>1</v>
      </c>
      <c r="V7584" s="273">
        <v>108.431465197045</v>
      </c>
      <c r="W7584" s="273">
        <v>115.86385281385201</v>
      </c>
      <c r="X7584" s="274">
        <v>1.271017125</v>
      </c>
      <c r="Z7584" s="257">
        <v>9861.2299999999977</v>
      </c>
      <c r="AA7584" s="258">
        <v>3818.2216367846459</v>
      </c>
      <c r="AB7584" s="276">
        <v>0.82609728186599862</v>
      </c>
      <c r="AC7584" s="92"/>
      <c r="AD7584" s="257">
        <v>480080.68273513828</v>
      </c>
      <c r="AE7584" s="258">
        <v>4868.0137416801444</v>
      </c>
      <c r="AF7584" s="276">
        <v>1.0532266857810784</v>
      </c>
      <c r="AG7584" s="93"/>
      <c r="AH7584" s="257">
        <v>5874.6411517500001</v>
      </c>
      <c r="AI7584" s="258">
        <v>4983.0836748765769</v>
      </c>
      <c r="AJ7584" s="258">
        <v>4795.3201639407571</v>
      </c>
      <c r="AK7584" s="276">
        <v>1.0374989536868795</v>
      </c>
      <c r="AL7584" s="93"/>
      <c r="AM7584" s="257">
        <v>4622.43</v>
      </c>
      <c r="AN7584" s="258">
        <v>4612.1932926106947</v>
      </c>
      <c r="AO7584" s="276">
        <v>0.99787825456743717</v>
      </c>
      <c r="AQ7584" s="280">
        <v>4163.4007377286516</v>
      </c>
      <c r="AR7584" s="281">
        <v>4196.6842157211513</v>
      </c>
    </row>
    <row r="7585" spans="1:44" x14ac:dyDescent="0.2">
      <c r="A7585" s="260" t="s">
        <v>8410</v>
      </c>
      <c r="B7585" s="261" t="s">
        <v>3836</v>
      </c>
      <c r="C7585" s="261" t="s">
        <v>3874</v>
      </c>
      <c r="D7585" s="262" t="s">
        <v>12049</v>
      </c>
      <c r="E7585" s="257">
        <v>93</v>
      </c>
      <c r="F7585" s="258">
        <v>165</v>
      </c>
      <c r="G7585" s="258">
        <v>635</v>
      </c>
      <c r="H7585" s="258">
        <v>284</v>
      </c>
      <c r="I7585" s="258">
        <v>83</v>
      </c>
      <c r="J7585" s="258">
        <v>69</v>
      </c>
      <c r="K7585" s="259">
        <v>24</v>
      </c>
      <c r="L7585" s="257">
        <v>78</v>
      </c>
      <c r="M7585" s="258">
        <v>169</v>
      </c>
      <c r="N7585" s="258">
        <v>555</v>
      </c>
      <c r="O7585" s="258">
        <v>266</v>
      </c>
      <c r="P7585" s="258">
        <v>108</v>
      </c>
      <c r="Q7585" s="258">
        <v>79</v>
      </c>
      <c r="R7585" s="259">
        <v>34</v>
      </c>
      <c r="S7585" s="267">
        <v>2642</v>
      </c>
      <c r="T7585" s="90"/>
      <c r="U7585" s="260">
        <v>2</v>
      </c>
      <c r="V7585" s="273">
        <v>98.317040961558803</v>
      </c>
      <c r="W7585" s="273">
        <v>81.872115020809602</v>
      </c>
      <c r="X7585" s="274">
        <v>1.2516865589999999</v>
      </c>
      <c r="Z7585" s="257">
        <v>6536.46</v>
      </c>
      <c r="AA7585" s="258">
        <v>2530.8864107192885</v>
      </c>
      <c r="AB7585" s="276">
        <v>0.95794338028739157</v>
      </c>
      <c r="AC7585" s="92"/>
      <c r="AD7585" s="257">
        <v>246179.80888091511</v>
      </c>
      <c r="AE7585" s="258">
        <v>2496.2610153961359</v>
      </c>
      <c r="AF7585" s="276">
        <v>0.94483762884032396</v>
      </c>
      <c r="AG7585" s="93"/>
      <c r="AH7585" s="257">
        <v>3306.9558888779998</v>
      </c>
      <c r="AI7585" s="258">
        <v>2805.0799151359279</v>
      </c>
      <c r="AJ7585" s="258">
        <v>2720.2783592652454</v>
      </c>
      <c r="AK7585" s="276">
        <v>1.0296284478672391</v>
      </c>
      <c r="AL7585" s="93"/>
      <c r="AM7585" s="257">
        <v>2642.86</v>
      </c>
      <c r="AN7585" s="258">
        <v>2637.0071943348194</v>
      </c>
      <c r="AO7585" s="276">
        <v>0.99811021738638128</v>
      </c>
      <c r="AQ7585" s="280">
        <v>2457.4736487457653</v>
      </c>
      <c r="AR7585" s="281">
        <v>2477.1194323870013</v>
      </c>
    </row>
    <row r="7586" spans="1:44" x14ac:dyDescent="0.2">
      <c r="A7586" s="260" t="s">
        <v>8410</v>
      </c>
      <c r="B7586" s="261" t="s">
        <v>3884</v>
      </c>
      <c r="C7586" s="261" t="s">
        <v>3921</v>
      </c>
      <c r="D7586" s="262" t="s">
        <v>12090</v>
      </c>
      <c r="E7586" s="257">
        <v>70</v>
      </c>
      <c r="F7586" s="258">
        <v>185</v>
      </c>
      <c r="G7586" s="258">
        <v>591</v>
      </c>
      <c r="H7586" s="258">
        <v>446</v>
      </c>
      <c r="I7586" s="258">
        <v>204</v>
      </c>
      <c r="J7586" s="258">
        <v>123</v>
      </c>
      <c r="K7586" s="259">
        <v>42</v>
      </c>
      <c r="L7586" s="257">
        <v>59</v>
      </c>
      <c r="M7586" s="258">
        <v>143</v>
      </c>
      <c r="N7586" s="258">
        <v>511</v>
      </c>
      <c r="O7586" s="258">
        <v>417</v>
      </c>
      <c r="P7586" s="258">
        <v>196</v>
      </c>
      <c r="Q7586" s="258">
        <v>146</v>
      </c>
      <c r="R7586" s="259">
        <v>82</v>
      </c>
      <c r="S7586" s="267">
        <v>3215</v>
      </c>
      <c r="T7586" s="90"/>
      <c r="U7586" s="260">
        <v>3</v>
      </c>
      <c r="V7586" s="273">
        <v>87.947949318939294</v>
      </c>
      <c r="W7586" s="273">
        <v>95.382270606531804</v>
      </c>
      <c r="X7586" s="274">
        <v>1.271017125</v>
      </c>
      <c r="Z7586" s="257">
        <v>9210.2400000000016</v>
      </c>
      <c r="AA7586" s="258">
        <v>3566.1613863564112</v>
      </c>
      <c r="AB7586" s="276">
        <v>1.1092259366582928</v>
      </c>
      <c r="AC7586" s="92"/>
      <c r="AD7586" s="257">
        <v>301149.41443132074</v>
      </c>
      <c r="AE7586" s="258">
        <v>3053.6523140202949</v>
      </c>
      <c r="AF7586" s="276">
        <v>0.94981409456307775</v>
      </c>
      <c r="AG7586" s="93"/>
      <c r="AH7586" s="257">
        <v>4086.3200568749999</v>
      </c>
      <c r="AI7586" s="258">
        <v>3466.1648668819116</v>
      </c>
      <c r="AJ7586" s="258">
        <v>3335.5591361033175</v>
      </c>
      <c r="AK7586" s="276">
        <v>1.0374989536868795</v>
      </c>
      <c r="AL7586" s="93"/>
      <c r="AM7586" s="257">
        <v>3216.29</v>
      </c>
      <c r="AN7586" s="258">
        <v>3209.167291898601</v>
      </c>
      <c r="AO7586" s="276">
        <v>0.99818578286115112</v>
      </c>
      <c r="AQ7586" s="280">
        <v>3507.8309086885442</v>
      </c>
      <c r="AR7586" s="281">
        <v>3535.8735642495944</v>
      </c>
    </row>
    <row r="7587" spans="1:44" x14ac:dyDescent="0.2">
      <c r="A7587" s="260" t="s">
        <v>8410</v>
      </c>
      <c r="B7587" s="261" t="s">
        <v>3884</v>
      </c>
      <c r="C7587" s="261" t="s">
        <v>3922</v>
      </c>
      <c r="D7587" s="262" t="s">
        <v>12091</v>
      </c>
      <c r="E7587" s="257">
        <v>131</v>
      </c>
      <c r="F7587" s="258">
        <v>151</v>
      </c>
      <c r="G7587" s="258">
        <v>1108</v>
      </c>
      <c r="H7587" s="258">
        <v>437</v>
      </c>
      <c r="I7587" s="258">
        <v>104</v>
      </c>
      <c r="J7587" s="258">
        <v>47</v>
      </c>
      <c r="K7587" s="259">
        <v>5</v>
      </c>
      <c r="L7587" s="257">
        <v>128</v>
      </c>
      <c r="M7587" s="258">
        <v>148</v>
      </c>
      <c r="N7587" s="258">
        <v>806</v>
      </c>
      <c r="O7587" s="258">
        <v>294</v>
      </c>
      <c r="P7587" s="258">
        <v>103</v>
      </c>
      <c r="Q7587" s="258">
        <v>53</v>
      </c>
      <c r="R7587" s="259">
        <v>17</v>
      </c>
      <c r="S7587" s="267">
        <v>3532</v>
      </c>
      <c r="T7587" s="90"/>
      <c r="U7587" s="260">
        <v>13</v>
      </c>
      <c r="V7587" s="273">
        <v>120.20705580539099</v>
      </c>
      <c r="W7587" s="273">
        <v>131.51955782312899</v>
      </c>
      <c r="X7587" s="274">
        <v>1.271017125</v>
      </c>
      <c r="Z7587" s="257">
        <v>7820.4000000000005</v>
      </c>
      <c r="AA7587" s="258">
        <v>3028.0219088603199</v>
      </c>
      <c r="AB7587" s="276">
        <v>0.85731084622319365</v>
      </c>
      <c r="AC7587" s="92"/>
      <c r="AD7587" s="257">
        <v>390817.36514851759</v>
      </c>
      <c r="AE7587" s="258">
        <v>3962.8845159758839</v>
      </c>
      <c r="AF7587" s="276">
        <v>1.1219944835718811</v>
      </c>
      <c r="AG7587" s="93"/>
      <c r="AH7587" s="257">
        <v>4489.2324854999997</v>
      </c>
      <c r="AI7587" s="258">
        <v>3807.9298008792875</v>
      </c>
      <c r="AJ7587" s="258">
        <v>3664.4463044220583</v>
      </c>
      <c r="AK7587" s="276">
        <v>1.0374989536868795</v>
      </c>
      <c r="AL7587" s="93"/>
      <c r="AM7587" s="257">
        <v>3537.59</v>
      </c>
      <c r="AN7587" s="258">
        <v>3529.7557496828872</v>
      </c>
      <c r="AO7587" s="276">
        <v>0.99936459504045505</v>
      </c>
      <c r="AQ7587" s="280">
        <v>3522.584028054976</v>
      </c>
      <c r="AR7587" s="281">
        <v>3550.7446244904904</v>
      </c>
    </row>
    <row r="7588" spans="1:44" x14ac:dyDescent="0.2">
      <c r="A7588" s="260" t="s">
        <v>8410</v>
      </c>
      <c r="B7588" s="261" t="s">
        <v>3836</v>
      </c>
      <c r="C7588" s="261" t="s">
        <v>3875</v>
      </c>
      <c r="D7588" s="262" t="s">
        <v>12050</v>
      </c>
      <c r="E7588" s="257">
        <v>137</v>
      </c>
      <c r="F7588" s="258">
        <v>219</v>
      </c>
      <c r="G7588" s="258">
        <v>736</v>
      </c>
      <c r="H7588" s="258">
        <v>361</v>
      </c>
      <c r="I7588" s="258">
        <v>105</v>
      </c>
      <c r="J7588" s="258">
        <v>56</v>
      </c>
      <c r="K7588" s="259">
        <v>22</v>
      </c>
      <c r="L7588" s="257">
        <v>121</v>
      </c>
      <c r="M7588" s="258">
        <v>198</v>
      </c>
      <c r="N7588" s="258">
        <v>720</v>
      </c>
      <c r="O7588" s="258">
        <v>369</v>
      </c>
      <c r="P7588" s="258">
        <v>103</v>
      </c>
      <c r="Q7588" s="258">
        <v>85</v>
      </c>
      <c r="R7588" s="259">
        <v>47</v>
      </c>
      <c r="S7588" s="267">
        <v>3279</v>
      </c>
      <c r="T7588" s="90"/>
      <c r="U7588" s="260">
        <v>23</v>
      </c>
      <c r="V7588" s="273">
        <v>105.730643154783</v>
      </c>
      <c r="W7588" s="273">
        <v>110.706707317073</v>
      </c>
      <c r="X7588" s="274">
        <v>1.2516865589999999</v>
      </c>
      <c r="Z7588" s="257">
        <v>8034.1500000000005</v>
      </c>
      <c r="AA7588" s="258">
        <v>3110.7848983517647</v>
      </c>
      <c r="AB7588" s="276">
        <v>0.9486992675668694</v>
      </c>
      <c r="AC7588" s="92"/>
      <c r="AD7588" s="257">
        <v>334268.72787089436</v>
      </c>
      <c r="AE7588" s="258">
        <v>3389.481850048106</v>
      </c>
      <c r="AF7588" s="276">
        <v>1.0336937633571535</v>
      </c>
      <c r="AG7588" s="93"/>
      <c r="AH7588" s="257">
        <v>4104.2802269610002</v>
      </c>
      <c r="AI7588" s="258">
        <v>3481.3993344930768</v>
      </c>
      <c r="AJ7588" s="258">
        <v>3376.1516805566771</v>
      </c>
      <c r="AK7588" s="276">
        <v>1.0296284478672391</v>
      </c>
      <c r="AL7588" s="93"/>
      <c r="AM7588" s="257">
        <v>3288.89</v>
      </c>
      <c r="AN7588" s="258">
        <v>3281.6065139189532</v>
      </c>
      <c r="AO7588" s="276">
        <v>1.000794911228714</v>
      </c>
      <c r="AQ7588" s="280">
        <v>3313.5040038338993</v>
      </c>
      <c r="AR7588" s="281">
        <v>3339.9931516572797</v>
      </c>
    </row>
    <row r="7589" spans="1:44" x14ac:dyDescent="0.2">
      <c r="A7589" s="260" t="s">
        <v>8410</v>
      </c>
      <c r="B7589" s="261" t="s">
        <v>3836</v>
      </c>
      <c r="C7589" s="261" t="s">
        <v>3876</v>
      </c>
      <c r="D7589" s="262" t="s">
        <v>12051</v>
      </c>
      <c r="E7589" s="257">
        <v>106</v>
      </c>
      <c r="F7589" s="258">
        <v>271</v>
      </c>
      <c r="G7589" s="258">
        <v>721</v>
      </c>
      <c r="H7589" s="258">
        <v>342</v>
      </c>
      <c r="I7589" s="258">
        <v>58</v>
      </c>
      <c r="J7589" s="258">
        <v>32</v>
      </c>
      <c r="K7589" s="259">
        <v>17</v>
      </c>
      <c r="L7589" s="257">
        <v>108</v>
      </c>
      <c r="M7589" s="258">
        <v>279</v>
      </c>
      <c r="N7589" s="258">
        <v>820</v>
      </c>
      <c r="O7589" s="258">
        <v>370</v>
      </c>
      <c r="P7589" s="258">
        <v>72</v>
      </c>
      <c r="Q7589" s="258">
        <v>47</v>
      </c>
      <c r="R7589" s="259">
        <v>22</v>
      </c>
      <c r="S7589" s="267">
        <v>3265</v>
      </c>
      <c r="T7589" s="90"/>
      <c r="U7589" s="260">
        <v>1</v>
      </c>
      <c r="V7589" s="273">
        <v>89.432951022110203</v>
      </c>
      <c r="W7589" s="273">
        <v>69.580398162327697</v>
      </c>
      <c r="X7589" s="274">
        <v>1.2516865589999999</v>
      </c>
      <c r="Z7589" s="257">
        <v>7229.3099999999995</v>
      </c>
      <c r="AA7589" s="258">
        <v>2799.1546552533114</v>
      </c>
      <c r="AB7589" s="276">
        <v>0.85732148706073852</v>
      </c>
      <c r="AC7589" s="92"/>
      <c r="AD7589" s="257">
        <v>287153.71429551957</v>
      </c>
      <c r="AE7589" s="258">
        <v>2911.7360423691343</v>
      </c>
      <c r="AF7589" s="276">
        <v>0.89180276948518666</v>
      </c>
      <c r="AG7589" s="93"/>
      <c r="AH7589" s="257">
        <v>4086.7566151349997</v>
      </c>
      <c r="AI7589" s="258">
        <v>3466.5351714302815</v>
      </c>
      <c r="AJ7589" s="258">
        <v>3361.7368822865351</v>
      </c>
      <c r="AK7589" s="276">
        <v>1.0296284478672388</v>
      </c>
      <c r="AL7589" s="93"/>
      <c r="AM7589" s="257">
        <v>3265.43</v>
      </c>
      <c r="AN7589" s="258">
        <v>3258.1984677950209</v>
      </c>
      <c r="AO7589" s="276">
        <v>0.99791683546554999</v>
      </c>
      <c r="AQ7589" s="280">
        <v>2564.9009222232626</v>
      </c>
      <c r="AR7589" s="281">
        <v>2585.4055118065207</v>
      </c>
    </row>
    <row r="7590" spans="1:44" x14ac:dyDescent="0.2">
      <c r="A7590" s="260" t="s">
        <v>8410</v>
      </c>
      <c r="B7590" s="261" t="s">
        <v>3836</v>
      </c>
      <c r="C7590" s="261" t="s">
        <v>3877</v>
      </c>
      <c r="D7590" s="262" t="s">
        <v>12052</v>
      </c>
      <c r="E7590" s="257">
        <v>60</v>
      </c>
      <c r="F7590" s="258">
        <v>138</v>
      </c>
      <c r="G7590" s="258">
        <v>526</v>
      </c>
      <c r="H7590" s="258">
        <v>253</v>
      </c>
      <c r="I7590" s="258">
        <v>48</v>
      </c>
      <c r="J7590" s="258">
        <v>30</v>
      </c>
      <c r="K7590" s="259">
        <v>9</v>
      </c>
      <c r="L7590" s="257">
        <v>67</v>
      </c>
      <c r="M7590" s="258">
        <v>133</v>
      </c>
      <c r="N7590" s="258">
        <v>419</v>
      </c>
      <c r="O7590" s="258">
        <v>211</v>
      </c>
      <c r="P7590" s="258">
        <v>46</v>
      </c>
      <c r="Q7590" s="258">
        <v>28</v>
      </c>
      <c r="R7590" s="259">
        <v>7</v>
      </c>
      <c r="S7590" s="267">
        <v>1975</v>
      </c>
      <c r="T7590" s="90"/>
      <c r="U7590" s="260">
        <v>3</v>
      </c>
      <c r="V7590" s="273">
        <v>101.06430760520701</v>
      </c>
      <c r="W7590" s="273">
        <v>93.200607902735499</v>
      </c>
      <c r="X7590" s="274">
        <v>1.2516923740000001</v>
      </c>
      <c r="Z7590" s="257">
        <v>4353.4100000000008</v>
      </c>
      <c r="AA7590" s="258">
        <v>1685.619771143625</v>
      </c>
      <c r="AB7590" s="276">
        <v>0.85347836513601272</v>
      </c>
      <c r="AC7590" s="92"/>
      <c r="AD7590" s="257">
        <v>190743.36671984915</v>
      </c>
      <c r="AE7590" s="258">
        <v>1934.1359978002683</v>
      </c>
      <c r="AF7590" s="276">
        <v>0.97930936597481943</v>
      </c>
      <c r="AG7590" s="93"/>
      <c r="AH7590" s="257">
        <v>2472.0924386500001</v>
      </c>
      <c r="AI7590" s="258">
        <v>2096.918459462504</v>
      </c>
      <c r="AJ7590" s="258">
        <v>2033.5208605420019</v>
      </c>
      <c r="AK7590" s="276">
        <v>1.0296308154643048</v>
      </c>
      <c r="AL7590" s="93"/>
      <c r="AM7590" s="257">
        <v>1976.29</v>
      </c>
      <c r="AN7590" s="258">
        <v>1971.9133620744044</v>
      </c>
      <c r="AO7590" s="276">
        <v>0.99843714535412886</v>
      </c>
      <c r="AQ7590" s="280">
        <v>1696.9997819330572</v>
      </c>
      <c r="AR7590" s="281">
        <v>1710.5661087061219</v>
      </c>
    </row>
    <row r="7591" spans="1:44" x14ac:dyDescent="0.2">
      <c r="A7591" s="260" t="s">
        <v>8410</v>
      </c>
      <c r="B7591" s="261" t="s">
        <v>3884</v>
      </c>
      <c r="C7591" s="261" t="s">
        <v>3923</v>
      </c>
      <c r="D7591" s="262" t="s">
        <v>12092</v>
      </c>
      <c r="E7591" s="257">
        <v>136</v>
      </c>
      <c r="F7591" s="258">
        <v>175</v>
      </c>
      <c r="G7591" s="258">
        <v>870</v>
      </c>
      <c r="H7591" s="258">
        <v>358</v>
      </c>
      <c r="I7591" s="258">
        <v>51</v>
      </c>
      <c r="J7591" s="258">
        <v>33</v>
      </c>
      <c r="K7591" s="259">
        <v>11</v>
      </c>
      <c r="L7591" s="257">
        <v>108</v>
      </c>
      <c r="M7591" s="258">
        <v>173</v>
      </c>
      <c r="N7591" s="258">
        <v>778</v>
      </c>
      <c r="O7591" s="258">
        <v>232</v>
      </c>
      <c r="P7591" s="258">
        <v>74</v>
      </c>
      <c r="Q7591" s="258">
        <v>33</v>
      </c>
      <c r="R7591" s="259">
        <v>9</v>
      </c>
      <c r="S7591" s="267">
        <v>3041</v>
      </c>
      <c r="T7591" s="90"/>
      <c r="U7591" s="260">
        <v>4</v>
      </c>
      <c r="V7591" s="273">
        <v>119.06386689382001</v>
      </c>
      <c r="W7591" s="273">
        <v>130.100131752305</v>
      </c>
      <c r="X7591" s="274">
        <v>1.271017125</v>
      </c>
      <c r="Z7591" s="257">
        <v>6542.3499999999985</v>
      </c>
      <c r="AA7591" s="258">
        <v>2533.1669908741633</v>
      </c>
      <c r="AB7591" s="276">
        <v>0.833004600747834</v>
      </c>
      <c r="AC7591" s="92"/>
      <c r="AD7591" s="257">
        <v>334558.15737634338</v>
      </c>
      <c r="AE7591" s="258">
        <v>3392.4166625920029</v>
      </c>
      <c r="AF7591" s="276">
        <v>1.1155595733613952</v>
      </c>
      <c r="AG7591" s="93"/>
      <c r="AH7591" s="257">
        <v>3865.1630771249997</v>
      </c>
      <c r="AI7591" s="258">
        <v>3278.5714961704175</v>
      </c>
      <c r="AJ7591" s="258">
        <v>3155.0343181618005</v>
      </c>
      <c r="AK7591" s="276">
        <v>1.0374989536868795</v>
      </c>
      <c r="AL7591" s="93"/>
      <c r="AM7591" s="257">
        <v>3042.72</v>
      </c>
      <c r="AN7591" s="258">
        <v>3035.9816752860315</v>
      </c>
      <c r="AO7591" s="276">
        <v>0.99834977812759995</v>
      </c>
      <c r="AQ7591" s="280">
        <v>2927.0287006651079</v>
      </c>
      <c r="AR7591" s="281">
        <v>2950.4282486498046</v>
      </c>
    </row>
    <row r="7592" spans="1:44" x14ac:dyDescent="0.2">
      <c r="A7592" s="260" t="s">
        <v>8410</v>
      </c>
      <c r="B7592" s="261" t="s">
        <v>3836</v>
      </c>
      <c r="C7592" s="261" t="s">
        <v>3878</v>
      </c>
      <c r="D7592" s="262" t="s">
        <v>12053</v>
      </c>
      <c r="E7592" s="257">
        <v>200</v>
      </c>
      <c r="F7592" s="258">
        <v>423</v>
      </c>
      <c r="G7592" s="258">
        <v>1138</v>
      </c>
      <c r="H7592" s="258">
        <v>556</v>
      </c>
      <c r="I7592" s="258">
        <v>141</v>
      </c>
      <c r="J7592" s="258">
        <v>53</v>
      </c>
      <c r="K7592" s="259">
        <v>12</v>
      </c>
      <c r="L7592" s="257">
        <v>188</v>
      </c>
      <c r="M7592" s="258">
        <v>386</v>
      </c>
      <c r="N7592" s="258">
        <v>1346</v>
      </c>
      <c r="O7592" s="258">
        <v>605</v>
      </c>
      <c r="P7592" s="258">
        <v>161</v>
      </c>
      <c r="Q7592" s="258">
        <v>85</v>
      </c>
      <c r="R7592" s="259">
        <v>39</v>
      </c>
      <c r="S7592" s="267">
        <v>5333</v>
      </c>
      <c r="T7592" s="90"/>
      <c r="U7592" s="260">
        <v>0</v>
      </c>
      <c r="V7592" s="273">
        <v>94.588527970296198</v>
      </c>
      <c r="W7592" s="273">
        <v>82.733733358334803</v>
      </c>
      <c r="X7592" s="274">
        <v>1.2516865589999999</v>
      </c>
      <c r="Z7592" s="257">
        <v>12221.999999999998</v>
      </c>
      <c r="AA7592" s="258">
        <v>4732.3006201844946</v>
      </c>
      <c r="AB7592" s="276">
        <v>0.88736182639874261</v>
      </c>
      <c r="AC7592" s="92"/>
      <c r="AD7592" s="257">
        <v>492820.57166566857</v>
      </c>
      <c r="AE7592" s="258">
        <v>4997.1960991704909</v>
      </c>
      <c r="AF7592" s="276">
        <v>0.93703283314653874</v>
      </c>
      <c r="AG7592" s="93"/>
      <c r="AH7592" s="257">
        <v>6675.2444191469995</v>
      </c>
      <c r="AI7592" s="258">
        <v>5662.1844009916367</v>
      </c>
      <c r="AJ7592" s="258">
        <v>5491.0085124759862</v>
      </c>
      <c r="AK7592" s="276">
        <v>1.0296284478672391</v>
      </c>
      <c r="AL7592" s="93"/>
      <c r="AM7592" s="257">
        <v>5333</v>
      </c>
      <c r="AN7592" s="258">
        <v>5321.1896836713231</v>
      </c>
      <c r="AO7592" s="276">
        <v>0.99778542727757791</v>
      </c>
      <c r="AQ7592" s="280">
        <v>4555.5920261483307</v>
      </c>
      <c r="AR7592" s="281">
        <v>4592.0107992851763</v>
      </c>
    </row>
    <row r="7593" spans="1:44" x14ac:dyDescent="0.2">
      <c r="A7593" s="260" t="s">
        <v>8410</v>
      </c>
      <c r="B7593" s="261" t="s">
        <v>3884</v>
      </c>
      <c r="C7593" s="261" t="s">
        <v>3924</v>
      </c>
      <c r="D7593" s="262" t="s">
        <v>12093</v>
      </c>
      <c r="E7593" s="257">
        <v>120</v>
      </c>
      <c r="F7593" s="258">
        <v>264</v>
      </c>
      <c r="G7593" s="258">
        <v>689</v>
      </c>
      <c r="H7593" s="258">
        <v>380</v>
      </c>
      <c r="I7593" s="258">
        <v>64</v>
      </c>
      <c r="J7593" s="258">
        <v>29</v>
      </c>
      <c r="K7593" s="259">
        <v>5</v>
      </c>
      <c r="L7593" s="257">
        <v>114</v>
      </c>
      <c r="M7593" s="258">
        <v>216</v>
      </c>
      <c r="N7593" s="258">
        <v>740</v>
      </c>
      <c r="O7593" s="258">
        <v>398</v>
      </c>
      <c r="P7593" s="258">
        <v>63</v>
      </c>
      <c r="Q7593" s="258">
        <v>40</v>
      </c>
      <c r="R7593" s="259">
        <v>15</v>
      </c>
      <c r="S7593" s="267">
        <v>3137</v>
      </c>
      <c r="T7593" s="90"/>
      <c r="U7593" s="260">
        <v>0</v>
      </c>
      <c r="V7593" s="273">
        <v>111.191331555784</v>
      </c>
      <c r="W7593" s="273">
        <v>124.806122448979</v>
      </c>
      <c r="X7593" s="274">
        <v>1.271017125</v>
      </c>
      <c r="Z7593" s="257">
        <v>6997.5599999999986</v>
      </c>
      <c r="AA7593" s="258">
        <v>2709.4221508573237</v>
      </c>
      <c r="AB7593" s="276">
        <v>0.86369848608776656</v>
      </c>
      <c r="AC7593" s="92"/>
      <c r="AD7593" s="257">
        <v>334738.33374923322</v>
      </c>
      <c r="AE7593" s="258">
        <v>3394.2436493688019</v>
      </c>
      <c r="AF7593" s="276">
        <v>1.0820030759862296</v>
      </c>
      <c r="AG7593" s="93"/>
      <c r="AH7593" s="257">
        <v>3987.1807211249998</v>
      </c>
      <c r="AI7593" s="258">
        <v>3382.0712869077934</v>
      </c>
      <c r="AJ7593" s="258">
        <v>3254.6342177157408</v>
      </c>
      <c r="AK7593" s="276">
        <v>1.0374989536868795</v>
      </c>
      <c r="AL7593" s="93"/>
      <c r="AM7593" s="257">
        <v>3137</v>
      </c>
      <c r="AN7593" s="258">
        <v>3130.052885369762</v>
      </c>
      <c r="AO7593" s="276">
        <v>0.99778542727757791</v>
      </c>
      <c r="AQ7593" s="280">
        <v>3034.7994495214016</v>
      </c>
      <c r="AR7593" s="281">
        <v>3059.0605492936284</v>
      </c>
    </row>
    <row r="7594" spans="1:44" x14ac:dyDescent="0.2">
      <c r="A7594" s="260" t="s">
        <v>8410</v>
      </c>
      <c r="B7594" s="261" t="s">
        <v>3884</v>
      </c>
      <c r="C7594" s="261" t="s">
        <v>3925</v>
      </c>
      <c r="D7594" s="262" t="s">
        <v>12094</v>
      </c>
      <c r="E7594" s="257">
        <v>94</v>
      </c>
      <c r="F7594" s="258">
        <v>166</v>
      </c>
      <c r="G7594" s="258">
        <v>786</v>
      </c>
      <c r="H7594" s="258">
        <v>290</v>
      </c>
      <c r="I7594" s="258">
        <v>82</v>
      </c>
      <c r="J7594" s="258">
        <v>31</v>
      </c>
      <c r="K7594" s="259">
        <v>9</v>
      </c>
      <c r="L7594" s="257">
        <v>108</v>
      </c>
      <c r="M7594" s="258">
        <v>158</v>
      </c>
      <c r="N7594" s="258">
        <v>791</v>
      </c>
      <c r="O7594" s="258">
        <v>278</v>
      </c>
      <c r="P7594" s="258">
        <v>74</v>
      </c>
      <c r="Q7594" s="258">
        <v>42</v>
      </c>
      <c r="R7594" s="259">
        <v>16</v>
      </c>
      <c r="S7594" s="267">
        <v>2925</v>
      </c>
      <c r="T7594" s="90"/>
      <c r="U7594" s="260">
        <v>5</v>
      </c>
      <c r="V7594" s="273">
        <v>106.15470475136701</v>
      </c>
      <c r="W7594" s="273">
        <v>113.141538461538</v>
      </c>
      <c r="X7594" s="274">
        <v>1.271017125</v>
      </c>
      <c r="Z7594" s="257">
        <v>6513.9700000000012</v>
      </c>
      <c r="AA7594" s="258">
        <v>2522.1783890413353</v>
      </c>
      <c r="AB7594" s="276">
        <v>0.8622832099286617</v>
      </c>
      <c r="AC7594" s="92"/>
      <c r="AD7594" s="257">
        <v>300191.26349152171</v>
      </c>
      <c r="AE7594" s="258">
        <v>3043.9366722348941</v>
      </c>
      <c r="AF7594" s="276">
        <v>1.0406621101657758</v>
      </c>
      <c r="AG7594" s="93"/>
      <c r="AH7594" s="257">
        <v>3717.7250906250001</v>
      </c>
      <c r="AI7594" s="258">
        <v>3153.5092490294219</v>
      </c>
      <c r="AJ7594" s="258">
        <v>3034.6844395341222</v>
      </c>
      <c r="AK7594" s="276">
        <v>1.0374989536868795</v>
      </c>
      <c r="AL7594" s="93"/>
      <c r="AM7594" s="257">
        <v>2927.15</v>
      </c>
      <c r="AN7594" s="258">
        <v>2920.6676134555623</v>
      </c>
      <c r="AO7594" s="276">
        <v>0.99851884220702991</v>
      </c>
      <c r="AQ7594" s="280">
        <v>2719.1268888019931</v>
      </c>
      <c r="AR7594" s="281">
        <v>2740.8644071585923</v>
      </c>
    </row>
    <row r="7595" spans="1:44" x14ac:dyDescent="0.2">
      <c r="A7595" s="260" t="s">
        <v>8410</v>
      </c>
      <c r="B7595" s="261" t="s">
        <v>3836</v>
      </c>
      <c r="C7595" s="261" t="s">
        <v>3879</v>
      </c>
      <c r="D7595" s="262" t="s">
        <v>12054</v>
      </c>
      <c r="E7595" s="257">
        <v>143</v>
      </c>
      <c r="F7595" s="258">
        <v>238</v>
      </c>
      <c r="G7595" s="258">
        <v>722</v>
      </c>
      <c r="H7595" s="258">
        <v>526</v>
      </c>
      <c r="I7595" s="258">
        <v>125</v>
      </c>
      <c r="J7595" s="258">
        <v>72</v>
      </c>
      <c r="K7595" s="259">
        <v>26</v>
      </c>
      <c r="L7595" s="257">
        <v>129</v>
      </c>
      <c r="M7595" s="258">
        <v>232</v>
      </c>
      <c r="N7595" s="258">
        <v>800</v>
      </c>
      <c r="O7595" s="258">
        <v>488</v>
      </c>
      <c r="P7595" s="258">
        <v>125</v>
      </c>
      <c r="Q7595" s="258">
        <v>92</v>
      </c>
      <c r="R7595" s="259">
        <v>53</v>
      </c>
      <c r="S7595" s="267">
        <v>3771</v>
      </c>
      <c r="T7595" s="90"/>
      <c r="U7595" s="260">
        <v>15</v>
      </c>
      <c r="V7595" s="273">
        <v>84.760634810021202</v>
      </c>
      <c r="W7595" s="273">
        <v>88.478525980911897</v>
      </c>
      <c r="X7595" s="274">
        <v>1.2516865589999999</v>
      </c>
      <c r="Z7595" s="257">
        <v>9452.84</v>
      </c>
      <c r="AA7595" s="258">
        <v>3660.0949594587469</v>
      </c>
      <c r="AB7595" s="276">
        <v>0.97059001841918502</v>
      </c>
      <c r="AC7595" s="92"/>
      <c r="AD7595" s="257">
        <v>343927.32599697093</v>
      </c>
      <c r="AE7595" s="258">
        <v>3487.4199469013947</v>
      </c>
      <c r="AF7595" s="276">
        <v>0.92479977377390477</v>
      </c>
      <c r="AG7595" s="93"/>
      <c r="AH7595" s="257">
        <v>4720.1100139889995</v>
      </c>
      <c r="AI7595" s="258">
        <v>4003.7684935569964</v>
      </c>
      <c r="AJ7595" s="258">
        <v>3882.7288769073584</v>
      </c>
      <c r="AK7595" s="276">
        <v>1.0296284478672391</v>
      </c>
      <c r="AL7595" s="93"/>
      <c r="AM7595" s="257">
        <v>3777.45</v>
      </c>
      <c r="AN7595" s="258">
        <v>3769.0845622696866</v>
      </c>
      <c r="AO7595" s="276">
        <v>0.99949206106329525</v>
      </c>
      <c r="AQ7595" s="280">
        <v>3483.3727502979391</v>
      </c>
      <c r="AR7595" s="281">
        <v>3511.2198799829534</v>
      </c>
    </row>
    <row r="7596" spans="1:44" x14ac:dyDescent="0.2">
      <c r="A7596" s="260" t="s">
        <v>8410</v>
      </c>
      <c r="B7596" s="261" t="s">
        <v>5127</v>
      </c>
      <c r="C7596" s="261" t="s">
        <v>5128</v>
      </c>
      <c r="D7596" s="262" t="s">
        <v>13203</v>
      </c>
      <c r="E7596" s="257">
        <v>553</v>
      </c>
      <c r="F7596" s="258">
        <v>681</v>
      </c>
      <c r="G7596" s="258">
        <v>2769</v>
      </c>
      <c r="H7596" s="258">
        <v>1573</v>
      </c>
      <c r="I7596" s="258">
        <v>426</v>
      </c>
      <c r="J7596" s="258">
        <v>211</v>
      </c>
      <c r="K7596" s="259">
        <v>73</v>
      </c>
      <c r="L7596" s="257">
        <v>497</v>
      </c>
      <c r="M7596" s="258">
        <v>689</v>
      </c>
      <c r="N7596" s="258">
        <v>2933</v>
      </c>
      <c r="O7596" s="258">
        <v>1447</v>
      </c>
      <c r="P7596" s="258">
        <v>467</v>
      </c>
      <c r="Q7596" s="258">
        <v>311</v>
      </c>
      <c r="R7596" s="259">
        <v>179</v>
      </c>
      <c r="S7596" s="267">
        <v>12809</v>
      </c>
      <c r="T7596" s="90"/>
      <c r="U7596" s="260">
        <v>30</v>
      </c>
      <c r="V7596" s="273">
        <v>106.10163680196401</v>
      </c>
      <c r="W7596" s="273">
        <v>108.38638669893</v>
      </c>
      <c r="X7596" s="274">
        <v>1.2743902439999999</v>
      </c>
      <c r="Z7596" s="257">
        <v>31893.469999999998</v>
      </c>
      <c r="AA7596" s="258">
        <v>12349.000806810309</v>
      </c>
      <c r="AB7596" s="276">
        <v>0.96408781378798569</v>
      </c>
      <c r="AC7596" s="92"/>
      <c r="AD7596" s="257">
        <v>1299982.8913108872</v>
      </c>
      <c r="AE7596" s="258">
        <v>13181.814654146046</v>
      </c>
      <c r="AF7596" s="276">
        <v>1.0291056799239633</v>
      </c>
      <c r="AG7596" s="93"/>
      <c r="AH7596" s="257">
        <v>16323.664635395999</v>
      </c>
      <c r="AI7596" s="258">
        <v>13846.324338393135</v>
      </c>
      <c r="AJ7596" s="258">
        <v>13306.915682428706</v>
      </c>
      <c r="AK7596" s="276">
        <v>1.038872330582302</v>
      </c>
      <c r="AL7596" s="93"/>
      <c r="AM7596" s="257">
        <v>12821.9</v>
      </c>
      <c r="AN7596" s="258">
        <v>12793.504970010375</v>
      </c>
      <c r="AO7596" s="276">
        <v>0.99879030135142288</v>
      </c>
      <c r="AQ7596" s="280">
        <v>13186.462076801727</v>
      </c>
      <c r="AR7596" s="281">
        <v>13291.878621588046</v>
      </c>
    </row>
    <row r="7597" spans="1:44" x14ac:dyDescent="0.2">
      <c r="A7597" s="260" t="s">
        <v>8410</v>
      </c>
      <c r="B7597" s="261" t="s">
        <v>5173</v>
      </c>
      <c r="C7597" s="261" t="s">
        <v>5174</v>
      </c>
      <c r="D7597" s="262" t="s">
        <v>13247</v>
      </c>
      <c r="E7597" s="257">
        <v>253</v>
      </c>
      <c r="F7597" s="258">
        <v>456</v>
      </c>
      <c r="G7597" s="258">
        <v>1466</v>
      </c>
      <c r="H7597" s="258">
        <v>1035</v>
      </c>
      <c r="I7597" s="258">
        <v>294</v>
      </c>
      <c r="J7597" s="258">
        <v>185</v>
      </c>
      <c r="K7597" s="259">
        <v>62</v>
      </c>
      <c r="L7597" s="257">
        <v>238</v>
      </c>
      <c r="M7597" s="258">
        <v>425</v>
      </c>
      <c r="N7597" s="258">
        <v>1576</v>
      </c>
      <c r="O7597" s="258">
        <v>1039</v>
      </c>
      <c r="P7597" s="258">
        <v>290</v>
      </c>
      <c r="Q7597" s="258">
        <v>243</v>
      </c>
      <c r="R7597" s="259">
        <v>89</v>
      </c>
      <c r="S7597" s="267">
        <v>7651</v>
      </c>
      <c r="T7597" s="90"/>
      <c r="U7597" s="260">
        <v>0</v>
      </c>
      <c r="V7597" s="273">
        <v>81.602018890227399</v>
      </c>
      <c r="W7597" s="273">
        <v>80.906286759900595</v>
      </c>
      <c r="X7597" s="274">
        <v>1.2118578099999999</v>
      </c>
      <c r="Z7597" s="257">
        <v>19740.39</v>
      </c>
      <c r="AA7597" s="258">
        <v>7643.3856848047626</v>
      </c>
      <c r="AB7597" s="276">
        <v>0.99900479477254767</v>
      </c>
      <c r="AC7597" s="92"/>
      <c r="AD7597" s="257">
        <v>677767.96414108214</v>
      </c>
      <c r="AE7597" s="258">
        <v>6872.5609710266999</v>
      </c>
      <c r="AF7597" s="276">
        <v>0.89825656398205467</v>
      </c>
      <c r="AG7597" s="93"/>
      <c r="AH7597" s="257">
        <v>9271.9241043099992</v>
      </c>
      <c r="AI7597" s="258">
        <v>7864.7822812323466</v>
      </c>
      <c r="AJ7597" s="258">
        <v>7753.6154949915262</v>
      </c>
      <c r="AK7597" s="276">
        <v>1.0134120369875215</v>
      </c>
      <c r="AL7597" s="93"/>
      <c r="AM7597" s="257">
        <v>7651</v>
      </c>
      <c r="AN7597" s="258">
        <v>7634.0563041007481</v>
      </c>
      <c r="AO7597" s="276">
        <v>0.9977854272775778</v>
      </c>
      <c r="AQ7597" s="280">
        <v>6942.396106848214</v>
      </c>
      <c r="AR7597" s="281">
        <v>6997.8957098394849</v>
      </c>
    </row>
    <row r="7598" spans="1:44" x14ac:dyDescent="0.2">
      <c r="A7598" s="260" t="s">
        <v>8410</v>
      </c>
      <c r="B7598" s="261" t="s">
        <v>5127</v>
      </c>
      <c r="C7598" s="261" t="s">
        <v>5129</v>
      </c>
      <c r="D7598" s="262" t="s">
        <v>13204</v>
      </c>
      <c r="E7598" s="257">
        <v>114</v>
      </c>
      <c r="F7598" s="258">
        <v>273</v>
      </c>
      <c r="G7598" s="258">
        <v>779</v>
      </c>
      <c r="H7598" s="258">
        <v>493</v>
      </c>
      <c r="I7598" s="258">
        <v>140</v>
      </c>
      <c r="J7598" s="258">
        <v>90</v>
      </c>
      <c r="K7598" s="259">
        <v>29</v>
      </c>
      <c r="L7598" s="257">
        <v>134</v>
      </c>
      <c r="M7598" s="258">
        <v>254</v>
      </c>
      <c r="N7598" s="258">
        <v>846</v>
      </c>
      <c r="O7598" s="258">
        <v>549</v>
      </c>
      <c r="P7598" s="258">
        <v>223</v>
      </c>
      <c r="Q7598" s="258">
        <v>139</v>
      </c>
      <c r="R7598" s="259">
        <v>82</v>
      </c>
      <c r="S7598" s="267">
        <v>4145</v>
      </c>
      <c r="T7598" s="90"/>
      <c r="U7598" s="260">
        <v>1</v>
      </c>
      <c r="V7598" s="273">
        <v>94.248805808212694</v>
      </c>
      <c r="W7598" s="273">
        <v>106.50554751567699</v>
      </c>
      <c r="X7598" s="274">
        <v>1.2743902439999999</v>
      </c>
      <c r="Z7598" s="257">
        <v>10876.32</v>
      </c>
      <c r="AA7598" s="258">
        <v>4211.2596859208825</v>
      </c>
      <c r="AB7598" s="276">
        <v>1.0159854489555808</v>
      </c>
      <c r="AC7598" s="92"/>
      <c r="AD7598" s="257">
        <v>405999.13998116652</v>
      </c>
      <c r="AE7598" s="258">
        <v>4116.8275742288697</v>
      </c>
      <c r="AF7598" s="276">
        <v>0.99320327484411819</v>
      </c>
      <c r="AG7598" s="93"/>
      <c r="AH7598" s="257">
        <v>5282.3475613799992</v>
      </c>
      <c r="AI7598" s="258">
        <v>4480.6787713825861</v>
      </c>
      <c r="AJ7598" s="258">
        <v>4306.1258102636411</v>
      </c>
      <c r="AK7598" s="276">
        <v>1.0388723305823018</v>
      </c>
      <c r="AL7598" s="93"/>
      <c r="AM7598" s="257">
        <v>4145.43</v>
      </c>
      <c r="AN7598" s="258">
        <v>4136.2496437992904</v>
      </c>
      <c r="AO7598" s="276">
        <v>0.99788893698414727</v>
      </c>
      <c r="AQ7598" s="280">
        <v>4336.0527106074624</v>
      </c>
      <c r="AR7598" s="281">
        <v>4370.7164204108476</v>
      </c>
    </row>
    <row r="7599" spans="1:44" x14ac:dyDescent="0.2">
      <c r="A7599" s="260" t="s">
        <v>8410</v>
      </c>
      <c r="B7599" s="261" t="s">
        <v>5173</v>
      </c>
      <c r="C7599" s="261" t="s">
        <v>5175</v>
      </c>
      <c r="D7599" s="262" t="s">
        <v>13248</v>
      </c>
      <c r="E7599" s="257">
        <v>305</v>
      </c>
      <c r="F7599" s="258">
        <v>494</v>
      </c>
      <c r="G7599" s="258">
        <v>1765</v>
      </c>
      <c r="H7599" s="258">
        <v>1213</v>
      </c>
      <c r="I7599" s="258">
        <v>568</v>
      </c>
      <c r="J7599" s="258">
        <v>366</v>
      </c>
      <c r="K7599" s="259">
        <v>151</v>
      </c>
      <c r="L7599" s="257">
        <v>280</v>
      </c>
      <c r="M7599" s="258">
        <v>498</v>
      </c>
      <c r="N7599" s="258">
        <v>1940</v>
      </c>
      <c r="O7599" s="258">
        <v>1480</v>
      </c>
      <c r="P7599" s="258">
        <v>640</v>
      </c>
      <c r="Q7599" s="258">
        <v>521</v>
      </c>
      <c r="R7599" s="259">
        <v>283</v>
      </c>
      <c r="S7599" s="267">
        <v>10504</v>
      </c>
      <c r="T7599" s="90"/>
      <c r="U7599" s="260">
        <v>94</v>
      </c>
      <c r="V7599" s="273">
        <v>80.224854829794296</v>
      </c>
      <c r="W7599" s="273">
        <v>85.121858339680102</v>
      </c>
      <c r="X7599" s="274">
        <v>1.2118578099999999</v>
      </c>
      <c r="Z7599" s="257">
        <v>30780.289999999997</v>
      </c>
      <c r="AA7599" s="258">
        <v>11917.982773397038</v>
      </c>
      <c r="AB7599" s="276">
        <v>1.1346137446112945</v>
      </c>
      <c r="AC7599" s="92"/>
      <c r="AD7599" s="257">
        <v>937208.60209076328</v>
      </c>
      <c r="AE7599" s="258">
        <v>9503.2866721607516</v>
      </c>
      <c r="AF7599" s="276">
        <v>0.90473026201073414</v>
      </c>
      <c r="AG7599" s="93"/>
      <c r="AH7599" s="257">
        <v>12729.354436239999</v>
      </c>
      <c r="AI7599" s="258">
        <v>10797.500076076927</v>
      </c>
      <c r="AJ7599" s="258">
        <v>10644.880036516925</v>
      </c>
      <c r="AK7599" s="276">
        <v>1.0134120369875215</v>
      </c>
      <c r="AL7599" s="93"/>
      <c r="AM7599" s="257">
        <v>10544.42</v>
      </c>
      <c r="AN7599" s="258">
        <v>10521.068615094238</v>
      </c>
      <c r="AO7599" s="276">
        <v>1.0016249633562679</v>
      </c>
      <c r="AQ7599" s="280">
        <v>10944.932026633824</v>
      </c>
      <c r="AR7599" s="281">
        <v>11032.429105869249</v>
      </c>
    </row>
    <row r="7600" spans="1:44" x14ac:dyDescent="0.2">
      <c r="A7600" s="260" t="s">
        <v>8410</v>
      </c>
      <c r="B7600" s="261" t="s">
        <v>5173</v>
      </c>
      <c r="C7600" s="261" t="s">
        <v>5176</v>
      </c>
      <c r="D7600" s="262" t="s">
        <v>13249</v>
      </c>
      <c r="E7600" s="257">
        <v>331</v>
      </c>
      <c r="F7600" s="258">
        <v>605</v>
      </c>
      <c r="G7600" s="258">
        <v>1779</v>
      </c>
      <c r="H7600" s="258">
        <v>1353</v>
      </c>
      <c r="I7600" s="258">
        <v>478</v>
      </c>
      <c r="J7600" s="258">
        <v>254</v>
      </c>
      <c r="K7600" s="259">
        <v>86</v>
      </c>
      <c r="L7600" s="257">
        <v>322</v>
      </c>
      <c r="M7600" s="258">
        <v>611</v>
      </c>
      <c r="N7600" s="258">
        <v>1982</v>
      </c>
      <c r="O7600" s="258">
        <v>1415</v>
      </c>
      <c r="P7600" s="258">
        <v>525</v>
      </c>
      <c r="Q7600" s="258">
        <v>296</v>
      </c>
      <c r="R7600" s="259">
        <v>153</v>
      </c>
      <c r="S7600" s="267">
        <v>10190</v>
      </c>
      <c r="T7600" s="90"/>
      <c r="U7600" s="260">
        <v>0</v>
      </c>
      <c r="V7600" s="273">
        <v>94.509135451669096</v>
      </c>
      <c r="W7600" s="273">
        <v>99.869492689628103</v>
      </c>
      <c r="X7600" s="274">
        <v>1.2118578099999999</v>
      </c>
      <c r="Z7600" s="257">
        <v>27105.299999999996</v>
      </c>
      <c r="AA7600" s="258">
        <v>10495.044019005627</v>
      </c>
      <c r="AB7600" s="276">
        <v>1.029935625025086</v>
      </c>
      <c r="AC7600" s="92"/>
      <c r="AD7600" s="257">
        <v>982784.35086835327</v>
      </c>
      <c r="AE7600" s="258">
        <v>9965.4243488376378</v>
      </c>
      <c r="AF7600" s="276">
        <v>0.97796117260428239</v>
      </c>
      <c r="AG7600" s="93"/>
      <c r="AH7600" s="257">
        <v>12348.831083899999</v>
      </c>
      <c r="AI7600" s="258">
        <v>10474.72636854759</v>
      </c>
      <c r="AJ7600" s="258">
        <v>10326.668656902842</v>
      </c>
      <c r="AK7600" s="276">
        <v>1.0134120369875212</v>
      </c>
      <c r="AL7600" s="93"/>
      <c r="AM7600" s="257">
        <v>10190</v>
      </c>
      <c r="AN7600" s="258">
        <v>10167.433503958518</v>
      </c>
      <c r="AO7600" s="276">
        <v>0.99778542727757791</v>
      </c>
      <c r="AQ7600" s="280">
        <v>10378.368626377516</v>
      </c>
      <c r="AR7600" s="281">
        <v>10461.336427349406</v>
      </c>
    </row>
    <row r="7601" spans="1:44" x14ac:dyDescent="0.2">
      <c r="A7601" s="260" t="s">
        <v>8410</v>
      </c>
      <c r="B7601" s="261" t="s">
        <v>5173</v>
      </c>
      <c r="C7601" s="261" t="s">
        <v>5177</v>
      </c>
      <c r="D7601" s="262" t="s">
        <v>13250</v>
      </c>
      <c r="E7601" s="257">
        <v>360</v>
      </c>
      <c r="F7601" s="258">
        <v>715</v>
      </c>
      <c r="G7601" s="258">
        <v>2349</v>
      </c>
      <c r="H7601" s="258">
        <v>1786</v>
      </c>
      <c r="I7601" s="258">
        <v>648</v>
      </c>
      <c r="J7601" s="258">
        <v>444</v>
      </c>
      <c r="K7601" s="259">
        <v>155</v>
      </c>
      <c r="L7601" s="257">
        <v>325</v>
      </c>
      <c r="M7601" s="258">
        <v>704</v>
      </c>
      <c r="N7601" s="258">
        <v>2344</v>
      </c>
      <c r="O7601" s="258">
        <v>1845</v>
      </c>
      <c r="P7601" s="258">
        <v>789</v>
      </c>
      <c r="Q7601" s="258">
        <v>595</v>
      </c>
      <c r="R7601" s="259">
        <v>259</v>
      </c>
      <c r="S7601" s="267">
        <v>13318</v>
      </c>
      <c r="T7601" s="90"/>
      <c r="U7601" s="260">
        <v>37</v>
      </c>
      <c r="V7601" s="273">
        <v>82.142439924613001</v>
      </c>
      <c r="W7601" s="273">
        <v>83.8808647999399</v>
      </c>
      <c r="X7601" s="274">
        <v>1.2118578099999999</v>
      </c>
      <c r="Z7601" s="257">
        <v>37404.19</v>
      </c>
      <c r="AA7601" s="258">
        <v>14482.725538741508</v>
      </c>
      <c r="AB7601" s="276">
        <v>1.087454988642552</v>
      </c>
      <c r="AC7601" s="92"/>
      <c r="AD7601" s="257">
        <v>1191041.148864662</v>
      </c>
      <c r="AE7601" s="258">
        <v>12077.146379952252</v>
      </c>
      <c r="AF7601" s="276">
        <v>0.90682883165281958</v>
      </c>
      <c r="AG7601" s="93"/>
      <c r="AH7601" s="257">
        <v>16139.522313579999</v>
      </c>
      <c r="AI7601" s="258">
        <v>13690.12814291627</v>
      </c>
      <c r="AJ7601" s="258">
        <v>13496.62150859981</v>
      </c>
      <c r="AK7601" s="276">
        <v>1.0134120369875215</v>
      </c>
      <c r="AL7601" s="93"/>
      <c r="AM7601" s="257">
        <v>13333.91</v>
      </c>
      <c r="AN7601" s="258">
        <v>13304.381086630769</v>
      </c>
      <c r="AO7601" s="276">
        <v>0.99897740551364833</v>
      </c>
      <c r="AQ7601" s="280">
        <v>13295.887877347304</v>
      </c>
      <c r="AR7601" s="281">
        <v>13402.179204902255</v>
      </c>
    </row>
    <row r="7602" spans="1:44" x14ac:dyDescent="0.2">
      <c r="A7602" s="260" t="s">
        <v>8410</v>
      </c>
      <c r="B7602" s="261" t="s">
        <v>5127</v>
      </c>
      <c r="C7602" s="261" t="s">
        <v>5130</v>
      </c>
      <c r="D7602" s="262" t="s">
        <v>13205</v>
      </c>
      <c r="E7602" s="257">
        <v>172</v>
      </c>
      <c r="F7602" s="258">
        <v>301</v>
      </c>
      <c r="G7602" s="258">
        <v>1049</v>
      </c>
      <c r="H7602" s="258">
        <v>702</v>
      </c>
      <c r="I7602" s="258">
        <v>181</v>
      </c>
      <c r="J7602" s="258">
        <v>126</v>
      </c>
      <c r="K7602" s="259">
        <v>23</v>
      </c>
      <c r="L7602" s="257">
        <v>164</v>
      </c>
      <c r="M7602" s="258">
        <v>276</v>
      </c>
      <c r="N7602" s="258">
        <v>1035</v>
      </c>
      <c r="O7602" s="258">
        <v>634</v>
      </c>
      <c r="P7602" s="258">
        <v>206</v>
      </c>
      <c r="Q7602" s="258">
        <v>151</v>
      </c>
      <c r="R7602" s="259">
        <v>65</v>
      </c>
      <c r="S7602" s="267">
        <v>5085</v>
      </c>
      <c r="T7602" s="90"/>
      <c r="U7602" s="260">
        <v>0</v>
      </c>
      <c r="V7602" s="273">
        <v>107.77843700746899</v>
      </c>
      <c r="W7602" s="273">
        <v>125.619150609516</v>
      </c>
      <c r="X7602" s="274">
        <v>1.2743902439999999</v>
      </c>
      <c r="Z7602" s="257">
        <v>12915.429999999998</v>
      </c>
      <c r="AA7602" s="258">
        <v>5000.7934379765529</v>
      </c>
      <c r="AB7602" s="276">
        <v>0.98344020412518252</v>
      </c>
      <c r="AC7602" s="92"/>
      <c r="AD7602" s="257">
        <v>539049.30157248653</v>
      </c>
      <c r="AE7602" s="258">
        <v>5465.9549985385911</v>
      </c>
      <c r="AF7602" s="276">
        <v>1.0749174038423974</v>
      </c>
      <c r="AG7602" s="93"/>
      <c r="AH7602" s="257">
        <v>6480.274390739999</v>
      </c>
      <c r="AI7602" s="258">
        <v>5496.8037521062615</v>
      </c>
      <c r="AJ7602" s="258">
        <v>5282.6658010110059</v>
      </c>
      <c r="AK7602" s="276">
        <v>1.038872330582302</v>
      </c>
      <c r="AL7602" s="93"/>
      <c r="AM7602" s="257">
        <v>5085</v>
      </c>
      <c r="AN7602" s="258">
        <v>5073.7388977064838</v>
      </c>
      <c r="AO7602" s="276">
        <v>0.99778542727757791</v>
      </c>
      <c r="AQ7602" s="280">
        <v>5572.028725743181</v>
      </c>
      <c r="AR7602" s="281">
        <v>5616.5731996359409</v>
      </c>
    </row>
    <row r="7603" spans="1:44" x14ac:dyDescent="0.2">
      <c r="A7603" s="260" t="s">
        <v>8410</v>
      </c>
      <c r="B7603" s="261" t="s">
        <v>5173</v>
      </c>
      <c r="C7603" s="261" t="s">
        <v>5178</v>
      </c>
      <c r="D7603" s="262" t="s">
        <v>13251</v>
      </c>
      <c r="E7603" s="257">
        <v>338</v>
      </c>
      <c r="F7603" s="258">
        <v>597</v>
      </c>
      <c r="G7603" s="258">
        <v>1703</v>
      </c>
      <c r="H7603" s="258">
        <v>1153</v>
      </c>
      <c r="I7603" s="258">
        <v>343</v>
      </c>
      <c r="J7603" s="258">
        <v>223</v>
      </c>
      <c r="K7603" s="259">
        <v>79</v>
      </c>
      <c r="L7603" s="257">
        <v>319</v>
      </c>
      <c r="M7603" s="258">
        <v>576</v>
      </c>
      <c r="N7603" s="258">
        <v>1965</v>
      </c>
      <c r="O7603" s="258">
        <v>1190</v>
      </c>
      <c r="P7603" s="258">
        <v>425</v>
      </c>
      <c r="Q7603" s="258">
        <v>315</v>
      </c>
      <c r="R7603" s="259">
        <v>155</v>
      </c>
      <c r="S7603" s="267">
        <v>9381</v>
      </c>
      <c r="T7603" s="90"/>
      <c r="U7603" s="260">
        <v>75</v>
      </c>
      <c r="V7603" s="273">
        <v>86.4301134874746</v>
      </c>
      <c r="W7603" s="273">
        <v>81.715595352307801</v>
      </c>
      <c r="X7603" s="274">
        <v>1.2118578099999999</v>
      </c>
      <c r="Z7603" s="257">
        <v>24635.449999999997</v>
      </c>
      <c r="AA7603" s="258">
        <v>9538.7297752842496</v>
      </c>
      <c r="AB7603" s="276">
        <v>1.0168137485645721</v>
      </c>
      <c r="AC7603" s="92"/>
      <c r="AD7603" s="257">
        <v>844646.55767157953</v>
      </c>
      <c r="AE7603" s="258">
        <v>8564.7083864787437</v>
      </c>
      <c r="AF7603" s="276">
        <v>0.91298458442370145</v>
      </c>
      <c r="AG7603" s="93"/>
      <c r="AH7603" s="257">
        <v>11368.438115609999</v>
      </c>
      <c r="AI7603" s="258">
        <v>9643.1214978748703</v>
      </c>
      <c r="AJ7603" s="258">
        <v>9506.8183189799383</v>
      </c>
      <c r="AK7603" s="276">
        <v>1.0134120369875215</v>
      </c>
      <c r="AL7603" s="93"/>
      <c r="AM7603" s="257">
        <v>9413.25</v>
      </c>
      <c r="AN7603" s="258">
        <v>9392.4036733206613</v>
      </c>
      <c r="AO7603" s="276">
        <v>1.0012156138280206</v>
      </c>
      <c r="AQ7603" s="280">
        <v>8836.2432417633736</v>
      </c>
      <c r="AR7603" s="281">
        <v>8906.8828284859464</v>
      </c>
    </row>
    <row r="7604" spans="1:44" x14ac:dyDescent="0.2">
      <c r="A7604" s="260" t="s">
        <v>8410</v>
      </c>
      <c r="B7604" s="261" t="s">
        <v>5173</v>
      </c>
      <c r="C7604" s="261" t="s">
        <v>5179</v>
      </c>
      <c r="D7604" s="262" t="s">
        <v>13252</v>
      </c>
      <c r="E7604" s="257">
        <v>361</v>
      </c>
      <c r="F7604" s="258">
        <v>662</v>
      </c>
      <c r="G7604" s="258">
        <v>1823</v>
      </c>
      <c r="H7604" s="258">
        <v>1126</v>
      </c>
      <c r="I7604" s="258">
        <v>383</v>
      </c>
      <c r="J7604" s="258">
        <v>232</v>
      </c>
      <c r="K7604" s="259">
        <v>83</v>
      </c>
      <c r="L7604" s="257">
        <v>338</v>
      </c>
      <c r="M7604" s="258">
        <v>596</v>
      </c>
      <c r="N7604" s="258">
        <v>1929</v>
      </c>
      <c r="O7604" s="258">
        <v>1206</v>
      </c>
      <c r="P7604" s="258">
        <v>422</v>
      </c>
      <c r="Q7604" s="258">
        <v>333</v>
      </c>
      <c r="R7604" s="259">
        <v>149</v>
      </c>
      <c r="S7604" s="267">
        <v>9643</v>
      </c>
      <c r="T7604" s="90"/>
      <c r="U7604" s="260">
        <v>14</v>
      </c>
      <c r="V7604" s="273">
        <v>96.245880723620104</v>
      </c>
      <c r="W7604" s="273">
        <v>114.30323450134701</v>
      </c>
      <c r="X7604" s="274">
        <v>1.2118578099999999</v>
      </c>
      <c r="Z7604" s="257">
        <v>25229.019999999997</v>
      </c>
      <c r="AA7604" s="258">
        <v>9768.5572731669963</v>
      </c>
      <c r="AB7604" s="276">
        <v>1.0130205613571499</v>
      </c>
      <c r="AC7604" s="92"/>
      <c r="AD7604" s="257">
        <v>967355.34165323316</v>
      </c>
      <c r="AE7604" s="258">
        <v>9808.9743362026747</v>
      </c>
      <c r="AF7604" s="276">
        <v>1.0172118983928937</v>
      </c>
      <c r="AG7604" s="93"/>
      <c r="AH7604" s="257">
        <v>11685.944861829999</v>
      </c>
      <c r="AI7604" s="258">
        <v>9912.4422347305608</v>
      </c>
      <c r="AJ7604" s="258">
        <v>9772.3322726706683</v>
      </c>
      <c r="AK7604" s="276">
        <v>1.0134120369875212</v>
      </c>
      <c r="AL7604" s="93"/>
      <c r="AM7604" s="257">
        <v>9649.02</v>
      </c>
      <c r="AN7604" s="258">
        <v>9627.6515435098954</v>
      </c>
      <c r="AO7604" s="276">
        <v>0.99840833179611066</v>
      </c>
      <c r="AQ7604" s="280">
        <v>10053.935936789814</v>
      </c>
      <c r="AR7604" s="281">
        <v>10134.310125240552</v>
      </c>
    </row>
    <row r="7605" spans="1:44" x14ac:dyDescent="0.2">
      <c r="A7605" s="260" t="s">
        <v>8410</v>
      </c>
      <c r="B7605" s="261" t="s">
        <v>5127</v>
      </c>
      <c r="C7605" s="261" t="s">
        <v>5131</v>
      </c>
      <c r="D7605" s="262" t="s">
        <v>13206</v>
      </c>
      <c r="E7605" s="257">
        <v>974</v>
      </c>
      <c r="F7605" s="258">
        <v>1484</v>
      </c>
      <c r="G7605" s="258">
        <v>3763</v>
      </c>
      <c r="H7605" s="258">
        <v>1841</v>
      </c>
      <c r="I7605" s="258">
        <v>290</v>
      </c>
      <c r="J7605" s="258">
        <v>112</v>
      </c>
      <c r="K7605" s="259">
        <v>20</v>
      </c>
      <c r="L7605" s="257">
        <v>943</v>
      </c>
      <c r="M7605" s="258">
        <v>1451</v>
      </c>
      <c r="N7605" s="258">
        <v>4330</v>
      </c>
      <c r="O7605" s="258">
        <v>1744</v>
      </c>
      <c r="P7605" s="258">
        <v>322</v>
      </c>
      <c r="Q7605" s="258">
        <v>143</v>
      </c>
      <c r="R7605" s="259">
        <v>55</v>
      </c>
      <c r="S7605" s="267">
        <v>17472</v>
      </c>
      <c r="T7605" s="90"/>
      <c r="U7605" s="260">
        <v>24</v>
      </c>
      <c r="V7605" s="273">
        <v>112.18900465892099</v>
      </c>
      <c r="W7605" s="273">
        <v>112.571968179476</v>
      </c>
      <c r="X7605" s="274">
        <v>1.2743902439999999</v>
      </c>
      <c r="Z7605" s="257">
        <v>38307.99</v>
      </c>
      <c r="AA7605" s="258">
        <v>14832.672626004045</v>
      </c>
      <c r="AB7605" s="276">
        <v>0.84893959626854654</v>
      </c>
      <c r="AC7605" s="92"/>
      <c r="AD7605" s="257">
        <v>1818319.7367377942</v>
      </c>
      <c r="AE7605" s="258">
        <v>18437.745536391969</v>
      </c>
      <c r="AF7605" s="276">
        <v>1.0552738974583316</v>
      </c>
      <c r="AG7605" s="93"/>
      <c r="AH7605" s="257">
        <v>22266.146343167999</v>
      </c>
      <c r="AI7605" s="258">
        <v>18886.952833195792</v>
      </c>
      <c r="AJ7605" s="258">
        <v>18151.177359933979</v>
      </c>
      <c r="AK7605" s="276">
        <v>1.038872330582302</v>
      </c>
      <c r="AL7605" s="93"/>
      <c r="AM7605" s="257">
        <v>17482.32</v>
      </c>
      <c r="AN7605" s="258">
        <v>17443.604131003347</v>
      </c>
      <c r="AO7605" s="276">
        <v>0.9983747785601732</v>
      </c>
      <c r="AQ7605" s="280">
        <v>16234.554962256083</v>
      </c>
      <c r="AR7605" s="281">
        <v>16364.338878540602</v>
      </c>
    </row>
    <row r="7606" spans="1:44" x14ac:dyDescent="0.2">
      <c r="A7606" s="260" t="s">
        <v>8410</v>
      </c>
      <c r="B7606" s="261" t="s">
        <v>5127</v>
      </c>
      <c r="C7606" s="261" t="s">
        <v>5132</v>
      </c>
      <c r="D7606" s="262" t="s">
        <v>13207</v>
      </c>
      <c r="E7606" s="257">
        <v>232</v>
      </c>
      <c r="F7606" s="258">
        <v>267</v>
      </c>
      <c r="G7606" s="258">
        <v>1813</v>
      </c>
      <c r="H7606" s="258">
        <v>907</v>
      </c>
      <c r="I7606" s="258">
        <v>275</v>
      </c>
      <c r="J7606" s="258">
        <v>124</v>
      </c>
      <c r="K7606" s="259">
        <v>49</v>
      </c>
      <c r="L7606" s="257">
        <v>226</v>
      </c>
      <c r="M7606" s="258">
        <v>289</v>
      </c>
      <c r="N7606" s="258">
        <v>1780</v>
      </c>
      <c r="O7606" s="258">
        <v>714</v>
      </c>
      <c r="P7606" s="258">
        <v>296</v>
      </c>
      <c r="Q7606" s="258">
        <v>194</v>
      </c>
      <c r="R7606" s="259">
        <v>114</v>
      </c>
      <c r="S7606" s="267">
        <v>7280</v>
      </c>
      <c r="T7606" s="90"/>
      <c r="U7606" s="260">
        <v>7</v>
      </c>
      <c r="V7606" s="273">
        <v>106.221143784815</v>
      </c>
      <c r="W7606" s="273">
        <v>109.47603351188</v>
      </c>
      <c r="X7606" s="274">
        <v>1.2743902439999999</v>
      </c>
      <c r="Z7606" s="257">
        <v>18076.830000000002</v>
      </c>
      <c r="AA7606" s="258">
        <v>6999.2631173269256</v>
      </c>
      <c r="AB7606" s="276">
        <v>0.96143724139106124</v>
      </c>
      <c r="AC7606" s="92"/>
      <c r="AD7606" s="257">
        <v>740951.1010259696</v>
      </c>
      <c r="AE7606" s="258">
        <v>7513.2374024251712</v>
      </c>
      <c r="AF7606" s="276">
        <v>1.0320381047287324</v>
      </c>
      <c r="AG7606" s="93"/>
      <c r="AH7606" s="257">
        <v>9277.5609763199991</v>
      </c>
      <c r="AI7606" s="258">
        <v>7869.5636804982469</v>
      </c>
      <c r="AJ7606" s="258">
        <v>7562.9905666391587</v>
      </c>
      <c r="AK7606" s="276">
        <v>1.038872330582302</v>
      </c>
      <c r="AL7606" s="93"/>
      <c r="AM7606" s="257">
        <v>7283.01</v>
      </c>
      <c r="AN7606" s="258">
        <v>7266.8812447168721</v>
      </c>
      <c r="AO7606" s="276">
        <v>0.99819797317539449</v>
      </c>
      <c r="AQ7606" s="280">
        <v>7490.7778134322652</v>
      </c>
      <c r="AR7606" s="281">
        <v>7550.6613447581722</v>
      </c>
    </row>
    <row r="7607" spans="1:44" x14ac:dyDescent="0.2">
      <c r="A7607" s="260" t="s">
        <v>8410</v>
      </c>
      <c r="B7607" s="261" t="s">
        <v>5127</v>
      </c>
      <c r="C7607" s="261" t="s">
        <v>5133</v>
      </c>
      <c r="D7607" s="262" t="s">
        <v>13208</v>
      </c>
      <c r="E7607" s="257">
        <v>147</v>
      </c>
      <c r="F7607" s="258">
        <v>238</v>
      </c>
      <c r="G7607" s="258">
        <v>996</v>
      </c>
      <c r="H7607" s="258">
        <v>638</v>
      </c>
      <c r="I7607" s="258">
        <v>220</v>
      </c>
      <c r="J7607" s="258">
        <v>143</v>
      </c>
      <c r="K7607" s="259">
        <v>54</v>
      </c>
      <c r="L7607" s="257">
        <v>129</v>
      </c>
      <c r="M7607" s="258">
        <v>273</v>
      </c>
      <c r="N7607" s="258">
        <v>932</v>
      </c>
      <c r="O7607" s="258">
        <v>582</v>
      </c>
      <c r="P7607" s="258">
        <v>205</v>
      </c>
      <c r="Q7607" s="258">
        <v>190</v>
      </c>
      <c r="R7607" s="259">
        <v>92</v>
      </c>
      <c r="S7607" s="267">
        <v>4839</v>
      </c>
      <c r="T7607" s="90"/>
      <c r="U7607" s="260">
        <v>90</v>
      </c>
      <c r="V7607" s="273">
        <v>100.8572304585</v>
      </c>
      <c r="W7607" s="273">
        <v>115.194174757281</v>
      </c>
      <c r="X7607" s="274">
        <v>1.2740094070000001</v>
      </c>
      <c r="Z7607" s="257">
        <v>12919.64</v>
      </c>
      <c r="AA7607" s="258">
        <v>5002.4235300736718</v>
      </c>
      <c r="AB7607" s="276">
        <v>1.0337721698850324</v>
      </c>
      <c r="AC7607" s="92"/>
      <c r="AD7607" s="257">
        <v>492281.33454234246</v>
      </c>
      <c r="AE7607" s="258">
        <v>4991.7282396610844</v>
      </c>
      <c r="AF7607" s="276">
        <v>1.0315619424800753</v>
      </c>
      <c r="AG7607" s="93"/>
      <c r="AH7607" s="257">
        <v>6164.9315204730001</v>
      </c>
      <c r="AI7607" s="258">
        <v>5229.3184933091161</v>
      </c>
      <c r="AJ7607" s="258">
        <v>5026.3528767883763</v>
      </c>
      <c r="AK7607" s="276">
        <v>1.0387172714999744</v>
      </c>
      <c r="AL7607" s="93"/>
      <c r="AM7607" s="257">
        <v>4877.7</v>
      </c>
      <c r="AN7607" s="258">
        <v>4866.8979786318414</v>
      </c>
      <c r="AO7607" s="276">
        <v>1.0057652363364005</v>
      </c>
      <c r="AQ7607" s="280">
        <v>5391.0051064770605</v>
      </c>
      <c r="AR7607" s="281">
        <v>5434.1024230992343</v>
      </c>
    </row>
    <row r="7608" spans="1:44" x14ac:dyDescent="0.2">
      <c r="A7608" s="260" t="s">
        <v>8410</v>
      </c>
      <c r="B7608" s="261" t="s">
        <v>5127</v>
      </c>
      <c r="C7608" s="261" t="s">
        <v>5134</v>
      </c>
      <c r="D7608" s="262" t="s">
        <v>13209</v>
      </c>
      <c r="E7608" s="257">
        <v>203</v>
      </c>
      <c r="F7608" s="258">
        <v>388</v>
      </c>
      <c r="G7608" s="258">
        <v>1233</v>
      </c>
      <c r="H7608" s="258">
        <v>715</v>
      </c>
      <c r="I7608" s="258">
        <v>148</v>
      </c>
      <c r="J7608" s="258">
        <v>64</v>
      </c>
      <c r="K7608" s="259">
        <v>12</v>
      </c>
      <c r="L7608" s="257">
        <v>178</v>
      </c>
      <c r="M7608" s="258">
        <v>365</v>
      </c>
      <c r="N7608" s="258">
        <v>1279</v>
      </c>
      <c r="O7608" s="258">
        <v>735</v>
      </c>
      <c r="P7608" s="258">
        <v>161</v>
      </c>
      <c r="Q7608" s="258">
        <v>95</v>
      </c>
      <c r="R7608" s="259">
        <v>24</v>
      </c>
      <c r="S7608" s="267">
        <v>5600</v>
      </c>
      <c r="T7608" s="90"/>
      <c r="U7608" s="260">
        <v>0</v>
      </c>
      <c r="V7608" s="273">
        <v>115.076663317924</v>
      </c>
      <c r="W7608" s="273">
        <v>134.20149919685801</v>
      </c>
      <c r="X7608" s="274">
        <v>1.2743902439999999</v>
      </c>
      <c r="Z7608" s="257">
        <v>12927.530000000002</v>
      </c>
      <c r="AA7608" s="258">
        <v>5005.4785007734972</v>
      </c>
      <c r="AB7608" s="276">
        <v>0.89383544656669589</v>
      </c>
      <c r="AC7608" s="92"/>
      <c r="AD7608" s="257">
        <v>615695.45842181414</v>
      </c>
      <c r="AE7608" s="258">
        <v>6243.1463295119029</v>
      </c>
      <c r="AF7608" s="276">
        <v>1.1148475588414113</v>
      </c>
      <c r="AG7608" s="93"/>
      <c r="AH7608" s="257">
        <v>7136.5853663999997</v>
      </c>
      <c r="AI7608" s="258">
        <v>6053.5105234601897</v>
      </c>
      <c r="AJ7608" s="258">
        <v>5817.6850512608908</v>
      </c>
      <c r="AK7608" s="276">
        <v>1.038872330582302</v>
      </c>
      <c r="AL7608" s="93"/>
      <c r="AM7608" s="257">
        <v>5600</v>
      </c>
      <c r="AN7608" s="258">
        <v>5587.5983927544366</v>
      </c>
      <c r="AO7608" s="276">
        <v>0.99778542727757802</v>
      </c>
      <c r="AQ7608" s="280">
        <v>5784.4280536668011</v>
      </c>
      <c r="AR7608" s="281">
        <v>5830.6705116840549</v>
      </c>
    </row>
    <row r="7609" spans="1:44" x14ac:dyDescent="0.2">
      <c r="A7609" s="260" t="s">
        <v>8410</v>
      </c>
      <c r="B7609" s="261" t="s">
        <v>5127</v>
      </c>
      <c r="C7609" s="261" t="s">
        <v>5135</v>
      </c>
      <c r="D7609" s="262" t="s">
        <v>13210</v>
      </c>
      <c r="E7609" s="257">
        <v>88</v>
      </c>
      <c r="F7609" s="258">
        <v>217</v>
      </c>
      <c r="G7609" s="258">
        <v>703</v>
      </c>
      <c r="H7609" s="258">
        <v>359</v>
      </c>
      <c r="I7609" s="258">
        <v>125</v>
      </c>
      <c r="J7609" s="258">
        <v>39</v>
      </c>
      <c r="K7609" s="259">
        <v>8</v>
      </c>
      <c r="L7609" s="257">
        <v>76</v>
      </c>
      <c r="M7609" s="258">
        <v>191</v>
      </c>
      <c r="N7609" s="258">
        <v>644</v>
      </c>
      <c r="O7609" s="258">
        <v>402</v>
      </c>
      <c r="P7609" s="258">
        <v>123</v>
      </c>
      <c r="Q7609" s="258">
        <v>55</v>
      </c>
      <c r="R7609" s="259">
        <v>19</v>
      </c>
      <c r="S7609" s="267">
        <v>3049</v>
      </c>
      <c r="T7609" s="90"/>
      <c r="U7609" s="260">
        <v>0</v>
      </c>
      <c r="V7609" s="273">
        <v>111.07314736311299</v>
      </c>
      <c r="W7609" s="273">
        <v>120.84186351706001</v>
      </c>
      <c r="X7609" s="274">
        <v>1.2743902439999999</v>
      </c>
      <c r="Z7609" s="257">
        <v>7183.31</v>
      </c>
      <c r="AA7609" s="258">
        <v>2781.3436727194803</v>
      </c>
      <c r="AB7609" s="276">
        <v>0.91221504516873742</v>
      </c>
      <c r="AC7609" s="92"/>
      <c r="AD7609" s="257">
        <v>322392.33265049692</v>
      </c>
      <c r="AE7609" s="258">
        <v>3269.0553108981953</v>
      </c>
      <c r="AF7609" s="276">
        <v>1.0721729455225304</v>
      </c>
      <c r="AG7609" s="93"/>
      <c r="AH7609" s="257">
        <v>3885.6158539559997</v>
      </c>
      <c r="AI7609" s="258">
        <v>3295.9202832196638</v>
      </c>
      <c r="AJ7609" s="258">
        <v>3167.5217359454386</v>
      </c>
      <c r="AK7609" s="276">
        <v>1.038872330582302</v>
      </c>
      <c r="AL7609" s="93"/>
      <c r="AM7609" s="257">
        <v>3049</v>
      </c>
      <c r="AN7609" s="258">
        <v>3042.247767769335</v>
      </c>
      <c r="AO7609" s="276">
        <v>0.99778542727757791</v>
      </c>
      <c r="AQ7609" s="280">
        <v>3091.1411430873595</v>
      </c>
      <c r="AR7609" s="281">
        <v>3115.8526553074844</v>
      </c>
    </row>
    <row r="7610" spans="1:44" x14ac:dyDescent="0.2">
      <c r="A7610" s="260" t="s">
        <v>8410</v>
      </c>
      <c r="B7610" s="261" t="s">
        <v>5173</v>
      </c>
      <c r="C7610" s="261" t="s">
        <v>5180</v>
      </c>
      <c r="D7610" s="262" t="s">
        <v>13253</v>
      </c>
      <c r="E7610" s="257">
        <v>773</v>
      </c>
      <c r="F7610" s="258">
        <v>1212</v>
      </c>
      <c r="G7610" s="258">
        <v>2979</v>
      </c>
      <c r="H7610" s="258">
        <v>1499</v>
      </c>
      <c r="I7610" s="258">
        <v>354</v>
      </c>
      <c r="J7610" s="258">
        <v>174</v>
      </c>
      <c r="K7610" s="259">
        <v>49</v>
      </c>
      <c r="L7610" s="257">
        <v>737</v>
      </c>
      <c r="M7610" s="258">
        <v>1243</v>
      </c>
      <c r="N7610" s="258">
        <v>3545</v>
      </c>
      <c r="O7610" s="258">
        <v>1616</v>
      </c>
      <c r="P7610" s="258">
        <v>427</v>
      </c>
      <c r="Q7610" s="258">
        <v>196</v>
      </c>
      <c r="R7610" s="259">
        <v>140</v>
      </c>
      <c r="S7610" s="267">
        <v>14944</v>
      </c>
      <c r="T7610" s="90"/>
      <c r="U7610" s="260">
        <v>187</v>
      </c>
      <c r="V7610" s="273">
        <v>106.89221788175701</v>
      </c>
      <c r="W7610" s="273">
        <v>100.27573750752499</v>
      </c>
      <c r="X7610" s="274">
        <v>1.2118578099999999</v>
      </c>
      <c r="Z7610" s="257">
        <v>34831.24</v>
      </c>
      <c r="AA7610" s="258">
        <v>13486.491462427999</v>
      </c>
      <c r="AB7610" s="276">
        <v>0.90246864711108132</v>
      </c>
      <c r="AC7610" s="92"/>
      <c r="AD7610" s="257">
        <v>1491052.3394480592</v>
      </c>
      <c r="AE7610" s="258">
        <v>15119.257114542124</v>
      </c>
      <c r="AF7610" s="276">
        <v>1.0117275906412022</v>
      </c>
      <c r="AG7610" s="93"/>
      <c r="AH7610" s="257">
        <v>18110.003112639999</v>
      </c>
      <c r="AI7610" s="258">
        <v>15361.561418211502</v>
      </c>
      <c r="AJ7610" s="258">
        <v>15144.429480741521</v>
      </c>
      <c r="AK7610" s="276">
        <v>1.0134120369875215</v>
      </c>
      <c r="AL7610" s="93"/>
      <c r="AM7610" s="257">
        <v>15024.41</v>
      </c>
      <c r="AN7610" s="258">
        <v>14991.137351443513</v>
      </c>
      <c r="AO7610" s="276">
        <v>1.0031542660227191</v>
      </c>
      <c r="AQ7610" s="280">
        <v>13871.274250152475</v>
      </c>
      <c r="AR7610" s="281">
        <v>13982.165389467775</v>
      </c>
    </row>
    <row r="7611" spans="1:44" x14ac:dyDescent="0.2">
      <c r="A7611" s="260" t="s">
        <v>8410</v>
      </c>
      <c r="B7611" s="261" t="s">
        <v>5127</v>
      </c>
      <c r="C7611" s="261" t="s">
        <v>5136</v>
      </c>
      <c r="D7611" s="262" t="s">
        <v>13211</v>
      </c>
      <c r="E7611" s="257">
        <v>182</v>
      </c>
      <c r="F7611" s="258">
        <v>327</v>
      </c>
      <c r="G7611" s="258">
        <v>1158</v>
      </c>
      <c r="H7611" s="258">
        <v>772</v>
      </c>
      <c r="I7611" s="258">
        <v>201</v>
      </c>
      <c r="J7611" s="258">
        <v>118</v>
      </c>
      <c r="K7611" s="259">
        <v>34</v>
      </c>
      <c r="L7611" s="257">
        <v>148</v>
      </c>
      <c r="M7611" s="258">
        <v>295</v>
      </c>
      <c r="N7611" s="258">
        <v>1090</v>
      </c>
      <c r="O7611" s="258">
        <v>782</v>
      </c>
      <c r="P7611" s="258">
        <v>237</v>
      </c>
      <c r="Q7611" s="258">
        <v>144</v>
      </c>
      <c r="R7611" s="259">
        <v>61</v>
      </c>
      <c r="S7611" s="267">
        <v>5549</v>
      </c>
      <c r="T7611" s="90"/>
      <c r="U7611" s="260">
        <v>0</v>
      </c>
      <c r="V7611" s="273">
        <v>107.269919404951</v>
      </c>
      <c r="W7611" s="273">
        <v>121.925585585585</v>
      </c>
      <c r="X7611" s="274">
        <v>1.2743902439999999</v>
      </c>
      <c r="Z7611" s="257">
        <v>14007.450000000003</v>
      </c>
      <c r="AA7611" s="258">
        <v>5423.6184194242605</v>
      </c>
      <c r="AB7611" s="276">
        <v>0.97740465298689139</v>
      </c>
      <c r="AC7611" s="92"/>
      <c r="AD7611" s="257">
        <v>582647.44764084974</v>
      </c>
      <c r="AE7611" s="258">
        <v>5908.0398017916759</v>
      </c>
      <c r="AF7611" s="276">
        <v>1.0647035144695758</v>
      </c>
      <c r="AG7611" s="93"/>
      <c r="AH7611" s="257">
        <v>7071.5914639559996</v>
      </c>
      <c r="AI7611" s="258">
        <v>5998.3803383358199</v>
      </c>
      <c r="AJ7611" s="258">
        <v>5764.7025624011931</v>
      </c>
      <c r="AK7611" s="276">
        <v>1.0388723305823018</v>
      </c>
      <c r="AL7611" s="93"/>
      <c r="AM7611" s="257">
        <v>5549</v>
      </c>
      <c r="AN7611" s="258">
        <v>5536.7113359632795</v>
      </c>
      <c r="AO7611" s="276">
        <v>0.9977854272775778</v>
      </c>
      <c r="AQ7611" s="280">
        <v>5985.7303811372522</v>
      </c>
      <c r="AR7611" s="281">
        <v>6033.5821105190143</v>
      </c>
    </row>
    <row r="7612" spans="1:44" x14ac:dyDescent="0.2">
      <c r="A7612" s="260" t="s">
        <v>8410</v>
      </c>
      <c r="B7612" s="261" t="s">
        <v>5127</v>
      </c>
      <c r="C7612" s="261" t="s">
        <v>5137</v>
      </c>
      <c r="D7612" s="262" t="s">
        <v>13212</v>
      </c>
      <c r="E7612" s="257">
        <v>383</v>
      </c>
      <c r="F7612" s="258">
        <v>485</v>
      </c>
      <c r="G7612" s="258">
        <v>2506</v>
      </c>
      <c r="H7612" s="258">
        <v>1057</v>
      </c>
      <c r="I7612" s="258">
        <v>292</v>
      </c>
      <c r="J7612" s="258">
        <v>193</v>
      </c>
      <c r="K7612" s="259">
        <v>76</v>
      </c>
      <c r="L7612" s="257">
        <v>403</v>
      </c>
      <c r="M7612" s="258">
        <v>484</v>
      </c>
      <c r="N7612" s="258">
        <v>2698</v>
      </c>
      <c r="O7612" s="258">
        <v>943</v>
      </c>
      <c r="P7612" s="258">
        <v>372</v>
      </c>
      <c r="Q7612" s="258">
        <v>248</v>
      </c>
      <c r="R7612" s="259">
        <v>158</v>
      </c>
      <c r="S7612" s="267">
        <v>10298</v>
      </c>
      <c r="T7612" s="90"/>
      <c r="U7612" s="260">
        <v>16</v>
      </c>
      <c r="V7612" s="273">
        <v>104.08207973173801</v>
      </c>
      <c r="W7612" s="273">
        <v>117.34028721133301</v>
      </c>
      <c r="X7612" s="274">
        <v>1.2743902439999999</v>
      </c>
      <c r="Z7612" s="257">
        <v>25214.329999999998</v>
      </c>
      <c r="AA7612" s="258">
        <v>9762.8693746143435</v>
      </c>
      <c r="AB7612" s="276">
        <v>0.94803548015287853</v>
      </c>
      <c r="AC7612" s="92"/>
      <c r="AD7612" s="257">
        <v>1061541.7470345711</v>
      </c>
      <c r="AE7612" s="258">
        <v>10764.02362721688</v>
      </c>
      <c r="AF7612" s="276">
        <v>1.0452537994966868</v>
      </c>
      <c r="AG7612" s="93"/>
      <c r="AH7612" s="257">
        <v>13123.670732711998</v>
      </c>
      <c r="AI7612" s="258">
        <v>11131.973459034469</v>
      </c>
      <c r="AJ7612" s="258">
        <v>10698.307260336544</v>
      </c>
      <c r="AK7612" s="276">
        <v>1.0388723305823018</v>
      </c>
      <c r="AL7612" s="93"/>
      <c r="AM7612" s="257">
        <v>10304.879999999999</v>
      </c>
      <c r="AN7612" s="258">
        <v>10282.059093844166</v>
      </c>
      <c r="AO7612" s="276">
        <v>0.99845203863314869</v>
      </c>
      <c r="AQ7612" s="280">
        <v>10584.945369422328</v>
      </c>
      <c r="AR7612" s="281">
        <v>10669.564607023554</v>
      </c>
    </row>
    <row r="7613" spans="1:44" x14ac:dyDescent="0.2">
      <c r="A7613" s="260" t="s">
        <v>8410</v>
      </c>
      <c r="B7613" s="261" t="s">
        <v>5127</v>
      </c>
      <c r="C7613" s="261" t="s">
        <v>5138</v>
      </c>
      <c r="D7613" s="262" t="s">
        <v>13213</v>
      </c>
      <c r="E7613" s="257">
        <v>47</v>
      </c>
      <c r="F7613" s="258">
        <v>119</v>
      </c>
      <c r="G7613" s="258">
        <v>514</v>
      </c>
      <c r="H7613" s="258">
        <v>416</v>
      </c>
      <c r="I7613" s="258">
        <v>103</v>
      </c>
      <c r="J7613" s="258">
        <v>72</v>
      </c>
      <c r="K7613" s="259">
        <v>20</v>
      </c>
      <c r="L7613" s="257">
        <v>47</v>
      </c>
      <c r="M7613" s="258">
        <v>133</v>
      </c>
      <c r="N7613" s="258">
        <v>457</v>
      </c>
      <c r="O7613" s="258">
        <v>403</v>
      </c>
      <c r="P7613" s="258">
        <v>137</v>
      </c>
      <c r="Q7613" s="258">
        <v>89</v>
      </c>
      <c r="R7613" s="259">
        <v>34</v>
      </c>
      <c r="S7613" s="267">
        <v>2591</v>
      </c>
      <c r="T7613" s="90"/>
      <c r="U7613" s="260">
        <v>0</v>
      </c>
      <c r="V7613" s="273">
        <v>88.495106647175902</v>
      </c>
      <c r="W7613" s="273">
        <v>95.372299382715994</v>
      </c>
      <c r="X7613" s="274">
        <v>1.2743902439999999</v>
      </c>
      <c r="Z7613" s="257">
        <v>6847.4900000000007</v>
      </c>
      <c r="AA7613" s="258">
        <v>2651.3157563170621</v>
      </c>
      <c r="AB7613" s="276">
        <v>1.0232789487908382</v>
      </c>
      <c r="AC7613" s="92"/>
      <c r="AD7613" s="257">
        <v>243063.37524285587</v>
      </c>
      <c r="AE7613" s="258">
        <v>2464.6604067470339</v>
      </c>
      <c r="AF7613" s="276">
        <v>0.95123906088268384</v>
      </c>
      <c r="AG7613" s="93"/>
      <c r="AH7613" s="257">
        <v>3301.9451222039997</v>
      </c>
      <c r="AI7613" s="258">
        <v>2800.8296011223842</v>
      </c>
      <c r="AJ7613" s="258">
        <v>2691.7182085387444</v>
      </c>
      <c r="AK7613" s="276">
        <v>1.038872330582302</v>
      </c>
      <c r="AL7613" s="93"/>
      <c r="AM7613" s="257">
        <v>2591</v>
      </c>
      <c r="AN7613" s="258">
        <v>2585.2620420762041</v>
      </c>
      <c r="AO7613" s="276">
        <v>0.9977854272775778</v>
      </c>
      <c r="AQ7613" s="280">
        <v>2614.2701516110697</v>
      </c>
      <c r="AR7613" s="281">
        <v>2635.169413666028</v>
      </c>
    </row>
    <row r="7614" spans="1:44" x14ac:dyDescent="0.2">
      <c r="A7614" s="260" t="s">
        <v>8410</v>
      </c>
      <c r="B7614" s="261" t="s">
        <v>5173</v>
      </c>
      <c r="C7614" s="261" t="s">
        <v>5181</v>
      </c>
      <c r="D7614" s="262" t="s">
        <v>13254</v>
      </c>
      <c r="E7614" s="257">
        <v>139</v>
      </c>
      <c r="F7614" s="258">
        <v>280</v>
      </c>
      <c r="G7614" s="258">
        <v>916</v>
      </c>
      <c r="H7614" s="258">
        <v>642</v>
      </c>
      <c r="I7614" s="258">
        <v>209</v>
      </c>
      <c r="J7614" s="258">
        <v>145</v>
      </c>
      <c r="K7614" s="259">
        <v>47</v>
      </c>
      <c r="L7614" s="257">
        <v>146</v>
      </c>
      <c r="M7614" s="258">
        <v>300</v>
      </c>
      <c r="N7614" s="258">
        <v>1017</v>
      </c>
      <c r="O7614" s="258">
        <v>655</v>
      </c>
      <c r="P7614" s="258">
        <v>233</v>
      </c>
      <c r="Q7614" s="258">
        <v>183</v>
      </c>
      <c r="R7614" s="259">
        <v>69</v>
      </c>
      <c r="S7614" s="267">
        <v>4981</v>
      </c>
      <c r="T7614" s="90"/>
      <c r="U7614" s="260">
        <v>0</v>
      </c>
      <c r="V7614" s="273">
        <v>80.072043582638003</v>
      </c>
      <c r="W7614" s="273">
        <v>85.8775346316</v>
      </c>
      <c r="X7614" s="274">
        <v>1.2118578099999999</v>
      </c>
      <c r="Z7614" s="257">
        <v>13236.63</v>
      </c>
      <c r="AA7614" s="258">
        <v>5125.1605594953926</v>
      </c>
      <c r="AB7614" s="276">
        <v>1.0289420918481014</v>
      </c>
      <c r="AC7614" s="92"/>
      <c r="AD7614" s="257">
        <v>445116.99979857891</v>
      </c>
      <c r="AE7614" s="258">
        <v>4513.4823157847595</v>
      </c>
      <c r="AF7614" s="276">
        <v>0.90613979437557912</v>
      </c>
      <c r="AG7614" s="93"/>
      <c r="AH7614" s="257">
        <v>6036.2637516099994</v>
      </c>
      <c r="AI7614" s="258">
        <v>5120.1778254892588</v>
      </c>
      <c r="AJ7614" s="258">
        <v>5047.8053562348441</v>
      </c>
      <c r="AK7614" s="276">
        <v>1.0134120369875215</v>
      </c>
      <c r="AL7614" s="93"/>
      <c r="AM7614" s="257">
        <v>4981</v>
      </c>
      <c r="AN7614" s="258">
        <v>4969.9692132696155</v>
      </c>
      <c r="AO7614" s="276">
        <v>0.99778542727757791</v>
      </c>
      <c r="AQ7614" s="280">
        <v>4695.9762738706286</v>
      </c>
      <c r="AR7614" s="281">
        <v>4733.5173209162085</v>
      </c>
    </row>
    <row r="7615" spans="1:44" x14ac:dyDescent="0.2">
      <c r="A7615" s="260" t="s">
        <v>8410</v>
      </c>
      <c r="B7615" s="261" t="s">
        <v>5173</v>
      </c>
      <c r="C7615" s="261" t="s">
        <v>5182</v>
      </c>
      <c r="D7615" s="262" t="s">
        <v>13255</v>
      </c>
      <c r="E7615" s="257">
        <v>352</v>
      </c>
      <c r="F7615" s="258">
        <v>740</v>
      </c>
      <c r="G7615" s="258">
        <v>2485</v>
      </c>
      <c r="H7615" s="258">
        <v>1785</v>
      </c>
      <c r="I7615" s="258">
        <v>612</v>
      </c>
      <c r="J7615" s="258">
        <v>309</v>
      </c>
      <c r="K7615" s="259">
        <v>105</v>
      </c>
      <c r="L7615" s="257">
        <v>354</v>
      </c>
      <c r="M7615" s="258">
        <v>703</v>
      </c>
      <c r="N7615" s="258">
        <v>2561</v>
      </c>
      <c r="O7615" s="258">
        <v>2013</v>
      </c>
      <c r="P7615" s="258">
        <v>709</v>
      </c>
      <c r="Q7615" s="258">
        <v>472</v>
      </c>
      <c r="R7615" s="259">
        <v>210</v>
      </c>
      <c r="S7615" s="267">
        <v>13410</v>
      </c>
      <c r="T7615" s="90"/>
      <c r="U7615" s="260">
        <v>0</v>
      </c>
      <c r="V7615" s="273">
        <v>85.032163183965494</v>
      </c>
      <c r="W7615" s="273">
        <v>92.768433609185095</v>
      </c>
      <c r="X7615" s="274">
        <v>1.2118578099999999</v>
      </c>
      <c r="Z7615" s="257">
        <v>35901.379999999997</v>
      </c>
      <c r="AA7615" s="258">
        <v>13900.84461131396</v>
      </c>
      <c r="AB7615" s="276">
        <v>1.0366028792926145</v>
      </c>
      <c r="AC7615" s="92"/>
      <c r="AD7615" s="257">
        <v>1237606.2683787316</v>
      </c>
      <c r="AE7615" s="258">
        <v>12549.316266867965</v>
      </c>
      <c r="AF7615" s="276">
        <v>0.93581776784996007</v>
      </c>
      <c r="AG7615" s="93"/>
      <c r="AH7615" s="257">
        <v>16251.013232099998</v>
      </c>
      <c r="AI7615" s="258">
        <v>13784.698783338881</v>
      </c>
      <c r="AJ7615" s="258">
        <v>13589.855416002662</v>
      </c>
      <c r="AK7615" s="276">
        <v>1.0134120369875215</v>
      </c>
      <c r="AL7615" s="93"/>
      <c r="AM7615" s="257">
        <v>13410</v>
      </c>
      <c r="AN7615" s="258">
        <v>13380.30257979232</v>
      </c>
      <c r="AO7615" s="276">
        <v>0.99778542727757791</v>
      </c>
      <c r="AQ7615" s="280">
        <v>13153.934969239606</v>
      </c>
      <c r="AR7615" s="281">
        <v>13259.091482542794</v>
      </c>
    </row>
    <row r="7616" spans="1:44" x14ac:dyDescent="0.2">
      <c r="A7616" s="260" t="s">
        <v>8410</v>
      </c>
      <c r="B7616" s="261" t="s">
        <v>5127</v>
      </c>
      <c r="C7616" s="261" t="s">
        <v>5139</v>
      </c>
      <c r="D7616" s="262" t="s">
        <v>13214</v>
      </c>
      <c r="E7616" s="257">
        <v>368</v>
      </c>
      <c r="F7616" s="258">
        <v>518</v>
      </c>
      <c r="G7616" s="258">
        <v>1644</v>
      </c>
      <c r="H7616" s="258">
        <v>632</v>
      </c>
      <c r="I7616" s="258">
        <v>136</v>
      </c>
      <c r="J7616" s="258">
        <v>82</v>
      </c>
      <c r="K7616" s="259">
        <v>20</v>
      </c>
      <c r="L7616" s="257">
        <v>361</v>
      </c>
      <c r="M7616" s="258">
        <v>542</v>
      </c>
      <c r="N7616" s="258">
        <v>1793</v>
      </c>
      <c r="O7616" s="258">
        <v>584</v>
      </c>
      <c r="P7616" s="258">
        <v>124</v>
      </c>
      <c r="Q7616" s="258">
        <v>97</v>
      </c>
      <c r="R7616" s="259">
        <v>52</v>
      </c>
      <c r="S7616" s="267">
        <v>6953</v>
      </c>
      <c r="T7616" s="90"/>
      <c r="U7616" s="260">
        <v>7</v>
      </c>
      <c r="V7616" s="273">
        <v>122.143652143362</v>
      </c>
      <c r="W7616" s="273">
        <v>146.687041564792</v>
      </c>
      <c r="X7616" s="274">
        <v>1.2743902439999999</v>
      </c>
      <c r="Z7616" s="257">
        <v>15546.29</v>
      </c>
      <c r="AA7616" s="258">
        <v>6019.4499925190657</v>
      </c>
      <c r="AB7616" s="276">
        <v>0.8657342143706408</v>
      </c>
      <c r="AC7616" s="92"/>
      <c r="AD7616" s="257">
        <v>797837.55080708244</v>
      </c>
      <c r="AE7616" s="258">
        <v>8090.0654840554289</v>
      </c>
      <c r="AF7616" s="276">
        <v>1.1635359534093814</v>
      </c>
      <c r="AG7616" s="93"/>
      <c r="AH7616" s="257">
        <v>8860.8353665319992</v>
      </c>
      <c r="AI7616" s="258">
        <v>7516.0819052890529</v>
      </c>
      <c r="AJ7616" s="258">
        <v>7223.279314538745</v>
      </c>
      <c r="AK7616" s="276">
        <v>1.0388723305823018</v>
      </c>
      <c r="AL7616" s="93"/>
      <c r="AM7616" s="257">
        <v>6956.01</v>
      </c>
      <c r="AN7616" s="258">
        <v>6940.6054099971043</v>
      </c>
      <c r="AO7616" s="276">
        <v>0.99821737523329557</v>
      </c>
      <c r="AQ7616" s="280">
        <v>7263.131761794757</v>
      </c>
      <c r="AR7616" s="281">
        <v>7321.1954221000606</v>
      </c>
    </row>
    <row r="7617" spans="1:44" x14ac:dyDescent="0.2">
      <c r="A7617" s="260" t="s">
        <v>8410</v>
      </c>
      <c r="B7617" s="261" t="s">
        <v>5127</v>
      </c>
      <c r="C7617" s="261" t="s">
        <v>5140</v>
      </c>
      <c r="D7617" s="262" t="s">
        <v>13215</v>
      </c>
      <c r="E7617" s="257">
        <v>259</v>
      </c>
      <c r="F7617" s="258">
        <v>477</v>
      </c>
      <c r="G7617" s="258">
        <v>1748</v>
      </c>
      <c r="H7617" s="258">
        <v>1006</v>
      </c>
      <c r="I7617" s="258">
        <v>318</v>
      </c>
      <c r="J7617" s="258">
        <v>183</v>
      </c>
      <c r="K7617" s="259">
        <v>38</v>
      </c>
      <c r="L7617" s="257">
        <v>268</v>
      </c>
      <c r="M7617" s="258">
        <v>480</v>
      </c>
      <c r="N7617" s="258">
        <v>1706</v>
      </c>
      <c r="O7617" s="258">
        <v>1061</v>
      </c>
      <c r="P7617" s="258">
        <v>335</v>
      </c>
      <c r="Q7617" s="258">
        <v>254</v>
      </c>
      <c r="R7617" s="259">
        <v>108</v>
      </c>
      <c r="S7617" s="267">
        <v>8241</v>
      </c>
      <c r="T7617" s="90"/>
      <c r="U7617" s="260">
        <v>0</v>
      </c>
      <c r="V7617" s="273">
        <v>107.02589201789699</v>
      </c>
      <c r="W7617" s="273">
        <v>117.481252275209</v>
      </c>
      <c r="X7617" s="274">
        <v>1.2743902439999999</v>
      </c>
      <c r="Z7617" s="257">
        <v>20894.32</v>
      </c>
      <c r="AA7617" s="258">
        <v>8090.1819255713708</v>
      </c>
      <c r="AB7617" s="276">
        <v>0.98169905661586832</v>
      </c>
      <c r="AC7617" s="92"/>
      <c r="AD7617" s="257">
        <v>856111.94190360396</v>
      </c>
      <c r="AE7617" s="258">
        <v>8680.9672779574721</v>
      </c>
      <c r="AF7617" s="276">
        <v>1.0533876080521141</v>
      </c>
      <c r="AG7617" s="93"/>
      <c r="AH7617" s="257">
        <v>10502.250000803999</v>
      </c>
      <c r="AI7617" s="258">
        <v>8908.3893256848969</v>
      </c>
      <c r="AJ7617" s="258">
        <v>8561.3468763287492</v>
      </c>
      <c r="AK7617" s="276">
        <v>1.0388723305823018</v>
      </c>
      <c r="AL7617" s="93"/>
      <c r="AM7617" s="257">
        <v>8241</v>
      </c>
      <c r="AN7617" s="258">
        <v>8222.7497061945196</v>
      </c>
      <c r="AO7617" s="276">
        <v>0.99778542727757791</v>
      </c>
      <c r="AQ7617" s="280">
        <v>8833.7647398733388</v>
      </c>
      <c r="AR7617" s="281">
        <v>8904.3845127061832</v>
      </c>
    </row>
    <row r="7618" spans="1:44" x14ac:dyDescent="0.2">
      <c r="A7618" s="260" t="s">
        <v>8410</v>
      </c>
      <c r="B7618" s="261" t="s">
        <v>5173</v>
      </c>
      <c r="C7618" s="261" t="s">
        <v>5183</v>
      </c>
      <c r="D7618" s="262" t="s">
        <v>13256</v>
      </c>
      <c r="E7618" s="257">
        <v>309</v>
      </c>
      <c r="F7618" s="258">
        <v>671</v>
      </c>
      <c r="G7618" s="258">
        <v>2258</v>
      </c>
      <c r="H7618" s="258">
        <v>1526</v>
      </c>
      <c r="I7618" s="258">
        <v>446</v>
      </c>
      <c r="J7618" s="258">
        <v>306</v>
      </c>
      <c r="K7618" s="259">
        <v>61</v>
      </c>
      <c r="L7618" s="257">
        <v>357</v>
      </c>
      <c r="M7618" s="258">
        <v>717</v>
      </c>
      <c r="N7618" s="258">
        <v>2210</v>
      </c>
      <c r="O7618" s="258">
        <v>1546</v>
      </c>
      <c r="P7618" s="258">
        <v>494</v>
      </c>
      <c r="Q7618" s="258">
        <v>338</v>
      </c>
      <c r="R7618" s="259">
        <v>139</v>
      </c>
      <c r="S7618" s="267">
        <v>11378</v>
      </c>
      <c r="T7618" s="90"/>
      <c r="U7618" s="260">
        <v>11</v>
      </c>
      <c r="V7618" s="273">
        <v>86.876975607113707</v>
      </c>
      <c r="W7618" s="273">
        <v>85.930391984531497</v>
      </c>
      <c r="X7618" s="274">
        <v>1.2118578099999999</v>
      </c>
      <c r="Z7618" s="257">
        <v>29162.439999999995</v>
      </c>
      <c r="AA7618" s="258">
        <v>11291.558901824013</v>
      </c>
      <c r="AB7618" s="276">
        <v>0.99240278623870748</v>
      </c>
      <c r="AC7618" s="92"/>
      <c r="AD7618" s="257">
        <v>1037134.3031217385</v>
      </c>
      <c r="AE7618" s="258">
        <v>10516.532368685015</v>
      </c>
      <c r="AF7618" s="276">
        <v>0.92428655024477191</v>
      </c>
      <c r="AG7618" s="93"/>
      <c r="AH7618" s="257">
        <v>13788.518162179998</v>
      </c>
      <c r="AI7618" s="258">
        <v>11695.921160091706</v>
      </c>
      <c r="AJ7618" s="258">
        <v>11530.602156844019</v>
      </c>
      <c r="AK7618" s="276">
        <v>1.0134120369875215</v>
      </c>
      <c r="AL7618" s="93"/>
      <c r="AM7618" s="257">
        <v>11382.73</v>
      </c>
      <c r="AN7618" s="258">
        <v>11357.522116635304</v>
      </c>
      <c r="AO7618" s="276">
        <v>0.99820022118432972</v>
      </c>
      <c r="AQ7618" s="280">
        <v>10557.577009385355</v>
      </c>
      <c r="AR7618" s="281">
        <v>10641.977456083096</v>
      </c>
    </row>
    <row r="7619" spans="1:44" x14ac:dyDescent="0.2">
      <c r="A7619" s="260" t="s">
        <v>8410</v>
      </c>
      <c r="B7619" s="261" t="s">
        <v>5173</v>
      </c>
      <c r="C7619" s="261" t="s">
        <v>5184</v>
      </c>
      <c r="D7619" s="262" t="s">
        <v>13257</v>
      </c>
      <c r="E7619" s="257">
        <v>209</v>
      </c>
      <c r="F7619" s="258">
        <v>408</v>
      </c>
      <c r="G7619" s="258">
        <v>1212</v>
      </c>
      <c r="H7619" s="258">
        <v>887</v>
      </c>
      <c r="I7619" s="258">
        <v>345</v>
      </c>
      <c r="J7619" s="258">
        <v>266</v>
      </c>
      <c r="K7619" s="259">
        <v>74</v>
      </c>
      <c r="L7619" s="257">
        <v>199</v>
      </c>
      <c r="M7619" s="258">
        <v>424</v>
      </c>
      <c r="N7619" s="258">
        <v>1301</v>
      </c>
      <c r="O7619" s="258">
        <v>945</v>
      </c>
      <c r="P7619" s="258">
        <v>410</v>
      </c>
      <c r="Q7619" s="258">
        <v>360</v>
      </c>
      <c r="R7619" s="259">
        <v>126</v>
      </c>
      <c r="S7619" s="267">
        <v>7166</v>
      </c>
      <c r="T7619" s="90"/>
      <c r="U7619" s="260">
        <v>16</v>
      </c>
      <c r="V7619" s="273">
        <v>75.752376505131807</v>
      </c>
      <c r="W7619" s="273">
        <v>80.778568438677198</v>
      </c>
      <c r="X7619" s="274">
        <v>1.2118854750000001</v>
      </c>
      <c r="Z7619" s="257">
        <v>20243.04</v>
      </c>
      <c r="AA7619" s="258">
        <v>7838.0093885141177</v>
      </c>
      <c r="AB7619" s="276">
        <v>1.0937774753717719</v>
      </c>
      <c r="AC7619" s="92"/>
      <c r="AD7619" s="257">
        <v>623640.26163497881</v>
      </c>
      <c r="AE7619" s="258">
        <v>6323.7065615884921</v>
      </c>
      <c r="AF7619" s="276">
        <v>0.88245974903551383</v>
      </c>
      <c r="AG7619" s="93"/>
      <c r="AH7619" s="257">
        <v>8684.3713138500007</v>
      </c>
      <c r="AI7619" s="258">
        <v>7366.3986961520523</v>
      </c>
      <c r="AJ7619" s="258">
        <v>7262.1913741529852</v>
      </c>
      <c r="AK7619" s="276">
        <v>1.0134233008865454</v>
      </c>
      <c r="AL7619" s="93"/>
      <c r="AM7619" s="257">
        <v>7172.88</v>
      </c>
      <c r="AN7619" s="258">
        <v>7156.9951356107922</v>
      </c>
      <c r="AO7619" s="276">
        <v>0.99874339040061288</v>
      </c>
      <c r="AQ7619" s="280">
        <v>7000.7648194425065</v>
      </c>
      <c r="AR7619" s="281">
        <v>7056.731039481585</v>
      </c>
    </row>
    <row r="7620" spans="1:44" x14ac:dyDescent="0.2">
      <c r="A7620" s="260" t="s">
        <v>8410</v>
      </c>
      <c r="B7620" s="261" t="s">
        <v>5127</v>
      </c>
      <c r="C7620" s="261" t="s">
        <v>5141</v>
      </c>
      <c r="D7620" s="262" t="s">
        <v>13216</v>
      </c>
      <c r="E7620" s="257">
        <v>219</v>
      </c>
      <c r="F7620" s="258">
        <v>326</v>
      </c>
      <c r="G7620" s="258">
        <v>1048</v>
      </c>
      <c r="H7620" s="258">
        <v>614</v>
      </c>
      <c r="I7620" s="258">
        <v>177</v>
      </c>
      <c r="J7620" s="258">
        <v>81</v>
      </c>
      <c r="K7620" s="259">
        <v>11</v>
      </c>
      <c r="L7620" s="257">
        <v>215</v>
      </c>
      <c r="M7620" s="258">
        <v>328</v>
      </c>
      <c r="N7620" s="258">
        <v>1103</v>
      </c>
      <c r="O7620" s="258">
        <v>573</v>
      </c>
      <c r="P7620" s="258">
        <v>168</v>
      </c>
      <c r="Q7620" s="258">
        <v>92</v>
      </c>
      <c r="R7620" s="259">
        <v>29</v>
      </c>
      <c r="S7620" s="267">
        <v>4984</v>
      </c>
      <c r="T7620" s="90"/>
      <c r="U7620" s="260">
        <v>0</v>
      </c>
      <c r="V7620" s="273">
        <v>113.972164649901</v>
      </c>
      <c r="W7620" s="273">
        <v>133.59414477641801</v>
      </c>
      <c r="X7620" s="274">
        <v>1.2743902439999999</v>
      </c>
      <c r="Z7620" s="257">
        <v>11951.870000000003</v>
      </c>
      <c r="AA7620" s="258">
        <v>4627.7075612309336</v>
      </c>
      <c r="AB7620" s="276">
        <v>0.92851275305596581</v>
      </c>
      <c r="AC7620" s="92"/>
      <c r="AD7620" s="257">
        <v>545814.68848968251</v>
      </c>
      <c r="AE7620" s="258">
        <v>5534.5559601375035</v>
      </c>
      <c r="AF7620" s="276">
        <v>1.1104646790003017</v>
      </c>
      <c r="AG7620" s="93"/>
      <c r="AH7620" s="257">
        <v>6351.5609760959996</v>
      </c>
      <c r="AI7620" s="258">
        <v>5387.6243658795684</v>
      </c>
      <c r="AJ7620" s="258">
        <v>5177.7396956221928</v>
      </c>
      <c r="AK7620" s="276">
        <v>1.038872330582302</v>
      </c>
      <c r="AL7620" s="93"/>
      <c r="AM7620" s="257">
        <v>4984</v>
      </c>
      <c r="AN7620" s="258">
        <v>4972.9625695514487</v>
      </c>
      <c r="AO7620" s="276">
        <v>0.99778542727757802</v>
      </c>
      <c r="AQ7620" s="280">
        <v>5326.8441698550996</v>
      </c>
      <c r="AR7620" s="281">
        <v>5369.4285646480866</v>
      </c>
    </row>
    <row r="7621" spans="1:44" x14ac:dyDescent="0.2">
      <c r="A7621" s="260" t="s">
        <v>8410</v>
      </c>
      <c r="B7621" s="261" t="s">
        <v>5127</v>
      </c>
      <c r="C7621" s="261" t="s">
        <v>5142</v>
      </c>
      <c r="D7621" s="262" t="s">
        <v>13217</v>
      </c>
      <c r="E7621" s="257">
        <v>358</v>
      </c>
      <c r="F7621" s="258">
        <v>629</v>
      </c>
      <c r="G7621" s="258">
        <v>1681</v>
      </c>
      <c r="H7621" s="258">
        <v>1035</v>
      </c>
      <c r="I7621" s="258">
        <v>200</v>
      </c>
      <c r="J7621" s="258">
        <v>151</v>
      </c>
      <c r="K7621" s="259">
        <v>48</v>
      </c>
      <c r="L7621" s="257">
        <v>343</v>
      </c>
      <c r="M7621" s="258">
        <v>579</v>
      </c>
      <c r="N7621" s="258">
        <v>1789</v>
      </c>
      <c r="O7621" s="258">
        <v>948</v>
      </c>
      <c r="P7621" s="258">
        <v>253</v>
      </c>
      <c r="Q7621" s="258">
        <v>240</v>
      </c>
      <c r="R7621" s="259">
        <v>103</v>
      </c>
      <c r="S7621" s="267">
        <v>8357</v>
      </c>
      <c r="T7621" s="90"/>
      <c r="U7621" s="260">
        <v>31</v>
      </c>
      <c r="V7621" s="273">
        <v>111.355792200221</v>
      </c>
      <c r="W7621" s="273">
        <v>123.25816485225501</v>
      </c>
      <c r="X7621" s="274">
        <v>1.2743902439999999</v>
      </c>
      <c r="Z7621" s="257">
        <v>20466.530000000002</v>
      </c>
      <c r="AA7621" s="258">
        <v>7924.5436599594659</v>
      </c>
      <c r="AB7621" s="276">
        <v>0.94825220293878976</v>
      </c>
      <c r="AC7621" s="92"/>
      <c r="AD7621" s="257">
        <v>889042.46561099309</v>
      </c>
      <c r="AE7621" s="258">
        <v>9014.8824878238411</v>
      </c>
      <c r="AF7621" s="276">
        <v>1.0787223271298123</v>
      </c>
      <c r="AG7621" s="93"/>
      <c r="AH7621" s="257">
        <v>10650.079269107999</v>
      </c>
      <c r="AI7621" s="258">
        <v>9033.7834722422849</v>
      </c>
      <c r="AJ7621" s="258">
        <v>8681.8560666762969</v>
      </c>
      <c r="AK7621" s="276">
        <v>1.038872330582302</v>
      </c>
      <c r="AL7621" s="93"/>
      <c r="AM7621" s="257">
        <v>8370.33</v>
      </c>
      <c r="AN7621" s="258">
        <v>8351.7932955043289</v>
      </c>
      <c r="AO7621" s="276">
        <v>0.99937696488025951</v>
      </c>
      <c r="AQ7621" s="280">
        <v>8875.1447421881803</v>
      </c>
      <c r="AR7621" s="281">
        <v>8946.0953192080669</v>
      </c>
    </row>
    <row r="7622" spans="1:44" x14ac:dyDescent="0.2">
      <c r="A7622" s="260" t="s">
        <v>8410</v>
      </c>
      <c r="B7622" s="261" t="s">
        <v>5173</v>
      </c>
      <c r="C7622" s="261" t="s">
        <v>5185</v>
      </c>
      <c r="D7622" s="262" t="s">
        <v>13258</v>
      </c>
      <c r="E7622" s="257">
        <v>87</v>
      </c>
      <c r="F7622" s="258">
        <v>237</v>
      </c>
      <c r="G7622" s="258">
        <v>833</v>
      </c>
      <c r="H7622" s="258">
        <v>685</v>
      </c>
      <c r="I7622" s="258">
        <v>252</v>
      </c>
      <c r="J7622" s="258">
        <v>154</v>
      </c>
      <c r="K7622" s="259">
        <v>45</v>
      </c>
      <c r="L7622" s="257">
        <v>90</v>
      </c>
      <c r="M7622" s="258">
        <v>236</v>
      </c>
      <c r="N7622" s="258">
        <v>800</v>
      </c>
      <c r="O7622" s="258">
        <v>735</v>
      </c>
      <c r="P7622" s="258">
        <v>284</v>
      </c>
      <c r="Q7622" s="258">
        <v>193</v>
      </c>
      <c r="R7622" s="259">
        <v>73</v>
      </c>
      <c r="S7622" s="267">
        <v>4704</v>
      </c>
      <c r="T7622" s="90"/>
      <c r="U7622" s="260">
        <v>0</v>
      </c>
      <c r="V7622" s="273">
        <v>85.945054709749101</v>
      </c>
      <c r="W7622" s="273">
        <v>83.171768707482897</v>
      </c>
      <c r="X7622" s="274">
        <v>1.2118578099999999</v>
      </c>
      <c r="Z7622" s="257">
        <v>13080.449999999999</v>
      </c>
      <c r="AA7622" s="258">
        <v>5064.6884018403098</v>
      </c>
      <c r="AB7622" s="276">
        <v>1.0766769561735352</v>
      </c>
      <c r="AC7622" s="92"/>
      <c r="AD7622" s="257">
        <v>424564.68968016928</v>
      </c>
      <c r="AE7622" s="258">
        <v>4305.082078746088</v>
      </c>
      <c r="AF7622" s="276">
        <v>0.91519602014160029</v>
      </c>
      <c r="AG7622" s="93"/>
      <c r="AH7622" s="257">
        <v>5700.5791382399993</v>
      </c>
      <c r="AI7622" s="258">
        <v>4835.4379624777093</v>
      </c>
      <c r="AJ7622" s="258">
        <v>4767.0902219893005</v>
      </c>
      <c r="AK7622" s="276">
        <v>1.0134120369875215</v>
      </c>
      <c r="AL7622" s="93"/>
      <c r="AM7622" s="257">
        <v>4704</v>
      </c>
      <c r="AN7622" s="258">
        <v>4693.5826499137265</v>
      </c>
      <c r="AO7622" s="276">
        <v>0.99778542727757791</v>
      </c>
      <c r="AQ7622" s="280">
        <v>4686.9472870386489</v>
      </c>
      <c r="AR7622" s="281">
        <v>4724.4161536472629</v>
      </c>
    </row>
    <row r="7623" spans="1:44" x14ac:dyDescent="0.2">
      <c r="A7623" s="260" t="s">
        <v>8410</v>
      </c>
      <c r="B7623" s="261" t="s">
        <v>5127</v>
      </c>
      <c r="C7623" s="261" t="s">
        <v>5143</v>
      </c>
      <c r="D7623" s="262" t="s">
        <v>13218</v>
      </c>
      <c r="E7623" s="257">
        <v>114</v>
      </c>
      <c r="F7623" s="258">
        <v>243</v>
      </c>
      <c r="G7623" s="258">
        <v>875</v>
      </c>
      <c r="H7623" s="258">
        <v>579</v>
      </c>
      <c r="I7623" s="258">
        <v>242</v>
      </c>
      <c r="J7623" s="258">
        <v>144</v>
      </c>
      <c r="K7623" s="259">
        <v>53</v>
      </c>
      <c r="L7623" s="257">
        <v>120</v>
      </c>
      <c r="M7623" s="258">
        <v>222</v>
      </c>
      <c r="N7623" s="258">
        <v>769</v>
      </c>
      <c r="O7623" s="258">
        <v>589</v>
      </c>
      <c r="P7623" s="258">
        <v>286</v>
      </c>
      <c r="Q7623" s="258">
        <v>191</v>
      </c>
      <c r="R7623" s="259">
        <v>123</v>
      </c>
      <c r="S7623" s="267">
        <v>4550</v>
      </c>
      <c r="T7623" s="90"/>
      <c r="U7623" s="260">
        <v>20</v>
      </c>
      <c r="V7623" s="273">
        <v>89.521920262007896</v>
      </c>
      <c r="W7623" s="273">
        <v>101.933216168717</v>
      </c>
      <c r="X7623" s="274">
        <v>1.2743902439999999</v>
      </c>
      <c r="Z7623" s="257">
        <v>12827.609999999999</v>
      </c>
      <c r="AA7623" s="258">
        <v>4966.7899491478338</v>
      </c>
      <c r="AB7623" s="276">
        <v>1.0916021866258976</v>
      </c>
      <c r="AC7623" s="92"/>
      <c r="AD7623" s="257">
        <v>435126.31770120602</v>
      </c>
      <c r="AE7623" s="258">
        <v>4412.1768904931505</v>
      </c>
      <c r="AF7623" s="276">
        <v>0.96970920670179128</v>
      </c>
      <c r="AG7623" s="93"/>
      <c r="AH7623" s="257">
        <v>5798.4756101999992</v>
      </c>
      <c r="AI7623" s="258">
        <v>4918.4773003114033</v>
      </c>
      <c r="AJ7623" s="258">
        <v>4726.8691041494731</v>
      </c>
      <c r="AK7623" s="276">
        <v>1.0388723305823018</v>
      </c>
      <c r="AL7623" s="93"/>
      <c r="AM7623" s="257">
        <v>4558.6000000000004</v>
      </c>
      <c r="AN7623" s="258">
        <v>4548.504648787567</v>
      </c>
      <c r="AO7623" s="276">
        <v>0.9996713513818829</v>
      </c>
      <c r="AQ7623" s="280">
        <v>5001.9199630693829</v>
      </c>
      <c r="AR7623" s="281">
        <v>5041.9068160048728</v>
      </c>
    </row>
    <row r="7624" spans="1:44" x14ac:dyDescent="0.2">
      <c r="A7624" s="260" t="s">
        <v>8410</v>
      </c>
      <c r="B7624" s="261" t="s">
        <v>5173</v>
      </c>
      <c r="C7624" s="261" t="s">
        <v>5186</v>
      </c>
      <c r="D7624" s="262" t="s">
        <v>13259</v>
      </c>
      <c r="E7624" s="257">
        <v>111</v>
      </c>
      <c r="F7624" s="258">
        <v>228</v>
      </c>
      <c r="G7624" s="258">
        <v>689</v>
      </c>
      <c r="H7624" s="258">
        <v>431</v>
      </c>
      <c r="I7624" s="258">
        <v>114</v>
      </c>
      <c r="J7624" s="258">
        <v>74</v>
      </c>
      <c r="K7624" s="259">
        <v>19</v>
      </c>
      <c r="L7624" s="257">
        <v>101</v>
      </c>
      <c r="M7624" s="258">
        <v>189</v>
      </c>
      <c r="N7624" s="258">
        <v>667</v>
      </c>
      <c r="O7624" s="258">
        <v>440</v>
      </c>
      <c r="P7624" s="258">
        <v>116</v>
      </c>
      <c r="Q7624" s="258">
        <v>85</v>
      </c>
      <c r="R7624" s="259">
        <v>32</v>
      </c>
      <c r="S7624" s="267">
        <v>3296</v>
      </c>
      <c r="T7624" s="90"/>
      <c r="U7624" s="260">
        <v>1</v>
      </c>
      <c r="V7624" s="273">
        <v>96.573838918446597</v>
      </c>
      <c r="W7624" s="273">
        <v>109.56158980582499</v>
      </c>
      <c r="X7624" s="274">
        <v>1.2118578099999999</v>
      </c>
      <c r="Z7624" s="257">
        <v>8169.2</v>
      </c>
      <c r="AA7624" s="258">
        <v>3163.0756198994582</v>
      </c>
      <c r="AB7624" s="276">
        <v>0.95967100118308801</v>
      </c>
      <c r="AC7624" s="92"/>
      <c r="AD7624" s="257">
        <v>327226.41867858829</v>
      </c>
      <c r="AE7624" s="258">
        <v>3318.0728991067913</v>
      </c>
      <c r="AF7624" s="276">
        <v>1.0066968747290022</v>
      </c>
      <c r="AG7624" s="93"/>
      <c r="AH7624" s="257">
        <v>3994.2833417599995</v>
      </c>
      <c r="AI7624" s="258">
        <v>3388.0959873143138</v>
      </c>
      <c r="AJ7624" s="258">
        <v>3340.2060739108706</v>
      </c>
      <c r="AK7624" s="276">
        <v>1.0134120369875215</v>
      </c>
      <c r="AL7624" s="93"/>
      <c r="AM7624" s="257">
        <v>3296.43</v>
      </c>
      <c r="AN7624" s="258">
        <v>3289.1298160406259</v>
      </c>
      <c r="AO7624" s="276">
        <v>0.99791559952688891</v>
      </c>
      <c r="AQ7624" s="280">
        <v>3220.2394428347948</v>
      </c>
      <c r="AR7624" s="281">
        <v>3245.9830057003396</v>
      </c>
    </row>
    <row r="7625" spans="1:44" x14ac:dyDescent="0.2">
      <c r="A7625" s="260" t="s">
        <v>8410</v>
      </c>
      <c r="B7625" s="261" t="s">
        <v>5127</v>
      </c>
      <c r="C7625" s="261" t="s">
        <v>5144</v>
      </c>
      <c r="D7625" s="262" t="s">
        <v>13219</v>
      </c>
      <c r="E7625" s="257">
        <v>289</v>
      </c>
      <c r="F7625" s="258">
        <v>578</v>
      </c>
      <c r="G7625" s="258">
        <v>1660</v>
      </c>
      <c r="H7625" s="258">
        <v>953</v>
      </c>
      <c r="I7625" s="258">
        <v>182</v>
      </c>
      <c r="J7625" s="258">
        <v>101</v>
      </c>
      <c r="K7625" s="259">
        <v>38</v>
      </c>
      <c r="L7625" s="257">
        <v>270</v>
      </c>
      <c r="M7625" s="258">
        <v>520</v>
      </c>
      <c r="N7625" s="258">
        <v>1616</v>
      </c>
      <c r="O7625" s="258">
        <v>823</v>
      </c>
      <c r="P7625" s="258">
        <v>162</v>
      </c>
      <c r="Q7625" s="258">
        <v>127</v>
      </c>
      <c r="R7625" s="259">
        <v>95</v>
      </c>
      <c r="S7625" s="267">
        <v>7414</v>
      </c>
      <c r="T7625" s="90"/>
      <c r="U7625" s="260">
        <v>141</v>
      </c>
      <c r="V7625" s="273">
        <v>116.27476666862501</v>
      </c>
      <c r="W7625" s="273">
        <v>138.022117329737</v>
      </c>
      <c r="X7625" s="274">
        <v>1.2743902439999999</v>
      </c>
      <c r="Z7625" s="257">
        <v>17148.37</v>
      </c>
      <c r="AA7625" s="258">
        <v>6639.7677946451631</v>
      </c>
      <c r="AB7625" s="276">
        <v>0.89557159355882965</v>
      </c>
      <c r="AC7625" s="92"/>
      <c r="AD7625" s="257">
        <v>824163.01443270256</v>
      </c>
      <c r="AE7625" s="258">
        <v>8357.0054449709605</v>
      </c>
      <c r="AF7625" s="276">
        <v>1.1271925337160724</v>
      </c>
      <c r="AG7625" s="93"/>
      <c r="AH7625" s="257">
        <v>9448.3292690159997</v>
      </c>
      <c r="AI7625" s="258">
        <v>8014.4155394524723</v>
      </c>
      <c r="AJ7625" s="258">
        <v>7702.1994589371861</v>
      </c>
      <c r="AK7625" s="276">
        <v>1.0388723305823018</v>
      </c>
      <c r="AL7625" s="93"/>
      <c r="AM7625" s="257">
        <v>7474.63</v>
      </c>
      <c r="AN7625" s="258">
        <v>7458.0768882918019</v>
      </c>
      <c r="AO7625" s="276">
        <v>1.0059450887903698</v>
      </c>
      <c r="AQ7625" s="280">
        <v>7821.4531638149374</v>
      </c>
      <c r="AR7625" s="281">
        <v>7883.9802133703988</v>
      </c>
    </row>
    <row r="7626" spans="1:44" x14ac:dyDescent="0.2">
      <c r="A7626" s="260" t="s">
        <v>8410</v>
      </c>
      <c r="B7626" s="261" t="s">
        <v>5127</v>
      </c>
      <c r="C7626" s="261" t="s">
        <v>5145</v>
      </c>
      <c r="D7626" s="262" t="s">
        <v>13220</v>
      </c>
      <c r="E7626" s="257">
        <v>84</v>
      </c>
      <c r="F7626" s="258">
        <v>186</v>
      </c>
      <c r="G7626" s="258">
        <v>644</v>
      </c>
      <c r="H7626" s="258">
        <v>396</v>
      </c>
      <c r="I7626" s="258">
        <v>106</v>
      </c>
      <c r="J7626" s="258">
        <v>61</v>
      </c>
      <c r="K7626" s="259">
        <v>21</v>
      </c>
      <c r="L7626" s="257">
        <v>74</v>
      </c>
      <c r="M7626" s="258">
        <v>161</v>
      </c>
      <c r="N7626" s="258">
        <v>517</v>
      </c>
      <c r="O7626" s="258">
        <v>396</v>
      </c>
      <c r="P7626" s="258">
        <v>129</v>
      </c>
      <c r="Q7626" s="258">
        <v>76</v>
      </c>
      <c r="R7626" s="259">
        <v>28</v>
      </c>
      <c r="S7626" s="267">
        <v>2879</v>
      </c>
      <c r="T7626" s="90"/>
      <c r="U7626" s="260">
        <v>1</v>
      </c>
      <c r="V7626" s="273">
        <v>112.63608480770699</v>
      </c>
      <c r="W7626" s="273">
        <v>123.309135116359</v>
      </c>
      <c r="X7626" s="274">
        <v>1.2743902439999999</v>
      </c>
      <c r="Z7626" s="257">
        <v>7176.3899999999994</v>
      </c>
      <c r="AA7626" s="258">
        <v>2778.6642814339557</v>
      </c>
      <c r="AB7626" s="276">
        <v>0.96514910782700791</v>
      </c>
      <c r="AC7626" s="92"/>
      <c r="AD7626" s="257">
        <v>307273.89762334601</v>
      </c>
      <c r="AE7626" s="258">
        <v>3115.7545176949147</v>
      </c>
      <c r="AF7626" s="276">
        <v>1.082234983568918</v>
      </c>
      <c r="AG7626" s="93"/>
      <c r="AH7626" s="257">
        <v>3668.9695124759996</v>
      </c>
      <c r="AI7626" s="258">
        <v>3112.1529994717648</v>
      </c>
      <c r="AJ7626" s="258">
        <v>2990.9134397464472</v>
      </c>
      <c r="AK7626" s="276">
        <v>1.038872330582302</v>
      </c>
      <c r="AL7626" s="93"/>
      <c r="AM7626" s="257">
        <v>2879.43</v>
      </c>
      <c r="AN7626" s="258">
        <v>2873.0532928658758</v>
      </c>
      <c r="AO7626" s="276">
        <v>0.9979344539304883</v>
      </c>
      <c r="AQ7626" s="280">
        <v>3117.6104129482937</v>
      </c>
      <c r="AR7626" s="281">
        <v>3142.5335284745602</v>
      </c>
    </row>
    <row r="7627" spans="1:44" x14ac:dyDescent="0.2">
      <c r="A7627" s="260" t="s">
        <v>8410</v>
      </c>
      <c r="B7627" s="261" t="s">
        <v>5173</v>
      </c>
      <c r="C7627" s="261" t="s">
        <v>5187</v>
      </c>
      <c r="D7627" s="262" t="s">
        <v>13260</v>
      </c>
      <c r="E7627" s="257">
        <v>171</v>
      </c>
      <c r="F7627" s="258">
        <v>275</v>
      </c>
      <c r="G7627" s="258">
        <v>979</v>
      </c>
      <c r="H7627" s="258">
        <v>677</v>
      </c>
      <c r="I7627" s="258">
        <v>181</v>
      </c>
      <c r="J7627" s="258">
        <v>94</v>
      </c>
      <c r="K7627" s="259">
        <v>29</v>
      </c>
      <c r="L7627" s="257">
        <v>146</v>
      </c>
      <c r="M7627" s="258">
        <v>261</v>
      </c>
      <c r="N7627" s="258">
        <v>1031</v>
      </c>
      <c r="O7627" s="258">
        <v>701</v>
      </c>
      <c r="P7627" s="258">
        <v>185</v>
      </c>
      <c r="Q7627" s="258">
        <v>112</v>
      </c>
      <c r="R7627" s="259">
        <v>39</v>
      </c>
      <c r="S7627" s="267">
        <v>4881</v>
      </c>
      <c r="T7627" s="90"/>
      <c r="U7627" s="260">
        <v>0</v>
      </c>
      <c r="V7627" s="273">
        <v>92.947966552412495</v>
      </c>
      <c r="W7627" s="273">
        <v>104.77987160902801</v>
      </c>
      <c r="X7627" s="274">
        <v>1.2118578099999999</v>
      </c>
      <c r="Z7627" s="257">
        <v>12213.79</v>
      </c>
      <c r="AA7627" s="258">
        <v>4729.121746997479</v>
      </c>
      <c r="AB7627" s="276">
        <v>0.96888378344549864</v>
      </c>
      <c r="AC7627" s="92"/>
      <c r="AD7627" s="257">
        <v>474437.3189163694</v>
      </c>
      <c r="AE7627" s="258">
        <v>4810.7900840596112</v>
      </c>
      <c r="AF7627" s="276">
        <v>0.98561566975202031</v>
      </c>
      <c r="AG7627" s="93"/>
      <c r="AH7627" s="257">
        <v>5915.0779706099993</v>
      </c>
      <c r="AI7627" s="258">
        <v>5017.3836511168583</v>
      </c>
      <c r="AJ7627" s="258">
        <v>4946.4641525360912</v>
      </c>
      <c r="AK7627" s="276">
        <v>1.0134120369875212</v>
      </c>
      <c r="AL7627" s="93"/>
      <c r="AM7627" s="257">
        <v>4881</v>
      </c>
      <c r="AN7627" s="258">
        <v>4870.1906705418578</v>
      </c>
      <c r="AO7627" s="276">
        <v>0.99778542727757791</v>
      </c>
      <c r="AQ7627" s="280">
        <v>4713.1505159105609</v>
      </c>
      <c r="AR7627" s="281">
        <v>4750.8288590136153</v>
      </c>
    </row>
    <row r="7628" spans="1:44" x14ac:dyDescent="0.2">
      <c r="A7628" s="260" t="s">
        <v>8410</v>
      </c>
      <c r="B7628" s="261" t="s">
        <v>5127</v>
      </c>
      <c r="C7628" s="261" t="s">
        <v>5146</v>
      </c>
      <c r="D7628" s="262" t="s">
        <v>13221</v>
      </c>
      <c r="E7628" s="257">
        <v>420</v>
      </c>
      <c r="F7628" s="258">
        <v>586</v>
      </c>
      <c r="G7628" s="258">
        <v>2476</v>
      </c>
      <c r="H7628" s="258">
        <v>1029</v>
      </c>
      <c r="I7628" s="258">
        <v>229</v>
      </c>
      <c r="J7628" s="258">
        <v>101</v>
      </c>
      <c r="K7628" s="259">
        <v>31</v>
      </c>
      <c r="L7628" s="257">
        <v>432</v>
      </c>
      <c r="M7628" s="258">
        <v>625</v>
      </c>
      <c r="N7628" s="258">
        <v>2578</v>
      </c>
      <c r="O7628" s="258">
        <v>1081</v>
      </c>
      <c r="P7628" s="258">
        <v>264</v>
      </c>
      <c r="Q7628" s="258">
        <v>160</v>
      </c>
      <c r="R7628" s="259">
        <v>97</v>
      </c>
      <c r="S7628" s="267">
        <v>10109</v>
      </c>
      <c r="T7628" s="90"/>
      <c r="U7628" s="260">
        <v>29</v>
      </c>
      <c r="V7628" s="273">
        <v>115.99174687305999</v>
      </c>
      <c r="W7628" s="273">
        <v>123.038579483628</v>
      </c>
      <c r="X7628" s="274">
        <v>1.2743902439999999</v>
      </c>
      <c r="Z7628" s="257">
        <v>23227.46</v>
      </c>
      <c r="AA7628" s="258">
        <v>8993.5627035927464</v>
      </c>
      <c r="AB7628" s="276">
        <v>0.88965898739665117</v>
      </c>
      <c r="AC7628" s="92"/>
      <c r="AD7628" s="257">
        <v>1087138.6285508482</v>
      </c>
      <c r="AE7628" s="258">
        <v>11023.575772192773</v>
      </c>
      <c r="AF7628" s="276">
        <v>1.0904714385392</v>
      </c>
      <c r="AG7628" s="93"/>
      <c r="AH7628" s="257">
        <v>12882.810976596</v>
      </c>
      <c r="AI7628" s="258">
        <v>10927.667478867688</v>
      </c>
      <c r="AJ7628" s="258">
        <v>10501.960389856489</v>
      </c>
      <c r="AK7628" s="276">
        <v>1.0388723305823018</v>
      </c>
      <c r="AL7628" s="93"/>
      <c r="AM7628" s="257">
        <v>10121.469999999999</v>
      </c>
      <c r="AN7628" s="258">
        <v>10099.055268627186</v>
      </c>
      <c r="AO7628" s="276">
        <v>0.99901624974054659</v>
      </c>
      <c r="AQ7628" s="280">
        <v>10178.429990429093</v>
      </c>
      <c r="AR7628" s="281">
        <v>10259.799421796746</v>
      </c>
    </row>
    <row r="7629" spans="1:44" x14ac:dyDescent="0.2">
      <c r="A7629" s="260" t="s">
        <v>8410</v>
      </c>
      <c r="B7629" s="261" t="s">
        <v>5173</v>
      </c>
      <c r="C7629" s="261" t="s">
        <v>5188</v>
      </c>
      <c r="D7629" s="262" t="s">
        <v>13261</v>
      </c>
      <c r="E7629" s="257">
        <v>115</v>
      </c>
      <c r="F7629" s="258">
        <v>210</v>
      </c>
      <c r="G7629" s="258">
        <v>802</v>
      </c>
      <c r="H7629" s="258">
        <v>616</v>
      </c>
      <c r="I7629" s="258">
        <v>199</v>
      </c>
      <c r="J7629" s="258">
        <v>136</v>
      </c>
      <c r="K7629" s="259">
        <v>30</v>
      </c>
      <c r="L7629" s="257">
        <v>108</v>
      </c>
      <c r="M7629" s="258">
        <v>213</v>
      </c>
      <c r="N7629" s="258">
        <v>832</v>
      </c>
      <c r="O7629" s="258">
        <v>668</v>
      </c>
      <c r="P7629" s="258">
        <v>217</v>
      </c>
      <c r="Q7629" s="258">
        <v>164</v>
      </c>
      <c r="R7629" s="259">
        <v>51</v>
      </c>
      <c r="S7629" s="267">
        <v>4361</v>
      </c>
      <c r="T7629" s="90"/>
      <c r="U7629" s="260">
        <v>7</v>
      </c>
      <c r="V7629" s="273">
        <v>88.414347439731699</v>
      </c>
      <c r="W7629" s="273">
        <v>96.073606970878203</v>
      </c>
      <c r="X7629" s="274">
        <v>1.2118578099999999</v>
      </c>
      <c r="Z7629" s="257">
        <v>11784.12</v>
      </c>
      <c r="AA7629" s="258">
        <v>4562.7555542733198</v>
      </c>
      <c r="AB7629" s="276">
        <v>1.0462635987785645</v>
      </c>
      <c r="AC7629" s="92"/>
      <c r="AD7629" s="257">
        <v>409740.34552257648</v>
      </c>
      <c r="AE7629" s="258">
        <v>4154.7633642762303</v>
      </c>
      <c r="AF7629" s="276">
        <v>0.95270886591979598</v>
      </c>
      <c r="AG7629" s="93"/>
      <c r="AH7629" s="257">
        <v>5284.9119094099997</v>
      </c>
      <c r="AI7629" s="258">
        <v>4482.8539443803775</v>
      </c>
      <c r="AJ7629" s="258">
        <v>4419.4898933025815</v>
      </c>
      <c r="AK7629" s="276">
        <v>1.0134120369875215</v>
      </c>
      <c r="AL7629" s="93"/>
      <c r="AM7629" s="257">
        <v>4364.01</v>
      </c>
      <c r="AN7629" s="258">
        <v>4354.3455824936227</v>
      </c>
      <c r="AO7629" s="276">
        <v>0.99847410742802634</v>
      </c>
      <c r="AQ7629" s="280">
        <v>4398.5575116106465</v>
      </c>
      <c r="AR7629" s="281">
        <v>4433.720903596859</v>
      </c>
    </row>
    <row r="7630" spans="1:44" x14ac:dyDescent="0.2">
      <c r="A7630" s="260" t="s">
        <v>8410</v>
      </c>
      <c r="B7630" s="261" t="s">
        <v>5173</v>
      </c>
      <c r="C7630" s="261" t="s">
        <v>5189</v>
      </c>
      <c r="D7630" s="262" t="s">
        <v>11508</v>
      </c>
      <c r="E7630" s="257">
        <v>245</v>
      </c>
      <c r="F7630" s="258">
        <v>568</v>
      </c>
      <c r="G7630" s="258">
        <v>1783</v>
      </c>
      <c r="H7630" s="258">
        <v>1348</v>
      </c>
      <c r="I7630" s="258">
        <v>402</v>
      </c>
      <c r="J7630" s="258">
        <v>243</v>
      </c>
      <c r="K7630" s="259">
        <v>87</v>
      </c>
      <c r="L7630" s="257">
        <v>231</v>
      </c>
      <c r="M7630" s="258">
        <v>528</v>
      </c>
      <c r="N7630" s="258">
        <v>1977</v>
      </c>
      <c r="O7630" s="258">
        <v>1400</v>
      </c>
      <c r="P7630" s="258">
        <v>478</v>
      </c>
      <c r="Q7630" s="258">
        <v>392</v>
      </c>
      <c r="R7630" s="259">
        <v>199</v>
      </c>
      <c r="S7630" s="267">
        <v>9881</v>
      </c>
      <c r="T7630" s="90"/>
      <c r="U7630" s="260">
        <v>8</v>
      </c>
      <c r="V7630" s="273">
        <v>79.006536915046993</v>
      </c>
      <c r="W7630" s="273">
        <v>83.980475467880595</v>
      </c>
      <c r="X7630" s="274">
        <v>1.2118578099999999</v>
      </c>
      <c r="Z7630" s="257">
        <v>26573.800000000003</v>
      </c>
      <c r="AA7630" s="258">
        <v>10289.249731685382</v>
      </c>
      <c r="AB7630" s="276">
        <v>1.041316641198804</v>
      </c>
      <c r="AC7630" s="92"/>
      <c r="AD7630" s="257">
        <v>875808.11150742974</v>
      </c>
      <c r="AE7630" s="258">
        <v>8880.6862579914687</v>
      </c>
      <c r="AF7630" s="276">
        <v>0.89876391640435871</v>
      </c>
      <c r="AG7630" s="93"/>
      <c r="AH7630" s="257">
        <v>11974.36702061</v>
      </c>
      <c r="AI7630" s="258">
        <v>10157.092369736873</v>
      </c>
      <c r="AJ7630" s="258">
        <v>10013.524337473698</v>
      </c>
      <c r="AK7630" s="276">
        <v>1.0134120369875212</v>
      </c>
      <c r="AL7630" s="93"/>
      <c r="AM7630" s="257">
        <v>9884.44</v>
      </c>
      <c r="AN7630" s="258">
        <v>9862.5501887995833</v>
      </c>
      <c r="AO7630" s="276">
        <v>0.99813279919032316</v>
      </c>
      <c r="AQ7630" s="280">
        <v>9354.1368989770035</v>
      </c>
      <c r="AR7630" s="281">
        <v>9428.9166833956861</v>
      </c>
    </row>
    <row r="7631" spans="1:44" x14ac:dyDescent="0.2">
      <c r="A7631" s="260" t="s">
        <v>8410</v>
      </c>
      <c r="B7631" s="261" t="s">
        <v>5173</v>
      </c>
      <c r="C7631" s="261" t="s">
        <v>5190</v>
      </c>
      <c r="D7631" s="262" t="s">
        <v>13262</v>
      </c>
      <c r="E7631" s="257">
        <v>231</v>
      </c>
      <c r="F7631" s="258">
        <v>427</v>
      </c>
      <c r="G7631" s="258">
        <v>1322</v>
      </c>
      <c r="H7631" s="258">
        <v>1014</v>
      </c>
      <c r="I7631" s="258">
        <v>430</v>
      </c>
      <c r="J7631" s="258">
        <v>271</v>
      </c>
      <c r="K7631" s="259">
        <v>80</v>
      </c>
      <c r="L7631" s="257">
        <v>183</v>
      </c>
      <c r="M7631" s="258">
        <v>377</v>
      </c>
      <c r="N7631" s="258">
        <v>1372</v>
      </c>
      <c r="O7631" s="258">
        <v>1127</v>
      </c>
      <c r="P7631" s="258">
        <v>500</v>
      </c>
      <c r="Q7631" s="258">
        <v>407</v>
      </c>
      <c r="R7631" s="259">
        <v>191</v>
      </c>
      <c r="S7631" s="267">
        <v>7932</v>
      </c>
      <c r="T7631" s="90"/>
      <c r="U7631" s="260">
        <v>56</v>
      </c>
      <c r="V7631" s="273">
        <v>88.3112669763414</v>
      </c>
      <c r="W7631" s="273">
        <v>94.315683308119006</v>
      </c>
      <c r="X7631" s="274">
        <v>1.2118578099999999</v>
      </c>
      <c r="Z7631" s="257">
        <v>23003.460000000003</v>
      </c>
      <c r="AA7631" s="258">
        <v>8906.8309625584388</v>
      </c>
      <c r="AB7631" s="276">
        <v>1.1228985076346998</v>
      </c>
      <c r="AC7631" s="92"/>
      <c r="AD7631" s="257">
        <v>741740.90054575307</v>
      </c>
      <c r="AE7631" s="258">
        <v>7521.2459623480017</v>
      </c>
      <c r="AF7631" s="276">
        <v>0.94821557770398412</v>
      </c>
      <c r="AG7631" s="93"/>
      <c r="AH7631" s="257">
        <v>9612.4561489199987</v>
      </c>
      <c r="AI7631" s="258">
        <v>8153.6339112187916</v>
      </c>
      <c r="AJ7631" s="258">
        <v>8038.3842773850201</v>
      </c>
      <c r="AK7631" s="276">
        <v>1.0134120369875215</v>
      </c>
      <c r="AL7631" s="93"/>
      <c r="AM7631" s="257">
        <v>7956.08</v>
      </c>
      <c r="AN7631" s="258">
        <v>7938.4606822545911</v>
      </c>
      <c r="AO7631" s="276">
        <v>1.000814508604966</v>
      </c>
      <c r="AQ7631" s="280">
        <v>8565.8397828704092</v>
      </c>
      <c r="AR7631" s="281">
        <v>8634.3176829958702</v>
      </c>
    </row>
    <row r="7632" spans="1:44" x14ac:dyDescent="0.2">
      <c r="A7632" s="260" t="s">
        <v>8410</v>
      </c>
      <c r="B7632" s="261" t="s">
        <v>5173</v>
      </c>
      <c r="C7632" s="261" t="s">
        <v>5191</v>
      </c>
      <c r="D7632" s="262" t="s">
        <v>13263</v>
      </c>
      <c r="E7632" s="257">
        <v>272</v>
      </c>
      <c r="F7632" s="258">
        <v>471</v>
      </c>
      <c r="G7632" s="258">
        <v>1413</v>
      </c>
      <c r="H7632" s="258">
        <v>762</v>
      </c>
      <c r="I7632" s="258">
        <v>170</v>
      </c>
      <c r="J7632" s="258">
        <v>88</v>
      </c>
      <c r="K7632" s="259">
        <v>25</v>
      </c>
      <c r="L7632" s="257">
        <v>293</v>
      </c>
      <c r="M7632" s="258">
        <v>448</v>
      </c>
      <c r="N7632" s="258">
        <v>1546</v>
      </c>
      <c r="O7632" s="258">
        <v>802</v>
      </c>
      <c r="P7632" s="258">
        <v>189</v>
      </c>
      <c r="Q7632" s="258">
        <v>118</v>
      </c>
      <c r="R7632" s="259">
        <v>44</v>
      </c>
      <c r="S7632" s="267">
        <v>6641</v>
      </c>
      <c r="T7632" s="90"/>
      <c r="U7632" s="260">
        <v>0</v>
      </c>
      <c r="V7632" s="273">
        <v>95.076906083212293</v>
      </c>
      <c r="W7632" s="273">
        <v>99.318373493975898</v>
      </c>
      <c r="X7632" s="274">
        <v>1.2118578099999999</v>
      </c>
      <c r="Z7632" s="257">
        <v>15619.49</v>
      </c>
      <c r="AA7632" s="258">
        <v>6047.792686464205</v>
      </c>
      <c r="AB7632" s="276">
        <v>0.91067500172627691</v>
      </c>
      <c r="AC7632" s="92"/>
      <c r="AD7632" s="257">
        <v>640615.77790904115</v>
      </c>
      <c r="AE7632" s="258">
        <v>6495.8381416875845</v>
      </c>
      <c r="AF7632" s="276">
        <v>0.97814156628332849</v>
      </c>
      <c r="AG7632" s="93"/>
      <c r="AH7632" s="257">
        <v>8047.9477162099993</v>
      </c>
      <c r="AI7632" s="258">
        <v>6826.5611200711037</v>
      </c>
      <c r="AJ7632" s="258">
        <v>6730.0693376341296</v>
      </c>
      <c r="AK7632" s="276">
        <v>1.0134120369875215</v>
      </c>
      <c r="AL7632" s="93"/>
      <c r="AM7632" s="257">
        <v>6641</v>
      </c>
      <c r="AN7632" s="258">
        <v>6626.2930225503942</v>
      </c>
      <c r="AO7632" s="276">
        <v>0.9977854272775778</v>
      </c>
      <c r="AQ7632" s="280">
        <v>5981.661396842479</v>
      </c>
      <c r="AR7632" s="281">
        <v>6029.4805975396976</v>
      </c>
    </row>
    <row r="7633" spans="1:44" x14ac:dyDescent="0.2">
      <c r="A7633" s="260" t="s">
        <v>8410</v>
      </c>
      <c r="B7633" s="261" t="s">
        <v>5173</v>
      </c>
      <c r="C7633" s="261" t="s">
        <v>5192</v>
      </c>
      <c r="D7633" s="262" t="s">
        <v>13264</v>
      </c>
      <c r="E7633" s="257">
        <v>614</v>
      </c>
      <c r="F7633" s="258">
        <v>1071</v>
      </c>
      <c r="G7633" s="258">
        <v>2879</v>
      </c>
      <c r="H7633" s="258">
        <v>1858</v>
      </c>
      <c r="I7633" s="258">
        <v>642</v>
      </c>
      <c r="J7633" s="258">
        <v>350</v>
      </c>
      <c r="K7633" s="259">
        <v>107</v>
      </c>
      <c r="L7633" s="257">
        <v>636</v>
      </c>
      <c r="M7633" s="258">
        <v>982</v>
      </c>
      <c r="N7633" s="258">
        <v>3232</v>
      </c>
      <c r="O7633" s="258">
        <v>1916</v>
      </c>
      <c r="P7633" s="258">
        <v>743</v>
      </c>
      <c r="Q7633" s="258">
        <v>484</v>
      </c>
      <c r="R7633" s="259">
        <v>214</v>
      </c>
      <c r="S7633" s="267">
        <v>15728</v>
      </c>
      <c r="T7633" s="90"/>
      <c r="U7633" s="260">
        <v>0</v>
      </c>
      <c r="V7633" s="273">
        <v>87.571818678820705</v>
      </c>
      <c r="W7633" s="273">
        <v>94.692072976924507</v>
      </c>
      <c r="X7633" s="274">
        <v>1.2118578099999999</v>
      </c>
      <c r="Z7633" s="257">
        <v>40940.21</v>
      </c>
      <c r="AA7633" s="258">
        <v>15851.855766117123</v>
      </c>
      <c r="AB7633" s="276">
        <v>1.0078748579677723</v>
      </c>
      <c r="AC7633" s="92"/>
      <c r="AD7633" s="257">
        <v>1469128.5049601411</v>
      </c>
      <c r="AE7633" s="258">
        <v>14896.949632913276</v>
      </c>
      <c r="AF7633" s="276">
        <v>0.94716109059723275</v>
      </c>
      <c r="AG7633" s="93"/>
      <c r="AH7633" s="257">
        <v>19060.099635679999</v>
      </c>
      <c r="AI7633" s="258">
        <v>16167.467745291118</v>
      </c>
      <c r="AJ7633" s="258">
        <v>15938.944517739736</v>
      </c>
      <c r="AK7633" s="276">
        <v>1.0134120369875212</v>
      </c>
      <c r="AL7633" s="93"/>
      <c r="AM7633" s="257">
        <v>15728</v>
      </c>
      <c r="AN7633" s="258">
        <v>15693.169200221746</v>
      </c>
      <c r="AO7633" s="276">
        <v>0.99778542727757791</v>
      </c>
      <c r="AQ7633" s="280">
        <v>15181.936693840602</v>
      </c>
      <c r="AR7633" s="281">
        <v>15303.305663023386</v>
      </c>
    </row>
    <row r="7634" spans="1:44" x14ac:dyDescent="0.2">
      <c r="A7634" s="260" t="s">
        <v>8410</v>
      </c>
      <c r="B7634" s="261" t="s">
        <v>5173</v>
      </c>
      <c r="C7634" s="261" t="s">
        <v>5193</v>
      </c>
      <c r="D7634" s="262" t="s">
        <v>9288</v>
      </c>
      <c r="E7634" s="257">
        <v>255</v>
      </c>
      <c r="F7634" s="258">
        <v>624</v>
      </c>
      <c r="G7634" s="258">
        <v>1895</v>
      </c>
      <c r="H7634" s="258">
        <v>1466</v>
      </c>
      <c r="I7634" s="258">
        <v>492</v>
      </c>
      <c r="J7634" s="258">
        <v>303</v>
      </c>
      <c r="K7634" s="259">
        <v>99</v>
      </c>
      <c r="L7634" s="257">
        <v>251</v>
      </c>
      <c r="M7634" s="258">
        <v>584</v>
      </c>
      <c r="N7634" s="258">
        <v>1923</v>
      </c>
      <c r="O7634" s="258">
        <v>1562</v>
      </c>
      <c r="P7634" s="258">
        <v>539</v>
      </c>
      <c r="Q7634" s="258">
        <v>374</v>
      </c>
      <c r="R7634" s="259">
        <v>159</v>
      </c>
      <c r="S7634" s="267">
        <v>10526</v>
      </c>
      <c r="T7634" s="90"/>
      <c r="U7634" s="260">
        <v>0</v>
      </c>
      <c r="V7634" s="273">
        <v>79.807610828126698</v>
      </c>
      <c r="W7634" s="273">
        <v>79.628574142680705</v>
      </c>
      <c r="X7634" s="274">
        <v>1.2118578099999999</v>
      </c>
      <c r="Z7634" s="257">
        <v>28307.5</v>
      </c>
      <c r="AA7634" s="258">
        <v>10960.530175574586</v>
      </c>
      <c r="AB7634" s="276">
        <v>1.0412816051277396</v>
      </c>
      <c r="AC7634" s="92"/>
      <c r="AD7634" s="257">
        <v>924334.57209708332</v>
      </c>
      <c r="AE7634" s="258">
        <v>9372.7441255142494</v>
      </c>
      <c r="AF7634" s="276">
        <v>0.8904374050460051</v>
      </c>
      <c r="AG7634" s="93"/>
      <c r="AH7634" s="257">
        <v>12756.015308059999</v>
      </c>
      <c r="AI7634" s="258">
        <v>10820.114794438854</v>
      </c>
      <c r="AJ7634" s="258">
        <v>10667.175101330649</v>
      </c>
      <c r="AK7634" s="276">
        <v>1.0134120369875212</v>
      </c>
      <c r="AL7634" s="93"/>
      <c r="AM7634" s="257">
        <v>10526</v>
      </c>
      <c r="AN7634" s="258">
        <v>10502.689407523785</v>
      </c>
      <c r="AO7634" s="276">
        <v>0.99778542727757791</v>
      </c>
      <c r="AQ7634" s="280">
        <v>9868.6596783427758</v>
      </c>
      <c r="AR7634" s="281">
        <v>9947.5527126459747</v>
      </c>
    </row>
    <row r="7635" spans="1:44" x14ac:dyDescent="0.2">
      <c r="A7635" s="260" t="s">
        <v>8410</v>
      </c>
      <c r="B7635" s="261" t="s">
        <v>5127</v>
      </c>
      <c r="C7635" s="261" t="s">
        <v>5147</v>
      </c>
      <c r="D7635" s="262" t="s">
        <v>13222</v>
      </c>
      <c r="E7635" s="257">
        <v>300</v>
      </c>
      <c r="F7635" s="258">
        <v>413</v>
      </c>
      <c r="G7635" s="258">
        <v>2601</v>
      </c>
      <c r="H7635" s="258">
        <v>1110</v>
      </c>
      <c r="I7635" s="258">
        <v>172</v>
      </c>
      <c r="J7635" s="258">
        <v>104</v>
      </c>
      <c r="K7635" s="259">
        <v>18</v>
      </c>
      <c r="L7635" s="257">
        <v>268</v>
      </c>
      <c r="M7635" s="258">
        <v>359</v>
      </c>
      <c r="N7635" s="258">
        <v>2325</v>
      </c>
      <c r="O7635" s="258">
        <v>682</v>
      </c>
      <c r="P7635" s="258">
        <v>182</v>
      </c>
      <c r="Q7635" s="258">
        <v>145</v>
      </c>
      <c r="R7635" s="259">
        <v>59</v>
      </c>
      <c r="S7635" s="267">
        <v>8738</v>
      </c>
      <c r="T7635" s="90"/>
      <c r="U7635" s="260">
        <v>8</v>
      </c>
      <c r="V7635" s="273">
        <v>100.21986463813001</v>
      </c>
      <c r="W7635" s="273">
        <v>122.63556217082601</v>
      </c>
      <c r="X7635" s="274">
        <v>1.2743902439999999</v>
      </c>
      <c r="Z7635" s="257">
        <v>19052.93</v>
      </c>
      <c r="AA7635" s="258">
        <v>7377.2044227893775</v>
      </c>
      <c r="AB7635" s="276">
        <v>0.84426692867811604</v>
      </c>
      <c r="AC7635" s="92"/>
      <c r="AD7635" s="257">
        <v>902874.93785066088</v>
      </c>
      <c r="AE7635" s="258">
        <v>9155.1436300978403</v>
      </c>
      <c r="AF7635" s="276">
        <v>1.0477390283929777</v>
      </c>
      <c r="AG7635" s="93"/>
      <c r="AH7635" s="257">
        <v>11135.621952071999</v>
      </c>
      <c r="AI7635" s="258">
        <v>9445.6383846419885</v>
      </c>
      <c r="AJ7635" s="258">
        <v>9077.6664246281543</v>
      </c>
      <c r="AK7635" s="276">
        <v>1.038872330582302</v>
      </c>
      <c r="AL7635" s="93"/>
      <c r="AM7635" s="257">
        <v>8741.44</v>
      </c>
      <c r="AN7635" s="258">
        <v>8722.0814454213123</v>
      </c>
      <c r="AO7635" s="276">
        <v>0.99817823820340035</v>
      </c>
      <c r="AQ7635" s="280">
        <v>8015.2157394802907</v>
      </c>
      <c r="AR7635" s="281">
        <v>8079.2917853561121</v>
      </c>
    </row>
    <row r="7636" spans="1:44" x14ac:dyDescent="0.2">
      <c r="A7636" s="260" t="s">
        <v>8410</v>
      </c>
      <c r="B7636" s="261" t="s">
        <v>5127</v>
      </c>
      <c r="C7636" s="261" t="s">
        <v>5148</v>
      </c>
      <c r="D7636" s="262" t="s">
        <v>13223</v>
      </c>
      <c r="E7636" s="257">
        <v>299</v>
      </c>
      <c r="F7636" s="258">
        <v>543</v>
      </c>
      <c r="G7636" s="258">
        <v>1776</v>
      </c>
      <c r="H7636" s="258">
        <v>949</v>
      </c>
      <c r="I7636" s="258">
        <v>188</v>
      </c>
      <c r="J7636" s="258">
        <v>92</v>
      </c>
      <c r="K7636" s="259">
        <v>17</v>
      </c>
      <c r="L7636" s="257">
        <v>256</v>
      </c>
      <c r="M7636" s="258">
        <v>495</v>
      </c>
      <c r="N7636" s="258">
        <v>1542</v>
      </c>
      <c r="O7636" s="258">
        <v>665</v>
      </c>
      <c r="P7636" s="258">
        <v>161</v>
      </c>
      <c r="Q7636" s="258">
        <v>84</v>
      </c>
      <c r="R7636" s="259">
        <v>21</v>
      </c>
      <c r="S7636" s="267">
        <v>7088</v>
      </c>
      <c r="T7636" s="90"/>
      <c r="U7636" s="260">
        <v>6</v>
      </c>
      <c r="V7636" s="273">
        <v>118.354900817687</v>
      </c>
      <c r="W7636" s="273">
        <v>137.38062332534099</v>
      </c>
      <c r="X7636" s="274">
        <v>1.2743902439999999</v>
      </c>
      <c r="Z7636" s="257">
        <v>15549.81</v>
      </c>
      <c r="AA7636" s="258">
        <v>6020.8129198781762</v>
      </c>
      <c r="AB7636" s="276">
        <v>0.849437488696131</v>
      </c>
      <c r="AC7636" s="92"/>
      <c r="AD7636" s="257">
        <v>790697.71993730695</v>
      </c>
      <c r="AE7636" s="258">
        <v>8017.667664194566</v>
      </c>
      <c r="AF7636" s="276">
        <v>1.1311607878378338</v>
      </c>
      <c r="AG7636" s="93"/>
      <c r="AH7636" s="257">
        <v>9032.8780494719995</v>
      </c>
      <c r="AI7636" s="258">
        <v>7662.0147482653247</v>
      </c>
      <c r="AJ7636" s="258">
        <v>7363.5270791673556</v>
      </c>
      <c r="AK7636" s="276">
        <v>1.0388723305823018</v>
      </c>
      <c r="AL7636" s="93"/>
      <c r="AM7636" s="257">
        <v>7090.58</v>
      </c>
      <c r="AN7636" s="258">
        <v>7074.8773949458482</v>
      </c>
      <c r="AO7636" s="276">
        <v>0.99814861666843235</v>
      </c>
      <c r="AQ7636" s="280">
        <v>7062.1487884831658</v>
      </c>
      <c r="AR7636" s="281">
        <v>7118.6057304371789</v>
      </c>
    </row>
    <row r="7637" spans="1:44" x14ac:dyDescent="0.2">
      <c r="A7637" s="260" t="s">
        <v>8410</v>
      </c>
      <c r="B7637" s="261" t="s">
        <v>5173</v>
      </c>
      <c r="C7637" s="261" t="s">
        <v>5194</v>
      </c>
      <c r="D7637" s="262" t="s">
        <v>13265</v>
      </c>
      <c r="E7637" s="257">
        <v>297</v>
      </c>
      <c r="F7637" s="258">
        <v>528</v>
      </c>
      <c r="G7637" s="258">
        <v>1681</v>
      </c>
      <c r="H7637" s="258">
        <v>1055</v>
      </c>
      <c r="I7637" s="258">
        <v>370</v>
      </c>
      <c r="J7637" s="258">
        <v>257</v>
      </c>
      <c r="K7637" s="259">
        <v>90</v>
      </c>
      <c r="L7637" s="257">
        <v>274</v>
      </c>
      <c r="M7637" s="258">
        <v>515</v>
      </c>
      <c r="N7637" s="258">
        <v>1799</v>
      </c>
      <c r="O7637" s="258">
        <v>1194</v>
      </c>
      <c r="P7637" s="258">
        <v>446</v>
      </c>
      <c r="Q7637" s="258">
        <v>330</v>
      </c>
      <c r="R7637" s="259">
        <v>147</v>
      </c>
      <c r="S7637" s="267">
        <v>8983</v>
      </c>
      <c r="T7637" s="90"/>
      <c r="U7637" s="260">
        <v>11</v>
      </c>
      <c r="V7637" s="273">
        <v>82.301888933184102</v>
      </c>
      <c r="W7637" s="273">
        <v>84.014362057448196</v>
      </c>
      <c r="X7637" s="274">
        <v>1.2118578099999999</v>
      </c>
      <c r="Z7637" s="257">
        <v>24120.38</v>
      </c>
      <c r="AA7637" s="258">
        <v>9339.2971062907636</v>
      </c>
      <c r="AB7637" s="276">
        <v>1.0396634872860697</v>
      </c>
      <c r="AC7637" s="92"/>
      <c r="AD7637" s="257">
        <v>804016.0368634566</v>
      </c>
      <c r="AE7637" s="258">
        <v>8152.7152762817132</v>
      </c>
      <c r="AF7637" s="276">
        <v>0.9075715547458213</v>
      </c>
      <c r="AG7637" s="93"/>
      <c r="AH7637" s="257">
        <v>10886.11870723</v>
      </c>
      <c r="AI7637" s="258">
        <v>9234.0006838727186</v>
      </c>
      <c r="AJ7637" s="258">
        <v>9103.4803282589055</v>
      </c>
      <c r="AK7637" s="276">
        <v>1.0134120369875215</v>
      </c>
      <c r="AL7637" s="93"/>
      <c r="AM7637" s="257">
        <v>8987.73</v>
      </c>
      <c r="AN7637" s="258">
        <v>8967.8260183055045</v>
      </c>
      <c r="AO7637" s="276">
        <v>0.99831081134426192</v>
      </c>
      <c r="AQ7637" s="280">
        <v>8575.2521704013907</v>
      </c>
      <c r="AR7637" s="281">
        <v>8643.8053159843457</v>
      </c>
    </row>
    <row r="7638" spans="1:44" x14ac:dyDescent="0.2">
      <c r="A7638" s="260" t="s">
        <v>8410</v>
      </c>
      <c r="B7638" s="261" t="s">
        <v>5173</v>
      </c>
      <c r="C7638" s="261" t="s">
        <v>5195</v>
      </c>
      <c r="D7638" s="262" t="s">
        <v>13266</v>
      </c>
      <c r="E7638" s="257">
        <v>297</v>
      </c>
      <c r="F7638" s="258">
        <v>627</v>
      </c>
      <c r="G7638" s="258">
        <v>1362</v>
      </c>
      <c r="H7638" s="258">
        <v>734</v>
      </c>
      <c r="I7638" s="258">
        <v>143</v>
      </c>
      <c r="J7638" s="258">
        <v>92</v>
      </c>
      <c r="K7638" s="259">
        <v>21</v>
      </c>
      <c r="L7638" s="257">
        <v>293</v>
      </c>
      <c r="M7638" s="258">
        <v>560</v>
      </c>
      <c r="N7638" s="258">
        <v>1634</v>
      </c>
      <c r="O7638" s="258">
        <v>712</v>
      </c>
      <c r="P7638" s="258">
        <v>202</v>
      </c>
      <c r="Q7638" s="258">
        <v>128</v>
      </c>
      <c r="R7638" s="259">
        <v>36</v>
      </c>
      <c r="S7638" s="267">
        <v>6841</v>
      </c>
      <c r="T7638" s="90"/>
      <c r="U7638" s="260">
        <v>3</v>
      </c>
      <c r="V7638" s="273">
        <v>103.150637739793</v>
      </c>
      <c r="W7638" s="273">
        <v>135.39979535155601</v>
      </c>
      <c r="X7638" s="274">
        <v>1.2118578099999999</v>
      </c>
      <c r="Z7638" s="257">
        <v>15729.890000000001</v>
      </c>
      <c r="AA7638" s="258">
        <v>6090.5390445454013</v>
      </c>
      <c r="AB7638" s="276">
        <v>0.89029952412591751</v>
      </c>
      <c r="AC7638" s="92"/>
      <c r="AD7638" s="257">
        <v>732772.65186195355</v>
      </c>
      <c r="AE7638" s="258">
        <v>7430.3080025392201</v>
      </c>
      <c r="AF7638" s="276">
        <v>1.0861435466363427</v>
      </c>
      <c r="AG7638" s="93"/>
      <c r="AH7638" s="257">
        <v>8290.3192782099995</v>
      </c>
      <c r="AI7638" s="258">
        <v>7032.1494688159037</v>
      </c>
      <c r="AJ7638" s="258">
        <v>6932.7517450316336</v>
      </c>
      <c r="AK7638" s="276">
        <v>1.0134120369875215</v>
      </c>
      <c r="AL7638" s="93"/>
      <c r="AM7638" s="257">
        <v>6842.29</v>
      </c>
      <c r="AN7638" s="258">
        <v>6827.1372512070984</v>
      </c>
      <c r="AO7638" s="276">
        <v>0.99797357860065761</v>
      </c>
      <c r="AQ7638" s="280">
        <v>6690.3380085518256</v>
      </c>
      <c r="AR7638" s="281">
        <v>6743.8225832775106</v>
      </c>
    </row>
    <row r="7639" spans="1:44" x14ac:dyDescent="0.2">
      <c r="A7639" s="260" t="s">
        <v>8410</v>
      </c>
      <c r="B7639" s="261" t="s">
        <v>5127</v>
      </c>
      <c r="C7639" s="261" t="s">
        <v>5149</v>
      </c>
      <c r="D7639" s="262" t="s">
        <v>13224</v>
      </c>
      <c r="E7639" s="257">
        <v>69</v>
      </c>
      <c r="F7639" s="258">
        <v>137</v>
      </c>
      <c r="G7639" s="258">
        <v>528</v>
      </c>
      <c r="H7639" s="258">
        <v>392</v>
      </c>
      <c r="I7639" s="258">
        <v>151</v>
      </c>
      <c r="J7639" s="258">
        <v>87</v>
      </c>
      <c r="K7639" s="259">
        <v>18</v>
      </c>
      <c r="L7639" s="257">
        <v>62</v>
      </c>
      <c r="M7639" s="258">
        <v>149</v>
      </c>
      <c r="N7639" s="258">
        <v>535</v>
      </c>
      <c r="O7639" s="258">
        <v>353</v>
      </c>
      <c r="P7639" s="258">
        <v>156</v>
      </c>
      <c r="Q7639" s="258">
        <v>88</v>
      </c>
      <c r="R7639" s="259">
        <v>45</v>
      </c>
      <c r="S7639" s="267">
        <v>2770</v>
      </c>
      <c r="T7639" s="90"/>
      <c r="U7639" s="260">
        <v>0</v>
      </c>
      <c r="V7639" s="273">
        <v>86.864577159382605</v>
      </c>
      <c r="W7639" s="273">
        <v>101.550180505415</v>
      </c>
      <c r="X7639" s="274">
        <v>1.2740094070000001</v>
      </c>
      <c r="Z7639" s="257">
        <v>7425.7599999999993</v>
      </c>
      <c r="AA7639" s="258">
        <v>2875.2191665309456</v>
      </c>
      <c r="AB7639" s="276">
        <v>1.0379852586754317</v>
      </c>
      <c r="AC7639" s="92"/>
      <c r="AD7639" s="257">
        <v>262727.58902072842</v>
      </c>
      <c r="AE7639" s="258">
        <v>2664.0553549974966</v>
      </c>
      <c r="AF7639" s="276">
        <v>0.96175283573916848</v>
      </c>
      <c r="AG7639" s="93"/>
      <c r="AH7639" s="257">
        <v>3529.0060573900005</v>
      </c>
      <c r="AI7639" s="258">
        <v>2993.4309209477688</v>
      </c>
      <c r="AJ7639" s="258">
        <v>2877.2468420549289</v>
      </c>
      <c r="AK7639" s="276">
        <v>1.0387172714999744</v>
      </c>
      <c r="AL7639" s="93"/>
      <c r="AM7639" s="257">
        <v>2770</v>
      </c>
      <c r="AN7639" s="258">
        <v>2763.8656335588907</v>
      </c>
      <c r="AO7639" s="276">
        <v>0.99778542727757791</v>
      </c>
      <c r="AQ7639" s="280">
        <v>2865.9521827239637</v>
      </c>
      <c r="AR7639" s="281">
        <v>2888.8634666503071</v>
      </c>
    </row>
    <row r="7640" spans="1:44" x14ac:dyDescent="0.2">
      <c r="A7640" s="260" t="s">
        <v>8410</v>
      </c>
      <c r="B7640" s="261" t="s">
        <v>5173</v>
      </c>
      <c r="C7640" s="261" t="s">
        <v>5196</v>
      </c>
      <c r="D7640" s="262" t="s">
        <v>13267</v>
      </c>
      <c r="E7640" s="257">
        <v>59</v>
      </c>
      <c r="F7640" s="258">
        <v>133</v>
      </c>
      <c r="G7640" s="258">
        <v>399</v>
      </c>
      <c r="H7640" s="258">
        <v>312</v>
      </c>
      <c r="I7640" s="258">
        <v>125</v>
      </c>
      <c r="J7640" s="258">
        <v>114</v>
      </c>
      <c r="K7640" s="259">
        <v>25</v>
      </c>
      <c r="L7640" s="257">
        <v>78</v>
      </c>
      <c r="M7640" s="258">
        <v>127</v>
      </c>
      <c r="N7640" s="258">
        <v>400</v>
      </c>
      <c r="O7640" s="258">
        <v>256</v>
      </c>
      <c r="P7640" s="258">
        <v>140</v>
      </c>
      <c r="Q7640" s="258">
        <v>127</v>
      </c>
      <c r="R7640" s="259">
        <v>54</v>
      </c>
      <c r="S7640" s="267">
        <v>2349</v>
      </c>
      <c r="T7640" s="90"/>
      <c r="U7640" s="260">
        <v>0</v>
      </c>
      <c r="V7640" s="273">
        <v>77.743302952824294</v>
      </c>
      <c r="W7640" s="273">
        <v>81.9025946405784</v>
      </c>
      <c r="X7640" s="274">
        <v>1.2118854750000001</v>
      </c>
      <c r="Z7640" s="257">
        <v>6822.01</v>
      </c>
      <c r="AA7640" s="258">
        <v>2641.450020774409</v>
      </c>
      <c r="AB7640" s="276">
        <v>1.1244997959874028</v>
      </c>
      <c r="AC7640" s="92"/>
      <c r="AD7640" s="257">
        <v>206274.43268022526</v>
      </c>
      <c r="AE7640" s="258">
        <v>2091.6208649007499</v>
      </c>
      <c r="AF7640" s="276">
        <v>0.89043033839963814</v>
      </c>
      <c r="AG7640" s="93"/>
      <c r="AH7640" s="257">
        <v>2846.7189807750001</v>
      </c>
      <c r="AI7640" s="258">
        <v>2414.6902787135318</v>
      </c>
      <c r="AJ7640" s="258">
        <v>2380.5313337824955</v>
      </c>
      <c r="AK7640" s="276">
        <v>1.0134233008865456</v>
      </c>
      <c r="AL7640" s="93"/>
      <c r="AM7640" s="257">
        <v>2349</v>
      </c>
      <c r="AN7640" s="258">
        <v>2343.7979686750305</v>
      </c>
      <c r="AO7640" s="276">
        <v>0.99778542727757791</v>
      </c>
      <c r="AQ7640" s="280">
        <v>2378.3205513633402</v>
      </c>
      <c r="AR7640" s="281">
        <v>2397.3335613321087</v>
      </c>
    </row>
    <row r="7641" spans="1:44" x14ac:dyDescent="0.2">
      <c r="A7641" s="260" t="s">
        <v>8410</v>
      </c>
      <c r="B7641" s="261" t="s">
        <v>5127</v>
      </c>
      <c r="C7641" s="261" t="s">
        <v>5150</v>
      </c>
      <c r="D7641" s="262" t="s">
        <v>13225</v>
      </c>
      <c r="E7641" s="257">
        <v>487</v>
      </c>
      <c r="F7641" s="258">
        <v>545</v>
      </c>
      <c r="G7641" s="258">
        <v>4019</v>
      </c>
      <c r="H7641" s="258">
        <v>1228</v>
      </c>
      <c r="I7641" s="258">
        <v>214</v>
      </c>
      <c r="J7641" s="258">
        <v>87</v>
      </c>
      <c r="K7641" s="259">
        <v>9</v>
      </c>
      <c r="L7641" s="257">
        <v>448</v>
      </c>
      <c r="M7641" s="258">
        <v>556</v>
      </c>
      <c r="N7641" s="258">
        <v>4443</v>
      </c>
      <c r="O7641" s="258">
        <v>965</v>
      </c>
      <c r="P7641" s="258">
        <v>233</v>
      </c>
      <c r="Q7641" s="258">
        <v>135</v>
      </c>
      <c r="R7641" s="259">
        <v>52</v>
      </c>
      <c r="S7641" s="267">
        <v>13421</v>
      </c>
      <c r="T7641" s="90"/>
      <c r="U7641" s="260">
        <v>1</v>
      </c>
      <c r="V7641" s="273">
        <v>97.0144669358735</v>
      </c>
      <c r="W7641" s="273">
        <v>121.650417412045</v>
      </c>
      <c r="X7641" s="274">
        <v>1.2743902439999999</v>
      </c>
      <c r="Z7641" s="257">
        <v>28234.799999999999</v>
      </c>
      <c r="AA7641" s="258">
        <v>10932.381079265682</v>
      </c>
      <c r="AB7641" s="276">
        <v>0.8145727650149529</v>
      </c>
      <c r="AC7641" s="92"/>
      <c r="AD7641" s="257">
        <v>1372392.2823130428</v>
      </c>
      <c r="AE7641" s="258">
        <v>13916.045218094094</v>
      </c>
      <c r="AF7641" s="276">
        <v>1.036885866782959</v>
      </c>
      <c r="AG7641" s="93"/>
      <c r="AH7641" s="257">
        <v>17103.591464723999</v>
      </c>
      <c r="AI7641" s="258">
        <v>14507.88655988557</v>
      </c>
      <c r="AJ7641" s="258">
        <v>13942.705548745074</v>
      </c>
      <c r="AK7641" s="276">
        <v>1.038872330582302</v>
      </c>
      <c r="AL7641" s="93"/>
      <c r="AM7641" s="257">
        <v>13421.43</v>
      </c>
      <c r="AN7641" s="258">
        <v>13391.707267226102</v>
      </c>
      <c r="AO7641" s="276">
        <v>0.99781739566545724</v>
      </c>
      <c r="AQ7641" s="280">
        <v>11750.570897399501</v>
      </c>
      <c r="AR7641" s="281">
        <v>11844.508496131893</v>
      </c>
    </row>
    <row r="7642" spans="1:44" x14ac:dyDescent="0.2">
      <c r="A7642" s="260" t="s">
        <v>8410</v>
      </c>
      <c r="B7642" s="261" t="s">
        <v>5173</v>
      </c>
      <c r="C7642" s="261" t="s">
        <v>5197</v>
      </c>
      <c r="D7642" s="262" t="s">
        <v>13268</v>
      </c>
      <c r="E7642" s="257">
        <v>273</v>
      </c>
      <c r="F7642" s="258">
        <v>458</v>
      </c>
      <c r="G7642" s="258">
        <v>1532</v>
      </c>
      <c r="H7642" s="258">
        <v>1056</v>
      </c>
      <c r="I7642" s="258">
        <v>319</v>
      </c>
      <c r="J7642" s="258">
        <v>242</v>
      </c>
      <c r="K7642" s="259">
        <v>118</v>
      </c>
      <c r="L7642" s="257">
        <v>259</v>
      </c>
      <c r="M7642" s="258">
        <v>441</v>
      </c>
      <c r="N7642" s="258">
        <v>1575</v>
      </c>
      <c r="O7642" s="258">
        <v>949</v>
      </c>
      <c r="P7642" s="258">
        <v>354</v>
      </c>
      <c r="Q7642" s="258">
        <v>354</v>
      </c>
      <c r="R7642" s="259">
        <v>337</v>
      </c>
      <c r="S7642" s="267">
        <v>8267</v>
      </c>
      <c r="T7642" s="90"/>
      <c r="U7642" s="260">
        <v>250</v>
      </c>
      <c r="V7642" s="273">
        <v>83.349611655194096</v>
      </c>
      <c r="W7642" s="273">
        <v>88.046086851336597</v>
      </c>
      <c r="X7642" s="274">
        <v>1.2118578099999999</v>
      </c>
      <c r="Z7642" s="257">
        <v>23218.11</v>
      </c>
      <c r="AA7642" s="258">
        <v>8989.9424277951093</v>
      </c>
      <c r="AB7642" s="276">
        <v>1.0874491868628413</v>
      </c>
      <c r="AC7642" s="92"/>
      <c r="AD7642" s="257">
        <v>750084.27632939373</v>
      </c>
      <c r="AE7642" s="258">
        <v>7605.8477166518142</v>
      </c>
      <c r="AF7642" s="276">
        <v>0.92002512600118713</v>
      </c>
      <c r="AG7642" s="93"/>
      <c r="AH7642" s="257">
        <v>10018.428515269999</v>
      </c>
      <c r="AI7642" s="258">
        <v>8497.9943953663333</v>
      </c>
      <c r="AJ7642" s="258">
        <v>8377.8773097758403</v>
      </c>
      <c r="AK7642" s="276">
        <v>1.0134120369875215</v>
      </c>
      <c r="AL7642" s="93"/>
      <c r="AM7642" s="257">
        <v>8374.5</v>
      </c>
      <c r="AN7642" s="258">
        <v>8355.9540607360759</v>
      </c>
      <c r="AO7642" s="276">
        <v>1.0107601379867033</v>
      </c>
      <c r="AQ7642" s="280">
        <v>8472.0939478865184</v>
      </c>
      <c r="AR7642" s="281">
        <v>8539.8224156051238</v>
      </c>
    </row>
    <row r="7643" spans="1:44" x14ac:dyDescent="0.2">
      <c r="A7643" s="260" t="s">
        <v>8410</v>
      </c>
      <c r="B7643" s="261" t="s">
        <v>5127</v>
      </c>
      <c r="C7643" s="261" t="s">
        <v>5151</v>
      </c>
      <c r="D7643" s="262" t="s">
        <v>13226</v>
      </c>
      <c r="E7643" s="257">
        <v>1256</v>
      </c>
      <c r="F7643" s="258">
        <v>1859</v>
      </c>
      <c r="G7643" s="258">
        <v>6669</v>
      </c>
      <c r="H7643" s="258">
        <v>2292</v>
      </c>
      <c r="I7643" s="258">
        <v>338</v>
      </c>
      <c r="J7643" s="258">
        <v>166</v>
      </c>
      <c r="K7643" s="259">
        <v>36</v>
      </c>
      <c r="L7643" s="257">
        <v>1323</v>
      </c>
      <c r="M7643" s="258">
        <v>1760</v>
      </c>
      <c r="N7643" s="258">
        <v>7295</v>
      </c>
      <c r="O7643" s="258">
        <v>1946</v>
      </c>
      <c r="P7643" s="258">
        <v>374</v>
      </c>
      <c r="Q7643" s="258">
        <v>214</v>
      </c>
      <c r="R7643" s="259">
        <v>105</v>
      </c>
      <c r="S7643" s="267">
        <v>25633</v>
      </c>
      <c r="T7643" s="90"/>
      <c r="U7643" s="260">
        <v>0</v>
      </c>
      <c r="V7643" s="273">
        <v>121.87886579217</v>
      </c>
      <c r="W7643" s="273">
        <v>141.734659645016</v>
      </c>
      <c r="X7643" s="274">
        <v>1.2743902439999999</v>
      </c>
      <c r="Z7643" s="257">
        <v>54284.67</v>
      </c>
      <c r="AA7643" s="258">
        <v>21018.767591843451</v>
      </c>
      <c r="AB7643" s="276">
        <v>0.81998859251135059</v>
      </c>
      <c r="AC7643" s="92"/>
      <c r="AD7643" s="257">
        <v>2909488.11737702</v>
      </c>
      <c r="AE7643" s="258">
        <v>29502.182957985056</v>
      </c>
      <c r="AF7643" s="276">
        <v>1.1509453812657533</v>
      </c>
      <c r="AG7643" s="93"/>
      <c r="AH7643" s="257">
        <v>32666.445124451999</v>
      </c>
      <c r="AI7643" s="258">
        <v>27708.863437116968</v>
      </c>
      <c r="AJ7643" s="258">
        <v>26629.414449816144</v>
      </c>
      <c r="AK7643" s="276">
        <v>1.0388723305823018</v>
      </c>
      <c r="AL7643" s="93"/>
      <c r="AM7643" s="257">
        <v>25633</v>
      </c>
      <c r="AN7643" s="258">
        <v>25576.233857406154</v>
      </c>
      <c r="AO7643" s="276">
        <v>0.99778542727757791</v>
      </c>
      <c r="AQ7643" s="280">
        <v>25076.175387809635</v>
      </c>
      <c r="AR7643" s="281">
        <v>25276.641877641592</v>
      </c>
    </row>
    <row r="7644" spans="1:44" x14ac:dyDescent="0.2">
      <c r="A7644" s="260" t="s">
        <v>8410</v>
      </c>
      <c r="B7644" s="261" t="s">
        <v>5127</v>
      </c>
      <c r="C7644" s="261" t="s">
        <v>5152</v>
      </c>
      <c r="D7644" s="262" t="s">
        <v>13227</v>
      </c>
      <c r="E7644" s="257">
        <v>39</v>
      </c>
      <c r="F7644" s="258">
        <v>98</v>
      </c>
      <c r="G7644" s="258">
        <v>200</v>
      </c>
      <c r="H7644" s="258">
        <v>98</v>
      </c>
      <c r="I7644" s="258">
        <v>10</v>
      </c>
      <c r="J7644" s="258">
        <v>4</v>
      </c>
      <c r="K7644" s="259">
        <v>1</v>
      </c>
      <c r="L7644" s="257">
        <v>21</v>
      </c>
      <c r="M7644" s="258">
        <v>85</v>
      </c>
      <c r="N7644" s="258">
        <v>223</v>
      </c>
      <c r="O7644" s="258">
        <v>102</v>
      </c>
      <c r="P7644" s="258">
        <v>20</v>
      </c>
      <c r="Q7644" s="258">
        <v>9</v>
      </c>
      <c r="R7644" s="259">
        <v>3</v>
      </c>
      <c r="S7644" s="267">
        <v>913</v>
      </c>
      <c r="T7644" s="90"/>
      <c r="U7644" s="260">
        <v>0</v>
      </c>
      <c r="V7644" s="273">
        <v>113.82806615947401</v>
      </c>
      <c r="W7644" s="273">
        <v>124.587075575027</v>
      </c>
      <c r="X7644" s="274">
        <v>1.2743902439999999</v>
      </c>
      <c r="Z7644" s="257">
        <v>1912.07</v>
      </c>
      <c r="AA7644" s="258">
        <v>740.34446464049802</v>
      </c>
      <c r="AB7644" s="276">
        <v>0.81089207518126838</v>
      </c>
      <c r="AC7644" s="92"/>
      <c r="AD7644" s="257">
        <v>98004.37400299999</v>
      </c>
      <c r="AE7644" s="258">
        <v>993.76345799477656</v>
      </c>
      <c r="AF7644" s="276">
        <v>1.0884594282527673</v>
      </c>
      <c r="AG7644" s="93"/>
      <c r="AH7644" s="257">
        <v>1163.518292772</v>
      </c>
      <c r="AI7644" s="258">
        <v>986.93841212842017</v>
      </c>
      <c r="AJ7644" s="258">
        <v>948.49043782164165</v>
      </c>
      <c r="AK7644" s="276">
        <v>1.038872330582302</v>
      </c>
      <c r="AL7644" s="93"/>
      <c r="AM7644" s="257">
        <v>913</v>
      </c>
      <c r="AN7644" s="258">
        <v>910.97809510442858</v>
      </c>
      <c r="AO7644" s="276">
        <v>0.9977854272775778</v>
      </c>
      <c r="AQ7644" s="280">
        <v>835.30564301287484</v>
      </c>
      <c r="AR7644" s="281">
        <v>841.98332761197912</v>
      </c>
    </row>
    <row r="7645" spans="1:44" x14ac:dyDescent="0.2">
      <c r="A7645" s="260" t="s">
        <v>8410</v>
      </c>
      <c r="B7645" s="261" t="s">
        <v>5127</v>
      </c>
      <c r="C7645" s="261" t="s">
        <v>5153</v>
      </c>
      <c r="D7645" s="262" t="s">
        <v>13228</v>
      </c>
      <c r="E7645" s="257">
        <v>325</v>
      </c>
      <c r="F7645" s="258">
        <v>405</v>
      </c>
      <c r="G7645" s="258">
        <v>2341</v>
      </c>
      <c r="H7645" s="258">
        <v>764</v>
      </c>
      <c r="I7645" s="258">
        <v>157</v>
      </c>
      <c r="J7645" s="258">
        <v>54</v>
      </c>
      <c r="K7645" s="259">
        <v>8</v>
      </c>
      <c r="L7645" s="257">
        <v>302</v>
      </c>
      <c r="M7645" s="258">
        <v>410</v>
      </c>
      <c r="N7645" s="258">
        <v>2418</v>
      </c>
      <c r="O7645" s="258">
        <v>694</v>
      </c>
      <c r="P7645" s="258">
        <v>158</v>
      </c>
      <c r="Q7645" s="258">
        <v>71</v>
      </c>
      <c r="R7645" s="259">
        <v>20</v>
      </c>
      <c r="S7645" s="267">
        <v>8127</v>
      </c>
      <c r="T7645" s="90"/>
      <c r="U7645" s="260">
        <v>0</v>
      </c>
      <c r="V7645" s="273">
        <v>108.637110903372</v>
      </c>
      <c r="W7645" s="273">
        <v>126.38782287822799</v>
      </c>
      <c r="X7645" s="274">
        <v>1.2743902439999999</v>
      </c>
      <c r="Z7645" s="257">
        <v>17274.7</v>
      </c>
      <c r="AA7645" s="258">
        <v>6688.6821734168798</v>
      </c>
      <c r="AB7645" s="276">
        <v>0.82301983184654603</v>
      </c>
      <c r="AC7645" s="92"/>
      <c r="AD7645" s="257">
        <v>864826.27288856613</v>
      </c>
      <c r="AE7645" s="258">
        <v>8769.3305146173152</v>
      </c>
      <c r="AF7645" s="276">
        <v>1.0790366081724272</v>
      </c>
      <c r="AG7645" s="93"/>
      <c r="AH7645" s="257">
        <v>10356.969512987998</v>
      </c>
      <c r="AI7645" s="258">
        <v>8785.1571471715979</v>
      </c>
      <c r="AJ7645" s="258">
        <v>8442.9154306423661</v>
      </c>
      <c r="AK7645" s="276">
        <v>1.0388723305823018</v>
      </c>
      <c r="AL7645" s="93"/>
      <c r="AM7645" s="257">
        <v>8127</v>
      </c>
      <c r="AN7645" s="258">
        <v>8109.0021674848758</v>
      </c>
      <c r="AO7645" s="276">
        <v>0.99778542727757791</v>
      </c>
      <c r="AQ7645" s="280">
        <v>7481.2828598692795</v>
      </c>
      <c r="AR7645" s="281">
        <v>7541.0904856799943</v>
      </c>
    </row>
    <row r="7646" spans="1:44" x14ac:dyDescent="0.2">
      <c r="A7646" s="260" t="s">
        <v>8410</v>
      </c>
      <c r="B7646" s="261" t="s">
        <v>5173</v>
      </c>
      <c r="C7646" s="261" t="s">
        <v>5198</v>
      </c>
      <c r="D7646" s="262" t="s">
        <v>13269</v>
      </c>
      <c r="E7646" s="257">
        <v>173</v>
      </c>
      <c r="F7646" s="258">
        <v>316</v>
      </c>
      <c r="G7646" s="258">
        <v>999</v>
      </c>
      <c r="H7646" s="258">
        <v>656</v>
      </c>
      <c r="I7646" s="258">
        <v>195</v>
      </c>
      <c r="J7646" s="258">
        <v>116</v>
      </c>
      <c r="K7646" s="259">
        <v>25</v>
      </c>
      <c r="L7646" s="257">
        <v>152</v>
      </c>
      <c r="M7646" s="258">
        <v>334</v>
      </c>
      <c r="N7646" s="258">
        <v>1033</v>
      </c>
      <c r="O7646" s="258">
        <v>669</v>
      </c>
      <c r="P7646" s="258">
        <v>219</v>
      </c>
      <c r="Q7646" s="258">
        <v>159</v>
      </c>
      <c r="R7646" s="259">
        <v>53</v>
      </c>
      <c r="S7646" s="267">
        <v>5099</v>
      </c>
      <c r="T7646" s="90"/>
      <c r="U7646" s="260">
        <v>0</v>
      </c>
      <c r="V7646" s="273">
        <v>80.674625960023505</v>
      </c>
      <c r="W7646" s="273">
        <v>83.823137254901894</v>
      </c>
      <c r="X7646" s="274">
        <v>1.2118578099999999</v>
      </c>
      <c r="Z7646" s="257">
        <v>12963</v>
      </c>
      <c r="AA7646" s="258">
        <v>5019.2123170881705</v>
      </c>
      <c r="AB7646" s="276">
        <v>0.9843522881129968</v>
      </c>
      <c r="AC7646" s="92"/>
      <c r="AD7646" s="257">
        <v>453984.08323970076</v>
      </c>
      <c r="AE7646" s="258">
        <v>4603.3944609560322</v>
      </c>
      <c r="AF7646" s="276">
        <v>0.90280338516494063</v>
      </c>
      <c r="AG7646" s="93"/>
      <c r="AH7646" s="257">
        <v>6179.2629731899997</v>
      </c>
      <c r="AI7646" s="258">
        <v>5241.4749512486915</v>
      </c>
      <c r="AJ7646" s="258">
        <v>5167.3879765993715</v>
      </c>
      <c r="AK7646" s="276">
        <v>1.0134120369875215</v>
      </c>
      <c r="AL7646" s="93"/>
      <c r="AM7646" s="257">
        <v>5099</v>
      </c>
      <c r="AN7646" s="258">
        <v>5087.7078936883699</v>
      </c>
      <c r="AO7646" s="276">
        <v>0.99778542727757791</v>
      </c>
      <c r="AQ7646" s="280">
        <v>4581.9670431496652</v>
      </c>
      <c r="AR7646" s="281">
        <v>4618.5966661069378</v>
      </c>
    </row>
    <row r="7647" spans="1:44" x14ac:dyDescent="0.2">
      <c r="A7647" s="260" t="s">
        <v>8410</v>
      </c>
      <c r="B7647" s="261" t="s">
        <v>5127</v>
      </c>
      <c r="C7647" s="261" t="s">
        <v>5154</v>
      </c>
      <c r="D7647" s="262" t="s">
        <v>13229</v>
      </c>
      <c r="E7647" s="257">
        <v>209</v>
      </c>
      <c r="F7647" s="258">
        <v>328</v>
      </c>
      <c r="G7647" s="258">
        <v>1237</v>
      </c>
      <c r="H7647" s="258">
        <v>619</v>
      </c>
      <c r="I7647" s="258">
        <v>195</v>
      </c>
      <c r="J7647" s="258">
        <v>124</v>
      </c>
      <c r="K7647" s="259">
        <v>29</v>
      </c>
      <c r="L7647" s="257">
        <v>189</v>
      </c>
      <c r="M7647" s="258">
        <v>331</v>
      </c>
      <c r="N7647" s="258">
        <v>1313</v>
      </c>
      <c r="O7647" s="258">
        <v>635</v>
      </c>
      <c r="P7647" s="258">
        <v>231</v>
      </c>
      <c r="Q7647" s="258">
        <v>178</v>
      </c>
      <c r="R7647" s="259">
        <v>53</v>
      </c>
      <c r="S7647" s="267">
        <v>5671</v>
      </c>
      <c r="T7647" s="90"/>
      <c r="U7647" s="260">
        <v>0</v>
      </c>
      <c r="V7647" s="273">
        <v>83.361370259093604</v>
      </c>
      <c r="W7647" s="273">
        <v>92.353376829483295</v>
      </c>
      <c r="X7647" s="274">
        <v>1.2743902439999999</v>
      </c>
      <c r="Z7647" s="257">
        <v>14166.65</v>
      </c>
      <c r="AA7647" s="258">
        <v>5485.2599068022155</v>
      </c>
      <c r="AB7647" s="276">
        <v>0.96724738261368637</v>
      </c>
      <c r="AC7647" s="92"/>
      <c r="AD7647" s="257">
        <v>520343.78083257325</v>
      </c>
      <c r="AE7647" s="258">
        <v>5276.2811889439272</v>
      </c>
      <c r="AF7647" s="276">
        <v>0.93039696507563519</v>
      </c>
      <c r="AG7647" s="93"/>
      <c r="AH7647" s="257">
        <v>7227.0670737239998</v>
      </c>
      <c r="AI7647" s="258">
        <v>6130.2603890254886</v>
      </c>
      <c r="AJ7647" s="258">
        <v>5891.4449867322346</v>
      </c>
      <c r="AK7647" s="276">
        <v>1.038872330582302</v>
      </c>
      <c r="AL7647" s="93"/>
      <c r="AM7647" s="257">
        <v>5671</v>
      </c>
      <c r="AN7647" s="258">
        <v>5658.4411580911437</v>
      </c>
      <c r="AO7647" s="276">
        <v>0.9977854272775778</v>
      </c>
      <c r="AQ7647" s="280">
        <v>5290.1115717961538</v>
      </c>
      <c r="AR7647" s="281">
        <v>5332.4023151498195</v>
      </c>
    </row>
    <row r="7648" spans="1:44" x14ac:dyDescent="0.2">
      <c r="A7648" s="260" t="s">
        <v>8410</v>
      </c>
      <c r="B7648" s="261" t="s">
        <v>5173</v>
      </c>
      <c r="C7648" s="261" t="s">
        <v>5199</v>
      </c>
      <c r="D7648" s="262" t="s">
        <v>13270</v>
      </c>
      <c r="E7648" s="257">
        <v>371</v>
      </c>
      <c r="F7648" s="258">
        <v>575</v>
      </c>
      <c r="G7648" s="258">
        <v>1322</v>
      </c>
      <c r="H7648" s="258">
        <v>648</v>
      </c>
      <c r="I7648" s="258">
        <v>131</v>
      </c>
      <c r="J7648" s="258">
        <v>78</v>
      </c>
      <c r="K7648" s="259">
        <v>27</v>
      </c>
      <c r="L7648" s="257">
        <v>341</v>
      </c>
      <c r="M7648" s="258">
        <v>472</v>
      </c>
      <c r="N7648" s="258">
        <v>1557</v>
      </c>
      <c r="O7648" s="258">
        <v>581</v>
      </c>
      <c r="P7648" s="258">
        <v>120</v>
      </c>
      <c r="Q7648" s="258">
        <v>88</v>
      </c>
      <c r="R7648" s="259">
        <v>46</v>
      </c>
      <c r="S7648" s="267">
        <v>6357</v>
      </c>
      <c r="T7648" s="90"/>
      <c r="U7648" s="260">
        <v>0</v>
      </c>
      <c r="V7648" s="273">
        <v>100.365887292081</v>
      </c>
      <c r="W7648" s="273">
        <v>124.51069855254801</v>
      </c>
      <c r="X7648" s="274">
        <v>1.2118578099999999</v>
      </c>
      <c r="Z7648" s="257">
        <v>14529.380000000001</v>
      </c>
      <c r="AA7648" s="258">
        <v>5625.7072479869257</v>
      </c>
      <c r="AB7648" s="276">
        <v>0.88496259996648197</v>
      </c>
      <c r="AC7648" s="92"/>
      <c r="AD7648" s="257">
        <v>659917.0198244286</v>
      </c>
      <c r="AE7648" s="258">
        <v>6691.5525585649584</v>
      </c>
      <c r="AF7648" s="276">
        <v>1.0526274278063485</v>
      </c>
      <c r="AG7648" s="93"/>
      <c r="AH7648" s="257">
        <v>7703.7800981699993</v>
      </c>
      <c r="AI7648" s="258">
        <v>6534.6256648534873</v>
      </c>
      <c r="AJ7648" s="258">
        <v>6442.2603191296739</v>
      </c>
      <c r="AK7648" s="276">
        <v>1.0134120369875215</v>
      </c>
      <c r="AL7648" s="93"/>
      <c r="AM7648" s="257">
        <v>6357</v>
      </c>
      <c r="AN7648" s="258">
        <v>6342.9219612035631</v>
      </c>
      <c r="AO7648" s="276">
        <v>0.99778542727757802</v>
      </c>
      <c r="AQ7648" s="280">
        <v>5987.9067118751991</v>
      </c>
      <c r="AR7648" s="281">
        <v>6035.7758394995963</v>
      </c>
    </row>
    <row r="7649" spans="1:44" x14ac:dyDescent="0.2">
      <c r="A7649" s="260" t="s">
        <v>8410</v>
      </c>
      <c r="B7649" s="261" t="s">
        <v>5127</v>
      </c>
      <c r="C7649" s="261" t="s">
        <v>5155</v>
      </c>
      <c r="D7649" s="262" t="s">
        <v>13230</v>
      </c>
      <c r="E7649" s="257">
        <v>206</v>
      </c>
      <c r="F7649" s="258">
        <v>338</v>
      </c>
      <c r="G7649" s="258">
        <v>1019</v>
      </c>
      <c r="H7649" s="258">
        <v>520</v>
      </c>
      <c r="I7649" s="258">
        <v>102</v>
      </c>
      <c r="J7649" s="258">
        <v>42</v>
      </c>
      <c r="K7649" s="259">
        <v>6</v>
      </c>
      <c r="L7649" s="257">
        <v>185</v>
      </c>
      <c r="M7649" s="258">
        <v>353</v>
      </c>
      <c r="N7649" s="258">
        <v>1111</v>
      </c>
      <c r="O7649" s="258">
        <v>512</v>
      </c>
      <c r="P7649" s="258">
        <v>97</v>
      </c>
      <c r="Q7649" s="258">
        <v>60</v>
      </c>
      <c r="R7649" s="259">
        <v>32</v>
      </c>
      <c r="S7649" s="267">
        <v>4583</v>
      </c>
      <c r="T7649" s="90"/>
      <c r="U7649" s="260">
        <v>0</v>
      </c>
      <c r="V7649" s="273">
        <v>111.290480747931</v>
      </c>
      <c r="W7649" s="273">
        <v>127.331224089024</v>
      </c>
      <c r="X7649" s="274">
        <v>1.2743902439999999</v>
      </c>
      <c r="Z7649" s="257">
        <v>10300.09</v>
      </c>
      <c r="AA7649" s="258">
        <v>3988.146154062847</v>
      </c>
      <c r="AB7649" s="276">
        <v>0.8702042666512867</v>
      </c>
      <c r="AC7649" s="92"/>
      <c r="AD7649" s="257">
        <v>491894.53420387686</v>
      </c>
      <c r="AE7649" s="258">
        <v>4987.8060877590142</v>
      </c>
      <c r="AF7649" s="276">
        <v>1.0883277520748449</v>
      </c>
      <c r="AG7649" s="93"/>
      <c r="AH7649" s="257">
        <v>5840.5304882519995</v>
      </c>
      <c r="AI7649" s="258">
        <v>4954.1497730389365</v>
      </c>
      <c r="AJ7649" s="258">
        <v>4761.1518910586892</v>
      </c>
      <c r="AK7649" s="276">
        <v>1.0388723305823018</v>
      </c>
      <c r="AL7649" s="93"/>
      <c r="AM7649" s="257">
        <v>4583</v>
      </c>
      <c r="AN7649" s="258">
        <v>4572.8506132131397</v>
      </c>
      <c r="AO7649" s="276">
        <v>0.99778542727757791</v>
      </c>
      <c r="AQ7649" s="280">
        <v>4499.1461958538375</v>
      </c>
      <c r="AR7649" s="281">
        <v>4535.1137240424487</v>
      </c>
    </row>
    <row r="7650" spans="1:44" x14ac:dyDescent="0.2">
      <c r="A7650" s="260" t="s">
        <v>8410</v>
      </c>
      <c r="B7650" s="261" t="s">
        <v>5127</v>
      </c>
      <c r="C7650" s="261" t="s">
        <v>5156</v>
      </c>
      <c r="D7650" s="262" t="s">
        <v>13231</v>
      </c>
      <c r="E7650" s="257">
        <v>137</v>
      </c>
      <c r="F7650" s="258">
        <v>246</v>
      </c>
      <c r="G7650" s="258">
        <v>1437</v>
      </c>
      <c r="H7650" s="258">
        <v>670</v>
      </c>
      <c r="I7650" s="258">
        <v>109</v>
      </c>
      <c r="J7650" s="258">
        <v>67</v>
      </c>
      <c r="K7650" s="259">
        <v>11</v>
      </c>
      <c r="L7650" s="257">
        <v>145</v>
      </c>
      <c r="M7650" s="258">
        <v>230</v>
      </c>
      <c r="N7650" s="258">
        <v>1183</v>
      </c>
      <c r="O7650" s="258">
        <v>548</v>
      </c>
      <c r="P7650" s="258">
        <v>127</v>
      </c>
      <c r="Q7650" s="258">
        <v>79</v>
      </c>
      <c r="R7650" s="259">
        <v>22</v>
      </c>
      <c r="S7650" s="267">
        <v>5011</v>
      </c>
      <c r="T7650" s="90"/>
      <c r="U7650" s="260">
        <v>0</v>
      </c>
      <c r="V7650" s="273">
        <v>100.997587397047</v>
      </c>
      <c r="W7650" s="273">
        <v>115.543894652833</v>
      </c>
      <c r="X7650" s="274">
        <v>1.2743902439999999</v>
      </c>
      <c r="Z7650" s="257">
        <v>11098.51</v>
      </c>
      <c r="AA7650" s="258">
        <v>4297.2906035120131</v>
      </c>
      <c r="AB7650" s="276">
        <v>0.8575714634827406</v>
      </c>
      <c r="AC7650" s="92"/>
      <c r="AD7650" s="257">
        <v>510377.828650632</v>
      </c>
      <c r="AE7650" s="258">
        <v>5175.2265247691084</v>
      </c>
      <c r="AF7650" s="276">
        <v>1.0327732039052302</v>
      </c>
      <c r="AG7650" s="93"/>
      <c r="AH7650" s="257">
        <v>6385.9695126839997</v>
      </c>
      <c r="AI7650" s="258">
        <v>5416.8109344748236</v>
      </c>
      <c r="AJ7650" s="258">
        <v>5205.7892485479151</v>
      </c>
      <c r="AK7650" s="276">
        <v>1.038872330582302</v>
      </c>
      <c r="AL7650" s="93"/>
      <c r="AM7650" s="257">
        <v>5011</v>
      </c>
      <c r="AN7650" s="258">
        <v>4999.9027760879435</v>
      </c>
      <c r="AO7650" s="276">
        <v>0.99778542727757802</v>
      </c>
      <c r="AQ7650" s="280">
        <v>4600.4362955913284</v>
      </c>
      <c r="AR7650" s="281">
        <v>4637.2135673088105</v>
      </c>
    </row>
    <row r="7651" spans="1:44" x14ac:dyDescent="0.2">
      <c r="A7651" s="260" t="s">
        <v>8410</v>
      </c>
      <c r="B7651" s="261" t="s">
        <v>5127</v>
      </c>
      <c r="C7651" s="261" t="s">
        <v>5157</v>
      </c>
      <c r="D7651" s="262" t="s">
        <v>13232</v>
      </c>
      <c r="E7651" s="257">
        <v>143</v>
      </c>
      <c r="F7651" s="258">
        <v>306</v>
      </c>
      <c r="G7651" s="258">
        <v>1397</v>
      </c>
      <c r="H7651" s="258">
        <v>747</v>
      </c>
      <c r="I7651" s="258">
        <v>177</v>
      </c>
      <c r="J7651" s="258">
        <v>95</v>
      </c>
      <c r="K7651" s="259">
        <v>12</v>
      </c>
      <c r="L7651" s="257">
        <v>180</v>
      </c>
      <c r="M7651" s="258">
        <v>311</v>
      </c>
      <c r="N7651" s="258">
        <v>1275</v>
      </c>
      <c r="O7651" s="258">
        <v>653</v>
      </c>
      <c r="P7651" s="258">
        <v>181</v>
      </c>
      <c r="Q7651" s="258">
        <v>105</v>
      </c>
      <c r="R7651" s="259">
        <v>46</v>
      </c>
      <c r="S7651" s="267">
        <v>5628</v>
      </c>
      <c r="T7651" s="90"/>
      <c r="U7651" s="260">
        <v>0</v>
      </c>
      <c r="V7651" s="273">
        <v>104.16477491021401</v>
      </c>
      <c r="W7651" s="273">
        <v>113.785181236673</v>
      </c>
      <c r="X7651" s="274">
        <v>1.2743902439999999</v>
      </c>
      <c r="Z7651" s="257">
        <v>13123.31</v>
      </c>
      <c r="AA7651" s="258">
        <v>5081.2835912185719</v>
      </c>
      <c r="AB7651" s="276">
        <v>0.90285778095568092</v>
      </c>
      <c r="AC7651" s="92"/>
      <c r="AD7651" s="257">
        <v>575531.72056679078</v>
      </c>
      <c r="AE7651" s="258">
        <v>5835.886394199405</v>
      </c>
      <c r="AF7651" s="276">
        <v>1.0369378809878118</v>
      </c>
      <c r="AG7651" s="93"/>
      <c r="AH7651" s="257">
        <v>7172.2682932319995</v>
      </c>
      <c r="AI7651" s="258">
        <v>6083.7780760774904</v>
      </c>
      <c r="AJ7651" s="258">
        <v>5846.7734765171954</v>
      </c>
      <c r="AK7651" s="276">
        <v>1.038872330582302</v>
      </c>
      <c r="AL7651" s="93"/>
      <c r="AM7651" s="257">
        <v>5628</v>
      </c>
      <c r="AN7651" s="258">
        <v>5615.536384718208</v>
      </c>
      <c r="AO7651" s="276">
        <v>0.9977854272775778</v>
      </c>
      <c r="AQ7651" s="280">
        <v>5461.6706826895606</v>
      </c>
      <c r="AR7651" s="281">
        <v>5505.3329211866294</v>
      </c>
    </row>
    <row r="7652" spans="1:44" x14ac:dyDescent="0.2">
      <c r="A7652" s="260" t="s">
        <v>8410</v>
      </c>
      <c r="B7652" s="261" t="s">
        <v>5127</v>
      </c>
      <c r="C7652" s="261" t="s">
        <v>5158</v>
      </c>
      <c r="D7652" s="262" t="s">
        <v>13233</v>
      </c>
      <c r="E7652" s="257">
        <v>58</v>
      </c>
      <c r="F7652" s="258">
        <v>100</v>
      </c>
      <c r="G7652" s="258">
        <v>765</v>
      </c>
      <c r="H7652" s="258">
        <v>303</v>
      </c>
      <c r="I7652" s="258">
        <v>50</v>
      </c>
      <c r="J7652" s="258">
        <v>21</v>
      </c>
      <c r="K7652" s="259">
        <v>5</v>
      </c>
      <c r="L7652" s="257">
        <v>60</v>
      </c>
      <c r="M7652" s="258">
        <v>140</v>
      </c>
      <c r="N7652" s="258">
        <v>524</v>
      </c>
      <c r="O7652" s="258">
        <v>247</v>
      </c>
      <c r="P7652" s="258">
        <v>33</v>
      </c>
      <c r="Q7652" s="258">
        <v>18</v>
      </c>
      <c r="R7652" s="259">
        <v>5</v>
      </c>
      <c r="S7652" s="267">
        <v>2329</v>
      </c>
      <c r="T7652" s="90"/>
      <c r="U7652" s="260">
        <v>0</v>
      </c>
      <c r="V7652" s="273">
        <v>101.847088282391</v>
      </c>
      <c r="W7652" s="273">
        <v>122.468870759982</v>
      </c>
      <c r="X7652" s="274">
        <v>1.2743902439999999</v>
      </c>
      <c r="Z7652" s="257">
        <v>4779.7299999999996</v>
      </c>
      <c r="AA7652" s="258">
        <v>1850.688859704994</v>
      </c>
      <c r="AB7652" s="276">
        <v>0.79462810635680292</v>
      </c>
      <c r="AC7652" s="92"/>
      <c r="AD7652" s="257">
        <v>241547.33698741975</v>
      </c>
      <c r="AE7652" s="258">
        <v>2449.2877926723963</v>
      </c>
      <c r="AF7652" s="276">
        <v>1.051647828541175</v>
      </c>
      <c r="AG7652" s="93"/>
      <c r="AH7652" s="257">
        <v>2968.0548782759997</v>
      </c>
      <c r="AI7652" s="258">
        <v>2517.6117873462108</v>
      </c>
      <c r="AJ7652" s="258">
        <v>2419.5336579261811</v>
      </c>
      <c r="AK7652" s="276">
        <v>1.038872330582302</v>
      </c>
      <c r="AL7652" s="93"/>
      <c r="AM7652" s="257">
        <v>2329</v>
      </c>
      <c r="AN7652" s="258">
        <v>2323.8422601294787</v>
      </c>
      <c r="AO7652" s="276">
        <v>0.9977854272775778</v>
      </c>
      <c r="AQ7652" s="280">
        <v>2017.4513759893084</v>
      </c>
      <c r="AR7652" s="281">
        <v>2033.579489208194</v>
      </c>
    </row>
    <row r="7653" spans="1:44" x14ac:dyDescent="0.2">
      <c r="A7653" s="260" t="s">
        <v>8410</v>
      </c>
      <c r="B7653" s="261" t="s">
        <v>5173</v>
      </c>
      <c r="C7653" s="261" t="s">
        <v>5200</v>
      </c>
      <c r="D7653" s="262" t="s">
        <v>13271</v>
      </c>
      <c r="E7653" s="257">
        <v>244</v>
      </c>
      <c r="F7653" s="258">
        <v>493</v>
      </c>
      <c r="G7653" s="258">
        <v>1363</v>
      </c>
      <c r="H7653" s="258">
        <v>733</v>
      </c>
      <c r="I7653" s="258">
        <v>185</v>
      </c>
      <c r="J7653" s="258">
        <v>74</v>
      </c>
      <c r="K7653" s="259">
        <v>20</v>
      </c>
      <c r="L7653" s="257">
        <v>271</v>
      </c>
      <c r="M7653" s="258">
        <v>446</v>
      </c>
      <c r="N7653" s="258">
        <v>1510</v>
      </c>
      <c r="O7653" s="258">
        <v>726</v>
      </c>
      <c r="P7653" s="258">
        <v>183</v>
      </c>
      <c r="Q7653" s="258">
        <v>97</v>
      </c>
      <c r="R7653" s="259">
        <v>60</v>
      </c>
      <c r="S7653" s="267">
        <v>6405</v>
      </c>
      <c r="T7653" s="90"/>
      <c r="U7653" s="260">
        <v>0</v>
      </c>
      <c r="V7653" s="273">
        <v>94.021622995709293</v>
      </c>
      <c r="W7653" s="273">
        <v>101.295302013422</v>
      </c>
      <c r="X7653" s="274">
        <v>1.2118578099999999</v>
      </c>
      <c r="Z7653" s="257">
        <v>14891.140000000001</v>
      </c>
      <c r="AA7653" s="258">
        <v>5765.7790097573352</v>
      </c>
      <c r="AB7653" s="276">
        <v>0.90019968926734351</v>
      </c>
      <c r="AC7653" s="92"/>
      <c r="AD7653" s="257">
        <v>619083.1054329247</v>
      </c>
      <c r="AE7653" s="258">
        <v>6277.4970392886307</v>
      </c>
      <c r="AF7653" s="276">
        <v>0.98009321456496967</v>
      </c>
      <c r="AG7653" s="93"/>
      <c r="AH7653" s="257">
        <v>7761.9492730499996</v>
      </c>
      <c r="AI7653" s="258">
        <v>6583.9668685522392</v>
      </c>
      <c r="AJ7653" s="258">
        <v>6490.9040969050748</v>
      </c>
      <c r="AK7653" s="276">
        <v>1.0134120369875215</v>
      </c>
      <c r="AL7653" s="93"/>
      <c r="AM7653" s="257">
        <v>6405</v>
      </c>
      <c r="AN7653" s="258">
        <v>6390.8156617128861</v>
      </c>
      <c r="AO7653" s="276">
        <v>0.9977854272775778</v>
      </c>
      <c r="AQ7653" s="280">
        <v>5714.1099189667066</v>
      </c>
      <c r="AR7653" s="281">
        <v>5759.7902326610374</v>
      </c>
    </row>
    <row r="7654" spans="1:44" x14ac:dyDescent="0.2">
      <c r="A7654" s="260" t="s">
        <v>8410</v>
      </c>
      <c r="B7654" s="261" t="s">
        <v>5127</v>
      </c>
      <c r="C7654" s="261" t="s">
        <v>5159</v>
      </c>
      <c r="D7654" s="262" t="s">
        <v>13234</v>
      </c>
      <c r="E7654" s="257">
        <v>228</v>
      </c>
      <c r="F7654" s="258">
        <v>399</v>
      </c>
      <c r="G7654" s="258">
        <v>1457</v>
      </c>
      <c r="H7654" s="258">
        <v>729</v>
      </c>
      <c r="I7654" s="258">
        <v>142</v>
      </c>
      <c r="J7654" s="258">
        <v>61</v>
      </c>
      <c r="K7654" s="259">
        <v>11</v>
      </c>
      <c r="L7654" s="257">
        <v>220</v>
      </c>
      <c r="M7654" s="258">
        <v>386</v>
      </c>
      <c r="N7654" s="258">
        <v>1392</v>
      </c>
      <c r="O7654" s="258">
        <v>617</v>
      </c>
      <c r="P7654" s="258">
        <v>146</v>
      </c>
      <c r="Q7654" s="258">
        <v>87</v>
      </c>
      <c r="R7654" s="259">
        <v>26</v>
      </c>
      <c r="S7654" s="267">
        <v>5901</v>
      </c>
      <c r="T7654" s="90"/>
      <c r="U7654" s="260">
        <v>0</v>
      </c>
      <c r="V7654" s="273">
        <v>109.090113310421</v>
      </c>
      <c r="W7654" s="273">
        <v>131.546824724809</v>
      </c>
      <c r="X7654" s="274">
        <v>1.2743902439999999</v>
      </c>
      <c r="Z7654" s="257">
        <v>13160.689999999997</v>
      </c>
      <c r="AA7654" s="258">
        <v>5095.7569505036709</v>
      </c>
      <c r="AB7654" s="276">
        <v>0.86354125580472307</v>
      </c>
      <c r="AC7654" s="92"/>
      <c r="AD7654" s="257">
        <v>635854.63865520002</v>
      </c>
      <c r="AE7654" s="258">
        <v>6447.5602331041682</v>
      </c>
      <c r="AF7654" s="276">
        <v>1.0926216290635771</v>
      </c>
      <c r="AG7654" s="93"/>
      <c r="AH7654" s="257">
        <v>7520.1768298439993</v>
      </c>
      <c r="AI7654" s="258">
        <v>6378.8867140961738</v>
      </c>
      <c r="AJ7654" s="258">
        <v>6130.3856227661636</v>
      </c>
      <c r="AK7654" s="276">
        <v>1.038872330582302</v>
      </c>
      <c r="AL7654" s="93"/>
      <c r="AM7654" s="257">
        <v>5901</v>
      </c>
      <c r="AN7654" s="258">
        <v>5887.9318063649871</v>
      </c>
      <c r="AO7654" s="276">
        <v>0.99778542727757791</v>
      </c>
      <c r="AQ7654" s="280">
        <v>5771.3556131625819</v>
      </c>
      <c r="AR7654" s="281">
        <v>5817.493566157802</v>
      </c>
    </row>
    <row r="7655" spans="1:44" x14ac:dyDescent="0.2">
      <c r="A7655" s="260" t="s">
        <v>8410</v>
      </c>
      <c r="B7655" s="261" t="s">
        <v>5127</v>
      </c>
      <c r="C7655" s="261" t="s">
        <v>5160</v>
      </c>
      <c r="D7655" s="262" t="s">
        <v>9288</v>
      </c>
      <c r="E7655" s="257">
        <v>152</v>
      </c>
      <c r="F7655" s="258">
        <v>276</v>
      </c>
      <c r="G7655" s="258">
        <v>1403</v>
      </c>
      <c r="H7655" s="258">
        <v>682</v>
      </c>
      <c r="I7655" s="258">
        <v>149</v>
      </c>
      <c r="J7655" s="258">
        <v>102</v>
      </c>
      <c r="K7655" s="259">
        <v>31</v>
      </c>
      <c r="L7655" s="257">
        <v>157</v>
      </c>
      <c r="M7655" s="258">
        <v>244</v>
      </c>
      <c r="N7655" s="258">
        <v>1298</v>
      </c>
      <c r="O7655" s="258">
        <v>511</v>
      </c>
      <c r="P7655" s="258">
        <v>185</v>
      </c>
      <c r="Q7655" s="258">
        <v>127</v>
      </c>
      <c r="R7655" s="259">
        <v>57</v>
      </c>
      <c r="S7655" s="267">
        <v>5374</v>
      </c>
      <c r="T7655" s="90"/>
      <c r="U7655" s="260">
        <v>0</v>
      </c>
      <c r="V7655" s="273">
        <v>109.533441070401</v>
      </c>
      <c r="W7655" s="273">
        <v>123.037953488372</v>
      </c>
      <c r="X7655" s="274">
        <v>1.2743902439999999</v>
      </c>
      <c r="Z7655" s="257">
        <v>12695.579999999998</v>
      </c>
      <c r="AA7655" s="258">
        <v>4915.6685573230134</v>
      </c>
      <c r="AB7655" s="276">
        <v>0.91471316660271929</v>
      </c>
      <c r="AC7655" s="92"/>
      <c r="AD7655" s="257">
        <v>568864.36159449816</v>
      </c>
      <c r="AE7655" s="258">
        <v>5768.2794350672011</v>
      </c>
      <c r="AF7655" s="276">
        <v>1.0733679633545219</v>
      </c>
      <c r="AG7655" s="93"/>
      <c r="AH7655" s="257">
        <v>6848.5731712559991</v>
      </c>
      <c r="AI7655" s="258">
        <v>5809.2081344776889</v>
      </c>
      <c r="AJ7655" s="258">
        <v>5582.899904549291</v>
      </c>
      <c r="AK7655" s="276">
        <v>1.038872330582302</v>
      </c>
      <c r="AL7655" s="93"/>
      <c r="AM7655" s="257">
        <v>5374</v>
      </c>
      <c r="AN7655" s="258">
        <v>5362.098886189704</v>
      </c>
      <c r="AO7655" s="276">
        <v>0.99778542727757802</v>
      </c>
      <c r="AQ7655" s="280">
        <v>5469.2850356428826</v>
      </c>
      <c r="AR7655" s="281">
        <v>5513.0081455681211</v>
      </c>
    </row>
    <row r="7656" spans="1:44" x14ac:dyDescent="0.2">
      <c r="A7656" s="260" t="s">
        <v>8410</v>
      </c>
      <c r="B7656" s="261" t="s">
        <v>5127</v>
      </c>
      <c r="C7656" s="261" t="s">
        <v>5161</v>
      </c>
      <c r="D7656" s="262" t="s">
        <v>13235</v>
      </c>
      <c r="E7656" s="257">
        <v>198</v>
      </c>
      <c r="F7656" s="258">
        <v>320</v>
      </c>
      <c r="G7656" s="258">
        <v>1493</v>
      </c>
      <c r="H7656" s="258">
        <v>441</v>
      </c>
      <c r="I7656" s="258">
        <v>100</v>
      </c>
      <c r="J7656" s="258">
        <v>33</v>
      </c>
      <c r="K7656" s="259">
        <v>9</v>
      </c>
      <c r="L7656" s="257">
        <v>206</v>
      </c>
      <c r="M7656" s="258">
        <v>299</v>
      </c>
      <c r="N7656" s="258">
        <v>1308</v>
      </c>
      <c r="O7656" s="258">
        <v>440</v>
      </c>
      <c r="P7656" s="258">
        <v>113</v>
      </c>
      <c r="Q7656" s="258">
        <v>48</v>
      </c>
      <c r="R7656" s="259">
        <v>16</v>
      </c>
      <c r="S7656" s="267">
        <v>5024</v>
      </c>
      <c r="T7656" s="90"/>
      <c r="U7656" s="260">
        <v>0</v>
      </c>
      <c r="V7656" s="273">
        <v>110.01775957396001</v>
      </c>
      <c r="W7656" s="273">
        <v>132.015920398009</v>
      </c>
      <c r="X7656" s="274">
        <v>1.2743902439999999</v>
      </c>
      <c r="Z7656" s="257">
        <v>10624.050000000001</v>
      </c>
      <c r="AA7656" s="258">
        <v>4113.5819345337168</v>
      </c>
      <c r="AB7656" s="276">
        <v>0.8187862130839404</v>
      </c>
      <c r="AC7656" s="92"/>
      <c r="AD7656" s="257">
        <v>543129.70478428947</v>
      </c>
      <c r="AE7656" s="258">
        <v>5507.3302498681915</v>
      </c>
      <c r="AF7656" s="276">
        <v>1.0962042694801337</v>
      </c>
      <c r="AG7656" s="93"/>
      <c r="AH7656" s="257">
        <v>6402.5365858559999</v>
      </c>
      <c r="AI7656" s="258">
        <v>5430.8637267614267</v>
      </c>
      <c r="AJ7656" s="258">
        <v>5219.2945888454851</v>
      </c>
      <c r="AK7656" s="276">
        <v>1.038872330582302</v>
      </c>
      <c r="AL7656" s="93"/>
      <c r="AM7656" s="257">
        <v>5024</v>
      </c>
      <c r="AN7656" s="258">
        <v>5012.8739866425512</v>
      </c>
      <c r="AO7656" s="276">
        <v>0.99778542727757791</v>
      </c>
      <c r="AQ7656" s="280">
        <v>4674.2396749709578</v>
      </c>
      <c r="AR7656" s="281">
        <v>4711.606953105812</v>
      </c>
    </row>
    <row r="7657" spans="1:44" x14ac:dyDescent="0.2">
      <c r="A7657" s="260" t="s">
        <v>8410</v>
      </c>
      <c r="B7657" s="261" t="s">
        <v>5127</v>
      </c>
      <c r="C7657" s="261" t="s">
        <v>5162</v>
      </c>
      <c r="D7657" s="262" t="s">
        <v>13236</v>
      </c>
      <c r="E7657" s="257">
        <v>52</v>
      </c>
      <c r="F7657" s="258">
        <v>97</v>
      </c>
      <c r="G7657" s="258">
        <v>338</v>
      </c>
      <c r="H7657" s="258">
        <v>172</v>
      </c>
      <c r="I7657" s="258">
        <v>47</v>
      </c>
      <c r="J7657" s="258">
        <v>34</v>
      </c>
      <c r="K7657" s="259">
        <v>13</v>
      </c>
      <c r="L7657" s="257">
        <v>46</v>
      </c>
      <c r="M7657" s="258">
        <v>92</v>
      </c>
      <c r="N7657" s="258">
        <v>320</v>
      </c>
      <c r="O7657" s="258">
        <v>180</v>
      </c>
      <c r="P7657" s="258">
        <v>74</v>
      </c>
      <c r="Q7657" s="258">
        <v>38</v>
      </c>
      <c r="R7657" s="259">
        <v>30</v>
      </c>
      <c r="S7657" s="267">
        <v>1533</v>
      </c>
      <c r="T7657" s="90"/>
      <c r="U7657" s="260">
        <v>1</v>
      </c>
      <c r="V7657" s="273">
        <v>96.469886773776906</v>
      </c>
      <c r="W7657" s="273">
        <v>109.185257664709</v>
      </c>
      <c r="X7657" s="274">
        <v>1.2743902439999999</v>
      </c>
      <c r="Z7657" s="257">
        <v>3876.18</v>
      </c>
      <c r="AA7657" s="258">
        <v>1500.8385712605741</v>
      </c>
      <c r="AB7657" s="276">
        <v>0.97902059442959821</v>
      </c>
      <c r="AC7657" s="92"/>
      <c r="AD7657" s="257">
        <v>152017.81801717955</v>
      </c>
      <c r="AE7657" s="258">
        <v>1541.459287367609</v>
      </c>
      <c r="AF7657" s="276">
        <v>1.0055181261367312</v>
      </c>
      <c r="AG7657" s="93"/>
      <c r="AH7657" s="257">
        <v>1953.6402440519998</v>
      </c>
      <c r="AI7657" s="258">
        <v>1657.1485057972268</v>
      </c>
      <c r="AJ7657" s="258">
        <v>1592.5912827826689</v>
      </c>
      <c r="AK7657" s="276">
        <v>1.038872330582302</v>
      </c>
      <c r="AL7657" s="93"/>
      <c r="AM7657" s="257">
        <v>1533.43</v>
      </c>
      <c r="AN7657" s="258">
        <v>1530.0341077502562</v>
      </c>
      <c r="AO7657" s="276">
        <v>0.9980653018592669</v>
      </c>
      <c r="AQ7657" s="280">
        <v>1564.7502267540794</v>
      </c>
      <c r="AR7657" s="281">
        <v>1577.2593107977984</v>
      </c>
    </row>
    <row r="7658" spans="1:44" x14ac:dyDescent="0.2">
      <c r="A7658" s="260" t="s">
        <v>8410</v>
      </c>
      <c r="B7658" s="261" t="s">
        <v>5127</v>
      </c>
      <c r="C7658" s="261" t="s">
        <v>5163</v>
      </c>
      <c r="D7658" s="262" t="s">
        <v>13237</v>
      </c>
      <c r="E7658" s="257">
        <v>52</v>
      </c>
      <c r="F7658" s="258">
        <v>126</v>
      </c>
      <c r="G7658" s="258">
        <v>467</v>
      </c>
      <c r="H7658" s="258">
        <v>265</v>
      </c>
      <c r="I7658" s="258">
        <v>88</v>
      </c>
      <c r="J7658" s="258">
        <v>33</v>
      </c>
      <c r="K7658" s="259">
        <v>11</v>
      </c>
      <c r="L7658" s="257">
        <v>44</v>
      </c>
      <c r="M7658" s="258">
        <v>107</v>
      </c>
      <c r="N7658" s="258">
        <v>380</v>
      </c>
      <c r="O7658" s="258">
        <v>203</v>
      </c>
      <c r="P7658" s="258">
        <v>61</v>
      </c>
      <c r="Q7658" s="258">
        <v>50</v>
      </c>
      <c r="R7658" s="259">
        <v>19</v>
      </c>
      <c r="S7658" s="267">
        <v>1906</v>
      </c>
      <c r="T7658" s="90"/>
      <c r="U7658" s="260">
        <v>0</v>
      </c>
      <c r="V7658" s="273">
        <v>104.59415799918099</v>
      </c>
      <c r="W7658" s="273">
        <v>117.529380902413</v>
      </c>
      <c r="X7658" s="274">
        <v>1.2743902439999999</v>
      </c>
      <c r="Z7658" s="257">
        <v>4548.25</v>
      </c>
      <c r="AA7658" s="258">
        <v>1761.0608980325749</v>
      </c>
      <c r="AB7658" s="276">
        <v>0.9239563998072271</v>
      </c>
      <c r="AC7658" s="92"/>
      <c r="AD7658" s="257">
        <v>196815.12403299232</v>
      </c>
      <c r="AE7658" s="258">
        <v>1995.7035615442041</v>
      </c>
      <c r="AF7658" s="276">
        <v>1.0470637783547765</v>
      </c>
      <c r="AG7658" s="93"/>
      <c r="AH7658" s="257">
        <v>2428.987805064</v>
      </c>
      <c r="AI7658" s="258">
        <v>2060.3555460205575</v>
      </c>
      <c r="AJ7658" s="258">
        <v>1980.0906620898677</v>
      </c>
      <c r="AK7658" s="276">
        <v>1.038872330582302</v>
      </c>
      <c r="AL7658" s="93"/>
      <c r="AM7658" s="257">
        <v>1906</v>
      </c>
      <c r="AN7658" s="258">
        <v>1901.7790243910636</v>
      </c>
      <c r="AO7658" s="276">
        <v>0.99778542727757791</v>
      </c>
      <c r="AQ7658" s="280">
        <v>1911.3791597088032</v>
      </c>
      <c r="AR7658" s="281">
        <v>1926.6592997205469</v>
      </c>
    </row>
    <row r="7659" spans="1:44" x14ac:dyDescent="0.2">
      <c r="A7659" s="260" t="s">
        <v>8410</v>
      </c>
      <c r="B7659" s="261" t="s">
        <v>5127</v>
      </c>
      <c r="C7659" s="261" t="s">
        <v>5164</v>
      </c>
      <c r="D7659" s="262" t="s">
        <v>13238</v>
      </c>
      <c r="E7659" s="257">
        <v>148</v>
      </c>
      <c r="F7659" s="258">
        <v>270</v>
      </c>
      <c r="G7659" s="258">
        <v>826</v>
      </c>
      <c r="H7659" s="258">
        <v>479</v>
      </c>
      <c r="I7659" s="258">
        <v>75</v>
      </c>
      <c r="J7659" s="258">
        <v>31</v>
      </c>
      <c r="K7659" s="259">
        <v>13</v>
      </c>
      <c r="L7659" s="257">
        <v>121</v>
      </c>
      <c r="M7659" s="258">
        <v>263</v>
      </c>
      <c r="N7659" s="258">
        <v>938</v>
      </c>
      <c r="O7659" s="258">
        <v>521</v>
      </c>
      <c r="P7659" s="258">
        <v>110</v>
      </c>
      <c r="Q7659" s="258">
        <v>59</v>
      </c>
      <c r="R7659" s="259">
        <v>24</v>
      </c>
      <c r="S7659" s="267">
        <v>3878</v>
      </c>
      <c r="T7659" s="90"/>
      <c r="U7659" s="260">
        <v>0</v>
      </c>
      <c r="V7659" s="273">
        <v>103.717856455746</v>
      </c>
      <c r="W7659" s="273">
        <v>114.759092081506</v>
      </c>
      <c r="X7659" s="274">
        <v>1.2743902439999999</v>
      </c>
      <c r="Z7659" s="257">
        <v>8911.8599999999988</v>
      </c>
      <c r="AA7659" s="258">
        <v>3450.6300609554405</v>
      </c>
      <c r="AB7659" s="276">
        <v>0.88979630246401253</v>
      </c>
      <c r="AC7659" s="92"/>
      <c r="AD7659" s="257">
        <v>397014.44155427621</v>
      </c>
      <c r="AE7659" s="258">
        <v>4025.7228141752685</v>
      </c>
      <c r="AF7659" s="276">
        <v>1.0380925255738185</v>
      </c>
      <c r="AG7659" s="93"/>
      <c r="AH7659" s="257">
        <v>4942.0853662319996</v>
      </c>
      <c r="AI7659" s="258">
        <v>4192.0560374961806</v>
      </c>
      <c r="AJ7659" s="258">
        <v>4028.7468979981668</v>
      </c>
      <c r="AK7659" s="276">
        <v>1.038872330582302</v>
      </c>
      <c r="AL7659" s="93"/>
      <c r="AM7659" s="257">
        <v>3878</v>
      </c>
      <c r="AN7659" s="258">
        <v>3869.411886982447</v>
      </c>
      <c r="AO7659" s="276">
        <v>0.99778542727757791</v>
      </c>
      <c r="AQ7659" s="280">
        <v>3713.0756846043469</v>
      </c>
      <c r="AR7659" s="281">
        <v>3742.7591286488027</v>
      </c>
    </row>
    <row r="7660" spans="1:44" x14ac:dyDescent="0.2">
      <c r="A7660" s="260" t="s">
        <v>8410</v>
      </c>
      <c r="B7660" s="261" t="s">
        <v>5127</v>
      </c>
      <c r="C7660" s="261" t="s">
        <v>5165</v>
      </c>
      <c r="D7660" s="262" t="s">
        <v>13239</v>
      </c>
      <c r="E7660" s="257">
        <v>66</v>
      </c>
      <c r="F7660" s="258">
        <v>120</v>
      </c>
      <c r="G7660" s="258">
        <v>508</v>
      </c>
      <c r="H7660" s="258">
        <v>194</v>
      </c>
      <c r="I7660" s="258">
        <v>36</v>
      </c>
      <c r="J7660" s="258">
        <v>10</v>
      </c>
      <c r="K7660" s="259">
        <v>2</v>
      </c>
      <c r="L7660" s="257">
        <v>70</v>
      </c>
      <c r="M7660" s="258">
        <v>116</v>
      </c>
      <c r="N7660" s="258">
        <v>453</v>
      </c>
      <c r="O7660" s="258">
        <v>173</v>
      </c>
      <c r="P7660" s="258">
        <v>26</v>
      </c>
      <c r="Q7660" s="258">
        <v>17</v>
      </c>
      <c r="R7660" s="259">
        <v>6</v>
      </c>
      <c r="S7660" s="267">
        <v>1797</v>
      </c>
      <c r="T7660" s="90"/>
      <c r="U7660" s="260">
        <v>0</v>
      </c>
      <c r="V7660" s="273">
        <v>112.55185553752899</v>
      </c>
      <c r="W7660" s="273">
        <v>120.808013355592</v>
      </c>
      <c r="X7660" s="274">
        <v>1.2743902439999999</v>
      </c>
      <c r="Z7660" s="257">
        <v>3766.7899999999995</v>
      </c>
      <c r="AA7660" s="258">
        <v>1458.483280404578</v>
      </c>
      <c r="AB7660" s="276">
        <v>0.81162119109881914</v>
      </c>
      <c r="AC7660" s="92"/>
      <c r="AD7660" s="257">
        <v>190689.0545013051</v>
      </c>
      <c r="AE7660" s="258">
        <v>1933.5852723998894</v>
      </c>
      <c r="AF7660" s="276">
        <v>1.0760073858652695</v>
      </c>
      <c r="AG7660" s="93"/>
      <c r="AH7660" s="257">
        <v>2290.079268468</v>
      </c>
      <c r="AI7660" s="258">
        <v>1942.5282876174931</v>
      </c>
      <c r="AJ7660" s="258">
        <v>1866.8535780563966</v>
      </c>
      <c r="AK7660" s="276">
        <v>1.038872330582302</v>
      </c>
      <c r="AL7660" s="93"/>
      <c r="AM7660" s="257">
        <v>1797</v>
      </c>
      <c r="AN7660" s="258">
        <v>1793.0204128178075</v>
      </c>
      <c r="AO7660" s="276">
        <v>0.99778542727757791</v>
      </c>
      <c r="AQ7660" s="280">
        <v>1626.7321254671806</v>
      </c>
      <c r="AR7660" s="281">
        <v>1639.7367114555132</v>
      </c>
    </row>
    <row r="7661" spans="1:44" x14ac:dyDescent="0.2">
      <c r="A7661" s="260" t="s">
        <v>8410</v>
      </c>
      <c r="B7661" s="261" t="s">
        <v>5173</v>
      </c>
      <c r="C7661" s="261" t="s">
        <v>5201</v>
      </c>
      <c r="D7661" s="262" t="s">
        <v>9249</v>
      </c>
      <c r="E7661" s="257">
        <v>67</v>
      </c>
      <c r="F7661" s="258">
        <v>145</v>
      </c>
      <c r="G7661" s="258">
        <v>496</v>
      </c>
      <c r="H7661" s="258">
        <v>302</v>
      </c>
      <c r="I7661" s="258">
        <v>64</v>
      </c>
      <c r="J7661" s="258">
        <v>51</v>
      </c>
      <c r="K7661" s="259">
        <v>8</v>
      </c>
      <c r="L7661" s="257">
        <v>66</v>
      </c>
      <c r="M7661" s="258">
        <v>131</v>
      </c>
      <c r="N7661" s="258">
        <v>399</v>
      </c>
      <c r="O7661" s="258">
        <v>254</v>
      </c>
      <c r="P7661" s="258">
        <v>67</v>
      </c>
      <c r="Q7661" s="258">
        <v>52</v>
      </c>
      <c r="R7661" s="259">
        <v>14</v>
      </c>
      <c r="S7661" s="267">
        <v>2116</v>
      </c>
      <c r="T7661" s="90"/>
      <c r="U7661" s="260">
        <v>0</v>
      </c>
      <c r="V7661" s="273">
        <v>93.266749305895104</v>
      </c>
      <c r="W7661" s="273">
        <v>103.930562116202</v>
      </c>
      <c r="X7661" s="274">
        <v>1.2118578099999999</v>
      </c>
      <c r="Z7661" s="257">
        <v>5048.07</v>
      </c>
      <c r="AA7661" s="258">
        <v>1954.5888391208266</v>
      </c>
      <c r="AB7661" s="276">
        <v>0.92371873304386887</v>
      </c>
      <c r="AC7661" s="92"/>
      <c r="AD7661" s="257">
        <v>205427.65226600549</v>
      </c>
      <c r="AE7661" s="258">
        <v>2083.0345192283462</v>
      </c>
      <c r="AF7661" s="276">
        <v>0.98442085029695003</v>
      </c>
      <c r="AG7661" s="93"/>
      <c r="AH7661" s="257">
        <v>2564.29112596</v>
      </c>
      <c r="AI7661" s="258">
        <v>2175.1247297199907</v>
      </c>
      <c r="AJ7661" s="258">
        <v>2144.3798702655954</v>
      </c>
      <c r="AK7661" s="276">
        <v>1.0134120369875215</v>
      </c>
      <c r="AL7661" s="93"/>
      <c r="AM7661" s="257">
        <v>2116</v>
      </c>
      <c r="AN7661" s="258">
        <v>2111.3139641193548</v>
      </c>
      <c r="AO7661" s="276">
        <v>0.99778542727757791</v>
      </c>
      <c r="AQ7661" s="280">
        <v>1945.6263229477959</v>
      </c>
      <c r="AR7661" s="281">
        <v>1961.1802450852044</v>
      </c>
    </row>
    <row r="7662" spans="1:44" x14ac:dyDescent="0.2">
      <c r="A7662" s="260" t="s">
        <v>8410</v>
      </c>
      <c r="B7662" s="261" t="s">
        <v>5127</v>
      </c>
      <c r="C7662" s="261" t="s">
        <v>5166</v>
      </c>
      <c r="D7662" s="262" t="s">
        <v>13240</v>
      </c>
      <c r="E7662" s="257">
        <v>103</v>
      </c>
      <c r="F7662" s="258">
        <v>197</v>
      </c>
      <c r="G7662" s="258">
        <v>1477</v>
      </c>
      <c r="H7662" s="258">
        <v>442</v>
      </c>
      <c r="I7662" s="258">
        <v>111</v>
      </c>
      <c r="J7662" s="258">
        <v>83</v>
      </c>
      <c r="K7662" s="259">
        <v>17</v>
      </c>
      <c r="L7662" s="257">
        <v>106</v>
      </c>
      <c r="M7662" s="258">
        <v>189</v>
      </c>
      <c r="N7662" s="258">
        <v>1413</v>
      </c>
      <c r="O7662" s="258">
        <v>340</v>
      </c>
      <c r="P7662" s="258">
        <v>99</v>
      </c>
      <c r="Q7662" s="258">
        <v>69</v>
      </c>
      <c r="R7662" s="259">
        <v>40</v>
      </c>
      <c r="S7662" s="267">
        <v>4686</v>
      </c>
      <c r="T7662" s="90"/>
      <c r="U7662" s="260">
        <v>27</v>
      </c>
      <c r="V7662" s="273">
        <v>93.873439975466098</v>
      </c>
      <c r="W7662" s="273">
        <v>111.59931726050699</v>
      </c>
      <c r="X7662" s="274">
        <v>1.2743902439999999</v>
      </c>
      <c r="Z7662" s="257">
        <v>10142.469999999999</v>
      </c>
      <c r="AA7662" s="258">
        <v>3927.116435215401</v>
      </c>
      <c r="AB7662" s="276">
        <v>0.83805301647789177</v>
      </c>
      <c r="AC7662" s="92"/>
      <c r="AD7662" s="257">
        <v>464181.58561483718</v>
      </c>
      <c r="AE7662" s="258">
        <v>4706.7970419767043</v>
      </c>
      <c r="AF7662" s="276">
        <v>1.0044381224875596</v>
      </c>
      <c r="AG7662" s="93"/>
      <c r="AH7662" s="257">
        <v>5971.7926833839992</v>
      </c>
      <c r="AI7662" s="258">
        <v>5065.4911273097223</v>
      </c>
      <c r="AJ7662" s="258">
        <v>4868.1557411086669</v>
      </c>
      <c r="AK7662" s="276">
        <v>1.038872330582302</v>
      </c>
      <c r="AL7662" s="93"/>
      <c r="AM7662" s="257">
        <v>4697.6099999999997</v>
      </c>
      <c r="AN7662" s="258">
        <v>4687.2068010334224</v>
      </c>
      <c r="AO7662" s="276">
        <v>1.0002575332977854</v>
      </c>
      <c r="AQ7662" s="280">
        <v>4098.9344743834181</v>
      </c>
      <c r="AR7662" s="281">
        <v>4131.702589673052</v>
      </c>
    </row>
    <row r="7663" spans="1:44" x14ac:dyDescent="0.2">
      <c r="A7663" s="260" t="s">
        <v>8410</v>
      </c>
      <c r="B7663" s="261" t="s">
        <v>5127</v>
      </c>
      <c r="C7663" s="261" t="s">
        <v>5167</v>
      </c>
      <c r="D7663" s="262" t="s">
        <v>13241</v>
      </c>
      <c r="E7663" s="257">
        <v>152</v>
      </c>
      <c r="F7663" s="258">
        <v>224</v>
      </c>
      <c r="G7663" s="258">
        <v>1142</v>
      </c>
      <c r="H7663" s="258">
        <v>465</v>
      </c>
      <c r="I7663" s="258">
        <v>56</v>
      </c>
      <c r="J7663" s="258">
        <v>35</v>
      </c>
      <c r="K7663" s="259">
        <v>5</v>
      </c>
      <c r="L7663" s="257">
        <v>137</v>
      </c>
      <c r="M7663" s="258">
        <v>194</v>
      </c>
      <c r="N7663" s="258">
        <v>795</v>
      </c>
      <c r="O7663" s="258">
        <v>298</v>
      </c>
      <c r="P7663" s="258">
        <v>70</v>
      </c>
      <c r="Q7663" s="258">
        <v>37</v>
      </c>
      <c r="R7663" s="259">
        <v>16</v>
      </c>
      <c r="S7663" s="267">
        <v>3626</v>
      </c>
      <c r="T7663" s="90"/>
      <c r="U7663" s="260">
        <v>0</v>
      </c>
      <c r="V7663" s="273">
        <v>120.522713868279</v>
      </c>
      <c r="W7663" s="273">
        <v>144.19222283507901</v>
      </c>
      <c r="X7663" s="274">
        <v>1.2743902439999999</v>
      </c>
      <c r="Z7663" s="257">
        <v>7597.38</v>
      </c>
      <c r="AA7663" s="258">
        <v>2941.6696191930355</v>
      </c>
      <c r="AB7663" s="276">
        <v>0.81127126839300479</v>
      </c>
      <c r="AC7663" s="92"/>
      <c r="AD7663" s="257">
        <v>412396.79135101719</v>
      </c>
      <c r="AE7663" s="258">
        <v>4181.6997007336849</v>
      </c>
      <c r="AF7663" s="276">
        <v>1.1532541921493891</v>
      </c>
      <c r="AG7663" s="93"/>
      <c r="AH7663" s="257">
        <v>4620.9390247439997</v>
      </c>
      <c r="AI7663" s="258">
        <v>3919.6480639404726</v>
      </c>
      <c r="AJ7663" s="258">
        <v>3766.951070691427</v>
      </c>
      <c r="AK7663" s="276">
        <v>1.038872330582302</v>
      </c>
      <c r="AL7663" s="93"/>
      <c r="AM7663" s="257">
        <v>3626</v>
      </c>
      <c r="AN7663" s="258">
        <v>3617.969959308497</v>
      </c>
      <c r="AO7663" s="276">
        <v>0.9977854272775778</v>
      </c>
      <c r="AQ7663" s="280">
        <v>3516.5619558090907</v>
      </c>
      <c r="AR7663" s="281">
        <v>3544.6744099874236</v>
      </c>
    </row>
    <row r="7664" spans="1:44" x14ac:dyDescent="0.2">
      <c r="A7664" s="260" t="s">
        <v>8410</v>
      </c>
      <c r="B7664" s="261" t="s">
        <v>5127</v>
      </c>
      <c r="C7664" s="261" t="s">
        <v>5168</v>
      </c>
      <c r="D7664" s="262" t="s">
        <v>13242</v>
      </c>
      <c r="E7664" s="257">
        <v>424</v>
      </c>
      <c r="F7664" s="258">
        <v>755</v>
      </c>
      <c r="G7664" s="258">
        <v>2417</v>
      </c>
      <c r="H7664" s="258">
        <v>1459</v>
      </c>
      <c r="I7664" s="258">
        <v>435</v>
      </c>
      <c r="J7664" s="258">
        <v>279</v>
      </c>
      <c r="K7664" s="259">
        <v>75</v>
      </c>
      <c r="L7664" s="257">
        <v>431</v>
      </c>
      <c r="M7664" s="258">
        <v>672</v>
      </c>
      <c r="N7664" s="258">
        <v>2601</v>
      </c>
      <c r="O7664" s="258">
        <v>1567</v>
      </c>
      <c r="P7664" s="258">
        <v>573</v>
      </c>
      <c r="Q7664" s="258">
        <v>388</v>
      </c>
      <c r="R7664" s="259">
        <v>203</v>
      </c>
      <c r="S7664" s="267">
        <v>12279</v>
      </c>
      <c r="T7664" s="90"/>
      <c r="U7664" s="260">
        <v>2</v>
      </c>
      <c r="V7664" s="273">
        <v>98.978849008271894</v>
      </c>
      <c r="W7664" s="273">
        <v>110.911563517915</v>
      </c>
      <c r="X7664" s="274">
        <v>1.2740094070000001</v>
      </c>
      <c r="Z7664" s="257">
        <v>31900.529999999995</v>
      </c>
      <c r="AA7664" s="258">
        <v>12351.734405433977</v>
      </c>
      <c r="AB7664" s="276">
        <v>1.005923479553219</v>
      </c>
      <c r="AC7664" s="92"/>
      <c r="AD7664" s="257">
        <v>1230694.0643111072</v>
      </c>
      <c r="AE7664" s="258">
        <v>12479.226580703575</v>
      </c>
      <c r="AF7664" s="276">
        <v>1.0163064240331927</v>
      </c>
      <c r="AG7664" s="93"/>
      <c r="AH7664" s="257">
        <v>15643.561508553001</v>
      </c>
      <c r="AI7664" s="258">
        <v>13269.436201558718</v>
      </c>
      <c r="AJ7664" s="258">
        <v>12754.409376748185</v>
      </c>
      <c r="AK7664" s="276">
        <v>1.0387172714999744</v>
      </c>
      <c r="AL7664" s="93"/>
      <c r="AM7664" s="257">
        <v>12279.86</v>
      </c>
      <c r="AN7664" s="258">
        <v>12252.665357008838</v>
      </c>
      <c r="AO7664" s="276">
        <v>0.99785531044945341</v>
      </c>
      <c r="AQ7664" s="280">
        <v>13011.205652720435</v>
      </c>
      <c r="AR7664" s="281">
        <v>13115.221144929446</v>
      </c>
    </row>
    <row r="7665" spans="1:44" x14ac:dyDescent="0.2">
      <c r="A7665" s="260" t="s">
        <v>8410</v>
      </c>
      <c r="B7665" s="261" t="s">
        <v>5080</v>
      </c>
      <c r="C7665" s="261" t="s">
        <v>5081</v>
      </c>
      <c r="D7665" s="262" t="s">
        <v>13161</v>
      </c>
      <c r="E7665" s="257">
        <v>204</v>
      </c>
      <c r="F7665" s="258">
        <v>348</v>
      </c>
      <c r="G7665" s="258">
        <v>1176</v>
      </c>
      <c r="H7665" s="258">
        <v>828</v>
      </c>
      <c r="I7665" s="258">
        <v>255</v>
      </c>
      <c r="J7665" s="258">
        <v>171</v>
      </c>
      <c r="K7665" s="259">
        <v>49</v>
      </c>
      <c r="L7665" s="257">
        <v>214</v>
      </c>
      <c r="M7665" s="258">
        <v>349</v>
      </c>
      <c r="N7665" s="258">
        <v>1278</v>
      </c>
      <c r="O7665" s="258">
        <v>741</v>
      </c>
      <c r="P7665" s="258">
        <v>246</v>
      </c>
      <c r="Q7665" s="258">
        <v>201</v>
      </c>
      <c r="R7665" s="259">
        <v>88</v>
      </c>
      <c r="S7665" s="267">
        <v>6148</v>
      </c>
      <c r="T7665" s="90"/>
      <c r="U7665" s="260">
        <v>97</v>
      </c>
      <c r="V7665" s="273">
        <v>73.869355691507494</v>
      </c>
      <c r="W7665" s="273">
        <v>87.203285087005995</v>
      </c>
      <c r="X7665" s="274">
        <v>1.278810397</v>
      </c>
      <c r="Z7665" s="257">
        <v>16052.609999999999</v>
      </c>
      <c r="AA7665" s="258">
        <v>6215.4947028784018</v>
      </c>
      <c r="AB7665" s="276">
        <v>1.0109783186204298</v>
      </c>
      <c r="AC7665" s="92"/>
      <c r="AD7665" s="257">
        <v>541374.63283459377</v>
      </c>
      <c r="AE7665" s="258">
        <v>5489.5338363152023</v>
      </c>
      <c r="AF7665" s="276">
        <v>0.89289750102719623</v>
      </c>
      <c r="AG7665" s="93"/>
      <c r="AH7665" s="257">
        <v>7862.1263207559996</v>
      </c>
      <c r="AI7665" s="258">
        <v>6668.9406734411377</v>
      </c>
      <c r="AJ7665" s="258">
        <v>6398.0515232517464</v>
      </c>
      <c r="AK7665" s="276">
        <v>1.0406720109388006</v>
      </c>
      <c r="AL7665" s="93"/>
      <c r="AM7665" s="257">
        <v>6189.71</v>
      </c>
      <c r="AN7665" s="258">
        <v>6176.0024370742967</v>
      </c>
      <c r="AO7665" s="276">
        <v>1.004554723011434</v>
      </c>
      <c r="AQ7665" s="280">
        <v>5801.8271007795183</v>
      </c>
      <c r="AR7665" s="281">
        <v>5848.2086520136263</v>
      </c>
    </row>
    <row r="7666" spans="1:44" x14ac:dyDescent="0.2">
      <c r="A7666" s="260" t="s">
        <v>8410</v>
      </c>
      <c r="B7666" s="261" t="s">
        <v>5080</v>
      </c>
      <c r="C7666" s="261" t="s">
        <v>5082</v>
      </c>
      <c r="D7666" s="262" t="s">
        <v>13162</v>
      </c>
      <c r="E7666" s="257">
        <v>375</v>
      </c>
      <c r="F7666" s="258">
        <v>579</v>
      </c>
      <c r="G7666" s="258">
        <v>2150</v>
      </c>
      <c r="H7666" s="258">
        <v>1219</v>
      </c>
      <c r="I7666" s="258">
        <v>377</v>
      </c>
      <c r="J7666" s="258">
        <v>248</v>
      </c>
      <c r="K7666" s="259">
        <v>87</v>
      </c>
      <c r="L7666" s="257">
        <v>359</v>
      </c>
      <c r="M7666" s="258">
        <v>572</v>
      </c>
      <c r="N7666" s="258">
        <v>2244</v>
      </c>
      <c r="O7666" s="258">
        <v>1230</v>
      </c>
      <c r="P7666" s="258">
        <v>451</v>
      </c>
      <c r="Q7666" s="258">
        <v>355</v>
      </c>
      <c r="R7666" s="259">
        <v>168</v>
      </c>
      <c r="S7666" s="267">
        <v>10414</v>
      </c>
      <c r="T7666" s="90"/>
      <c r="U7666" s="260">
        <v>3</v>
      </c>
      <c r="V7666" s="273">
        <v>73.381412028255895</v>
      </c>
      <c r="W7666" s="273">
        <v>73.754079477826807</v>
      </c>
      <c r="X7666" s="274">
        <v>1.278810397</v>
      </c>
      <c r="Z7666" s="257">
        <v>27064.059999999998</v>
      </c>
      <c r="AA7666" s="258">
        <v>10479.076085968776</v>
      </c>
      <c r="AB7666" s="276">
        <v>1.0062489039724194</v>
      </c>
      <c r="AC7666" s="92"/>
      <c r="AD7666" s="257">
        <v>882538.29992934945</v>
      </c>
      <c r="AE7666" s="258">
        <v>8948.9303071695049</v>
      </c>
      <c r="AF7666" s="276">
        <v>0.85931729471571972</v>
      </c>
      <c r="AG7666" s="93"/>
      <c r="AH7666" s="257">
        <v>13317.531474358</v>
      </c>
      <c r="AI7666" s="258">
        <v>11296.413170659729</v>
      </c>
      <c r="AJ7666" s="258">
        <v>10837.558321916669</v>
      </c>
      <c r="AK7666" s="276">
        <v>1.0406720109388006</v>
      </c>
      <c r="AL7666" s="93"/>
      <c r="AM7666" s="257">
        <v>10415.290000000001</v>
      </c>
      <c r="AN7666" s="258">
        <v>10392.224582869885</v>
      </c>
      <c r="AO7666" s="276">
        <v>0.99790902466582343</v>
      </c>
      <c r="AQ7666" s="280">
        <v>9351.5019923273248</v>
      </c>
      <c r="AR7666" s="281">
        <v>9426.2607125095783</v>
      </c>
    </row>
    <row r="7667" spans="1:44" x14ac:dyDescent="0.2">
      <c r="A7667" s="260" t="s">
        <v>8410</v>
      </c>
      <c r="B7667" s="261" t="s">
        <v>5080</v>
      </c>
      <c r="C7667" s="261" t="s">
        <v>5083</v>
      </c>
      <c r="D7667" s="262" t="s">
        <v>13163</v>
      </c>
      <c r="E7667" s="257">
        <v>409</v>
      </c>
      <c r="F7667" s="258">
        <v>701</v>
      </c>
      <c r="G7667" s="258">
        <v>2163</v>
      </c>
      <c r="H7667" s="258">
        <v>1160</v>
      </c>
      <c r="I7667" s="258">
        <v>318</v>
      </c>
      <c r="J7667" s="258">
        <v>216</v>
      </c>
      <c r="K7667" s="259">
        <v>76</v>
      </c>
      <c r="L7667" s="257">
        <v>366</v>
      </c>
      <c r="M7667" s="258">
        <v>672</v>
      </c>
      <c r="N7667" s="258">
        <v>2289</v>
      </c>
      <c r="O7667" s="258">
        <v>1295</v>
      </c>
      <c r="P7667" s="258">
        <v>397</v>
      </c>
      <c r="Q7667" s="258">
        <v>313</v>
      </c>
      <c r="R7667" s="259">
        <v>202</v>
      </c>
      <c r="S7667" s="267">
        <v>10577</v>
      </c>
      <c r="T7667" s="90"/>
      <c r="U7667" s="260">
        <v>146</v>
      </c>
      <c r="V7667" s="273">
        <v>97.495070877097206</v>
      </c>
      <c r="W7667" s="273">
        <v>115.470566002078</v>
      </c>
      <c r="X7667" s="274">
        <v>1.278834912</v>
      </c>
      <c r="Z7667" s="257">
        <v>26840.139999999996</v>
      </c>
      <c r="AA7667" s="258">
        <v>10392.375320556264</v>
      </c>
      <c r="AB7667" s="276">
        <v>0.98254470270929983</v>
      </c>
      <c r="AC7667" s="92"/>
      <c r="AD7667" s="257">
        <v>1067425.01171556</v>
      </c>
      <c r="AE7667" s="258">
        <v>10823.679877390972</v>
      </c>
      <c r="AF7667" s="276">
        <v>1.023322291518481</v>
      </c>
      <c r="AG7667" s="93"/>
      <c r="AH7667" s="257">
        <v>13526.236864224</v>
      </c>
      <c r="AI7667" s="258">
        <v>11473.444651261776</v>
      </c>
      <c r="AJ7667" s="258">
        <v>11007.293432605653</v>
      </c>
      <c r="AK7667" s="276">
        <v>1.0406819923045905</v>
      </c>
      <c r="AL7667" s="93"/>
      <c r="AM7667" s="257">
        <v>10639.78</v>
      </c>
      <c r="AN7667" s="258">
        <v>10616.217433439428</v>
      </c>
      <c r="AO7667" s="276">
        <v>1.0037078031047961</v>
      </c>
      <c r="AQ7667" s="280">
        <v>11108.427828504129</v>
      </c>
      <c r="AR7667" s="281">
        <v>11197.231942364904</v>
      </c>
    </row>
    <row r="7668" spans="1:44" x14ac:dyDescent="0.2">
      <c r="A7668" s="260" t="s">
        <v>8410</v>
      </c>
      <c r="B7668" s="261" t="s">
        <v>5080</v>
      </c>
      <c r="C7668" s="261" t="s">
        <v>5084</v>
      </c>
      <c r="D7668" s="262" t="s">
        <v>13164</v>
      </c>
      <c r="E7668" s="257">
        <v>309</v>
      </c>
      <c r="F7668" s="258">
        <v>634</v>
      </c>
      <c r="G7668" s="258">
        <v>1955</v>
      </c>
      <c r="H7668" s="258">
        <v>1595</v>
      </c>
      <c r="I7668" s="258">
        <v>692</v>
      </c>
      <c r="J7668" s="258">
        <v>329</v>
      </c>
      <c r="K7668" s="259">
        <v>80</v>
      </c>
      <c r="L7668" s="257">
        <v>284</v>
      </c>
      <c r="M7668" s="258">
        <v>624</v>
      </c>
      <c r="N7668" s="258">
        <v>1951</v>
      </c>
      <c r="O7668" s="258">
        <v>1625</v>
      </c>
      <c r="P7668" s="258">
        <v>733</v>
      </c>
      <c r="Q7668" s="258">
        <v>399</v>
      </c>
      <c r="R7668" s="259">
        <v>142</v>
      </c>
      <c r="S7668" s="267">
        <v>11352</v>
      </c>
      <c r="T7668" s="90"/>
      <c r="U7668" s="260">
        <v>0</v>
      </c>
      <c r="V7668" s="273">
        <v>72.105873422900203</v>
      </c>
      <c r="W7668" s="273">
        <v>67.7979566672538</v>
      </c>
      <c r="X7668" s="274">
        <v>1.2786715099999999</v>
      </c>
      <c r="Z7668" s="257">
        <v>31175.440000000002</v>
      </c>
      <c r="AA7668" s="258">
        <v>12070.982985315377</v>
      </c>
      <c r="AB7668" s="276">
        <v>1.0633353581144624</v>
      </c>
      <c r="AC7668" s="92"/>
      <c r="AD7668" s="257">
        <v>942239.76047307847</v>
      </c>
      <c r="AE7668" s="258">
        <v>9554.302572242681</v>
      </c>
      <c r="AF7668" s="276">
        <v>0.84164046619473931</v>
      </c>
      <c r="AG7668" s="93"/>
      <c r="AH7668" s="257">
        <v>14515.478981519998</v>
      </c>
      <c r="AI7668" s="258">
        <v>12312.555691044961</v>
      </c>
      <c r="AJ7668" s="258">
        <v>11813.066731701581</v>
      </c>
      <c r="AK7668" s="276">
        <v>1.0406154626234656</v>
      </c>
      <c r="AL7668" s="93"/>
      <c r="AM7668" s="257">
        <v>11352</v>
      </c>
      <c r="AN7668" s="258">
        <v>11326.860170455066</v>
      </c>
      <c r="AO7668" s="276">
        <v>0.99778542727757802</v>
      </c>
      <c r="AQ7668" s="280">
        <v>10548.645014739181</v>
      </c>
      <c r="AR7668" s="281">
        <v>10632.974056384666</v>
      </c>
    </row>
    <row r="7669" spans="1:44" x14ac:dyDescent="0.2">
      <c r="A7669" s="260" t="s">
        <v>8410</v>
      </c>
      <c r="B7669" s="261" t="s">
        <v>5080</v>
      </c>
      <c r="C7669" s="261" t="s">
        <v>5085</v>
      </c>
      <c r="D7669" s="262" t="s">
        <v>13165</v>
      </c>
      <c r="E7669" s="257">
        <v>185</v>
      </c>
      <c r="F7669" s="258">
        <v>332</v>
      </c>
      <c r="G7669" s="258">
        <v>978</v>
      </c>
      <c r="H7669" s="258">
        <v>696</v>
      </c>
      <c r="I7669" s="258">
        <v>271</v>
      </c>
      <c r="J7669" s="258">
        <v>185</v>
      </c>
      <c r="K7669" s="259">
        <v>50</v>
      </c>
      <c r="L7669" s="257">
        <v>162</v>
      </c>
      <c r="M7669" s="258">
        <v>334</v>
      </c>
      <c r="N7669" s="258">
        <v>1112</v>
      </c>
      <c r="O7669" s="258">
        <v>741</v>
      </c>
      <c r="P7669" s="258">
        <v>336</v>
      </c>
      <c r="Q7669" s="258">
        <v>229</v>
      </c>
      <c r="R7669" s="259">
        <v>79</v>
      </c>
      <c r="S7669" s="267">
        <v>5690</v>
      </c>
      <c r="T7669" s="90"/>
      <c r="U7669" s="260">
        <v>0</v>
      </c>
      <c r="V7669" s="273">
        <v>93.803213517330406</v>
      </c>
      <c r="W7669" s="273">
        <v>98.720913884007004</v>
      </c>
      <c r="X7669" s="274">
        <v>1.2786715099999999</v>
      </c>
      <c r="Z7669" s="257">
        <v>15625.849999999999</v>
      </c>
      <c r="AA7669" s="258">
        <v>6050.255248397144</v>
      </c>
      <c r="AB7669" s="276">
        <v>1.0633137519151394</v>
      </c>
      <c r="AC7669" s="92"/>
      <c r="AD7669" s="257">
        <v>546181.23812518921</v>
      </c>
      <c r="AE7669" s="258">
        <v>5538.2727700963815</v>
      </c>
      <c r="AF7669" s="276">
        <v>0.97333440599233423</v>
      </c>
      <c r="AG7669" s="93"/>
      <c r="AH7669" s="257">
        <v>7275.6408918999996</v>
      </c>
      <c r="AI7669" s="258">
        <v>6171.4624631823317</v>
      </c>
      <c r="AJ7669" s="258">
        <v>5921.1019823275192</v>
      </c>
      <c r="AK7669" s="276">
        <v>1.0406154626234656</v>
      </c>
      <c r="AL7669" s="93"/>
      <c r="AM7669" s="257">
        <v>5690</v>
      </c>
      <c r="AN7669" s="258">
        <v>5677.399081209418</v>
      </c>
      <c r="AO7669" s="276">
        <v>0.99778542727757791</v>
      </c>
      <c r="AQ7669" s="280">
        <v>6114.5317439053752</v>
      </c>
      <c r="AR7669" s="281">
        <v>6163.4131501290149</v>
      </c>
    </row>
    <row r="7670" spans="1:44" x14ac:dyDescent="0.2">
      <c r="A7670" s="260" t="s">
        <v>8410</v>
      </c>
      <c r="B7670" s="261" t="s">
        <v>5080</v>
      </c>
      <c r="C7670" s="261" t="s">
        <v>5086</v>
      </c>
      <c r="D7670" s="262" t="s">
        <v>13166</v>
      </c>
      <c r="E7670" s="257">
        <v>257</v>
      </c>
      <c r="F7670" s="258">
        <v>707</v>
      </c>
      <c r="G7670" s="258">
        <v>1894</v>
      </c>
      <c r="H7670" s="258">
        <v>1618</v>
      </c>
      <c r="I7670" s="258">
        <v>563</v>
      </c>
      <c r="J7670" s="258">
        <v>449</v>
      </c>
      <c r="K7670" s="259">
        <v>139</v>
      </c>
      <c r="L7670" s="257">
        <v>284</v>
      </c>
      <c r="M7670" s="258">
        <v>598</v>
      </c>
      <c r="N7670" s="258">
        <v>1914</v>
      </c>
      <c r="O7670" s="258">
        <v>1762</v>
      </c>
      <c r="P7670" s="258">
        <v>714</v>
      </c>
      <c r="Q7670" s="258">
        <v>605</v>
      </c>
      <c r="R7670" s="259">
        <v>242</v>
      </c>
      <c r="S7670" s="267">
        <v>11746</v>
      </c>
      <c r="T7670" s="90"/>
      <c r="U7670" s="260">
        <v>4</v>
      </c>
      <c r="V7670" s="273">
        <v>73.981337232568507</v>
      </c>
      <c r="W7670" s="273">
        <v>72.927234042553096</v>
      </c>
      <c r="X7670" s="274">
        <v>1.2786715099999999</v>
      </c>
      <c r="Z7670" s="257">
        <v>33838.36</v>
      </c>
      <c r="AA7670" s="258">
        <v>13102.053020293422</v>
      </c>
      <c r="AB7670" s="276">
        <v>1.1154480691548971</v>
      </c>
      <c r="AC7670" s="92"/>
      <c r="AD7670" s="257">
        <v>994959.94315225061</v>
      </c>
      <c r="AE7670" s="258">
        <v>10088.884743480941</v>
      </c>
      <c r="AF7670" s="276">
        <v>0.8589208874068569</v>
      </c>
      <c r="AG7670" s="93"/>
      <c r="AH7670" s="257">
        <v>15019.275556459999</v>
      </c>
      <c r="AI7670" s="258">
        <v>12739.894216615057</v>
      </c>
      <c r="AJ7670" s="258">
        <v>12223.069223975228</v>
      </c>
      <c r="AK7670" s="276">
        <v>1.0406154626234656</v>
      </c>
      <c r="AL7670" s="93"/>
      <c r="AM7670" s="257">
        <v>11747.72</v>
      </c>
      <c r="AN7670" s="258">
        <v>11721.703819737348</v>
      </c>
      <c r="AO7670" s="276">
        <v>0.99793153581962779</v>
      </c>
      <c r="AQ7670" s="280">
        <v>11686.475114217883</v>
      </c>
      <c r="AR7670" s="281">
        <v>11779.900311977293</v>
      </c>
    </row>
    <row r="7671" spans="1:44" x14ac:dyDescent="0.2">
      <c r="A7671" s="260" t="s">
        <v>8410</v>
      </c>
      <c r="B7671" s="261" t="s">
        <v>5080</v>
      </c>
      <c r="C7671" s="261" t="s">
        <v>5087</v>
      </c>
      <c r="D7671" s="262" t="s">
        <v>13167</v>
      </c>
      <c r="E7671" s="257">
        <v>327</v>
      </c>
      <c r="F7671" s="258">
        <v>625</v>
      </c>
      <c r="G7671" s="258">
        <v>1593</v>
      </c>
      <c r="H7671" s="258">
        <v>1125</v>
      </c>
      <c r="I7671" s="258">
        <v>361</v>
      </c>
      <c r="J7671" s="258">
        <v>194</v>
      </c>
      <c r="K7671" s="259">
        <v>73</v>
      </c>
      <c r="L7671" s="257">
        <v>305</v>
      </c>
      <c r="M7671" s="258">
        <v>623</v>
      </c>
      <c r="N7671" s="258">
        <v>1855</v>
      </c>
      <c r="O7671" s="258">
        <v>1159</v>
      </c>
      <c r="P7671" s="258">
        <v>405</v>
      </c>
      <c r="Q7671" s="258">
        <v>242</v>
      </c>
      <c r="R7671" s="259">
        <v>140</v>
      </c>
      <c r="S7671" s="267">
        <v>9027</v>
      </c>
      <c r="T7671" s="90"/>
      <c r="U7671" s="260">
        <v>14</v>
      </c>
      <c r="V7671" s="273">
        <v>96.421427558962193</v>
      </c>
      <c r="W7671" s="273">
        <v>98.3376896666297</v>
      </c>
      <c r="X7671" s="274">
        <v>1.2786715099999999</v>
      </c>
      <c r="Z7671" s="257">
        <v>23291.870000000003</v>
      </c>
      <c r="AA7671" s="258">
        <v>9018.5019510928378</v>
      </c>
      <c r="AB7671" s="276">
        <v>0.99905859655398666</v>
      </c>
      <c r="AC7671" s="92"/>
      <c r="AD7671" s="257">
        <v>871851.9174671853</v>
      </c>
      <c r="AE7671" s="258">
        <v>8840.5704865279276</v>
      </c>
      <c r="AF7671" s="276">
        <v>0.9793475669134738</v>
      </c>
      <c r="AG7671" s="93"/>
      <c r="AH7671" s="257">
        <v>11542.567720769999</v>
      </c>
      <c r="AI7671" s="258">
        <v>9790.8245439625498</v>
      </c>
      <c r="AJ7671" s="258">
        <v>9393.6357811020243</v>
      </c>
      <c r="AK7671" s="276">
        <v>1.0406154626234656</v>
      </c>
      <c r="AL7671" s="93"/>
      <c r="AM7671" s="257">
        <v>9033.02</v>
      </c>
      <c r="AN7671" s="258">
        <v>9013.0157203069066</v>
      </c>
      <c r="AO7671" s="276">
        <v>0.99845083862932382</v>
      </c>
      <c r="AQ7671" s="280">
        <v>9176.7354776799148</v>
      </c>
      <c r="AR7671" s="281">
        <v>9250.0970617682578</v>
      </c>
    </row>
    <row r="7672" spans="1:44" x14ac:dyDescent="0.2">
      <c r="A7672" s="260" t="s">
        <v>8410</v>
      </c>
      <c r="B7672" s="261" t="s">
        <v>5080</v>
      </c>
      <c r="C7672" s="261" t="s">
        <v>5088</v>
      </c>
      <c r="D7672" s="262" t="s">
        <v>13168</v>
      </c>
      <c r="E7672" s="257">
        <v>155</v>
      </c>
      <c r="F7672" s="258">
        <v>249</v>
      </c>
      <c r="G7672" s="258">
        <v>1179</v>
      </c>
      <c r="H7672" s="258">
        <v>815</v>
      </c>
      <c r="I7672" s="258">
        <v>236</v>
      </c>
      <c r="J7672" s="258">
        <v>124</v>
      </c>
      <c r="K7672" s="259">
        <v>51</v>
      </c>
      <c r="L7672" s="257">
        <v>155</v>
      </c>
      <c r="M7672" s="258">
        <v>249</v>
      </c>
      <c r="N7672" s="258">
        <v>1141</v>
      </c>
      <c r="O7672" s="258">
        <v>845</v>
      </c>
      <c r="P7672" s="258">
        <v>265</v>
      </c>
      <c r="Q7672" s="258">
        <v>207</v>
      </c>
      <c r="R7672" s="259">
        <v>118</v>
      </c>
      <c r="S7672" s="267">
        <v>5789</v>
      </c>
      <c r="T7672" s="90"/>
      <c r="U7672" s="260">
        <v>53</v>
      </c>
      <c r="V7672" s="273">
        <v>74.996677743976505</v>
      </c>
      <c r="W7672" s="273">
        <v>78.506132319917</v>
      </c>
      <c r="X7672" s="274">
        <v>1.2786715099999999</v>
      </c>
      <c r="Z7672" s="257">
        <v>15458.76</v>
      </c>
      <c r="AA7672" s="258">
        <v>5985.5587903193646</v>
      </c>
      <c r="AB7672" s="276">
        <v>1.0339538418240395</v>
      </c>
      <c r="AC7672" s="92"/>
      <c r="AD7672" s="257">
        <v>499546.09159214754</v>
      </c>
      <c r="AE7672" s="258">
        <v>5065.3928098473625</v>
      </c>
      <c r="AF7672" s="276">
        <v>0.87500307649807607</v>
      </c>
      <c r="AG7672" s="93"/>
      <c r="AH7672" s="257">
        <v>7402.2293713899999</v>
      </c>
      <c r="AI7672" s="258">
        <v>6278.8394023484216</v>
      </c>
      <c r="AJ7672" s="258">
        <v>6024.122913127243</v>
      </c>
      <c r="AK7672" s="276">
        <v>1.0406154626234656</v>
      </c>
      <c r="AL7672" s="93"/>
      <c r="AM7672" s="257">
        <v>5811.79</v>
      </c>
      <c r="AN7672" s="258">
        <v>5798.9193683975545</v>
      </c>
      <c r="AO7672" s="276">
        <v>1.0017134856447667</v>
      </c>
      <c r="AQ7672" s="280">
        <v>5459.4397333527941</v>
      </c>
      <c r="AR7672" s="281">
        <v>5503.0841369697173</v>
      </c>
    </row>
    <row r="7673" spans="1:44" x14ac:dyDescent="0.2">
      <c r="A7673" s="260" t="s">
        <v>8410</v>
      </c>
      <c r="B7673" s="261" t="s">
        <v>5080</v>
      </c>
      <c r="C7673" s="261" t="s">
        <v>5089</v>
      </c>
      <c r="D7673" s="262" t="s">
        <v>13169</v>
      </c>
      <c r="E7673" s="257">
        <v>91</v>
      </c>
      <c r="F7673" s="258">
        <v>228</v>
      </c>
      <c r="G7673" s="258">
        <v>631</v>
      </c>
      <c r="H7673" s="258">
        <v>553</v>
      </c>
      <c r="I7673" s="258">
        <v>249</v>
      </c>
      <c r="J7673" s="258">
        <v>170</v>
      </c>
      <c r="K7673" s="259">
        <v>58</v>
      </c>
      <c r="L7673" s="257">
        <v>79</v>
      </c>
      <c r="M7673" s="258">
        <v>222</v>
      </c>
      <c r="N7673" s="258">
        <v>606</v>
      </c>
      <c r="O7673" s="258">
        <v>491</v>
      </c>
      <c r="P7673" s="258">
        <v>258</v>
      </c>
      <c r="Q7673" s="258">
        <v>195</v>
      </c>
      <c r="R7673" s="259">
        <v>83</v>
      </c>
      <c r="S7673" s="267">
        <v>3914</v>
      </c>
      <c r="T7673" s="90"/>
      <c r="U7673" s="260">
        <v>2</v>
      </c>
      <c r="V7673" s="273">
        <v>74.482210086770394</v>
      </c>
      <c r="W7673" s="273">
        <v>66.5315292315547</v>
      </c>
      <c r="X7673" s="274">
        <v>1.2786445790000001</v>
      </c>
      <c r="Z7673" s="257">
        <v>11413.01</v>
      </c>
      <c r="AA7673" s="258">
        <v>4419.0635167052724</v>
      </c>
      <c r="AB7673" s="276">
        <v>1.1290402444315975</v>
      </c>
      <c r="AC7673" s="92"/>
      <c r="AD7673" s="257">
        <v>326125.57237393997</v>
      </c>
      <c r="AE7673" s="258">
        <v>3306.9103276240676</v>
      </c>
      <c r="AF7673" s="276">
        <v>0.84489277660298101</v>
      </c>
      <c r="AG7673" s="93"/>
      <c r="AH7673" s="257">
        <v>5004.6148822060004</v>
      </c>
      <c r="AI7673" s="258">
        <v>4245.0958406431628</v>
      </c>
      <c r="AJ7673" s="258">
        <v>4072.9260035087182</v>
      </c>
      <c r="AK7673" s="276">
        <v>1.040604497575043</v>
      </c>
      <c r="AL7673" s="93"/>
      <c r="AM7673" s="257">
        <v>3914.86</v>
      </c>
      <c r="AN7673" s="258">
        <v>3906.1902578318986</v>
      </c>
      <c r="AO7673" s="276">
        <v>0.99800466475010186</v>
      </c>
      <c r="AQ7673" s="280">
        <v>3877.484860845741</v>
      </c>
      <c r="AR7673" s="281">
        <v>3908.4826413050432</v>
      </c>
    </row>
    <row r="7674" spans="1:44" x14ac:dyDescent="0.2">
      <c r="A7674" s="260" t="s">
        <v>8410</v>
      </c>
      <c r="B7674" s="261" t="s">
        <v>5080</v>
      </c>
      <c r="C7674" s="261" t="s">
        <v>5090</v>
      </c>
      <c r="D7674" s="262" t="s">
        <v>13170</v>
      </c>
      <c r="E7674" s="257">
        <v>445</v>
      </c>
      <c r="F7674" s="258">
        <v>818</v>
      </c>
      <c r="G7674" s="258">
        <v>2248</v>
      </c>
      <c r="H7674" s="258">
        <v>1798</v>
      </c>
      <c r="I7674" s="258">
        <v>683</v>
      </c>
      <c r="J7674" s="258">
        <v>484</v>
      </c>
      <c r="K7674" s="259">
        <v>156</v>
      </c>
      <c r="L7674" s="257">
        <v>420</v>
      </c>
      <c r="M7674" s="258">
        <v>750</v>
      </c>
      <c r="N7674" s="258">
        <v>2499</v>
      </c>
      <c r="O7674" s="258">
        <v>1811</v>
      </c>
      <c r="P7674" s="258">
        <v>801</v>
      </c>
      <c r="Q7674" s="258">
        <v>569</v>
      </c>
      <c r="R7674" s="259">
        <v>348</v>
      </c>
      <c r="S7674" s="267">
        <v>13830</v>
      </c>
      <c r="T7674" s="90"/>
      <c r="U7674" s="260">
        <v>300</v>
      </c>
      <c r="V7674" s="273">
        <v>73.474370563513304</v>
      </c>
      <c r="W7674" s="273">
        <v>74.064555772428207</v>
      </c>
      <c r="X7674" s="274">
        <v>1.2786715099999999</v>
      </c>
      <c r="Z7674" s="257">
        <v>39257.909999999996</v>
      </c>
      <c r="AA7674" s="258">
        <v>15200.477159233109</v>
      </c>
      <c r="AB7674" s="276">
        <v>1.0990945162135293</v>
      </c>
      <c r="AC7674" s="92"/>
      <c r="AD7674" s="257">
        <v>1173380.8488262342</v>
      </c>
      <c r="AE7674" s="258">
        <v>11898.071098731885</v>
      </c>
      <c r="AF7674" s="276">
        <v>0.86030882854171264</v>
      </c>
      <c r="AG7674" s="93"/>
      <c r="AH7674" s="257">
        <v>17684.026983299998</v>
      </c>
      <c r="AI7674" s="258">
        <v>15000.233016838602</v>
      </c>
      <c r="AJ7674" s="258">
        <v>14391.71184808253</v>
      </c>
      <c r="AK7674" s="276">
        <v>1.0406154626234656</v>
      </c>
      <c r="AL7674" s="93"/>
      <c r="AM7674" s="257">
        <v>13959</v>
      </c>
      <c r="AN7674" s="258">
        <v>13928.086779367708</v>
      </c>
      <c r="AO7674" s="276">
        <v>1.0070923195493642</v>
      </c>
      <c r="AQ7674" s="280">
        <v>13704.751323051991</v>
      </c>
      <c r="AR7674" s="281">
        <v>13814.311227992184</v>
      </c>
    </row>
    <row r="7675" spans="1:44" x14ac:dyDescent="0.2">
      <c r="A7675" s="260" t="s">
        <v>8410</v>
      </c>
      <c r="B7675" s="261" t="s">
        <v>5080</v>
      </c>
      <c r="C7675" s="261" t="s">
        <v>5091</v>
      </c>
      <c r="D7675" s="262" t="s">
        <v>13171</v>
      </c>
      <c r="E7675" s="257">
        <v>238</v>
      </c>
      <c r="F7675" s="258">
        <v>559</v>
      </c>
      <c r="G7675" s="258">
        <v>1542</v>
      </c>
      <c r="H7675" s="258">
        <v>1112</v>
      </c>
      <c r="I7675" s="258">
        <v>315</v>
      </c>
      <c r="J7675" s="258">
        <v>178</v>
      </c>
      <c r="K7675" s="259">
        <v>69</v>
      </c>
      <c r="L7675" s="257">
        <v>227</v>
      </c>
      <c r="M7675" s="258">
        <v>518</v>
      </c>
      <c r="N7675" s="258">
        <v>1595</v>
      </c>
      <c r="O7675" s="258">
        <v>1115</v>
      </c>
      <c r="P7675" s="258">
        <v>327</v>
      </c>
      <c r="Q7675" s="258">
        <v>233</v>
      </c>
      <c r="R7675" s="259">
        <v>139</v>
      </c>
      <c r="S7675" s="267">
        <v>8167</v>
      </c>
      <c r="T7675" s="90"/>
      <c r="U7675" s="260">
        <v>23</v>
      </c>
      <c r="V7675" s="273">
        <v>76.261518266124</v>
      </c>
      <c r="W7675" s="273">
        <v>80.552196793538101</v>
      </c>
      <c r="X7675" s="274">
        <v>1.2786715099999999</v>
      </c>
      <c r="Z7675" s="257">
        <v>20923.47</v>
      </c>
      <c r="AA7675" s="258">
        <v>8101.4686677640057</v>
      </c>
      <c r="AB7675" s="276">
        <v>0.99197608274323568</v>
      </c>
      <c r="AC7675" s="92"/>
      <c r="AD7675" s="257">
        <v>711403.14347683301</v>
      </c>
      <c r="AE7675" s="258">
        <v>7213.6213825339155</v>
      </c>
      <c r="AF7675" s="276">
        <v>0.88326452583983295</v>
      </c>
      <c r="AG7675" s="93"/>
      <c r="AH7675" s="257">
        <v>10442.91022217</v>
      </c>
      <c r="AI7675" s="258">
        <v>8858.055173428842</v>
      </c>
      <c r="AJ7675" s="258">
        <v>8498.7064832458454</v>
      </c>
      <c r="AK7675" s="276">
        <v>1.0406154626234658</v>
      </c>
      <c r="AL7675" s="93"/>
      <c r="AM7675" s="257">
        <v>8176.89</v>
      </c>
      <c r="AN7675" s="258">
        <v>8158.781682451754</v>
      </c>
      <c r="AO7675" s="276">
        <v>0.99899371647505253</v>
      </c>
      <c r="AQ7675" s="280">
        <v>7438.8804040954474</v>
      </c>
      <c r="AR7675" s="281">
        <v>7498.349051918578</v>
      </c>
    </row>
    <row r="7676" spans="1:44" x14ac:dyDescent="0.2">
      <c r="A7676" s="260" t="s">
        <v>8410</v>
      </c>
      <c r="B7676" s="261" t="s">
        <v>5080</v>
      </c>
      <c r="C7676" s="261" t="s">
        <v>5092</v>
      </c>
      <c r="D7676" s="262" t="s">
        <v>13172</v>
      </c>
      <c r="E7676" s="257">
        <v>92</v>
      </c>
      <c r="F7676" s="258">
        <v>170</v>
      </c>
      <c r="G7676" s="258">
        <v>435</v>
      </c>
      <c r="H7676" s="258">
        <v>300</v>
      </c>
      <c r="I7676" s="258">
        <v>98</v>
      </c>
      <c r="J7676" s="258">
        <v>71</v>
      </c>
      <c r="K7676" s="259">
        <v>23</v>
      </c>
      <c r="L7676" s="257">
        <v>83</v>
      </c>
      <c r="M7676" s="258">
        <v>162</v>
      </c>
      <c r="N7676" s="258">
        <v>455</v>
      </c>
      <c r="O7676" s="258">
        <v>264</v>
      </c>
      <c r="P7676" s="258">
        <v>116</v>
      </c>
      <c r="Q7676" s="258">
        <v>94</v>
      </c>
      <c r="R7676" s="259">
        <v>46</v>
      </c>
      <c r="S7676" s="267">
        <v>2409</v>
      </c>
      <c r="T7676" s="90"/>
      <c r="U7676" s="260">
        <v>0</v>
      </c>
      <c r="V7676" s="273">
        <v>95.576245711232801</v>
      </c>
      <c r="W7676" s="273">
        <v>100.828144458281</v>
      </c>
      <c r="X7676" s="274">
        <v>1.2786715099999999</v>
      </c>
      <c r="Z7676" s="257">
        <v>6439.5300000000007</v>
      </c>
      <c r="AA7676" s="258">
        <v>2493.3555729583263</v>
      </c>
      <c r="AB7676" s="276">
        <v>1.0350168422408992</v>
      </c>
      <c r="AC7676" s="92"/>
      <c r="AD7676" s="257">
        <v>233556.42379107943</v>
      </c>
      <c r="AE7676" s="258">
        <v>2368.2600057872096</v>
      </c>
      <c r="AF7676" s="276">
        <v>0.98308842083321279</v>
      </c>
      <c r="AG7676" s="93"/>
      <c r="AH7676" s="257">
        <v>3080.3196675899999</v>
      </c>
      <c r="AI7676" s="258">
        <v>2612.8388530415177</v>
      </c>
      <c r="AJ7676" s="258">
        <v>2506.8426494599285</v>
      </c>
      <c r="AK7676" s="276">
        <v>1.0406154626234656</v>
      </c>
      <c r="AL7676" s="93"/>
      <c r="AM7676" s="257">
        <v>2409</v>
      </c>
      <c r="AN7676" s="258">
        <v>2403.6650943116852</v>
      </c>
      <c r="AO7676" s="276">
        <v>0.99778542727757791</v>
      </c>
      <c r="AQ7676" s="280">
        <v>2545.0963570449467</v>
      </c>
      <c r="AR7676" s="281">
        <v>2565.4426229762703</v>
      </c>
    </row>
    <row r="7677" spans="1:44" x14ac:dyDescent="0.2">
      <c r="A7677" s="260" t="s">
        <v>8410</v>
      </c>
      <c r="B7677" s="261" t="s">
        <v>5080</v>
      </c>
      <c r="C7677" s="261" t="s">
        <v>5093</v>
      </c>
      <c r="D7677" s="262" t="s">
        <v>11508</v>
      </c>
      <c r="E7677" s="257">
        <v>255</v>
      </c>
      <c r="F7677" s="258">
        <v>800</v>
      </c>
      <c r="G7677" s="258">
        <v>2158</v>
      </c>
      <c r="H7677" s="258">
        <v>1842</v>
      </c>
      <c r="I7677" s="258">
        <v>556</v>
      </c>
      <c r="J7677" s="258">
        <v>394</v>
      </c>
      <c r="K7677" s="259">
        <v>142</v>
      </c>
      <c r="L7677" s="257">
        <v>275</v>
      </c>
      <c r="M7677" s="258">
        <v>743</v>
      </c>
      <c r="N7677" s="258">
        <v>2059</v>
      </c>
      <c r="O7677" s="258">
        <v>1927</v>
      </c>
      <c r="P7677" s="258">
        <v>621</v>
      </c>
      <c r="Q7677" s="258">
        <v>512</v>
      </c>
      <c r="R7677" s="259">
        <v>251</v>
      </c>
      <c r="S7677" s="267">
        <v>12535</v>
      </c>
      <c r="T7677" s="90"/>
      <c r="U7677" s="260">
        <v>61</v>
      </c>
      <c r="V7677" s="273">
        <v>69.138081830319095</v>
      </c>
      <c r="W7677" s="273">
        <v>68.989070602313504</v>
      </c>
      <c r="X7677" s="274">
        <v>1.2786715099999999</v>
      </c>
      <c r="Z7677" s="257">
        <v>34328.920000000006</v>
      </c>
      <c r="AA7677" s="258">
        <v>13291.995533158562</v>
      </c>
      <c r="AB7677" s="276">
        <v>1.0603905491151626</v>
      </c>
      <c r="AC7677" s="92"/>
      <c r="AD7677" s="257">
        <v>1034251.0975072973</v>
      </c>
      <c r="AE7677" s="258">
        <v>10487.296690066943</v>
      </c>
      <c r="AF7677" s="276">
        <v>0.83664114001331824</v>
      </c>
      <c r="AG7677" s="93"/>
      <c r="AH7677" s="257">
        <v>16028.147377849999</v>
      </c>
      <c r="AI7677" s="258">
        <v>13595.655883302377</v>
      </c>
      <c r="AJ7677" s="258">
        <v>13044.114823985141</v>
      </c>
      <c r="AK7677" s="276">
        <v>1.0406154626234656</v>
      </c>
      <c r="AL7677" s="93"/>
      <c r="AM7677" s="257">
        <v>12561.23</v>
      </c>
      <c r="AN7677" s="258">
        <v>12533.412242681929</v>
      </c>
      <c r="AO7677" s="276">
        <v>0.9998733340791327</v>
      </c>
      <c r="AQ7677" s="280">
        <v>11570.834024030986</v>
      </c>
      <c r="AR7677" s="281">
        <v>11663.334752126599</v>
      </c>
    </row>
    <row r="7678" spans="1:44" x14ac:dyDescent="0.2">
      <c r="A7678" s="260" t="s">
        <v>8410</v>
      </c>
      <c r="B7678" s="261" t="s">
        <v>5080</v>
      </c>
      <c r="C7678" s="261" t="s">
        <v>5094</v>
      </c>
      <c r="D7678" s="262" t="s">
        <v>13173</v>
      </c>
      <c r="E7678" s="257">
        <v>552</v>
      </c>
      <c r="F7678" s="258">
        <v>833</v>
      </c>
      <c r="G7678" s="258">
        <v>3022</v>
      </c>
      <c r="H7678" s="258">
        <v>2054</v>
      </c>
      <c r="I7678" s="258">
        <v>605</v>
      </c>
      <c r="J7678" s="258">
        <v>384</v>
      </c>
      <c r="K7678" s="259">
        <v>128</v>
      </c>
      <c r="L7678" s="257">
        <v>481</v>
      </c>
      <c r="M7678" s="258">
        <v>848</v>
      </c>
      <c r="N7678" s="258">
        <v>3182</v>
      </c>
      <c r="O7678" s="258">
        <v>2061</v>
      </c>
      <c r="P7678" s="258">
        <v>716</v>
      </c>
      <c r="Q7678" s="258">
        <v>470</v>
      </c>
      <c r="R7678" s="259">
        <v>292</v>
      </c>
      <c r="S7678" s="267">
        <v>15628</v>
      </c>
      <c r="T7678" s="90"/>
      <c r="U7678" s="260">
        <v>147</v>
      </c>
      <c r="V7678" s="273">
        <v>81.106573445404194</v>
      </c>
      <c r="W7678" s="273">
        <v>90.416133572159595</v>
      </c>
      <c r="X7678" s="274">
        <v>1.278834912</v>
      </c>
      <c r="Z7678" s="257">
        <v>41171.67</v>
      </c>
      <c r="AA7678" s="258">
        <v>15941.475983884093</v>
      </c>
      <c r="AB7678" s="276">
        <v>1.0200586117151327</v>
      </c>
      <c r="AC7678" s="92"/>
      <c r="AD7678" s="257">
        <v>1417580.0206133788</v>
      </c>
      <c r="AE7678" s="258">
        <v>14374.248472072639</v>
      </c>
      <c r="AF7678" s="276">
        <v>0.91977530535402097</v>
      </c>
      <c r="AG7678" s="93"/>
      <c r="AH7678" s="257">
        <v>19985.632004735999</v>
      </c>
      <c r="AI7678" s="258">
        <v>16952.537866116953</v>
      </c>
      <c r="AJ7678" s="258">
        <v>16263.778175736137</v>
      </c>
      <c r="AK7678" s="276">
        <v>1.0406819923045902</v>
      </c>
      <c r="AL7678" s="93"/>
      <c r="AM7678" s="257">
        <v>15691.21</v>
      </c>
      <c r="AN7678" s="258">
        <v>15656.460674352202</v>
      </c>
      <c r="AO7678" s="276">
        <v>1.0018211335009088</v>
      </c>
      <c r="AQ7678" s="280">
        <v>15286.867561953664</v>
      </c>
      <c r="AR7678" s="281">
        <v>15409.075380062985</v>
      </c>
    </row>
    <row r="7679" spans="1:44" x14ac:dyDescent="0.2">
      <c r="A7679" s="260" t="s">
        <v>8410</v>
      </c>
      <c r="B7679" s="261" t="s">
        <v>5080</v>
      </c>
      <c r="C7679" s="261" t="s">
        <v>5095</v>
      </c>
      <c r="D7679" s="262" t="s">
        <v>13174</v>
      </c>
      <c r="E7679" s="257">
        <v>255</v>
      </c>
      <c r="F7679" s="258">
        <v>627</v>
      </c>
      <c r="G7679" s="258">
        <v>1743</v>
      </c>
      <c r="H7679" s="258">
        <v>1475</v>
      </c>
      <c r="I7679" s="258">
        <v>496</v>
      </c>
      <c r="J7679" s="258">
        <v>272</v>
      </c>
      <c r="K7679" s="259">
        <v>88</v>
      </c>
      <c r="L7679" s="257">
        <v>258</v>
      </c>
      <c r="M7679" s="258">
        <v>615</v>
      </c>
      <c r="N7679" s="258">
        <v>1767</v>
      </c>
      <c r="O7679" s="258">
        <v>1464</v>
      </c>
      <c r="P7679" s="258">
        <v>510</v>
      </c>
      <c r="Q7679" s="258">
        <v>345</v>
      </c>
      <c r="R7679" s="259">
        <v>188</v>
      </c>
      <c r="S7679" s="267">
        <v>10103</v>
      </c>
      <c r="T7679" s="90"/>
      <c r="U7679" s="260">
        <v>2</v>
      </c>
      <c r="V7679" s="273">
        <v>71.059799543211895</v>
      </c>
      <c r="W7679" s="273">
        <v>73.062852618034199</v>
      </c>
      <c r="X7679" s="274">
        <v>1.2786715099999999</v>
      </c>
      <c r="Z7679" s="257">
        <v>27191.83</v>
      </c>
      <c r="AA7679" s="258">
        <v>10528.548025932856</v>
      </c>
      <c r="AB7679" s="276">
        <v>1.0421209567388752</v>
      </c>
      <c r="AC7679" s="92"/>
      <c r="AD7679" s="257">
        <v>848403.74541212071</v>
      </c>
      <c r="AE7679" s="258">
        <v>8602.8062358794396</v>
      </c>
      <c r="AF7679" s="276">
        <v>0.85151006986830047</v>
      </c>
      <c r="AG7679" s="93"/>
      <c r="AH7679" s="257">
        <v>12918.418265529999</v>
      </c>
      <c r="AI7679" s="258">
        <v>10957.870872676818</v>
      </c>
      <c r="AJ7679" s="258">
        <v>10513.338018884873</v>
      </c>
      <c r="AK7679" s="276">
        <v>1.0406154626234656</v>
      </c>
      <c r="AL7679" s="93"/>
      <c r="AM7679" s="257">
        <v>10103.86</v>
      </c>
      <c r="AN7679" s="258">
        <v>10081.484267252828</v>
      </c>
      <c r="AO7679" s="276">
        <v>0.99787036199671664</v>
      </c>
      <c r="AQ7679" s="280">
        <v>9309.4209671994904</v>
      </c>
      <c r="AR7679" s="281">
        <v>9383.8432790074421</v>
      </c>
    </row>
    <row r="7680" spans="1:44" x14ac:dyDescent="0.2">
      <c r="A7680" s="260" t="s">
        <v>8410</v>
      </c>
      <c r="B7680" s="261" t="s">
        <v>5080</v>
      </c>
      <c r="C7680" s="261" t="s">
        <v>5096</v>
      </c>
      <c r="D7680" s="262" t="s">
        <v>13175</v>
      </c>
      <c r="E7680" s="257">
        <v>239</v>
      </c>
      <c r="F7680" s="258">
        <v>350</v>
      </c>
      <c r="G7680" s="258">
        <v>1658</v>
      </c>
      <c r="H7680" s="258">
        <v>1193</v>
      </c>
      <c r="I7680" s="258">
        <v>387</v>
      </c>
      <c r="J7680" s="258">
        <v>271</v>
      </c>
      <c r="K7680" s="259">
        <v>93</v>
      </c>
      <c r="L7680" s="257">
        <v>223</v>
      </c>
      <c r="M7680" s="258">
        <v>366</v>
      </c>
      <c r="N7680" s="258">
        <v>1642</v>
      </c>
      <c r="O7680" s="258">
        <v>1097</v>
      </c>
      <c r="P7680" s="258">
        <v>464</v>
      </c>
      <c r="Q7680" s="258">
        <v>358</v>
      </c>
      <c r="R7680" s="259">
        <v>185</v>
      </c>
      <c r="S7680" s="267">
        <v>8526</v>
      </c>
      <c r="T7680" s="90"/>
      <c r="U7680" s="260">
        <v>6</v>
      </c>
      <c r="V7680" s="273">
        <v>73.271054088347896</v>
      </c>
      <c r="W7680" s="273">
        <v>75.1211161918161</v>
      </c>
      <c r="X7680" s="274">
        <v>1.2786715099999999</v>
      </c>
      <c r="Z7680" s="257">
        <v>23673.629999999997</v>
      </c>
      <c r="AA7680" s="258">
        <v>9166.3176183127362</v>
      </c>
      <c r="AB7680" s="276">
        <v>1.0751017614722891</v>
      </c>
      <c r="AC7680" s="92"/>
      <c r="AD7680" s="257">
        <v>725052.84107270814</v>
      </c>
      <c r="AE7680" s="258">
        <v>7352.0291915878724</v>
      </c>
      <c r="AF7680" s="276">
        <v>0.86230696593805678</v>
      </c>
      <c r="AG7680" s="93"/>
      <c r="AH7680" s="257">
        <v>10901.95329426</v>
      </c>
      <c r="AI7680" s="258">
        <v>9247.4321548493081</v>
      </c>
      <c r="AJ7680" s="258">
        <v>8872.2874343276671</v>
      </c>
      <c r="AK7680" s="276">
        <v>1.0406154626234656</v>
      </c>
      <c r="AL7680" s="93"/>
      <c r="AM7680" s="257">
        <v>8528.58</v>
      </c>
      <c r="AN7680" s="258">
        <v>8509.6928393710041</v>
      </c>
      <c r="AO7680" s="276">
        <v>0.99808736093959705</v>
      </c>
      <c r="AQ7680" s="280">
        <v>8209.4795820297786</v>
      </c>
      <c r="AR7680" s="281">
        <v>8275.1086315042321</v>
      </c>
    </row>
    <row r="7681" spans="1:44" x14ac:dyDescent="0.2">
      <c r="A7681" s="260" t="s">
        <v>8410</v>
      </c>
      <c r="B7681" s="261" t="s">
        <v>5080</v>
      </c>
      <c r="C7681" s="261" t="s">
        <v>5097</v>
      </c>
      <c r="D7681" s="262" t="s">
        <v>13176</v>
      </c>
      <c r="E7681" s="257">
        <v>392</v>
      </c>
      <c r="F7681" s="258">
        <v>669</v>
      </c>
      <c r="G7681" s="258">
        <v>1901</v>
      </c>
      <c r="H7681" s="258">
        <v>1203</v>
      </c>
      <c r="I7681" s="258">
        <v>361</v>
      </c>
      <c r="J7681" s="258">
        <v>227</v>
      </c>
      <c r="K7681" s="259">
        <v>76</v>
      </c>
      <c r="L7681" s="257">
        <v>359</v>
      </c>
      <c r="M7681" s="258">
        <v>664</v>
      </c>
      <c r="N7681" s="258">
        <v>2001</v>
      </c>
      <c r="O7681" s="258">
        <v>1235</v>
      </c>
      <c r="P7681" s="258">
        <v>419</v>
      </c>
      <c r="Q7681" s="258">
        <v>305</v>
      </c>
      <c r="R7681" s="259">
        <v>168</v>
      </c>
      <c r="S7681" s="267">
        <v>9980</v>
      </c>
      <c r="T7681" s="90"/>
      <c r="U7681" s="260">
        <v>1</v>
      </c>
      <c r="V7681" s="273">
        <v>103.559734696154</v>
      </c>
      <c r="W7681" s="273">
        <v>105.738977955911</v>
      </c>
      <c r="X7681" s="274">
        <v>1.2786715099999999</v>
      </c>
      <c r="Z7681" s="257">
        <v>25770.659999999993</v>
      </c>
      <c r="AA7681" s="258">
        <v>9978.2777205501334</v>
      </c>
      <c r="AB7681" s="276">
        <v>0.99982742690883097</v>
      </c>
      <c r="AC7681" s="92"/>
      <c r="AD7681" s="257">
        <v>999987.86766468617</v>
      </c>
      <c r="AE7681" s="258">
        <v>10139.867852151803</v>
      </c>
      <c r="AF7681" s="276">
        <v>1.0160188228609022</v>
      </c>
      <c r="AG7681" s="93"/>
      <c r="AH7681" s="257">
        <v>12761.141669799999</v>
      </c>
      <c r="AI7681" s="258">
        <v>10824.463160379557</v>
      </c>
      <c r="AJ7681" s="258">
        <v>10385.342316982187</v>
      </c>
      <c r="AK7681" s="276">
        <v>1.0406154626234656</v>
      </c>
      <c r="AL7681" s="93"/>
      <c r="AM7681" s="257">
        <v>9980.43</v>
      </c>
      <c r="AN7681" s="258">
        <v>9958.3276119639577</v>
      </c>
      <c r="AO7681" s="276">
        <v>0.9978284180324607</v>
      </c>
      <c r="AQ7681" s="280">
        <v>10526.972401616127</v>
      </c>
      <c r="AR7681" s="281">
        <v>10611.128185872434</v>
      </c>
    </row>
    <row r="7682" spans="1:44" x14ac:dyDescent="0.2">
      <c r="A7682" s="260" t="s">
        <v>8410</v>
      </c>
      <c r="B7682" s="261" t="s">
        <v>5080</v>
      </c>
      <c r="C7682" s="261" t="s">
        <v>5098</v>
      </c>
      <c r="D7682" s="262" t="s">
        <v>13177</v>
      </c>
      <c r="E7682" s="257">
        <v>201</v>
      </c>
      <c r="F7682" s="258">
        <v>416</v>
      </c>
      <c r="G7682" s="258">
        <v>1309</v>
      </c>
      <c r="H7682" s="258">
        <v>1059</v>
      </c>
      <c r="I7682" s="258">
        <v>399</v>
      </c>
      <c r="J7682" s="258">
        <v>233</v>
      </c>
      <c r="K7682" s="259">
        <v>51</v>
      </c>
      <c r="L7682" s="257">
        <v>216</v>
      </c>
      <c r="M7682" s="258">
        <v>425</v>
      </c>
      <c r="N7682" s="258">
        <v>1316</v>
      </c>
      <c r="O7682" s="258">
        <v>1071</v>
      </c>
      <c r="P7682" s="258">
        <v>463</v>
      </c>
      <c r="Q7682" s="258">
        <v>267</v>
      </c>
      <c r="R7682" s="259">
        <v>88</v>
      </c>
      <c r="S7682" s="267">
        <v>7514</v>
      </c>
      <c r="T7682" s="90"/>
      <c r="U7682" s="260">
        <v>3</v>
      </c>
      <c r="V7682" s="273">
        <v>74.756790423233497</v>
      </c>
      <c r="W7682" s="273">
        <v>68.728385208832094</v>
      </c>
      <c r="X7682" s="274">
        <v>1.2786445790000001</v>
      </c>
      <c r="Z7682" s="257">
        <v>20491.73</v>
      </c>
      <c r="AA7682" s="258">
        <v>7934.3009808258248</v>
      </c>
      <c r="AB7682" s="276">
        <v>1.0559357174375599</v>
      </c>
      <c r="AC7682" s="92"/>
      <c r="AD7682" s="257">
        <v>630534.81761424395</v>
      </c>
      <c r="AE7682" s="258">
        <v>6393.6172962979799</v>
      </c>
      <c r="AF7682" s="276">
        <v>0.85089397076097684</v>
      </c>
      <c r="AG7682" s="93"/>
      <c r="AH7682" s="257">
        <v>9607.7353666060008</v>
      </c>
      <c r="AI7682" s="258">
        <v>8149.629572455985</v>
      </c>
      <c r="AJ7682" s="258">
        <v>7819.1021947788722</v>
      </c>
      <c r="AK7682" s="276">
        <v>1.0406044975750428</v>
      </c>
      <c r="AL7682" s="93"/>
      <c r="AM7682" s="257">
        <v>7515.29</v>
      </c>
      <c r="AN7682" s="258">
        <v>7498.6468437649082</v>
      </c>
      <c r="AO7682" s="276">
        <v>0.9979567266123115</v>
      </c>
      <c r="AQ7682" s="280">
        <v>7011.0251631679439</v>
      </c>
      <c r="AR7682" s="281">
        <v>7067.0734074814309</v>
      </c>
    </row>
    <row r="7683" spans="1:44" x14ac:dyDescent="0.2">
      <c r="A7683" s="260" t="s">
        <v>8410</v>
      </c>
      <c r="B7683" s="261" t="s">
        <v>5080</v>
      </c>
      <c r="C7683" s="261" t="s">
        <v>5099</v>
      </c>
      <c r="D7683" s="262" t="s">
        <v>13178</v>
      </c>
      <c r="E7683" s="257">
        <v>206</v>
      </c>
      <c r="F7683" s="258">
        <v>471</v>
      </c>
      <c r="G7683" s="258">
        <v>1589</v>
      </c>
      <c r="H7683" s="258">
        <v>1395</v>
      </c>
      <c r="I7683" s="258">
        <v>471</v>
      </c>
      <c r="J7683" s="258">
        <v>304</v>
      </c>
      <c r="K7683" s="259">
        <v>127</v>
      </c>
      <c r="L7683" s="257">
        <v>203</v>
      </c>
      <c r="M7683" s="258">
        <v>483</v>
      </c>
      <c r="N7683" s="258">
        <v>1549</v>
      </c>
      <c r="O7683" s="258">
        <v>1380</v>
      </c>
      <c r="P7683" s="258">
        <v>566</v>
      </c>
      <c r="Q7683" s="258">
        <v>394</v>
      </c>
      <c r="R7683" s="259">
        <v>159</v>
      </c>
      <c r="S7683" s="267">
        <v>9297</v>
      </c>
      <c r="T7683" s="90"/>
      <c r="U7683" s="260">
        <v>1</v>
      </c>
      <c r="V7683" s="273">
        <v>77.959866538369994</v>
      </c>
      <c r="W7683" s="273">
        <v>74.708633480270905</v>
      </c>
      <c r="X7683" s="274">
        <v>1.2786715099999999</v>
      </c>
      <c r="Z7683" s="257">
        <v>26141.739999999998</v>
      </c>
      <c r="AA7683" s="258">
        <v>10121.958142260008</v>
      </c>
      <c r="AB7683" s="276">
        <v>1.0887338003936762</v>
      </c>
      <c r="AC7683" s="92"/>
      <c r="AD7683" s="257">
        <v>801094.92634071573</v>
      </c>
      <c r="AE7683" s="258">
        <v>8123.0952422394048</v>
      </c>
      <c r="AF7683" s="276">
        <v>0.87373295065498602</v>
      </c>
      <c r="AG7683" s="93"/>
      <c r="AH7683" s="257">
        <v>11887.809028469999</v>
      </c>
      <c r="AI7683" s="258">
        <v>10083.670741688249</v>
      </c>
      <c r="AJ7683" s="258">
        <v>9674.6019560103596</v>
      </c>
      <c r="AK7683" s="276">
        <v>1.0406154626234656</v>
      </c>
      <c r="AL7683" s="93"/>
      <c r="AM7683" s="257">
        <v>9297.43</v>
      </c>
      <c r="AN7683" s="258">
        <v>9276.8401651333716</v>
      </c>
      <c r="AO7683" s="276">
        <v>0.99783157632928599</v>
      </c>
      <c r="AQ7683" s="280">
        <v>9183.1307793014275</v>
      </c>
      <c r="AR7683" s="281">
        <v>9256.5434893548609</v>
      </c>
    </row>
    <row r="7684" spans="1:44" x14ac:dyDescent="0.2">
      <c r="A7684" s="260" t="s">
        <v>8410</v>
      </c>
      <c r="B7684" s="261" t="s">
        <v>5080</v>
      </c>
      <c r="C7684" s="261" t="s">
        <v>5100</v>
      </c>
      <c r="D7684" s="262" t="s">
        <v>10510</v>
      </c>
      <c r="E7684" s="257">
        <v>200</v>
      </c>
      <c r="F7684" s="258">
        <v>359</v>
      </c>
      <c r="G7684" s="258">
        <v>1318</v>
      </c>
      <c r="H7684" s="258">
        <v>766</v>
      </c>
      <c r="I7684" s="258">
        <v>170</v>
      </c>
      <c r="J7684" s="258">
        <v>78</v>
      </c>
      <c r="K7684" s="259">
        <v>36</v>
      </c>
      <c r="L7684" s="257">
        <v>209</v>
      </c>
      <c r="M7684" s="258">
        <v>347</v>
      </c>
      <c r="N7684" s="258">
        <v>1384</v>
      </c>
      <c r="O7684" s="258">
        <v>735</v>
      </c>
      <c r="P7684" s="258">
        <v>183</v>
      </c>
      <c r="Q7684" s="258">
        <v>137</v>
      </c>
      <c r="R7684" s="259">
        <v>82</v>
      </c>
      <c r="S7684" s="267">
        <v>6004</v>
      </c>
      <c r="T7684" s="90"/>
      <c r="U7684" s="260">
        <v>55</v>
      </c>
      <c r="V7684" s="273">
        <v>97.501246250294699</v>
      </c>
      <c r="W7684" s="273">
        <v>123.27722277722199</v>
      </c>
      <c r="X7684" s="274">
        <v>1.2786715099999999</v>
      </c>
      <c r="Z7684" s="257">
        <v>14504.120000000003</v>
      </c>
      <c r="AA7684" s="258">
        <v>5615.9266954042178</v>
      </c>
      <c r="AB7684" s="276">
        <v>0.93536420642974982</v>
      </c>
      <c r="AC7684" s="92"/>
      <c r="AD7684" s="257">
        <v>617027.27180088928</v>
      </c>
      <c r="AE7684" s="258">
        <v>6256.6509050214918</v>
      </c>
      <c r="AF7684" s="276">
        <v>1.0420804305498821</v>
      </c>
      <c r="AG7684" s="93"/>
      <c r="AH7684" s="257">
        <v>7677.1437460399993</v>
      </c>
      <c r="AI7684" s="258">
        <v>6512.0317449818485</v>
      </c>
      <c r="AJ7684" s="258">
        <v>6247.8552375912877</v>
      </c>
      <c r="AK7684" s="276">
        <v>1.0406154626234656</v>
      </c>
      <c r="AL7684" s="93"/>
      <c r="AM7684" s="257">
        <v>6027.65</v>
      </c>
      <c r="AN7684" s="258">
        <v>6014.3013307296924</v>
      </c>
      <c r="AO7684" s="276">
        <v>1.0017157446251985</v>
      </c>
      <c r="AQ7684" s="280">
        <v>6100.3878206890577</v>
      </c>
      <c r="AR7684" s="281">
        <v>6149.1561561355247</v>
      </c>
    </row>
    <row r="7685" spans="1:44" x14ac:dyDescent="0.2">
      <c r="A7685" s="260" t="s">
        <v>8410</v>
      </c>
      <c r="B7685" s="261" t="s">
        <v>5080</v>
      </c>
      <c r="C7685" s="261" t="s">
        <v>5101</v>
      </c>
      <c r="D7685" s="262" t="s">
        <v>13179</v>
      </c>
      <c r="E7685" s="257">
        <v>326</v>
      </c>
      <c r="F7685" s="258">
        <v>614</v>
      </c>
      <c r="G7685" s="258">
        <v>1811</v>
      </c>
      <c r="H7685" s="258">
        <v>1394</v>
      </c>
      <c r="I7685" s="258">
        <v>474</v>
      </c>
      <c r="J7685" s="258">
        <v>314</v>
      </c>
      <c r="K7685" s="259">
        <v>120</v>
      </c>
      <c r="L7685" s="257">
        <v>305</v>
      </c>
      <c r="M7685" s="258">
        <v>638</v>
      </c>
      <c r="N7685" s="258">
        <v>1910</v>
      </c>
      <c r="O7685" s="258">
        <v>1436</v>
      </c>
      <c r="P7685" s="258">
        <v>523</v>
      </c>
      <c r="Q7685" s="258">
        <v>456</v>
      </c>
      <c r="R7685" s="259">
        <v>306</v>
      </c>
      <c r="S7685" s="267">
        <v>10627</v>
      </c>
      <c r="T7685" s="90"/>
      <c r="U7685" s="260">
        <v>162</v>
      </c>
      <c r="V7685" s="273">
        <v>73.7196062045779</v>
      </c>
      <c r="W7685" s="273">
        <v>77.143408299614094</v>
      </c>
      <c r="X7685" s="274">
        <v>1.2786715099999999</v>
      </c>
      <c r="Z7685" s="257">
        <v>29707.3</v>
      </c>
      <c r="AA7685" s="258">
        <v>11502.526117984524</v>
      </c>
      <c r="AB7685" s="276">
        <v>1.0823869500314787</v>
      </c>
      <c r="AC7685" s="92"/>
      <c r="AD7685" s="257">
        <v>910055.35020877898</v>
      </c>
      <c r="AE7685" s="258">
        <v>9227.952945880148</v>
      </c>
      <c r="AF7685" s="276">
        <v>0.8683497643624869</v>
      </c>
      <c r="AG7685" s="93"/>
      <c r="AH7685" s="257">
        <v>13588.44213677</v>
      </c>
      <c r="AI7685" s="258">
        <v>11526.209419374103</v>
      </c>
      <c r="AJ7685" s="258">
        <v>11058.62052129957</v>
      </c>
      <c r="AK7685" s="276">
        <v>1.0406154626234656</v>
      </c>
      <c r="AL7685" s="93"/>
      <c r="AM7685" s="257">
        <v>10696.66</v>
      </c>
      <c r="AN7685" s="258">
        <v>10672.971468542975</v>
      </c>
      <c r="AO7685" s="276">
        <v>1.0043259121617554</v>
      </c>
      <c r="AQ7685" s="280">
        <v>10438.854914585403</v>
      </c>
      <c r="AR7685" s="281">
        <v>10522.306261141597</v>
      </c>
    </row>
    <row r="7686" spans="1:44" x14ac:dyDescent="0.2">
      <c r="A7686" s="260" t="s">
        <v>8410</v>
      </c>
      <c r="B7686" s="261" t="s">
        <v>5080</v>
      </c>
      <c r="C7686" s="261" t="s">
        <v>5102</v>
      </c>
      <c r="D7686" s="262" t="s">
        <v>13180</v>
      </c>
      <c r="E7686" s="257">
        <v>300</v>
      </c>
      <c r="F7686" s="258">
        <v>441</v>
      </c>
      <c r="G7686" s="258">
        <v>1539</v>
      </c>
      <c r="H7686" s="258">
        <v>865</v>
      </c>
      <c r="I7686" s="258">
        <v>296</v>
      </c>
      <c r="J7686" s="258">
        <v>206</v>
      </c>
      <c r="K7686" s="259">
        <v>64</v>
      </c>
      <c r="L7686" s="257">
        <v>265</v>
      </c>
      <c r="M7686" s="258">
        <v>408</v>
      </c>
      <c r="N7686" s="258">
        <v>1547</v>
      </c>
      <c r="O7686" s="258">
        <v>903</v>
      </c>
      <c r="P7686" s="258">
        <v>335</v>
      </c>
      <c r="Q7686" s="258">
        <v>244</v>
      </c>
      <c r="R7686" s="259">
        <v>120</v>
      </c>
      <c r="S7686" s="267">
        <v>7533</v>
      </c>
      <c r="T7686" s="90"/>
      <c r="U7686" s="260">
        <v>3</v>
      </c>
      <c r="V7686" s="273">
        <v>79.0564690524794</v>
      </c>
      <c r="W7686" s="273">
        <v>81.257897531191901</v>
      </c>
      <c r="X7686" s="274">
        <v>1.2786715099999999</v>
      </c>
      <c r="Z7686" s="257">
        <v>19759.38</v>
      </c>
      <c r="AA7686" s="258">
        <v>7650.7385230290556</v>
      </c>
      <c r="AB7686" s="276">
        <v>1.0156296990613376</v>
      </c>
      <c r="AC7686" s="92"/>
      <c r="AD7686" s="257">
        <v>662934.25789556373</v>
      </c>
      <c r="AE7686" s="258">
        <v>6722.1473250707168</v>
      </c>
      <c r="AF7686" s="276">
        <v>0.8923599263335612</v>
      </c>
      <c r="AG7686" s="93"/>
      <c r="AH7686" s="257">
        <v>9632.2324848299995</v>
      </c>
      <c r="AI7686" s="258">
        <v>8170.4089165470132</v>
      </c>
      <c r="AJ7686" s="258">
        <v>7838.9562799425667</v>
      </c>
      <c r="AK7686" s="276">
        <v>1.0406154626234656</v>
      </c>
      <c r="AL7686" s="93"/>
      <c r="AM7686" s="257">
        <v>7534.29</v>
      </c>
      <c r="AN7686" s="258">
        <v>7517.6047668831825</v>
      </c>
      <c r="AO7686" s="276">
        <v>0.99795629455504875</v>
      </c>
      <c r="AQ7686" s="280">
        <v>7089.9833463208643</v>
      </c>
      <c r="AR7686" s="281">
        <v>7146.66280610383</v>
      </c>
    </row>
    <row r="7687" spans="1:44" x14ac:dyDescent="0.2">
      <c r="A7687" s="260" t="s">
        <v>8410</v>
      </c>
      <c r="B7687" s="261" t="s">
        <v>5080</v>
      </c>
      <c r="C7687" s="261" t="s">
        <v>5103</v>
      </c>
      <c r="D7687" s="262" t="s">
        <v>13181</v>
      </c>
      <c r="E7687" s="257">
        <v>372</v>
      </c>
      <c r="F7687" s="258">
        <v>501</v>
      </c>
      <c r="G7687" s="258">
        <v>1853</v>
      </c>
      <c r="H7687" s="258">
        <v>889</v>
      </c>
      <c r="I7687" s="258">
        <v>148</v>
      </c>
      <c r="J7687" s="258">
        <v>60</v>
      </c>
      <c r="K7687" s="259">
        <v>15</v>
      </c>
      <c r="L7687" s="257">
        <v>353</v>
      </c>
      <c r="M7687" s="258">
        <v>502</v>
      </c>
      <c r="N7687" s="258">
        <v>2224</v>
      </c>
      <c r="O7687" s="258">
        <v>872</v>
      </c>
      <c r="P7687" s="258">
        <v>158</v>
      </c>
      <c r="Q7687" s="258">
        <v>105</v>
      </c>
      <c r="R7687" s="259">
        <v>37</v>
      </c>
      <c r="S7687" s="267">
        <v>8089</v>
      </c>
      <c r="T7687" s="90"/>
      <c r="U7687" s="260">
        <v>23</v>
      </c>
      <c r="V7687" s="273">
        <v>101.166180299502</v>
      </c>
      <c r="W7687" s="273">
        <v>128.366188473905</v>
      </c>
      <c r="X7687" s="274">
        <v>1.2788521289999999</v>
      </c>
      <c r="Z7687" s="257">
        <v>18161.14</v>
      </c>
      <c r="AA7687" s="258">
        <v>7031.907550749258</v>
      </c>
      <c r="AB7687" s="276">
        <v>0.86931728900349337</v>
      </c>
      <c r="AC7687" s="92"/>
      <c r="AD7687" s="257">
        <v>848789.5022287519</v>
      </c>
      <c r="AE7687" s="258">
        <v>8606.7178064796317</v>
      </c>
      <c r="AF7687" s="276">
        <v>1.0640026958189679</v>
      </c>
      <c r="AG7687" s="93"/>
      <c r="AH7687" s="257">
        <v>10344.634871480999</v>
      </c>
      <c r="AI7687" s="258">
        <v>8774.694456916779</v>
      </c>
      <c r="AJ7687" s="258">
        <v>8418.1333393200548</v>
      </c>
      <c r="AK7687" s="276">
        <v>1.0406890022648108</v>
      </c>
      <c r="AL7687" s="93"/>
      <c r="AM7687" s="257">
        <v>8098.89</v>
      </c>
      <c r="AN7687" s="258">
        <v>8080.9544191241039</v>
      </c>
      <c r="AO7687" s="276">
        <v>0.99900536767512715</v>
      </c>
      <c r="AQ7687" s="280">
        <v>7778.6578201320735</v>
      </c>
      <c r="AR7687" s="281">
        <v>7840.8427508358136</v>
      </c>
    </row>
    <row r="7688" spans="1:44" x14ac:dyDescent="0.2">
      <c r="A7688" s="260" t="s">
        <v>8410</v>
      </c>
      <c r="B7688" s="261" t="s">
        <v>5080</v>
      </c>
      <c r="C7688" s="261" t="s">
        <v>5104</v>
      </c>
      <c r="D7688" s="262" t="s">
        <v>13182</v>
      </c>
      <c r="E7688" s="257">
        <v>720</v>
      </c>
      <c r="F7688" s="258">
        <v>930</v>
      </c>
      <c r="G7688" s="258">
        <v>3430</v>
      </c>
      <c r="H7688" s="258">
        <v>2149</v>
      </c>
      <c r="I7688" s="258">
        <v>535</v>
      </c>
      <c r="J7688" s="258">
        <v>318</v>
      </c>
      <c r="K7688" s="259">
        <v>129</v>
      </c>
      <c r="L7688" s="257">
        <v>650</v>
      </c>
      <c r="M7688" s="258">
        <v>934</v>
      </c>
      <c r="N7688" s="258">
        <v>3736</v>
      </c>
      <c r="O7688" s="258">
        <v>2241</v>
      </c>
      <c r="P7688" s="258">
        <v>635</v>
      </c>
      <c r="Q7688" s="258">
        <v>521</v>
      </c>
      <c r="R7688" s="259">
        <v>264</v>
      </c>
      <c r="S7688" s="267">
        <v>17192</v>
      </c>
      <c r="T7688" s="90"/>
      <c r="U7688" s="260">
        <v>40</v>
      </c>
      <c r="V7688" s="273">
        <v>79.261456140927905</v>
      </c>
      <c r="W7688" s="273">
        <v>87.739709302325494</v>
      </c>
      <c r="X7688" s="274">
        <v>1.2786715099999999</v>
      </c>
      <c r="Z7688" s="257">
        <v>44157.71</v>
      </c>
      <c r="AA7688" s="258">
        <v>17097.656555304129</v>
      </c>
      <c r="AB7688" s="276">
        <v>0.99451236361703865</v>
      </c>
      <c r="AC7688" s="92"/>
      <c r="AD7688" s="257">
        <v>1540268.8074819315</v>
      </c>
      <c r="AE7688" s="258">
        <v>15618.311651252221</v>
      </c>
      <c r="AF7688" s="276">
        <v>0.90846391642928226</v>
      </c>
      <c r="AG7688" s="93"/>
      <c r="AH7688" s="257">
        <v>21982.920599919998</v>
      </c>
      <c r="AI7688" s="258">
        <v>18646.710486297125</v>
      </c>
      <c r="AJ7688" s="258">
        <v>17890.261033422619</v>
      </c>
      <c r="AK7688" s="276">
        <v>1.0406154626234656</v>
      </c>
      <c r="AL7688" s="93"/>
      <c r="AM7688" s="257">
        <v>17209.2</v>
      </c>
      <c r="AN7688" s="258">
        <v>17171.088975105296</v>
      </c>
      <c r="AO7688" s="276">
        <v>0.99878367700705539</v>
      </c>
      <c r="AQ7688" s="280">
        <v>16143.807936968746</v>
      </c>
      <c r="AR7688" s="281">
        <v>16272.866394233271</v>
      </c>
    </row>
    <row r="7689" spans="1:44" x14ac:dyDescent="0.2">
      <c r="A7689" s="260" t="s">
        <v>8410</v>
      </c>
      <c r="B7689" s="261" t="s">
        <v>5080</v>
      </c>
      <c r="C7689" s="261" t="s">
        <v>5105</v>
      </c>
      <c r="D7689" s="262" t="s">
        <v>13183</v>
      </c>
      <c r="E7689" s="257">
        <v>163</v>
      </c>
      <c r="F7689" s="258">
        <v>291</v>
      </c>
      <c r="G7689" s="258">
        <v>1207</v>
      </c>
      <c r="H7689" s="258">
        <v>916</v>
      </c>
      <c r="I7689" s="258">
        <v>279</v>
      </c>
      <c r="J7689" s="258">
        <v>198</v>
      </c>
      <c r="K7689" s="259">
        <v>74</v>
      </c>
      <c r="L7689" s="257">
        <v>168</v>
      </c>
      <c r="M7689" s="258">
        <v>345</v>
      </c>
      <c r="N7689" s="258">
        <v>1191</v>
      </c>
      <c r="O7689" s="258">
        <v>966</v>
      </c>
      <c r="P7689" s="258">
        <v>340</v>
      </c>
      <c r="Q7689" s="258">
        <v>246</v>
      </c>
      <c r="R7689" s="259">
        <v>108</v>
      </c>
      <c r="S7689" s="267">
        <v>6492</v>
      </c>
      <c r="T7689" s="90"/>
      <c r="U7689" s="260">
        <v>0</v>
      </c>
      <c r="V7689" s="273">
        <v>77.537913750806993</v>
      </c>
      <c r="W7689" s="273">
        <v>82.234406283690106</v>
      </c>
      <c r="X7689" s="274">
        <v>1.2786715099999999</v>
      </c>
      <c r="Z7689" s="257">
        <v>17751.909999999996</v>
      </c>
      <c r="AA7689" s="258">
        <v>6873.4556293944797</v>
      </c>
      <c r="AB7689" s="276">
        <v>1.0587577987360566</v>
      </c>
      <c r="AC7689" s="92"/>
      <c r="AD7689" s="257">
        <v>570248.47819671116</v>
      </c>
      <c r="AE7689" s="258">
        <v>5782.3143647820834</v>
      </c>
      <c r="AF7689" s="276">
        <v>0.89068305064419029</v>
      </c>
      <c r="AG7689" s="93"/>
      <c r="AH7689" s="257">
        <v>8301.1354429200001</v>
      </c>
      <c r="AI7689" s="258">
        <v>7041.3241319823728</v>
      </c>
      <c r="AJ7689" s="258">
        <v>6755.675583351539</v>
      </c>
      <c r="AK7689" s="276">
        <v>1.0406154626234656</v>
      </c>
      <c r="AL7689" s="93"/>
      <c r="AM7689" s="257">
        <v>6492</v>
      </c>
      <c r="AN7689" s="258">
        <v>6477.6229938860351</v>
      </c>
      <c r="AO7689" s="276">
        <v>0.9977854272775778</v>
      </c>
      <c r="AQ7689" s="280">
        <v>6356.6127258383267</v>
      </c>
      <c r="AR7689" s="281">
        <v>6407.4294002578808</v>
      </c>
    </row>
    <row r="7690" spans="1:44" x14ac:dyDescent="0.2">
      <c r="A7690" s="260" t="s">
        <v>8410</v>
      </c>
      <c r="B7690" s="261" t="s">
        <v>5080</v>
      </c>
      <c r="C7690" s="261" t="s">
        <v>5106</v>
      </c>
      <c r="D7690" s="262" t="s">
        <v>13184</v>
      </c>
      <c r="E7690" s="257">
        <v>156</v>
      </c>
      <c r="F7690" s="258">
        <v>302</v>
      </c>
      <c r="G7690" s="258">
        <v>1227</v>
      </c>
      <c r="H7690" s="258">
        <v>812</v>
      </c>
      <c r="I7690" s="258">
        <v>225</v>
      </c>
      <c r="J7690" s="258">
        <v>106</v>
      </c>
      <c r="K7690" s="259">
        <v>31</v>
      </c>
      <c r="L7690" s="257">
        <v>142</v>
      </c>
      <c r="M7690" s="258">
        <v>346</v>
      </c>
      <c r="N7690" s="258">
        <v>1167</v>
      </c>
      <c r="O7690" s="258">
        <v>773</v>
      </c>
      <c r="P7690" s="258">
        <v>240</v>
      </c>
      <c r="Q7690" s="258">
        <v>160</v>
      </c>
      <c r="R7690" s="259">
        <v>52</v>
      </c>
      <c r="S7690" s="267">
        <v>5739</v>
      </c>
      <c r="T7690" s="90"/>
      <c r="U7690" s="260">
        <v>3</v>
      </c>
      <c r="V7690" s="273">
        <v>94.087344743507401</v>
      </c>
      <c r="W7690" s="273">
        <v>116.676767676767</v>
      </c>
      <c r="X7690" s="274">
        <v>1.2786715099999999</v>
      </c>
      <c r="Z7690" s="257">
        <v>14276.41</v>
      </c>
      <c r="AA7690" s="258">
        <v>5527.7584599090269</v>
      </c>
      <c r="AB7690" s="276">
        <v>0.96319192540669574</v>
      </c>
      <c r="AC7690" s="92"/>
      <c r="AD7690" s="257">
        <v>575708.36805323628</v>
      </c>
      <c r="AE7690" s="258">
        <v>5837.6775980998627</v>
      </c>
      <c r="AF7690" s="276">
        <v>1.0171942146889463</v>
      </c>
      <c r="AG7690" s="93"/>
      <c r="AH7690" s="257">
        <v>7338.2957958899997</v>
      </c>
      <c r="AI7690" s="258">
        <v>6224.6086249918108</v>
      </c>
      <c r="AJ7690" s="258">
        <v>5972.0921399960698</v>
      </c>
      <c r="AK7690" s="276">
        <v>1.0406154626234658</v>
      </c>
      <c r="AL7690" s="93"/>
      <c r="AM7690" s="257">
        <v>5740.29</v>
      </c>
      <c r="AN7690" s="258">
        <v>5727.5777103472074</v>
      </c>
      <c r="AO7690" s="276">
        <v>0.9980097073265739</v>
      </c>
      <c r="AQ7690" s="280">
        <v>5839.5311541638848</v>
      </c>
      <c r="AR7690" s="281">
        <v>5886.2141229434328</v>
      </c>
    </row>
    <row r="7691" spans="1:44" x14ac:dyDescent="0.2">
      <c r="A7691" s="260" t="s">
        <v>8410</v>
      </c>
      <c r="B7691" s="261" t="s">
        <v>5080</v>
      </c>
      <c r="C7691" s="261" t="s">
        <v>5107</v>
      </c>
      <c r="D7691" s="262" t="s">
        <v>13185</v>
      </c>
      <c r="E7691" s="257">
        <v>168</v>
      </c>
      <c r="F7691" s="258">
        <v>497</v>
      </c>
      <c r="G7691" s="258">
        <v>1162</v>
      </c>
      <c r="H7691" s="258">
        <v>926</v>
      </c>
      <c r="I7691" s="258">
        <v>267</v>
      </c>
      <c r="J7691" s="258">
        <v>170</v>
      </c>
      <c r="K7691" s="259">
        <v>56</v>
      </c>
      <c r="L7691" s="257">
        <v>158</v>
      </c>
      <c r="M7691" s="258">
        <v>412</v>
      </c>
      <c r="N7691" s="258">
        <v>1136</v>
      </c>
      <c r="O7691" s="258">
        <v>1021</v>
      </c>
      <c r="P7691" s="258">
        <v>268</v>
      </c>
      <c r="Q7691" s="258">
        <v>220</v>
      </c>
      <c r="R7691" s="259">
        <v>109</v>
      </c>
      <c r="S7691" s="267">
        <v>6570</v>
      </c>
      <c r="T7691" s="90"/>
      <c r="U7691" s="260">
        <v>0</v>
      </c>
      <c r="V7691" s="273">
        <v>72.236454450762395</v>
      </c>
      <c r="W7691" s="273">
        <v>74.451985999086801</v>
      </c>
      <c r="X7691" s="274">
        <v>1.2786715099999999</v>
      </c>
      <c r="Z7691" s="257">
        <v>17208.53</v>
      </c>
      <c r="AA7691" s="258">
        <v>6663.061462237235</v>
      </c>
      <c r="AB7691" s="276">
        <v>1.014164606124389</v>
      </c>
      <c r="AC7691" s="92"/>
      <c r="AD7691" s="257">
        <v>555898.22701218969</v>
      </c>
      <c r="AE7691" s="258">
        <v>5636.8029487325593</v>
      </c>
      <c r="AF7691" s="276">
        <v>0.85796087499734541</v>
      </c>
      <c r="AG7691" s="93"/>
      <c r="AH7691" s="257">
        <v>8400.8718207000002</v>
      </c>
      <c r="AI7691" s="258">
        <v>7125.9241446586857</v>
      </c>
      <c r="AJ7691" s="258">
        <v>6836.8435894361692</v>
      </c>
      <c r="AK7691" s="276">
        <v>1.0406154626234656</v>
      </c>
      <c r="AL7691" s="93"/>
      <c r="AM7691" s="257">
        <v>6570</v>
      </c>
      <c r="AN7691" s="258">
        <v>6555.4502572136871</v>
      </c>
      <c r="AO7691" s="276">
        <v>0.99778542727757791</v>
      </c>
      <c r="AQ7691" s="280">
        <v>5935.6561487275312</v>
      </c>
      <c r="AR7691" s="281">
        <v>5983.1075696313474</v>
      </c>
    </row>
    <row r="7692" spans="1:44" x14ac:dyDescent="0.2">
      <c r="A7692" s="260" t="s">
        <v>8410</v>
      </c>
      <c r="B7692" s="261" t="s">
        <v>5080</v>
      </c>
      <c r="C7692" s="261" t="s">
        <v>5108</v>
      </c>
      <c r="D7692" s="262" t="s">
        <v>13186</v>
      </c>
      <c r="E7692" s="257">
        <v>221</v>
      </c>
      <c r="F7692" s="258">
        <v>427</v>
      </c>
      <c r="G7692" s="258">
        <v>1390</v>
      </c>
      <c r="H7692" s="258">
        <v>1033</v>
      </c>
      <c r="I7692" s="258">
        <v>402</v>
      </c>
      <c r="J7692" s="258">
        <v>273</v>
      </c>
      <c r="K7692" s="259">
        <v>93</v>
      </c>
      <c r="L7692" s="257">
        <v>224</v>
      </c>
      <c r="M7692" s="258">
        <v>410</v>
      </c>
      <c r="N7692" s="258">
        <v>1423</v>
      </c>
      <c r="O7692" s="258">
        <v>964</v>
      </c>
      <c r="P7692" s="258">
        <v>492</v>
      </c>
      <c r="Q7692" s="258">
        <v>348</v>
      </c>
      <c r="R7692" s="259">
        <v>156</v>
      </c>
      <c r="S7692" s="267">
        <v>7856</v>
      </c>
      <c r="T7692" s="90"/>
      <c r="U7692" s="260">
        <v>6</v>
      </c>
      <c r="V7692" s="273">
        <v>79.821505314387593</v>
      </c>
      <c r="W7692" s="273">
        <v>78.927254228665902</v>
      </c>
      <c r="X7692" s="274">
        <v>1.2786715099999999</v>
      </c>
      <c r="Z7692" s="257">
        <v>22135.91</v>
      </c>
      <c r="AA7692" s="258">
        <v>8570.919703923104</v>
      </c>
      <c r="AB7692" s="276">
        <v>1.0910030173018208</v>
      </c>
      <c r="AC7692" s="92"/>
      <c r="AD7692" s="257">
        <v>688594.1341855895</v>
      </c>
      <c r="AE7692" s="258">
        <v>6982.3382364775234</v>
      </c>
      <c r="AF7692" s="276">
        <v>0.88879050871658904</v>
      </c>
      <c r="AG7692" s="93"/>
      <c r="AH7692" s="257">
        <v>10045.24338256</v>
      </c>
      <c r="AI7692" s="258">
        <v>8520.7397382707204</v>
      </c>
      <c r="AJ7692" s="258">
        <v>8175.0750743699464</v>
      </c>
      <c r="AK7692" s="276">
        <v>1.0406154626234656</v>
      </c>
      <c r="AL7692" s="93"/>
      <c r="AM7692" s="257">
        <v>7858.58</v>
      </c>
      <c r="AN7692" s="258">
        <v>7841.1766030950284</v>
      </c>
      <c r="AO7692" s="276">
        <v>0.99811311139193337</v>
      </c>
      <c r="AQ7692" s="280">
        <v>7912.1929586757487</v>
      </c>
      <c r="AR7692" s="281">
        <v>7975.4454094489993</v>
      </c>
    </row>
    <row r="7693" spans="1:44" x14ac:dyDescent="0.2">
      <c r="A7693" s="260" t="s">
        <v>8410</v>
      </c>
      <c r="B7693" s="261" t="s">
        <v>5080</v>
      </c>
      <c r="C7693" s="261" t="s">
        <v>5109</v>
      </c>
      <c r="D7693" s="262" t="s">
        <v>13187</v>
      </c>
      <c r="E7693" s="257">
        <v>172</v>
      </c>
      <c r="F7693" s="258">
        <v>412</v>
      </c>
      <c r="G7693" s="258">
        <v>1252</v>
      </c>
      <c r="H7693" s="258">
        <v>954</v>
      </c>
      <c r="I7693" s="258">
        <v>374</v>
      </c>
      <c r="J7693" s="258">
        <v>173</v>
      </c>
      <c r="K7693" s="259">
        <v>67</v>
      </c>
      <c r="L7693" s="257">
        <v>173</v>
      </c>
      <c r="M7693" s="258">
        <v>345</v>
      </c>
      <c r="N7693" s="258">
        <v>1206</v>
      </c>
      <c r="O7693" s="258">
        <v>922</v>
      </c>
      <c r="P7693" s="258">
        <v>357</v>
      </c>
      <c r="Q7693" s="258">
        <v>237</v>
      </c>
      <c r="R7693" s="259">
        <v>135</v>
      </c>
      <c r="S7693" s="267">
        <v>6779</v>
      </c>
      <c r="T7693" s="90"/>
      <c r="U7693" s="260">
        <v>89</v>
      </c>
      <c r="V7693" s="273">
        <v>71.464249075849494</v>
      </c>
      <c r="W7693" s="273">
        <v>73.817109144542698</v>
      </c>
      <c r="X7693" s="274">
        <v>1.2786715099999999</v>
      </c>
      <c r="Z7693" s="257">
        <v>18354.060000000001</v>
      </c>
      <c r="AA7693" s="258">
        <v>7106.6052627150593</v>
      </c>
      <c r="AB7693" s="276">
        <v>1.0483264880830594</v>
      </c>
      <c r="AC7693" s="92"/>
      <c r="AD7693" s="257">
        <v>571196.01419354451</v>
      </c>
      <c r="AE7693" s="258">
        <v>5791.9223711426857</v>
      </c>
      <c r="AF7693" s="276">
        <v>0.85439185294920872</v>
      </c>
      <c r="AG7693" s="93"/>
      <c r="AH7693" s="257">
        <v>8668.114166289999</v>
      </c>
      <c r="AI7693" s="258">
        <v>7352.6087940093194</v>
      </c>
      <c r="AJ7693" s="258">
        <v>7054.3322211244731</v>
      </c>
      <c r="AK7693" s="276">
        <v>1.0406154626234656</v>
      </c>
      <c r="AL7693" s="93"/>
      <c r="AM7693" s="257">
        <v>6817.27</v>
      </c>
      <c r="AN7693" s="258">
        <v>6802.1726598166133</v>
      </c>
      <c r="AO7693" s="276">
        <v>1.0034183006072597</v>
      </c>
      <c r="AQ7693" s="280">
        <v>6340.0339582752677</v>
      </c>
      <c r="AR7693" s="281">
        <v>6390.7180970394547</v>
      </c>
    </row>
    <row r="7694" spans="1:44" x14ac:dyDescent="0.2">
      <c r="A7694" s="260" t="s">
        <v>8410</v>
      </c>
      <c r="B7694" s="261" t="s">
        <v>5080</v>
      </c>
      <c r="C7694" s="261" t="s">
        <v>5110</v>
      </c>
      <c r="D7694" s="262" t="s">
        <v>13188</v>
      </c>
      <c r="E7694" s="257">
        <v>252</v>
      </c>
      <c r="F7694" s="258">
        <v>410</v>
      </c>
      <c r="G7694" s="258">
        <v>1279</v>
      </c>
      <c r="H7694" s="258">
        <v>928</v>
      </c>
      <c r="I7694" s="258">
        <v>318</v>
      </c>
      <c r="J7694" s="258">
        <v>181</v>
      </c>
      <c r="K7694" s="259">
        <v>64</v>
      </c>
      <c r="L7694" s="257">
        <v>257</v>
      </c>
      <c r="M7694" s="258">
        <v>423</v>
      </c>
      <c r="N7694" s="258">
        <v>1395</v>
      </c>
      <c r="O7694" s="258">
        <v>903</v>
      </c>
      <c r="P7694" s="258">
        <v>326</v>
      </c>
      <c r="Q7694" s="258">
        <v>226</v>
      </c>
      <c r="R7694" s="259">
        <v>100</v>
      </c>
      <c r="S7694" s="267">
        <v>7062</v>
      </c>
      <c r="T7694" s="90"/>
      <c r="U7694" s="260">
        <v>44</v>
      </c>
      <c r="V7694" s="273">
        <v>71.801953708470606</v>
      </c>
      <c r="W7694" s="273">
        <v>67.185924667232996</v>
      </c>
      <c r="X7694" s="274">
        <v>1.2786715099999999</v>
      </c>
      <c r="Z7694" s="257">
        <v>18712.02</v>
      </c>
      <c r="AA7694" s="258">
        <v>7245.2056824500642</v>
      </c>
      <c r="AB7694" s="276">
        <v>1.0259424642381851</v>
      </c>
      <c r="AC7694" s="92"/>
      <c r="AD7694" s="257">
        <v>584576.96296984947</v>
      </c>
      <c r="AE7694" s="258">
        <v>5927.605069618824</v>
      </c>
      <c r="AF7694" s="276">
        <v>0.83936633667782834</v>
      </c>
      <c r="AG7694" s="93"/>
      <c r="AH7694" s="257">
        <v>9029.9782036199995</v>
      </c>
      <c r="AI7694" s="258">
        <v>7659.554993847737</v>
      </c>
      <c r="AJ7694" s="258">
        <v>7348.8263970469143</v>
      </c>
      <c r="AK7694" s="276">
        <v>1.0406154626234656</v>
      </c>
      <c r="AL7694" s="93"/>
      <c r="AM7694" s="257">
        <v>7080.92</v>
      </c>
      <c r="AN7694" s="258">
        <v>7065.2387877183464</v>
      </c>
      <c r="AO7694" s="276">
        <v>1.0004586218802529</v>
      </c>
      <c r="AQ7694" s="280">
        <v>6331.2822188911932</v>
      </c>
      <c r="AR7694" s="281">
        <v>6381.8963936179171</v>
      </c>
    </row>
    <row r="7695" spans="1:44" x14ac:dyDescent="0.2">
      <c r="A7695" s="260" t="s">
        <v>8410</v>
      </c>
      <c r="B7695" s="261" t="s">
        <v>5080</v>
      </c>
      <c r="C7695" s="261" t="s">
        <v>5111</v>
      </c>
      <c r="D7695" s="262" t="s">
        <v>13189</v>
      </c>
      <c r="E7695" s="257">
        <v>172</v>
      </c>
      <c r="F7695" s="258">
        <v>383</v>
      </c>
      <c r="G7695" s="258">
        <v>1155</v>
      </c>
      <c r="H7695" s="258">
        <v>757</v>
      </c>
      <c r="I7695" s="258">
        <v>209</v>
      </c>
      <c r="J7695" s="258">
        <v>95</v>
      </c>
      <c r="K7695" s="259">
        <v>36</v>
      </c>
      <c r="L7695" s="257">
        <v>195</v>
      </c>
      <c r="M7695" s="258">
        <v>320</v>
      </c>
      <c r="N7695" s="258">
        <v>1293</v>
      </c>
      <c r="O7695" s="258">
        <v>837</v>
      </c>
      <c r="P7695" s="258">
        <v>282</v>
      </c>
      <c r="Q7695" s="258">
        <v>173</v>
      </c>
      <c r="R7695" s="259">
        <v>132</v>
      </c>
      <c r="S7695" s="267">
        <v>6039</v>
      </c>
      <c r="T7695" s="90"/>
      <c r="U7695" s="260">
        <v>77</v>
      </c>
      <c r="V7695" s="273">
        <v>73.254725403921796</v>
      </c>
      <c r="W7695" s="273">
        <v>86.5460863809366</v>
      </c>
      <c r="X7695" s="274">
        <v>1.278810397</v>
      </c>
      <c r="Z7695" s="257">
        <v>15615.179999999997</v>
      </c>
      <c r="AA7695" s="258">
        <v>6046.1238748398391</v>
      </c>
      <c r="AB7695" s="276">
        <v>1.0011796447822221</v>
      </c>
      <c r="AC7695" s="92"/>
      <c r="AD7695" s="257">
        <v>529867.43369978887</v>
      </c>
      <c r="AE7695" s="258">
        <v>5372.8509421038871</v>
      </c>
      <c r="AF7695" s="276">
        <v>0.88969215799037704</v>
      </c>
      <c r="AG7695" s="93"/>
      <c r="AH7695" s="257">
        <v>7722.7359874829999</v>
      </c>
      <c r="AI7695" s="258">
        <v>6550.7047376237851</v>
      </c>
      <c r="AJ7695" s="258">
        <v>6284.6182740594168</v>
      </c>
      <c r="AK7695" s="276">
        <v>1.0406720109388006</v>
      </c>
      <c r="AL7695" s="93"/>
      <c r="AM7695" s="257">
        <v>6072.11</v>
      </c>
      <c r="AN7695" s="258">
        <v>6058.6628708264534</v>
      </c>
      <c r="AO7695" s="276">
        <v>1.0032559812595552</v>
      </c>
      <c r="AQ7695" s="280">
        <v>5616.1983215113423</v>
      </c>
      <c r="AR7695" s="281">
        <v>5661.0959004404167</v>
      </c>
    </row>
    <row r="7696" spans="1:44" x14ac:dyDescent="0.2">
      <c r="A7696" s="260" t="s">
        <v>8410</v>
      </c>
      <c r="B7696" s="261" t="s">
        <v>5080</v>
      </c>
      <c r="C7696" s="261" t="s">
        <v>5112</v>
      </c>
      <c r="D7696" s="262" t="s">
        <v>13190</v>
      </c>
      <c r="E7696" s="257">
        <v>78</v>
      </c>
      <c r="F7696" s="258">
        <v>156</v>
      </c>
      <c r="G7696" s="258">
        <v>517</v>
      </c>
      <c r="H7696" s="258">
        <v>329</v>
      </c>
      <c r="I7696" s="258">
        <v>151</v>
      </c>
      <c r="J7696" s="258">
        <v>45</v>
      </c>
      <c r="K7696" s="259">
        <v>10</v>
      </c>
      <c r="L7696" s="257">
        <v>93</v>
      </c>
      <c r="M7696" s="258">
        <v>127</v>
      </c>
      <c r="N7696" s="258">
        <v>478</v>
      </c>
      <c r="O7696" s="258">
        <v>369</v>
      </c>
      <c r="P7696" s="258">
        <v>115</v>
      </c>
      <c r="Q7696" s="258">
        <v>29</v>
      </c>
      <c r="R7696" s="259">
        <v>8</v>
      </c>
      <c r="S7696" s="267">
        <v>2505</v>
      </c>
      <c r="T7696" s="90"/>
      <c r="U7696" s="260">
        <v>4</v>
      </c>
      <c r="V7696" s="273">
        <v>74.117473512964807</v>
      </c>
      <c r="W7696" s="273">
        <v>67.3826815642458</v>
      </c>
      <c r="X7696" s="274">
        <v>1.2786715099999999</v>
      </c>
      <c r="Z7696" s="257">
        <v>6221.95</v>
      </c>
      <c r="AA7696" s="258">
        <v>2409.1096255733037</v>
      </c>
      <c r="AB7696" s="276">
        <v>0.96172040941050052</v>
      </c>
      <c r="AC7696" s="92"/>
      <c r="AD7696" s="257">
        <v>208989.90024712929</v>
      </c>
      <c r="AE7696" s="258">
        <v>2119.155681247586</v>
      </c>
      <c r="AF7696" s="276">
        <v>0.84597033183536363</v>
      </c>
      <c r="AG7696" s="93"/>
      <c r="AH7696" s="257">
        <v>3203.0721325499999</v>
      </c>
      <c r="AI7696" s="258">
        <v>2716.9619455662114</v>
      </c>
      <c r="AJ7696" s="258">
        <v>2606.7417338717814</v>
      </c>
      <c r="AK7696" s="276">
        <v>1.0406154626234656</v>
      </c>
      <c r="AL7696" s="93"/>
      <c r="AM7696" s="257">
        <v>2506.7199999999998</v>
      </c>
      <c r="AN7696" s="258">
        <v>2501.16868626525</v>
      </c>
      <c r="AO7696" s="276">
        <v>0.99847053343922154</v>
      </c>
      <c r="AQ7696" s="280">
        <v>2117.5673051538934</v>
      </c>
      <c r="AR7696" s="281">
        <v>2134.4957752288583</v>
      </c>
    </row>
    <row r="7697" spans="1:44" x14ac:dyDescent="0.2">
      <c r="A7697" s="260" t="s">
        <v>8410</v>
      </c>
      <c r="B7697" s="261" t="s">
        <v>5080</v>
      </c>
      <c r="C7697" s="261" t="s">
        <v>5113</v>
      </c>
      <c r="D7697" s="262" t="s">
        <v>13191</v>
      </c>
      <c r="E7697" s="257">
        <v>196</v>
      </c>
      <c r="F7697" s="258">
        <v>372</v>
      </c>
      <c r="G7697" s="258">
        <v>1149</v>
      </c>
      <c r="H7697" s="258">
        <v>834</v>
      </c>
      <c r="I7697" s="258">
        <v>300</v>
      </c>
      <c r="J7697" s="258">
        <v>179</v>
      </c>
      <c r="K7697" s="259">
        <v>70</v>
      </c>
      <c r="L7697" s="257">
        <v>192</v>
      </c>
      <c r="M7697" s="258">
        <v>374</v>
      </c>
      <c r="N7697" s="258">
        <v>1230</v>
      </c>
      <c r="O7697" s="258">
        <v>905</v>
      </c>
      <c r="P7697" s="258">
        <v>331</v>
      </c>
      <c r="Q7697" s="258">
        <v>259</v>
      </c>
      <c r="R7697" s="259">
        <v>102</v>
      </c>
      <c r="S7697" s="267">
        <v>6493</v>
      </c>
      <c r="T7697" s="90"/>
      <c r="U7697" s="260">
        <v>17</v>
      </c>
      <c r="V7697" s="273">
        <v>80.206349655986401</v>
      </c>
      <c r="W7697" s="273">
        <v>76.9696596334514</v>
      </c>
      <c r="X7697" s="274">
        <v>1.2786715099999999</v>
      </c>
      <c r="Z7697" s="257">
        <v>17679.809999999998</v>
      </c>
      <c r="AA7697" s="258">
        <v>6845.5388502490614</v>
      </c>
      <c r="AB7697" s="276">
        <v>1.0542952179653569</v>
      </c>
      <c r="AC7697" s="92"/>
      <c r="AD7697" s="257">
        <v>566767.63820480683</v>
      </c>
      <c r="AE7697" s="258">
        <v>5747.0186790305943</v>
      </c>
      <c r="AF7697" s="276">
        <v>0.88510991514409276</v>
      </c>
      <c r="AG7697" s="93"/>
      <c r="AH7697" s="257">
        <v>8302.4141144299992</v>
      </c>
      <c r="AI7697" s="258">
        <v>7042.4087475295046</v>
      </c>
      <c r="AJ7697" s="258">
        <v>6756.7161988141615</v>
      </c>
      <c r="AK7697" s="276">
        <v>1.0406154626234656</v>
      </c>
      <c r="AL7697" s="93"/>
      <c r="AM7697" s="257">
        <v>6500.31</v>
      </c>
      <c r="AN7697" s="258">
        <v>6485.9145907867123</v>
      </c>
      <c r="AO7697" s="276">
        <v>0.99890876186457911</v>
      </c>
      <c r="AQ7697" s="280">
        <v>6298.26518942251</v>
      </c>
      <c r="AR7697" s="281">
        <v>6348.6154160829965</v>
      </c>
    </row>
    <row r="7698" spans="1:44" x14ac:dyDescent="0.2">
      <c r="A7698" s="260" t="s">
        <v>8410</v>
      </c>
      <c r="B7698" s="261" t="s">
        <v>5080</v>
      </c>
      <c r="C7698" s="261" t="s">
        <v>5114</v>
      </c>
      <c r="D7698" s="262" t="s">
        <v>13192</v>
      </c>
      <c r="E7698" s="257">
        <v>99</v>
      </c>
      <c r="F7698" s="258">
        <v>230</v>
      </c>
      <c r="G7698" s="258">
        <v>629</v>
      </c>
      <c r="H7698" s="258">
        <v>291</v>
      </c>
      <c r="I7698" s="258">
        <v>68</v>
      </c>
      <c r="J7698" s="258">
        <v>47</v>
      </c>
      <c r="K7698" s="259">
        <v>11</v>
      </c>
      <c r="L7698" s="257">
        <v>132</v>
      </c>
      <c r="M7698" s="258">
        <v>207</v>
      </c>
      <c r="N7698" s="258">
        <v>574</v>
      </c>
      <c r="O7698" s="258">
        <v>259</v>
      </c>
      <c r="P7698" s="258">
        <v>79</v>
      </c>
      <c r="Q7698" s="258">
        <v>54</v>
      </c>
      <c r="R7698" s="259">
        <v>19</v>
      </c>
      <c r="S7698" s="267">
        <v>2699</v>
      </c>
      <c r="T7698" s="90"/>
      <c r="U7698" s="260">
        <v>0</v>
      </c>
      <c r="V7698" s="273">
        <v>87.202890489655402</v>
      </c>
      <c r="W7698" s="273">
        <v>93.127454612819506</v>
      </c>
      <c r="X7698" s="274">
        <v>1.2786715099999999</v>
      </c>
      <c r="Z7698" s="257">
        <v>6209.3000000000011</v>
      </c>
      <c r="AA7698" s="258">
        <v>2404.2116053765008</v>
      </c>
      <c r="AB7698" s="276">
        <v>0.89077866075453904</v>
      </c>
      <c r="AC7698" s="92"/>
      <c r="AD7698" s="257">
        <v>250849.62402385706</v>
      </c>
      <c r="AE7698" s="258">
        <v>2543.6128983284661</v>
      </c>
      <c r="AF7698" s="276">
        <v>0.94242789860261811</v>
      </c>
      <c r="AG7698" s="93"/>
      <c r="AH7698" s="257">
        <v>3451.1344054899996</v>
      </c>
      <c r="AI7698" s="258">
        <v>2927.3773617098618</v>
      </c>
      <c r="AJ7698" s="258">
        <v>2808.6211336207334</v>
      </c>
      <c r="AK7698" s="276">
        <v>1.0406154626234656</v>
      </c>
      <c r="AL7698" s="93"/>
      <c r="AM7698" s="257">
        <v>2699</v>
      </c>
      <c r="AN7698" s="258">
        <v>2693.0228682221828</v>
      </c>
      <c r="AO7698" s="276">
        <v>0.99778542727757791</v>
      </c>
      <c r="AQ7698" s="280">
        <v>2352.6008782229319</v>
      </c>
      <c r="AR7698" s="281">
        <v>2371.4082773872474</v>
      </c>
    </row>
    <row r="7699" spans="1:44" x14ac:dyDescent="0.2">
      <c r="A7699" s="260" t="s">
        <v>8410</v>
      </c>
      <c r="B7699" s="261" t="s">
        <v>5080</v>
      </c>
      <c r="C7699" s="261" t="s">
        <v>5115</v>
      </c>
      <c r="D7699" s="262" t="s">
        <v>13193</v>
      </c>
      <c r="E7699" s="257">
        <v>61</v>
      </c>
      <c r="F7699" s="258">
        <v>133</v>
      </c>
      <c r="G7699" s="258">
        <v>570</v>
      </c>
      <c r="H7699" s="258">
        <v>481</v>
      </c>
      <c r="I7699" s="258">
        <v>170</v>
      </c>
      <c r="J7699" s="258">
        <v>131</v>
      </c>
      <c r="K7699" s="259">
        <v>45</v>
      </c>
      <c r="L7699" s="257">
        <v>55</v>
      </c>
      <c r="M7699" s="258">
        <v>140</v>
      </c>
      <c r="N7699" s="258">
        <v>509</v>
      </c>
      <c r="O7699" s="258">
        <v>368</v>
      </c>
      <c r="P7699" s="258">
        <v>163</v>
      </c>
      <c r="Q7699" s="258">
        <v>131</v>
      </c>
      <c r="R7699" s="259">
        <v>48</v>
      </c>
      <c r="S7699" s="267">
        <v>3005</v>
      </c>
      <c r="T7699" s="90"/>
      <c r="U7699" s="260">
        <v>17</v>
      </c>
      <c r="V7699" s="273">
        <v>78.858990585284502</v>
      </c>
      <c r="W7699" s="273">
        <v>80.937770382695504</v>
      </c>
      <c r="X7699" s="274">
        <v>1.278810397</v>
      </c>
      <c r="Z7699" s="257">
        <v>8423.89</v>
      </c>
      <c r="AA7699" s="258">
        <v>3261.6903838460125</v>
      </c>
      <c r="AB7699" s="276">
        <v>1.0854210927940142</v>
      </c>
      <c r="AC7699" s="92"/>
      <c r="AD7699" s="257">
        <v>264069.33898099785</v>
      </c>
      <c r="AE7699" s="258">
        <v>2677.6606873497126</v>
      </c>
      <c r="AF7699" s="276">
        <v>0.89106844836928867</v>
      </c>
      <c r="AG7699" s="93"/>
      <c r="AH7699" s="257">
        <v>3842.8252429849999</v>
      </c>
      <c r="AI7699" s="258">
        <v>3259.6237351481168</v>
      </c>
      <c r="AJ7699" s="258">
        <v>3127.2193928710958</v>
      </c>
      <c r="AK7699" s="276">
        <v>1.0406720109388006</v>
      </c>
      <c r="AL7699" s="93"/>
      <c r="AM7699" s="257">
        <v>3012.31</v>
      </c>
      <c r="AN7699" s="258">
        <v>3005.6390204425206</v>
      </c>
      <c r="AO7699" s="276">
        <v>1.0002126523935178</v>
      </c>
      <c r="AQ7699" s="280">
        <v>3025.241278455931</v>
      </c>
      <c r="AR7699" s="281">
        <v>3049.4259673332313</v>
      </c>
    </row>
    <row r="7700" spans="1:44" x14ac:dyDescent="0.2">
      <c r="A7700" s="260" t="s">
        <v>8410</v>
      </c>
      <c r="B7700" s="261" t="s">
        <v>5080</v>
      </c>
      <c r="C7700" s="261" t="s">
        <v>5116</v>
      </c>
      <c r="D7700" s="262" t="s">
        <v>13194</v>
      </c>
      <c r="E7700" s="257">
        <v>114</v>
      </c>
      <c r="F7700" s="258">
        <v>278</v>
      </c>
      <c r="G7700" s="258">
        <v>802</v>
      </c>
      <c r="H7700" s="258">
        <v>628</v>
      </c>
      <c r="I7700" s="258">
        <v>213</v>
      </c>
      <c r="J7700" s="258">
        <v>118</v>
      </c>
      <c r="K7700" s="259">
        <v>43</v>
      </c>
      <c r="L7700" s="257">
        <v>106</v>
      </c>
      <c r="M7700" s="258">
        <v>254</v>
      </c>
      <c r="N7700" s="258">
        <v>861</v>
      </c>
      <c r="O7700" s="258">
        <v>724</v>
      </c>
      <c r="P7700" s="258">
        <v>224</v>
      </c>
      <c r="Q7700" s="258">
        <v>175</v>
      </c>
      <c r="R7700" s="259">
        <v>96</v>
      </c>
      <c r="S7700" s="267">
        <v>4636</v>
      </c>
      <c r="T7700" s="90"/>
      <c r="U7700" s="260">
        <v>5</v>
      </c>
      <c r="V7700" s="273">
        <v>73.446339940478694</v>
      </c>
      <c r="W7700" s="273">
        <v>73.837394867371103</v>
      </c>
      <c r="X7700" s="274">
        <v>1.2786715099999999</v>
      </c>
      <c r="Z7700" s="257">
        <v>12605.43</v>
      </c>
      <c r="AA7700" s="258">
        <v>4880.7629035094296</v>
      </c>
      <c r="AB7700" s="276">
        <v>1.0527961396698511</v>
      </c>
      <c r="AC7700" s="92"/>
      <c r="AD7700" s="257">
        <v>393049.59902580525</v>
      </c>
      <c r="AE7700" s="258">
        <v>3985.5193471200387</v>
      </c>
      <c r="AF7700" s="276">
        <v>0.85968924657464163</v>
      </c>
      <c r="AG7700" s="93"/>
      <c r="AH7700" s="257">
        <v>5927.9211203599998</v>
      </c>
      <c r="AI7700" s="258">
        <v>5028.2776765049721</v>
      </c>
      <c r="AJ7700" s="258">
        <v>4824.2932847223874</v>
      </c>
      <c r="AK7700" s="276">
        <v>1.0406154626234658</v>
      </c>
      <c r="AL7700" s="93"/>
      <c r="AM7700" s="257">
        <v>4638.1499999999996</v>
      </c>
      <c r="AN7700" s="258">
        <v>4627.8784795274969</v>
      </c>
      <c r="AO7700" s="276">
        <v>0.99824816210688028</v>
      </c>
      <c r="AQ7700" s="280">
        <v>4358.7102485611522</v>
      </c>
      <c r="AR7700" s="281">
        <v>4393.5550895391107</v>
      </c>
    </row>
    <row r="7701" spans="1:44" x14ac:dyDescent="0.2">
      <c r="A7701" s="260" t="s">
        <v>8410</v>
      </c>
      <c r="B7701" s="261" t="s">
        <v>5080</v>
      </c>
      <c r="C7701" s="261" t="s">
        <v>5117</v>
      </c>
      <c r="D7701" s="262" t="s">
        <v>13195</v>
      </c>
      <c r="E7701" s="257">
        <v>75</v>
      </c>
      <c r="F7701" s="258">
        <v>171</v>
      </c>
      <c r="G7701" s="258">
        <v>499</v>
      </c>
      <c r="H7701" s="258">
        <v>355</v>
      </c>
      <c r="I7701" s="258">
        <v>175</v>
      </c>
      <c r="J7701" s="258">
        <v>98</v>
      </c>
      <c r="K7701" s="259">
        <v>29</v>
      </c>
      <c r="L7701" s="257">
        <v>69</v>
      </c>
      <c r="M7701" s="258">
        <v>151</v>
      </c>
      <c r="N7701" s="258">
        <v>468</v>
      </c>
      <c r="O7701" s="258">
        <v>334</v>
      </c>
      <c r="P7701" s="258">
        <v>186</v>
      </c>
      <c r="Q7701" s="258">
        <v>96</v>
      </c>
      <c r="R7701" s="259">
        <v>61</v>
      </c>
      <c r="S7701" s="267">
        <v>2767</v>
      </c>
      <c r="T7701" s="90"/>
      <c r="U7701" s="260">
        <v>12</v>
      </c>
      <c r="V7701" s="273">
        <v>74.096873373029595</v>
      </c>
      <c r="W7701" s="273">
        <v>72.516268980477193</v>
      </c>
      <c r="X7701" s="274">
        <v>1.2786715099999999</v>
      </c>
      <c r="Z7701" s="257">
        <v>7731.8799999999992</v>
      </c>
      <c r="AA7701" s="258">
        <v>2993.7473833408685</v>
      </c>
      <c r="AB7701" s="276">
        <v>1.0819470124108668</v>
      </c>
      <c r="AC7701" s="92"/>
      <c r="AD7701" s="257">
        <v>234196.5289497854</v>
      </c>
      <c r="AE7701" s="258">
        <v>2374.7506662548381</v>
      </c>
      <c r="AF7701" s="276">
        <v>0.85824021187381205</v>
      </c>
      <c r="AG7701" s="93"/>
      <c r="AH7701" s="257">
        <v>3538.0840681699997</v>
      </c>
      <c r="AI7701" s="258">
        <v>3001.131218914853</v>
      </c>
      <c r="AJ7701" s="258">
        <v>2879.3829850791294</v>
      </c>
      <c r="AK7701" s="276">
        <v>1.0406154626234656</v>
      </c>
      <c r="AL7701" s="93"/>
      <c r="AM7701" s="257">
        <v>2772.16</v>
      </c>
      <c r="AN7701" s="258">
        <v>2766.0208500818103</v>
      </c>
      <c r="AO7701" s="276">
        <v>0.99964613302559102</v>
      </c>
      <c r="AQ7701" s="280">
        <v>2672.7637680759667</v>
      </c>
      <c r="AR7701" s="281">
        <v>2694.13064569785</v>
      </c>
    </row>
    <row r="7702" spans="1:44" x14ac:dyDescent="0.2">
      <c r="A7702" s="260" t="s">
        <v>8410</v>
      </c>
      <c r="B7702" s="261" t="s">
        <v>5080</v>
      </c>
      <c r="C7702" s="261" t="s">
        <v>5118</v>
      </c>
      <c r="D7702" s="262" t="s">
        <v>13196</v>
      </c>
      <c r="E7702" s="257">
        <v>133</v>
      </c>
      <c r="F7702" s="258">
        <v>255</v>
      </c>
      <c r="G7702" s="258">
        <v>651</v>
      </c>
      <c r="H7702" s="258">
        <v>440</v>
      </c>
      <c r="I7702" s="258">
        <v>160</v>
      </c>
      <c r="J7702" s="258">
        <v>82</v>
      </c>
      <c r="K7702" s="259">
        <v>29</v>
      </c>
      <c r="L7702" s="257">
        <v>103</v>
      </c>
      <c r="M7702" s="258">
        <v>214</v>
      </c>
      <c r="N7702" s="258">
        <v>629</v>
      </c>
      <c r="O7702" s="258">
        <v>417</v>
      </c>
      <c r="P7702" s="258">
        <v>185</v>
      </c>
      <c r="Q7702" s="258">
        <v>123</v>
      </c>
      <c r="R7702" s="259">
        <v>46</v>
      </c>
      <c r="S7702" s="267">
        <v>3467</v>
      </c>
      <c r="T7702" s="90"/>
      <c r="U7702" s="260">
        <v>0</v>
      </c>
      <c r="V7702" s="273">
        <v>72.678615742603796</v>
      </c>
      <c r="W7702" s="273">
        <v>65.408592848904206</v>
      </c>
      <c r="X7702" s="274">
        <v>1.2786715099999999</v>
      </c>
      <c r="Z7702" s="257">
        <v>9120.2900000000009</v>
      </c>
      <c r="AA7702" s="258">
        <v>3531.3331715973209</v>
      </c>
      <c r="AB7702" s="276">
        <v>1.0185558614356276</v>
      </c>
      <c r="AC7702" s="92"/>
      <c r="AD7702" s="257">
        <v>286325.5196591515</v>
      </c>
      <c r="AE7702" s="258">
        <v>2903.3381563145313</v>
      </c>
      <c r="AF7702" s="276">
        <v>0.83742087000707566</v>
      </c>
      <c r="AG7702" s="93"/>
      <c r="AH7702" s="257">
        <v>4433.15412517</v>
      </c>
      <c r="AI7702" s="258">
        <v>3760.3621019074071</v>
      </c>
      <c r="AJ7702" s="258">
        <v>3607.8138089155555</v>
      </c>
      <c r="AK7702" s="276">
        <v>1.0406154626234656</v>
      </c>
      <c r="AL7702" s="93"/>
      <c r="AM7702" s="257">
        <v>3467</v>
      </c>
      <c r="AN7702" s="258">
        <v>3459.322076371363</v>
      </c>
      <c r="AO7702" s="276">
        <v>0.99778542727757802</v>
      </c>
      <c r="AQ7702" s="280">
        <v>3070.5056838981786</v>
      </c>
      <c r="AR7702" s="281">
        <v>3095.052230049685</v>
      </c>
    </row>
    <row r="7703" spans="1:44" x14ac:dyDescent="0.2">
      <c r="A7703" s="260" t="s">
        <v>8410</v>
      </c>
      <c r="B7703" s="261" t="s">
        <v>5080</v>
      </c>
      <c r="C7703" s="261" t="s">
        <v>5119</v>
      </c>
      <c r="D7703" s="262" t="s">
        <v>13197</v>
      </c>
      <c r="E7703" s="257">
        <v>71</v>
      </c>
      <c r="F7703" s="258">
        <v>115</v>
      </c>
      <c r="G7703" s="258">
        <v>587</v>
      </c>
      <c r="H7703" s="258">
        <v>361</v>
      </c>
      <c r="I7703" s="258">
        <v>68</v>
      </c>
      <c r="J7703" s="258">
        <v>42</v>
      </c>
      <c r="K7703" s="259">
        <v>11</v>
      </c>
      <c r="L7703" s="257">
        <v>68</v>
      </c>
      <c r="M7703" s="258">
        <v>102</v>
      </c>
      <c r="N7703" s="258">
        <v>534</v>
      </c>
      <c r="O7703" s="258">
        <v>259</v>
      </c>
      <c r="P7703" s="258">
        <v>66</v>
      </c>
      <c r="Q7703" s="258">
        <v>57</v>
      </c>
      <c r="R7703" s="259">
        <v>26</v>
      </c>
      <c r="S7703" s="267">
        <v>2367</v>
      </c>
      <c r="T7703" s="90"/>
      <c r="U7703" s="260">
        <v>1</v>
      </c>
      <c r="V7703" s="273">
        <v>95.834273192741804</v>
      </c>
      <c r="W7703" s="273">
        <v>118.94465568229801</v>
      </c>
      <c r="X7703" s="274">
        <v>1.2788521289999999</v>
      </c>
      <c r="Z7703" s="257">
        <v>5635.0099999999993</v>
      </c>
      <c r="AA7703" s="258">
        <v>2181.849232347065</v>
      </c>
      <c r="AB7703" s="276">
        <v>0.92177829841447612</v>
      </c>
      <c r="AC7703" s="92"/>
      <c r="AD7703" s="257">
        <v>239796.6446116213</v>
      </c>
      <c r="AE7703" s="258">
        <v>2431.5357879587568</v>
      </c>
      <c r="AF7703" s="276">
        <v>1.0272648026864204</v>
      </c>
      <c r="AG7703" s="93"/>
      <c r="AH7703" s="257">
        <v>3027.0429893429996</v>
      </c>
      <c r="AI7703" s="258">
        <v>2567.6476424183475</v>
      </c>
      <c r="AJ7703" s="258">
        <v>2463.310868360807</v>
      </c>
      <c r="AK7703" s="276">
        <v>1.0406890022648108</v>
      </c>
      <c r="AL7703" s="93"/>
      <c r="AM7703" s="257">
        <v>2367.4299999999998</v>
      </c>
      <c r="AN7703" s="258">
        <v>2362.1871540997563</v>
      </c>
      <c r="AO7703" s="276">
        <v>0.99796668952249945</v>
      </c>
      <c r="AQ7703" s="280">
        <v>2327.7919170071914</v>
      </c>
      <c r="AR7703" s="281">
        <v>2346.4009858721538</v>
      </c>
    </row>
    <row r="7704" spans="1:44" x14ac:dyDescent="0.2">
      <c r="A7704" s="260" t="s">
        <v>8410</v>
      </c>
      <c r="B7704" s="261" t="s">
        <v>5080</v>
      </c>
      <c r="C7704" s="261" t="s">
        <v>5120</v>
      </c>
      <c r="D7704" s="262" t="s">
        <v>9162</v>
      </c>
      <c r="E7704" s="257">
        <v>115</v>
      </c>
      <c r="F7704" s="258">
        <v>224</v>
      </c>
      <c r="G7704" s="258">
        <v>899</v>
      </c>
      <c r="H7704" s="258">
        <v>415</v>
      </c>
      <c r="I7704" s="258">
        <v>56</v>
      </c>
      <c r="J7704" s="258">
        <v>22</v>
      </c>
      <c r="K7704" s="259">
        <v>15</v>
      </c>
      <c r="L7704" s="257">
        <v>137</v>
      </c>
      <c r="M7704" s="258">
        <v>192</v>
      </c>
      <c r="N7704" s="258">
        <v>857</v>
      </c>
      <c r="O7704" s="258">
        <v>292</v>
      </c>
      <c r="P7704" s="258">
        <v>48</v>
      </c>
      <c r="Q7704" s="258">
        <v>41</v>
      </c>
      <c r="R7704" s="259">
        <v>35</v>
      </c>
      <c r="S7704" s="267">
        <v>3348</v>
      </c>
      <c r="T7704" s="90"/>
      <c r="U7704" s="260">
        <v>92</v>
      </c>
      <c r="V7704" s="273">
        <v>99.9401231709017</v>
      </c>
      <c r="W7704" s="273">
        <v>126.883248730964</v>
      </c>
      <c r="X7704" s="274">
        <v>1.2786715099999999</v>
      </c>
      <c r="Z7704" s="257">
        <v>7241.9599999999991</v>
      </c>
      <c r="AA7704" s="258">
        <v>2804.0526754501147</v>
      </c>
      <c r="AB7704" s="276">
        <v>0.83753066769716689</v>
      </c>
      <c r="AC7704" s="92"/>
      <c r="AD7704" s="257">
        <v>349062.6177220692</v>
      </c>
      <c r="AE7704" s="258">
        <v>3539.4917581288141</v>
      </c>
      <c r="AF7704" s="276">
        <v>1.0571958656298728</v>
      </c>
      <c r="AG7704" s="93"/>
      <c r="AH7704" s="257">
        <v>4280.9922154799997</v>
      </c>
      <c r="AI7704" s="258">
        <v>3631.2928517986729</v>
      </c>
      <c r="AJ7704" s="258">
        <v>3483.9805688633633</v>
      </c>
      <c r="AK7704" s="276">
        <v>1.0406154626234658</v>
      </c>
      <c r="AL7704" s="93"/>
      <c r="AM7704" s="257">
        <v>3387.56</v>
      </c>
      <c r="AN7704" s="258">
        <v>3380.0580020284315</v>
      </c>
      <c r="AO7704" s="276">
        <v>1.009575269423068</v>
      </c>
      <c r="AQ7704" s="280">
        <v>3114.3728324248964</v>
      </c>
      <c r="AR7704" s="281">
        <v>3139.2700657584824</v>
      </c>
    </row>
    <row r="7705" spans="1:44" x14ac:dyDescent="0.2">
      <c r="A7705" s="260" t="s">
        <v>8410</v>
      </c>
      <c r="B7705" s="261" t="s">
        <v>5080</v>
      </c>
      <c r="C7705" s="261" t="s">
        <v>5121</v>
      </c>
      <c r="D7705" s="262" t="s">
        <v>13198</v>
      </c>
      <c r="E7705" s="257">
        <v>207</v>
      </c>
      <c r="F7705" s="258">
        <v>411</v>
      </c>
      <c r="G7705" s="258">
        <v>1226</v>
      </c>
      <c r="H7705" s="258">
        <v>948</v>
      </c>
      <c r="I7705" s="258">
        <v>343</v>
      </c>
      <c r="J7705" s="258">
        <v>149</v>
      </c>
      <c r="K7705" s="259">
        <v>45</v>
      </c>
      <c r="L7705" s="257">
        <v>187</v>
      </c>
      <c r="M7705" s="258">
        <v>367</v>
      </c>
      <c r="N7705" s="258">
        <v>1222</v>
      </c>
      <c r="O7705" s="258">
        <v>1012</v>
      </c>
      <c r="P7705" s="258">
        <v>361</v>
      </c>
      <c r="Q7705" s="258">
        <v>220</v>
      </c>
      <c r="R7705" s="259">
        <v>66</v>
      </c>
      <c r="S7705" s="267">
        <v>6764</v>
      </c>
      <c r="T7705" s="90"/>
      <c r="U7705" s="260">
        <v>3</v>
      </c>
      <c r="V7705" s="273">
        <v>73.893433067184802</v>
      </c>
      <c r="W7705" s="273">
        <v>66.298507462686501</v>
      </c>
      <c r="X7705" s="274">
        <v>1.2786445790000001</v>
      </c>
      <c r="Z7705" s="257">
        <v>17901</v>
      </c>
      <c r="AA7705" s="258">
        <v>6931.1825725677181</v>
      </c>
      <c r="AB7705" s="276">
        <v>1.0247165246256236</v>
      </c>
      <c r="AC7705" s="92"/>
      <c r="AD7705" s="257">
        <v>562182.45120384952</v>
      </c>
      <c r="AE7705" s="258">
        <v>5700.5249246856647</v>
      </c>
      <c r="AF7705" s="276">
        <v>0.84277423487369374</v>
      </c>
      <c r="AG7705" s="93"/>
      <c r="AH7705" s="257">
        <v>8648.7519323560009</v>
      </c>
      <c r="AI7705" s="258">
        <v>7336.1850449949807</v>
      </c>
      <c r="AJ7705" s="258">
        <v>7038.6488215975914</v>
      </c>
      <c r="AK7705" s="276">
        <v>1.040604497575043</v>
      </c>
      <c r="AL7705" s="93"/>
      <c r="AM7705" s="257">
        <v>6765.29</v>
      </c>
      <c r="AN7705" s="258">
        <v>6750.3077733067248</v>
      </c>
      <c r="AO7705" s="276">
        <v>0.99797572047704386</v>
      </c>
      <c r="AQ7705" s="280">
        <v>6066.3052924778067</v>
      </c>
      <c r="AR7705" s="281">
        <v>6114.8011619405479</v>
      </c>
    </row>
    <row r="7706" spans="1:44" x14ac:dyDescent="0.2">
      <c r="A7706" s="260" t="s">
        <v>8410</v>
      </c>
      <c r="B7706" s="261" t="s">
        <v>5080</v>
      </c>
      <c r="C7706" s="261" t="s">
        <v>5122</v>
      </c>
      <c r="D7706" s="262" t="s">
        <v>13199</v>
      </c>
      <c r="E7706" s="257">
        <v>132</v>
      </c>
      <c r="F7706" s="258">
        <v>210</v>
      </c>
      <c r="G7706" s="258">
        <v>557</v>
      </c>
      <c r="H7706" s="258">
        <v>292</v>
      </c>
      <c r="I7706" s="258">
        <v>81</v>
      </c>
      <c r="J7706" s="258">
        <v>52</v>
      </c>
      <c r="K7706" s="259">
        <v>12</v>
      </c>
      <c r="L7706" s="257">
        <v>118</v>
      </c>
      <c r="M7706" s="258">
        <v>213</v>
      </c>
      <c r="N7706" s="258">
        <v>659</v>
      </c>
      <c r="O7706" s="258">
        <v>291</v>
      </c>
      <c r="P7706" s="258">
        <v>90</v>
      </c>
      <c r="Q7706" s="258">
        <v>58</v>
      </c>
      <c r="R7706" s="259">
        <v>18</v>
      </c>
      <c r="S7706" s="267">
        <v>2783</v>
      </c>
      <c r="T7706" s="90"/>
      <c r="U7706" s="260">
        <v>0</v>
      </c>
      <c r="V7706" s="273">
        <v>96.626492965260496</v>
      </c>
      <c r="W7706" s="273">
        <v>101.818541142651</v>
      </c>
      <c r="X7706" s="274">
        <v>1.2786715099999999</v>
      </c>
      <c r="Z7706" s="257">
        <v>6661.1799999999994</v>
      </c>
      <c r="AA7706" s="258">
        <v>2579.1774051023199</v>
      </c>
      <c r="AB7706" s="276">
        <v>0.92676155411509875</v>
      </c>
      <c r="AC7706" s="92"/>
      <c r="AD7706" s="257">
        <v>271232.19979921333</v>
      </c>
      <c r="AE7706" s="258">
        <v>2750.2920306775854</v>
      </c>
      <c r="AF7706" s="276">
        <v>0.98824722625856465</v>
      </c>
      <c r="AG7706" s="93"/>
      <c r="AH7706" s="257">
        <v>3558.5428123299998</v>
      </c>
      <c r="AI7706" s="258">
        <v>3018.485067668968</v>
      </c>
      <c r="AJ7706" s="258">
        <v>2896.0328324811044</v>
      </c>
      <c r="AK7706" s="276">
        <v>1.0406154626234654</v>
      </c>
      <c r="AL7706" s="93"/>
      <c r="AM7706" s="257">
        <v>2783</v>
      </c>
      <c r="AN7706" s="258">
        <v>2776.8368441134994</v>
      </c>
      <c r="AO7706" s="276">
        <v>0.99778542727757791</v>
      </c>
      <c r="AQ7706" s="280">
        <v>2646.5143377191525</v>
      </c>
      <c r="AR7706" s="281">
        <v>2667.6713694980263</v>
      </c>
    </row>
    <row r="7707" spans="1:44" x14ac:dyDescent="0.2">
      <c r="A7707" s="260" t="s">
        <v>8410</v>
      </c>
      <c r="B7707" s="261" t="s">
        <v>5080</v>
      </c>
      <c r="C7707" s="261" t="s">
        <v>5123</v>
      </c>
      <c r="D7707" s="262" t="s">
        <v>13200</v>
      </c>
      <c r="E7707" s="257">
        <v>257</v>
      </c>
      <c r="F7707" s="258">
        <v>327</v>
      </c>
      <c r="G7707" s="258">
        <v>1030</v>
      </c>
      <c r="H7707" s="258">
        <v>565</v>
      </c>
      <c r="I7707" s="258">
        <v>145</v>
      </c>
      <c r="J7707" s="258">
        <v>76</v>
      </c>
      <c r="K7707" s="259">
        <v>27</v>
      </c>
      <c r="L7707" s="257">
        <v>222</v>
      </c>
      <c r="M7707" s="258">
        <v>294</v>
      </c>
      <c r="N7707" s="258">
        <v>1204</v>
      </c>
      <c r="O7707" s="258">
        <v>492</v>
      </c>
      <c r="P7707" s="258">
        <v>112</v>
      </c>
      <c r="Q7707" s="258">
        <v>90</v>
      </c>
      <c r="R7707" s="259">
        <v>66</v>
      </c>
      <c r="S7707" s="267">
        <v>4907</v>
      </c>
      <c r="T7707" s="90"/>
      <c r="U7707" s="260">
        <v>83</v>
      </c>
      <c r="V7707" s="273">
        <v>82.627414068513801</v>
      </c>
      <c r="W7707" s="273">
        <v>95.689535830618794</v>
      </c>
      <c r="X7707" s="274">
        <v>1.278834912</v>
      </c>
      <c r="Z7707" s="257">
        <v>11817.479999999998</v>
      </c>
      <c r="AA7707" s="258">
        <v>4575.6723885630718</v>
      </c>
      <c r="AB7707" s="276">
        <v>0.93247857928735922</v>
      </c>
      <c r="AC7707" s="92"/>
      <c r="AD7707" s="257">
        <v>453178.15189333417</v>
      </c>
      <c r="AE7707" s="258">
        <v>4595.2223244588677</v>
      </c>
      <c r="AF7707" s="276">
        <v>0.93646267056426891</v>
      </c>
      <c r="AG7707" s="93"/>
      <c r="AH7707" s="257">
        <v>6275.2429131839999</v>
      </c>
      <c r="AI7707" s="258">
        <v>5322.8886171638023</v>
      </c>
      <c r="AJ7707" s="258">
        <v>5106.6265362386248</v>
      </c>
      <c r="AK7707" s="276">
        <v>1.0406819923045902</v>
      </c>
      <c r="AL7707" s="93"/>
      <c r="AM7707" s="257">
        <v>4942.6899999999996</v>
      </c>
      <c r="AN7707" s="258">
        <v>4931.7440535506112</v>
      </c>
      <c r="AO7707" s="276">
        <v>1.0050426031283088</v>
      </c>
      <c r="AQ7707" s="280">
        <v>4481.7528518726076</v>
      </c>
      <c r="AR7707" s="281">
        <v>4517.5813324369128</v>
      </c>
    </row>
    <row r="7708" spans="1:44" x14ac:dyDescent="0.2">
      <c r="A7708" s="260" t="s">
        <v>8410</v>
      </c>
      <c r="B7708" s="261" t="s">
        <v>5080</v>
      </c>
      <c r="C7708" s="261" t="s">
        <v>5124</v>
      </c>
      <c r="D7708" s="262" t="s">
        <v>10052</v>
      </c>
      <c r="E7708" s="257">
        <v>76</v>
      </c>
      <c r="F7708" s="258">
        <v>146</v>
      </c>
      <c r="G7708" s="258">
        <v>440</v>
      </c>
      <c r="H7708" s="258">
        <v>309</v>
      </c>
      <c r="I7708" s="258">
        <v>121</v>
      </c>
      <c r="J7708" s="258">
        <v>49</v>
      </c>
      <c r="K7708" s="259">
        <v>16</v>
      </c>
      <c r="L7708" s="257">
        <v>72</v>
      </c>
      <c r="M7708" s="258">
        <v>146</v>
      </c>
      <c r="N7708" s="258">
        <v>460</v>
      </c>
      <c r="O7708" s="258">
        <v>364</v>
      </c>
      <c r="P7708" s="258">
        <v>151</v>
      </c>
      <c r="Q7708" s="258">
        <v>74</v>
      </c>
      <c r="R7708" s="259">
        <v>39</v>
      </c>
      <c r="S7708" s="267">
        <v>2463</v>
      </c>
      <c r="T7708" s="90"/>
      <c r="U7708" s="260">
        <v>1</v>
      </c>
      <c r="V7708" s="273">
        <v>93.904691928661805</v>
      </c>
      <c r="W7708" s="273">
        <v>95.447283049472802</v>
      </c>
      <c r="X7708" s="274">
        <v>1.2786715099999999</v>
      </c>
      <c r="Z7708" s="257">
        <v>6584.6500000000005</v>
      </c>
      <c r="AA7708" s="258">
        <v>2549.5453508998394</v>
      </c>
      <c r="AB7708" s="276">
        <v>1.0351381855054158</v>
      </c>
      <c r="AC7708" s="92"/>
      <c r="AD7708" s="257">
        <v>234578.8515457254</v>
      </c>
      <c r="AE7708" s="258">
        <v>2378.6274138885633</v>
      </c>
      <c r="AF7708" s="276">
        <v>0.96574397640623766</v>
      </c>
      <c r="AG7708" s="93"/>
      <c r="AH7708" s="257">
        <v>3149.3679291299995</v>
      </c>
      <c r="AI7708" s="258">
        <v>2671.4080925866574</v>
      </c>
      <c r="AJ7708" s="258">
        <v>2563.0358844415955</v>
      </c>
      <c r="AK7708" s="276">
        <v>1.0406154626234654</v>
      </c>
      <c r="AL7708" s="93"/>
      <c r="AM7708" s="257">
        <v>2463.4299999999998</v>
      </c>
      <c r="AN7708" s="258">
        <v>2457.9745551184037</v>
      </c>
      <c r="AO7708" s="276">
        <v>0.99795962448981068</v>
      </c>
      <c r="AQ7708" s="280">
        <v>2556.9839106718923</v>
      </c>
      <c r="AR7708" s="281">
        <v>2577.425209283098</v>
      </c>
    </row>
    <row r="7709" spans="1:44" x14ac:dyDescent="0.2">
      <c r="A7709" s="260" t="s">
        <v>8410</v>
      </c>
      <c r="B7709" s="261" t="s">
        <v>4985</v>
      </c>
      <c r="C7709" s="261" t="s">
        <v>4986</v>
      </c>
      <c r="D7709" s="262" t="s">
        <v>13071</v>
      </c>
      <c r="E7709" s="257">
        <v>513</v>
      </c>
      <c r="F7709" s="258">
        <v>756</v>
      </c>
      <c r="G7709" s="258">
        <v>2869</v>
      </c>
      <c r="H7709" s="258">
        <v>1935</v>
      </c>
      <c r="I7709" s="258">
        <v>440</v>
      </c>
      <c r="J7709" s="258">
        <v>204</v>
      </c>
      <c r="K7709" s="259">
        <v>63</v>
      </c>
      <c r="L7709" s="257">
        <v>462</v>
      </c>
      <c r="M7709" s="258">
        <v>778</v>
      </c>
      <c r="N7709" s="258">
        <v>2920</v>
      </c>
      <c r="O7709" s="258">
        <v>1834</v>
      </c>
      <c r="P7709" s="258">
        <v>493</v>
      </c>
      <c r="Q7709" s="258">
        <v>281</v>
      </c>
      <c r="R7709" s="259">
        <v>123</v>
      </c>
      <c r="S7709" s="267">
        <v>13671</v>
      </c>
      <c r="T7709" s="90"/>
      <c r="U7709" s="260">
        <v>9</v>
      </c>
      <c r="V7709" s="273">
        <v>95.534376233521698</v>
      </c>
      <c r="W7709" s="273">
        <v>105.682851919561</v>
      </c>
      <c r="X7709" s="274">
        <v>1.4405812140000001</v>
      </c>
      <c r="Z7709" s="257">
        <v>33436.550000000003</v>
      </c>
      <c r="AA7709" s="258">
        <v>12946.474087860408</v>
      </c>
      <c r="AB7709" s="276">
        <v>0.94700271288570026</v>
      </c>
      <c r="AC7709" s="92"/>
      <c r="AD7709" s="257">
        <v>1340989.4067650326</v>
      </c>
      <c r="AE7709" s="258">
        <v>13597.620346622387</v>
      </c>
      <c r="AF7709" s="276">
        <v>0.9946324589731832</v>
      </c>
      <c r="AG7709" s="93"/>
      <c r="AH7709" s="257">
        <v>19694.185776594</v>
      </c>
      <c r="AI7709" s="258">
        <v>16705.322605806778</v>
      </c>
      <c r="AJ7709" s="258">
        <v>15127.474850787254</v>
      </c>
      <c r="AK7709" s="276">
        <v>1.1065375503465185</v>
      </c>
      <c r="AL7709" s="93"/>
      <c r="AM7709" s="257">
        <v>13674.87</v>
      </c>
      <c r="AN7709" s="258">
        <v>13644.586005915333</v>
      </c>
      <c r="AO7709" s="276">
        <v>0.99806788134849922</v>
      </c>
      <c r="AQ7709" s="280">
        <v>14221.335120726601</v>
      </c>
      <c r="AR7709" s="281">
        <v>14335.024751951698</v>
      </c>
    </row>
    <row r="7710" spans="1:44" x14ac:dyDescent="0.2">
      <c r="A7710" s="260" t="s">
        <v>8410</v>
      </c>
      <c r="B7710" s="261" t="s">
        <v>4933</v>
      </c>
      <c r="C7710" s="261" t="s">
        <v>4934</v>
      </c>
      <c r="D7710" s="262" t="s">
        <v>13022</v>
      </c>
      <c r="E7710" s="257">
        <v>445</v>
      </c>
      <c r="F7710" s="258">
        <v>344</v>
      </c>
      <c r="G7710" s="258">
        <v>2775</v>
      </c>
      <c r="H7710" s="258">
        <v>662</v>
      </c>
      <c r="I7710" s="258">
        <v>104</v>
      </c>
      <c r="J7710" s="258">
        <v>58</v>
      </c>
      <c r="K7710" s="259">
        <v>14</v>
      </c>
      <c r="L7710" s="257">
        <v>431</v>
      </c>
      <c r="M7710" s="258">
        <v>383</v>
      </c>
      <c r="N7710" s="258">
        <v>3275</v>
      </c>
      <c r="O7710" s="258">
        <v>601</v>
      </c>
      <c r="P7710" s="258">
        <v>109</v>
      </c>
      <c r="Q7710" s="258">
        <v>69</v>
      </c>
      <c r="R7710" s="259">
        <v>29</v>
      </c>
      <c r="S7710" s="267">
        <v>9299</v>
      </c>
      <c r="T7710" s="90"/>
      <c r="U7710" s="260">
        <v>1</v>
      </c>
      <c r="V7710" s="273">
        <v>95.125381820514903</v>
      </c>
      <c r="W7710" s="273">
        <v>122.540049457047</v>
      </c>
      <c r="X7710" s="274">
        <v>1.4093149970000001</v>
      </c>
      <c r="Z7710" s="257">
        <v>19565.359999999997</v>
      </c>
      <c r="AA7710" s="258">
        <v>7575.6148962635325</v>
      </c>
      <c r="AB7710" s="276">
        <v>0.81466984581820978</v>
      </c>
      <c r="AC7710" s="92"/>
      <c r="AD7710" s="257">
        <v>948259.71844289277</v>
      </c>
      <c r="AE7710" s="258">
        <v>9615.3448911179858</v>
      </c>
      <c r="AF7710" s="276">
        <v>1.0340192376726514</v>
      </c>
      <c r="AG7710" s="93"/>
      <c r="AH7710" s="257">
        <v>13105.220157103</v>
      </c>
      <c r="AI7710" s="258">
        <v>11116.32301167363</v>
      </c>
      <c r="AJ7710" s="258">
        <v>10171.315045603344</v>
      </c>
      <c r="AK7710" s="276">
        <v>1.0938074035491283</v>
      </c>
      <c r="AL7710" s="93"/>
      <c r="AM7710" s="257">
        <v>9299.43</v>
      </c>
      <c r="AN7710" s="258">
        <v>9278.8357359879265</v>
      </c>
      <c r="AO7710" s="276">
        <v>0.99783156640369142</v>
      </c>
      <c r="AQ7710" s="280">
        <v>8549.5765554368736</v>
      </c>
      <c r="AR7710" s="281">
        <v>8617.9244424296885</v>
      </c>
    </row>
    <row r="7711" spans="1:44" x14ac:dyDescent="0.2">
      <c r="A7711" s="260" t="s">
        <v>8410</v>
      </c>
      <c r="B7711" s="261" t="s">
        <v>5034</v>
      </c>
      <c r="C7711" s="261" t="s">
        <v>5035</v>
      </c>
      <c r="D7711" s="262" t="s">
        <v>13118</v>
      </c>
      <c r="E7711" s="257">
        <v>192</v>
      </c>
      <c r="F7711" s="258">
        <v>328</v>
      </c>
      <c r="G7711" s="258">
        <v>1491</v>
      </c>
      <c r="H7711" s="258">
        <v>750</v>
      </c>
      <c r="I7711" s="258">
        <v>217</v>
      </c>
      <c r="J7711" s="258">
        <v>90</v>
      </c>
      <c r="K7711" s="259">
        <v>27</v>
      </c>
      <c r="L7711" s="257">
        <v>203</v>
      </c>
      <c r="M7711" s="258">
        <v>346</v>
      </c>
      <c r="N7711" s="258">
        <v>1519</v>
      </c>
      <c r="O7711" s="258">
        <v>748</v>
      </c>
      <c r="P7711" s="258">
        <v>265</v>
      </c>
      <c r="Q7711" s="258">
        <v>150</v>
      </c>
      <c r="R7711" s="259">
        <v>76</v>
      </c>
      <c r="S7711" s="267">
        <v>6402</v>
      </c>
      <c r="T7711" s="90"/>
      <c r="U7711" s="260">
        <v>0</v>
      </c>
      <c r="V7711" s="273">
        <v>96.7633016654583</v>
      </c>
      <c r="W7711" s="273">
        <v>115.12525378728699</v>
      </c>
      <c r="X7711" s="274">
        <v>1.3342753380000001</v>
      </c>
      <c r="Z7711" s="257">
        <v>15556.85</v>
      </c>
      <c r="AA7711" s="258">
        <v>6023.5387745963972</v>
      </c>
      <c r="AB7711" s="276">
        <v>0.94088390730965277</v>
      </c>
      <c r="AC7711" s="92"/>
      <c r="AD7711" s="257">
        <v>644339.47760895325</v>
      </c>
      <c r="AE7711" s="258">
        <v>6533.5964226619171</v>
      </c>
      <c r="AF7711" s="276">
        <v>1.020555517441724</v>
      </c>
      <c r="AG7711" s="93"/>
      <c r="AH7711" s="257">
        <v>8542.0307138759999</v>
      </c>
      <c r="AI7711" s="258">
        <v>7245.6602371244253</v>
      </c>
      <c r="AJ7711" s="258">
        <v>6806.9569138197239</v>
      </c>
      <c r="AK7711" s="276">
        <v>1.0632547506747461</v>
      </c>
      <c r="AL7711" s="93"/>
      <c r="AM7711" s="257">
        <v>6402</v>
      </c>
      <c r="AN7711" s="258">
        <v>6387.8223054310538</v>
      </c>
      <c r="AO7711" s="276">
        <v>0.99778542727757791</v>
      </c>
      <c r="AQ7711" s="280">
        <v>6521.7302832971291</v>
      </c>
      <c r="AR7711" s="281">
        <v>6573.8669571440869</v>
      </c>
    </row>
    <row r="7712" spans="1:44" x14ac:dyDescent="0.2">
      <c r="A7712" s="260" t="s">
        <v>8410</v>
      </c>
      <c r="B7712" s="261" t="s">
        <v>5034</v>
      </c>
      <c r="C7712" s="261" t="s">
        <v>5036</v>
      </c>
      <c r="D7712" s="262" t="s">
        <v>13119</v>
      </c>
      <c r="E7712" s="257">
        <v>615</v>
      </c>
      <c r="F7712" s="258">
        <v>727</v>
      </c>
      <c r="G7712" s="258">
        <v>3582</v>
      </c>
      <c r="H7712" s="258">
        <v>1913</v>
      </c>
      <c r="I7712" s="258">
        <v>409</v>
      </c>
      <c r="J7712" s="258">
        <v>242</v>
      </c>
      <c r="K7712" s="259">
        <v>77</v>
      </c>
      <c r="L7712" s="257">
        <v>578</v>
      </c>
      <c r="M7712" s="258">
        <v>725</v>
      </c>
      <c r="N7712" s="258">
        <v>3831</v>
      </c>
      <c r="O7712" s="258">
        <v>1901</v>
      </c>
      <c r="P7712" s="258">
        <v>458</v>
      </c>
      <c r="Q7712" s="258">
        <v>273</v>
      </c>
      <c r="R7712" s="259">
        <v>143</v>
      </c>
      <c r="S7712" s="267">
        <v>15474</v>
      </c>
      <c r="T7712" s="90"/>
      <c r="U7712" s="260">
        <v>1</v>
      </c>
      <c r="V7712" s="273">
        <v>99.021608374113598</v>
      </c>
      <c r="W7712" s="273">
        <v>113.38714470284199</v>
      </c>
      <c r="X7712" s="274">
        <v>1.334457706</v>
      </c>
      <c r="Z7712" s="257">
        <v>37168.869999999995</v>
      </c>
      <c r="AA7712" s="258">
        <v>14391.610747222781</v>
      </c>
      <c r="AB7712" s="276">
        <v>0.93005110166878513</v>
      </c>
      <c r="AC7712" s="92"/>
      <c r="AD7712" s="257">
        <v>1560163.4721359664</v>
      </c>
      <c r="AE7712" s="258">
        <v>15820.043369283856</v>
      </c>
      <c r="AF7712" s="276">
        <v>1.0223628906090123</v>
      </c>
      <c r="AG7712" s="93"/>
      <c r="AH7712" s="257">
        <v>20649.398542644001</v>
      </c>
      <c r="AI7712" s="258">
        <v>17515.568715753347</v>
      </c>
      <c r="AJ7712" s="258">
        <v>16453.952983561605</v>
      </c>
      <c r="AK7712" s="276">
        <v>1.0633290024274011</v>
      </c>
      <c r="AL7712" s="93"/>
      <c r="AM7712" s="257">
        <v>15474.43</v>
      </c>
      <c r="AN7712" s="258">
        <v>15440.16074942697</v>
      </c>
      <c r="AO7712" s="276">
        <v>0.99781315428634942</v>
      </c>
      <c r="AQ7712" s="280">
        <v>15611.023077516829</v>
      </c>
      <c r="AR7712" s="281">
        <v>15735.822292334762</v>
      </c>
    </row>
    <row r="7713" spans="1:44" x14ac:dyDescent="0.2">
      <c r="A7713" s="260" t="s">
        <v>8410</v>
      </c>
      <c r="B7713" s="261" t="s">
        <v>5034</v>
      </c>
      <c r="C7713" s="261" t="s">
        <v>5037</v>
      </c>
      <c r="D7713" s="262" t="s">
        <v>13120</v>
      </c>
      <c r="E7713" s="257">
        <v>466</v>
      </c>
      <c r="F7713" s="258">
        <v>881</v>
      </c>
      <c r="G7713" s="258">
        <v>2753</v>
      </c>
      <c r="H7713" s="258">
        <v>1748</v>
      </c>
      <c r="I7713" s="258">
        <v>390</v>
      </c>
      <c r="J7713" s="258">
        <v>281</v>
      </c>
      <c r="K7713" s="259">
        <v>106</v>
      </c>
      <c r="L7713" s="257">
        <v>433</v>
      </c>
      <c r="M7713" s="258">
        <v>834</v>
      </c>
      <c r="N7713" s="258">
        <v>3048</v>
      </c>
      <c r="O7713" s="258">
        <v>1928</v>
      </c>
      <c r="P7713" s="258">
        <v>535</v>
      </c>
      <c r="Q7713" s="258">
        <v>396</v>
      </c>
      <c r="R7713" s="259">
        <v>182</v>
      </c>
      <c r="S7713" s="267">
        <v>13981</v>
      </c>
      <c r="T7713" s="90"/>
      <c r="U7713" s="260">
        <v>57</v>
      </c>
      <c r="V7713" s="273">
        <v>104.077097519866</v>
      </c>
      <c r="W7713" s="273">
        <v>113.050414759725</v>
      </c>
      <c r="X7713" s="274">
        <v>1.334457706</v>
      </c>
      <c r="Z7713" s="257">
        <v>35267.590000000004</v>
      </c>
      <c r="AA7713" s="258">
        <v>13655.444119572288</v>
      </c>
      <c r="AB7713" s="276">
        <v>0.97671440666420772</v>
      </c>
      <c r="AC7713" s="92"/>
      <c r="AD7713" s="257">
        <v>1426975.6613674564</v>
      </c>
      <c r="AE7713" s="258">
        <v>14469.520183573626</v>
      </c>
      <c r="AF7713" s="276">
        <v>1.0349417197320383</v>
      </c>
      <c r="AG7713" s="93"/>
      <c r="AH7713" s="257">
        <v>18657.053187586</v>
      </c>
      <c r="AI7713" s="258">
        <v>15825.589131119783</v>
      </c>
      <c r="AJ7713" s="258">
        <v>14866.402782937495</v>
      </c>
      <c r="AK7713" s="276">
        <v>1.0633290024274011</v>
      </c>
      <c r="AL7713" s="93"/>
      <c r="AM7713" s="257">
        <v>14005.51</v>
      </c>
      <c r="AN7713" s="258">
        <v>13974.493779590392</v>
      </c>
      <c r="AO7713" s="276">
        <v>0.99953463840858248</v>
      </c>
      <c r="AQ7713" s="280">
        <v>15020.598308624365</v>
      </c>
      <c r="AR7713" s="281">
        <v>15140.677490219559</v>
      </c>
    </row>
    <row r="7714" spans="1:44" x14ac:dyDescent="0.2">
      <c r="A7714" s="260" t="s">
        <v>8410</v>
      </c>
      <c r="B7714" s="261" t="s">
        <v>4985</v>
      </c>
      <c r="C7714" s="261" t="s">
        <v>4987</v>
      </c>
      <c r="D7714" s="262" t="s">
        <v>13072</v>
      </c>
      <c r="E7714" s="257">
        <v>582</v>
      </c>
      <c r="F7714" s="258">
        <v>771</v>
      </c>
      <c r="G7714" s="258">
        <v>3037</v>
      </c>
      <c r="H7714" s="258">
        <v>1335</v>
      </c>
      <c r="I7714" s="258">
        <v>216</v>
      </c>
      <c r="J7714" s="258">
        <v>123</v>
      </c>
      <c r="K7714" s="259">
        <v>22</v>
      </c>
      <c r="L7714" s="257">
        <v>539</v>
      </c>
      <c r="M7714" s="258">
        <v>753</v>
      </c>
      <c r="N7714" s="258">
        <v>3139</v>
      </c>
      <c r="O7714" s="258">
        <v>1086</v>
      </c>
      <c r="P7714" s="258">
        <v>246</v>
      </c>
      <c r="Q7714" s="258">
        <v>158</v>
      </c>
      <c r="R7714" s="259">
        <v>63</v>
      </c>
      <c r="S7714" s="267">
        <v>12070</v>
      </c>
      <c r="T7714" s="90"/>
      <c r="U7714" s="260">
        <v>54</v>
      </c>
      <c r="V7714" s="273">
        <v>120.303748776224</v>
      </c>
      <c r="W7714" s="273">
        <v>155.82555058784499</v>
      </c>
      <c r="X7714" s="274">
        <v>1.4405812140000001</v>
      </c>
      <c r="Z7714" s="257">
        <v>26740.830000000005</v>
      </c>
      <c r="AA7714" s="258">
        <v>10353.922958046816</v>
      </c>
      <c r="AB7714" s="276">
        <v>0.85782294598565167</v>
      </c>
      <c r="AC7714" s="92"/>
      <c r="AD7714" s="257">
        <v>1405314.7028955752</v>
      </c>
      <c r="AE7714" s="258">
        <v>14249.878262348368</v>
      </c>
      <c r="AF7714" s="276">
        <v>1.1806030043370643</v>
      </c>
      <c r="AG7714" s="93"/>
      <c r="AH7714" s="257">
        <v>17387.815252979999</v>
      </c>
      <c r="AI7714" s="258">
        <v>14748.975484755159</v>
      </c>
      <c r="AJ7714" s="258">
        <v>13355.908232682476</v>
      </c>
      <c r="AK7714" s="276">
        <v>1.1065375503465182</v>
      </c>
      <c r="AL7714" s="93"/>
      <c r="AM7714" s="257">
        <v>12093.22</v>
      </c>
      <c r="AN7714" s="258">
        <v>12066.438684861749</v>
      </c>
      <c r="AO7714" s="276">
        <v>0.99970494489326833</v>
      </c>
      <c r="AQ7714" s="280">
        <v>13522.183021560475</v>
      </c>
      <c r="AR7714" s="281">
        <v>13630.283420575681</v>
      </c>
    </row>
    <row r="7715" spans="1:44" x14ac:dyDescent="0.2">
      <c r="A7715" s="260" t="s">
        <v>8410</v>
      </c>
      <c r="B7715" s="261" t="s">
        <v>4985</v>
      </c>
      <c r="C7715" s="261" t="s">
        <v>4988</v>
      </c>
      <c r="D7715" s="262" t="s">
        <v>13073</v>
      </c>
      <c r="E7715" s="257">
        <v>104</v>
      </c>
      <c r="F7715" s="258">
        <v>190</v>
      </c>
      <c r="G7715" s="258">
        <v>693</v>
      </c>
      <c r="H7715" s="258">
        <v>320</v>
      </c>
      <c r="I7715" s="258">
        <v>41</v>
      </c>
      <c r="J7715" s="258">
        <v>12</v>
      </c>
      <c r="K7715" s="259">
        <v>2</v>
      </c>
      <c r="L7715" s="257">
        <v>118</v>
      </c>
      <c r="M7715" s="258">
        <v>183</v>
      </c>
      <c r="N7715" s="258">
        <v>688</v>
      </c>
      <c r="O7715" s="258">
        <v>304</v>
      </c>
      <c r="P7715" s="258">
        <v>37</v>
      </c>
      <c r="Q7715" s="258">
        <v>21</v>
      </c>
      <c r="R7715" s="259">
        <v>2</v>
      </c>
      <c r="S7715" s="267">
        <v>2715</v>
      </c>
      <c r="T7715" s="90"/>
      <c r="U7715" s="260">
        <v>0</v>
      </c>
      <c r="V7715" s="273">
        <v>114.389620921249</v>
      </c>
      <c r="W7715" s="273">
        <v>152.24207811348501</v>
      </c>
      <c r="X7715" s="274">
        <v>1.4405812140000001</v>
      </c>
      <c r="Z7715" s="257">
        <v>5732.29</v>
      </c>
      <c r="AA7715" s="258">
        <v>2219.5155884533942</v>
      </c>
      <c r="AB7715" s="276">
        <v>0.8175011375518948</v>
      </c>
      <c r="AC7715" s="92"/>
      <c r="AD7715" s="257">
        <v>309611.76883664477</v>
      </c>
      <c r="AE7715" s="258">
        <v>3139.4605104621673</v>
      </c>
      <c r="AF7715" s="276">
        <v>1.156339046210743</v>
      </c>
      <c r="AG7715" s="93"/>
      <c r="AH7715" s="257">
        <v>3911.1779960100002</v>
      </c>
      <c r="AI7715" s="258">
        <v>3317.6030191474952</v>
      </c>
      <c r="AJ7715" s="258">
        <v>3004.2494491907973</v>
      </c>
      <c r="AK7715" s="276">
        <v>1.1065375503465185</v>
      </c>
      <c r="AL7715" s="93"/>
      <c r="AM7715" s="257">
        <v>2715</v>
      </c>
      <c r="AN7715" s="258">
        <v>2708.9874350586238</v>
      </c>
      <c r="AO7715" s="276">
        <v>0.9977854272775778</v>
      </c>
      <c r="AQ7715" s="280">
        <v>2833.6532382103774</v>
      </c>
      <c r="AR7715" s="281">
        <v>2856.3063146576387</v>
      </c>
    </row>
    <row r="7716" spans="1:44" x14ac:dyDescent="0.2">
      <c r="A7716" s="260" t="s">
        <v>8410</v>
      </c>
      <c r="B7716" s="261" t="s">
        <v>5034</v>
      </c>
      <c r="C7716" s="261" t="s">
        <v>5038</v>
      </c>
      <c r="D7716" s="262" t="s">
        <v>13121</v>
      </c>
      <c r="E7716" s="257">
        <v>134</v>
      </c>
      <c r="F7716" s="258">
        <v>276</v>
      </c>
      <c r="G7716" s="258">
        <v>1389</v>
      </c>
      <c r="H7716" s="258">
        <v>798</v>
      </c>
      <c r="I7716" s="258">
        <v>144</v>
      </c>
      <c r="J7716" s="258">
        <v>98</v>
      </c>
      <c r="K7716" s="259">
        <v>30</v>
      </c>
      <c r="L7716" s="257">
        <v>154</v>
      </c>
      <c r="M7716" s="258">
        <v>255</v>
      </c>
      <c r="N7716" s="258">
        <v>1119</v>
      </c>
      <c r="O7716" s="258">
        <v>490</v>
      </c>
      <c r="P7716" s="258">
        <v>143</v>
      </c>
      <c r="Q7716" s="258">
        <v>83</v>
      </c>
      <c r="R7716" s="259">
        <v>19</v>
      </c>
      <c r="S7716" s="267">
        <v>5132</v>
      </c>
      <c r="T7716" s="90"/>
      <c r="U7716" s="260">
        <v>2</v>
      </c>
      <c r="V7716" s="273">
        <v>109.263790316982</v>
      </c>
      <c r="W7716" s="273">
        <v>141.68653808688799</v>
      </c>
      <c r="X7716" s="274">
        <v>1.334457706</v>
      </c>
      <c r="Z7716" s="257">
        <v>11596.93</v>
      </c>
      <c r="AA7716" s="258">
        <v>4490.2764712188</v>
      </c>
      <c r="AB7716" s="276">
        <v>0.87495644411901796</v>
      </c>
      <c r="AC7716" s="92"/>
      <c r="AD7716" s="257">
        <v>565545.08414868976</v>
      </c>
      <c r="AE7716" s="258">
        <v>5734.6219920586918</v>
      </c>
      <c r="AF7716" s="276">
        <v>1.1174243943995892</v>
      </c>
      <c r="AG7716" s="93"/>
      <c r="AH7716" s="257">
        <v>6848.4369471919999</v>
      </c>
      <c r="AI7716" s="258">
        <v>5809.0925842862971</v>
      </c>
      <c r="AJ7716" s="258">
        <v>5457.0044404574219</v>
      </c>
      <c r="AK7716" s="276">
        <v>1.0633290024274009</v>
      </c>
      <c r="AL7716" s="93"/>
      <c r="AM7716" s="257">
        <v>5132.8599999999997</v>
      </c>
      <c r="AN7716" s="258">
        <v>5121.4929082559884</v>
      </c>
      <c r="AO7716" s="276">
        <v>0.99795263216211771</v>
      </c>
      <c r="AQ7716" s="280">
        <v>5324.3772294833034</v>
      </c>
      <c r="AR7716" s="281">
        <v>5366.9419028128168</v>
      </c>
    </row>
    <row r="7717" spans="1:44" x14ac:dyDescent="0.2">
      <c r="A7717" s="260" t="s">
        <v>8410</v>
      </c>
      <c r="B7717" s="261" t="s">
        <v>4985</v>
      </c>
      <c r="C7717" s="261" t="s">
        <v>4989</v>
      </c>
      <c r="D7717" s="262" t="s">
        <v>13074</v>
      </c>
      <c r="E7717" s="257">
        <v>9</v>
      </c>
      <c r="F7717" s="258">
        <v>33</v>
      </c>
      <c r="G7717" s="258">
        <v>450</v>
      </c>
      <c r="H7717" s="258">
        <v>248</v>
      </c>
      <c r="I7717" s="258">
        <v>47</v>
      </c>
      <c r="J7717" s="258">
        <v>58</v>
      </c>
      <c r="K7717" s="259">
        <v>20</v>
      </c>
      <c r="L7717" s="257">
        <v>13</v>
      </c>
      <c r="M7717" s="258">
        <v>36</v>
      </c>
      <c r="N7717" s="258">
        <v>269</v>
      </c>
      <c r="O7717" s="258">
        <v>172</v>
      </c>
      <c r="P7717" s="258">
        <v>74</v>
      </c>
      <c r="Q7717" s="258">
        <v>67</v>
      </c>
      <c r="R7717" s="259">
        <v>31</v>
      </c>
      <c r="S7717" s="267">
        <v>1527</v>
      </c>
      <c r="T7717" s="90"/>
      <c r="U7717" s="260">
        <v>0</v>
      </c>
      <c r="V7717" s="273">
        <v>104.493726062853</v>
      </c>
      <c r="W7717" s="273">
        <v>124.07264397905701</v>
      </c>
      <c r="X7717" s="274">
        <v>1.4405812140000001</v>
      </c>
      <c r="Z7717" s="257">
        <v>3982.4700000000003</v>
      </c>
      <c r="AA7717" s="258">
        <v>1541.993556771899</v>
      </c>
      <c r="AB7717" s="276">
        <v>1.0098189631774059</v>
      </c>
      <c r="AC7717" s="92"/>
      <c r="AD7717" s="257">
        <v>160004.82556993788</v>
      </c>
      <c r="AE7717" s="258">
        <v>1622.4474710625179</v>
      </c>
      <c r="AF7717" s="276">
        <v>1.0625065298379293</v>
      </c>
      <c r="AG7717" s="93"/>
      <c r="AH7717" s="257">
        <v>2199.7675137780002</v>
      </c>
      <c r="AI7717" s="258">
        <v>1865.9225820398619</v>
      </c>
      <c r="AJ7717" s="258">
        <v>1689.6828393791338</v>
      </c>
      <c r="AK7717" s="276">
        <v>1.1065375503465185</v>
      </c>
      <c r="AL7717" s="93"/>
      <c r="AM7717" s="257">
        <v>1527</v>
      </c>
      <c r="AN7717" s="258">
        <v>1523.6183474528616</v>
      </c>
      <c r="AO7717" s="276">
        <v>0.99778542727757802</v>
      </c>
      <c r="AQ7717" s="280">
        <v>1808.9121667233942</v>
      </c>
      <c r="AR7717" s="281">
        <v>1823.3731547675932</v>
      </c>
    </row>
    <row r="7718" spans="1:44" x14ac:dyDescent="0.2">
      <c r="A7718" s="260" t="s">
        <v>8410</v>
      </c>
      <c r="B7718" s="261" t="s">
        <v>4933</v>
      </c>
      <c r="C7718" s="261" t="s">
        <v>4935</v>
      </c>
      <c r="D7718" s="262" t="s">
        <v>13023</v>
      </c>
      <c r="E7718" s="257">
        <v>59</v>
      </c>
      <c r="F7718" s="258">
        <v>129</v>
      </c>
      <c r="G7718" s="258">
        <v>956</v>
      </c>
      <c r="H7718" s="258">
        <v>307</v>
      </c>
      <c r="I7718" s="258">
        <v>54</v>
      </c>
      <c r="J7718" s="258">
        <v>24</v>
      </c>
      <c r="K7718" s="259">
        <v>5</v>
      </c>
      <c r="L7718" s="257">
        <v>77</v>
      </c>
      <c r="M7718" s="258">
        <v>110</v>
      </c>
      <c r="N7718" s="258">
        <v>928</v>
      </c>
      <c r="O7718" s="258">
        <v>306</v>
      </c>
      <c r="P7718" s="258">
        <v>66</v>
      </c>
      <c r="Q7718" s="258">
        <v>38</v>
      </c>
      <c r="R7718" s="259">
        <v>7</v>
      </c>
      <c r="S7718" s="267">
        <v>3066</v>
      </c>
      <c r="T7718" s="90"/>
      <c r="U7718" s="260">
        <v>0</v>
      </c>
      <c r="V7718" s="273">
        <v>97.100086683718999</v>
      </c>
      <c r="W7718" s="273">
        <v>133.05671447196801</v>
      </c>
      <c r="X7718" s="274">
        <v>1.4093149970000001</v>
      </c>
      <c r="Z7718" s="257">
        <v>6470.329999999999</v>
      </c>
      <c r="AA7718" s="258">
        <v>2505.2811873505434</v>
      </c>
      <c r="AB7718" s="276">
        <v>0.81711715177773758</v>
      </c>
      <c r="AC7718" s="92"/>
      <c r="AD7718" s="257">
        <v>321868.66576099425</v>
      </c>
      <c r="AE7718" s="258">
        <v>3263.7453334176635</v>
      </c>
      <c r="AF7718" s="276">
        <v>1.0644961948524669</v>
      </c>
      <c r="AG7718" s="93"/>
      <c r="AH7718" s="257">
        <v>4320.9597808019998</v>
      </c>
      <c r="AI7718" s="258">
        <v>3665.194790170056</v>
      </c>
      <c r="AJ7718" s="258">
        <v>3353.6134992816269</v>
      </c>
      <c r="AK7718" s="276">
        <v>1.0938074035491281</v>
      </c>
      <c r="AL7718" s="93"/>
      <c r="AM7718" s="257">
        <v>3066</v>
      </c>
      <c r="AN7718" s="258">
        <v>3059.210120033054</v>
      </c>
      <c r="AO7718" s="276">
        <v>0.99778542727757791</v>
      </c>
      <c r="AQ7718" s="280">
        <v>2910.5737348066004</v>
      </c>
      <c r="AR7718" s="281">
        <v>2933.8417368440005</v>
      </c>
    </row>
    <row r="7719" spans="1:44" x14ac:dyDescent="0.2">
      <c r="A7719" s="260" t="s">
        <v>8410</v>
      </c>
      <c r="B7719" s="261" t="s">
        <v>4933</v>
      </c>
      <c r="C7719" s="261" t="s">
        <v>4936</v>
      </c>
      <c r="D7719" s="262" t="s">
        <v>13024</v>
      </c>
      <c r="E7719" s="257">
        <v>361</v>
      </c>
      <c r="F7719" s="258">
        <v>448</v>
      </c>
      <c r="G7719" s="258">
        <v>5839</v>
      </c>
      <c r="H7719" s="258">
        <v>1171</v>
      </c>
      <c r="I7719" s="258">
        <v>172</v>
      </c>
      <c r="J7719" s="258">
        <v>89</v>
      </c>
      <c r="K7719" s="259">
        <v>31</v>
      </c>
      <c r="L7719" s="257">
        <v>286</v>
      </c>
      <c r="M7719" s="258">
        <v>399</v>
      </c>
      <c r="N7719" s="258">
        <v>6162</v>
      </c>
      <c r="O7719" s="258">
        <v>846</v>
      </c>
      <c r="P7719" s="258">
        <v>174</v>
      </c>
      <c r="Q7719" s="258">
        <v>129</v>
      </c>
      <c r="R7719" s="259">
        <v>82</v>
      </c>
      <c r="S7719" s="267">
        <v>16189</v>
      </c>
      <c r="T7719" s="90"/>
      <c r="U7719" s="260">
        <v>114</v>
      </c>
      <c r="V7719" s="273">
        <v>97.440964614445605</v>
      </c>
      <c r="W7719" s="273">
        <v>135.830966786022</v>
      </c>
      <c r="X7719" s="274">
        <v>1.4093149970000001</v>
      </c>
      <c r="Z7719" s="257">
        <v>31829.960000000003</v>
      </c>
      <c r="AA7719" s="258">
        <v>12324.410035055449</v>
      </c>
      <c r="AB7719" s="276">
        <v>0.76128297208323237</v>
      </c>
      <c r="AC7719" s="92"/>
      <c r="AD7719" s="257">
        <v>1711595.7468825423</v>
      </c>
      <c r="AE7719" s="258">
        <v>17355.56525323126</v>
      </c>
      <c r="AF7719" s="276">
        <v>1.0720591298555353</v>
      </c>
      <c r="AG7719" s="93"/>
      <c r="AH7719" s="257">
        <v>22815.400486433002</v>
      </c>
      <c r="AI7719" s="258">
        <v>19352.850116785077</v>
      </c>
      <c r="AJ7719" s="258">
        <v>17707.648056056838</v>
      </c>
      <c r="AK7719" s="276">
        <v>1.0938074035491283</v>
      </c>
      <c r="AL7719" s="93"/>
      <c r="AM7719" s="257">
        <v>16238.02</v>
      </c>
      <c r="AN7719" s="258">
        <v>16202.059723841856</v>
      </c>
      <c r="AO7719" s="276">
        <v>1.00080670355438</v>
      </c>
      <c r="AQ7719" s="280">
        <v>14463.58469058753</v>
      </c>
      <c r="AR7719" s="281">
        <v>14579.210937751153</v>
      </c>
    </row>
    <row r="7720" spans="1:44" x14ac:dyDescent="0.2">
      <c r="A7720" s="260" t="s">
        <v>8410</v>
      </c>
      <c r="B7720" s="261" t="s">
        <v>4985</v>
      </c>
      <c r="C7720" s="261" t="s">
        <v>4990</v>
      </c>
      <c r="D7720" s="262" t="s">
        <v>13075</v>
      </c>
      <c r="E7720" s="257">
        <v>725</v>
      </c>
      <c r="F7720" s="258">
        <v>1408</v>
      </c>
      <c r="G7720" s="258">
        <v>6043</v>
      </c>
      <c r="H7720" s="258">
        <v>3278</v>
      </c>
      <c r="I7720" s="258">
        <v>433</v>
      </c>
      <c r="J7720" s="258">
        <v>217</v>
      </c>
      <c r="K7720" s="259">
        <v>61</v>
      </c>
      <c r="L7720" s="257">
        <v>746</v>
      </c>
      <c r="M7720" s="258">
        <v>1353</v>
      </c>
      <c r="N7720" s="258">
        <v>5447</v>
      </c>
      <c r="O7720" s="258">
        <v>2351</v>
      </c>
      <c r="P7720" s="258">
        <v>522</v>
      </c>
      <c r="Q7720" s="258">
        <v>327</v>
      </c>
      <c r="R7720" s="259">
        <v>91</v>
      </c>
      <c r="S7720" s="267">
        <v>23002</v>
      </c>
      <c r="T7720" s="90"/>
      <c r="U7720" s="260">
        <v>1</v>
      </c>
      <c r="V7720" s="273">
        <v>115.475564591013</v>
      </c>
      <c r="W7720" s="273">
        <v>143.02438070404099</v>
      </c>
      <c r="X7720" s="274">
        <v>1.4405812140000001</v>
      </c>
      <c r="Z7720" s="257">
        <v>50220.61</v>
      </c>
      <c r="AA7720" s="258">
        <v>19445.182772790347</v>
      </c>
      <c r="AB7720" s="276">
        <v>0.84536921888489469</v>
      </c>
      <c r="AC7720" s="92"/>
      <c r="AD7720" s="257">
        <v>2579414.2869660677</v>
      </c>
      <c r="AE7720" s="258">
        <v>26155.237329897795</v>
      </c>
      <c r="AF7720" s="276">
        <v>1.1370853547473174</v>
      </c>
      <c r="AG7720" s="93"/>
      <c r="AH7720" s="257">
        <v>33136.249084428004</v>
      </c>
      <c r="AI7720" s="258">
        <v>28107.36819389712</v>
      </c>
      <c r="AJ7720" s="258">
        <v>25452.576733070619</v>
      </c>
      <c r="AK7720" s="276">
        <v>1.1065375503465185</v>
      </c>
      <c r="AL7720" s="93"/>
      <c r="AM7720" s="257">
        <v>23002.43</v>
      </c>
      <c r="AN7720" s="258">
        <v>22951.489445972577</v>
      </c>
      <c r="AO7720" s="276">
        <v>0.99780407990490294</v>
      </c>
      <c r="AQ7720" s="280">
        <v>24412.740082049091</v>
      </c>
      <c r="AR7720" s="281">
        <v>24607.902870462483</v>
      </c>
    </row>
    <row r="7721" spans="1:44" x14ac:dyDescent="0.2">
      <c r="A7721" s="260" t="s">
        <v>8410</v>
      </c>
      <c r="B7721" s="261" t="s">
        <v>4985</v>
      </c>
      <c r="C7721" s="261" t="s">
        <v>4991</v>
      </c>
      <c r="D7721" s="262" t="s">
        <v>13076</v>
      </c>
      <c r="E7721" s="257">
        <v>296</v>
      </c>
      <c r="F7721" s="258">
        <v>507</v>
      </c>
      <c r="G7721" s="258">
        <v>3268</v>
      </c>
      <c r="H7721" s="258">
        <v>1578</v>
      </c>
      <c r="I7721" s="258">
        <v>230</v>
      </c>
      <c r="J7721" s="258">
        <v>107</v>
      </c>
      <c r="K7721" s="259">
        <v>29</v>
      </c>
      <c r="L7721" s="257">
        <v>348</v>
      </c>
      <c r="M7721" s="258">
        <v>472</v>
      </c>
      <c r="N7721" s="258">
        <v>2994</v>
      </c>
      <c r="O7721" s="258">
        <v>1207</v>
      </c>
      <c r="P7721" s="258">
        <v>220</v>
      </c>
      <c r="Q7721" s="258">
        <v>180</v>
      </c>
      <c r="R7721" s="259">
        <v>58</v>
      </c>
      <c r="S7721" s="267">
        <v>11494</v>
      </c>
      <c r="T7721" s="90"/>
      <c r="U7721" s="260">
        <v>8</v>
      </c>
      <c r="V7721" s="273">
        <v>112.76655054282701</v>
      </c>
      <c r="W7721" s="273">
        <v>161.89848643006201</v>
      </c>
      <c r="X7721" s="274">
        <v>1.4402020369999999</v>
      </c>
      <c r="Z7721" s="257">
        <v>25193.919999999998</v>
      </c>
      <c r="AA7721" s="258">
        <v>9754.9667191031385</v>
      </c>
      <c r="AB7721" s="276">
        <v>0.84870077597904459</v>
      </c>
      <c r="AC7721" s="92"/>
      <c r="AD7721" s="257">
        <v>1332153.1094746399</v>
      </c>
      <c r="AE7721" s="258">
        <v>13508.020372738551</v>
      </c>
      <c r="AF7721" s="276">
        <v>1.1752236273480556</v>
      </c>
      <c r="AG7721" s="93"/>
      <c r="AH7721" s="257">
        <v>16553.682213278</v>
      </c>
      <c r="AI7721" s="258">
        <v>14041.433589778988</v>
      </c>
      <c r="AJ7721" s="258">
        <v>12716.768123093914</v>
      </c>
      <c r="AK7721" s="276">
        <v>1.1063831671388475</v>
      </c>
      <c r="AL7721" s="93"/>
      <c r="AM7721" s="257">
        <v>11497.44</v>
      </c>
      <c r="AN7721" s="258">
        <v>11471.978082998316</v>
      </c>
      <c r="AO7721" s="276">
        <v>0.998084051069977</v>
      </c>
      <c r="AQ7721" s="280">
        <v>12659.570792435916</v>
      </c>
      <c r="AR7721" s="281">
        <v>12760.775209787873</v>
      </c>
    </row>
    <row r="7722" spans="1:44" x14ac:dyDescent="0.2">
      <c r="A7722" s="260" t="s">
        <v>8410</v>
      </c>
      <c r="B7722" s="261" t="s">
        <v>4933</v>
      </c>
      <c r="C7722" s="261" t="s">
        <v>4937</v>
      </c>
      <c r="D7722" s="262" t="s">
        <v>13025</v>
      </c>
      <c r="E7722" s="257">
        <v>264</v>
      </c>
      <c r="F7722" s="258">
        <v>369</v>
      </c>
      <c r="G7722" s="258">
        <v>1832</v>
      </c>
      <c r="H7722" s="258">
        <v>878</v>
      </c>
      <c r="I7722" s="258">
        <v>213</v>
      </c>
      <c r="J7722" s="258">
        <v>124</v>
      </c>
      <c r="K7722" s="259">
        <v>41</v>
      </c>
      <c r="L7722" s="257">
        <v>213</v>
      </c>
      <c r="M7722" s="258">
        <v>399</v>
      </c>
      <c r="N7722" s="258">
        <v>1768</v>
      </c>
      <c r="O7722" s="258">
        <v>904</v>
      </c>
      <c r="P7722" s="258">
        <v>245</v>
      </c>
      <c r="Q7722" s="258">
        <v>152</v>
      </c>
      <c r="R7722" s="259">
        <v>79</v>
      </c>
      <c r="S7722" s="267">
        <v>7481</v>
      </c>
      <c r="T7722" s="90"/>
      <c r="U7722" s="260">
        <v>50</v>
      </c>
      <c r="V7722" s="273">
        <v>93.394075517402399</v>
      </c>
      <c r="W7722" s="273">
        <v>100.01242650988701</v>
      </c>
      <c r="X7722" s="274">
        <v>1.4093149970000001</v>
      </c>
      <c r="Z7722" s="257">
        <v>17871.54</v>
      </c>
      <c r="AA7722" s="258">
        <v>6919.7757998406169</v>
      </c>
      <c r="AB7722" s="276">
        <v>0.92498005612092193</v>
      </c>
      <c r="AC7722" s="92"/>
      <c r="AD7722" s="257">
        <v>719586.95342036337</v>
      </c>
      <c r="AE7722" s="258">
        <v>7296.6051406752185</v>
      </c>
      <c r="AF7722" s="276">
        <v>0.97535157608277212</v>
      </c>
      <c r="AG7722" s="93"/>
      <c r="AH7722" s="257">
        <v>10543.085492557</v>
      </c>
      <c r="AI7722" s="258">
        <v>8943.0274707313074</v>
      </c>
      <c r="AJ7722" s="258">
        <v>8182.7731859510277</v>
      </c>
      <c r="AK7722" s="276">
        <v>1.0938074035491281</v>
      </c>
      <c r="AL7722" s="93"/>
      <c r="AM7722" s="257">
        <v>7502.5</v>
      </c>
      <c r="AN7722" s="258">
        <v>7485.8851681500282</v>
      </c>
      <c r="AO7722" s="276">
        <v>1.0006530100454523</v>
      </c>
      <c r="AQ7722" s="280">
        <v>7387.1612381655441</v>
      </c>
      <c r="AR7722" s="281">
        <v>7446.2164274173156</v>
      </c>
    </row>
    <row r="7723" spans="1:44" x14ac:dyDescent="0.2">
      <c r="A7723" s="260" t="s">
        <v>8410</v>
      </c>
      <c r="B7723" s="261" t="s">
        <v>5034</v>
      </c>
      <c r="C7723" s="261" t="s">
        <v>5039</v>
      </c>
      <c r="D7723" s="262" t="s">
        <v>13122</v>
      </c>
      <c r="E7723" s="257">
        <v>356</v>
      </c>
      <c r="F7723" s="258">
        <v>598</v>
      </c>
      <c r="G7723" s="258">
        <v>3072</v>
      </c>
      <c r="H7723" s="258">
        <v>1547</v>
      </c>
      <c r="I7723" s="258">
        <v>273</v>
      </c>
      <c r="J7723" s="258">
        <v>113</v>
      </c>
      <c r="K7723" s="259">
        <v>31</v>
      </c>
      <c r="L7723" s="257">
        <v>303</v>
      </c>
      <c r="M7723" s="258">
        <v>564</v>
      </c>
      <c r="N7723" s="258">
        <v>2776</v>
      </c>
      <c r="O7723" s="258">
        <v>1257</v>
      </c>
      <c r="P7723" s="258">
        <v>305</v>
      </c>
      <c r="Q7723" s="258">
        <v>175</v>
      </c>
      <c r="R7723" s="259">
        <v>58</v>
      </c>
      <c r="S7723" s="267">
        <v>11428</v>
      </c>
      <c r="T7723" s="90"/>
      <c r="U7723" s="260">
        <v>0</v>
      </c>
      <c r="V7723" s="273">
        <v>114.08739653578699</v>
      </c>
      <c r="W7723" s="273">
        <v>146.91010154061601</v>
      </c>
      <c r="X7723" s="274">
        <v>1.334457706</v>
      </c>
      <c r="Z7723" s="257">
        <v>25490.28</v>
      </c>
      <c r="AA7723" s="258">
        <v>9869.7159100537101</v>
      </c>
      <c r="AB7723" s="276">
        <v>0.86364332429591439</v>
      </c>
      <c r="AC7723" s="92"/>
      <c r="AD7723" s="257">
        <v>1287891.7078641681</v>
      </c>
      <c r="AE7723" s="258">
        <v>13059.210164341408</v>
      </c>
      <c r="AF7723" s="276">
        <v>1.1427380262811873</v>
      </c>
      <c r="AG7723" s="93"/>
      <c r="AH7723" s="257">
        <v>15250.182664168</v>
      </c>
      <c r="AI7723" s="258">
        <v>12935.757999459041</v>
      </c>
      <c r="AJ7723" s="258">
        <v>12151.72383974034</v>
      </c>
      <c r="AK7723" s="276">
        <v>1.0633290024274011</v>
      </c>
      <c r="AL7723" s="93"/>
      <c r="AM7723" s="257">
        <v>11428</v>
      </c>
      <c r="AN7723" s="258">
        <v>11402.691862928161</v>
      </c>
      <c r="AO7723" s="276">
        <v>0.99778542727757791</v>
      </c>
      <c r="AQ7723" s="280">
        <v>11966.196982671163</v>
      </c>
      <c r="AR7723" s="281">
        <v>12061.858361197012</v>
      </c>
    </row>
    <row r="7724" spans="1:44" x14ac:dyDescent="0.2">
      <c r="A7724" s="260" t="s">
        <v>8410</v>
      </c>
      <c r="B7724" s="261" t="s">
        <v>4933</v>
      </c>
      <c r="C7724" s="261" t="s">
        <v>4938</v>
      </c>
      <c r="D7724" s="262" t="s">
        <v>13026</v>
      </c>
      <c r="E7724" s="257">
        <v>415</v>
      </c>
      <c r="F7724" s="258">
        <v>604</v>
      </c>
      <c r="G7724" s="258">
        <v>2624</v>
      </c>
      <c r="H7724" s="258">
        <v>1270</v>
      </c>
      <c r="I7724" s="258">
        <v>183</v>
      </c>
      <c r="J7724" s="258">
        <v>118</v>
      </c>
      <c r="K7724" s="259">
        <v>36</v>
      </c>
      <c r="L7724" s="257">
        <v>353</v>
      </c>
      <c r="M7724" s="258">
        <v>579</v>
      </c>
      <c r="N7724" s="258">
        <v>2852</v>
      </c>
      <c r="O7724" s="258">
        <v>1255</v>
      </c>
      <c r="P7724" s="258">
        <v>276</v>
      </c>
      <c r="Q7724" s="258">
        <v>148</v>
      </c>
      <c r="R7724" s="259">
        <v>80</v>
      </c>
      <c r="S7724" s="267">
        <v>10793</v>
      </c>
      <c r="T7724" s="90"/>
      <c r="U7724" s="260">
        <v>0</v>
      </c>
      <c r="V7724" s="273">
        <v>96.147825981427303</v>
      </c>
      <c r="W7724" s="273">
        <v>138.31602332685301</v>
      </c>
      <c r="X7724" s="274">
        <v>1.4093149970000001</v>
      </c>
      <c r="Z7724" s="257">
        <v>24547.24</v>
      </c>
      <c r="AA7724" s="258">
        <v>9504.5752802992683</v>
      </c>
      <c r="AB7724" s="276">
        <v>0.88062404153611307</v>
      </c>
      <c r="AC7724" s="92"/>
      <c r="AD7724" s="257">
        <v>1143804.4339844214</v>
      </c>
      <c r="AE7724" s="258">
        <v>11598.166522152596</v>
      </c>
      <c r="AF7724" s="276">
        <v>1.0746008081305103</v>
      </c>
      <c r="AG7724" s="93"/>
      <c r="AH7724" s="257">
        <v>15210.736762621002</v>
      </c>
      <c r="AI7724" s="258">
        <v>12902.298555220294</v>
      </c>
      <c r="AJ7724" s="258">
        <v>11805.463306505742</v>
      </c>
      <c r="AK7724" s="276">
        <v>1.0938074035491283</v>
      </c>
      <c r="AL7724" s="93"/>
      <c r="AM7724" s="257">
        <v>10793</v>
      </c>
      <c r="AN7724" s="258">
        <v>10769.098116606898</v>
      </c>
      <c r="AO7724" s="276">
        <v>0.9977854272775778</v>
      </c>
      <c r="AQ7724" s="280">
        <v>11146.997225504565</v>
      </c>
      <c r="AR7724" s="281">
        <v>11236.109674727972</v>
      </c>
    </row>
    <row r="7725" spans="1:44" x14ac:dyDescent="0.2">
      <c r="A7725" s="260" t="s">
        <v>8410</v>
      </c>
      <c r="B7725" s="261" t="s">
        <v>4985</v>
      </c>
      <c r="C7725" s="261" t="s">
        <v>4992</v>
      </c>
      <c r="D7725" s="262" t="s">
        <v>13077</v>
      </c>
      <c r="E7725" s="257">
        <v>169</v>
      </c>
      <c r="F7725" s="258">
        <v>287</v>
      </c>
      <c r="G7725" s="258">
        <v>1248</v>
      </c>
      <c r="H7725" s="258">
        <v>508</v>
      </c>
      <c r="I7725" s="258">
        <v>69</v>
      </c>
      <c r="J7725" s="258">
        <v>37</v>
      </c>
      <c r="K7725" s="259">
        <v>8</v>
      </c>
      <c r="L7725" s="257">
        <v>131</v>
      </c>
      <c r="M7725" s="258">
        <v>279</v>
      </c>
      <c r="N7725" s="258">
        <v>1070</v>
      </c>
      <c r="O7725" s="258">
        <v>389</v>
      </c>
      <c r="P7725" s="258">
        <v>66</v>
      </c>
      <c r="Q7725" s="258">
        <v>36</v>
      </c>
      <c r="R7725" s="259">
        <v>10</v>
      </c>
      <c r="S7725" s="267">
        <v>4307</v>
      </c>
      <c r="T7725" s="90"/>
      <c r="U7725" s="260">
        <v>0</v>
      </c>
      <c r="V7725" s="273">
        <v>115.91921513472801</v>
      </c>
      <c r="W7725" s="273">
        <v>153.56290622098399</v>
      </c>
      <c r="X7725" s="274">
        <v>1.4405812140000001</v>
      </c>
      <c r="Z7725" s="257">
        <v>8921.4299999999985</v>
      </c>
      <c r="AA7725" s="258">
        <v>3454.3355197130218</v>
      </c>
      <c r="AB7725" s="276">
        <v>0.80202821446784811</v>
      </c>
      <c r="AC7725" s="92"/>
      <c r="AD7725" s="257">
        <v>494226.77144701709</v>
      </c>
      <c r="AE7725" s="258">
        <v>5011.4549521202753</v>
      </c>
      <c r="AF7725" s="276">
        <v>1.1635604718180346</v>
      </c>
      <c r="AG7725" s="93"/>
      <c r="AH7725" s="257">
        <v>6204.5832886980006</v>
      </c>
      <c r="AI7725" s="258">
        <v>5262.9525611301142</v>
      </c>
      <c r="AJ7725" s="258">
        <v>4765.857229342455</v>
      </c>
      <c r="AK7725" s="276">
        <v>1.1065375503465185</v>
      </c>
      <c r="AL7725" s="93"/>
      <c r="AM7725" s="257">
        <v>4307</v>
      </c>
      <c r="AN7725" s="258">
        <v>4297.4618352845273</v>
      </c>
      <c r="AO7725" s="276">
        <v>0.99778542727757769</v>
      </c>
      <c r="AQ7725" s="280">
        <v>4437.6882591820022</v>
      </c>
      <c r="AR7725" s="281">
        <v>4473.1644741361843</v>
      </c>
    </row>
    <row r="7726" spans="1:44" x14ac:dyDescent="0.2">
      <c r="A7726" s="260" t="s">
        <v>8410</v>
      </c>
      <c r="B7726" s="261" t="s">
        <v>5034</v>
      </c>
      <c r="C7726" s="261" t="s">
        <v>5040</v>
      </c>
      <c r="D7726" s="262" t="s">
        <v>13123</v>
      </c>
      <c r="E7726" s="257">
        <v>143</v>
      </c>
      <c r="F7726" s="258">
        <v>251</v>
      </c>
      <c r="G7726" s="258">
        <v>1645</v>
      </c>
      <c r="H7726" s="258">
        <v>665</v>
      </c>
      <c r="I7726" s="258">
        <v>113</v>
      </c>
      <c r="J7726" s="258">
        <v>56</v>
      </c>
      <c r="K7726" s="259">
        <v>25</v>
      </c>
      <c r="L7726" s="257">
        <v>147</v>
      </c>
      <c r="M7726" s="258">
        <v>236</v>
      </c>
      <c r="N7726" s="258">
        <v>1464</v>
      </c>
      <c r="O7726" s="258">
        <v>420</v>
      </c>
      <c r="P7726" s="258">
        <v>97</v>
      </c>
      <c r="Q7726" s="258">
        <v>56</v>
      </c>
      <c r="R7726" s="259">
        <v>34</v>
      </c>
      <c r="S7726" s="267">
        <v>5352</v>
      </c>
      <c r="T7726" s="90"/>
      <c r="U7726" s="260">
        <v>0</v>
      </c>
      <c r="V7726" s="273">
        <v>104.44380801286199</v>
      </c>
      <c r="W7726" s="273">
        <v>128.445564892623</v>
      </c>
      <c r="X7726" s="274">
        <v>1.334457706</v>
      </c>
      <c r="Z7726" s="257">
        <v>11350.96</v>
      </c>
      <c r="AA7726" s="258">
        <v>4395.0380500482242</v>
      </c>
      <c r="AB7726" s="276">
        <v>0.82119545030796415</v>
      </c>
      <c r="AC7726" s="92"/>
      <c r="AD7726" s="257">
        <v>566274.09951978247</v>
      </c>
      <c r="AE7726" s="258">
        <v>5742.0142012685201</v>
      </c>
      <c r="AF7726" s="276">
        <v>1.0728726086077205</v>
      </c>
      <c r="AG7726" s="93"/>
      <c r="AH7726" s="257">
        <v>7142.0176425119998</v>
      </c>
      <c r="AI7726" s="258">
        <v>6058.1183770655225</v>
      </c>
      <c r="AJ7726" s="258">
        <v>5690.9368209914501</v>
      </c>
      <c r="AK7726" s="276">
        <v>1.0633290024274009</v>
      </c>
      <c r="AL7726" s="93"/>
      <c r="AM7726" s="257">
        <v>5352</v>
      </c>
      <c r="AN7726" s="258">
        <v>5340.1476067895974</v>
      </c>
      <c r="AO7726" s="276">
        <v>0.99778542727757802</v>
      </c>
      <c r="AQ7726" s="280">
        <v>5002.8284746842628</v>
      </c>
      <c r="AR7726" s="281">
        <v>5042.8225905349136</v>
      </c>
    </row>
    <row r="7727" spans="1:44" x14ac:dyDescent="0.2">
      <c r="A7727" s="260" t="s">
        <v>8410</v>
      </c>
      <c r="B7727" s="261" t="s">
        <v>4933</v>
      </c>
      <c r="C7727" s="261" t="s">
        <v>4939</v>
      </c>
      <c r="D7727" s="262" t="s">
        <v>13027</v>
      </c>
      <c r="E7727" s="257">
        <v>188</v>
      </c>
      <c r="F7727" s="258">
        <v>271</v>
      </c>
      <c r="G7727" s="258">
        <v>1588</v>
      </c>
      <c r="H7727" s="258">
        <v>779</v>
      </c>
      <c r="I7727" s="258">
        <v>165</v>
      </c>
      <c r="J7727" s="258">
        <v>97</v>
      </c>
      <c r="K7727" s="259">
        <v>26</v>
      </c>
      <c r="L7727" s="257">
        <v>196</v>
      </c>
      <c r="M7727" s="258">
        <v>275</v>
      </c>
      <c r="N7727" s="258">
        <v>1515</v>
      </c>
      <c r="O7727" s="258">
        <v>603</v>
      </c>
      <c r="P7727" s="258">
        <v>180</v>
      </c>
      <c r="Q7727" s="258">
        <v>124</v>
      </c>
      <c r="R7727" s="259">
        <v>76</v>
      </c>
      <c r="S7727" s="267">
        <v>6083</v>
      </c>
      <c r="T7727" s="90"/>
      <c r="U7727" s="260">
        <v>57</v>
      </c>
      <c r="V7727" s="273">
        <v>93.191919557425607</v>
      </c>
      <c r="W7727" s="273">
        <v>123.60062428125499</v>
      </c>
      <c r="X7727" s="274">
        <v>1.4093149970000001</v>
      </c>
      <c r="Z7727" s="257">
        <v>14279.44</v>
      </c>
      <c r="AA7727" s="258">
        <v>5528.9316615846255</v>
      </c>
      <c r="AB7727" s="276">
        <v>0.90891528219375728</v>
      </c>
      <c r="AC7727" s="92"/>
      <c r="AD7727" s="257">
        <v>618766.12753208168</v>
      </c>
      <c r="AE7727" s="258">
        <v>6274.2828862668484</v>
      </c>
      <c r="AF7727" s="276">
        <v>1.0314454851663404</v>
      </c>
      <c r="AG7727" s="93"/>
      <c r="AH7727" s="257">
        <v>8572.8631267510009</v>
      </c>
      <c r="AI7727" s="258">
        <v>7271.8134078944731</v>
      </c>
      <c r="AJ7727" s="258">
        <v>6653.6304357893478</v>
      </c>
      <c r="AK7727" s="276">
        <v>1.0938074035491283</v>
      </c>
      <c r="AL7727" s="93"/>
      <c r="AM7727" s="257">
        <v>6107.51</v>
      </c>
      <c r="AN7727" s="258">
        <v>6093.9844749520798</v>
      </c>
      <c r="AO7727" s="276">
        <v>1.0018057660614959</v>
      </c>
      <c r="AQ7727" s="280">
        <v>6249.019600619542</v>
      </c>
      <c r="AR7727" s="281">
        <v>6298.9761432283585</v>
      </c>
    </row>
    <row r="7728" spans="1:44" x14ac:dyDescent="0.2">
      <c r="A7728" s="260" t="s">
        <v>8410</v>
      </c>
      <c r="B7728" s="261" t="s">
        <v>4933</v>
      </c>
      <c r="C7728" s="261" t="s">
        <v>4940</v>
      </c>
      <c r="D7728" s="262" t="s">
        <v>13028</v>
      </c>
      <c r="E7728" s="257">
        <v>358</v>
      </c>
      <c r="F7728" s="258">
        <v>739</v>
      </c>
      <c r="G7728" s="258">
        <v>2231</v>
      </c>
      <c r="H7728" s="258">
        <v>1331</v>
      </c>
      <c r="I7728" s="258">
        <v>310</v>
      </c>
      <c r="J7728" s="258">
        <v>209</v>
      </c>
      <c r="K7728" s="259">
        <v>66</v>
      </c>
      <c r="L7728" s="257">
        <v>405</v>
      </c>
      <c r="M7728" s="258">
        <v>725</v>
      </c>
      <c r="N7728" s="258">
        <v>2435</v>
      </c>
      <c r="O7728" s="258">
        <v>1296</v>
      </c>
      <c r="P7728" s="258">
        <v>372</v>
      </c>
      <c r="Q7728" s="258">
        <v>267</v>
      </c>
      <c r="R7728" s="259">
        <v>109</v>
      </c>
      <c r="S7728" s="267">
        <v>10853</v>
      </c>
      <c r="T7728" s="90"/>
      <c r="U7728" s="260">
        <v>195</v>
      </c>
      <c r="V7728" s="273">
        <v>98.908142555239394</v>
      </c>
      <c r="W7728" s="273">
        <v>128.265058021735</v>
      </c>
      <c r="X7728" s="274">
        <v>1.4093149970000001</v>
      </c>
      <c r="Z7728" s="257">
        <v>26446.749999999996</v>
      </c>
      <c r="AA7728" s="258">
        <v>10240.056572317484</v>
      </c>
      <c r="AB7728" s="276">
        <v>0.94352313390928633</v>
      </c>
      <c r="AC7728" s="92"/>
      <c r="AD7728" s="257">
        <v>1132159.9608256617</v>
      </c>
      <c r="AE7728" s="258">
        <v>11480.091670591153</v>
      </c>
      <c r="AF7728" s="276">
        <v>1.0577804911629183</v>
      </c>
      <c r="AG7728" s="93"/>
      <c r="AH7728" s="257">
        <v>15295.295662441</v>
      </c>
      <c r="AI7728" s="258">
        <v>12974.024480663933</v>
      </c>
      <c r="AJ7728" s="258">
        <v>11871.091750718688</v>
      </c>
      <c r="AK7728" s="276">
        <v>1.0938074035491281</v>
      </c>
      <c r="AL7728" s="93"/>
      <c r="AM7728" s="257">
        <v>10936.85</v>
      </c>
      <c r="AN7728" s="258">
        <v>10912.629550320778</v>
      </c>
      <c r="AO7728" s="276">
        <v>1.0054942919304135</v>
      </c>
      <c r="AQ7728" s="280">
        <v>11912.924161880674</v>
      </c>
      <c r="AR7728" s="281">
        <v>12008.159661450813</v>
      </c>
    </row>
    <row r="7729" spans="1:44" x14ac:dyDescent="0.2">
      <c r="A7729" s="260" t="s">
        <v>8410</v>
      </c>
      <c r="B7729" s="261" t="s">
        <v>5034</v>
      </c>
      <c r="C7729" s="261" t="s">
        <v>5041</v>
      </c>
      <c r="D7729" s="262" t="s">
        <v>13124</v>
      </c>
      <c r="E7729" s="257">
        <v>281</v>
      </c>
      <c r="F7729" s="258">
        <v>360</v>
      </c>
      <c r="G7729" s="258">
        <v>2113</v>
      </c>
      <c r="H7729" s="258">
        <v>819</v>
      </c>
      <c r="I7729" s="258">
        <v>176</v>
      </c>
      <c r="J7729" s="258">
        <v>97</v>
      </c>
      <c r="K7729" s="259">
        <v>18</v>
      </c>
      <c r="L7729" s="257">
        <v>247</v>
      </c>
      <c r="M7729" s="258">
        <v>318</v>
      </c>
      <c r="N7729" s="258">
        <v>2091</v>
      </c>
      <c r="O7729" s="258">
        <v>701</v>
      </c>
      <c r="P7729" s="258">
        <v>195</v>
      </c>
      <c r="Q7729" s="258">
        <v>126</v>
      </c>
      <c r="R7729" s="259">
        <v>26</v>
      </c>
      <c r="S7729" s="267">
        <v>7568</v>
      </c>
      <c r="T7729" s="90"/>
      <c r="U7729" s="260">
        <v>11</v>
      </c>
      <c r="V7729" s="273">
        <v>98.739547883529994</v>
      </c>
      <c r="W7729" s="273">
        <v>123.26719471947099</v>
      </c>
      <c r="X7729" s="274">
        <v>1.334457706</v>
      </c>
      <c r="Z7729" s="257">
        <v>16926.780000000002</v>
      </c>
      <c r="AA7729" s="258">
        <v>6553.9691942175195</v>
      </c>
      <c r="AB7729" s="276">
        <v>0.86601072862282236</v>
      </c>
      <c r="AC7729" s="92"/>
      <c r="AD7729" s="257">
        <v>780187.95006544993</v>
      </c>
      <c r="AE7729" s="258">
        <v>7911.0986936069239</v>
      </c>
      <c r="AF7729" s="276">
        <v>1.0453354510579973</v>
      </c>
      <c r="AG7729" s="93"/>
      <c r="AH7729" s="257">
        <v>10099.175919007999</v>
      </c>
      <c r="AI7729" s="258">
        <v>8566.487271605356</v>
      </c>
      <c r="AJ7729" s="258">
        <v>8047.2738903705704</v>
      </c>
      <c r="AK7729" s="276">
        <v>1.0633290024274009</v>
      </c>
      <c r="AL7729" s="93"/>
      <c r="AM7729" s="257">
        <v>7572.73</v>
      </c>
      <c r="AN7729" s="258">
        <v>7555.9596387077318</v>
      </c>
      <c r="AO7729" s="276">
        <v>0.99840904316962631</v>
      </c>
      <c r="AQ7729" s="280">
        <v>7273.3793689571239</v>
      </c>
      <c r="AR7729" s="281">
        <v>7331.5249517169168</v>
      </c>
    </row>
    <row r="7730" spans="1:44" x14ac:dyDescent="0.2">
      <c r="A7730" s="260" t="s">
        <v>8410</v>
      </c>
      <c r="B7730" s="261" t="s">
        <v>5034</v>
      </c>
      <c r="C7730" s="261" t="s">
        <v>5042</v>
      </c>
      <c r="D7730" s="262" t="s">
        <v>13125</v>
      </c>
      <c r="E7730" s="257">
        <v>595</v>
      </c>
      <c r="F7730" s="258">
        <v>853</v>
      </c>
      <c r="G7730" s="258">
        <v>2991</v>
      </c>
      <c r="H7730" s="258">
        <v>1718</v>
      </c>
      <c r="I7730" s="258">
        <v>394</v>
      </c>
      <c r="J7730" s="258">
        <v>217</v>
      </c>
      <c r="K7730" s="259">
        <v>66</v>
      </c>
      <c r="L7730" s="257">
        <v>583</v>
      </c>
      <c r="M7730" s="258">
        <v>850</v>
      </c>
      <c r="N7730" s="258">
        <v>3362</v>
      </c>
      <c r="O7730" s="258">
        <v>1741</v>
      </c>
      <c r="P7730" s="258">
        <v>458</v>
      </c>
      <c r="Q7730" s="258">
        <v>324</v>
      </c>
      <c r="R7730" s="259">
        <v>176</v>
      </c>
      <c r="S7730" s="267">
        <v>14328</v>
      </c>
      <c r="T7730" s="90"/>
      <c r="U7730" s="260">
        <v>3</v>
      </c>
      <c r="V7730" s="273">
        <v>104.231814899325</v>
      </c>
      <c r="W7730" s="273">
        <v>119.022958827634</v>
      </c>
      <c r="X7730" s="274">
        <v>1.334457706</v>
      </c>
      <c r="Z7730" s="257">
        <v>35056.14</v>
      </c>
      <c r="AA7730" s="258">
        <v>13573.571679207535</v>
      </c>
      <c r="AB7730" s="276">
        <v>0.94734587375820312</v>
      </c>
      <c r="AC7730" s="92"/>
      <c r="AD7730" s="257">
        <v>1483231.8977571514</v>
      </c>
      <c r="AE7730" s="258">
        <v>15039.957907166287</v>
      </c>
      <c r="AF7730" s="276">
        <v>1.0496899711869268</v>
      </c>
      <c r="AG7730" s="93"/>
      <c r="AH7730" s="257">
        <v>19120.110011568002</v>
      </c>
      <c r="AI7730" s="258">
        <v>16218.370722457927</v>
      </c>
      <c r="AJ7730" s="258">
        <v>15235.377946779805</v>
      </c>
      <c r="AK7730" s="276">
        <v>1.0633290024274011</v>
      </c>
      <c r="AL7730" s="93"/>
      <c r="AM7730" s="257">
        <v>14329.29</v>
      </c>
      <c r="AN7730" s="258">
        <v>14297.556745234324</v>
      </c>
      <c r="AO7730" s="276">
        <v>0.99787526139268035</v>
      </c>
      <c r="AQ7730" s="280">
        <v>15118.16580829882</v>
      </c>
      <c r="AR7730" s="281">
        <v>15239.024973838092</v>
      </c>
    </row>
    <row r="7731" spans="1:44" x14ac:dyDescent="0.2">
      <c r="A7731" s="260" t="s">
        <v>8410</v>
      </c>
      <c r="B7731" s="261" t="s">
        <v>4933</v>
      </c>
      <c r="C7731" s="261" t="s">
        <v>4941</v>
      </c>
      <c r="D7731" s="262" t="s">
        <v>13029</v>
      </c>
      <c r="E7731" s="257">
        <v>306</v>
      </c>
      <c r="F7731" s="258">
        <v>459</v>
      </c>
      <c r="G7731" s="258">
        <v>3494</v>
      </c>
      <c r="H7731" s="258">
        <v>1302</v>
      </c>
      <c r="I7731" s="258">
        <v>155</v>
      </c>
      <c r="J7731" s="258">
        <v>93</v>
      </c>
      <c r="K7731" s="259">
        <v>19</v>
      </c>
      <c r="L7731" s="257">
        <v>271</v>
      </c>
      <c r="M7731" s="258">
        <v>458</v>
      </c>
      <c r="N7731" s="258">
        <v>3655</v>
      </c>
      <c r="O7731" s="258">
        <v>1005</v>
      </c>
      <c r="P7731" s="258">
        <v>147</v>
      </c>
      <c r="Q7731" s="258">
        <v>120</v>
      </c>
      <c r="R7731" s="259">
        <v>42</v>
      </c>
      <c r="S7731" s="267">
        <v>11526</v>
      </c>
      <c r="T7731" s="90"/>
      <c r="U7731" s="260">
        <v>0</v>
      </c>
      <c r="V7731" s="273">
        <v>108.10956862084799</v>
      </c>
      <c r="W7731" s="273">
        <v>139.25745492371701</v>
      </c>
      <c r="X7731" s="274">
        <v>1.4093149970000001</v>
      </c>
      <c r="Z7731" s="257">
        <v>23979.66</v>
      </c>
      <c r="AA7731" s="258">
        <v>9284.8109875481368</v>
      </c>
      <c r="AB7731" s="276">
        <v>0.80555361682701165</v>
      </c>
      <c r="AC7731" s="92"/>
      <c r="AD7731" s="257">
        <v>1260059.3054710473</v>
      </c>
      <c r="AE7731" s="258">
        <v>12776.98985807586</v>
      </c>
      <c r="AF7731" s="276">
        <v>1.1085363402807444</v>
      </c>
      <c r="AG7731" s="93"/>
      <c r="AH7731" s="257">
        <v>16243.764655422001</v>
      </c>
      <c r="AI7731" s="258">
        <v>13778.550277723441</v>
      </c>
      <c r="AJ7731" s="258">
        <v>12607.224133307252</v>
      </c>
      <c r="AK7731" s="276">
        <v>1.0938074035491283</v>
      </c>
      <c r="AL7731" s="93"/>
      <c r="AM7731" s="257">
        <v>11526</v>
      </c>
      <c r="AN7731" s="258">
        <v>11500.474834801362</v>
      </c>
      <c r="AO7731" s="276">
        <v>0.9977854272775778</v>
      </c>
      <c r="AQ7731" s="280">
        <v>11233.136010636026</v>
      </c>
      <c r="AR7731" s="281">
        <v>11322.937079221303</v>
      </c>
    </row>
    <row r="7732" spans="1:44" x14ac:dyDescent="0.2">
      <c r="A7732" s="260" t="s">
        <v>8410</v>
      </c>
      <c r="B7732" s="261" t="s">
        <v>5034</v>
      </c>
      <c r="C7732" s="261" t="s">
        <v>5043</v>
      </c>
      <c r="D7732" s="262" t="s">
        <v>13126</v>
      </c>
      <c r="E7732" s="257">
        <v>119</v>
      </c>
      <c r="F7732" s="258">
        <v>288</v>
      </c>
      <c r="G7732" s="258">
        <v>1152</v>
      </c>
      <c r="H7732" s="258">
        <v>672</v>
      </c>
      <c r="I7732" s="258">
        <v>146</v>
      </c>
      <c r="J7732" s="258">
        <v>121</v>
      </c>
      <c r="K7732" s="259">
        <v>23</v>
      </c>
      <c r="L7732" s="257">
        <v>140</v>
      </c>
      <c r="M7732" s="258">
        <v>278</v>
      </c>
      <c r="N7732" s="258">
        <v>1067</v>
      </c>
      <c r="O7732" s="258">
        <v>583</v>
      </c>
      <c r="P7732" s="258">
        <v>184</v>
      </c>
      <c r="Q7732" s="258">
        <v>117</v>
      </c>
      <c r="R7732" s="259">
        <v>35</v>
      </c>
      <c r="S7732" s="267">
        <v>4925</v>
      </c>
      <c r="T7732" s="90"/>
      <c r="U7732" s="260">
        <v>0</v>
      </c>
      <c r="V7732" s="273">
        <v>110.880025578237</v>
      </c>
      <c r="W7732" s="273">
        <v>144.68385786802</v>
      </c>
      <c r="X7732" s="274">
        <v>1.334457706</v>
      </c>
      <c r="Z7732" s="257">
        <v>11837.880000000001</v>
      </c>
      <c r="AA7732" s="258">
        <v>4583.5711721215548</v>
      </c>
      <c r="AB7732" s="276">
        <v>0.93067434966935125</v>
      </c>
      <c r="AC7732" s="92"/>
      <c r="AD7732" s="257">
        <v>548307.48417780094</v>
      </c>
      <c r="AE7732" s="258">
        <v>5559.8328856655753</v>
      </c>
      <c r="AF7732" s="276">
        <v>1.128900078307731</v>
      </c>
      <c r="AG7732" s="93"/>
      <c r="AH7732" s="257">
        <v>6572.2042020500003</v>
      </c>
      <c r="AI7732" s="258">
        <v>5574.7819519894801</v>
      </c>
      <c r="AJ7732" s="258">
        <v>5236.8953369549508</v>
      </c>
      <c r="AK7732" s="276">
        <v>1.0633290024274011</v>
      </c>
      <c r="AL7732" s="93"/>
      <c r="AM7732" s="257">
        <v>4925</v>
      </c>
      <c r="AN7732" s="258">
        <v>4914.093229342071</v>
      </c>
      <c r="AO7732" s="276">
        <v>0.99778542727757791</v>
      </c>
      <c r="AQ7732" s="280">
        <v>5489.8982930967377</v>
      </c>
      <c r="AR7732" s="281">
        <v>5533.7861916032434</v>
      </c>
    </row>
    <row r="7733" spans="1:44" x14ac:dyDescent="0.2">
      <c r="A7733" s="260" t="s">
        <v>8410</v>
      </c>
      <c r="B7733" s="261" t="s">
        <v>5034</v>
      </c>
      <c r="C7733" s="261" t="s">
        <v>5044</v>
      </c>
      <c r="D7733" s="262" t="s">
        <v>13127</v>
      </c>
      <c r="E7733" s="257">
        <v>199</v>
      </c>
      <c r="F7733" s="258">
        <v>375</v>
      </c>
      <c r="G7733" s="258">
        <v>1252</v>
      </c>
      <c r="H7733" s="258">
        <v>841</v>
      </c>
      <c r="I7733" s="258">
        <v>238</v>
      </c>
      <c r="J7733" s="258">
        <v>168</v>
      </c>
      <c r="K7733" s="259">
        <v>63</v>
      </c>
      <c r="L7733" s="257">
        <v>160</v>
      </c>
      <c r="M7733" s="258">
        <v>327</v>
      </c>
      <c r="N7733" s="258">
        <v>1249</v>
      </c>
      <c r="O7733" s="258">
        <v>829</v>
      </c>
      <c r="P7733" s="258">
        <v>309</v>
      </c>
      <c r="Q7733" s="258">
        <v>228</v>
      </c>
      <c r="R7733" s="259">
        <v>128</v>
      </c>
      <c r="S7733" s="267">
        <v>6366</v>
      </c>
      <c r="T7733" s="90"/>
      <c r="U7733" s="260">
        <v>0</v>
      </c>
      <c r="V7733" s="273">
        <v>97.202816362842299</v>
      </c>
      <c r="W7733" s="273">
        <v>122.336840452261</v>
      </c>
      <c r="X7733" s="274">
        <v>1.334457706</v>
      </c>
      <c r="Z7733" s="257">
        <v>16931.7</v>
      </c>
      <c r="AA7733" s="258">
        <v>6555.8741949580935</v>
      </c>
      <c r="AB7733" s="276">
        <v>1.0298262951552142</v>
      </c>
      <c r="AC7733" s="92"/>
      <c r="AD7733" s="257">
        <v>652316.29064874141</v>
      </c>
      <c r="AE7733" s="258">
        <v>6614.4812340883436</v>
      </c>
      <c r="AF7733" s="276">
        <v>1.0390325532655269</v>
      </c>
      <c r="AG7733" s="93"/>
      <c r="AH7733" s="257">
        <v>8495.157756396</v>
      </c>
      <c r="AI7733" s="258">
        <v>7205.9008946934073</v>
      </c>
      <c r="AJ7733" s="258">
        <v>6769.1524294528353</v>
      </c>
      <c r="AK7733" s="276">
        <v>1.0633290024274011</v>
      </c>
      <c r="AL7733" s="93"/>
      <c r="AM7733" s="257">
        <v>6366</v>
      </c>
      <c r="AN7733" s="258">
        <v>6351.9020300490602</v>
      </c>
      <c r="AO7733" s="276">
        <v>0.9977854272775778</v>
      </c>
      <c r="AQ7733" s="280">
        <v>7227.1086133792696</v>
      </c>
      <c r="AR7733" s="281">
        <v>7284.8842937991285</v>
      </c>
    </row>
    <row r="7734" spans="1:44" x14ac:dyDescent="0.2">
      <c r="A7734" s="260" t="s">
        <v>8410</v>
      </c>
      <c r="B7734" s="261" t="s">
        <v>4933</v>
      </c>
      <c r="C7734" s="261" t="s">
        <v>4942</v>
      </c>
      <c r="D7734" s="262" t="s">
        <v>13030</v>
      </c>
      <c r="E7734" s="257">
        <v>387</v>
      </c>
      <c r="F7734" s="258">
        <v>759</v>
      </c>
      <c r="G7734" s="258">
        <v>3911</v>
      </c>
      <c r="H7734" s="258">
        <v>1899</v>
      </c>
      <c r="I7734" s="258">
        <v>297</v>
      </c>
      <c r="J7734" s="258">
        <v>215</v>
      </c>
      <c r="K7734" s="259">
        <v>34</v>
      </c>
      <c r="L7734" s="257">
        <v>399</v>
      </c>
      <c r="M7734" s="258">
        <v>749</v>
      </c>
      <c r="N7734" s="258">
        <v>3711</v>
      </c>
      <c r="O7734" s="258">
        <v>1632</v>
      </c>
      <c r="P7734" s="258">
        <v>358</v>
      </c>
      <c r="Q7734" s="258">
        <v>240</v>
      </c>
      <c r="R7734" s="259">
        <v>75</v>
      </c>
      <c r="S7734" s="267">
        <v>14666</v>
      </c>
      <c r="T7734" s="90"/>
      <c r="U7734" s="260">
        <v>0</v>
      </c>
      <c r="V7734" s="273">
        <v>107.914975727989</v>
      </c>
      <c r="W7734" s="273">
        <v>156.76252812435999</v>
      </c>
      <c r="X7734" s="274">
        <v>1.4093149970000001</v>
      </c>
      <c r="Z7734" s="257">
        <v>32748.750000000004</v>
      </c>
      <c r="AA7734" s="258">
        <v>12680.161179452381</v>
      </c>
      <c r="AB7734" s="276">
        <v>0.86459574386011051</v>
      </c>
      <c r="AC7734" s="92"/>
      <c r="AD7734" s="257">
        <v>1663372.1390999074</v>
      </c>
      <c r="AE7734" s="258">
        <v>16866.578310407785</v>
      </c>
      <c r="AF7734" s="276">
        <v>1.1500462505391917</v>
      </c>
      <c r="AG7734" s="93"/>
      <c r="AH7734" s="257">
        <v>20669.013746002001</v>
      </c>
      <c r="AI7734" s="258">
        <v>17532.207042607319</v>
      </c>
      <c r="AJ7734" s="258">
        <v>16041.779380451513</v>
      </c>
      <c r="AK7734" s="276">
        <v>1.0938074035491281</v>
      </c>
      <c r="AL7734" s="93"/>
      <c r="AM7734" s="257">
        <v>14666</v>
      </c>
      <c r="AN7734" s="258">
        <v>14633.521076452957</v>
      </c>
      <c r="AO7734" s="276">
        <v>0.9977854272775778</v>
      </c>
      <c r="AQ7734" s="280">
        <v>15915.419699626189</v>
      </c>
      <c r="AR7734" s="281">
        <v>16042.652352614308</v>
      </c>
    </row>
    <row r="7735" spans="1:44" x14ac:dyDescent="0.2">
      <c r="A7735" s="260" t="s">
        <v>8410</v>
      </c>
      <c r="B7735" s="261" t="s">
        <v>4985</v>
      </c>
      <c r="C7735" s="261" t="s">
        <v>4993</v>
      </c>
      <c r="D7735" s="262" t="s">
        <v>13078</v>
      </c>
      <c r="E7735" s="257">
        <v>237</v>
      </c>
      <c r="F7735" s="258">
        <v>438</v>
      </c>
      <c r="G7735" s="258">
        <v>3488</v>
      </c>
      <c r="H7735" s="258">
        <v>1197</v>
      </c>
      <c r="I7735" s="258">
        <v>161</v>
      </c>
      <c r="J7735" s="258">
        <v>79</v>
      </c>
      <c r="K7735" s="259">
        <v>28</v>
      </c>
      <c r="L7735" s="257">
        <v>225</v>
      </c>
      <c r="M7735" s="258">
        <v>409</v>
      </c>
      <c r="N7735" s="258">
        <v>2817</v>
      </c>
      <c r="O7735" s="258">
        <v>829</v>
      </c>
      <c r="P7735" s="258">
        <v>185</v>
      </c>
      <c r="Q7735" s="258">
        <v>125</v>
      </c>
      <c r="R7735" s="259">
        <v>40</v>
      </c>
      <c r="S7735" s="267">
        <v>10258</v>
      </c>
      <c r="T7735" s="90"/>
      <c r="U7735" s="260">
        <v>0</v>
      </c>
      <c r="V7735" s="273">
        <v>109.14127796631099</v>
      </c>
      <c r="W7735" s="273">
        <v>126.371308839294</v>
      </c>
      <c r="X7735" s="274">
        <v>1.4405812140000001</v>
      </c>
      <c r="Z7735" s="257">
        <v>21013.67</v>
      </c>
      <c r="AA7735" s="258">
        <v>8136.3936813412138</v>
      </c>
      <c r="AB7735" s="276">
        <v>0.79317544173729904</v>
      </c>
      <c r="AC7735" s="92"/>
      <c r="AD7735" s="257">
        <v>1092904.9208989304</v>
      </c>
      <c r="AE7735" s="258">
        <v>11082.045923978687</v>
      </c>
      <c r="AF7735" s="276">
        <v>1.0803320261238727</v>
      </c>
      <c r="AG7735" s="93"/>
      <c r="AH7735" s="257">
        <v>14777.482093212</v>
      </c>
      <c r="AI7735" s="258">
        <v>12534.796232197054</v>
      </c>
      <c r="AJ7735" s="258">
        <v>11350.862191454586</v>
      </c>
      <c r="AK7735" s="276">
        <v>1.1065375503465185</v>
      </c>
      <c r="AL7735" s="93"/>
      <c r="AM7735" s="257">
        <v>10258</v>
      </c>
      <c r="AN7735" s="258">
        <v>10235.282913013394</v>
      </c>
      <c r="AO7735" s="276">
        <v>0.99778542727757791</v>
      </c>
      <c r="AQ7735" s="280">
        <v>9704.9324688021206</v>
      </c>
      <c r="AR7735" s="281">
        <v>9782.5166185374383</v>
      </c>
    </row>
    <row r="7736" spans="1:44" x14ac:dyDescent="0.2">
      <c r="A7736" s="260" t="s">
        <v>8410</v>
      </c>
      <c r="B7736" s="261" t="s">
        <v>4985</v>
      </c>
      <c r="C7736" s="261" t="s">
        <v>4994</v>
      </c>
      <c r="D7736" s="262" t="s">
        <v>13079</v>
      </c>
      <c r="E7736" s="257">
        <v>233</v>
      </c>
      <c r="F7736" s="258">
        <v>352</v>
      </c>
      <c r="G7736" s="258">
        <v>1949</v>
      </c>
      <c r="H7736" s="258">
        <v>848</v>
      </c>
      <c r="I7736" s="258">
        <v>149</v>
      </c>
      <c r="J7736" s="258">
        <v>108</v>
      </c>
      <c r="K7736" s="259">
        <v>26</v>
      </c>
      <c r="L7736" s="257">
        <v>239</v>
      </c>
      <c r="M7736" s="258">
        <v>315</v>
      </c>
      <c r="N7736" s="258">
        <v>1778</v>
      </c>
      <c r="O7736" s="258">
        <v>593</v>
      </c>
      <c r="P7736" s="258">
        <v>161</v>
      </c>
      <c r="Q7736" s="258">
        <v>101</v>
      </c>
      <c r="R7736" s="259">
        <v>53</v>
      </c>
      <c r="S7736" s="267">
        <v>6905</v>
      </c>
      <c r="T7736" s="90"/>
      <c r="U7736" s="260">
        <v>47</v>
      </c>
      <c r="V7736" s="273">
        <v>114.124262773479</v>
      </c>
      <c r="W7736" s="273">
        <v>159.945828505214</v>
      </c>
      <c r="X7736" s="274">
        <v>1.4402020369999999</v>
      </c>
      <c r="Z7736" s="257">
        <v>15394.48</v>
      </c>
      <c r="AA7736" s="258">
        <v>5960.6698782046969</v>
      </c>
      <c r="AB7736" s="276">
        <v>0.86323966375158534</v>
      </c>
      <c r="AC7736" s="92"/>
      <c r="AD7736" s="257">
        <v>799544.62713120156</v>
      </c>
      <c r="AE7736" s="258">
        <v>8107.3752224030841</v>
      </c>
      <c r="AF7736" s="276">
        <v>1.1741310966550447</v>
      </c>
      <c r="AG7736" s="93"/>
      <c r="AH7736" s="257">
        <v>9944.5950654850003</v>
      </c>
      <c r="AI7736" s="258">
        <v>8435.3661856119634</v>
      </c>
      <c r="AJ7736" s="258">
        <v>7639.5757690937426</v>
      </c>
      <c r="AK7736" s="276">
        <v>1.1063831671388475</v>
      </c>
      <c r="AL7736" s="93"/>
      <c r="AM7736" s="257">
        <v>6925.21</v>
      </c>
      <c r="AN7736" s="258">
        <v>6909.8736188369548</v>
      </c>
      <c r="AO7736" s="276">
        <v>1.0007058101139688</v>
      </c>
      <c r="AQ7736" s="280">
        <v>7748.6071185886185</v>
      </c>
      <c r="AR7736" s="281">
        <v>7810.5518149439285</v>
      </c>
    </row>
    <row r="7737" spans="1:44" x14ac:dyDescent="0.2">
      <c r="A7737" s="260" t="s">
        <v>8410</v>
      </c>
      <c r="B7737" s="261" t="s">
        <v>4985</v>
      </c>
      <c r="C7737" s="261" t="s">
        <v>4995</v>
      </c>
      <c r="D7737" s="262" t="s">
        <v>13080</v>
      </c>
      <c r="E7737" s="257">
        <v>320</v>
      </c>
      <c r="F7737" s="258">
        <v>382</v>
      </c>
      <c r="G7737" s="258">
        <v>2113</v>
      </c>
      <c r="H7737" s="258">
        <v>940</v>
      </c>
      <c r="I7737" s="258">
        <v>158</v>
      </c>
      <c r="J7737" s="258">
        <v>103</v>
      </c>
      <c r="K7737" s="259">
        <v>31</v>
      </c>
      <c r="L7737" s="257">
        <v>298</v>
      </c>
      <c r="M7737" s="258">
        <v>310</v>
      </c>
      <c r="N7737" s="258">
        <v>2111</v>
      </c>
      <c r="O7737" s="258">
        <v>758</v>
      </c>
      <c r="P7737" s="258">
        <v>166</v>
      </c>
      <c r="Q7737" s="258">
        <v>111</v>
      </c>
      <c r="R7737" s="259">
        <v>36</v>
      </c>
      <c r="S7737" s="267">
        <v>7837</v>
      </c>
      <c r="T7737" s="90"/>
      <c r="U7737" s="260">
        <v>13</v>
      </c>
      <c r="V7737" s="273">
        <v>110.494531112275</v>
      </c>
      <c r="W7737" s="273">
        <v>132.502487562189</v>
      </c>
      <c r="X7737" s="274">
        <v>1.4405812140000001</v>
      </c>
      <c r="Z7737" s="257">
        <v>17644.05</v>
      </c>
      <c r="AA7737" s="258">
        <v>6831.6927473053702</v>
      </c>
      <c r="AB7737" s="276">
        <v>0.87172294848862708</v>
      </c>
      <c r="AC7737" s="92"/>
      <c r="AD7737" s="257">
        <v>849113.3681134592</v>
      </c>
      <c r="AE7737" s="258">
        <v>8610.0018035949397</v>
      </c>
      <c r="AF7737" s="276">
        <v>1.0986349117768202</v>
      </c>
      <c r="AG7737" s="93"/>
      <c r="AH7737" s="257">
        <v>11289.834974118001</v>
      </c>
      <c r="AI7737" s="258">
        <v>9576.4474626368028</v>
      </c>
      <c r="AJ7737" s="258">
        <v>8671.9347820656658</v>
      </c>
      <c r="AK7737" s="276">
        <v>1.1065375503465185</v>
      </c>
      <c r="AL7737" s="93"/>
      <c r="AM7737" s="257">
        <v>7842.59</v>
      </c>
      <c r="AN7737" s="258">
        <v>7825.2220141128601</v>
      </c>
      <c r="AO7737" s="276">
        <v>0.99849713080424396</v>
      </c>
      <c r="AQ7737" s="280">
        <v>8292.6760295940676</v>
      </c>
      <c r="AR7737" s="281">
        <v>8358.9701764987203</v>
      </c>
    </row>
    <row r="7738" spans="1:44" x14ac:dyDescent="0.2">
      <c r="A7738" s="260" t="s">
        <v>8410</v>
      </c>
      <c r="B7738" s="261" t="s">
        <v>5034</v>
      </c>
      <c r="C7738" s="261" t="s">
        <v>5045</v>
      </c>
      <c r="D7738" s="262" t="s">
        <v>13128</v>
      </c>
      <c r="E7738" s="257">
        <v>390</v>
      </c>
      <c r="F7738" s="258">
        <v>657</v>
      </c>
      <c r="G7738" s="258">
        <v>2090</v>
      </c>
      <c r="H7738" s="258">
        <v>1262</v>
      </c>
      <c r="I7738" s="258">
        <v>292</v>
      </c>
      <c r="J7738" s="258">
        <v>153</v>
      </c>
      <c r="K7738" s="259">
        <v>45</v>
      </c>
      <c r="L7738" s="257">
        <v>385</v>
      </c>
      <c r="M7738" s="258">
        <v>703</v>
      </c>
      <c r="N7738" s="258">
        <v>2241</v>
      </c>
      <c r="O7738" s="258">
        <v>1412</v>
      </c>
      <c r="P7738" s="258">
        <v>315</v>
      </c>
      <c r="Q7738" s="258">
        <v>246</v>
      </c>
      <c r="R7738" s="259">
        <v>102</v>
      </c>
      <c r="S7738" s="267">
        <v>10293</v>
      </c>
      <c r="T7738" s="90"/>
      <c r="U7738" s="260">
        <v>2</v>
      </c>
      <c r="V7738" s="273">
        <v>95.451784470316795</v>
      </c>
      <c r="W7738" s="273">
        <v>107.963070942662</v>
      </c>
      <c r="X7738" s="274">
        <v>1.334457706</v>
      </c>
      <c r="Z7738" s="257">
        <v>25072.289999999997</v>
      </c>
      <c r="AA7738" s="258">
        <v>9707.8721581120517</v>
      </c>
      <c r="AB7738" s="276">
        <v>0.9431528376675461</v>
      </c>
      <c r="AC7738" s="92"/>
      <c r="AD7738" s="257">
        <v>1014975.9543739856</v>
      </c>
      <c r="AE7738" s="258">
        <v>10291.84691460164</v>
      </c>
      <c r="AF7738" s="276">
        <v>0.99988797382703187</v>
      </c>
      <c r="AG7738" s="93"/>
      <c r="AH7738" s="257">
        <v>13735.573167858</v>
      </c>
      <c r="AI7738" s="258">
        <v>11651.011295802584</v>
      </c>
      <c r="AJ7738" s="258">
        <v>10944.845421985241</v>
      </c>
      <c r="AK7738" s="276">
        <v>1.0633290024274011</v>
      </c>
      <c r="AL7738" s="93"/>
      <c r="AM7738" s="257">
        <v>10293.86</v>
      </c>
      <c r="AN7738" s="258">
        <v>10271.063498435567</v>
      </c>
      <c r="AO7738" s="276">
        <v>0.99786879417425123</v>
      </c>
      <c r="AQ7738" s="280">
        <v>10299.508356372409</v>
      </c>
      <c r="AR7738" s="281">
        <v>10381.845724621977</v>
      </c>
    </row>
    <row r="7739" spans="1:44" x14ac:dyDescent="0.2">
      <c r="A7739" s="260" t="s">
        <v>8410</v>
      </c>
      <c r="B7739" s="261" t="s">
        <v>4985</v>
      </c>
      <c r="C7739" s="261" t="s">
        <v>4996</v>
      </c>
      <c r="D7739" s="262" t="s">
        <v>13081</v>
      </c>
      <c r="E7739" s="257">
        <v>235</v>
      </c>
      <c r="F7739" s="258">
        <v>358</v>
      </c>
      <c r="G7739" s="258">
        <v>5096</v>
      </c>
      <c r="H7739" s="258">
        <v>1649</v>
      </c>
      <c r="I7739" s="258">
        <v>247</v>
      </c>
      <c r="J7739" s="258">
        <v>134</v>
      </c>
      <c r="K7739" s="259">
        <v>25</v>
      </c>
      <c r="L7739" s="257">
        <v>207</v>
      </c>
      <c r="M7739" s="258">
        <v>377</v>
      </c>
      <c r="N7739" s="258">
        <v>3501</v>
      </c>
      <c r="O7739" s="258">
        <v>1121</v>
      </c>
      <c r="P7739" s="258">
        <v>307</v>
      </c>
      <c r="Q7739" s="258">
        <v>213</v>
      </c>
      <c r="R7739" s="259">
        <v>68</v>
      </c>
      <c r="S7739" s="267">
        <v>13538</v>
      </c>
      <c r="T7739" s="90"/>
      <c r="U7739" s="260">
        <v>0</v>
      </c>
      <c r="V7739" s="273">
        <v>109.092109131013</v>
      </c>
      <c r="W7739" s="273">
        <v>132.237487081057</v>
      </c>
      <c r="X7739" s="274">
        <v>1.4405812140000001</v>
      </c>
      <c r="Z7739" s="257">
        <v>27942.289999999997</v>
      </c>
      <c r="AA7739" s="258">
        <v>10819.122590114139</v>
      </c>
      <c r="AB7739" s="276">
        <v>0.79916698109869544</v>
      </c>
      <c r="AC7739" s="92"/>
      <c r="AD7739" s="257">
        <v>1460990.5230679673</v>
      </c>
      <c r="AE7739" s="258">
        <v>14814.430570794497</v>
      </c>
      <c r="AF7739" s="276">
        <v>1.0942850177865635</v>
      </c>
      <c r="AG7739" s="93"/>
      <c r="AH7739" s="257">
        <v>19502.588475132001</v>
      </c>
      <c r="AI7739" s="258">
        <v>16542.802826231597</v>
      </c>
      <c r="AJ7739" s="258">
        <v>14980.305356591165</v>
      </c>
      <c r="AK7739" s="276">
        <v>1.1065375503465182</v>
      </c>
      <c r="AL7739" s="93"/>
      <c r="AM7739" s="257">
        <v>13538</v>
      </c>
      <c r="AN7739" s="258">
        <v>13508.01911448385</v>
      </c>
      <c r="AO7739" s="276">
        <v>0.99778542727757791</v>
      </c>
      <c r="AQ7739" s="280">
        <v>13071.511460129483</v>
      </c>
      <c r="AR7739" s="281">
        <v>13176.009055104998</v>
      </c>
    </row>
    <row r="7740" spans="1:44" x14ac:dyDescent="0.2">
      <c r="A7740" s="260" t="s">
        <v>8410</v>
      </c>
      <c r="B7740" s="261" t="s">
        <v>5034</v>
      </c>
      <c r="C7740" s="261" t="s">
        <v>5046</v>
      </c>
      <c r="D7740" s="262" t="s">
        <v>13129</v>
      </c>
      <c r="E7740" s="257">
        <v>298</v>
      </c>
      <c r="F7740" s="258">
        <v>519</v>
      </c>
      <c r="G7740" s="258">
        <v>2243</v>
      </c>
      <c r="H7740" s="258">
        <v>965</v>
      </c>
      <c r="I7740" s="258">
        <v>211</v>
      </c>
      <c r="J7740" s="258">
        <v>124</v>
      </c>
      <c r="K7740" s="259">
        <v>34</v>
      </c>
      <c r="L7740" s="257">
        <v>289</v>
      </c>
      <c r="M7740" s="258">
        <v>460</v>
      </c>
      <c r="N7740" s="258">
        <v>2279</v>
      </c>
      <c r="O7740" s="258">
        <v>951</v>
      </c>
      <c r="P7740" s="258">
        <v>218</v>
      </c>
      <c r="Q7740" s="258">
        <v>182</v>
      </c>
      <c r="R7740" s="259">
        <v>85</v>
      </c>
      <c r="S7740" s="267">
        <v>8858</v>
      </c>
      <c r="T7740" s="90"/>
      <c r="U7740" s="260">
        <v>41</v>
      </c>
      <c r="V7740" s="273">
        <v>97.2180317163089</v>
      </c>
      <c r="W7740" s="273">
        <v>119.02527646129499</v>
      </c>
      <c r="X7740" s="274">
        <v>1.3342753380000001</v>
      </c>
      <c r="Z7740" s="257">
        <v>20432.43</v>
      </c>
      <c r="AA7740" s="258">
        <v>7911.3403011680812</v>
      </c>
      <c r="AB7740" s="276">
        <v>0.89312940857621148</v>
      </c>
      <c r="AC7740" s="92"/>
      <c r="AD7740" s="257">
        <v>900758.62363106036</v>
      </c>
      <c r="AE7740" s="258">
        <v>9133.6842232247418</v>
      </c>
      <c r="AF7740" s="276">
        <v>1.0311226262389639</v>
      </c>
      <c r="AG7740" s="93"/>
      <c r="AH7740" s="257">
        <v>11819.010944004001</v>
      </c>
      <c r="AI7740" s="258">
        <v>10025.31371141021</v>
      </c>
      <c r="AJ7740" s="258">
        <v>9418.3105814769006</v>
      </c>
      <c r="AK7740" s="276">
        <v>1.0632547506747461</v>
      </c>
      <c r="AL7740" s="93"/>
      <c r="AM7740" s="257">
        <v>8875.6299999999992</v>
      </c>
      <c r="AN7740" s="258">
        <v>8855.9742719076876</v>
      </c>
      <c r="AO7740" s="276">
        <v>0.99977131089497484</v>
      </c>
      <c r="AQ7740" s="280">
        <v>8671.5829879323101</v>
      </c>
      <c r="AR7740" s="281">
        <v>8740.9062310502522</v>
      </c>
    </row>
    <row r="7741" spans="1:44" x14ac:dyDescent="0.2">
      <c r="A7741" s="260" t="s">
        <v>8410</v>
      </c>
      <c r="B7741" s="261" t="s">
        <v>5034</v>
      </c>
      <c r="C7741" s="261" t="s">
        <v>5047</v>
      </c>
      <c r="D7741" s="262" t="s">
        <v>13130</v>
      </c>
      <c r="E7741" s="257">
        <v>233</v>
      </c>
      <c r="F7741" s="258">
        <v>385</v>
      </c>
      <c r="G7741" s="258">
        <v>1328</v>
      </c>
      <c r="H7741" s="258">
        <v>774</v>
      </c>
      <c r="I7741" s="258">
        <v>198</v>
      </c>
      <c r="J7741" s="258">
        <v>126</v>
      </c>
      <c r="K7741" s="259">
        <v>26</v>
      </c>
      <c r="L7741" s="257">
        <v>242</v>
      </c>
      <c r="M7741" s="258">
        <v>385</v>
      </c>
      <c r="N7741" s="258">
        <v>1547</v>
      </c>
      <c r="O7741" s="258">
        <v>797</v>
      </c>
      <c r="P7741" s="258">
        <v>222</v>
      </c>
      <c r="Q7741" s="258">
        <v>147</v>
      </c>
      <c r="R7741" s="259">
        <v>97</v>
      </c>
      <c r="S7741" s="267">
        <v>6507</v>
      </c>
      <c r="T7741" s="90"/>
      <c r="U7741" s="260">
        <v>0</v>
      </c>
      <c r="V7741" s="273">
        <v>97.561431481872702</v>
      </c>
      <c r="W7741" s="273">
        <v>116.143800891073</v>
      </c>
      <c r="X7741" s="274">
        <v>1.334457706</v>
      </c>
      <c r="Z7741" s="257">
        <v>16104.46</v>
      </c>
      <c r="AA7741" s="258">
        <v>6235.5707777562093</v>
      </c>
      <c r="AB7741" s="276">
        <v>0.95828658026067459</v>
      </c>
      <c r="AC7741" s="92"/>
      <c r="AD7741" s="257">
        <v>657832.8050669129</v>
      </c>
      <c r="AE7741" s="258">
        <v>6670.4186399444579</v>
      </c>
      <c r="AF7741" s="276">
        <v>1.0251142830712245</v>
      </c>
      <c r="AG7741" s="93"/>
      <c r="AH7741" s="257">
        <v>8683.3162929419996</v>
      </c>
      <c r="AI7741" s="258">
        <v>7365.5037891564571</v>
      </c>
      <c r="AJ7741" s="258">
        <v>6919.081818795099</v>
      </c>
      <c r="AK7741" s="276">
        <v>1.0633290024274011</v>
      </c>
      <c r="AL7741" s="93"/>
      <c r="AM7741" s="257">
        <v>6507</v>
      </c>
      <c r="AN7741" s="258">
        <v>6492.5897752951987</v>
      </c>
      <c r="AO7741" s="276">
        <v>0.9977854272775778</v>
      </c>
      <c r="AQ7741" s="280">
        <v>6781.9301735190966</v>
      </c>
      <c r="AR7741" s="281">
        <v>6836.146963565624</v>
      </c>
    </row>
    <row r="7742" spans="1:44" x14ac:dyDescent="0.2">
      <c r="A7742" s="260" t="s">
        <v>8410</v>
      </c>
      <c r="B7742" s="261" t="s">
        <v>5034</v>
      </c>
      <c r="C7742" s="261" t="s">
        <v>5048</v>
      </c>
      <c r="D7742" s="262" t="s">
        <v>13131</v>
      </c>
      <c r="E7742" s="257">
        <v>443</v>
      </c>
      <c r="F7742" s="258">
        <v>599</v>
      </c>
      <c r="G7742" s="258">
        <v>3276</v>
      </c>
      <c r="H7742" s="258">
        <v>1469</v>
      </c>
      <c r="I7742" s="258">
        <v>273</v>
      </c>
      <c r="J7742" s="258">
        <v>133</v>
      </c>
      <c r="K7742" s="259">
        <v>43</v>
      </c>
      <c r="L7742" s="257">
        <v>450</v>
      </c>
      <c r="M7742" s="258">
        <v>605</v>
      </c>
      <c r="N7742" s="258">
        <v>3279</v>
      </c>
      <c r="O7742" s="258">
        <v>1363</v>
      </c>
      <c r="P7742" s="258">
        <v>318</v>
      </c>
      <c r="Q7742" s="258">
        <v>172</v>
      </c>
      <c r="R7742" s="259">
        <v>54</v>
      </c>
      <c r="S7742" s="267">
        <v>12477</v>
      </c>
      <c r="T7742" s="90"/>
      <c r="U7742" s="260">
        <v>0</v>
      </c>
      <c r="V7742" s="273">
        <v>101.30865740725</v>
      </c>
      <c r="W7742" s="273">
        <v>130.29157321371301</v>
      </c>
      <c r="X7742" s="274">
        <v>1.334457706</v>
      </c>
      <c r="Z7742" s="257">
        <v>28121.08</v>
      </c>
      <c r="AA7742" s="258">
        <v>10888.349232879875</v>
      </c>
      <c r="AB7742" s="276">
        <v>0.87267365816140696</v>
      </c>
      <c r="AC7742" s="92"/>
      <c r="AD7742" s="257">
        <v>1315380.0985083878</v>
      </c>
      <c r="AE7742" s="258">
        <v>13337.942194612575</v>
      </c>
      <c r="AF7742" s="276">
        <v>1.0690023398743749</v>
      </c>
      <c r="AG7742" s="93"/>
      <c r="AH7742" s="257">
        <v>16650.028797761999</v>
      </c>
      <c r="AI7742" s="258">
        <v>14123.158256847257</v>
      </c>
      <c r="AJ7742" s="258">
        <v>13267.155963286683</v>
      </c>
      <c r="AK7742" s="276">
        <v>1.0633290024274011</v>
      </c>
      <c r="AL7742" s="93"/>
      <c r="AM7742" s="257">
        <v>12477</v>
      </c>
      <c r="AN7742" s="258">
        <v>12449.368776142339</v>
      </c>
      <c r="AO7742" s="276">
        <v>0.99778542727757791</v>
      </c>
      <c r="AQ7742" s="280">
        <v>12349.390225458557</v>
      </c>
      <c r="AR7742" s="281">
        <v>12448.114966045043</v>
      </c>
    </row>
    <row r="7743" spans="1:44" x14ac:dyDescent="0.2">
      <c r="A7743" s="260" t="s">
        <v>8410</v>
      </c>
      <c r="B7743" s="261" t="s">
        <v>4933</v>
      </c>
      <c r="C7743" s="261" t="s">
        <v>4943</v>
      </c>
      <c r="D7743" s="262" t="s">
        <v>13031</v>
      </c>
      <c r="E7743" s="257">
        <v>791</v>
      </c>
      <c r="F7743" s="258">
        <v>1238</v>
      </c>
      <c r="G7743" s="258">
        <v>4416</v>
      </c>
      <c r="H7743" s="258">
        <v>2250</v>
      </c>
      <c r="I7743" s="258">
        <v>625</v>
      </c>
      <c r="J7743" s="258">
        <v>309</v>
      </c>
      <c r="K7743" s="259">
        <v>115</v>
      </c>
      <c r="L7743" s="257">
        <v>755</v>
      </c>
      <c r="M7743" s="258">
        <v>1134</v>
      </c>
      <c r="N7743" s="258">
        <v>4783</v>
      </c>
      <c r="O7743" s="258">
        <v>2249</v>
      </c>
      <c r="P7743" s="258">
        <v>625</v>
      </c>
      <c r="Q7743" s="258">
        <v>385</v>
      </c>
      <c r="R7743" s="259">
        <v>177</v>
      </c>
      <c r="S7743" s="267">
        <v>19852</v>
      </c>
      <c r="T7743" s="90"/>
      <c r="U7743" s="260">
        <v>0</v>
      </c>
      <c r="V7743" s="273">
        <v>100.535088273212</v>
      </c>
      <c r="W7743" s="273">
        <v>120.532497608619</v>
      </c>
      <c r="X7743" s="274">
        <v>1.4405812140000001</v>
      </c>
      <c r="Z7743" s="257">
        <v>47591.69</v>
      </c>
      <c r="AA7743" s="258">
        <v>18427.27737707644</v>
      </c>
      <c r="AB7743" s="276">
        <v>0.92823279151100346</v>
      </c>
      <c r="AC7743" s="92"/>
      <c r="AD7743" s="257">
        <v>2043005.3004867369</v>
      </c>
      <c r="AE7743" s="258">
        <v>20716.055102308081</v>
      </c>
      <c r="AF7743" s="276">
        <v>1.0435248389234375</v>
      </c>
      <c r="AG7743" s="93"/>
      <c r="AH7743" s="257">
        <v>28598.418260328002</v>
      </c>
      <c r="AI7743" s="258">
        <v>24258.215519748093</v>
      </c>
      <c r="AJ7743" s="258">
        <v>21966.983449479085</v>
      </c>
      <c r="AK7743" s="276">
        <v>1.1065375503465185</v>
      </c>
      <c r="AL7743" s="93"/>
      <c r="AM7743" s="257">
        <v>19852</v>
      </c>
      <c r="AN7743" s="258">
        <v>19808.036302314475</v>
      </c>
      <c r="AO7743" s="276">
        <v>0.9977854272775778</v>
      </c>
      <c r="AQ7743" s="280">
        <v>21230.844876685376</v>
      </c>
      <c r="AR7743" s="281">
        <v>21400.570637602843</v>
      </c>
    </row>
    <row r="7744" spans="1:44" x14ac:dyDescent="0.2">
      <c r="A7744" s="260" t="s">
        <v>8410</v>
      </c>
      <c r="B7744" s="261" t="s">
        <v>4985</v>
      </c>
      <c r="C7744" s="261" t="s">
        <v>4997</v>
      </c>
      <c r="D7744" s="262" t="s">
        <v>13082</v>
      </c>
      <c r="E7744" s="257">
        <v>148</v>
      </c>
      <c r="F7744" s="258">
        <v>234</v>
      </c>
      <c r="G7744" s="258">
        <v>1012</v>
      </c>
      <c r="H7744" s="258">
        <v>573</v>
      </c>
      <c r="I7744" s="258">
        <v>116</v>
      </c>
      <c r="J7744" s="258">
        <v>67</v>
      </c>
      <c r="K7744" s="259">
        <v>9</v>
      </c>
      <c r="L7744" s="257">
        <v>173</v>
      </c>
      <c r="M7744" s="258">
        <v>209</v>
      </c>
      <c r="N7744" s="258">
        <v>1104</v>
      </c>
      <c r="O7744" s="258">
        <v>562</v>
      </c>
      <c r="P7744" s="258">
        <v>162</v>
      </c>
      <c r="Q7744" s="258">
        <v>86</v>
      </c>
      <c r="R7744" s="259">
        <v>20</v>
      </c>
      <c r="S7744" s="267">
        <v>4475</v>
      </c>
      <c r="T7744" s="90"/>
      <c r="U7744" s="260">
        <v>0</v>
      </c>
      <c r="V7744" s="273">
        <v>120.443499087636</v>
      </c>
      <c r="W7744" s="273">
        <v>155.87421805183101</v>
      </c>
      <c r="X7744" s="274">
        <v>1.4396991589999999</v>
      </c>
      <c r="Z7744" s="257">
        <v>10663.009999999998</v>
      </c>
      <c r="AA7744" s="258">
        <v>4128.6670623493264</v>
      </c>
      <c r="AB7744" s="276">
        <v>0.92260716477079918</v>
      </c>
      <c r="AC7744" s="92"/>
      <c r="AD7744" s="257">
        <v>521240.83844577725</v>
      </c>
      <c r="AE7744" s="258">
        <v>5285.3773449551973</v>
      </c>
      <c r="AF7744" s="276">
        <v>1.1810899094871949</v>
      </c>
      <c r="AG7744" s="93"/>
      <c r="AH7744" s="257">
        <v>6442.6537365249997</v>
      </c>
      <c r="AI7744" s="258">
        <v>5464.892548849004</v>
      </c>
      <c r="AJ7744" s="258">
        <v>4950.148423447522</v>
      </c>
      <c r="AK7744" s="276">
        <v>1.106178418647491</v>
      </c>
      <c r="AL7744" s="93"/>
      <c r="AM7744" s="257">
        <v>4475</v>
      </c>
      <c r="AN7744" s="258">
        <v>4465.0897870671606</v>
      </c>
      <c r="AO7744" s="276">
        <v>0.9977854272775778</v>
      </c>
      <c r="AQ7744" s="280">
        <v>5382.1420979043933</v>
      </c>
      <c r="AR7744" s="281">
        <v>5425.1685609697379</v>
      </c>
    </row>
    <row r="7745" spans="1:44" x14ac:dyDescent="0.2">
      <c r="A7745" s="260" t="s">
        <v>8410</v>
      </c>
      <c r="B7745" s="261" t="s">
        <v>4933</v>
      </c>
      <c r="C7745" s="261" t="s">
        <v>4944</v>
      </c>
      <c r="D7745" s="262" t="s">
        <v>13032</v>
      </c>
      <c r="E7745" s="257">
        <v>196</v>
      </c>
      <c r="F7745" s="258">
        <v>399</v>
      </c>
      <c r="G7745" s="258">
        <v>1853</v>
      </c>
      <c r="H7745" s="258">
        <v>1092</v>
      </c>
      <c r="I7745" s="258">
        <v>200</v>
      </c>
      <c r="J7745" s="258">
        <v>111</v>
      </c>
      <c r="K7745" s="259">
        <v>38</v>
      </c>
      <c r="L7745" s="257">
        <v>198</v>
      </c>
      <c r="M7745" s="258">
        <v>379</v>
      </c>
      <c r="N7745" s="258">
        <v>1711</v>
      </c>
      <c r="O7745" s="258">
        <v>866</v>
      </c>
      <c r="P7745" s="258">
        <v>215</v>
      </c>
      <c r="Q7745" s="258">
        <v>155</v>
      </c>
      <c r="R7745" s="259">
        <v>63</v>
      </c>
      <c r="S7745" s="267">
        <v>7476</v>
      </c>
      <c r="T7745" s="90"/>
      <c r="U7745" s="260">
        <v>16</v>
      </c>
      <c r="V7745" s="273">
        <v>102.894312551135</v>
      </c>
      <c r="W7745" s="273">
        <v>129.40719443701499</v>
      </c>
      <c r="X7745" s="274">
        <v>1.4093149970000001</v>
      </c>
      <c r="Z7745" s="257">
        <v>17401.54</v>
      </c>
      <c r="AA7745" s="258">
        <v>6737.7940217775567</v>
      </c>
      <c r="AB7745" s="276">
        <v>0.90125655722011189</v>
      </c>
      <c r="AC7745" s="92"/>
      <c r="AD7745" s="257">
        <v>789683.12975241104</v>
      </c>
      <c r="AE7745" s="258">
        <v>8007.3797289789518</v>
      </c>
      <c r="AF7745" s="276">
        <v>1.0710780803877678</v>
      </c>
      <c r="AG7745" s="93"/>
      <c r="AH7745" s="257">
        <v>10536.038917572001</v>
      </c>
      <c r="AI7745" s="258">
        <v>8937.0503102776711</v>
      </c>
      <c r="AJ7745" s="258">
        <v>8177.3041489332827</v>
      </c>
      <c r="AK7745" s="276">
        <v>1.0938074035491283</v>
      </c>
      <c r="AL7745" s="93"/>
      <c r="AM7745" s="257">
        <v>7482.88</v>
      </c>
      <c r="AN7745" s="258">
        <v>7466.3086180668424</v>
      </c>
      <c r="AO7745" s="276">
        <v>0.99870366747817585</v>
      </c>
      <c r="AQ7745" s="280">
        <v>7883.4508642816909</v>
      </c>
      <c r="AR7745" s="281">
        <v>7946.4735421057385</v>
      </c>
    </row>
    <row r="7746" spans="1:44" x14ac:dyDescent="0.2">
      <c r="A7746" s="260" t="s">
        <v>8410</v>
      </c>
      <c r="B7746" s="261" t="s">
        <v>4985</v>
      </c>
      <c r="C7746" s="261" t="s">
        <v>4998</v>
      </c>
      <c r="D7746" s="262" t="s">
        <v>13083</v>
      </c>
      <c r="E7746" s="257">
        <v>172</v>
      </c>
      <c r="F7746" s="258">
        <v>297</v>
      </c>
      <c r="G7746" s="258">
        <v>1261</v>
      </c>
      <c r="H7746" s="258">
        <v>593</v>
      </c>
      <c r="I7746" s="258">
        <v>92</v>
      </c>
      <c r="J7746" s="258">
        <v>44</v>
      </c>
      <c r="K7746" s="259">
        <v>8</v>
      </c>
      <c r="L7746" s="257">
        <v>157</v>
      </c>
      <c r="M7746" s="258">
        <v>326</v>
      </c>
      <c r="N7746" s="258">
        <v>1269</v>
      </c>
      <c r="O7746" s="258">
        <v>547</v>
      </c>
      <c r="P7746" s="258">
        <v>125</v>
      </c>
      <c r="Q7746" s="258">
        <v>68</v>
      </c>
      <c r="R7746" s="259">
        <v>20</v>
      </c>
      <c r="S7746" s="267">
        <v>4979</v>
      </c>
      <c r="T7746" s="90"/>
      <c r="U7746" s="260">
        <v>0</v>
      </c>
      <c r="V7746" s="273">
        <v>110.965081550807</v>
      </c>
      <c r="W7746" s="273">
        <v>158.905622489959</v>
      </c>
      <c r="X7746" s="274">
        <v>1.4405812140000001</v>
      </c>
      <c r="Z7746" s="257">
        <v>10952.82</v>
      </c>
      <c r="AA7746" s="258">
        <v>4240.8801242651898</v>
      </c>
      <c r="AB7746" s="276">
        <v>0.85175338908720422</v>
      </c>
      <c r="AC7746" s="92"/>
      <c r="AD7746" s="257">
        <v>571194.99378779775</v>
      </c>
      <c r="AE7746" s="258">
        <v>5791.9120242377257</v>
      </c>
      <c r="AF7746" s="276">
        <v>1.1632681309977357</v>
      </c>
      <c r="AG7746" s="93"/>
      <c r="AH7746" s="257">
        <v>7172.653864506</v>
      </c>
      <c r="AI7746" s="258">
        <v>6084.1051316152407</v>
      </c>
      <c r="AJ7746" s="258">
        <v>5509.4504631753152</v>
      </c>
      <c r="AK7746" s="276">
        <v>1.1065375503465185</v>
      </c>
      <c r="AL7746" s="93"/>
      <c r="AM7746" s="257">
        <v>4979</v>
      </c>
      <c r="AN7746" s="258">
        <v>4967.9736424150597</v>
      </c>
      <c r="AO7746" s="276">
        <v>0.9977854272775778</v>
      </c>
      <c r="AQ7746" s="280">
        <v>5446.771293259937</v>
      </c>
      <c r="AR7746" s="281">
        <v>5490.3144215556531</v>
      </c>
    </row>
    <row r="7747" spans="1:44" x14ac:dyDescent="0.2">
      <c r="A7747" s="260" t="s">
        <v>8410</v>
      </c>
      <c r="B7747" s="261" t="s">
        <v>4933</v>
      </c>
      <c r="C7747" s="261" t="s">
        <v>4945</v>
      </c>
      <c r="D7747" s="262" t="s">
        <v>13033</v>
      </c>
      <c r="E7747" s="257">
        <v>174</v>
      </c>
      <c r="F7747" s="258">
        <v>294</v>
      </c>
      <c r="G7747" s="258">
        <v>1289</v>
      </c>
      <c r="H7747" s="258">
        <v>700</v>
      </c>
      <c r="I7747" s="258">
        <v>159</v>
      </c>
      <c r="J7747" s="258">
        <v>89</v>
      </c>
      <c r="K7747" s="259">
        <v>25</v>
      </c>
      <c r="L7747" s="257">
        <v>175</v>
      </c>
      <c r="M7747" s="258">
        <v>275</v>
      </c>
      <c r="N7747" s="258">
        <v>1253</v>
      </c>
      <c r="O7747" s="258">
        <v>646</v>
      </c>
      <c r="P7747" s="258">
        <v>144</v>
      </c>
      <c r="Q7747" s="258">
        <v>103</v>
      </c>
      <c r="R7747" s="259">
        <v>44</v>
      </c>
      <c r="S7747" s="267">
        <v>5370</v>
      </c>
      <c r="T7747" s="90"/>
      <c r="U7747" s="260">
        <v>0</v>
      </c>
      <c r="V7747" s="273">
        <v>95.202743652265795</v>
      </c>
      <c r="W7747" s="273">
        <v>122.306088251722</v>
      </c>
      <c r="X7747" s="274">
        <v>1.4093149970000001</v>
      </c>
      <c r="Z7747" s="257">
        <v>12659.2</v>
      </c>
      <c r="AA7747" s="258">
        <v>4901.5823933103884</v>
      </c>
      <c r="AB7747" s="276">
        <v>0.91277139540230701</v>
      </c>
      <c r="AC7747" s="92"/>
      <c r="AD7747" s="257">
        <v>547413.42860126332</v>
      </c>
      <c r="AE7747" s="258">
        <v>5550.7671702787056</v>
      </c>
      <c r="AF7747" s="276">
        <v>1.0336624153219192</v>
      </c>
      <c r="AG7747" s="93"/>
      <c r="AH7747" s="257">
        <v>7568.0215338900007</v>
      </c>
      <c r="AI7747" s="258">
        <v>6419.4703272058714</v>
      </c>
      <c r="AJ7747" s="258">
        <v>5873.7457570588176</v>
      </c>
      <c r="AK7747" s="276">
        <v>1.0938074035491281</v>
      </c>
      <c r="AL7747" s="93"/>
      <c r="AM7747" s="257">
        <v>5370</v>
      </c>
      <c r="AN7747" s="258">
        <v>5358.1077444805933</v>
      </c>
      <c r="AO7747" s="276">
        <v>0.99778542727757791</v>
      </c>
      <c r="AQ7747" s="280">
        <v>5529.5914889158939</v>
      </c>
      <c r="AR7747" s="281">
        <v>5573.796706770866</v>
      </c>
    </row>
    <row r="7748" spans="1:44" x14ac:dyDescent="0.2">
      <c r="A7748" s="260" t="s">
        <v>8410</v>
      </c>
      <c r="B7748" s="261" t="s">
        <v>4933</v>
      </c>
      <c r="C7748" s="261" t="s">
        <v>4946</v>
      </c>
      <c r="D7748" s="262" t="s">
        <v>13034</v>
      </c>
      <c r="E7748" s="257">
        <v>264</v>
      </c>
      <c r="F7748" s="258">
        <v>391</v>
      </c>
      <c r="G7748" s="258">
        <v>3340</v>
      </c>
      <c r="H7748" s="258">
        <v>1215</v>
      </c>
      <c r="I7748" s="258">
        <v>214</v>
      </c>
      <c r="J7748" s="258">
        <v>122</v>
      </c>
      <c r="K7748" s="259">
        <v>34</v>
      </c>
      <c r="L7748" s="257">
        <v>213</v>
      </c>
      <c r="M7748" s="258">
        <v>386</v>
      </c>
      <c r="N7748" s="258">
        <v>3269</v>
      </c>
      <c r="O7748" s="258">
        <v>966</v>
      </c>
      <c r="P7748" s="258">
        <v>228</v>
      </c>
      <c r="Q7748" s="258">
        <v>149</v>
      </c>
      <c r="R7748" s="259">
        <v>68</v>
      </c>
      <c r="S7748" s="267">
        <v>10859</v>
      </c>
      <c r="T7748" s="90"/>
      <c r="U7748" s="260">
        <v>10</v>
      </c>
      <c r="V7748" s="273">
        <v>102.828867818451</v>
      </c>
      <c r="W7748" s="273">
        <v>145.26948201306399</v>
      </c>
      <c r="X7748" s="274">
        <v>1.4093149970000001</v>
      </c>
      <c r="Z7748" s="257">
        <v>23410.019999999997</v>
      </c>
      <c r="AA7748" s="258">
        <v>9064.2490725357075</v>
      </c>
      <c r="AB7748" s="276">
        <v>0.83472226471458766</v>
      </c>
      <c r="AC7748" s="92"/>
      <c r="AD7748" s="257">
        <v>1187622.3491579161</v>
      </c>
      <c r="AE7748" s="258">
        <v>12042.479782126085</v>
      </c>
      <c r="AF7748" s="276">
        <v>1.108986074419936</v>
      </c>
      <c r="AG7748" s="93"/>
      <c r="AH7748" s="257">
        <v>15303.751552423</v>
      </c>
      <c r="AI7748" s="258">
        <v>12981.197073208297</v>
      </c>
      <c r="AJ7748" s="258">
        <v>11877.654595139982</v>
      </c>
      <c r="AK7748" s="276">
        <v>1.0938074035491281</v>
      </c>
      <c r="AL7748" s="93"/>
      <c r="AM7748" s="257">
        <v>10863.3</v>
      </c>
      <c r="AN7748" s="258">
        <v>10839.242432144512</v>
      </c>
      <c r="AO7748" s="276">
        <v>0.99818053523754602</v>
      </c>
      <c r="AQ7748" s="280">
        <v>10975.084657880428</v>
      </c>
      <c r="AR7748" s="281">
        <v>11062.822786320994</v>
      </c>
    </row>
    <row r="7749" spans="1:44" x14ac:dyDescent="0.2">
      <c r="A7749" s="260" t="s">
        <v>8410</v>
      </c>
      <c r="B7749" s="261" t="s">
        <v>5034</v>
      </c>
      <c r="C7749" s="261" t="s">
        <v>5049</v>
      </c>
      <c r="D7749" s="262" t="s">
        <v>13132</v>
      </c>
      <c r="E7749" s="257">
        <v>344</v>
      </c>
      <c r="F7749" s="258">
        <v>478</v>
      </c>
      <c r="G7749" s="258">
        <v>2323</v>
      </c>
      <c r="H7749" s="258">
        <v>1324</v>
      </c>
      <c r="I7749" s="258">
        <v>366</v>
      </c>
      <c r="J7749" s="258">
        <v>230</v>
      </c>
      <c r="K7749" s="259">
        <v>66</v>
      </c>
      <c r="L7749" s="257">
        <v>348</v>
      </c>
      <c r="M7749" s="258">
        <v>479</v>
      </c>
      <c r="N7749" s="258">
        <v>2399</v>
      </c>
      <c r="O7749" s="258">
        <v>1137</v>
      </c>
      <c r="P7749" s="258">
        <v>447</v>
      </c>
      <c r="Q7749" s="258">
        <v>266</v>
      </c>
      <c r="R7749" s="259">
        <v>156</v>
      </c>
      <c r="S7749" s="267">
        <v>10363</v>
      </c>
      <c r="T7749" s="90"/>
      <c r="U7749" s="260">
        <v>53</v>
      </c>
      <c r="V7749" s="273">
        <v>97.016854053299198</v>
      </c>
      <c r="W7749" s="273">
        <v>107.062897935558</v>
      </c>
      <c r="X7749" s="274">
        <v>1.3342753380000001</v>
      </c>
      <c r="Z7749" s="257">
        <v>26165.989999999994</v>
      </c>
      <c r="AA7749" s="258">
        <v>10131.347627617515</v>
      </c>
      <c r="AB7749" s="276">
        <v>0.97764620550202785</v>
      </c>
      <c r="AC7749" s="92"/>
      <c r="AD7749" s="257">
        <v>1023905.4701363187</v>
      </c>
      <c r="AE7749" s="258">
        <v>10382.392122940231</v>
      </c>
      <c r="AF7749" s="276">
        <v>1.0018712846608349</v>
      </c>
      <c r="AG7749" s="93"/>
      <c r="AH7749" s="257">
        <v>13827.095327694002</v>
      </c>
      <c r="AI7749" s="258">
        <v>11728.643710921653</v>
      </c>
      <c r="AJ7749" s="258">
        <v>11018.508981242394</v>
      </c>
      <c r="AK7749" s="276">
        <v>1.0632547506747461</v>
      </c>
      <c r="AL7749" s="93"/>
      <c r="AM7749" s="257">
        <v>10385.790000000001</v>
      </c>
      <c r="AN7749" s="258">
        <v>10362.789912765196</v>
      </c>
      <c r="AO7749" s="276">
        <v>0.99997972717988959</v>
      </c>
      <c r="AQ7749" s="280">
        <v>10792.142563366411</v>
      </c>
      <c r="AR7749" s="281">
        <v>10878.418197668116</v>
      </c>
    </row>
    <row r="7750" spans="1:44" x14ac:dyDescent="0.2">
      <c r="A7750" s="260" t="s">
        <v>8410</v>
      </c>
      <c r="B7750" s="261" t="s">
        <v>4933</v>
      </c>
      <c r="C7750" s="261" t="s">
        <v>4947</v>
      </c>
      <c r="D7750" s="262" t="s">
        <v>13035</v>
      </c>
      <c r="E7750" s="257">
        <v>138</v>
      </c>
      <c r="F7750" s="258">
        <v>161</v>
      </c>
      <c r="G7750" s="258">
        <v>980</v>
      </c>
      <c r="H7750" s="258">
        <v>406</v>
      </c>
      <c r="I7750" s="258">
        <v>106</v>
      </c>
      <c r="J7750" s="258">
        <v>60</v>
      </c>
      <c r="K7750" s="259">
        <v>16</v>
      </c>
      <c r="L7750" s="257">
        <v>115</v>
      </c>
      <c r="M7750" s="258">
        <v>140</v>
      </c>
      <c r="N7750" s="258">
        <v>942</v>
      </c>
      <c r="O7750" s="258">
        <v>337</v>
      </c>
      <c r="P7750" s="258">
        <v>110</v>
      </c>
      <c r="Q7750" s="258">
        <v>59</v>
      </c>
      <c r="R7750" s="259">
        <v>33</v>
      </c>
      <c r="S7750" s="267">
        <v>3603</v>
      </c>
      <c r="T7750" s="90"/>
      <c r="U7750" s="260">
        <v>0</v>
      </c>
      <c r="V7750" s="273">
        <v>103.245167158369</v>
      </c>
      <c r="W7750" s="273">
        <v>143.01442041042699</v>
      </c>
      <c r="X7750" s="274">
        <v>1.4093149970000001</v>
      </c>
      <c r="Z7750" s="257">
        <v>8381.7199999999993</v>
      </c>
      <c r="AA7750" s="258">
        <v>3245.3623592057588</v>
      </c>
      <c r="AB7750" s="276">
        <v>0.9007389284501135</v>
      </c>
      <c r="AC7750" s="92"/>
      <c r="AD7750" s="257">
        <v>392519.35759595007</v>
      </c>
      <c r="AE7750" s="258">
        <v>3980.1427038603324</v>
      </c>
      <c r="AF7750" s="276">
        <v>1.1046746333223236</v>
      </c>
      <c r="AG7750" s="93"/>
      <c r="AH7750" s="257">
        <v>5077.7619341910004</v>
      </c>
      <c r="AI7750" s="258">
        <v>4307.1418228906432</v>
      </c>
      <c r="AJ7750" s="258">
        <v>3940.9880749875092</v>
      </c>
      <c r="AK7750" s="276">
        <v>1.0938074035491283</v>
      </c>
      <c r="AL7750" s="93"/>
      <c r="AM7750" s="257">
        <v>3603</v>
      </c>
      <c r="AN7750" s="258">
        <v>3595.0208944811129</v>
      </c>
      <c r="AO7750" s="276">
        <v>0.9977854272775778</v>
      </c>
      <c r="AQ7750" s="280">
        <v>3912.6913617773848</v>
      </c>
      <c r="AR7750" s="281">
        <v>3943.9705935964689</v>
      </c>
    </row>
    <row r="7751" spans="1:44" x14ac:dyDescent="0.2">
      <c r="A7751" s="260" t="s">
        <v>8410</v>
      </c>
      <c r="B7751" s="261" t="s">
        <v>5034</v>
      </c>
      <c r="C7751" s="261" t="s">
        <v>5050</v>
      </c>
      <c r="D7751" s="262" t="s">
        <v>13133</v>
      </c>
      <c r="E7751" s="257">
        <v>162</v>
      </c>
      <c r="F7751" s="258">
        <v>197</v>
      </c>
      <c r="G7751" s="258">
        <v>1291</v>
      </c>
      <c r="H7751" s="258">
        <v>524</v>
      </c>
      <c r="I7751" s="258">
        <v>123</v>
      </c>
      <c r="J7751" s="258">
        <v>81</v>
      </c>
      <c r="K7751" s="259">
        <v>15</v>
      </c>
      <c r="L7751" s="257">
        <v>158</v>
      </c>
      <c r="M7751" s="258">
        <v>256</v>
      </c>
      <c r="N7751" s="258">
        <v>1133</v>
      </c>
      <c r="O7751" s="258">
        <v>448</v>
      </c>
      <c r="P7751" s="258">
        <v>154</v>
      </c>
      <c r="Q7751" s="258">
        <v>86</v>
      </c>
      <c r="R7751" s="259">
        <v>32</v>
      </c>
      <c r="S7751" s="267">
        <v>4660</v>
      </c>
      <c r="T7751" s="90"/>
      <c r="U7751" s="260">
        <v>0</v>
      </c>
      <c r="V7751" s="273">
        <v>97.660708939530295</v>
      </c>
      <c r="W7751" s="273">
        <v>109.487883336907</v>
      </c>
      <c r="X7751" s="274">
        <v>1.334457706</v>
      </c>
      <c r="Z7751" s="257">
        <v>10725.300000000001</v>
      </c>
      <c r="AA7751" s="258">
        <v>4152.78545587177</v>
      </c>
      <c r="AB7751" s="276">
        <v>0.89115567722570166</v>
      </c>
      <c r="AC7751" s="92"/>
      <c r="AD7751" s="257">
        <v>463885.50355656468</v>
      </c>
      <c r="AE7751" s="258">
        <v>4703.7947726078901</v>
      </c>
      <c r="AF7751" s="276">
        <v>1.0093980198729378</v>
      </c>
      <c r="AG7751" s="93"/>
      <c r="AH7751" s="257">
        <v>6218.5729099600003</v>
      </c>
      <c r="AI7751" s="258">
        <v>5274.8190652326866</v>
      </c>
      <c r="AJ7751" s="258">
        <v>4955.1131513116898</v>
      </c>
      <c r="AK7751" s="276">
        <v>1.0633290024274011</v>
      </c>
      <c r="AL7751" s="93"/>
      <c r="AM7751" s="257">
        <v>4660</v>
      </c>
      <c r="AN7751" s="258">
        <v>4649.6800911135133</v>
      </c>
      <c r="AO7751" s="276">
        <v>0.99778542727757791</v>
      </c>
      <c r="AQ7751" s="280">
        <v>4447.4058145492954</v>
      </c>
      <c r="AR7751" s="281">
        <v>4482.9597145644602</v>
      </c>
    </row>
    <row r="7752" spans="1:44" x14ac:dyDescent="0.2">
      <c r="A7752" s="260" t="s">
        <v>8410</v>
      </c>
      <c r="B7752" s="261" t="s">
        <v>4985</v>
      </c>
      <c r="C7752" s="261" t="s">
        <v>4999</v>
      </c>
      <c r="D7752" s="262" t="s">
        <v>13084</v>
      </c>
      <c r="E7752" s="257">
        <v>121</v>
      </c>
      <c r="F7752" s="258">
        <v>223</v>
      </c>
      <c r="G7752" s="258">
        <v>997</v>
      </c>
      <c r="H7752" s="258">
        <v>435</v>
      </c>
      <c r="I7752" s="258">
        <v>95</v>
      </c>
      <c r="J7752" s="258">
        <v>55</v>
      </c>
      <c r="K7752" s="259">
        <v>14</v>
      </c>
      <c r="L7752" s="257">
        <v>136</v>
      </c>
      <c r="M7752" s="258">
        <v>231</v>
      </c>
      <c r="N7752" s="258">
        <v>1002</v>
      </c>
      <c r="O7752" s="258">
        <v>365</v>
      </c>
      <c r="P7752" s="258">
        <v>103</v>
      </c>
      <c r="Q7752" s="258">
        <v>66</v>
      </c>
      <c r="R7752" s="259">
        <v>22</v>
      </c>
      <c r="S7752" s="267">
        <v>3865</v>
      </c>
      <c r="T7752" s="90"/>
      <c r="U7752" s="260">
        <v>0</v>
      </c>
      <c r="V7752" s="273">
        <v>117.769289181456</v>
      </c>
      <c r="W7752" s="273">
        <v>161.45111226073399</v>
      </c>
      <c r="X7752" s="274">
        <v>1.4402020369999999</v>
      </c>
      <c r="Z7752" s="257">
        <v>8702.5</v>
      </c>
      <c r="AA7752" s="258">
        <v>3369.5668587101595</v>
      </c>
      <c r="AB7752" s="276">
        <v>0.87181548737649661</v>
      </c>
      <c r="AC7752" s="92"/>
      <c r="AD7752" s="257">
        <v>452593.104781195</v>
      </c>
      <c r="AE7752" s="258">
        <v>4589.2899520809633</v>
      </c>
      <c r="AF7752" s="276">
        <v>1.1873971415474678</v>
      </c>
      <c r="AG7752" s="93"/>
      <c r="AH7752" s="257">
        <v>5566.3808730049996</v>
      </c>
      <c r="AI7752" s="258">
        <v>4721.6061270659284</v>
      </c>
      <c r="AJ7752" s="258">
        <v>4276.1709409916457</v>
      </c>
      <c r="AK7752" s="276">
        <v>1.1063831671388475</v>
      </c>
      <c r="AL7752" s="93"/>
      <c r="AM7752" s="257">
        <v>3865</v>
      </c>
      <c r="AN7752" s="258">
        <v>3856.4406764278388</v>
      </c>
      <c r="AO7752" s="276">
        <v>0.99778542727757791</v>
      </c>
      <c r="AQ7752" s="280">
        <v>4416.8514548240391</v>
      </c>
      <c r="AR7752" s="281">
        <v>4452.1610940957507</v>
      </c>
    </row>
    <row r="7753" spans="1:44" x14ac:dyDescent="0.2">
      <c r="A7753" s="260" t="s">
        <v>8410</v>
      </c>
      <c r="B7753" s="261" t="s">
        <v>4985</v>
      </c>
      <c r="C7753" s="261" t="s">
        <v>5000</v>
      </c>
      <c r="D7753" s="262" t="s">
        <v>13085</v>
      </c>
      <c r="E7753" s="257">
        <v>259</v>
      </c>
      <c r="F7753" s="258">
        <v>571</v>
      </c>
      <c r="G7753" s="258">
        <v>1380</v>
      </c>
      <c r="H7753" s="258">
        <v>1031</v>
      </c>
      <c r="I7753" s="258">
        <v>211</v>
      </c>
      <c r="J7753" s="258">
        <v>107</v>
      </c>
      <c r="K7753" s="259">
        <v>39</v>
      </c>
      <c r="L7753" s="257">
        <v>239</v>
      </c>
      <c r="M7753" s="258">
        <v>507</v>
      </c>
      <c r="N7753" s="258">
        <v>1487</v>
      </c>
      <c r="O7753" s="258">
        <v>1104</v>
      </c>
      <c r="P7753" s="258">
        <v>214</v>
      </c>
      <c r="Q7753" s="258">
        <v>179</v>
      </c>
      <c r="R7753" s="259">
        <v>88</v>
      </c>
      <c r="S7753" s="267">
        <v>7416</v>
      </c>
      <c r="T7753" s="90"/>
      <c r="U7753" s="260">
        <v>0</v>
      </c>
      <c r="V7753" s="273">
        <v>79.4818513690781</v>
      </c>
      <c r="W7753" s="273">
        <v>95.471024258760096</v>
      </c>
      <c r="X7753" s="274">
        <v>1.4405812140000001</v>
      </c>
      <c r="Z7753" s="257">
        <v>18151.180000000004</v>
      </c>
      <c r="AA7753" s="258">
        <v>7028.0510858354137</v>
      </c>
      <c r="AB7753" s="276">
        <v>0.94768757899614531</v>
      </c>
      <c r="AC7753" s="92"/>
      <c r="AD7753" s="257">
        <v>678417.20167820365</v>
      </c>
      <c r="AE7753" s="258">
        <v>6879.1442337281205</v>
      </c>
      <c r="AF7753" s="276">
        <v>0.92760844575621904</v>
      </c>
      <c r="AG7753" s="93"/>
      <c r="AH7753" s="257">
        <v>10683.350283024</v>
      </c>
      <c r="AI7753" s="258">
        <v>9062.0051528537097</v>
      </c>
      <c r="AJ7753" s="258">
        <v>8206.0824733697809</v>
      </c>
      <c r="AK7753" s="276">
        <v>1.1065375503465185</v>
      </c>
      <c r="AL7753" s="93"/>
      <c r="AM7753" s="257">
        <v>7416</v>
      </c>
      <c r="AN7753" s="258">
        <v>7399.5767286905184</v>
      </c>
      <c r="AO7753" s="276">
        <v>0.99778542727757802</v>
      </c>
      <c r="AQ7753" s="280">
        <v>7197.8520712494092</v>
      </c>
      <c r="AR7753" s="281">
        <v>7255.3938660701015</v>
      </c>
    </row>
    <row r="7754" spans="1:44" x14ac:dyDescent="0.2">
      <c r="A7754" s="260" t="s">
        <v>8410</v>
      </c>
      <c r="B7754" s="261" t="s">
        <v>4985</v>
      </c>
      <c r="C7754" s="261" t="s">
        <v>5001</v>
      </c>
      <c r="D7754" s="262" t="s">
        <v>13086</v>
      </c>
      <c r="E7754" s="257">
        <v>298</v>
      </c>
      <c r="F7754" s="258">
        <v>393</v>
      </c>
      <c r="G7754" s="258">
        <v>2349</v>
      </c>
      <c r="H7754" s="258">
        <v>737</v>
      </c>
      <c r="I7754" s="258">
        <v>85</v>
      </c>
      <c r="J7754" s="258">
        <v>40</v>
      </c>
      <c r="K7754" s="259">
        <v>8</v>
      </c>
      <c r="L7754" s="257">
        <v>255</v>
      </c>
      <c r="M7754" s="258">
        <v>351</v>
      </c>
      <c r="N7754" s="258">
        <v>1999</v>
      </c>
      <c r="O7754" s="258">
        <v>563</v>
      </c>
      <c r="P7754" s="258">
        <v>81</v>
      </c>
      <c r="Q7754" s="258">
        <v>50</v>
      </c>
      <c r="R7754" s="259">
        <v>10</v>
      </c>
      <c r="S7754" s="267">
        <v>7219</v>
      </c>
      <c r="T7754" s="90"/>
      <c r="U7754" s="260">
        <v>0</v>
      </c>
      <c r="V7754" s="273">
        <v>114.703378919739</v>
      </c>
      <c r="W7754" s="273">
        <v>144.26589995843099</v>
      </c>
      <c r="X7754" s="274">
        <v>1.4405812140000001</v>
      </c>
      <c r="Z7754" s="257">
        <v>14550.13</v>
      </c>
      <c r="AA7754" s="258">
        <v>5633.7415498907731</v>
      </c>
      <c r="AB7754" s="276">
        <v>0.78040470285230268</v>
      </c>
      <c r="AC7754" s="92"/>
      <c r="AD7754" s="257">
        <v>810195.45818484726</v>
      </c>
      <c r="AE7754" s="258">
        <v>8215.3745520867269</v>
      </c>
      <c r="AF7754" s="276">
        <v>1.1380211320247577</v>
      </c>
      <c r="AG7754" s="93"/>
      <c r="AH7754" s="257">
        <v>10399.555783866001</v>
      </c>
      <c r="AI7754" s="258">
        <v>8821.2803665656611</v>
      </c>
      <c r="AJ7754" s="258">
        <v>7988.0945759515171</v>
      </c>
      <c r="AK7754" s="276">
        <v>1.1065375503465185</v>
      </c>
      <c r="AL7754" s="93"/>
      <c r="AM7754" s="257">
        <v>7219</v>
      </c>
      <c r="AN7754" s="258">
        <v>7203.0129995168345</v>
      </c>
      <c r="AO7754" s="276">
        <v>0.9977854272775778</v>
      </c>
      <c r="AQ7754" s="280">
        <v>7078.6519543700115</v>
      </c>
      <c r="AR7754" s="281">
        <v>7135.2408275968464</v>
      </c>
    </row>
    <row r="7755" spans="1:44" x14ac:dyDescent="0.2">
      <c r="A7755" s="260" t="s">
        <v>8410</v>
      </c>
      <c r="B7755" s="261" t="s">
        <v>4933</v>
      </c>
      <c r="C7755" s="261" t="s">
        <v>4948</v>
      </c>
      <c r="D7755" s="262" t="s">
        <v>13036</v>
      </c>
      <c r="E7755" s="257">
        <v>361</v>
      </c>
      <c r="F7755" s="258">
        <v>641</v>
      </c>
      <c r="G7755" s="258">
        <v>4412</v>
      </c>
      <c r="H7755" s="258">
        <v>1947</v>
      </c>
      <c r="I7755" s="258">
        <v>308</v>
      </c>
      <c r="J7755" s="258">
        <v>179</v>
      </c>
      <c r="K7755" s="259">
        <v>47</v>
      </c>
      <c r="L7755" s="257">
        <v>376</v>
      </c>
      <c r="M7755" s="258">
        <v>644</v>
      </c>
      <c r="N7755" s="258">
        <v>4075</v>
      </c>
      <c r="O7755" s="258">
        <v>1349</v>
      </c>
      <c r="P7755" s="258">
        <v>375</v>
      </c>
      <c r="Q7755" s="258">
        <v>219</v>
      </c>
      <c r="R7755" s="259">
        <v>87</v>
      </c>
      <c r="S7755" s="267">
        <v>15020</v>
      </c>
      <c r="T7755" s="90"/>
      <c r="U7755" s="260">
        <v>2</v>
      </c>
      <c r="V7755" s="273">
        <v>108.944779934976</v>
      </c>
      <c r="W7755" s="273">
        <v>156.46150775167999</v>
      </c>
      <c r="X7755" s="274">
        <v>1.4093149970000001</v>
      </c>
      <c r="Z7755" s="257">
        <v>32739.729999999996</v>
      </c>
      <c r="AA7755" s="258">
        <v>12676.668678094657</v>
      </c>
      <c r="AB7755" s="276">
        <v>0.84398593063213423</v>
      </c>
      <c r="AC7755" s="92"/>
      <c r="AD7755" s="257">
        <v>1706490.6289467071</v>
      </c>
      <c r="AE7755" s="258">
        <v>17303.799403951602</v>
      </c>
      <c r="AF7755" s="276">
        <v>1.1520505595174169</v>
      </c>
      <c r="AG7755" s="93"/>
      <c r="AH7755" s="257">
        <v>21167.911254940002</v>
      </c>
      <c r="AI7755" s="258">
        <v>17955.390002724806</v>
      </c>
      <c r="AJ7755" s="258">
        <v>16428.987201307908</v>
      </c>
      <c r="AK7755" s="276">
        <v>1.0938074035491283</v>
      </c>
      <c r="AL7755" s="93"/>
      <c r="AM7755" s="257">
        <v>15020.86</v>
      </c>
      <c r="AN7755" s="258">
        <v>14987.595213176679</v>
      </c>
      <c r="AO7755" s="276">
        <v>0.99784255746848727</v>
      </c>
      <c r="AQ7755" s="280">
        <v>15939.678585195683</v>
      </c>
      <c r="AR7755" s="281">
        <v>16067.105171012956</v>
      </c>
    </row>
    <row r="7756" spans="1:44" x14ac:dyDescent="0.2">
      <c r="A7756" s="260" t="s">
        <v>8410</v>
      </c>
      <c r="B7756" s="261" t="s">
        <v>4933</v>
      </c>
      <c r="C7756" s="261" t="s">
        <v>4949</v>
      </c>
      <c r="D7756" s="262" t="s">
        <v>13037</v>
      </c>
      <c r="E7756" s="257">
        <v>196</v>
      </c>
      <c r="F7756" s="258">
        <v>379</v>
      </c>
      <c r="G7756" s="258">
        <v>2081</v>
      </c>
      <c r="H7756" s="258">
        <v>1013</v>
      </c>
      <c r="I7756" s="258">
        <v>235</v>
      </c>
      <c r="J7756" s="258">
        <v>121</v>
      </c>
      <c r="K7756" s="259">
        <v>42</v>
      </c>
      <c r="L7756" s="257">
        <v>190</v>
      </c>
      <c r="M7756" s="258">
        <v>368</v>
      </c>
      <c r="N7756" s="258">
        <v>1797</v>
      </c>
      <c r="O7756" s="258">
        <v>891</v>
      </c>
      <c r="P7756" s="258">
        <v>264</v>
      </c>
      <c r="Q7756" s="258">
        <v>149</v>
      </c>
      <c r="R7756" s="259">
        <v>61</v>
      </c>
      <c r="S7756" s="267">
        <v>7787</v>
      </c>
      <c r="T7756" s="90"/>
      <c r="U7756" s="260">
        <v>0</v>
      </c>
      <c r="V7756" s="273">
        <v>105.174277565745</v>
      </c>
      <c r="W7756" s="273">
        <v>175.68586454592</v>
      </c>
      <c r="X7756" s="274">
        <v>1.4093149970000001</v>
      </c>
      <c r="Z7756" s="257">
        <v>18093.159999999996</v>
      </c>
      <c r="AA7756" s="258">
        <v>7005.5860161264345</v>
      </c>
      <c r="AB7756" s="276">
        <v>0.89965147247032673</v>
      </c>
      <c r="AC7756" s="92"/>
      <c r="AD7756" s="257">
        <v>912491.93461186287</v>
      </c>
      <c r="AE7756" s="258">
        <v>9252.6598894909584</v>
      </c>
      <c r="AF7756" s="276">
        <v>1.188218812057398</v>
      </c>
      <c r="AG7756" s="93"/>
      <c r="AH7756" s="257">
        <v>10974.335881639001</v>
      </c>
      <c r="AI7756" s="258">
        <v>9308.8296904938779</v>
      </c>
      <c r="AJ7756" s="258">
        <v>8517.4782514370618</v>
      </c>
      <c r="AK7756" s="276">
        <v>1.0938074035491283</v>
      </c>
      <c r="AL7756" s="93"/>
      <c r="AM7756" s="257">
        <v>7787</v>
      </c>
      <c r="AN7756" s="258">
        <v>7769.7551222104985</v>
      </c>
      <c r="AO7756" s="276">
        <v>0.9977854272775778</v>
      </c>
      <c r="AQ7756" s="280">
        <v>9084.8740149340229</v>
      </c>
      <c r="AR7756" s="281">
        <v>9157.5012308540663</v>
      </c>
    </row>
    <row r="7757" spans="1:44" x14ac:dyDescent="0.2">
      <c r="A7757" s="260" t="s">
        <v>8410</v>
      </c>
      <c r="B7757" s="261" t="s">
        <v>5034</v>
      </c>
      <c r="C7757" s="261" t="s">
        <v>5051</v>
      </c>
      <c r="D7757" s="262" t="s">
        <v>13134</v>
      </c>
      <c r="E7757" s="257">
        <v>519</v>
      </c>
      <c r="F7757" s="258">
        <v>729</v>
      </c>
      <c r="G7757" s="258">
        <v>3358</v>
      </c>
      <c r="H7757" s="258">
        <v>1362</v>
      </c>
      <c r="I7757" s="258">
        <v>291</v>
      </c>
      <c r="J7757" s="258">
        <v>156</v>
      </c>
      <c r="K7757" s="259">
        <v>48</v>
      </c>
      <c r="L7757" s="257">
        <v>507</v>
      </c>
      <c r="M7757" s="258">
        <v>708</v>
      </c>
      <c r="N7757" s="258">
        <v>3426</v>
      </c>
      <c r="O7757" s="258">
        <v>1447</v>
      </c>
      <c r="P7757" s="258">
        <v>360</v>
      </c>
      <c r="Q7757" s="258">
        <v>225</v>
      </c>
      <c r="R7757" s="259">
        <v>92</v>
      </c>
      <c r="S7757" s="267">
        <v>13228</v>
      </c>
      <c r="T7757" s="90"/>
      <c r="U7757" s="260">
        <v>61</v>
      </c>
      <c r="V7757" s="273">
        <v>98.205378128689304</v>
      </c>
      <c r="W7757" s="273">
        <v>116.22858437830401</v>
      </c>
      <c r="X7757" s="274">
        <v>1.334457706</v>
      </c>
      <c r="Z7757" s="257">
        <v>30374.399999999998</v>
      </c>
      <c r="AA7757" s="258">
        <v>11760.824084252325</v>
      </c>
      <c r="AB7757" s="276">
        <v>0.88908558242004265</v>
      </c>
      <c r="AC7757" s="92"/>
      <c r="AD7757" s="257">
        <v>1339790.230187231</v>
      </c>
      <c r="AE7757" s="258">
        <v>13585.460707067259</v>
      </c>
      <c r="AF7757" s="276">
        <v>1.0270230350065965</v>
      </c>
      <c r="AG7757" s="93"/>
      <c r="AH7757" s="257">
        <v>17652.206534968002</v>
      </c>
      <c r="AI7757" s="258">
        <v>14973.241758561797</v>
      </c>
      <c r="AJ7757" s="258">
        <v>14065.716044109664</v>
      </c>
      <c r="AK7757" s="276">
        <v>1.0633290024274014</v>
      </c>
      <c r="AL7757" s="93"/>
      <c r="AM7757" s="257">
        <v>13254.23</v>
      </c>
      <c r="AN7757" s="258">
        <v>13224.877543785291</v>
      </c>
      <c r="AO7757" s="276">
        <v>0.99976395099677129</v>
      </c>
      <c r="AQ7757" s="280">
        <v>12840.533581822458</v>
      </c>
      <c r="AR7757" s="281">
        <v>12943.184670152643</v>
      </c>
    </row>
    <row r="7758" spans="1:44" x14ac:dyDescent="0.2">
      <c r="A7758" s="260" t="s">
        <v>8410</v>
      </c>
      <c r="B7758" s="261" t="s">
        <v>5034</v>
      </c>
      <c r="C7758" s="261" t="s">
        <v>5052</v>
      </c>
      <c r="D7758" s="262" t="s">
        <v>13135</v>
      </c>
      <c r="E7758" s="257">
        <v>337</v>
      </c>
      <c r="F7758" s="258">
        <v>622</v>
      </c>
      <c r="G7758" s="258">
        <v>1407</v>
      </c>
      <c r="H7758" s="258">
        <v>608</v>
      </c>
      <c r="I7758" s="258">
        <v>122</v>
      </c>
      <c r="J7758" s="258">
        <v>88</v>
      </c>
      <c r="K7758" s="259">
        <v>18</v>
      </c>
      <c r="L7758" s="257">
        <v>329</v>
      </c>
      <c r="M7758" s="258">
        <v>636</v>
      </c>
      <c r="N7758" s="258">
        <v>1784</v>
      </c>
      <c r="O7758" s="258">
        <v>693</v>
      </c>
      <c r="P7758" s="258">
        <v>167</v>
      </c>
      <c r="Q7758" s="258">
        <v>112</v>
      </c>
      <c r="R7758" s="259">
        <v>48</v>
      </c>
      <c r="S7758" s="267">
        <v>6971</v>
      </c>
      <c r="T7758" s="90"/>
      <c r="U7758" s="260">
        <v>0</v>
      </c>
      <c r="V7758" s="273">
        <v>106.153572958008</v>
      </c>
      <c r="W7758" s="273">
        <v>115.18193548387001</v>
      </c>
      <c r="X7758" s="274">
        <v>1.3339933369999999</v>
      </c>
      <c r="Z7758" s="257">
        <v>15807.57</v>
      </c>
      <c r="AA7758" s="258">
        <v>6120.6163733112271</v>
      </c>
      <c r="AB7758" s="276">
        <v>0.87801124276448528</v>
      </c>
      <c r="AC7758" s="92"/>
      <c r="AD7758" s="257">
        <v>718795.70822394278</v>
      </c>
      <c r="AE7758" s="258">
        <v>7288.5819216044802</v>
      </c>
      <c r="AF7758" s="276">
        <v>1.0455575845078871</v>
      </c>
      <c r="AG7758" s="93"/>
      <c r="AH7758" s="257">
        <v>9299.2675522270001</v>
      </c>
      <c r="AI7758" s="258">
        <v>7887.9759853940823</v>
      </c>
      <c r="AJ7758" s="258">
        <v>7411.1484729891599</v>
      </c>
      <c r="AK7758" s="276">
        <v>1.0631399330066218</v>
      </c>
      <c r="AL7758" s="93"/>
      <c r="AM7758" s="257">
        <v>6971</v>
      </c>
      <c r="AN7758" s="258">
        <v>6955.5622135519952</v>
      </c>
      <c r="AO7758" s="276">
        <v>0.99778542727757791</v>
      </c>
      <c r="AQ7758" s="280">
        <v>6788.4512633815912</v>
      </c>
      <c r="AR7758" s="281">
        <v>6842.7201849822495</v>
      </c>
    </row>
    <row r="7759" spans="1:44" x14ac:dyDescent="0.2">
      <c r="A7759" s="260" t="s">
        <v>8410</v>
      </c>
      <c r="B7759" s="261" t="s">
        <v>4933</v>
      </c>
      <c r="C7759" s="261" t="s">
        <v>4950</v>
      </c>
      <c r="D7759" s="262" t="s">
        <v>13038</v>
      </c>
      <c r="E7759" s="257">
        <v>19</v>
      </c>
      <c r="F7759" s="258">
        <v>35</v>
      </c>
      <c r="G7759" s="258">
        <v>435</v>
      </c>
      <c r="H7759" s="258">
        <v>187</v>
      </c>
      <c r="I7759" s="258">
        <v>23</v>
      </c>
      <c r="J7759" s="258">
        <v>7</v>
      </c>
      <c r="K7759" s="259">
        <v>2</v>
      </c>
      <c r="L7759" s="257">
        <v>19</v>
      </c>
      <c r="M7759" s="258">
        <v>35</v>
      </c>
      <c r="N7759" s="258">
        <v>261</v>
      </c>
      <c r="O7759" s="258">
        <v>81</v>
      </c>
      <c r="P7759" s="258">
        <v>12</v>
      </c>
      <c r="Q7759" s="258">
        <v>9</v>
      </c>
      <c r="R7759" s="259">
        <v>1</v>
      </c>
      <c r="S7759" s="267">
        <v>1126</v>
      </c>
      <c r="T7759" s="90"/>
      <c r="U7759" s="260">
        <v>0</v>
      </c>
      <c r="V7759" s="273">
        <v>106.34721625859601</v>
      </c>
      <c r="W7759" s="273">
        <v>154.936944937833</v>
      </c>
      <c r="X7759" s="274">
        <v>1.4093149970000001</v>
      </c>
      <c r="Z7759" s="257">
        <v>2179.63</v>
      </c>
      <c r="AA7759" s="258">
        <v>843.94243174380063</v>
      </c>
      <c r="AB7759" s="276">
        <v>0.74950482392877493</v>
      </c>
      <c r="AC7759" s="92"/>
      <c r="AD7759" s="257">
        <v>126759.72768219982</v>
      </c>
      <c r="AE7759" s="258">
        <v>1285.3424818782385</v>
      </c>
      <c r="AF7759" s="276">
        <v>1.1415119732488797</v>
      </c>
      <c r="AG7759" s="93"/>
      <c r="AH7759" s="257">
        <v>1586.888686622</v>
      </c>
      <c r="AI7759" s="258">
        <v>1346.0565341589966</v>
      </c>
      <c r="AJ7759" s="258">
        <v>1231.6271363963183</v>
      </c>
      <c r="AK7759" s="276">
        <v>1.0938074035491281</v>
      </c>
      <c r="AL7759" s="93"/>
      <c r="AM7759" s="257">
        <v>1126</v>
      </c>
      <c r="AN7759" s="258">
        <v>1123.5063911145528</v>
      </c>
      <c r="AO7759" s="276">
        <v>0.99778542727757802</v>
      </c>
      <c r="AQ7759" s="280">
        <v>1051.4080780146107</v>
      </c>
      <c r="AR7759" s="281">
        <v>1059.8133504902137</v>
      </c>
    </row>
    <row r="7760" spans="1:44" x14ac:dyDescent="0.2">
      <c r="A7760" s="260" t="s">
        <v>8410</v>
      </c>
      <c r="B7760" s="261" t="s">
        <v>5034</v>
      </c>
      <c r="C7760" s="261" t="s">
        <v>5053</v>
      </c>
      <c r="D7760" s="262" t="s">
        <v>13136</v>
      </c>
      <c r="E7760" s="257">
        <v>258</v>
      </c>
      <c r="F7760" s="258">
        <v>370</v>
      </c>
      <c r="G7760" s="258">
        <v>1606</v>
      </c>
      <c r="H7760" s="258">
        <v>974</v>
      </c>
      <c r="I7760" s="258">
        <v>245</v>
      </c>
      <c r="J7760" s="258">
        <v>141</v>
      </c>
      <c r="K7760" s="259">
        <v>38</v>
      </c>
      <c r="L7760" s="257">
        <v>226</v>
      </c>
      <c r="M7760" s="258">
        <v>394</v>
      </c>
      <c r="N7760" s="258">
        <v>1649</v>
      </c>
      <c r="O7760" s="258">
        <v>1030</v>
      </c>
      <c r="P7760" s="258">
        <v>245</v>
      </c>
      <c r="Q7760" s="258">
        <v>172</v>
      </c>
      <c r="R7760" s="259">
        <v>67</v>
      </c>
      <c r="S7760" s="267">
        <v>7415</v>
      </c>
      <c r="T7760" s="90"/>
      <c r="U7760" s="260">
        <v>0</v>
      </c>
      <c r="V7760" s="273">
        <v>105.899494261393</v>
      </c>
      <c r="W7760" s="273">
        <v>122.14039109912299</v>
      </c>
      <c r="X7760" s="274">
        <v>1.334457706</v>
      </c>
      <c r="Z7760" s="257">
        <v>18294.07</v>
      </c>
      <c r="AA7760" s="258">
        <v>7083.3774183193063</v>
      </c>
      <c r="AB7760" s="276">
        <v>0.95527679276052679</v>
      </c>
      <c r="AC7760" s="92"/>
      <c r="AD7760" s="257">
        <v>776301.64940897922</v>
      </c>
      <c r="AE7760" s="258">
        <v>7871.691640416997</v>
      </c>
      <c r="AF7760" s="276">
        <v>1.0615902414587992</v>
      </c>
      <c r="AG7760" s="93"/>
      <c r="AH7760" s="257">
        <v>9895.003889990001</v>
      </c>
      <c r="AI7760" s="258">
        <v>8393.3011520816235</v>
      </c>
      <c r="AJ7760" s="258">
        <v>7884.5845529991793</v>
      </c>
      <c r="AK7760" s="276">
        <v>1.0633290024274011</v>
      </c>
      <c r="AL7760" s="93"/>
      <c r="AM7760" s="257">
        <v>7415</v>
      </c>
      <c r="AN7760" s="258">
        <v>7398.5789432632409</v>
      </c>
      <c r="AO7760" s="276">
        <v>0.99778542727757802</v>
      </c>
      <c r="AQ7760" s="280">
        <v>7978.1485143526279</v>
      </c>
      <c r="AR7760" s="281">
        <v>8041.9282336796741</v>
      </c>
    </row>
    <row r="7761" spans="1:44" x14ac:dyDescent="0.2">
      <c r="A7761" s="260" t="s">
        <v>8410</v>
      </c>
      <c r="B7761" s="261" t="s">
        <v>5034</v>
      </c>
      <c r="C7761" s="261" t="s">
        <v>5054</v>
      </c>
      <c r="D7761" s="262" t="s">
        <v>13137</v>
      </c>
      <c r="E7761" s="257">
        <v>79</v>
      </c>
      <c r="F7761" s="258">
        <v>226</v>
      </c>
      <c r="G7761" s="258">
        <v>786</v>
      </c>
      <c r="H7761" s="258">
        <v>514</v>
      </c>
      <c r="I7761" s="258">
        <v>157</v>
      </c>
      <c r="J7761" s="258">
        <v>99</v>
      </c>
      <c r="K7761" s="259">
        <v>35</v>
      </c>
      <c r="L7761" s="257">
        <v>84</v>
      </c>
      <c r="M7761" s="258">
        <v>194</v>
      </c>
      <c r="N7761" s="258">
        <v>696</v>
      </c>
      <c r="O7761" s="258">
        <v>491</v>
      </c>
      <c r="P7761" s="258">
        <v>169</v>
      </c>
      <c r="Q7761" s="258">
        <v>155</v>
      </c>
      <c r="R7761" s="259">
        <v>85</v>
      </c>
      <c r="S7761" s="267">
        <v>3770</v>
      </c>
      <c r="T7761" s="90"/>
      <c r="U7761" s="260">
        <v>34</v>
      </c>
      <c r="V7761" s="273">
        <v>105.25032442574199</v>
      </c>
      <c r="W7761" s="273">
        <v>115.136267232237</v>
      </c>
      <c r="X7761" s="274">
        <v>1.3339933369999999</v>
      </c>
      <c r="Z7761" s="257">
        <v>9996.5399999999991</v>
      </c>
      <c r="AA7761" s="258">
        <v>3870.6130291031832</v>
      </c>
      <c r="AB7761" s="276">
        <v>1.0266878061281652</v>
      </c>
      <c r="AC7761" s="92"/>
      <c r="AD7761" s="257">
        <v>387803.25489839981</v>
      </c>
      <c r="AE7761" s="258">
        <v>3932.3214655466977</v>
      </c>
      <c r="AF7761" s="276">
        <v>1.0430560916569489</v>
      </c>
      <c r="AG7761" s="93"/>
      <c r="AH7761" s="257">
        <v>5029.1548804899994</v>
      </c>
      <c r="AI7761" s="258">
        <v>4265.9115571561733</v>
      </c>
      <c r="AJ7761" s="258">
        <v>4008.037547434963</v>
      </c>
      <c r="AK7761" s="276">
        <v>1.0631399330066216</v>
      </c>
      <c r="AL7761" s="93"/>
      <c r="AM7761" s="257">
        <v>3784.62</v>
      </c>
      <c r="AN7761" s="258">
        <v>3776.2386837832669</v>
      </c>
      <c r="AO7761" s="276">
        <v>1.0016548232846862</v>
      </c>
      <c r="AQ7761" s="280">
        <v>4299.2820328346397</v>
      </c>
      <c r="AR7761" s="281">
        <v>4333.6517867780149</v>
      </c>
    </row>
    <row r="7762" spans="1:44" x14ac:dyDescent="0.2">
      <c r="A7762" s="260" t="s">
        <v>8410</v>
      </c>
      <c r="B7762" s="261" t="s">
        <v>4933</v>
      </c>
      <c r="C7762" s="261" t="s">
        <v>4951</v>
      </c>
      <c r="D7762" s="262" t="s">
        <v>13039</v>
      </c>
      <c r="E7762" s="257">
        <v>178</v>
      </c>
      <c r="F7762" s="258">
        <v>343</v>
      </c>
      <c r="G7762" s="258">
        <v>2401</v>
      </c>
      <c r="H7762" s="258">
        <v>1011</v>
      </c>
      <c r="I7762" s="258">
        <v>166</v>
      </c>
      <c r="J7762" s="258">
        <v>89</v>
      </c>
      <c r="K7762" s="259">
        <v>31</v>
      </c>
      <c r="L7762" s="257">
        <v>169</v>
      </c>
      <c r="M7762" s="258">
        <v>302</v>
      </c>
      <c r="N7762" s="258">
        <v>2157</v>
      </c>
      <c r="O7762" s="258">
        <v>740</v>
      </c>
      <c r="P7762" s="258">
        <v>157</v>
      </c>
      <c r="Q7762" s="258">
        <v>97</v>
      </c>
      <c r="R7762" s="259">
        <v>30</v>
      </c>
      <c r="S7762" s="267">
        <v>7871</v>
      </c>
      <c r="T7762" s="90"/>
      <c r="U7762" s="260">
        <v>0</v>
      </c>
      <c r="V7762" s="273">
        <v>117.75467813998</v>
      </c>
      <c r="W7762" s="273">
        <v>155.87423857868001</v>
      </c>
      <c r="X7762" s="274">
        <v>1.4093149970000001</v>
      </c>
      <c r="Z7762" s="257">
        <v>16826.019999999997</v>
      </c>
      <c r="AA7762" s="258">
        <v>6514.9553985629773</v>
      </c>
      <c r="AB7762" s="276">
        <v>0.82771635097992347</v>
      </c>
      <c r="AC7762" s="92"/>
      <c r="AD7762" s="257">
        <v>911274.61913619586</v>
      </c>
      <c r="AE7762" s="258">
        <v>9240.3163216770117</v>
      </c>
      <c r="AF7762" s="276">
        <v>1.1739698032876396</v>
      </c>
      <c r="AG7762" s="93"/>
      <c r="AH7762" s="257">
        <v>11092.718341387001</v>
      </c>
      <c r="AI7762" s="258">
        <v>9409.2459861149764</v>
      </c>
      <c r="AJ7762" s="258">
        <v>8609.3580733351882</v>
      </c>
      <c r="AK7762" s="276">
        <v>1.0938074035491283</v>
      </c>
      <c r="AL7762" s="93"/>
      <c r="AM7762" s="257">
        <v>7871</v>
      </c>
      <c r="AN7762" s="258">
        <v>7853.5690981018151</v>
      </c>
      <c r="AO7762" s="276">
        <v>0.9977854272775778</v>
      </c>
      <c r="AQ7762" s="280">
        <v>8347.3070385322917</v>
      </c>
      <c r="AR7762" s="281">
        <v>8414.0379221572966</v>
      </c>
    </row>
    <row r="7763" spans="1:44" x14ac:dyDescent="0.2">
      <c r="A7763" s="260" t="s">
        <v>8410</v>
      </c>
      <c r="B7763" s="261" t="s">
        <v>5034</v>
      </c>
      <c r="C7763" s="261" t="s">
        <v>5055</v>
      </c>
      <c r="D7763" s="262" t="s">
        <v>13138</v>
      </c>
      <c r="E7763" s="257">
        <v>149</v>
      </c>
      <c r="F7763" s="258">
        <v>179</v>
      </c>
      <c r="G7763" s="258">
        <v>2216</v>
      </c>
      <c r="H7763" s="258">
        <v>340</v>
      </c>
      <c r="I7763" s="258">
        <v>38</v>
      </c>
      <c r="J7763" s="258">
        <v>20</v>
      </c>
      <c r="K7763" s="259">
        <v>4</v>
      </c>
      <c r="L7763" s="257">
        <v>163</v>
      </c>
      <c r="M7763" s="258">
        <v>178</v>
      </c>
      <c r="N7763" s="258">
        <v>2863</v>
      </c>
      <c r="O7763" s="258">
        <v>343</v>
      </c>
      <c r="P7763" s="258">
        <v>49</v>
      </c>
      <c r="Q7763" s="258">
        <v>31</v>
      </c>
      <c r="R7763" s="259">
        <v>9</v>
      </c>
      <c r="S7763" s="267">
        <v>6582</v>
      </c>
      <c r="T7763" s="90"/>
      <c r="U7763" s="260">
        <v>0</v>
      </c>
      <c r="V7763" s="273">
        <v>109.335187433664</v>
      </c>
      <c r="W7763" s="273">
        <v>143.941855169272</v>
      </c>
      <c r="X7763" s="274">
        <v>1.334457706</v>
      </c>
      <c r="Z7763" s="257">
        <v>12767.18</v>
      </c>
      <c r="AA7763" s="258">
        <v>4943.3917388321952</v>
      </c>
      <c r="AB7763" s="276">
        <v>0.75104705846736486</v>
      </c>
      <c r="AC7763" s="92"/>
      <c r="AD7763" s="257">
        <v>728972.01922506886</v>
      </c>
      <c r="AE7763" s="258">
        <v>7391.7696222860823</v>
      </c>
      <c r="AF7763" s="276">
        <v>1.1230278976429782</v>
      </c>
      <c r="AG7763" s="93"/>
      <c r="AH7763" s="257">
        <v>8783.400620892</v>
      </c>
      <c r="AI7763" s="258">
        <v>7450.3989457857379</v>
      </c>
      <c r="AJ7763" s="258">
        <v>6998.8314939771544</v>
      </c>
      <c r="AK7763" s="276">
        <v>1.0633290024274011</v>
      </c>
      <c r="AL7763" s="93"/>
      <c r="AM7763" s="257">
        <v>6582</v>
      </c>
      <c r="AN7763" s="258">
        <v>6567.4236823410174</v>
      </c>
      <c r="AO7763" s="276">
        <v>0.9977854272775778</v>
      </c>
      <c r="AQ7763" s="280">
        <v>5890.0690837497405</v>
      </c>
      <c r="AR7763" s="281">
        <v>5937.1560679419563</v>
      </c>
    </row>
    <row r="7764" spans="1:44" x14ac:dyDescent="0.2">
      <c r="A7764" s="260" t="s">
        <v>8410</v>
      </c>
      <c r="B7764" s="261" t="s">
        <v>4933</v>
      </c>
      <c r="C7764" s="261" t="s">
        <v>4952</v>
      </c>
      <c r="D7764" s="262" t="s">
        <v>13040</v>
      </c>
      <c r="E7764" s="257">
        <v>100</v>
      </c>
      <c r="F7764" s="258">
        <v>228</v>
      </c>
      <c r="G7764" s="258">
        <v>1236</v>
      </c>
      <c r="H7764" s="258">
        <v>667</v>
      </c>
      <c r="I7764" s="258">
        <v>86</v>
      </c>
      <c r="J7764" s="258">
        <v>64</v>
      </c>
      <c r="K7764" s="259">
        <v>6</v>
      </c>
      <c r="L7764" s="257">
        <v>111</v>
      </c>
      <c r="M7764" s="258">
        <v>248</v>
      </c>
      <c r="N7764" s="258">
        <v>1059</v>
      </c>
      <c r="O7764" s="258">
        <v>572</v>
      </c>
      <c r="P7764" s="258">
        <v>105</v>
      </c>
      <c r="Q7764" s="258">
        <v>60</v>
      </c>
      <c r="R7764" s="259">
        <v>25</v>
      </c>
      <c r="S7764" s="267">
        <v>4567</v>
      </c>
      <c r="T7764" s="90"/>
      <c r="U7764" s="260">
        <v>0</v>
      </c>
      <c r="V7764" s="273">
        <v>117.470053782676</v>
      </c>
      <c r="W7764" s="273">
        <v>155.95795006570299</v>
      </c>
      <c r="X7764" s="274">
        <v>1.4093149970000001</v>
      </c>
      <c r="Z7764" s="257">
        <v>10068.76</v>
      </c>
      <c r="AA7764" s="258">
        <v>3898.5762716812987</v>
      </c>
      <c r="AB7764" s="276">
        <v>0.85364052368760646</v>
      </c>
      <c r="AC7764" s="92"/>
      <c r="AD7764" s="257">
        <v>528501.044102852</v>
      </c>
      <c r="AE7764" s="258">
        <v>5358.9957640607263</v>
      </c>
      <c r="AF7764" s="276">
        <v>1.1734170711759857</v>
      </c>
      <c r="AG7764" s="93"/>
      <c r="AH7764" s="257">
        <v>6436.3415912990004</v>
      </c>
      <c r="AI7764" s="258">
        <v>5459.5383583518096</v>
      </c>
      <c r="AJ7764" s="258">
        <v>4995.4184120088685</v>
      </c>
      <c r="AK7764" s="276">
        <v>1.0938074035491281</v>
      </c>
      <c r="AL7764" s="93"/>
      <c r="AM7764" s="257">
        <v>4567</v>
      </c>
      <c r="AN7764" s="258">
        <v>4556.8860463766978</v>
      </c>
      <c r="AO7764" s="276">
        <v>0.9977854272775778</v>
      </c>
      <c r="AQ7764" s="280">
        <v>4992.711284832907</v>
      </c>
      <c r="AR7764" s="281">
        <v>5032.6245208242854</v>
      </c>
    </row>
    <row r="7765" spans="1:44" x14ac:dyDescent="0.2">
      <c r="A7765" s="260" t="s">
        <v>8410</v>
      </c>
      <c r="B7765" s="261" t="s">
        <v>5034</v>
      </c>
      <c r="C7765" s="261" t="s">
        <v>5056</v>
      </c>
      <c r="D7765" s="262" t="s">
        <v>13139</v>
      </c>
      <c r="E7765" s="257">
        <v>147</v>
      </c>
      <c r="F7765" s="258">
        <v>181</v>
      </c>
      <c r="G7765" s="258">
        <v>1084</v>
      </c>
      <c r="H7765" s="258">
        <v>464</v>
      </c>
      <c r="I7765" s="258">
        <v>94</v>
      </c>
      <c r="J7765" s="258">
        <v>43</v>
      </c>
      <c r="K7765" s="259">
        <v>10</v>
      </c>
      <c r="L7765" s="257">
        <v>118</v>
      </c>
      <c r="M7765" s="258">
        <v>174</v>
      </c>
      <c r="N7765" s="258">
        <v>988</v>
      </c>
      <c r="O7765" s="258">
        <v>387</v>
      </c>
      <c r="P7765" s="258">
        <v>110</v>
      </c>
      <c r="Q7765" s="258">
        <v>59</v>
      </c>
      <c r="R7765" s="259">
        <v>17</v>
      </c>
      <c r="S7765" s="267">
        <v>3876</v>
      </c>
      <c r="T7765" s="90"/>
      <c r="U7765" s="260">
        <v>2</v>
      </c>
      <c r="V7765" s="273">
        <v>101.267168122155</v>
      </c>
      <c r="W7765" s="273">
        <v>117.622227952552</v>
      </c>
      <c r="X7765" s="274">
        <v>1.334527077</v>
      </c>
      <c r="Z7765" s="257">
        <v>8689.06</v>
      </c>
      <c r="AA7765" s="258">
        <v>3364.3629542481008</v>
      </c>
      <c r="AB7765" s="276">
        <v>0.86799869820642439</v>
      </c>
      <c r="AC7765" s="92"/>
      <c r="AD7765" s="257">
        <v>396956.50758458965</v>
      </c>
      <c r="AE7765" s="258">
        <v>4025.1353642513563</v>
      </c>
      <c r="AF7765" s="276">
        <v>1.0384766161639207</v>
      </c>
      <c r="AG7765" s="93"/>
      <c r="AH7765" s="257">
        <v>5172.6269504519996</v>
      </c>
      <c r="AI7765" s="258">
        <v>4387.6097700615564</v>
      </c>
      <c r="AJ7765" s="258">
        <v>4121.5726896295473</v>
      </c>
      <c r="AK7765" s="276">
        <v>1.0633572470664467</v>
      </c>
      <c r="AL7765" s="93"/>
      <c r="AM7765" s="257">
        <v>3876.86</v>
      </c>
      <c r="AN7765" s="258">
        <v>3868.274411595351</v>
      </c>
      <c r="AO7765" s="276">
        <v>0.99800681413708747</v>
      </c>
      <c r="AQ7765" s="280">
        <v>3707.7655571158575</v>
      </c>
      <c r="AR7765" s="281">
        <v>3737.4065504037003</v>
      </c>
    </row>
    <row r="7766" spans="1:44" x14ac:dyDescent="0.2">
      <c r="A7766" s="260" t="s">
        <v>8410</v>
      </c>
      <c r="B7766" s="261" t="s">
        <v>4985</v>
      </c>
      <c r="C7766" s="261" t="s">
        <v>5002</v>
      </c>
      <c r="D7766" s="262" t="s">
        <v>13087</v>
      </c>
      <c r="E7766" s="257">
        <v>90</v>
      </c>
      <c r="F7766" s="258">
        <v>161</v>
      </c>
      <c r="G7766" s="258">
        <v>905</v>
      </c>
      <c r="H7766" s="258">
        <v>457</v>
      </c>
      <c r="I7766" s="258">
        <v>81</v>
      </c>
      <c r="J7766" s="258">
        <v>58</v>
      </c>
      <c r="K7766" s="259">
        <v>17</v>
      </c>
      <c r="L7766" s="257">
        <v>84</v>
      </c>
      <c r="M7766" s="258">
        <v>183</v>
      </c>
      <c r="N7766" s="258">
        <v>732</v>
      </c>
      <c r="O7766" s="258">
        <v>352</v>
      </c>
      <c r="P7766" s="258">
        <v>88</v>
      </c>
      <c r="Q7766" s="258">
        <v>51</v>
      </c>
      <c r="R7766" s="259">
        <v>24</v>
      </c>
      <c r="S7766" s="267">
        <v>3283</v>
      </c>
      <c r="T7766" s="90"/>
      <c r="U7766" s="260">
        <v>0</v>
      </c>
      <c r="V7766" s="273">
        <v>114.745088460861</v>
      </c>
      <c r="W7766" s="273">
        <v>152.36297198538301</v>
      </c>
      <c r="X7766" s="274">
        <v>1.4405812140000001</v>
      </c>
      <c r="Z7766" s="257">
        <v>7415.83</v>
      </c>
      <c r="AA7766" s="258">
        <v>2871.3743174752726</v>
      </c>
      <c r="AB7766" s="276">
        <v>0.87461904278869107</v>
      </c>
      <c r="AC7766" s="92"/>
      <c r="AD7766" s="257">
        <v>374783.79049540352</v>
      </c>
      <c r="AE7766" s="258">
        <v>3800.304215316974</v>
      </c>
      <c r="AF7766" s="276">
        <v>1.1575705803585057</v>
      </c>
      <c r="AG7766" s="93"/>
      <c r="AH7766" s="257">
        <v>4729.4281255619999</v>
      </c>
      <c r="AI7766" s="258">
        <v>4011.672453724208</v>
      </c>
      <c r="AJ7766" s="258">
        <v>3632.7627777876196</v>
      </c>
      <c r="AK7766" s="276">
        <v>1.1065375503465182</v>
      </c>
      <c r="AL7766" s="93"/>
      <c r="AM7766" s="257">
        <v>3283</v>
      </c>
      <c r="AN7766" s="258">
        <v>3275.7295577522882</v>
      </c>
      <c r="AO7766" s="276">
        <v>0.99778542727757791</v>
      </c>
      <c r="AQ7766" s="280">
        <v>3669.7848657277832</v>
      </c>
      <c r="AR7766" s="281">
        <v>3699.1222299427627</v>
      </c>
    </row>
    <row r="7767" spans="1:44" x14ac:dyDescent="0.2">
      <c r="A7767" s="260" t="s">
        <v>8410</v>
      </c>
      <c r="B7767" s="261" t="s">
        <v>4933</v>
      </c>
      <c r="C7767" s="261" t="s">
        <v>4953</v>
      </c>
      <c r="D7767" s="262" t="s">
        <v>13041</v>
      </c>
      <c r="E7767" s="257">
        <v>270</v>
      </c>
      <c r="F7767" s="258">
        <v>568</v>
      </c>
      <c r="G7767" s="258">
        <v>4482</v>
      </c>
      <c r="H7767" s="258">
        <v>2018</v>
      </c>
      <c r="I7767" s="258">
        <v>236</v>
      </c>
      <c r="J7767" s="258">
        <v>127</v>
      </c>
      <c r="K7767" s="259">
        <v>15</v>
      </c>
      <c r="L7767" s="257">
        <v>282</v>
      </c>
      <c r="M7767" s="258">
        <v>547</v>
      </c>
      <c r="N7767" s="258">
        <v>4577</v>
      </c>
      <c r="O7767" s="258">
        <v>1478</v>
      </c>
      <c r="P7767" s="258">
        <v>303</v>
      </c>
      <c r="Q7767" s="258">
        <v>109</v>
      </c>
      <c r="R7767" s="259">
        <v>20</v>
      </c>
      <c r="S7767" s="267">
        <v>15032</v>
      </c>
      <c r="T7767" s="90"/>
      <c r="U7767" s="260">
        <v>2</v>
      </c>
      <c r="V7767" s="273">
        <v>104.568602210188</v>
      </c>
      <c r="W7767" s="273">
        <v>143.13926576217</v>
      </c>
      <c r="X7767" s="274">
        <v>1.4093149970000001</v>
      </c>
      <c r="Z7767" s="257">
        <v>31290.210000000003</v>
      </c>
      <c r="AA7767" s="258">
        <v>12115.421386737287</v>
      </c>
      <c r="AB7767" s="276">
        <v>0.8059753450463869</v>
      </c>
      <c r="AC7767" s="92"/>
      <c r="AD7767" s="257">
        <v>1643261.3068125588</v>
      </c>
      <c r="AE7767" s="258">
        <v>16662.654654547114</v>
      </c>
      <c r="AF7767" s="276">
        <v>1.1084788886739698</v>
      </c>
      <c r="AG7767" s="93"/>
      <c r="AH7767" s="257">
        <v>21184.823034904002</v>
      </c>
      <c r="AI7767" s="258">
        <v>17969.735187813534</v>
      </c>
      <c r="AJ7767" s="258">
        <v>16442.112890150496</v>
      </c>
      <c r="AK7767" s="276">
        <v>1.0938074035491283</v>
      </c>
      <c r="AL7767" s="93"/>
      <c r="AM7767" s="257">
        <v>15032.86</v>
      </c>
      <c r="AN7767" s="258">
        <v>14999.568638304008</v>
      </c>
      <c r="AO7767" s="276">
        <v>0.99784251186162909</v>
      </c>
      <c r="AQ7767" s="280">
        <v>14657.800667565554</v>
      </c>
      <c r="AR7767" s="281">
        <v>14774.979535676031</v>
      </c>
    </row>
    <row r="7768" spans="1:44" x14ac:dyDescent="0.2">
      <c r="A7768" s="260" t="s">
        <v>8410</v>
      </c>
      <c r="B7768" s="261" t="s">
        <v>4985</v>
      </c>
      <c r="C7768" s="261" t="s">
        <v>5003</v>
      </c>
      <c r="D7768" s="262" t="s">
        <v>13088</v>
      </c>
      <c r="E7768" s="257">
        <v>137</v>
      </c>
      <c r="F7768" s="258">
        <v>206</v>
      </c>
      <c r="G7768" s="258">
        <v>1664</v>
      </c>
      <c r="H7768" s="258">
        <v>582</v>
      </c>
      <c r="I7768" s="258">
        <v>101</v>
      </c>
      <c r="J7768" s="258">
        <v>49</v>
      </c>
      <c r="K7768" s="259">
        <v>15</v>
      </c>
      <c r="L7768" s="257">
        <v>154</v>
      </c>
      <c r="M7768" s="258">
        <v>205</v>
      </c>
      <c r="N7768" s="258">
        <v>1352</v>
      </c>
      <c r="O7768" s="258">
        <v>399</v>
      </c>
      <c r="P7768" s="258">
        <v>107</v>
      </c>
      <c r="Q7768" s="258">
        <v>69</v>
      </c>
      <c r="R7768" s="259">
        <v>24</v>
      </c>
      <c r="S7768" s="267">
        <v>5064</v>
      </c>
      <c r="T7768" s="90"/>
      <c r="U7768" s="260">
        <v>0</v>
      </c>
      <c r="V7768" s="273">
        <v>115.091906666017</v>
      </c>
      <c r="W7768" s="273">
        <v>145.92398815399801</v>
      </c>
      <c r="X7768" s="274">
        <v>1.4405812140000001</v>
      </c>
      <c r="Z7768" s="257">
        <v>10713.9</v>
      </c>
      <c r="AA7768" s="258">
        <v>4148.3714297655588</v>
      </c>
      <c r="AB7768" s="276">
        <v>0.81918867096476278</v>
      </c>
      <c r="AC7768" s="92"/>
      <c r="AD7768" s="257">
        <v>570839.47525696945</v>
      </c>
      <c r="AE7768" s="258">
        <v>5788.3070695796168</v>
      </c>
      <c r="AF7768" s="276">
        <v>1.1430306219549007</v>
      </c>
      <c r="AG7768" s="93"/>
      <c r="AH7768" s="257">
        <v>7295.1032676960003</v>
      </c>
      <c r="AI7768" s="258">
        <v>6187.9711561557697</v>
      </c>
      <c r="AJ7768" s="258">
        <v>5603.50615495477</v>
      </c>
      <c r="AK7768" s="276">
        <v>1.1065375503465185</v>
      </c>
      <c r="AL7768" s="93"/>
      <c r="AM7768" s="257">
        <v>5064</v>
      </c>
      <c r="AN7768" s="258">
        <v>5052.7854037336547</v>
      </c>
      <c r="AO7768" s="276">
        <v>0.99778542727757791</v>
      </c>
      <c r="AQ7768" s="280">
        <v>5235.2667259545606</v>
      </c>
      <c r="AR7768" s="281">
        <v>5277.1190231113405</v>
      </c>
    </row>
    <row r="7769" spans="1:44" x14ac:dyDescent="0.2">
      <c r="A7769" s="260" t="s">
        <v>8410</v>
      </c>
      <c r="B7769" s="261" t="s">
        <v>5034</v>
      </c>
      <c r="C7769" s="261" t="s">
        <v>5057</v>
      </c>
      <c r="D7769" s="262" t="s">
        <v>12788</v>
      </c>
      <c r="E7769" s="257">
        <v>310</v>
      </c>
      <c r="F7769" s="258">
        <v>489</v>
      </c>
      <c r="G7769" s="258">
        <v>2607</v>
      </c>
      <c r="H7769" s="258">
        <v>891</v>
      </c>
      <c r="I7769" s="258">
        <v>116</v>
      </c>
      <c r="J7769" s="258">
        <v>50</v>
      </c>
      <c r="K7769" s="259">
        <v>6</v>
      </c>
      <c r="L7769" s="257">
        <v>305</v>
      </c>
      <c r="M7769" s="258">
        <v>508</v>
      </c>
      <c r="N7769" s="258">
        <v>2579</v>
      </c>
      <c r="O7769" s="258">
        <v>655</v>
      </c>
      <c r="P7769" s="258">
        <v>130</v>
      </c>
      <c r="Q7769" s="258">
        <v>74</v>
      </c>
      <c r="R7769" s="259">
        <v>15</v>
      </c>
      <c r="S7769" s="267">
        <v>8735</v>
      </c>
      <c r="T7769" s="90"/>
      <c r="U7769" s="260">
        <v>3</v>
      </c>
      <c r="V7769" s="273">
        <v>112.643044355062</v>
      </c>
      <c r="W7769" s="273">
        <v>141.74279505946899</v>
      </c>
      <c r="X7769" s="274">
        <v>1.334457706</v>
      </c>
      <c r="Z7769" s="257">
        <v>17819.219999999998</v>
      </c>
      <c r="AA7769" s="258">
        <v>6899.5177431847451</v>
      </c>
      <c r="AB7769" s="276">
        <v>0.78987037701027418</v>
      </c>
      <c r="AC7769" s="92"/>
      <c r="AD7769" s="257">
        <v>970419.6745986637</v>
      </c>
      <c r="AE7769" s="258">
        <v>9840.0466443039968</v>
      </c>
      <c r="AF7769" s="276">
        <v>1.1265079157760729</v>
      </c>
      <c r="AG7769" s="93"/>
      <c r="AH7769" s="257">
        <v>11656.48806191</v>
      </c>
      <c r="AI7769" s="258">
        <v>9887.4559087569778</v>
      </c>
      <c r="AJ7769" s="258">
        <v>9288.1788362033494</v>
      </c>
      <c r="AK7769" s="276">
        <v>1.0633290024274011</v>
      </c>
      <c r="AL7769" s="93"/>
      <c r="AM7769" s="257">
        <v>8736.2900000000009</v>
      </c>
      <c r="AN7769" s="258">
        <v>8716.9428504708321</v>
      </c>
      <c r="AO7769" s="276">
        <v>0.99793278196575064</v>
      </c>
      <c r="AQ7769" s="280">
        <v>8247.4925605854369</v>
      </c>
      <c r="AR7769" s="281">
        <v>8313.4254972460822</v>
      </c>
    </row>
    <row r="7770" spans="1:44" x14ac:dyDescent="0.2">
      <c r="A7770" s="260" t="s">
        <v>8410</v>
      </c>
      <c r="B7770" s="261" t="s">
        <v>4933</v>
      </c>
      <c r="C7770" s="261" t="s">
        <v>4954</v>
      </c>
      <c r="D7770" s="262" t="s">
        <v>13042</v>
      </c>
      <c r="E7770" s="257">
        <v>163</v>
      </c>
      <c r="F7770" s="258">
        <v>294</v>
      </c>
      <c r="G7770" s="258">
        <v>2091</v>
      </c>
      <c r="H7770" s="258">
        <v>693</v>
      </c>
      <c r="I7770" s="258">
        <v>134</v>
      </c>
      <c r="J7770" s="258">
        <v>84</v>
      </c>
      <c r="K7770" s="259">
        <v>16</v>
      </c>
      <c r="L7770" s="257">
        <v>177</v>
      </c>
      <c r="M7770" s="258">
        <v>304</v>
      </c>
      <c r="N7770" s="258">
        <v>1863</v>
      </c>
      <c r="O7770" s="258">
        <v>677</v>
      </c>
      <c r="P7770" s="258">
        <v>157</v>
      </c>
      <c r="Q7770" s="258">
        <v>96</v>
      </c>
      <c r="R7770" s="259">
        <v>31</v>
      </c>
      <c r="S7770" s="267">
        <v>6780</v>
      </c>
      <c r="T7770" s="90"/>
      <c r="U7770" s="260">
        <v>0</v>
      </c>
      <c r="V7770" s="273">
        <v>104.797227052327</v>
      </c>
      <c r="W7770" s="273">
        <v>155.11099646226401</v>
      </c>
      <c r="X7770" s="274">
        <v>1.4093149970000001</v>
      </c>
      <c r="Z7770" s="257">
        <v>14636.209999999997</v>
      </c>
      <c r="AA7770" s="258">
        <v>5667.0713189453845</v>
      </c>
      <c r="AB7770" s="276">
        <v>0.83585122698309511</v>
      </c>
      <c r="AC7770" s="92"/>
      <c r="AD7770" s="257">
        <v>760795.15898907918</v>
      </c>
      <c r="AE7770" s="258">
        <v>7714.4559690726655</v>
      </c>
      <c r="AF7770" s="276">
        <v>1.1378253641700096</v>
      </c>
      <c r="AG7770" s="93"/>
      <c r="AH7770" s="257">
        <v>9555.1556796599998</v>
      </c>
      <c r="AI7770" s="258">
        <v>8105.0295751314352</v>
      </c>
      <c r="AJ7770" s="258">
        <v>7416.0141960630881</v>
      </c>
      <c r="AK7770" s="276">
        <v>1.0938074035491281</v>
      </c>
      <c r="AL7770" s="93"/>
      <c r="AM7770" s="257">
        <v>6780</v>
      </c>
      <c r="AN7770" s="258">
        <v>6764.9851969419788</v>
      </c>
      <c r="AO7770" s="276">
        <v>0.99778542727757802</v>
      </c>
      <c r="AQ7770" s="280">
        <v>7037.4010958036006</v>
      </c>
      <c r="AR7770" s="281">
        <v>7093.6601972573699</v>
      </c>
    </row>
    <row r="7771" spans="1:44" x14ac:dyDescent="0.2">
      <c r="A7771" s="260" t="s">
        <v>8410</v>
      </c>
      <c r="B7771" s="261" t="s">
        <v>4985</v>
      </c>
      <c r="C7771" s="261" t="s">
        <v>5004</v>
      </c>
      <c r="D7771" s="262" t="s">
        <v>13089</v>
      </c>
      <c r="E7771" s="257">
        <v>164</v>
      </c>
      <c r="F7771" s="258">
        <v>200</v>
      </c>
      <c r="G7771" s="258">
        <v>842</v>
      </c>
      <c r="H7771" s="258">
        <v>361</v>
      </c>
      <c r="I7771" s="258">
        <v>80</v>
      </c>
      <c r="J7771" s="258">
        <v>51</v>
      </c>
      <c r="K7771" s="259">
        <v>18</v>
      </c>
      <c r="L7771" s="257">
        <v>151</v>
      </c>
      <c r="M7771" s="258">
        <v>229</v>
      </c>
      <c r="N7771" s="258">
        <v>1012</v>
      </c>
      <c r="O7771" s="258">
        <v>317</v>
      </c>
      <c r="P7771" s="258">
        <v>90</v>
      </c>
      <c r="Q7771" s="258">
        <v>74</v>
      </c>
      <c r="R7771" s="259">
        <v>33</v>
      </c>
      <c r="S7771" s="267">
        <v>3622</v>
      </c>
      <c r="T7771" s="90"/>
      <c r="U7771" s="260">
        <v>0</v>
      </c>
      <c r="V7771" s="273">
        <v>108.611561778018</v>
      </c>
      <c r="W7771" s="273">
        <v>137.781672646977</v>
      </c>
      <c r="X7771" s="274">
        <v>1.4405812140000001</v>
      </c>
      <c r="Z7771" s="257">
        <v>8447.84</v>
      </c>
      <c r="AA7771" s="258">
        <v>3270.9637106217792</v>
      </c>
      <c r="AB7771" s="276">
        <v>0.90308219509160115</v>
      </c>
      <c r="AC7771" s="92"/>
      <c r="AD7771" s="257">
        <v>395177.9411870527</v>
      </c>
      <c r="AE7771" s="258">
        <v>4007.1007172116692</v>
      </c>
      <c r="AF7771" s="276">
        <v>1.1063226717867667</v>
      </c>
      <c r="AG7771" s="93"/>
      <c r="AH7771" s="257">
        <v>5217.785157108</v>
      </c>
      <c r="AI7771" s="258">
        <v>4425.9145986564372</v>
      </c>
      <c r="AJ7771" s="258">
        <v>4007.8790073550899</v>
      </c>
      <c r="AK7771" s="276">
        <v>1.1065375503465185</v>
      </c>
      <c r="AL7771" s="93"/>
      <c r="AM7771" s="257">
        <v>3622</v>
      </c>
      <c r="AN7771" s="258">
        <v>3613.9788175993872</v>
      </c>
      <c r="AO7771" s="276">
        <v>0.99778542727757791</v>
      </c>
      <c r="AQ7771" s="280">
        <v>3995.4053922508647</v>
      </c>
      <c r="AR7771" s="281">
        <v>4027.3458649127983</v>
      </c>
    </row>
    <row r="7772" spans="1:44" x14ac:dyDescent="0.2">
      <c r="A7772" s="260" t="s">
        <v>8410</v>
      </c>
      <c r="B7772" s="261" t="s">
        <v>4933</v>
      </c>
      <c r="C7772" s="261" t="s">
        <v>4955</v>
      </c>
      <c r="D7772" s="262" t="s">
        <v>13043</v>
      </c>
      <c r="E7772" s="257">
        <v>203</v>
      </c>
      <c r="F7772" s="258">
        <v>394</v>
      </c>
      <c r="G7772" s="258">
        <v>2071</v>
      </c>
      <c r="H7772" s="258">
        <v>921</v>
      </c>
      <c r="I7772" s="258">
        <v>131</v>
      </c>
      <c r="J7772" s="258">
        <v>72</v>
      </c>
      <c r="K7772" s="259">
        <v>20</v>
      </c>
      <c r="L7772" s="257">
        <v>209</v>
      </c>
      <c r="M7772" s="258">
        <v>348</v>
      </c>
      <c r="N7772" s="258">
        <v>2040</v>
      </c>
      <c r="O7772" s="258">
        <v>731</v>
      </c>
      <c r="P7772" s="258">
        <v>141</v>
      </c>
      <c r="Q7772" s="258">
        <v>77</v>
      </c>
      <c r="R7772" s="259">
        <v>23</v>
      </c>
      <c r="S7772" s="267">
        <v>7381</v>
      </c>
      <c r="T7772" s="90"/>
      <c r="U7772" s="260">
        <v>0</v>
      </c>
      <c r="V7772" s="273">
        <v>109.120443925717</v>
      </c>
      <c r="W7772" s="273">
        <v>144.922712506767</v>
      </c>
      <c r="X7772" s="274">
        <v>1.4093149970000001</v>
      </c>
      <c r="Z7772" s="257">
        <v>15782.109999999999</v>
      </c>
      <c r="AA7772" s="258">
        <v>6110.7583816740234</v>
      </c>
      <c r="AB7772" s="276">
        <v>0.82790385878255301</v>
      </c>
      <c r="AC7772" s="92"/>
      <c r="AD7772" s="257">
        <v>818763.29794630152</v>
      </c>
      <c r="AE7772" s="258">
        <v>8302.252369077094</v>
      </c>
      <c r="AF7772" s="276">
        <v>1.1248140318489492</v>
      </c>
      <c r="AG7772" s="93"/>
      <c r="AH7772" s="257">
        <v>10402.153992857</v>
      </c>
      <c r="AI7772" s="258">
        <v>8823.484261658572</v>
      </c>
      <c r="AJ7772" s="258">
        <v>8073.3924455961151</v>
      </c>
      <c r="AK7772" s="276">
        <v>1.0938074035491281</v>
      </c>
      <c r="AL7772" s="93"/>
      <c r="AM7772" s="257">
        <v>7381</v>
      </c>
      <c r="AN7772" s="258">
        <v>7364.6542387358031</v>
      </c>
      <c r="AO7772" s="276">
        <v>0.99778542727757802</v>
      </c>
      <c r="AQ7772" s="280">
        <v>7501.5991354857824</v>
      </c>
      <c r="AR7772" s="281">
        <v>7561.5691757156137</v>
      </c>
    </row>
    <row r="7773" spans="1:44" x14ac:dyDescent="0.2">
      <c r="A7773" s="260" t="s">
        <v>8410</v>
      </c>
      <c r="B7773" s="261" t="s">
        <v>5034</v>
      </c>
      <c r="C7773" s="261" t="s">
        <v>5058</v>
      </c>
      <c r="D7773" s="262" t="s">
        <v>13140</v>
      </c>
      <c r="E7773" s="257">
        <v>408</v>
      </c>
      <c r="F7773" s="258">
        <v>605</v>
      </c>
      <c r="G7773" s="258">
        <v>2480</v>
      </c>
      <c r="H7773" s="258">
        <v>947</v>
      </c>
      <c r="I7773" s="258">
        <v>160</v>
      </c>
      <c r="J7773" s="258">
        <v>88</v>
      </c>
      <c r="K7773" s="259">
        <v>18</v>
      </c>
      <c r="L7773" s="257">
        <v>397</v>
      </c>
      <c r="M7773" s="258">
        <v>560</v>
      </c>
      <c r="N7773" s="258">
        <v>2521</v>
      </c>
      <c r="O7773" s="258">
        <v>937</v>
      </c>
      <c r="P7773" s="258">
        <v>175</v>
      </c>
      <c r="Q7773" s="258">
        <v>93</v>
      </c>
      <c r="R7773" s="259">
        <v>34</v>
      </c>
      <c r="S7773" s="267">
        <v>9423</v>
      </c>
      <c r="T7773" s="90"/>
      <c r="U7773" s="260">
        <v>0</v>
      </c>
      <c r="V7773" s="273">
        <v>106.570983947964</v>
      </c>
      <c r="W7773" s="273">
        <v>128.515663162365</v>
      </c>
      <c r="X7773" s="274">
        <v>1.334457706</v>
      </c>
      <c r="Z7773" s="257">
        <v>20477.8</v>
      </c>
      <c r="AA7773" s="258">
        <v>7928.9073506802524</v>
      </c>
      <c r="AB7773" s="276">
        <v>0.84144193470022843</v>
      </c>
      <c r="AC7773" s="92"/>
      <c r="AD7773" s="257">
        <v>1002401.5983222956</v>
      </c>
      <c r="AE7773" s="258">
        <v>10164.343058992066</v>
      </c>
      <c r="AF7773" s="276">
        <v>1.0786737831892248</v>
      </c>
      <c r="AG7773" s="93"/>
      <c r="AH7773" s="257">
        <v>12574.594963638001</v>
      </c>
      <c r="AI7773" s="258">
        <v>10666.22747890292</v>
      </c>
      <c r="AJ7773" s="258">
        <v>10019.749189873401</v>
      </c>
      <c r="AK7773" s="276">
        <v>1.0633290024274011</v>
      </c>
      <c r="AL7773" s="93"/>
      <c r="AM7773" s="257">
        <v>9423</v>
      </c>
      <c r="AN7773" s="258">
        <v>9402.1320812366175</v>
      </c>
      <c r="AO7773" s="276">
        <v>0.99778542727757802</v>
      </c>
      <c r="AQ7773" s="280">
        <v>9074.198657345165</v>
      </c>
      <c r="AR7773" s="281">
        <v>9146.7405312451265</v>
      </c>
    </row>
    <row r="7774" spans="1:44" x14ac:dyDescent="0.2">
      <c r="A7774" s="260" t="s">
        <v>8410</v>
      </c>
      <c r="B7774" s="261" t="s">
        <v>4985</v>
      </c>
      <c r="C7774" s="261" t="s">
        <v>5005</v>
      </c>
      <c r="D7774" s="262" t="s">
        <v>13090</v>
      </c>
      <c r="E7774" s="257">
        <v>62</v>
      </c>
      <c r="F7774" s="258">
        <v>91</v>
      </c>
      <c r="G7774" s="258">
        <v>781</v>
      </c>
      <c r="H7774" s="258">
        <v>423</v>
      </c>
      <c r="I7774" s="258">
        <v>82</v>
      </c>
      <c r="J7774" s="258">
        <v>57</v>
      </c>
      <c r="K7774" s="259">
        <v>14</v>
      </c>
      <c r="L7774" s="257">
        <v>72</v>
      </c>
      <c r="M7774" s="258">
        <v>99</v>
      </c>
      <c r="N7774" s="258">
        <v>719</v>
      </c>
      <c r="O7774" s="258">
        <v>293</v>
      </c>
      <c r="P7774" s="258">
        <v>93</v>
      </c>
      <c r="Q7774" s="258">
        <v>66</v>
      </c>
      <c r="R7774" s="259">
        <v>17</v>
      </c>
      <c r="S7774" s="267">
        <v>2869</v>
      </c>
      <c r="T7774" s="90"/>
      <c r="U7774" s="260">
        <v>0</v>
      </c>
      <c r="V7774" s="273">
        <v>92.930633683773493</v>
      </c>
      <c r="W7774" s="273">
        <v>104.90766550522601</v>
      </c>
      <c r="X7774" s="274">
        <v>1.4405812140000001</v>
      </c>
      <c r="Z7774" s="257">
        <v>6732.77</v>
      </c>
      <c r="AA7774" s="258">
        <v>2606.8967146587765</v>
      </c>
      <c r="AB7774" s="276">
        <v>0.90864298175628322</v>
      </c>
      <c r="AC7774" s="92"/>
      <c r="AD7774" s="257">
        <v>278943.04043743323</v>
      </c>
      <c r="AE7774" s="258">
        <v>2828.4798843793956</v>
      </c>
      <c r="AF7774" s="276">
        <v>0.98587657175998455</v>
      </c>
      <c r="AG7774" s="93"/>
      <c r="AH7774" s="257">
        <v>4133.0275029659997</v>
      </c>
      <c r="AI7774" s="258">
        <v>3505.7838165503358</v>
      </c>
      <c r="AJ7774" s="258">
        <v>3174.6562319441609</v>
      </c>
      <c r="AK7774" s="276">
        <v>1.1065375503465182</v>
      </c>
      <c r="AL7774" s="93"/>
      <c r="AM7774" s="257">
        <v>2869</v>
      </c>
      <c r="AN7774" s="258">
        <v>2862.646390859371</v>
      </c>
      <c r="AO7774" s="276">
        <v>0.99778542727757791</v>
      </c>
      <c r="AQ7774" s="280">
        <v>2837.5902551368231</v>
      </c>
      <c r="AR7774" s="281">
        <v>2860.2748052817856</v>
      </c>
    </row>
    <row r="7775" spans="1:44" x14ac:dyDescent="0.2">
      <c r="A7775" s="260" t="s">
        <v>8410</v>
      </c>
      <c r="B7775" s="261" t="s">
        <v>4985</v>
      </c>
      <c r="C7775" s="261" t="s">
        <v>5006</v>
      </c>
      <c r="D7775" s="262" t="s">
        <v>13091</v>
      </c>
      <c r="E7775" s="257">
        <v>463</v>
      </c>
      <c r="F7775" s="258">
        <v>588</v>
      </c>
      <c r="G7775" s="258">
        <v>5316</v>
      </c>
      <c r="H7775" s="258">
        <v>1580</v>
      </c>
      <c r="I7775" s="258">
        <v>204</v>
      </c>
      <c r="J7775" s="258">
        <v>103</v>
      </c>
      <c r="K7775" s="259">
        <v>28</v>
      </c>
      <c r="L7775" s="257">
        <v>468</v>
      </c>
      <c r="M7775" s="258">
        <v>616</v>
      </c>
      <c r="N7775" s="258">
        <v>5113</v>
      </c>
      <c r="O7775" s="258">
        <v>1157</v>
      </c>
      <c r="P7775" s="258">
        <v>231</v>
      </c>
      <c r="Q7775" s="258">
        <v>145</v>
      </c>
      <c r="R7775" s="259">
        <v>58</v>
      </c>
      <c r="S7775" s="267">
        <v>16070</v>
      </c>
      <c r="T7775" s="90"/>
      <c r="U7775" s="260">
        <v>7</v>
      </c>
      <c r="V7775" s="273">
        <v>111.638032309707</v>
      </c>
      <c r="W7775" s="273">
        <v>134.75348345359501</v>
      </c>
      <c r="X7775" s="274">
        <v>1.4405812140000001</v>
      </c>
      <c r="Z7775" s="257">
        <v>32776.19</v>
      </c>
      <c r="AA7775" s="258">
        <v>12690.785817729084</v>
      </c>
      <c r="AB7775" s="276">
        <v>0.78971909257803885</v>
      </c>
      <c r="AC7775" s="92"/>
      <c r="AD7775" s="257">
        <v>1754495.3915640607</v>
      </c>
      <c r="AE7775" s="258">
        <v>17790.567258796316</v>
      </c>
      <c r="AF7775" s="276">
        <v>1.107067035394917</v>
      </c>
      <c r="AG7775" s="93"/>
      <c r="AH7775" s="257">
        <v>23150.140108980002</v>
      </c>
      <c r="AI7775" s="258">
        <v>19636.788404309485</v>
      </c>
      <c r="AJ7775" s="258">
        <v>17782.058434068553</v>
      </c>
      <c r="AK7775" s="276">
        <v>1.1065375503465185</v>
      </c>
      <c r="AL7775" s="93"/>
      <c r="AM7775" s="257">
        <v>16073.01</v>
      </c>
      <c r="AN7775" s="258">
        <v>16037.415150486782</v>
      </c>
      <c r="AO7775" s="276">
        <v>0.99797231801411213</v>
      </c>
      <c r="AQ7775" s="280">
        <v>15514.832275205925</v>
      </c>
      <c r="AR7775" s="281">
        <v>15638.86251181266</v>
      </c>
    </row>
    <row r="7776" spans="1:44" x14ac:dyDescent="0.2">
      <c r="A7776" s="260" t="s">
        <v>8410</v>
      </c>
      <c r="B7776" s="261" t="s">
        <v>4985</v>
      </c>
      <c r="C7776" s="261" t="s">
        <v>5007</v>
      </c>
      <c r="D7776" s="262" t="s">
        <v>13092</v>
      </c>
      <c r="E7776" s="257">
        <v>289</v>
      </c>
      <c r="F7776" s="258">
        <v>497</v>
      </c>
      <c r="G7776" s="258">
        <v>3316</v>
      </c>
      <c r="H7776" s="258">
        <v>1371</v>
      </c>
      <c r="I7776" s="258">
        <v>161</v>
      </c>
      <c r="J7776" s="258">
        <v>72</v>
      </c>
      <c r="K7776" s="259">
        <v>29</v>
      </c>
      <c r="L7776" s="257">
        <v>293</v>
      </c>
      <c r="M7776" s="258">
        <v>438</v>
      </c>
      <c r="N7776" s="258">
        <v>2638</v>
      </c>
      <c r="O7776" s="258">
        <v>982</v>
      </c>
      <c r="P7776" s="258">
        <v>218</v>
      </c>
      <c r="Q7776" s="258">
        <v>126</v>
      </c>
      <c r="R7776" s="259">
        <v>58</v>
      </c>
      <c r="S7776" s="267">
        <v>10488</v>
      </c>
      <c r="T7776" s="90"/>
      <c r="U7776" s="260">
        <v>0</v>
      </c>
      <c r="V7776" s="273">
        <v>115.721244727742</v>
      </c>
      <c r="W7776" s="273">
        <v>142.53615032430301</v>
      </c>
      <c r="X7776" s="274">
        <v>1.4405812140000001</v>
      </c>
      <c r="Z7776" s="257">
        <v>22132.340000000004</v>
      </c>
      <c r="AA7776" s="258">
        <v>8569.5374168003709</v>
      </c>
      <c r="AB7776" s="276">
        <v>0.81708022662093549</v>
      </c>
      <c r="AC7776" s="92"/>
      <c r="AD7776" s="257">
        <v>1175571.2039758966</v>
      </c>
      <c r="AE7776" s="258">
        <v>11920.281279960107</v>
      </c>
      <c r="AF7776" s="276">
        <v>1.1365638138787288</v>
      </c>
      <c r="AG7776" s="93"/>
      <c r="AH7776" s="257">
        <v>15108.815772432001</v>
      </c>
      <c r="AI7776" s="258">
        <v>12815.845475071428</v>
      </c>
      <c r="AJ7776" s="258">
        <v>11605.365828034286</v>
      </c>
      <c r="AK7776" s="276">
        <v>1.1065375503465185</v>
      </c>
      <c r="AL7776" s="93"/>
      <c r="AM7776" s="257">
        <v>10488</v>
      </c>
      <c r="AN7776" s="258">
        <v>10464.773561287238</v>
      </c>
      <c r="AO7776" s="276">
        <v>0.99778542727757802</v>
      </c>
      <c r="AQ7776" s="280">
        <v>10753.615825630308</v>
      </c>
      <c r="AR7776" s="281">
        <v>10839.583465600374</v>
      </c>
    </row>
    <row r="7777" spans="1:44" x14ac:dyDescent="0.2">
      <c r="A7777" s="260" t="s">
        <v>8410</v>
      </c>
      <c r="B7777" s="261" t="s">
        <v>4933</v>
      </c>
      <c r="C7777" s="261" t="s">
        <v>4956</v>
      </c>
      <c r="D7777" s="262" t="s">
        <v>12734</v>
      </c>
      <c r="E7777" s="257">
        <v>109</v>
      </c>
      <c r="F7777" s="258">
        <v>201</v>
      </c>
      <c r="G7777" s="258">
        <v>1361</v>
      </c>
      <c r="H7777" s="258">
        <v>616</v>
      </c>
      <c r="I7777" s="258">
        <v>98</v>
      </c>
      <c r="J7777" s="258">
        <v>62</v>
      </c>
      <c r="K7777" s="259">
        <v>17</v>
      </c>
      <c r="L7777" s="257">
        <v>122</v>
      </c>
      <c r="M7777" s="258">
        <v>186</v>
      </c>
      <c r="N7777" s="258">
        <v>910</v>
      </c>
      <c r="O7777" s="258">
        <v>347</v>
      </c>
      <c r="P7777" s="258">
        <v>102</v>
      </c>
      <c r="Q7777" s="258">
        <v>45</v>
      </c>
      <c r="R7777" s="259">
        <v>20</v>
      </c>
      <c r="S7777" s="267">
        <v>4196</v>
      </c>
      <c r="T7777" s="90"/>
      <c r="U7777" s="260">
        <v>0</v>
      </c>
      <c r="V7777" s="273">
        <v>94.325489315676805</v>
      </c>
      <c r="W7777" s="273">
        <v>103.967588179218</v>
      </c>
      <c r="X7777" s="274">
        <v>1.4093149970000001</v>
      </c>
      <c r="Z7777" s="257">
        <v>8949.5199999999986</v>
      </c>
      <c r="AA7777" s="258">
        <v>3465.2118349168336</v>
      </c>
      <c r="AB7777" s="276">
        <v>0.82583694826425968</v>
      </c>
      <c r="AC7777" s="92"/>
      <c r="AD7777" s="257">
        <v>408557.25131997431</v>
      </c>
      <c r="AE7777" s="258">
        <v>4142.7667998588549</v>
      </c>
      <c r="AF7777" s="276">
        <v>0.98731334601021326</v>
      </c>
      <c r="AG7777" s="93"/>
      <c r="AH7777" s="257">
        <v>5913.4857274120004</v>
      </c>
      <c r="AI7777" s="258">
        <v>5016.0330526919624</v>
      </c>
      <c r="AJ7777" s="258">
        <v>4589.6158652921422</v>
      </c>
      <c r="AK7777" s="276">
        <v>1.0938074035491283</v>
      </c>
      <c r="AL7777" s="93"/>
      <c r="AM7777" s="257">
        <v>4196</v>
      </c>
      <c r="AN7777" s="258">
        <v>4186.7076528567168</v>
      </c>
      <c r="AO7777" s="276">
        <v>0.99778542727757791</v>
      </c>
      <c r="AQ7777" s="280">
        <v>3733.9011120807686</v>
      </c>
      <c r="AR7777" s="281">
        <v>3763.7510408574813</v>
      </c>
    </row>
    <row r="7778" spans="1:44" x14ac:dyDescent="0.2">
      <c r="A7778" s="260" t="s">
        <v>8410</v>
      </c>
      <c r="B7778" s="261" t="s">
        <v>4985</v>
      </c>
      <c r="C7778" s="261" t="s">
        <v>5008</v>
      </c>
      <c r="D7778" s="262" t="s">
        <v>13093</v>
      </c>
      <c r="E7778" s="257">
        <v>203</v>
      </c>
      <c r="F7778" s="258">
        <v>341</v>
      </c>
      <c r="G7778" s="258">
        <v>1826</v>
      </c>
      <c r="H7778" s="258">
        <v>751</v>
      </c>
      <c r="I7778" s="258">
        <v>132</v>
      </c>
      <c r="J7778" s="258">
        <v>70</v>
      </c>
      <c r="K7778" s="259">
        <v>35</v>
      </c>
      <c r="L7778" s="257">
        <v>175</v>
      </c>
      <c r="M7778" s="258">
        <v>321</v>
      </c>
      <c r="N7778" s="258">
        <v>1565</v>
      </c>
      <c r="O7778" s="258">
        <v>656</v>
      </c>
      <c r="P7778" s="258">
        <v>146</v>
      </c>
      <c r="Q7778" s="258">
        <v>123</v>
      </c>
      <c r="R7778" s="259">
        <v>59</v>
      </c>
      <c r="S7778" s="267">
        <v>6403</v>
      </c>
      <c r="T7778" s="90"/>
      <c r="U7778" s="260">
        <v>0</v>
      </c>
      <c r="V7778" s="273">
        <v>110.644820968429</v>
      </c>
      <c r="W7778" s="273">
        <v>144.15160031225599</v>
      </c>
      <c r="X7778" s="274">
        <v>1.4405812140000001</v>
      </c>
      <c r="Z7778" s="257">
        <v>14324.419999999998</v>
      </c>
      <c r="AA7778" s="258">
        <v>5546.3477049405319</v>
      </c>
      <c r="AB7778" s="276">
        <v>0.86621079258793254</v>
      </c>
      <c r="AC7778" s="92"/>
      <c r="AD7778" s="257">
        <v>711655.21055300126</v>
      </c>
      <c r="AE7778" s="258">
        <v>7216.1773403858788</v>
      </c>
      <c r="AF7778" s="276">
        <v>1.1269994284532061</v>
      </c>
      <c r="AG7778" s="93"/>
      <c r="AH7778" s="257">
        <v>9224.0415132420003</v>
      </c>
      <c r="AI7778" s="258">
        <v>7824.1665309765785</v>
      </c>
      <c r="AJ7778" s="258">
        <v>7085.1599348687578</v>
      </c>
      <c r="AK7778" s="276">
        <v>1.1065375503465185</v>
      </c>
      <c r="AL7778" s="93"/>
      <c r="AM7778" s="257">
        <v>6403</v>
      </c>
      <c r="AN7778" s="258">
        <v>6388.8200908583312</v>
      </c>
      <c r="AO7778" s="276">
        <v>0.99778542727757791</v>
      </c>
      <c r="AQ7778" s="280">
        <v>6901.3507646379612</v>
      </c>
      <c r="AR7778" s="281">
        <v>6956.5222388157426</v>
      </c>
    </row>
    <row r="7779" spans="1:44" x14ac:dyDescent="0.2">
      <c r="A7779" s="260" t="s">
        <v>8410</v>
      </c>
      <c r="B7779" s="261" t="s">
        <v>5034</v>
      </c>
      <c r="C7779" s="261" t="s">
        <v>5059</v>
      </c>
      <c r="D7779" s="262" t="s">
        <v>13141</v>
      </c>
      <c r="E7779" s="257">
        <v>67</v>
      </c>
      <c r="F7779" s="258">
        <v>150</v>
      </c>
      <c r="G7779" s="258">
        <v>489</v>
      </c>
      <c r="H7779" s="258">
        <v>240</v>
      </c>
      <c r="I7779" s="258">
        <v>65</v>
      </c>
      <c r="J7779" s="258">
        <v>39</v>
      </c>
      <c r="K7779" s="259">
        <v>15</v>
      </c>
      <c r="L7779" s="257">
        <v>52</v>
      </c>
      <c r="M7779" s="258">
        <v>115</v>
      </c>
      <c r="N7779" s="258">
        <v>387</v>
      </c>
      <c r="O7779" s="258">
        <v>181</v>
      </c>
      <c r="P7779" s="258">
        <v>75</v>
      </c>
      <c r="Q7779" s="258">
        <v>56</v>
      </c>
      <c r="R7779" s="259">
        <v>22</v>
      </c>
      <c r="S7779" s="267">
        <v>1953</v>
      </c>
      <c r="T7779" s="90"/>
      <c r="U7779" s="260">
        <v>0</v>
      </c>
      <c r="V7779" s="273">
        <v>105.04960095824801</v>
      </c>
      <c r="W7779" s="273">
        <v>115.699948796722</v>
      </c>
      <c r="X7779" s="274">
        <v>1.334457706</v>
      </c>
      <c r="Z7779" s="257">
        <v>4671.03</v>
      </c>
      <c r="AA7779" s="258">
        <v>1808.6007335870054</v>
      </c>
      <c r="AB7779" s="276">
        <v>0.9260628436185383</v>
      </c>
      <c r="AC7779" s="92"/>
      <c r="AD7779" s="257">
        <v>201054.75504585091</v>
      </c>
      <c r="AE7779" s="258">
        <v>2038.6933813233836</v>
      </c>
      <c r="AF7779" s="276">
        <v>1.0438778194180152</v>
      </c>
      <c r="AG7779" s="93"/>
      <c r="AH7779" s="257">
        <v>2606.1958998179998</v>
      </c>
      <c r="AI7779" s="258">
        <v>2210.6698786264883</v>
      </c>
      <c r="AJ7779" s="258">
        <v>2076.6815417407142</v>
      </c>
      <c r="AK7779" s="276">
        <v>1.0633290024274011</v>
      </c>
      <c r="AL7779" s="93"/>
      <c r="AM7779" s="257">
        <v>1953</v>
      </c>
      <c r="AN7779" s="258">
        <v>1948.6749394731098</v>
      </c>
      <c r="AO7779" s="276">
        <v>0.99778542727757802</v>
      </c>
      <c r="AQ7779" s="280">
        <v>2003.0748981911663</v>
      </c>
      <c r="AR7779" s="281">
        <v>2019.0880815215912</v>
      </c>
    </row>
    <row r="7780" spans="1:44" x14ac:dyDescent="0.2">
      <c r="A7780" s="260" t="s">
        <v>8410</v>
      </c>
      <c r="B7780" s="261" t="s">
        <v>4933</v>
      </c>
      <c r="C7780" s="261" t="s">
        <v>4957</v>
      </c>
      <c r="D7780" s="262" t="s">
        <v>13044</v>
      </c>
      <c r="E7780" s="257">
        <v>139</v>
      </c>
      <c r="F7780" s="258">
        <v>301</v>
      </c>
      <c r="G7780" s="258">
        <v>1937</v>
      </c>
      <c r="H7780" s="258">
        <v>754</v>
      </c>
      <c r="I7780" s="258">
        <v>97</v>
      </c>
      <c r="J7780" s="258">
        <v>39</v>
      </c>
      <c r="K7780" s="259">
        <v>11</v>
      </c>
      <c r="L7780" s="257">
        <v>159</v>
      </c>
      <c r="M7780" s="258">
        <v>331</v>
      </c>
      <c r="N7780" s="258">
        <v>1882</v>
      </c>
      <c r="O7780" s="258">
        <v>679</v>
      </c>
      <c r="P7780" s="258">
        <v>112</v>
      </c>
      <c r="Q7780" s="258">
        <v>72</v>
      </c>
      <c r="R7780" s="259">
        <v>30</v>
      </c>
      <c r="S7780" s="267">
        <v>6543</v>
      </c>
      <c r="T7780" s="90"/>
      <c r="U7780" s="260">
        <v>0</v>
      </c>
      <c r="V7780" s="273">
        <v>105.01054245935801</v>
      </c>
      <c r="W7780" s="273">
        <v>151.46983351153099</v>
      </c>
      <c r="X7780" s="274">
        <v>1.4093149970000001</v>
      </c>
      <c r="Z7780" s="257">
        <v>13700.400000000001</v>
      </c>
      <c r="AA7780" s="258">
        <v>5304.7301110109365</v>
      </c>
      <c r="AB7780" s="276">
        <v>0.81074890891195728</v>
      </c>
      <c r="AC7780" s="92"/>
      <c r="AD7780" s="257">
        <v>728924.88408608863</v>
      </c>
      <c r="AE7780" s="258">
        <v>7391.2916724069819</v>
      </c>
      <c r="AF7780" s="276">
        <v>1.1296487348933184</v>
      </c>
      <c r="AG7780" s="93"/>
      <c r="AH7780" s="257">
        <v>9221.1480253709997</v>
      </c>
      <c r="AI7780" s="258">
        <v>7821.7121696290533</v>
      </c>
      <c r="AJ7780" s="258">
        <v>7156.7818414219455</v>
      </c>
      <c r="AK7780" s="276">
        <v>1.0938074035491281</v>
      </c>
      <c r="AL7780" s="93"/>
      <c r="AM7780" s="257">
        <v>6543</v>
      </c>
      <c r="AN7780" s="258">
        <v>6528.5100506771923</v>
      </c>
      <c r="AO7780" s="276">
        <v>0.99778542727757791</v>
      </c>
      <c r="AQ7780" s="280">
        <v>6540.1051196483113</v>
      </c>
      <c r="AR7780" s="281">
        <v>6592.388687464847</v>
      </c>
    </row>
    <row r="7781" spans="1:44" x14ac:dyDescent="0.2">
      <c r="A7781" s="260" t="s">
        <v>8410</v>
      </c>
      <c r="B7781" s="261" t="s">
        <v>4933</v>
      </c>
      <c r="C7781" s="261" t="s">
        <v>4958</v>
      </c>
      <c r="D7781" s="262" t="s">
        <v>13045</v>
      </c>
      <c r="E7781" s="257">
        <v>86</v>
      </c>
      <c r="F7781" s="258">
        <v>157</v>
      </c>
      <c r="G7781" s="258">
        <v>782</v>
      </c>
      <c r="H7781" s="258">
        <v>349</v>
      </c>
      <c r="I7781" s="258">
        <v>70</v>
      </c>
      <c r="J7781" s="258">
        <v>64</v>
      </c>
      <c r="K7781" s="259">
        <v>10</v>
      </c>
      <c r="L7781" s="257">
        <v>93</v>
      </c>
      <c r="M7781" s="258">
        <v>137</v>
      </c>
      <c r="N7781" s="258">
        <v>699</v>
      </c>
      <c r="O7781" s="258">
        <v>321</v>
      </c>
      <c r="P7781" s="258">
        <v>82</v>
      </c>
      <c r="Q7781" s="258">
        <v>64</v>
      </c>
      <c r="R7781" s="259">
        <v>15</v>
      </c>
      <c r="S7781" s="267">
        <v>2929</v>
      </c>
      <c r="T7781" s="90"/>
      <c r="U7781" s="260">
        <v>0</v>
      </c>
      <c r="V7781" s="273">
        <v>107.502044728228</v>
      </c>
      <c r="W7781" s="273">
        <v>159.441979522184</v>
      </c>
      <c r="X7781" s="274">
        <v>1.4093149970000001</v>
      </c>
      <c r="Z7781" s="257">
        <v>6787.0599999999995</v>
      </c>
      <c r="AA7781" s="258">
        <v>2627.9175460014217</v>
      </c>
      <c r="AB7781" s="276">
        <v>0.89720640013705077</v>
      </c>
      <c r="AC7781" s="92"/>
      <c r="AD7781" s="257">
        <v>333740.34177162318</v>
      </c>
      <c r="AE7781" s="258">
        <v>3384.1240198235896</v>
      </c>
      <c r="AF7781" s="276">
        <v>1.1553854625549982</v>
      </c>
      <c r="AG7781" s="93"/>
      <c r="AH7781" s="257">
        <v>4127.8836262129998</v>
      </c>
      <c r="AI7781" s="258">
        <v>3501.420593740409</v>
      </c>
      <c r="AJ7781" s="258">
        <v>3203.7618849953965</v>
      </c>
      <c r="AK7781" s="276">
        <v>1.0938074035491281</v>
      </c>
      <c r="AL7781" s="93"/>
      <c r="AM7781" s="257">
        <v>2929</v>
      </c>
      <c r="AN7781" s="258">
        <v>2922.5135164960257</v>
      </c>
      <c r="AO7781" s="276">
        <v>0.99778542727757791</v>
      </c>
      <c r="AQ7781" s="280">
        <v>3313.7264077502546</v>
      </c>
      <c r="AR7781" s="281">
        <v>3340.2173335374496</v>
      </c>
    </row>
    <row r="7782" spans="1:44" x14ac:dyDescent="0.2">
      <c r="A7782" s="260" t="s">
        <v>8410</v>
      </c>
      <c r="B7782" s="261" t="s">
        <v>5034</v>
      </c>
      <c r="C7782" s="261" t="s">
        <v>5060</v>
      </c>
      <c r="D7782" s="262" t="s">
        <v>13142</v>
      </c>
      <c r="E7782" s="257">
        <v>151</v>
      </c>
      <c r="F7782" s="258">
        <v>216</v>
      </c>
      <c r="G7782" s="258">
        <v>786</v>
      </c>
      <c r="H7782" s="258">
        <v>406</v>
      </c>
      <c r="I7782" s="258">
        <v>89</v>
      </c>
      <c r="J7782" s="258">
        <v>56</v>
      </c>
      <c r="K7782" s="259">
        <v>28</v>
      </c>
      <c r="L7782" s="257">
        <v>117</v>
      </c>
      <c r="M7782" s="258">
        <v>203</v>
      </c>
      <c r="N7782" s="258">
        <v>846</v>
      </c>
      <c r="O7782" s="258">
        <v>367</v>
      </c>
      <c r="P7782" s="258">
        <v>94</v>
      </c>
      <c r="Q7782" s="258">
        <v>66</v>
      </c>
      <c r="R7782" s="259">
        <v>53</v>
      </c>
      <c r="S7782" s="267">
        <v>3478</v>
      </c>
      <c r="T7782" s="90"/>
      <c r="U7782" s="260">
        <v>0</v>
      </c>
      <c r="V7782" s="273">
        <v>98.481838616580305</v>
      </c>
      <c r="W7782" s="273">
        <v>115.81392004601599</v>
      </c>
      <c r="X7782" s="274">
        <v>1.334457706</v>
      </c>
      <c r="Z7782" s="257">
        <v>8336.5</v>
      </c>
      <c r="AA7782" s="258">
        <v>3227.853388984458</v>
      </c>
      <c r="AB7782" s="276">
        <v>0.92807745514216733</v>
      </c>
      <c r="AC7782" s="92"/>
      <c r="AD7782" s="257">
        <v>352176.83993782551</v>
      </c>
      <c r="AE7782" s="258">
        <v>3571.0699429759457</v>
      </c>
      <c r="AF7782" s="276">
        <v>1.0267596155767527</v>
      </c>
      <c r="AG7782" s="93"/>
      <c r="AH7782" s="257">
        <v>4641.2439014680003</v>
      </c>
      <c r="AI7782" s="258">
        <v>3936.8713967552112</v>
      </c>
      <c r="AJ7782" s="258">
        <v>3698.2582704425013</v>
      </c>
      <c r="AK7782" s="276">
        <v>1.0633290024274011</v>
      </c>
      <c r="AL7782" s="93"/>
      <c r="AM7782" s="257">
        <v>3478</v>
      </c>
      <c r="AN7782" s="258">
        <v>3470.2977160714158</v>
      </c>
      <c r="AO7782" s="276">
        <v>0.99778542727757791</v>
      </c>
      <c r="AQ7782" s="280">
        <v>3516.3119412206261</v>
      </c>
      <c r="AR7782" s="281">
        <v>3544.4223967071262</v>
      </c>
    </row>
    <row r="7783" spans="1:44" x14ac:dyDescent="0.2">
      <c r="A7783" s="260" t="s">
        <v>8410</v>
      </c>
      <c r="B7783" s="261" t="s">
        <v>5034</v>
      </c>
      <c r="C7783" s="261" t="s">
        <v>5061</v>
      </c>
      <c r="D7783" s="262" t="s">
        <v>13143</v>
      </c>
      <c r="E7783" s="257">
        <v>136</v>
      </c>
      <c r="F7783" s="258">
        <v>178</v>
      </c>
      <c r="G7783" s="258">
        <v>1389</v>
      </c>
      <c r="H7783" s="258">
        <v>542</v>
      </c>
      <c r="I7783" s="258">
        <v>80</v>
      </c>
      <c r="J7783" s="258">
        <v>54</v>
      </c>
      <c r="K7783" s="259">
        <v>16</v>
      </c>
      <c r="L7783" s="257">
        <v>164</v>
      </c>
      <c r="M7783" s="258">
        <v>186</v>
      </c>
      <c r="N7783" s="258">
        <v>1301</v>
      </c>
      <c r="O7783" s="258">
        <v>439</v>
      </c>
      <c r="P7783" s="258">
        <v>101</v>
      </c>
      <c r="Q7783" s="258">
        <v>54</v>
      </c>
      <c r="R7783" s="259">
        <v>37</v>
      </c>
      <c r="S7783" s="267">
        <v>4677</v>
      </c>
      <c r="T7783" s="90"/>
      <c r="U7783" s="260">
        <v>60</v>
      </c>
      <c r="V7783" s="273">
        <v>108.252862888295</v>
      </c>
      <c r="W7783" s="273">
        <v>135.67607440667001</v>
      </c>
      <c r="X7783" s="274">
        <v>1.334457706</v>
      </c>
      <c r="Z7783" s="257">
        <v>10261.669999999998</v>
      </c>
      <c r="AA7783" s="258">
        <v>3973.2701116943726</v>
      </c>
      <c r="AB7783" s="276">
        <v>0.84953391312687032</v>
      </c>
      <c r="AC7783" s="92"/>
      <c r="AD7783" s="257">
        <v>507513.90968511126</v>
      </c>
      <c r="AE7783" s="258">
        <v>5146.1864125950779</v>
      </c>
      <c r="AF7783" s="276">
        <v>1.1003178132553084</v>
      </c>
      <c r="AG7783" s="93"/>
      <c r="AH7783" s="257">
        <v>6241.2586909620004</v>
      </c>
      <c r="AI7783" s="258">
        <v>5294.0619674019899</v>
      </c>
      <c r="AJ7783" s="258">
        <v>4973.1897443529551</v>
      </c>
      <c r="AK7783" s="276">
        <v>1.0633290024274011</v>
      </c>
      <c r="AL7783" s="93"/>
      <c r="AM7783" s="257">
        <v>4702.8</v>
      </c>
      <c r="AN7783" s="258">
        <v>4692.385307400994</v>
      </c>
      <c r="AO7783" s="276">
        <v>1.0032895675435094</v>
      </c>
      <c r="AQ7783" s="280">
        <v>4664.0177019874309</v>
      </c>
      <c r="AR7783" s="281">
        <v>4701.3032625951319</v>
      </c>
    </row>
    <row r="7784" spans="1:44" x14ac:dyDescent="0.2">
      <c r="A7784" s="260" t="s">
        <v>8410</v>
      </c>
      <c r="B7784" s="261" t="s">
        <v>4985</v>
      </c>
      <c r="C7784" s="261" t="s">
        <v>5009</v>
      </c>
      <c r="D7784" s="262" t="s">
        <v>13094</v>
      </c>
      <c r="E7784" s="257">
        <v>64</v>
      </c>
      <c r="F7784" s="258">
        <v>110</v>
      </c>
      <c r="G7784" s="258">
        <v>806</v>
      </c>
      <c r="H7784" s="258">
        <v>393</v>
      </c>
      <c r="I7784" s="258">
        <v>87</v>
      </c>
      <c r="J7784" s="258">
        <v>51</v>
      </c>
      <c r="K7784" s="259">
        <v>12</v>
      </c>
      <c r="L7784" s="257">
        <v>70</v>
      </c>
      <c r="M7784" s="258">
        <v>113</v>
      </c>
      <c r="N7784" s="258">
        <v>629</v>
      </c>
      <c r="O7784" s="258">
        <v>206</v>
      </c>
      <c r="P7784" s="258">
        <v>86</v>
      </c>
      <c r="Q7784" s="258">
        <v>40</v>
      </c>
      <c r="R7784" s="259">
        <v>14</v>
      </c>
      <c r="S7784" s="267">
        <v>2681</v>
      </c>
      <c r="T7784" s="90"/>
      <c r="U7784" s="260">
        <v>0</v>
      </c>
      <c r="V7784" s="273">
        <v>109.773244252136</v>
      </c>
      <c r="W7784" s="273">
        <v>130.34526472781499</v>
      </c>
      <c r="X7784" s="274">
        <v>1.4405812140000001</v>
      </c>
      <c r="Z7784" s="257">
        <v>5987.0999999999995</v>
      </c>
      <c r="AA7784" s="258">
        <v>2318.1768158326449</v>
      </c>
      <c r="AB7784" s="276">
        <v>0.86466871161232561</v>
      </c>
      <c r="AC7784" s="92"/>
      <c r="AD7784" s="257">
        <v>288603.28963153285</v>
      </c>
      <c r="AE7784" s="258">
        <v>2926.43472304737</v>
      </c>
      <c r="AF7784" s="276">
        <v>1.0915459615991683</v>
      </c>
      <c r="AG7784" s="93"/>
      <c r="AH7784" s="257">
        <v>3862.1982347339999</v>
      </c>
      <c r="AI7784" s="258">
        <v>3276.0566093312832</v>
      </c>
      <c r="AJ7784" s="258">
        <v>2966.6271724790158</v>
      </c>
      <c r="AK7784" s="276">
        <v>1.1065375503465185</v>
      </c>
      <c r="AL7784" s="93"/>
      <c r="AM7784" s="257">
        <v>2681</v>
      </c>
      <c r="AN7784" s="258">
        <v>2675.0627305311864</v>
      </c>
      <c r="AO7784" s="276">
        <v>0.99778542727757791</v>
      </c>
      <c r="AQ7784" s="280">
        <v>2793.7780338888756</v>
      </c>
      <c r="AR7784" s="281">
        <v>2816.1123359569488</v>
      </c>
    </row>
    <row r="7785" spans="1:44" x14ac:dyDescent="0.2">
      <c r="A7785" s="260" t="s">
        <v>8410</v>
      </c>
      <c r="B7785" s="261" t="s">
        <v>4933</v>
      </c>
      <c r="C7785" s="261" t="s">
        <v>4959</v>
      </c>
      <c r="D7785" s="262" t="s">
        <v>13046</v>
      </c>
      <c r="E7785" s="257">
        <v>449</v>
      </c>
      <c r="F7785" s="258">
        <v>752</v>
      </c>
      <c r="G7785" s="258">
        <v>3832</v>
      </c>
      <c r="H7785" s="258">
        <v>1465</v>
      </c>
      <c r="I7785" s="258">
        <v>253</v>
      </c>
      <c r="J7785" s="258">
        <v>104</v>
      </c>
      <c r="K7785" s="259">
        <v>34</v>
      </c>
      <c r="L7785" s="257">
        <v>438</v>
      </c>
      <c r="M7785" s="258">
        <v>794</v>
      </c>
      <c r="N7785" s="258">
        <v>4190</v>
      </c>
      <c r="O7785" s="258">
        <v>1312</v>
      </c>
      <c r="P7785" s="258">
        <v>300</v>
      </c>
      <c r="Q7785" s="258">
        <v>173</v>
      </c>
      <c r="R7785" s="259">
        <v>74</v>
      </c>
      <c r="S7785" s="267">
        <v>14170</v>
      </c>
      <c r="T7785" s="90"/>
      <c r="U7785" s="260">
        <v>1</v>
      </c>
      <c r="V7785" s="273">
        <v>93.710497172964097</v>
      </c>
      <c r="W7785" s="273">
        <v>124.101509593679</v>
      </c>
      <c r="X7785" s="274">
        <v>1.4093149970000001</v>
      </c>
      <c r="Z7785" s="257">
        <v>30577.07</v>
      </c>
      <c r="AA7785" s="258">
        <v>11839.296950124753</v>
      </c>
      <c r="AB7785" s="276">
        <v>0.83551848624733616</v>
      </c>
      <c r="AC7785" s="92"/>
      <c r="AD7785" s="257">
        <v>1444979.6533308465</v>
      </c>
      <c r="AE7785" s="258">
        <v>14652.080497776553</v>
      </c>
      <c r="AF7785" s="276">
        <v>1.0340212066179642</v>
      </c>
      <c r="AG7785" s="93"/>
      <c r="AH7785" s="257">
        <v>19969.993507490002</v>
      </c>
      <c r="AI7785" s="258">
        <v>16939.272725606555</v>
      </c>
      <c r="AJ7785" s="258">
        <v>15499.250908291146</v>
      </c>
      <c r="AK7785" s="276">
        <v>1.0938074035491281</v>
      </c>
      <c r="AL7785" s="93"/>
      <c r="AM7785" s="257">
        <v>14170.43</v>
      </c>
      <c r="AN7785" s="258">
        <v>14139.048552257009</v>
      </c>
      <c r="AO7785" s="276">
        <v>0.99781570587558288</v>
      </c>
      <c r="AQ7785" s="280">
        <v>13361.233491317877</v>
      </c>
      <c r="AR7785" s="281">
        <v>13468.04721136913</v>
      </c>
    </row>
    <row r="7786" spans="1:44" x14ac:dyDescent="0.2">
      <c r="A7786" s="260" t="s">
        <v>8410</v>
      </c>
      <c r="B7786" s="261" t="s">
        <v>4985</v>
      </c>
      <c r="C7786" s="261" t="s">
        <v>5010</v>
      </c>
      <c r="D7786" s="262" t="s">
        <v>13095</v>
      </c>
      <c r="E7786" s="257">
        <v>115</v>
      </c>
      <c r="F7786" s="258">
        <v>213</v>
      </c>
      <c r="G7786" s="258">
        <v>1018</v>
      </c>
      <c r="H7786" s="258">
        <v>371</v>
      </c>
      <c r="I7786" s="258">
        <v>62</v>
      </c>
      <c r="J7786" s="258">
        <v>40</v>
      </c>
      <c r="K7786" s="259">
        <v>17</v>
      </c>
      <c r="L7786" s="257">
        <v>115</v>
      </c>
      <c r="M7786" s="258">
        <v>198</v>
      </c>
      <c r="N7786" s="258">
        <v>960</v>
      </c>
      <c r="O7786" s="258">
        <v>310</v>
      </c>
      <c r="P7786" s="258">
        <v>80</v>
      </c>
      <c r="Q7786" s="258">
        <v>52</v>
      </c>
      <c r="R7786" s="259">
        <v>24</v>
      </c>
      <c r="S7786" s="267">
        <v>3575</v>
      </c>
      <c r="T7786" s="90"/>
      <c r="U7786" s="260">
        <v>0</v>
      </c>
      <c r="V7786" s="273">
        <v>99.920182169946898</v>
      </c>
      <c r="W7786" s="273">
        <v>101.905560212349</v>
      </c>
      <c r="X7786" s="274">
        <v>1.4405812140000001</v>
      </c>
      <c r="Z7786" s="257">
        <v>7767.25</v>
      </c>
      <c r="AA7786" s="258">
        <v>3007.4424801282953</v>
      </c>
      <c r="AB7786" s="276">
        <v>0.8412426517841386</v>
      </c>
      <c r="AC7786" s="92"/>
      <c r="AD7786" s="257">
        <v>351569.48973416764</v>
      </c>
      <c r="AE7786" s="258">
        <v>3564.9114174535803</v>
      </c>
      <c r="AF7786" s="276">
        <v>0.99717801886813429</v>
      </c>
      <c r="AG7786" s="93"/>
      <c r="AH7786" s="257">
        <v>5150.0778400500003</v>
      </c>
      <c r="AI7786" s="258">
        <v>4368.4827968516738</v>
      </c>
      <c r="AJ7786" s="258">
        <v>3955.8717424888032</v>
      </c>
      <c r="AK7786" s="276">
        <v>1.1065375503465185</v>
      </c>
      <c r="AL7786" s="93"/>
      <c r="AM7786" s="257">
        <v>3575</v>
      </c>
      <c r="AN7786" s="258">
        <v>3567.0829025173412</v>
      </c>
      <c r="AO7786" s="276">
        <v>0.99778542727757791</v>
      </c>
      <c r="AQ7786" s="280">
        <v>3311.1079462510697</v>
      </c>
      <c r="AR7786" s="281">
        <v>3337.5779392693162</v>
      </c>
    </row>
    <row r="7787" spans="1:44" x14ac:dyDescent="0.2">
      <c r="A7787" s="260" t="s">
        <v>8410</v>
      </c>
      <c r="B7787" s="261" t="s">
        <v>4933</v>
      </c>
      <c r="C7787" s="261" t="s">
        <v>4960</v>
      </c>
      <c r="D7787" s="262" t="s">
        <v>13047</v>
      </c>
      <c r="E7787" s="257">
        <v>142</v>
      </c>
      <c r="F7787" s="258">
        <v>203</v>
      </c>
      <c r="G7787" s="258">
        <v>1222</v>
      </c>
      <c r="H7787" s="258">
        <v>528</v>
      </c>
      <c r="I7787" s="258">
        <v>106</v>
      </c>
      <c r="J7787" s="258">
        <v>42</v>
      </c>
      <c r="K7787" s="259">
        <v>12</v>
      </c>
      <c r="L7787" s="257">
        <v>127</v>
      </c>
      <c r="M7787" s="258">
        <v>209</v>
      </c>
      <c r="N7787" s="258">
        <v>1100</v>
      </c>
      <c r="O7787" s="258">
        <v>414</v>
      </c>
      <c r="P7787" s="258">
        <v>92</v>
      </c>
      <c r="Q7787" s="258">
        <v>58</v>
      </c>
      <c r="R7787" s="259">
        <v>22</v>
      </c>
      <c r="S7787" s="267">
        <v>4277</v>
      </c>
      <c r="T7787" s="90"/>
      <c r="U7787" s="260">
        <v>0</v>
      </c>
      <c r="V7787" s="273">
        <v>101.985420018428</v>
      </c>
      <c r="W7787" s="273">
        <v>134.34299742810299</v>
      </c>
      <c r="X7787" s="274">
        <v>1.4093149970000001</v>
      </c>
      <c r="Z7787" s="257">
        <v>9370.5799999999981</v>
      </c>
      <c r="AA7787" s="258">
        <v>3628.2442763449862</v>
      </c>
      <c r="AB7787" s="276">
        <v>0.84831523879938886</v>
      </c>
      <c r="AC7787" s="92"/>
      <c r="AD7787" s="257">
        <v>455758.57635652303</v>
      </c>
      <c r="AE7787" s="258">
        <v>4621.3878049664454</v>
      </c>
      <c r="AF7787" s="276">
        <v>1.0805208802820774</v>
      </c>
      <c r="AG7787" s="93"/>
      <c r="AH7787" s="257">
        <v>6027.640242169</v>
      </c>
      <c r="AI7787" s="258">
        <v>5112.8630520408778</v>
      </c>
      <c r="AJ7787" s="258">
        <v>4678.2142649796206</v>
      </c>
      <c r="AK7787" s="276">
        <v>1.0938074035491281</v>
      </c>
      <c r="AL7787" s="93"/>
      <c r="AM7787" s="257">
        <v>4277</v>
      </c>
      <c r="AN7787" s="258">
        <v>4267.5282724662011</v>
      </c>
      <c r="AO7787" s="276">
        <v>0.99778542727757802</v>
      </c>
      <c r="AQ7787" s="280">
        <v>4278.659220642483</v>
      </c>
      <c r="AR7787" s="281">
        <v>4312.8641096211386</v>
      </c>
    </row>
    <row r="7788" spans="1:44" x14ac:dyDescent="0.2">
      <c r="A7788" s="260" t="s">
        <v>8410</v>
      </c>
      <c r="B7788" s="261" t="s">
        <v>5034</v>
      </c>
      <c r="C7788" s="261" t="s">
        <v>5062</v>
      </c>
      <c r="D7788" s="262" t="s">
        <v>13144</v>
      </c>
      <c r="E7788" s="257">
        <v>505</v>
      </c>
      <c r="F7788" s="258">
        <v>755</v>
      </c>
      <c r="G7788" s="258">
        <v>2453</v>
      </c>
      <c r="H7788" s="258">
        <v>1219</v>
      </c>
      <c r="I7788" s="258">
        <v>260</v>
      </c>
      <c r="J7788" s="258">
        <v>159</v>
      </c>
      <c r="K7788" s="259">
        <v>43</v>
      </c>
      <c r="L7788" s="257">
        <v>471</v>
      </c>
      <c r="M7788" s="258">
        <v>748</v>
      </c>
      <c r="N7788" s="258">
        <v>2826</v>
      </c>
      <c r="O7788" s="258">
        <v>1245</v>
      </c>
      <c r="P7788" s="258">
        <v>287</v>
      </c>
      <c r="Q7788" s="258">
        <v>204</v>
      </c>
      <c r="R7788" s="259">
        <v>113</v>
      </c>
      <c r="S7788" s="267">
        <v>11288</v>
      </c>
      <c r="T7788" s="90"/>
      <c r="U7788" s="260">
        <v>37</v>
      </c>
      <c r="V7788" s="273">
        <v>97.961852001893504</v>
      </c>
      <c r="W7788" s="273">
        <v>109.40067310246999</v>
      </c>
      <c r="X7788" s="274">
        <v>1.334527077</v>
      </c>
      <c r="Z7788" s="257">
        <v>26533.960000000003</v>
      </c>
      <c r="AA7788" s="258">
        <v>10273.823872029996</v>
      </c>
      <c r="AB7788" s="276">
        <v>0.91015448901754037</v>
      </c>
      <c r="AC7788" s="92"/>
      <c r="AD7788" s="257">
        <v>1124332.6725664302</v>
      </c>
      <c r="AE7788" s="258">
        <v>11400.723039074996</v>
      </c>
      <c r="AF7788" s="276">
        <v>1.0099860948861619</v>
      </c>
      <c r="AG7788" s="93"/>
      <c r="AH7788" s="257">
        <v>15064.141645176</v>
      </c>
      <c r="AI7788" s="258">
        <v>12777.951260179269</v>
      </c>
      <c r="AJ7788" s="258">
        <v>12003.176604886048</v>
      </c>
      <c r="AK7788" s="276">
        <v>1.0633572470664465</v>
      </c>
      <c r="AL7788" s="93"/>
      <c r="AM7788" s="257">
        <v>11303.91</v>
      </c>
      <c r="AN7788" s="258">
        <v>11278.876669257284</v>
      </c>
      <c r="AO7788" s="276">
        <v>0.99919176729777504</v>
      </c>
      <c r="AQ7788" s="280">
        <v>11024.922699465224</v>
      </c>
      <c r="AR7788" s="281">
        <v>11113.059248203228</v>
      </c>
    </row>
    <row r="7789" spans="1:44" x14ac:dyDescent="0.2">
      <c r="A7789" s="260" t="s">
        <v>8410</v>
      </c>
      <c r="B7789" s="261" t="s">
        <v>4933</v>
      </c>
      <c r="C7789" s="261" t="s">
        <v>4961</v>
      </c>
      <c r="D7789" s="262" t="s">
        <v>13048</v>
      </c>
      <c r="E7789" s="257">
        <v>147</v>
      </c>
      <c r="F7789" s="258">
        <v>344</v>
      </c>
      <c r="G7789" s="258">
        <v>1007</v>
      </c>
      <c r="H7789" s="258">
        <v>549</v>
      </c>
      <c r="I7789" s="258">
        <v>125</v>
      </c>
      <c r="J7789" s="258">
        <v>63</v>
      </c>
      <c r="K7789" s="259">
        <v>15</v>
      </c>
      <c r="L7789" s="257">
        <v>139</v>
      </c>
      <c r="M7789" s="258">
        <v>327</v>
      </c>
      <c r="N7789" s="258">
        <v>1129</v>
      </c>
      <c r="O7789" s="258">
        <v>572</v>
      </c>
      <c r="P7789" s="258">
        <v>142</v>
      </c>
      <c r="Q7789" s="258">
        <v>81</v>
      </c>
      <c r="R7789" s="259">
        <v>29</v>
      </c>
      <c r="S7789" s="267">
        <v>4669</v>
      </c>
      <c r="T7789" s="90"/>
      <c r="U7789" s="260">
        <v>0</v>
      </c>
      <c r="V7789" s="273">
        <v>101.454881113095</v>
      </c>
      <c r="W7789" s="273">
        <v>133.46362858365401</v>
      </c>
      <c r="X7789" s="274">
        <v>1.4093149970000001</v>
      </c>
      <c r="Z7789" s="257">
        <v>10781.419999999998</v>
      </c>
      <c r="AA7789" s="258">
        <v>4174.5148545630427</v>
      </c>
      <c r="AB7789" s="276">
        <v>0.89409185148062598</v>
      </c>
      <c r="AC7789" s="92"/>
      <c r="AD7789" s="257">
        <v>495911.25594081747</v>
      </c>
      <c r="AE7789" s="258">
        <v>5028.5356095146726</v>
      </c>
      <c r="AF7789" s="276">
        <v>1.0770048424747638</v>
      </c>
      <c r="AG7789" s="93"/>
      <c r="AH7789" s="257">
        <v>6580.0917209930003</v>
      </c>
      <c r="AI7789" s="258">
        <v>5581.4724316059992</v>
      </c>
      <c r="AJ7789" s="258">
        <v>5106.9867671708798</v>
      </c>
      <c r="AK7789" s="276">
        <v>1.0938074035491283</v>
      </c>
      <c r="AL7789" s="93"/>
      <c r="AM7789" s="257">
        <v>4669</v>
      </c>
      <c r="AN7789" s="258">
        <v>4658.6601599590113</v>
      </c>
      <c r="AO7789" s="276">
        <v>0.99778542727757791</v>
      </c>
      <c r="AQ7789" s="280">
        <v>4906.8375731974447</v>
      </c>
      <c r="AR7789" s="281">
        <v>4946.0643089042233</v>
      </c>
    </row>
    <row r="7790" spans="1:44" x14ac:dyDescent="0.2">
      <c r="A7790" s="260" t="s">
        <v>8410</v>
      </c>
      <c r="B7790" s="261" t="s">
        <v>4985</v>
      </c>
      <c r="C7790" s="261" t="s">
        <v>5011</v>
      </c>
      <c r="D7790" s="262" t="s">
        <v>13096</v>
      </c>
      <c r="E7790" s="257">
        <v>168</v>
      </c>
      <c r="F7790" s="258">
        <v>259</v>
      </c>
      <c r="G7790" s="258">
        <v>1333</v>
      </c>
      <c r="H7790" s="258">
        <v>508</v>
      </c>
      <c r="I7790" s="258">
        <v>108</v>
      </c>
      <c r="J7790" s="258">
        <v>82</v>
      </c>
      <c r="K7790" s="259">
        <v>14</v>
      </c>
      <c r="L7790" s="257">
        <v>201</v>
      </c>
      <c r="M7790" s="258">
        <v>232</v>
      </c>
      <c r="N7790" s="258">
        <v>1131</v>
      </c>
      <c r="O7790" s="258">
        <v>472</v>
      </c>
      <c r="P7790" s="258">
        <v>126</v>
      </c>
      <c r="Q7790" s="258">
        <v>101</v>
      </c>
      <c r="R7790" s="259">
        <v>36</v>
      </c>
      <c r="S7790" s="267">
        <v>4771</v>
      </c>
      <c r="T7790" s="90"/>
      <c r="U7790" s="260">
        <v>24</v>
      </c>
      <c r="V7790" s="273">
        <v>113.332859672667</v>
      </c>
      <c r="W7790" s="273">
        <v>137.60352053646201</v>
      </c>
      <c r="X7790" s="274">
        <v>1.4405812140000001</v>
      </c>
      <c r="Z7790" s="257">
        <v>10952.149999999998</v>
      </c>
      <c r="AA7790" s="258">
        <v>4240.6207034326308</v>
      </c>
      <c r="AB7790" s="276">
        <v>0.88883267730719573</v>
      </c>
      <c r="AC7790" s="92"/>
      <c r="AD7790" s="257">
        <v>526220.71707455651</v>
      </c>
      <c r="AE7790" s="258">
        <v>5335.8732688042537</v>
      </c>
      <c r="AF7790" s="276">
        <v>1.1183972477057753</v>
      </c>
      <c r="AG7790" s="93"/>
      <c r="AH7790" s="257">
        <v>6873.0129719940005</v>
      </c>
      <c r="AI7790" s="258">
        <v>5829.9388597984162</v>
      </c>
      <c r="AJ7790" s="258">
        <v>5279.2906527032392</v>
      </c>
      <c r="AK7790" s="276">
        <v>1.1065375503465185</v>
      </c>
      <c r="AL7790" s="93"/>
      <c r="AM7790" s="257">
        <v>4781.32</v>
      </c>
      <c r="AN7790" s="258">
        <v>4770.7314191508285</v>
      </c>
      <c r="AO7790" s="276">
        <v>0.99994370554408474</v>
      </c>
      <c r="AQ7790" s="280">
        <v>5247.6785741445001</v>
      </c>
      <c r="AR7790" s="281">
        <v>5289.6300953496238</v>
      </c>
    </row>
    <row r="7791" spans="1:44" x14ac:dyDescent="0.2">
      <c r="A7791" s="260" t="s">
        <v>8410</v>
      </c>
      <c r="B7791" s="261" t="s">
        <v>5034</v>
      </c>
      <c r="C7791" s="261" t="s">
        <v>5063</v>
      </c>
      <c r="D7791" s="262" t="s">
        <v>13145</v>
      </c>
      <c r="E7791" s="257">
        <v>232</v>
      </c>
      <c r="F7791" s="258">
        <v>367</v>
      </c>
      <c r="G7791" s="258">
        <v>2140</v>
      </c>
      <c r="H7791" s="258">
        <v>890</v>
      </c>
      <c r="I7791" s="258">
        <v>123</v>
      </c>
      <c r="J7791" s="258">
        <v>80</v>
      </c>
      <c r="K7791" s="259">
        <v>18</v>
      </c>
      <c r="L7791" s="257">
        <v>257</v>
      </c>
      <c r="M7791" s="258">
        <v>377</v>
      </c>
      <c r="N7791" s="258">
        <v>1962</v>
      </c>
      <c r="O7791" s="258">
        <v>971</v>
      </c>
      <c r="P7791" s="258">
        <v>194</v>
      </c>
      <c r="Q7791" s="258">
        <v>115</v>
      </c>
      <c r="R7791" s="259">
        <v>36</v>
      </c>
      <c r="S7791" s="267">
        <v>7762</v>
      </c>
      <c r="T7791" s="90"/>
      <c r="U7791" s="260">
        <v>0</v>
      </c>
      <c r="V7791" s="273">
        <v>104.659939624502</v>
      </c>
      <c r="W7791" s="273">
        <v>143.70144255538301</v>
      </c>
      <c r="X7791" s="274">
        <v>1.334457706</v>
      </c>
      <c r="Z7791" s="257">
        <v>17311.189999999999</v>
      </c>
      <c r="AA7791" s="258">
        <v>6702.8109289094764</v>
      </c>
      <c r="AB7791" s="276">
        <v>0.8635417326603293</v>
      </c>
      <c r="AC7791" s="92"/>
      <c r="AD7791" s="257">
        <v>849741.04394698993</v>
      </c>
      <c r="AE7791" s="258">
        <v>8616.3664308187217</v>
      </c>
      <c r="AF7791" s="276">
        <v>1.1100703981987532</v>
      </c>
      <c r="AG7791" s="93"/>
      <c r="AH7791" s="257">
        <v>10358.060713972</v>
      </c>
      <c r="AI7791" s="258">
        <v>8786.0827434197654</v>
      </c>
      <c r="AJ7791" s="258">
        <v>8253.5597168414879</v>
      </c>
      <c r="AK7791" s="276">
        <v>1.0633290024274011</v>
      </c>
      <c r="AL7791" s="93"/>
      <c r="AM7791" s="257">
        <v>7762</v>
      </c>
      <c r="AN7791" s="258">
        <v>7744.8104865285604</v>
      </c>
      <c r="AO7791" s="276">
        <v>0.99778542727757802</v>
      </c>
      <c r="AQ7791" s="280">
        <v>7894.2760151292323</v>
      </c>
      <c r="AR7791" s="281">
        <v>7957.3852324657355</v>
      </c>
    </row>
    <row r="7792" spans="1:44" x14ac:dyDescent="0.2">
      <c r="A7792" s="260" t="s">
        <v>8410</v>
      </c>
      <c r="B7792" s="261" t="s">
        <v>5034</v>
      </c>
      <c r="C7792" s="261" t="s">
        <v>5064</v>
      </c>
      <c r="D7792" s="262" t="s">
        <v>12381</v>
      </c>
      <c r="E7792" s="257">
        <v>136</v>
      </c>
      <c r="F7792" s="258">
        <v>217</v>
      </c>
      <c r="G7792" s="258">
        <v>983</v>
      </c>
      <c r="H7792" s="258">
        <v>479</v>
      </c>
      <c r="I7792" s="258">
        <v>96</v>
      </c>
      <c r="J7792" s="258">
        <v>49</v>
      </c>
      <c r="K7792" s="259">
        <v>22</v>
      </c>
      <c r="L7792" s="257">
        <v>138</v>
      </c>
      <c r="M7792" s="258">
        <v>248</v>
      </c>
      <c r="N7792" s="258">
        <v>1006</v>
      </c>
      <c r="O7792" s="258">
        <v>422</v>
      </c>
      <c r="P7792" s="258">
        <v>96</v>
      </c>
      <c r="Q7792" s="258">
        <v>79</v>
      </c>
      <c r="R7792" s="259">
        <v>35</v>
      </c>
      <c r="S7792" s="267">
        <v>4006</v>
      </c>
      <c r="T7792" s="90"/>
      <c r="U7792" s="260">
        <v>53</v>
      </c>
      <c r="V7792" s="273">
        <v>100.640359567749</v>
      </c>
      <c r="W7792" s="273">
        <v>123.47839120659501</v>
      </c>
      <c r="X7792" s="274">
        <v>1.334457706</v>
      </c>
      <c r="Z7792" s="257">
        <v>9219.44</v>
      </c>
      <c r="AA7792" s="258">
        <v>3569.7235828631769</v>
      </c>
      <c r="AB7792" s="276">
        <v>0.89109425433429279</v>
      </c>
      <c r="AC7792" s="92"/>
      <c r="AD7792" s="257">
        <v>415168.9158555835</v>
      </c>
      <c r="AE7792" s="258">
        <v>4209.8090179113606</v>
      </c>
      <c r="AF7792" s="276">
        <v>1.0508759405669896</v>
      </c>
      <c r="AG7792" s="93"/>
      <c r="AH7792" s="257">
        <v>5345.8375702359999</v>
      </c>
      <c r="AI7792" s="258">
        <v>4534.5332994253513</v>
      </c>
      <c r="AJ7792" s="258">
        <v>4259.6959837241684</v>
      </c>
      <c r="AK7792" s="276">
        <v>1.0633290024274009</v>
      </c>
      <c r="AL7792" s="93"/>
      <c r="AM7792" s="257">
        <v>4028.79</v>
      </c>
      <c r="AN7792" s="258">
        <v>4019.8679515616332</v>
      </c>
      <c r="AO7792" s="276">
        <v>1.0034617951976119</v>
      </c>
      <c r="AQ7792" s="280">
        <v>4002.7138063982679</v>
      </c>
      <c r="AR7792" s="281">
        <v>4034.7127047215204</v>
      </c>
    </row>
    <row r="7793" spans="1:44" x14ac:dyDescent="0.2">
      <c r="A7793" s="260" t="s">
        <v>8410</v>
      </c>
      <c r="B7793" s="261" t="s">
        <v>4933</v>
      </c>
      <c r="C7793" s="261" t="s">
        <v>4962</v>
      </c>
      <c r="D7793" s="262" t="s">
        <v>13049</v>
      </c>
      <c r="E7793" s="257">
        <v>231</v>
      </c>
      <c r="F7793" s="258">
        <v>419</v>
      </c>
      <c r="G7793" s="258">
        <v>2256</v>
      </c>
      <c r="H7793" s="258">
        <v>971</v>
      </c>
      <c r="I7793" s="258">
        <v>141</v>
      </c>
      <c r="J7793" s="258">
        <v>73</v>
      </c>
      <c r="K7793" s="259">
        <v>17</v>
      </c>
      <c r="L7793" s="257">
        <v>206</v>
      </c>
      <c r="M7793" s="258">
        <v>389</v>
      </c>
      <c r="N7793" s="258">
        <v>2008</v>
      </c>
      <c r="O7793" s="258">
        <v>693</v>
      </c>
      <c r="P7793" s="258">
        <v>147</v>
      </c>
      <c r="Q7793" s="258">
        <v>89</v>
      </c>
      <c r="R7793" s="259">
        <v>33</v>
      </c>
      <c r="S7793" s="267">
        <v>7673</v>
      </c>
      <c r="T7793" s="90"/>
      <c r="U7793" s="260">
        <v>0</v>
      </c>
      <c r="V7793" s="273">
        <v>104.40714567017</v>
      </c>
      <c r="W7793" s="273">
        <v>156.35944820405999</v>
      </c>
      <c r="X7793" s="274">
        <v>1.4093149970000001</v>
      </c>
      <c r="Z7793" s="257">
        <v>16252.65</v>
      </c>
      <c r="AA7793" s="258">
        <v>6292.9492451842198</v>
      </c>
      <c r="AB7793" s="276">
        <v>0.82014195818900293</v>
      </c>
      <c r="AC7793" s="92"/>
      <c r="AD7793" s="257">
        <v>862486.55016958655</v>
      </c>
      <c r="AE7793" s="258">
        <v>8745.6057475993566</v>
      </c>
      <c r="AF7793" s="276">
        <v>1.1397896191319374</v>
      </c>
      <c r="AG7793" s="93"/>
      <c r="AH7793" s="257">
        <v>10813.673971981001</v>
      </c>
      <c r="AI7793" s="258">
        <v>9172.5504321509598</v>
      </c>
      <c r="AJ7793" s="258">
        <v>8392.7842074324617</v>
      </c>
      <c r="AK7793" s="276">
        <v>1.0938074035491283</v>
      </c>
      <c r="AL7793" s="93"/>
      <c r="AM7793" s="257">
        <v>7673</v>
      </c>
      <c r="AN7793" s="258">
        <v>7656.0075835008547</v>
      </c>
      <c r="AO7793" s="276">
        <v>0.9977854272775778</v>
      </c>
      <c r="AQ7793" s="280">
        <v>7828.1103951042105</v>
      </c>
      <c r="AR7793" s="281">
        <v>7890.6906645693243</v>
      </c>
    </row>
    <row r="7794" spans="1:44" x14ac:dyDescent="0.2">
      <c r="A7794" s="260" t="s">
        <v>8410</v>
      </c>
      <c r="B7794" s="261" t="s">
        <v>5034</v>
      </c>
      <c r="C7794" s="261" t="s">
        <v>5065</v>
      </c>
      <c r="D7794" s="262" t="s">
        <v>13146</v>
      </c>
      <c r="E7794" s="257">
        <v>313</v>
      </c>
      <c r="F7794" s="258">
        <v>528</v>
      </c>
      <c r="G7794" s="258">
        <v>1735</v>
      </c>
      <c r="H7794" s="258">
        <v>782</v>
      </c>
      <c r="I7794" s="258">
        <v>164</v>
      </c>
      <c r="J7794" s="258">
        <v>81</v>
      </c>
      <c r="K7794" s="259">
        <v>18</v>
      </c>
      <c r="L7794" s="257">
        <v>276</v>
      </c>
      <c r="M7794" s="258">
        <v>514</v>
      </c>
      <c r="N7794" s="258">
        <v>1717</v>
      </c>
      <c r="O7794" s="258">
        <v>802</v>
      </c>
      <c r="P7794" s="258">
        <v>173</v>
      </c>
      <c r="Q7794" s="258">
        <v>133</v>
      </c>
      <c r="R7794" s="259">
        <v>61</v>
      </c>
      <c r="S7794" s="267">
        <v>7297</v>
      </c>
      <c r="T7794" s="90"/>
      <c r="U7794" s="260">
        <v>0</v>
      </c>
      <c r="V7794" s="273">
        <v>113.79745832910901</v>
      </c>
      <c r="W7794" s="273">
        <v>124.53335159567099</v>
      </c>
      <c r="X7794" s="274">
        <v>1.334457706</v>
      </c>
      <c r="Z7794" s="257">
        <v>16616.489999999998</v>
      </c>
      <c r="AA7794" s="258">
        <v>6433.8263731213756</v>
      </c>
      <c r="AB7794" s="276">
        <v>0.88170842443762854</v>
      </c>
      <c r="AC7794" s="92"/>
      <c r="AD7794" s="257">
        <v>783132.44716729713</v>
      </c>
      <c r="AE7794" s="258">
        <v>7940.9558673479414</v>
      </c>
      <c r="AF7794" s="276">
        <v>1.0882493993898783</v>
      </c>
      <c r="AG7794" s="93"/>
      <c r="AH7794" s="257">
        <v>9737.5378806820008</v>
      </c>
      <c r="AI7794" s="258">
        <v>8259.7327723182225</v>
      </c>
      <c r="AJ7794" s="258">
        <v>7759.1117307127461</v>
      </c>
      <c r="AK7794" s="276">
        <v>1.0633290024274011</v>
      </c>
      <c r="AL7794" s="93"/>
      <c r="AM7794" s="257">
        <v>7297</v>
      </c>
      <c r="AN7794" s="258">
        <v>7280.8402628444865</v>
      </c>
      <c r="AO7794" s="276">
        <v>0.99778542727757802</v>
      </c>
      <c r="AQ7794" s="280">
        <v>7428.5249948541668</v>
      </c>
      <c r="AR7794" s="281">
        <v>7487.9108584205569</v>
      </c>
    </row>
    <row r="7795" spans="1:44" x14ac:dyDescent="0.2">
      <c r="A7795" s="260" t="s">
        <v>8410</v>
      </c>
      <c r="B7795" s="261" t="s">
        <v>4985</v>
      </c>
      <c r="C7795" s="261" t="s">
        <v>5012</v>
      </c>
      <c r="D7795" s="262" t="s">
        <v>9210</v>
      </c>
      <c r="E7795" s="257">
        <v>185</v>
      </c>
      <c r="F7795" s="258">
        <v>333</v>
      </c>
      <c r="G7795" s="258">
        <v>1289</v>
      </c>
      <c r="H7795" s="258">
        <v>610</v>
      </c>
      <c r="I7795" s="258">
        <v>132</v>
      </c>
      <c r="J7795" s="258">
        <v>77</v>
      </c>
      <c r="K7795" s="259">
        <v>43</v>
      </c>
      <c r="L7795" s="257">
        <v>183</v>
      </c>
      <c r="M7795" s="258">
        <v>350</v>
      </c>
      <c r="N7795" s="258">
        <v>1299</v>
      </c>
      <c r="O7795" s="258">
        <v>577</v>
      </c>
      <c r="P7795" s="258">
        <v>147</v>
      </c>
      <c r="Q7795" s="258">
        <v>122</v>
      </c>
      <c r="R7795" s="259">
        <v>64</v>
      </c>
      <c r="S7795" s="267">
        <v>5411</v>
      </c>
      <c r="T7795" s="90"/>
      <c r="U7795" s="260">
        <v>0</v>
      </c>
      <c r="V7795" s="273">
        <v>108.166163121567</v>
      </c>
      <c r="W7795" s="273">
        <v>138.97449168207001</v>
      </c>
      <c r="X7795" s="274">
        <v>1.4405812140000001</v>
      </c>
      <c r="Z7795" s="257">
        <v>12728.139999999998</v>
      </c>
      <c r="AA7795" s="258">
        <v>4928.2756353947861</v>
      </c>
      <c r="AB7795" s="276">
        <v>0.91078832662997344</v>
      </c>
      <c r="AC7795" s="92"/>
      <c r="AD7795" s="257">
        <v>591265.34934480651</v>
      </c>
      <c r="AE7795" s="258">
        <v>5995.4252464221481</v>
      </c>
      <c r="AF7795" s="276">
        <v>1.1080068834637125</v>
      </c>
      <c r="AG7795" s="93"/>
      <c r="AH7795" s="257">
        <v>7794.9849489540002</v>
      </c>
      <c r="AI7795" s="258">
        <v>6611.9889269271061</v>
      </c>
      <c r="AJ7795" s="258">
        <v>5987.4746849250114</v>
      </c>
      <c r="AK7795" s="276">
        <v>1.1065375503465185</v>
      </c>
      <c r="AL7795" s="93"/>
      <c r="AM7795" s="257">
        <v>5411</v>
      </c>
      <c r="AN7795" s="258">
        <v>5399.0169469989733</v>
      </c>
      <c r="AO7795" s="276">
        <v>0.9977854272775778</v>
      </c>
      <c r="AQ7795" s="280">
        <v>6028.9372146229116</v>
      </c>
      <c r="AR7795" s="281">
        <v>6077.1343524296699</v>
      </c>
    </row>
    <row r="7796" spans="1:44" x14ac:dyDescent="0.2">
      <c r="A7796" s="260" t="s">
        <v>8410</v>
      </c>
      <c r="B7796" s="261" t="s">
        <v>4933</v>
      </c>
      <c r="C7796" s="261" t="s">
        <v>4963</v>
      </c>
      <c r="D7796" s="262" t="s">
        <v>13050</v>
      </c>
      <c r="E7796" s="257">
        <v>140</v>
      </c>
      <c r="F7796" s="258">
        <v>250</v>
      </c>
      <c r="G7796" s="258">
        <v>1631</v>
      </c>
      <c r="H7796" s="258">
        <v>612</v>
      </c>
      <c r="I7796" s="258">
        <v>78</v>
      </c>
      <c r="J7796" s="258">
        <v>45</v>
      </c>
      <c r="K7796" s="259">
        <v>8</v>
      </c>
      <c r="L7796" s="257">
        <v>148</v>
      </c>
      <c r="M7796" s="258">
        <v>217</v>
      </c>
      <c r="N7796" s="258">
        <v>1565</v>
      </c>
      <c r="O7796" s="258">
        <v>406</v>
      </c>
      <c r="P7796" s="258">
        <v>69</v>
      </c>
      <c r="Q7796" s="258">
        <v>27</v>
      </c>
      <c r="R7796" s="259">
        <v>10</v>
      </c>
      <c r="S7796" s="267">
        <v>5206</v>
      </c>
      <c r="T7796" s="90"/>
      <c r="U7796" s="260">
        <v>0</v>
      </c>
      <c r="V7796" s="273">
        <v>108.707673194758</v>
      </c>
      <c r="W7796" s="273">
        <v>166.767932489451</v>
      </c>
      <c r="X7796" s="274">
        <v>1.4093149970000001</v>
      </c>
      <c r="Z7796" s="257">
        <v>10561.980000000001</v>
      </c>
      <c r="AA7796" s="258">
        <v>4089.5487239712193</v>
      </c>
      <c r="AB7796" s="276">
        <v>0.78554527928759499</v>
      </c>
      <c r="AC7796" s="92"/>
      <c r="AD7796" s="257">
        <v>603858.43637257617</v>
      </c>
      <c r="AE7796" s="258">
        <v>6123.1190339582272</v>
      </c>
      <c r="AF7796" s="276">
        <v>1.1761657767879807</v>
      </c>
      <c r="AG7796" s="93"/>
      <c r="AH7796" s="257">
        <v>7336.8938743819999</v>
      </c>
      <c r="AI7796" s="258">
        <v>6223.4194643265855</v>
      </c>
      <c r="AJ7796" s="258">
        <v>5694.3613428767603</v>
      </c>
      <c r="AK7796" s="276">
        <v>1.0938074035491281</v>
      </c>
      <c r="AL7796" s="93"/>
      <c r="AM7796" s="257">
        <v>5206</v>
      </c>
      <c r="AN7796" s="258">
        <v>5194.4709344070707</v>
      </c>
      <c r="AO7796" s="276">
        <v>0.99778542727757791</v>
      </c>
      <c r="AQ7796" s="280">
        <v>5249.5483575534772</v>
      </c>
      <c r="AR7796" s="281">
        <v>5291.5148263696674</v>
      </c>
    </row>
    <row r="7797" spans="1:44" x14ac:dyDescent="0.2">
      <c r="A7797" s="260" t="s">
        <v>8410</v>
      </c>
      <c r="B7797" s="261" t="s">
        <v>4933</v>
      </c>
      <c r="C7797" s="261" t="s">
        <v>4964</v>
      </c>
      <c r="D7797" s="262" t="s">
        <v>13051</v>
      </c>
      <c r="E7797" s="257">
        <v>219</v>
      </c>
      <c r="F7797" s="258">
        <v>244</v>
      </c>
      <c r="G7797" s="258">
        <v>1108</v>
      </c>
      <c r="H7797" s="258">
        <v>475</v>
      </c>
      <c r="I7797" s="258">
        <v>88</v>
      </c>
      <c r="J7797" s="258">
        <v>55</v>
      </c>
      <c r="K7797" s="259">
        <v>4</v>
      </c>
      <c r="L7797" s="257">
        <v>174</v>
      </c>
      <c r="M7797" s="258">
        <v>221</v>
      </c>
      <c r="N7797" s="258">
        <v>1220</v>
      </c>
      <c r="O7797" s="258">
        <v>404</v>
      </c>
      <c r="P7797" s="258">
        <v>79</v>
      </c>
      <c r="Q7797" s="258">
        <v>60</v>
      </c>
      <c r="R7797" s="259">
        <v>14</v>
      </c>
      <c r="S7797" s="267">
        <v>4365</v>
      </c>
      <c r="T7797" s="90"/>
      <c r="U7797" s="260">
        <v>1</v>
      </c>
      <c r="V7797" s="273">
        <v>99.283960388727294</v>
      </c>
      <c r="W7797" s="273">
        <v>119.819180590524</v>
      </c>
      <c r="X7797" s="274">
        <v>1.4093149970000001</v>
      </c>
      <c r="Z7797" s="257">
        <v>9745.4100000000017</v>
      </c>
      <c r="AA7797" s="258">
        <v>3773.3766803266399</v>
      </c>
      <c r="AB7797" s="276">
        <v>0.86446201152958535</v>
      </c>
      <c r="AC7797" s="92"/>
      <c r="AD7797" s="257">
        <v>447046.69314854132</v>
      </c>
      <c r="AE7797" s="258">
        <v>4533.0493887428447</v>
      </c>
      <c r="AF7797" s="276">
        <v>1.0384992872263104</v>
      </c>
      <c r="AG7797" s="93"/>
      <c r="AH7797" s="257">
        <v>6151.6599619050003</v>
      </c>
      <c r="AI7797" s="258">
        <v>5218.0610760248846</v>
      </c>
      <c r="AJ7797" s="258">
        <v>4774.4693164919445</v>
      </c>
      <c r="AK7797" s="276">
        <v>1.0938074035491281</v>
      </c>
      <c r="AL7797" s="93"/>
      <c r="AM7797" s="257">
        <v>4365.43</v>
      </c>
      <c r="AN7797" s="258">
        <v>4355.7624378003566</v>
      </c>
      <c r="AO7797" s="276">
        <v>0.99788372000008174</v>
      </c>
      <c r="AQ7797" s="280">
        <v>4277.1763810109414</v>
      </c>
      <c r="AR7797" s="281">
        <v>4311.3694157234931</v>
      </c>
    </row>
    <row r="7798" spans="1:44" x14ac:dyDescent="0.2">
      <c r="A7798" s="260" t="s">
        <v>8410</v>
      </c>
      <c r="B7798" s="261" t="s">
        <v>4933</v>
      </c>
      <c r="C7798" s="261" t="s">
        <v>4965</v>
      </c>
      <c r="D7798" s="262" t="s">
        <v>13052</v>
      </c>
      <c r="E7798" s="257">
        <v>273</v>
      </c>
      <c r="F7798" s="258">
        <v>492</v>
      </c>
      <c r="G7798" s="258">
        <v>2908</v>
      </c>
      <c r="H7798" s="258">
        <v>1045</v>
      </c>
      <c r="I7798" s="258">
        <v>179</v>
      </c>
      <c r="J7798" s="258">
        <v>78</v>
      </c>
      <c r="K7798" s="259">
        <v>32</v>
      </c>
      <c r="L7798" s="257">
        <v>240</v>
      </c>
      <c r="M7798" s="258">
        <v>433</v>
      </c>
      <c r="N7798" s="258">
        <v>2412</v>
      </c>
      <c r="O7798" s="258">
        <v>791</v>
      </c>
      <c r="P7798" s="258">
        <v>170</v>
      </c>
      <c r="Q7798" s="258">
        <v>104</v>
      </c>
      <c r="R7798" s="259">
        <v>45</v>
      </c>
      <c r="S7798" s="267">
        <v>9202</v>
      </c>
      <c r="T7798" s="90"/>
      <c r="U7798" s="260">
        <v>3</v>
      </c>
      <c r="V7798" s="273">
        <v>103.135327825156</v>
      </c>
      <c r="W7798" s="273">
        <v>151.96579804560201</v>
      </c>
      <c r="X7798" s="274">
        <v>1.4093149970000001</v>
      </c>
      <c r="Z7798" s="257">
        <v>19274.150000000001</v>
      </c>
      <c r="AA7798" s="258">
        <v>7462.8597609662083</v>
      </c>
      <c r="AB7798" s="276">
        <v>0.81100410356077035</v>
      </c>
      <c r="AC7798" s="92"/>
      <c r="AD7798" s="257">
        <v>1021725.7875291229</v>
      </c>
      <c r="AE7798" s="258">
        <v>10360.290161195222</v>
      </c>
      <c r="AF7798" s="276">
        <v>1.1258737406210848</v>
      </c>
      <c r="AG7798" s="93"/>
      <c r="AH7798" s="257">
        <v>12968.516602394</v>
      </c>
      <c r="AI7798" s="258">
        <v>11000.366098873079</v>
      </c>
      <c r="AJ7798" s="258">
        <v>10065.215727459077</v>
      </c>
      <c r="AK7798" s="276">
        <v>1.0938074035491281</v>
      </c>
      <c r="AL7798" s="93"/>
      <c r="AM7798" s="257">
        <v>9203.2900000000009</v>
      </c>
      <c r="AN7798" s="258">
        <v>9182.9086450094601</v>
      </c>
      <c r="AO7798" s="276">
        <v>0.99792530373934585</v>
      </c>
      <c r="AQ7798" s="280">
        <v>9171.3625994440681</v>
      </c>
      <c r="AR7798" s="281">
        <v>9244.6812311274462</v>
      </c>
    </row>
    <row r="7799" spans="1:44" x14ac:dyDescent="0.2">
      <c r="A7799" s="260" t="s">
        <v>8410</v>
      </c>
      <c r="B7799" s="261" t="s">
        <v>4985</v>
      </c>
      <c r="C7799" s="261" t="s">
        <v>5013</v>
      </c>
      <c r="D7799" s="262" t="s">
        <v>13097</v>
      </c>
      <c r="E7799" s="257">
        <v>253</v>
      </c>
      <c r="F7799" s="258">
        <v>372</v>
      </c>
      <c r="G7799" s="258">
        <v>2084</v>
      </c>
      <c r="H7799" s="258">
        <v>861</v>
      </c>
      <c r="I7799" s="258">
        <v>109</v>
      </c>
      <c r="J7799" s="258">
        <v>50</v>
      </c>
      <c r="K7799" s="259">
        <v>8</v>
      </c>
      <c r="L7799" s="257">
        <v>262</v>
      </c>
      <c r="M7799" s="258">
        <v>413</v>
      </c>
      <c r="N7799" s="258">
        <v>2170</v>
      </c>
      <c r="O7799" s="258">
        <v>736</v>
      </c>
      <c r="P7799" s="258">
        <v>133</v>
      </c>
      <c r="Q7799" s="258">
        <v>86</v>
      </c>
      <c r="R7799" s="259">
        <v>34</v>
      </c>
      <c r="S7799" s="267">
        <v>7571</v>
      </c>
      <c r="T7799" s="90"/>
      <c r="U7799" s="260">
        <v>0</v>
      </c>
      <c r="V7799" s="273">
        <v>96.312229300939507</v>
      </c>
      <c r="W7799" s="273">
        <v>99.723409870678196</v>
      </c>
      <c r="X7799" s="274">
        <v>1.4405812140000001</v>
      </c>
      <c r="Z7799" s="257">
        <v>16203.41</v>
      </c>
      <c r="AA7799" s="258">
        <v>6273.883749967571</v>
      </c>
      <c r="AB7799" s="276">
        <v>0.82867306167845345</v>
      </c>
      <c r="AC7799" s="92"/>
      <c r="AD7799" s="257">
        <v>733495.53899932338</v>
      </c>
      <c r="AE7799" s="258">
        <v>7437.6380715150253</v>
      </c>
      <c r="AF7799" s="276">
        <v>0.98238516332254988</v>
      </c>
      <c r="AG7799" s="93"/>
      <c r="AH7799" s="257">
        <v>10906.640371194</v>
      </c>
      <c r="AI7799" s="258">
        <v>9251.4079034864408</v>
      </c>
      <c r="AJ7799" s="258">
        <v>8377.5957936734922</v>
      </c>
      <c r="AK7799" s="276">
        <v>1.1065375503465187</v>
      </c>
      <c r="AL7799" s="93"/>
      <c r="AM7799" s="257">
        <v>7571</v>
      </c>
      <c r="AN7799" s="258">
        <v>7554.2334699185421</v>
      </c>
      <c r="AO7799" s="276">
        <v>0.99778542727757791</v>
      </c>
      <c r="AQ7799" s="280">
        <v>6804.897299848777</v>
      </c>
      <c r="AR7799" s="281">
        <v>6859.2976960124915</v>
      </c>
    </row>
    <row r="7800" spans="1:44" x14ac:dyDescent="0.2">
      <c r="A7800" s="260" t="s">
        <v>8410</v>
      </c>
      <c r="B7800" s="261" t="s">
        <v>4933</v>
      </c>
      <c r="C7800" s="261" t="s">
        <v>4966</v>
      </c>
      <c r="D7800" s="262" t="s">
        <v>13053</v>
      </c>
      <c r="E7800" s="257">
        <v>271</v>
      </c>
      <c r="F7800" s="258">
        <v>557</v>
      </c>
      <c r="G7800" s="258">
        <v>2359</v>
      </c>
      <c r="H7800" s="258">
        <v>1013</v>
      </c>
      <c r="I7800" s="258">
        <v>136</v>
      </c>
      <c r="J7800" s="258">
        <v>65</v>
      </c>
      <c r="K7800" s="259">
        <v>10</v>
      </c>
      <c r="L7800" s="257">
        <v>271</v>
      </c>
      <c r="M7800" s="258">
        <v>521</v>
      </c>
      <c r="N7800" s="258">
        <v>2249</v>
      </c>
      <c r="O7800" s="258">
        <v>881</v>
      </c>
      <c r="P7800" s="258">
        <v>150</v>
      </c>
      <c r="Q7800" s="258">
        <v>95</v>
      </c>
      <c r="R7800" s="259">
        <v>27</v>
      </c>
      <c r="S7800" s="267">
        <v>8605</v>
      </c>
      <c r="T7800" s="90"/>
      <c r="U7800" s="260">
        <v>0</v>
      </c>
      <c r="V7800" s="273">
        <v>102.015520645141</v>
      </c>
      <c r="W7800" s="273">
        <v>121.46469221835</v>
      </c>
      <c r="X7800" s="274">
        <v>1.4093149970000001</v>
      </c>
      <c r="Z7800" s="257">
        <v>18180.579999999998</v>
      </c>
      <c r="AA7800" s="258">
        <v>7039.4346268461641</v>
      </c>
      <c r="AB7800" s="276">
        <v>0.81806329190542293</v>
      </c>
      <c r="AC7800" s="92"/>
      <c r="AD7800" s="257">
        <v>890782.14588514843</v>
      </c>
      <c r="AE7800" s="258">
        <v>9032.5228299273167</v>
      </c>
      <c r="AF7800" s="276">
        <v>1.049683071461629</v>
      </c>
      <c r="AG7800" s="93"/>
      <c r="AH7800" s="257">
        <v>12127.155549185001</v>
      </c>
      <c r="AI7800" s="258">
        <v>10286.69314070885</v>
      </c>
      <c r="AJ7800" s="258">
        <v>9412.2127075402495</v>
      </c>
      <c r="AK7800" s="276">
        <v>1.0938074035491283</v>
      </c>
      <c r="AL7800" s="93"/>
      <c r="AM7800" s="257">
        <v>8605</v>
      </c>
      <c r="AN7800" s="258">
        <v>8585.9436017235585</v>
      </c>
      <c r="AO7800" s="276">
        <v>0.99778542727757802</v>
      </c>
      <c r="AQ7800" s="280">
        <v>8064.4357974010918</v>
      </c>
      <c r="AR7800" s="281">
        <v>8128.9053232270307</v>
      </c>
    </row>
    <row r="7801" spans="1:44" x14ac:dyDescent="0.2">
      <c r="A7801" s="260" t="s">
        <v>8410</v>
      </c>
      <c r="B7801" s="261" t="s">
        <v>4985</v>
      </c>
      <c r="C7801" s="261" t="s">
        <v>5014</v>
      </c>
      <c r="D7801" s="262" t="s">
        <v>13098</v>
      </c>
      <c r="E7801" s="257">
        <v>226</v>
      </c>
      <c r="F7801" s="258">
        <v>431</v>
      </c>
      <c r="G7801" s="258">
        <v>1663</v>
      </c>
      <c r="H7801" s="258">
        <v>668</v>
      </c>
      <c r="I7801" s="258">
        <v>82</v>
      </c>
      <c r="J7801" s="258">
        <v>42</v>
      </c>
      <c r="K7801" s="259">
        <v>3</v>
      </c>
      <c r="L7801" s="257">
        <v>213</v>
      </c>
      <c r="M7801" s="258">
        <v>371</v>
      </c>
      <c r="N7801" s="258">
        <v>1488</v>
      </c>
      <c r="O7801" s="258">
        <v>541</v>
      </c>
      <c r="P7801" s="258">
        <v>85</v>
      </c>
      <c r="Q7801" s="258">
        <v>40</v>
      </c>
      <c r="R7801" s="259">
        <v>9</v>
      </c>
      <c r="S7801" s="267">
        <v>5862</v>
      </c>
      <c r="T7801" s="90"/>
      <c r="U7801" s="260">
        <v>0</v>
      </c>
      <c r="V7801" s="273">
        <v>114.713994204255</v>
      </c>
      <c r="W7801" s="273">
        <v>153.07845812723801</v>
      </c>
      <c r="X7801" s="274">
        <v>1.4405812140000001</v>
      </c>
      <c r="Z7801" s="257">
        <v>12044.11</v>
      </c>
      <c r="AA7801" s="258">
        <v>4663.4224531639902</v>
      </c>
      <c r="AB7801" s="276">
        <v>0.7955343659440447</v>
      </c>
      <c r="AC7801" s="92"/>
      <c r="AD7801" s="257">
        <v>670145.10227997124</v>
      </c>
      <c r="AE7801" s="258">
        <v>6795.2652213218744</v>
      </c>
      <c r="AF7801" s="276">
        <v>1.1592059401777337</v>
      </c>
      <c r="AG7801" s="93"/>
      <c r="AH7801" s="257">
        <v>8444.6870764680007</v>
      </c>
      <c r="AI7801" s="258">
        <v>7163.0898336068567</v>
      </c>
      <c r="AJ7801" s="258">
        <v>6486.5231201312909</v>
      </c>
      <c r="AK7801" s="276">
        <v>1.1065375503465185</v>
      </c>
      <c r="AL7801" s="93"/>
      <c r="AM7801" s="257">
        <v>5862</v>
      </c>
      <c r="AN7801" s="258">
        <v>5849.0181747011611</v>
      </c>
      <c r="AO7801" s="276">
        <v>0.9977854272775778</v>
      </c>
      <c r="AQ7801" s="280">
        <v>5968.5477182529576</v>
      </c>
      <c r="AR7801" s="281">
        <v>6016.262084258482</v>
      </c>
    </row>
    <row r="7802" spans="1:44" x14ac:dyDescent="0.2">
      <c r="A7802" s="260" t="s">
        <v>8410</v>
      </c>
      <c r="B7802" s="261" t="s">
        <v>4933</v>
      </c>
      <c r="C7802" s="261" t="s">
        <v>4967</v>
      </c>
      <c r="D7802" s="262" t="s">
        <v>13054</v>
      </c>
      <c r="E7802" s="257">
        <v>278</v>
      </c>
      <c r="F7802" s="258">
        <v>593</v>
      </c>
      <c r="G7802" s="258">
        <v>2245</v>
      </c>
      <c r="H7802" s="258">
        <v>1031</v>
      </c>
      <c r="I7802" s="258">
        <v>146</v>
      </c>
      <c r="J7802" s="258">
        <v>73</v>
      </c>
      <c r="K7802" s="259">
        <v>18</v>
      </c>
      <c r="L7802" s="257">
        <v>311</v>
      </c>
      <c r="M7802" s="258">
        <v>624</v>
      </c>
      <c r="N7802" s="258">
        <v>2244</v>
      </c>
      <c r="O7802" s="258">
        <v>840</v>
      </c>
      <c r="P7802" s="258">
        <v>119</v>
      </c>
      <c r="Q7802" s="258">
        <v>74</v>
      </c>
      <c r="R7802" s="259">
        <v>21</v>
      </c>
      <c r="S7802" s="267">
        <v>8617</v>
      </c>
      <c r="T7802" s="90"/>
      <c r="U7802" s="260">
        <v>0</v>
      </c>
      <c r="V7802" s="273">
        <v>114.940487878399</v>
      </c>
      <c r="W7802" s="273">
        <v>161.55846867749401</v>
      </c>
      <c r="X7802" s="274">
        <v>1.4093149970000001</v>
      </c>
      <c r="Z7802" s="257">
        <v>18079.359999999997</v>
      </c>
      <c r="AA7802" s="258">
        <v>7000.242721366285</v>
      </c>
      <c r="AB7802" s="276">
        <v>0.81237585254337763</v>
      </c>
      <c r="AC7802" s="92"/>
      <c r="AD7802" s="257">
        <v>1002907.5670550454</v>
      </c>
      <c r="AE7802" s="258">
        <v>10169.473577324639</v>
      </c>
      <c r="AF7802" s="276">
        <v>1.1801640451809956</v>
      </c>
      <c r="AG7802" s="93"/>
      <c r="AH7802" s="257">
        <v>12144.067329149</v>
      </c>
      <c r="AI7802" s="258">
        <v>10301.038325797577</v>
      </c>
      <c r="AJ7802" s="258">
        <v>9425.3383963828383</v>
      </c>
      <c r="AK7802" s="276">
        <v>1.0938074035491283</v>
      </c>
      <c r="AL7802" s="93"/>
      <c r="AM7802" s="257">
        <v>8617</v>
      </c>
      <c r="AN7802" s="258">
        <v>8597.9170268508879</v>
      </c>
      <c r="AO7802" s="276">
        <v>0.9977854272775778</v>
      </c>
      <c r="AQ7802" s="280">
        <v>9016.4067064610663</v>
      </c>
      <c r="AR7802" s="281">
        <v>9088.486574119841</v>
      </c>
    </row>
    <row r="7803" spans="1:44" x14ac:dyDescent="0.2">
      <c r="A7803" s="260" t="s">
        <v>8410</v>
      </c>
      <c r="B7803" s="261" t="s">
        <v>4933</v>
      </c>
      <c r="C7803" s="261" t="s">
        <v>4968</v>
      </c>
      <c r="D7803" s="262" t="s">
        <v>13055</v>
      </c>
      <c r="E7803" s="257">
        <v>186</v>
      </c>
      <c r="F7803" s="258">
        <v>214</v>
      </c>
      <c r="G7803" s="258">
        <v>2994</v>
      </c>
      <c r="H7803" s="258">
        <v>937</v>
      </c>
      <c r="I7803" s="258">
        <v>170</v>
      </c>
      <c r="J7803" s="258">
        <v>62</v>
      </c>
      <c r="K7803" s="259">
        <v>11</v>
      </c>
      <c r="L7803" s="257">
        <v>181</v>
      </c>
      <c r="M7803" s="258">
        <v>240</v>
      </c>
      <c r="N7803" s="258">
        <v>2829</v>
      </c>
      <c r="O7803" s="258">
        <v>716</v>
      </c>
      <c r="P7803" s="258">
        <v>146</v>
      </c>
      <c r="Q7803" s="258">
        <v>74</v>
      </c>
      <c r="R7803" s="259">
        <v>24</v>
      </c>
      <c r="S7803" s="267">
        <v>8784</v>
      </c>
      <c r="T7803" s="90"/>
      <c r="U7803" s="260">
        <v>0</v>
      </c>
      <c r="V7803" s="273">
        <v>102.57027094810999</v>
      </c>
      <c r="W7803" s="273">
        <v>187.061689050762</v>
      </c>
      <c r="X7803" s="274">
        <v>1.4093149970000001</v>
      </c>
      <c r="Z7803" s="257">
        <v>18034.169999999998</v>
      </c>
      <c r="AA7803" s="258">
        <v>6982.74536700316</v>
      </c>
      <c r="AB7803" s="276">
        <v>0.79493913558779139</v>
      </c>
      <c r="AC7803" s="92"/>
      <c r="AD7803" s="257">
        <v>1047006.6994401404</v>
      </c>
      <c r="AE7803" s="258">
        <v>10616.638377257343</v>
      </c>
      <c r="AF7803" s="276">
        <v>1.2086336950429579</v>
      </c>
      <c r="AG7803" s="93"/>
      <c r="AH7803" s="257">
        <v>12379.422933648</v>
      </c>
      <c r="AI7803" s="258">
        <v>10500.675484949046</v>
      </c>
      <c r="AJ7803" s="258">
        <v>9608.0042327755436</v>
      </c>
      <c r="AK7803" s="276">
        <v>1.0938074035491283</v>
      </c>
      <c r="AL7803" s="93"/>
      <c r="AM7803" s="257">
        <v>8784</v>
      </c>
      <c r="AN7803" s="258">
        <v>8764.5471932062446</v>
      </c>
      <c r="AO7803" s="276">
        <v>0.99778542727757791</v>
      </c>
      <c r="AQ7803" s="280">
        <v>9210.8332132599844</v>
      </c>
      <c r="AR7803" s="281">
        <v>9284.4673849043338</v>
      </c>
    </row>
    <row r="7804" spans="1:44" x14ac:dyDescent="0.2">
      <c r="A7804" s="260" t="s">
        <v>8410</v>
      </c>
      <c r="B7804" s="261" t="s">
        <v>4933</v>
      </c>
      <c r="C7804" s="261" t="s">
        <v>4969</v>
      </c>
      <c r="D7804" s="262" t="s">
        <v>13056</v>
      </c>
      <c r="E7804" s="257">
        <v>212</v>
      </c>
      <c r="F7804" s="258">
        <v>292</v>
      </c>
      <c r="G7804" s="258">
        <v>1489</v>
      </c>
      <c r="H7804" s="258">
        <v>579</v>
      </c>
      <c r="I7804" s="258">
        <v>105</v>
      </c>
      <c r="J7804" s="258">
        <v>48</v>
      </c>
      <c r="K7804" s="259">
        <v>17</v>
      </c>
      <c r="L7804" s="257">
        <v>226</v>
      </c>
      <c r="M7804" s="258">
        <v>289</v>
      </c>
      <c r="N7804" s="258">
        <v>1699</v>
      </c>
      <c r="O7804" s="258">
        <v>613</v>
      </c>
      <c r="P7804" s="258">
        <v>128</v>
      </c>
      <c r="Q7804" s="258">
        <v>60</v>
      </c>
      <c r="R7804" s="259">
        <v>32</v>
      </c>
      <c r="S7804" s="267">
        <v>5789</v>
      </c>
      <c r="T7804" s="90"/>
      <c r="U7804" s="260">
        <v>0</v>
      </c>
      <c r="V7804" s="273">
        <v>95.754040254203701</v>
      </c>
      <c r="W7804" s="273">
        <v>113.55388601036201</v>
      </c>
      <c r="X7804" s="274">
        <v>1.4093149970000001</v>
      </c>
      <c r="Z7804" s="257">
        <v>12862.220000000003</v>
      </c>
      <c r="AA7804" s="258">
        <v>4980.1907775281807</v>
      </c>
      <c r="AB7804" s="276">
        <v>0.86028515763140101</v>
      </c>
      <c r="AC7804" s="92"/>
      <c r="AD7804" s="257">
        <v>578963.59601004573</v>
      </c>
      <c r="AE7804" s="258">
        <v>5870.6855798744436</v>
      </c>
      <c r="AF7804" s="276">
        <v>1.0141104819268343</v>
      </c>
      <c r="AG7804" s="93"/>
      <c r="AH7804" s="257">
        <v>8158.524517633</v>
      </c>
      <c r="AI7804" s="258">
        <v>6920.3563732206312</v>
      </c>
      <c r="AJ7804" s="258">
        <v>6332.0510591459024</v>
      </c>
      <c r="AK7804" s="276">
        <v>1.0938074035491281</v>
      </c>
      <c r="AL7804" s="93"/>
      <c r="AM7804" s="257">
        <v>5789</v>
      </c>
      <c r="AN7804" s="258">
        <v>5776.1798385098982</v>
      </c>
      <c r="AO7804" s="276">
        <v>0.99778542727757791</v>
      </c>
      <c r="AQ7804" s="280">
        <v>5512.0007338870009</v>
      </c>
      <c r="AR7804" s="281">
        <v>5556.0653259543642</v>
      </c>
    </row>
    <row r="7805" spans="1:44" x14ac:dyDescent="0.2">
      <c r="A7805" s="260" t="s">
        <v>8410</v>
      </c>
      <c r="B7805" s="261" t="s">
        <v>4985</v>
      </c>
      <c r="C7805" s="261" t="s">
        <v>5015</v>
      </c>
      <c r="D7805" s="262" t="s">
        <v>13099</v>
      </c>
      <c r="E7805" s="257">
        <v>376</v>
      </c>
      <c r="F7805" s="258">
        <v>474</v>
      </c>
      <c r="G7805" s="258">
        <v>3984</v>
      </c>
      <c r="H7805" s="258">
        <v>1166</v>
      </c>
      <c r="I7805" s="258">
        <v>218</v>
      </c>
      <c r="J7805" s="258">
        <v>97</v>
      </c>
      <c r="K7805" s="259">
        <v>37</v>
      </c>
      <c r="L7805" s="257">
        <v>382</v>
      </c>
      <c r="M7805" s="258">
        <v>409</v>
      </c>
      <c r="N7805" s="258">
        <v>3562</v>
      </c>
      <c r="O7805" s="258">
        <v>1017</v>
      </c>
      <c r="P7805" s="258">
        <v>193</v>
      </c>
      <c r="Q7805" s="258">
        <v>143</v>
      </c>
      <c r="R7805" s="259">
        <v>86</v>
      </c>
      <c r="S7805" s="267">
        <v>12144</v>
      </c>
      <c r="T7805" s="90"/>
      <c r="U7805" s="260">
        <v>2</v>
      </c>
      <c r="V7805" s="273">
        <v>102.157084440765</v>
      </c>
      <c r="W7805" s="273">
        <v>127.787883776442</v>
      </c>
      <c r="X7805" s="274">
        <v>1.4405812140000001</v>
      </c>
      <c r="Z7805" s="257">
        <v>25741.72</v>
      </c>
      <c r="AA7805" s="258">
        <v>9967.0722893647217</v>
      </c>
      <c r="AB7805" s="276">
        <v>0.82074047178563259</v>
      </c>
      <c r="AC7805" s="92"/>
      <c r="AD7805" s="257">
        <v>1275765.8417782991</v>
      </c>
      <c r="AE7805" s="258">
        <v>12936.253992892305</v>
      </c>
      <c r="AF7805" s="276">
        <v>1.0652383063975877</v>
      </c>
      <c r="AG7805" s="93"/>
      <c r="AH7805" s="257">
        <v>17494.418262816002</v>
      </c>
      <c r="AI7805" s="258">
        <v>14839.400023766919</v>
      </c>
      <c r="AJ7805" s="258">
        <v>13437.792011408121</v>
      </c>
      <c r="AK7805" s="276">
        <v>1.1065375503465185</v>
      </c>
      <c r="AL7805" s="93"/>
      <c r="AM7805" s="257">
        <v>12144.86</v>
      </c>
      <c r="AN7805" s="258">
        <v>12117.964324326365</v>
      </c>
      <c r="AO7805" s="276">
        <v>0.99785608731277708</v>
      </c>
      <c r="AQ7805" s="280">
        <v>11723.261457096643</v>
      </c>
      <c r="AR7805" s="281">
        <v>11816.980735947631</v>
      </c>
    </row>
    <row r="7806" spans="1:44" x14ac:dyDescent="0.2">
      <c r="A7806" s="260" t="s">
        <v>8410</v>
      </c>
      <c r="B7806" s="261" t="s">
        <v>4933</v>
      </c>
      <c r="C7806" s="261" t="s">
        <v>4970</v>
      </c>
      <c r="D7806" s="262" t="s">
        <v>13057</v>
      </c>
      <c r="E7806" s="257">
        <v>120</v>
      </c>
      <c r="F7806" s="258">
        <v>120</v>
      </c>
      <c r="G7806" s="258">
        <v>1559</v>
      </c>
      <c r="H7806" s="258">
        <v>372</v>
      </c>
      <c r="I7806" s="258">
        <v>41</v>
      </c>
      <c r="J7806" s="258">
        <v>21</v>
      </c>
      <c r="K7806" s="259">
        <v>9</v>
      </c>
      <c r="L7806" s="257">
        <v>98</v>
      </c>
      <c r="M7806" s="258">
        <v>121</v>
      </c>
      <c r="N7806" s="258">
        <v>1480</v>
      </c>
      <c r="O7806" s="258">
        <v>241</v>
      </c>
      <c r="P7806" s="258">
        <v>41</v>
      </c>
      <c r="Q7806" s="258">
        <v>31</v>
      </c>
      <c r="R7806" s="259">
        <v>17</v>
      </c>
      <c r="S7806" s="267">
        <v>4271</v>
      </c>
      <c r="T7806" s="90"/>
      <c r="U7806" s="260">
        <v>43</v>
      </c>
      <c r="V7806" s="273">
        <v>88.530961110484498</v>
      </c>
      <c r="W7806" s="273">
        <v>114.786282771535</v>
      </c>
      <c r="X7806" s="274">
        <v>1.4093149970000001</v>
      </c>
      <c r="Z7806" s="257">
        <v>8388.6299999999992</v>
      </c>
      <c r="AA7806" s="258">
        <v>3248.0378785385583</v>
      </c>
      <c r="AB7806" s="276">
        <v>0.76048650867210454</v>
      </c>
      <c r="AC7806" s="92"/>
      <c r="AD7806" s="257">
        <v>420336.70408957737</v>
      </c>
      <c r="AE7806" s="258">
        <v>4262.2103434424153</v>
      </c>
      <c r="AF7806" s="276">
        <v>0.99794201438595531</v>
      </c>
      <c r="AG7806" s="93"/>
      <c r="AH7806" s="257">
        <v>6019.1843521870005</v>
      </c>
      <c r="AI7806" s="258">
        <v>5105.6904594965135</v>
      </c>
      <c r="AJ7806" s="258">
        <v>4671.6514205583262</v>
      </c>
      <c r="AK7806" s="276">
        <v>1.0938074035491281</v>
      </c>
      <c r="AL7806" s="93"/>
      <c r="AM7806" s="257">
        <v>4289.49</v>
      </c>
      <c r="AN7806" s="258">
        <v>4279.9906124528979</v>
      </c>
      <c r="AO7806" s="276">
        <v>1.0021050368655813</v>
      </c>
      <c r="AQ7806" s="280">
        <v>3552.8796479476619</v>
      </c>
      <c r="AR7806" s="281">
        <v>3581.2824366825703</v>
      </c>
    </row>
    <row r="7807" spans="1:44" x14ac:dyDescent="0.2">
      <c r="A7807" s="260" t="s">
        <v>8410</v>
      </c>
      <c r="B7807" s="261" t="s">
        <v>4985</v>
      </c>
      <c r="C7807" s="261" t="s">
        <v>5016</v>
      </c>
      <c r="D7807" s="262" t="s">
        <v>13100</v>
      </c>
      <c r="E7807" s="257">
        <v>283</v>
      </c>
      <c r="F7807" s="258">
        <v>382</v>
      </c>
      <c r="G7807" s="258">
        <v>1934</v>
      </c>
      <c r="H7807" s="258">
        <v>728</v>
      </c>
      <c r="I7807" s="258">
        <v>132</v>
      </c>
      <c r="J7807" s="258">
        <v>91</v>
      </c>
      <c r="K7807" s="259">
        <v>32</v>
      </c>
      <c r="L7807" s="257">
        <v>233</v>
      </c>
      <c r="M7807" s="258">
        <v>397</v>
      </c>
      <c r="N7807" s="258">
        <v>2197</v>
      </c>
      <c r="O7807" s="258">
        <v>561</v>
      </c>
      <c r="P7807" s="258">
        <v>130</v>
      </c>
      <c r="Q7807" s="258">
        <v>113</v>
      </c>
      <c r="R7807" s="259">
        <v>53</v>
      </c>
      <c r="S7807" s="267">
        <v>7266</v>
      </c>
      <c r="T7807" s="90"/>
      <c r="U7807" s="260">
        <v>0</v>
      </c>
      <c r="V7807" s="273">
        <v>102.155706392385</v>
      </c>
      <c r="W7807" s="273">
        <v>117.556335121749</v>
      </c>
      <c r="X7807" s="274">
        <v>1.4405812140000001</v>
      </c>
      <c r="Z7807" s="257">
        <v>16017.65</v>
      </c>
      <c r="AA7807" s="258">
        <v>6201.9583561526897</v>
      </c>
      <c r="AB7807" s="276">
        <v>0.85355881587567983</v>
      </c>
      <c r="AC7807" s="92"/>
      <c r="AD7807" s="257">
        <v>745712.49096157029</v>
      </c>
      <c r="AE7807" s="258">
        <v>7561.5178529193427</v>
      </c>
      <c r="AF7807" s="276">
        <v>1.0406713257527309</v>
      </c>
      <c r="AG7807" s="93"/>
      <c r="AH7807" s="257">
        <v>10467.263100924001</v>
      </c>
      <c r="AI7807" s="258">
        <v>8878.7121683704245</v>
      </c>
      <c r="AJ7807" s="258">
        <v>8040.1018408178043</v>
      </c>
      <c r="AK7807" s="276">
        <v>1.1065375503465187</v>
      </c>
      <c r="AL7807" s="93"/>
      <c r="AM7807" s="257">
        <v>7266</v>
      </c>
      <c r="AN7807" s="258">
        <v>7249.9089145988819</v>
      </c>
      <c r="AO7807" s="276">
        <v>0.99778542727757802</v>
      </c>
      <c r="AQ7807" s="280">
        <v>7125.9988376728443</v>
      </c>
      <c r="AR7807" s="281">
        <v>7182.9662161283841</v>
      </c>
    </row>
    <row r="7808" spans="1:44" x14ac:dyDescent="0.2">
      <c r="A7808" s="260" t="s">
        <v>8410</v>
      </c>
      <c r="B7808" s="261" t="s">
        <v>4985</v>
      </c>
      <c r="C7808" s="261" t="s">
        <v>5017</v>
      </c>
      <c r="D7808" s="262" t="s">
        <v>13101</v>
      </c>
      <c r="E7808" s="257">
        <v>218</v>
      </c>
      <c r="F7808" s="258">
        <v>396</v>
      </c>
      <c r="G7808" s="258">
        <v>1814</v>
      </c>
      <c r="H7808" s="258">
        <v>671</v>
      </c>
      <c r="I7808" s="258">
        <v>96</v>
      </c>
      <c r="J7808" s="258">
        <v>42</v>
      </c>
      <c r="K7808" s="259">
        <v>13</v>
      </c>
      <c r="L7808" s="257">
        <v>196</v>
      </c>
      <c r="M7808" s="258">
        <v>366</v>
      </c>
      <c r="N7808" s="258">
        <v>1585</v>
      </c>
      <c r="O7808" s="258">
        <v>547</v>
      </c>
      <c r="P7808" s="258">
        <v>128</v>
      </c>
      <c r="Q7808" s="258">
        <v>72</v>
      </c>
      <c r="R7808" s="259">
        <v>34</v>
      </c>
      <c r="S7808" s="267">
        <v>6178</v>
      </c>
      <c r="T7808" s="90"/>
      <c r="U7808" s="260">
        <v>0</v>
      </c>
      <c r="V7808" s="273">
        <v>115.933603319818</v>
      </c>
      <c r="W7808" s="273">
        <v>130.760556544248</v>
      </c>
      <c r="X7808" s="274">
        <v>1.4405812140000001</v>
      </c>
      <c r="Z7808" s="257">
        <v>13013.310000000001</v>
      </c>
      <c r="AA7808" s="258">
        <v>5038.6921112463669</v>
      </c>
      <c r="AB7808" s="276">
        <v>0.81558629188189813</v>
      </c>
      <c r="AC7808" s="92"/>
      <c r="AD7808" s="257">
        <v>675593.52116396057</v>
      </c>
      <c r="AE7808" s="258">
        <v>6850.5121390828253</v>
      </c>
      <c r="AF7808" s="276">
        <v>1.1088559629463945</v>
      </c>
      <c r="AG7808" s="93"/>
      <c r="AH7808" s="257">
        <v>8899.9107400920002</v>
      </c>
      <c r="AI7808" s="258">
        <v>7549.227054251648</v>
      </c>
      <c r="AJ7808" s="258">
        <v>6836.188986040791</v>
      </c>
      <c r="AK7808" s="276">
        <v>1.1065375503465185</v>
      </c>
      <c r="AL7808" s="93"/>
      <c r="AM7808" s="257">
        <v>6178</v>
      </c>
      <c r="AN7808" s="258">
        <v>6164.318369720876</v>
      </c>
      <c r="AO7808" s="276">
        <v>0.99778542727757791</v>
      </c>
      <c r="AQ7808" s="280">
        <v>6168.7372297634765</v>
      </c>
      <c r="AR7808" s="281">
        <v>6218.0519709479531</v>
      </c>
    </row>
    <row r="7809" spans="1:44" x14ac:dyDescent="0.2">
      <c r="A7809" s="260" t="s">
        <v>8410</v>
      </c>
      <c r="B7809" s="261" t="s">
        <v>5034</v>
      </c>
      <c r="C7809" s="261" t="s">
        <v>5066</v>
      </c>
      <c r="D7809" s="262" t="s">
        <v>13147</v>
      </c>
      <c r="E7809" s="257">
        <v>563</v>
      </c>
      <c r="F7809" s="258">
        <v>679</v>
      </c>
      <c r="G7809" s="258">
        <v>2770</v>
      </c>
      <c r="H7809" s="258">
        <v>1166</v>
      </c>
      <c r="I7809" s="258">
        <v>222</v>
      </c>
      <c r="J7809" s="258">
        <v>152</v>
      </c>
      <c r="K7809" s="259">
        <v>40</v>
      </c>
      <c r="L7809" s="257">
        <v>503</v>
      </c>
      <c r="M7809" s="258">
        <v>621</v>
      </c>
      <c r="N7809" s="258">
        <v>2917</v>
      </c>
      <c r="O7809" s="258">
        <v>1093</v>
      </c>
      <c r="P7809" s="258">
        <v>239</v>
      </c>
      <c r="Q7809" s="258">
        <v>212</v>
      </c>
      <c r="R7809" s="259">
        <v>74</v>
      </c>
      <c r="S7809" s="267">
        <v>11251</v>
      </c>
      <c r="T7809" s="90"/>
      <c r="U7809" s="260">
        <v>20</v>
      </c>
      <c r="V7809" s="273">
        <v>104.560028551663</v>
      </c>
      <c r="W7809" s="273">
        <v>134.732717256086</v>
      </c>
      <c r="X7809" s="274">
        <v>1.334457706</v>
      </c>
      <c r="Z7809" s="257">
        <v>25907.079999999998</v>
      </c>
      <c r="AA7809" s="258">
        <v>10031.09889962112</v>
      </c>
      <c r="AB7809" s="276">
        <v>0.89157398450103276</v>
      </c>
      <c r="AC7809" s="92"/>
      <c r="AD7809" s="257">
        <v>1207513.232900043</v>
      </c>
      <c r="AE7809" s="258">
        <v>12244.173161745479</v>
      </c>
      <c r="AF7809" s="276">
        <v>1.0882742122251781</v>
      </c>
      <c r="AG7809" s="93"/>
      <c r="AH7809" s="257">
        <v>15013.983650206001</v>
      </c>
      <c r="AI7809" s="258">
        <v>12735.405429813938</v>
      </c>
      <c r="AJ7809" s="258">
        <v>11963.514606310691</v>
      </c>
      <c r="AK7809" s="276">
        <v>1.0633290024274011</v>
      </c>
      <c r="AL7809" s="93"/>
      <c r="AM7809" s="257">
        <v>11259.6</v>
      </c>
      <c r="AN7809" s="258">
        <v>11234.664796974617</v>
      </c>
      <c r="AO7809" s="276">
        <v>0.99854811101009844</v>
      </c>
      <c r="AQ7809" s="280">
        <v>11591.069354771162</v>
      </c>
      <c r="AR7809" s="281">
        <v>11683.731850188198</v>
      </c>
    </row>
    <row r="7810" spans="1:44" x14ac:dyDescent="0.2">
      <c r="A7810" s="260" t="s">
        <v>8410</v>
      </c>
      <c r="B7810" s="261" t="s">
        <v>4985</v>
      </c>
      <c r="C7810" s="261" t="s">
        <v>5018</v>
      </c>
      <c r="D7810" s="262" t="s">
        <v>13102</v>
      </c>
      <c r="E7810" s="257">
        <v>96</v>
      </c>
      <c r="F7810" s="258">
        <v>165</v>
      </c>
      <c r="G7810" s="258">
        <v>1759</v>
      </c>
      <c r="H7810" s="258">
        <v>677</v>
      </c>
      <c r="I7810" s="258">
        <v>115</v>
      </c>
      <c r="J7810" s="258">
        <v>65</v>
      </c>
      <c r="K7810" s="259">
        <v>13</v>
      </c>
      <c r="L7810" s="257">
        <v>96</v>
      </c>
      <c r="M7810" s="258">
        <v>149</v>
      </c>
      <c r="N7810" s="258">
        <v>1558</v>
      </c>
      <c r="O7810" s="258">
        <v>458</v>
      </c>
      <c r="P7810" s="258">
        <v>108</v>
      </c>
      <c r="Q7810" s="258">
        <v>75</v>
      </c>
      <c r="R7810" s="259">
        <v>44</v>
      </c>
      <c r="S7810" s="267">
        <v>5378</v>
      </c>
      <c r="T7810" s="90"/>
      <c r="U7810" s="260">
        <v>0</v>
      </c>
      <c r="V7810" s="273">
        <v>105.851167173178</v>
      </c>
      <c r="W7810" s="273">
        <v>143.34063486170399</v>
      </c>
      <c r="X7810" s="274">
        <v>1.4405812140000001</v>
      </c>
      <c r="Z7810" s="257">
        <v>11509.04</v>
      </c>
      <c r="AA7810" s="258">
        <v>4456.245878721008</v>
      </c>
      <c r="AB7810" s="276">
        <v>0.8286065226331365</v>
      </c>
      <c r="AC7810" s="92"/>
      <c r="AD7810" s="257">
        <v>589967.4659501384</v>
      </c>
      <c r="AE7810" s="258">
        <v>5982.2647206447991</v>
      </c>
      <c r="AF7810" s="276">
        <v>1.1123586315814056</v>
      </c>
      <c r="AG7810" s="93"/>
      <c r="AH7810" s="257">
        <v>7747.4457688920002</v>
      </c>
      <c r="AI7810" s="258">
        <v>6571.6644703407837</v>
      </c>
      <c r="AJ7810" s="258">
        <v>5950.9589457635757</v>
      </c>
      <c r="AK7810" s="276">
        <v>1.1065375503465182</v>
      </c>
      <c r="AL7810" s="93"/>
      <c r="AM7810" s="257">
        <v>5378</v>
      </c>
      <c r="AN7810" s="258">
        <v>5366.0900278988138</v>
      </c>
      <c r="AO7810" s="276">
        <v>0.99778542727757791</v>
      </c>
      <c r="AQ7810" s="280">
        <v>5472.8971632970479</v>
      </c>
      <c r="AR7810" s="281">
        <v>5516.6491496574072</v>
      </c>
    </row>
    <row r="7811" spans="1:44" x14ac:dyDescent="0.2">
      <c r="A7811" s="260" t="s">
        <v>8410</v>
      </c>
      <c r="B7811" s="261" t="s">
        <v>4985</v>
      </c>
      <c r="C7811" s="261" t="s">
        <v>5019</v>
      </c>
      <c r="D7811" s="262" t="s">
        <v>13103</v>
      </c>
      <c r="E7811" s="257">
        <v>292</v>
      </c>
      <c r="F7811" s="258">
        <v>336</v>
      </c>
      <c r="G7811" s="258">
        <v>1494</v>
      </c>
      <c r="H7811" s="258">
        <v>798</v>
      </c>
      <c r="I7811" s="258">
        <v>123</v>
      </c>
      <c r="J7811" s="258">
        <v>71</v>
      </c>
      <c r="K7811" s="259">
        <v>19</v>
      </c>
      <c r="L7811" s="257">
        <v>255</v>
      </c>
      <c r="M7811" s="258">
        <v>318</v>
      </c>
      <c r="N7811" s="258">
        <v>1782</v>
      </c>
      <c r="O7811" s="258">
        <v>836</v>
      </c>
      <c r="P7811" s="258">
        <v>159</v>
      </c>
      <c r="Q7811" s="258">
        <v>131</v>
      </c>
      <c r="R7811" s="259">
        <v>62</v>
      </c>
      <c r="S7811" s="267">
        <v>6676</v>
      </c>
      <c r="T7811" s="90"/>
      <c r="U7811" s="260">
        <v>0</v>
      </c>
      <c r="V7811" s="273">
        <v>101.001087936487</v>
      </c>
      <c r="W7811" s="273">
        <v>112.21461734311799</v>
      </c>
      <c r="X7811" s="274">
        <v>1.4405812140000001</v>
      </c>
      <c r="Z7811" s="257">
        <v>15807.390000000001</v>
      </c>
      <c r="AA7811" s="258">
        <v>6120.5466781621826</v>
      </c>
      <c r="AB7811" s="276">
        <v>0.91679848384694163</v>
      </c>
      <c r="AC7811" s="92"/>
      <c r="AD7811" s="257">
        <v>674704.37833635777</v>
      </c>
      <c r="AE7811" s="258">
        <v>6841.4962389253205</v>
      </c>
      <c r="AF7811" s="276">
        <v>1.024789730216495</v>
      </c>
      <c r="AG7811" s="93"/>
      <c r="AH7811" s="257">
        <v>9617.3201846640004</v>
      </c>
      <c r="AI7811" s="258">
        <v>8157.7597627361602</v>
      </c>
      <c r="AJ7811" s="258">
        <v>7387.2446861133567</v>
      </c>
      <c r="AK7811" s="276">
        <v>1.1065375503465185</v>
      </c>
      <c r="AL7811" s="93"/>
      <c r="AM7811" s="257">
        <v>6676</v>
      </c>
      <c r="AN7811" s="258">
        <v>6661.2155125051095</v>
      </c>
      <c r="AO7811" s="276">
        <v>0.9977854272775778</v>
      </c>
      <c r="AQ7811" s="280">
        <v>6925.1357646916476</v>
      </c>
      <c r="AR7811" s="281">
        <v>6980.4973833152089</v>
      </c>
    </row>
    <row r="7812" spans="1:44" x14ac:dyDescent="0.2">
      <c r="A7812" s="260" t="s">
        <v>8410</v>
      </c>
      <c r="B7812" s="261" t="s">
        <v>4933</v>
      </c>
      <c r="C7812" s="261" t="s">
        <v>4971</v>
      </c>
      <c r="D7812" s="262" t="s">
        <v>13058</v>
      </c>
      <c r="E7812" s="257">
        <v>333</v>
      </c>
      <c r="F7812" s="258">
        <v>262</v>
      </c>
      <c r="G7812" s="258">
        <v>1634</v>
      </c>
      <c r="H7812" s="258">
        <v>468</v>
      </c>
      <c r="I7812" s="258">
        <v>76</v>
      </c>
      <c r="J7812" s="258">
        <v>34</v>
      </c>
      <c r="K7812" s="259">
        <v>13</v>
      </c>
      <c r="L7812" s="257">
        <v>319</v>
      </c>
      <c r="M7812" s="258">
        <v>247</v>
      </c>
      <c r="N7812" s="258">
        <v>1866</v>
      </c>
      <c r="O7812" s="258">
        <v>424</v>
      </c>
      <c r="P7812" s="258">
        <v>98</v>
      </c>
      <c r="Q7812" s="258">
        <v>58</v>
      </c>
      <c r="R7812" s="259">
        <v>20</v>
      </c>
      <c r="S7812" s="267">
        <v>5852</v>
      </c>
      <c r="T7812" s="90"/>
      <c r="U7812" s="260">
        <v>15</v>
      </c>
      <c r="V7812" s="273">
        <v>94.404336978664602</v>
      </c>
      <c r="W7812" s="273">
        <v>123.808913934426</v>
      </c>
      <c r="X7812" s="274">
        <v>1.4093149970000001</v>
      </c>
      <c r="Z7812" s="257">
        <v>12778.679999999998</v>
      </c>
      <c r="AA7812" s="258">
        <v>4947.8444844656524</v>
      </c>
      <c r="AB7812" s="276">
        <v>0.8454963233878422</v>
      </c>
      <c r="AC7812" s="92"/>
      <c r="AD7812" s="257">
        <v>597410.14571292396</v>
      </c>
      <c r="AE7812" s="258">
        <v>6057.7334255169617</v>
      </c>
      <c r="AF7812" s="276">
        <v>1.0351560877506769</v>
      </c>
      <c r="AG7812" s="93"/>
      <c r="AH7812" s="257">
        <v>8247.3113624440011</v>
      </c>
      <c r="AI7812" s="258">
        <v>6995.6685949364555</v>
      </c>
      <c r="AJ7812" s="258">
        <v>6400.9609255694986</v>
      </c>
      <c r="AK7812" s="276">
        <v>1.0938074035491283</v>
      </c>
      <c r="AL7812" s="93"/>
      <c r="AM7812" s="257">
        <v>5858.45</v>
      </c>
      <c r="AN7812" s="258">
        <v>5845.4760364343256</v>
      </c>
      <c r="AO7812" s="276">
        <v>0.99888517369007612</v>
      </c>
      <c r="AQ7812" s="280">
        <v>5596.0077470434226</v>
      </c>
      <c r="AR7812" s="281">
        <v>5640.7439164461766</v>
      </c>
    </row>
    <row r="7813" spans="1:44" x14ac:dyDescent="0.2">
      <c r="A7813" s="260" t="s">
        <v>8410</v>
      </c>
      <c r="B7813" s="261" t="s">
        <v>4985</v>
      </c>
      <c r="C7813" s="261" t="s">
        <v>5020</v>
      </c>
      <c r="D7813" s="262" t="s">
        <v>13104</v>
      </c>
      <c r="E7813" s="257">
        <v>790</v>
      </c>
      <c r="F7813" s="258">
        <v>635</v>
      </c>
      <c r="G7813" s="258">
        <v>3483</v>
      </c>
      <c r="H7813" s="258">
        <v>1006</v>
      </c>
      <c r="I7813" s="258">
        <v>167</v>
      </c>
      <c r="J7813" s="258">
        <v>90</v>
      </c>
      <c r="K7813" s="259">
        <v>16</v>
      </c>
      <c r="L7813" s="257">
        <v>717</v>
      </c>
      <c r="M7813" s="258">
        <v>642</v>
      </c>
      <c r="N7813" s="258">
        <v>4113</v>
      </c>
      <c r="O7813" s="258">
        <v>1003</v>
      </c>
      <c r="P7813" s="258">
        <v>204</v>
      </c>
      <c r="Q7813" s="258">
        <v>105</v>
      </c>
      <c r="R7813" s="259">
        <v>46</v>
      </c>
      <c r="S7813" s="267">
        <v>13017</v>
      </c>
      <c r="T7813" s="90"/>
      <c r="U7813" s="260">
        <v>2</v>
      </c>
      <c r="V7813" s="273">
        <v>95.715707882601293</v>
      </c>
      <c r="W7813" s="273">
        <v>104.301289926289</v>
      </c>
      <c r="X7813" s="274">
        <v>1.4405812140000001</v>
      </c>
      <c r="Z7813" s="257">
        <v>28462.439999999995</v>
      </c>
      <c r="AA7813" s="258">
        <v>11020.522211091798</v>
      </c>
      <c r="AB7813" s="276">
        <v>0.84662535231557179</v>
      </c>
      <c r="AC7813" s="92"/>
      <c r="AD7813" s="257">
        <v>1273197.072333144</v>
      </c>
      <c r="AE7813" s="258">
        <v>12910.206694161225</v>
      </c>
      <c r="AF7813" s="276">
        <v>0.99179585881241639</v>
      </c>
      <c r="AG7813" s="93"/>
      <c r="AH7813" s="257">
        <v>18752.045662638</v>
      </c>
      <c r="AI7813" s="258">
        <v>15906.165193459647</v>
      </c>
      <c r="AJ7813" s="258">
        <v>14403.799292860629</v>
      </c>
      <c r="AK7813" s="276">
        <v>1.1065375503465182</v>
      </c>
      <c r="AL7813" s="93"/>
      <c r="AM7813" s="257">
        <v>13017.86</v>
      </c>
      <c r="AN7813" s="258">
        <v>12989.031002339691</v>
      </c>
      <c r="AO7813" s="276">
        <v>0.99785134841666212</v>
      </c>
      <c r="AQ7813" s="280">
        <v>12068.588224979252</v>
      </c>
      <c r="AR7813" s="281">
        <v>12165.068149898942</v>
      </c>
    </row>
    <row r="7814" spans="1:44" x14ac:dyDescent="0.2">
      <c r="A7814" s="260" t="s">
        <v>8410</v>
      </c>
      <c r="B7814" s="261" t="s">
        <v>4933</v>
      </c>
      <c r="C7814" s="261" t="s">
        <v>4972</v>
      </c>
      <c r="D7814" s="262" t="s">
        <v>13059</v>
      </c>
      <c r="E7814" s="257">
        <v>229</v>
      </c>
      <c r="F7814" s="258">
        <v>415</v>
      </c>
      <c r="G7814" s="258">
        <v>2052</v>
      </c>
      <c r="H7814" s="258">
        <v>1001</v>
      </c>
      <c r="I7814" s="258">
        <v>177</v>
      </c>
      <c r="J7814" s="258">
        <v>117</v>
      </c>
      <c r="K7814" s="259">
        <v>29</v>
      </c>
      <c r="L7814" s="257">
        <v>217</v>
      </c>
      <c r="M7814" s="258">
        <v>426</v>
      </c>
      <c r="N7814" s="258">
        <v>2100</v>
      </c>
      <c r="O7814" s="258">
        <v>889</v>
      </c>
      <c r="P7814" s="258">
        <v>207</v>
      </c>
      <c r="Q7814" s="258">
        <v>168</v>
      </c>
      <c r="R7814" s="259">
        <v>60</v>
      </c>
      <c r="S7814" s="267">
        <v>8087</v>
      </c>
      <c r="T7814" s="90"/>
      <c r="U7814" s="260">
        <v>1</v>
      </c>
      <c r="V7814" s="273">
        <v>97.359997267600093</v>
      </c>
      <c r="W7814" s="273">
        <v>122.914564787339</v>
      </c>
      <c r="X7814" s="274">
        <v>1.4093149970000001</v>
      </c>
      <c r="Z7814" s="257">
        <v>18511.09</v>
      </c>
      <c r="AA7814" s="258">
        <v>7167.4065363517429</v>
      </c>
      <c r="AB7814" s="276">
        <v>0.8862874411217686</v>
      </c>
      <c r="AC7814" s="92"/>
      <c r="AD7814" s="257">
        <v>830103.18072503025</v>
      </c>
      <c r="AE7814" s="258">
        <v>8417.2386769647383</v>
      </c>
      <c r="AF7814" s="276">
        <v>1.0408357458841027</v>
      </c>
      <c r="AG7814" s="93"/>
      <c r="AH7814" s="257">
        <v>11397.130380739001</v>
      </c>
      <c r="AI7814" s="258">
        <v>9667.4593177120842</v>
      </c>
      <c r="AJ7814" s="258">
        <v>8845.6204725017997</v>
      </c>
      <c r="AK7814" s="276">
        <v>1.0938074035491281</v>
      </c>
      <c r="AL7814" s="93"/>
      <c r="AM7814" s="257">
        <v>8087.43</v>
      </c>
      <c r="AN7814" s="258">
        <v>8069.5197981275023</v>
      </c>
      <c r="AO7814" s="276">
        <v>0.99783848128199604</v>
      </c>
      <c r="AQ7814" s="280">
        <v>8142.2670890320578</v>
      </c>
      <c r="AR7814" s="281">
        <v>8207.3588216176413</v>
      </c>
    </row>
    <row r="7815" spans="1:44" x14ac:dyDescent="0.2">
      <c r="A7815" s="260" t="s">
        <v>8410</v>
      </c>
      <c r="B7815" s="261" t="s">
        <v>4933</v>
      </c>
      <c r="C7815" s="261" t="s">
        <v>4973</v>
      </c>
      <c r="D7815" s="262" t="s">
        <v>13060</v>
      </c>
      <c r="E7815" s="257">
        <v>213</v>
      </c>
      <c r="F7815" s="258">
        <v>370</v>
      </c>
      <c r="G7815" s="258">
        <v>1921</v>
      </c>
      <c r="H7815" s="258">
        <v>705</v>
      </c>
      <c r="I7815" s="258">
        <v>90</v>
      </c>
      <c r="J7815" s="258">
        <v>43</v>
      </c>
      <c r="K7815" s="259">
        <v>13</v>
      </c>
      <c r="L7815" s="257">
        <v>193</v>
      </c>
      <c r="M7815" s="258">
        <v>352</v>
      </c>
      <c r="N7815" s="258">
        <v>1942</v>
      </c>
      <c r="O7815" s="258">
        <v>495</v>
      </c>
      <c r="P7815" s="258">
        <v>95</v>
      </c>
      <c r="Q7815" s="258">
        <v>63</v>
      </c>
      <c r="R7815" s="259">
        <v>18</v>
      </c>
      <c r="S7815" s="267">
        <v>6513</v>
      </c>
      <c r="T7815" s="90"/>
      <c r="U7815" s="260">
        <v>0</v>
      </c>
      <c r="V7815" s="273">
        <v>102.406570930265</v>
      </c>
      <c r="W7815" s="273">
        <v>140.48588090853201</v>
      </c>
      <c r="X7815" s="274">
        <v>1.4093149970000001</v>
      </c>
      <c r="Z7815" s="257">
        <v>13383.740000000002</v>
      </c>
      <c r="AA7815" s="258">
        <v>5182.1208560291316</v>
      </c>
      <c r="AB7815" s="276">
        <v>0.79565804637327364</v>
      </c>
      <c r="AC7815" s="92"/>
      <c r="AD7815" s="257">
        <v>704216.25682633824</v>
      </c>
      <c r="AE7815" s="258">
        <v>7140.7464174859933</v>
      </c>
      <c r="AF7815" s="276">
        <v>1.096383604711499</v>
      </c>
      <c r="AG7815" s="93"/>
      <c r="AH7815" s="257">
        <v>9178.8685754609996</v>
      </c>
      <c r="AI7815" s="258">
        <v>7785.8492069072327</v>
      </c>
      <c r="AJ7815" s="258">
        <v>7123.9676193154719</v>
      </c>
      <c r="AK7815" s="276">
        <v>1.0938074035491281</v>
      </c>
      <c r="AL7815" s="93"/>
      <c r="AM7815" s="257">
        <v>6513</v>
      </c>
      <c r="AN7815" s="258">
        <v>6498.5764878588652</v>
      </c>
      <c r="AO7815" s="276">
        <v>0.99778542727757791</v>
      </c>
      <c r="AQ7815" s="280">
        <v>6200.8051577512279</v>
      </c>
      <c r="AR7815" s="281">
        <v>6250.3762595991811</v>
      </c>
    </row>
    <row r="7816" spans="1:44" x14ac:dyDescent="0.2">
      <c r="A7816" s="260" t="s">
        <v>8410</v>
      </c>
      <c r="B7816" s="261" t="s">
        <v>4933</v>
      </c>
      <c r="C7816" s="261" t="s">
        <v>4974</v>
      </c>
      <c r="D7816" s="262" t="s">
        <v>13061</v>
      </c>
      <c r="E7816" s="257">
        <v>54</v>
      </c>
      <c r="F7816" s="258">
        <v>71</v>
      </c>
      <c r="G7816" s="258">
        <v>808</v>
      </c>
      <c r="H7816" s="258">
        <v>224</v>
      </c>
      <c r="I7816" s="258">
        <v>64</v>
      </c>
      <c r="J7816" s="258">
        <v>30</v>
      </c>
      <c r="K7816" s="259">
        <v>6</v>
      </c>
      <c r="L7816" s="257">
        <v>51</v>
      </c>
      <c r="M7816" s="258">
        <v>78</v>
      </c>
      <c r="N7816" s="258">
        <v>879</v>
      </c>
      <c r="O7816" s="258">
        <v>216</v>
      </c>
      <c r="P7816" s="258">
        <v>60</v>
      </c>
      <c r="Q7816" s="258">
        <v>31</v>
      </c>
      <c r="R7816" s="259">
        <v>12</v>
      </c>
      <c r="S7816" s="267">
        <v>2584</v>
      </c>
      <c r="T7816" s="90"/>
      <c r="U7816" s="260">
        <v>0</v>
      </c>
      <c r="V7816" s="273">
        <v>96.490098838133903</v>
      </c>
      <c r="W7816" s="273">
        <v>129.09949670925201</v>
      </c>
      <c r="X7816" s="274">
        <v>1.328360145</v>
      </c>
      <c r="Z7816" s="257">
        <v>5566.75</v>
      </c>
      <c r="AA7816" s="258">
        <v>2155.4192830479496</v>
      </c>
      <c r="AB7816" s="276">
        <v>0.83414058941484115</v>
      </c>
      <c r="AC7816" s="92"/>
      <c r="AD7816" s="257">
        <v>268435.70341795968</v>
      </c>
      <c r="AE7816" s="258">
        <v>2721.9355828927196</v>
      </c>
      <c r="AF7816" s="276">
        <v>1.0533806435343342</v>
      </c>
      <c r="AG7816" s="93"/>
      <c r="AH7816" s="257">
        <v>3432.4826146800001</v>
      </c>
      <c r="AI7816" s="258">
        <v>2911.5562363182562</v>
      </c>
      <c r="AJ7816" s="258">
        <v>2741.2269934327633</v>
      </c>
      <c r="AK7816" s="276">
        <v>1.0608463596876019</v>
      </c>
      <c r="AL7816" s="93"/>
      <c r="AM7816" s="257">
        <v>2584</v>
      </c>
      <c r="AN7816" s="258">
        <v>2578.2775440852615</v>
      </c>
      <c r="AO7816" s="276">
        <v>0.99778542727757802</v>
      </c>
      <c r="AQ7816" s="280">
        <v>2403.2931285996096</v>
      </c>
      <c r="AR7816" s="281">
        <v>2422.5057768634206</v>
      </c>
    </row>
    <row r="7817" spans="1:44" x14ac:dyDescent="0.2">
      <c r="A7817" s="260" t="s">
        <v>8410</v>
      </c>
      <c r="B7817" s="261" t="s">
        <v>4933</v>
      </c>
      <c r="C7817" s="261" t="s">
        <v>4975</v>
      </c>
      <c r="D7817" s="262" t="s">
        <v>13062</v>
      </c>
      <c r="E7817" s="257">
        <v>213</v>
      </c>
      <c r="F7817" s="258">
        <v>255</v>
      </c>
      <c r="G7817" s="258">
        <v>1125</v>
      </c>
      <c r="H7817" s="258">
        <v>438</v>
      </c>
      <c r="I7817" s="258">
        <v>103</v>
      </c>
      <c r="J7817" s="258">
        <v>52</v>
      </c>
      <c r="K7817" s="259">
        <v>19</v>
      </c>
      <c r="L7817" s="257">
        <v>196</v>
      </c>
      <c r="M7817" s="258">
        <v>262</v>
      </c>
      <c r="N7817" s="258">
        <v>1246</v>
      </c>
      <c r="O7817" s="258">
        <v>388</v>
      </c>
      <c r="P7817" s="258">
        <v>119</v>
      </c>
      <c r="Q7817" s="258">
        <v>64</v>
      </c>
      <c r="R7817" s="259">
        <v>24</v>
      </c>
      <c r="S7817" s="267">
        <v>4504</v>
      </c>
      <c r="T7817" s="90"/>
      <c r="U7817" s="260">
        <v>5</v>
      </c>
      <c r="V7817" s="273">
        <v>93.591720567628101</v>
      </c>
      <c r="W7817" s="273">
        <v>98.3214998890614</v>
      </c>
      <c r="X7817" s="274">
        <v>1.4093149970000001</v>
      </c>
      <c r="Z7817" s="257">
        <v>10225.19</v>
      </c>
      <c r="AA7817" s="258">
        <v>3959.1452281545003</v>
      </c>
      <c r="AB7817" s="276">
        <v>0.87902869186378785</v>
      </c>
      <c r="AC7817" s="92"/>
      <c r="AD7817" s="257">
        <v>431662.80213442602</v>
      </c>
      <c r="AE7817" s="258">
        <v>4377.0568742543173</v>
      </c>
      <c r="AF7817" s="276">
        <v>0.97181546941703312</v>
      </c>
      <c r="AG7817" s="93"/>
      <c r="AH7817" s="257">
        <v>6347.5547464880001</v>
      </c>
      <c r="AI7817" s="258">
        <v>5384.2261366359862</v>
      </c>
      <c r="AJ7817" s="258">
        <v>4926.5085455852732</v>
      </c>
      <c r="AK7817" s="276">
        <v>1.0938074035491281</v>
      </c>
      <c r="AL7817" s="93"/>
      <c r="AM7817" s="257">
        <v>4506.1499999999996</v>
      </c>
      <c r="AN7817" s="258">
        <v>4496.1708031268572</v>
      </c>
      <c r="AO7817" s="276">
        <v>0.99826172360720633</v>
      </c>
      <c r="AQ7817" s="280">
        <v>4201.1725431893628</v>
      </c>
      <c r="AR7817" s="281">
        <v>4234.7579803577819</v>
      </c>
    </row>
    <row r="7818" spans="1:44" x14ac:dyDescent="0.2">
      <c r="A7818" s="260" t="s">
        <v>8410</v>
      </c>
      <c r="B7818" s="261" t="s">
        <v>4985</v>
      </c>
      <c r="C7818" s="261" t="s">
        <v>5021</v>
      </c>
      <c r="D7818" s="262" t="s">
        <v>13105</v>
      </c>
      <c r="E7818" s="257">
        <v>164</v>
      </c>
      <c r="F7818" s="258">
        <v>264</v>
      </c>
      <c r="G7818" s="258">
        <v>1468</v>
      </c>
      <c r="H7818" s="258">
        <v>602</v>
      </c>
      <c r="I7818" s="258">
        <v>119</v>
      </c>
      <c r="J7818" s="258">
        <v>71</v>
      </c>
      <c r="K7818" s="259">
        <v>15</v>
      </c>
      <c r="L7818" s="257">
        <v>136</v>
      </c>
      <c r="M7818" s="258">
        <v>247</v>
      </c>
      <c r="N7818" s="258">
        <v>1369</v>
      </c>
      <c r="O7818" s="258">
        <v>476</v>
      </c>
      <c r="P7818" s="258">
        <v>138</v>
      </c>
      <c r="Q7818" s="258">
        <v>75</v>
      </c>
      <c r="R7818" s="259">
        <v>28</v>
      </c>
      <c r="S7818" s="267">
        <v>5172</v>
      </c>
      <c r="T7818" s="90"/>
      <c r="U7818" s="260">
        <v>0</v>
      </c>
      <c r="V7818" s="273">
        <v>95.566590690449004</v>
      </c>
      <c r="W7818" s="273">
        <v>112.58699438745801</v>
      </c>
      <c r="X7818" s="274">
        <v>1.4405812140000001</v>
      </c>
      <c r="Z7818" s="257">
        <v>11417.660000000002</v>
      </c>
      <c r="AA7818" s="258">
        <v>4420.8639747222805</v>
      </c>
      <c r="AB7818" s="276">
        <v>0.85476874994630325</v>
      </c>
      <c r="AC7818" s="92"/>
      <c r="AD7818" s="257">
        <v>515819.65500532405</v>
      </c>
      <c r="AE7818" s="258">
        <v>5230.4065943431497</v>
      </c>
      <c r="AF7818" s="276">
        <v>1.0112928450006089</v>
      </c>
      <c r="AG7818" s="93"/>
      <c r="AH7818" s="257">
        <v>7450.6860388080004</v>
      </c>
      <c r="AI7818" s="258">
        <v>6319.9421049837365</v>
      </c>
      <c r="AJ7818" s="258">
        <v>5723.0122103921931</v>
      </c>
      <c r="AK7818" s="276">
        <v>1.1065375503465185</v>
      </c>
      <c r="AL7818" s="93"/>
      <c r="AM7818" s="257">
        <v>5172</v>
      </c>
      <c r="AN7818" s="258">
        <v>5160.5462298796328</v>
      </c>
      <c r="AO7818" s="276">
        <v>0.99778542727757791</v>
      </c>
      <c r="AQ7818" s="280">
        <v>4936.1392178637088</v>
      </c>
      <c r="AR7818" s="281">
        <v>4975.6001997328995</v>
      </c>
    </row>
    <row r="7819" spans="1:44" x14ac:dyDescent="0.2">
      <c r="A7819" s="260" t="s">
        <v>8410</v>
      </c>
      <c r="B7819" s="261" t="s">
        <v>4933</v>
      </c>
      <c r="C7819" s="261" t="s">
        <v>4976</v>
      </c>
      <c r="D7819" s="262" t="s">
        <v>13063</v>
      </c>
      <c r="E7819" s="257">
        <v>106</v>
      </c>
      <c r="F7819" s="258">
        <v>244</v>
      </c>
      <c r="G7819" s="258">
        <v>1168</v>
      </c>
      <c r="H7819" s="258">
        <v>525</v>
      </c>
      <c r="I7819" s="258">
        <v>85</v>
      </c>
      <c r="J7819" s="258">
        <v>39</v>
      </c>
      <c r="K7819" s="259">
        <v>14</v>
      </c>
      <c r="L7819" s="257">
        <v>133</v>
      </c>
      <c r="M7819" s="258">
        <v>254</v>
      </c>
      <c r="N7819" s="258">
        <v>724</v>
      </c>
      <c r="O7819" s="258">
        <v>278</v>
      </c>
      <c r="P7819" s="258">
        <v>68</v>
      </c>
      <c r="Q7819" s="258">
        <v>49</v>
      </c>
      <c r="R7819" s="259">
        <v>5</v>
      </c>
      <c r="S7819" s="267">
        <v>3692</v>
      </c>
      <c r="T7819" s="90"/>
      <c r="U7819" s="260">
        <v>0</v>
      </c>
      <c r="V7819" s="273">
        <v>95.046675702066594</v>
      </c>
      <c r="W7819" s="273">
        <v>112.959642470205</v>
      </c>
      <c r="X7819" s="274">
        <v>1.4093149970000001</v>
      </c>
      <c r="Z7819" s="257">
        <v>7611.6100000000006</v>
      </c>
      <c r="AA7819" s="258">
        <v>2947.1794079203496</v>
      </c>
      <c r="AB7819" s="276">
        <v>0.7982609447238217</v>
      </c>
      <c r="AC7819" s="92"/>
      <c r="AD7819" s="257">
        <v>368039.10343562282</v>
      </c>
      <c r="AE7819" s="258">
        <v>3731.9131500833428</v>
      </c>
      <c r="AF7819" s="276">
        <v>1.0108107123736032</v>
      </c>
      <c r="AG7819" s="93"/>
      <c r="AH7819" s="257">
        <v>5203.1909689240001</v>
      </c>
      <c r="AI7819" s="258">
        <v>4413.535278965378</v>
      </c>
      <c r="AJ7819" s="258">
        <v>4038.3369339033816</v>
      </c>
      <c r="AK7819" s="276">
        <v>1.0938074035491283</v>
      </c>
      <c r="AL7819" s="93"/>
      <c r="AM7819" s="257">
        <v>3692</v>
      </c>
      <c r="AN7819" s="258">
        <v>3683.8237975088173</v>
      </c>
      <c r="AO7819" s="276">
        <v>0.9977854272775778</v>
      </c>
      <c r="AQ7819" s="280">
        <v>3251.2803951364967</v>
      </c>
      <c r="AR7819" s="281">
        <v>3277.2721087129344</v>
      </c>
    </row>
    <row r="7820" spans="1:44" x14ac:dyDescent="0.2">
      <c r="A7820" s="260" t="s">
        <v>8410</v>
      </c>
      <c r="B7820" s="261" t="s">
        <v>4985</v>
      </c>
      <c r="C7820" s="261" t="s">
        <v>5022</v>
      </c>
      <c r="D7820" s="262" t="s">
        <v>13106</v>
      </c>
      <c r="E7820" s="257">
        <v>285</v>
      </c>
      <c r="F7820" s="258">
        <v>419</v>
      </c>
      <c r="G7820" s="258">
        <v>1750</v>
      </c>
      <c r="H7820" s="258">
        <v>839</v>
      </c>
      <c r="I7820" s="258">
        <v>197</v>
      </c>
      <c r="J7820" s="258">
        <v>117</v>
      </c>
      <c r="K7820" s="259">
        <v>50</v>
      </c>
      <c r="L7820" s="257">
        <v>281</v>
      </c>
      <c r="M7820" s="258">
        <v>434</v>
      </c>
      <c r="N7820" s="258">
        <v>1865</v>
      </c>
      <c r="O7820" s="258">
        <v>917</v>
      </c>
      <c r="P7820" s="258">
        <v>231</v>
      </c>
      <c r="Q7820" s="258">
        <v>165</v>
      </c>
      <c r="R7820" s="259">
        <v>95</v>
      </c>
      <c r="S7820" s="267">
        <v>7645</v>
      </c>
      <c r="T7820" s="90"/>
      <c r="U7820" s="260">
        <v>14</v>
      </c>
      <c r="V7820" s="273">
        <v>117.948122814397</v>
      </c>
      <c r="W7820" s="273">
        <v>145.14519079978999</v>
      </c>
      <c r="X7820" s="274">
        <v>1.4396991589999999</v>
      </c>
      <c r="Z7820" s="257">
        <v>18450.370000000006</v>
      </c>
      <c r="AA7820" s="258">
        <v>7143.8960394070882</v>
      </c>
      <c r="AB7820" s="276">
        <v>0.93445337336914169</v>
      </c>
      <c r="AC7820" s="92"/>
      <c r="AD7820" s="257">
        <v>866075.50385931239</v>
      </c>
      <c r="AE7820" s="258">
        <v>8781.9977052601025</v>
      </c>
      <c r="AF7820" s="276">
        <v>1.1487243564761416</v>
      </c>
      <c r="AG7820" s="93"/>
      <c r="AH7820" s="257">
        <v>11006.500070554999</v>
      </c>
      <c r="AI7820" s="258">
        <v>9336.1125220001413</v>
      </c>
      <c r="AJ7820" s="258">
        <v>8456.734010560067</v>
      </c>
      <c r="AK7820" s="276">
        <v>1.1061784186474908</v>
      </c>
      <c r="AL7820" s="93"/>
      <c r="AM7820" s="257">
        <v>7651.02</v>
      </c>
      <c r="AN7820" s="258">
        <v>7634.0762598092942</v>
      </c>
      <c r="AO7820" s="276">
        <v>0.99857112620134658</v>
      </c>
      <c r="AQ7820" s="280">
        <v>9064.7355949547018</v>
      </c>
      <c r="AR7820" s="281">
        <v>9137.2018182870979</v>
      </c>
    </row>
    <row r="7821" spans="1:44" x14ac:dyDescent="0.2">
      <c r="A7821" s="260" t="s">
        <v>8410</v>
      </c>
      <c r="B7821" s="261" t="s">
        <v>4933</v>
      </c>
      <c r="C7821" s="261" t="s">
        <v>4977</v>
      </c>
      <c r="D7821" s="262" t="s">
        <v>13064</v>
      </c>
      <c r="E7821" s="257">
        <v>185</v>
      </c>
      <c r="F7821" s="258">
        <v>335</v>
      </c>
      <c r="G7821" s="258">
        <v>1708</v>
      </c>
      <c r="H7821" s="258">
        <v>622</v>
      </c>
      <c r="I7821" s="258">
        <v>94</v>
      </c>
      <c r="J7821" s="258">
        <v>42</v>
      </c>
      <c r="K7821" s="259">
        <v>12</v>
      </c>
      <c r="L7821" s="257">
        <v>185</v>
      </c>
      <c r="M7821" s="258">
        <v>351</v>
      </c>
      <c r="N7821" s="258">
        <v>1685</v>
      </c>
      <c r="O7821" s="258">
        <v>571</v>
      </c>
      <c r="P7821" s="258">
        <v>116</v>
      </c>
      <c r="Q7821" s="258">
        <v>55</v>
      </c>
      <c r="R7821" s="259">
        <v>17</v>
      </c>
      <c r="S7821" s="267">
        <v>5978</v>
      </c>
      <c r="T7821" s="90"/>
      <c r="U7821" s="260">
        <v>0</v>
      </c>
      <c r="V7821" s="273">
        <v>108.548528515001</v>
      </c>
      <c r="W7821" s="273">
        <v>164.77324414715699</v>
      </c>
      <c r="X7821" s="274">
        <v>1.4093149970000001</v>
      </c>
      <c r="Z7821" s="257">
        <v>12552.619999999997</v>
      </c>
      <c r="AA7821" s="258">
        <v>4860.3151211700451</v>
      </c>
      <c r="AB7821" s="276">
        <v>0.81303364355470809</v>
      </c>
      <c r="AC7821" s="92"/>
      <c r="AD7821" s="257">
        <v>690333.23188270896</v>
      </c>
      <c r="AE7821" s="258">
        <v>6999.9726712551719</v>
      </c>
      <c r="AF7821" s="276">
        <v>1.1709556158004637</v>
      </c>
      <c r="AG7821" s="93"/>
      <c r="AH7821" s="257">
        <v>8424.8850520659998</v>
      </c>
      <c r="AI7821" s="258">
        <v>7146.2930383680996</v>
      </c>
      <c r="AJ7821" s="258">
        <v>6538.7806584166874</v>
      </c>
      <c r="AK7821" s="276">
        <v>1.0938074035491281</v>
      </c>
      <c r="AL7821" s="93"/>
      <c r="AM7821" s="257">
        <v>5978</v>
      </c>
      <c r="AN7821" s="258">
        <v>5964.7612842653607</v>
      </c>
      <c r="AO7821" s="276">
        <v>0.99778542727757791</v>
      </c>
      <c r="AQ7821" s="280">
        <v>6211.3053098431719</v>
      </c>
      <c r="AR7821" s="281">
        <v>6260.9603530657578</v>
      </c>
    </row>
    <row r="7822" spans="1:44" x14ac:dyDescent="0.2">
      <c r="A7822" s="260" t="s">
        <v>8410</v>
      </c>
      <c r="B7822" s="261" t="s">
        <v>4985</v>
      </c>
      <c r="C7822" s="261" t="s">
        <v>5023</v>
      </c>
      <c r="D7822" s="262" t="s">
        <v>13107</v>
      </c>
      <c r="E7822" s="257">
        <v>323</v>
      </c>
      <c r="F7822" s="258">
        <v>325</v>
      </c>
      <c r="G7822" s="258">
        <v>4066</v>
      </c>
      <c r="H7822" s="258">
        <v>1160</v>
      </c>
      <c r="I7822" s="258">
        <v>170</v>
      </c>
      <c r="J7822" s="258">
        <v>49</v>
      </c>
      <c r="K7822" s="259">
        <v>12</v>
      </c>
      <c r="L7822" s="257">
        <v>311</v>
      </c>
      <c r="M7822" s="258">
        <v>310</v>
      </c>
      <c r="N7822" s="258">
        <v>3774</v>
      </c>
      <c r="O7822" s="258">
        <v>897</v>
      </c>
      <c r="P7822" s="258">
        <v>140</v>
      </c>
      <c r="Q7822" s="258">
        <v>83</v>
      </c>
      <c r="R7822" s="259">
        <v>15</v>
      </c>
      <c r="S7822" s="267">
        <v>11635</v>
      </c>
      <c r="T7822" s="90"/>
      <c r="U7822" s="260">
        <v>0</v>
      </c>
      <c r="V7822" s="273">
        <v>92.689191728937203</v>
      </c>
      <c r="W7822" s="273">
        <v>107.41597938144299</v>
      </c>
      <c r="X7822" s="274">
        <v>1.440206815</v>
      </c>
      <c r="Z7822" s="257">
        <v>23385.559999999998</v>
      </c>
      <c r="AA7822" s="258">
        <v>9054.7782761709786</v>
      </c>
      <c r="AB7822" s="276">
        <v>0.77823620766402912</v>
      </c>
      <c r="AC7822" s="92"/>
      <c r="AD7822" s="257">
        <v>1137407.2291404465</v>
      </c>
      <c r="AE7822" s="258">
        <v>11533.298923416087</v>
      </c>
      <c r="AF7822" s="276">
        <v>0.99125903939974958</v>
      </c>
      <c r="AG7822" s="93"/>
      <c r="AH7822" s="257">
        <v>16756.806292525001</v>
      </c>
      <c r="AI7822" s="258">
        <v>14213.730800301972</v>
      </c>
      <c r="AJ7822" s="258">
        <v>12872.790784144945</v>
      </c>
      <c r="AK7822" s="276">
        <v>1.1063851125178294</v>
      </c>
      <c r="AL7822" s="93"/>
      <c r="AM7822" s="257">
        <v>11635</v>
      </c>
      <c r="AN7822" s="258">
        <v>11609.233446374617</v>
      </c>
      <c r="AO7822" s="276">
        <v>0.9977854272775778</v>
      </c>
      <c r="AQ7822" s="280">
        <v>9908.5124863297369</v>
      </c>
      <c r="AR7822" s="281">
        <v>9987.7241159690893</v>
      </c>
    </row>
    <row r="7823" spans="1:44" x14ac:dyDescent="0.2">
      <c r="A7823" s="260" t="s">
        <v>8410</v>
      </c>
      <c r="B7823" s="261" t="s">
        <v>4933</v>
      </c>
      <c r="C7823" s="261" t="s">
        <v>4978</v>
      </c>
      <c r="D7823" s="262" t="s">
        <v>13065</v>
      </c>
      <c r="E7823" s="257">
        <v>89</v>
      </c>
      <c r="F7823" s="258">
        <v>168</v>
      </c>
      <c r="G7823" s="258">
        <v>1201</v>
      </c>
      <c r="H7823" s="258">
        <v>489</v>
      </c>
      <c r="I7823" s="258">
        <v>77</v>
      </c>
      <c r="J7823" s="258">
        <v>68</v>
      </c>
      <c r="K7823" s="259">
        <v>31</v>
      </c>
      <c r="L7823" s="257">
        <v>95</v>
      </c>
      <c r="M7823" s="258">
        <v>190</v>
      </c>
      <c r="N7823" s="258">
        <v>1183</v>
      </c>
      <c r="O7823" s="258">
        <v>374</v>
      </c>
      <c r="P7823" s="258">
        <v>74</v>
      </c>
      <c r="Q7823" s="258">
        <v>73</v>
      </c>
      <c r="R7823" s="259">
        <v>63</v>
      </c>
      <c r="S7823" s="267">
        <v>4175</v>
      </c>
      <c r="T7823" s="90"/>
      <c r="U7823" s="260">
        <v>204</v>
      </c>
      <c r="V7823" s="273">
        <v>115.936874397583</v>
      </c>
      <c r="W7823" s="273">
        <v>153.845988023952</v>
      </c>
      <c r="X7823" s="274">
        <v>1.4093149970000001</v>
      </c>
      <c r="Z7823" s="257">
        <v>9365.43</v>
      </c>
      <c r="AA7823" s="258">
        <v>3626.2502206917429</v>
      </c>
      <c r="AB7823" s="276">
        <v>0.86856292711179472</v>
      </c>
      <c r="AC7823" s="92"/>
      <c r="AD7823" s="257">
        <v>479378.88939677767</v>
      </c>
      <c r="AE7823" s="258">
        <v>4860.8975636337891</v>
      </c>
      <c r="AF7823" s="276">
        <v>1.1642868415889316</v>
      </c>
      <c r="AG7823" s="93"/>
      <c r="AH7823" s="257">
        <v>5883.890112475</v>
      </c>
      <c r="AI7823" s="258">
        <v>4990.9289787866874</v>
      </c>
      <c r="AJ7823" s="258">
        <v>4566.6459098176092</v>
      </c>
      <c r="AK7823" s="276">
        <v>1.0938074035491279</v>
      </c>
      <c r="AL7823" s="93"/>
      <c r="AM7823" s="257">
        <v>4262.72</v>
      </c>
      <c r="AN7823" s="258">
        <v>4253.2798965646771</v>
      </c>
      <c r="AO7823" s="276">
        <v>1.0187496758238748</v>
      </c>
      <c r="AQ7823" s="280">
        <v>4704.6367815706053</v>
      </c>
      <c r="AR7823" s="281">
        <v>4742.2470633201201</v>
      </c>
    </row>
    <row r="7824" spans="1:44" x14ac:dyDescent="0.2">
      <c r="A7824" s="260" t="s">
        <v>8410</v>
      </c>
      <c r="B7824" s="261" t="s">
        <v>5034</v>
      </c>
      <c r="C7824" s="261" t="s">
        <v>5067</v>
      </c>
      <c r="D7824" s="262" t="s">
        <v>13148</v>
      </c>
      <c r="E7824" s="257">
        <v>438</v>
      </c>
      <c r="F7824" s="258">
        <v>597</v>
      </c>
      <c r="G7824" s="258">
        <v>2442</v>
      </c>
      <c r="H7824" s="258">
        <v>993</v>
      </c>
      <c r="I7824" s="258">
        <v>208</v>
      </c>
      <c r="J7824" s="258">
        <v>99</v>
      </c>
      <c r="K7824" s="259">
        <v>37</v>
      </c>
      <c r="L7824" s="257">
        <v>388</v>
      </c>
      <c r="M7824" s="258">
        <v>550</v>
      </c>
      <c r="N7824" s="258">
        <v>2585</v>
      </c>
      <c r="O7824" s="258">
        <v>896</v>
      </c>
      <c r="P7824" s="258">
        <v>193</v>
      </c>
      <c r="Q7824" s="258">
        <v>130</v>
      </c>
      <c r="R7824" s="259">
        <v>103</v>
      </c>
      <c r="S7824" s="267">
        <v>9659</v>
      </c>
      <c r="T7824" s="90"/>
      <c r="U7824" s="260">
        <v>138</v>
      </c>
      <c r="V7824" s="273">
        <v>99.037958410097204</v>
      </c>
      <c r="W7824" s="273">
        <v>113.817561278312</v>
      </c>
      <c r="X7824" s="274">
        <v>1.334457706</v>
      </c>
      <c r="Z7824" s="257">
        <v>21787.040000000001</v>
      </c>
      <c r="AA7824" s="258">
        <v>8435.8388892148923</v>
      </c>
      <c r="AB7824" s="276">
        <v>0.87336565785432163</v>
      </c>
      <c r="AC7824" s="92"/>
      <c r="AD7824" s="257">
        <v>974892.61252185632</v>
      </c>
      <c r="AE7824" s="258">
        <v>9885.4021940247858</v>
      </c>
      <c r="AF7824" s="276">
        <v>1.0234395065767457</v>
      </c>
      <c r="AG7824" s="93"/>
      <c r="AH7824" s="257">
        <v>12889.526982253999</v>
      </c>
      <c r="AI7824" s="258">
        <v>10933.364238429724</v>
      </c>
      <c r="AJ7824" s="258">
        <v>10270.694834446267</v>
      </c>
      <c r="AK7824" s="276">
        <v>1.0633290024274011</v>
      </c>
      <c r="AL7824" s="93"/>
      <c r="AM7824" s="257">
        <v>9718.34</v>
      </c>
      <c r="AN7824" s="258">
        <v>9696.8180293287769</v>
      </c>
      <c r="AO7824" s="276">
        <v>1.003915315180534</v>
      </c>
      <c r="AQ7824" s="280">
        <v>9216.2700864728104</v>
      </c>
      <c r="AR7824" s="281">
        <v>9289.9477221172237</v>
      </c>
    </row>
    <row r="7825" spans="1:44" x14ac:dyDescent="0.2">
      <c r="A7825" s="260" t="s">
        <v>8410</v>
      </c>
      <c r="B7825" s="261" t="s">
        <v>5034</v>
      </c>
      <c r="C7825" s="261" t="s">
        <v>5068</v>
      </c>
      <c r="D7825" s="262" t="s">
        <v>13149</v>
      </c>
      <c r="E7825" s="257">
        <v>322</v>
      </c>
      <c r="F7825" s="258">
        <v>437</v>
      </c>
      <c r="G7825" s="258">
        <v>2227</v>
      </c>
      <c r="H7825" s="258">
        <v>824</v>
      </c>
      <c r="I7825" s="258">
        <v>101</v>
      </c>
      <c r="J7825" s="258">
        <v>56</v>
      </c>
      <c r="K7825" s="259">
        <v>9</v>
      </c>
      <c r="L7825" s="257">
        <v>301</v>
      </c>
      <c r="M7825" s="258">
        <v>401</v>
      </c>
      <c r="N7825" s="258">
        <v>2242</v>
      </c>
      <c r="O7825" s="258">
        <v>740</v>
      </c>
      <c r="P7825" s="258">
        <v>138</v>
      </c>
      <c r="Q7825" s="258">
        <v>64</v>
      </c>
      <c r="R7825" s="259">
        <v>24</v>
      </c>
      <c r="S7825" s="267">
        <v>7886</v>
      </c>
      <c r="T7825" s="90"/>
      <c r="U7825" s="260">
        <v>0</v>
      </c>
      <c r="V7825" s="273">
        <v>111.97425823297</v>
      </c>
      <c r="W7825" s="273">
        <v>147.69112801013901</v>
      </c>
      <c r="X7825" s="274">
        <v>1.334457706</v>
      </c>
      <c r="Z7825" s="257">
        <v>16729.839999999997</v>
      </c>
      <c r="AA7825" s="258">
        <v>6477.7149572563703</v>
      </c>
      <c r="AB7825" s="276">
        <v>0.82141959894196936</v>
      </c>
      <c r="AC7825" s="92"/>
      <c r="AD7825" s="257">
        <v>885828.29993516975</v>
      </c>
      <c r="AE7825" s="258">
        <v>8982.2908772037226</v>
      </c>
      <c r="AF7825" s="276">
        <v>1.1390173569875377</v>
      </c>
      <c r="AG7825" s="93"/>
      <c r="AH7825" s="257">
        <v>10523.533469516</v>
      </c>
      <c r="AI7825" s="258">
        <v>8926.4427357135119</v>
      </c>
      <c r="AJ7825" s="258">
        <v>8385.4125131424862</v>
      </c>
      <c r="AK7825" s="276">
        <v>1.0633290024274011</v>
      </c>
      <c r="AL7825" s="93"/>
      <c r="AM7825" s="257">
        <v>7886</v>
      </c>
      <c r="AN7825" s="258">
        <v>7868.5358795109787</v>
      </c>
      <c r="AO7825" s="276">
        <v>0.9977854272775778</v>
      </c>
      <c r="AQ7825" s="280">
        <v>7828.1113023153275</v>
      </c>
      <c r="AR7825" s="281">
        <v>7890.6915790329595</v>
      </c>
    </row>
    <row r="7826" spans="1:44" x14ac:dyDescent="0.2">
      <c r="A7826" s="260" t="s">
        <v>8410</v>
      </c>
      <c r="B7826" s="261" t="s">
        <v>5034</v>
      </c>
      <c r="C7826" s="261" t="s">
        <v>5069</v>
      </c>
      <c r="D7826" s="262" t="s">
        <v>13150</v>
      </c>
      <c r="E7826" s="257">
        <v>92</v>
      </c>
      <c r="F7826" s="258">
        <v>149</v>
      </c>
      <c r="G7826" s="258">
        <v>474</v>
      </c>
      <c r="H7826" s="258">
        <v>283</v>
      </c>
      <c r="I7826" s="258">
        <v>88</v>
      </c>
      <c r="J7826" s="258">
        <v>41</v>
      </c>
      <c r="K7826" s="259">
        <v>21</v>
      </c>
      <c r="L7826" s="257">
        <v>62</v>
      </c>
      <c r="M7826" s="258">
        <v>133</v>
      </c>
      <c r="N7826" s="258">
        <v>506</v>
      </c>
      <c r="O7826" s="258">
        <v>290</v>
      </c>
      <c r="P7826" s="258">
        <v>101</v>
      </c>
      <c r="Q7826" s="258">
        <v>80</v>
      </c>
      <c r="R7826" s="259">
        <v>32</v>
      </c>
      <c r="S7826" s="267">
        <v>2352</v>
      </c>
      <c r="T7826" s="90"/>
      <c r="U7826" s="260">
        <v>22</v>
      </c>
      <c r="V7826" s="273">
        <v>97.069912799808606</v>
      </c>
      <c r="W7826" s="273">
        <v>115.86522108843501</v>
      </c>
      <c r="X7826" s="274">
        <v>1.334457706</v>
      </c>
      <c r="Z7826" s="257">
        <v>6026.0499999999993</v>
      </c>
      <c r="AA7826" s="258">
        <v>2333.2580716955304</v>
      </c>
      <c r="AB7826" s="276">
        <v>0.99203149306782756</v>
      </c>
      <c r="AC7826" s="92"/>
      <c r="AD7826" s="257">
        <v>237321.16877547966</v>
      </c>
      <c r="AE7826" s="258">
        <v>2406.4344855716681</v>
      </c>
      <c r="AF7826" s="276">
        <v>1.0231439139335323</v>
      </c>
      <c r="AG7826" s="93"/>
      <c r="AH7826" s="257">
        <v>3138.6445245119999</v>
      </c>
      <c r="AI7826" s="258">
        <v>2662.3121118942654</v>
      </c>
      <c r="AJ7826" s="258">
        <v>2500.9498137092473</v>
      </c>
      <c r="AK7826" s="276">
        <v>1.0633290024274011</v>
      </c>
      <c r="AL7826" s="93"/>
      <c r="AM7826" s="257">
        <v>2361.46</v>
      </c>
      <c r="AN7826" s="258">
        <v>2356.230375098909</v>
      </c>
      <c r="AO7826" s="276">
        <v>1.0017986288685838</v>
      </c>
      <c r="AQ7826" s="280">
        <v>2543.0072279466158</v>
      </c>
      <c r="AR7826" s="281">
        <v>2563.3367927514455</v>
      </c>
    </row>
    <row r="7827" spans="1:44" x14ac:dyDescent="0.2">
      <c r="A7827" s="260" t="s">
        <v>8410</v>
      </c>
      <c r="B7827" s="261" t="s">
        <v>5034</v>
      </c>
      <c r="C7827" s="261" t="s">
        <v>5070</v>
      </c>
      <c r="D7827" s="262" t="s">
        <v>13151</v>
      </c>
      <c r="E7827" s="257">
        <v>74</v>
      </c>
      <c r="F7827" s="258">
        <v>155</v>
      </c>
      <c r="G7827" s="258">
        <v>756</v>
      </c>
      <c r="H7827" s="258">
        <v>377</v>
      </c>
      <c r="I7827" s="258">
        <v>73</v>
      </c>
      <c r="J7827" s="258">
        <v>50</v>
      </c>
      <c r="K7827" s="259">
        <v>22</v>
      </c>
      <c r="L7827" s="257">
        <v>76</v>
      </c>
      <c r="M7827" s="258">
        <v>139</v>
      </c>
      <c r="N7827" s="258">
        <v>559</v>
      </c>
      <c r="O7827" s="258">
        <v>250</v>
      </c>
      <c r="P7827" s="258">
        <v>71</v>
      </c>
      <c r="Q7827" s="258">
        <v>60</v>
      </c>
      <c r="R7827" s="259">
        <v>27</v>
      </c>
      <c r="S7827" s="267">
        <v>2689</v>
      </c>
      <c r="T7827" s="90"/>
      <c r="U7827" s="260">
        <v>0</v>
      </c>
      <c r="V7827" s="273">
        <v>96.157307065641902</v>
      </c>
      <c r="W7827" s="273">
        <v>110.15035355414901</v>
      </c>
      <c r="X7827" s="274">
        <v>1.334457706</v>
      </c>
      <c r="Z7827" s="257">
        <v>6173.11</v>
      </c>
      <c r="AA7827" s="258">
        <v>2390.1990084656445</v>
      </c>
      <c r="AB7827" s="276">
        <v>0.88888025603036236</v>
      </c>
      <c r="AC7827" s="92"/>
      <c r="AD7827" s="257">
        <v>267045.87654579186</v>
      </c>
      <c r="AE7827" s="258">
        <v>2707.8427510926076</v>
      </c>
      <c r="AF7827" s="276">
        <v>1.0070073451441457</v>
      </c>
      <c r="AG7827" s="93"/>
      <c r="AH7827" s="257">
        <v>3588.3567714340002</v>
      </c>
      <c r="AI7827" s="258">
        <v>3043.7743490151702</v>
      </c>
      <c r="AJ7827" s="258">
        <v>2859.2916875272813</v>
      </c>
      <c r="AK7827" s="276">
        <v>1.0633290024274009</v>
      </c>
      <c r="AL7827" s="93"/>
      <c r="AM7827" s="257">
        <v>2689</v>
      </c>
      <c r="AN7827" s="258">
        <v>2683.0450139494069</v>
      </c>
      <c r="AO7827" s="276">
        <v>0.99778542727757791</v>
      </c>
      <c r="AQ7827" s="280">
        <v>2553.7096431934397</v>
      </c>
      <c r="AR7827" s="281">
        <v>2574.1247663254094</v>
      </c>
    </row>
    <row r="7828" spans="1:44" x14ac:dyDescent="0.2">
      <c r="A7828" s="260" t="s">
        <v>8410</v>
      </c>
      <c r="B7828" s="261" t="s">
        <v>4985</v>
      </c>
      <c r="C7828" s="261" t="s">
        <v>5024</v>
      </c>
      <c r="D7828" s="262" t="s">
        <v>13108</v>
      </c>
      <c r="E7828" s="257">
        <v>144</v>
      </c>
      <c r="F7828" s="258">
        <v>91</v>
      </c>
      <c r="G7828" s="258">
        <v>1638</v>
      </c>
      <c r="H7828" s="258">
        <v>533</v>
      </c>
      <c r="I7828" s="258">
        <v>100</v>
      </c>
      <c r="J7828" s="258">
        <v>40</v>
      </c>
      <c r="K7828" s="259">
        <v>15</v>
      </c>
      <c r="L7828" s="257">
        <v>133</v>
      </c>
      <c r="M7828" s="258">
        <v>78</v>
      </c>
      <c r="N7828" s="258">
        <v>1822</v>
      </c>
      <c r="O7828" s="258">
        <v>430</v>
      </c>
      <c r="P7828" s="258">
        <v>91</v>
      </c>
      <c r="Q7828" s="258">
        <v>45</v>
      </c>
      <c r="R7828" s="259">
        <v>46</v>
      </c>
      <c r="S7828" s="267">
        <v>5206</v>
      </c>
      <c r="T7828" s="90"/>
      <c r="U7828" s="260">
        <v>58</v>
      </c>
      <c r="V7828" s="273">
        <v>100.23870290865899</v>
      </c>
      <c r="W7828" s="273">
        <v>110.052177249184</v>
      </c>
      <c r="X7828" s="274">
        <v>1.4405812140000001</v>
      </c>
      <c r="Z7828" s="257">
        <v>11275.28</v>
      </c>
      <c r="AA7828" s="258">
        <v>4365.7351118273473</v>
      </c>
      <c r="AB7828" s="276">
        <v>0.8385968328519684</v>
      </c>
      <c r="AC7828" s="92"/>
      <c r="AD7828" s="257">
        <v>522438.19044508878</v>
      </c>
      <c r="AE7828" s="258">
        <v>5297.5184833010881</v>
      </c>
      <c r="AF7828" s="276">
        <v>1.0175794243759293</v>
      </c>
      <c r="AG7828" s="93"/>
      <c r="AH7828" s="257">
        <v>7499.6658000840007</v>
      </c>
      <c r="AI7828" s="258">
        <v>6361.4885147999485</v>
      </c>
      <c r="AJ7828" s="258">
        <v>5760.6344871039746</v>
      </c>
      <c r="AK7828" s="276">
        <v>1.1065375503465185</v>
      </c>
      <c r="AL7828" s="93"/>
      <c r="AM7828" s="257">
        <v>5230.9399999999996</v>
      </c>
      <c r="AN7828" s="258">
        <v>5219.355702963373</v>
      </c>
      <c r="AO7828" s="276">
        <v>1.0025654442880088</v>
      </c>
      <c r="AQ7828" s="280">
        <v>4928.3845382470136</v>
      </c>
      <c r="AR7828" s="281">
        <v>4967.783526874472</v>
      </c>
    </row>
    <row r="7829" spans="1:44" x14ac:dyDescent="0.2">
      <c r="A7829" s="260" t="s">
        <v>8410</v>
      </c>
      <c r="B7829" s="261" t="s">
        <v>4933</v>
      </c>
      <c r="C7829" s="261" t="s">
        <v>4979</v>
      </c>
      <c r="D7829" s="262" t="s">
        <v>13066</v>
      </c>
      <c r="E7829" s="257">
        <v>257</v>
      </c>
      <c r="F7829" s="258">
        <v>359</v>
      </c>
      <c r="G7829" s="258">
        <v>1827</v>
      </c>
      <c r="H7829" s="258">
        <v>687</v>
      </c>
      <c r="I7829" s="258">
        <v>140</v>
      </c>
      <c r="J7829" s="258">
        <v>77</v>
      </c>
      <c r="K7829" s="259">
        <v>25</v>
      </c>
      <c r="L7829" s="257">
        <v>237</v>
      </c>
      <c r="M7829" s="258">
        <v>331</v>
      </c>
      <c r="N7829" s="258">
        <v>1508</v>
      </c>
      <c r="O7829" s="258">
        <v>631</v>
      </c>
      <c r="P7829" s="258">
        <v>182</v>
      </c>
      <c r="Q7829" s="258">
        <v>105</v>
      </c>
      <c r="R7829" s="259">
        <v>45</v>
      </c>
      <c r="S7829" s="267">
        <v>6411</v>
      </c>
      <c r="T7829" s="90"/>
      <c r="U7829" s="260">
        <v>0</v>
      </c>
      <c r="V7829" s="273">
        <v>96.129747369519706</v>
      </c>
      <c r="W7829" s="273">
        <v>108.939965694682</v>
      </c>
      <c r="X7829" s="274">
        <v>1.4093149970000001</v>
      </c>
      <c r="Z7829" s="257">
        <v>14423.199999999999</v>
      </c>
      <c r="AA7829" s="258">
        <v>5584.594853955572</v>
      </c>
      <c r="AB7829" s="276">
        <v>0.87109575011005647</v>
      </c>
      <c r="AC7829" s="92"/>
      <c r="AD7829" s="257">
        <v>634796.12654974475</v>
      </c>
      <c r="AE7829" s="258">
        <v>6436.8269300149168</v>
      </c>
      <c r="AF7829" s="276">
        <v>1.0040285337724095</v>
      </c>
      <c r="AG7829" s="93"/>
      <c r="AH7829" s="257">
        <v>9035.1184457670006</v>
      </c>
      <c r="AI7829" s="258">
        <v>7663.915133653044</v>
      </c>
      <c r="AJ7829" s="258">
        <v>7012.3992641534614</v>
      </c>
      <c r="AK7829" s="276">
        <v>1.0938074035491283</v>
      </c>
      <c r="AL7829" s="93"/>
      <c r="AM7829" s="257">
        <v>6411</v>
      </c>
      <c r="AN7829" s="258">
        <v>6396.8023742765517</v>
      </c>
      <c r="AO7829" s="276">
        <v>0.99778542727757791</v>
      </c>
      <c r="AQ7829" s="280">
        <v>6119.4972292956927</v>
      </c>
      <c r="AR7829" s="281">
        <v>6168.418331103333</v>
      </c>
    </row>
    <row r="7830" spans="1:44" x14ac:dyDescent="0.2">
      <c r="A7830" s="260" t="s">
        <v>8410</v>
      </c>
      <c r="B7830" s="261" t="s">
        <v>4985</v>
      </c>
      <c r="C7830" s="261" t="s">
        <v>5025</v>
      </c>
      <c r="D7830" s="262" t="s">
        <v>13109</v>
      </c>
      <c r="E7830" s="257">
        <v>60</v>
      </c>
      <c r="F7830" s="258">
        <v>107</v>
      </c>
      <c r="G7830" s="258">
        <v>712</v>
      </c>
      <c r="H7830" s="258">
        <v>351</v>
      </c>
      <c r="I7830" s="258">
        <v>76</v>
      </c>
      <c r="J7830" s="258">
        <v>58</v>
      </c>
      <c r="K7830" s="259">
        <v>12</v>
      </c>
      <c r="L7830" s="257">
        <v>47</v>
      </c>
      <c r="M7830" s="258">
        <v>103</v>
      </c>
      <c r="N7830" s="258">
        <v>503</v>
      </c>
      <c r="O7830" s="258">
        <v>278</v>
      </c>
      <c r="P7830" s="258">
        <v>85</v>
      </c>
      <c r="Q7830" s="258">
        <v>65</v>
      </c>
      <c r="R7830" s="259">
        <v>7</v>
      </c>
      <c r="S7830" s="267">
        <v>2464</v>
      </c>
      <c r="T7830" s="90"/>
      <c r="U7830" s="260">
        <v>0</v>
      </c>
      <c r="V7830" s="273">
        <v>101.91001345853</v>
      </c>
      <c r="W7830" s="273">
        <v>118.060901339829</v>
      </c>
      <c r="X7830" s="274">
        <v>1.4405812140000001</v>
      </c>
      <c r="Z7830" s="257">
        <v>5760.5399999999991</v>
      </c>
      <c r="AA7830" s="258">
        <v>2230.4538549008007</v>
      </c>
      <c r="AB7830" s="276">
        <v>0.90521666189155869</v>
      </c>
      <c r="AC7830" s="92"/>
      <c r="AD7830" s="257">
        <v>253017.56237520967</v>
      </c>
      <c r="AE7830" s="258">
        <v>2565.5957734264052</v>
      </c>
      <c r="AF7830" s="276">
        <v>1.0412320509035735</v>
      </c>
      <c r="AG7830" s="93"/>
      <c r="AH7830" s="257">
        <v>3549.592111296</v>
      </c>
      <c r="AI7830" s="258">
        <v>3010.8927584454614</v>
      </c>
      <c r="AJ7830" s="258">
        <v>2726.5085240538215</v>
      </c>
      <c r="AK7830" s="276">
        <v>1.1065375503465185</v>
      </c>
      <c r="AL7830" s="93"/>
      <c r="AM7830" s="257">
        <v>2464</v>
      </c>
      <c r="AN7830" s="258">
        <v>2458.5432928119521</v>
      </c>
      <c r="AO7830" s="276">
        <v>0.99778542727757802</v>
      </c>
      <c r="AQ7830" s="280">
        <v>2564.1538753092605</v>
      </c>
      <c r="AR7830" s="281">
        <v>2584.6524927747505</v>
      </c>
    </row>
    <row r="7831" spans="1:44" x14ac:dyDescent="0.2">
      <c r="A7831" s="260" t="s">
        <v>8410</v>
      </c>
      <c r="B7831" s="261" t="s">
        <v>4933</v>
      </c>
      <c r="C7831" s="261" t="s">
        <v>4980</v>
      </c>
      <c r="D7831" s="262" t="s">
        <v>13067</v>
      </c>
      <c r="E7831" s="257">
        <v>252</v>
      </c>
      <c r="F7831" s="258">
        <v>390</v>
      </c>
      <c r="G7831" s="258">
        <v>2706</v>
      </c>
      <c r="H7831" s="258">
        <v>977</v>
      </c>
      <c r="I7831" s="258">
        <v>167</v>
      </c>
      <c r="J7831" s="258">
        <v>92</v>
      </c>
      <c r="K7831" s="259">
        <v>22</v>
      </c>
      <c r="L7831" s="257">
        <v>265</v>
      </c>
      <c r="M7831" s="258">
        <v>362</v>
      </c>
      <c r="N7831" s="258">
        <v>2712</v>
      </c>
      <c r="O7831" s="258">
        <v>734</v>
      </c>
      <c r="P7831" s="258">
        <v>170</v>
      </c>
      <c r="Q7831" s="258">
        <v>92</v>
      </c>
      <c r="R7831" s="259">
        <v>42</v>
      </c>
      <c r="S7831" s="267">
        <v>8983</v>
      </c>
      <c r="T7831" s="90"/>
      <c r="U7831" s="260">
        <v>50</v>
      </c>
      <c r="V7831" s="273">
        <v>95.866811151937398</v>
      </c>
      <c r="W7831" s="273">
        <v>132.07585363140899</v>
      </c>
      <c r="X7831" s="274">
        <v>1.4093149970000001</v>
      </c>
      <c r="Z7831" s="257">
        <v>19088.659999999996</v>
      </c>
      <c r="AA7831" s="258">
        <v>7391.0389098748938</v>
      </c>
      <c r="AB7831" s="276">
        <v>0.82278068683901751</v>
      </c>
      <c r="AC7831" s="92"/>
      <c r="AD7831" s="257">
        <v>938056.03469665977</v>
      </c>
      <c r="AE7831" s="258">
        <v>9511.879631050806</v>
      </c>
      <c r="AF7831" s="276">
        <v>1.0588756129412007</v>
      </c>
      <c r="AG7831" s="93"/>
      <c r="AH7831" s="257">
        <v>12659.876618051001</v>
      </c>
      <c r="AI7831" s="258">
        <v>10738.566471003789</v>
      </c>
      <c r="AJ7831" s="258">
        <v>9825.6719060818177</v>
      </c>
      <c r="AK7831" s="276">
        <v>1.0938074035491281</v>
      </c>
      <c r="AL7831" s="93"/>
      <c r="AM7831" s="257">
        <v>9004.5</v>
      </c>
      <c r="AN7831" s="258">
        <v>8984.558879920949</v>
      </c>
      <c r="AO7831" s="276">
        <v>1.0001735366715963</v>
      </c>
      <c r="AQ7831" s="280">
        <v>8561.8310337099028</v>
      </c>
      <c r="AR7831" s="281">
        <v>8630.2768866886036</v>
      </c>
    </row>
    <row r="7832" spans="1:44" x14ac:dyDescent="0.2">
      <c r="A7832" s="260" t="s">
        <v>8410</v>
      </c>
      <c r="B7832" s="261" t="s">
        <v>5034</v>
      </c>
      <c r="C7832" s="261" t="s">
        <v>5071</v>
      </c>
      <c r="D7832" s="262" t="s">
        <v>13152</v>
      </c>
      <c r="E7832" s="257">
        <v>88</v>
      </c>
      <c r="F7832" s="258">
        <v>94</v>
      </c>
      <c r="G7832" s="258">
        <v>963</v>
      </c>
      <c r="H7832" s="258">
        <v>319</v>
      </c>
      <c r="I7832" s="258">
        <v>50</v>
      </c>
      <c r="J7832" s="258">
        <v>23</v>
      </c>
      <c r="K7832" s="259">
        <v>5</v>
      </c>
      <c r="L7832" s="257">
        <v>81</v>
      </c>
      <c r="M7832" s="258">
        <v>85</v>
      </c>
      <c r="N7832" s="258">
        <v>858</v>
      </c>
      <c r="O7832" s="258">
        <v>201</v>
      </c>
      <c r="P7832" s="258">
        <v>38</v>
      </c>
      <c r="Q7832" s="258">
        <v>18</v>
      </c>
      <c r="R7832" s="259">
        <v>4</v>
      </c>
      <c r="S7832" s="267">
        <v>2827</v>
      </c>
      <c r="T7832" s="90"/>
      <c r="U7832" s="260">
        <v>0</v>
      </c>
      <c r="V7832" s="273">
        <v>107.167323873698</v>
      </c>
      <c r="W7832" s="273">
        <v>142.81384669728001</v>
      </c>
      <c r="X7832" s="274">
        <v>1.334457706</v>
      </c>
      <c r="Z7832" s="257">
        <v>5754.73</v>
      </c>
      <c r="AA7832" s="258">
        <v>2228.2042503677235</v>
      </c>
      <c r="AB7832" s="276">
        <v>0.78818685899105889</v>
      </c>
      <c r="AC7832" s="92"/>
      <c r="AD7832" s="257">
        <v>310741.44545654883</v>
      </c>
      <c r="AE7832" s="258">
        <v>3150.9154210784764</v>
      </c>
      <c r="AF7832" s="276">
        <v>1.1145792080221</v>
      </c>
      <c r="AG7832" s="93"/>
      <c r="AH7832" s="257">
        <v>3772.5119348620001</v>
      </c>
      <c r="AI7832" s="258">
        <v>3199.9814372130481</v>
      </c>
      <c r="AJ7832" s="258">
        <v>3006.0310898622629</v>
      </c>
      <c r="AK7832" s="276">
        <v>1.0633290024274011</v>
      </c>
      <c r="AL7832" s="93"/>
      <c r="AM7832" s="257">
        <v>2827</v>
      </c>
      <c r="AN7832" s="258">
        <v>2820.7394029137126</v>
      </c>
      <c r="AO7832" s="276">
        <v>0.99778542727757791</v>
      </c>
      <c r="AQ7832" s="280">
        <v>2634.9401298139805</v>
      </c>
      <c r="AR7832" s="281">
        <v>2656.0046338929378</v>
      </c>
    </row>
    <row r="7833" spans="1:44" x14ac:dyDescent="0.2">
      <c r="A7833" s="260" t="s">
        <v>8410</v>
      </c>
      <c r="B7833" s="261" t="s">
        <v>4985</v>
      </c>
      <c r="C7833" s="261" t="s">
        <v>5026</v>
      </c>
      <c r="D7833" s="262" t="s">
        <v>13110</v>
      </c>
      <c r="E7833" s="257">
        <v>181</v>
      </c>
      <c r="F7833" s="258">
        <v>277</v>
      </c>
      <c r="G7833" s="258">
        <v>1251</v>
      </c>
      <c r="H7833" s="258">
        <v>519</v>
      </c>
      <c r="I7833" s="258">
        <v>80</v>
      </c>
      <c r="J7833" s="258">
        <v>48</v>
      </c>
      <c r="K7833" s="259">
        <v>6</v>
      </c>
      <c r="L7833" s="257">
        <v>147</v>
      </c>
      <c r="M7833" s="258">
        <v>269</v>
      </c>
      <c r="N7833" s="258">
        <v>1241</v>
      </c>
      <c r="O7833" s="258">
        <v>410</v>
      </c>
      <c r="P7833" s="258">
        <v>82</v>
      </c>
      <c r="Q7833" s="258">
        <v>48</v>
      </c>
      <c r="R7833" s="259">
        <v>23</v>
      </c>
      <c r="S7833" s="267">
        <v>4582</v>
      </c>
      <c r="T7833" s="90"/>
      <c r="U7833" s="260">
        <v>0</v>
      </c>
      <c r="V7833" s="273">
        <v>116.346700002901</v>
      </c>
      <c r="W7833" s="273">
        <v>155.28646173969901</v>
      </c>
      <c r="X7833" s="274">
        <v>1.4405812140000001</v>
      </c>
      <c r="Z7833" s="257">
        <v>9820.6099999999988</v>
      </c>
      <c r="AA7833" s="258">
        <v>3802.4937648167279</v>
      </c>
      <c r="AB7833" s="276">
        <v>0.82987642182818155</v>
      </c>
      <c r="AC7833" s="92"/>
      <c r="AD7833" s="257">
        <v>528164.22304037365</v>
      </c>
      <c r="AE7833" s="258">
        <v>5355.5804015610511</v>
      </c>
      <c r="AF7833" s="276">
        <v>1.1688302927894045</v>
      </c>
      <c r="AG7833" s="93"/>
      <c r="AH7833" s="257">
        <v>6600.7431225480004</v>
      </c>
      <c r="AI7833" s="258">
        <v>5598.989699349474</v>
      </c>
      <c r="AJ7833" s="258">
        <v>5070.1550556877473</v>
      </c>
      <c r="AK7833" s="276">
        <v>1.1065375503465185</v>
      </c>
      <c r="AL7833" s="93"/>
      <c r="AM7833" s="257">
        <v>4582</v>
      </c>
      <c r="AN7833" s="258">
        <v>4571.8528277858613</v>
      </c>
      <c r="AO7833" s="276">
        <v>0.9977854272775778</v>
      </c>
      <c r="AQ7833" s="280">
        <v>4907.0816277517697</v>
      </c>
      <c r="AR7833" s="281">
        <v>4946.3103145040759</v>
      </c>
    </row>
    <row r="7834" spans="1:44" x14ac:dyDescent="0.2">
      <c r="A7834" s="260" t="s">
        <v>8410</v>
      </c>
      <c r="B7834" s="261" t="s">
        <v>5034</v>
      </c>
      <c r="C7834" s="261" t="s">
        <v>5072</v>
      </c>
      <c r="D7834" s="262" t="s">
        <v>13153</v>
      </c>
      <c r="E7834" s="257">
        <v>60</v>
      </c>
      <c r="F7834" s="258">
        <v>207</v>
      </c>
      <c r="G7834" s="258">
        <v>447</v>
      </c>
      <c r="H7834" s="258">
        <v>230</v>
      </c>
      <c r="I7834" s="258">
        <v>54</v>
      </c>
      <c r="J7834" s="258">
        <v>16</v>
      </c>
      <c r="K7834" s="259">
        <v>8</v>
      </c>
      <c r="L7834" s="257">
        <v>71</v>
      </c>
      <c r="M7834" s="258">
        <v>179</v>
      </c>
      <c r="N7834" s="258">
        <v>458</v>
      </c>
      <c r="O7834" s="258">
        <v>270</v>
      </c>
      <c r="P7834" s="258">
        <v>62</v>
      </c>
      <c r="Q7834" s="258">
        <v>35</v>
      </c>
      <c r="R7834" s="259">
        <v>18</v>
      </c>
      <c r="S7834" s="267">
        <v>2115</v>
      </c>
      <c r="T7834" s="90"/>
      <c r="U7834" s="260">
        <v>0</v>
      </c>
      <c r="V7834" s="273">
        <v>105.912238966526</v>
      </c>
      <c r="W7834" s="273">
        <v>116.751890359168</v>
      </c>
      <c r="X7834" s="274">
        <v>1.334457706</v>
      </c>
      <c r="Z7834" s="257">
        <v>4774.2000000000007</v>
      </c>
      <c r="AA7834" s="258">
        <v>1848.5476698482096</v>
      </c>
      <c r="AB7834" s="276">
        <v>0.87401781080293595</v>
      </c>
      <c r="AC7834" s="92"/>
      <c r="AD7834" s="257">
        <v>218735.3277933574</v>
      </c>
      <c r="AE7834" s="258">
        <v>2217.9742276287984</v>
      </c>
      <c r="AF7834" s="276">
        <v>1.0486875780750819</v>
      </c>
      <c r="AG7834" s="93"/>
      <c r="AH7834" s="257">
        <v>2822.3780481899998</v>
      </c>
      <c r="AI7834" s="258">
        <v>2394.0434169457362</v>
      </c>
      <c r="AJ7834" s="258">
        <v>2248.9408401339533</v>
      </c>
      <c r="AK7834" s="276">
        <v>1.0633290024274011</v>
      </c>
      <c r="AL7834" s="93"/>
      <c r="AM7834" s="257">
        <v>2115</v>
      </c>
      <c r="AN7834" s="258">
        <v>2110.3161786920773</v>
      </c>
      <c r="AO7834" s="276">
        <v>0.99778542727757791</v>
      </c>
      <c r="AQ7834" s="280">
        <v>2056.7504190861609</v>
      </c>
      <c r="AR7834" s="281">
        <v>2073.1927006780752</v>
      </c>
    </row>
    <row r="7835" spans="1:44" x14ac:dyDescent="0.2">
      <c r="A7835" s="260" t="s">
        <v>8410</v>
      </c>
      <c r="B7835" s="261" t="s">
        <v>4985</v>
      </c>
      <c r="C7835" s="261" t="s">
        <v>5027</v>
      </c>
      <c r="D7835" s="262" t="s">
        <v>13111</v>
      </c>
      <c r="E7835" s="257">
        <v>221</v>
      </c>
      <c r="F7835" s="258">
        <v>263</v>
      </c>
      <c r="G7835" s="258">
        <v>1483</v>
      </c>
      <c r="H7835" s="258">
        <v>521</v>
      </c>
      <c r="I7835" s="258">
        <v>76</v>
      </c>
      <c r="J7835" s="258">
        <v>35</v>
      </c>
      <c r="K7835" s="259">
        <v>21</v>
      </c>
      <c r="L7835" s="257">
        <v>188</v>
      </c>
      <c r="M7835" s="258">
        <v>233</v>
      </c>
      <c r="N7835" s="258">
        <v>1548</v>
      </c>
      <c r="O7835" s="258">
        <v>458</v>
      </c>
      <c r="P7835" s="258">
        <v>94</v>
      </c>
      <c r="Q7835" s="258">
        <v>51</v>
      </c>
      <c r="R7835" s="259">
        <v>40</v>
      </c>
      <c r="S7835" s="267">
        <v>5232</v>
      </c>
      <c r="T7835" s="90"/>
      <c r="U7835" s="260">
        <v>28</v>
      </c>
      <c r="V7835" s="273">
        <v>114.300161104358</v>
      </c>
      <c r="W7835" s="273">
        <v>157.287925105082</v>
      </c>
      <c r="X7835" s="274">
        <v>1.4405812140000001</v>
      </c>
      <c r="Z7835" s="257">
        <v>11346.239999999996</v>
      </c>
      <c r="AA7835" s="258">
        <v>4393.2104883621423</v>
      </c>
      <c r="AB7835" s="276">
        <v>0.83968090373894155</v>
      </c>
      <c r="AC7835" s="92"/>
      <c r="AD7835" s="257">
        <v>602772.31718451704</v>
      </c>
      <c r="AE7835" s="258">
        <v>6112.1057953033169</v>
      </c>
      <c r="AF7835" s="276">
        <v>1.1682159394692884</v>
      </c>
      <c r="AG7835" s="93"/>
      <c r="AH7835" s="257">
        <v>7537.1209116480004</v>
      </c>
      <c r="AI7835" s="258">
        <v>6393.2592987770513</v>
      </c>
      <c r="AJ7835" s="258">
        <v>5789.4044634129841</v>
      </c>
      <c r="AK7835" s="276">
        <v>1.1065375503465185</v>
      </c>
      <c r="AL7835" s="93"/>
      <c r="AM7835" s="257">
        <v>5244.04</v>
      </c>
      <c r="AN7835" s="258">
        <v>5232.4266920607097</v>
      </c>
      <c r="AO7835" s="276">
        <v>1.0000815542929491</v>
      </c>
      <c r="AQ7835" s="280">
        <v>5679.4556529121101</v>
      </c>
      <c r="AR7835" s="281">
        <v>5724.858929978398</v>
      </c>
    </row>
    <row r="7836" spans="1:44" x14ac:dyDescent="0.2">
      <c r="A7836" s="260" t="s">
        <v>8410</v>
      </c>
      <c r="B7836" s="261" t="s">
        <v>5034</v>
      </c>
      <c r="C7836" s="261" t="s">
        <v>5073</v>
      </c>
      <c r="D7836" s="262" t="s">
        <v>13154</v>
      </c>
      <c r="E7836" s="257">
        <v>174</v>
      </c>
      <c r="F7836" s="258">
        <v>389</v>
      </c>
      <c r="G7836" s="258">
        <v>932</v>
      </c>
      <c r="H7836" s="258">
        <v>419</v>
      </c>
      <c r="I7836" s="258">
        <v>70</v>
      </c>
      <c r="J7836" s="258">
        <v>39</v>
      </c>
      <c r="K7836" s="259">
        <v>13</v>
      </c>
      <c r="L7836" s="257">
        <v>200</v>
      </c>
      <c r="M7836" s="258">
        <v>330</v>
      </c>
      <c r="N7836" s="258">
        <v>1085</v>
      </c>
      <c r="O7836" s="258">
        <v>501</v>
      </c>
      <c r="P7836" s="258">
        <v>110</v>
      </c>
      <c r="Q7836" s="258">
        <v>69</v>
      </c>
      <c r="R7836" s="259">
        <v>34</v>
      </c>
      <c r="S7836" s="267">
        <v>4365</v>
      </c>
      <c r="T7836" s="90"/>
      <c r="U7836" s="260">
        <v>0</v>
      </c>
      <c r="V7836" s="273">
        <v>106.98839116647299</v>
      </c>
      <c r="W7836" s="273">
        <v>115.948477215479</v>
      </c>
      <c r="X7836" s="274">
        <v>1.3339933369999999</v>
      </c>
      <c r="Z7836" s="257">
        <v>9883.5</v>
      </c>
      <c r="AA7836" s="258">
        <v>3826.8444755026558</v>
      </c>
      <c r="AB7836" s="276">
        <v>0.87671122004642743</v>
      </c>
      <c r="AC7836" s="92"/>
      <c r="AD7836" s="257">
        <v>451828.91890845628</v>
      </c>
      <c r="AE7836" s="258">
        <v>4581.5411143054125</v>
      </c>
      <c r="AF7836" s="276">
        <v>1.0496085027045619</v>
      </c>
      <c r="AG7836" s="93"/>
      <c r="AH7836" s="257">
        <v>5822.8809160049996</v>
      </c>
      <c r="AI7836" s="258">
        <v>4939.1787657789646</v>
      </c>
      <c r="AJ7836" s="258">
        <v>4640.6058075739029</v>
      </c>
      <c r="AK7836" s="276">
        <v>1.0631399330066216</v>
      </c>
      <c r="AL7836" s="93"/>
      <c r="AM7836" s="257">
        <v>4365</v>
      </c>
      <c r="AN7836" s="258">
        <v>4355.3333900666275</v>
      </c>
      <c r="AO7836" s="276">
        <v>0.99778542727757791</v>
      </c>
      <c r="AQ7836" s="280">
        <v>4260.8450486159527</v>
      </c>
      <c r="AR7836" s="281">
        <v>4294.9075257443083</v>
      </c>
    </row>
    <row r="7837" spans="1:44" x14ac:dyDescent="0.2">
      <c r="A7837" s="260" t="s">
        <v>8410</v>
      </c>
      <c r="B7837" s="261" t="s">
        <v>5034</v>
      </c>
      <c r="C7837" s="261" t="s">
        <v>5074</v>
      </c>
      <c r="D7837" s="262" t="s">
        <v>13155</v>
      </c>
      <c r="E7837" s="257">
        <v>263</v>
      </c>
      <c r="F7837" s="258">
        <v>405</v>
      </c>
      <c r="G7837" s="258">
        <v>1543</v>
      </c>
      <c r="H7837" s="258">
        <v>691</v>
      </c>
      <c r="I7837" s="258">
        <v>95</v>
      </c>
      <c r="J7837" s="258">
        <v>53</v>
      </c>
      <c r="K7837" s="259">
        <v>11</v>
      </c>
      <c r="L7837" s="257">
        <v>239</v>
      </c>
      <c r="M7837" s="258">
        <v>447</v>
      </c>
      <c r="N7837" s="258">
        <v>1770</v>
      </c>
      <c r="O7837" s="258">
        <v>624</v>
      </c>
      <c r="P7837" s="258">
        <v>122</v>
      </c>
      <c r="Q7837" s="258">
        <v>51</v>
      </c>
      <c r="R7837" s="259">
        <v>23</v>
      </c>
      <c r="S7837" s="267">
        <v>6337</v>
      </c>
      <c r="T7837" s="90"/>
      <c r="U7837" s="260">
        <v>0</v>
      </c>
      <c r="V7837" s="273">
        <v>111.77713448949299</v>
      </c>
      <c r="W7837" s="273">
        <v>145.76952200662501</v>
      </c>
      <c r="X7837" s="274">
        <v>1.334457706</v>
      </c>
      <c r="Z7837" s="257">
        <v>13678.269999999999</v>
      </c>
      <c r="AA7837" s="258">
        <v>5296.1614796310723</v>
      </c>
      <c r="AB7837" s="276">
        <v>0.83575216658214813</v>
      </c>
      <c r="AC7837" s="92"/>
      <c r="AD7837" s="257">
        <v>708621.02467996581</v>
      </c>
      <c r="AE7837" s="258">
        <v>7185.4107233235172</v>
      </c>
      <c r="AF7837" s="276">
        <v>1.1338820772169034</v>
      </c>
      <c r="AG7837" s="93"/>
      <c r="AH7837" s="257">
        <v>8456.4584829220003</v>
      </c>
      <c r="AI7837" s="258">
        <v>7173.0747674634185</v>
      </c>
      <c r="AJ7837" s="258">
        <v>6738.3158883824408</v>
      </c>
      <c r="AK7837" s="276">
        <v>1.0633290024274011</v>
      </c>
      <c r="AL7837" s="93"/>
      <c r="AM7837" s="257">
        <v>6337</v>
      </c>
      <c r="AN7837" s="258">
        <v>6322.9662526580114</v>
      </c>
      <c r="AO7837" s="276">
        <v>0.99778542727757791</v>
      </c>
      <c r="AQ7837" s="280">
        <v>6371.3861204788145</v>
      </c>
      <c r="AR7837" s="281">
        <v>6422.3208978594721</v>
      </c>
    </row>
    <row r="7838" spans="1:44" x14ac:dyDescent="0.2">
      <c r="A7838" s="260" t="s">
        <v>8410</v>
      </c>
      <c r="B7838" s="261" t="s">
        <v>4985</v>
      </c>
      <c r="C7838" s="261" t="s">
        <v>5028</v>
      </c>
      <c r="D7838" s="262" t="s">
        <v>13112</v>
      </c>
      <c r="E7838" s="257">
        <v>25</v>
      </c>
      <c r="F7838" s="258">
        <v>28</v>
      </c>
      <c r="G7838" s="258">
        <v>481</v>
      </c>
      <c r="H7838" s="258">
        <v>190</v>
      </c>
      <c r="I7838" s="258">
        <v>20</v>
      </c>
      <c r="J7838" s="258">
        <v>5</v>
      </c>
      <c r="K7838" s="259">
        <v>1</v>
      </c>
      <c r="L7838" s="257">
        <v>21</v>
      </c>
      <c r="M7838" s="258">
        <v>30</v>
      </c>
      <c r="N7838" s="258">
        <v>327</v>
      </c>
      <c r="O7838" s="258">
        <v>155</v>
      </c>
      <c r="P7838" s="258">
        <v>34</v>
      </c>
      <c r="Q7838" s="258">
        <v>7</v>
      </c>
      <c r="R7838" s="259">
        <v>1</v>
      </c>
      <c r="S7838" s="267">
        <v>1325</v>
      </c>
      <c r="T7838" s="90"/>
      <c r="U7838" s="260">
        <v>0</v>
      </c>
      <c r="V7838" s="273">
        <v>115.137858772218</v>
      </c>
      <c r="W7838" s="273">
        <v>147.199245283018</v>
      </c>
      <c r="X7838" s="274">
        <v>1.4405812140000001</v>
      </c>
      <c r="Z7838" s="257">
        <v>2709.2999999999993</v>
      </c>
      <c r="AA7838" s="258">
        <v>1049.028151715419</v>
      </c>
      <c r="AB7838" s="276">
        <v>0.7917193597852219</v>
      </c>
      <c r="AC7838" s="92"/>
      <c r="AD7838" s="257">
        <v>149776.602299333</v>
      </c>
      <c r="AE7838" s="258">
        <v>1518.7333804421564</v>
      </c>
      <c r="AF7838" s="276">
        <v>1.1462138720318162</v>
      </c>
      <c r="AG7838" s="93"/>
      <c r="AH7838" s="257">
        <v>1908.77010855</v>
      </c>
      <c r="AI7838" s="258">
        <v>1619.0880296023688</v>
      </c>
      <c r="AJ7838" s="258">
        <v>1466.162254209137</v>
      </c>
      <c r="AK7838" s="276">
        <v>1.1065375503465185</v>
      </c>
      <c r="AL7838" s="93"/>
      <c r="AM7838" s="257">
        <v>1325</v>
      </c>
      <c r="AN7838" s="258">
        <v>1322.0656911427907</v>
      </c>
      <c r="AO7838" s="276">
        <v>0.99778542727757791</v>
      </c>
      <c r="AQ7838" s="280">
        <v>1327.5659848832272</v>
      </c>
      <c r="AR7838" s="281">
        <v>1338.1789467441981</v>
      </c>
    </row>
    <row r="7839" spans="1:44" x14ac:dyDescent="0.2">
      <c r="A7839" s="260" t="s">
        <v>8410</v>
      </c>
      <c r="B7839" s="261" t="s">
        <v>4985</v>
      </c>
      <c r="C7839" s="261" t="s">
        <v>5029</v>
      </c>
      <c r="D7839" s="262" t="s">
        <v>13113</v>
      </c>
      <c r="E7839" s="257">
        <v>207</v>
      </c>
      <c r="F7839" s="258">
        <v>406</v>
      </c>
      <c r="G7839" s="258">
        <v>2163</v>
      </c>
      <c r="H7839" s="258">
        <v>969</v>
      </c>
      <c r="I7839" s="258">
        <v>121</v>
      </c>
      <c r="J7839" s="258">
        <v>57</v>
      </c>
      <c r="K7839" s="259">
        <v>16</v>
      </c>
      <c r="L7839" s="257">
        <v>199</v>
      </c>
      <c r="M7839" s="258">
        <v>343</v>
      </c>
      <c r="N7839" s="258">
        <v>1888</v>
      </c>
      <c r="O7839" s="258">
        <v>656</v>
      </c>
      <c r="P7839" s="258">
        <v>141</v>
      </c>
      <c r="Q7839" s="258">
        <v>87</v>
      </c>
      <c r="R7839" s="259">
        <v>58</v>
      </c>
      <c r="S7839" s="267">
        <v>7311</v>
      </c>
      <c r="T7839" s="90"/>
      <c r="U7839" s="260">
        <v>79</v>
      </c>
      <c r="V7839" s="273">
        <v>115.65357108936701</v>
      </c>
      <c r="W7839" s="273">
        <v>140.37465828321399</v>
      </c>
      <c r="X7839" s="274">
        <v>1.4405812140000001</v>
      </c>
      <c r="Z7839" s="257">
        <v>15527.22</v>
      </c>
      <c r="AA7839" s="258">
        <v>6012.0661786729743</v>
      </c>
      <c r="AB7839" s="276">
        <v>0.82233157962973247</v>
      </c>
      <c r="AC7839" s="92"/>
      <c r="AD7839" s="257">
        <v>815599.32572742656</v>
      </c>
      <c r="AE7839" s="258">
        <v>8270.1697196523601</v>
      </c>
      <c r="AF7839" s="276">
        <v>1.1311954205515471</v>
      </c>
      <c r="AG7839" s="93"/>
      <c r="AH7839" s="257">
        <v>10532.089255554001</v>
      </c>
      <c r="AI7839" s="258">
        <v>8933.7000637154106</v>
      </c>
      <c r="AJ7839" s="258">
        <v>8089.8960305833971</v>
      </c>
      <c r="AK7839" s="276">
        <v>1.1065375503465185</v>
      </c>
      <c r="AL7839" s="93"/>
      <c r="AM7839" s="257">
        <v>7344.97</v>
      </c>
      <c r="AN7839" s="258">
        <v>7328.7040297909925</v>
      </c>
      <c r="AO7839" s="276">
        <v>1.0024215606334281</v>
      </c>
      <c r="AQ7839" s="280">
        <v>7543.5877434660515</v>
      </c>
      <c r="AR7839" s="281">
        <v>7603.893453259705</v>
      </c>
    </row>
    <row r="7840" spans="1:44" x14ac:dyDescent="0.2">
      <c r="A7840" s="260" t="s">
        <v>8410</v>
      </c>
      <c r="B7840" s="261" t="s">
        <v>5034</v>
      </c>
      <c r="C7840" s="261" t="s">
        <v>5075</v>
      </c>
      <c r="D7840" s="262" t="s">
        <v>13156</v>
      </c>
      <c r="E7840" s="257">
        <v>376</v>
      </c>
      <c r="F7840" s="258">
        <v>423</v>
      </c>
      <c r="G7840" s="258">
        <v>2053</v>
      </c>
      <c r="H7840" s="258">
        <v>603</v>
      </c>
      <c r="I7840" s="258">
        <v>99</v>
      </c>
      <c r="J7840" s="258">
        <v>46</v>
      </c>
      <c r="K7840" s="259">
        <v>19</v>
      </c>
      <c r="L7840" s="257">
        <v>301</v>
      </c>
      <c r="M7840" s="258">
        <v>411</v>
      </c>
      <c r="N7840" s="258">
        <v>2218</v>
      </c>
      <c r="O7840" s="258">
        <v>649</v>
      </c>
      <c r="P7840" s="258">
        <v>116</v>
      </c>
      <c r="Q7840" s="258">
        <v>78</v>
      </c>
      <c r="R7840" s="259">
        <v>39</v>
      </c>
      <c r="S7840" s="267">
        <v>7431</v>
      </c>
      <c r="T7840" s="90"/>
      <c r="U7840" s="260">
        <v>27</v>
      </c>
      <c r="V7840" s="273">
        <v>106.108235650579</v>
      </c>
      <c r="W7840" s="273">
        <v>146.71626530337599</v>
      </c>
      <c r="X7840" s="274">
        <v>1.334457706</v>
      </c>
      <c r="Z7840" s="257">
        <v>16010.73</v>
      </c>
      <c r="AA7840" s="258">
        <v>6199.278964867166</v>
      </c>
      <c r="AB7840" s="276">
        <v>0.83424558805909921</v>
      </c>
      <c r="AC7840" s="92"/>
      <c r="AD7840" s="257">
        <v>821619.72624909715</v>
      </c>
      <c r="AE7840" s="258">
        <v>8331.2165259994508</v>
      </c>
      <c r="AF7840" s="276">
        <v>1.1211433893149578</v>
      </c>
      <c r="AG7840" s="93"/>
      <c r="AH7840" s="257">
        <v>9916.3552132860004</v>
      </c>
      <c r="AI7840" s="258">
        <v>8411.4121188292047</v>
      </c>
      <c r="AJ7840" s="258">
        <v>7901.5978170380185</v>
      </c>
      <c r="AK7840" s="276">
        <v>1.0633290024274011</v>
      </c>
      <c r="AL7840" s="93"/>
      <c r="AM7840" s="257">
        <v>7442.61</v>
      </c>
      <c r="AN7840" s="258">
        <v>7426.1277989103737</v>
      </c>
      <c r="AO7840" s="276">
        <v>0.99934434112641279</v>
      </c>
      <c r="AQ7840" s="280">
        <v>7385.5893646002196</v>
      </c>
      <c r="AR7840" s="281">
        <v>7444.6319878218355</v>
      </c>
    </row>
    <row r="7841" spans="1:44" x14ac:dyDescent="0.2">
      <c r="A7841" s="260" t="s">
        <v>8410</v>
      </c>
      <c r="B7841" s="261" t="s">
        <v>4985</v>
      </c>
      <c r="C7841" s="261" t="s">
        <v>5030</v>
      </c>
      <c r="D7841" s="262" t="s">
        <v>13114</v>
      </c>
      <c r="E7841" s="257">
        <v>175</v>
      </c>
      <c r="F7841" s="258">
        <v>321</v>
      </c>
      <c r="G7841" s="258">
        <v>1266</v>
      </c>
      <c r="H7841" s="258">
        <v>553</v>
      </c>
      <c r="I7841" s="258">
        <v>81</v>
      </c>
      <c r="J7841" s="258">
        <v>32</v>
      </c>
      <c r="K7841" s="259">
        <v>2</v>
      </c>
      <c r="L7841" s="257">
        <v>161</v>
      </c>
      <c r="M7841" s="258">
        <v>303</v>
      </c>
      <c r="N7841" s="258">
        <v>1154</v>
      </c>
      <c r="O7841" s="258">
        <v>463</v>
      </c>
      <c r="P7841" s="258">
        <v>84</v>
      </c>
      <c r="Q7841" s="258">
        <v>48</v>
      </c>
      <c r="R7841" s="259">
        <v>8</v>
      </c>
      <c r="S7841" s="267">
        <v>4651</v>
      </c>
      <c r="T7841" s="90"/>
      <c r="U7841" s="260">
        <v>0</v>
      </c>
      <c r="V7841" s="273">
        <v>114.42031415976101</v>
      </c>
      <c r="W7841" s="273">
        <v>153.224086021505</v>
      </c>
      <c r="X7841" s="274">
        <v>1.4405812140000001</v>
      </c>
      <c r="Z7841" s="257">
        <v>9798.2099999999991</v>
      </c>
      <c r="AA7841" s="258">
        <v>3793.820590713297</v>
      </c>
      <c r="AB7841" s="276">
        <v>0.81569997650253645</v>
      </c>
      <c r="AC7841" s="92"/>
      <c r="AD7841" s="257">
        <v>531506.9763687693</v>
      </c>
      <c r="AE7841" s="258">
        <v>5389.475889804753</v>
      </c>
      <c r="AF7841" s="276">
        <v>1.1587778735335956</v>
      </c>
      <c r="AG7841" s="93"/>
      <c r="AH7841" s="257">
        <v>6700.1432263140005</v>
      </c>
      <c r="AI7841" s="258">
        <v>5683.3044722117866</v>
      </c>
      <c r="AJ7841" s="258">
        <v>5146.5061466616571</v>
      </c>
      <c r="AK7841" s="276">
        <v>1.1065375503465185</v>
      </c>
      <c r="AL7841" s="93"/>
      <c r="AM7841" s="257">
        <v>4651</v>
      </c>
      <c r="AN7841" s="258">
        <v>4640.7000222680144</v>
      </c>
      <c r="AO7841" s="276">
        <v>0.9977854272775778</v>
      </c>
      <c r="AQ7841" s="280">
        <v>4853.7823294765531</v>
      </c>
      <c r="AR7841" s="281">
        <v>4892.5849256041729</v>
      </c>
    </row>
    <row r="7842" spans="1:44" x14ac:dyDescent="0.2">
      <c r="A7842" s="260" t="s">
        <v>8410</v>
      </c>
      <c r="B7842" s="261" t="s">
        <v>4933</v>
      </c>
      <c r="C7842" s="261" t="s">
        <v>4981</v>
      </c>
      <c r="D7842" s="262" t="s">
        <v>13068</v>
      </c>
      <c r="E7842" s="257">
        <v>269</v>
      </c>
      <c r="F7842" s="258">
        <v>387</v>
      </c>
      <c r="G7842" s="258">
        <v>3153</v>
      </c>
      <c r="H7842" s="258">
        <v>689</v>
      </c>
      <c r="I7842" s="258">
        <v>89</v>
      </c>
      <c r="J7842" s="258">
        <v>49</v>
      </c>
      <c r="K7842" s="259">
        <v>13</v>
      </c>
      <c r="L7842" s="257">
        <v>318</v>
      </c>
      <c r="M7842" s="258">
        <v>396</v>
      </c>
      <c r="N7842" s="258">
        <v>3408</v>
      </c>
      <c r="O7842" s="258">
        <v>571</v>
      </c>
      <c r="P7842" s="258">
        <v>100</v>
      </c>
      <c r="Q7842" s="258">
        <v>53</v>
      </c>
      <c r="R7842" s="259">
        <v>18</v>
      </c>
      <c r="S7842" s="267">
        <v>9513</v>
      </c>
      <c r="T7842" s="90"/>
      <c r="U7842" s="260">
        <v>0</v>
      </c>
      <c r="V7842" s="273">
        <v>99.156037567799899</v>
      </c>
      <c r="W7842" s="273">
        <v>124.595713385164</v>
      </c>
      <c r="X7842" s="274">
        <v>1.4093149970000001</v>
      </c>
      <c r="Z7842" s="257">
        <v>18801.53</v>
      </c>
      <c r="AA7842" s="258">
        <v>7279.8635312892648</v>
      </c>
      <c r="AB7842" s="276">
        <v>0.7652542343413502</v>
      </c>
      <c r="AC7842" s="92"/>
      <c r="AD7842" s="257">
        <v>984725.64080712735</v>
      </c>
      <c r="AE7842" s="258">
        <v>9985.1090111004432</v>
      </c>
      <c r="AF7842" s="276">
        <v>1.0496277736886832</v>
      </c>
      <c r="AG7842" s="93"/>
      <c r="AH7842" s="257">
        <v>13406.813566461</v>
      </c>
      <c r="AI7842" s="258">
        <v>11372.145479089284</v>
      </c>
      <c r="AJ7842" s="258">
        <v>10405.389829962856</v>
      </c>
      <c r="AK7842" s="276">
        <v>1.0938074035491281</v>
      </c>
      <c r="AL7842" s="93"/>
      <c r="AM7842" s="257">
        <v>9513</v>
      </c>
      <c r="AN7842" s="258">
        <v>9491.9327696915989</v>
      </c>
      <c r="AO7842" s="276">
        <v>0.99778542727757791</v>
      </c>
      <c r="AQ7842" s="280">
        <v>8339.4338339053356</v>
      </c>
      <c r="AR7842" s="281">
        <v>8406.1017767640205</v>
      </c>
    </row>
    <row r="7843" spans="1:44" x14ac:dyDescent="0.2">
      <c r="A7843" s="260" t="s">
        <v>8410</v>
      </c>
      <c r="B7843" s="261" t="s">
        <v>4985</v>
      </c>
      <c r="C7843" s="261" t="s">
        <v>5031</v>
      </c>
      <c r="D7843" s="262" t="s">
        <v>13115</v>
      </c>
      <c r="E7843" s="257">
        <v>236</v>
      </c>
      <c r="F7843" s="258">
        <v>375</v>
      </c>
      <c r="G7843" s="258">
        <v>1645</v>
      </c>
      <c r="H7843" s="258">
        <v>795</v>
      </c>
      <c r="I7843" s="258">
        <v>107</v>
      </c>
      <c r="J7843" s="258">
        <v>50</v>
      </c>
      <c r="K7843" s="259">
        <v>13</v>
      </c>
      <c r="L7843" s="257">
        <v>196</v>
      </c>
      <c r="M7843" s="258">
        <v>388</v>
      </c>
      <c r="N7843" s="258">
        <v>1631</v>
      </c>
      <c r="O7843" s="258">
        <v>844</v>
      </c>
      <c r="P7843" s="258">
        <v>172</v>
      </c>
      <c r="Q7843" s="258">
        <v>102</v>
      </c>
      <c r="R7843" s="259">
        <v>50</v>
      </c>
      <c r="S7843" s="267">
        <v>6604</v>
      </c>
      <c r="T7843" s="90"/>
      <c r="U7843" s="260">
        <v>0</v>
      </c>
      <c r="V7843" s="273">
        <v>111.173750554826</v>
      </c>
      <c r="W7843" s="273">
        <v>157.85292782569201</v>
      </c>
      <c r="X7843" s="274">
        <v>1.4405812140000001</v>
      </c>
      <c r="Z7843" s="257">
        <v>14892.02</v>
      </c>
      <c r="AA7843" s="258">
        <v>5766.1197415971128</v>
      </c>
      <c r="AB7843" s="276">
        <v>0.87312533943021087</v>
      </c>
      <c r="AC7843" s="92"/>
      <c r="AD7843" s="257">
        <v>756330.25972266181</v>
      </c>
      <c r="AE7843" s="258">
        <v>7669.1819312582156</v>
      </c>
      <c r="AF7843" s="276">
        <v>1.1612934481008805</v>
      </c>
      <c r="AG7843" s="93"/>
      <c r="AH7843" s="257">
        <v>9513.5983372560004</v>
      </c>
      <c r="AI7843" s="258">
        <v>8069.7791301841826</v>
      </c>
      <c r="AJ7843" s="258">
        <v>7307.5739824884076</v>
      </c>
      <c r="AK7843" s="276">
        <v>1.1065375503465185</v>
      </c>
      <c r="AL7843" s="93"/>
      <c r="AM7843" s="257">
        <v>6604</v>
      </c>
      <c r="AN7843" s="258">
        <v>6589.3749617411249</v>
      </c>
      <c r="AO7843" s="276">
        <v>0.99778542727757802</v>
      </c>
      <c r="AQ7843" s="280">
        <v>7393.1402629370004</v>
      </c>
      <c r="AR7843" s="281">
        <v>7452.2432503114924</v>
      </c>
    </row>
    <row r="7844" spans="1:44" x14ac:dyDescent="0.2">
      <c r="A7844" s="260" t="s">
        <v>8410</v>
      </c>
      <c r="B7844" s="261" t="s">
        <v>5034</v>
      </c>
      <c r="C7844" s="261" t="s">
        <v>5076</v>
      </c>
      <c r="D7844" s="262" t="s">
        <v>13157</v>
      </c>
      <c r="E7844" s="257">
        <v>261</v>
      </c>
      <c r="F7844" s="258">
        <v>335</v>
      </c>
      <c r="G7844" s="258">
        <v>1163</v>
      </c>
      <c r="H7844" s="258">
        <v>481</v>
      </c>
      <c r="I7844" s="258">
        <v>114</v>
      </c>
      <c r="J7844" s="258">
        <v>41</v>
      </c>
      <c r="K7844" s="259">
        <v>10</v>
      </c>
      <c r="L7844" s="257">
        <v>229</v>
      </c>
      <c r="M7844" s="258">
        <v>266</v>
      </c>
      <c r="N7844" s="258">
        <v>1295</v>
      </c>
      <c r="O7844" s="258">
        <v>469</v>
      </c>
      <c r="P7844" s="258">
        <v>115</v>
      </c>
      <c r="Q7844" s="258">
        <v>63</v>
      </c>
      <c r="R7844" s="259">
        <v>26</v>
      </c>
      <c r="S7844" s="267">
        <v>4868</v>
      </c>
      <c r="T7844" s="90"/>
      <c r="U7844" s="260">
        <v>0</v>
      </c>
      <c r="V7844" s="273">
        <v>97.986490911211902</v>
      </c>
      <c r="W7844" s="273">
        <v>122.451930977814</v>
      </c>
      <c r="X7844" s="274">
        <v>1.334457706</v>
      </c>
      <c r="Z7844" s="257">
        <v>11043.74</v>
      </c>
      <c r="AA7844" s="258">
        <v>4276.0839184385786</v>
      </c>
      <c r="AB7844" s="276">
        <v>0.87840672112542695</v>
      </c>
      <c r="AC7844" s="92"/>
      <c r="AD7844" s="257">
        <v>499946.96514992154</v>
      </c>
      <c r="AE7844" s="258">
        <v>5069.4576640647874</v>
      </c>
      <c r="AF7844" s="276">
        <v>1.0413840723222654</v>
      </c>
      <c r="AG7844" s="93"/>
      <c r="AH7844" s="257">
        <v>6496.1401128079997</v>
      </c>
      <c r="AI7844" s="258">
        <v>5510.2616329512266</v>
      </c>
      <c r="AJ7844" s="258">
        <v>5176.2855838165888</v>
      </c>
      <c r="AK7844" s="276">
        <v>1.0633290024274011</v>
      </c>
      <c r="AL7844" s="93"/>
      <c r="AM7844" s="257">
        <v>4868</v>
      </c>
      <c r="AN7844" s="258">
        <v>4857.2194599872491</v>
      </c>
      <c r="AO7844" s="276">
        <v>0.99778542727757791</v>
      </c>
      <c r="AQ7844" s="280">
        <v>4724.5665071593539</v>
      </c>
      <c r="AR7844" s="281">
        <v>4762.3361131307765</v>
      </c>
    </row>
    <row r="7845" spans="1:44" x14ac:dyDescent="0.2">
      <c r="A7845" s="260" t="s">
        <v>8410</v>
      </c>
      <c r="B7845" s="261" t="s">
        <v>5034</v>
      </c>
      <c r="C7845" s="261" t="s">
        <v>5077</v>
      </c>
      <c r="D7845" s="262" t="s">
        <v>13158</v>
      </c>
      <c r="E7845" s="257">
        <v>51</v>
      </c>
      <c r="F7845" s="258">
        <v>151</v>
      </c>
      <c r="G7845" s="258">
        <v>566</v>
      </c>
      <c r="H7845" s="258">
        <v>313</v>
      </c>
      <c r="I7845" s="258">
        <v>76</v>
      </c>
      <c r="J7845" s="258">
        <v>43</v>
      </c>
      <c r="K7845" s="259">
        <v>16</v>
      </c>
      <c r="L7845" s="257">
        <v>59</v>
      </c>
      <c r="M7845" s="258">
        <v>136</v>
      </c>
      <c r="N7845" s="258">
        <v>488</v>
      </c>
      <c r="O7845" s="258">
        <v>185</v>
      </c>
      <c r="P7845" s="258">
        <v>50</v>
      </c>
      <c r="Q7845" s="258">
        <v>39</v>
      </c>
      <c r="R7845" s="259">
        <v>18</v>
      </c>
      <c r="S7845" s="267">
        <v>2191</v>
      </c>
      <c r="T7845" s="90"/>
      <c r="U7845" s="260">
        <v>0</v>
      </c>
      <c r="V7845" s="273">
        <v>106.824882123188</v>
      </c>
      <c r="W7845" s="273">
        <v>138.62545620437899</v>
      </c>
      <c r="X7845" s="274">
        <v>1.334457706</v>
      </c>
      <c r="Z7845" s="257">
        <v>4940.6500000000015</v>
      </c>
      <c r="AA7845" s="258">
        <v>1912.9963229516063</v>
      </c>
      <c r="AB7845" s="276">
        <v>0.87311561978621921</v>
      </c>
      <c r="AC7845" s="92"/>
      <c r="AD7845" s="257">
        <v>238464.23542152575</v>
      </c>
      <c r="AE7845" s="258">
        <v>2418.0251709308591</v>
      </c>
      <c r="AF7845" s="276">
        <v>1.1036171478461245</v>
      </c>
      <c r="AG7845" s="93"/>
      <c r="AH7845" s="257">
        <v>2923.796833846</v>
      </c>
      <c r="AI7845" s="258">
        <v>2480.0705089967414</v>
      </c>
      <c r="AJ7845" s="258">
        <v>2329.7538443184358</v>
      </c>
      <c r="AK7845" s="276">
        <v>1.0633290024274011</v>
      </c>
      <c r="AL7845" s="93"/>
      <c r="AM7845" s="257">
        <v>2191</v>
      </c>
      <c r="AN7845" s="258">
        <v>2186.147871165173</v>
      </c>
      <c r="AO7845" s="276">
        <v>0.9977854272775778</v>
      </c>
      <c r="AQ7845" s="280">
        <v>2239.9451888665262</v>
      </c>
      <c r="AR7845" s="281">
        <v>2257.8519845593951</v>
      </c>
    </row>
    <row r="7846" spans="1:44" x14ac:dyDescent="0.2">
      <c r="A7846" s="260" t="s">
        <v>8410</v>
      </c>
      <c r="B7846" s="261" t="s">
        <v>4870</v>
      </c>
      <c r="C7846" s="261" t="s">
        <v>4871</v>
      </c>
      <c r="D7846" s="262" t="s">
        <v>10331</v>
      </c>
      <c r="E7846" s="257">
        <v>494</v>
      </c>
      <c r="F7846" s="258">
        <v>815</v>
      </c>
      <c r="G7846" s="258">
        <v>2654</v>
      </c>
      <c r="H7846" s="258">
        <v>1590</v>
      </c>
      <c r="I7846" s="258">
        <v>322</v>
      </c>
      <c r="J7846" s="258">
        <v>179</v>
      </c>
      <c r="K7846" s="259">
        <v>47</v>
      </c>
      <c r="L7846" s="257">
        <v>508</v>
      </c>
      <c r="M7846" s="258">
        <v>811</v>
      </c>
      <c r="N7846" s="258">
        <v>3047</v>
      </c>
      <c r="O7846" s="258">
        <v>1607</v>
      </c>
      <c r="P7846" s="258">
        <v>361</v>
      </c>
      <c r="Q7846" s="258">
        <v>249</v>
      </c>
      <c r="R7846" s="259">
        <v>127</v>
      </c>
      <c r="S7846" s="267">
        <v>12811</v>
      </c>
      <c r="T7846" s="90"/>
      <c r="U7846" s="260">
        <v>86</v>
      </c>
      <c r="V7846" s="273">
        <v>93.0455432766651</v>
      </c>
      <c r="W7846" s="273">
        <v>107.496679946879</v>
      </c>
      <c r="X7846" s="274">
        <v>1.3007265180000001</v>
      </c>
      <c r="Z7846" s="257">
        <v>30606.41</v>
      </c>
      <c r="AA7846" s="258">
        <v>11850.657259419157</v>
      </c>
      <c r="AB7846" s="276">
        <v>0.9250376441666659</v>
      </c>
      <c r="AC7846" s="92"/>
      <c r="AD7846" s="257">
        <v>1253806.9020411093</v>
      </c>
      <c r="AE7846" s="258">
        <v>12713.590544356217</v>
      </c>
      <c r="AF7846" s="276">
        <v>0.99239642060387301</v>
      </c>
      <c r="AG7846" s="93"/>
      <c r="AH7846" s="257">
        <v>16663.607422098001</v>
      </c>
      <c r="AI7846" s="258">
        <v>14134.676138451969</v>
      </c>
      <c r="AJ7846" s="258">
        <v>13446.364546456945</v>
      </c>
      <c r="AK7846" s="276">
        <v>1.049595234287483</v>
      </c>
      <c r="AL7846" s="93"/>
      <c r="AM7846" s="257">
        <v>12847.98</v>
      </c>
      <c r="AN7846" s="258">
        <v>12819.527213953776</v>
      </c>
      <c r="AO7846" s="276">
        <v>1.0006656165758938</v>
      </c>
      <c r="AQ7846" s="280">
        <v>12352.033320267659</v>
      </c>
      <c r="AR7846" s="281">
        <v>12450.779190549183</v>
      </c>
    </row>
    <row r="7847" spans="1:44" x14ac:dyDescent="0.2">
      <c r="A7847" s="260" t="s">
        <v>8410</v>
      </c>
      <c r="B7847" s="261" t="s">
        <v>4870</v>
      </c>
      <c r="C7847" s="261" t="s">
        <v>4872</v>
      </c>
      <c r="D7847" s="262" t="s">
        <v>12961</v>
      </c>
      <c r="E7847" s="257">
        <v>87</v>
      </c>
      <c r="F7847" s="258">
        <v>149</v>
      </c>
      <c r="G7847" s="258">
        <v>703</v>
      </c>
      <c r="H7847" s="258">
        <v>400</v>
      </c>
      <c r="I7847" s="258">
        <v>94</v>
      </c>
      <c r="J7847" s="258">
        <v>34</v>
      </c>
      <c r="K7847" s="259">
        <v>9</v>
      </c>
      <c r="L7847" s="257">
        <v>90</v>
      </c>
      <c r="M7847" s="258">
        <v>163</v>
      </c>
      <c r="N7847" s="258">
        <v>668</v>
      </c>
      <c r="O7847" s="258">
        <v>308</v>
      </c>
      <c r="P7847" s="258">
        <v>88</v>
      </c>
      <c r="Q7847" s="258">
        <v>54</v>
      </c>
      <c r="R7847" s="259">
        <v>20</v>
      </c>
      <c r="S7847" s="267">
        <v>2867</v>
      </c>
      <c r="T7847" s="90"/>
      <c r="U7847" s="260">
        <v>5</v>
      </c>
      <c r="V7847" s="273">
        <v>87.941804914565694</v>
      </c>
      <c r="W7847" s="273">
        <v>100.90582490408001</v>
      </c>
      <c r="X7847" s="274">
        <v>1.3007265180000001</v>
      </c>
      <c r="Z7847" s="257">
        <v>6634.0399999999991</v>
      </c>
      <c r="AA7847" s="258">
        <v>2568.6689254073594</v>
      </c>
      <c r="AB7847" s="276">
        <v>0.89594312012813371</v>
      </c>
      <c r="AC7847" s="92"/>
      <c r="AD7847" s="257">
        <v>272296.95306730847</v>
      </c>
      <c r="AE7847" s="258">
        <v>2761.0886190990477</v>
      </c>
      <c r="AF7847" s="276">
        <v>0.96305846498048409</v>
      </c>
      <c r="AG7847" s="93"/>
      <c r="AH7847" s="257">
        <v>3729.1829271060001</v>
      </c>
      <c r="AI7847" s="258">
        <v>3163.228201462945</v>
      </c>
      <c r="AJ7847" s="258">
        <v>3009.1895367022134</v>
      </c>
      <c r="AK7847" s="276">
        <v>1.0495952342874828</v>
      </c>
      <c r="AL7847" s="93"/>
      <c r="AM7847" s="257">
        <v>2869.15</v>
      </c>
      <c r="AN7847" s="258">
        <v>2862.7960586734625</v>
      </c>
      <c r="AO7847" s="276">
        <v>0.99853367934198201</v>
      </c>
      <c r="AQ7847" s="280">
        <v>2592.6587176171447</v>
      </c>
      <c r="AR7847" s="281">
        <v>2613.3852113672874</v>
      </c>
    </row>
    <row r="7848" spans="1:44" x14ac:dyDescent="0.2">
      <c r="A7848" s="260" t="s">
        <v>8410</v>
      </c>
      <c r="B7848" s="261" t="s">
        <v>4870</v>
      </c>
      <c r="C7848" s="261" t="s">
        <v>4873</v>
      </c>
      <c r="D7848" s="262" t="s">
        <v>12962</v>
      </c>
      <c r="E7848" s="257">
        <v>255</v>
      </c>
      <c r="F7848" s="258">
        <v>561</v>
      </c>
      <c r="G7848" s="258">
        <v>2068</v>
      </c>
      <c r="H7848" s="258">
        <v>1543</v>
      </c>
      <c r="I7848" s="258">
        <v>616</v>
      </c>
      <c r="J7848" s="258">
        <v>311</v>
      </c>
      <c r="K7848" s="259">
        <v>88</v>
      </c>
      <c r="L7848" s="257">
        <v>277</v>
      </c>
      <c r="M7848" s="258">
        <v>516</v>
      </c>
      <c r="N7848" s="258">
        <v>2063</v>
      </c>
      <c r="O7848" s="258">
        <v>1689</v>
      </c>
      <c r="P7848" s="258">
        <v>649</v>
      </c>
      <c r="Q7848" s="258">
        <v>411</v>
      </c>
      <c r="R7848" s="259">
        <v>166</v>
      </c>
      <c r="S7848" s="267">
        <v>11213</v>
      </c>
      <c r="T7848" s="90"/>
      <c r="U7848" s="260">
        <v>7</v>
      </c>
      <c r="V7848" s="273">
        <v>73.761078705501603</v>
      </c>
      <c r="W7848" s="273">
        <v>72.646570944439404</v>
      </c>
      <c r="X7848" s="274">
        <v>1.3007265180000001</v>
      </c>
      <c r="Z7848" s="257">
        <v>30669.58</v>
      </c>
      <c r="AA7848" s="258">
        <v>11875.116384781377</v>
      </c>
      <c r="AB7848" s="276">
        <v>1.0590489953430284</v>
      </c>
      <c r="AC7848" s="92"/>
      <c r="AD7848" s="257">
        <v>948421.41781829856</v>
      </c>
      <c r="AE7848" s="258">
        <v>9616.9845213089193</v>
      </c>
      <c r="AF7848" s="276">
        <v>0.85766382960036736</v>
      </c>
      <c r="AG7848" s="93"/>
      <c r="AH7848" s="257">
        <v>14585.046446334001</v>
      </c>
      <c r="AI7848" s="258">
        <v>12371.565337636555</v>
      </c>
      <c r="AJ7848" s="258">
        <v>11769.111362065547</v>
      </c>
      <c r="AK7848" s="276">
        <v>1.049595234287483</v>
      </c>
      <c r="AL7848" s="93"/>
      <c r="AM7848" s="257">
        <v>11216.01</v>
      </c>
      <c r="AN7848" s="258">
        <v>11191.171330199588</v>
      </c>
      <c r="AO7848" s="276">
        <v>0.99805327122086751</v>
      </c>
      <c r="AQ7848" s="280">
        <v>10669.167715857089</v>
      </c>
      <c r="AR7848" s="281">
        <v>10754.460252232713</v>
      </c>
    </row>
    <row r="7849" spans="1:44" x14ac:dyDescent="0.2">
      <c r="A7849" s="260" t="s">
        <v>8410</v>
      </c>
      <c r="B7849" s="261" t="s">
        <v>4870</v>
      </c>
      <c r="C7849" s="261" t="s">
        <v>4874</v>
      </c>
      <c r="D7849" s="262" t="s">
        <v>12963</v>
      </c>
      <c r="E7849" s="257">
        <v>446</v>
      </c>
      <c r="F7849" s="258">
        <v>612</v>
      </c>
      <c r="G7849" s="258">
        <v>2772</v>
      </c>
      <c r="H7849" s="258">
        <v>1302</v>
      </c>
      <c r="I7849" s="258">
        <v>215</v>
      </c>
      <c r="J7849" s="258">
        <v>130</v>
      </c>
      <c r="K7849" s="259">
        <v>29</v>
      </c>
      <c r="L7849" s="257">
        <v>434</v>
      </c>
      <c r="M7849" s="258">
        <v>580</v>
      </c>
      <c r="N7849" s="258">
        <v>2878</v>
      </c>
      <c r="O7849" s="258">
        <v>1047</v>
      </c>
      <c r="P7849" s="258">
        <v>214</v>
      </c>
      <c r="Q7849" s="258">
        <v>125</v>
      </c>
      <c r="R7849" s="259">
        <v>60</v>
      </c>
      <c r="S7849" s="267">
        <v>10844</v>
      </c>
      <c r="T7849" s="90"/>
      <c r="U7849" s="260">
        <v>5</v>
      </c>
      <c r="V7849" s="273">
        <v>97.265974000631601</v>
      </c>
      <c r="W7849" s="273">
        <v>115.89597934341499</v>
      </c>
      <c r="X7849" s="274">
        <v>1.3007265180000001</v>
      </c>
      <c r="Z7849" s="257">
        <v>24122.84</v>
      </c>
      <c r="AA7849" s="258">
        <v>9340.2496066610493</v>
      </c>
      <c r="AB7849" s="276">
        <v>0.86132880917198906</v>
      </c>
      <c r="AC7849" s="92"/>
      <c r="AD7849" s="257">
        <v>1094813.9397517112</v>
      </c>
      <c r="AE7849" s="258">
        <v>11101.403357724028</v>
      </c>
      <c r="AF7849" s="276">
        <v>1.0237369381892316</v>
      </c>
      <c r="AG7849" s="93"/>
      <c r="AH7849" s="257">
        <v>14105.078361192001</v>
      </c>
      <c r="AI7849" s="258">
        <v>11964.439001278053</v>
      </c>
      <c r="AJ7849" s="258">
        <v>11381.810720613466</v>
      </c>
      <c r="AK7849" s="276">
        <v>1.049595234287483</v>
      </c>
      <c r="AL7849" s="93"/>
      <c r="AM7849" s="257">
        <v>10846.15</v>
      </c>
      <c r="AN7849" s="258">
        <v>10822.130412066701</v>
      </c>
      <c r="AO7849" s="276">
        <v>0.99798325452477876</v>
      </c>
      <c r="AQ7849" s="280">
        <v>10015.945675077717</v>
      </c>
      <c r="AR7849" s="281">
        <v>10096.016157947544</v>
      </c>
    </row>
    <row r="7850" spans="1:44" x14ac:dyDescent="0.2">
      <c r="A7850" s="260" t="s">
        <v>8410</v>
      </c>
      <c r="B7850" s="261" t="s">
        <v>4870</v>
      </c>
      <c r="C7850" s="261" t="s">
        <v>4875</v>
      </c>
      <c r="D7850" s="262" t="s">
        <v>12964</v>
      </c>
      <c r="E7850" s="257">
        <v>209</v>
      </c>
      <c r="F7850" s="258">
        <v>376</v>
      </c>
      <c r="G7850" s="258">
        <v>1069</v>
      </c>
      <c r="H7850" s="258">
        <v>526</v>
      </c>
      <c r="I7850" s="258">
        <v>109</v>
      </c>
      <c r="J7850" s="258">
        <v>94</v>
      </c>
      <c r="K7850" s="259">
        <v>22</v>
      </c>
      <c r="L7850" s="257">
        <v>212</v>
      </c>
      <c r="M7850" s="258">
        <v>345</v>
      </c>
      <c r="N7850" s="258">
        <v>1032</v>
      </c>
      <c r="O7850" s="258">
        <v>529</v>
      </c>
      <c r="P7850" s="258">
        <v>118</v>
      </c>
      <c r="Q7850" s="258">
        <v>115</v>
      </c>
      <c r="R7850" s="259">
        <v>51</v>
      </c>
      <c r="S7850" s="267">
        <v>4807</v>
      </c>
      <c r="T7850" s="90"/>
      <c r="U7850" s="260">
        <v>0</v>
      </c>
      <c r="V7850" s="273">
        <v>115.790445690865</v>
      </c>
      <c r="W7850" s="273">
        <v>120.517370501352</v>
      </c>
      <c r="X7850" s="274">
        <v>1.3007265180000001</v>
      </c>
      <c r="Z7850" s="257">
        <v>11411.12</v>
      </c>
      <c r="AA7850" s="258">
        <v>4418.3317176402961</v>
      </c>
      <c r="AB7850" s="276">
        <v>0.91914535420018639</v>
      </c>
      <c r="AC7850" s="92"/>
      <c r="AD7850" s="257">
        <v>513830.64932665805</v>
      </c>
      <c r="AE7850" s="258">
        <v>5210.2380949132985</v>
      </c>
      <c r="AF7850" s="276">
        <v>1.0838856032688369</v>
      </c>
      <c r="AG7850" s="93"/>
      <c r="AH7850" s="257">
        <v>6252.5923720260007</v>
      </c>
      <c r="AI7850" s="258">
        <v>5303.6756067081897</v>
      </c>
      <c r="AJ7850" s="258">
        <v>5045.4042912199311</v>
      </c>
      <c r="AK7850" s="276">
        <v>1.049595234287483</v>
      </c>
      <c r="AL7850" s="93"/>
      <c r="AM7850" s="257">
        <v>4807</v>
      </c>
      <c r="AN7850" s="258">
        <v>4796.3545489233165</v>
      </c>
      <c r="AO7850" s="276">
        <v>0.9977854272775778</v>
      </c>
      <c r="AQ7850" s="280">
        <v>5015.3445401644531</v>
      </c>
      <c r="AR7850" s="281">
        <v>5055.4387132078191</v>
      </c>
    </row>
    <row r="7851" spans="1:44" x14ac:dyDescent="0.2">
      <c r="A7851" s="260" t="s">
        <v>8410</v>
      </c>
      <c r="B7851" s="261" t="s">
        <v>4870</v>
      </c>
      <c r="C7851" s="261" t="s">
        <v>4876</v>
      </c>
      <c r="D7851" s="262" t="s">
        <v>12965</v>
      </c>
      <c r="E7851" s="257">
        <v>445</v>
      </c>
      <c r="F7851" s="258">
        <v>744</v>
      </c>
      <c r="G7851" s="258">
        <v>2224</v>
      </c>
      <c r="H7851" s="258">
        <v>1214</v>
      </c>
      <c r="I7851" s="258">
        <v>257</v>
      </c>
      <c r="J7851" s="258">
        <v>161</v>
      </c>
      <c r="K7851" s="259">
        <v>54</v>
      </c>
      <c r="L7851" s="257">
        <v>411</v>
      </c>
      <c r="M7851" s="258">
        <v>711</v>
      </c>
      <c r="N7851" s="258">
        <v>2288</v>
      </c>
      <c r="O7851" s="258">
        <v>1088</v>
      </c>
      <c r="P7851" s="258">
        <v>309</v>
      </c>
      <c r="Q7851" s="258">
        <v>195</v>
      </c>
      <c r="R7851" s="259">
        <v>149</v>
      </c>
      <c r="S7851" s="267">
        <v>10250</v>
      </c>
      <c r="T7851" s="90"/>
      <c r="U7851" s="260">
        <v>146</v>
      </c>
      <c r="V7851" s="273">
        <v>93.646010358503503</v>
      </c>
      <c r="W7851" s="273">
        <v>113.988586479367</v>
      </c>
      <c r="X7851" s="274">
        <v>1.3007265180000001</v>
      </c>
      <c r="Z7851" s="257">
        <v>24436.51</v>
      </c>
      <c r="AA7851" s="258">
        <v>9461.7011477781562</v>
      </c>
      <c r="AB7851" s="276">
        <v>0.92309279490518592</v>
      </c>
      <c r="AC7851" s="92"/>
      <c r="AD7851" s="257">
        <v>1020524.7817347758</v>
      </c>
      <c r="AE7851" s="258">
        <v>10348.111973401015</v>
      </c>
      <c r="AF7851" s="276">
        <v>1.0095718998440015</v>
      </c>
      <c r="AG7851" s="93"/>
      <c r="AH7851" s="257">
        <v>13332.446809500001</v>
      </c>
      <c r="AI7851" s="258">
        <v>11309.064898847293</v>
      </c>
      <c r="AJ7851" s="258">
        <v>10758.351151446701</v>
      </c>
      <c r="AK7851" s="276">
        <v>1.049595234287483</v>
      </c>
      <c r="AL7851" s="93"/>
      <c r="AM7851" s="257">
        <v>10312.780000000001</v>
      </c>
      <c r="AN7851" s="258">
        <v>10289.941598719661</v>
      </c>
      <c r="AO7851" s="276">
        <v>1.0038967413385036</v>
      </c>
      <c r="AQ7851" s="280">
        <v>10065.083338662051</v>
      </c>
      <c r="AR7851" s="281">
        <v>10145.54664279688</v>
      </c>
    </row>
    <row r="7852" spans="1:44" x14ac:dyDescent="0.2">
      <c r="A7852" s="260" t="s">
        <v>8410</v>
      </c>
      <c r="B7852" s="261" t="s">
        <v>4870</v>
      </c>
      <c r="C7852" s="261" t="s">
        <v>4877</v>
      </c>
      <c r="D7852" s="262" t="s">
        <v>12966</v>
      </c>
      <c r="E7852" s="257">
        <v>48</v>
      </c>
      <c r="F7852" s="258">
        <v>145</v>
      </c>
      <c r="G7852" s="258">
        <v>554</v>
      </c>
      <c r="H7852" s="258">
        <v>399</v>
      </c>
      <c r="I7852" s="258">
        <v>127</v>
      </c>
      <c r="J7852" s="258">
        <v>84</v>
      </c>
      <c r="K7852" s="259">
        <v>23</v>
      </c>
      <c r="L7852" s="257">
        <v>51</v>
      </c>
      <c r="M7852" s="258">
        <v>157</v>
      </c>
      <c r="N7852" s="258">
        <v>485</v>
      </c>
      <c r="O7852" s="258">
        <v>400</v>
      </c>
      <c r="P7852" s="258">
        <v>133</v>
      </c>
      <c r="Q7852" s="258">
        <v>115</v>
      </c>
      <c r="R7852" s="259">
        <v>52</v>
      </c>
      <c r="S7852" s="267">
        <v>2773</v>
      </c>
      <c r="T7852" s="90"/>
      <c r="U7852" s="260">
        <v>0</v>
      </c>
      <c r="V7852" s="273">
        <v>88.035703671341494</v>
      </c>
      <c r="W7852" s="273">
        <v>96.277316985214497</v>
      </c>
      <c r="X7852" s="274">
        <v>1.3007265180000001</v>
      </c>
      <c r="Z7852" s="257">
        <v>7433.4799999999987</v>
      </c>
      <c r="AA7852" s="258">
        <v>2878.2083140344489</v>
      </c>
      <c r="AB7852" s="276">
        <v>1.0379402502828883</v>
      </c>
      <c r="AC7852" s="92"/>
      <c r="AD7852" s="257">
        <v>260398.40301018645</v>
      </c>
      <c r="AE7852" s="258">
        <v>2640.4374301069365</v>
      </c>
      <c r="AF7852" s="276">
        <v>0.95219525066964894</v>
      </c>
      <c r="AG7852" s="93"/>
      <c r="AH7852" s="257">
        <v>3606.9146344140004</v>
      </c>
      <c r="AI7852" s="258">
        <v>3059.5158014149797</v>
      </c>
      <c r="AJ7852" s="258">
        <v>2910.5275846791901</v>
      </c>
      <c r="AK7852" s="276">
        <v>1.0495952342874828</v>
      </c>
      <c r="AL7852" s="93"/>
      <c r="AM7852" s="257">
        <v>2773</v>
      </c>
      <c r="AN7852" s="258">
        <v>2766.8589898407236</v>
      </c>
      <c r="AO7852" s="276">
        <v>0.99778542727757791</v>
      </c>
      <c r="AQ7852" s="280">
        <v>2870.167491776996</v>
      </c>
      <c r="AR7852" s="281">
        <v>2893.1124741520207</v>
      </c>
    </row>
    <row r="7853" spans="1:44" x14ac:dyDescent="0.2">
      <c r="A7853" s="260" t="s">
        <v>8410</v>
      </c>
      <c r="B7853" s="261" t="s">
        <v>4870</v>
      </c>
      <c r="C7853" s="261" t="s">
        <v>4878</v>
      </c>
      <c r="D7853" s="262" t="s">
        <v>12967</v>
      </c>
      <c r="E7853" s="257">
        <v>438</v>
      </c>
      <c r="F7853" s="258">
        <v>666</v>
      </c>
      <c r="G7853" s="258">
        <v>2558</v>
      </c>
      <c r="H7853" s="258">
        <v>1184</v>
      </c>
      <c r="I7853" s="258">
        <v>312</v>
      </c>
      <c r="J7853" s="258">
        <v>205</v>
      </c>
      <c r="K7853" s="259">
        <v>65</v>
      </c>
      <c r="L7853" s="257">
        <v>371</v>
      </c>
      <c r="M7853" s="258">
        <v>683</v>
      </c>
      <c r="N7853" s="258">
        <v>2442</v>
      </c>
      <c r="O7853" s="258">
        <v>1175</v>
      </c>
      <c r="P7853" s="258">
        <v>360</v>
      </c>
      <c r="Q7853" s="258">
        <v>264</v>
      </c>
      <c r="R7853" s="259">
        <v>146</v>
      </c>
      <c r="S7853" s="267">
        <v>10869</v>
      </c>
      <c r="T7853" s="90"/>
      <c r="U7853" s="260">
        <v>44</v>
      </c>
      <c r="V7853" s="273">
        <v>88.739283350484698</v>
      </c>
      <c r="W7853" s="273">
        <v>94.941311746849394</v>
      </c>
      <c r="X7853" s="274">
        <v>1.3011044730000001</v>
      </c>
      <c r="Z7853" s="257">
        <v>26299.199999999997</v>
      </c>
      <c r="AA7853" s="258">
        <v>10182.925909863858</v>
      </c>
      <c r="AB7853" s="276">
        <v>0.93687790135834559</v>
      </c>
      <c r="AC7853" s="92"/>
      <c r="AD7853" s="257">
        <v>1019211.8766628772</v>
      </c>
      <c r="AE7853" s="258">
        <v>10334.799127953638</v>
      </c>
      <c r="AF7853" s="276">
        <v>0.95085096402186386</v>
      </c>
      <c r="AG7853" s="93"/>
      <c r="AH7853" s="257">
        <v>14141.704517037</v>
      </c>
      <c r="AI7853" s="258">
        <v>11995.50663495136</v>
      </c>
      <c r="AJ7853" s="258">
        <v>11409.723184776652</v>
      </c>
      <c r="AK7853" s="276">
        <v>1.0497491199536897</v>
      </c>
      <c r="AL7853" s="93"/>
      <c r="AM7853" s="257">
        <v>10887.92</v>
      </c>
      <c r="AN7853" s="258">
        <v>10863.807909364086</v>
      </c>
      <c r="AO7853" s="276">
        <v>0.99952230282124266</v>
      </c>
      <c r="AQ7853" s="280">
        <v>10159.282651563504</v>
      </c>
      <c r="AR7853" s="281">
        <v>10240.499013344084</v>
      </c>
    </row>
    <row r="7854" spans="1:44" x14ac:dyDescent="0.2">
      <c r="A7854" s="260" t="s">
        <v>8410</v>
      </c>
      <c r="B7854" s="261" t="s">
        <v>4870</v>
      </c>
      <c r="C7854" s="261" t="s">
        <v>4879</v>
      </c>
      <c r="D7854" s="262" t="s">
        <v>12968</v>
      </c>
      <c r="E7854" s="257">
        <v>219</v>
      </c>
      <c r="F7854" s="258">
        <v>344</v>
      </c>
      <c r="G7854" s="258">
        <v>1324</v>
      </c>
      <c r="H7854" s="258">
        <v>848</v>
      </c>
      <c r="I7854" s="258">
        <v>198</v>
      </c>
      <c r="J7854" s="258">
        <v>114</v>
      </c>
      <c r="K7854" s="259">
        <v>31</v>
      </c>
      <c r="L7854" s="257">
        <v>186</v>
      </c>
      <c r="M7854" s="258">
        <v>376</v>
      </c>
      <c r="N7854" s="258">
        <v>1362</v>
      </c>
      <c r="O7854" s="258">
        <v>862</v>
      </c>
      <c r="P7854" s="258">
        <v>230</v>
      </c>
      <c r="Q7854" s="258">
        <v>143</v>
      </c>
      <c r="R7854" s="259">
        <v>65</v>
      </c>
      <c r="S7854" s="267">
        <v>6302</v>
      </c>
      <c r="T7854" s="90"/>
      <c r="U7854" s="260">
        <v>7</v>
      </c>
      <c r="V7854" s="273">
        <v>95.344513567760302</v>
      </c>
      <c r="W7854" s="273">
        <v>118.824285714285</v>
      </c>
      <c r="X7854" s="274">
        <v>1.3007265180000001</v>
      </c>
      <c r="Z7854" s="257">
        <v>15522.499999999998</v>
      </c>
      <c r="AA7854" s="258">
        <v>6010.2386169868942</v>
      </c>
      <c r="AB7854" s="276">
        <v>0.95370336670690159</v>
      </c>
      <c r="AC7854" s="92"/>
      <c r="AD7854" s="257">
        <v>637459.00661999662</v>
      </c>
      <c r="AE7854" s="258">
        <v>6463.8285096256168</v>
      </c>
      <c r="AF7854" s="276">
        <v>1.0256789129840713</v>
      </c>
      <c r="AG7854" s="93"/>
      <c r="AH7854" s="257">
        <v>8197.1785164360008</v>
      </c>
      <c r="AI7854" s="258">
        <v>6953.1440968327452</v>
      </c>
      <c r="AJ7854" s="258">
        <v>6614.5491664797173</v>
      </c>
      <c r="AK7854" s="276">
        <v>1.0495952342874828</v>
      </c>
      <c r="AL7854" s="93"/>
      <c r="AM7854" s="257">
        <v>6305.01</v>
      </c>
      <c r="AN7854" s="258">
        <v>6291.047096839402</v>
      </c>
      <c r="AO7854" s="276">
        <v>0.99826199569016216</v>
      </c>
      <c r="AQ7854" s="280">
        <v>6459.0631292696053</v>
      </c>
      <c r="AR7854" s="281">
        <v>6510.698823034817</v>
      </c>
    </row>
    <row r="7855" spans="1:44" x14ac:dyDescent="0.2">
      <c r="A7855" s="260" t="s">
        <v>8410</v>
      </c>
      <c r="B7855" s="261" t="s">
        <v>4870</v>
      </c>
      <c r="C7855" s="261" t="s">
        <v>4880</v>
      </c>
      <c r="D7855" s="262" t="s">
        <v>12969</v>
      </c>
      <c r="E7855" s="257">
        <v>167</v>
      </c>
      <c r="F7855" s="258">
        <v>220</v>
      </c>
      <c r="G7855" s="258">
        <v>1160</v>
      </c>
      <c r="H7855" s="258">
        <v>538</v>
      </c>
      <c r="I7855" s="258">
        <v>103</v>
      </c>
      <c r="J7855" s="258">
        <v>87</v>
      </c>
      <c r="K7855" s="259">
        <v>17</v>
      </c>
      <c r="L7855" s="257">
        <v>149</v>
      </c>
      <c r="M7855" s="258">
        <v>216</v>
      </c>
      <c r="N7855" s="258">
        <v>891</v>
      </c>
      <c r="O7855" s="258">
        <v>384</v>
      </c>
      <c r="P7855" s="258">
        <v>94</v>
      </c>
      <c r="Q7855" s="258">
        <v>64</v>
      </c>
      <c r="R7855" s="259">
        <v>25</v>
      </c>
      <c r="S7855" s="267">
        <v>4115</v>
      </c>
      <c r="T7855" s="90"/>
      <c r="U7855" s="260">
        <v>0</v>
      </c>
      <c r="V7855" s="273">
        <v>101.86427631810299</v>
      </c>
      <c r="W7855" s="273">
        <v>110.492461089494</v>
      </c>
      <c r="X7855" s="274">
        <v>1.3007265180000001</v>
      </c>
      <c r="Z7855" s="257">
        <v>9323.4900000000016</v>
      </c>
      <c r="AA7855" s="258">
        <v>3610.0112509641585</v>
      </c>
      <c r="AB7855" s="276">
        <v>0.87728098443843461</v>
      </c>
      <c r="AC7855" s="92"/>
      <c r="AD7855" s="257">
        <v>415128.81623960723</v>
      </c>
      <c r="AE7855" s="258">
        <v>4209.4024081713133</v>
      </c>
      <c r="AF7855" s="276">
        <v>1.022941046943211</v>
      </c>
      <c r="AG7855" s="93"/>
      <c r="AH7855" s="257">
        <v>5352.4896215700001</v>
      </c>
      <c r="AI7855" s="258">
        <v>4540.1758106104007</v>
      </c>
      <c r="AJ7855" s="258">
        <v>4319.0843890929918</v>
      </c>
      <c r="AK7855" s="276">
        <v>1.0495952342874828</v>
      </c>
      <c r="AL7855" s="93"/>
      <c r="AM7855" s="257">
        <v>4115</v>
      </c>
      <c r="AN7855" s="258">
        <v>4105.8870332472325</v>
      </c>
      <c r="AO7855" s="276">
        <v>0.9977854272775778</v>
      </c>
      <c r="AQ7855" s="280">
        <v>3867.3917631525537</v>
      </c>
      <c r="AR7855" s="281">
        <v>3898.3088563525439</v>
      </c>
    </row>
    <row r="7856" spans="1:44" x14ac:dyDescent="0.2">
      <c r="A7856" s="260" t="s">
        <v>8410</v>
      </c>
      <c r="B7856" s="261" t="s">
        <v>4870</v>
      </c>
      <c r="C7856" s="261" t="s">
        <v>4881</v>
      </c>
      <c r="D7856" s="262" t="s">
        <v>12970</v>
      </c>
      <c r="E7856" s="257">
        <v>432</v>
      </c>
      <c r="F7856" s="258">
        <v>612</v>
      </c>
      <c r="G7856" s="258">
        <v>2146</v>
      </c>
      <c r="H7856" s="258">
        <v>1026</v>
      </c>
      <c r="I7856" s="258">
        <v>231</v>
      </c>
      <c r="J7856" s="258">
        <v>124</v>
      </c>
      <c r="K7856" s="259">
        <v>26</v>
      </c>
      <c r="L7856" s="257">
        <v>438</v>
      </c>
      <c r="M7856" s="258">
        <v>623</v>
      </c>
      <c r="N7856" s="258">
        <v>2179</v>
      </c>
      <c r="O7856" s="258">
        <v>875</v>
      </c>
      <c r="P7856" s="258">
        <v>254</v>
      </c>
      <c r="Q7856" s="258">
        <v>147</v>
      </c>
      <c r="R7856" s="259">
        <v>61</v>
      </c>
      <c r="S7856" s="267">
        <v>9174</v>
      </c>
      <c r="T7856" s="90"/>
      <c r="U7856" s="260">
        <v>12</v>
      </c>
      <c r="V7856" s="273">
        <v>106.582201667597</v>
      </c>
      <c r="W7856" s="273">
        <v>119.55498637602101</v>
      </c>
      <c r="X7856" s="274">
        <v>1.3007265180000001</v>
      </c>
      <c r="Z7856" s="257">
        <v>21146.299999999996</v>
      </c>
      <c r="AA7856" s="258">
        <v>8187.7473903295186</v>
      </c>
      <c r="AB7856" s="276">
        <v>0.89249481036947009</v>
      </c>
      <c r="AC7856" s="92"/>
      <c r="AD7856" s="257">
        <v>956477.3918728563</v>
      </c>
      <c r="AE7856" s="258">
        <v>9698.6720247026806</v>
      </c>
      <c r="AF7856" s="276">
        <v>1.0571911951932287</v>
      </c>
      <c r="AG7856" s="93"/>
      <c r="AH7856" s="257">
        <v>11932.865076132</v>
      </c>
      <c r="AI7856" s="258">
        <v>10121.88891531952</v>
      </c>
      <c r="AJ7856" s="258">
        <v>9628.9866793533693</v>
      </c>
      <c r="AK7856" s="276">
        <v>1.049595234287483</v>
      </c>
      <c r="AL7856" s="93"/>
      <c r="AM7856" s="257">
        <v>9179.16</v>
      </c>
      <c r="AN7856" s="258">
        <v>9158.8320826492509</v>
      </c>
      <c r="AO7856" s="276">
        <v>0.99834664079455537</v>
      </c>
      <c r="AQ7856" s="280">
        <v>9070.2902307163804</v>
      </c>
      <c r="AR7856" s="281">
        <v>9142.8008594780822</v>
      </c>
    </row>
    <row r="7857" spans="1:44" x14ac:dyDescent="0.2">
      <c r="A7857" s="260" t="s">
        <v>8410</v>
      </c>
      <c r="B7857" s="261" t="s">
        <v>4870</v>
      </c>
      <c r="C7857" s="261" t="s">
        <v>4882</v>
      </c>
      <c r="D7857" s="262" t="s">
        <v>12971</v>
      </c>
      <c r="E7857" s="257">
        <v>381</v>
      </c>
      <c r="F7857" s="258">
        <v>803</v>
      </c>
      <c r="G7857" s="258">
        <v>2218</v>
      </c>
      <c r="H7857" s="258">
        <v>1648</v>
      </c>
      <c r="I7857" s="258">
        <v>591</v>
      </c>
      <c r="J7857" s="258">
        <v>343</v>
      </c>
      <c r="K7857" s="259">
        <v>114</v>
      </c>
      <c r="L7857" s="257">
        <v>387</v>
      </c>
      <c r="M7857" s="258">
        <v>746</v>
      </c>
      <c r="N7857" s="258">
        <v>2293</v>
      </c>
      <c r="O7857" s="258">
        <v>1703</v>
      </c>
      <c r="P7857" s="258">
        <v>608</v>
      </c>
      <c r="Q7857" s="258">
        <v>431</v>
      </c>
      <c r="R7857" s="259">
        <v>211</v>
      </c>
      <c r="S7857" s="267">
        <v>12477</v>
      </c>
      <c r="T7857" s="90"/>
      <c r="U7857" s="260">
        <v>86</v>
      </c>
      <c r="V7857" s="273">
        <v>74.4507748797147</v>
      </c>
      <c r="W7857" s="273">
        <v>78.791907051281996</v>
      </c>
      <c r="X7857" s="274">
        <v>1.3007265180000001</v>
      </c>
      <c r="Z7857" s="257">
        <v>33457.780000000006</v>
      </c>
      <c r="AA7857" s="258">
        <v>12954.694243495043</v>
      </c>
      <c r="AB7857" s="276">
        <v>1.0382859856932791</v>
      </c>
      <c r="AC7857" s="92"/>
      <c r="AD7857" s="257">
        <v>1075734.3971554521</v>
      </c>
      <c r="AE7857" s="258">
        <v>10907.93696991937</v>
      </c>
      <c r="AF7857" s="276">
        <v>0.87424356575453799</v>
      </c>
      <c r="AG7857" s="93"/>
      <c r="AH7857" s="257">
        <v>16229.164765086001</v>
      </c>
      <c r="AI7857" s="258">
        <v>13766.166121260261</v>
      </c>
      <c r="AJ7857" s="258">
        <v>13095.799738204925</v>
      </c>
      <c r="AK7857" s="276">
        <v>1.049595234287483</v>
      </c>
      <c r="AL7857" s="93"/>
      <c r="AM7857" s="257">
        <v>12513.98</v>
      </c>
      <c r="AN7857" s="258">
        <v>12486.266881243064</v>
      </c>
      <c r="AO7857" s="276">
        <v>1.0007427170989072</v>
      </c>
      <c r="AQ7857" s="280">
        <v>11896.080660705677</v>
      </c>
      <c r="AR7857" s="281">
        <v>11991.181508260315</v>
      </c>
    </row>
    <row r="7858" spans="1:44" x14ac:dyDescent="0.2">
      <c r="A7858" s="260" t="s">
        <v>8410</v>
      </c>
      <c r="B7858" s="261" t="s">
        <v>4870</v>
      </c>
      <c r="C7858" s="261" t="s">
        <v>4883</v>
      </c>
      <c r="D7858" s="262" t="s">
        <v>12972</v>
      </c>
      <c r="E7858" s="257">
        <v>162</v>
      </c>
      <c r="F7858" s="258">
        <v>407</v>
      </c>
      <c r="G7858" s="258">
        <v>1272</v>
      </c>
      <c r="H7858" s="258">
        <v>1031</v>
      </c>
      <c r="I7858" s="258">
        <v>406</v>
      </c>
      <c r="J7858" s="258">
        <v>208</v>
      </c>
      <c r="K7858" s="259">
        <v>64</v>
      </c>
      <c r="L7858" s="257">
        <v>158</v>
      </c>
      <c r="M7858" s="258">
        <v>333</v>
      </c>
      <c r="N7858" s="258">
        <v>1328</v>
      </c>
      <c r="O7858" s="258">
        <v>1131</v>
      </c>
      <c r="P7858" s="258">
        <v>430</v>
      </c>
      <c r="Q7858" s="258">
        <v>255</v>
      </c>
      <c r="R7858" s="259">
        <v>130</v>
      </c>
      <c r="S7858" s="267">
        <v>7315</v>
      </c>
      <c r="T7858" s="90"/>
      <c r="U7858" s="260">
        <v>43</v>
      </c>
      <c r="V7858" s="273">
        <v>73.376009376436002</v>
      </c>
      <c r="W7858" s="273">
        <v>71.587559808612397</v>
      </c>
      <c r="X7858" s="274">
        <v>1.3007265180000001</v>
      </c>
      <c r="Z7858" s="257">
        <v>20158.449999999997</v>
      </c>
      <c r="AA7858" s="258">
        <v>7805.2565404154902</v>
      </c>
      <c r="AB7858" s="276">
        <v>1.0670207163930951</v>
      </c>
      <c r="AC7858" s="92"/>
      <c r="AD7858" s="257">
        <v>616149.87844792043</v>
      </c>
      <c r="AE7858" s="258">
        <v>6247.7541444295484</v>
      </c>
      <c r="AF7858" s="276">
        <v>0.85410172856179745</v>
      </c>
      <c r="AG7858" s="93"/>
      <c r="AH7858" s="257">
        <v>9514.8144791699997</v>
      </c>
      <c r="AI7858" s="258">
        <v>8070.8107058602864</v>
      </c>
      <c r="AJ7858" s="258">
        <v>7677.7891388129374</v>
      </c>
      <c r="AK7858" s="276">
        <v>1.0495952342874828</v>
      </c>
      <c r="AL7858" s="93"/>
      <c r="AM7858" s="257">
        <v>7333.49</v>
      </c>
      <c r="AN7858" s="258">
        <v>7317.2494530858448</v>
      </c>
      <c r="AO7858" s="276">
        <v>1.0003075123835741</v>
      </c>
      <c r="AQ7858" s="280">
        <v>6999.2605920400647</v>
      </c>
      <c r="AR7858" s="281">
        <v>7055.2147868327638</v>
      </c>
    </row>
    <row r="7859" spans="1:44" x14ac:dyDescent="0.2">
      <c r="A7859" s="260" t="s">
        <v>8410</v>
      </c>
      <c r="B7859" s="261" t="s">
        <v>4870</v>
      </c>
      <c r="C7859" s="261" t="s">
        <v>4884</v>
      </c>
      <c r="D7859" s="262" t="s">
        <v>12973</v>
      </c>
      <c r="E7859" s="257">
        <v>482</v>
      </c>
      <c r="F7859" s="258">
        <v>709</v>
      </c>
      <c r="G7859" s="258">
        <v>2497</v>
      </c>
      <c r="H7859" s="258">
        <v>1556</v>
      </c>
      <c r="I7859" s="258">
        <v>419</v>
      </c>
      <c r="J7859" s="258">
        <v>263</v>
      </c>
      <c r="K7859" s="259">
        <v>94</v>
      </c>
      <c r="L7859" s="257">
        <v>465</v>
      </c>
      <c r="M7859" s="258">
        <v>724</v>
      </c>
      <c r="N7859" s="258">
        <v>2625</v>
      </c>
      <c r="O7859" s="258">
        <v>1564</v>
      </c>
      <c r="P7859" s="258">
        <v>499</v>
      </c>
      <c r="Q7859" s="258">
        <v>352</v>
      </c>
      <c r="R7859" s="259">
        <v>156</v>
      </c>
      <c r="S7859" s="267">
        <v>12405</v>
      </c>
      <c r="T7859" s="90"/>
      <c r="U7859" s="260">
        <v>63</v>
      </c>
      <c r="V7859" s="273">
        <v>78.213789787429803</v>
      </c>
      <c r="W7859" s="273">
        <v>81.959448564978999</v>
      </c>
      <c r="X7859" s="274">
        <v>1.3007265180000001</v>
      </c>
      <c r="Z7859" s="257">
        <v>31639.789999999997</v>
      </c>
      <c r="AA7859" s="258">
        <v>12250.777110088951</v>
      </c>
      <c r="AB7859" s="276">
        <v>0.98756768319943178</v>
      </c>
      <c r="AC7859" s="92"/>
      <c r="AD7859" s="257">
        <v>1091020.3732920995</v>
      </c>
      <c r="AE7859" s="258">
        <v>11062.936628443951</v>
      </c>
      <c r="AF7859" s="276">
        <v>0.89181270684755753</v>
      </c>
      <c r="AG7859" s="93"/>
      <c r="AH7859" s="257">
        <v>16135.51245579</v>
      </c>
      <c r="AI7859" s="258">
        <v>13686.726836117139</v>
      </c>
      <c r="AJ7859" s="258">
        <v>13020.228881336227</v>
      </c>
      <c r="AK7859" s="276">
        <v>1.049595234287483</v>
      </c>
      <c r="AL7859" s="93"/>
      <c r="AM7859" s="257">
        <v>12432.09</v>
      </c>
      <c r="AN7859" s="258">
        <v>12404.558232603304</v>
      </c>
      <c r="AO7859" s="276">
        <v>0.99996438795673548</v>
      </c>
      <c r="AQ7859" s="280">
        <v>11466.838031448675</v>
      </c>
      <c r="AR7859" s="281">
        <v>11558.507384293987</v>
      </c>
    </row>
    <row r="7860" spans="1:44" x14ac:dyDescent="0.2">
      <c r="A7860" s="260" t="s">
        <v>8410</v>
      </c>
      <c r="B7860" s="261" t="s">
        <v>4870</v>
      </c>
      <c r="C7860" s="261" t="s">
        <v>4885</v>
      </c>
      <c r="D7860" s="262" t="s">
        <v>12974</v>
      </c>
      <c r="E7860" s="257">
        <v>300</v>
      </c>
      <c r="F7860" s="258">
        <v>565</v>
      </c>
      <c r="G7860" s="258">
        <v>1806</v>
      </c>
      <c r="H7860" s="258">
        <v>1176</v>
      </c>
      <c r="I7860" s="258">
        <v>374</v>
      </c>
      <c r="J7860" s="258">
        <v>235</v>
      </c>
      <c r="K7860" s="259">
        <v>78</v>
      </c>
      <c r="L7860" s="257">
        <v>300</v>
      </c>
      <c r="M7860" s="258">
        <v>524</v>
      </c>
      <c r="N7860" s="258">
        <v>1863</v>
      </c>
      <c r="O7860" s="258">
        <v>1246</v>
      </c>
      <c r="P7860" s="258">
        <v>438</v>
      </c>
      <c r="Q7860" s="258">
        <v>285</v>
      </c>
      <c r="R7860" s="259">
        <v>164</v>
      </c>
      <c r="S7860" s="267">
        <v>9354</v>
      </c>
      <c r="T7860" s="90"/>
      <c r="U7860" s="260">
        <v>118</v>
      </c>
      <c r="V7860" s="273">
        <v>72.760544540851697</v>
      </c>
      <c r="W7860" s="273">
        <v>73.959709308539004</v>
      </c>
      <c r="X7860" s="274">
        <v>1.3007265180000001</v>
      </c>
      <c r="Z7860" s="257">
        <v>24569.360000000001</v>
      </c>
      <c r="AA7860" s="258">
        <v>9513.140039726406</v>
      </c>
      <c r="AB7860" s="276">
        <v>1.0170130467956389</v>
      </c>
      <c r="AC7860" s="92"/>
      <c r="AD7860" s="257">
        <v>791646.95145648555</v>
      </c>
      <c r="AE7860" s="258">
        <v>8027.2928631362747</v>
      </c>
      <c r="AF7860" s="276">
        <v>0.85816686584736745</v>
      </c>
      <c r="AG7860" s="93"/>
      <c r="AH7860" s="257">
        <v>12166.995849372001</v>
      </c>
      <c r="AI7860" s="258">
        <v>10320.487128177325</v>
      </c>
      <c r="AJ7860" s="258">
        <v>9817.9138215251151</v>
      </c>
      <c r="AK7860" s="276">
        <v>1.0495952342874828</v>
      </c>
      <c r="AL7860" s="93"/>
      <c r="AM7860" s="257">
        <v>9404.74</v>
      </c>
      <c r="AN7860" s="258">
        <v>9383.912519334528</v>
      </c>
      <c r="AO7860" s="276">
        <v>1.0031978318724106</v>
      </c>
      <c r="AQ7860" s="280">
        <v>8596.1516221209658</v>
      </c>
      <c r="AR7860" s="281">
        <v>8664.8718442082445</v>
      </c>
    </row>
    <row r="7861" spans="1:44" x14ac:dyDescent="0.2">
      <c r="A7861" s="260" t="s">
        <v>8410</v>
      </c>
      <c r="B7861" s="261" t="s">
        <v>4870</v>
      </c>
      <c r="C7861" s="261" t="s">
        <v>4886</v>
      </c>
      <c r="D7861" s="262" t="s">
        <v>12975</v>
      </c>
      <c r="E7861" s="257">
        <v>458</v>
      </c>
      <c r="F7861" s="258">
        <v>774</v>
      </c>
      <c r="G7861" s="258">
        <v>2395</v>
      </c>
      <c r="H7861" s="258">
        <v>1416</v>
      </c>
      <c r="I7861" s="258">
        <v>296</v>
      </c>
      <c r="J7861" s="258">
        <v>134</v>
      </c>
      <c r="K7861" s="259">
        <v>35</v>
      </c>
      <c r="L7861" s="257">
        <v>426</v>
      </c>
      <c r="M7861" s="258">
        <v>697</v>
      </c>
      <c r="N7861" s="258">
        <v>2699</v>
      </c>
      <c r="O7861" s="258">
        <v>1489</v>
      </c>
      <c r="P7861" s="258">
        <v>315</v>
      </c>
      <c r="Q7861" s="258">
        <v>183</v>
      </c>
      <c r="R7861" s="259">
        <v>66</v>
      </c>
      <c r="S7861" s="267">
        <v>11383</v>
      </c>
      <c r="T7861" s="90"/>
      <c r="U7861" s="260">
        <v>57</v>
      </c>
      <c r="V7861" s="273">
        <v>96.558035805760795</v>
      </c>
      <c r="W7861" s="273">
        <v>95.255754700404097</v>
      </c>
      <c r="X7861" s="274">
        <v>1.3007265180000001</v>
      </c>
      <c r="Z7861" s="257">
        <v>26694.66</v>
      </c>
      <c r="AA7861" s="258">
        <v>10336.046152316661</v>
      </c>
      <c r="AB7861" s="276">
        <v>0.90802478716653445</v>
      </c>
      <c r="AC7861" s="92"/>
      <c r="AD7861" s="257">
        <v>1091500.8846623099</v>
      </c>
      <c r="AE7861" s="258">
        <v>11067.809009352699</v>
      </c>
      <c r="AF7861" s="276">
        <v>0.97231037594243164</v>
      </c>
      <c r="AG7861" s="93"/>
      <c r="AH7861" s="257">
        <v>14806.169954394001</v>
      </c>
      <c r="AI7861" s="258">
        <v>12559.130316446706</v>
      </c>
      <c r="AJ7861" s="258">
        <v>11947.542551894418</v>
      </c>
      <c r="AK7861" s="276">
        <v>1.0495952342874828</v>
      </c>
      <c r="AL7861" s="93"/>
      <c r="AM7861" s="257">
        <v>11407.51</v>
      </c>
      <c r="AN7861" s="258">
        <v>11382.247239523243</v>
      </c>
      <c r="AO7861" s="276">
        <v>0.99993386976396759</v>
      </c>
      <c r="AQ7861" s="280">
        <v>10547.571773942669</v>
      </c>
      <c r="AR7861" s="281">
        <v>10631.892235778359</v>
      </c>
    </row>
    <row r="7862" spans="1:44" x14ac:dyDescent="0.2">
      <c r="A7862" s="260" t="s">
        <v>8410</v>
      </c>
      <c r="B7862" s="261" t="s">
        <v>4870</v>
      </c>
      <c r="C7862" s="261" t="s">
        <v>4887</v>
      </c>
      <c r="D7862" s="262" t="s">
        <v>12976</v>
      </c>
      <c r="E7862" s="257">
        <v>305</v>
      </c>
      <c r="F7862" s="258">
        <v>642</v>
      </c>
      <c r="G7862" s="258">
        <v>2073</v>
      </c>
      <c r="H7862" s="258">
        <v>1470</v>
      </c>
      <c r="I7862" s="258">
        <v>456</v>
      </c>
      <c r="J7862" s="258">
        <v>247</v>
      </c>
      <c r="K7862" s="259">
        <v>75</v>
      </c>
      <c r="L7862" s="257">
        <v>282</v>
      </c>
      <c r="M7862" s="258">
        <v>634</v>
      </c>
      <c r="N7862" s="258">
        <v>2073</v>
      </c>
      <c r="O7862" s="258">
        <v>1479</v>
      </c>
      <c r="P7862" s="258">
        <v>516</v>
      </c>
      <c r="Q7862" s="258">
        <v>304</v>
      </c>
      <c r="R7862" s="259">
        <v>130</v>
      </c>
      <c r="S7862" s="267">
        <v>10686</v>
      </c>
      <c r="T7862" s="90"/>
      <c r="U7862" s="260">
        <v>52</v>
      </c>
      <c r="V7862" s="273">
        <v>73.518185355504301</v>
      </c>
      <c r="W7862" s="273">
        <v>71.478476511323194</v>
      </c>
      <c r="X7862" s="274">
        <v>1.3007265180000001</v>
      </c>
      <c r="Z7862" s="257">
        <v>27535.159999999996</v>
      </c>
      <c r="AA7862" s="258">
        <v>10661.483778831556</v>
      </c>
      <c r="AB7862" s="276">
        <v>0.99770576257079879</v>
      </c>
      <c r="AC7862" s="92"/>
      <c r="AD7862" s="257">
        <v>900213.41233233409</v>
      </c>
      <c r="AE7862" s="258">
        <v>9128.1557856312975</v>
      </c>
      <c r="AF7862" s="276">
        <v>0.85421633779068851</v>
      </c>
      <c r="AG7862" s="93"/>
      <c r="AH7862" s="257">
        <v>13899.563571348001</v>
      </c>
      <c r="AI7862" s="258">
        <v>11790.113903325089</v>
      </c>
      <c r="AJ7862" s="258">
        <v>11215.974673596043</v>
      </c>
      <c r="AK7862" s="276">
        <v>1.049595234287483</v>
      </c>
      <c r="AL7862" s="93"/>
      <c r="AM7862" s="257">
        <v>10708.36</v>
      </c>
      <c r="AN7862" s="258">
        <v>10684.645558042124</v>
      </c>
      <c r="AO7862" s="276">
        <v>0.99987325079937528</v>
      </c>
      <c r="AQ7862" s="280">
        <v>9557.6764411874392</v>
      </c>
      <c r="AR7862" s="281">
        <v>9634.0833819382951</v>
      </c>
    </row>
    <row r="7863" spans="1:44" x14ac:dyDescent="0.2">
      <c r="A7863" s="260" t="s">
        <v>8410</v>
      </c>
      <c r="B7863" s="261" t="s">
        <v>4870</v>
      </c>
      <c r="C7863" s="261" t="s">
        <v>4888</v>
      </c>
      <c r="D7863" s="262" t="s">
        <v>12977</v>
      </c>
      <c r="E7863" s="257">
        <v>249</v>
      </c>
      <c r="F7863" s="258">
        <v>368</v>
      </c>
      <c r="G7863" s="258">
        <v>1737</v>
      </c>
      <c r="H7863" s="258">
        <v>1034</v>
      </c>
      <c r="I7863" s="258">
        <v>233</v>
      </c>
      <c r="J7863" s="258">
        <v>150</v>
      </c>
      <c r="K7863" s="259">
        <v>55</v>
      </c>
      <c r="L7863" s="257">
        <v>243</v>
      </c>
      <c r="M7863" s="258">
        <v>376</v>
      </c>
      <c r="N7863" s="258">
        <v>1669</v>
      </c>
      <c r="O7863" s="258">
        <v>819</v>
      </c>
      <c r="P7863" s="258">
        <v>257</v>
      </c>
      <c r="Q7863" s="258">
        <v>226</v>
      </c>
      <c r="R7863" s="259">
        <v>130</v>
      </c>
      <c r="S7863" s="267">
        <v>7546</v>
      </c>
      <c r="T7863" s="90"/>
      <c r="U7863" s="260">
        <v>78</v>
      </c>
      <c r="V7863" s="273">
        <v>86.2926232632542</v>
      </c>
      <c r="W7863" s="273">
        <v>98.092523860021203</v>
      </c>
      <c r="X7863" s="274">
        <v>1.3007265180000001</v>
      </c>
      <c r="Z7863" s="257">
        <v>18841.960000000003</v>
      </c>
      <c r="AA7863" s="258">
        <v>7295.5178361554135</v>
      </c>
      <c r="AB7863" s="276">
        <v>0.96680596821566567</v>
      </c>
      <c r="AC7863" s="92"/>
      <c r="AD7863" s="257">
        <v>708414.74106488854</v>
      </c>
      <c r="AE7863" s="258">
        <v>7183.3190093491939</v>
      </c>
      <c r="AF7863" s="276">
        <v>0.95193731902321677</v>
      </c>
      <c r="AG7863" s="93"/>
      <c r="AH7863" s="257">
        <v>9815.2823048280006</v>
      </c>
      <c r="AI7863" s="258">
        <v>8325.6784123611378</v>
      </c>
      <c r="AJ7863" s="258">
        <v>7920.2456379333462</v>
      </c>
      <c r="AK7863" s="276">
        <v>1.049595234287483</v>
      </c>
      <c r="AL7863" s="93"/>
      <c r="AM7863" s="257">
        <v>7579.54</v>
      </c>
      <c r="AN7863" s="258">
        <v>7562.7545574674923</v>
      </c>
      <c r="AO7863" s="276">
        <v>1.0022203230145099</v>
      </c>
      <c r="AQ7863" s="280">
        <v>7305.4930460305186</v>
      </c>
      <c r="AR7863" s="281">
        <v>7363.895355185743</v>
      </c>
    </row>
    <row r="7864" spans="1:44" x14ac:dyDescent="0.2">
      <c r="A7864" s="260" t="s">
        <v>8410</v>
      </c>
      <c r="B7864" s="261" t="s">
        <v>4870</v>
      </c>
      <c r="C7864" s="261" t="s">
        <v>4889</v>
      </c>
      <c r="D7864" s="262" t="s">
        <v>12978</v>
      </c>
      <c r="E7864" s="257">
        <v>433</v>
      </c>
      <c r="F7864" s="258">
        <v>710</v>
      </c>
      <c r="G7864" s="258">
        <v>2435</v>
      </c>
      <c r="H7864" s="258">
        <v>1211</v>
      </c>
      <c r="I7864" s="258">
        <v>269</v>
      </c>
      <c r="J7864" s="258">
        <v>159</v>
      </c>
      <c r="K7864" s="259">
        <v>49</v>
      </c>
      <c r="L7864" s="257">
        <v>434</v>
      </c>
      <c r="M7864" s="258">
        <v>717</v>
      </c>
      <c r="N7864" s="258">
        <v>2530</v>
      </c>
      <c r="O7864" s="258">
        <v>1181</v>
      </c>
      <c r="P7864" s="258">
        <v>314</v>
      </c>
      <c r="Q7864" s="258">
        <v>183</v>
      </c>
      <c r="R7864" s="259">
        <v>80</v>
      </c>
      <c r="S7864" s="267">
        <v>10705</v>
      </c>
      <c r="T7864" s="90"/>
      <c r="U7864" s="260">
        <v>2</v>
      </c>
      <c r="V7864" s="273">
        <v>102.231219463313</v>
      </c>
      <c r="W7864" s="273">
        <v>111.327758572362</v>
      </c>
      <c r="X7864" s="274">
        <v>1.3007265180000001</v>
      </c>
      <c r="Z7864" s="257">
        <v>24985.469999999998</v>
      </c>
      <c r="AA7864" s="258">
        <v>9674.2558645558074</v>
      </c>
      <c r="AB7864" s="276">
        <v>0.90371376595570363</v>
      </c>
      <c r="AC7864" s="92"/>
      <c r="AD7864" s="257">
        <v>1083083.1181974837</v>
      </c>
      <c r="AE7864" s="258">
        <v>10982.452934220562</v>
      </c>
      <c r="AF7864" s="276">
        <v>1.0259180695208372</v>
      </c>
      <c r="AG7864" s="93"/>
      <c r="AH7864" s="257">
        <v>13924.27737519</v>
      </c>
      <c r="AI7864" s="258">
        <v>11811.077048015635</v>
      </c>
      <c r="AJ7864" s="258">
        <v>11235.916983047504</v>
      </c>
      <c r="AK7864" s="276">
        <v>1.0495952342874828</v>
      </c>
      <c r="AL7864" s="93"/>
      <c r="AM7864" s="257">
        <v>10705.86</v>
      </c>
      <c r="AN7864" s="258">
        <v>10682.151094473929</v>
      </c>
      <c r="AO7864" s="276">
        <v>0.99786558565847072</v>
      </c>
      <c r="AQ7864" s="280">
        <v>10394.991621208304</v>
      </c>
      <c r="AR7864" s="281">
        <v>10478.092311401644</v>
      </c>
    </row>
    <row r="7865" spans="1:44" x14ac:dyDescent="0.2">
      <c r="A7865" s="260" t="s">
        <v>8410</v>
      </c>
      <c r="B7865" s="261" t="s">
        <v>4870</v>
      </c>
      <c r="C7865" s="261" t="s">
        <v>4890</v>
      </c>
      <c r="D7865" s="262" t="s">
        <v>12979</v>
      </c>
      <c r="E7865" s="257">
        <v>188</v>
      </c>
      <c r="F7865" s="258">
        <v>428</v>
      </c>
      <c r="G7865" s="258">
        <v>1367</v>
      </c>
      <c r="H7865" s="258">
        <v>692</v>
      </c>
      <c r="I7865" s="258">
        <v>150</v>
      </c>
      <c r="J7865" s="258">
        <v>116</v>
      </c>
      <c r="K7865" s="259">
        <v>26</v>
      </c>
      <c r="L7865" s="257">
        <v>179</v>
      </c>
      <c r="M7865" s="258">
        <v>365</v>
      </c>
      <c r="N7865" s="258">
        <v>1264</v>
      </c>
      <c r="O7865" s="258">
        <v>793</v>
      </c>
      <c r="P7865" s="258">
        <v>213</v>
      </c>
      <c r="Q7865" s="258">
        <v>152</v>
      </c>
      <c r="R7865" s="259">
        <v>57</v>
      </c>
      <c r="S7865" s="267">
        <v>5990</v>
      </c>
      <c r="T7865" s="90"/>
      <c r="U7865" s="260">
        <v>0</v>
      </c>
      <c r="V7865" s="273">
        <v>99.852163664240095</v>
      </c>
      <c r="W7865" s="273">
        <v>107.51920507682</v>
      </c>
      <c r="X7865" s="274">
        <v>1.3007265180000001</v>
      </c>
      <c r="Z7865" s="257">
        <v>14409.64</v>
      </c>
      <c r="AA7865" s="258">
        <v>5579.344486060817</v>
      </c>
      <c r="AB7865" s="276">
        <v>0.931443152931689</v>
      </c>
      <c r="AC7865" s="92"/>
      <c r="AD7865" s="257">
        <v>596918.11281407613</v>
      </c>
      <c r="AE7865" s="258">
        <v>6052.7442164129761</v>
      </c>
      <c r="AF7865" s="276">
        <v>1.0104748274479092</v>
      </c>
      <c r="AG7865" s="93"/>
      <c r="AH7865" s="257">
        <v>7791.3518428200005</v>
      </c>
      <c r="AI7865" s="258">
        <v>6608.9071945458818</v>
      </c>
      <c r="AJ7865" s="258">
        <v>6287.0754533820236</v>
      </c>
      <c r="AK7865" s="276">
        <v>1.049595234287483</v>
      </c>
      <c r="AL7865" s="93"/>
      <c r="AM7865" s="257">
        <v>5990</v>
      </c>
      <c r="AN7865" s="258">
        <v>5976.7347093926919</v>
      </c>
      <c r="AO7865" s="276">
        <v>0.99778542727757791</v>
      </c>
      <c r="AQ7865" s="280">
        <v>5904.290031212653</v>
      </c>
      <c r="AR7865" s="281">
        <v>5951.4907019370412</v>
      </c>
    </row>
    <row r="7866" spans="1:44" x14ac:dyDescent="0.2">
      <c r="A7866" s="260" t="s">
        <v>8410</v>
      </c>
      <c r="B7866" s="261" t="s">
        <v>4870</v>
      </c>
      <c r="C7866" s="261" t="s">
        <v>4891</v>
      </c>
      <c r="D7866" s="262" t="s">
        <v>12980</v>
      </c>
      <c r="E7866" s="257">
        <v>245</v>
      </c>
      <c r="F7866" s="258">
        <v>442</v>
      </c>
      <c r="G7866" s="258">
        <v>1439</v>
      </c>
      <c r="H7866" s="258">
        <v>936</v>
      </c>
      <c r="I7866" s="258">
        <v>215</v>
      </c>
      <c r="J7866" s="258">
        <v>145</v>
      </c>
      <c r="K7866" s="259">
        <v>40</v>
      </c>
      <c r="L7866" s="257">
        <v>254</v>
      </c>
      <c r="M7866" s="258">
        <v>469</v>
      </c>
      <c r="N7866" s="258">
        <v>1487</v>
      </c>
      <c r="O7866" s="258">
        <v>926</v>
      </c>
      <c r="P7866" s="258">
        <v>258</v>
      </c>
      <c r="Q7866" s="258">
        <v>157</v>
      </c>
      <c r="R7866" s="259">
        <v>77</v>
      </c>
      <c r="S7866" s="267">
        <v>7090</v>
      </c>
      <c r="T7866" s="90"/>
      <c r="U7866" s="260">
        <v>64</v>
      </c>
      <c r="V7866" s="273">
        <v>97.766921524670707</v>
      </c>
      <c r="W7866" s="273">
        <v>109.774220843322</v>
      </c>
      <c r="X7866" s="274">
        <v>1.3007265180000001</v>
      </c>
      <c r="Z7866" s="257">
        <v>17480.699999999997</v>
      </c>
      <c r="AA7866" s="258">
        <v>6768.4443995466445</v>
      </c>
      <c r="AB7866" s="276">
        <v>0.95464660078231944</v>
      </c>
      <c r="AC7866" s="92"/>
      <c r="AD7866" s="257">
        <v>706460.19242870167</v>
      </c>
      <c r="AE7866" s="258">
        <v>7163.4999040156254</v>
      </c>
      <c r="AF7866" s="276">
        <v>1.0103667001432475</v>
      </c>
      <c r="AG7866" s="93"/>
      <c r="AH7866" s="257">
        <v>9222.151012620001</v>
      </c>
      <c r="AI7866" s="258">
        <v>7822.5629397880311</v>
      </c>
      <c r="AJ7866" s="258">
        <v>7441.6302110982551</v>
      </c>
      <c r="AK7866" s="276">
        <v>1.049595234287483</v>
      </c>
      <c r="AL7866" s="93"/>
      <c r="AM7866" s="257">
        <v>7117.52</v>
      </c>
      <c r="AN7866" s="258">
        <v>7101.7577343567064</v>
      </c>
      <c r="AO7866" s="276">
        <v>1.0016583546342321</v>
      </c>
      <c r="AQ7866" s="280">
        <v>7189.6766332212565</v>
      </c>
      <c r="AR7866" s="281">
        <v>7247.1530711308969</v>
      </c>
    </row>
    <row r="7867" spans="1:44" x14ac:dyDescent="0.2">
      <c r="A7867" s="260" t="s">
        <v>8410</v>
      </c>
      <c r="B7867" s="261" t="s">
        <v>4870</v>
      </c>
      <c r="C7867" s="261" t="s">
        <v>4892</v>
      </c>
      <c r="D7867" s="262" t="s">
        <v>12981</v>
      </c>
      <c r="E7867" s="257">
        <v>252</v>
      </c>
      <c r="F7867" s="258">
        <v>443</v>
      </c>
      <c r="G7867" s="258">
        <v>1625</v>
      </c>
      <c r="H7867" s="258">
        <v>842</v>
      </c>
      <c r="I7867" s="258">
        <v>211</v>
      </c>
      <c r="J7867" s="258">
        <v>107</v>
      </c>
      <c r="K7867" s="259">
        <v>38</v>
      </c>
      <c r="L7867" s="257">
        <v>245</v>
      </c>
      <c r="M7867" s="258">
        <v>405</v>
      </c>
      <c r="N7867" s="258">
        <v>1588</v>
      </c>
      <c r="O7867" s="258">
        <v>739</v>
      </c>
      <c r="P7867" s="258">
        <v>235</v>
      </c>
      <c r="Q7867" s="258">
        <v>132</v>
      </c>
      <c r="R7867" s="259">
        <v>62</v>
      </c>
      <c r="S7867" s="267">
        <v>6924</v>
      </c>
      <c r="T7867" s="90"/>
      <c r="U7867" s="260">
        <v>37</v>
      </c>
      <c r="V7867" s="273">
        <v>92.030199983137393</v>
      </c>
      <c r="W7867" s="273">
        <v>110.568726537684</v>
      </c>
      <c r="X7867" s="274">
        <v>1.3007265180000001</v>
      </c>
      <c r="Z7867" s="257">
        <v>16363.08</v>
      </c>
      <c r="AA7867" s="258">
        <v>6335.7072191235893</v>
      </c>
      <c r="AB7867" s="276">
        <v>0.9150357046683405</v>
      </c>
      <c r="AC7867" s="92"/>
      <c r="AD7867" s="257">
        <v>680848.95682463865</v>
      </c>
      <c r="AE7867" s="258">
        <v>6903.8022087205818</v>
      </c>
      <c r="AF7867" s="276">
        <v>0.99708293020227934</v>
      </c>
      <c r="AG7867" s="93"/>
      <c r="AH7867" s="257">
        <v>9006.2304106320007</v>
      </c>
      <c r="AI7867" s="258">
        <v>7639.4112545969419</v>
      </c>
      <c r="AJ7867" s="258">
        <v>7267.3974022065322</v>
      </c>
      <c r="AK7867" s="276">
        <v>1.049595234287483</v>
      </c>
      <c r="AL7867" s="93"/>
      <c r="AM7867" s="257">
        <v>6939.91</v>
      </c>
      <c r="AN7867" s="258">
        <v>6924.5410646179362</v>
      </c>
      <c r="AO7867" s="276">
        <v>1.0000781433590318</v>
      </c>
      <c r="AQ7867" s="280">
        <v>6631.0479304771743</v>
      </c>
      <c r="AR7867" s="281">
        <v>6684.0585224822225</v>
      </c>
    </row>
    <row r="7868" spans="1:44" x14ac:dyDescent="0.2">
      <c r="A7868" s="260" t="s">
        <v>8410</v>
      </c>
      <c r="B7868" s="261" t="s">
        <v>4870</v>
      </c>
      <c r="C7868" s="261" t="s">
        <v>4893</v>
      </c>
      <c r="D7868" s="262" t="s">
        <v>12982</v>
      </c>
      <c r="E7868" s="257">
        <v>387</v>
      </c>
      <c r="F7868" s="258">
        <v>861</v>
      </c>
      <c r="G7868" s="258">
        <v>2873</v>
      </c>
      <c r="H7868" s="258">
        <v>2215</v>
      </c>
      <c r="I7868" s="258">
        <v>676</v>
      </c>
      <c r="J7868" s="258">
        <v>304</v>
      </c>
      <c r="K7868" s="259">
        <v>127</v>
      </c>
      <c r="L7868" s="257">
        <v>365</v>
      </c>
      <c r="M7868" s="258">
        <v>801</v>
      </c>
      <c r="N7868" s="258">
        <v>2721</v>
      </c>
      <c r="O7868" s="258">
        <v>2253</v>
      </c>
      <c r="P7868" s="258">
        <v>729</v>
      </c>
      <c r="Q7868" s="258">
        <v>422</v>
      </c>
      <c r="R7868" s="259">
        <v>226</v>
      </c>
      <c r="S7868" s="267">
        <v>14960</v>
      </c>
      <c r="T7868" s="90"/>
      <c r="U7868" s="260">
        <v>233</v>
      </c>
      <c r="V7868" s="273">
        <v>73.295472839944495</v>
      </c>
      <c r="W7868" s="273">
        <v>70.096056149732604</v>
      </c>
      <c r="X7868" s="274">
        <v>1.3007265180000001</v>
      </c>
      <c r="Z7868" s="257">
        <v>39034.92</v>
      </c>
      <c r="AA7868" s="258">
        <v>15114.136485424004</v>
      </c>
      <c r="AB7868" s="276">
        <v>1.0103032410042783</v>
      </c>
      <c r="AC7868" s="92"/>
      <c r="AD7868" s="257">
        <v>1254498.5505929864</v>
      </c>
      <c r="AE7868" s="258">
        <v>12720.60385436021</v>
      </c>
      <c r="AF7868" s="276">
        <v>0.85030774427541511</v>
      </c>
      <c r="AG7868" s="93"/>
      <c r="AH7868" s="257">
        <v>19458.868709279999</v>
      </c>
      <c r="AI7868" s="258">
        <v>16505.71813529322</v>
      </c>
      <c r="AJ7868" s="258">
        <v>15701.944704940746</v>
      </c>
      <c r="AK7868" s="276">
        <v>1.049595234287483</v>
      </c>
      <c r="AL7868" s="93"/>
      <c r="AM7868" s="257">
        <v>15060.19</v>
      </c>
      <c r="AN7868" s="258">
        <v>15026.838114031505</v>
      </c>
      <c r="AO7868" s="276">
        <v>1.00446778837109</v>
      </c>
      <c r="AQ7868" s="280">
        <v>13549.314967551891</v>
      </c>
      <c r="AR7868" s="281">
        <v>13657.63226750558</v>
      </c>
    </row>
    <row r="7869" spans="1:44" x14ac:dyDescent="0.2">
      <c r="A7869" s="260" t="s">
        <v>8410</v>
      </c>
      <c r="B7869" s="261" t="s">
        <v>4870</v>
      </c>
      <c r="C7869" s="261" t="s">
        <v>4894</v>
      </c>
      <c r="D7869" s="262" t="s">
        <v>12983</v>
      </c>
      <c r="E7869" s="257">
        <v>409</v>
      </c>
      <c r="F7869" s="258">
        <v>727</v>
      </c>
      <c r="G7869" s="258">
        <v>2130</v>
      </c>
      <c r="H7869" s="258">
        <v>1216</v>
      </c>
      <c r="I7869" s="258">
        <v>258</v>
      </c>
      <c r="J7869" s="258">
        <v>133</v>
      </c>
      <c r="K7869" s="259">
        <v>47</v>
      </c>
      <c r="L7869" s="257">
        <v>382</v>
      </c>
      <c r="M7869" s="258">
        <v>774</v>
      </c>
      <c r="N7869" s="258">
        <v>2330</v>
      </c>
      <c r="O7869" s="258">
        <v>1393</v>
      </c>
      <c r="P7869" s="258">
        <v>277</v>
      </c>
      <c r="Q7869" s="258">
        <v>194</v>
      </c>
      <c r="R7869" s="259">
        <v>100</v>
      </c>
      <c r="S7869" s="267">
        <v>10370</v>
      </c>
      <c r="T7869" s="90"/>
      <c r="U7869" s="260">
        <v>19</v>
      </c>
      <c r="V7869" s="273">
        <v>92.270669840150404</v>
      </c>
      <c r="W7869" s="273">
        <v>104.398475933249</v>
      </c>
      <c r="X7869" s="274">
        <v>1.3007265180000001</v>
      </c>
      <c r="Z7869" s="257">
        <v>24566.73</v>
      </c>
      <c r="AA7869" s="258">
        <v>9512.1217161597961</v>
      </c>
      <c r="AB7869" s="276">
        <v>0.9172730680964124</v>
      </c>
      <c r="AC7869" s="92"/>
      <c r="AD7869" s="257">
        <v>1005202.1432856763</v>
      </c>
      <c r="AE7869" s="258">
        <v>10192.740559362754</v>
      </c>
      <c r="AF7869" s="276">
        <v>0.9829065148855114</v>
      </c>
      <c r="AG7869" s="93"/>
      <c r="AH7869" s="257">
        <v>13488.533991660001</v>
      </c>
      <c r="AI7869" s="258">
        <v>11441.463707419163</v>
      </c>
      <c r="AJ7869" s="258">
        <v>10884.302579561197</v>
      </c>
      <c r="AK7869" s="276">
        <v>1.0495952342874828</v>
      </c>
      <c r="AL7869" s="93"/>
      <c r="AM7869" s="257">
        <v>10378.17</v>
      </c>
      <c r="AN7869" s="258">
        <v>10355.18678780934</v>
      </c>
      <c r="AO7869" s="276">
        <v>0.99857153209347538</v>
      </c>
      <c r="AQ7869" s="280">
        <v>9799.2004902564386</v>
      </c>
      <c r="AR7869" s="281">
        <v>9877.5382469143478</v>
      </c>
    </row>
    <row r="7870" spans="1:44" x14ac:dyDescent="0.2">
      <c r="A7870" s="260" t="s">
        <v>8410</v>
      </c>
      <c r="B7870" s="261" t="s">
        <v>4870</v>
      </c>
      <c r="C7870" s="261" t="s">
        <v>4895</v>
      </c>
      <c r="D7870" s="262" t="s">
        <v>12984</v>
      </c>
      <c r="E7870" s="257">
        <v>222</v>
      </c>
      <c r="F7870" s="258">
        <v>491</v>
      </c>
      <c r="G7870" s="258">
        <v>1405</v>
      </c>
      <c r="H7870" s="258">
        <v>807</v>
      </c>
      <c r="I7870" s="258">
        <v>198</v>
      </c>
      <c r="J7870" s="258">
        <v>121</v>
      </c>
      <c r="K7870" s="259">
        <v>43</v>
      </c>
      <c r="L7870" s="257">
        <v>216</v>
      </c>
      <c r="M7870" s="258">
        <v>503</v>
      </c>
      <c r="N7870" s="258">
        <v>1446</v>
      </c>
      <c r="O7870" s="258">
        <v>828</v>
      </c>
      <c r="P7870" s="258">
        <v>251</v>
      </c>
      <c r="Q7870" s="258">
        <v>167</v>
      </c>
      <c r="R7870" s="259">
        <v>75</v>
      </c>
      <c r="S7870" s="267">
        <v>6773</v>
      </c>
      <c r="T7870" s="90"/>
      <c r="U7870" s="260">
        <v>0</v>
      </c>
      <c r="V7870" s="273">
        <v>114.353772593066</v>
      </c>
      <c r="W7870" s="273">
        <v>119.98966484571</v>
      </c>
      <c r="X7870" s="274">
        <v>1.3007265180000001</v>
      </c>
      <c r="Z7870" s="257">
        <v>16430.330000000002</v>
      </c>
      <c r="AA7870" s="258">
        <v>6361.7461011975065</v>
      </c>
      <c r="AB7870" s="276">
        <v>0.93928039291266896</v>
      </c>
      <c r="AC7870" s="92"/>
      <c r="AD7870" s="257">
        <v>720593.29207797465</v>
      </c>
      <c r="AE7870" s="258">
        <v>7306.8094054794719</v>
      </c>
      <c r="AF7870" s="276">
        <v>1.0788143223799604</v>
      </c>
      <c r="AG7870" s="93"/>
      <c r="AH7870" s="257">
        <v>8809.8207064140006</v>
      </c>
      <c r="AI7870" s="258">
        <v>7472.8094204773379</v>
      </c>
      <c r="AJ7870" s="258">
        <v>7108.908521829122</v>
      </c>
      <c r="AK7870" s="276">
        <v>1.049595234287483</v>
      </c>
      <c r="AL7870" s="93"/>
      <c r="AM7870" s="257">
        <v>6773</v>
      </c>
      <c r="AN7870" s="258">
        <v>6758.0006989510348</v>
      </c>
      <c r="AO7870" s="276">
        <v>0.9977854272775778</v>
      </c>
      <c r="AQ7870" s="280">
        <v>7187.5692616001488</v>
      </c>
      <c r="AR7870" s="281">
        <v>7245.0288525470787</v>
      </c>
    </row>
    <row r="7871" spans="1:44" x14ac:dyDescent="0.2">
      <c r="A7871" s="260" t="s">
        <v>8410</v>
      </c>
      <c r="B7871" s="261" t="s">
        <v>4870</v>
      </c>
      <c r="C7871" s="261" t="s">
        <v>4896</v>
      </c>
      <c r="D7871" s="262" t="s">
        <v>12985</v>
      </c>
      <c r="E7871" s="257">
        <v>125</v>
      </c>
      <c r="F7871" s="258">
        <v>251</v>
      </c>
      <c r="G7871" s="258">
        <v>605</v>
      </c>
      <c r="H7871" s="258">
        <v>380</v>
      </c>
      <c r="I7871" s="258">
        <v>134</v>
      </c>
      <c r="J7871" s="258">
        <v>80</v>
      </c>
      <c r="K7871" s="259">
        <v>16</v>
      </c>
      <c r="L7871" s="257">
        <v>111</v>
      </c>
      <c r="M7871" s="258">
        <v>232</v>
      </c>
      <c r="N7871" s="258">
        <v>692</v>
      </c>
      <c r="O7871" s="258">
        <v>373</v>
      </c>
      <c r="P7871" s="258">
        <v>150</v>
      </c>
      <c r="Q7871" s="258">
        <v>102</v>
      </c>
      <c r="R7871" s="259">
        <v>42</v>
      </c>
      <c r="S7871" s="267">
        <v>3293</v>
      </c>
      <c r="T7871" s="90"/>
      <c r="U7871" s="260">
        <v>0</v>
      </c>
      <c r="V7871" s="273">
        <v>105.293658659678</v>
      </c>
      <c r="W7871" s="273">
        <v>109.957776427703</v>
      </c>
      <c r="X7871" s="274">
        <v>1.3007265180000001</v>
      </c>
      <c r="Z7871" s="257">
        <v>8408.369999999999</v>
      </c>
      <c r="AA7871" s="258">
        <v>3255.6811132172065</v>
      </c>
      <c r="AB7871" s="276">
        <v>0.98866720717194245</v>
      </c>
      <c r="AC7871" s="92"/>
      <c r="AD7871" s="257">
        <v>334736.223055051</v>
      </c>
      <c r="AE7871" s="258">
        <v>3394.2222469490566</v>
      </c>
      <c r="AF7871" s="276">
        <v>1.0307386112812198</v>
      </c>
      <c r="AG7871" s="93"/>
      <c r="AH7871" s="257">
        <v>4283.2924237739999</v>
      </c>
      <c r="AI7871" s="258">
        <v>3633.2439718930859</v>
      </c>
      <c r="AJ7871" s="258">
        <v>3456.3171065086813</v>
      </c>
      <c r="AK7871" s="276">
        <v>1.049595234287483</v>
      </c>
      <c r="AL7871" s="93"/>
      <c r="AM7871" s="257">
        <v>3293</v>
      </c>
      <c r="AN7871" s="258">
        <v>3285.7074120250641</v>
      </c>
      <c r="AO7871" s="276">
        <v>0.99778542727757791</v>
      </c>
      <c r="AQ7871" s="280">
        <v>3514.3856093453683</v>
      </c>
      <c r="AR7871" s="281">
        <v>3542.4806651553495</v>
      </c>
    </row>
    <row r="7872" spans="1:44" x14ac:dyDescent="0.2">
      <c r="A7872" s="260" t="s">
        <v>8410</v>
      </c>
      <c r="B7872" s="261" t="s">
        <v>4870</v>
      </c>
      <c r="C7872" s="261" t="s">
        <v>4897</v>
      </c>
      <c r="D7872" s="262" t="s">
        <v>12986</v>
      </c>
      <c r="E7872" s="257">
        <v>96</v>
      </c>
      <c r="F7872" s="258">
        <v>186</v>
      </c>
      <c r="G7872" s="258">
        <v>655</v>
      </c>
      <c r="H7872" s="258">
        <v>574</v>
      </c>
      <c r="I7872" s="258">
        <v>213</v>
      </c>
      <c r="J7872" s="258">
        <v>119</v>
      </c>
      <c r="K7872" s="259">
        <v>52</v>
      </c>
      <c r="L7872" s="257">
        <v>87</v>
      </c>
      <c r="M7872" s="258">
        <v>165</v>
      </c>
      <c r="N7872" s="258">
        <v>648</v>
      </c>
      <c r="O7872" s="258">
        <v>606</v>
      </c>
      <c r="P7872" s="258">
        <v>245</v>
      </c>
      <c r="Q7872" s="258">
        <v>196</v>
      </c>
      <c r="R7872" s="259">
        <v>122</v>
      </c>
      <c r="S7872" s="267">
        <v>3964</v>
      </c>
      <c r="T7872" s="90"/>
      <c r="U7872" s="260">
        <v>5</v>
      </c>
      <c r="V7872" s="273">
        <v>81.436569805383201</v>
      </c>
      <c r="W7872" s="273">
        <v>82.731971759959606</v>
      </c>
      <c r="X7872" s="274">
        <v>1.3007265180000001</v>
      </c>
      <c r="Z7872" s="257">
        <v>11628.88</v>
      </c>
      <c r="AA7872" s="258">
        <v>4502.6473601743637</v>
      </c>
      <c r="AB7872" s="276">
        <v>1.1358848032730484</v>
      </c>
      <c r="AC7872" s="92"/>
      <c r="AD7872" s="257">
        <v>352695.2424080671</v>
      </c>
      <c r="AE7872" s="258">
        <v>3576.326539293213</v>
      </c>
      <c r="AF7872" s="276">
        <v>0.90220144785398915</v>
      </c>
      <c r="AG7872" s="93"/>
      <c r="AH7872" s="257">
        <v>5156.0799173519999</v>
      </c>
      <c r="AI7872" s="258">
        <v>4373.5739764907967</v>
      </c>
      <c r="AJ7872" s="258">
        <v>4160.5955087155826</v>
      </c>
      <c r="AK7872" s="276">
        <v>1.049595234287483</v>
      </c>
      <c r="AL7872" s="93"/>
      <c r="AM7872" s="257">
        <v>3966.15</v>
      </c>
      <c r="AN7872" s="258">
        <v>3957.3666723969659</v>
      </c>
      <c r="AO7872" s="276">
        <v>0.99832660756734759</v>
      </c>
      <c r="AQ7872" s="280">
        <v>4256.6304853656684</v>
      </c>
      <c r="AR7872" s="281">
        <v>4290.6592700075153</v>
      </c>
    </row>
    <row r="7873" spans="1:44" x14ac:dyDescent="0.2">
      <c r="A7873" s="260" t="s">
        <v>8410</v>
      </c>
      <c r="B7873" s="261" t="s">
        <v>4870</v>
      </c>
      <c r="C7873" s="261" t="s">
        <v>4898</v>
      </c>
      <c r="D7873" s="262" t="s">
        <v>12987</v>
      </c>
      <c r="E7873" s="257">
        <v>141</v>
      </c>
      <c r="F7873" s="258">
        <v>295</v>
      </c>
      <c r="G7873" s="258">
        <v>667</v>
      </c>
      <c r="H7873" s="258">
        <v>377</v>
      </c>
      <c r="I7873" s="258">
        <v>83</v>
      </c>
      <c r="J7873" s="258">
        <v>46</v>
      </c>
      <c r="K7873" s="259">
        <v>7</v>
      </c>
      <c r="L7873" s="257">
        <v>140</v>
      </c>
      <c r="M7873" s="258">
        <v>289</v>
      </c>
      <c r="N7873" s="258">
        <v>770</v>
      </c>
      <c r="O7873" s="258">
        <v>356</v>
      </c>
      <c r="P7873" s="258">
        <v>86</v>
      </c>
      <c r="Q7873" s="258">
        <v>64</v>
      </c>
      <c r="R7873" s="259">
        <v>23</v>
      </c>
      <c r="S7873" s="267">
        <v>3344</v>
      </c>
      <c r="T7873" s="90"/>
      <c r="U7873" s="260">
        <v>4</v>
      </c>
      <c r="V7873" s="273">
        <v>81.778610291782201</v>
      </c>
      <c r="W7873" s="273">
        <v>82.7033492822966</v>
      </c>
      <c r="X7873" s="274">
        <v>1.3007265180000001</v>
      </c>
      <c r="Z7873" s="257">
        <v>7692.9999999999991</v>
      </c>
      <c r="AA7873" s="258">
        <v>2978.6932311470559</v>
      </c>
      <c r="AB7873" s="276">
        <v>0.89075754519947847</v>
      </c>
      <c r="AC7873" s="92"/>
      <c r="AD7873" s="257">
        <v>297807.03955582518</v>
      </c>
      <c r="AE7873" s="258">
        <v>3019.7606632855468</v>
      </c>
      <c r="AF7873" s="276">
        <v>0.90303847586290276</v>
      </c>
      <c r="AG7873" s="93"/>
      <c r="AH7873" s="257">
        <v>4349.6294761919999</v>
      </c>
      <c r="AI7873" s="258">
        <v>3689.5134655361312</v>
      </c>
      <c r="AJ7873" s="258">
        <v>3509.8464634573429</v>
      </c>
      <c r="AK7873" s="276">
        <v>1.049595234287483</v>
      </c>
      <c r="AL7873" s="93"/>
      <c r="AM7873" s="257">
        <v>3345.72</v>
      </c>
      <c r="AN7873" s="258">
        <v>3338.3106597511378</v>
      </c>
      <c r="AO7873" s="276">
        <v>0.99829864227007714</v>
      </c>
      <c r="AQ7873" s="280">
        <v>2818.4761477900338</v>
      </c>
      <c r="AR7873" s="281">
        <v>2841.0078940106805</v>
      </c>
    </row>
    <row r="7874" spans="1:44" x14ac:dyDescent="0.2">
      <c r="A7874" s="260" t="s">
        <v>8410</v>
      </c>
      <c r="B7874" s="261" t="s">
        <v>4870</v>
      </c>
      <c r="C7874" s="261" t="s">
        <v>4899</v>
      </c>
      <c r="D7874" s="262" t="s">
        <v>12988</v>
      </c>
      <c r="E7874" s="257">
        <v>107</v>
      </c>
      <c r="F7874" s="258">
        <v>149</v>
      </c>
      <c r="G7874" s="258">
        <v>737</v>
      </c>
      <c r="H7874" s="258">
        <v>435</v>
      </c>
      <c r="I7874" s="258">
        <v>128</v>
      </c>
      <c r="J7874" s="258">
        <v>101</v>
      </c>
      <c r="K7874" s="259">
        <v>27</v>
      </c>
      <c r="L7874" s="257">
        <v>107</v>
      </c>
      <c r="M7874" s="258">
        <v>128</v>
      </c>
      <c r="N7874" s="258">
        <v>654</v>
      </c>
      <c r="O7874" s="258">
        <v>373</v>
      </c>
      <c r="P7874" s="258">
        <v>138</v>
      </c>
      <c r="Q7874" s="258">
        <v>136</v>
      </c>
      <c r="R7874" s="259">
        <v>85</v>
      </c>
      <c r="S7874" s="267">
        <v>3305</v>
      </c>
      <c r="T7874" s="90"/>
      <c r="U7874" s="260">
        <v>114</v>
      </c>
      <c r="V7874" s="273">
        <v>84.779920441343407</v>
      </c>
      <c r="W7874" s="273">
        <v>96.735249621785101</v>
      </c>
      <c r="X7874" s="274">
        <v>1.3007265180000001</v>
      </c>
      <c r="Z7874" s="257">
        <v>8900.9</v>
      </c>
      <c r="AA7874" s="258">
        <v>3446.3864007691186</v>
      </c>
      <c r="AB7874" s="276">
        <v>1.0427795463749223</v>
      </c>
      <c r="AC7874" s="92"/>
      <c r="AD7874" s="257">
        <v>307904.09151786374</v>
      </c>
      <c r="AE7874" s="258">
        <v>3122.1446780341257</v>
      </c>
      <c r="AF7874" s="276">
        <v>0.944673124972504</v>
      </c>
      <c r="AG7874" s="93"/>
      <c r="AH7874" s="257">
        <v>4298.9011419899998</v>
      </c>
      <c r="AI7874" s="258">
        <v>3646.4838527502725</v>
      </c>
      <c r="AJ7874" s="258">
        <v>3468.9122493201312</v>
      </c>
      <c r="AK7874" s="276">
        <v>1.049595234287483</v>
      </c>
      <c r="AL7874" s="93"/>
      <c r="AM7874" s="257">
        <v>3354.02</v>
      </c>
      <c r="AN7874" s="258">
        <v>3346.5922787975419</v>
      </c>
      <c r="AO7874" s="276">
        <v>1.0125846531913894</v>
      </c>
      <c r="AQ7874" s="280">
        <v>3460.1802203201119</v>
      </c>
      <c r="AR7874" s="281">
        <v>3487.8419419433681</v>
      </c>
    </row>
    <row r="7875" spans="1:44" x14ac:dyDescent="0.2">
      <c r="A7875" s="260" t="s">
        <v>8410</v>
      </c>
      <c r="B7875" s="261" t="s">
        <v>4870</v>
      </c>
      <c r="C7875" s="261" t="s">
        <v>4900</v>
      </c>
      <c r="D7875" s="262" t="s">
        <v>12989</v>
      </c>
      <c r="E7875" s="257">
        <v>127</v>
      </c>
      <c r="F7875" s="258">
        <v>180</v>
      </c>
      <c r="G7875" s="258">
        <v>593</v>
      </c>
      <c r="H7875" s="258">
        <v>273</v>
      </c>
      <c r="I7875" s="258">
        <v>77</v>
      </c>
      <c r="J7875" s="258">
        <v>47</v>
      </c>
      <c r="K7875" s="259">
        <v>12</v>
      </c>
      <c r="L7875" s="257">
        <v>90</v>
      </c>
      <c r="M7875" s="258">
        <v>162</v>
      </c>
      <c r="N7875" s="258">
        <v>574</v>
      </c>
      <c r="O7875" s="258">
        <v>278</v>
      </c>
      <c r="P7875" s="258">
        <v>76</v>
      </c>
      <c r="Q7875" s="258">
        <v>52</v>
      </c>
      <c r="R7875" s="259">
        <v>23</v>
      </c>
      <c r="S7875" s="267">
        <v>2564</v>
      </c>
      <c r="T7875" s="90"/>
      <c r="U7875" s="260">
        <v>32</v>
      </c>
      <c r="V7875" s="273">
        <v>90.035337538182503</v>
      </c>
      <c r="W7875" s="273">
        <v>95.422776911076397</v>
      </c>
      <c r="X7875" s="274">
        <v>1.3007265180000001</v>
      </c>
      <c r="Z7875" s="257">
        <v>6102.24</v>
      </c>
      <c r="AA7875" s="258">
        <v>2362.7584795053704</v>
      </c>
      <c r="AB7875" s="276">
        <v>0.92151266751379501</v>
      </c>
      <c r="AC7875" s="92"/>
      <c r="AD7875" s="257">
        <v>241592.45145271902</v>
      </c>
      <c r="AE7875" s="258">
        <v>2449.7452529388129</v>
      </c>
      <c r="AF7875" s="276">
        <v>0.95543886620078511</v>
      </c>
      <c r="AG7875" s="93"/>
      <c r="AH7875" s="257">
        <v>3335.0627921519999</v>
      </c>
      <c r="AI7875" s="258">
        <v>2828.9212098189714</v>
      </c>
      <c r="AJ7875" s="258">
        <v>2691.162180713106</v>
      </c>
      <c r="AK7875" s="276">
        <v>1.0495952342874828</v>
      </c>
      <c r="AL7875" s="93"/>
      <c r="AM7875" s="257">
        <v>2577.7600000000002</v>
      </c>
      <c r="AN7875" s="258">
        <v>2572.0513630190494</v>
      </c>
      <c r="AO7875" s="276">
        <v>1.0031401571837166</v>
      </c>
      <c r="AQ7875" s="280">
        <v>2376.871486020661</v>
      </c>
      <c r="AR7875" s="281">
        <v>2395.872911725151</v>
      </c>
    </row>
    <row r="7876" spans="1:44" x14ac:dyDescent="0.2">
      <c r="A7876" s="260" t="s">
        <v>8410</v>
      </c>
      <c r="B7876" s="261" t="s">
        <v>4870</v>
      </c>
      <c r="C7876" s="261" t="s">
        <v>4901</v>
      </c>
      <c r="D7876" s="262" t="s">
        <v>12990</v>
      </c>
      <c r="E7876" s="257">
        <v>353</v>
      </c>
      <c r="F7876" s="258">
        <v>535</v>
      </c>
      <c r="G7876" s="258">
        <v>1854</v>
      </c>
      <c r="H7876" s="258">
        <v>789</v>
      </c>
      <c r="I7876" s="258">
        <v>153</v>
      </c>
      <c r="J7876" s="258">
        <v>91</v>
      </c>
      <c r="K7876" s="259">
        <v>19</v>
      </c>
      <c r="L7876" s="257">
        <v>375</v>
      </c>
      <c r="M7876" s="258">
        <v>497</v>
      </c>
      <c r="N7876" s="258">
        <v>1952</v>
      </c>
      <c r="O7876" s="258">
        <v>857</v>
      </c>
      <c r="P7876" s="258">
        <v>199</v>
      </c>
      <c r="Q7876" s="258">
        <v>151</v>
      </c>
      <c r="R7876" s="259">
        <v>46</v>
      </c>
      <c r="S7876" s="267">
        <v>7871</v>
      </c>
      <c r="T7876" s="90"/>
      <c r="U7876" s="260">
        <v>29</v>
      </c>
      <c r="V7876" s="273">
        <v>105.82847005438801</v>
      </c>
      <c r="W7876" s="273">
        <v>115.037606403252</v>
      </c>
      <c r="X7876" s="274">
        <v>1.3007265180000001</v>
      </c>
      <c r="Z7876" s="257">
        <v>18123.809999999998</v>
      </c>
      <c r="AA7876" s="258">
        <v>7017.4535512277816</v>
      </c>
      <c r="AB7876" s="276">
        <v>0.89155806774587498</v>
      </c>
      <c r="AC7876" s="92"/>
      <c r="AD7876" s="257">
        <v>810659.54525846988</v>
      </c>
      <c r="AE7876" s="258">
        <v>8220.0803907779664</v>
      </c>
      <c r="AF7876" s="276">
        <v>1.0443501957537755</v>
      </c>
      <c r="AG7876" s="93"/>
      <c r="AH7876" s="257">
        <v>10238.018423178</v>
      </c>
      <c r="AI7876" s="258">
        <v>8684.2585189099555</v>
      </c>
      <c r="AJ7876" s="258">
        <v>8261.3640890767783</v>
      </c>
      <c r="AK7876" s="276">
        <v>1.049595234287483</v>
      </c>
      <c r="AL7876" s="93"/>
      <c r="AM7876" s="257">
        <v>7883.47</v>
      </c>
      <c r="AN7876" s="258">
        <v>7866.0114823799677</v>
      </c>
      <c r="AO7876" s="276">
        <v>0.99936621552280114</v>
      </c>
      <c r="AQ7876" s="280">
        <v>7687.2713783661829</v>
      </c>
      <c r="AR7876" s="281">
        <v>7748.7257383622391</v>
      </c>
    </row>
    <row r="7877" spans="1:44" x14ac:dyDescent="0.2">
      <c r="A7877" s="260" t="s">
        <v>8410</v>
      </c>
      <c r="B7877" s="261" t="s">
        <v>4870</v>
      </c>
      <c r="C7877" s="261" t="s">
        <v>4902</v>
      </c>
      <c r="D7877" s="262" t="s">
        <v>12991</v>
      </c>
      <c r="E7877" s="257">
        <v>86</v>
      </c>
      <c r="F7877" s="258">
        <v>195</v>
      </c>
      <c r="G7877" s="258">
        <v>629</v>
      </c>
      <c r="H7877" s="258">
        <v>524</v>
      </c>
      <c r="I7877" s="258">
        <v>241</v>
      </c>
      <c r="J7877" s="258">
        <v>145</v>
      </c>
      <c r="K7877" s="259">
        <v>36</v>
      </c>
      <c r="L7877" s="257">
        <v>85</v>
      </c>
      <c r="M7877" s="258">
        <v>177</v>
      </c>
      <c r="N7877" s="258">
        <v>681</v>
      </c>
      <c r="O7877" s="258">
        <v>585</v>
      </c>
      <c r="P7877" s="258">
        <v>281</v>
      </c>
      <c r="Q7877" s="258">
        <v>149</v>
      </c>
      <c r="R7877" s="259">
        <v>94</v>
      </c>
      <c r="S7877" s="267">
        <v>3908</v>
      </c>
      <c r="T7877" s="90"/>
      <c r="U7877" s="260">
        <v>16</v>
      </c>
      <c r="V7877" s="273">
        <v>80.132033411660601</v>
      </c>
      <c r="W7877" s="273">
        <v>81.961361310133</v>
      </c>
      <c r="X7877" s="274">
        <v>1.3007265180000001</v>
      </c>
      <c r="Z7877" s="257">
        <v>11319.050000000001</v>
      </c>
      <c r="AA7877" s="258">
        <v>4382.6826489035602</v>
      </c>
      <c r="AB7877" s="276">
        <v>1.1214643420940533</v>
      </c>
      <c r="AC7877" s="92"/>
      <c r="AD7877" s="257">
        <v>345668.27609347872</v>
      </c>
      <c r="AE7877" s="258">
        <v>3505.0731649919358</v>
      </c>
      <c r="AF7877" s="276">
        <v>0.89689692041758851</v>
      </c>
      <c r="AG7877" s="93"/>
      <c r="AH7877" s="257">
        <v>5083.2392323439999</v>
      </c>
      <c r="AI7877" s="258">
        <v>4311.7878658239233</v>
      </c>
      <c r="AJ7877" s="258">
        <v>4101.8181755954829</v>
      </c>
      <c r="AK7877" s="276">
        <v>1.0495952342874828</v>
      </c>
      <c r="AL7877" s="93"/>
      <c r="AM7877" s="257">
        <v>3914.88</v>
      </c>
      <c r="AN7877" s="258">
        <v>3906.2102135404439</v>
      </c>
      <c r="AO7877" s="276">
        <v>0.99954201984146462</v>
      </c>
      <c r="AQ7877" s="280">
        <v>4123.8747223961018</v>
      </c>
      <c r="AR7877" s="281">
        <v>4156.8422175312389</v>
      </c>
    </row>
    <row r="7878" spans="1:44" x14ac:dyDescent="0.2">
      <c r="A7878" s="260" t="s">
        <v>8410</v>
      </c>
      <c r="B7878" s="261" t="s">
        <v>4870</v>
      </c>
      <c r="C7878" s="261" t="s">
        <v>4903</v>
      </c>
      <c r="D7878" s="262" t="s">
        <v>12992</v>
      </c>
      <c r="E7878" s="257">
        <v>195</v>
      </c>
      <c r="F7878" s="258">
        <v>266</v>
      </c>
      <c r="G7878" s="258">
        <v>1163</v>
      </c>
      <c r="H7878" s="258">
        <v>753</v>
      </c>
      <c r="I7878" s="258">
        <v>187</v>
      </c>
      <c r="J7878" s="258">
        <v>78</v>
      </c>
      <c r="K7878" s="259">
        <v>23</v>
      </c>
      <c r="L7878" s="257">
        <v>160</v>
      </c>
      <c r="M7878" s="258">
        <v>258</v>
      </c>
      <c r="N7878" s="258">
        <v>1271</v>
      </c>
      <c r="O7878" s="258">
        <v>767</v>
      </c>
      <c r="P7878" s="258">
        <v>198</v>
      </c>
      <c r="Q7878" s="258">
        <v>110</v>
      </c>
      <c r="R7878" s="259">
        <v>48</v>
      </c>
      <c r="S7878" s="267">
        <v>5477</v>
      </c>
      <c r="T7878" s="90"/>
      <c r="U7878" s="260">
        <v>15</v>
      </c>
      <c r="V7878" s="273">
        <v>96.291621680175197</v>
      </c>
      <c r="W7878" s="273">
        <v>123.695453715537</v>
      </c>
      <c r="X7878" s="274">
        <v>1.3007265180000001</v>
      </c>
      <c r="Z7878" s="257">
        <v>13451.969999999998</v>
      </c>
      <c r="AA7878" s="258">
        <v>5208.5391894700715</v>
      </c>
      <c r="AB7878" s="276">
        <v>0.95098396740370117</v>
      </c>
      <c r="AC7878" s="92"/>
      <c r="AD7878" s="257">
        <v>561680.00209873577</v>
      </c>
      <c r="AE7878" s="258">
        <v>5695.4300953452012</v>
      </c>
      <c r="AF7878" s="276">
        <v>1.0398813392998358</v>
      </c>
      <c r="AG7878" s="93"/>
      <c r="AH7878" s="257">
        <v>7124.0791390860004</v>
      </c>
      <c r="AI7878" s="258">
        <v>6042.9022879011336</v>
      </c>
      <c r="AJ7878" s="258">
        <v>5748.6330981925439</v>
      </c>
      <c r="AK7878" s="276">
        <v>1.0495952342874828</v>
      </c>
      <c r="AL7878" s="93"/>
      <c r="AM7878" s="257">
        <v>5483.45</v>
      </c>
      <c r="AN7878" s="258">
        <v>5471.3065012052339</v>
      </c>
      <c r="AO7878" s="276">
        <v>0.99896047128085341</v>
      </c>
      <c r="AQ7878" s="280">
        <v>5678.9739264242689</v>
      </c>
      <c r="AR7878" s="281">
        <v>5724.3733524240924</v>
      </c>
    </row>
    <row r="7879" spans="1:44" x14ac:dyDescent="0.2">
      <c r="A7879" s="260" t="s">
        <v>8410</v>
      </c>
      <c r="B7879" s="261" t="s">
        <v>4870</v>
      </c>
      <c r="C7879" s="261" t="s">
        <v>4904</v>
      </c>
      <c r="D7879" s="262" t="s">
        <v>12993</v>
      </c>
      <c r="E7879" s="257">
        <v>268</v>
      </c>
      <c r="F7879" s="258">
        <v>380</v>
      </c>
      <c r="G7879" s="258">
        <v>1538</v>
      </c>
      <c r="H7879" s="258">
        <v>1001</v>
      </c>
      <c r="I7879" s="258">
        <v>225</v>
      </c>
      <c r="J7879" s="258">
        <v>138</v>
      </c>
      <c r="K7879" s="259">
        <v>44</v>
      </c>
      <c r="L7879" s="257">
        <v>212</v>
      </c>
      <c r="M7879" s="258">
        <v>334</v>
      </c>
      <c r="N7879" s="258">
        <v>1490</v>
      </c>
      <c r="O7879" s="258">
        <v>911</v>
      </c>
      <c r="P7879" s="258">
        <v>276</v>
      </c>
      <c r="Q7879" s="258">
        <v>198</v>
      </c>
      <c r="R7879" s="259">
        <v>103</v>
      </c>
      <c r="S7879" s="267">
        <v>7118</v>
      </c>
      <c r="T7879" s="90"/>
      <c r="U7879" s="260">
        <v>16</v>
      </c>
      <c r="V7879" s="273">
        <v>90.650059196830995</v>
      </c>
      <c r="W7879" s="273">
        <v>103.128810226155</v>
      </c>
      <c r="X7879" s="274">
        <v>1.3007265180000001</v>
      </c>
      <c r="Z7879" s="257">
        <v>17971.82</v>
      </c>
      <c r="AA7879" s="258">
        <v>6958.6037417643693</v>
      </c>
      <c r="AB7879" s="276">
        <v>0.97760659479690493</v>
      </c>
      <c r="AC7879" s="92"/>
      <c r="AD7879" s="257">
        <v>684821.64160684892</v>
      </c>
      <c r="AE7879" s="258">
        <v>6944.0851961571589</v>
      </c>
      <c r="AF7879" s="276">
        <v>0.97556690027495907</v>
      </c>
      <c r="AG7879" s="93"/>
      <c r="AH7879" s="257">
        <v>9258.5713551240005</v>
      </c>
      <c r="AI7879" s="258">
        <v>7853.4559951214669</v>
      </c>
      <c r="AJ7879" s="258">
        <v>7471.0188776583036</v>
      </c>
      <c r="AK7879" s="276">
        <v>1.049595234287483</v>
      </c>
      <c r="AL7879" s="93"/>
      <c r="AM7879" s="257">
        <v>7124.88</v>
      </c>
      <c r="AN7879" s="258">
        <v>7109.1014351014683</v>
      </c>
      <c r="AO7879" s="276">
        <v>0.99874985039357522</v>
      </c>
      <c r="AQ7879" s="280">
        <v>7116.3572238202032</v>
      </c>
      <c r="AR7879" s="281">
        <v>7173.2475243140743</v>
      </c>
    </row>
    <row r="7880" spans="1:44" x14ac:dyDescent="0.2">
      <c r="A7880" s="260" t="s">
        <v>8410</v>
      </c>
      <c r="B7880" s="261" t="s">
        <v>4870</v>
      </c>
      <c r="C7880" s="261" t="s">
        <v>4905</v>
      </c>
      <c r="D7880" s="262" t="s">
        <v>12994</v>
      </c>
      <c r="E7880" s="257">
        <v>83</v>
      </c>
      <c r="F7880" s="258">
        <v>157</v>
      </c>
      <c r="G7880" s="258">
        <v>610</v>
      </c>
      <c r="H7880" s="258">
        <v>515</v>
      </c>
      <c r="I7880" s="258">
        <v>159</v>
      </c>
      <c r="J7880" s="258">
        <v>128</v>
      </c>
      <c r="K7880" s="259">
        <v>50</v>
      </c>
      <c r="L7880" s="257">
        <v>80</v>
      </c>
      <c r="M7880" s="258">
        <v>153</v>
      </c>
      <c r="N7880" s="258">
        <v>575</v>
      </c>
      <c r="O7880" s="258">
        <v>519</v>
      </c>
      <c r="P7880" s="258">
        <v>159</v>
      </c>
      <c r="Q7880" s="258">
        <v>162</v>
      </c>
      <c r="R7880" s="259">
        <v>73</v>
      </c>
      <c r="S7880" s="267">
        <v>3423</v>
      </c>
      <c r="T7880" s="90"/>
      <c r="U7880" s="260">
        <v>0</v>
      </c>
      <c r="V7880" s="273">
        <v>74.559960403602105</v>
      </c>
      <c r="W7880" s="273">
        <v>66.978965819456604</v>
      </c>
      <c r="X7880" s="274">
        <v>1.3007265180000001</v>
      </c>
      <c r="Z7880" s="257">
        <v>9725.14</v>
      </c>
      <c r="AA7880" s="258">
        <v>3765.5282321535783</v>
      </c>
      <c r="AB7880" s="276">
        <v>1.1000666760600579</v>
      </c>
      <c r="AC7880" s="92"/>
      <c r="AD7880" s="257">
        <v>285646.17895612854</v>
      </c>
      <c r="AE7880" s="258">
        <v>2896.4496477855955</v>
      </c>
      <c r="AF7880" s="276">
        <v>0.8461728448102821</v>
      </c>
      <c r="AG7880" s="93"/>
      <c r="AH7880" s="257">
        <v>4452.3868711140003</v>
      </c>
      <c r="AI7880" s="258">
        <v>3776.6760145126132</v>
      </c>
      <c r="AJ7880" s="258">
        <v>3592.7644869660544</v>
      </c>
      <c r="AK7880" s="276">
        <v>1.049595234287483</v>
      </c>
      <c r="AL7880" s="93"/>
      <c r="AM7880" s="257">
        <v>3423</v>
      </c>
      <c r="AN7880" s="258">
        <v>3415.4195175711493</v>
      </c>
      <c r="AO7880" s="276">
        <v>0.99778542727757791</v>
      </c>
      <c r="AQ7880" s="280">
        <v>3336.9062001419557</v>
      </c>
      <c r="AR7880" s="281">
        <v>3363.5824321628138</v>
      </c>
    </row>
    <row r="7881" spans="1:44" x14ac:dyDescent="0.2">
      <c r="A7881" s="260" t="s">
        <v>8410</v>
      </c>
      <c r="B7881" s="261" t="s">
        <v>4870</v>
      </c>
      <c r="C7881" s="261" t="s">
        <v>4906</v>
      </c>
      <c r="D7881" s="262" t="s">
        <v>12995</v>
      </c>
      <c r="E7881" s="257">
        <v>194</v>
      </c>
      <c r="F7881" s="258">
        <v>252</v>
      </c>
      <c r="G7881" s="258">
        <v>974</v>
      </c>
      <c r="H7881" s="258">
        <v>564</v>
      </c>
      <c r="I7881" s="258">
        <v>92</v>
      </c>
      <c r="J7881" s="258">
        <v>51</v>
      </c>
      <c r="K7881" s="259">
        <v>10</v>
      </c>
      <c r="L7881" s="257">
        <v>184</v>
      </c>
      <c r="M7881" s="258">
        <v>296</v>
      </c>
      <c r="N7881" s="258">
        <v>1063</v>
      </c>
      <c r="O7881" s="258">
        <v>464</v>
      </c>
      <c r="P7881" s="258">
        <v>78</v>
      </c>
      <c r="Q7881" s="258">
        <v>49</v>
      </c>
      <c r="R7881" s="259">
        <v>13</v>
      </c>
      <c r="S7881" s="267">
        <v>4284</v>
      </c>
      <c r="T7881" s="90"/>
      <c r="U7881" s="260">
        <v>9</v>
      </c>
      <c r="V7881" s="273">
        <v>99.855282212316098</v>
      </c>
      <c r="W7881" s="273">
        <v>116.870651412561</v>
      </c>
      <c r="X7881" s="274">
        <v>1.3007265180000001</v>
      </c>
      <c r="Z7881" s="257">
        <v>9628.3600000000024</v>
      </c>
      <c r="AA7881" s="258">
        <v>3728.0554736834888</v>
      </c>
      <c r="AB7881" s="276">
        <v>0.87022770160679008</v>
      </c>
      <c r="AC7881" s="92"/>
      <c r="AD7881" s="257">
        <v>436399.52338814142</v>
      </c>
      <c r="AE7881" s="258">
        <v>4425.0871845392994</v>
      </c>
      <c r="AF7881" s="276">
        <v>1.0329335164657563</v>
      </c>
      <c r="AG7881" s="93"/>
      <c r="AH7881" s="257">
        <v>5572.3124031120005</v>
      </c>
      <c r="AI7881" s="258">
        <v>4726.6374660157853</v>
      </c>
      <c r="AJ7881" s="258">
        <v>4496.4659836875771</v>
      </c>
      <c r="AK7881" s="276">
        <v>1.049595234287483</v>
      </c>
      <c r="AL7881" s="93"/>
      <c r="AM7881" s="257">
        <v>4287.87</v>
      </c>
      <c r="AN7881" s="258">
        <v>4278.3742000607072</v>
      </c>
      <c r="AO7881" s="276">
        <v>0.99868678806272337</v>
      </c>
      <c r="AQ7881" s="280">
        <v>4036.5086755731159</v>
      </c>
      <c r="AR7881" s="281">
        <v>4068.7777402472184</v>
      </c>
    </row>
    <row r="7882" spans="1:44" x14ac:dyDescent="0.2">
      <c r="A7882" s="260" t="s">
        <v>8410</v>
      </c>
      <c r="B7882" s="261" t="s">
        <v>4870</v>
      </c>
      <c r="C7882" s="261" t="s">
        <v>4907</v>
      </c>
      <c r="D7882" s="262" t="s">
        <v>12996</v>
      </c>
      <c r="E7882" s="257">
        <v>272</v>
      </c>
      <c r="F7882" s="258">
        <v>423</v>
      </c>
      <c r="G7882" s="258">
        <v>1537</v>
      </c>
      <c r="H7882" s="258">
        <v>816</v>
      </c>
      <c r="I7882" s="258">
        <v>209</v>
      </c>
      <c r="J7882" s="258">
        <v>121</v>
      </c>
      <c r="K7882" s="259">
        <v>20</v>
      </c>
      <c r="L7882" s="257">
        <v>265</v>
      </c>
      <c r="M7882" s="258">
        <v>417</v>
      </c>
      <c r="N7882" s="258">
        <v>1508</v>
      </c>
      <c r="O7882" s="258">
        <v>855</v>
      </c>
      <c r="P7882" s="258">
        <v>250</v>
      </c>
      <c r="Q7882" s="258">
        <v>186</v>
      </c>
      <c r="R7882" s="259">
        <v>40</v>
      </c>
      <c r="S7882" s="267">
        <v>6919</v>
      </c>
      <c r="T7882" s="90"/>
      <c r="U7882" s="260">
        <v>26</v>
      </c>
      <c r="V7882" s="273">
        <v>94.314743039704993</v>
      </c>
      <c r="W7882" s="273">
        <v>92.9054503397426</v>
      </c>
      <c r="X7882" s="274">
        <v>1.3007265180000001</v>
      </c>
      <c r="Z7882" s="257">
        <v>16816.66</v>
      </c>
      <c r="AA7882" s="258">
        <v>6511.3312508126155</v>
      </c>
      <c r="AB7882" s="276">
        <v>0.94107981656491047</v>
      </c>
      <c r="AC7882" s="92"/>
      <c r="AD7882" s="257">
        <v>655550.26941584714</v>
      </c>
      <c r="AE7882" s="258">
        <v>6647.2737492732513</v>
      </c>
      <c r="AF7882" s="276">
        <v>0.96072752554895957</v>
      </c>
      <c r="AG7882" s="93"/>
      <c r="AH7882" s="257">
        <v>8999.7267780420007</v>
      </c>
      <c r="AI7882" s="258">
        <v>7633.8946375731148</v>
      </c>
      <c r="AJ7882" s="258">
        <v>7262.1494260350955</v>
      </c>
      <c r="AK7882" s="276">
        <v>1.049595234287483</v>
      </c>
      <c r="AL7882" s="93"/>
      <c r="AM7882" s="257">
        <v>6930.18</v>
      </c>
      <c r="AN7882" s="258">
        <v>6914.8326124105261</v>
      </c>
      <c r="AO7882" s="276">
        <v>0.9993976893207871</v>
      </c>
      <c r="AQ7882" s="280">
        <v>6561.9091702050237</v>
      </c>
      <c r="AR7882" s="281">
        <v>6614.3670461611237</v>
      </c>
    </row>
    <row r="7883" spans="1:44" x14ac:dyDescent="0.2">
      <c r="A7883" s="260" t="s">
        <v>8410</v>
      </c>
      <c r="B7883" s="261" t="s">
        <v>4870</v>
      </c>
      <c r="C7883" s="261" t="s">
        <v>4908</v>
      </c>
      <c r="D7883" s="262" t="s">
        <v>12997</v>
      </c>
      <c r="E7883" s="257">
        <v>126</v>
      </c>
      <c r="F7883" s="258">
        <v>262</v>
      </c>
      <c r="G7883" s="258">
        <v>876</v>
      </c>
      <c r="H7883" s="258">
        <v>692</v>
      </c>
      <c r="I7883" s="258">
        <v>183</v>
      </c>
      <c r="J7883" s="258">
        <v>74</v>
      </c>
      <c r="K7883" s="259">
        <v>15</v>
      </c>
      <c r="L7883" s="257">
        <v>110</v>
      </c>
      <c r="M7883" s="258">
        <v>262</v>
      </c>
      <c r="N7883" s="258">
        <v>888</v>
      </c>
      <c r="O7883" s="258">
        <v>610</v>
      </c>
      <c r="P7883" s="258">
        <v>178</v>
      </c>
      <c r="Q7883" s="258">
        <v>104</v>
      </c>
      <c r="R7883" s="259">
        <v>39</v>
      </c>
      <c r="S7883" s="267">
        <v>4419</v>
      </c>
      <c r="T7883" s="90"/>
      <c r="U7883" s="260">
        <v>0</v>
      </c>
      <c r="V7883" s="273">
        <v>85.403032856702794</v>
      </c>
      <c r="W7883" s="273">
        <v>88.531886024423301</v>
      </c>
      <c r="X7883" s="274">
        <v>1.3007265180000001</v>
      </c>
      <c r="Z7883" s="257">
        <v>10918.02</v>
      </c>
      <c r="AA7883" s="258">
        <v>4227.4057287830738</v>
      </c>
      <c r="AB7883" s="276">
        <v>0.95664307055511966</v>
      </c>
      <c r="AC7883" s="92"/>
      <c r="AD7883" s="257">
        <v>403824.17862489744</v>
      </c>
      <c r="AE7883" s="258">
        <v>4094.7734859251705</v>
      </c>
      <c r="AF7883" s="276">
        <v>0.92662898527385618</v>
      </c>
      <c r="AG7883" s="93"/>
      <c r="AH7883" s="257">
        <v>5747.9104830420001</v>
      </c>
      <c r="AI7883" s="258">
        <v>4875.5861256591397</v>
      </c>
      <c r="AJ7883" s="258">
        <v>4638.1613403163865</v>
      </c>
      <c r="AK7883" s="276">
        <v>1.0495952342874828</v>
      </c>
      <c r="AL7883" s="93"/>
      <c r="AM7883" s="257">
        <v>4419</v>
      </c>
      <c r="AN7883" s="258">
        <v>4409.2138031396171</v>
      </c>
      <c r="AO7883" s="276">
        <v>0.99778542727757802</v>
      </c>
      <c r="AQ7883" s="280">
        <v>4102.4077073162762</v>
      </c>
      <c r="AR7883" s="281">
        <v>4135.2035886748445</v>
      </c>
    </row>
    <row r="7884" spans="1:44" x14ac:dyDescent="0.2">
      <c r="A7884" s="260" t="s">
        <v>8410</v>
      </c>
      <c r="B7884" s="261" t="s">
        <v>4870</v>
      </c>
      <c r="C7884" s="261" t="s">
        <v>4909</v>
      </c>
      <c r="D7884" s="262" t="s">
        <v>12998</v>
      </c>
      <c r="E7884" s="257">
        <v>517</v>
      </c>
      <c r="F7884" s="258">
        <v>531</v>
      </c>
      <c r="G7884" s="258">
        <v>3060</v>
      </c>
      <c r="H7884" s="258">
        <v>1318</v>
      </c>
      <c r="I7884" s="258">
        <v>392</v>
      </c>
      <c r="J7884" s="258">
        <v>219</v>
      </c>
      <c r="K7884" s="259">
        <v>73</v>
      </c>
      <c r="L7884" s="257">
        <v>454</v>
      </c>
      <c r="M7884" s="258">
        <v>535</v>
      </c>
      <c r="N7884" s="258">
        <v>2929</v>
      </c>
      <c r="O7884" s="258">
        <v>1122</v>
      </c>
      <c r="P7884" s="258">
        <v>394</v>
      </c>
      <c r="Q7884" s="258">
        <v>271</v>
      </c>
      <c r="R7884" s="259">
        <v>157</v>
      </c>
      <c r="S7884" s="267">
        <v>11972</v>
      </c>
      <c r="T7884" s="90"/>
      <c r="U7884" s="260">
        <v>26</v>
      </c>
      <c r="V7884" s="273">
        <v>85.653833508849999</v>
      </c>
      <c r="W7884" s="273">
        <v>98.564389510606304</v>
      </c>
      <c r="X7884" s="274">
        <v>1.3007265180000001</v>
      </c>
      <c r="Z7884" s="257">
        <v>29067.759999999991</v>
      </c>
      <c r="AA7884" s="258">
        <v>11254.899253426118</v>
      </c>
      <c r="AB7884" s="276">
        <v>0.94010184208370517</v>
      </c>
      <c r="AC7884" s="92"/>
      <c r="AD7884" s="257">
        <v>1123265.7584789295</v>
      </c>
      <c r="AE7884" s="258">
        <v>11389.90453996448</v>
      </c>
      <c r="AF7884" s="276">
        <v>0.95137859505216171</v>
      </c>
      <c r="AG7884" s="93"/>
      <c r="AH7884" s="257">
        <v>15572.297873496</v>
      </c>
      <c r="AI7884" s="258">
        <v>13208.987801853636</v>
      </c>
      <c r="AJ7884" s="258">
        <v>12565.754144889746</v>
      </c>
      <c r="AK7884" s="276">
        <v>1.049595234287483</v>
      </c>
      <c r="AL7884" s="93"/>
      <c r="AM7884" s="257">
        <v>11983.18</v>
      </c>
      <c r="AN7884" s="258">
        <v>11956.642376444126</v>
      </c>
      <c r="AO7884" s="276">
        <v>0.99871720484832327</v>
      </c>
      <c r="AQ7884" s="280">
        <v>11224.302678280927</v>
      </c>
      <c r="AR7884" s="281">
        <v>11314.033130549984</v>
      </c>
    </row>
    <row r="7885" spans="1:44" x14ac:dyDescent="0.2">
      <c r="A7885" s="260" t="s">
        <v>8410</v>
      </c>
      <c r="B7885" s="261" t="s">
        <v>4870</v>
      </c>
      <c r="C7885" s="261" t="s">
        <v>4910</v>
      </c>
      <c r="D7885" s="262" t="s">
        <v>12999</v>
      </c>
      <c r="E7885" s="257">
        <v>148</v>
      </c>
      <c r="F7885" s="258">
        <v>338</v>
      </c>
      <c r="G7885" s="258">
        <v>837</v>
      </c>
      <c r="H7885" s="258">
        <v>398</v>
      </c>
      <c r="I7885" s="258">
        <v>102</v>
      </c>
      <c r="J7885" s="258">
        <v>80</v>
      </c>
      <c r="K7885" s="259">
        <v>16</v>
      </c>
      <c r="L7885" s="257">
        <v>141</v>
      </c>
      <c r="M7885" s="258">
        <v>341</v>
      </c>
      <c r="N7885" s="258">
        <v>922</v>
      </c>
      <c r="O7885" s="258">
        <v>434</v>
      </c>
      <c r="P7885" s="258">
        <v>152</v>
      </c>
      <c r="Q7885" s="258">
        <v>98</v>
      </c>
      <c r="R7885" s="259">
        <v>33</v>
      </c>
      <c r="S7885" s="267">
        <v>4040</v>
      </c>
      <c r="T7885" s="90"/>
      <c r="U7885" s="260">
        <v>23</v>
      </c>
      <c r="V7885" s="273">
        <v>119.356357841182</v>
      </c>
      <c r="W7885" s="273">
        <v>137.40336550358799</v>
      </c>
      <c r="X7885" s="274">
        <v>1.3007265180000001</v>
      </c>
      <c r="Z7885" s="257">
        <v>9582.24</v>
      </c>
      <c r="AA7885" s="258">
        <v>3710.1980277169596</v>
      </c>
      <c r="AB7885" s="276">
        <v>0.91836584844479197</v>
      </c>
      <c r="AC7885" s="92"/>
      <c r="AD7885" s="257">
        <v>451758.18801409088</v>
      </c>
      <c r="AE7885" s="258">
        <v>4580.8239036820432</v>
      </c>
      <c r="AF7885" s="276">
        <v>1.1338673028915949</v>
      </c>
      <c r="AG7885" s="93"/>
      <c r="AH7885" s="257">
        <v>5254.9351327200002</v>
      </c>
      <c r="AI7885" s="258">
        <v>4457.4265552529814</v>
      </c>
      <c r="AJ7885" s="258">
        <v>4240.3647465214308</v>
      </c>
      <c r="AK7885" s="276">
        <v>1.0495952342874828</v>
      </c>
      <c r="AL7885" s="93"/>
      <c r="AM7885" s="257">
        <v>4049.89</v>
      </c>
      <c r="AN7885" s="258">
        <v>4040.9212240771894</v>
      </c>
      <c r="AO7885" s="276">
        <v>1.0002280257616805</v>
      </c>
      <c r="AQ7885" s="280">
        <v>4416.5198955144479</v>
      </c>
      <c r="AR7885" s="281">
        <v>4451.8268842012949</v>
      </c>
    </row>
    <row r="7886" spans="1:44" x14ac:dyDescent="0.2">
      <c r="A7886" s="260" t="s">
        <v>8410</v>
      </c>
      <c r="B7886" s="261" t="s">
        <v>4870</v>
      </c>
      <c r="C7886" s="261" t="s">
        <v>4911</v>
      </c>
      <c r="D7886" s="262" t="s">
        <v>13000</v>
      </c>
      <c r="E7886" s="257">
        <v>33</v>
      </c>
      <c r="F7886" s="258">
        <v>64</v>
      </c>
      <c r="G7886" s="258">
        <v>255</v>
      </c>
      <c r="H7886" s="258">
        <v>238</v>
      </c>
      <c r="I7886" s="258">
        <v>89</v>
      </c>
      <c r="J7886" s="258">
        <v>51</v>
      </c>
      <c r="K7886" s="259">
        <v>19</v>
      </c>
      <c r="L7886" s="257">
        <v>30</v>
      </c>
      <c r="M7886" s="258">
        <v>74</v>
      </c>
      <c r="N7886" s="258">
        <v>229</v>
      </c>
      <c r="O7886" s="258">
        <v>179</v>
      </c>
      <c r="P7886" s="258">
        <v>92</v>
      </c>
      <c r="Q7886" s="258">
        <v>64</v>
      </c>
      <c r="R7886" s="259">
        <v>69</v>
      </c>
      <c r="S7886" s="267">
        <v>1486</v>
      </c>
      <c r="T7886" s="90"/>
      <c r="U7886" s="260">
        <v>78</v>
      </c>
      <c r="V7886" s="273">
        <v>72.967490876574601</v>
      </c>
      <c r="W7886" s="273">
        <v>77.580080753701196</v>
      </c>
      <c r="X7886" s="274">
        <v>1.3007265180000001</v>
      </c>
      <c r="Z7886" s="257">
        <v>4378.59</v>
      </c>
      <c r="AA7886" s="258">
        <v>1695.3693481045352</v>
      </c>
      <c r="AB7886" s="276">
        <v>1.1408945814969955</v>
      </c>
      <c r="AC7886" s="92"/>
      <c r="AD7886" s="257">
        <v>127117.07656023234</v>
      </c>
      <c r="AE7886" s="258">
        <v>1288.9659962402941</v>
      </c>
      <c r="AF7886" s="276">
        <v>0.86740645776601222</v>
      </c>
      <c r="AG7886" s="93"/>
      <c r="AH7886" s="257">
        <v>1932.8796057480001</v>
      </c>
      <c r="AI7886" s="258">
        <v>1639.5385794816661</v>
      </c>
      <c r="AJ7886" s="258">
        <v>1559.6985181511998</v>
      </c>
      <c r="AK7886" s="276">
        <v>1.049595234287483</v>
      </c>
      <c r="AL7886" s="93"/>
      <c r="AM7886" s="257">
        <v>1519.54</v>
      </c>
      <c r="AN7886" s="258">
        <v>1516.1748681653708</v>
      </c>
      <c r="AO7886" s="276">
        <v>1.0203061023993074</v>
      </c>
      <c r="AQ7886" s="280">
        <v>1574.850426240911</v>
      </c>
      <c r="AR7886" s="281">
        <v>1587.4402543178173</v>
      </c>
    </row>
    <row r="7887" spans="1:44" x14ac:dyDescent="0.2">
      <c r="A7887" s="260" t="s">
        <v>8410</v>
      </c>
      <c r="B7887" s="261" t="s">
        <v>4870</v>
      </c>
      <c r="C7887" s="261" t="s">
        <v>4912</v>
      </c>
      <c r="D7887" s="262" t="s">
        <v>13001</v>
      </c>
      <c r="E7887" s="257">
        <v>117</v>
      </c>
      <c r="F7887" s="258">
        <v>207</v>
      </c>
      <c r="G7887" s="258">
        <v>563</v>
      </c>
      <c r="H7887" s="258">
        <v>304</v>
      </c>
      <c r="I7887" s="258">
        <v>51</v>
      </c>
      <c r="J7887" s="258">
        <v>39</v>
      </c>
      <c r="K7887" s="259">
        <v>8</v>
      </c>
      <c r="L7887" s="257">
        <v>98</v>
      </c>
      <c r="M7887" s="258">
        <v>185</v>
      </c>
      <c r="N7887" s="258">
        <v>555</v>
      </c>
      <c r="O7887" s="258">
        <v>288</v>
      </c>
      <c r="P7887" s="258">
        <v>71</v>
      </c>
      <c r="Q7887" s="258">
        <v>49</v>
      </c>
      <c r="R7887" s="259">
        <v>8</v>
      </c>
      <c r="S7887" s="267">
        <v>2543</v>
      </c>
      <c r="T7887" s="90"/>
      <c r="U7887" s="260">
        <v>0</v>
      </c>
      <c r="V7887" s="273">
        <v>120.757504332512</v>
      </c>
      <c r="W7887" s="273">
        <v>139.16948486040101</v>
      </c>
      <c r="X7887" s="274">
        <v>1.3007265180000001</v>
      </c>
      <c r="Z7887" s="257">
        <v>5845.14</v>
      </c>
      <c r="AA7887" s="258">
        <v>2263.210574952152</v>
      </c>
      <c r="AB7887" s="276">
        <v>0.88997663191197485</v>
      </c>
      <c r="AC7887" s="92"/>
      <c r="AD7887" s="257">
        <v>286355.50547811546</v>
      </c>
      <c r="AE7887" s="258">
        <v>2903.6422122451727</v>
      </c>
      <c r="AF7887" s="276">
        <v>1.1418176218030565</v>
      </c>
      <c r="AG7887" s="93"/>
      <c r="AH7887" s="257">
        <v>3307.7475352740003</v>
      </c>
      <c r="AI7887" s="258">
        <v>2805.7514183188941</v>
      </c>
      <c r="AJ7887" s="258">
        <v>2669.1206807930694</v>
      </c>
      <c r="AK7887" s="276">
        <v>1.049595234287483</v>
      </c>
      <c r="AL7887" s="93"/>
      <c r="AM7887" s="257">
        <v>2543</v>
      </c>
      <c r="AN7887" s="258">
        <v>2537.3683415668806</v>
      </c>
      <c r="AO7887" s="276">
        <v>0.99778542727757791</v>
      </c>
      <c r="AQ7887" s="280">
        <v>2706.3297509887707</v>
      </c>
      <c r="AR7887" s="281">
        <v>2727.9649651758691</v>
      </c>
    </row>
    <row r="7888" spans="1:44" x14ac:dyDescent="0.2">
      <c r="A7888" s="260" t="s">
        <v>8410</v>
      </c>
      <c r="B7888" s="261" t="s">
        <v>4870</v>
      </c>
      <c r="C7888" s="261" t="s">
        <v>4913</v>
      </c>
      <c r="D7888" s="262" t="s">
        <v>13002</v>
      </c>
      <c r="E7888" s="257">
        <v>203</v>
      </c>
      <c r="F7888" s="258">
        <v>369</v>
      </c>
      <c r="G7888" s="258">
        <v>1052</v>
      </c>
      <c r="H7888" s="258">
        <v>748</v>
      </c>
      <c r="I7888" s="258">
        <v>215</v>
      </c>
      <c r="J7888" s="258">
        <v>128</v>
      </c>
      <c r="K7888" s="259">
        <v>47</v>
      </c>
      <c r="L7888" s="257">
        <v>202</v>
      </c>
      <c r="M7888" s="258">
        <v>365</v>
      </c>
      <c r="N7888" s="258">
        <v>1116</v>
      </c>
      <c r="O7888" s="258">
        <v>782</v>
      </c>
      <c r="P7888" s="258">
        <v>227</v>
      </c>
      <c r="Q7888" s="258">
        <v>165</v>
      </c>
      <c r="R7888" s="259">
        <v>105</v>
      </c>
      <c r="S7888" s="267">
        <v>5724</v>
      </c>
      <c r="T7888" s="90"/>
      <c r="U7888" s="260">
        <v>108</v>
      </c>
      <c r="V7888" s="273">
        <v>69.734667406342297</v>
      </c>
      <c r="W7888" s="273">
        <v>78.488733624454099</v>
      </c>
      <c r="X7888" s="274">
        <v>1.3007265180000001</v>
      </c>
      <c r="Z7888" s="257">
        <v>14882.11</v>
      </c>
      <c r="AA7888" s="258">
        <v>5762.2826364468892</v>
      </c>
      <c r="AB7888" s="276">
        <v>1.0066880916224474</v>
      </c>
      <c r="AC7888" s="92"/>
      <c r="AD7888" s="257">
        <v>486047.74152991077</v>
      </c>
      <c r="AE7888" s="258">
        <v>4928.5196634032882</v>
      </c>
      <c r="AF7888" s="276">
        <v>0.86102719486430612</v>
      </c>
      <c r="AG7888" s="93"/>
      <c r="AH7888" s="257">
        <v>7445.3585890320001</v>
      </c>
      <c r="AI7888" s="258">
        <v>6315.4231688782347</v>
      </c>
      <c r="AJ7888" s="258">
        <v>6007.8831210615526</v>
      </c>
      <c r="AK7888" s="276">
        <v>1.049595234287483</v>
      </c>
      <c r="AL7888" s="93"/>
      <c r="AM7888" s="257">
        <v>5770.44</v>
      </c>
      <c r="AN7888" s="258">
        <v>5757.6609409796265</v>
      </c>
      <c r="AO7888" s="276">
        <v>1.0058806675366223</v>
      </c>
      <c r="AQ7888" s="280">
        <v>5238.1717773749051</v>
      </c>
      <c r="AR7888" s="281">
        <v>5280.0472983866794</v>
      </c>
    </row>
    <row r="7889" spans="1:44" x14ac:dyDescent="0.2">
      <c r="A7889" s="260" t="s">
        <v>8410</v>
      </c>
      <c r="B7889" s="261" t="s">
        <v>4870</v>
      </c>
      <c r="C7889" s="261" t="s">
        <v>4914</v>
      </c>
      <c r="D7889" s="262" t="s">
        <v>13003</v>
      </c>
      <c r="E7889" s="257">
        <v>270</v>
      </c>
      <c r="F7889" s="258">
        <v>460</v>
      </c>
      <c r="G7889" s="258">
        <v>1562</v>
      </c>
      <c r="H7889" s="258">
        <v>573</v>
      </c>
      <c r="I7889" s="258">
        <v>107</v>
      </c>
      <c r="J7889" s="258">
        <v>39</v>
      </c>
      <c r="K7889" s="259">
        <v>7</v>
      </c>
      <c r="L7889" s="257">
        <v>263</v>
      </c>
      <c r="M7889" s="258">
        <v>447</v>
      </c>
      <c r="N7889" s="258">
        <v>1369</v>
      </c>
      <c r="O7889" s="258">
        <v>553</v>
      </c>
      <c r="P7889" s="258">
        <v>124</v>
      </c>
      <c r="Q7889" s="258">
        <v>73</v>
      </c>
      <c r="R7889" s="259">
        <v>17</v>
      </c>
      <c r="S7889" s="267">
        <v>5864</v>
      </c>
      <c r="T7889" s="90"/>
      <c r="U7889" s="260">
        <v>0</v>
      </c>
      <c r="V7889" s="273">
        <v>101.20882656541301</v>
      </c>
      <c r="W7889" s="273">
        <v>109.70868156234</v>
      </c>
      <c r="X7889" s="274">
        <v>1.3007265180000001</v>
      </c>
      <c r="Z7889" s="257">
        <v>12555.01</v>
      </c>
      <c r="AA7889" s="258">
        <v>4861.2405178712597</v>
      </c>
      <c r="AB7889" s="276">
        <v>0.82899735980069233</v>
      </c>
      <c r="AC7889" s="92"/>
      <c r="AD7889" s="257">
        <v>589479.25972496439</v>
      </c>
      <c r="AE7889" s="258">
        <v>5977.3143139769436</v>
      </c>
      <c r="AF7889" s="276">
        <v>1.0193237233930668</v>
      </c>
      <c r="AG7889" s="93"/>
      <c r="AH7889" s="257">
        <v>7627.4603015520006</v>
      </c>
      <c r="AI7889" s="258">
        <v>6469.8884455454172</v>
      </c>
      <c r="AJ7889" s="258">
        <v>6154.8264538618005</v>
      </c>
      <c r="AK7889" s="276">
        <v>1.049595234287483</v>
      </c>
      <c r="AL7889" s="93"/>
      <c r="AM7889" s="257">
        <v>5864</v>
      </c>
      <c r="AN7889" s="258">
        <v>5851.0137455557169</v>
      </c>
      <c r="AO7889" s="276">
        <v>0.99778542727757791</v>
      </c>
      <c r="AQ7889" s="280">
        <v>5189.4131482706762</v>
      </c>
      <c r="AR7889" s="281">
        <v>5230.8988781331072</v>
      </c>
    </row>
    <row r="7890" spans="1:44" x14ac:dyDescent="0.2">
      <c r="A7890" s="260" t="s">
        <v>8410</v>
      </c>
      <c r="B7890" s="261" t="s">
        <v>4870</v>
      </c>
      <c r="C7890" s="261" t="s">
        <v>4915</v>
      </c>
      <c r="D7890" s="262" t="s">
        <v>13004</v>
      </c>
      <c r="E7890" s="257">
        <v>53</v>
      </c>
      <c r="F7890" s="258">
        <v>111</v>
      </c>
      <c r="G7890" s="258">
        <v>436</v>
      </c>
      <c r="H7890" s="258">
        <v>329</v>
      </c>
      <c r="I7890" s="258">
        <v>118</v>
      </c>
      <c r="J7890" s="258">
        <v>50</v>
      </c>
      <c r="K7890" s="259">
        <v>24</v>
      </c>
      <c r="L7890" s="257">
        <v>55</v>
      </c>
      <c r="M7890" s="258">
        <v>103</v>
      </c>
      <c r="N7890" s="258">
        <v>385</v>
      </c>
      <c r="O7890" s="258">
        <v>317</v>
      </c>
      <c r="P7890" s="258">
        <v>99</v>
      </c>
      <c r="Q7890" s="258">
        <v>53</v>
      </c>
      <c r="R7890" s="259">
        <v>32</v>
      </c>
      <c r="S7890" s="267">
        <v>2165</v>
      </c>
      <c r="T7890" s="90"/>
      <c r="U7890" s="260">
        <v>3</v>
      </c>
      <c r="V7890" s="273">
        <v>71.675856888822096</v>
      </c>
      <c r="W7890" s="273">
        <v>70.622170900692794</v>
      </c>
      <c r="X7890" s="274">
        <v>1.3007265180000001</v>
      </c>
      <c r="Z7890" s="257">
        <v>5672.29</v>
      </c>
      <c r="AA7890" s="258">
        <v>2196.2838721049184</v>
      </c>
      <c r="AB7890" s="276">
        <v>1.0144498254526182</v>
      </c>
      <c r="AC7890" s="92"/>
      <c r="AD7890" s="257">
        <v>180904.05552740686</v>
      </c>
      <c r="AE7890" s="258">
        <v>1834.3654721032333</v>
      </c>
      <c r="AF7890" s="276">
        <v>0.84728197325784449</v>
      </c>
      <c r="AG7890" s="93"/>
      <c r="AH7890" s="257">
        <v>2816.0729114700002</v>
      </c>
      <c r="AI7890" s="258">
        <v>2388.6951713175013</v>
      </c>
      <c r="AJ7890" s="258">
        <v>2272.3736822324008</v>
      </c>
      <c r="AK7890" s="276">
        <v>1.049595234287483</v>
      </c>
      <c r="AL7890" s="93"/>
      <c r="AM7890" s="257">
        <v>2166.29</v>
      </c>
      <c r="AN7890" s="258">
        <v>2161.4925932571441</v>
      </c>
      <c r="AO7890" s="276">
        <v>0.99837995069614049</v>
      </c>
      <c r="AQ7890" s="280">
        <v>1949.9978836635091</v>
      </c>
      <c r="AR7890" s="281">
        <v>1965.5867533723961</v>
      </c>
    </row>
    <row r="7891" spans="1:44" x14ac:dyDescent="0.2">
      <c r="A7891" s="260" t="s">
        <v>8410</v>
      </c>
      <c r="B7891" s="261" t="s">
        <v>4870</v>
      </c>
      <c r="C7891" s="261" t="s">
        <v>4916</v>
      </c>
      <c r="D7891" s="262" t="s">
        <v>13005</v>
      </c>
      <c r="E7891" s="257">
        <v>517</v>
      </c>
      <c r="F7891" s="258">
        <v>936</v>
      </c>
      <c r="G7891" s="258">
        <v>2961</v>
      </c>
      <c r="H7891" s="258">
        <v>1669</v>
      </c>
      <c r="I7891" s="258">
        <v>366</v>
      </c>
      <c r="J7891" s="258">
        <v>228</v>
      </c>
      <c r="K7891" s="259">
        <v>62</v>
      </c>
      <c r="L7891" s="257">
        <v>539</v>
      </c>
      <c r="M7891" s="258">
        <v>899</v>
      </c>
      <c r="N7891" s="258">
        <v>3123</v>
      </c>
      <c r="O7891" s="258">
        <v>1597</v>
      </c>
      <c r="P7891" s="258">
        <v>376</v>
      </c>
      <c r="Q7891" s="258">
        <v>285</v>
      </c>
      <c r="R7891" s="259">
        <v>73</v>
      </c>
      <c r="S7891" s="267">
        <v>13631</v>
      </c>
      <c r="T7891" s="90"/>
      <c r="U7891" s="260">
        <v>1</v>
      </c>
      <c r="V7891" s="273">
        <v>95.743877714321698</v>
      </c>
      <c r="W7891" s="273">
        <v>112.09713153840499</v>
      </c>
      <c r="X7891" s="274">
        <v>1.3007265180000001</v>
      </c>
      <c r="Z7891" s="257">
        <v>32148.790000000005</v>
      </c>
      <c r="AA7891" s="258">
        <v>12447.859503778525</v>
      </c>
      <c r="AB7891" s="276">
        <v>0.91320222315153143</v>
      </c>
      <c r="AC7891" s="92"/>
      <c r="AD7891" s="257">
        <v>1358512.221528911</v>
      </c>
      <c r="AE7891" s="258">
        <v>13775.301528413525</v>
      </c>
      <c r="AF7891" s="276">
        <v>1.0105862760188926</v>
      </c>
      <c r="AG7891" s="93"/>
      <c r="AH7891" s="257">
        <v>17730.203166858002</v>
      </c>
      <c r="AI7891" s="258">
        <v>15039.401330359751</v>
      </c>
      <c r="AJ7891" s="258">
        <v>14307.03263857268</v>
      </c>
      <c r="AK7891" s="276">
        <v>1.049595234287483</v>
      </c>
      <c r="AL7891" s="93"/>
      <c r="AM7891" s="257">
        <v>13631.43</v>
      </c>
      <c r="AN7891" s="258">
        <v>13601.242206954394</v>
      </c>
      <c r="AO7891" s="276">
        <v>0.99781690315856453</v>
      </c>
      <c r="AQ7891" s="280">
        <v>13174.701398175926</v>
      </c>
      <c r="AR7891" s="281">
        <v>13280.023924559291</v>
      </c>
    </row>
    <row r="7892" spans="1:44" x14ac:dyDescent="0.2">
      <c r="A7892" s="260" t="s">
        <v>8410</v>
      </c>
      <c r="B7892" s="261" t="s">
        <v>4870</v>
      </c>
      <c r="C7892" s="261" t="s">
        <v>4917</v>
      </c>
      <c r="D7892" s="262" t="s">
        <v>13006</v>
      </c>
      <c r="E7892" s="257">
        <v>184</v>
      </c>
      <c r="F7892" s="258">
        <v>281</v>
      </c>
      <c r="G7892" s="258">
        <v>999</v>
      </c>
      <c r="H7892" s="258">
        <v>484</v>
      </c>
      <c r="I7892" s="258">
        <v>84</v>
      </c>
      <c r="J7892" s="258">
        <v>42</v>
      </c>
      <c r="K7892" s="259">
        <v>7</v>
      </c>
      <c r="L7892" s="257">
        <v>175</v>
      </c>
      <c r="M7892" s="258">
        <v>266</v>
      </c>
      <c r="N7892" s="258">
        <v>1050</v>
      </c>
      <c r="O7892" s="258">
        <v>440</v>
      </c>
      <c r="P7892" s="258">
        <v>121</v>
      </c>
      <c r="Q7892" s="258">
        <v>70</v>
      </c>
      <c r="R7892" s="259">
        <v>23</v>
      </c>
      <c r="S7892" s="267">
        <v>4226</v>
      </c>
      <c r="T7892" s="90"/>
      <c r="U7892" s="260">
        <v>2</v>
      </c>
      <c r="V7892" s="273">
        <v>96.374702179732594</v>
      </c>
      <c r="W7892" s="273">
        <v>93.532528980364305</v>
      </c>
      <c r="X7892" s="274">
        <v>1.3007265180000001</v>
      </c>
      <c r="Z7892" s="257">
        <v>9609.130000000001</v>
      </c>
      <c r="AA7892" s="258">
        <v>3720.6097085938018</v>
      </c>
      <c r="AB7892" s="276">
        <v>0.88040930160761988</v>
      </c>
      <c r="AC7892" s="92"/>
      <c r="AD7892" s="257">
        <v>403299.07634056482</v>
      </c>
      <c r="AE7892" s="258">
        <v>4089.448953554162</v>
      </c>
      <c r="AF7892" s="276">
        <v>0.96768787353387653</v>
      </c>
      <c r="AG7892" s="93"/>
      <c r="AH7892" s="257">
        <v>5496.8702650680007</v>
      </c>
      <c r="AI7892" s="258">
        <v>4662.644708539382</v>
      </c>
      <c r="AJ7892" s="258">
        <v>4435.5894600989031</v>
      </c>
      <c r="AK7892" s="276">
        <v>1.049595234287483</v>
      </c>
      <c r="AL7892" s="93"/>
      <c r="AM7892" s="257">
        <v>4226.8599999999997</v>
      </c>
      <c r="AN7892" s="258">
        <v>4217.4993111425028</v>
      </c>
      <c r="AO7892" s="276">
        <v>0.99798847873698604</v>
      </c>
      <c r="AQ7892" s="280">
        <v>3771.3495876944776</v>
      </c>
      <c r="AR7892" s="281">
        <v>3801.4988908510441</v>
      </c>
    </row>
    <row r="7893" spans="1:44" x14ac:dyDescent="0.2">
      <c r="A7893" s="260" t="s">
        <v>8410</v>
      </c>
      <c r="B7893" s="261" t="s">
        <v>4870</v>
      </c>
      <c r="C7893" s="261" t="s">
        <v>4918</v>
      </c>
      <c r="D7893" s="262" t="s">
        <v>13007</v>
      </c>
      <c r="E7893" s="257">
        <v>62</v>
      </c>
      <c r="F7893" s="258">
        <v>193</v>
      </c>
      <c r="G7893" s="258">
        <v>605</v>
      </c>
      <c r="H7893" s="258">
        <v>386</v>
      </c>
      <c r="I7893" s="258">
        <v>127</v>
      </c>
      <c r="J7893" s="258">
        <v>63</v>
      </c>
      <c r="K7893" s="259">
        <v>9</v>
      </c>
      <c r="L7893" s="257">
        <v>76</v>
      </c>
      <c r="M7893" s="258">
        <v>187</v>
      </c>
      <c r="N7893" s="258">
        <v>594</v>
      </c>
      <c r="O7893" s="258">
        <v>370</v>
      </c>
      <c r="P7893" s="258">
        <v>138</v>
      </c>
      <c r="Q7893" s="258">
        <v>54</v>
      </c>
      <c r="R7893" s="259">
        <v>16</v>
      </c>
      <c r="S7893" s="267">
        <v>2880</v>
      </c>
      <c r="T7893" s="90"/>
      <c r="U7893" s="260">
        <v>19</v>
      </c>
      <c r="V7893" s="273">
        <v>96.098773716645795</v>
      </c>
      <c r="W7893" s="273">
        <v>112.436805555555</v>
      </c>
      <c r="X7893" s="274">
        <v>1.3007265180000001</v>
      </c>
      <c r="Z7893" s="257">
        <v>6993.87</v>
      </c>
      <c r="AA7893" s="258">
        <v>2707.993400301893</v>
      </c>
      <c r="AB7893" s="276">
        <v>0.94027548621593504</v>
      </c>
      <c r="AC7893" s="92"/>
      <c r="AD7893" s="257">
        <v>287529.21457757353</v>
      </c>
      <c r="AE7893" s="258">
        <v>2915.5436118023158</v>
      </c>
      <c r="AF7893" s="276">
        <v>1.012341531875804</v>
      </c>
      <c r="AG7893" s="93"/>
      <c r="AH7893" s="257">
        <v>3746.0923718399999</v>
      </c>
      <c r="AI7893" s="258">
        <v>3177.5714057248979</v>
      </c>
      <c r="AJ7893" s="258">
        <v>3022.834274747951</v>
      </c>
      <c r="AK7893" s="276">
        <v>1.049595234287483</v>
      </c>
      <c r="AL7893" s="93"/>
      <c r="AM7893" s="257">
        <v>2888.17</v>
      </c>
      <c r="AN7893" s="258">
        <v>2881.7739375002825</v>
      </c>
      <c r="AO7893" s="276">
        <v>1.0006159505209313</v>
      </c>
      <c r="AQ7893" s="280">
        <v>2879.1475868570169</v>
      </c>
      <c r="AR7893" s="281">
        <v>2902.1643588136349</v>
      </c>
    </row>
    <row r="7894" spans="1:44" x14ac:dyDescent="0.2">
      <c r="A7894" s="260" t="s">
        <v>8410</v>
      </c>
      <c r="B7894" s="261" t="s">
        <v>4870</v>
      </c>
      <c r="C7894" s="261" t="s">
        <v>4919</v>
      </c>
      <c r="D7894" s="262" t="s">
        <v>13008</v>
      </c>
      <c r="E7894" s="257">
        <v>95</v>
      </c>
      <c r="F7894" s="258">
        <v>151</v>
      </c>
      <c r="G7894" s="258">
        <v>519</v>
      </c>
      <c r="H7894" s="258">
        <v>244</v>
      </c>
      <c r="I7894" s="258">
        <v>52</v>
      </c>
      <c r="J7894" s="258">
        <v>30</v>
      </c>
      <c r="K7894" s="259">
        <v>3</v>
      </c>
      <c r="L7894" s="257">
        <v>103</v>
      </c>
      <c r="M7894" s="258">
        <v>158</v>
      </c>
      <c r="N7894" s="258">
        <v>528</v>
      </c>
      <c r="O7894" s="258">
        <v>225</v>
      </c>
      <c r="P7894" s="258">
        <v>64</v>
      </c>
      <c r="Q7894" s="258">
        <v>41</v>
      </c>
      <c r="R7894" s="259">
        <v>14</v>
      </c>
      <c r="S7894" s="267">
        <v>2227</v>
      </c>
      <c r="T7894" s="90"/>
      <c r="U7894" s="260">
        <v>12</v>
      </c>
      <c r="V7894" s="273">
        <v>105.635547092989</v>
      </c>
      <c r="W7894" s="273">
        <v>115.84245960502599</v>
      </c>
      <c r="X7894" s="274">
        <v>1.3007265180000001</v>
      </c>
      <c r="Z7894" s="257">
        <v>5121.3200000000006</v>
      </c>
      <c r="AA7894" s="258">
        <v>1982.9508928295911</v>
      </c>
      <c r="AB7894" s="276">
        <v>0.89041351272096592</v>
      </c>
      <c r="AC7894" s="92"/>
      <c r="AD7894" s="257">
        <v>229678.04585492841</v>
      </c>
      <c r="AE7894" s="258">
        <v>2328.933288909021</v>
      </c>
      <c r="AF7894" s="276">
        <v>1.0457715711311275</v>
      </c>
      <c r="AG7894" s="93"/>
      <c r="AH7894" s="257">
        <v>2896.7179555860002</v>
      </c>
      <c r="AI7894" s="258">
        <v>2457.1012224129681</v>
      </c>
      <c r="AJ7894" s="258">
        <v>2337.4485867582243</v>
      </c>
      <c r="AK7894" s="276">
        <v>1.0495952342874828</v>
      </c>
      <c r="AL7894" s="93"/>
      <c r="AM7894" s="257">
        <v>2232.16</v>
      </c>
      <c r="AN7894" s="258">
        <v>2227.2167193519181</v>
      </c>
      <c r="AO7894" s="276">
        <v>1.0000973144822263</v>
      </c>
      <c r="AQ7894" s="280">
        <v>2176.7717968203947</v>
      </c>
      <c r="AR7894" s="281">
        <v>2194.1735654125027</v>
      </c>
    </row>
    <row r="7895" spans="1:44" x14ac:dyDescent="0.2">
      <c r="A7895" s="260" t="s">
        <v>8410</v>
      </c>
      <c r="B7895" s="261" t="s">
        <v>4870</v>
      </c>
      <c r="C7895" s="261" t="s">
        <v>4920</v>
      </c>
      <c r="D7895" s="262" t="s">
        <v>13009</v>
      </c>
      <c r="E7895" s="257">
        <v>156</v>
      </c>
      <c r="F7895" s="258">
        <v>254</v>
      </c>
      <c r="G7895" s="258">
        <v>828</v>
      </c>
      <c r="H7895" s="258">
        <v>532</v>
      </c>
      <c r="I7895" s="258">
        <v>161</v>
      </c>
      <c r="J7895" s="258">
        <v>79</v>
      </c>
      <c r="K7895" s="259">
        <v>27</v>
      </c>
      <c r="L7895" s="257">
        <v>134</v>
      </c>
      <c r="M7895" s="258">
        <v>263</v>
      </c>
      <c r="N7895" s="258">
        <v>956</v>
      </c>
      <c r="O7895" s="258">
        <v>494</v>
      </c>
      <c r="P7895" s="258">
        <v>181</v>
      </c>
      <c r="Q7895" s="258">
        <v>88</v>
      </c>
      <c r="R7895" s="259">
        <v>42</v>
      </c>
      <c r="S7895" s="267">
        <v>4195</v>
      </c>
      <c r="T7895" s="90"/>
      <c r="U7895" s="260">
        <v>46</v>
      </c>
      <c r="V7895" s="273">
        <v>73.776135291881204</v>
      </c>
      <c r="W7895" s="273">
        <v>76.026943252265099</v>
      </c>
      <c r="X7895" s="274">
        <v>1.3007265180000001</v>
      </c>
      <c r="Z7895" s="257">
        <v>10425.73</v>
      </c>
      <c r="AA7895" s="258">
        <v>4036.7933680965552</v>
      </c>
      <c r="AB7895" s="276">
        <v>0.96228685771074018</v>
      </c>
      <c r="AC7895" s="92"/>
      <c r="AD7895" s="257">
        <v>358196.68974262103</v>
      </c>
      <c r="AE7895" s="258">
        <v>3632.1111650589482</v>
      </c>
      <c r="AF7895" s="276">
        <v>0.86581910966840248</v>
      </c>
      <c r="AG7895" s="93"/>
      <c r="AH7895" s="257">
        <v>5456.54774301</v>
      </c>
      <c r="AI7895" s="258">
        <v>4628.4416829916481</v>
      </c>
      <c r="AJ7895" s="258">
        <v>4403.0520078359914</v>
      </c>
      <c r="AK7895" s="276">
        <v>1.049595234287483</v>
      </c>
      <c r="AL7895" s="93"/>
      <c r="AM7895" s="257">
        <v>4214.78</v>
      </c>
      <c r="AN7895" s="258">
        <v>4205.4460631809898</v>
      </c>
      <c r="AO7895" s="276">
        <v>1.0024901223315827</v>
      </c>
      <c r="AQ7895" s="280">
        <v>3677.6097228928857</v>
      </c>
      <c r="AR7895" s="281">
        <v>3707.0096413700307</v>
      </c>
    </row>
    <row r="7896" spans="1:44" x14ac:dyDescent="0.2">
      <c r="A7896" s="260" t="s">
        <v>8410</v>
      </c>
      <c r="B7896" s="261" t="s">
        <v>4870</v>
      </c>
      <c r="C7896" s="261" t="s">
        <v>4921</v>
      </c>
      <c r="D7896" s="262" t="s">
        <v>13010</v>
      </c>
      <c r="E7896" s="257">
        <v>101</v>
      </c>
      <c r="F7896" s="258">
        <v>198</v>
      </c>
      <c r="G7896" s="258">
        <v>661</v>
      </c>
      <c r="H7896" s="258">
        <v>499</v>
      </c>
      <c r="I7896" s="258">
        <v>164</v>
      </c>
      <c r="J7896" s="258">
        <v>86</v>
      </c>
      <c r="K7896" s="259">
        <v>31</v>
      </c>
      <c r="L7896" s="257">
        <v>95</v>
      </c>
      <c r="M7896" s="258">
        <v>160</v>
      </c>
      <c r="N7896" s="258">
        <v>642</v>
      </c>
      <c r="O7896" s="258">
        <v>459</v>
      </c>
      <c r="P7896" s="258">
        <v>176</v>
      </c>
      <c r="Q7896" s="258">
        <v>135</v>
      </c>
      <c r="R7896" s="259">
        <v>76</v>
      </c>
      <c r="S7896" s="267">
        <v>3483</v>
      </c>
      <c r="T7896" s="90"/>
      <c r="U7896" s="260">
        <v>67</v>
      </c>
      <c r="V7896" s="273">
        <v>71.210713315098999</v>
      </c>
      <c r="W7896" s="273">
        <v>69.140970427792098</v>
      </c>
      <c r="X7896" s="274">
        <v>1.3007265180000001</v>
      </c>
      <c r="Z7896" s="257">
        <v>9446.369999999999</v>
      </c>
      <c r="AA7896" s="258">
        <v>3657.5898060458353</v>
      </c>
      <c r="AB7896" s="276">
        <v>1.0501262721923157</v>
      </c>
      <c r="AC7896" s="92"/>
      <c r="AD7896" s="257">
        <v>289389.56179553526</v>
      </c>
      <c r="AE7896" s="258">
        <v>2934.4075156147728</v>
      </c>
      <c r="AF7896" s="276">
        <v>0.84249426230685409</v>
      </c>
      <c r="AG7896" s="93"/>
      <c r="AH7896" s="257">
        <v>4530.430462194</v>
      </c>
      <c r="AI7896" s="258">
        <v>3842.8754187985483</v>
      </c>
      <c r="AJ7896" s="258">
        <v>3655.7402010233031</v>
      </c>
      <c r="AK7896" s="276">
        <v>1.049595234287483</v>
      </c>
      <c r="AL7896" s="93"/>
      <c r="AM7896" s="257">
        <v>3511.81</v>
      </c>
      <c r="AN7896" s="258">
        <v>3504.0328413676707</v>
      </c>
      <c r="AO7896" s="276">
        <v>1.0060387141451825</v>
      </c>
      <c r="AQ7896" s="280">
        <v>3253.8572323728595</v>
      </c>
      <c r="AR7896" s="281">
        <v>3279.8695459613664</v>
      </c>
    </row>
    <row r="7897" spans="1:44" x14ac:dyDescent="0.2">
      <c r="A7897" s="260" t="s">
        <v>8410</v>
      </c>
      <c r="B7897" s="261" t="s">
        <v>4870</v>
      </c>
      <c r="C7897" s="261" t="s">
        <v>4922</v>
      </c>
      <c r="D7897" s="262" t="s">
        <v>13011</v>
      </c>
      <c r="E7897" s="257">
        <v>72</v>
      </c>
      <c r="F7897" s="258">
        <v>116</v>
      </c>
      <c r="G7897" s="258">
        <v>460</v>
      </c>
      <c r="H7897" s="258">
        <v>277</v>
      </c>
      <c r="I7897" s="258">
        <v>53</v>
      </c>
      <c r="J7897" s="258">
        <v>56</v>
      </c>
      <c r="K7897" s="259">
        <v>13</v>
      </c>
      <c r="L7897" s="257">
        <v>61</v>
      </c>
      <c r="M7897" s="258">
        <v>112</v>
      </c>
      <c r="N7897" s="258">
        <v>416</v>
      </c>
      <c r="O7897" s="258">
        <v>274</v>
      </c>
      <c r="P7897" s="258">
        <v>65</v>
      </c>
      <c r="Q7897" s="258">
        <v>40</v>
      </c>
      <c r="R7897" s="259">
        <v>19</v>
      </c>
      <c r="S7897" s="267">
        <v>2034</v>
      </c>
      <c r="T7897" s="90"/>
      <c r="U7897" s="260">
        <v>13</v>
      </c>
      <c r="V7897" s="273">
        <v>95.176399777289305</v>
      </c>
      <c r="W7897" s="273">
        <v>116.72498767865901</v>
      </c>
      <c r="X7897" s="274">
        <v>1.3007265180000001</v>
      </c>
      <c r="Z7897" s="257">
        <v>4974.3099999999995</v>
      </c>
      <c r="AA7897" s="258">
        <v>1926.0293158231004</v>
      </c>
      <c r="AB7897" s="276">
        <v>0.94691706775963636</v>
      </c>
      <c r="AC7897" s="92"/>
      <c r="AD7897" s="257">
        <v>204642.62121535453</v>
      </c>
      <c r="AE7897" s="258">
        <v>2075.0743115390005</v>
      </c>
      <c r="AF7897" s="276">
        <v>1.0201938601470013</v>
      </c>
      <c r="AG7897" s="93"/>
      <c r="AH7897" s="257">
        <v>2645.6777376120003</v>
      </c>
      <c r="AI7897" s="258">
        <v>2244.159805293209</v>
      </c>
      <c r="AJ7897" s="258">
        <v>2134.8767065407401</v>
      </c>
      <c r="AK7897" s="276">
        <v>1.0495952342874828</v>
      </c>
      <c r="AL7897" s="93"/>
      <c r="AM7897" s="257">
        <v>2039.59</v>
      </c>
      <c r="AN7897" s="258">
        <v>2035.073179621075</v>
      </c>
      <c r="AO7897" s="276">
        <v>1.0005276202660152</v>
      </c>
      <c r="AQ7897" s="280">
        <v>2063.4622633948134</v>
      </c>
      <c r="AR7897" s="281">
        <v>2079.9582014892867</v>
      </c>
    </row>
    <row r="7898" spans="1:44" x14ac:dyDescent="0.2">
      <c r="A7898" s="260" t="s">
        <v>8410</v>
      </c>
      <c r="B7898" s="261" t="s">
        <v>4870</v>
      </c>
      <c r="C7898" s="261" t="s">
        <v>4923</v>
      </c>
      <c r="D7898" s="262" t="s">
        <v>13012</v>
      </c>
      <c r="E7898" s="257">
        <v>99</v>
      </c>
      <c r="F7898" s="258">
        <v>138</v>
      </c>
      <c r="G7898" s="258">
        <v>594</v>
      </c>
      <c r="H7898" s="258">
        <v>270</v>
      </c>
      <c r="I7898" s="258">
        <v>66</v>
      </c>
      <c r="J7898" s="258">
        <v>27</v>
      </c>
      <c r="K7898" s="259">
        <v>8</v>
      </c>
      <c r="L7898" s="257">
        <v>78</v>
      </c>
      <c r="M7898" s="258">
        <v>158</v>
      </c>
      <c r="N7898" s="258">
        <v>565</v>
      </c>
      <c r="O7898" s="258">
        <v>261</v>
      </c>
      <c r="P7898" s="258">
        <v>59</v>
      </c>
      <c r="Q7898" s="258">
        <v>36</v>
      </c>
      <c r="R7898" s="259">
        <v>20</v>
      </c>
      <c r="S7898" s="267">
        <v>2379</v>
      </c>
      <c r="T7898" s="90"/>
      <c r="U7898" s="260">
        <v>9</v>
      </c>
      <c r="V7898" s="273">
        <v>82.370555407278005</v>
      </c>
      <c r="W7898" s="273">
        <v>91.623054270088303</v>
      </c>
      <c r="X7898" s="274">
        <v>1.3007265180000001</v>
      </c>
      <c r="Z7898" s="257">
        <v>5423.19</v>
      </c>
      <c r="AA7898" s="258">
        <v>2099.8335297314966</v>
      </c>
      <c r="AB7898" s="276">
        <v>0.88265385865132262</v>
      </c>
      <c r="AC7898" s="92"/>
      <c r="AD7898" s="257">
        <v>217258.71325428665</v>
      </c>
      <c r="AE7898" s="258">
        <v>2203.0013696783217</v>
      </c>
      <c r="AF7898" s="276">
        <v>0.92601991159240082</v>
      </c>
      <c r="AG7898" s="93"/>
      <c r="AH7898" s="257">
        <v>3094.4283863220003</v>
      </c>
      <c r="AI7898" s="258">
        <v>2624.8063799373376</v>
      </c>
      <c r="AJ7898" s="258">
        <v>2496.9870623699221</v>
      </c>
      <c r="AK7898" s="276">
        <v>1.049595234287483</v>
      </c>
      <c r="AL7898" s="93"/>
      <c r="AM7898" s="257">
        <v>2382.87</v>
      </c>
      <c r="AN7898" s="258">
        <v>2377.592961096922</v>
      </c>
      <c r="AO7898" s="276">
        <v>0.99940855867882383</v>
      </c>
      <c r="AQ7898" s="280">
        <v>2039.7178932388022</v>
      </c>
      <c r="AR7898" s="281">
        <v>2056.0240116951195</v>
      </c>
    </row>
    <row r="7899" spans="1:44" x14ac:dyDescent="0.2">
      <c r="A7899" s="260" t="s">
        <v>8410</v>
      </c>
      <c r="B7899" s="261" t="s">
        <v>4870</v>
      </c>
      <c r="C7899" s="261" t="s">
        <v>4924</v>
      </c>
      <c r="D7899" s="262" t="s">
        <v>13013</v>
      </c>
      <c r="E7899" s="257">
        <v>237</v>
      </c>
      <c r="F7899" s="258">
        <v>378</v>
      </c>
      <c r="G7899" s="258">
        <v>1766</v>
      </c>
      <c r="H7899" s="258">
        <v>714</v>
      </c>
      <c r="I7899" s="258">
        <v>155</v>
      </c>
      <c r="J7899" s="258">
        <v>80</v>
      </c>
      <c r="K7899" s="259">
        <v>21</v>
      </c>
      <c r="L7899" s="257">
        <v>251</v>
      </c>
      <c r="M7899" s="258">
        <v>367</v>
      </c>
      <c r="N7899" s="258">
        <v>1573</v>
      </c>
      <c r="O7899" s="258">
        <v>742</v>
      </c>
      <c r="P7899" s="258">
        <v>158</v>
      </c>
      <c r="Q7899" s="258">
        <v>122</v>
      </c>
      <c r="R7899" s="259">
        <v>51</v>
      </c>
      <c r="S7899" s="267">
        <v>6615</v>
      </c>
      <c r="T7899" s="90"/>
      <c r="U7899" s="260">
        <v>4</v>
      </c>
      <c r="V7899" s="273">
        <v>89.481595575176698</v>
      </c>
      <c r="W7899" s="273">
        <v>97.619824720459306</v>
      </c>
      <c r="X7899" s="274">
        <v>1.3011044730000001</v>
      </c>
      <c r="Z7899" s="257">
        <v>15051.78</v>
      </c>
      <c r="AA7899" s="258">
        <v>5827.9780583276543</v>
      </c>
      <c r="AB7899" s="276">
        <v>0.88102464978498174</v>
      </c>
      <c r="AC7899" s="92"/>
      <c r="AD7899" s="257">
        <v>625781.56916858314</v>
      </c>
      <c r="AE7899" s="258">
        <v>6345.4194004374995</v>
      </c>
      <c r="AF7899" s="276">
        <v>0.95924707489606942</v>
      </c>
      <c r="AG7899" s="93"/>
      <c r="AH7899" s="257">
        <v>8606.8060888950004</v>
      </c>
      <c r="AI7899" s="258">
        <v>7300.6050593617856</v>
      </c>
      <c r="AJ7899" s="258">
        <v>6944.0904284936569</v>
      </c>
      <c r="AK7899" s="276">
        <v>1.0497491199536897</v>
      </c>
      <c r="AL7899" s="93"/>
      <c r="AM7899" s="257">
        <v>6616.72</v>
      </c>
      <c r="AN7899" s="258">
        <v>6602.0667923760957</v>
      </c>
      <c r="AO7899" s="276">
        <v>0.99804486657235003</v>
      </c>
      <c r="AQ7899" s="280">
        <v>5857.1180324385177</v>
      </c>
      <c r="AR7899" s="281">
        <v>5903.9415960137349</v>
      </c>
    </row>
    <row r="7900" spans="1:44" x14ac:dyDescent="0.2">
      <c r="A7900" s="260" t="s">
        <v>8410</v>
      </c>
      <c r="B7900" s="261" t="s">
        <v>4870</v>
      </c>
      <c r="C7900" s="261" t="s">
        <v>4925</v>
      </c>
      <c r="D7900" s="262" t="s">
        <v>13014</v>
      </c>
      <c r="E7900" s="257">
        <v>128</v>
      </c>
      <c r="F7900" s="258">
        <v>256</v>
      </c>
      <c r="G7900" s="258">
        <v>1112</v>
      </c>
      <c r="H7900" s="258">
        <v>584</v>
      </c>
      <c r="I7900" s="258">
        <v>106</v>
      </c>
      <c r="J7900" s="258">
        <v>67</v>
      </c>
      <c r="K7900" s="259">
        <v>7</v>
      </c>
      <c r="L7900" s="257">
        <v>150</v>
      </c>
      <c r="M7900" s="258">
        <v>280</v>
      </c>
      <c r="N7900" s="258">
        <v>889</v>
      </c>
      <c r="O7900" s="258">
        <v>469</v>
      </c>
      <c r="P7900" s="258">
        <v>122</v>
      </c>
      <c r="Q7900" s="258">
        <v>76</v>
      </c>
      <c r="R7900" s="259">
        <v>21</v>
      </c>
      <c r="S7900" s="267">
        <v>4267</v>
      </c>
      <c r="T7900" s="90"/>
      <c r="U7900" s="260">
        <v>0</v>
      </c>
      <c r="V7900" s="273">
        <v>97.723092600000001</v>
      </c>
      <c r="W7900" s="273">
        <v>100.41022034692899</v>
      </c>
      <c r="X7900" s="274">
        <v>1.3007265180000001</v>
      </c>
      <c r="Z7900" s="257">
        <v>9628.7299999999977</v>
      </c>
      <c r="AA7900" s="258">
        <v>3728.1987359343025</v>
      </c>
      <c r="AB7900" s="276">
        <v>0.87372831870970291</v>
      </c>
      <c r="AC7900" s="92"/>
      <c r="AD7900" s="257">
        <v>415662.59121760394</v>
      </c>
      <c r="AE7900" s="258">
        <v>4214.8148815769273</v>
      </c>
      <c r="AF7900" s="276">
        <v>0.98777006833300385</v>
      </c>
      <c r="AG7900" s="93"/>
      <c r="AH7900" s="257">
        <v>5550.2000523060005</v>
      </c>
      <c r="AI7900" s="258">
        <v>4707.8809681347711</v>
      </c>
      <c r="AJ7900" s="258">
        <v>4478.6228647046901</v>
      </c>
      <c r="AK7900" s="276">
        <v>1.049595234287483</v>
      </c>
      <c r="AL7900" s="93"/>
      <c r="AM7900" s="257">
        <v>4267</v>
      </c>
      <c r="AN7900" s="258">
        <v>4257.5504181934248</v>
      </c>
      <c r="AO7900" s="276">
        <v>0.99778542727757791</v>
      </c>
      <c r="AQ7900" s="280">
        <v>3856.6828236695965</v>
      </c>
      <c r="AR7900" s="281">
        <v>3887.5143063857395</v>
      </c>
    </row>
    <row r="7901" spans="1:44" x14ac:dyDescent="0.2">
      <c r="A7901" s="260" t="s">
        <v>8410</v>
      </c>
      <c r="B7901" s="261" t="s">
        <v>4870</v>
      </c>
      <c r="C7901" s="261" t="s">
        <v>4926</v>
      </c>
      <c r="D7901" s="262" t="s">
        <v>13015</v>
      </c>
      <c r="E7901" s="257">
        <v>70</v>
      </c>
      <c r="F7901" s="258">
        <v>148</v>
      </c>
      <c r="G7901" s="258">
        <v>453</v>
      </c>
      <c r="H7901" s="258">
        <v>348</v>
      </c>
      <c r="I7901" s="258">
        <v>77</v>
      </c>
      <c r="J7901" s="258">
        <v>55</v>
      </c>
      <c r="K7901" s="259">
        <v>15</v>
      </c>
      <c r="L7901" s="257">
        <v>74</v>
      </c>
      <c r="M7901" s="258">
        <v>118</v>
      </c>
      <c r="N7901" s="258">
        <v>439</v>
      </c>
      <c r="O7901" s="258">
        <v>240</v>
      </c>
      <c r="P7901" s="258">
        <v>78</v>
      </c>
      <c r="Q7901" s="258">
        <v>40</v>
      </c>
      <c r="R7901" s="259">
        <v>20</v>
      </c>
      <c r="S7901" s="267">
        <v>2175</v>
      </c>
      <c r="T7901" s="90"/>
      <c r="U7901" s="260">
        <v>4</v>
      </c>
      <c r="V7901" s="273">
        <v>91.854007230758597</v>
      </c>
      <c r="W7901" s="273">
        <v>103.538390804597</v>
      </c>
      <c r="X7901" s="274">
        <v>1.3007265180000001</v>
      </c>
      <c r="Z7901" s="257">
        <v>5311.2799999999988</v>
      </c>
      <c r="AA7901" s="258">
        <v>2056.5025067888646</v>
      </c>
      <c r="AB7901" s="276">
        <v>0.94551839392591475</v>
      </c>
      <c r="AC7901" s="92"/>
      <c r="AD7901" s="257">
        <v>210151.16088457956</v>
      </c>
      <c r="AE7901" s="258">
        <v>2130.9308535135751</v>
      </c>
      <c r="AF7901" s="276">
        <v>0.97973832345451728</v>
      </c>
      <c r="AG7901" s="93"/>
      <c r="AH7901" s="257">
        <v>2829.0801766500003</v>
      </c>
      <c r="AI7901" s="258">
        <v>2399.7284053651574</v>
      </c>
      <c r="AJ7901" s="258">
        <v>2282.8696345752755</v>
      </c>
      <c r="AK7901" s="276">
        <v>1.049595234287483</v>
      </c>
      <c r="AL7901" s="93"/>
      <c r="AM7901" s="257">
        <v>2176.7199999999998</v>
      </c>
      <c r="AN7901" s="258">
        <v>2171.8994952636494</v>
      </c>
      <c r="AO7901" s="276">
        <v>0.9985744805809883</v>
      </c>
      <c r="AQ7901" s="280">
        <v>2111.7458660851962</v>
      </c>
      <c r="AR7901" s="281">
        <v>2128.6277978249559</v>
      </c>
    </row>
    <row r="7902" spans="1:44" x14ac:dyDescent="0.2">
      <c r="A7902" s="260" t="s">
        <v>8410</v>
      </c>
      <c r="B7902" s="261" t="s">
        <v>4870</v>
      </c>
      <c r="C7902" s="261" t="s">
        <v>4927</v>
      </c>
      <c r="D7902" s="262" t="s">
        <v>13016</v>
      </c>
      <c r="E7902" s="257">
        <v>269</v>
      </c>
      <c r="F7902" s="258">
        <v>315</v>
      </c>
      <c r="G7902" s="258">
        <v>1514</v>
      </c>
      <c r="H7902" s="258">
        <v>708</v>
      </c>
      <c r="I7902" s="258">
        <v>156</v>
      </c>
      <c r="J7902" s="258">
        <v>94</v>
      </c>
      <c r="K7902" s="259">
        <v>30</v>
      </c>
      <c r="L7902" s="257">
        <v>230</v>
      </c>
      <c r="M7902" s="258">
        <v>307</v>
      </c>
      <c r="N7902" s="258">
        <v>1600</v>
      </c>
      <c r="O7902" s="258">
        <v>629</v>
      </c>
      <c r="P7902" s="258">
        <v>155</v>
      </c>
      <c r="Q7902" s="258">
        <v>121</v>
      </c>
      <c r="R7902" s="259">
        <v>63</v>
      </c>
      <c r="S7902" s="267">
        <v>6191</v>
      </c>
      <c r="T7902" s="90"/>
      <c r="U7902" s="260">
        <v>68</v>
      </c>
      <c r="V7902" s="273">
        <v>80.998602713042899</v>
      </c>
      <c r="W7902" s="273">
        <v>91.330963154492494</v>
      </c>
      <c r="X7902" s="274">
        <v>1.3007265180000001</v>
      </c>
      <c r="Z7902" s="257">
        <v>14587.830000000002</v>
      </c>
      <c r="AA7902" s="258">
        <v>5648.3388116630667</v>
      </c>
      <c r="AB7902" s="276">
        <v>0.91234676331175368</v>
      </c>
      <c r="AC7902" s="92"/>
      <c r="AD7902" s="257">
        <v>562737.77946139174</v>
      </c>
      <c r="AE7902" s="258">
        <v>5706.1559481491731</v>
      </c>
      <c r="AF7902" s="276">
        <v>0.92168566437557309</v>
      </c>
      <c r="AG7902" s="93"/>
      <c r="AH7902" s="257">
        <v>8052.7978729380002</v>
      </c>
      <c r="AI7902" s="258">
        <v>6830.6751989037648</v>
      </c>
      <c r="AJ7902" s="258">
        <v>6498.0440954738069</v>
      </c>
      <c r="AK7902" s="276">
        <v>1.049595234287483</v>
      </c>
      <c r="AL7902" s="93"/>
      <c r="AM7902" s="257">
        <v>6220.24</v>
      </c>
      <c r="AN7902" s="258">
        <v>6206.4648261690809</v>
      </c>
      <c r="AO7902" s="276">
        <v>1.002497952862071</v>
      </c>
      <c r="AQ7902" s="280">
        <v>5477.8346257583789</v>
      </c>
      <c r="AR7902" s="281">
        <v>5521.6260836790134</v>
      </c>
    </row>
    <row r="7903" spans="1:44" x14ac:dyDescent="0.2">
      <c r="A7903" s="260" t="s">
        <v>8410</v>
      </c>
      <c r="B7903" s="261" t="s">
        <v>4870</v>
      </c>
      <c r="C7903" s="261" t="s">
        <v>4928</v>
      </c>
      <c r="D7903" s="262" t="s">
        <v>13017</v>
      </c>
      <c r="E7903" s="257">
        <v>363</v>
      </c>
      <c r="F7903" s="258">
        <v>527</v>
      </c>
      <c r="G7903" s="258">
        <v>2014</v>
      </c>
      <c r="H7903" s="258">
        <v>766</v>
      </c>
      <c r="I7903" s="258">
        <v>121</v>
      </c>
      <c r="J7903" s="258">
        <v>94</v>
      </c>
      <c r="K7903" s="259">
        <v>22</v>
      </c>
      <c r="L7903" s="257">
        <v>355</v>
      </c>
      <c r="M7903" s="258">
        <v>509</v>
      </c>
      <c r="N7903" s="258">
        <v>1851</v>
      </c>
      <c r="O7903" s="258">
        <v>592</v>
      </c>
      <c r="P7903" s="258">
        <v>158</v>
      </c>
      <c r="Q7903" s="258">
        <v>83</v>
      </c>
      <c r="R7903" s="259">
        <v>36</v>
      </c>
      <c r="S7903" s="267">
        <v>7491</v>
      </c>
      <c r="T7903" s="90"/>
      <c r="U7903" s="260">
        <v>27</v>
      </c>
      <c r="V7903" s="273">
        <v>106.76244841298799</v>
      </c>
      <c r="W7903" s="273">
        <v>124.865803177994</v>
      </c>
      <c r="X7903" s="274">
        <v>1.3007265180000001</v>
      </c>
      <c r="Z7903" s="257">
        <v>16285.33</v>
      </c>
      <c r="AA7903" s="258">
        <v>6305.6027866886898</v>
      </c>
      <c r="AB7903" s="276">
        <v>0.84175714680132019</v>
      </c>
      <c r="AC7903" s="92"/>
      <c r="AD7903" s="257">
        <v>790780.23085738125</v>
      </c>
      <c r="AE7903" s="258">
        <v>8018.5043241711182</v>
      </c>
      <c r="AF7903" s="276">
        <v>1.0704184119838631</v>
      </c>
      <c r="AG7903" s="93"/>
      <c r="AH7903" s="257">
        <v>9743.7423463380001</v>
      </c>
      <c r="AI7903" s="258">
        <v>8264.9956250990308</v>
      </c>
      <c r="AJ7903" s="258">
        <v>7862.5179000475346</v>
      </c>
      <c r="AK7903" s="276">
        <v>1.049595234287483</v>
      </c>
      <c r="AL7903" s="93"/>
      <c r="AM7903" s="257">
        <v>7502.61</v>
      </c>
      <c r="AN7903" s="258">
        <v>7485.9949245470279</v>
      </c>
      <c r="AO7903" s="276">
        <v>0.99933185483206888</v>
      </c>
      <c r="AQ7903" s="280">
        <v>7079.6495712166443</v>
      </c>
      <c r="AR7903" s="281">
        <v>7136.2464196926703</v>
      </c>
    </row>
    <row r="7904" spans="1:44" x14ac:dyDescent="0.2">
      <c r="A7904" s="260" t="s">
        <v>8410</v>
      </c>
      <c r="B7904" s="261" t="s">
        <v>4870</v>
      </c>
      <c r="C7904" s="261" t="s">
        <v>4929</v>
      </c>
      <c r="D7904" s="262" t="s">
        <v>13018</v>
      </c>
      <c r="E7904" s="257">
        <v>80</v>
      </c>
      <c r="F7904" s="258">
        <v>86</v>
      </c>
      <c r="G7904" s="258">
        <v>235</v>
      </c>
      <c r="H7904" s="258">
        <v>66</v>
      </c>
      <c r="I7904" s="258">
        <v>5</v>
      </c>
      <c r="J7904" s="258">
        <v>0</v>
      </c>
      <c r="K7904" s="259">
        <v>0</v>
      </c>
      <c r="L7904" s="257">
        <v>84</v>
      </c>
      <c r="M7904" s="258">
        <v>93</v>
      </c>
      <c r="N7904" s="258">
        <v>322</v>
      </c>
      <c r="O7904" s="258">
        <v>78</v>
      </c>
      <c r="P7904" s="258">
        <v>13</v>
      </c>
      <c r="Q7904" s="258">
        <v>0</v>
      </c>
      <c r="R7904" s="259">
        <v>1</v>
      </c>
      <c r="S7904" s="267">
        <v>1063</v>
      </c>
      <c r="T7904" s="90"/>
      <c r="U7904" s="260">
        <v>0</v>
      </c>
      <c r="V7904" s="273">
        <v>106.972747541009</v>
      </c>
      <c r="W7904" s="273">
        <v>129.14528301886699</v>
      </c>
      <c r="X7904" s="274">
        <v>1.3007265180000001</v>
      </c>
      <c r="Z7904" s="257">
        <v>2246.3099999999995</v>
      </c>
      <c r="AA7904" s="258">
        <v>869.7606125124064</v>
      </c>
      <c r="AB7904" s="276">
        <v>0.81821318204365612</v>
      </c>
      <c r="AC7904" s="92"/>
      <c r="AD7904" s="257">
        <v>113349.99695223798</v>
      </c>
      <c r="AE7904" s="258">
        <v>1149.3679346546851</v>
      </c>
      <c r="AF7904" s="276">
        <v>1.0812492329771262</v>
      </c>
      <c r="AG7904" s="93"/>
      <c r="AH7904" s="257">
        <v>1382.6722886340001</v>
      </c>
      <c r="AI7904" s="258">
        <v>1172.8327792658215</v>
      </c>
      <c r="AJ7904" s="258">
        <v>1115.7197340475943</v>
      </c>
      <c r="AK7904" s="276">
        <v>1.0495952342874828</v>
      </c>
      <c r="AL7904" s="93"/>
      <c r="AM7904" s="257">
        <v>1063</v>
      </c>
      <c r="AN7904" s="258">
        <v>1060.6459091960653</v>
      </c>
      <c r="AO7904" s="276">
        <v>0.99778542727757791</v>
      </c>
      <c r="AQ7904" s="280">
        <v>984.88280639188997</v>
      </c>
      <c r="AR7904" s="281">
        <v>992.75625583303588</v>
      </c>
    </row>
    <row r="7905" spans="1:44" x14ac:dyDescent="0.2">
      <c r="A7905" s="260" t="s">
        <v>8410</v>
      </c>
      <c r="B7905" s="261" t="s">
        <v>4870</v>
      </c>
      <c r="C7905" s="261" t="s">
        <v>4930</v>
      </c>
      <c r="D7905" s="262" t="s">
        <v>13019</v>
      </c>
      <c r="E7905" s="257">
        <v>115</v>
      </c>
      <c r="F7905" s="258">
        <v>206</v>
      </c>
      <c r="G7905" s="258">
        <v>563</v>
      </c>
      <c r="H7905" s="258">
        <v>297</v>
      </c>
      <c r="I7905" s="258">
        <v>77</v>
      </c>
      <c r="J7905" s="258">
        <v>52</v>
      </c>
      <c r="K7905" s="259">
        <v>14</v>
      </c>
      <c r="L7905" s="257">
        <v>118</v>
      </c>
      <c r="M7905" s="258">
        <v>208</v>
      </c>
      <c r="N7905" s="258">
        <v>567</v>
      </c>
      <c r="O7905" s="258">
        <v>288</v>
      </c>
      <c r="P7905" s="258">
        <v>96</v>
      </c>
      <c r="Q7905" s="258">
        <v>48</v>
      </c>
      <c r="R7905" s="259">
        <v>18</v>
      </c>
      <c r="S7905" s="267">
        <v>2667</v>
      </c>
      <c r="T7905" s="90"/>
      <c r="U7905" s="260">
        <v>2</v>
      </c>
      <c r="V7905" s="273">
        <v>92.552748081477802</v>
      </c>
      <c r="W7905" s="273">
        <v>104.480120030007</v>
      </c>
      <c r="X7905" s="274">
        <v>1.3007265180000001</v>
      </c>
      <c r="Z7905" s="257">
        <v>6349.38</v>
      </c>
      <c r="AA7905" s="258">
        <v>2458.4499191447417</v>
      </c>
      <c r="AB7905" s="276">
        <v>0.92180349424249786</v>
      </c>
      <c r="AC7905" s="92"/>
      <c r="AD7905" s="257">
        <v>258770.11123387961</v>
      </c>
      <c r="AE7905" s="258">
        <v>2623.9265663551041</v>
      </c>
      <c r="AF7905" s="276">
        <v>0.9838494811980143</v>
      </c>
      <c r="AG7905" s="93"/>
      <c r="AH7905" s="257">
        <v>3469.0376235060003</v>
      </c>
      <c r="AI7905" s="258">
        <v>2942.5635205098274</v>
      </c>
      <c r="AJ7905" s="258">
        <v>2799.2704898447173</v>
      </c>
      <c r="AK7905" s="276">
        <v>1.049595234287483</v>
      </c>
      <c r="AL7905" s="93"/>
      <c r="AM7905" s="257">
        <v>2667.86</v>
      </c>
      <c r="AN7905" s="258">
        <v>2661.9518300167588</v>
      </c>
      <c r="AO7905" s="276">
        <v>0.99810717285967709</v>
      </c>
      <c r="AQ7905" s="280">
        <v>2533.8975607394459</v>
      </c>
      <c r="AR7905" s="281">
        <v>2554.154300124118</v>
      </c>
    </row>
    <row r="7906" spans="1:44" x14ac:dyDescent="0.2">
      <c r="A7906" s="260" t="s">
        <v>8410</v>
      </c>
      <c r="B7906" s="261" t="s">
        <v>4735</v>
      </c>
      <c r="C7906" s="261" t="s">
        <v>4736</v>
      </c>
      <c r="D7906" s="262" t="s">
        <v>12835</v>
      </c>
      <c r="E7906" s="257">
        <v>457</v>
      </c>
      <c r="F7906" s="258">
        <v>762</v>
      </c>
      <c r="G7906" s="258">
        <v>2361</v>
      </c>
      <c r="H7906" s="258">
        <v>1782</v>
      </c>
      <c r="I7906" s="258">
        <v>472</v>
      </c>
      <c r="J7906" s="258">
        <v>203</v>
      </c>
      <c r="K7906" s="259">
        <v>73</v>
      </c>
      <c r="L7906" s="257">
        <v>489</v>
      </c>
      <c r="M7906" s="258">
        <v>753</v>
      </c>
      <c r="N7906" s="258">
        <v>2388</v>
      </c>
      <c r="O7906" s="258">
        <v>1633</v>
      </c>
      <c r="P7906" s="258">
        <v>445</v>
      </c>
      <c r="Q7906" s="258">
        <v>283</v>
      </c>
      <c r="R7906" s="259">
        <v>166</v>
      </c>
      <c r="S7906" s="267">
        <v>12267</v>
      </c>
      <c r="T7906" s="90"/>
      <c r="U7906" s="260">
        <v>34</v>
      </c>
      <c r="V7906" s="273">
        <v>67.688014693050405</v>
      </c>
      <c r="W7906" s="273">
        <v>73.275291432298005</v>
      </c>
      <c r="X7906" s="274">
        <v>1.383108459</v>
      </c>
      <c r="Z7906" s="257">
        <v>30862.81</v>
      </c>
      <c r="AA7906" s="258">
        <v>11949.934127281644</v>
      </c>
      <c r="AB7906" s="276">
        <v>0.97415294100282412</v>
      </c>
      <c r="AC7906" s="92"/>
      <c r="AD7906" s="257">
        <v>1019941.9603099843</v>
      </c>
      <c r="AE7906" s="258">
        <v>10342.202169472503</v>
      </c>
      <c r="AF7906" s="276">
        <v>0.84309139720163873</v>
      </c>
      <c r="AG7906" s="93"/>
      <c r="AH7906" s="257">
        <v>16966.591466553</v>
      </c>
      <c r="AI7906" s="258">
        <v>14391.678192989721</v>
      </c>
      <c r="AJ7906" s="258">
        <v>13286.845532635067</v>
      </c>
      <c r="AK7906" s="276">
        <v>1.0831373222984484</v>
      </c>
      <c r="AL7906" s="93"/>
      <c r="AM7906" s="257">
        <v>12281.62</v>
      </c>
      <c r="AN7906" s="258">
        <v>12254.421459360847</v>
      </c>
      <c r="AO7906" s="276">
        <v>0.99897460335541266</v>
      </c>
      <c r="AQ7906" s="280">
        <v>10901.29613291508</v>
      </c>
      <c r="AR7906" s="281">
        <v>10988.444373688932</v>
      </c>
    </row>
    <row r="7907" spans="1:44" x14ac:dyDescent="0.2">
      <c r="A7907" s="260" t="s">
        <v>8410</v>
      </c>
      <c r="B7907" s="261" t="s">
        <v>4735</v>
      </c>
      <c r="C7907" s="261" t="s">
        <v>4737</v>
      </c>
      <c r="D7907" s="262" t="s">
        <v>12836</v>
      </c>
      <c r="E7907" s="257">
        <v>293</v>
      </c>
      <c r="F7907" s="258">
        <v>418</v>
      </c>
      <c r="G7907" s="258">
        <v>1737</v>
      </c>
      <c r="H7907" s="258">
        <v>1021</v>
      </c>
      <c r="I7907" s="258">
        <v>225</v>
      </c>
      <c r="J7907" s="258">
        <v>134</v>
      </c>
      <c r="K7907" s="259">
        <v>35</v>
      </c>
      <c r="L7907" s="257">
        <v>263</v>
      </c>
      <c r="M7907" s="258">
        <v>423</v>
      </c>
      <c r="N7907" s="258">
        <v>1823</v>
      </c>
      <c r="O7907" s="258">
        <v>853</v>
      </c>
      <c r="P7907" s="258">
        <v>268</v>
      </c>
      <c r="Q7907" s="258">
        <v>157</v>
      </c>
      <c r="R7907" s="259">
        <v>97</v>
      </c>
      <c r="S7907" s="267">
        <v>7747</v>
      </c>
      <c r="T7907" s="90"/>
      <c r="U7907" s="260">
        <v>4</v>
      </c>
      <c r="V7907" s="273">
        <v>70.765484818186593</v>
      </c>
      <c r="W7907" s="273">
        <v>86.413138874548196</v>
      </c>
      <c r="X7907" s="274">
        <v>1.383108459</v>
      </c>
      <c r="Z7907" s="257">
        <v>18739.489999999998</v>
      </c>
      <c r="AA7907" s="258">
        <v>7255.8419365849395</v>
      </c>
      <c r="AB7907" s="276">
        <v>0.93660022416224853</v>
      </c>
      <c r="AC7907" s="92"/>
      <c r="AD7907" s="257">
        <v>674449.0255382472</v>
      </c>
      <c r="AE7907" s="258">
        <v>6838.9069638828496</v>
      </c>
      <c r="AF7907" s="276">
        <v>0.88278133004812831</v>
      </c>
      <c r="AG7907" s="93"/>
      <c r="AH7907" s="257">
        <v>10714.941231872999</v>
      </c>
      <c r="AI7907" s="258">
        <v>9088.8017413459984</v>
      </c>
      <c r="AJ7907" s="258">
        <v>8391.0648358460785</v>
      </c>
      <c r="AK7907" s="276">
        <v>1.0831373222984482</v>
      </c>
      <c r="AL7907" s="93"/>
      <c r="AM7907" s="257">
        <v>7748.72</v>
      </c>
      <c r="AN7907" s="258">
        <v>7731.5598960543139</v>
      </c>
      <c r="AO7907" s="276">
        <v>0.99800695702262987</v>
      </c>
      <c r="AQ7907" s="280">
        <v>6924.0156784622532</v>
      </c>
      <c r="AR7907" s="281">
        <v>6979.3683427795359</v>
      </c>
    </row>
    <row r="7908" spans="1:44" x14ac:dyDescent="0.2">
      <c r="A7908" s="260" t="s">
        <v>8410</v>
      </c>
      <c r="B7908" s="261" t="s">
        <v>4735</v>
      </c>
      <c r="C7908" s="261" t="s">
        <v>4738</v>
      </c>
      <c r="D7908" s="262" t="s">
        <v>12837</v>
      </c>
      <c r="E7908" s="257">
        <v>303</v>
      </c>
      <c r="F7908" s="258">
        <v>508</v>
      </c>
      <c r="G7908" s="258">
        <v>1718</v>
      </c>
      <c r="H7908" s="258">
        <v>1095</v>
      </c>
      <c r="I7908" s="258">
        <v>282</v>
      </c>
      <c r="J7908" s="258">
        <v>166</v>
      </c>
      <c r="K7908" s="259">
        <v>68</v>
      </c>
      <c r="L7908" s="257">
        <v>304</v>
      </c>
      <c r="M7908" s="258">
        <v>517</v>
      </c>
      <c r="N7908" s="258">
        <v>1838</v>
      </c>
      <c r="O7908" s="258">
        <v>900</v>
      </c>
      <c r="P7908" s="258">
        <v>343</v>
      </c>
      <c r="Q7908" s="258">
        <v>199</v>
      </c>
      <c r="R7908" s="259">
        <v>136</v>
      </c>
      <c r="S7908" s="267">
        <v>8377</v>
      </c>
      <c r="T7908" s="90"/>
      <c r="U7908" s="260">
        <v>3</v>
      </c>
      <c r="V7908" s="273">
        <v>68.754486576471606</v>
      </c>
      <c r="W7908" s="273">
        <v>83.1978507462686</v>
      </c>
      <c r="X7908" s="274">
        <v>1.383108459</v>
      </c>
      <c r="Z7908" s="257">
        <v>20983.439999999995</v>
      </c>
      <c r="AA7908" s="258">
        <v>8124.6887682543047</v>
      </c>
      <c r="AB7908" s="276">
        <v>0.96988047848326431</v>
      </c>
      <c r="AC7908" s="92"/>
      <c r="AD7908" s="257">
        <v>718520.06340373063</v>
      </c>
      <c r="AE7908" s="258">
        <v>7285.786885643085</v>
      </c>
      <c r="AF7908" s="276">
        <v>0.86973700437424917</v>
      </c>
      <c r="AG7908" s="93"/>
      <c r="AH7908" s="257">
        <v>11586.299561043001</v>
      </c>
      <c r="AI7908" s="258">
        <v>9827.9194768627131</v>
      </c>
      <c r="AJ7908" s="258">
        <v>9073.4413488941027</v>
      </c>
      <c r="AK7908" s="276">
        <v>1.0831373222984484</v>
      </c>
      <c r="AL7908" s="93"/>
      <c r="AM7908" s="257">
        <v>8378.2900000000009</v>
      </c>
      <c r="AN7908" s="258">
        <v>8359.7356675054598</v>
      </c>
      <c r="AO7908" s="276">
        <v>0.99793907932499226</v>
      </c>
      <c r="AQ7908" s="280">
        <v>7638.0453478782892</v>
      </c>
      <c r="AR7908" s="281">
        <v>7699.1061801777305</v>
      </c>
    </row>
    <row r="7909" spans="1:44" x14ac:dyDescent="0.2">
      <c r="A7909" s="260" t="s">
        <v>8410</v>
      </c>
      <c r="B7909" s="261" t="s">
        <v>4735</v>
      </c>
      <c r="C7909" s="261" t="s">
        <v>4739</v>
      </c>
      <c r="D7909" s="262" t="s">
        <v>12838</v>
      </c>
      <c r="E7909" s="257">
        <v>235</v>
      </c>
      <c r="F7909" s="258">
        <v>407</v>
      </c>
      <c r="G7909" s="258">
        <v>1599</v>
      </c>
      <c r="H7909" s="258">
        <v>1066</v>
      </c>
      <c r="I7909" s="258">
        <v>279</v>
      </c>
      <c r="J7909" s="258">
        <v>109</v>
      </c>
      <c r="K7909" s="259">
        <v>34</v>
      </c>
      <c r="L7909" s="257">
        <v>263</v>
      </c>
      <c r="M7909" s="258">
        <v>371</v>
      </c>
      <c r="N7909" s="258">
        <v>1719</v>
      </c>
      <c r="O7909" s="258">
        <v>1116</v>
      </c>
      <c r="P7909" s="258">
        <v>303</v>
      </c>
      <c r="Q7909" s="258">
        <v>167</v>
      </c>
      <c r="R7909" s="259">
        <v>82</v>
      </c>
      <c r="S7909" s="267">
        <v>7750</v>
      </c>
      <c r="T7909" s="90"/>
      <c r="U7909" s="260">
        <v>19</v>
      </c>
      <c r="V7909" s="273">
        <v>68.797238713819794</v>
      </c>
      <c r="W7909" s="273">
        <v>79.982191250483893</v>
      </c>
      <c r="X7909" s="274">
        <v>1.383108459</v>
      </c>
      <c r="Z7909" s="257">
        <v>19267.100000000002</v>
      </c>
      <c r="AA7909" s="258">
        <v>7460.1300342952627</v>
      </c>
      <c r="AB7909" s="276">
        <v>0.96259742378003388</v>
      </c>
      <c r="AC7909" s="92"/>
      <c r="AD7909" s="257">
        <v>658926.56430198415</v>
      </c>
      <c r="AE7909" s="258">
        <v>6681.509348606347</v>
      </c>
      <c r="AF7909" s="276">
        <v>0.86213023852985127</v>
      </c>
      <c r="AG7909" s="93"/>
      <c r="AH7909" s="257">
        <v>10719.09055725</v>
      </c>
      <c r="AI7909" s="258">
        <v>9092.3213496103635</v>
      </c>
      <c r="AJ7909" s="258">
        <v>8394.3142478129739</v>
      </c>
      <c r="AK7909" s="276">
        <v>1.0831373222984482</v>
      </c>
      <c r="AL7909" s="93"/>
      <c r="AM7909" s="257">
        <v>7758.17</v>
      </c>
      <c r="AN7909" s="258">
        <v>7740.988968342087</v>
      </c>
      <c r="AO7909" s="276">
        <v>0.99883728623768864</v>
      </c>
      <c r="AQ7909" s="280">
        <v>6958.2101699606983</v>
      </c>
      <c r="AR7909" s="281">
        <v>7013.8361953299072</v>
      </c>
    </row>
    <row r="7910" spans="1:44" x14ac:dyDescent="0.2">
      <c r="A7910" s="260" t="s">
        <v>8410</v>
      </c>
      <c r="B7910" s="261" t="s">
        <v>4706</v>
      </c>
      <c r="C7910" s="261" t="s">
        <v>4707</v>
      </c>
      <c r="D7910" s="262" t="s">
        <v>12813</v>
      </c>
      <c r="E7910" s="257">
        <v>374</v>
      </c>
      <c r="F7910" s="258">
        <v>609</v>
      </c>
      <c r="G7910" s="258">
        <v>2100</v>
      </c>
      <c r="H7910" s="258">
        <v>1287</v>
      </c>
      <c r="I7910" s="258">
        <v>312</v>
      </c>
      <c r="J7910" s="258">
        <v>124</v>
      </c>
      <c r="K7910" s="259">
        <v>51</v>
      </c>
      <c r="L7910" s="257">
        <v>364</v>
      </c>
      <c r="M7910" s="258">
        <v>610</v>
      </c>
      <c r="N7910" s="258">
        <v>2095</v>
      </c>
      <c r="O7910" s="258">
        <v>1360</v>
      </c>
      <c r="P7910" s="258">
        <v>345</v>
      </c>
      <c r="Q7910" s="258">
        <v>202</v>
      </c>
      <c r="R7910" s="259">
        <v>137</v>
      </c>
      <c r="S7910" s="267">
        <v>9970</v>
      </c>
      <c r="T7910" s="90"/>
      <c r="U7910" s="260">
        <v>20</v>
      </c>
      <c r="V7910" s="273">
        <v>74.342924098386106</v>
      </c>
      <c r="W7910" s="273">
        <v>98.382447342025998</v>
      </c>
      <c r="X7910" s="274">
        <v>1.353139595</v>
      </c>
      <c r="Z7910" s="257">
        <v>24403.59</v>
      </c>
      <c r="AA7910" s="258">
        <v>9448.9546794082908</v>
      </c>
      <c r="AB7910" s="276">
        <v>0.94773868399280747</v>
      </c>
      <c r="AC7910" s="92"/>
      <c r="AD7910" s="257">
        <v>905550.00412408635</v>
      </c>
      <c r="AE7910" s="258">
        <v>9182.268777697509</v>
      </c>
      <c r="AF7910" s="276">
        <v>0.92098984731168598</v>
      </c>
      <c r="AG7910" s="93"/>
      <c r="AH7910" s="257">
        <v>13490.80176215</v>
      </c>
      <c r="AI7910" s="258">
        <v>11443.387312591833</v>
      </c>
      <c r="AJ7910" s="258">
        <v>10677.225910044079</v>
      </c>
      <c r="AK7910" s="276">
        <v>1.0709353971959958</v>
      </c>
      <c r="AL7910" s="93"/>
      <c r="AM7910" s="257">
        <v>9978.6</v>
      </c>
      <c r="AN7910" s="258">
        <v>9956.5016646320382</v>
      </c>
      <c r="AO7910" s="276">
        <v>0.99864610477753646</v>
      </c>
      <c r="AQ7910" s="280">
        <v>9307.0810169776069</v>
      </c>
      <c r="AR7910" s="281">
        <v>9381.4846225195488</v>
      </c>
    </row>
    <row r="7911" spans="1:44" x14ac:dyDescent="0.2">
      <c r="A7911" s="260" t="s">
        <v>8410</v>
      </c>
      <c r="B7911" s="261" t="s">
        <v>4735</v>
      </c>
      <c r="C7911" s="261" t="s">
        <v>4740</v>
      </c>
      <c r="D7911" s="262" t="s">
        <v>12839</v>
      </c>
      <c r="E7911" s="257">
        <v>347</v>
      </c>
      <c r="F7911" s="258">
        <v>459</v>
      </c>
      <c r="G7911" s="258">
        <v>3001</v>
      </c>
      <c r="H7911" s="258">
        <v>1223</v>
      </c>
      <c r="I7911" s="258">
        <v>385</v>
      </c>
      <c r="J7911" s="258">
        <v>182</v>
      </c>
      <c r="K7911" s="259">
        <v>50</v>
      </c>
      <c r="L7911" s="257">
        <v>296</v>
      </c>
      <c r="M7911" s="258">
        <v>441</v>
      </c>
      <c r="N7911" s="258">
        <v>3225</v>
      </c>
      <c r="O7911" s="258">
        <v>1262</v>
      </c>
      <c r="P7911" s="258">
        <v>425</v>
      </c>
      <c r="Q7911" s="258">
        <v>202</v>
      </c>
      <c r="R7911" s="259">
        <v>94</v>
      </c>
      <c r="S7911" s="267">
        <v>11592</v>
      </c>
      <c r="T7911" s="90"/>
      <c r="U7911" s="260">
        <v>23</v>
      </c>
      <c r="V7911" s="273">
        <v>67.916634703630706</v>
      </c>
      <c r="W7911" s="273">
        <v>78.9081738230729</v>
      </c>
      <c r="X7911" s="274">
        <v>1.383108459</v>
      </c>
      <c r="Z7911" s="257">
        <v>27389.579999999998</v>
      </c>
      <c r="AA7911" s="258">
        <v>10605.115891064706</v>
      </c>
      <c r="AB7911" s="276">
        <v>0.91486506996762473</v>
      </c>
      <c r="AC7911" s="92"/>
      <c r="AD7911" s="257">
        <v>979970.62106446759</v>
      </c>
      <c r="AE7911" s="258">
        <v>9936.8931543045583</v>
      </c>
      <c r="AF7911" s="276">
        <v>0.85721990634097289</v>
      </c>
      <c r="AG7911" s="93"/>
      <c r="AH7911" s="257">
        <v>16032.993256727999</v>
      </c>
      <c r="AI7911" s="258">
        <v>13599.766333507529</v>
      </c>
      <c r="AJ7911" s="258">
        <v>12555.727840083615</v>
      </c>
      <c r="AK7911" s="276">
        <v>1.0831373222984484</v>
      </c>
      <c r="AL7911" s="93"/>
      <c r="AM7911" s="257">
        <v>11601.89</v>
      </c>
      <c r="AN7911" s="258">
        <v>11576.196770877457</v>
      </c>
      <c r="AO7911" s="276">
        <v>0.99863671246354879</v>
      </c>
      <c r="AQ7911" s="280">
        <v>9833.2870035906853</v>
      </c>
      <c r="AR7911" s="281">
        <v>9911.8972580905902</v>
      </c>
    </row>
    <row r="7912" spans="1:44" x14ac:dyDescent="0.2">
      <c r="A7912" s="260" t="s">
        <v>8410</v>
      </c>
      <c r="B7912" s="261" t="s">
        <v>4735</v>
      </c>
      <c r="C7912" s="261" t="s">
        <v>4741</v>
      </c>
      <c r="D7912" s="262" t="s">
        <v>12840</v>
      </c>
      <c r="E7912" s="257">
        <v>75</v>
      </c>
      <c r="F7912" s="258">
        <v>121</v>
      </c>
      <c r="G7912" s="258">
        <v>817</v>
      </c>
      <c r="H7912" s="258">
        <v>388</v>
      </c>
      <c r="I7912" s="258">
        <v>116</v>
      </c>
      <c r="J7912" s="258">
        <v>67</v>
      </c>
      <c r="K7912" s="259">
        <v>30</v>
      </c>
      <c r="L7912" s="257">
        <v>91</v>
      </c>
      <c r="M7912" s="258">
        <v>135</v>
      </c>
      <c r="N7912" s="258">
        <v>695</v>
      </c>
      <c r="O7912" s="258">
        <v>310</v>
      </c>
      <c r="P7912" s="258">
        <v>105</v>
      </c>
      <c r="Q7912" s="258">
        <v>71</v>
      </c>
      <c r="R7912" s="259">
        <v>58</v>
      </c>
      <c r="S7912" s="267">
        <v>3079</v>
      </c>
      <c r="T7912" s="90"/>
      <c r="U7912" s="260">
        <v>2</v>
      </c>
      <c r="V7912" s="273">
        <v>68.189535190288794</v>
      </c>
      <c r="W7912" s="273">
        <v>81.526777020447895</v>
      </c>
      <c r="X7912" s="274">
        <v>1.383108459</v>
      </c>
      <c r="Z7912" s="257">
        <v>7555.01</v>
      </c>
      <c r="AA7912" s="258">
        <v>2925.264155498287</v>
      </c>
      <c r="AB7912" s="276">
        <v>0.95006955358827117</v>
      </c>
      <c r="AC7912" s="92"/>
      <c r="AD7912" s="257">
        <v>262422.48289745755</v>
      </c>
      <c r="AE7912" s="258">
        <v>2660.9615816919522</v>
      </c>
      <c r="AF7912" s="276">
        <v>0.86422915936731159</v>
      </c>
      <c r="AG7912" s="93"/>
      <c r="AH7912" s="257">
        <v>4258.5909452610003</v>
      </c>
      <c r="AI7912" s="258">
        <v>3612.2912819935891</v>
      </c>
      <c r="AJ7912" s="258">
        <v>3334.9798153569227</v>
      </c>
      <c r="AK7912" s="276">
        <v>1.0831373222984484</v>
      </c>
      <c r="AL7912" s="93"/>
      <c r="AM7912" s="257">
        <v>3079.86</v>
      </c>
      <c r="AN7912" s="258">
        <v>3073.0394260551211</v>
      </c>
      <c r="AO7912" s="276">
        <v>0.99806412018678825</v>
      </c>
      <c r="AQ7912" s="280">
        <v>2732.9769516853544</v>
      </c>
      <c r="AR7912" s="281">
        <v>2754.8251916112217</v>
      </c>
    </row>
    <row r="7913" spans="1:44" x14ac:dyDescent="0.2">
      <c r="A7913" s="260" t="s">
        <v>8410</v>
      </c>
      <c r="B7913" s="261" t="s">
        <v>4706</v>
      </c>
      <c r="C7913" s="261" t="s">
        <v>4708</v>
      </c>
      <c r="D7913" s="262" t="s">
        <v>12814</v>
      </c>
      <c r="E7913" s="257">
        <v>249</v>
      </c>
      <c r="F7913" s="258">
        <v>365</v>
      </c>
      <c r="G7913" s="258">
        <v>1334</v>
      </c>
      <c r="H7913" s="258">
        <v>780</v>
      </c>
      <c r="I7913" s="258">
        <v>193</v>
      </c>
      <c r="J7913" s="258">
        <v>95</v>
      </c>
      <c r="K7913" s="259">
        <v>32</v>
      </c>
      <c r="L7913" s="257">
        <v>230</v>
      </c>
      <c r="M7913" s="258">
        <v>403</v>
      </c>
      <c r="N7913" s="258">
        <v>1450</v>
      </c>
      <c r="O7913" s="258">
        <v>789</v>
      </c>
      <c r="P7913" s="258">
        <v>188</v>
      </c>
      <c r="Q7913" s="258">
        <v>160</v>
      </c>
      <c r="R7913" s="259">
        <v>112</v>
      </c>
      <c r="S7913" s="267">
        <v>6380</v>
      </c>
      <c r="T7913" s="90"/>
      <c r="U7913" s="260">
        <v>73</v>
      </c>
      <c r="V7913" s="273">
        <v>76.207374586123805</v>
      </c>
      <c r="W7913" s="273">
        <v>84.039968652037601</v>
      </c>
      <c r="X7913" s="274">
        <v>1.353139595</v>
      </c>
      <c r="Z7913" s="257">
        <v>15758.770000000002</v>
      </c>
      <c r="AA7913" s="258">
        <v>6101.7212440144685</v>
      </c>
      <c r="AB7913" s="276">
        <v>0.95638264012765961</v>
      </c>
      <c r="AC7913" s="92"/>
      <c r="AD7913" s="257">
        <v>560921.04347080062</v>
      </c>
      <c r="AE7913" s="258">
        <v>5687.734261784256</v>
      </c>
      <c r="AF7913" s="276">
        <v>0.89149439839878619</v>
      </c>
      <c r="AG7913" s="93"/>
      <c r="AH7913" s="257">
        <v>8633.0306161000008</v>
      </c>
      <c r="AI7913" s="258">
        <v>7322.8496543967794</v>
      </c>
      <c r="AJ7913" s="258">
        <v>6832.567834110454</v>
      </c>
      <c r="AK7913" s="276">
        <v>1.0709353971959958</v>
      </c>
      <c r="AL7913" s="93"/>
      <c r="AM7913" s="257">
        <v>6411.39</v>
      </c>
      <c r="AN7913" s="258">
        <v>6397.1915105931903</v>
      </c>
      <c r="AO7913" s="276">
        <v>1.0026945941368637</v>
      </c>
      <c r="AQ7913" s="280">
        <v>5841.2114609943146</v>
      </c>
      <c r="AR7913" s="281">
        <v>5887.9078626521587</v>
      </c>
    </row>
    <row r="7914" spans="1:44" x14ac:dyDescent="0.2">
      <c r="A7914" s="260" t="s">
        <v>8410</v>
      </c>
      <c r="B7914" s="261" t="s">
        <v>4706</v>
      </c>
      <c r="C7914" s="261" t="s">
        <v>4709</v>
      </c>
      <c r="D7914" s="262" t="s">
        <v>12815</v>
      </c>
      <c r="E7914" s="257">
        <v>390</v>
      </c>
      <c r="F7914" s="258">
        <v>804</v>
      </c>
      <c r="G7914" s="258">
        <v>2205</v>
      </c>
      <c r="H7914" s="258">
        <v>1471</v>
      </c>
      <c r="I7914" s="258">
        <v>363</v>
      </c>
      <c r="J7914" s="258">
        <v>199</v>
      </c>
      <c r="K7914" s="259">
        <v>75</v>
      </c>
      <c r="L7914" s="257">
        <v>383</v>
      </c>
      <c r="M7914" s="258">
        <v>757</v>
      </c>
      <c r="N7914" s="258">
        <v>2390</v>
      </c>
      <c r="O7914" s="258">
        <v>1583</v>
      </c>
      <c r="P7914" s="258">
        <v>404</v>
      </c>
      <c r="Q7914" s="258">
        <v>290</v>
      </c>
      <c r="R7914" s="259">
        <v>159</v>
      </c>
      <c r="S7914" s="267">
        <v>11473</v>
      </c>
      <c r="T7914" s="90"/>
      <c r="U7914" s="260">
        <v>86</v>
      </c>
      <c r="V7914" s="273">
        <v>71.631349077583394</v>
      </c>
      <c r="W7914" s="273">
        <v>86.928627450980301</v>
      </c>
      <c r="X7914" s="274">
        <v>1.353139595</v>
      </c>
      <c r="Z7914" s="257">
        <v>28596.320000000003</v>
      </c>
      <c r="AA7914" s="258">
        <v>11072.3599141707</v>
      </c>
      <c r="AB7914" s="276">
        <v>0.96507974498132132</v>
      </c>
      <c r="AC7914" s="92"/>
      <c r="AD7914" s="257">
        <v>1002826.8056259409</v>
      </c>
      <c r="AE7914" s="258">
        <v>10168.654657170555</v>
      </c>
      <c r="AF7914" s="276">
        <v>0.88631174559143688</v>
      </c>
      <c r="AG7914" s="93"/>
      <c r="AH7914" s="257">
        <v>15524.570573434999</v>
      </c>
      <c r="AI7914" s="258">
        <v>13168.503775061794</v>
      </c>
      <c r="AJ7914" s="258">
        <v>12286.841812029661</v>
      </c>
      <c r="AK7914" s="276">
        <v>1.0709353971959958</v>
      </c>
      <c r="AL7914" s="93"/>
      <c r="AM7914" s="257">
        <v>11509.98</v>
      </c>
      <c r="AN7914" s="258">
        <v>11484.490312256376</v>
      </c>
      <c r="AO7914" s="276">
        <v>1.0010015089563651</v>
      </c>
      <c r="AQ7914" s="280">
        <v>10520.217157632176</v>
      </c>
      <c r="AR7914" s="281">
        <v>10604.318938435865</v>
      </c>
    </row>
    <row r="7915" spans="1:44" x14ac:dyDescent="0.2">
      <c r="A7915" s="260" t="s">
        <v>8410</v>
      </c>
      <c r="B7915" s="261" t="s">
        <v>4735</v>
      </c>
      <c r="C7915" s="261" t="s">
        <v>4742</v>
      </c>
      <c r="D7915" s="262" t="s">
        <v>12841</v>
      </c>
      <c r="E7915" s="257">
        <v>485</v>
      </c>
      <c r="F7915" s="258">
        <v>784</v>
      </c>
      <c r="G7915" s="258">
        <v>2845</v>
      </c>
      <c r="H7915" s="258">
        <v>1670</v>
      </c>
      <c r="I7915" s="258">
        <v>440</v>
      </c>
      <c r="J7915" s="258">
        <v>251</v>
      </c>
      <c r="K7915" s="259">
        <v>110</v>
      </c>
      <c r="L7915" s="257">
        <v>415</v>
      </c>
      <c r="M7915" s="258">
        <v>793</v>
      </c>
      <c r="N7915" s="258">
        <v>2971</v>
      </c>
      <c r="O7915" s="258">
        <v>1651</v>
      </c>
      <c r="P7915" s="258">
        <v>547</v>
      </c>
      <c r="Q7915" s="258">
        <v>375</v>
      </c>
      <c r="R7915" s="259">
        <v>204</v>
      </c>
      <c r="S7915" s="267">
        <v>13541</v>
      </c>
      <c r="T7915" s="90"/>
      <c r="U7915" s="260">
        <v>62</v>
      </c>
      <c r="V7915" s="273">
        <v>73.4397883838989</v>
      </c>
      <c r="W7915" s="273">
        <v>85.834662531383799</v>
      </c>
      <c r="X7915" s="274">
        <v>1.383108459</v>
      </c>
      <c r="Z7915" s="257">
        <v>34093.81</v>
      </c>
      <c r="AA7915" s="258">
        <v>13200.962052647057</v>
      </c>
      <c r="AB7915" s="276">
        <v>0.97488826915641802</v>
      </c>
      <c r="AC7915" s="92"/>
      <c r="AD7915" s="257">
        <v>1186473.4618376389</v>
      </c>
      <c r="AE7915" s="258">
        <v>12030.83007518331</v>
      </c>
      <c r="AF7915" s="276">
        <v>0.88847426890062109</v>
      </c>
      <c r="AG7915" s="93"/>
      <c r="AH7915" s="257">
        <v>18728.671643319001</v>
      </c>
      <c r="AI7915" s="258">
        <v>15886.338502590188</v>
      </c>
      <c r="AJ7915" s="258">
        <v>14666.762481243291</v>
      </c>
      <c r="AK7915" s="276">
        <v>1.0831373222984486</v>
      </c>
      <c r="AL7915" s="93"/>
      <c r="AM7915" s="257">
        <v>13567.66</v>
      </c>
      <c r="AN7915" s="258">
        <v>13537.613430256901</v>
      </c>
      <c r="AO7915" s="276">
        <v>0.99974990253724993</v>
      </c>
      <c r="AQ7915" s="280">
        <v>12700.631886216024</v>
      </c>
      <c r="AR7915" s="281">
        <v>12802.164558304257</v>
      </c>
    </row>
    <row r="7916" spans="1:44" x14ac:dyDescent="0.2">
      <c r="A7916" s="260" t="s">
        <v>8410</v>
      </c>
      <c r="B7916" s="261" t="s">
        <v>4735</v>
      </c>
      <c r="C7916" s="261" t="s">
        <v>4743</v>
      </c>
      <c r="D7916" s="262" t="s">
        <v>12842</v>
      </c>
      <c r="E7916" s="257">
        <v>128</v>
      </c>
      <c r="F7916" s="258">
        <v>247</v>
      </c>
      <c r="G7916" s="258">
        <v>791</v>
      </c>
      <c r="H7916" s="258">
        <v>647</v>
      </c>
      <c r="I7916" s="258">
        <v>217</v>
      </c>
      <c r="J7916" s="258">
        <v>117</v>
      </c>
      <c r="K7916" s="259">
        <v>49</v>
      </c>
      <c r="L7916" s="257">
        <v>115</v>
      </c>
      <c r="M7916" s="258">
        <v>233</v>
      </c>
      <c r="N7916" s="258">
        <v>889</v>
      </c>
      <c r="O7916" s="258">
        <v>637</v>
      </c>
      <c r="P7916" s="258">
        <v>212</v>
      </c>
      <c r="Q7916" s="258">
        <v>136</v>
      </c>
      <c r="R7916" s="259">
        <v>73</v>
      </c>
      <c r="S7916" s="267">
        <v>4491</v>
      </c>
      <c r="T7916" s="90"/>
      <c r="U7916" s="260">
        <v>3</v>
      </c>
      <c r="V7916" s="273">
        <v>78.419705356933804</v>
      </c>
      <c r="W7916" s="273">
        <v>84.148519260743697</v>
      </c>
      <c r="X7916" s="274">
        <v>1.383108459</v>
      </c>
      <c r="Z7916" s="257">
        <v>12018.929999999998</v>
      </c>
      <c r="AA7916" s="258">
        <v>4653.6728762030789</v>
      </c>
      <c r="AB7916" s="276">
        <v>1.0362219719891068</v>
      </c>
      <c r="AC7916" s="92"/>
      <c r="AD7916" s="257">
        <v>397552.79364834895</v>
      </c>
      <c r="AE7916" s="258">
        <v>4031.1816994961227</v>
      </c>
      <c r="AF7916" s="276">
        <v>0.8976133822079988</v>
      </c>
      <c r="AG7916" s="93"/>
      <c r="AH7916" s="257">
        <v>6211.5400893690003</v>
      </c>
      <c r="AI7916" s="258">
        <v>5268.8535717548575</v>
      </c>
      <c r="AJ7916" s="258">
        <v>4864.3697144423313</v>
      </c>
      <c r="AK7916" s="276">
        <v>1.0831373222984484</v>
      </c>
      <c r="AL7916" s="93"/>
      <c r="AM7916" s="257">
        <v>4492.29</v>
      </c>
      <c r="AN7916" s="258">
        <v>4482.3414971047905</v>
      </c>
      <c r="AO7916" s="276">
        <v>0.99807203231012931</v>
      </c>
      <c r="AQ7916" s="280">
        <v>4515.7571422038973</v>
      </c>
      <c r="AR7916" s="281">
        <v>4551.8574632947784</v>
      </c>
    </row>
    <row r="7917" spans="1:44" x14ac:dyDescent="0.2">
      <c r="A7917" s="260" t="s">
        <v>8410</v>
      </c>
      <c r="B7917" s="261" t="s">
        <v>4706</v>
      </c>
      <c r="C7917" s="261" t="s">
        <v>4710</v>
      </c>
      <c r="D7917" s="262" t="s">
        <v>12816</v>
      </c>
      <c r="E7917" s="257">
        <v>446</v>
      </c>
      <c r="F7917" s="258">
        <v>636</v>
      </c>
      <c r="G7917" s="258">
        <v>6319</v>
      </c>
      <c r="H7917" s="258">
        <v>1371</v>
      </c>
      <c r="I7917" s="258">
        <v>352</v>
      </c>
      <c r="J7917" s="258">
        <v>180</v>
      </c>
      <c r="K7917" s="259">
        <v>56</v>
      </c>
      <c r="L7917" s="257">
        <v>455</v>
      </c>
      <c r="M7917" s="258">
        <v>657</v>
      </c>
      <c r="N7917" s="258">
        <v>7929</v>
      </c>
      <c r="O7917" s="258">
        <v>1227</v>
      </c>
      <c r="P7917" s="258">
        <v>372</v>
      </c>
      <c r="Q7917" s="258">
        <v>233</v>
      </c>
      <c r="R7917" s="259">
        <v>136</v>
      </c>
      <c r="S7917" s="267">
        <v>20369</v>
      </c>
      <c r="T7917" s="90"/>
      <c r="U7917" s="260">
        <v>4</v>
      </c>
      <c r="V7917" s="273">
        <v>77.769502484595904</v>
      </c>
      <c r="W7917" s="273">
        <v>118.02939011824699</v>
      </c>
      <c r="X7917" s="274">
        <v>1.353139595</v>
      </c>
      <c r="Z7917" s="257">
        <v>42763.360000000008</v>
      </c>
      <c r="AA7917" s="258">
        <v>16557.770827129181</v>
      </c>
      <c r="AB7917" s="276">
        <v>0.81289070779759343</v>
      </c>
      <c r="AC7917" s="92"/>
      <c r="AD7917" s="257">
        <v>1963040.8648929412</v>
      </c>
      <c r="AE7917" s="258">
        <v>19905.216455148733</v>
      </c>
      <c r="AF7917" s="276">
        <v>0.97723091242322813</v>
      </c>
      <c r="AG7917" s="93"/>
      <c r="AH7917" s="257">
        <v>27562.100410555002</v>
      </c>
      <c r="AI7917" s="258">
        <v>23379.173136427587</v>
      </c>
      <c r="AJ7917" s="258">
        <v>21813.883105485242</v>
      </c>
      <c r="AK7917" s="276">
        <v>1.0709353971959961</v>
      </c>
      <c r="AL7917" s="93"/>
      <c r="AM7917" s="257">
        <v>20370.72</v>
      </c>
      <c r="AN7917" s="258">
        <v>20325.6075591519</v>
      </c>
      <c r="AO7917" s="276">
        <v>0.9978696823188129</v>
      </c>
      <c r="AQ7917" s="280">
        <v>17291.639194193813</v>
      </c>
      <c r="AR7917" s="281">
        <v>17429.87375983598</v>
      </c>
    </row>
    <row r="7918" spans="1:44" x14ac:dyDescent="0.2">
      <c r="A7918" s="260" t="s">
        <v>8410</v>
      </c>
      <c r="B7918" s="261" t="s">
        <v>4735</v>
      </c>
      <c r="C7918" s="261" t="s">
        <v>4744</v>
      </c>
      <c r="D7918" s="262" t="s">
        <v>12843</v>
      </c>
      <c r="E7918" s="257">
        <v>416</v>
      </c>
      <c r="F7918" s="258">
        <v>553</v>
      </c>
      <c r="G7918" s="258">
        <v>1829</v>
      </c>
      <c r="H7918" s="258">
        <v>1135</v>
      </c>
      <c r="I7918" s="258">
        <v>238</v>
      </c>
      <c r="J7918" s="258">
        <v>87</v>
      </c>
      <c r="K7918" s="259">
        <v>37</v>
      </c>
      <c r="L7918" s="257">
        <v>375</v>
      </c>
      <c r="M7918" s="258">
        <v>608</v>
      </c>
      <c r="N7918" s="258">
        <v>2150</v>
      </c>
      <c r="O7918" s="258">
        <v>1045</v>
      </c>
      <c r="P7918" s="258">
        <v>241</v>
      </c>
      <c r="Q7918" s="258">
        <v>115</v>
      </c>
      <c r="R7918" s="259">
        <v>79</v>
      </c>
      <c r="S7918" s="267">
        <v>8908</v>
      </c>
      <c r="T7918" s="90"/>
      <c r="U7918" s="260">
        <v>2</v>
      </c>
      <c r="V7918" s="273">
        <v>71.284664531938404</v>
      </c>
      <c r="W7918" s="273">
        <v>87.531148277023206</v>
      </c>
      <c r="X7918" s="274">
        <v>1.383108459</v>
      </c>
      <c r="Z7918" s="257">
        <v>20928.230000000003</v>
      </c>
      <c r="AA7918" s="258">
        <v>8103.3117172609855</v>
      </c>
      <c r="AB7918" s="276">
        <v>0.9096667846049602</v>
      </c>
      <c r="AC7918" s="92"/>
      <c r="AD7918" s="257">
        <v>779090.69411486387</v>
      </c>
      <c r="AE7918" s="258">
        <v>7899.9725282816262</v>
      </c>
      <c r="AF7918" s="276">
        <v>0.88684020299524313</v>
      </c>
      <c r="AG7918" s="93"/>
      <c r="AH7918" s="257">
        <v>12320.730152771999</v>
      </c>
      <c r="AI7918" s="258">
        <v>10450.89013965537</v>
      </c>
      <c r="AJ7918" s="258">
        <v>9648.587267034578</v>
      </c>
      <c r="AK7918" s="276">
        <v>1.0831373222984484</v>
      </c>
      <c r="AL7918" s="93"/>
      <c r="AM7918" s="257">
        <v>8908.86</v>
      </c>
      <c r="AN7918" s="258">
        <v>8889.1306816561228</v>
      </c>
      <c r="AO7918" s="276">
        <v>0.99788175591110495</v>
      </c>
      <c r="AQ7918" s="280">
        <v>7767.3079102074162</v>
      </c>
      <c r="AR7918" s="281">
        <v>7829.402106316772</v>
      </c>
    </row>
    <row r="7919" spans="1:44" x14ac:dyDescent="0.2">
      <c r="A7919" s="260" t="s">
        <v>8410</v>
      </c>
      <c r="B7919" s="261" t="s">
        <v>4706</v>
      </c>
      <c r="C7919" s="261" t="s">
        <v>4711</v>
      </c>
      <c r="D7919" s="262" t="s">
        <v>12817</v>
      </c>
      <c r="E7919" s="257">
        <v>238</v>
      </c>
      <c r="F7919" s="258">
        <v>393</v>
      </c>
      <c r="G7919" s="258">
        <v>1215</v>
      </c>
      <c r="H7919" s="258">
        <v>663</v>
      </c>
      <c r="I7919" s="258">
        <v>210</v>
      </c>
      <c r="J7919" s="258">
        <v>118</v>
      </c>
      <c r="K7919" s="259">
        <v>48</v>
      </c>
      <c r="L7919" s="257">
        <v>261</v>
      </c>
      <c r="M7919" s="258">
        <v>324</v>
      </c>
      <c r="N7919" s="258">
        <v>1306</v>
      </c>
      <c r="O7919" s="258">
        <v>647</v>
      </c>
      <c r="P7919" s="258">
        <v>245</v>
      </c>
      <c r="Q7919" s="258">
        <v>170</v>
      </c>
      <c r="R7919" s="259">
        <v>92</v>
      </c>
      <c r="S7919" s="267">
        <v>5930</v>
      </c>
      <c r="T7919" s="90"/>
      <c r="U7919" s="260">
        <v>7</v>
      </c>
      <c r="V7919" s="273">
        <v>80.431429858210706</v>
      </c>
      <c r="W7919" s="273">
        <v>78.189544688026899</v>
      </c>
      <c r="X7919" s="274">
        <v>1.353139595</v>
      </c>
      <c r="Z7919" s="257">
        <v>15124.050000000001</v>
      </c>
      <c r="AA7919" s="258">
        <v>5855.9606606693933</v>
      </c>
      <c r="AB7919" s="276">
        <v>0.98751444530681165</v>
      </c>
      <c r="AC7919" s="92"/>
      <c r="AD7919" s="257">
        <v>519685.1833313072</v>
      </c>
      <c r="AE7919" s="258">
        <v>5269.6030162915031</v>
      </c>
      <c r="AF7919" s="276">
        <v>0.888634572730439</v>
      </c>
      <c r="AG7919" s="93"/>
      <c r="AH7919" s="257">
        <v>8024.1177983500002</v>
      </c>
      <c r="AI7919" s="258">
        <v>6806.3477195255336</v>
      </c>
      <c r="AJ7919" s="258">
        <v>6350.6469053722558</v>
      </c>
      <c r="AK7919" s="276">
        <v>1.0709353971959958</v>
      </c>
      <c r="AL7919" s="93"/>
      <c r="AM7919" s="257">
        <v>5933.01</v>
      </c>
      <c r="AN7919" s="258">
        <v>5919.8709178921426</v>
      </c>
      <c r="AO7919" s="276">
        <v>0.99829189171874244</v>
      </c>
      <c r="AQ7919" s="280">
        <v>5563.4241743211087</v>
      </c>
      <c r="AR7919" s="281">
        <v>5607.899860841253</v>
      </c>
    </row>
    <row r="7920" spans="1:44" x14ac:dyDescent="0.2">
      <c r="A7920" s="260" t="s">
        <v>8410</v>
      </c>
      <c r="B7920" s="261" t="s">
        <v>4706</v>
      </c>
      <c r="C7920" s="261" t="s">
        <v>4712</v>
      </c>
      <c r="D7920" s="262" t="s">
        <v>12079</v>
      </c>
      <c r="E7920" s="257">
        <v>770</v>
      </c>
      <c r="F7920" s="258">
        <v>821</v>
      </c>
      <c r="G7920" s="258">
        <v>4068</v>
      </c>
      <c r="H7920" s="258">
        <v>1749</v>
      </c>
      <c r="I7920" s="258">
        <v>431</v>
      </c>
      <c r="J7920" s="258">
        <v>204</v>
      </c>
      <c r="K7920" s="259">
        <v>66</v>
      </c>
      <c r="L7920" s="257">
        <v>736</v>
      </c>
      <c r="M7920" s="258">
        <v>852</v>
      </c>
      <c r="N7920" s="258">
        <v>4238</v>
      </c>
      <c r="O7920" s="258">
        <v>1560</v>
      </c>
      <c r="P7920" s="258">
        <v>433</v>
      </c>
      <c r="Q7920" s="258">
        <v>227</v>
      </c>
      <c r="R7920" s="259">
        <v>137</v>
      </c>
      <c r="S7920" s="267">
        <v>16292</v>
      </c>
      <c r="T7920" s="90"/>
      <c r="U7920" s="260">
        <v>19</v>
      </c>
      <c r="V7920" s="273">
        <v>77.764862788503606</v>
      </c>
      <c r="W7920" s="273">
        <v>102.402811023138</v>
      </c>
      <c r="X7920" s="274">
        <v>1.353139595</v>
      </c>
      <c r="Z7920" s="257">
        <v>37811.96</v>
      </c>
      <c r="AA7920" s="258">
        <v>14640.612154998471</v>
      </c>
      <c r="AB7920" s="276">
        <v>0.89863811410498839</v>
      </c>
      <c r="AC7920" s="92"/>
      <c r="AD7920" s="257">
        <v>1509828.2464497702</v>
      </c>
      <c r="AE7920" s="258">
        <v>15309.644640189066</v>
      </c>
      <c r="AF7920" s="276">
        <v>0.93970320649331363</v>
      </c>
      <c r="AG7920" s="93"/>
      <c r="AH7920" s="257">
        <v>22045.35028174</v>
      </c>
      <c r="AI7920" s="258">
        <v>18699.665606494094</v>
      </c>
      <c r="AJ7920" s="258">
        <v>17447.679491117167</v>
      </c>
      <c r="AK7920" s="276">
        <v>1.0709353971959961</v>
      </c>
      <c r="AL7920" s="93"/>
      <c r="AM7920" s="257">
        <v>16300.17</v>
      </c>
      <c r="AN7920" s="258">
        <v>16264.072088147157</v>
      </c>
      <c r="AO7920" s="276">
        <v>0.99828578984453453</v>
      </c>
      <c r="AQ7920" s="280">
        <v>14708.490596641068</v>
      </c>
      <c r="AR7920" s="281">
        <v>14826.074695293861</v>
      </c>
    </row>
    <row r="7921" spans="1:44" x14ac:dyDescent="0.2">
      <c r="A7921" s="260" t="s">
        <v>8410</v>
      </c>
      <c r="B7921" s="261" t="s">
        <v>4706</v>
      </c>
      <c r="C7921" s="261" t="s">
        <v>4713</v>
      </c>
      <c r="D7921" s="262" t="s">
        <v>10515</v>
      </c>
      <c r="E7921" s="257">
        <v>434</v>
      </c>
      <c r="F7921" s="258">
        <v>674</v>
      </c>
      <c r="G7921" s="258">
        <v>2531</v>
      </c>
      <c r="H7921" s="258">
        <v>1565</v>
      </c>
      <c r="I7921" s="258">
        <v>454</v>
      </c>
      <c r="J7921" s="258">
        <v>260</v>
      </c>
      <c r="K7921" s="259">
        <v>100</v>
      </c>
      <c r="L7921" s="257">
        <v>369</v>
      </c>
      <c r="M7921" s="258">
        <v>662</v>
      </c>
      <c r="N7921" s="258">
        <v>2651</v>
      </c>
      <c r="O7921" s="258">
        <v>1496</v>
      </c>
      <c r="P7921" s="258">
        <v>488</v>
      </c>
      <c r="Q7921" s="258">
        <v>318</v>
      </c>
      <c r="R7921" s="259">
        <v>212</v>
      </c>
      <c r="S7921" s="267">
        <v>12214</v>
      </c>
      <c r="T7921" s="90"/>
      <c r="U7921" s="260">
        <v>82</v>
      </c>
      <c r="V7921" s="273">
        <v>75.894686233414902</v>
      </c>
      <c r="W7921" s="273">
        <v>84.995169477648503</v>
      </c>
      <c r="X7921" s="274">
        <v>1.353139595</v>
      </c>
      <c r="Z7921" s="257">
        <v>31149.019999999997</v>
      </c>
      <c r="AA7921" s="258">
        <v>12060.753286216595</v>
      </c>
      <c r="AB7921" s="276">
        <v>0.98745319192865522</v>
      </c>
      <c r="AC7921" s="92"/>
      <c r="AD7921" s="257">
        <v>1075603.3585025847</v>
      </c>
      <c r="AE7921" s="258">
        <v>10906.608239175164</v>
      </c>
      <c r="AF7921" s="276">
        <v>0.89295957419151506</v>
      </c>
      <c r="AG7921" s="93"/>
      <c r="AH7921" s="257">
        <v>16527.247013330001</v>
      </c>
      <c r="AI7921" s="258">
        <v>14019.010294483116</v>
      </c>
      <c r="AJ7921" s="258">
        <v>13080.404941351895</v>
      </c>
      <c r="AK7921" s="276">
        <v>1.0709353971959961</v>
      </c>
      <c r="AL7921" s="93"/>
      <c r="AM7921" s="257">
        <v>12249.26</v>
      </c>
      <c r="AN7921" s="258">
        <v>12222.133122934145</v>
      </c>
      <c r="AO7921" s="276">
        <v>1.0006658852901706</v>
      </c>
      <c r="AQ7921" s="280">
        <v>11541.402821581905</v>
      </c>
      <c r="AR7921" s="281">
        <v>11633.668267791214</v>
      </c>
    </row>
    <row r="7922" spans="1:44" x14ac:dyDescent="0.2">
      <c r="A7922" s="260" t="s">
        <v>8410</v>
      </c>
      <c r="B7922" s="261" t="s">
        <v>4735</v>
      </c>
      <c r="C7922" s="261" t="s">
        <v>4745</v>
      </c>
      <c r="D7922" s="262" t="s">
        <v>12844</v>
      </c>
      <c r="E7922" s="257">
        <v>255</v>
      </c>
      <c r="F7922" s="258">
        <v>294</v>
      </c>
      <c r="G7922" s="258">
        <v>947</v>
      </c>
      <c r="H7922" s="258">
        <v>626</v>
      </c>
      <c r="I7922" s="258">
        <v>221</v>
      </c>
      <c r="J7922" s="258">
        <v>129</v>
      </c>
      <c r="K7922" s="259">
        <v>54</v>
      </c>
      <c r="L7922" s="257">
        <v>228</v>
      </c>
      <c r="M7922" s="258">
        <v>323</v>
      </c>
      <c r="N7922" s="258">
        <v>1119</v>
      </c>
      <c r="O7922" s="258">
        <v>608</v>
      </c>
      <c r="P7922" s="258">
        <v>235</v>
      </c>
      <c r="Q7922" s="258">
        <v>182</v>
      </c>
      <c r="R7922" s="259">
        <v>99</v>
      </c>
      <c r="S7922" s="267">
        <v>5320</v>
      </c>
      <c r="T7922" s="90"/>
      <c r="U7922" s="260">
        <v>7</v>
      </c>
      <c r="V7922" s="273">
        <v>81.2865840988066</v>
      </c>
      <c r="W7922" s="273">
        <v>92.732944935162493</v>
      </c>
      <c r="X7922" s="274">
        <v>1.383108459</v>
      </c>
      <c r="Z7922" s="257">
        <v>14302.279999999999</v>
      </c>
      <c r="AA7922" s="258">
        <v>5537.7752016079448</v>
      </c>
      <c r="AB7922" s="276">
        <v>1.04093518827217</v>
      </c>
      <c r="AC7922" s="92"/>
      <c r="AD7922" s="257">
        <v>485733.25531494286</v>
      </c>
      <c r="AE7922" s="258">
        <v>4925.3307760535399</v>
      </c>
      <c r="AF7922" s="276">
        <v>0.92581405564916164</v>
      </c>
      <c r="AG7922" s="93"/>
      <c r="AH7922" s="257">
        <v>7358.1370018799998</v>
      </c>
      <c r="AI7922" s="258">
        <v>6241.4386554744688</v>
      </c>
      <c r="AJ7922" s="258">
        <v>5762.2905546277452</v>
      </c>
      <c r="AK7922" s="276">
        <v>1.0831373222984484</v>
      </c>
      <c r="AL7922" s="93"/>
      <c r="AM7922" s="257">
        <v>5323.01</v>
      </c>
      <c r="AN7922" s="258">
        <v>5311.2218072528203</v>
      </c>
      <c r="AO7922" s="276">
        <v>0.99834996376932716</v>
      </c>
      <c r="AQ7922" s="280">
        <v>5544.0280567143145</v>
      </c>
      <c r="AR7922" s="281">
        <v>5588.3486848352868</v>
      </c>
    </row>
    <row r="7923" spans="1:44" x14ac:dyDescent="0.2">
      <c r="A7923" s="260" t="s">
        <v>8410</v>
      </c>
      <c r="B7923" s="261" t="s">
        <v>4735</v>
      </c>
      <c r="C7923" s="261" t="s">
        <v>4746</v>
      </c>
      <c r="D7923" s="262" t="s">
        <v>12845</v>
      </c>
      <c r="E7923" s="257">
        <v>259</v>
      </c>
      <c r="F7923" s="258">
        <v>459</v>
      </c>
      <c r="G7923" s="258">
        <v>1852</v>
      </c>
      <c r="H7923" s="258">
        <v>1260</v>
      </c>
      <c r="I7923" s="258">
        <v>304</v>
      </c>
      <c r="J7923" s="258">
        <v>160</v>
      </c>
      <c r="K7923" s="259">
        <v>57</v>
      </c>
      <c r="L7923" s="257">
        <v>290</v>
      </c>
      <c r="M7923" s="258">
        <v>416</v>
      </c>
      <c r="N7923" s="258">
        <v>1859</v>
      </c>
      <c r="O7923" s="258">
        <v>1055</v>
      </c>
      <c r="P7923" s="258">
        <v>301</v>
      </c>
      <c r="Q7923" s="258">
        <v>188</v>
      </c>
      <c r="R7923" s="259">
        <v>158</v>
      </c>
      <c r="S7923" s="267">
        <v>8618</v>
      </c>
      <c r="T7923" s="90"/>
      <c r="U7923" s="260">
        <v>142</v>
      </c>
      <c r="V7923" s="273">
        <v>70.517713270446706</v>
      </c>
      <c r="W7923" s="273">
        <v>70.618312637808899</v>
      </c>
      <c r="X7923" s="274">
        <v>1.3830887730000001</v>
      </c>
      <c r="Z7923" s="257">
        <v>21520.21</v>
      </c>
      <c r="AA7923" s="258">
        <v>8332.5235746604958</v>
      </c>
      <c r="AB7923" s="276">
        <v>0.96687439947325315</v>
      </c>
      <c r="AC7923" s="92"/>
      <c r="AD7923" s="257">
        <v>717492.38734343392</v>
      </c>
      <c r="AE7923" s="258">
        <v>7275.3662597703296</v>
      </c>
      <c r="AF7923" s="276">
        <v>0.8442058783674089</v>
      </c>
      <c r="AG7923" s="93"/>
      <c r="AH7923" s="257">
        <v>11919.459045714</v>
      </c>
      <c r="AI7923" s="258">
        <v>10110.517434135356</v>
      </c>
      <c r="AJ7923" s="258">
        <v>9334.4083683849713</v>
      </c>
      <c r="AK7923" s="276">
        <v>1.0831293070764645</v>
      </c>
      <c r="AL7923" s="93"/>
      <c r="AM7923" s="257">
        <v>8679.06</v>
      </c>
      <c r="AN7923" s="258">
        <v>8659.8395904677345</v>
      </c>
      <c r="AO7923" s="276">
        <v>1.0048549072253115</v>
      </c>
      <c r="AQ7923" s="280">
        <v>7656.1174596009441</v>
      </c>
      <c r="AR7923" s="281">
        <v>7717.3227657982152</v>
      </c>
    </row>
    <row r="7924" spans="1:44" x14ac:dyDescent="0.2">
      <c r="A7924" s="260" t="s">
        <v>8410</v>
      </c>
      <c r="B7924" s="261" t="s">
        <v>4706</v>
      </c>
      <c r="C7924" s="261" t="s">
        <v>4714</v>
      </c>
      <c r="D7924" s="262" t="s">
        <v>10041</v>
      </c>
      <c r="E7924" s="257">
        <v>167</v>
      </c>
      <c r="F7924" s="258">
        <v>442</v>
      </c>
      <c r="G7924" s="258">
        <v>1028</v>
      </c>
      <c r="H7924" s="258">
        <v>922</v>
      </c>
      <c r="I7924" s="258">
        <v>258</v>
      </c>
      <c r="J7924" s="258">
        <v>164</v>
      </c>
      <c r="K7924" s="259">
        <v>61</v>
      </c>
      <c r="L7924" s="257">
        <v>140</v>
      </c>
      <c r="M7924" s="258">
        <v>386</v>
      </c>
      <c r="N7924" s="258">
        <v>1065</v>
      </c>
      <c r="O7924" s="258">
        <v>900</v>
      </c>
      <c r="P7924" s="258">
        <v>315</v>
      </c>
      <c r="Q7924" s="258">
        <v>218</v>
      </c>
      <c r="R7924" s="259">
        <v>130</v>
      </c>
      <c r="S7924" s="267">
        <v>6196</v>
      </c>
      <c r="T7924" s="90"/>
      <c r="U7924" s="260">
        <v>5</v>
      </c>
      <c r="V7924" s="273">
        <v>72.2749419030756</v>
      </c>
      <c r="W7924" s="273">
        <v>87.3474261739551</v>
      </c>
      <c r="X7924" s="274">
        <v>1.353139595</v>
      </c>
      <c r="Z7924" s="257">
        <v>16666.75</v>
      </c>
      <c r="AA7924" s="258">
        <v>6453.2868075159495</v>
      </c>
      <c r="AB7924" s="276">
        <v>1.0415246622846916</v>
      </c>
      <c r="AC7924" s="92"/>
      <c r="AD7924" s="257">
        <v>543232.92262259382</v>
      </c>
      <c r="AE7924" s="258">
        <v>5508.3768778066242</v>
      </c>
      <c r="AF7924" s="276">
        <v>0.88902144574025566</v>
      </c>
      <c r="AG7924" s="93"/>
      <c r="AH7924" s="257">
        <v>8384.0529306200006</v>
      </c>
      <c r="AI7924" s="258">
        <v>7111.6577521383151</v>
      </c>
      <c r="AJ7924" s="258">
        <v>6635.5157210263915</v>
      </c>
      <c r="AK7924" s="276">
        <v>1.0709353971959961</v>
      </c>
      <c r="AL7924" s="93"/>
      <c r="AM7924" s="257">
        <v>6198.15</v>
      </c>
      <c r="AN7924" s="258">
        <v>6184.4237460805189</v>
      </c>
      <c r="AO7924" s="276">
        <v>0.99813165688839878</v>
      </c>
      <c r="AQ7924" s="280">
        <v>6132.5953306625925</v>
      </c>
      <c r="AR7924" s="281">
        <v>6181.6211426329219</v>
      </c>
    </row>
    <row r="7925" spans="1:44" x14ac:dyDescent="0.2">
      <c r="A7925" s="260" t="s">
        <v>8410</v>
      </c>
      <c r="B7925" s="261" t="s">
        <v>4706</v>
      </c>
      <c r="C7925" s="261" t="s">
        <v>4715</v>
      </c>
      <c r="D7925" s="262" t="s">
        <v>10895</v>
      </c>
      <c r="E7925" s="257">
        <v>212</v>
      </c>
      <c r="F7925" s="258">
        <v>433</v>
      </c>
      <c r="G7925" s="258">
        <v>1596</v>
      </c>
      <c r="H7925" s="258">
        <v>943</v>
      </c>
      <c r="I7925" s="258">
        <v>256</v>
      </c>
      <c r="J7925" s="258">
        <v>156</v>
      </c>
      <c r="K7925" s="259">
        <v>40</v>
      </c>
      <c r="L7925" s="257">
        <v>219</v>
      </c>
      <c r="M7925" s="258">
        <v>471</v>
      </c>
      <c r="N7925" s="258">
        <v>1426</v>
      </c>
      <c r="O7925" s="258">
        <v>895</v>
      </c>
      <c r="P7925" s="258">
        <v>283</v>
      </c>
      <c r="Q7925" s="258">
        <v>186</v>
      </c>
      <c r="R7925" s="259">
        <v>74</v>
      </c>
      <c r="S7925" s="267">
        <v>7190</v>
      </c>
      <c r="T7925" s="90"/>
      <c r="U7925" s="260">
        <v>0</v>
      </c>
      <c r="V7925" s="273">
        <v>80.937966375287104</v>
      </c>
      <c r="W7925" s="273">
        <v>78.148379919343597</v>
      </c>
      <c r="X7925" s="274">
        <v>1.353139595</v>
      </c>
      <c r="Z7925" s="257">
        <v>17681.09</v>
      </c>
      <c r="AA7925" s="258">
        <v>6846.0344601978304</v>
      </c>
      <c r="AB7925" s="276">
        <v>0.95216056470067179</v>
      </c>
      <c r="AC7925" s="92"/>
      <c r="AD7925" s="257">
        <v>630988.36290650594</v>
      </c>
      <c r="AE7925" s="258">
        <v>6398.2162414224267</v>
      </c>
      <c r="AF7925" s="276">
        <v>0.88987708503788965</v>
      </c>
      <c r="AG7925" s="93"/>
      <c r="AH7925" s="257">
        <v>9729.0736880500008</v>
      </c>
      <c r="AI7925" s="258">
        <v>8252.5531371650231</v>
      </c>
      <c r="AJ7925" s="258">
        <v>7700.0255058392113</v>
      </c>
      <c r="AK7925" s="276">
        <v>1.0709353971959961</v>
      </c>
      <c r="AL7925" s="93"/>
      <c r="AM7925" s="257">
        <v>7190</v>
      </c>
      <c r="AN7925" s="258">
        <v>7174.0772221257848</v>
      </c>
      <c r="AO7925" s="276">
        <v>0.99778542727757791</v>
      </c>
      <c r="AQ7925" s="280">
        <v>6509.8283079169305</v>
      </c>
      <c r="AR7925" s="281">
        <v>6561.8698337921724</v>
      </c>
    </row>
    <row r="7926" spans="1:44" x14ac:dyDescent="0.2">
      <c r="A7926" s="260" t="s">
        <v>8410</v>
      </c>
      <c r="B7926" s="261" t="s">
        <v>4735</v>
      </c>
      <c r="C7926" s="261" t="s">
        <v>4747</v>
      </c>
      <c r="D7926" s="262" t="s">
        <v>12846</v>
      </c>
      <c r="E7926" s="257">
        <v>5</v>
      </c>
      <c r="F7926" s="258">
        <v>5</v>
      </c>
      <c r="G7926" s="258">
        <v>150</v>
      </c>
      <c r="H7926" s="258">
        <v>128</v>
      </c>
      <c r="I7926" s="258">
        <v>8</v>
      </c>
      <c r="J7926" s="258">
        <v>9</v>
      </c>
      <c r="K7926" s="259">
        <v>1</v>
      </c>
      <c r="L7926" s="257">
        <v>4</v>
      </c>
      <c r="M7926" s="258">
        <v>13</v>
      </c>
      <c r="N7926" s="258">
        <v>68</v>
      </c>
      <c r="O7926" s="258">
        <v>19</v>
      </c>
      <c r="P7926" s="258">
        <v>2</v>
      </c>
      <c r="Q7926" s="258">
        <v>3</v>
      </c>
      <c r="R7926" s="259">
        <v>5</v>
      </c>
      <c r="S7926" s="267">
        <v>420</v>
      </c>
      <c r="T7926" s="90"/>
      <c r="U7926" s="260">
        <v>0</v>
      </c>
      <c r="V7926" s="273">
        <v>63.395457215928502</v>
      </c>
      <c r="W7926" s="273">
        <v>76.647619047619003</v>
      </c>
      <c r="X7926" s="274">
        <v>1.383108459</v>
      </c>
      <c r="Z7926" s="257">
        <v>849.04999999999973</v>
      </c>
      <c r="AA7926" s="258">
        <v>328.74814609455444</v>
      </c>
      <c r="AB7926" s="276">
        <v>0.78273368117751063</v>
      </c>
      <c r="AC7926" s="92"/>
      <c r="AD7926" s="257">
        <v>34785.497853814682</v>
      </c>
      <c r="AE7926" s="258">
        <v>352.72463078248518</v>
      </c>
      <c r="AF7926" s="276">
        <v>0.8398205494821076</v>
      </c>
      <c r="AG7926" s="93"/>
      <c r="AH7926" s="257">
        <v>580.90555277999999</v>
      </c>
      <c r="AI7926" s="258">
        <v>492.74515701114234</v>
      </c>
      <c r="AJ7926" s="258">
        <v>454.91767536534832</v>
      </c>
      <c r="AK7926" s="276">
        <v>1.0831373222984484</v>
      </c>
      <c r="AL7926" s="93"/>
      <c r="AM7926" s="257">
        <v>420</v>
      </c>
      <c r="AN7926" s="258">
        <v>419.06987945658273</v>
      </c>
      <c r="AO7926" s="276">
        <v>0.99778542727757791</v>
      </c>
      <c r="AQ7926" s="280">
        <v>298.38053417655897</v>
      </c>
      <c r="AR7926" s="281">
        <v>300.7658779299623</v>
      </c>
    </row>
    <row r="7927" spans="1:44" x14ac:dyDescent="0.2">
      <c r="A7927" s="260" t="s">
        <v>8410</v>
      </c>
      <c r="B7927" s="261" t="s">
        <v>4735</v>
      </c>
      <c r="C7927" s="261" t="s">
        <v>4748</v>
      </c>
      <c r="D7927" s="262" t="s">
        <v>12847</v>
      </c>
      <c r="E7927" s="257">
        <v>323</v>
      </c>
      <c r="F7927" s="258">
        <v>499</v>
      </c>
      <c r="G7927" s="258">
        <v>2021</v>
      </c>
      <c r="H7927" s="258">
        <v>1413</v>
      </c>
      <c r="I7927" s="258">
        <v>368</v>
      </c>
      <c r="J7927" s="258">
        <v>171</v>
      </c>
      <c r="K7927" s="259">
        <v>59</v>
      </c>
      <c r="L7927" s="257">
        <v>308</v>
      </c>
      <c r="M7927" s="258">
        <v>519</v>
      </c>
      <c r="N7927" s="258">
        <v>1944</v>
      </c>
      <c r="O7927" s="258">
        <v>1218</v>
      </c>
      <c r="P7927" s="258">
        <v>355</v>
      </c>
      <c r="Q7927" s="258">
        <v>254</v>
      </c>
      <c r="R7927" s="259">
        <v>126</v>
      </c>
      <c r="S7927" s="267">
        <v>9578</v>
      </c>
      <c r="T7927" s="90"/>
      <c r="U7927" s="260">
        <v>23</v>
      </c>
      <c r="V7927" s="273">
        <v>69.408473273809193</v>
      </c>
      <c r="W7927" s="273">
        <v>80.087560008348902</v>
      </c>
      <c r="X7927" s="274">
        <v>1.383108459</v>
      </c>
      <c r="Z7927" s="257">
        <v>24049.220000000005</v>
      </c>
      <c r="AA7927" s="258">
        <v>9311.744290701472</v>
      </c>
      <c r="AB7927" s="276">
        <v>0.97220132498449274</v>
      </c>
      <c r="AC7927" s="92"/>
      <c r="AD7927" s="257">
        <v>816116.03185204009</v>
      </c>
      <c r="AE7927" s="258">
        <v>8275.409115040442</v>
      </c>
      <c r="AF7927" s="276">
        <v>0.86400178691171869</v>
      </c>
      <c r="AG7927" s="93"/>
      <c r="AH7927" s="257">
        <v>13247.412820302001</v>
      </c>
      <c r="AI7927" s="258">
        <v>11236.935985363623</v>
      </c>
      <c r="AJ7927" s="258">
        <v>10374.28927297454</v>
      </c>
      <c r="AK7927" s="276">
        <v>1.0831373222984486</v>
      </c>
      <c r="AL7927" s="93"/>
      <c r="AM7927" s="257">
        <v>9587.89</v>
      </c>
      <c r="AN7927" s="258">
        <v>9566.6569203404142</v>
      </c>
      <c r="AO7927" s="276">
        <v>0.99881571521616352</v>
      </c>
      <c r="AQ7927" s="280">
        <v>8703.9135675249108</v>
      </c>
      <c r="AR7927" s="281">
        <v>8773.4952710222751</v>
      </c>
    </row>
    <row r="7928" spans="1:44" x14ac:dyDescent="0.2">
      <c r="A7928" s="260" t="s">
        <v>8410</v>
      </c>
      <c r="B7928" s="261" t="s">
        <v>4735</v>
      </c>
      <c r="C7928" s="261" t="s">
        <v>4749</v>
      </c>
      <c r="D7928" s="262" t="s">
        <v>12848</v>
      </c>
      <c r="E7928" s="257">
        <v>452</v>
      </c>
      <c r="F7928" s="258">
        <v>728</v>
      </c>
      <c r="G7928" s="258">
        <v>2314</v>
      </c>
      <c r="H7928" s="258">
        <v>1746</v>
      </c>
      <c r="I7928" s="258">
        <v>555</v>
      </c>
      <c r="J7928" s="258">
        <v>301</v>
      </c>
      <c r="K7928" s="259">
        <v>125</v>
      </c>
      <c r="L7928" s="257">
        <v>394</v>
      </c>
      <c r="M7928" s="258">
        <v>662</v>
      </c>
      <c r="N7928" s="258">
        <v>2376</v>
      </c>
      <c r="O7928" s="258">
        <v>1751</v>
      </c>
      <c r="P7928" s="258">
        <v>557</v>
      </c>
      <c r="Q7928" s="258">
        <v>396</v>
      </c>
      <c r="R7928" s="259">
        <v>252</v>
      </c>
      <c r="S7928" s="267">
        <v>12609</v>
      </c>
      <c r="T7928" s="90"/>
      <c r="U7928" s="260">
        <v>173</v>
      </c>
      <c r="V7928" s="273">
        <v>77.989187637619295</v>
      </c>
      <c r="W7928" s="273">
        <v>81.008250039663594</v>
      </c>
      <c r="X7928" s="274">
        <v>1.383108459</v>
      </c>
      <c r="Z7928" s="257">
        <v>33724.57</v>
      </c>
      <c r="AA7928" s="258">
        <v>13057.994070238539</v>
      </c>
      <c r="AB7928" s="276">
        <v>1.0356090150082116</v>
      </c>
      <c r="AC7928" s="92"/>
      <c r="AD7928" s="257">
        <v>1105382.9850567121</v>
      </c>
      <c r="AE7928" s="258">
        <v>11208.573380662796</v>
      </c>
      <c r="AF7928" s="276">
        <v>0.88893436280932636</v>
      </c>
      <c r="AG7928" s="93"/>
      <c r="AH7928" s="257">
        <v>17439.614559531001</v>
      </c>
      <c r="AI7928" s="258">
        <v>14792.913535127367</v>
      </c>
      <c r="AJ7928" s="258">
        <v>13657.278496861136</v>
      </c>
      <c r="AK7928" s="276">
        <v>1.0831373222984484</v>
      </c>
      <c r="AL7928" s="93"/>
      <c r="AM7928" s="257">
        <v>12683.39</v>
      </c>
      <c r="AN7928" s="258">
        <v>12655.301710478159</v>
      </c>
      <c r="AO7928" s="276">
        <v>1.0036721159868474</v>
      </c>
      <c r="AQ7928" s="280">
        <v>12618.901237138421</v>
      </c>
      <c r="AR7928" s="281">
        <v>12719.780529830521</v>
      </c>
    </row>
    <row r="7929" spans="1:44" x14ac:dyDescent="0.2">
      <c r="A7929" s="260" t="s">
        <v>8410</v>
      </c>
      <c r="B7929" s="261" t="s">
        <v>4735</v>
      </c>
      <c r="C7929" s="261" t="s">
        <v>4750</v>
      </c>
      <c r="D7929" s="262" t="s">
        <v>12849</v>
      </c>
      <c r="E7929" s="257">
        <v>115</v>
      </c>
      <c r="F7929" s="258">
        <v>147</v>
      </c>
      <c r="G7929" s="258">
        <v>894</v>
      </c>
      <c r="H7929" s="258">
        <v>495</v>
      </c>
      <c r="I7929" s="258">
        <v>108</v>
      </c>
      <c r="J7929" s="258">
        <v>55</v>
      </c>
      <c r="K7929" s="259">
        <v>20</v>
      </c>
      <c r="L7929" s="257">
        <v>94</v>
      </c>
      <c r="M7929" s="258">
        <v>137</v>
      </c>
      <c r="N7929" s="258">
        <v>853</v>
      </c>
      <c r="O7929" s="258">
        <v>344</v>
      </c>
      <c r="P7929" s="258">
        <v>109</v>
      </c>
      <c r="Q7929" s="258">
        <v>52</v>
      </c>
      <c r="R7929" s="259">
        <v>44</v>
      </c>
      <c r="S7929" s="267">
        <v>3467</v>
      </c>
      <c r="T7929" s="90"/>
      <c r="U7929" s="260">
        <v>2</v>
      </c>
      <c r="V7929" s="273">
        <v>67.026897052869899</v>
      </c>
      <c r="W7929" s="273">
        <v>79.624747620421104</v>
      </c>
      <c r="X7929" s="274">
        <v>1.383108459</v>
      </c>
      <c r="Z7929" s="257">
        <v>8156.6</v>
      </c>
      <c r="AA7929" s="258">
        <v>3158.1969594662783</v>
      </c>
      <c r="AB7929" s="276">
        <v>0.91093076419563834</v>
      </c>
      <c r="AC7929" s="92"/>
      <c r="AD7929" s="257">
        <v>292877.7005712926</v>
      </c>
      <c r="AE7929" s="258">
        <v>2969.7772109679227</v>
      </c>
      <c r="AF7929" s="276">
        <v>0.85658413930427535</v>
      </c>
      <c r="AG7929" s="93"/>
      <c r="AH7929" s="257">
        <v>4795.2370273530005</v>
      </c>
      <c r="AI7929" s="258">
        <v>4067.4939508515013</v>
      </c>
      <c r="AJ7929" s="258">
        <v>3755.2370964087204</v>
      </c>
      <c r="AK7929" s="276">
        <v>1.0831373222984484</v>
      </c>
      <c r="AL7929" s="93"/>
      <c r="AM7929" s="257">
        <v>3467.86</v>
      </c>
      <c r="AN7929" s="258">
        <v>3460.1801718388215</v>
      </c>
      <c r="AO7929" s="276">
        <v>0.99803293101783142</v>
      </c>
      <c r="AQ7929" s="280">
        <v>2924.405769446973</v>
      </c>
      <c r="AR7929" s="281">
        <v>2947.7843489304432</v>
      </c>
    </row>
    <row r="7930" spans="1:44" x14ac:dyDescent="0.2">
      <c r="A7930" s="260" t="s">
        <v>8410</v>
      </c>
      <c r="B7930" s="261" t="s">
        <v>4706</v>
      </c>
      <c r="C7930" s="261" t="s">
        <v>4716</v>
      </c>
      <c r="D7930" s="262" t="s">
        <v>12818</v>
      </c>
      <c r="E7930" s="257">
        <v>381</v>
      </c>
      <c r="F7930" s="258">
        <v>646</v>
      </c>
      <c r="G7930" s="258">
        <v>2391</v>
      </c>
      <c r="H7930" s="258">
        <v>1345</v>
      </c>
      <c r="I7930" s="258">
        <v>349</v>
      </c>
      <c r="J7930" s="258">
        <v>248</v>
      </c>
      <c r="K7930" s="259">
        <v>110</v>
      </c>
      <c r="L7930" s="257">
        <v>343</v>
      </c>
      <c r="M7930" s="258">
        <v>662</v>
      </c>
      <c r="N7930" s="258">
        <v>2554</v>
      </c>
      <c r="O7930" s="258">
        <v>1299</v>
      </c>
      <c r="P7930" s="258">
        <v>411</v>
      </c>
      <c r="Q7930" s="258">
        <v>377</v>
      </c>
      <c r="R7930" s="259">
        <v>208</v>
      </c>
      <c r="S7930" s="267">
        <v>11324</v>
      </c>
      <c r="T7930" s="90"/>
      <c r="U7930" s="260">
        <v>20</v>
      </c>
      <c r="V7930" s="273">
        <v>74.579495886008402</v>
      </c>
      <c r="W7930" s="273">
        <v>80.823737195337301</v>
      </c>
      <c r="X7930" s="274">
        <v>1.353139595</v>
      </c>
      <c r="Z7930" s="257">
        <v>28861.71</v>
      </c>
      <c r="AA7930" s="258">
        <v>11175.117667532732</v>
      </c>
      <c r="AB7930" s="276">
        <v>0.98685249624979965</v>
      </c>
      <c r="AC7930" s="92"/>
      <c r="AD7930" s="257">
        <v>982153.88559054642</v>
      </c>
      <c r="AE7930" s="258">
        <v>9959.0314366743532</v>
      </c>
      <c r="AF7930" s="276">
        <v>0.87946233103800364</v>
      </c>
      <c r="AG7930" s="93"/>
      <c r="AH7930" s="257">
        <v>15322.95277378</v>
      </c>
      <c r="AI7930" s="258">
        <v>12997.484245515539</v>
      </c>
      <c r="AJ7930" s="258">
        <v>12127.27243784746</v>
      </c>
      <c r="AK7930" s="276">
        <v>1.0709353971959961</v>
      </c>
      <c r="AL7930" s="93"/>
      <c r="AM7930" s="257">
        <v>11332.6</v>
      </c>
      <c r="AN7930" s="258">
        <v>11307.503133165881</v>
      </c>
      <c r="AO7930" s="276">
        <v>0.99854319438059702</v>
      </c>
      <c r="AQ7930" s="280">
        <v>10509.92160797115</v>
      </c>
      <c r="AR7930" s="281">
        <v>10593.941083053591</v>
      </c>
    </row>
    <row r="7931" spans="1:44" x14ac:dyDescent="0.2">
      <c r="A7931" s="260" t="s">
        <v>8410</v>
      </c>
      <c r="B7931" s="261" t="s">
        <v>4735</v>
      </c>
      <c r="C7931" s="261" t="s">
        <v>4751</v>
      </c>
      <c r="D7931" s="262" t="s">
        <v>12850</v>
      </c>
      <c r="E7931" s="257">
        <v>213</v>
      </c>
      <c r="F7931" s="258">
        <v>383</v>
      </c>
      <c r="G7931" s="258">
        <v>1237</v>
      </c>
      <c r="H7931" s="258">
        <v>842</v>
      </c>
      <c r="I7931" s="258">
        <v>286</v>
      </c>
      <c r="J7931" s="258">
        <v>143</v>
      </c>
      <c r="K7931" s="259">
        <v>56</v>
      </c>
      <c r="L7931" s="257">
        <v>221</v>
      </c>
      <c r="M7931" s="258">
        <v>408</v>
      </c>
      <c r="N7931" s="258">
        <v>1268</v>
      </c>
      <c r="O7931" s="258">
        <v>816</v>
      </c>
      <c r="P7931" s="258">
        <v>345</v>
      </c>
      <c r="Q7931" s="258">
        <v>164</v>
      </c>
      <c r="R7931" s="259">
        <v>126</v>
      </c>
      <c r="S7931" s="267">
        <v>6508</v>
      </c>
      <c r="T7931" s="90"/>
      <c r="U7931" s="260">
        <v>68</v>
      </c>
      <c r="V7931" s="273">
        <v>63.681531749946203</v>
      </c>
      <c r="W7931" s="273">
        <v>77.0227412415488</v>
      </c>
      <c r="X7931" s="274">
        <v>1.383108459</v>
      </c>
      <c r="Z7931" s="257">
        <v>17041.440000000002</v>
      </c>
      <c r="AA7931" s="258">
        <v>6598.3650041594565</v>
      </c>
      <c r="AB7931" s="276">
        <v>1.013885218832123</v>
      </c>
      <c r="AC7931" s="92"/>
      <c r="AD7931" s="257">
        <v>540073.77460337186</v>
      </c>
      <c r="AE7931" s="258">
        <v>5476.3431457223469</v>
      </c>
      <c r="AF7931" s="276">
        <v>0.84147866406305272</v>
      </c>
      <c r="AG7931" s="93"/>
      <c r="AH7931" s="257">
        <v>9001.2698511720009</v>
      </c>
      <c r="AI7931" s="258">
        <v>7635.2035281631297</v>
      </c>
      <c r="AJ7931" s="258">
        <v>7049.0576935183026</v>
      </c>
      <c r="AK7931" s="276">
        <v>1.0831373222984484</v>
      </c>
      <c r="AL7931" s="93"/>
      <c r="AM7931" s="257">
        <v>6537.24</v>
      </c>
      <c r="AN7931" s="258">
        <v>6522.7628066160723</v>
      </c>
      <c r="AO7931" s="276">
        <v>1.0022684091296976</v>
      </c>
      <c r="AQ7931" s="280">
        <v>6027.6358524601646</v>
      </c>
      <c r="AR7931" s="281">
        <v>6075.8225867862984</v>
      </c>
    </row>
    <row r="7932" spans="1:44" x14ac:dyDescent="0.2">
      <c r="A7932" s="260" t="s">
        <v>8410</v>
      </c>
      <c r="B7932" s="261" t="s">
        <v>4735</v>
      </c>
      <c r="C7932" s="261" t="s">
        <v>4752</v>
      </c>
      <c r="D7932" s="262" t="s">
        <v>12851</v>
      </c>
      <c r="E7932" s="257">
        <v>405</v>
      </c>
      <c r="F7932" s="258">
        <v>509</v>
      </c>
      <c r="G7932" s="258">
        <v>1682</v>
      </c>
      <c r="H7932" s="258">
        <v>896</v>
      </c>
      <c r="I7932" s="258">
        <v>234</v>
      </c>
      <c r="J7932" s="258">
        <v>99</v>
      </c>
      <c r="K7932" s="259">
        <v>24</v>
      </c>
      <c r="L7932" s="257">
        <v>338</v>
      </c>
      <c r="M7932" s="258">
        <v>529</v>
      </c>
      <c r="N7932" s="258">
        <v>1909</v>
      </c>
      <c r="O7932" s="258">
        <v>958</v>
      </c>
      <c r="P7932" s="258">
        <v>292</v>
      </c>
      <c r="Q7932" s="258">
        <v>143</v>
      </c>
      <c r="R7932" s="259">
        <v>58</v>
      </c>
      <c r="S7932" s="267">
        <v>8076</v>
      </c>
      <c r="T7932" s="90"/>
      <c r="U7932" s="260">
        <v>0</v>
      </c>
      <c r="V7932" s="273">
        <v>84.489429940310899</v>
      </c>
      <c r="W7932" s="273">
        <v>95.029116590261395</v>
      </c>
      <c r="X7932" s="274">
        <v>1.383108459</v>
      </c>
      <c r="Z7932" s="257">
        <v>19403.73</v>
      </c>
      <c r="AA7932" s="258">
        <v>7513.032524373466</v>
      </c>
      <c r="AB7932" s="276">
        <v>0.93029129821365353</v>
      </c>
      <c r="AC7932" s="92"/>
      <c r="AD7932" s="257">
        <v>748510.39761131431</v>
      </c>
      <c r="AE7932" s="258">
        <v>7589.8886008138288</v>
      </c>
      <c r="AF7932" s="276">
        <v>0.93980790005124182</v>
      </c>
      <c r="AG7932" s="93"/>
      <c r="AH7932" s="257">
        <v>11169.983914884</v>
      </c>
      <c r="AI7932" s="258">
        <v>9474.7854476713946</v>
      </c>
      <c r="AJ7932" s="258">
        <v>8747.4170148822705</v>
      </c>
      <c r="AK7932" s="276">
        <v>1.0831373222984486</v>
      </c>
      <c r="AL7932" s="93"/>
      <c r="AM7932" s="257">
        <v>8076</v>
      </c>
      <c r="AN7932" s="258">
        <v>8058.1151106937195</v>
      </c>
      <c r="AO7932" s="276">
        <v>0.99778542727757791</v>
      </c>
      <c r="AQ7932" s="280">
        <v>7630.8872713080636</v>
      </c>
      <c r="AR7932" s="281">
        <v>7691.8908797900058</v>
      </c>
    </row>
    <row r="7933" spans="1:44" x14ac:dyDescent="0.2">
      <c r="A7933" s="260" t="s">
        <v>8410</v>
      </c>
      <c r="B7933" s="261" t="s">
        <v>4735</v>
      </c>
      <c r="C7933" s="261" t="s">
        <v>4753</v>
      </c>
      <c r="D7933" s="262" t="s">
        <v>12852</v>
      </c>
      <c r="E7933" s="257">
        <v>310</v>
      </c>
      <c r="F7933" s="258">
        <v>370</v>
      </c>
      <c r="G7933" s="258">
        <v>1352</v>
      </c>
      <c r="H7933" s="258">
        <v>787</v>
      </c>
      <c r="I7933" s="258">
        <v>188</v>
      </c>
      <c r="J7933" s="258">
        <v>108</v>
      </c>
      <c r="K7933" s="259">
        <v>40</v>
      </c>
      <c r="L7933" s="257">
        <v>279</v>
      </c>
      <c r="M7933" s="258">
        <v>388</v>
      </c>
      <c r="N7933" s="258">
        <v>1521</v>
      </c>
      <c r="O7933" s="258">
        <v>731</v>
      </c>
      <c r="P7933" s="258">
        <v>195</v>
      </c>
      <c r="Q7933" s="258">
        <v>126</v>
      </c>
      <c r="R7933" s="259">
        <v>82</v>
      </c>
      <c r="S7933" s="267">
        <v>6477</v>
      </c>
      <c r="T7933" s="90"/>
      <c r="U7933" s="260">
        <v>51</v>
      </c>
      <c r="V7933" s="273">
        <v>64.520882157441704</v>
      </c>
      <c r="W7933" s="273">
        <v>74.739385517986705</v>
      </c>
      <c r="X7933" s="274">
        <v>1.383108459</v>
      </c>
      <c r="Z7933" s="257">
        <v>15877.119999999999</v>
      </c>
      <c r="AA7933" s="258">
        <v>6147.5458045118348</v>
      </c>
      <c r="AB7933" s="276">
        <v>0.94913475444061057</v>
      </c>
      <c r="AC7933" s="92"/>
      <c r="AD7933" s="257">
        <v>535419.42570756876</v>
      </c>
      <c r="AE7933" s="258">
        <v>5429.1480903948586</v>
      </c>
      <c r="AF7933" s="276">
        <v>0.83821956004243614</v>
      </c>
      <c r="AG7933" s="93"/>
      <c r="AH7933" s="257">
        <v>8958.3934889430002</v>
      </c>
      <c r="AI7933" s="258">
        <v>7598.8342427646885</v>
      </c>
      <c r="AJ7933" s="258">
        <v>7015.4804365270502</v>
      </c>
      <c r="AK7933" s="276">
        <v>1.0831373222984484</v>
      </c>
      <c r="AL7933" s="93"/>
      <c r="AM7933" s="257">
        <v>6498.93</v>
      </c>
      <c r="AN7933" s="258">
        <v>6484.537646897069</v>
      </c>
      <c r="AO7933" s="276">
        <v>1.00116375588962</v>
      </c>
      <c r="AQ7933" s="280">
        <v>5587.8945772280413</v>
      </c>
      <c r="AR7933" s="281">
        <v>5632.5658875105682</v>
      </c>
    </row>
    <row r="7934" spans="1:44" x14ac:dyDescent="0.2">
      <c r="A7934" s="260" t="s">
        <v>8410</v>
      </c>
      <c r="B7934" s="261" t="s">
        <v>4706</v>
      </c>
      <c r="C7934" s="261" t="s">
        <v>4717</v>
      </c>
      <c r="D7934" s="262" t="s">
        <v>12819</v>
      </c>
      <c r="E7934" s="257">
        <v>43</v>
      </c>
      <c r="F7934" s="258">
        <v>71</v>
      </c>
      <c r="G7934" s="258">
        <v>382</v>
      </c>
      <c r="H7934" s="258">
        <v>282</v>
      </c>
      <c r="I7934" s="258">
        <v>101</v>
      </c>
      <c r="J7934" s="258">
        <v>67</v>
      </c>
      <c r="K7934" s="259">
        <v>35</v>
      </c>
      <c r="L7934" s="257">
        <v>35</v>
      </c>
      <c r="M7934" s="258">
        <v>54</v>
      </c>
      <c r="N7934" s="258">
        <v>303</v>
      </c>
      <c r="O7934" s="258">
        <v>212</v>
      </c>
      <c r="P7934" s="258">
        <v>98</v>
      </c>
      <c r="Q7934" s="258">
        <v>83</v>
      </c>
      <c r="R7934" s="259">
        <v>43</v>
      </c>
      <c r="S7934" s="267">
        <v>1809</v>
      </c>
      <c r="T7934" s="90"/>
      <c r="U7934" s="260">
        <v>36</v>
      </c>
      <c r="V7934" s="273">
        <v>76.708947244792697</v>
      </c>
      <c r="W7934" s="273">
        <v>82.242675511332195</v>
      </c>
      <c r="X7934" s="274">
        <v>1.353139595</v>
      </c>
      <c r="Z7934" s="257">
        <v>5142.6499999999987</v>
      </c>
      <c r="AA7934" s="258">
        <v>1991.2097679914734</v>
      </c>
      <c r="AB7934" s="276">
        <v>1.1007240287404496</v>
      </c>
      <c r="AC7934" s="92"/>
      <c r="AD7934" s="257">
        <v>158512.02842551647</v>
      </c>
      <c r="AE7934" s="258">
        <v>1607.3105216414692</v>
      </c>
      <c r="AF7934" s="276">
        <v>0.88850775104558832</v>
      </c>
      <c r="AG7934" s="93"/>
      <c r="AH7934" s="257">
        <v>2447.8295273550002</v>
      </c>
      <c r="AI7934" s="258">
        <v>2076.3377781824101</v>
      </c>
      <c r="AJ7934" s="258">
        <v>1937.3221335275568</v>
      </c>
      <c r="AK7934" s="276">
        <v>1.0709353971959961</v>
      </c>
      <c r="AL7934" s="93"/>
      <c r="AM7934" s="257">
        <v>1824.48</v>
      </c>
      <c r="AN7934" s="258">
        <v>1820.4395563593953</v>
      </c>
      <c r="AO7934" s="276">
        <v>1.0063236906353761</v>
      </c>
      <c r="AQ7934" s="280">
        <v>1906.6861201045683</v>
      </c>
      <c r="AR7934" s="281">
        <v>1921.928742545887</v>
      </c>
    </row>
    <row r="7935" spans="1:44" x14ac:dyDescent="0.2">
      <c r="A7935" s="260" t="s">
        <v>8410</v>
      </c>
      <c r="B7935" s="261" t="s">
        <v>4706</v>
      </c>
      <c r="C7935" s="261" t="s">
        <v>4718</v>
      </c>
      <c r="D7935" s="262" t="s">
        <v>12820</v>
      </c>
      <c r="E7935" s="257">
        <v>223</v>
      </c>
      <c r="F7935" s="258">
        <v>378</v>
      </c>
      <c r="G7935" s="258">
        <v>1220</v>
      </c>
      <c r="H7935" s="258">
        <v>811</v>
      </c>
      <c r="I7935" s="258">
        <v>239</v>
      </c>
      <c r="J7935" s="258">
        <v>126</v>
      </c>
      <c r="K7935" s="259">
        <v>46</v>
      </c>
      <c r="L7935" s="257">
        <v>213</v>
      </c>
      <c r="M7935" s="258">
        <v>389</v>
      </c>
      <c r="N7935" s="258">
        <v>1265</v>
      </c>
      <c r="O7935" s="258">
        <v>851</v>
      </c>
      <c r="P7935" s="258">
        <v>261</v>
      </c>
      <c r="Q7935" s="258">
        <v>167</v>
      </c>
      <c r="R7935" s="259">
        <v>84</v>
      </c>
      <c r="S7935" s="267">
        <v>6273</v>
      </c>
      <c r="T7935" s="90"/>
      <c r="U7935" s="260">
        <v>0</v>
      </c>
      <c r="V7935" s="273">
        <v>80.912095867395095</v>
      </c>
      <c r="W7935" s="273">
        <v>77.490833731866701</v>
      </c>
      <c r="X7935" s="274">
        <v>1.353139595</v>
      </c>
      <c r="Z7935" s="257">
        <v>16021.74</v>
      </c>
      <c r="AA7935" s="258">
        <v>6203.5419848171114</v>
      </c>
      <c r="AB7935" s="276">
        <v>0.98892746450137281</v>
      </c>
      <c r="AC7935" s="92"/>
      <c r="AD7935" s="257">
        <v>549494.24733178655</v>
      </c>
      <c r="AE7935" s="258">
        <v>5571.8666532164953</v>
      </c>
      <c r="AF7935" s="276">
        <v>0.88822997819488203</v>
      </c>
      <c r="AG7935" s="93"/>
      <c r="AH7935" s="257">
        <v>8488.2446794349999</v>
      </c>
      <c r="AI7935" s="258">
        <v>7200.036972105172</v>
      </c>
      <c r="AJ7935" s="258">
        <v>6717.9777466104824</v>
      </c>
      <c r="AK7935" s="276">
        <v>1.0709353971959958</v>
      </c>
      <c r="AL7935" s="93"/>
      <c r="AM7935" s="257">
        <v>6273</v>
      </c>
      <c r="AN7935" s="258">
        <v>6259.1079853122465</v>
      </c>
      <c r="AO7935" s="276">
        <v>0.99778542727757791</v>
      </c>
      <c r="AQ7935" s="280">
        <v>5887.9699204124372</v>
      </c>
      <c r="AR7935" s="281">
        <v>5935.0401232614331</v>
      </c>
    </row>
    <row r="7936" spans="1:44" x14ac:dyDescent="0.2">
      <c r="A7936" s="260" t="s">
        <v>8410</v>
      </c>
      <c r="B7936" s="261" t="s">
        <v>4706</v>
      </c>
      <c r="C7936" s="261" t="s">
        <v>4719</v>
      </c>
      <c r="D7936" s="262" t="s">
        <v>12821</v>
      </c>
      <c r="E7936" s="257">
        <v>162</v>
      </c>
      <c r="F7936" s="258">
        <v>362</v>
      </c>
      <c r="G7936" s="258">
        <v>1255</v>
      </c>
      <c r="H7936" s="258">
        <v>664</v>
      </c>
      <c r="I7936" s="258">
        <v>161</v>
      </c>
      <c r="J7936" s="258">
        <v>93</v>
      </c>
      <c r="K7936" s="259">
        <v>26</v>
      </c>
      <c r="L7936" s="257">
        <v>143</v>
      </c>
      <c r="M7936" s="258">
        <v>375</v>
      </c>
      <c r="N7936" s="258">
        <v>1217</v>
      </c>
      <c r="O7936" s="258">
        <v>600</v>
      </c>
      <c r="P7936" s="258">
        <v>156</v>
      </c>
      <c r="Q7936" s="258">
        <v>100</v>
      </c>
      <c r="R7936" s="259">
        <v>64</v>
      </c>
      <c r="S7936" s="267">
        <v>5378</v>
      </c>
      <c r="T7936" s="90"/>
      <c r="U7936" s="260">
        <v>36</v>
      </c>
      <c r="V7936" s="273">
        <v>75.6549766852593</v>
      </c>
      <c r="W7936" s="273">
        <v>83.364565904443197</v>
      </c>
      <c r="X7936" s="274">
        <v>1.353139595</v>
      </c>
      <c r="Z7936" s="257">
        <v>12533.009999999998</v>
      </c>
      <c r="AA7936" s="258">
        <v>4852.7222218768184</v>
      </c>
      <c r="AB7936" s="276">
        <v>0.90232841611692416</v>
      </c>
      <c r="AC7936" s="92"/>
      <c r="AD7936" s="257">
        <v>471190.7368191462</v>
      </c>
      <c r="AE7936" s="258">
        <v>4777.869771222332</v>
      </c>
      <c r="AF7936" s="276">
        <v>0.88841014712204014</v>
      </c>
      <c r="AG7936" s="93"/>
      <c r="AH7936" s="257">
        <v>7277.1847419100004</v>
      </c>
      <c r="AI7936" s="258">
        <v>6172.7720127501389</v>
      </c>
      <c r="AJ7936" s="258">
        <v>5759.4905661200664</v>
      </c>
      <c r="AK7936" s="276">
        <v>1.0709353971959961</v>
      </c>
      <c r="AL7936" s="93"/>
      <c r="AM7936" s="257">
        <v>5393.48</v>
      </c>
      <c r="AN7936" s="258">
        <v>5381.5357463130704</v>
      </c>
      <c r="AO7936" s="276">
        <v>1.0006574463207643</v>
      </c>
      <c r="AQ7936" s="280">
        <v>4620.0603370824792</v>
      </c>
      <c r="AR7936" s="281">
        <v>4656.9944892912335</v>
      </c>
    </row>
    <row r="7937" spans="1:44" x14ac:dyDescent="0.2">
      <c r="A7937" s="260" t="s">
        <v>8410</v>
      </c>
      <c r="B7937" s="261" t="s">
        <v>4706</v>
      </c>
      <c r="C7937" s="261" t="s">
        <v>4720</v>
      </c>
      <c r="D7937" s="262" t="s">
        <v>12822</v>
      </c>
      <c r="E7937" s="257">
        <v>119</v>
      </c>
      <c r="F7937" s="258">
        <v>152</v>
      </c>
      <c r="G7937" s="258">
        <v>744</v>
      </c>
      <c r="H7937" s="258">
        <v>498</v>
      </c>
      <c r="I7937" s="258">
        <v>161</v>
      </c>
      <c r="J7937" s="258">
        <v>94</v>
      </c>
      <c r="K7937" s="259">
        <v>39</v>
      </c>
      <c r="L7937" s="257">
        <v>117</v>
      </c>
      <c r="M7937" s="258">
        <v>174</v>
      </c>
      <c r="N7937" s="258">
        <v>807</v>
      </c>
      <c r="O7937" s="258">
        <v>487</v>
      </c>
      <c r="P7937" s="258">
        <v>199</v>
      </c>
      <c r="Q7937" s="258">
        <v>132</v>
      </c>
      <c r="R7937" s="259">
        <v>92</v>
      </c>
      <c r="S7937" s="267">
        <v>3815</v>
      </c>
      <c r="T7937" s="90"/>
      <c r="U7937" s="260">
        <v>12</v>
      </c>
      <c r="V7937" s="273">
        <v>78.514250927159296</v>
      </c>
      <c r="W7937" s="273">
        <v>85.354559748427604</v>
      </c>
      <c r="X7937" s="274">
        <v>1.353139595</v>
      </c>
      <c r="Z7937" s="257">
        <v>10389.02</v>
      </c>
      <c r="AA7937" s="258">
        <v>4022.5794296440126</v>
      </c>
      <c r="AB7937" s="276">
        <v>1.0544113839171725</v>
      </c>
      <c r="AC7937" s="92"/>
      <c r="AD7937" s="257">
        <v>338895.38547646342</v>
      </c>
      <c r="AE7937" s="258">
        <v>3436.3961159453343</v>
      </c>
      <c r="AF7937" s="276">
        <v>0.90075913917308892</v>
      </c>
      <c r="AG7937" s="93"/>
      <c r="AH7937" s="257">
        <v>5162.2275549249998</v>
      </c>
      <c r="AI7937" s="258">
        <v>4378.7886256306765</v>
      </c>
      <c r="AJ7937" s="258">
        <v>4085.6185403027248</v>
      </c>
      <c r="AK7937" s="276">
        <v>1.0709353971959961</v>
      </c>
      <c r="AL7937" s="93"/>
      <c r="AM7937" s="257">
        <v>3820.16</v>
      </c>
      <c r="AN7937" s="258">
        <v>3811.6999778687118</v>
      </c>
      <c r="AO7937" s="276">
        <v>0.999134987645796</v>
      </c>
      <c r="AQ7937" s="280">
        <v>3877.0441476088031</v>
      </c>
      <c r="AR7937" s="281">
        <v>3908.0384048739079</v>
      </c>
    </row>
    <row r="7938" spans="1:44" x14ac:dyDescent="0.2">
      <c r="A7938" s="260" t="s">
        <v>8410</v>
      </c>
      <c r="B7938" s="261" t="s">
        <v>4706</v>
      </c>
      <c r="C7938" s="261" t="s">
        <v>4721</v>
      </c>
      <c r="D7938" s="262" t="s">
        <v>12823</v>
      </c>
      <c r="E7938" s="257">
        <v>97</v>
      </c>
      <c r="F7938" s="258">
        <v>175</v>
      </c>
      <c r="G7938" s="258">
        <v>794</v>
      </c>
      <c r="H7938" s="258">
        <v>348</v>
      </c>
      <c r="I7938" s="258">
        <v>100</v>
      </c>
      <c r="J7938" s="258">
        <v>59</v>
      </c>
      <c r="K7938" s="259">
        <v>9</v>
      </c>
      <c r="L7938" s="257">
        <v>77</v>
      </c>
      <c r="M7938" s="258">
        <v>156</v>
      </c>
      <c r="N7938" s="258">
        <v>634</v>
      </c>
      <c r="O7938" s="258">
        <v>294</v>
      </c>
      <c r="P7938" s="258">
        <v>94</v>
      </c>
      <c r="Q7938" s="258">
        <v>76</v>
      </c>
      <c r="R7938" s="259">
        <v>35</v>
      </c>
      <c r="S7938" s="267">
        <v>2948</v>
      </c>
      <c r="T7938" s="90"/>
      <c r="U7938" s="260">
        <v>27</v>
      </c>
      <c r="V7938" s="273">
        <v>77.7217353243215</v>
      </c>
      <c r="W7938" s="273">
        <v>84.236092265943</v>
      </c>
      <c r="X7938" s="274">
        <v>1.353139595</v>
      </c>
      <c r="Z7938" s="257">
        <v>6949.5700000000006</v>
      </c>
      <c r="AA7938" s="258">
        <v>2690.8406497312685</v>
      </c>
      <c r="AB7938" s="276">
        <v>0.91276819868767589</v>
      </c>
      <c r="AC7938" s="92"/>
      <c r="AD7938" s="257">
        <v>260486.95559848245</v>
      </c>
      <c r="AE7938" s="258">
        <v>2641.3353525441198</v>
      </c>
      <c r="AF7938" s="276">
        <v>0.89597535703667563</v>
      </c>
      <c r="AG7938" s="93"/>
      <c r="AH7938" s="257">
        <v>3989.0555260599999</v>
      </c>
      <c r="AI7938" s="258">
        <v>3383.6615644454087</v>
      </c>
      <c r="AJ7938" s="258">
        <v>3157.1175509337963</v>
      </c>
      <c r="AK7938" s="276">
        <v>1.0709353971959961</v>
      </c>
      <c r="AL7938" s="93"/>
      <c r="AM7938" s="257">
        <v>2959.61</v>
      </c>
      <c r="AN7938" s="258">
        <v>2953.0557284249921</v>
      </c>
      <c r="AO7938" s="276">
        <v>1.0017149689365645</v>
      </c>
      <c r="AQ7938" s="280">
        <v>2586.3749288252793</v>
      </c>
      <c r="AR7938" s="281">
        <v>2607.0511880774388</v>
      </c>
    </row>
    <row r="7939" spans="1:44" x14ac:dyDescent="0.2">
      <c r="A7939" s="260" t="s">
        <v>8410</v>
      </c>
      <c r="B7939" s="261" t="s">
        <v>4735</v>
      </c>
      <c r="C7939" s="261" t="s">
        <v>4754</v>
      </c>
      <c r="D7939" s="262" t="s">
        <v>12853</v>
      </c>
      <c r="E7939" s="257">
        <v>396</v>
      </c>
      <c r="F7939" s="258">
        <v>681</v>
      </c>
      <c r="G7939" s="258">
        <v>2143</v>
      </c>
      <c r="H7939" s="258">
        <v>1266</v>
      </c>
      <c r="I7939" s="258">
        <v>369</v>
      </c>
      <c r="J7939" s="258">
        <v>137</v>
      </c>
      <c r="K7939" s="259">
        <v>70</v>
      </c>
      <c r="L7939" s="257">
        <v>401</v>
      </c>
      <c r="M7939" s="258">
        <v>583</v>
      </c>
      <c r="N7939" s="258">
        <v>2291</v>
      </c>
      <c r="O7939" s="258">
        <v>1271</v>
      </c>
      <c r="P7939" s="258">
        <v>365</v>
      </c>
      <c r="Q7939" s="258">
        <v>172</v>
      </c>
      <c r="R7939" s="259">
        <v>116</v>
      </c>
      <c r="S7939" s="267">
        <v>10261</v>
      </c>
      <c r="T7939" s="90"/>
      <c r="U7939" s="260">
        <v>10</v>
      </c>
      <c r="V7939" s="273">
        <v>65.957190558168605</v>
      </c>
      <c r="W7939" s="273">
        <v>78.809746588693898</v>
      </c>
      <c r="X7939" s="274">
        <v>1.383108459</v>
      </c>
      <c r="Z7939" s="257">
        <v>24992.01</v>
      </c>
      <c r="AA7939" s="258">
        <v>9676.7881216377937</v>
      </c>
      <c r="AB7939" s="276">
        <v>0.9430648203525771</v>
      </c>
      <c r="AC7939" s="92"/>
      <c r="AD7939" s="257">
        <v>861960.07682028285</v>
      </c>
      <c r="AE7939" s="258">
        <v>8740.2673126420559</v>
      </c>
      <c r="AF7939" s="276">
        <v>0.8517948847716651</v>
      </c>
      <c r="AG7939" s="93"/>
      <c r="AH7939" s="257">
        <v>14192.075897799001</v>
      </c>
      <c r="AI7939" s="258">
        <v>12038.233466884123</v>
      </c>
      <c r="AJ7939" s="258">
        <v>11114.072064104379</v>
      </c>
      <c r="AK7939" s="276">
        <v>1.0831373222984484</v>
      </c>
      <c r="AL7939" s="93"/>
      <c r="AM7939" s="257">
        <v>10265.299999999999</v>
      </c>
      <c r="AN7939" s="258">
        <v>10242.566746632519</v>
      </c>
      <c r="AO7939" s="276">
        <v>0.99820356170280866</v>
      </c>
      <c r="AQ7939" s="280">
        <v>8911.8710882349442</v>
      </c>
      <c r="AR7939" s="281">
        <v>8983.1152667136848</v>
      </c>
    </row>
    <row r="7940" spans="1:44" x14ac:dyDescent="0.2">
      <c r="A7940" s="260" t="s">
        <v>8410</v>
      </c>
      <c r="B7940" s="261" t="s">
        <v>4735</v>
      </c>
      <c r="C7940" s="261" t="s">
        <v>4755</v>
      </c>
      <c r="D7940" s="262" t="s">
        <v>12854</v>
      </c>
      <c r="E7940" s="257">
        <v>66</v>
      </c>
      <c r="F7940" s="258">
        <v>142</v>
      </c>
      <c r="G7940" s="258">
        <v>491</v>
      </c>
      <c r="H7940" s="258">
        <v>296</v>
      </c>
      <c r="I7940" s="258">
        <v>82</v>
      </c>
      <c r="J7940" s="258">
        <v>36</v>
      </c>
      <c r="K7940" s="259">
        <v>11</v>
      </c>
      <c r="L7940" s="257">
        <v>69</v>
      </c>
      <c r="M7940" s="258">
        <v>135</v>
      </c>
      <c r="N7940" s="258">
        <v>489</v>
      </c>
      <c r="O7940" s="258">
        <v>221</v>
      </c>
      <c r="P7940" s="258">
        <v>70</v>
      </c>
      <c r="Q7940" s="258">
        <v>40</v>
      </c>
      <c r="R7940" s="259">
        <v>19</v>
      </c>
      <c r="S7940" s="267">
        <v>2167</v>
      </c>
      <c r="T7940" s="90"/>
      <c r="U7940" s="260">
        <v>0</v>
      </c>
      <c r="V7940" s="273">
        <v>81.134856722437604</v>
      </c>
      <c r="W7940" s="273">
        <v>93.024930747922397</v>
      </c>
      <c r="X7940" s="274">
        <v>1.383108459</v>
      </c>
      <c r="Z7940" s="257">
        <v>5101.0599999999995</v>
      </c>
      <c r="AA7940" s="258">
        <v>1975.1063166092551</v>
      </c>
      <c r="AB7940" s="276">
        <v>0.91144730807995167</v>
      </c>
      <c r="AC7940" s="92"/>
      <c r="AD7940" s="257">
        <v>197918.07019685477</v>
      </c>
      <c r="AE7940" s="258">
        <v>2006.8874255801959</v>
      </c>
      <c r="AF7940" s="276">
        <v>0.92611325592071803</v>
      </c>
      <c r="AG7940" s="93"/>
      <c r="AH7940" s="257">
        <v>2997.196030653</v>
      </c>
      <c r="AI7940" s="258">
        <v>2542.3303696265366</v>
      </c>
      <c r="AJ7940" s="258">
        <v>2347.1585774207379</v>
      </c>
      <c r="AK7940" s="276">
        <v>1.0831373222984484</v>
      </c>
      <c r="AL7940" s="93"/>
      <c r="AM7940" s="257">
        <v>2167</v>
      </c>
      <c r="AN7940" s="258">
        <v>2162.201020910511</v>
      </c>
      <c r="AO7940" s="276">
        <v>0.9977854272775778</v>
      </c>
      <c r="AQ7940" s="280">
        <v>1976.857005263452</v>
      </c>
      <c r="AR7940" s="281">
        <v>1992.6605948705628</v>
      </c>
    </row>
    <row r="7941" spans="1:44" x14ac:dyDescent="0.2">
      <c r="A7941" s="260" t="s">
        <v>8410</v>
      </c>
      <c r="B7941" s="261" t="s">
        <v>4706</v>
      </c>
      <c r="C7941" s="261" t="s">
        <v>4722</v>
      </c>
      <c r="D7941" s="262" t="s">
        <v>12824</v>
      </c>
      <c r="E7941" s="257">
        <v>101</v>
      </c>
      <c r="F7941" s="258">
        <v>199</v>
      </c>
      <c r="G7941" s="258">
        <v>913</v>
      </c>
      <c r="H7941" s="258">
        <v>501</v>
      </c>
      <c r="I7941" s="258">
        <v>195</v>
      </c>
      <c r="J7941" s="258">
        <v>98</v>
      </c>
      <c r="K7941" s="259">
        <v>26</v>
      </c>
      <c r="L7941" s="257">
        <v>87</v>
      </c>
      <c r="M7941" s="258">
        <v>159</v>
      </c>
      <c r="N7941" s="258">
        <v>781</v>
      </c>
      <c r="O7941" s="258">
        <v>457</v>
      </c>
      <c r="P7941" s="258">
        <v>180</v>
      </c>
      <c r="Q7941" s="258">
        <v>118</v>
      </c>
      <c r="R7941" s="259">
        <v>62</v>
      </c>
      <c r="S7941" s="267">
        <v>3877</v>
      </c>
      <c r="T7941" s="90"/>
      <c r="U7941" s="260">
        <v>25</v>
      </c>
      <c r="V7941" s="273">
        <v>77.025432203739996</v>
      </c>
      <c r="W7941" s="273">
        <v>82.440546814547304</v>
      </c>
      <c r="X7941" s="274">
        <v>1.353139595</v>
      </c>
      <c r="Z7941" s="257">
        <v>9958.5</v>
      </c>
      <c r="AA7941" s="258">
        <v>3855.8841209382504</v>
      </c>
      <c r="AB7941" s="276">
        <v>0.99455355195724793</v>
      </c>
      <c r="AC7941" s="92"/>
      <c r="AD7941" s="257">
        <v>340220.76723076595</v>
      </c>
      <c r="AE7941" s="258">
        <v>3449.8354748384236</v>
      </c>
      <c r="AF7941" s="276">
        <v>0.8898208601595109</v>
      </c>
      <c r="AG7941" s="93"/>
      <c r="AH7941" s="257">
        <v>5246.1222098150001</v>
      </c>
      <c r="AI7941" s="258">
        <v>4449.9511144351591</v>
      </c>
      <c r="AJ7941" s="258">
        <v>4152.0165349288764</v>
      </c>
      <c r="AK7941" s="276">
        <v>1.0709353971959961</v>
      </c>
      <c r="AL7941" s="93"/>
      <c r="AM7941" s="257">
        <v>3887.75</v>
      </c>
      <c r="AN7941" s="258">
        <v>3879.1402948984032</v>
      </c>
      <c r="AO7941" s="276">
        <v>1.0005520492386906</v>
      </c>
      <c r="AQ7941" s="280">
        <v>3676.4572104465165</v>
      </c>
      <c r="AR7941" s="281">
        <v>3705.8479153924504</v>
      </c>
    </row>
    <row r="7942" spans="1:44" x14ac:dyDescent="0.2">
      <c r="A7942" s="260" t="s">
        <v>8410</v>
      </c>
      <c r="B7942" s="261" t="s">
        <v>4735</v>
      </c>
      <c r="C7942" s="261" t="s">
        <v>4756</v>
      </c>
      <c r="D7942" s="262" t="s">
        <v>12855</v>
      </c>
      <c r="E7942" s="257">
        <v>139</v>
      </c>
      <c r="F7942" s="258">
        <v>281</v>
      </c>
      <c r="G7942" s="258">
        <v>708</v>
      </c>
      <c r="H7942" s="258">
        <v>508</v>
      </c>
      <c r="I7942" s="258">
        <v>116</v>
      </c>
      <c r="J7942" s="258">
        <v>56</v>
      </c>
      <c r="K7942" s="259">
        <v>32</v>
      </c>
      <c r="L7942" s="257">
        <v>134</v>
      </c>
      <c r="M7942" s="258">
        <v>284</v>
      </c>
      <c r="N7942" s="258">
        <v>790</v>
      </c>
      <c r="O7942" s="258">
        <v>525</v>
      </c>
      <c r="P7942" s="258">
        <v>153</v>
      </c>
      <c r="Q7942" s="258">
        <v>119</v>
      </c>
      <c r="R7942" s="259">
        <v>76</v>
      </c>
      <c r="S7942" s="267">
        <v>3921</v>
      </c>
      <c r="T7942" s="90"/>
      <c r="U7942" s="260">
        <v>1</v>
      </c>
      <c r="V7942" s="273">
        <v>68.581967399806103</v>
      </c>
      <c r="W7942" s="273">
        <v>66.779648048967104</v>
      </c>
      <c r="X7942" s="274">
        <v>1.383108459</v>
      </c>
      <c r="Z7942" s="257">
        <v>9977.5099999999984</v>
      </c>
      <c r="AA7942" s="258">
        <v>3863.2447030679914</v>
      </c>
      <c r="AB7942" s="276">
        <v>0.98527026347054103</v>
      </c>
      <c r="AC7942" s="92"/>
      <c r="AD7942" s="257">
        <v>320897.50334370718</v>
      </c>
      <c r="AE7942" s="258">
        <v>3253.8977553692775</v>
      </c>
      <c r="AF7942" s="276">
        <v>0.8298642579365666</v>
      </c>
      <c r="AG7942" s="93"/>
      <c r="AH7942" s="257">
        <v>5423.1682677389999</v>
      </c>
      <c r="AI7942" s="258">
        <v>4600.1280015254497</v>
      </c>
      <c r="AJ7942" s="258">
        <v>4246.9814407322156</v>
      </c>
      <c r="AK7942" s="276">
        <v>1.0831373222984482</v>
      </c>
      <c r="AL7942" s="93"/>
      <c r="AM7942" s="257">
        <v>3921.43</v>
      </c>
      <c r="AN7942" s="258">
        <v>3912.7457080891118</v>
      </c>
      <c r="AO7942" s="276">
        <v>0.99789485031601932</v>
      </c>
      <c r="AQ7942" s="280">
        <v>3465.1942102860276</v>
      </c>
      <c r="AR7942" s="281">
        <v>3492.8960152534523</v>
      </c>
    </row>
    <row r="7943" spans="1:44" x14ac:dyDescent="0.2">
      <c r="A7943" s="260" t="s">
        <v>8410</v>
      </c>
      <c r="B7943" s="261" t="s">
        <v>4735</v>
      </c>
      <c r="C7943" s="261" t="s">
        <v>4757</v>
      </c>
      <c r="D7943" s="262" t="s">
        <v>12856</v>
      </c>
      <c r="E7943" s="257">
        <v>304</v>
      </c>
      <c r="F7943" s="258">
        <v>370</v>
      </c>
      <c r="G7943" s="258">
        <v>1346</v>
      </c>
      <c r="H7943" s="258">
        <v>817</v>
      </c>
      <c r="I7943" s="258">
        <v>177</v>
      </c>
      <c r="J7943" s="258">
        <v>98</v>
      </c>
      <c r="K7943" s="259">
        <v>26</v>
      </c>
      <c r="L7943" s="257">
        <v>294</v>
      </c>
      <c r="M7943" s="258">
        <v>365</v>
      </c>
      <c r="N7943" s="258">
        <v>1531</v>
      </c>
      <c r="O7943" s="258">
        <v>802</v>
      </c>
      <c r="P7943" s="258">
        <v>208</v>
      </c>
      <c r="Q7943" s="258">
        <v>138</v>
      </c>
      <c r="R7943" s="259">
        <v>52</v>
      </c>
      <c r="S7943" s="267">
        <v>6528</v>
      </c>
      <c r="T7943" s="90"/>
      <c r="U7943" s="260">
        <v>0</v>
      </c>
      <c r="V7943" s="273">
        <v>78.673924060033698</v>
      </c>
      <c r="W7943" s="273">
        <v>99.307480073574396</v>
      </c>
      <c r="X7943" s="274">
        <v>1.3830662899999999</v>
      </c>
      <c r="Z7943" s="257">
        <v>15951.670000000002</v>
      </c>
      <c r="AA7943" s="258">
        <v>6176.4112120748177</v>
      </c>
      <c r="AB7943" s="276">
        <v>0.94614142341832375</v>
      </c>
      <c r="AC7943" s="92"/>
      <c r="AD7943" s="257">
        <v>601734.94358724623</v>
      </c>
      <c r="AE7943" s="258">
        <v>6101.5868364941443</v>
      </c>
      <c r="AF7943" s="276">
        <v>0.93467935608059804</v>
      </c>
      <c r="AG7943" s="93"/>
      <c r="AH7943" s="257">
        <v>9028.6567411199994</v>
      </c>
      <c r="AI7943" s="258">
        <v>7658.4340814310281</v>
      </c>
      <c r="AJ7943" s="258">
        <v>7070.608359086893</v>
      </c>
      <c r="AK7943" s="276">
        <v>1.083120153046399</v>
      </c>
      <c r="AL7943" s="93"/>
      <c r="AM7943" s="257">
        <v>6528</v>
      </c>
      <c r="AN7943" s="258">
        <v>6513.5432692680288</v>
      </c>
      <c r="AO7943" s="276">
        <v>0.99778542727757791</v>
      </c>
      <c r="AQ7943" s="280">
        <v>6238.9663996587415</v>
      </c>
      <c r="AR7943" s="281">
        <v>6288.8425739547265</v>
      </c>
    </row>
    <row r="7944" spans="1:44" x14ac:dyDescent="0.2">
      <c r="A7944" s="260" t="s">
        <v>8410</v>
      </c>
      <c r="B7944" s="261" t="s">
        <v>4706</v>
      </c>
      <c r="C7944" s="261" t="s">
        <v>4723</v>
      </c>
      <c r="D7944" s="262" t="s">
        <v>12825</v>
      </c>
      <c r="E7944" s="257">
        <v>242</v>
      </c>
      <c r="F7944" s="258">
        <v>445</v>
      </c>
      <c r="G7944" s="258">
        <v>1488</v>
      </c>
      <c r="H7944" s="258">
        <v>767</v>
      </c>
      <c r="I7944" s="258">
        <v>134</v>
      </c>
      <c r="J7944" s="258">
        <v>71</v>
      </c>
      <c r="K7944" s="259">
        <v>24</v>
      </c>
      <c r="L7944" s="257">
        <v>245</v>
      </c>
      <c r="M7944" s="258">
        <v>411</v>
      </c>
      <c r="N7944" s="258">
        <v>1565</v>
      </c>
      <c r="O7944" s="258">
        <v>653</v>
      </c>
      <c r="P7944" s="258">
        <v>124</v>
      </c>
      <c r="Q7944" s="258">
        <v>79</v>
      </c>
      <c r="R7944" s="259">
        <v>47</v>
      </c>
      <c r="S7944" s="267">
        <v>6295</v>
      </c>
      <c r="T7944" s="90"/>
      <c r="U7944" s="260">
        <v>8</v>
      </c>
      <c r="V7944" s="273">
        <v>70.669461627362907</v>
      </c>
      <c r="W7944" s="273">
        <v>89.955361397934794</v>
      </c>
      <c r="X7944" s="274">
        <v>1.353139595</v>
      </c>
      <c r="Z7944" s="257">
        <v>14079.35</v>
      </c>
      <c r="AA7944" s="258">
        <v>5451.4577595151841</v>
      </c>
      <c r="AB7944" s="276">
        <v>0.86599805552266629</v>
      </c>
      <c r="AC7944" s="92"/>
      <c r="AD7944" s="257">
        <v>553160.29118559067</v>
      </c>
      <c r="AE7944" s="258">
        <v>5609.0403044374634</v>
      </c>
      <c r="AF7944" s="276">
        <v>0.89103102532763523</v>
      </c>
      <c r="AG7944" s="93"/>
      <c r="AH7944" s="257">
        <v>8518.0137505250004</v>
      </c>
      <c r="AI7944" s="258">
        <v>7225.2881778099891</v>
      </c>
      <c r="AJ7944" s="258">
        <v>6741.5383253487944</v>
      </c>
      <c r="AK7944" s="276">
        <v>1.0709353971959958</v>
      </c>
      <c r="AL7944" s="93"/>
      <c r="AM7944" s="257">
        <v>6298.44</v>
      </c>
      <c r="AN7944" s="258">
        <v>6284.4916465821871</v>
      </c>
      <c r="AO7944" s="276">
        <v>0.99833068253887003</v>
      </c>
      <c r="AQ7944" s="280">
        <v>5193.2971144526318</v>
      </c>
      <c r="AR7944" s="281">
        <v>5234.8138939091532</v>
      </c>
    </row>
    <row r="7945" spans="1:44" x14ac:dyDescent="0.2">
      <c r="A7945" s="260" t="s">
        <v>8410</v>
      </c>
      <c r="B7945" s="261" t="s">
        <v>4706</v>
      </c>
      <c r="C7945" s="261" t="s">
        <v>4724</v>
      </c>
      <c r="D7945" s="262" t="s">
        <v>12826</v>
      </c>
      <c r="E7945" s="257">
        <v>219</v>
      </c>
      <c r="F7945" s="258">
        <v>360</v>
      </c>
      <c r="G7945" s="258">
        <v>1461</v>
      </c>
      <c r="H7945" s="258">
        <v>869</v>
      </c>
      <c r="I7945" s="258">
        <v>258</v>
      </c>
      <c r="J7945" s="258">
        <v>168</v>
      </c>
      <c r="K7945" s="259">
        <v>55</v>
      </c>
      <c r="L7945" s="257">
        <v>245</v>
      </c>
      <c r="M7945" s="258">
        <v>357</v>
      </c>
      <c r="N7945" s="258">
        <v>1566</v>
      </c>
      <c r="O7945" s="258">
        <v>865</v>
      </c>
      <c r="P7945" s="258">
        <v>251</v>
      </c>
      <c r="Q7945" s="258">
        <v>182</v>
      </c>
      <c r="R7945" s="259">
        <v>103</v>
      </c>
      <c r="S7945" s="267">
        <v>6959</v>
      </c>
      <c r="T7945" s="90"/>
      <c r="U7945" s="260">
        <v>23</v>
      </c>
      <c r="V7945" s="273">
        <v>75.897497830727104</v>
      </c>
      <c r="W7945" s="273">
        <v>83.446615893087994</v>
      </c>
      <c r="X7945" s="274">
        <v>1.353139595</v>
      </c>
      <c r="Z7945" s="257">
        <v>17704.949999999997</v>
      </c>
      <c r="AA7945" s="258">
        <v>6855.272939399073</v>
      </c>
      <c r="AB7945" s="276">
        <v>0.9850945451069224</v>
      </c>
      <c r="AC7945" s="92"/>
      <c r="AD7945" s="257">
        <v>610285.17901556229</v>
      </c>
      <c r="AE7945" s="258">
        <v>6188.2861457071458</v>
      </c>
      <c r="AF7945" s="276">
        <v>0.88924933836860842</v>
      </c>
      <c r="AG7945" s="93"/>
      <c r="AH7945" s="257">
        <v>9416.4984416050011</v>
      </c>
      <c r="AI7945" s="258">
        <v>7987.4154772644506</v>
      </c>
      <c r="AJ7945" s="258">
        <v>7452.6394290869366</v>
      </c>
      <c r="AK7945" s="276">
        <v>1.0709353971959961</v>
      </c>
      <c r="AL7945" s="93"/>
      <c r="AM7945" s="257">
        <v>6968.89</v>
      </c>
      <c r="AN7945" s="258">
        <v>6953.4568863004406</v>
      </c>
      <c r="AO7945" s="276">
        <v>0.99920346117264558</v>
      </c>
      <c r="AQ7945" s="280">
        <v>6523.2722539182423</v>
      </c>
      <c r="AR7945" s="281">
        <v>6575.421254742223</v>
      </c>
    </row>
    <row r="7946" spans="1:44" x14ac:dyDescent="0.2">
      <c r="A7946" s="260" t="s">
        <v>8410</v>
      </c>
      <c r="B7946" s="261" t="s">
        <v>4706</v>
      </c>
      <c r="C7946" s="261" t="s">
        <v>4725</v>
      </c>
      <c r="D7946" s="262" t="s">
        <v>12827</v>
      </c>
      <c r="E7946" s="257">
        <v>94</v>
      </c>
      <c r="F7946" s="258">
        <v>196</v>
      </c>
      <c r="G7946" s="258">
        <v>710</v>
      </c>
      <c r="H7946" s="258">
        <v>468</v>
      </c>
      <c r="I7946" s="258">
        <v>172</v>
      </c>
      <c r="J7946" s="258">
        <v>84</v>
      </c>
      <c r="K7946" s="259">
        <v>35</v>
      </c>
      <c r="L7946" s="257">
        <v>81</v>
      </c>
      <c r="M7946" s="258">
        <v>192</v>
      </c>
      <c r="N7946" s="258">
        <v>661</v>
      </c>
      <c r="O7946" s="258">
        <v>385</v>
      </c>
      <c r="P7946" s="258">
        <v>142</v>
      </c>
      <c r="Q7946" s="258">
        <v>93</v>
      </c>
      <c r="R7946" s="259">
        <v>100</v>
      </c>
      <c r="S7946" s="267">
        <v>3413</v>
      </c>
      <c r="T7946" s="90"/>
      <c r="U7946" s="260">
        <v>81</v>
      </c>
      <c r="V7946" s="273">
        <v>74.274620665512799</v>
      </c>
      <c r="W7946" s="273">
        <v>85.118991793669394</v>
      </c>
      <c r="X7946" s="274">
        <v>1.353139595</v>
      </c>
      <c r="Z7946" s="257">
        <v>8941.34</v>
      </c>
      <c r="AA7946" s="258">
        <v>3462.0445775879921</v>
      </c>
      <c r="AB7946" s="276">
        <v>1.0143699319038946</v>
      </c>
      <c r="AC7946" s="92"/>
      <c r="AD7946" s="257">
        <v>299215.62699104095</v>
      </c>
      <c r="AE7946" s="258">
        <v>3034.0437270237544</v>
      </c>
      <c r="AF7946" s="276">
        <v>0.88896681131665822</v>
      </c>
      <c r="AG7946" s="93"/>
      <c r="AH7946" s="257">
        <v>4618.265437735</v>
      </c>
      <c r="AI7946" s="258">
        <v>3917.3802304790297</v>
      </c>
      <c r="AJ7946" s="258">
        <v>3655.1025106299339</v>
      </c>
      <c r="AK7946" s="276">
        <v>1.0709353971959958</v>
      </c>
      <c r="AL7946" s="93"/>
      <c r="AM7946" s="257">
        <v>3447.83</v>
      </c>
      <c r="AN7946" s="258">
        <v>3440.194529730451</v>
      </c>
      <c r="AO7946" s="276">
        <v>1.0079679254996927</v>
      </c>
      <c r="AQ7946" s="280">
        <v>3322.2184743138573</v>
      </c>
      <c r="AR7946" s="281">
        <v>3348.777288235869</v>
      </c>
    </row>
    <row r="7947" spans="1:44" x14ac:dyDescent="0.2">
      <c r="A7947" s="260" t="s">
        <v>8410</v>
      </c>
      <c r="B7947" s="261" t="s">
        <v>4735</v>
      </c>
      <c r="C7947" s="261" t="s">
        <v>4758</v>
      </c>
      <c r="D7947" s="262" t="s">
        <v>12857</v>
      </c>
      <c r="E7947" s="257">
        <v>27</v>
      </c>
      <c r="F7947" s="258">
        <v>65</v>
      </c>
      <c r="G7947" s="258">
        <v>425</v>
      </c>
      <c r="H7947" s="258">
        <v>321</v>
      </c>
      <c r="I7947" s="258">
        <v>104</v>
      </c>
      <c r="J7947" s="258">
        <v>43</v>
      </c>
      <c r="K7947" s="259">
        <v>18</v>
      </c>
      <c r="L7947" s="257">
        <v>43</v>
      </c>
      <c r="M7947" s="258">
        <v>54</v>
      </c>
      <c r="N7947" s="258">
        <v>405</v>
      </c>
      <c r="O7947" s="258">
        <v>264</v>
      </c>
      <c r="P7947" s="258">
        <v>107</v>
      </c>
      <c r="Q7947" s="258">
        <v>58</v>
      </c>
      <c r="R7947" s="259">
        <v>25</v>
      </c>
      <c r="S7947" s="267">
        <v>1959</v>
      </c>
      <c r="T7947" s="90"/>
      <c r="U7947" s="260">
        <v>37</v>
      </c>
      <c r="V7947" s="273">
        <v>70.2219174092846</v>
      </c>
      <c r="W7947" s="273">
        <v>89.156872764435306</v>
      </c>
      <c r="X7947" s="274">
        <v>1.383108459</v>
      </c>
      <c r="Z7947" s="257">
        <v>5153.7399999999989</v>
      </c>
      <c r="AA7947" s="258">
        <v>1995.5037635632168</v>
      </c>
      <c r="AB7947" s="276">
        <v>1.0186338762446232</v>
      </c>
      <c r="AC7947" s="92"/>
      <c r="AD7947" s="257">
        <v>171543.8214222719</v>
      </c>
      <c r="AE7947" s="258">
        <v>1739.4527836993991</v>
      </c>
      <c r="AF7947" s="276">
        <v>0.88792893501755954</v>
      </c>
      <c r="AG7947" s="93"/>
      <c r="AH7947" s="257">
        <v>2709.5094711810002</v>
      </c>
      <c r="AI7947" s="258">
        <v>2298.3041966305427</v>
      </c>
      <c r="AJ7947" s="258">
        <v>2121.8660143826605</v>
      </c>
      <c r="AK7947" s="276">
        <v>1.0831373222984484</v>
      </c>
      <c r="AL7947" s="93"/>
      <c r="AM7947" s="257">
        <v>1974.91</v>
      </c>
      <c r="AN7947" s="258">
        <v>1970.5364181847613</v>
      </c>
      <c r="AO7947" s="276">
        <v>1.0058889322025326</v>
      </c>
      <c r="AQ7947" s="280">
        <v>1930.4755711045448</v>
      </c>
      <c r="AR7947" s="281">
        <v>1945.9083735738479</v>
      </c>
    </row>
    <row r="7948" spans="1:44" x14ac:dyDescent="0.2">
      <c r="A7948" s="260" t="s">
        <v>8410</v>
      </c>
      <c r="B7948" s="261" t="s">
        <v>4706</v>
      </c>
      <c r="C7948" s="261" t="s">
        <v>4726</v>
      </c>
      <c r="D7948" s="262" t="s">
        <v>12828</v>
      </c>
      <c r="E7948" s="257">
        <v>34</v>
      </c>
      <c r="F7948" s="258">
        <v>54</v>
      </c>
      <c r="G7948" s="258">
        <v>217</v>
      </c>
      <c r="H7948" s="258">
        <v>132</v>
      </c>
      <c r="I7948" s="258">
        <v>31</v>
      </c>
      <c r="J7948" s="258">
        <v>21</v>
      </c>
      <c r="K7948" s="259">
        <v>10</v>
      </c>
      <c r="L7948" s="257">
        <v>25</v>
      </c>
      <c r="M7948" s="258">
        <v>49</v>
      </c>
      <c r="N7948" s="258">
        <v>219</v>
      </c>
      <c r="O7948" s="258">
        <v>113</v>
      </c>
      <c r="P7948" s="258">
        <v>23</v>
      </c>
      <c r="Q7948" s="258">
        <v>34</v>
      </c>
      <c r="R7948" s="259">
        <v>17</v>
      </c>
      <c r="S7948" s="267">
        <v>979</v>
      </c>
      <c r="T7948" s="90"/>
      <c r="U7948" s="260">
        <v>4</v>
      </c>
      <c r="V7948" s="273">
        <v>79.738388164341103</v>
      </c>
      <c r="W7948" s="273">
        <v>101.602655771195</v>
      </c>
      <c r="X7948" s="274">
        <v>1.353139595</v>
      </c>
      <c r="Z7948" s="257">
        <v>2459.9500000000003</v>
      </c>
      <c r="AA7948" s="258">
        <v>952.48101052387904</v>
      </c>
      <c r="AB7948" s="276">
        <v>0.9729121660100909</v>
      </c>
      <c r="AC7948" s="92"/>
      <c r="AD7948" s="257">
        <v>91045.947427666179</v>
      </c>
      <c r="AE7948" s="258">
        <v>923.2050760240412</v>
      </c>
      <c r="AF7948" s="276">
        <v>0.94300824925846904</v>
      </c>
      <c r="AG7948" s="93"/>
      <c r="AH7948" s="257">
        <v>1324.7236635050001</v>
      </c>
      <c r="AI7948" s="258">
        <v>1123.6786538643335</v>
      </c>
      <c r="AJ7948" s="258">
        <v>1048.44575385488</v>
      </c>
      <c r="AK7948" s="276">
        <v>1.0709353971959958</v>
      </c>
      <c r="AL7948" s="93"/>
      <c r="AM7948" s="257">
        <v>980.72</v>
      </c>
      <c r="AN7948" s="258">
        <v>978.54812423966609</v>
      </c>
      <c r="AO7948" s="276">
        <v>0.99953843129690101</v>
      </c>
      <c r="AQ7948" s="280">
        <v>961.46745485816302</v>
      </c>
      <c r="AR7948" s="281">
        <v>969.15371493499981</v>
      </c>
    </row>
    <row r="7949" spans="1:44" x14ac:dyDescent="0.2">
      <c r="A7949" s="260" t="s">
        <v>8410</v>
      </c>
      <c r="B7949" s="261" t="s">
        <v>4735</v>
      </c>
      <c r="C7949" s="261" t="s">
        <v>4759</v>
      </c>
      <c r="D7949" s="262" t="s">
        <v>12858</v>
      </c>
      <c r="E7949" s="257">
        <v>43</v>
      </c>
      <c r="F7949" s="258">
        <v>82</v>
      </c>
      <c r="G7949" s="258">
        <v>478</v>
      </c>
      <c r="H7949" s="258">
        <v>336</v>
      </c>
      <c r="I7949" s="258">
        <v>102</v>
      </c>
      <c r="J7949" s="258">
        <v>72</v>
      </c>
      <c r="K7949" s="259">
        <v>28</v>
      </c>
      <c r="L7949" s="257">
        <v>40</v>
      </c>
      <c r="M7949" s="258">
        <v>90</v>
      </c>
      <c r="N7949" s="258">
        <v>361</v>
      </c>
      <c r="O7949" s="258">
        <v>237</v>
      </c>
      <c r="P7949" s="258">
        <v>114</v>
      </c>
      <c r="Q7949" s="258">
        <v>85</v>
      </c>
      <c r="R7949" s="259">
        <v>67</v>
      </c>
      <c r="S7949" s="267">
        <v>2135</v>
      </c>
      <c r="T7949" s="90"/>
      <c r="U7949" s="260">
        <v>1</v>
      </c>
      <c r="V7949" s="273">
        <v>69.749040734323103</v>
      </c>
      <c r="W7949" s="273">
        <v>83.525058548009298</v>
      </c>
      <c r="X7949" s="274">
        <v>1.383108459</v>
      </c>
      <c r="Z7949" s="257">
        <v>5876.4800000000005</v>
      </c>
      <c r="AA7949" s="258">
        <v>2275.3452747915062</v>
      </c>
      <c r="AB7949" s="276">
        <v>1.0657354917056234</v>
      </c>
      <c r="AC7949" s="92"/>
      <c r="AD7949" s="257">
        <v>183845.18060388564</v>
      </c>
      <c r="AE7949" s="258">
        <v>1864.1884535377887</v>
      </c>
      <c r="AF7949" s="276">
        <v>0.87315618432683317</v>
      </c>
      <c r="AG7949" s="93"/>
      <c r="AH7949" s="257">
        <v>2952.936559965</v>
      </c>
      <c r="AI7949" s="258">
        <v>2504.7878814733067</v>
      </c>
      <c r="AJ7949" s="258">
        <v>2312.4981831071873</v>
      </c>
      <c r="AK7949" s="276">
        <v>1.0831373222984484</v>
      </c>
      <c r="AL7949" s="93"/>
      <c r="AM7949" s="257">
        <v>2135.4299999999998</v>
      </c>
      <c r="AN7949" s="258">
        <v>2130.700934971358</v>
      </c>
      <c r="AO7949" s="276">
        <v>0.99798638640344639</v>
      </c>
      <c r="AQ7949" s="280">
        <v>2147.5702581233577</v>
      </c>
      <c r="AR7949" s="281">
        <v>2164.7385808302879</v>
      </c>
    </row>
    <row r="7950" spans="1:44" x14ac:dyDescent="0.2">
      <c r="A7950" s="260" t="s">
        <v>8410</v>
      </c>
      <c r="B7950" s="261" t="s">
        <v>4706</v>
      </c>
      <c r="C7950" s="261" t="s">
        <v>4727</v>
      </c>
      <c r="D7950" s="262" t="s">
        <v>12829</v>
      </c>
      <c r="E7950" s="257">
        <v>114</v>
      </c>
      <c r="F7950" s="258">
        <v>235</v>
      </c>
      <c r="G7950" s="258">
        <v>811</v>
      </c>
      <c r="H7950" s="258">
        <v>456</v>
      </c>
      <c r="I7950" s="258">
        <v>77</v>
      </c>
      <c r="J7950" s="258">
        <v>40</v>
      </c>
      <c r="K7950" s="259">
        <v>11</v>
      </c>
      <c r="L7950" s="257">
        <v>114</v>
      </c>
      <c r="M7950" s="258">
        <v>230</v>
      </c>
      <c r="N7950" s="258">
        <v>727</v>
      </c>
      <c r="O7950" s="258">
        <v>419</v>
      </c>
      <c r="P7950" s="258">
        <v>85</v>
      </c>
      <c r="Q7950" s="258">
        <v>48</v>
      </c>
      <c r="R7950" s="259">
        <v>18</v>
      </c>
      <c r="S7950" s="267">
        <v>3385</v>
      </c>
      <c r="T7950" s="90"/>
      <c r="U7950" s="260">
        <v>0</v>
      </c>
      <c r="V7950" s="273">
        <v>75.028377961490094</v>
      </c>
      <c r="W7950" s="273">
        <v>78.572735320153399</v>
      </c>
      <c r="X7950" s="274">
        <v>1.353139595</v>
      </c>
      <c r="Z7950" s="257">
        <v>7625.67</v>
      </c>
      <c r="AA7950" s="258">
        <v>2952.6233734513416</v>
      </c>
      <c r="AB7950" s="276">
        <v>0.87226687546568438</v>
      </c>
      <c r="AC7950" s="92"/>
      <c r="AD7950" s="257">
        <v>292180.81671895942</v>
      </c>
      <c r="AE7950" s="258">
        <v>2962.7108150650811</v>
      </c>
      <c r="AF7950" s="276">
        <v>0.8752469173013534</v>
      </c>
      <c r="AG7950" s="93"/>
      <c r="AH7950" s="257">
        <v>4580.377529075</v>
      </c>
      <c r="AI7950" s="258">
        <v>3885.2423323092635</v>
      </c>
      <c r="AJ7950" s="258">
        <v>3625.1163195084464</v>
      </c>
      <c r="AK7950" s="276">
        <v>1.0709353971959961</v>
      </c>
      <c r="AL7950" s="93"/>
      <c r="AM7950" s="257">
        <v>3385</v>
      </c>
      <c r="AN7950" s="258">
        <v>3377.5036713346012</v>
      </c>
      <c r="AO7950" s="276">
        <v>0.99778542727757791</v>
      </c>
      <c r="AQ7950" s="280">
        <v>2761.4620124479225</v>
      </c>
      <c r="AR7950" s="281">
        <v>2783.5379705188184</v>
      </c>
    </row>
    <row r="7951" spans="1:44" x14ac:dyDescent="0.2">
      <c r="A7951" s="260" t="s">
        <v>8410</v>
      </c>
      <c r="B7951" s="261" t="s">
        <v>4706</v>
      </c>
      <c r="C7951" s="261" t="s">
        <v>4728</v>
      </c>
      <c r="D7951" s="262" t="s">
        <v>12093</v>
      </c>
      <c r="E7951" s="257">
        <v>384</v>
      </c>
      <c r="F7951" s="258">
        <v>396</v>
      </c>
      <c r="G7951" s="258">
        <v>2637</v>
      </c>
      <c r="H7951" s="258">
        <v>927</v>
      </c>
      <c r="I7951" s="258">
        <v>196</v>
      </c>
      <c r="J7951" s="258">
        <v>84</v>
      </c>
      <c r="K7951" s="259">
        <v>25</v>
      </c>
      <c r="L7951" s="257">
        <v>411</v>
      </c>
      <c r="M7951" s="258">
        <v>424</v>
      </c>
      <c r="N7951" s="258">
        <v>2762</v>
      </c>
      <c r="O7951" s="258">
        <v>758</v>
      </c>
      <c r="P7951" s="258">
        <v>204</v>
      </c>
      <c r="Q7951" s="258">
        <v>117</v>
      </c>
      <c r="R7951" s="259">
        <v>67</v>
      </c>
      <c r="S7951" s="267">
        <v>9392</v>
      </c>
      <c r="T7951" s="90"/>
      <c r="U7951" s="260">
        <v>27</v>
      </c>
      <c r="V7951" s="273">
        <v>73.828703269706097</v>
      </c>
      <c r="W7951" s="273">
        <v>92.309592249547507</v>
      </c>
      <c r="X7951" s="274">
        <v>1.353139595</v>
      </c>
      <c r="Z7951" s="257">
        <v>20819.32</v>
      </c>
      <c r="AA7951" s="258">
        <v>8061.1422801357767</v>
      </c>
      <c r="AB7951" s="276">
        <v>0.85829879473336634</v>
      </c>
      <c r="AC7951" s="92"/>
      <c r="AD7951" s="257">
        <v>838286.57516757515</v>
      </c>
      <c r="AE7951" s="258">
        <v>8500.2182219298411</v>
      </c>
      <c r="AF7951" s="276">
        <v>0.90504878853597115</v>
      </c>
      <c r="AG7951" s="93"/>
      <c r="AH7951" s="257">
        <v>12708.687076239999</v>
      </c>
      <c r="AI7951" s="258">
        <v>10779.969271801654</v>
      </c>
      <c r="AJ7951" s="258">
        <v>10058.225250464795</v>
      </c>
      <c r="AK7951" s="276">
        <v>1.0709353971959961</v>
      </c>
      <c r="AL7951" s="93"/>
      <c r="AM7951" s="257">
        <v>9403.61</v>
      </c>
      <c r="AN7951" s="258">
        <v>9382.7850218017047</v>
      </c>
      <c r="AO7951" s="276">
        <v>0.99901884814754094</v>
      </c>
      <c r="AQ7951" s="280">
        <v>7805.5863643043213</v>
      </c>
      <c r="AR7951" s="281">
        <v>7867.9865698912117</v>
      </c>
    </row>
    <row r="7952" spans="1:44" x14ac:dyDescent="0.2">
      <c r="A7952" s="260" t="s">
        <v>8410</v>
      </c>
      <c r="B7952" s="261" t="s">
        <v>4735</v>
      </c>
      <c r="C7952" s="261" t="s">
        <v>4760</v>
      </c>
      <c r="D7952" s="262" t="s">
        <v>12859</v>
      </c>
      <c r="E7952" s="257">
        <v>377</v>
      </c>
      <c r="F7952" s="258">
        <v>593</v>
      </c>
      <c r="G7952" s="258">
        <v>1667</v>
      </c>
      <c r="H7952" s="258">
        <v>1081</v>
      </c>
      <c r="I7952" s="258">
        <v>256</v>
      </c>
      <c r="J7952" s="258">
        <v>139</v>
      </c>
      <c r="K7952" s="259">
        <v>54</v>
      </c>
      <c r="L7952" s="257">
        <v>317</v>
      </c>
      <c r="M7952" s="258">
        <v>609</v>
      </c>
      <c r="N7952" s="258">
        <v>1876</v>
      </c>
      <c r="O7952" s="258">
        <v>1096</v>
      </c>
      <c r="P7952" s="258">
        <v>283</v>
      </c>
      <c r="Q7952" s="258">
        <v>186</v>
      </c>
      <c r="R7952" s="259">
        <v>119</v>
      </c>
      <c r="S7952" s="267">
        <v>8653</v>
      </c>
      <c r="T7952" s="90"/>
      <c r="U7952" s="260">
        <v>33</v>
      </c>
      <c r="V7952" s="273">
        <v>72.101762012452596</v>
      </c>
      <c r="W7952" s="273">
        <v>87.928604436229193</v>
      </c>
      <c r="X7952" s="274">
        <v>1.383108459</v>
      </c>
      <c r="Z7952" s="257">
        <v>21317.770000000004</v>
      </c>
      <c r="AA7952" s="258">
        <v>8254.1397637007394</v>
      </c>
      <c r="AB7952" s="276">
        <v>0.95390497673647745</v>
      </c>
      <c r="AC7952" s="92"/>
      <c r="AD7952" s="257">
        <v>759449.16223991429</v>
      </c>
      <c r="AE7952" s="258">
        <v>7700.8075743198051</v>
      </c>
      <c r="AF7952" s="276">
        <v>0.88995811560381433</v>
      </c>
      <c r="AG7952" s="93"/>
      <c r="AH7952" s="257">
        <v>11968.037495727</v>
      </c>
      <c r="AI7952" s="258">
        <v>10151.723437184321</v>
      </c>
      <c r="AJ7952" s="258">
        <v>9372.3872498484743</v>
      </c>
      <c r="AK7952" s="276">
        <v>1.0831373222984484</v>
      </c>
      <c r="AL7952" s="93"/>
      <c r="AM7952" s="257">
        <v>8667.19</v>
      </c>
      <c r="AN7952" s="258">
        <v>8647.9958774459501</v>
      </c>
      <c r="AO7952" s="276">
        <v>0.99942168929226283</v>
      </c>
      <c r="AQ7952" s="280">
        <v>7951.9506678626767</v>
      </c>
      <c r="AR7952" s="281">
        <v>8015.5209537236633</v>
      </c>
    </row>
    <row r="7953" spans="1:44" x14ac:dyDescent="0.2">
      <c r="A7953" s="260" t="s">
        <v>8410</v>
      </c>
      <c r="B7953" s="261" t="s">
        <v>4735</v>
      </c>
      <c r="C7953" s="261" t="s">
        <v>4761</v>
      </c>
      <c r="D7953" s="262" t="s">
        <v>12860</v>
      </c>
      <c r="E7953" s="257">
        <v>180</v>
      </c>
      <c r="F7953" s="258">
        <v>333</v>
      </c>
      <c r="G7953" s="258">
        <v>1088</v>
      </c>
      <c r="H7953" s="258">
        <v>599</v>
      </c>
      <c r="I7953" s="258">
        <v>166</v>
      </c>
      <c r="J7953" s="258">
        <v>83</v>
      </c>
      <c r="K7953" s="259">
        <v>27</v>
      </c>
      <c r="L7953" s="257">
        <v>180</v>
      </c>
      <c r="M7953" s="258">
        <v>321</v>
      </c>
      <c r="N7953" s="258">
        <v>1131</v>
      </c>
      <c r="O7953" s="258">
        <v>502</v>
      </c>
      <c r="P7953" s="258">
        <v>131</v>
      </c>
      <c r="Q7953" s="258">
        <v>94</v>
      </c>
      <c r="R7953" s="259">
        <v>48</v>
      </c>
      <c r="S7953" s="267">
        <v>4883</v>
      </c>
      <c r="T7953" s="90"/>
      <c r="U7953" s="260">
        <v>9</v>
      </c>
      <c r="V7953" s="273">
        <v>80.028190856440702</v>
      </c>
      <c r="W7953" s="273">
        <v>93.861355723940207</v>
      </c>
      <c r="X7953" s="274">
        <v>1.383108459</v>
      </c>
      <c r="Z7953" s="257">
        <v>11526.019999999997</v>
      </c>
      <c r="AA7953" s="258">
        <v>4462.8204544476257</v>
      </c>
      <c r="AB7953" s="276">
        <v>0.91395053337039234</v>
      </c>
      <c r="AC7953" s="92"/>
      <c r="AD7953" s="257">
        <v>445533.5952518647</v>
      </c>
      <c r="AE7953" s="258">
        <v>4517.7065898791943</v>
      </c>
      <c r="AF7953" s="276">
        <v>0.92519078228121943</v>
      </c>
      <c r="AG7953" s="93"/>
      <c r="AH7953" s="257">
        <v>6753.7186052970001</v>
      </c>
      <c r="AI7953" s="258">
        <v>5728.749051631924</v>
      </c>
      <c r="AJ7953" s="258">
        <v>5288.9595447833235</v>
      </c>
      <c r="AK7953" s="276">
        <v>1.0831373222984484</v>
      </c>
      <c r="AL7953" s="93"/>
      <c r="AM7953" s="257">
        <v>4886.87</v>
      </c>
      <c r="AN7953" s="258">
        <v>4876.0476709999766</v>
      </c>
      <c r="AO7953" s="276">
        <v>0.99857621769403571</v>
      </c>
      <c r="AQ7953" s="280">
        <v>4465.8635711491997</v>
      </c>
      <c r="AR7953" s="281">
        <v>4501.5650280233567</v>
      </c>
    </row>
    <row r="7954" spans="1:44" x14ac:dyDescent="0.2">
      <c r="A7954" s="260" t="s">
        <v>8410</v>
      </c>
      <c r="B7954" s="261" t="s">
        <v>4706</v>
      </c>
      <c r="C7954" s="261" t="s">
        <v>4729</v>
      </c>
      <c r="D7954" s="262" t="s">
        <v>9778</v>
      </c>
      <c r="E7954" s="257">
        <v>112</v>
      </c>
      <c r="F7954" s="258">
        <v>262</v>
      </c>
      <c r="G7954" s="258">
        <v>1203</v>
      </c>
      <c r="H7954" s="258">
        <v>590</v>
      </c>
      <c r="I7954" s="258">
        <v>148</v>
      </c>
      <c r="J7954" s="258">
        <v>71</v>
      </c>
      <c r="K7954" s="259">
        <v>7</v>
      </c>
      <c r="L7954" s="257">
        <v>137</v>
      </c>
      <c r="M7954" s="258">
        <v>226</v>
      </c>
      <c r="N7954" s="258">
        <v>1026</v>
      </c>
      <c r="O7954" s="258">
        <v>491</v>
      </c>
      <c r="P7954" s="258">
        <v>143</v>
      </c>
      <c r="Q7954" s="258">
        <v>60</v>
      </c>
      <c r="R7954" s="259">
        <v>17</v>
      </c>
      <c r="S7954" s="267">
        <v>4493</v>
      </c>
      <c r="T7954" s="90"/>
      <c r="U7954" s="260">
        <v>3</v>
      </c>
      <c r="V7954" s="273">
        <v>74.816472111710695</v>
      </c>
      <c r="W7954" s="273">
        <v>85.466073414905395</v>
      </c>
      <c r="X7954" s="274">
        <v>1.353139595</v>
      </c>
      <c r="Z7954" s="257">
        <v>10117.680000000002</v>
      </c>
      <c r="AA7954" s="258">
        <v>3917.5178644107573</v>
      </c>
      <c r="AB7954" s="276">
        <v>0.87191583895187119</v>
      </c>
      <c r="AC7954" s="92"/>
      <c r="AD7954" s="257">
        <v>394903.56006695231</v>
      </c>
      <c r="AE7954" s="258">
        <v>4004.3184951578751</v>
      </c>
      <c r="AF7954" s="276">
        <v>0.89123491991049963</v>
      </c>
      <c r="AG7954" s="93"/>
      <c r="AH7954" s="257">
        <v>6079.656200335</v>
      </c>
      <c r="AI7954" s="258">
        <v>5156.9848741700207</v>
      </c>
      <c r="AJ7954" s="258">
        <v>4811.7127396016094</v>
      </c>
      <c r="AK7954" s="276">
        <v>1.0709353971959958</v>
      </c>
      <c r="AL7954" s="93"/>
      <c r="AM7954" s="257">
        <v>4494.29</v>
      </c>
      <c r="AN7954" s="258">
        <v>4484.3370679593454</v>
      </c>
      <c r="AO7954" s="276">
        <v>0.9980719047316593</v>
      </c>
      <c r="AQ7954" s="280">
        <v>3731.8852725681622</v>
      </c>
      <c r="AR7954" s="281">
        <v>3761.7190861173763</v>
      </c>
    </row>
    <row r="7955" spans="1:44" x14ac:dyDescent="0.2">
      <c r="A7955" s="260" t="s">
        <v>8410</v>
      </c>
      <c r="B7955" s="261" t="s">
        <v>4735</v>
      </c>
      <c r="C7955" s="261" t="s">
        <v>4762</v>
      </c>
      <c r="D7955" s="262" t="s">
        <v>12861</v>
      </c>
      <c r="E7955" s="257">
        <v>73</v>
      </c>
      <c r="F7955" s="258">
        <v>131</v>
      </c>
      <c r="G7955" s="258">
        <v>532</v>
      </c>
      <c r="H7955" s="258">
        <v>287</v>
      </c>
      <c r="I7955" s="258">
        <v>70</v>
      </c>
      <c r="J7955" s="258">
        <v>35</v>
      </c>
      <c r="K7955" s="259">
        <v>4</v>
      </c>
      <c r="L7955" s="257">
        <v>61</v>
      </c>
      <c r="M7955" s="258">
        <v>147</v>
      </c>
      <c r="N7955" s="258">
        <v>489</v>
      </c>
      <c r="O7955" s="258">
        <v>247</v>
      </c>
      <c r="P7955" s="258">
        <v>61</v>
      </c>
      <c r="Q7955" s="258">
        <v>38</v>
      </c>
      <c r="R7955" s="259">
        <v>14</v>
      </c>
      <c r="S7955" s="267">
        <v>2189</v>
      </c>
      <c r="T7955" s="90"/>
      <c r="U7955" s="260">
        <v>0</v>
      </c>
      <c r="V7955" s="273">
        <v>90.581611099027796</v>
      </c>
      <c r="W7955" s="273">
        <v>108.205842081241</v>
      </c>
      <c r="X7955" s="274">
        <v>1.383108459</v>
      </c>
      <c r="Z7955" s="257">
        <v>5020.24</v>
      </c>
      <c r="AA7955" s="258">
        <v>1943.8131946878589</v>
      </c>
      <c r="AB7955" s="276">
        <v>0.88799140917672859</v>
      </c>
      <c r="AC7955" s="92"/>
      <c r="AD7955" s="257">
        <v>213195.47236925829</v>
      </c>
      <c r="AE7955" s="258">
        <v>2161.8001441855913</v>
      </c>
      <c r="AF7955" s="276">
        <v>0.98757430067866203</v>
      </c>
      <c r="AG7955" s="93"/>
      <c r="AH7955" s="257">
        <v>3027.6244167509999</v>
      </c>
      <c r="AI7955" s="258">
        <v>2568.1408302318823</v>
      </c>
      <c r="AJ7955" s="258">
        <v>2370.9875985113035</v>
      </c>
      <c r="AK7955" s="276">
        <v>1.0831373222984484</v>
      </c>
      <c r="AL7955" s="93"/>
      <c r="AM7955" s="257">
        <v>2189</v>
      </c>
      <c r="AN7955" s="258">
        <v>2184.1523003106181</v>
      </c>
      <c r="AO7955" s="276">
        <v>0.99778542727757791</v>
      </c>
      <c r="AQ7955" s="280">
        <v>2074.6506827222083</v>
      </c>
      <c r="AR7955" s="281">
        <v>2091.2360644066484</v>
      </c>
    </row>
    <row r="7956" spans="1:44" x14ac:dyDescent="0.2">
      <c r="A7956" s="260" t="s">
        <v>8410</v>
      </c>
      <c r="B7956" s="261" t="s">
        <v>4735</v>
      </c>
      <c r="C7956" s="261" t="s">
        <v>4763</v>
      </c>
      <c r="D7956" s="262" t="s">
        <v>12862</v>
      </c>
      <c r="E7956" s="257">
        <v>122</v>
      </c>
      <c r="F7956" s="258">
        <v>197</v>
      </c>
      <c r="G7956" s="258">
        <v>851</v>
      </c>
      <c r="H7956" s="258">
        <v>508</v>
      </c>
      <c r="I7956" s="258">
        <v>156</v>
      </c>
      <c r="J7956" s="258">
        <v>81</v>
      </c>
      <c r="K7956" s="259">
        <v>27</v>
      </c>
      <c r="L7956" s="257">
        <v>111</v>
      </c>
      <c r="M7956" s="258">
        <v>202</v>
      </c>
      <c r="N7956" s="258">
        <v>836</v>
      </c>
      <c r="O7956" s="258">
        <v>449</v>
      </c>
      <c r="P7956" s="258">
        <v>161</v>
      </c>
      <c r="Q7956" s="258">
        <v>85</v>
      </c>
      <c r="R7956" s="259">
        <v>45</v>
      </c>
      <c r="S7956" s="267">
        <v>3831</v>
      </c>
      <c r="T7956" s="90"/>
      <c r="U7956" s="260">
        <v>9</v>
      </c>
      <c r="V7956" s="273">
        <v>70.713069242461501</v>
      </c>
      <c r="W7956" s="273">
        <v>79.754628422425</v>
      </c>
      <c r="X7956" s="274">
        <v>1.383108459</v>
      </c>
      <c r="Z7956" s="257">
        <v>9537.6</v>
      </c>
      <c r="AA7956" s="258">
        <v>3692.9136307536937</v>
      </c>
      <c r="AB7956" s="276">
        <v>0.96395552877935098</v>
      </c>
      <c r="AC7956" s="92"/>
      <c r="AD7956" s="257">
        <v>327432.59659985307</v>
      </c>
      <c r="AE7956" s="258">
        <v>3320.1635413468202</v>
      </c>
      <c r="AF7956" s="276">
        <v>0.8666571499208614</v>
      </c>
      <c r="AG7956" s="93"/>
      <c r="AH7956" s="257">
        <v>5298.688506429</v>
      </c>
      <c r="AI7956" s="258">
        <v>4494.5397535944912</v>
      </c>
      <c r="AJ7956" s="258">
        <v>4149.4990817253556</v>
      </c>
      <c r="AK7956" s="276">
        <v>1.0831373222984484</v>
      </c>
      <c r="AL7956" s="93"/>
      <c r="AM7956" s="257">
        <v>3834.87</v>
      </c>
      <c r="AN7956" s="258">
        <v>3826.3774015039648</v>
      </c>
      <c r="AO7956" s="276">
        <v>0.99879337026989423</v>
      </c>
      <c r="AQ7956" s="280">
        <v>3462.3873043234112</v>
      </c>
      <c r="AR7956" s="281">
        <v>3490.0666700401571</v>
      </c>
    </row>
    <row r="7957" spans="1:44" x14ac:dyDescent="0.2">
      <c r="A7957" s="260" t="s">
        <v>8410</v>
      </c>
      <c r="B7957" s="261" t="s">
        <v>4735</v>
      </c>
      <c r="C7957" s="261" t="s">
        <v>4764</v>
      </c>
      <c r="D7957" s="262" t="s">
        <v>12863</v>
      </c>
      <c r="E7957" s="257">
        <v>167</v>
      </c>
      <c r="F7957" s="258">
        <v>301</v>
      </c>
      <c r="G7957" s="258">
        <v>804</v>
      </c>
      <c r="H7957" s="258">
        <v>464</v>
      </c>
      <c r="I7957" s="258">
        <v>101</v>
      </c>
      <c r="J7957" s="258">
        <v>46</v>
      </c>
      <c r="K7957" s="259">
        <v>8</v>
      </c>
      <c r="L7957" s="257">
        <v>156</v>
      </c>
      <c r="M7957" s="258">
        <v>263</v>
      </c>
      <c r="N7957" s="258">
        <v>884</v>
      </c>
      <c r="O7957" s="258">
        <v>451</v>
      </c>
      <c r="P7957" s="258">
        <v>127</v>
      </c>
      <c r="Q7957" s="258">
        <v>67</v>
      </c>
      <c r="R7957" s="259">
        <v>37</v>
      </c>
      <c r="S7957" s="267">
        <v>3876</v>
      </c>
      <c r="T7957" s="90"/>
      <c r="U7957" s="260">
        <v>4</v>
      </c>
      <c r="V7957" s="273">
        <v>67.3858112786112</v>
      </c>
      <c r="W7957" s="273">
        <v>80.429530201342203</v>
      </c>
      <c r="X7957" s="274">
        <v>1.383108459</v>
      </c>
      <c r="Z7957" s="257">
        <v>9125.4199999999983</v>
      </c>
      <c r="AA7957" s="258">
        <v>3533.3194833451143</v>
      </c>
      <c r="AB7957" s="276">
        <v>0.91158913398996755</v>
      </c>
      <c r="AC7957" s="92"/>
      <c r="AD7957" s="257">
        <v>328530.14832046739</v>
      </c>
      <c r="AE7957" s="258">
        <v>3331.2927057775059</v>
      </c>
      <c r="AF7957" s="276">
        <v>0.85946664235745762</v>
      </c>
      <c r="AG7957" s="93"/>
      <c r="AH7957" s="257">
        <v>5360.928387084</v>
      </c>
      <c r="AI7957" s="258">
        <v>4547.3338775599705</v>
      </c>
      <c r="AJ7957" s="258">
        <v>4198.240261228786</v>
      </c>
      <c r="AK7957" s="276">
        <v>1.0831373222984484</v>
      </c>
      <c r="AL7957" s="93"/>
      <c r="AM7957" s="257">
        <v>3877.72</v>
      </c>
      <c r="AN7957" s="258">
        <v>3869.1325070628086</v>
      </c>
      <c r="AO7957" s="276">
        <v>0.99822820099659659</v>
      </c>
      <c r="AQ7957" s="280">
        <v>3283.4113076132685</v>
      </c>
      <c r="AR7957" s="281">
        <v>3309.6598853701362</v>
      </c>
    </row>
    <row r="7958" spans="1:44" x14ac:dyDescent="0.2">
      <c r="A7958" s="260" t="s">
        <v>8410</v>
      </c>
      <c r="B7958" s="261" t="s">
        <v>4706</v>
      </c>
      <c r="C7958" s="261" t="s">
        <v>4730</v>
      </c>
      <c r="D7958" s="262" t="s">
        <v>12830</v>
      </c>
      <c r="E7958" s="257">
        <v>462</v>
      </c>
      <c r="F7958" s="258">
        <v>716</v>
      </c>
      <c r="G7958" s="258">
        <v>2625</v>
      </c>
      <c r="H7958" s="258">
        <v>1640</v>
      </c>
      <c r="I7958" s="258">
        <v>517</v>
      </c>
      <c r="J7958" s="258">
        <v>280</v>
      </c>
      <c r="K7958" s="259">
        <v>89</v>
      </c>
      <c r="L7958" s="257">
        <v>415</v>
      </c>
      <c r="M7958" s="258">
        <v>669</v>
      </c>
      <c r="N7958" s="258">
        <v>2581</v>
      </c>
      <c r="O7958" s="258">
        <v>1592</v>
      </c>
      <c r="P7958" s="258">
        <v>549</v>
      </c>
      <c r="Q7958" s="258">
        <v>315</v>
      </c>
      <c r="R7958" s="259">
        <v>167</v>
      </c>
      <c r="S7958" s="267">
        <v>12617</v>
      </c>
      <c r="T7958" s="90"/>
      <c r="U7958" s="260">
        <v>5</v>
      </c>
      <c r="V7958" s="273">
        <v>74.261705906690693</v>
      </c>
      <c r="W7958" s="273">
        <v>80.785957682859106</v>
      </c>
      <c r="X7958" s="274">
        <v>1.353139595</v>
      </c>
      <c r="Z7958" s="257">
        <v>32191.31</v>
      </c>
      <c r="AA7958" s="258">
        <v>12464.323046764142</v>
      </c>
      <c r="AB7958" s="276">
        <v>0.9878991080894145</v>
      </c>
      <c r="AC7958" s="92"/>
      <c r="AD7958" s="257">
        <v>1093138.4929386824</v>
      </c>
      <c r="AE7958" s="258">
        <v>11084.414342330176</v>
      </c>
      <c r="AF7958" s="276">
        <v>0.87853010559801659</v>
      </c>
      <c r="AG7958" s="93"/>
      <c r="AH7958" s="257">
        <v>17072.562270114999</v>
      </c>
      <c r="AI7958" s="258">
        <v>14481.566471712251</v>
      </c>
      <c r="AJ7958" s="258">
        <v>13511.991906421881</v>
      </c>
      <c r="AK7958" s="276">
        <v>1.0709353971959961</v>
      </c>
      <c r="AL7958" s="93"/>
      <c r="AM7958" s="257">
        <v>12619.15</v>
      </c>
      <c r="AN7958" s="258">
        <v>12591.203974629847</v>
      </c>
      <c r="AO7958" s="276">
        <v>0.99795545491240767</v>
      </c>
      <c r="AQ7958" s="280">
        <v>11703.069245790708</v>
      </c>
      <c r="AR7958" s="281">
        <v>11796.627102029999</v>
      </c>
    </row>
    <row r="7959" spans="1:44" x14ac:dyDescent="0.2">
      <c r="A7959" s="260" t="s">
        <v>8410</v>
      </c>
      <c r="B7959" s="261" t="s">
        <v>4706</v>
      </c>
      <c r="C7959" s="261" t="s">
        <v>4731</v>
      </c>
      <c r="D7959" s="262" t="s">
        <v>12831</v>
      </c>
      <c r="E7959" s="257">
        <v>68</v>
      </c>
      <c r="F7959" s="258">
        <v>147</v>
      </c>
      <c r="G7959" s="258">
        <v>544</v>
      </c>
      <c r="H7959" s="258">
        <v>379</v>
      </c>
      <c r="I7959" s="258">
        <v>139</v>
      </c>
      <c r="J7959" s="258">
        <v>57</v>
      </c>
      <c r="K7959" s="259">
        <v>19</v>
      </c>
      <c r="L7959" s="257">
        <v>61</v>
      </c>
      <c r="M7959" s="258">
        <v>176</v>
      </c>
      <c r="N7959" s="258">
        <v>498</v>
      </c>
      <c r="O7959" s="258">
        <v>389</v>
      </c>
      <c r="P7959" s="258">
        <v>143</v>
      </c>
      <c r="Q7959" s="258">
        <v>75</v>
      </c>
      <c r="R7959" s="259">
        <v>25</v>
      </c>
      <c r="S7959" s="267">
        <v>2720</v>
      </c>
      <c r="T7959" s="90"/>
      <c r="U7959" s="260">
        <v>1</v>
      </c>
      <c r="V7959" s="273">
        <v>80.955797138695303</v>
      </c>
      <c r="W7959" s="273">
        <v>77.5769937522969</v>
      </c>
      <c r="X7959" s="274">
        <v>1.353139595</v>
      </c>
      <c r="Z7959" s="257">
        <v>6982.84</v>
      </c>
      <c r="AA7959" s="258">
        <v>2703.7226364464982</v>
      </c>
      <c r="AB7959" s="276">
        <v>0.99401567516415379</v>
      </c>
      <c r="AC7959" s="92"/>
      <c r="AD7959" s="257">
        <v>238349.61646089432</v>
      </c>
      <c r="AE7959" s="258">
        <v>2416.8629357160785</v>
      </c>
      <c r="AF7959" s="276">
        <v>0.88855254989561705</v>
      </c>
      <c r="AG7959" s="93"/>
      <c r="AH7959" s="257">
        <v>3680.5396983999999</v>
      </c>
      <c r="AI7959" s="258">
        <v>3121.9672507773103</v>
      </c>
      <c r="AJ7959" s="258">
        <v>2912.944280373109</v>
      </c>
      <c r="AK7959" s="276">
        <v>1.0709353971959961</v>
      </c>
      <c r="AL7959" s="93"/>
      <c r="AM7959" s="257">
        <v>2720.43</v>
      </c>
      <c r="AN7959" s="258">
        <v>2714.4054099287409</v>
      </c>
      <c r="AO7959" s="276">
        <v>0.99794316541497829</v>
      </c>
      <c r="AQ7959" s="280">
        <v>2567.5229612185358</v>
      </c>
      <c r="AR7959" s="281">
        <v>2588.0485121703223</v>
      </c>
    </row>
    <row r="7960" spans="1:44" x14ac:dyDescent="0.2">
      <c r="A7960" s="260" t="s">
        <v>8410</v>
      </c>
      <c r="B7960" s="261" t="s">
        <v>4735</v>
      </c>
      <c r="C7960" s="261" t="s">
        <v>4765</v>
      </c>
      <c r="D7960" s="262" t="s">
        <v>12864</v>
      </c>
      <c r="E7960" s="257">
        <v>146</v>
      </c>
      <c r="F7960" s="258">
        <v>203</v>
      </c>
      <c r="G7960" s="258">
        <v>833</v>
      </c>
      <c r="H7960" s="258">
        <v>405</v>
      </c>
      <c r="I7960" s="258">
        <v>62</v>
      </c>
      <c r="J7960" s="258">
        <v>25</v>
      </c>
      <c r="K7960" s="259">
        <v>13</v>
      </c>
      <c r="L7960" s="257">
        <v>160</v>
      </c>
      <c r="M7960" s="258">
        <v>227</v>
      </c>
      <c r="N7960" s="258">
        <v>929</v>
      </c>
      <c r="O7960" s="258">
        <v>356</v>
      </c>
      <c r="P7960" s="258">
        <v>81</v>
      </c>
      <c r="Q7960" s="258">
        <v>41</v>
      </c>
      <c r="R7960" s="259">
        <v>23</v>
      </c>
      <c r="S7960" s="267">
        <v>3504</v>
      </c>
      <c r="T7960" s="90"/>
      <c r="U7960" s="260">
        <v>0</v>
      </c>
      <c r="V7960" s="273">
        <v>63.493616915965099</v>
      </c>
      <c r="W7960" s="273">
        <v>76.686750428326604</v>
      </c>
      <c r="X7960" s="274">
        <v>1.383108459</v>
      </c>
      <c r="Z7960" s="257">
        <v>7859.1399999999994</v>
      </c>
      <c r="AA7960" s="258">
        <v>3043.0218537159853</v>
      </c>
      <c r="AB7960" s="276">
        <v>0.86844230985045245</v>
      </c>
      <c r="AC7960" s="92"/>
      <c r="AD7960" s="257">
        <v>290332.72586390818</v>
      </c>
      <c r="AE7960" s="258">
        <v>2943.9711906606844</v>
      </c>
      <c r="AF7960" s="276">
        <v>0.84017442655841446</v>
      </c>
      <c r="AG7960" s="93"/>
      <c r="AH7960" s="257">
        <v>4846.4120403360002</v>
      </c>
      <c r="AI7960" s="258">
        <v>4110.9024527786733</v>
      </c>
      <c r="AJ7960" s="258">
        <v>3795.3131773337632</v>
      </c>
      <c r="AK7960" s="276">
        <v>1.0831373222984484</v>
      </c>
      <c r="AL7960" s="93"/>
      <c r="AM7960" s="257">
        <v>3504</v>
      </c>
      <c r="AN7960" s="258">
        <v>3496.2401371806327</v>
      </c>
      <c r="AO7960" s="276">
        <v>0.9977854272775778</v>
      </c>
      <c r="AQ7960" s="280">
        <v>2763.0911199148377</v>
      </c>
      <c r="AR7960" s="281">
        <v>2785.1801015609162</v>
      </c>
    </row>
    <row r="7961" spans="1:44" x14ac:dyDescent="0.2">
      <c r="A7961" s="260" t="s">
        <v>8410</v>
      </c>
      <c r="B7961" s="261" t="s">
        <v>4767</v>
      </c>
      <c r="C7961" s="261" t="s">
        <v>4768</v>
      </c>
      <c r="D7961" s="262" t="s">
        <v>12866</v>
      </c>
      <c r="E7961" s="257">
        <v>361</v>
      </c>
      <c r="F7961" s="258">
        <v>475</v>
      </c>
      <c r="G7961" s="258">
        <v>4246</v>
      </c>
      <c r="H7961" s="258">
        <v>736</v>
      </c>
      <c r="I7961" s="258">
        <v>180</v>
      </c>
      <c r="J7961" s="258">
        <v>104</v>
      </c>
      <c r="K7961" s="259">
        <v>18</v>
      </c>
      <c r="L7961" s="257">
        <v>394</v>
      </c>
      <c r="M7961" s="258">
        <v>429</v>
      </c>
      <c r="N7961" s="258">
        <v>5498</v>
      </c>
      <c r="O7961" s="258">
        <v>817</v>
      </c>
      <c r="P7961" s="258">
        <v>197</v>
      </c>
      <c r="Q7961" s="258">
        <v>98</v>
      </c>
      <c r="R7961" s="259">
        <v>42</v>
      </c>
      <c r="S7961" s="267">
        <v>13595</v>
      </c>
      <c r="T7961" s="90"/>
      <c r="U7961" s="260">
        <v>2</v>
      </c>
      <c r="V7961" s="273">
        <v>79.385055860830605</v>
      </c>
      <c r="W7961" s="273">
        <v>88.732028548304001</v>
      </c>
      <c r="X7961" s="274">
        <v>1.395975921</v>
      </c>
      <c r="Z7961" s="257">
        <v>27849.27</v>
      </c>
      <c r="AA7961" s="258">
        <v>10783.105685868553</v>
      </c>
      <c r="AB7961" s="276">
        <v>0.79316702360195313</v>
      </c>
      <c r="AC7961" s="92"/>
      <c r="AD7961" s="257">
        <v>1221638.5758611865</v>
      </c>
      <c r="AE7961" s="258">
        <v>12387.40401046248</v>
      </c>
      <c r="AF7961" s="276">
        <v>0.91117352044593458</v>
      </c>
      <c r="AG7961" s="93"/>
      <c r="AH7961" s="257">
        <v>18978.292645994999</v>
      </c>
      <c r="AI7961" s="258">
        <v>16098.076089824865</v>
      </c>
      <c r="AJ7961" s="258">
        <v>14796.476523115936</v>
      </c>
      <c r="AK7961" s="276">
        <v>1.0883763533001791</v>
      </c>
      <c r="AL7961" s="93"/>
      <c r="AM7961" s="257">
        <v>13595.86</v>
      </c>
      <c r="AN7961" s="258">
        <v>13565.750979306131</v>
      </c>
      <c r="AO7961" s="276">
        <v>0.99784854573785442</v>
      </c>
      <c r="AQ7961" s="280">
        <v>10670.596020948129</v>
      </c>
      <c r="AR7961" s="281">
        <v>10755.899975624334</v>
      </c>
    </row>
    <row r="7962" spans="1:44" x14ac:dyDescent="0.2">
      <c r="A7962" s="260" t="s">
        <v>8410</v>
      </c>
      <c r="B7962" s="261" t="s">
        <v>4767</v>
      </c>
      <c r="C7962" s="261" t="s">
        <v>4769</v>
      </c>
      <c r="D7962" s="262" t="s">
        <v>12867</v>
      </c>
      <c r="E7962" s="257">
        <v>302</v>
      </c>
      <c r="F7962" s="258">
        <v>451</v>
      </c>
      <c r="G7962" s="258">
        <v>2299</v>
      </c>
      <c r="H7962" s="258">
        <v>847</v>
      </c>
      <c r="I7962" s="258">
        <v>197</v>
      </c>
      <c r="J7962" s="258">
        <v>119</v>
      </c>
      <c r="K7962" s="259">
        <v>34</v>
      </c>
      <c r="L7962" s="257">
        <v>291</v>
      </c>
      <c r="M7962" s="258">
        <v>427</v>
      </c>
      <c r="N7962" s="258">
        <v>2703</v>
      </c>
      <c r="O7962" s="258">
        <v>758</v>
      </c>
      <c r="P7962" s="258">
        <v>220</v>
      </c>
      <c r="Q7962" s="258">
        <v>159</v>
      </c>
      <c r="R7962" s="259">
        <v>69</v>
      </c>
      <c r="S7962" s="267">
        <v>8876</v>
      </c>
      <c r="T7962" s="90"/>
      <c r="U7962" s="260">
        <v>5</v>
      </c>
      <c r="V7962" s="273">
        <v>103.138455434782</v>
      </c>
      <c r="W7962" s="273">
        <v>129.501465284039</v>
      </c>
      <c r="X7962" s="274">
        <v>1.396083508</v>
      </c>
      <c r="Z7962" s="257">
        <v>20100.460000000003</v>
      </c>
      <c r="AA7962" s="258">
        <v>7782.8030865646906</v>
      </c>
      <c r="AB7962" s="276">
        <v>0.87683676054131254</v>
      </c>
      <c r="AC7962" s="92"/>
      <c r="AD7962" s="257">
        <v>938327.88937185868</v>
      </c>
      <c r="AE7962" s="258">
        <v>9514.6362349763567</v>
      </c>
      <c r="AF7962" s="276">
        <v>1.071950905247449</v>
      </c>
      <c r="AG7962" s="93"/>
      <c r="AH7962" s="257">
        <v>12391.637217007999</v>
      </c>
      <c r="AI7962" s="258">
        <v>10511.036083058667</v>
      </c>
      <c r="AJ7962" s="258">
        <v>9660.8173198681616</v>
      </c>
      <c r="AK7962" s="276">
        <v>1.0884201577138533</v>
      </c>
      <c r="AL7962" s="93"/>
      <c r="AM7962" s="257">
        <v>8878.15</v>
      </c>
      <c r="AN7962" s="258">
        <v>8858.4886911844278</v>
      </c>
      <c r="AO7962" s="276">
        <v>0.99802711707801128</v>
      </c>
      <c r="AQ7962" s="280">
        <v>9062.5383155720829</v>
      </c>
      <c r="AR7962" s="281">
        <v>9134.9869731920771</v>
      </c>
    </row>
    <row r="7963" spans="1:44" x14ac:dyDescent="0.2">
      <c r="A7963" s="260" t="s">
        <v>8410</v>
      </c>
      <c r="B7963" s="261" t="s">
        <v>4767</v>
      </c>
      <c r="C7963" s="261" t="s">
        <v>4770</v>
      </c>
      <c r="D7963" s="262" t="s">
        <v>12868</v>
      </c>
      <c r="E7963" s="257">
        <v>239</v>
      </c>
      <c r="F7963" s="258">
        <v>301</v>
      </c>
      <c r="G7963" s="258">
        <v>2271</v>
      </c>
      <c r="H7963" s="258">
        <v>760</v>
      </c>
      <c r="I7963" s="258">
        <v>183</v>
      </c>
      <c r="J7963" s="258">
        <v>104</v>
      </c>
      <c r="K7963" s="259">
        <v>35</v>
      </c>
      <c r="L7963" s="257">
        <v>221</v>
      </c>
      <c r="M7963" s="258">
        <v>261</v>
      </c>
      <c r="N7963" s="258">
        <v>2662</v>
      </c>
      <c r="O7963" s="258">
        <v>811</v>
      </c>
      <c r="P7963" s="258">
        <v>225</v>
      </c>
      <c r="Q7963" s="258">
        <v>148</v>
      </c>
      <c r="R7963" s="259">
        <v>77</v>
      </c>
      <c r="S7963" s="267">
        <v>8298</v>
      </c>
      <c r="T7963" s="90"/>
      <c r="U7963" s="260">
        <v>1</v>
      </c>
      <c r="V7963" s="273">
        <v>95.600505139266701</v>
      </c>
      <c r="W7963" s="273">
        <v>122.07440906898201</v>
      </c>
      <c r="X7963" s="274">
        <v>1.4093149970000001</v>
      </c>
      <c r="Z7963" s="257">
        <v>19012.149999999998</v>
      </c>
      <c r="AA7963" s="258">
        <v>7361.4145995778626</v>
      </c>
      <c r="AB7963" s="276">
        <v>0.88713118818725745</v>
      </c>
      <c r="AC7963" s="92"/>
      <c r="AD7963" s="257">
        <v>846298.15835080435</v>
      </c>
      <c r="AE7963" s="258">
        <v>8581.4556022934448</v>
      </c>
      <c r="AF7963" s="276">
        <v>1.034159508591642</v>
      </c>
      <c r="AG7963" s="93"/>
      <c r="AH7963" s="257">
        <v>11694.495845106001</v>
      </c>
      <c r="AI7963" s="258">
        <v>9919.6954888555538</v>
      </c>
      <c r="AJ7963" s="258">
        <v>9076.4138346506661</v>
      </c>
      <c r="AK7963" s="276">
        <v>1.0938074035491283</v>
      </c>
      <c r="AL7963" s="93"/>
      <c r="AM7963" s="257">
        <v>8298.43</v>
      </c>
      <c r="AN7963" s="258">
        <v>8280.0525232830696</v>
      </c>
      <c r="AO7963" s="276">
        <v>0.99783713223464321</v>
      </c>
      <c r="AQ7963" s="280">
        <v>8309.0108752571632</v>
      </c>
      <c r="AR7963" s="281">
        <v>8375.4356078321362</v>
      </c>
    </row>
    <row r="7964" spans="1:44" x14ac:dyDescent="0.2">
      <c r="A7964" s="260" t="s">
        <v>8410</v>
      </c>
      <c r="B7964" s="261" t="s">
        <v>4767</v>
      </c>
      <c r="C7964" s="261" t="s">
        <v>4771</v>
      </c>
      <c r="D7964" s="262" t="s">
        <v>10510</v>
      </c>
      <c r="E7964" s="257">
        <v>367</v>
      </c>
      <c r="F7964" s="258">
        <v>535</v>
      </c>
      <c r="G7964" s="258">
        <v>2786</v>
      </c>
      <c r="H7964" s="258">
        <v>1332</v>
      </c>
      <c r="I7964" s="258">
        <v>377</v>
      </c>
      <c r="J7964" s="258">
        <v>192</v>
      </c>
      <c r="K7964" s="259">
        <v>65</v>
      </c>
      <c r="L7964" s="257">
        <v>345</v>
      </c>
      <c r="M7964" s="258">
        <v>538</v>
      </c>
      <c r="N7964" s="258">
        <v>2953</v>
      </c>
      <c r="O7964" s="258">
        <v>1415</v>
      </c>
      <c r="P7964" s="258">
        <v>405</v>
      </c>
      <c r="Q7964" s="258">
        <v>237</v>
      </c>
      <c r="R7964" s="259">
        <v>92</v>
      </c>
      <c r="S7964" s="267">
        <v>11639</v>
      </c>
      <c r="T7964" s="90"/>
      <c r="U7964" s="260">
        <v>19</v>
      </c>
      <c r="V7964" s="273">
        <v>88.636021334471707</v>
      </c>
      <c r="W7964" s="273">
        <v>103.568115444081</v>
      </c>
      <c r="X7964" s="274">
        <v>1.3960819929999999</v>
      </c>
      <c r="Z7964" s="257">
        <v>27994.460000000003</v>
      </c>
      <c r="AA7964" s="258">
        <v>10839.322567479141</v>
      </c>
      <c r="AB7964" s="276">
        <v>0.9312932870074011</v>
      </c>
      <c r="AC7964" s="92"/>
      <c r="AD7964" s="257">
        <v>1114875.1816902172</v>
      </c>
      <c r="AE7964" s="258">
        <v>11304.824167900004</v>
      </c>
      <c r="AF7964" s="276">
        <v>0.97128826943036373</v>
      </c>
      <c r="AG7964" s="93"/>
      <c r="AH7964" s="257">
        <v>16248.998316526999</v>
      </c>
      <c r="AI7964" s="258">
        <v>13782.989658876855</v>
      </c>
      <c r="AJ7964" s="258">
        <v>12668.11503626089</v>
      </c>
      <c r="AK7964" s="276">
        <v>1.0884195408764403</v>
      </c>
      <c r="AL7964" s="93"/>
      <c r="AM7964" s="257">
        <v>11647.17</v>
      </c>
      <c r="AN7964" s="258">
        <v>11621.376495024588</v>
      </c>
      <c r="AO7964" s="276">
        <v>0.99848582309688017</v>
      </c>
      <c r="AQ7964" s="280">
        <v>11441.646284135735</v>
      </c>
      <c r="AR7964" s="281">
        <v>11533.11424657448</v>
      </c>
    </row>
    <row r="7965" spans="1:44" x14ac:dyDescent="0.2">
      <c r="A7965" s="260" t="s">
        <v>8410</v>
      </c>
      <c r="B7965" s="261" t="s">
        <v>4767</v>
      </c>
      <c r="C7965" s="261" t="s">
        <v>4772</v>
      </c>
      <c r="D7965" s="262" t="s">
        <v>12869</v>
      </c>
      <c r="E7965" s="257">
        <v>189</v>
      </c>
      <c r="F7965" s="258">
        <v>338</v>
      </c>
      <c r="G7965" s="258">
        <v>1187</v>
      </c>
      <c r="H7965" s="258">
        <v>516</v>
      </c>
      <c r="I7965" s="258">
        <v>178</v>
      </c>
      <c r="J7965" s="258">
        <v>108</v>
      </c>
      <c r="K7965" s="259">
        <v>52</v>
      </c>
      <c r="L7965" s="257">
        <v>202</v>
      </c>
      <c r="M7965" s="258">
        <v>316</v>
      </c>
      <c r="N7965" s="258">
        <v>1336</v>
      </c>
      <c r="O7965" s="258">
        <v>517</v>
      </c>
      <c r="P7965" s="258">
        <v>216</v>
      </c>
      <c r="Q7965" s="258">
        <v>158</v>
      </c>
      <c r="R7965" s="259">
        <v>88</v>
      </c>
      <c r="S7965" s="267">
        <v>5401</v>
      </c>
      <c r="T7965" s="90"/>
      <c r="U7965" s="260">
        <v>19</v>
      </c>
      <c r="V7965" s="273">
        <v>103.470928241048</v>
      </c>
      <c r="W7965" s="273">
        <v>135.15521392850499</v>
      </c>
      <c r="X7965" s="274">
        <v>1.3960819929999999</v>
      </c>
      <c r="Z7965" s="257">
        <v>13520.929999999998</v>
      </c>
      <c r="AA7965" s="258">
        <v>5235.2401754599196</v>
      </c>
      <c r="AB7965" s="276">
        <v>0.96930941963708939</v>
      </c>
      <c r="AC7965" s="92"/>
      <c r="AD7965" s="257">
        <v>578666.2799246175</v>
      </c>
      <c r="AE7965" s="258">
        <v>5867.6707974815317</v>
      </c>
      <c r="AF7965" s="276">
        <v>1.086404517215614</v>
      </c>
      <c r="AG7965" s="93"/>
      <c r="AH7965" s="257">
        <v>7540.2388441929997</v>
      </c>
      <c r="AI7965" s="258">
        <v>6395.9040422367816</v>
      </c>
      <c r="AJ7965" s="258">
        <v>5878.5539402736549</v>
      </c>
      <c r="AK7965" s="276">
        <v>1.0884195408764405</v>
      </c>
      <c r="AL7965" s="93"/>
      <c r="AM7965" s="257">
        <v>5409.17</v>
      </c>
      <c r="AN7965" s="258">
        <v>5397.1909996670556</v>
      </c>
      <c r="AO7965" s="276">
        <v>0.99929476016794216</v>
      </c>
      <c r="AQ7965" s="280">
        <v>6186.1167709819447</v>
      </c>
      <c r="AR7965" s="281">
        <v>6235.5704494472893</v>
      </c>
    </row>
    <row r="7966" spans="1:44" x14ac:dyDescent="0.2">
      <c r="A7966" s="260" t="s">
        <v>8410</v>
      </c>
      <c r="B7966" s="261" t="s">
        <v>4767</v>
      </c>
      <c r="C7966" s="261" t="s">
        <v>4773</v>
      </c>
      <c r="D7966" s="262" t="s">
        <v>12870</v>
      </c>
      <c r="E7966" s="257">
        <v>565</v>
      </c>
      <c r="F7966" s="258">
        <v>644</v>
      </c>
      <c r="G7966" s="258">
        <v>2529</v>
      </c>
      <c r="H7966" s="258">
        <v>1213</v>
      </c>
      <c r="I7966" s="258">
        <v>384</v>
      </c>
      <c r="J7966" s="258">
        <v>192</v>
      </c>
      <c r="K7966" s="259">
        <v>49</v>
      </c>
      <c r="L7966" s="257">
        <v>495</v>
      </c>
      <c r="M7966" s="258">
        <v>658</v>
      </c>
      <c r="N7966" s="258">
        <v>3022</v>
      </c>
      <c r="O7966" s="258">
        <v>1363</v>
      </c>
      <c r="P7966" s="258">
        <v>473</v>
      </c>
      <c r="Q7966" s="258">
        <v>274</v>
      </c>
      <c r="R7966" s="259">
        <v>117</v>
      </c>
      <c r="S7966" s="267">
        <v>11978</v>
      </c>
      <c r="T7966" s="90"/>
      <c r="U7966" s="260">
        <v>28</v>
      </c>
      <c r="V7966" s="273">
        <v>78.671083947796006</v>
      </c>
      <c r="W7966" s="273">
        <v>93.876992405908297</v>
      </c>
      <c r="X7966" s="274">
        <v>1.395975921</v>
      </c>
      <c r="Z7966" s="257">
        <v>29691.65</v>
      </c>
      <c r="AA7966" s="258">
        <v>11496.466511970299</v>
      </c>
      <c r="AB7966" s="276">
        <v>0.9597985065929453</v>
      </c>
      <c r="AC7966" s="92"/>
      <c r="AD7966" s="257">
        <v>1088693.2399933876</v>
      </c>
      <c r="AE7966" s="258">
        <v>11039.339518032615</v>
      </c>
      <c r="AF7966" s="276">
        <v>0.92163462331212354</v>
      </c>
      <c r="AG7966" s="93"/>
      <c r="AH7966" s="257">
        <v>16720.999581738</v>
      </c>
      <c r="AI7966" s="258">
        <v>14183.358249644889</v>
      </c>
      <c r="AJ7966" s="258">
        <v>13036.571959829547</v>
      </c>
      <c r="AK7966" s="276">
        <v>1.0883763533001793</v>
      </c>
      <c r="AL7966" s="93"/>
      <c r="AM7966" s="257">
        <v>11990.04</v>
      </c>
      <c r="AN7966" s="258">
        <v>11963.487184475251</v>
      </c>
      <c r="AO7966" s="276">
        <v>0.9987883773981675</v>
      </c>
      <c r="AQ7966" s="280">
        <v>11517.964554139555</v>
      </c>
      <c r="AR7966" s="281">
        <v>11610.042627787887</v>
      </c>
    </row>
    <row r="7967" spans="1:44" x14ac:dyDescent="0.2">
      <c r="A7967" s="260" t="s">
        <v>8410</v>
      </c>
      <c r="B7967" s="261" t="s">
        <v>4767</v>
      </c>
      <c r="C7967" s="261" t="s">
        <v>4774</v>
      </c>
      <c r="D7967" s="262" t="s">
        <v>12871</v>
      </c>
      <c r="E7967" s="257">
        <v>185</v>
      </c>
      <c r="F7967" s="258">
        <v>331</v>
      </c>
      <c r="G7967" s="258">
        <v>1257</v>
      </c>
      <c r="H7967" s="258">
        <v>646</v>
      </c>
      <c r="I7967" s="258">
        <v>206</v>
      </c>
      <c r="J7967" s="258">
        <v>131</v>
      </c>
      <c r="K7967" s="259">
        <v>60</v>
      </c>
      <c r="L7967" s="257">
        <v>171</v>
      </c>
      <c r="M7967" s="258">
        <v>352</v>
      </c>
      <c r="N7967" s="258">
        <v>1308</v>
      </c>
      <c r="O7967" s="258">
        <v>710</v>
      </c>
      <c r="P7967" s="258">
        <v>241</v>
      </c>
      <c r="Q7967" s="258">
        <v>216</v>
      </c>
      <c r="R7967" s="259">
        <v>157</v>
      </c>
      <c r="S7967" s="267">
        <v>5971</v>
      </c>
      <c r="T7967" s="90"/>
      <c r="U7967" s="260">
        <v>127</v>
      </c>
      <c r="V7967" s="273">
        <v>95.548120683645095</v>
      </c>
      <c r="W7967" s="273">
        <v>121.433138075313</v>
      </c>
      <c r="X7967" s="274">
        <v>1.3960819929999999</v>
      </c>
      <c r="Z7967" s="257">
        <v>15628.48</v>
      </c>
      <c r="AA7967" s="258">
        <v>6051.2735719637521</v>
      </c>
      <c r="AB7967" s="276">
        <v>1.0134439075471031</v>
      </c>
      <c r="AC7967" s="92"/>
      <c r="AD7967" s="257">
        <v>607983.35058034002</v>
      </c>
      <c r="AE7967" s="258">
        <v>6164.9456263806596</v>
      </c>
      <c r="AF7967" s="276">
        <v>1.0324812638386636</v>
      </c>
      <c r="AG7967" s="93"/>
      <c r="AH7967" s="257">
        <v>8336.0055802030001</v>
      </c>
      <c r="AI7967" s="258">
        <v>7070.902247027554</v>
      </c>
      <c r="AJ7967" s="258">
        <v>6498.9530785732259</v>
      </c>
      <c r="AK7967" s="276">
        <v>1.0884195408764405</v>
      </c>
      <c r="AL7967" s="93"/>
      <c r="AM7967" s="257">
        <v>6025.61</v>
      </c>
      <c r="AN7967" s="258">
        <v>6012.2658484580461</v>
      </c>
      <c r="AO7967" s="276">
        <v>1.0069110447928398</v>
      </c>
      <c r="AQ7967" s="280">
        <v>6847.2534211480543</v>
      </c>
      <c r="AR7967" s="281">
        <v>6901.9924248876232</v>
      </c>
    </row>
    <row r="7968" spans="1:44" x14ac:dyDescent="0.2">
      <c r="A7968" s="260" t="s">
        <v>8410</v>
      </c>
      <c r="B7968" s="261" t="s">
        <v>4767</v>
      </c>
      <c r="C7968" s="261" t="s">
        <v>4775</v>
      </c>
      <c r="D7968" s="262" t="s">
        <v>12872</v>
      </c>
      <c r="E7968" s="257">
        <v>370</v>
      </c>
      <c r="F7968" s="258">
        <v>366</v>
      </c>
      <c r="G7968" s="258">
        <v>3170</v>
      </c>
      <c r="H7968" s="258">
        <v>931</v>
      </c>
      <c r="I7968" s="258">
        <v>224</v>
      </c>
      <c r="J7968" s="258">
        <v>100</v>
      </c>
      <c r="K7968" s="259">
        <v>23</v>
      </c>
      <c r="L7968" s="257">
        <v>342</v>
      </c>
      <c r="M7968" s="258">
        <v>351</v>
      </c>
      <c r="N7968" s="258">
        <v>3983</v>
      </c>
      <c r="O7968" s="258">
        <v>944</v>
      </c>
      <c r="P7968" s="258">
        <v>209</v>
      </c>
      <c r="Q7968" s="258">
        <v>125</v>
      </c>
      <c r="R7968" s="259">
        <v>72</v>
      </c>
      <c r="S7968" s="267">
        <v>11210</v>
      </c>
      <c r="T7968" s="90"/>
      <c r="U7968" s="260">
        <v>42</v>
      </c>
      <c r="V7968" s="273">
        <v>87.881004442475401</v>
      </c>
      <c r="W7968" s="273">
        <v>100.419625334522</v>
      </c>
      <c r="X7968" s="274">
        <v>1.3960819929999999</v>
      </c>
      <c r="Z7968" s="257">
        <v>24566.19</v>
      </c>
      <c r="AA7968" s="258">
        <v>9511.9126307126608</v>
      </c>
      <c r="AB7968" s="276">
        <v>0.84852030604038009</v>
      </c>
      <c r="AC7968" s="92"/>
      <c r="AD7968" s="257">
        <v>1063215.5305568068</v>
      </c>
      <c r="AE7968" s="258">
        <v>10780.995776857271</v>
      </c>
      <c r="AF7968" s="276">
        <v>0.96173022095069327</v>
      </c>
      <c r="AG7968" s="93"/>
      <c r="AH7968" s="257">
        <v>15650.079141529999</v>
      </c>
      <c r="AI7968" s="258">
        <v>13274.964694218535</v>
      </c>
      <c r="AJ7968" s="258">
        <v>12201.183053224897</v>
      </c>
      <c r="AK7968" s="276">
        <v>1.0884195408764403</v>
      </c>
      <c r="AL7968" s="93"/>
      <c r="AM7968" s="257">
        <v>11228.06</v>
      </c>
      <c r="AN7968" s="258">
        <v>11203.194644598281</v>
      </c>
      <c r="AO7968" s="276">
        <v>0.99939292101679578</v>
      </c>
      <c r="AQ7968" s="280">
        <v>9950.7018774784483</v>
      </c>
      <c r="AR7968" s="281">
        <v>10030.250781802673</v>
      </c>
    </row>
    <row r="7969" spans="1:44" x14ac:dyDescent="0.2">
      <c r="A7969" s="260" t="s">
        <v>8410</v>
      </c>
      <c r="B7969" s="261" t="s">
        <v>4767</v>
      </c>
      <c r="C7969" s="261" t="s">
        <v>4776</v>
      </c>
      <c r="D7969" s="262" t="s">
        <v>12873</v>
      </c>
      <c r="E7969" s="257">
        <v>303</v>
      </c>
      <c r="F7969" s="258">
        <v>475</v>
      </c>
      <c r="G7969" s="258">
        <v>1774</v>
      </c>
      <c r="H7969" s="258">
        <v>833</v>
      </c>
      <c r="I7969" s="258">
        <v>230</v>
      </c>
      <c r="J7969" s="258">
        <v>127</v>
      </c>
      <c r="K7969" s="259">
        <v>36</v>
      </c>
      <c r="L7969" s="257">
        <v>299</v>
      </c>
      <c r="M7969" s="258">
        <v>451</v>
      </c>
      <c r="N7969" s="258">
        <v>1943</v>
      </c>
      <c r="O7969" s="258">
        <v>987</v>
      </c>
      <c r="P7969" s="258">
        <v>263</v>
      </c>
      <c r="Q7969" s="258">
        <v>177</v>
      </c>
      <c r="R7969" s="259">
        <v>68</v>
      </c>
      <c r="S7969" s="267">
        <v>7966</v>
      </c>
      <c r="T7969" s="90"/>
      <c r="U7969" s="260">
        <v>17</v>
      </c>
      <c r="V7969" s="273">
        <v>96.847269065899994</v>
      </c>
      <c r="W7969" s="273">
        <v>118.337308561385</v>
      </c>
      <c r="X7969" s="274">
        <v>1.3960819929999999</v>
      </c>
      <c r="Z7969" s="257">
        <v>19241.3</v>
      </c>
      <c r="AA7969" s="258">
        <v>7450.1403962654176</v>
      </c>
      <c r="AB7969" s="276">
        <v>0.93524232943326857</v>
      </c>
      <c r="AC7969" s="92"/>
      <c r="AD7969" s="257">
        <v>807983.45774571341</v>
      </c>
      <c r="AE7969" s="258">
        <v>8192.9448878208004</v>
      </c>
      <c r="AF7969" s="276">
        <v>1.02848919003525</v>
      </c>
      <c r="AG7969" s="93"/>
      <c r="AH7969" s="257">
        <v>11121.189156237999</v>
      </c>
      <c r="AI7969" s="258">
        <v>9433.3959637952594</v>
      </c>
      <c r="AJ7969" s="258">
        <v>8670.3500626217246</v>
      </c>
      <c r="AK7969" s="276">
        <v>1.0884195408764405</v>
      </c>
      <c r="AL7969" s="93"/>
      <c r="AM7969" s="257">
        <v>7973.31</v>
      </c>
      <c r="AN7969" s="258">
        <v>7955.6525251665844</v>
      </c>
      <c r="AO7969" s="276">
        <v>0.99870104508744473</v>
      </c>
      <c r="AQ7969" s="280">
        <v>8329.0606210025599</v>
      </c>
      <c r="AR7969" s="281">
        <v>8395.6456372766788</v>
      </c>
    </row>
    <row r="7970" spans="1:44" x14ac:dyDescent="0.2">
      <c r="A7970" s="260" t="s">
        <v>8410</v>
      </c>
      <c r="B7970" s="261" t="s">
        <v>4767</v>
      </c>
      <c r="C7970" s="261" t="s">
        <v>4777</v>
      </c>
      <c r="D7970" s="262" t="s">
        <v>12874</v>
      </c>
      <c r="E7970" s="257">
        <v>761</v>
      </c>
      <c r="F7970" s="258">
        <v>746</v>
      </c>
      <c r="G7970" s="258">
        <v>6306</v>
      </c>
      <c r="H7970" s="258">
        <v>1800</v>
      </c>
      <c r="I7970" s="258">
        <v>417</v>
      </c>
      <c r="J7970" s="258">
        <v>214</v>
      </c>
      <c r="K7970" s="259">
        <v>84</v>
      </c>
      <c r="L7970" s="257">
        <v>677</v>
      </c>
      <c r="M7970" s="258">
        <v>799</v>
      </c>
      <c r="N7970" s="258">
        <v>8709</v>
      </c>
      <c r="O7970" s="258">
        <v>1838</v>
      </c>
      <c r="P7970" s="258">
        <v>504</v>
      </c>
      <c r="Q7970" s="258">
        <v>295</v>
      </c>
      <c r="R7970" s="259">
        <v>171</v>
      </c>
      <c r="S7970" s="267">
        <v>23321</v>
      </c>
      <c r="T7970" s="90"/>
      <c r="U7970" s="260">
        <v>0</v>
      </c>
      <c r="V7970" s="273">
        <v>79.763274628721902</v>
      </c>
      <c r="W7970" s="273">
        <v>99.455333018827403</v>
      </c>
      <c r="X7970" s="274">
        <v>1.3960819929999999</v>
      </c>
      <c r="Z7970" s="257">
        <v>51684.09</v>
      </c>
      <c r="AA7970" s="258">
        <v>20011.835310151466</v>
      </c>
      <c r="AB7970" s="276">
        <v>0.85810365379492581</v>
      </c>
      <c r="AC7970" s="92"/>
      <c r="AD7970" s="257">
        <v>2157123.0923856106</v>
      </c>
      <c r="AE7970" s="258">
        <v>21873.208470714693</v>
      </c>
      <c r="AF7970" s="276">
        <v>0.93791897734722751</v>
      </c>
      <c r="AG7970" s="93"/>
      <c r="AH7970" s="257">
        <v>32558.028158752997</v>
      </c>
      <c r="AI7970" s="258">
        <v>27616.900234957226</v>
      </c>
      <c r="AJ7970" s="258">
        <v>25383.032112779467</v>
      </c>
      <c r="AK7970" s="276">
        <v>1.0884195408764403</v>
      </c>
      <c r="AL7970" s="93"/>
      <c r="AM7970" s="257">
        <v>23321</v>
      </c>
      <c r="AN7970" s="258">
        <v>23269.353949540393</v>
      </c>
      <c r="AO7970" s="276">
        <v>0.9977854272775778</v>
      </c>
      <c r="AQ7970" s="280">
        <v>20383.827263879608</v>
      </c>
      <c r="AR7970" s="281">
        <v>20546.781711188079</v>
      </c>
    </row>
    <row r="7971" spans="1:44" x14ac:dyDescent="0.2">
      <c r="A7971" s="260" t="s">
        <v>8410</v>
      </c>
      <c r="B7971" s="261" t="s">
        <v>4814</v>
      </c>
      <c r="C7971" s="261" t="s">
        <v>4815</v>
      </c>
      <c r="D7971" s="262" t="s">
        <v>12911</v>
      </c>
      <c r="E7971" s="257">
        <v>243</v>
      </c>
      <c r="F7971" s="258">
        <v>418</v>
      </c>
      <c r="G7971" s="258">
        <v>1815</v>
      </c>
      <c r="H7971" s="258">
        <v>1020</v>
      </c>
      <c r="I7971" s="258">
        <v>313</v>
      </c>
      <c r="J7971" s="258">
        <v>205</v>
      </c>
      <c r="K7971" s="259">
        <v>83</v>
      </c>
      <c r="L7971" s="257">
        <v>244</v>
      </c>
      <c r="M7971" s="258">
        <v>456</v>
      </c>
      <c r="N7971" s="258">
        <v>1686</v>
      </c>
      <c r="O7971" s="258">
        <v>999</v>
      </c>
      <c r="P7971" s="258">
        <v>338</v>
      </c>
      <c r="Q7971" s="258">
        <v>283</v>
      </c>
      <c r="R7971" s="259">
        <v>192</v>
      </c>
      <c r="S7971" s="267">
        <v>8295</v>
      </c>
      <c r="T7971" s="90"/>
      <c r="U7971" s="260">
        <v>117</v>
      </c>
      <c r="V7971" s="273">
        <v>79.428358909686594</v>
      </c>
      <c r="W7971" s="273">
        <v>90.584066530071098</v>
      </c>
      <c r="X7971" s="274">
        <v>1.328360145</v>
      </c>
      <c r="Z7971" s="257">
        <v>21664.240000000002</v>
      </c>
      <c r="AA7971" s="258">
        <v>8388.2913097550118</v>
      </c>
      <c r="AB7971" s="276">
        <v>1.0112466919535879</v>
      </c>
      <c r="AC7971" s="92"/>
      <c r="AD7971" s="257">
        <v>749114.81002606696</v>
      </c>
      <c r="AE7971" s="258">
        <v>7596.0173371835072</v>
      </c>
      <c r="AF7971" s="276">
        <v>0.91573445897329808</v>
      </c>
      <c r="AG7971" s="93"/>
      <c r="AH7971" s="257">
        <v>11018.747402775</v>
      </c>
      <c r="AI7971" s="258">
        <v>9346.501153351368</v>
      </c>
      <c r="AJ7971" s="258">
        <v>8799.7205536086567</v>
      </c>
      <c r="AK7971" s="276">
        <v>1.0608463596876019</v>
      </c>
      <c r="AL7971" s="93"/>
      <c r="AM7971" s="257">
        <v>8345.31</v>
      </c>
      <c r="AN7971" s="258">
        <v>8326.8287041138428</v>
      </c>
      <c r="AO7971" s="276">
        <v>1.003837095131265</v>
      </c>
      <c r="AQ7971" s="280">
        <v>8180.1033730129011</v>
      </c>
      <c r="AR7971" s="281">
        <v>8245.4975802350928</v>
      </c>
    </row>
    <row r="7972" spans="1:44" x14ac:dyDescent="0.2">
      <c r="A7972" s="260" t="s">
        <v>8410</v>
      </c>
      <c r="B7972" s="261" t="s">
        <v>4816</v>
      </c>
      <c r="C7972" s="261" t="s">
        <v>4817</v>
      </c>
      <c r="D7972" s="262" t="s">
        <v>12912</v>
      </c>
      <c r="E7972" s="257">
        <v>325</v>
      </c>
      <c r="F7972" s="258">
        <v>412</v>
      </c>
      <c r="G7972" s="258">
        <v>1906</v>
      </c>
      <c r="H7972" s="258">
        <v>1069</v>
      </c>
      <c r="I7972" s="258">
        <v>272</v>
      </c>
      <c r="J7972" s="258">
        <v>182</v>
      </c>
      <c r="K7972" s="259">
        <v>79</v>
      </c>
      <c r="L7972" s="257">
        <v>325</v>
      </c>
      <c r="M7972" s="258">
        <v>393</v>
      </c>
      <c r="N7972" s="258">
        <v>1993</v>
      </c>
      <c r="O7972" s="258">
        <v>1017</v>
      </c>
      <c r="P7972" s="258">
        <v>376</v>
      </c>
      <c r="Q7972" s="258">
        <v>285</v>
      </c>
      <c r="R7972" s="259">
        <v>210</v>
      </c>
      <c r="S7972" s="267">
        <v>8844</v>
      </c>
      <c r="T7972" s="90"/>
      <c r="U7972" s="260">
        <v>33</v>
      </c>
      <c r="V7972" s="273">
        <v>77.152502778094302</v>
      </c>
      <c r="W7972" s="273">
        <v>83.247002940511095</v>
      </c>
      <c r="X7972" s="274">
        <v>1.328360145</v>
      </c>
      <c r="Z7972" s="257">
        <v>23133.86</v>
      </c>
      <c r="AA7972" s="258">
        <v>8957.321226089125</v>
      </c>
      <c r="AB7972" s="276">
        <v>1.0128133453289376</v>
      </c>
      <c r="AC7972" s="92"/>
      <c r="AD7972" s="257">
        <v>778075.10175364814</v>
      </c>
      <c r="AE7972" s="258">
        <v>7889.6744310072745</v>
      </c>
      <c r="AF7972" s="276">
        <v>0.89209344538752533</v>
      </c>
      <c r="AG7972" s="93"/>
      <c r="AH7972" s="257">
        <v>11748.017122380001</v>
      </c>
      <c r="AI7972" s="258">
        <v>9965.0941772440638</v>
      </c>
      <c r="AJ7972" s="258">
        <v>9382.1252050771509</v>
      </c>
      <c r="AK7972" s="276">
        <v>1.0608463596876019</v>
      </c>
      <c r="AL7972" s="93"/>
      <c r="AM7972" s="257">
        <v>8858.19</v>
      </c>
      <c r="AN7972" s="258">
        <v>8838.5728940559675</v>
      </c>
      <c r="AO7972" s="276">
        <v>0.99938635165716505</v>
      </c>
      <c r="AQ7972" s="280">
        <v>8471.774788110577</v>
      </c>
      <c r="AR7972" s="281">
        <v>8539.5007043699188</v>
      </c>
    </row>
    <row r="7973" spans="1:44" x14ac:dyDescent="0.2">
      <c r="A7973" s="260" t="s">
        <v>8410</v>
      </c>
      <c r="B7973" s="261" t="s">
        <v>4816</v>
      </c>
      <c r="C7973" s="261" t="s">
        <v>4818</v>
      </c>
      <c r="D7973" s="262" t="s">
        <v>12913</v>
      </c>
      <c r="E7973" s="257">
        <v>161</v>
      </c>
      <c r="F7973" s="258">
        <v>314</v>
      </c>
      <c r="G7973" s="258">
        <v>942</v>
      </c>
      <c r="H7973" s="258">
        <v>646</v>
      </c>
      <c r="I7973" s="258">
        <v>249</v>
      </c>
      <c r="J7973" s="258">
        <v>139</v>
      </c>
      <c r="K7973" s="259">
        <v>48</v>
      </c>
      <c r="L7973" s="257">
        <v>120</v>
      </c>
      <c r="M7973" s="258">
        <v>278</v>
      </c>
      <c r="N7973" s="258">
        <v>939</v>
      </c>
      <c r="O7973" s="258">
        <v>683</v>
      </c>
      <c r="P7973" s="258">
        <v>305</v>
      </c>
      <c r="Q7973" s="258">
        <v>173</v>
      </c>
      <c r="R7973" s="259">
        <v>77</v>
      </c>
      <c r="S7973" s="267">
        <v>5074</v>
      </c>
      <c r="T7973" s="90"/>
      <c r="U7973" s="260">
        <v>1</v>
      </c>
      <c r="V7973" s="273">
        <v>75.317827959322102</v>
      </c>
      <c r="W7973" s="273">
        <v>81.456551724137896</v>
      </c>
      <c r="X7973" s="274">
        <v>1.328360145</v>
      </c>
      <c r="Z7973" s="257">
        <v>13678.8</v>
      </c>
      <c r="AA7973" s="258">
        <v>5296.3666931254847</v>
      </c>
      <c r="AB7973" s="276">
        <v>1.0438247325828705</v>
      </c>
      <c r="AC7973" s="92"/>
      <c r="AD7973" s="257">
        <v>441817.04788179527</v>
      </c>
      <c r="AE7973" s="258">
        <v>4480.0208334641939</v>
      </c>
      <c r="AF7973" s="276">
        <v>0.88293670348131525</v>
      </c>
      <c r="AG7973" s="93"/>
      <c r="AH7973" s="257">
        <v>6740.0993757300002</v>
      </c>
      <c r="AI7973" s="258">
        <v>5717.1967271976901</v>
      </c>
      <c r="AJ7973" s="258">
        <v>5382.7344290548917</v>
      </c>
      <c r="AK7973" s="276">
        <v>1.0608463596876019</v>
      </c>
      <c r="AL7973" s="93"/>
      <c r="AM7973" s="257">
        <v>5074.43</v>
      </c>
      <c r="AN7973" s="258">
        <v>5063.19230574016</v>
      </c>
      <c r="AO7973" s="276">
        <v>0.99786998536463545</v>
      </c>
      <c r="AQ7973" s="280">
        <v>4950.3290403279889</v>
      </c>
      <c r="AR7973" s="281">
        <v>4989.903459906749</v>
      </c>
    </row>
    <row r="7974" spans="1:44" x14ac:dyDescent="0.2">
      <c r="A7974" s="260" t="s">
        <v>8410</v>
      </c>
      <c r="B7974" s="261" t="s">
        <v>4814</v>
      </c>
      <c r="C7974" s="261" t="s">
        <v>4819</v>
      </c>
      <c r="D7974" s="262" t="s">
        <v>12914</v>
      </c>
      <c r="E7974" s="257">
        <v>601</v>
      </c>
      <c r="F7974" s="258">
        <v>814</v>
      </c>
      <c r="G7974" s="258">
        <v>3475</v>
      </c>
      <c r="H7974" s="258">
        <v>1765</v>
      </c>
      <c r="I7974" s="258">
        <v>476</v>
      </c>
      <c r="J7974" s="258">
        <v>267</v>
      </c>
      <c r="K7974" s="259">
        <v>100</v>
      </c>
      <c r="L7974" s="257">
        <v>519</v>
      </c>
      <c r="M7974" s="258">
        <v>755</v>
      </c>
      <c r="N7974" s="258">
        <v>3554</v>
      </c>
      <c r="O7974" s="258">
        <v>1859</v>
      </c>
      <c r="P7974" s="258">
        <v>542</v>
      </c>
      <c r="Q7974" s="258">
        <v>374</v>
      </c>
      <c r="R7974" s="259">
        <v>183</v>
      </c>
      <c r="S7974" s="267">
        <v>15284</v>
      </c>
      <c r="T7974" s="90"/>
      <c r="U7974" s="260">
        <v>21</v>
      </c>
      <c r="V7974" s="273">
        <v>75.532366835636196</v>
      </c>
      <c r="W7974" s="273">
        <v>75.137062479555098</v>
      </c>
      <c r="X7974" s="274">
        <v>1.328360145</v>
      </c>
      <c r="Z7974" s="257">
        <v>37754.790000000008</v>
      </c>
      <c r="AA7974" s="258">
        <v>14618.476201271103</v>
      </c>
      <c r="AB7974" s="276">
        <v>0.95645617647677983</v>
      </c>
      <c r="AC7974" s="92"/>
      <c r="AD7974" s="257">
        <v>1308838.133774135</v>
      </c>
      <c r="AE7974" s="258">
        <v>13271.606731909738</v>
      </c>
      <c r="AF7974" s="276">
        <v>0.86833333760205045</v>
      </c>
      <c r="AG7974" s="93"/>
      <c r="AH7974" s="257">
        <v>20302.656456180001</v>
      </c>
      <c r="AI7974" s="258">
        <v>17221.449503052718</v>
      </c>
      <c r="AJ7974" s="258">
        <v>16213.975761465304</v>
      </c>
      <c r="AK7974" s="276">
        <v>1.0608463596876017</v>
      </c>
      <c r="AL7974" s="93"/>
      <c r="AM7974" s="257">
        <v>15293.03</v>
      </c>
      <c r="AN7974" s="258">
        <v>15259.162472918819</v>
      </c>
      <c r="AO7974" s="276">
        <v>0.99837493280023681</v>
      </c>
      <c r="AQ7974" s="280">
        <v>13444.19301007473</v>
      </c>
      <c r="AR7974" s="281">
        <v>13551.669933476021</v>
      </c>
    </row>
    <row r="7975" spans="1:44" x14ac:dyDescent="0.2">
      <c r="A7975" s="260" t="s">
        <v>8410</v>
      </c>
      <c r="B7975" s="261" t="s">
        <v>4816</v>
      </c>
      <c r="C7975" s="261" t="s">
        <v>4820</v>
      </c>
      <c r="D7975" s="262" t="s">
        <v>12915</v>
      </c>
      <c r="E7975" s="257">
        <v>200</v>
      </c>
      <c r="F7975" s="258">
        <v>431</v>
      </c>
      <c r="G7975" s="258">
        <v>1478</v>
      </c>
      <c r="H7975" s="258">
        <v>847</v>
      </c>
      <c r="I7975" s="258">
        <v>218</v>
      </c>
      <c r="J7975" s="258">
        <v>166</v>
      </c>
      <c r="K7975" s="259">
        <v>41</v>
      </c>
      <c r="L7975" s="257">
        <v>202</v>
      </c>
      <c r="M7975" s="258">
        <v>390</v>
      </c>
      <c r="N7975" s="258">
        <v>1479</v>
      </c>
      <c r="O7975" s="258">
        <v>836</v>
      </c>
      <c r="P7975" s="258">
        <v>253</v>
      </c>
      <c r="Q7975" s="258">
        <v>200</v>
      </c>
      <c r="R7975" s="259">
        <v>67</v>
      </c>
      <c r="S7975" s="267">
        <v>6808</v>
      </c>
      <c r="T7975" s="90"/>
      <c r="U7975" s="260">
        <v>6</v>
      </c>
      <c r="V7975" s="273">
        <v>99.229430819541605</v>
      </c>
      <c r="W7975" s="273">
        <v>111.872631115028</v>
      </c>
      <c r="X7975" s="274">
        <v>1.328360145</v>
      </c>
      <c r="Z7975" s="257">
        <v>16879.350000000002</v>
      </c>
      <c r="AA7975" s="258">
        <v>6535.6045224440486</v>
      </c>
      <c r="AB7975" s="276">
        <v>0.95998891340247483</v>
      </c>
      <c r="AC7975" s="92"/>
      <c r="AD7975" s="257">
        <v>684343.76824896841</v>
      </c>
      <c r="AE7975" s="258">
        <v>6939.2395646693594</v>
      </c>
      <c r="AF7975" s="276">
        <v>1.0192772568550763</v>
      </c>
      <c r="AG7975" s="93"/>
      <c r="AH7975" s="257">
        <v>9043.4758671599993</v>
      </c>
      <c r="AI7975" s="258">
        <v>7671.0042015691515</v>
      </c>
      <c r="AJ7975" s="258">
        <v>7222.2420167531927</v>
      </c>
      <c r="AK7975" s="276">
        <v>1.0608463596876017</v>
      </c>
      <c r="AL7975" s="93"/>
      <c r="AM7975" s="257">
        <v>6810.58</v>
      </c>
      <c r="AN7975" s="258">
        <v>6795.4974753081269</v>
      </c>
      <c r="AO7975" s="276">
        <v>0.99816355395242762</v>
      </c>
      <c r="AQ7975" s="280">
        <v>7053.9487066369311</v>
      </c>
      <c r="AR7975" s="281">
        <v>7110.3400946697966</v>
      </c>
    </row>
    <row r="7976" spans="1:44" x14ac:dyDescent="0.2">
      <c r="A7976" s="260" t="s">
        <v>8410</v>
      </c>
      <c r="B7976" s="261" t="s">
        <v>4816</v>
      </c>
      <c r="C7976" s="261" t="s">
        <v>4821</v>
      </c>
      <c r="D7976" s="262" t="s">
        <v>12916</v>
      </c>
      <c r="E7976" s="257">
        <v>154</v>
      </c>
      <c r="F7976" s="258">
        <v>263</v>
      </c>
      <c r="G7976" s="258">
        <v>869</v>
      </c>
      <c r="H7976" s="258">
        <v>552</v>
      </c>
      <c r="I7976" s="258">
        <v>163</v>
      </c>
      <c r="J7976" s="258">
        <v>73</v>
      </c>
      <c r="K7976" s="259">
        <v>33</v>
      </c>
      <c r="L7976" s="257">
        <v>150</v>
      </c>
      <c r="M7976" s="258">
        <v>247</v>
      </c>
      <c r="N7976" s="258">
        <v>873</v>
      </c>
      <c r="O7976" s="258">
        <v>453</v>
      </c>
      <c r="P7976" s="258">
        <v>156</v>
      </c>
      <c r="Q7976" s="258">
        <v>83</v>
      </c>
      <c r="R7976" s="259">
        <v>42</v>
      </c>
      <c r="S7976" s="267">
        <v>4111</v>
      </c>
      <c r="T7976" s="90"/>
      <c r="U7976" s="260">
        <v>7</v>
      </c>
      <c r="V7976" s="273">
        <v>86.070214979303699</v>
      </c>
      <c r="W7976" s="273">
        <v>92.056962025316395</v>
      </c>
      <c r="X7976" s="274">
        <v>1.328360145</v>
      </c>
      <c r="Z7976" s="257">
        <v>10089.519999999999</v>
      </c>
      <c r="AA7976" s="258">
        <v>3906.6144455378712</v>
      </c>
      <c r="AB7976" s="276">
        <v>0.95028325116464885</v>
      </c>
      <c r="AC7976" s="92"/>
      <c r="AD7976" s="257">
        <v>379825.33305361279</v>
      </c>
      <c r="AE7976" s="258">
        <v>3851.4254108477007</v>
      </c>
      <c r="AF7976" s="276">
        <v>0.93685852854480678</v>
      </c>
      <c r="AG7976" s="93"/>
      <c r="AH7976" s="257">
        <v>5460.8885560950002</v>
      </c>
      <c r="AI7976" s="258">
        <v>4632.1237180744401</v>
      </c>
      <c r="AJ7976" s="258">
        <v>4361.139384675731</v>
      </c>
      <c r="AK7976" s="276">
        <v>1.0608463596876019</v>
      </c>
      <c r="AL7976" s="93"/>
      <c r="AM7976" s="257">
        <v>4114.01</v>
      </c>
      <c r="AN7976" s="258">
        <v>4104.8992256742285</v>
      </c>
      <c r="AO7976" s="276">
        <v>0.99851598775826522</v>
      </c>
      <c r="AQ7976" s="280">
        <v>3876.8775102673903</v>
      </c>
      <c r="AR7976" s="281">
        <v>3907.8704353834578</v>
      </c>
    </row>
    <row r="7977" spans="1:44" x14ac:dyDescent="0.2">
      <c r="A7977" s="260" t="s">
        <v>8410</v>
      </c>
      <c r="B7977" s="261" t="s">
        <v>4816</v>
      </c>
      <c r="C7977" s="261" t="s">
        <v>4822</v>
      </c>
      <c r="D7977" s="262" t="s">
        <v>12917</v>
      </c>
      <c r="E7977" s="257">
        <v>139</v>
      </c>
      <c r="F7977" s="258">
        <v>259</v>
      </c>
      <c r="G7977" s="258">
        <v>792</v>
      </c>
      <c r="H7977" s="258">
        <v>483</v>
      </c>
      <c r="I7977" s="258">
        <v>125</v>
      </c>
      <c r="J7977" s="258">
        <v>114</v>
      </c>
      <c r="K7977" s="259">
        <v>42</v>
      </c>
      <c r="L7977" s="257">
        <v>103</v>
      </c>
      <c r="M7977" s="258">
        <v>226</v>
      </c>
      <c r="N7977" s="258">
        <v>815</v>
      </c>
      <c r="O7977" s="258">
        <v>522</v>
      </c>
      <c r="P7977" s="258">
        <v>160</v>
      </c>
      <c r="Q7977" s="258">
        <v>198</v>
      </c>
      <c r="R7977" s="259">
        <v>77</v>
      </c>
      <c r="S7977" s="267">
        <v>4055</v>
      </c>
      <c r="T7977" s="90"/>
      <c r="U7977" s="260">
        <v>4</v>
      </c>
      <c r="V7977" s="273">
        <v>106.946772132041</v>
      </c>
      <c r="W7977" s="273">
        <v>122.25862919132101</v>
      </c>
      <c r="X7977" s="274">
        <v>1.328360145</v>
      </c>
      <c r="Z7977" s="257">
        <v>10855.6</v>
      </c>
      <c r="AA7977" s="258">
        <v>4203.2369998752092</v>
      </c>
      <c r="AB7977" s="276">
        <v>1.0365565967633068</v>
      </c>
      <c r="AC7977" s="92"/>
      <c r="AD7977" s="257">
        <v>425754.33000090776</v>
      </c>
      <c r="AE7977" s="258">
        <v>4317.1450207416246</v>
      </c>
      <c r="AF7977" s="276">
        <v>1.0646473540669852</v>
      </c>
      <c r="AG7977" s="93"/>
      <c r="AH7977" s="257">
        <v>5386.5003879750002</v>
      </c>
      <c r="AI7977" s="258">
        <v>4569.0249761108862</v>
      </c>
      <c r="AJ7977" s="258">
        <v>4301.7319885332254</v>
      </c>
      <c r="AK7977" s="276">
        <v>1.0608463596876019</v>
      </c>
      <c r="AL7977" s="93"/>
      <c r="AM7977" s="257">
        <v>4056.72</v>
      </c>
      <c r="AN7977" s="258">
        <v>4047.7360985454957</v>
      </c>
      <c r="AO7977" s="276">
        <v>0.99820865562157723</v>
      </c>
      <c r="AQ7977" s="280">
        <v>4738.7465290889113</v>
      </c>
      <c r="AR7977" s="281">
        <v>4776.6294944214806</v>
      </c>
    </row>
    <row r="7978" spans="1:44" x14ac:dyDescent="0.2">
      <c r="A7978" s="260" t="s">
        <v>8410</v>
      </c>
      <c r="B7978" s="261" t="s">
        <v>4814</v>
      </c>
      <c r="C7978" s="261" t="s">
        <v>4823</v>
      </c>
      <c r="D7978" s="262" t="s">
        <v>12918</v>
      </c>
      <c r="E7978" s="257">
        <v>427</v>
      </c>
      <c r="F7978" s="258">
        <v>625</v>
      </c>
      <c r="G7978" s="258">
        <v>2940</v>
      </c>
      <c r="H7978" s="258">
        <v>1157</v>
      </c>
      <c r="I7978" s="258">
        <v>308</v>
      </c>
      <c r="J7978" s="258">
        <v>155</v>
      </c>
      <c r="K7978" s="259">
        <v>42</v>
      </c>
      <c r="L7978" s="257">
        <v>389</v>
      </c>
      <c r="M7978" s="258">
        <v>595</v>
      </c>
      <c r="N7978" s="258">
        <v>2750</v>
      </c>
      <c r="O7978" s="258">
        <v>1120</v>
      </c>
      <c r="P7978" s="258">
        <v>285</v>
      </c>
      <c r="Q7978" s="258">
        <v>207</v>
      </c>
      <c r="R7978" s="259">
        <v>79</v>
      </c>
      <c r="S7978" s="267">
        <v>11079</v>
      </c>
      <c r="T7978" s="90"/>
      <c r="U7978" s="260">
        <v>73</v>
      </c>
      <c r="V7978" s="273">
        <v>99.365994450145294</v>
      </c>
      <c r="W7978" s="273">
        <v>118.29297580353899</v>
      </c>
      <c r="X7978" s="274">
        <v>1.328360145</v>
      </c>
      <c r="Z7978" s="257">
        <v>25366.71</v>
      </c>
      <c r="AA7978" s="258">
        <v>9821.8701902340235</v>
      </c>
      <c r="AB7978" s="276">
        <v>0.88653038994801192</v>
      </c>
      <c r="AC7978" s="92"/>
      <c r="AD7978" s="257">
        <v>1130903.0440986648</v>
      </c>
      <c r="AE7978" s="258">
        <v>11467.346546450126</v>
      </c>
      <c r="AF7978" s="276">
        <v>1.0350524908791521</v>
      </c>
      <c r="AG7978" s="93"/>
      <c r="AH7978" s="257">
        <v>14716.902046454999</v>
      </c>
      <c r="AI7978" s="258">
        <v>12483.410039539458</v>
      </c>
      <c r="AJ7978" s="258">
        <v>11753.116818978939</v>
      </c>
      <c r="AK7978" s="276">
        <v>1.0608463596876017</v>
      </c>
      <c r="AL7978" s="93"/>
      <c r="AM7978" s="257">
        <v>11110.39</v>
      </c>
      <c r="AN7978" s="258">
        <v>11085.785233370527</v>
      </c>
      <c r="AO7978" s="276">
        <v>1.0006124409577153</v>
      </c>
      <c r="AQ7978" s="280">
        <v>10791.329505381898</v>
      </c>
      <c r="AR7978" s="281">
        <v>10877.598639853481</v>
      </c>
    </row>
    <row r="7979" spans="1:44" x14ac:dyDescent="0.2">
      <c r="A7979" s="260" t="s">
        <v>8410</v>
      </c>
      <c r="B7979" s="261" t="s">
        <v>4816</v>
      </c>
      <c r="C7979" s="261" t="s">
        <v>4824</v>
      </c>
      <c r="D7979" s="262" t="s">
        <v>12919</v>
      </c>
      <c r="E7979" s="257">
        <v>503</v>
      </c>
      <c r="F7979" s="258">
        <v>720</v>
      </c>
      <c r="G7979" s="258">
        <v>2626</v>
      </c>
      <c r="H7979" s="258">
        <v>1602</v>
      </c>
      <c r="I7979" s="258">
        <v>461</v>
      </c>
      <c r="J7979" s="258">
        <v>275</v>
      </c>
      <c r="K7979" s="259">
        <v>83</v>
      </c>
      <c r="L7979" s="257">
        <v>433</v>
      </c>
      <c r="M7979" s="258">
        <v>704</v>
      </c>
      <c r="N7979" s="258">
        <v>2844</v>
      </c>
      <c r="O7979" s="258">
        <v>1703</v>
      </c>
      <c r="P7979" s="258">
        <v>532</v>
      </c>
      <c r="Q7979" s="258">
        <v>394</v>
      </c>
      <c r="R7979" s="259">
        <v>145</v>
      </c>
      <c r="S7979" s="267">
        <v>13025</v>
      </c>
      <c r="T7979" s="90"/>
      <c r="U7979" s="260">
        <v>3</v>
      </c>
      <c r="V7979" s="273">
        <v>89.656959681287404</v>
      </c>
      <c r="W7979" s="273">
        <v>101.264624596959</v>
      </c>
      <c r="X7979" s="274">
        <v>1.328360145</v>
      </c>
      <c r="Z7979" s="257">
        <v>33314.039999999994</v>
      </c>
      <c r="AA7979" s="258">
        <v>12899.038795029541</v>
      </c>
      <c r="AB7979" s="276">
        <v>0.99032927409055971</v>
      </c>
      <c r="AC7979" s="92"/>
      <c r="AD7979" s="257">
        <v>1244006.3862129834</v>
      </c>
      <c r="AE7979" s="258">
        <v>12614.2134032993</v>
      </c>
      <c r="AF7979" s="276">
        <v>0.96846168163526292</v>
      </c>
      <c r="AG7979" s="93"/>
      <c r="AH7979" s="257">
        <v>17301.890888624999</v>
      </c>
      <c r="AI7979" s="258">
        <v>14676.091322772943</v>
      </c>
      <c r="AJ7979" s="258">
        <v>13817.523834931013</v>
      </c>
      <c r="AK7979" s="276">
        <v>1.0608463596876017</v>
      </c>
      <c r="AL7979" s="93"/>
      <c r="AM7979" s="257">
        <v>13026.29</v>
      </c>
      <c r="AN7979" s="258">
        <v>12997.442333491641</v>
      </c>
      <c r="AO7979" s="276">
        <v>0.99788424825271715</v>
      </c>
      <c r="AQ7979" s="280">
        <v>13224.292563663346</v>
      </c>
      <c r="AR7979" s="281">
        <v>13330.011536742357</v>
      </c>
    </row>
    <row r="7980" spans="1:44" x14ac:dyDescent="0.2">
      <c r="A7980" s="260" t="s">
        <v>8410</v>
      </c>
      <c r="B7980" s="261" t="s">
        <v>4814</v>
      </c>
      <c r="C7980" s="261" t="s">
        <v>4825</v>
      </c>
      <c r="D7980" s="262" t="s">
        <v>12920</v>
      </c>
      <c r="E7980" s="257">
        <v>498</v>
      </c>
      <c r="F7980" s="258">
        <v>618</v>
      </c>
      <c r="G7980" s="258">
        <v>2935</v>
      </c>
      <c r="H7980" s="258">
        <v>1187</v>
      </c>
      <c r="I7980" s="258">
        <v>239</v>
      </c>
      <c r="J7980" s="258">
        <v>151</v>
      </c>
      <c r="K7980" s="259">
        <v>50</v>
      </c>
      <c r="L7980" s="257">
        <v>470</v>
      </c>
      <c r="M7980" s="258">
        <v>600</v>
      </c>
      <c r="N7980" s="258">
        <v>3287</v>
      </c>
      <c r="O7980" s="258">
        <v>1103</v>
      </c>
      <c r="P7980" s="258">
        <v>281</v>
      </c>
      <c r="Q7980" s="258">
        <v>210</v>
      </c>
      <c r="R7980" s="259">
        <v>111</v>
      </c>
      <c r="S7980" s="267">
        <v>11740</v>
      </c>
      <c r="T7980" s="90"/>
      <c r="U7980" s="260">
        <v>2</v>
      </c>
      <c r="V7980" s="273">
        <v>73.763835153256906</v>
      </c>
      <c r="W7980" s="273">
        <v>77.850268290605499</v>
      </c>
      <c r="X7980" s="274">
        <v>1.328360145</v>
      </c>
      <c r="Z7980" s="257">
        <v>27072.859999999993</v>
      </c>
      <c r="AA7980" s="258">
        <v>10482.483404366551</v>
      </c>
      <c r="AB7980" s="276">
        <v>0.89288615028675899</v>
      </c>
      <c r="AC7980" s="92"/>
      <c r="AD7980" s="257">
        <v>1007468.7465306848</v>
      </c>
      <c r="AE7980" s="258">
        <v>10215.723895581939</v>
      </c>
      <c r="AF7980" s="276">
        <v>0.87016387526251615</v>
      </c>
      <c r="AG7980" s="93"/>
      <c r="AH7980" s="257">
        <v>15594.948102300001</v>
      </c>
      <c r="AI7980" s="258">
        <v>13228.200547359262</v>
      </c>
      <c r="AJ7980" s="258">
        <v>12454.336262732446</v>
      </c>
      <c r="AK7980" s="276">
        <v>1.0608463596876019</v>
      </c>
      <c r="AL7980" s="93"/>
      <c r="AM7980" s="257">
        <v>11740.86</v>
      </c>
      <c r="AN7980" s="258">
        <v>11714.859011706223</v>
      </c>
      <c r="AO7980" s="276">
        <v>0.9978585188846868</v>
      </c>
      <c r="AQ7980" s="280">
        <v>9655.765121538856</v>
      </c>
      <c r="AR7980" s="281">
        <v>9732.9562127089121</v>
      </c>
    </row>
    <row r="7981" spans="1:44" x14ac:dyDescent="0.2">
      <c r="A7981" s="260" t="s">
        <v>8410</v>
      </c>
      <c r="B7981" s="261" t="s">
        <v>4814</v>
      </c>
      <c r="C7981" s="261" t="s">
        <v>4826</v>
      </c>
      <c r="D7981" s="262" t="s">
        <v>12921</v>
      </c>
      <c r="E7981" s="257">
        <v>318</v>
      </c>
      <c r="F7981" s="258">
        <v>518</v>
      </c>
      <c r="G7981" s="258">
        <v>2093</v>
      </c>
      <c r="H7981" s="258">
        <v>1659</v>
      </c>
      <c r="I7981" s="258">
        <v>474</v>
      </c>
      <c r="J7981" s="258">
        <v>239</v>
      </c>
      <c r="K7981" s="259">
        <v>122</v>
      </c>
      <c r="L7981" s="257">
        <v>278</v>
      </c>
      <c r="M7981" s="258">
        <v>532</v>
      </c>
      <c r="N7981" s="258">
        <v>2030</v>
      </c>
      <c r="O7981" s="258">
        <v>1270</v>
      </c>
      <c r="P7981" s="258">
        <v>427</v>
      </c>
      <c r="Q7981" s="258">
        <v>286</v>
      </c>
      <c r="R7981" s="259">
        <v>284</v>
      </c>
      <c r="S7981" s="267">
        <v>10530</v>
      </c>
      <c r="T7981" s="90"/>
      <c r="U7981" s="260">
        <v>185</v>
      </c>
      <c r="V7981" s="273">
        <v>62.574379169715002</v>
      </c>
      <c r="W7981" s="273">
        <v>61.486322188449797</v>
      </c>
      <c r="X7981" s="274">
        <v>1.3288071290000001</v>
      </c>
      <c r="Z7981" s="257">
        <v>27776.799999999999</v>
      </c>
      <c r="AA7981" s="258">
        <v>10755.045644472319</v>
      </c>
      <c r="AB7981" s="276">
        <v>1.0213718560752438</v>
      </c>
      <c r="AC7981" s="92"/>
      <c r="AD7981" s="257">
        <v>832065.866018684</v>
      </c>
      <c r="AE7981" s="258">
        <v>8437.1402879307661</v>
      </c>
      <c r="AF7981" s="276">
        <v>0.80124789059171564</v>
      </c>
      <c r="AG7981" s="93"/>
      <c r="AH7981" s="257">
        <v>13992.339068370002</v>
      </c>
      <c r="AI7981" s="258">
        <v>11868.809444498898</v>
      </c>
      <c r="AJ7981" s="258">
        <v>11172.628533359471</v>
      </c>
      <c r="AK7981" s="276">
        <v>1.0610283507463885</v>
      </c>
      <c r="AL7981" s="93"/>
      <c r="AM7981" s="257">
        <v>10609.55</v>
      </c>
      <c r="AN7981" s="258">
        <v>10586.054379972826</v>
      </c>
      <c r="AO7981" s="276">
        <v>1.0053233029413891</v>
      </c>
      <c r="AQ7981" s="280">
        <v>9192.0397747098978</v>
      </c>
      <c r="AR7981" s="281">
        <v>9265.5237059527608</v>
      </c>
    </row>
    <row r="7982" spans="1:44" x14ac:dyDescent="0.2">
      <c r="A7982" s="260" t="s">
        <v>8410</v>
      </c>
      <c r="B7982" s="261" t="s">
        <v>4814</v>
      </c>
      <c r="C7982" s="261" t="s">
        <v>4827</v>
      </c>
      <c r="D7982" s="262" t="s">
        <v>12922</v>
      </c>
      <c r="E7982" s="257">
        <v>459</v>
      </c>
      <c r="F7982" s="258">
        <v>478</v>
      </c>
      <c r="G7982" s="258">
        <v>2951</v>
      </c>
      <c r="H7982" s="258">
        <v>1049</v>
      </c>
      <c r="I7982" s="258">
        <v>250</v>
      </c>
      <c r="J7982" s="258">
        <v>139</v>
      </c>
      <c r="K7982" s="259">
        <v>44</v>
      </c>
      <c r="L7982" s="257">
        <v>434</v>
      </c>
      <c r="M7982" s="258">
        <v>450</v>
      </c>
      <c r="N7982" s="258">
        <v>2829</v>
      </c>
      <c r="O7982" s="258">
        <v>867</v>
      </c>
      <c r="P7982" s="258">
        <v>280</v>
      </c>
      <c r="Q7982" s="258">
        <v>186</v>
      </c>
      <c r="R7982" s="259">
        <v>113</v>
      </c>
      <c r="S7982" s="267">
        <v>10529</v>
      </c>
      <c r="T7982" s="90"/>
      <c r="U7982" s="260">
        <v>32</v>
      </c>
      <c r="V7982" s="273">
        <v>80.252208116048394</v>
      </c>
      <c r="W7982" s="273">
        <v>83.432288698955304</v>
      </c>
      <c r="X7982" s="274">
        <v>1.328360145</v>
      </c>
      <c r="Z7982" s="257">
        <v>24204.48</v>
      </c>
      <c r="AA7982" s="258">
        <v>9371.8602287058748</v>
      </c>
      <c r="AB7982" s="276">
        <v>0.8900997462917537</v>
      </c>
      <c r="AC7982" s="92"/>
      <c r="AD7982" s="257">
        <v>935302.5763214766</v>
      </c>
      <c r="AE7982" s="258">
        <v>9483.9595882547274</v>
      </c>
      <c r="AF7982" s="276">
        <v>0.90074647053421286</v>
      </c>
      <c r="AG7982" s="93"/>
      <c r="AH7982" s="257">
        <v>13986.303966705</v>
      </c>
      <c r="AI7982" s="258">
        <v>11863.690252397415</v>
      </c>
      <c r="AJ7982" s="258">
        <v>11169.651321150759</v>
      </c>
      <c r="AK7982" s="276">
        <v>1.0608463596876017</v>
      </c>
      <c r="AL7982" s="93"/>
      <c r="AM7982" s="257">
        <v>10542.76</v>
      </c>
      <c r="AN7982" s="258">
        <v>10519.412291284958</v>
      </c>
      <c r="AO7982" s="276">
        <v>0.99908939987510281</v>
      </c>
      <c r="AQ7982" s="280">
        <v>8947.1602030722424</v>
      </c>
      <c r="AR7982" s="281">
        <v>9018.6864933511806</v>
      </c>
    </row>
    <row r="7983" spans="1:44" x14ac:dyDescent="0.2">
      <c r="A7983" s="260" t="s">
        <v>8410</v>
      </c>
      <c r="B7983" s="261" t="s">
        <v>4814</v>
      </c>
      <c r="C7983" s="261" t="s">
        <v>4828</v>
      </c>
      <c r="D7983" s="262" t="s">
        <v>12923</v>
      </c>
      <c r="E7983" s="257">
        <v>271</v>
      </c>
      <c r="F7983" s="258">
        <v>570</v>
      </c>
      <c r="G7983" s="258">
        <v>1520</v>
      </c>
      <c r="H7983" s="258">
        <v>765</v>
      </c>
      <c r="I7983" s="258">
        <v>186</v>
      </c>
      <c r="J7983" s="258">
        <v>123</v>
      </c>
      <c r="K7983" s="259">
        <v>49</v>
      </c>
      <c r="L7983" s="257">
        <v>294</v>
      </c>
      <c r="M7983" s="258">
        <v>515</v>
      </c>
      <c r="N7983" s="258">
        <v>1613</v>
      </c>
      <c r="O7983" s="258">
        <v>811</v>
      </c>
      <c r="P7983" s="258">
        <v>232</v>
      </c>
      <c r="Q7983" s="258">
        <v>182</v>
      </c>
      <c r="R7983" s="259">
        <v>59</v>
      </c>
      <c r="S7983" s="267">
        <v>7190</v>
      </c>
      <c r="T7983" s="90"/>
      <c r="U7983" s="260">
        <v>19</v>
      </c>
      <c r="V7983" s="273">
        <v>90.990734298149505</v>
      </c>
      <c r="W7983" s="273">
        <v>103.65953009870699</v>
      </c>
      <c r="X7983" s="274">
        <v>1.328360145</v>
      </c>
      <c r="Z7983" s="257">
        <v>17232.609999999997</v>
      </c>
      <c r="AA7983" s="258">
        <v>6672.3851243984227</v>
      </c>
      <c r="AB7983" s="276">
        <v>0.92800905763538566</v>
      </c>
      <c r="AC7983" s="92"/>
      <c r="AD7983" s="257">
        <v>693291.87177246623</v>
      </c>
      <c r="AE7983" s="258">
        <v>7029.9732527365304</v>
      </c>
      <c r="AF7983" s="276">
        <v>0.97774315058922534</v>
      </c>
      <c r="AG7983" s="93"/>
      <c r="AH7983" s="257">
        <v>9550.9094425500007</v>
      </c>
      <c r="AI7983" s="258">
        <v>8101.4277628205355</v>
      </c>
      <c r="AJ7983" s="258">
        <v>7627.4853261538574</v>
      </c>
      <c r="AK7983" s="276">
        <v>1.0608463596876019</v>
      </c>
      <c r="AL7983" s="93"/>
      <c r="AM7983" s="257">
        <v>7198.17</v>
      </c>
      <c r="AN7983" s="258">
        <v>7182.2291290666426</v>
      </c>
      <c r="AO7983" s="276">
        <v>0.99891921127491556</v>
      </c>
      <c r="AQ7983" s="280">
        <v>6913.3531743327449</v>
      </c>
      <c r="AR7983" s="281">
        <v>6968.620599384366</v>
      </c>
    </row>
    <row r="7984" spans="1:44" x14ac:dyDescent="0.2">
      <c r="A7984" s="260" t="s">
        <v>8410</v>
      </c>
      <c r="B7984" s="261" t="s">
        <v>4816</v>
      </c>
      <c r="C7984" s="261" t="s">
        <v>4829</v>
      </c>
      <c r="D7984" s="262" t="s">
        <v>12370</v>
      </c>
      <c r="E7984" s="257">
        <v>434</v>
      </c>
      <c r="F7984" s="258">
        <v>621</v>
      </c>
      <c r="G7984" s="258">
        <v>2647</v>
      </c>
      <c r="H7984" s="258">
        <v>1722</v>
      </c>
      <c r="I7984" s="258">
        <v>594</v>
      </c>
      <c r="J7984" s="258">
        <v>316</v>
      </c>
      <c r="K7984" s="259">
        <v>100</v>
      </c>
      <c r="L7984" s="257">
        <v>405</v>
      </c>
      <c r="M7984" s="258">
        <v>630</v>
      </c>
      <c r="N7984" s="258">
        <v>2657</v>
      </c>
      <c r="O7984" s="258">
        <v>1620</v>
      </c>
      <c r="P7984" s="258">
        <v>670</v>
      </c>
      <c r="Q7984" s="258">
        <v>444</v>
      </c>
      <c r="R7984" s="259">
        <v>201</v>
      </c>
      <c r="S7984" s="267">
        <v>13061</v>
      </c>
      <c r="T7984" s="90"/>
      <c r="U7984" s="260">
        <v>6</v>
      </c>
      <c r="V7984" s="273">
        <v>82.803558622795606</v>
      </c>
      <c r="W7984" s="273">
        <v>94.500038276046794</v>
      </c>
      <c r="X7984" s="274">
        <v>1.328360145</v>
      </c>
      <c r="Z7984" s="257">
        <v>34635.83</v>
      </c>
      <c r="AA7984" s="258">
        <v>13410.829634233738</v>
      </c>
      <c r="AB7984" s="276">
        <v>1.0267842917260346</v>
      </c>
      <c r="AC7984" s="92"/>
      <c r="AD7984" s="257">
        <v>1203150.3036377302</v>
      </c>
      <c r="AE7984" s="258">
        <v>12199.933098842062</v>
      </c>
      <c r="AF7984" s="276">
        <v>0.93407343226721251</v>
      </c>
      <c r="AG7984" s="93"/>
      <c r="AH7984" s="257">
        <v>17349.711853845001</v>
      </c>
      <c r="AI7984" s="258">
        <v>14716.654799749514</v>
      </c>
      <c r="AJ7984" s="258">
        <v>13855.714303879766</v>
      </c>
      <c r="AK7984" s="276">
        <v>1.0608463596876017</v>
      </c>
      <c r="AL7984" s="93"/>
      <c r="AM7984" s="257">
        <v>13063.58</v>
      </c>
      <c r="AN7984" s="258">
        <v>13034.64975207482</v>
      </c>
      <c r="AO7984" s="276">
        <v>0.99798252446786773</v>
      </c>
      <c r="AQ7984" s="280">
        <v>13262.093701432068</v>
      </c>
      <c r="AR7984" s="281">
        <v>13368.114868178292</v>
      </c>
    </row>
    <row r="7985" spans="1:44" x14ac:dyDescent="0.2">
      <c r="A7985" s="260" t="s">
        <v>8410</v>
      </c>
      <c r="B7985" s="261" t="s">
        <v>4816</v>
      </c>
      <c r="C7985" s="261" t="s">
        <v>4830</v>
      </c>
      <c r="D7985" s="262" t="s">
        <v>12924</v>
      </c>
      <c r="E7985" s="257">
        <v>430</v>
      </c>
      <c r="F7985" s="258">
        <v>584</v>
      </c>
      <c r="G7985" s="258">
        <v>2510</v>
      </c>
      <c r="H7985" s="258">
        <v>1350</v>
      </c>
      <c r="I7985" s="258">
        <v>363</v>
      </c>
      <c r="J7985" s="258">
        <v>231</v>
      </c>
      <c r="K7985" s="259">
        <v>73</v>
      </c>
      <c r="L7985" s="257">
        <v>359</v>
      </c>
      <c r="M7985" s="258">
        <v>595</v>
      </c>
      <c r="N7985" s="258">
        <v>2395</v>
      </c>
      <c r="O7985" s="258">
        <v>1304</v>
      </c>
      <c r="P7985" s="258">
        <v>415</v>
      </c>
      <c r="Q7985" s="258">
        <v>355</v>
      </c>
      <c r="R7985" s="259">
        <v>252</v>
      </c>
      <c r="S7985" s="267">
        <v>11216</v>
      </c>
      <c r="T7985" s="90"/>
      <c r="U7985" s="260">
        <v>143</v>
      </c>
      <c r="V7985" s="273">
        <v>82.5988836082294</v>
      </c>
      <c r="W7985" s="273">
        <v>97.981813319069204</v>
      </c>
      <c r="X7985" s="274">
        <v>1.328360145</v>
      </c>
      <c r="Z7985" s="257">
        <v>28682.379999999997</v>
      </c>
      <c r="AA7985" s="258">
        <v>11105.681939319862</v>
      </c>
      <c r="AB7985" s="276">
        <v>0.99016422426175665</v>
      </c>
      <c r="AC7985" s="92"/>
      <c r="AD7985" s="257">
        <v>1041839.3516091849</v>
      </c>
      <c r="AE7985" s="258">
        <v>10564.241517409078</v>
      </c>
      <c r="AF7985" s="276">
        <v>0.94189029220837006</v>
      </c>
      <c r="AG7985" s="93"/>
      <c r="AH7985" s="257">
        <v>14898.887386320001</v>
      </c>
      <c r="AI7985" s="258">
        <v>12637.776604700295</v>
      </c>
      <c r="AJ7985" s="258">
        <v>11898.452770256143</v>
      </c>
      <c r="AK7985" s="276">
        <v>1.0608463596876019</v>
      </c>
      <c r="AL7985" s="93"/>
      <c r="AM7985" s="257">
        <v>11277.49</v>
      </c>
      <c r="AN7985" s="258">
        <v>11252.515178268612</v>
      </c>
      <c r="AO7985" s="276">
        <v>1.0032556328698834</v>
      </c>
      <c r="AQ7985" s="280">
        <v>11132.934382883339</v>
      </c>
      <c r="AR7985" s="281">
        <v>11221.934409512241</v>
      </c>
    </row>
    <row r="7986" spans="1:44" x14ac:dyDescent="0.2">
      <c r="A7986" s="260" t="s">
        <v>8410</v>
      </c>
      <c r="B7986" s="261" t="s">
        <v>4816</v>
      </c>
      <c r="C7986" s="261" t="s">
        <v>4831</v>
      </c>
      <c r="D7986" s="262" t="s">
        <v>12925</v>
      </c>
      <c r="E7986" s="257">
        <v>92</v>
      </c>
      <c r="F7986" s="258">
        <v>191</v>
      </c>
      <c r="G7986" s="258">
        <v>595</v>
      </c>
      <c r="H7986" s="258">
        <v>459</v>
      </c>
      <c r="I7986" s="258">
        <v>168</v>
      </c>
      <c r="J7986" s="258">
        <v>95</v>
      </c>
      <c r="K7986" s="259">
        <v>19</v>
      </c>
      <c r="L7986" s="257">
        <v>82</v>
      </c>
      <c r="M7986" s="258">
        <v>182</v>
      </c>
      <c r="N7986" s="258">
        <v>572</v>
      </c>
      <c r="O7986" s="258">
        <v>441</v>
      </c>
      <c r="P7986" s="258">
        <v>165</v>
      </c>
      <c r="Q7986" s="258">
        <v>107</v>
      </c>
      <c r="R7986" s="259">
        <v>40</v>
      </c>
      <c r="S7986" s="267">
        <v>3208</v>
      </c>
      <c r="T7986" s="90"/>
      <c r="U7986" s="260">
        <v>3</v>
      </c>
      <c r="V7986" s="273">
        <v>76.065034000872799</v>
      </c>
      <c r="W7986" s="273">
        <v>83.462281795511203</v>
      </c>
      <c r="X7986" s="274">
        <v>1.328360145</v>
      </c>
      <c r="Z7986" s="257">
        <v>8526.41</v>
      </c>
      <c r="AA7986" s="258">
        <v>3301.3856431801078</v>
      </c>
      <c r="AB7986" s="276">
        <v>1.029110237899036</v>
      </c>
      <c r="AC7986" s="92"/>
      <c r="AD7986" s="257">
        <v>281485.04080288403</v>
      </c>
      <c r="AE7986" s="258">
        <v>2854.2557448865709</v>
      </c>
      <c r="AF7986" s="276">
        <v>0.88973059379257202</v>
      </c>
      <c r="AG7986" s="93"/>
      <c r="AH7986" s="257">
        <v>4261.3793451600004</v>
      </c>
      <c r="AI7986" s="258">
        <v>3614.6565039121388</v>
      </c>
      <c r="AJ7986" s="258">
        <v>3403.1951218778268</v>
      </c>
      <c r="AK7986" s="276">
        <v>1.0608463596876019</v>
      </c>
      <c r="AL7986" s="93"/>
      <c r="AM7986" s="257">
        <v>3209.29</v>
      </c>
      <c r="AN7986" s="258">
        <v>3202.1827939076579</v>
      </c>
      <c r="AO7986" s="276">
        <v>0.99818665645500559</v>
      </c>
      <c r="AQ7986" s="280">
        <v>3110.4199802493313</v>
      </c>
      <c r="AR7986" s="281">
        <v>3135.2856132934708</v>
      </c>
    </row>
    <row r="7987" spans="1:44" x14ac:dyDescent="0.2">
      <c r="A7987" s="260" t="s">
        <v>8410</v>
      </c>
      <c r="B7987" s="261" t="s">
        <v>4814</v>
      </c>
      <c r="C7987" s="261" t="s">
        <v>4832</v>
      </c>
      <c r="D7987" s="262" t="s">
        <v>12926</v>
      </c>
      <c r="E7987" s="257">
        <v>316</v>
      </c>
      <c r="F7987" s="258">
        <v>613</v>
      </c>
      <c r="G7987" s="258">
        <v>2117</v>
      </c>
      <c r="H7987" s="258">
        <v>1184</v>
      </c>
      <c r="I7987" s="258">
        <v>284</v>
      </c>
      <c r="J7987" s="258">
        <v>165</v>
      </c>
      <c r="K7987" s="259">
        <v>31</v>
      </c>
      <c r="L7987" s="257">
        <v>302</v>
      </c>
      <c r="M7987" s="258">
        <v>590</v>
      </c>
      <c r="N7987" s="258">
        <v>2116</v>
      </c>
      <c r="O7987" s="258">
        <v>1260</v>
      </c>
      <c r="P7987" s="258">
        <v>313</v>
      </c>
      <c r="Q7987" s="258">
        <v>207</v>
      </c>
      <c r="R7987" s="259">
        <v>80</v>
      </c>
      <c r="S7987" s="267">
        <v>9578</v>
      </c>
      <c r="T7987" s="90"/>
      <c r="U7987" s="260">
        <v>24</v>
      </c>
      <c r="V7987" s="273">
        <v>93.479878600660101</v>
      </c>
      <c r="W7987" s="273">
        <v>106.66656220620401</v>
      </c>
      <c r="X7987" s="274">
        <v>1.328360145</v>
      </c>
      <c r="Z7987" s="257">
        <v>22925.179999999997</v>
      </c>
      <c r="AA7987" s="258">
        <v>8876.5213166291251</v>
      </c>
      <c r="AB7987" s="276">
        <v>0.92676146550732152</v>
      </c>
      <c r="AC7987" s="92"/>
      <c r="AD7987" s="257">
        <v>936598.57561681198</v>
      </c>
      <c r="AE7987" s="258">
        <v>9497.1010092820361</v>
      </c>
      <c r="AF7987" s="276">
        <v>0.99155366561725167</v>
      </c>
      <c r="AG7987" s="93"/>
      <c r="AH7987" s="257">
        <v>12723.033468809999</v>
      </c>
      <c r="AI7987" s="258">
        <v>10792.138402266353</v>
      </c>
      <c r="AJ7987" s="258">
        <v>10160.786433087851</v>
      </c>
      <c r="AK7987" s="276">
        <v>1.0608463596876019</v>
      </c>
      <c r="AL7987" s="93"/>
      <c r="AM7987" s="257">
        <v>9588.32</v>
      </c>
      <c r="AN7987" s="258">
        <v>9567.0859680741451</v>
      </c>
      <c r="AO7987" s="276">
        <v>0.99886051034392831</v>
      </c>
      <c r="AQ7987" s="280">
        <v>9326.4498424371213</v>
      </c>
      <c r="AR7987" s="281">
        <v>9401.0082881965991</v>
      </c>
    </row>
    <row r="7988" spans="1:44" x14ac:dyDescent="0.2">
      <c r="A7988" s="260" t="s">
        <v>8410</v>
      </c>
      <c r="B7988" s="261" t="s">
        <v>4814</v>
      </c>
      <c r="C7988" s="261" t="s">
        <v>4833</v>
      </c>
      <c r="D7988" s="262" t="s">
        <v>12927</v>
      </c>
      <c r="E7988" s="257">
        <v>281</v>
      </c>
      <c r="F7988" s="258">
        <v>477</v>
      </c>
      <c r="G7988" s="258">
        <v>1683</v>
      </c>
      <c r="H7988" s="258">
        <v>993</v>
      </c>
      <c r="I7988" s="258">
        <v>298</v>
      </c>
      <c r="J7988" s="258">
        <v>133</v>
      </c>
      <c r="K7988" s="259">
        <v>71</v>
      </c>
      <c r="L7988" s="257">
        <v>267</v>
      </c>
      <c r="M7988" s="258">
        <v>393</v>
      </c>
      <c r="N7988" s="258">
        <v>1684</v>
      </c>
      <c r="O7988" s="258">
        <v>876</v>
      </c>
      <c r="P7988" s="258">
        <v>299</v>
      </c>
      <c r="Q7988" s="258">
        <v>215</v>
      </c>
      <c r="R7988" s="259">
        <v>131</v>
      </c>
      <c r="S7988" s="267">
        <v>7801</v>
      </c>
      <c r="T7988" s="90"/>
      <c r="U7988" s="260">
        <v>36</v>
      </c>
      <c r="V7988" s="273">
        <v>70.626736391052503</v>
      </c>
      <c r="W7988" s="273">
        <v>71.817307692307594</v>
      </c>
      <c r="X7988" s="274">
        <v>1.328360145</v>
      </c>
      <c r="Z7988" s="257">
        <v>19678.439999999999</v>
      </c>
      <c r="AA7988" s="258">
        <v>7619.3989376749605</v>
      </c>
      <c r="AB7988" s="276">
        <v>0.97672079703563142</v>
      </c>
      <c r="AC7988" s="92"/>
      <c r="AD7988" s="257">
        <v>651909.58366445976</v>
      </c>
      <c r="AE7988" s="258">
        <v>6610.3572289793674</v>
      </c>
      <c r="AF7988" s="276">
        <v>0.84737305845139954</v>
      </c>
      <c r="AG7988" s="93"/>
      <c r="AH7988" s="257">
        <v>10362.537491145</v>
      </c>
      <c r="AI7988" s="258">
        <v>8789.880108172878</v>
      </c>
      <c r="AJ7988" s="258">
        <v>8275.6624519229808</v>
      </c>
      <c r="AK7988" s="276">
        <v>1.0608463596876017</v>
      </c>
      <c r="AL7988" s="93"/>
      <c r="AM7988" s="257">
        <v>7816.48</v>
      </c>
      <c r="AN7988" s="258">
        <v>7799.1698366066412</v>
      </c>
      <c r="AO7988" s="276">
        <v>0.99976539374524309</v>
      </c>
      <c r="AQ7988" s="280">
        <v>6847.7193882689107</v>
      </c>
      <c r="AR7988" s="281">
        <v>6902.4621170898226</v>
      </c>
    </row>
    <row r="7989" spans="1:44" x14ac:dyDescent="0.2">
      <c r="A7989" s="260" t="s">
        <v>8410</v>
      </c>
      <c r="B7989" s="261" t="s">
        <v>4814</v>
      </c>
      <c r="C7989" s="261" t="s">
        <v>4834</v>
      </c>
      <c r="D7989" s="262" t="s">
        <v>12928</v>
      </c>
      <c r="E7989" s="257">
        <v>332</v>
      </c>
      <c r="F7989" s="258">
        <v>541</v>
      </c>
      <c r="G7989" s="258">
        <v>2139</v>
      </c>
      <c r="H7989" s="258">
        <v>1106</v>
      </c>
      <c r="I7989" s="258">
        <v>256</v>
      </c>
      <c r="J7989" s="258">
        <v>169</v>
      </c>
      <c r="K7989" s="259">
        <v>62</v>
      </c>
      <c r="L7989" s="257">
        <v>308</v>
      </c>
      <c r="M7989" s="258">
        <v>551</v>
      </c>
      <c r="N7989" s="258">
        <v>2016</v>
      </c>
      <c r="O7989" s="258">
        <v>1147</v>
      </c>
      <c r="P7989" s="258">
        <v>333</v>
      </c>
      <c r="Q7989" s="258">
        <v>214</v>
      </c>
      <c r="R7989" s="259">
        <v>105</v>
      </c>
      <c r="S7989" s="267">
        <v>9279</v>
      </c>
      <c r="T7989" s="90"/>
      <c r="U7989" s="260">
        <v>25</v>
      </c>
      <c r="V7989" s="273">
        <v>91.507254590538807</v>
      </c>
      <c r="W7989" s="273">
        <v>101.066817544994</v>
      </c>
      <c r="X7989" s="274">
        <v>1.328360145</v>
      </c>
      <c r="Z7989" s="257">
        <v>22566.25</v>
      </c>
      <c r="AA7989" s="258">
        <v>8737.5453174798204</v>
      </c>
      <c r="AB7989" s="276">
        <v>0.94164730223944615</v>
      </c>
      <c r="AC7989" s="92"/>
      <c r="AD7989" s="257">
        <v>890278.28761750564</v>
      </c>
      <c r="AE7989" s="258">
        <v>9027.4137116916681</v>
      </c>
      <c r="AF7989" s="276">
        <v>0.97288648687268764</v>
      </c>
      <c r="AG7989" s="93"/>
      <c r="AH7989" s="257">
        <v>12325.853785455</v>
      </c>
      <c r="AI7989" s="258">
        <v>10455.236190710952</v>
      </c>
      <c r="AJ7989" s="258">
        <v>9843.5933715412575</v>
      </c>
      <c r="AK7989" s="276">
        <v>1.0608463596876019</v>
      </c>
      <c r="AL7989" s="93"/>
      <c r="AM7989" s="257">
        <v>9289.75</v>
      </c>
      <c r="AN7989" s="258">
        <v>9269.1771730518776</v>
      </c>
      <c r="AO7989" s="276">
        <v>0.99894139164262075</v>
      </c>
      <c r="AQ7989" s="280">
        <v>9008.3263572391861</v>
      </c>
      <c r="AR7989" s="281">
        <v>9080.3416281554328</v>
      </c>
    </row>
    <row r="7990" spans="1:44" x14ac:dyDescent="0.2">
      <c r="A7990" s="260" t="s">
        <v>8410</v>
      </c>
      <c r="B7990" s="261" t="s">
        <v>4814</v>
      </c>
      <c r="C7990" s="261" t="s">
        <v>4835</v>
      </c>
      <c r="D7990" s="262" t="s">
        <v>12929</v>
      </c>
      <c r="E7990" s="257">
        <v>453</v>
      </c>
      <c r="F7990" s="258">
        <v>798</v>
      </c>
      <c r="G7990" s="258">
        <v>3576</v>
      </c>
      <c r="H7990" s="258">
        <v>1640</v>
      </c>
      <c r="I7990" s="258">
        <v>450</v>
      </c>
      <c r="J7990" s="258">
        <v>292</v>
      </c>
      <c r="K7990" s="259">
        <v>82</v>
      </c>
      <c r="L7990" s="257">
        <v>424</v>
      </c>
      <c r="M7990" s="258">
        <v>789</v>
      </c>
      <c r="N7990" s="258">
        <v>3079</v>
      </c>
      <c r="O7990" s="258">
        <v>1555</v>
      </c>
      <c r="P7990" s="258">
        <v>515</v>
      </c>
      <c r="Q7990" s="258">
        <v>391</v>
      </c>
      <c r="R7990" s="259">
        <v>147</v>
      </c>
      <c r="S7990" s="267">
        <v>14191</v>
      </c>
      <c r="T7990" s="90"/>
      <c r="U7990" s="260">
        <v>20</v>
      </c>
      <c r="V7990" s="273">
        <v>88.199185721933603</v>
      </c>
      <c r="W7990" s="273">
        <v>97.070537664716994</v>
      </c>
      <c r="X7990" s="274">
        <v>1.328360145</v>
      </c>
      <c r="Z7990" s="257">
        <v>34274.119999999995</v>
      </c>
      <c r="AA7990" s="258">
        <v>13270.77723222695</v>
      </c>
      <c r="AB7990" s="276">
        <v>0.93515448046134519</v>
      </c>
      <c r="AC7990" s="92"/>
      <c r="AD7990" s="257">
        <v>1335875.9985120562</v>
      </c>
      <c r="AE7990" s="258">
        <v>13545.770433602574</v>
      </c>
      <c r="AF7990" s="276">
        <v>0.95453248069921603</v>
      </c>
      <c r="AG7990" s="93"/>
      <c r="AH7990" s="257">
        <v>18850.758817695001</v>
      </c>
      <c r="AI7990" s="258">
        <v>15989.897271514077</v>
      </c>
      <c r="AJ7990" s="258">
        <v>15054.470690326758</v>
      </c>
      <c r="AK7990" s="276">
        <v>1.0608463596876019</v>
      </c>
      <c r="AL7990" s="93"/>
      <c r="AM7990" s="257">
        <v>14199.6</v>
      </c>
      <c r="AN7990" s="258">
        <v>14168.153953170693</v>
      </c>
      <c r="AO7990" s="276">
        <v>0.99839010310553822</v>
      </c>
      <c r="AQ7990" s="280">
        <v>13416.518313756294</v>
      </c>
      <c r="AR7990" s="281">
        <v>13523.77399730971</v>
      </c>
    </row>
    <row r="7991" spans="1:44" x14ac:dyDescent="0.2">
      <c r="A7991" s="260" t="s">
        <v>8410</v>
      </c>
      <c r="B7991" s="261" t="s">
        <v>4814</v>
      </c>
      <c r="C7991" s="261" t="s">
        <v>4836</v>
      </c>
      <c r="D7991" s="262" t="s">
        <v>12930</v>
      </c>
      <c r="E7991" s="257">
        <v>374</v>
      </c>
      <c r="F7991" s="258">
        <v>556</v>
      </c>
      <c r="G7991" s="258">
        <v>1927</v>
      </c>
      <c r="H7991" s="258">
        <v>1012</v>
      </c>
      <c r="I7991" s="258">
        <v>285</v>
      </c>
      <c r="J7991" s="258">
        <v>159</v>
      </c>
      <c r="K7991" s="259">
        <v>66</v>
      </c>
      <c r="L7991" s="257">
        <v>326</v>
      </c>
      <c r="M7991" s="258">
        <v>517</v>
      </c>
      <c r="N7991" s="258">
        <v>1955</v>
      </c>
      <c r="O7991" s="258">
        <v>1107</v>
      </c>
      <c r="P7991" s="258">
        <v>331</v>
      </c>
      <c r="Q7991" s="258">
        <v>248</v>
      </c>
      <c r="R7991" s="259">
        <v>131</v>
      </c>
      <c r="S7991" s="267">
        <v>8994</v>
      </c>
      <c r="T7991" s="90"/>
      <c r="U7991" s="260">
        <v>73</v>
      </c>
      <c r="V7991" s="273">
        <v>100.999244635745</v>
      </c>
      <c r="W7991" s="273">
        <v>131.028927458834</v>
      </c>
      <c r="X7991" s="274">
        <v>1.328360145</v>
      </c>
      <c r="Z7991" s="257">
        <v>22568.27</v>
      </c>
      <c r="AA7991" s="258">
        <v>8738.3274519302195</v>
      </c>
      <c r="AB7991" s="276">
        <v>0.97157298776186563</v>
      </c>
      <c r="AC7991" s="92"/>
      <c r="AD7991" s="257">
        <v>949030.34544639441</v>
      </c>
      <c r="AE7991" s="258">
        <v>9623.1590419006898</v>
      </c>
      <c r="AF7991" s="276">
        <v>1.069953195674971</v>
      </c>
      <c r="AG7991" s="93"/>
      <c r="AH7991" s="257">
        <v>11947.27114413</v>
      </c>
      <c r="AI7991" s="258">
        <v>10134.108664646437</v>
      </c>
      <c r="AJ7991" s="258">
        <v>9541.2521590302895</v>
      </c>
      <c r="AK7991" s="276">
        <v>1.0608463596876017</v>
      </c>
      <c r="AL7991" s="93"/>
      <c r="AM7991" s="257">
        <v>9025.39</v>
      </c>
      <c r="AN7991" s="258">
        <v>9005.4026174967785</v>
      </c>
      <c r="AO7991" s="276">
        <v>1.001267802701443</v>
      </c>
      <c r="AQ7991" s="280">
        <v>9931.0652798398933</v>
      </c>
      <c r="AR7991" s="281">
        <v>10010.457203295226</v>
      </c>
    </row>
    <row r="7992" spans="1:44" x14ac:dyDescent="0.2">
      <c r="A7992" s="260" t="s">
        <v>8410</v>
      </c>
      <c r="B7992" s="261" t="s">
        <v>4767</v>
      </c>
      <c r="C7992" s="261" t="s">
        <v>4778</v>
      </c>
      <c r="D7992" s="262" t="s">
        <v>12875</v>
      </c>
      <c r="E7992" s="257">
        <v>222</v>
      </c>
      <c r="F7992" s="258">
        <v>263</v>
      </c>
      <c r="G7992" s="258">
        <v>1967</v>
      </c>
      <c r="H7992" s="258">
        <v>606</v>
      </c>
      <c r="I7992" s="258">
        <v>126</v>
      </c>
      <c r="J7992" s="258">
        <v>74</v>
      </c>
      <c r="K7992" s="259">
        <v>19</v>
      </c>
      <c r="L7992" s="257">
        <v>209</v>
      </c>
      <c r="M7992" s="258">
        <v>235</v>
      </c>
      <c r="N7992" s="258">
        <v>1733</v>
      </c>
      <c r="O7992" s="258">
        <v>551</v>
      </c>
      <c r="P7992" s="258">
        <v>134</v>
      </c>
      <c r="Q7992" s="258">
        <v>110</v>
      </c>
      <c r="R7992" s="259">
        <v>25</v>
      </c>
      <c r="S7992" s="267">
        <v>6274</v>
      </c>
      <c r="T7992" s="90"/>
      <c r="U7992" s="260">
        <v>16</v>
      </c>
      <c r="V7992" s="273">
        <v>96.345348117472497</v>
      </c>
      <c r="W7992" s="273">
        <v>103.204940239043</v>
      </c>
      <c r="X7992" s="274">
        <v>1.3960819929999999</v>
      </c>
      <c r="Z7992" s="257">
        <v>13728.580000000002</v>
      </c>
      <c r="AA7992" s="258">
        <v>5315.6412737892706</v>
      </c>
      <c r="AB7992" s="276">
        <v>0.8472491670049842</v>
      </c>
      <c r="AC7992" s="92"/>
      <c r="AD7992" s="257">
        <v>613065.09774269594</v>
      </c>
      <c r="AE7992" s="258">
        <v>6216.474496230524</v>
      </c>
      <c r="AF7992" s="276">
        <v>0.9908311278658789</v>
      </c>
      <c r="AG7992" s="93"/>
      <c r="AH7992" s="257">
        <v>8759.0184240819999</v>
      </c>
      <c r="AI7992" s="258">
        <v>7429.7170822058069</v>
      </c>
      <c r="AJ7992" s="258">
        <v>6828.7441994587871</v>
      </c>
      <c r="AK7992" s="276">
        <v>1.0884195408764403</v>
      </c>
      <c r="AL7992" s="93"/>
      <c r="AM7992" s="257">
        <v>6280.88</v>
      </c>
      <c r="AN7992" s="258">
        <v>6266.9705344791928</v>
      </c>
      <c r="AO7992" s="276">
        <v>0.99887958789913811</v>
      </c>
      <c r="AQ7992" s="280">
        <v>5726.1770950971268</v>
      </c>
      <c r="AR7992" s="281">
        <v>5771.9538774276689</v>
      </c>
    </row>
    <row r="7993" spans="1:44" x14ac:dyDescent="0.2">
      <c r="A7993" s="260" t="s">
        <v>8410</v>
      </c>
      <c r="B7993" s="261" t="s">
        <v>4767</v>
      </c>
      <c r="C7993" s="261" t="s">
        <v>4779</v>
      </c>
      <c r="D7993" s="262" t="s">
        <v>12876</v>
      </c>
      <c r="E7993" s="257">
        <v>511</v>
      </c>
      <c r="F7993" s="258">
        <v>480</v>
      </c>
      <c r="G7993" s="258">
        <v>2852</v>
      </c>
      <c r="H7993" s="258">
        <v>985</v>
      </c>
      <c r="I7993" s="258">
        <v>261</v>
      </c>
      <c r="J7993" s="258">
        <v>181</v>
      </c>
      <c r="K7993" s="259">
        <v>45</v>
      </c>
      <c r="L7993" s="257">
        <v>484</v>
      </c>
      <c r="M7993" s="258">
        <v>454</v>
      </c>
      <c r="N7993" s="258">
        <v>3184</v>
      </c>
      <c r="O7993" s="258">
        <v>932</v>
      </c>
      <c r="P7993" s="258">
        <v>289</v>
      </c>
      <c r="Q7993" s="258">
        <v>225</v>
      </c>
      <c r="R7993" s="259">
        <v>99</v>
      </c>
      <c r="S7993" s="267">
        <v>10982</v>
      </c>
      <c r="T7993" s="90"/>
      <c r="U7993" s="260">
        <v>19</v>
      </c>
      <c r="V7993" s="273">
        <v>89.764019313075593</v>
      </c>
      <c r="W7993" s="273">
        <v>98.431302922698706</v>
      </c>
      <c r="X7993" s="274">
        <v>1.3960819929999999</v>
      </c>
      <c r="Z7993" s="257">
        <v>25858.589999999997</v>
      </c>
      <c r="AA7993" s="258">
        <v>10012.323800858827</v>
      </c>
      <c r="AB7993" s="276">
        <v>0.91170313247667334</v>
      </c>
      <c r="AC7993" s="92"/>
      <c r="AD7993" s="257">
        <v>1041821.3653188415</v>
      </c>
      <c r="AE7993" s="258">
        <v>10564.059136589141</v>
      </c>
      <c r="AF7993" s="276">
        <v>0.96194310112813164</v>
      </c>
      <c r="AG7993" s="93"/>
      <c r="AH7993" s="257">
        <v>15331.772447125999</v>
      </c>
      <c r="AI7993" s="258">
        <v>13004.965412302228</v>
      </c>
      <c r="AJ7993" s="258">
        <v>11953.02339790507</v>
      </c>
      <c r="AK7993" s="276">
        <v>1.0884195408764405</v>
      </c>
      <c r="AL7993" s="93"/>
      <c r="AM7993" s="257">
        <v>10990.17</v>
      </c>
      <c r="AN7993" s="258">
        <v>10965.831469303219</v>
      </c>
      <c r="AO7993" s="276">
        <v>0.99852772439475679</v>
      </c>
      <c r="AQ7993" s="280">
        <v>10467.445987538376</v>
      </c>
      <c r="AR7993" s="281">
        <v>10551.125899732939</v>
      </c>
    </row>
    <row r="7994" spans="1:44" x14ac:dyDescent="0.2">
      <c r="A7994" s="260" t="s">
        <v>8410</v>
      </c>
      <c r="B7994" s="261" t="s">
        <v>4767</v>
      </c>
      <c r="C7994" s="261" t="s">
        <v>4780</v>
      </c>
      <c r="D7994" s="262" t="s">
        <v>12877</v>
      </c>
      <c r="E7994" s="257">
        <v>490</v>
      </c>
      <c r="F7994" s="258">
        <v>653</v>
      </c>
      <c r="G7994" s="258">
        <v>3567</v>
      </c>
      <c r="H7994" s="258">
        <v>1569</v>
      </c>
      <c r="I7994" s="258">
        <v>369</v>
      </c>
      <c r="J7994" s="258">
        <v>205</v>
      </c>
      <c r="K7994" s="259">
        <v>49</v>
      </c>
      <c r="L7994" s="257">
        <v>425</v>
      </c>
      <c r="M7994" s="258">
        <v>663</v>
      </c>
      <c r="N7994" s="258">
        <v>3869</v>
      </c>
      <c r="O7994" s="258">
        <v>1451</v>
      </c>
      <c r="P7994" s="258">
        <v>475</v>
      </c>
      <c r="Q7994" s="258">
        <v>258</v>
      </c>
      <c r="R7994" s="259">
        <v>109</v>
      </c>
      <c r="S7994" s="267">
        <v>14152</v>
      </c>
      <c r="T7994" s="90"/>
      <c r="U7994" s="260">
        <v>9</v>
      </c>
      <c r="V7994" s="273">
        <v>96.9182699083552</v>
      </c>
      <c r="W7994" s="273">
        <v>119.19167726437701</v>
      </c>
      <c r="X7994" s="274">
        <v>1.3960819929999999</v>
      </c>
      <c r="Z7994" s="257">
        <v>32991.83</v>
      </c>
      <c r="AA7994" s="258">
        <v>12774.280606285505</v>
      </c>
      <c r="AB7994" s="276">
        <v>0.90264843176127085</v>
      </c>
      <c r="AC7994" s="92"/>
      <c r="AD7994" s="257">
        <v>1438548.3615492755</v>
      </c>
      <c r="AE7994" s="258">
        <v>14586.867257803897</v>
      </c>
      <c r="AF7994" s="276">
        <v>1.0307283251698627</v>
      </c>
      <c r="AG7994" s="93"/>
      <c r="AH7994" s="257">
        <v>19757.352364936</v>
      </c>
      <c r="AI7994" s="258">
        <v>16758.90279684039</v>
      </c>
      <c r="AJ7994" s="258">
        <v>15403.313342483387</v>
      </c>
      <c r="AK7994" s="276">
        <v>1.0884195408764405</v>
      </c>
      <c r="AL7994" s="93"/>
      <c r="AM7994" s="257">
        <v>14155.87</v>
      </c>
      <c r="AN7994" s="258">
        <v>14124.520796435847</v>
      </c>
      <c r="AO7994" s="276">
        <v>0.99805828126313223</v>
      </c>
      <c r="AQ7994" s="280">
        <v>14303.189598907233</v>
      </c>
      <c r="AR7994" s="281">
        <v>14417.533599455568</v>
      </c>
    </row>
    <row r="7995" spans="1:44" x14ac:dyDescent="0.2">
      <c r="A7995" s="260" t="s">
        <v>8410</v>
      </c>
      <c r="B7995" s="261" t="s">
        <v>4767</v>
      </c>
      <c r="C7995" s="261" t="s">
        <v>4781</v>
      </c>
      <c r="D7995" s="262" t="s">
        <v>12878</v>
      </c>
      <c r="E7995" s="257">
        <v>286</v>
      </c>
      <c r="F7995" s="258">
        <v>479</v>
      </c>
      <c r="G7995" s="258">
        <v>2758</v>
      </c>
      <c r="H7995" s="258">
        <v>1142</v>
      </c>
      <c r="I7995" s="258">
        <v>311</v>
      </c>
      <c r="J7995" s="258">
        <v>133</v>
      </c>
      <c r="K7995" s="259">
        <v>39</v>
      </c>
      <c r="L7995" s="257">
        <v>337</v>
      </c>
      <c r="M7995" s="258">
        <v>458</v>
      </c>
      <c r="N7995" s="258">
        <v>2786</v>
      </c>
      <c r="O7995" s="258">
        <v>1164</v>
      </c>
      <c r="P7995" s="258">
        <v>332</v>
      </c>
      <c r="Q7995" s="258">
        <v>175</v>
      </c>
      <c r="R7995" s="259">
        <v>74</v>
      </c>
      <c r="S7995" s="267">
        <v>10474</v>
      </c>
      <c r="T7995" s="90"/>
      <c r="U7995" s="260">
        <v>69</v>
      </c>
      <c r="V7995" s="273">
        <v>96.5426811768493</v>
      </c>
      <c r="W7995" s="273">
        <v>118.118135803648</v>
      </c>
      <c r="X7995" s="274">
        <v>1.3960819929999999</v>
      </c>
      <c r="Z7995" s="257">
        <v>24190.69</v>
      </c>
      <c r="AA7995" s="258">
        <v>9366.5208058984517</v>
      </c>
      <c r="AB7995" s="276">
        <v>0.89426396848371703</v>
      </c>
      <c r="AC7995" s="92"/>
      <c r="AD7995" s="257">
        <v>1060990.7588865845</v>
      </c>
      <c r="AE7995" s="258">
        <v>10758.436612424657</v>
      </c>
      <c r="AF7995" s="276">
        <v>1.0271564457155486</v>
      </c>
      <c r="AG7995" s="93"/>
      <c r="AH7995" s="257">
        <v>14622.562794681999</v>
      </c>
      <c r="AI7995" s="258">
        <v>12403.38806487466</v>
      </c>
      <c r="AJ7995" s="258">
        <v>11400.106271139837</v>
      </c>
      <c r="AK7995" s="276">
        <v>1.0884195408764405</v>
      </c>
      <c r="AL7995" s="93"/>
      <c r="AM7995" s="257">
        <v>10503.67</v>
      </c>
      <c r="AN7995" s="258">
        <v>10480.408858932677</v>
      </c>
      <c r="AO7995" s="276">
        <v>1.0006118826554016</v>
      </c>
      <c r="AQ7995" s="280">
        <v>10477.963572019209</v>
      </c>
      <c r="AR7995" s="281">
        <v>10561.727564948165</v>
      </c>
    </row>
    <row r="7996" spans="1:44" x14ac:dyDescent="0.2">
      <c r="A7996" s="260" t="s">
        <v>8410</v>
      </c>
      <c r="B7996" s="261" t="s">
        <v>4767</v>
      </c>
      <c r="C7996" s="261" t="s">
        <v>4782</v>
      </c>
      <c r="D7996" s="262" t="s">
        <v>12879</v>
      </c>
      <c r="E7996" s="257">
        <v>772</v>
      </c>
      <c r="F7996" s="258">
        <v>923</v>
      </c>
      <c r="G7996" s="258">
        <v>4305</v>
      </c>
      <c r="H7996" s="258">
        <v>1428</v>
      </c>
      <c r="I7996" s="258">
        <v>300</v>
      </c>
      <c r="J7996" s="258">
        <v>146</v>
      </c>
      <c r="K7996" s="259">
        <v>38</v>
      </c>
      <c r="L7996" s="257">
        <v>792</v>
      </c>
      <c r="M7996" s="258">
        <v>862</v>
      </c>
      <c r="N7996" s="258">
        <v>4944</v>
      </c>
      <c r="O7996" s="258">
        <v>1491</v>
      </c>
      <c r="P7996" s="258">
        <v>356</v>
      </c>
      <c r="Q7996" s="258">
        <v>233</v>
      </c>
      <c r="R7996" s="259">
        <v>75</v>
      </c>
      <c r="S7996" s="267">
        <v>16665</v>
      </c>
      <c r="T7996" s="90"/>
      <c r="U7996" s="260">
        <v>0</v>
      </c>
      <c r="V7996" s="273">
        <v>84.682895339511504</v>
      </c>
      <c r="W7996" s="273">
        <v>93.017342774843897</v>
      </c>
      <c r="X7996" s="274">
        <v>1.3960819929999999</v>
      </c>
      <c r="Z7996" s="257">
        <v>37186.020000000004</v>
      </c>
      <c r="AA7996" s="258">
        <v>14398.251146145725</v>
      </c>
      <c r="AB7996" s="276">
        <v>0.86398146691543509</v>
      </c>
      <c r="AC7996" s="92"/>
      <c r="AD7996" s="257">
        <v>1537471.6406811022</v>
      </c>
      <c r="AE7996" s="258">
        <v>15589.948405418976</v>
      </c>
      <c r="AF7996" s="276">
        <v>0.93549045337047565</v>
      </c>
      <c r="AG7996" s="93"/>
      <c r="AH7996" s="257">
        <v>23265.706413344997</v>
      </c>
      <c r="AI7996" s="258">
        <v>19734.815934803915</v>
      </c>
      <c r="AJ7996" s="258">
        <v>18138.51164870588</v>
      </c>
      <c r="AK7996" s="276">
        <v>1.0884195408764405</v>
      </c>
      <c r="AL7996" s="93"/>
      <c r="AM7996" s="257">
        <v>16665</v>
      </c>
      <c r="AN7996" s="258">
        <v>16628.094145580835</v>
      </c>
      <c r="AO7996" s="276">
        <v>0.99778542727757791</v>
      </c>
      <c r="AQ7996" s="280">
        <v>14627.920505633561</v>
      </c>
      <c r="AR7996" s="281">
        <v>14744.860502740568</v>
      </c>
    </row>
    <row r="7997" spans="1:44" x14ac:dyDescent="0.2">
      <c r="A7997" s="260" t="s">
        <v>8410</v>
      </c>
      <c r="B7997" s="261" t="s">
        <v>4767</v>
      </c>
      <c r="C7997" s="261" t="s">
        <v>4783</v>
      </c>
      <c r="D7997" s="262" t="s">
        <v>12880</v>
      </c>
      <c r="E7997" s="257">
        <v>399</v>
      </c>
      <c r="F7997" s="258">
        <v>408</v>
      </c>
      <c r="G7997" s="258">
        <v>1877</v>
      </c>
      <c r="H7997" s="258">
        <v>550</v>
      </c>
      <c r="I7997" s="258">
        <v>125</v>
      </c>
      <c r="J7997" s="258">
        <v>55</v>
      </c>
      <c r="K7997" s="259">
        <v>16</v>
      </c>
      <c r="L7997" s="257">
        <v>379</v>
      </c>
      <c r="M7997" s="258">
        <v>358</v>
      </c>
      <c r="N7997" s="258">
        <v>2406</v>
      </c>
      <c r="O7997" s="258">
        <v>581</v>
      </c>
      <c r="P7997" s="258">
        <v>150</v>
      </c>
      <c r="Q7997" s="258">
        <v>85</v>
      </c>
      <c r="R7997" s="259">
        <v>48</v>
      </c>
      <c r="S7997" s="267">
        <v>7437</v>
      </c>
      <c r="T7997" s="90"/>
      <c r="U7997" s="260">
        <v>0</v>
      </c>
      <c r="V7997" s="273">
        <v>79.189182095783195</v>
      </c>
      <c r="W7997" s="273">
        <v>102.863520236654</v>
      </c>
      <c r="X7997" s="274">
        <v>1.3960819929999999</v>
      </c>
      <c r="Z7997" s="257">
        <v>16621.03</v>
      </c>
      <c r="AA7997" s="258">
        <v>6435.5842396584103</v>
      </c>
      <c r="AB7997" s="276">
        <v>0.86534681184058226</v>
      </c>
      <c r="AC7997" s="92"/>
      <c r="AD7997" s="257">
        <v>692786.46128338063</v>
      </c>
      <c r="AE7997" s="258">
        <v>7024.8483949896181</v>
      </c>
      <c r="AF7997" s="276">
        <v>0.94458093249826791</v>
      </c>
      <c r="AG7997" s="93"/>
      <c r="AH7997" s="257">
        <v>10382.661781940998</v>
      </c>
      <c r="AI7997" s="258">
        <v>8806.9502614543489</v>
      </c>
      <c r="AJ7997" s="258">
        <v>8094.576125498088</v>
      </c>
      <c r="AK7997" s="276">
        <v>1.0884195408764405</v>
      </c>
      <c r="AL7997" s="93"/>
      <c r="AM7997" s="257">
        <v>7437</v>
      </c>
      <c r="AN7997" s="258">
        <v>7420.5302226633466</v>
      </c>
      <c r="AO7997" s="276">
        <v>0.99778542727757791</v>
      </c>
      <c r="AQ7997" s="280">
        <v>6601.773818862629</v>
      </c>
      <c r="AR7997" s="281">
        <v>6654.5503848127637</v>
      </c>
    </row>
    <row r="7998" spans="1:44" x14ac:dyDescent="0.2">
      <c r="A7998" s="260" t="s">
        <v>8410</v>
      </c>
      <c r="B7998" s="261" t="s">
        <v>4814</v>
      </c>
      <c r="C7998" s="261" t="s">
        <v>4837</v>
      </c>
      <c r="D7998" s="262" t="s">
        <v>12931</v>
      </c>
      <c r="E7998" s="257">
        <v>283</v>
      </c>
      <c r="F7998" s="258">
        <v>364</v>
      </c>
      <c r="G7998" s="258">
        <v>1704</v>
      </c>
      <c r="H7998" s="258">
        <v>694</v>
      </c>
      <c r="I7998" s="258">
        <v>132</v>
      </c>
      <c r="J7998" s="258">
        <v>44</v>
      </c>
      <c r="K7998" s="259">
        <v>15</v>
      </c>
      <c r="L7998" s="257">
        <v>277</v>
      </c>
      <c r="M7998" s="258">
        <v>347</v>
      </c>
      <c r="N7998" s="258">
        <v>1709</v>
      </c>
      <c r="O7998" s="258">
        <v>531</v>
      </c>
      <c r="P7998" s="258">
        <v>133</v>
      </c>
      <c r="Q7998" s="258">
        <v>57</v>
      </c>
      <c r="R7998" s="259">
        <v>38</v>
      </c>
      <c r="S7998" s="267">
        <v>6328</v>
      </c>
      <c r="T7998" s="90"/>
      <c r="U7998" s="260">
        <v>1</v>
      </c>
      <c r="V7998" s="273">
        <v>72.395720381710902</v>
      </c>
      <c r="W7998" s="273">
        <v>73.808372827804106</v>
      </c>
      <c r="X7998" s="274">
        <v>1.328360145</v>
      </c>
      <c r="Z7998" s="257">
        <v>13797.470000000003</v>
      </c>
      <c r="AA7998" s="258">
        <v>5342.3151561100458</v>
      </c>
      <c r="AB7998" s="276">
        <v>0.8442343799162525</v>
      </c>
      <c r="AC7998" s="92"/>
      <c r="AD7998" s="257">
        <v>534721.1429452817</v>
      </c>
      <c r="AE7998" s="258">
        <v>5422.0675095578508</v>
      </c>
      <c r="AF7998" s="276">
        <v>0.85683746990484366</v>
      </c>
      <c r="AG7998" s="93"/>
      <c r="AH7998" s="257">
        <v>8405.8629975599997</v>
      </c>
      <c r="AI7998" s="258">
        <v>7130.1578418815498</v>
      </c>
      <c r="AJ7998" s="258">
        <v>6713.0357641031442</v>
      </c>
      <c r="AK7998" s="276">
        <v>1.0608463596876019</v>
      </c>
      <c r="AL7998" s="93"/>
      <c r="AM7998" s="257">
        <v>6328.43</v>
      </c>
      <c r="AN7998" s="258">
        <v>6314.4152315462425</v>
      </c>
      <c r="AO7998" s="276">
        <v>0.99785322875256677</v>
      </c>
      <c r="AQ7998" s="280">
        <v>4845.59499422712</v>
      </c>
      <c r="AR7998" s="281">
        <v>4884.3321383337216</v>
      </c>
    </row>
    <row r="7999" spans="1:44" x14ac:dyDescent="0.2">
      <c r="A7999" s="260" t="s">
        <v>8410</v>
      </c>
      <c r="B7999" s="261" t="s">
        <v>4767</v>
      </c>
      <c r="C7999" s="261" t="s">
        <v>4784</v>
      </c>
      <c r="D7999" s="262" t="s">
        <v>12881</v>
      </c>
      <c r="E7999" s="257">
        <v>131</v>
      </c>
      <c r="F7999" s="258">
        <v>237</v>
      </c>
      <c r="G7999" s="258">
        <v>1011</v>
      </c>
      <c r="H7999" s="258">
        <v>508</v>
      </c>
      <c r="I7999" s="258">
        <v>158</v>
      </c>
      <c r="J7999" s="258">
        <v>102</v>
      </c>
      <c r="K7999" s="259">
        <v>38</v>
      </c>
      <c r="L7999" s="257">
        <v>137</v>
      </c>
      <c r="M7999" s="258">
        <v>238</v>
      </c>
      <c r="N7999" s="258">
        <v>984</v>
      </c>
      <c r="O7999" s="258">
        <v>509</v>
      </c>
      <c r="P7999" s="258">
        <v>218</v>
      </c>
      <c r="Q7999" s="258">
        <v>157</v>
      </c>
      <c r="R7999" s="259">
        <v>56</v>
      </c>
      <c r="S7999" s="267">
        <v>4484</v>
      </c>
      <c r="T7999" s="90"/>
      <c r="U7999" s="260">
        <v>10</v>
      </c>
      <c r="V7999" s="273">
        <v>96.896090097089001</v>
      </c>
      <c r="W7999" s="273">
        <v>116.009145661387</v>
      </c>
      <c r="X7999" s="274">
        <v>1.3960819929999999</v>
      </c>
      <c r="Z7999" s="257">
        <v>11459.230000000001</v>
      </c>
      <c r="AA7999" s="258">
        <v>4436.9596821990499</v>
      </c>
      <c r="AB7999" s="276">
        <v>0.98950929576250002</v>
      </c>
      <c r="AC7999" s="92"/>
      <c r="AD7999" s="257">
        <v>452393.17802231113</v>
      </c>
      <c r="AE7999" s="258">
        <v>4587.2626965704276</v>
      </c>
      <c r="AF7999" s="276">
        <v>1.0230291473172228</v>
      </c>
      <c r="AG7999" s="93"/>
      <c r="AH7999" s="257">
        <v>6260.031656612</v>
      </c>
      <c r="AI7999" s="258">
        <v>5309.9858776874153</v>
      </c>
      <c r="AJ7999" s="258">
        <v>4880.4732212899598</v>
      </c>
      <c r="AK7999" s="276">
        <v>1.0884195408764405</v>
      </c>
      <c r="AL7999" s="93"/>
      <c r="AM7999" s="257">
        <v>4488.3</v>
      </c>
      <c r="AN7999" s="258">
        <v>4478.3603332499524</v>
      </c>
      <c r="AO7999" s="276">
        <v>0.99874226878901706</v>
      </c>
      <c r="AQ7999" s="280">
        <v>4934.2738682759764</v>
      </c>
      <c r="AR7999" s="281">
        <v>4973.7199379794001</v>
      </c>
    </row>
    <row r="8000" spans="1:44" x14ac:dyDescent="0.2">
      <c r="A8000" s="260" t="s">
        <v>8410</v>
      </c>
      <c r="B8000" s="261" t="s">
        <v>4816</v>
      </c>
      <c r="C8000" s="261" t="s">
        <v>4838</v>
      </c>
      <c r="D8000" s="262" t="s">
        <v>12932</v>
      </c>
      <c r="E8000" s="257">
        <v>147</v>
      </c>
      <c r="F8000" s="258">
        <v>224</v>
      </c>
      <c r="G8000" s="258">
        <v>1086</v>
      </c>
      <c r="H8000" s="258">
        <v>560</v>
      </c>
      <c r="I8000" s="258">
        <v>137</v>
      </c>
      <c r="J8000" s="258">
        <v>116</v>
      </c>
      <c r="K8000" s="259">
        <v>26</v>
      </c>
      <c r="L8000" s="257">
        <v>121</v>
      </c>
      <c r="M8000" s="258">
        <v>210</v>
      </c>
      <c r="N8000" s="258">
        <v>929</v>
      </c>
      <c r="O8000" s="258">
        <v>477</v>
      </c>
      <c r="P8000" s="258">
        <v>143</v>
      </c>
      <c r="Q8000" s="258">
        <v>94</v>
      </c>
      <c r="R8000" s="259">
        <v>33</v>
      </c>
      <c r="S8000" s="267">
        <v>4303</v>
      </c>
      <c r="T8000" s="90"/>
      <c r="U8000" s="260">
        <v>15</v>
      </c>
      <c r="V8000" s="273">
        <v>86.322823046538105</v>
      </c>
      <c r="W8000" s="273">
        <v>99.781366171003697</v>
      </c>
      <c r="X8000" s="274">
        <v>1.328360145</v>
      </c>
      <c r="Z8000" s="257">
        <v>10365.49</v>
      </c>
      <c r="AA8000" s="258">
        <v>4013.4687248826858</v>
      </c>
      <c r="AB8000" s="276">
        <v>0.93271408898040575</v>
      </c>
      <c r="AC8000" s="92"/>
      <c r="AD8000" s="257">
        <v>405718.00014545588</v>
      </c>
      <c r="AE8000" s="258">
        <v>4113.9768188604685</v>
      </c>
      <c r="AF8000" s="276">
        <v>0.95607176826875861</v>
      </c>
      <c r="AG8000" s="93"/>
      <c r="AH8000" s="257">
        <v>5715.9337039350003</v>
      </c>
      <c r="AI8000" s="258">
        <v>4848.4622619494803</v>
      </c>
      <c r="AJ8000" s="258">
        <v>4564.8218857357506</v>
      </c>
      <c r="AK8000" s="276">
        <v>1.0608463596876019</v>
      </c>
      <c r="AL8000" s="93"/>
      <c r="AM8000" s="257">
        <v>4309.45</v>
      </c>
      <c r="AN8000" s="258">
        <v>4299.9064095813583</v>
      </c>
      <c r="AO8000" s="276">
        <v>0.99928106195244204</v>
      </c>
      <c r="AQ8000" s="280">
        <v>4067.7150710432106</v>
      </c>
      <c r="AR8000" s="281">
        <v>4100.2336090306662</v>
      </c>
    </row>
    <row r="8001" spans="1:44" x14ac:dyDescent="0.2">
      <c r="A8001" s="260" t="s">
        <v>8410</v>
      </c>
      <c r="B8001" s="261" t="s">
        <v>4816</v>
      </c>
      <c r="C8001" s="261" t="s">
        <v>4839</v>
      </c>
      <c r="D8001" s="262" t="s">
        <v>12933</v>
      </c>
      <c r="E8001" s="257">
        <v>148</v>
      </c>
      <c r="F8001" s="258">
        <v>285</v>
      </c>
      <c r="G8001" s="258">
        <v>1035</v>
      </c>
      <c r="H8001" s="258">
        <v>669</v>
      </c>
      <c r="I8001" s="258">
        <v>231</v>
      </c>
      <c r="J8001" s="258">
        <v>115</v>
      </c>
      <c r="K8001" s="259">
        <v>46</v>
      </c>
      <c r="L8001" s="257">
        <v>146</v>
      </c>
      <c r="M8001" s="258">
        <v>276</v>
      </c>
      <c r="N8001" s="258">
        <v>899</v>
      </c>
      <c r="O8001" s="258">
        <v>695</v>
      </c>
      <c r="P8001" s="258">
        <v>253</v>
      </c>
      <c r="Q8001" s="258">
        <v>179</v>
      </c>
      <c r="R8001" s="259">
        <v>105</v>
      </c>
      <c r="S8001" s="267">
        <v>5082</v>
      </c>
      <c r="T8001" s="90"/>
      <c r="U8001" s="260">
        <v>27</v>
      </c>
      <c r="V8001" s="273">
        <v>74.908752302442394</v>
      </c>
      <c r="W8001" s="273">
        <v>80.681755559929101</v>
      </c>
      <c r="X8001" s="274">
        <v>1.328360145</v>
      </c>
      <c r="Z8001" s="257">
        <v>13533.100000000002</v>
      </c>
      <c r="AA8001" s="258">
        <v>5239.9523419259367</v>
      </c>
      <c r="AB8001" s="276">
        <v>1.0310807441806251</v>
      </c>
      <c r="AC8001" s="92"/>
      <c r="AD8001" s="257">
        <v>441038.48906579061</v>
      </c>
      <c r="AE8001" s="258">
        <v>4472.1262541750966</v>
      </c>
      <c r="AF8001" s="276">
        <v>0.87999335973535942</v>
      </c>
      <c r="AG8001" s="93"/>
      <c r="AH8001" s="257">
        <v>6750.7262568899996</v>
      </c>
      <c r="AI8001" s="258">
        <v>5726.2108331924837</v>
      </c>
      <c r="AJ8001" s="258">
        <v>5391.2211999323918</v>
      </c>
      <c r="AK8001" s="276">
        <v>1.0608463596876017</v>
      </c>
      <c r="AL8001" s="93"/>
      <c r="AM8001" s="257">
        <v>5093.6099999999997</v>
      </c>
      <c r="AN8001" s="258">
        <v>5082.3298302353433</v>
      </c>
      <c r="AO8001" s="276">
        <v>1.0000649016598471</v>
      </c>
      <c r="AQ8001" s="280">
        <v>4892.0108100617863</v>
      </c>
      <c r="AR8001" s="281">
        <v>4931.119016163655</v>
      </c>
    </row>
    <row r="8002" spans="1:44" x14ac:dyDescent="0.2">
      <c r="A8002" s="260" t="s">
        <v>8410</v>
      </c>
      <c r="B8002" s="261" t="s">
        <v>4706</v>
      </c>
      <c r="C8002" s="261" t="s">
        <v>4732</v>
      </c>
      <c r="D8002" s="262" t="s">
        <v>12832</v>
      </c>
      <c r="E8002" s="257">
        <v>221</v>
      </c>
      <c r="F8002" s="258">
        <v>436</v>
      </c>
      <c r="G8002" s="258">
        <v>1731</v>
      </c>
      <c r="H8002" s="258">
        <v>1048</v>
      </c>
      <c r="I8002" s="258">
        <v>317</v>
      </c>
      <c r="J8002" s="258">
        <v>135</v>
      </c>
      <c r="K8002" s="259">
        <v>53</v>
      </c>
      <c r="L8002" s="257">
        <v>217</v>
      </c>
      <c r="M8002" s="258">
        <v>448</v>
      </c>
      <c r="N8002" s="258">
        <v>1530</v>
      </c>
      <c r="O8002" s="258">
        <v>1018</v>
      </c>
      <c r="P8002" s="258">
        <v>292</v>
      </c>
      <c r="Q8002" s="258">
        <v>173</v>
      </c>
      <c r="R8002" s="259">
        <v>86</v>
      </c>
      <c r="S8002" s="267">
        <v>7705</v>
      </c>
      <c r="T8002" s="90"/>
      <c r="U8002" s="260">
        <v>32</v>
      </c>
      <c r="V8002" s="273">
        <v>74.645421645424904</v>
      </c>
      <c r="W8002" s="273">
        <v>72.2858440378876</v>
      </c>
      <c r="X8002" s="274">
        <v>1.328360145</v>
      </c>
      <c r="Z8002" s="257">
        <v>18947.66</v>
      </c>
      <c r="AA8002" s="258">
        <v>7336.4443764559783</v>
      </c>
      <c r="AB8002" s="276">
        <v>0.95216669389435149</v>
      </c>
      <c r="AC8002" s="92"/>
      <c r="AD8002" s="257">
        <v>652828.07112925546</v>
      </c>
      <c r="AE8002" s="258">
        <v>6619.6706834902079</v>
      </c>
      <c r="AF8002" s="276">
        <v>0.8591396084997025</v>
      </c>
      <c r="AG8002" s="93"/>
      <c r="AH8002" s="257">
        <v>10235.014917225</v>
      </c>
      <c r="AI8002" s="258">
        <v>8681.7108362353574</v>
      </c>
      <c r="AJ8002" s="258">
        <v>8173.8212013929715</v>
      </c>
      <c r="AK8002" s="276">
        <v>1.0608463596876017</v>
      </c>
      <c r="AL8002" s="93"/>
      <c r="AM8002" s="257">
        <v>7718.76</v>
      </c>
      <c r="AN8002" s="258">
        <v>7701.6662446530772</v>
      </c>
      <c r="AO8002" s="276">
        <v>0.9995673257174662</v>
      </c>
      <c r="AQ8002" s="280">
        <v>6683.6532801330122</v>
      </c>
      <c r="AR8002" s="281">
        <v>6737.0844151287201</v>
      </c>
    </row>
    <row r="8003" spans="1:44" x14ac:dyDescent="0.2">
      <c r="A8003" s="260" t="s">
        <v>8410</v>
      </c>
      <c r="B8003" s="261" t="s">
        <v>4767</v>
      </c>
      <c r="C8003" s="261" t="s">
        <v>4785</v>
      </c>
      <c r="D8003" s="262" t="s">
        <v>12882</v>
      </c>
      <c r="E8003" s="257">
        <v>12</v>
      </c>
      <c r="F8003" s="258">
        <v>37</v>
      </c>
      <c r="G8003" s="258">
        <v>526</v>
      </c>
      <c r="H8003" s="258">
        <v>194</v>
      </c>
      <c r="I8003" s="258">
        <v>63</v>
      </c>
      <c r="J8003" s="258">
        <v>58</v>
      </c>
      <c r="K8003" s="259">
        <v>10</v>
      </c>
      <c r="L8003" s="257">
        <v>19</v>
      </c>
      <c r="M8003" s="258">
        <v>31</v>
      </c>
      <c r="N8003" s="258">
        <v>476</v>
      </c>
      <c r="O8003" s="258">
        <v>123</v>
      </c>
      <c r="P8003" s="258">
        <v>58</v>
      </c>
      <c r="Q8003" s="258">
        <v>35</v>
      </c>
      <c r="R8003" s="259">
        <v>12</v>
      </c>
      <c r="S8003" s="267">
        <v>1654</v>
      </c>
      <c r="T8003" s="90"/>
      <c r="U8003" s="260">
        <v>0</v>
      </c>
      <c r="V8003" s="273">
        <v>83.527031718275794</v>
      </c>
      <c r="W8003" s="273">
        <v>98.473684210526301</v>
      </c>
      <c r="X8003" s="274">
        <v>1.3960819929999999</v>
      </c>
      <c r="Z8003" s="257">
        <v>3853.4699999999993</v>
      </c>
      <c r="AA8003" s="258">
        <v>1492.0453666226758</v>
      </c>
      <c r="AB8003" s="276">
        <v>0.90208305116244003</v>
      </c>
      <c r="AC8003" s="92"/>
      <c r="AD8003" s="257">
        <v>154231.38783663232</v>
      </c>
      <c r="AE8003" s="258">
        <v>1563.9048651356475</v>
      </c>
      <c r="AF8003" s="276">
        <v>0.94552893901792467</v>
      </c>
      <c r="AG8003" s="93"/>
      <c r="AH8003" s="257">
        <v>2309.119616422</v>
      </c>
      <c r="AI8003" s="258">
        <v>1958.6790012700678</v>
      </c>
      <c r="AJ8003" s="258">
        <v>1800.2459206096325</v>
      </c>
      <c r="AK8003" s="276">
        <v>1.0884195408764405</v>
      </c>
      <c r="AL8003" s="93"/>
      <c r="AM8003" s="257">
        <v>1654</v>
      </c>
      <c r="AN8003" s="258">
        <v>1650.3370967171138</v>
      </c>
      <c r="AO8003" s="276">
        <v>0.99778542727757791</v>
      </c>
      <c r="AQ8003" s="280">
        <v>1532.1113886487476</v>
      </c>
      <c r="AR8003" s="281">
        <v>1544.3595480017598</v>
      </c>
    </row>
    <row r="8004" spans="1:44" x14ac:dyDescent="0.2">
      <c r="A8004" s="260" t="s">
        <v>8410</v>
      </c>
      <c r="B8004" s="261" t="s">
        <v>4767</v>
      </c>
      <c r="C8004" s="261" t="s">
        <v>4786</v>
      </c>
      <c r="D8004" s="262" t="s">
        <v>12883</v>
      </c>
      <c r="E8004" s="257">
        <v>310</v>
      </c>
      <c r="F8004" s="258">
        <v>346</v>
      </c>
      <c r="G8004" s="258">
        <v>1311</v>
      </c>
      <c r="H8004" s="258">
        <v>556</v>
      </c>
      <c r="I8004" s="258">
        <v>99</v>
      </c>
      <c r="J8004" s="258">
        <v>47</v>
      </c>
      <c r="K8004" s="259">
        <v>15</v>
      </c>
      <c r="L8004" s="257">
        <v>289</v>
      </c>
      <c r="M8004" s="258">
        <v>316</v>
      </c>
      <c r="N8004" s="258">
        <v>1748</v>
      </c>
      <c r="O8004" s="258">
        <v>621</v>
      </c>
      <c r="P8004" s="258">
        <v>125</v>
      </c>
      <c r="Q8004" s="258">
        <v>76</v>
      </c>
      <c r="R8004" s="259">
        <v>27</v>
      </c>
      <c r="S8004" s="267">
        <v>5886</v>
      </c>
      <c r="T8004" s="90"/>
      <c r="U8004" s="260">
        <v>0</v>
      </c>
      <c r="V8004" s="273">
        <v>80.397680346022</v>
      </c>
      <c r="W8004" s="273">
        <v>100.253865760407</v>
      </c>
      <c r="X8004" s="274">
        <v>1.395975921</v>
      </c>
      <c r="Z8004" s="257">
        <v>13479.03</v>
      </c>
      <c r="AA8004" s="258">
        <v>5219.0166935432353</v>
      </c>
      <c r="AB8004" s="276">
        <v>0.88668309438383197</v>
      </c>
      <c r="AC8004" s="92"/>
      <c r="AD8004" s="257">
        <v>546525.45629808877</v>
      </c>
      <c r="AE8004" s="258">
        <v>5541.7631392282201</v>
      </c>
      <c r="AF8004" s="276">
        <v>0.94151599375267081</v>
      </c>
      <c r="AG8004" s="93"/>
      <c r="AH8004" s="257">
        <v>8216.7142710059998</v>
      </c>
      <c r="AI8004" s="258">
        <v>6969.7150323434462</v>
      </c>
      <c r="AJ8004" s="258">
        <v>6406.1832155248539</v>
      </c>
      <c r="AK8004" s="276">
        <v>1.0883763533001791</v>
      </c>
      <c r="AL8004" s="93"/>
      <c r="AM8004" s="257">
        <v>5886</v>
      </c>
      <c r="AN8004" s="258">
        <v>5872.9650249558235</v>
      </c>
      <c r="AO8004" s="276">
        <v>0.99778542727757791</v>
      </c>
      <c r="AQ8004" s="280">
        <v>5336.2066790769777</v>
      </c>
      <c r="AR8004" s="281">
        <v>5378.8659205852509</v>
      </c>
    </row>
    <row r="8005" spans="1:44" x14ac:dyDescent="0.2">
      <c r="A8005" s="260" t="s">
        <v>8410</v>
      </c>
      <c r="B8005" s="261" t="s">
        <v>4767</v>
      </c>
      <c r="C8005" s="261" t="s">
        <v>4787</v>
      </c>
      <c r="D8005" s="262" t="s">
        <v>12884</v>
      </c>
      <c r="E8005" s="257">
        <v>470</v>
      </c>
      <c r="F8005" s="258">
        <v>602</v>
      </c>
      <c r="G8005" s="258">
        <v>4427</v>
      </c>
      <c r="H8005" s="258">
        <v>1450</v>
      </c>
      <c r="I8005" s="258">
        <v>380</v>
      </c>
      <c r="J8005" s="258">
        <v>169</v>
      </c>
      <c r="K8005" s="259">
        <v>77</v>
      </c>
      <c r="L8005" s="257">
        <v>458</v>
      </c>
      <c r="M8005" s="258">
        <v>564</v>
      </c>
      <c r="N8005" s="258">
        <v>4819</v>
      </c>
      <c r="O8005" s="258">
        <v>1310</v>
      </c>
      <c r="P8005" s="258">
        <v>413</v>
      </c>
      <c r="Q8005" s="258">
        <v>225</v>
      </c>
      <c r="R8005" s="259">
        <v>133</v>
      </c>
      <c r="S8005" s="267">
        <v>15497</v>
      </c>
      <c r="T8005" s="90"/>
      <c r="U8005" s="260">
        <v>17</v>
      </c>
      <c r="V8005" s="273">
        <v>75.977013517141103</v>
      </c>
      <c r="W8005" s="273">
        <v>92.845062246016894</v>
      </c>
      <c r="X8005" s="274">
        <v>1.3960819929999999</v>
      </c>
      <c r="Z8005" s="257">
        <v>34760.170000000006</v>
      </c>
      <c r="AA8005" s="258">
        <v>13458.973494413231</v>
      </c>
      <c r="AB8005" s="276">
        <v>0.86848896524573982</v>
      </c>
      <c r="AC8005" s="92"/>
      <c r="AD8005" s="257">
        <v>1393849.6776871574</v>
      </c>
      <c r="AE8005" s="258">
        <v>14133.623011365733</v>
      </c>
      <c r="AF8005" s="276">
        <v>0.91202316650743587</v>
      </c>
      <c r="AG8005" s="93"/>
      <c r="AH8005" s="257">
        <v>21635.082645520997</v>
      </c>
      <c r="AI8005" s="258">
        <v>18351.661718671243</v>
      </c>
      <c r="AJ8005" s="258">
        <v>16867.237624962196</v>
      </c>
      <c r="AK8005" s="276">
        <v>1.0884195408764403</v>
      </c>
      <c r="AL8005" s="93"/>
      <c r="AM8005" s="257">
        <v>15504.31</v>
      </c>
      <c r="AN8005" s="258">
        <v>15469.974577994024</v>
      </c>
      <c r="AO8005" s="276">
        <v>0.99825608685513478</v>
      </c>
      <c r="AQ8005" s="280">
        <v>13336.937168090673</v>
      </c>
      <c r="AR8005" s="281">
        <v>13443.556656024875</v>
      </c>
    </row>
    <row r="8006" spans="1:44" x14ac:dyDescent="0.2">
      <c r="A8006" s="260" t="s">
        <v>8410</v>
      </c>
      <c r="B8006" s="261" t="s">
        <v>4816</v>
      </c>
      <c r="C8006" s="261" t="s">
        <v>4840</v>
      </c>
      <c r="D8006" s="262" t="s">
        <v>12934</v>
      </c>
      <c r="E8006" s="257">
        <v>123</v>
      </c>
      <c r="F8006" s="258">
        <v>312</v>
      </c>
      <c r="G8006" s="258">
        <v>915</v>
      </c>
      <c r="H8006" s="258">
        <v>696</v>
      </c>
      <c r="I8006" s="258">
        <v>207</v>
      </c>
      <c r="J8006" s="258">
        <v>165</v>
      </c>
      <c r="K8006" s="259">
        <v>38</v>
      </c>
      <c r="L8006" s="257">
        <v>120</v>
      </c>
      <c r="M8006" s="258">
        <v>286</v>
      </c>
      <c r="N8006" s="258">
        <v>914</v>
      </c>
      <c r="O8006" s="258">
        <v>718</v>
      </c>
      <c r="P8006" s="258">
        <v>268</v>
      </c>
      <c r="Q8006" s="258">
        <v>211</v>
      </c>
      <c r="R8006" s="259">
        <v>99</v>
      </c>
      <c r="S8006" s="267">
        <v>5072</v>
      </c>
      <c r="T8006" s="90"/>
      <c r="U8006" s="260">
        <v>9</v>
      </c>
      <c r="V8006" s="273">
        <v>74.680749751891099</v>
      </c>
      <c r="W8006" s="273">
        <v>80.169394596726406</v>
      </c>
      <c r="X8006" s="274">
        <v>1.328360145</v>
      </c>
      <c r="Z8006" s="257">
        <v>13805.27</v>
      </c>
      <c r="AA8006" s="258">
        <v>5345.3352792353471</v>
      </c>
      <c r="AB8006" s="276">
        <v>1.0538910250858333</v>
      </c>
      <c r="AC8006" s="92"/>
      <c r="AD8006" s="257">
        <v>439253.37633583124</v>
      </c>
      <c r="AE8006" s="258">
        <v>4454.025227384388</v>
      </c>
      <c r="AF8006" s="276">
        <v>0.87815954798588092</v>
      </c>
      <c r="AG8006" s="93"/>
      <c r="AH8006" s="257">
        <v>6737.4426554399997</v>
      </c>
      <c r="AI8006" s="258">
        <v>5714.9432006989919</v>
      </c>
      <c r="AJ8006" s="258">
        <v>5380.6127363355154</v>
      </c>
      <c r="AK8006" s="276">
        <v>1.0608463596876017</v>
      </c>
      <c r="AL8006" s="93"/>
      <c r="AM8006" s="257">
        <v>5075.87</v>
      </c>
      <c r="AN8006" s="258">
        <v>5064.6291167554391</v>
      </c>
      <c r="AO8006" s="276">
        <v>0.99854675014894301</v>
      </c>
      <c r="AQ8006" s="280">
        <v>4972.4367964199519</v>
      </c>
      <c r="AR8006" s="281">
        <v>5012.1879520516886</v>
      </c>
    </row>
    <row r="8007" spans="1:44" x14ac:dyDescent="0.2">
      <c r="A8007" s="260" t="s">
        <v>8410</v>
      </c>
      <c r="B8007" s="261" t="s">
        <v>4767</v>
      </c>
      <c r="C8007" s="261" t="s">
        <v>4788</v>
      </c>
      <c r="D8007" s="262" t="s">
        <v>12885</v>
      </c>
      <c r="E8007" s="257">
        <v>138</v>
      </c>
      <c r="F8007" s="258">
        <v>267</v>
      </c>
      <c r="G8007" s="258">
        <v>1050</v>
      </c>
      <c r="H8007" s="258">
        <v>354</v>
      </c>
      <c r="I8007" s="258">
        <v>88</v>
      </c>
      <c r="J8007" s="258">
        <v>50</v>
      </c>
      <c r="K8007" s="259">
        <v>31</v>
      </c>
      <c r="L8007" s="257">
        <v>124</v>
      </c>
      <c r="M8007" s="258">
        <v>246</v>
      </c>
      <c r="N8007" s="258">
        <v>1023</v>
      </c>
      <c r="O8007" s="258">
        <v>340</v>
      </c>
      <c r="P8007" s="258">
        <v>112</v>
      </c>
      <c r="Q8007" s="258">
        <v>82</v>
      </c>
      <c r="R8007" s="259">
        <v>44</v>
      </c>
      <c r="S8007" s="267">
        <v>3949</v>
      </c>
      <c r="T8007" s="90"/>
      <c r="U8007" s="260">
        <v>2</v>
      </c>
      <c r="V8007" s="273">
        <v>105.560787177923</v>
      </c>
      <c r="W8007" s="273">
        <v>137.887198986058</v>
      </c>
      <c r="X8007" s="274">
        <v>1.3960819929999999</v>
      </c>
      <c r="Z8007" s="257">
        <v>8972.92</v>
      </c>
      <c r="AA8007" s="258">
        <v>3474.2722042927389</v>
      </c>
      <c r="AB8007" s="276">
        <v>0.87978531382444647</v>
      </c>
      <c r="AC8007" s="92"/>
      <c r="AD8007" s="257">
        <v>427807.69940083858</v>
      </c>
      <c r="AE8007" s="258">
        <v>4337.9661677177119</v>
      </c>
      <c r="AF8007" s="276">
        <v>1.0984973835699448</v>
      </c>
      <c r="AG8007" s="93"/>
      <c r="AH8007" s="257">
        <v>5513.1277903569999</v>
      </c>
      <c r="AI8007" s="258">
        <v>4676.4349310855487</v>
      </c>
      <c r="AJ8007" s="258">
        <v>4298.1687669210633</v>
      </c>
      <c r="AK8007" s="276">
        <v>1.0884195408764403</v>
      </c>
      <c r="AL8007" s="93"/>
      <c r="AM8007" s="257">
        <v>3949.86</v>
      </c>
      <c r="AN8007" s="258">
        <v>3941.1127477866139</v>
      </c>
      <c r="AO8007" s="276">
        <v>0.99800272164766113</v>
      </c>
      <c r="AQ8007" s="280">
        <v>4145.6336857000451</v>
      </c>
      <c r="AR8007" s="281">
        <v>4178.7751285336835</v>
      </c>
    </row>
    <row r="8008" spans="1:44" x14ac:dyDescent="0.2">
      <c r="A8008" s="260" t="s">
        <v>8410</v>
      </c>
      <c r="B8008" s="261" t="s">
        <v>4767</v>
      </c>
      <c r="C8008" s="261" t="s">
        <v>4789</v>
      </c>
      <c r="D8008" s="262" t="s">
        <v>12886</v>
      </c>
      <c r="E8008" s="257">
        <v>534</v>
      </c>
      <c r="F8008" s="258">
        <v>639</v>
      </c>
      <c r="G8008" s="258">
        <v>3988</v>
      </c>
      <c r="H8008" s="258">
        <v>1143</v>
      </c>
      <c r="I8008" s="258">
        <v>213</v>
      </c>
      <c r="J8008" s="258">
        <v>128</v>
      </c>
      <c r="K8008" s="259">
        <v>40</v>
      </c>
      <c r="L8008" s="257">
        <v>524</v>
      </c>
      <c r="M8008" s="258">
        <v>634</v>
      </c>
      <c r="N8008" s="258">
        <v>5018</v>
      </c>
      <c r="O8008" s="258">
        <v>1140</v>
      </c>
      <c r="P8008" s="258">
        <v>274</v>
      </c>
      <c r="Q8008" s="258">
        <v>205</v>
      </c>
      <c r="R8008" s="259">
        <v>99</v>
      </c>
      <c r="S8008" s="267">
        <v>14579</v>
      </c>
      <c r="T8008" s="90"/>
      <c r="U8008" s="260">
        <v>78</v>
      </c>
      <c r="V8008" s="273">
        <v>83.2264514435103</v>
      </c>
      <c r="W8008" s="273">
        <v>90.417095424298495</v>
      </c>
      <c r="X8008" s="274">
        <v>1.3960819929999999</v>
      </c>
      <c r="Z8008" s="257">
        <v>31910.359999999997</v>
      </c>
      <c r="AA8008" s="258">
        <v>12355.540534962403</v>
      </c>
      <c r="AB8008" s="276">
        <v>0.84748889052489218</v>
      </c>
      <c r="AC8008" s="92"/>
      <c r="AD8008" s="257">
        <v>1330501.9815586428</v>
      </c>
      <c r="AE8008" s="258">
        <v>13491.277950738666</v>
      </c>
      <c r="AF8008" s="276">
        <v>0.92539117571429219</v>
      </c>
      <c r="AG8008" s="93"/>
      <c r="AH8008" s="257">
        <v>20353.479375946998</v>
      </c>
      <c r="AI8008" s="258">
        <v>17264.559346745053</v>
      </c>
      <c r="AJ8008" s="258">
        <v>15868.068486437625</v>
      </c>
      <c r="AK8008" s="276">
        <v>1.0884195408764405</v>
      </c>
      <c r="AL8008" s="93"/>
      <c r="AM8008" s="257">
        <v>14612.54</v>
      </c>
      <c r="AN8008" s="258">
        <v>14580.179467510698</v>
      </c>
      <c r="AO8008" s="276">
        <v>1.0000809018115575</v>
      </c>
      <c r="AQ8008" s="280">
        <v>12445.67820668415</v>
      </c>
      <c r="AR8008" s="281">
        <v>12545.17270235931</v>
      </c>
    </row>
    <row r="8009" spans="1:44" x14ac:dyDescent="0.2">
      <c r="A8009" s="260" t="s">
        <v>8410</v>
      </c>
      <c r="B8009" s="261" t="s">
        <v>4767</v>
      </c>
      <c r="C8009" s="261" t="s">
        <v>4790</v>
      </c>
      <c r="D8009" s="262" t="s">
        <v>12887</v>
      </c>
      <c r="E8009" s="257">
        <v>111</v>
      </c>
      <c r="F8009" s="258">
        <v>237</v>
      </c>
      <c r="G8009" s="258">
        <v>836</v>
      </c>
      <c r="H8009" s="258">
        <v>373</v>
      </c>
      <c r="I8009" s="258">
        <v>100</v>
      </c>
      <c r="J8009" s="258">
        <v>50</v>
      </c>
      <c r="K8009" s="259">
        <v>19</v>
      </c>
      <c r="L8009" s="257">
        <v>115</v>
      </c>
      <c r="M8009" s="258">
        <v>229</v>
      </c>
      <c r="N8009" s="258">
        <v>811</v>
      </c>
      <c r="O8009" s="258">
        <v>359</v>
      </c>
      <c r="P8009" s="258">
        <v>92</v>
      </c>
      <c r="Q8009" s="258">
        <v>78</v>
      </c>
      <c r="R8009" s="259">
        <v>48</v>
      </c>
      <c r="S8009" s="267">
        <v>3458</v>
      </c>
      <c r="T8009" s="90"/>
      <c r="U8009" s="260">
        <v>0</v>
      </c>
      <c r="V8009" s="273">
        <v>106.07564539403199</v>
      </c>
      <c r="W8009" s="273">
        <v>139.359560312409</v>
      </c>
      <c r="X8009" s="274">
        <v>1.3960819929999999</v>
      </c>
      <c r="Z8009" s="257">
        <v>8085.1</v>
      </c>
      <c r="AA8009" s="258">
        <v>3130.5124974843452</v>
      </c>
      <c r="AB8009" s="276">
        <v>0.90529569042346592</v>
      </c>
      <c r="AC8009" s="92"/>
      <c r="AD8009" s="257">
        <v>376286.50360940385</v>
      </c>
      <c r="AE8009" s="258">
        <v>3815.5417125790586</v>
      </c>
      <c r="AF8009" s="276">
        <v>1.1033955212779232</v>
      </c>
      <c r="AG8009" s="93"/>
      <c r="AH8009" s="257">
        <v>4827.6515317939993</v>
      </c>
      <c r="AI8009" s="258">
        <v>4094.9891090640231</v>
      </c>
      <c r="AJ8009" s="258">
        <v>3763.7547723507314</v>
      </c>
      <c r="AK8009" s="276">
        <v>1.0884195408764405</v>
      </c>
      <c r="AL8009" s="93"/>
      <c r="AM8009" s="257">
        <v>3458</v>
      </c>
      <c r="AN8009" s="258">
        <v>3450.3420075258646</v>
      </c>
      <c r="AO8009" s="276">
        <v>0.99778542727757791</v>
      </c>
      <c r="AQ8009" s="280">
        <v>3751.2857362081913</v>
      </c>
      <c r="AR8009" s="281">
        <v>3781.2746429000749</v>
      </c>
    </row>
    <row r="8010" spans="1:44" x14ac:dyDescent="0.2">
      <c r="A8010" s="260" t="s">
        <v>8410</v>
      </c>
      <c r="B8010" s="261" t="s">
        <v>4767</v>
      </c>
      <c r="C8010" s="261" t="s">
        <v>4791</v>
      </c>
      <c r="D8010" s="262" t="s">
        <v>12888</v>
      </c>
      <c r="E8010" s="257">
        <v>449</v>
      </c>
      <c r="F8010" s="258">
        <v>509</v>
      </c>
      <c r="G8010" s="258">
        <v>3273</v>
      </c>
      <c r="H8010" s="258">
        <v>1078</v>
      </c>
      <c r="I8010" s="258">
        <v>255</v>
      </c>
      <c r="J8010" s="258">
        <v>112</v>
      </c>
      <c r="K8010" s="259">
        <v>34</v>
      </c>
      <c r="L8010" s="257">
        <v>430</v>
      </c>
      <c r="M8010" s="258">
        <v>487</v>
      </c>
      <c r="N8010" s="258">
        <v>4120</v>
      </c>
      <c r="O8010" s="258">
        <v>1045</v>
      </c>
      <c r="P8010" s="258">
        <v>274</v>
      </c>
      <c r="Q8010" s="258">
        <v>144</v>
      </c>
      <c r="R8010" s="259">
        <v>48</v>
      </c>
      <c r="S8010" s="267">
        <v>12258</v>
      </c>
      <c r="T8010" s="90"/>
      <c r="U8010" s="260">
        <v>0</v>
      </c>
      <c r="V8010" s="273">
        <v>89.537156945701497</v>
      </c>
      <c r="W8010" s="273">
        <v>113.540300212106</v>
      </c>
      <c r="X8010" s="274">
        <v>1.3960819929999999</v>
      </c>
      <c r="Z8010" s="257">
        <v>27095.519999999997</v>
      </c>
      <c r="AA8010" s="258">
        <v>10491.257249240827</v>
      </c>
      <c r="AB8010" s="276">
        <v>0.85587022754452824</v>
      </c>
      <c r="AC8010" s="92"/>
      <c r="AD8010" s="257">
        <v>1205993.8915188217</v>
      </c>
      <c r="AE8010" s="258">
        <v>12228.767054005522</v>
      </c>
      <c r="AF8010" s="276">
        <v>0.9976151944856847</v>
      </c>
      <c r="AG8010" s="93"/>
      <c r="AH8010" s="257">
        <v>17113.173070194</v>
      </c>
      <c r="AI8010" s="258">
        <v>14516.014025132099</v>
      </c>
      <c r="AJ8010" s="258">
        <v>13341.846732063408</v>
      </c>
      <c r="AK8010" s="276">
        <v>1.0884195408764405</v>
      </c>
      <c r="AL8010" s="93"/>
      <c r="AM8010" s="257">
        <v>12258</v>
      </c>
      <c r="AN8010" s="258">
        <v>12230.853767568549</v>
      </c>
      <c r="AO8010" s="276">
        <v>0.9977854272775778</v>
      </c>
      <c r="AQ8010" s="280">
        <v>11366.429913917251</v>
      </c>
      <c r="AR8010" s="281">
        <v>11457.29657406478</v>
      </c>
    </row>
    <row r="8011" spans="1:44" x14ac:dyDescent="0.2">
      <c r="A8011" s="260" t="s">
        <v>8410</v>
      </c>
      <c r="B8011" s="261" t="s">
        <v>4814</v>
      </c>
      <c r="C8011" s="261" t="s">
        <v>4841</v>
      </c>
      <c r="D8011" s="262" t="s">
        <v>9453</v>
      </c>
      <c r="E8011" s="257">
        <v>300</v>
      </c>
      <c r="F8011" s="258">
        <v>639</v>
      </c>
      <c r="G8011" s="258">
        <v>2076</v>
      </c>
      <c r="H8011" s="258">
        <v>1026</v>
      </c>
      <c r="I8011" s="258">
        <v>184</v>
      </c>
      <c r="J8011" s="258">
        <v>119</v>
      </c>
      <c r="K8011" s="259">
        <v>37</v>
      </c>
      <c r="L8011" s="257">
        <v>344</v>
      </c>
      <c r="M8011" s="258">
        <v>597</v>
      </c>
      <c r="N8011" s="258">
        <v>1759</v>
      </c>
      <c r="O8011" s="258">
        <v>764</v>
      </c>
      <c r="P8011" s="258">
        <v>222</v>
      </c>
      <c r="Q8011" s="258">
        <v>124</v>
      </c>
      <c r="R8011" s="259">
        <v>61</v>
      </c>
      <c r="S8011" s="267">
        <v>8252</v>
      </c>
      <c r="T8011" s="90"/>
      <c r="U8011" s="260">
        <v>5</v>
      </c>
      <c r="V8011" s="273">
        <v>93.915482812150898</v>
      </c>
      <c r="W8011" s="273">
        <v>104.306107610276</v>
      </c>
      <c r="X8011" s="274">
        <v>1.328360145</v>
      </c>
      <c r="Z8011" s="257">
        <v>18451.209999999995</v>
      </c>
      <c r="AA8011" s="258">
        <v>7144.2212834359625</v>
      </c>
      <c r="AB8011" s="276">
        <v>0.86575633585021361</v>
      </c>
      <c r="AC8011" s="92"/>
      <c r="AD8011" s="257">
        <v>803260.75727191614</v>
      </c>
      <c r="AE8011" s="258">
        <v>8145.0567481162343</v>
      </c>
      <c r="AF8011" s="276">
        <v>0.98704032332964542</v>
      </c>
      <c r="AG8011" s="93"/>
      <c r="AH8011" s="257">
        <v>10961.627916539999</v>
      </c>
      <c r="AI8011" s="258">
        <v>9298.0503336293532</v>
      </c>
      <c r="AJ8011" s="258">
        <v>8754.1041601420893</v>
      </c>
      <c r="AK8011" s="276">
        <v>1.0608463596876017</v>
      </c>
      <c r="AL8011" s="93"/>
      <c r="AM8011" s="257">
        <v>8254.15</v>
      </c>
      <c r="AN8011" s="258">
        <v>8235.8705845632194</v>
      </c>
      <c r="AO8011" s="276">
        <v>0.99804539318507268</v>
      </c>
      <c r="AQ8011" s="280">
        <v>7466.078945120933</v>
      </c>
      <c r="AR8011" s="281">
        <v>7525.7650262632851</v>
      </c>
    </row>
    <row r="8012" spans="1:44" x14ac:dyDescent="0.2">
      <c r="A8012" s="260" t="s">
        <v>8410</v>
      </c>
      <c r="B8012" s="261" t="s">
        <v>4814</v>
      </c>
      <c r="C8012" s="261" t="s">
        <v>4842</v>
      </c>
      <c r="D8012" s="262" t="s">
        <v>12935</v>
      </c>
      <c r="E8012" s="257">
        <v>152</v>
      </c>
      <c r="F8012" s="258">
        <v>339</v>
      </c>
      <c r="G8012" s="258">
        <v>1122</v>
      </c>
      <c r="H8012" s="258">
        <v>816</v>
      </c>
      <c r="I8012" s="258">
        <v>260</v>
      </c>
      <c r="J8012" s="258">
        <v>126</v>
      </c>
      <c r="K8012" s="259">
        <v>46</v>
      </c>
      <c r="L8012" s="257">
        <v>153</v>
      </c>
      <c r="M8012" s="258">
        <v>277</v>
      </c>
      <c r="N8012" s="258">
        <v>1129</v>
      </c>
      <c r="O8012" s="258">
        <v>782</v>
      </c>
      <c r="P8012" s="258">
        <v>272</v>
      </c>
      <c r="Q8012" s="258">
        <v>184</v>
      </c>
      <c r="R8012" s="259">
        <v>72</v>
      </c>
      <c r="S8012" s="267">
        <v>5730</v>
      </c>
      <c r="T8012" s="90"/>
      <c r="U8012" s="260">
        <v>0</v>
      </c>
      <c r="V8012" s="273">
        <v>77.958199410478201</v>
      </c>
      <c r="W8012" s="273">
        <v>79.563449118519799</v>
      </c>
      <c r="X8012" s="274">
        <v>1.328360145</v>
      </c>
      <c r="Z8012" s="257">
        <v>14919.870000000003</v>
      </c>
      <c r="AA8012" s="258">
        <v>5776.9031299355311</v>
      </c>
      <c r="AB8012" s="276">
        <v>1.0081855375105639</v>
      </c>
      <c r="AC8012" s="92"/>
      <c r="AD8012" s="257">
        <v>500320.82891895901</v>
      </c>
      <c r="AE8012" s="258">
        <v>5073.248639270917</v>
      </c>
      <c r="AF8012" s="276">
        <v>0.88538370667904309</v>
      </c>
      <c r="AG8012" s="93"/>
      <c r="AH8012" s="257">
        <v>7611.5036308500003</v>
      </c>
      <c r="AI8012" s="258">
        <v>6456.3534187707464</v>
      </c>
      <c r="AJ8012" s="258">
        <v>6078.649641009958</v>
      </c>
      <c r="AK8012" s="276">
        <v>1.0608463596876017</v>
      </c>
      <c r="AL8012" s="93"/>
      <c r="AM8012" s="257">
        <v>5730</v>
      </c>
      <c r="AN8012" s="258">
        <v>5717.3104983005214</v>
      </c>
      <c r="AO8012" s="276">
        <v>0.99778542727757791</v>
      </c>
      <c r="AQ8012" s="280">
        <v>5413.9751482764232</v>
      </c>
      <c r="AR8012" s="281">
        <v>5457.2560943229246</v>
      </c>
    </row>
    <row r="8013" spans="1:44" x14ac:dyDescent="0.2">
      <c r="A8013" s="260" t="s">
        <v>8410</v>
      </c>
      <c r="B8013" s="261" t="s">
        <v>4767</v>
      </c>
      <c r="C8013" s="261" t="s">
        <v>4792</v>
      </c>
      <c r="D8013" s="262" t="s">
        <v>12889</v>
      </c>
      <c r="E8013" s="257">
        <v>58</v>
      </c>
      <c r="F8013" s="258">
        <v>86</v>
      </c>
      <c r="G8013" s="258">
        <v>863</v>
      </c>
      <c r="H8013" s="258">
        <v>280</v>
      </c>
      <c r="I8013" s="258">
        <v>65</v>
      </c>
      <c r="J8013" s="258">
        <v>41</v>
      </c>
      <c r="K8013" s="259">
        <v>10</v>
      </c>
      <c r="L8013" s="257">
        <v>54</v>
      </c>
      <c r="M8013" s="258">
        <v>82</v>
      </c>
      <c r="N8013" s="258">
        <v>731</v>
      </c>
      <c r="O8013" s="258">
        <v>214</v>
      </c>
      <c r="P8013" s="258">
        <v>81</v>
      </c>
      <c r="Q8013" s="258">
        <v>37</v>
      </c>
      <c r="R8013" s="259">
        <v>17</v>
      </c>
      <c r="S8013" s="267">
        <v>2619</v>
      </c>
      <c r="T8013" s="90"/>
      <c r="U8013" s="260">
        <v>2</v>
      </c>
      <c r="V8013" s="273">
        <v>81.284998600809701</v>
      </c>
      <c r="W8013" s="273">
        <v>94.220779220779207</v>
      </c>
      <c r="X8013" s="274">
        <v>1.3960819929999999</v>
      </c>
      <c r="Z8013" s="257">
        <v>5727.41</v>
      </c>
      <c r="AA8013" s="258">
        <v>2217.6260755237176</v>
      </c>
      <c r="AB8013" s="276">
        <v>0.8467453514790827</v>
      </c>
      <c r="AC8013" s="92"/>
      <c r="AD8013" s="257">
        <v>240044.67828195952</v>
      </c>
      <c r="AE8013" s="258">
        <v>2434.0508471124117</v>
      </c>
      <c r="AF8013" s="276">
        <v>0.92938176674777084</v>
      </c>
      <c r="AG8013" s="93"/>
      <c r="AH8013" s="257">
        <v>3656.3387396669996</v>
      </c>
      <c r="AI8013" s="258">
        <v>3101.4391199070783</v>
      </c>
      <c r="AJ8013" s="258">
        <v>2850.5707775553974</v>
      </c>
      <c r="AK8013" s="276">
        <v>1.0884195408764403</v>
      </c>
      <c r="AL8013" s="93"/>
      <c r="AM8013" s="257">
        <v>2619.86</v>
      </c>
      <c r="AN8013" s="258">
        <v>2614.0581295074353</v>
      </c>
      <c r="AO8013" s="276">
        <v>0.99811306968592417</v>
      </c>
      <c r="AQ8013" s="280">
        <v>2239.0229244826692</v>
      </c>
      <c r="AR8013" s="281">
        <v>2256.9223473166044</v>
      </c>
    </row>
    <row r="8014" spans="1:44" x14ac:dyDescent="0.2">
      <c r="A8014" s="260" t="s">
        <v>8410</v>
      </c>
      <c r="B8014" s="261" t="s">
        <v>4814</v>
      </c>
      <c r="C8014" s="261" t="s">
        <v>4843</v>
      </c>
      <c r="D8014" s="262" t="s">
        <v>12936</v>
      </c>
      <c r="E8014" s="257">
        <v>203</v>
      </c>
      <c r="F8014" s="258">
        <v>586</v>
      </c>
      <c r="G8014" s="258">
        <v>1943</v>
      </c>
      <c r="H8014" s="258">
        <v>1286</v>
      </c>
      <c r="I8014" s="258">
        <v>346</v>
      </c>
      <c r="J8014" s="258">
        <v>209</v>
      </c>
      <c r="K8014" s="259">
        <v>79</v>
      </c>
      <c r="L8014" s="257">
        <v>175</v>
      </c>
      <c r="M8014" s="258">
        <v>550</v>
      </c>
      <c r="N8014" s="258">
        <v>1765</v>
      </c>
      <c r="O8014" s="258">
        <v>1326</v>
      </c>
      <c r="P8014" s="258">
        <v>433</v>
      </c>
      <c r="Q8014" s="258">
        <v>318</v>
      </c>
      <c r="R8014" s="259">
        <v>157</v>
      </c>
      <c r="S8014" s="267">
        <v>9376</v>
      </c>
      <c r="T8014" s="90"/>
      <c r="U8014" s="260">
        <v>14</v>
      </c>
      <c r="V8014" s="273">
        <v>83.760053682575901</v>
      </c>
      <c r="W8014" s="273">
        <v>85.9931762448022</v>
      </c>
      <c r="X8014" s="274">
        <v>1.328360145</v>
      </c>
      <c r="Z8014" s="257">
        <v>24090.560000000005</v>
      </c>
      <c r="AA8014" s="258">
        <v>9327.7509432655716</v>
      </c>
      <c r="AB8014" s="276">
        <v>0.99485398285682292</v>
      </c>
      <c r="AC8014" s="92"/>
      <c r="AD8014" s="257">
        <v>847154.25123484014</v>
      </c>
      <c r="AE8014" s="258">
        <v>8590.1363763247973</v>
      </c>
      <c r="AF8014" s="276">
        <v>0.91618348723600651</v>
      </c>
      <c r="AG8014" s="93"/>
      <c r="AH8014" s="257">
        <v>12454.704719519999</v>
      </c>
      <c r="AI8014" s="258">
        <v>10564.532225897821</v>
      </c>
      <c r="AJ8014" s="258">
        <v>9946.4954684309541</v>
      </c>
      <c r="AK8014" s="276">
        <v>1.0608463596876017</v>
      </c>
      <c r="AL8014" s="93"/>
      <c r="AM8014" s="257">
        <v>9382.02</v>
      </c>
      <c r="AN8014" s="258">
        <v>9361.242834426781</v>
      </c>
      <c r="AO8014" s="276">
        <v>0.99842607022469931</v>
      </c>
      <c r="AQ8014" s="280">
        <v>9051.6510805784546</v>
      </c>
      <c r="AR8014" s="281">
        <v>9124.0127023666519</v>
      </c>
    </row>
    <row r="8015" spans="1:44" x14ac:dyDescent="0.2">
      <c r="A8015" s="260" t="s">
        <v>8410</v>
      </c>
      <c r="B8015" s="261" t="s">
        <v>4767</v>
      </c>
      <c r="C8015" s="261" t="s">
        <v>4793</v>
      </c>
      <c r="D8015" s="262" t="s">
        <v>12890</v>
      </c>
      <c r="E8015" s="257">
        <v>157</v>
      </c>
      <c r="F8015" s="258">
        <v>181</v>
      </c>
      <c r="G8015" s="258">
        <v>1588</v>
      </c>
      <c r="H8015" s="258">
        <v>520</v>
      </c>
      <c r="I8015" s="258">
        <v>173</v>
      </c>
      <c r="J8015" s="258">
        <v>90</v>
      </c>
      <c r="K8015" s="259">
        <v>14</v>
      </c>
      <c r="L8015" s="257">
        <v>135</v>
      </c>
      <c r="M8015" s="258">
        <v>190</v>
      </c>
      <c r="N8015" s="258">
        <v>1819</v>
      </c>
      <c r="O8015" s="258">
        <v>536</v>
      </c>
      <c r="P8015" s="258">
        <v>201</v>
      </c>
      <c r="Q8015" s="258">
        <v>95</v>
      </c>
      <c r="R8015" s="259">
        <v>25</v>
      </c>
      <c r="S8015" s="267">
        <v>5724</v>
      </c>
      <c r="T8015" s="90"/>
      <c r="U8015" s="260">
        <v>0</v>
      </c>
      <c r="V8015" s="273">
        <v>83.885650910645296</v>
      </c>
      <c r="W8015" s="273">
        <v>105.95050717033899</v>
      </c>
      <c r="X8015" s="274">
        <v>1.3960819929999999</v>
      </c>
      <c r="Z8015" s="257">
        <v>13127.269999999999</v>
      </c>
      <c r="AA8015" s="258">
        <v>5082.8168844975708</v>
      </c>
      <c r="AB8015" s="276">
        <v>0.88798338303591384</v>
      </c>
      <c r="AC8015" s="92"/>
      <c r="AD8015" s="257">
        <v>544417.53804940858</v>
      </c>
      <c r="AE8015" s="258">
        <v>5520.3888674236314</v>
      </c>
      <c r="AF8015" s="276">
        <v>0.96442852330950934</v>
      </c>
      <c r="AG8015" s="93"/>
      <c r="AH8015" s="257">
        <v>7991.1733279319997</v>
      </c>
      <c r="AI8015" s="258">
        <v>6778.4030249515527</v>
      </c>
      <c r="AJ8015" s="258">
        <v>6230.1134519767456</v>
      </c>
      <c r="AK8015" s="276">
        <v>1.0884195408764405</v>
      </c>
      <c r="AL8015" s="93"/>
      <c r="AM8015" s="257">
        <v>5724</v>
      </c>
      <c r="AN8015" s="258">
        <v>5711.3237857368558</v>
      </c>
      <c r="AO8015" s="276">
        <v>0.99778542727757791</v>
      </c>
      <c r="AQ8015" s="280">
        <v>5323.6316362610596</v>
      </c>
      <c r="AR8015" s="281">
        <v>5366.190349094054</v>
      </c>
    </row>
    <row r="8016" spans="1:44" x14ac:dyDescent="0.2">
      <c r="A8016" s="260" t="s">
        <v>8410</v>
      </c>
      <c r="B8016" s="261" t="s">
        <v>4814</v>
      </c>
      <c r="C8016" s="261" t="s">
        <v>4844</v>
      </c>
      <c r="D8016" s="262" t="s">
        <v>9045</v>
      </c>
      <c r="E8016" s="257">
        <v>76</v>
      </c>
      <c r="F8016" s="258">
        <v>170</v>
      </c>
      <c r="G8016" s="258">
        <v>888</v>
      </c>
      <c r="H8016" s="258">
        <v>443</v>
      </c>
      <c r="I8016" s="258">
        <v>133</v>
      </c>
      <c r="J8016" s="258">
        <v>73</v>
      </c>
      <c r="K8016" s="259">
        <v>14</v>
      </c>
      <c r="L8016" s="257">
        <v>73</v>
      </c>
      <c r="M8016" s="258">
        <v>185</v>
      </c>
      <c r="N8016" s="258">
        <v>624</v>
      </c>
      <c r="O8016" s="258">
        <v>283</v>
      </c>
      <c r="P8016" s="258">
        <v>125</v>
      </c>
      <c r="Q8016" s="258">
        <v>73</v>
      </c>
      <c r="R8016" s="259">
        <v>30</v>
      </c>
      <c r="S8016" s="267">
        <v>3190</v>
      </c>
      <c r="T8016" s="90"/>
      <c r="U8016" s="260">
        <v>3</v>
      </c>
      <c r="V8016" s="273">
        <v>97.5838872751347</v>
      </c>
      <c r="W8016" s="273">
        <v>108.36332288401201</v>
      </c>
      <c r="X8016" s="274">
        <v>1.328360145</v>
      </c>
      <c r="Z8016" s="257">
        <v>7467.6500000000005</v>
      </c>
      <c r="AA8016" s="258">
        <v>2891.4387764949065</v>
      </c>
      <c r="AB8016" s="276">
        <v>0.90640713996705535</v>
      </c>
      <c r="AC8016" s="92"/>
      <c r="AD8016" s="257">
        <v>316639.18463646516</v>
      </c>
      <c r="AE8016" s="258">
        <v>3210.7184425395953</v>
      </c>
      <c r="AF8016" s="276">
        <v>1.0064948095735409</v>
      </c>
      <c r="AG8016" s="93"/>
      <c r="AH8016" s="257">
        <v>4237.4688625500003</v>
      </c>
      <c r="AI8016" s="258">
        <v>3594.3747654238537</v>
      </c>
      <c r="AJ8016" s="258">
        <v>3384.0998874034494</v>
      </c>
      <c r="AK8016" s="276">
        <v>1.0608463596876017</v>
      </c>
      <c r="AL8016" s="93"/>
      <c r="AM8016" s="257">
        <v>3191.29</v>
      </c>
      <c r="AN8016" s="258">
        <v>3184.2226562166616</v>
      </c>
      <c r="AO8016" s="276">
        <v>0.99818892044409457</v>
      </c>
      <c r="AQ8016" s="280">
        <v>3081.7029636973243</v>
      </c>
      <c r="AR8016" s="281">
        <v>3106.3390242720743</v>
      </c>
    </row>
    <row r="8017" spans="1:44" x14ac:dyDescent="0.2">
      <c r="A8017" s="260" t="s">
        <v>8410</v>
      </c>
      <c r="B8017" s="261" t="s">
        <v>4767</v>
      </c>
      <c r="C8017" s="261" t="s">
        <v>4794</v>
      </c>
      <c r="D8017" s="262" t="s">
        <v>12891</v>
      </c>
      <c r="E8017" s="257">
        <v>138</v>
      </c>
      <c r="F8017" s="258">
        <v>218</v>
      </c>
      <c r="G8017" s="258">
        <v>1246</v>
      </c>
      <c r="H8017" s="258">
        <v>434</v>
      </c>
      <c r="I8017" s="258">
        <v>125</v>
      </c>
      <c r="J8017" s="258">
        <v>87</v>
      </c>
      <c r="K8017" s="259">
        <v>8</v>
      </c>
      <c r="L8017" s="257">
        <v>135</v>
      </c>
      <c r="M8017" s="258">
        <v>228</v>
      </c>
      <c r="N8017" s="258">
        <v>1261</v>
      </c>
      <c r="O8017" s="258">
        <v>380</v>
      </c>
      <c r="P8017" s="258">
        <v>131</v>
      </c>
      <c r="Q8017" s="258">
        <v>85</v>
      </c>
      <c r="R8017" s="259">
        <v>31</v>
      </c>
      <c r="S8017" s="267">
        <v>4507</v>
      </c>
      <c r="T8017" s="90"/>
      <c r="U8017" s="260">
        <v>0</v>
      </c>
      <c r="V8017" s="273">
        <v>80.074045137459507</v>
      </c>
      <c r="W8017" s="273">
        <v>93.146660749944502</v>
      </c>
      <c r="X8017" s="274">
        <v>1.395975921</v>
      </c>
      <c r="Z8017" s="257">
        <v>10223.99</v>
      </c>
      <c r="AA8017" s="258">
        <v>3958.6805938275302</v>
      </c>
      <c r="AB8017" s="276">
        <v>0.87834049119758828</v>
      </c>
      <c r="AC8017" s="92"/>
      <c r="AD8017" s="257">
        <v>410518.02307262749</v>
      </c>
      <c r="AE8017" s="258">
        <v>4162.6490075366009</v>
      </c>
      <c r="AF8017" s="276">
        <v>0.92359640726350145</v>
      </c>
      <c r="AG8017" s="93"/>
      <c r="AH8017" s="257">
        <v>6291.6634759469998</v>
      </c>
      <c r="AI8017" s="258">
        <v>5336.8171340081399</v>
      </c>
      <c r="AJ8017" s="258">
        <v>4905.3122243239068</v>
      </c>
      <c r="AK8017" s="276">
        <v>1.0883763533001789</v>
      </c>
      <c r="AL8017" s="93"/>
      <c r="AM8017" s="257">
        <v>4507</v>
      </c>
      <c r="AN8017" s="258">
        <v>4497.0189207400435</v>
      </c>
      <c r="AO8017" s="276">
        <v>0.99778542727757791</v>
      </c>
      <c r="AQ8017" s="280">
        <v>3970.5342919534569</v>
      </c>
      <c r="AR8017" s="281">
        <v>4002.2759375575251</v>
      </c>
    </row>
    <row r="8018" spans="1:44" x14ac:dyDescent="0.2">
      <c r="A8018" s="260" t="s">
        <v>8410</v>
      </c>
      <c r="B8018" s="261" t="s">
        <v>4816</v>
      </c>
      <c r="C8018" s="261" t="s">
        <v>4845</v>
      </c>
      <c r="D8018" s="262" t="s">
        <v>12937</v>
      </c>
      <c r="E8018" s="257">
        <v>68</v>
      </c>
      <c r="F8018" s="258">
        <v>120</v>
      </c>
      <c r="G8018" s="258">
        <v>499</v>
      </c>
      <c r="H8018" s="258">
        <v>232</v>
      </c>
      <c r="I8018" s="258">
        <v>53</v>
      </c>
      <c r="J8018" s="258">
        <v>22</v>
      </c>
      <c r="K8018" s="259">
        <v>9</v>
      </c>
      <c r="L8018" s="257">
        <v>95</v>
      </c>
      <c r="M8018" s="258">
        <v>113</v>
      </c>
      <c r="N8018" s="258">
        <v>439</v>
      </c>
      <c r="O8018" s="258">
        <v>270</v>
      </c>
      <c r="P8018" s="258">
        <v>47</v>
      </c>
      <c r="Q8018" s="258">
        <v>36</v>
      </c>
      <c r="R8018" s="259">
        <v>10</v>
      </c>
      <c r="S8018" s="267">
        <v>2013</v>
      </c>
      <c r="T8018" s="90"/>
      <c r="U8018" s="260">
        <v>6</v>
      </c>
      <c r="V8018" s="273">
        <v>105.44165985004901</v>
      </c>
      <c r="W8018" s="273">
        <v>108.02136115250801</v>
      </c>
      <c r="X8018" s="274">
        <v>1.328360145</v>
      </c>
      <c r="Z8018" s="257">
        <v>4669.6499999999996</v>
      </c>
      <c r="AA8018" s="258">
        <v>1808.0664041109906</v>
      </c>
      <c r="AB8018" s="276">
        <v>0.8981949349781374</v>
      </c>
      <c r="AC8018" s="92"/>
      <c r="AD8018" s="257">
        <v>203778.05722278819</v>
      </c>
      <c r="AE8018" s="258">
        <v>2066.3076405444572</v>
      </c>
      <c r="AF8018" s="276">
        <v>1.0264816892918316</v>
      </c>
      <c r="AG8018" s="93"/>
      <c r="AH8018" s="257">
        <v>2673.988971885</v>
      </c>
      <c r="AI8018" s="258">
        <v>2268.1744209398798</v>
      </c>
      <c r="AJ8018" s="258">
        <v>2135.4837220511422</v>
      </c>
      <c r="AK8018" s="276">
        <v>1.0608463596876017</v>
      </c>
      <c r="AL8018" s="93"/>
      <c r="AM8018" s="257">
        <v>2015.58</v>
      </c>
      <c r="AN8018" s="258">
        <v>2011.1163515121402</v>
      </c>
      <c r="AO8018" s="276">
        <v>0.99906425807855948</v>
      </c>
      <c r="AQ8018" s="280">
        <v>1967.0323204502849</v>
      </c>
      <c r="AR8018" s="281">
        <v>1982.7573685713937</v>
      </c>
    </row>
    <row r="8019" spans="1:44" x14ac:dyDescent="0.2">
      <c r="A8019" s="260" t="s">
        <v>8410</v>
      </c>
      <c r="B8019" s="261" t="s">
        <v>4767</v>
      </c>
      <c r="C8019" s="261" t="s">
        <v>4795</v>
      </c>
      <c r="D8019" s="262" t="s">
        <v>12892</v>
      </c>
      <c r="E8019" s="257">
        <v>178</v>
      </c>
      <c r="F8019" s="258">
        <v>364</v>
      </c>
      <c r="G8019" s="258">
        <v>2883</v>
      </c>
      <c r="H8019" s="258">
        <v>1368</v>
      </c>
      <c r="I8019" s="258">
        <v>325</v>
      </c>
      <c r="J8019" s="258">
        <v>169</v>
      </c>
      <c r="K8019" s="259">
        <v>24</v>
      </c>
      <c r="L8019" s="257">
        <v>188</v>
      </c>
      <c r="M8019" s="258">
        <v>305</v>
      </c>
      <c r="N8019" s="258">
        <v>2010</v>
      </c>
      <c r="O8019" s="258">
        <v>1017</v>
      </c>
      <c r="P8019" s="258">
        <v>301</v>
      </c>
      <c r="Q8019" s="258">
        <v>158</v>
      </c>
      <c r="R8019" s="259">
        <v>29</v>
      </c>
      <c r="S8019" s="267">
        <v>9319</v>
      </c>
      <c r="T8019" s="90"/>
      <c r="U8019" s="260">
        <v>2</v>
      </c>
      <c r="V8019" s="273">
        <v>95.319293308986303</v>
      </c>
      <c r="W8019" s="273">
        <v>110.13847473989</v>
      </c>
      <c r="X8019" s="274">
        <v>1.3960819929999999</v>
      </c>
      <c r="Z8019" s="257">
        <v>20973.440000000002</v>
      </c>
      <c r="AA8019" s="258">
        <v>8120.8168155295616</v>
      </c>
      <c r="AB8019" s="276">
        <v>0.87142577696421952</v>
      </c>
      <c r="AC8019" s="92"/>
      <c r="AD8019" s="257">
        <v>923408.70171745471</v>
      </c>
      <c r="AE8019" s="258">
        <v>9363.3558083143835</v>
      </c>
      <c r="AF8019" s="276">
        <v>1.0047597175999983</v>
      </c>
      <c r="AG8019" s="93"/>
      <c r="AH8019" s="257">
        <v>13010.088092766999</v>
      </c>
      <c r="AI8019" s="258">
        <v>11035.628544640726</v>
      </c>
      <c r="AJ8019" s="258">
        <v>10142.981701427549</v>
      </c>
      <c r="AK8019" s="276">
        <v>1.0884195408764405</v>
      </c>
      <c r="AL8019" s="93"/>
      <c r="AM8019" s="257">
        <v>9319.86</v>
      </c>
      <c r="AN8019" s="258">
        <v>9299.2204922672081</v>
      </c>
      <c r="AO8019" s="276">
        <v>0.99787750748655524</v>
      </c>
      <c r="AQ8019" s="280">
        <v>8862.0764676847357</v>
      </c>
      <c r="AR8019" s="281">
        <v>8932.9225729868522</v>
      </c>
    </row>
    <row r="8020" spans="1:44" x14ac:dyDescent="0.2">
      <c r="A8020" s="260" t="s">
        <v>8410</v>
      </c>
      <c r="B8020" s="261" t="s">
        <v>4767</v>
      </c>
      <c r="C8020" s="261" t="s">
        <v>4796</v>
      </c>
      <c r="D8020" s="262" t="s">
        <v>12893</v>
      </c>
      <c r="E8020" s="257">
        <v>58</v>
      </c>
      <c r="F8020" s="258">
        <v>100</v>
      </c>
      <c r="G8020" s="258">
        <v>1062</v>
      </c>
      <c r="H8020" s="258">
        <v>350</v>
      </c>
      <c r="I8020" s="258">
        <v>108</v>
      </c>
      <c r="J8020" s="258">
        <v>53</v>
      </c>
      <c r="K8020" s="259">
        <v>18</v>
      </c>
      <c r="L8020" s="257">
        <v>62</v>
      </c>
      <c r="M8020" s="258">
        <v>105</v>
      </c>
      <c r="N8020" s="258">
        <v>1189</v>
      </c>
      <c r="O8020" s="258">
        <v>294</v>
      </c>
      <c r="P8020" s="258">
        <v>94</v>
      </c>
      <c r="Q8020" s="258">
        <v>52</v>
      </c>
      <c r="R8020" s="259">
        <v>29</v>
      </c>
      <c r="S8020" s="267">
        <v>3574</v>
      </c>
      <c r="T8020" s="90"/>
      <c r="U8020" s="260">
        <v>1</v>
      </c>
      <c r="V8020" s="273">
        <v>95.1231312503608</v>
      </c>
      <c r="W8020" s="273">
        <v>119.40111888111799</v>
      </c>
      <c r="X8020" s="274">
        <v>1.3960819929999999</v>
      </c>
      <c r="Z8020" s="257">
        <v>7962.54</v>
      </c>
      <c r="AA8020" s="258">
        <v>3083.0578448898586</v>
      </c>
      <c r="AB8020" s="276">
        <v>0.86263509929766613</v>
      </c>
      <c r="AC8020" s="92"/>
      <c r="AD8020" s="257">
        <v>361798.21669593028</v>
      </c>
      <c r="AE8020" s="258">
        <v>3668.6306154976851</v>
      </c>
      <c r="AF8020" s="276">
        <v>1.0264775085332078</v>
      </c>
      <c r="AG8020" s="93"/>
      <c r="AH8020" s="257">
        <v>4989.5970429819999</v>
      </c>
      <c r="AI8020" s="258">
        <v>4232.3571647758299</v>
      </c>
      <c r="AJ8020" s="258">
        <v>3890.0114390923982</v>
      </c>
      <c r="AK8020" s="276">
        <v>1.0884195408764405</v>
      </c>
      <c r="AL8020" s="93"/>
      <c r="AM8020" s="257">
        <v>3574.43</v>
      </c>
      <c r="AN8020" s="258">
        <v>3566.5141648237927</v>
      </c>
      <c r="AO8020" s="276">
        <v>0.99790547420923137</v>
      </c>
      <c r="AQ8020" s="280">
        <v>3437.2953161257292</v>
      </c>
      <c r="AR8020" s="281">
        <v>3464.7740889402835</v>
      </c>
    </row>
    <row r="8021" spans="1:44" x14ac:dyDescent="0.2">
      <c r="A8021" s="260" t="s">
        <v>8410</v>
      </c>
      <c r="B8021" s="261" t="s">
        <v>4814</v>
      </c>
      <c r="C8021" s="261" t="s">
        <v>4846</v>
      </c>
      <c r="D8021" s="262" t="s">
        <v>12938</v>
      </c>
      <c r="E8021" s="257">
        <v>282</v>
      </c>
      <c r="F8021" s="258">
        <v>399</v>
      </c>
      <c r="G8021" s="258">
        <v>1763</v>
      </c>
      <c r="H8021" s="258">
        <v>679</v>
      </c>
      <c r="I8021" s="258">
        <v>180</v>
      </c>
      <c r="J8021" s="258">
        <v>89</v>
      </c>
      <c r="K8021" s="259">
        <v>25</v>
      </c>
      <c r="L8021" s="257">
        <v>295</v>
      </c>
      <c r="M8021" s="258">
        <v>405</v>
      </c>
      <c r="N8021" s="258">
        <v>1651</v>
      </c>
      <c r="O8021" s="258">
        <v>668</v>
      </c>
      <c r="P8021" s="258">
        <v>166</v>
      </c>
      <c r="Q8021" s="258">
        <v>127</v>
      </c>
      <c r="R8021" s="259">
        <v>53</v>
      </c>
      <c r="S8021" s="267">
        <v>6782</v>
      </c>
      <c r="T8021" s="90"/>
      <c r="U8021" s="260">
        <v>3</v>
      </c>
      <c r="V8021" s="273">
        <v>97.401719648484402</v>
      </c>
      <c r="W8021" s="273">
        <v>106.306501547987</v>
      </c>
      <c r="X8021" s="274">
        <v>1.328360145</v>
      </c>
      <c r="Z8021" s="257">
        <v>15562.539999999999</v>
      </c>
      <c r="AA8021" s="258">
        <v>6025.7419156967771</v>
      </c>
      <c r="AB8021" s="276">
        <v>0.88849040337610985</v>
      </c>
      <c r="AC8021" s="92"/>
      <c r="AD8021" s="257">
        <v>669555.57051531237</v>
      </c>
      <c r="AE8021" s="258">
        <v>6789.287374608346</v>
      </c>
      <c r="AF8021" s="276">
        <v>1.00107451704635</v>
      </c>
      <c r="AG8021" s="93"/>
      <c r="AH8021" s="257">
        <v>9008.9385033899998</v>
      </c>
      <c r="AI8021" s="258">
        <v>7641.7083570860732</v>
      </c>
      <c r="AJ8021" s="258">
        <v>7194.6600114013154</v>
      </c>
      <c r="AK8021" s="276">
        <v>1.0608463596876019</v>
      </c>
      <c r="AL8021" s="93"/>
      <c r="AM8021" s="257">
        <v>6783.29</v>
      </c>
      <c r="AN8021" s="258">
        <v>6768.2679109977216</v>
      </c>
      <c r="AO8021" s="276">
        <v>0.99797521542284306</v>
      </c>
      <c r="AQ8021" s="280">
        <v>6386.2979907719591</v>
      </c>
      <c r="AR8021" s="281">
        <v>6437.3519781297482</v>
      </c>
    </row>
    <row r="8022" spans="1:44" x14ac:dyDescent="0.2">
      <c r="A8022" s="260" t="s">
        <v>8410</v>
      </c>
      <c r="B8022" s="261" t="s">
        <v>4814</v>
      </c>
      <c r="C8022" s="261" t="s">
        <v>4847</v>
      </c>
      <c r="D8022" s="262" t="s">
        <v>12939</v>
      </c>
      <c r="E8022" s="257">
        <v>223</v>
      </c>
      <c r="F8022" s="258">
        <v>272</v>
      </c>
      <c r="G8022" s="258">
        <v>1569</v>
      </c>
      <c r="H8022" s="258">
        <v>547</v>
      </c>
      <c r="I8022" s="258">
        <v>174</v>
      </c>
      <c r="J8022" s="258">
        <v>65</v>
      </c>
      <c r="K8022" s="259">
        <v>9</v>
      </c>
      <c r="L8022" s="257">
        <v>241</v>
      </c>
      <c r="M8022" s="258">
        <v>323</v>
      </c>
      <c r="N8022" s="258">
        <v>1487</v>
      </c>
      <c r="O8022" s="258">
        <v>475</v>
      </c>
      <c r="P8022" s="258">
        <v>135</v>
      </c>
      <c r="Q8022" s="258">
        <v>65</v>
      </c>
      <c r="R8022" s="259">
        <v>20</v>
      </c>
      <c r="S8022" s="267">
        <v>5605</v>
      </c>
      <c r="T8022" s="90"/>
      <c r="U8022" s="260">
        <v>0</v>
      </c>
      <c r="V8022" s="273">
        <v>85.072760501562598</v>
      </c>
      <c r="W8022" s="273">
        <v>91.621298608633595</v>
      </c>
      <c r="X8022" s="274">
        <v>1.328360145</v>
      </c>
      <c r="Z8022" s="257">
        <v>12384.869999999999</v>
      </c>
      <c r="AA8022" s="258">
        <v>4795.3631142124323</v>
      </c>
      <c r="AB8022" s="276">
        <v>0.85555095704057671</v>
      </c>
      <c r="AC8022" s="92"/>
      <c r="AD8022" s="257">
        <v>515821.48040627147</v>
      </c>
      <c r="AE8022" s="258">
        <v>5230.4251038920975</v>
      </c>
      <c r="AF8022" s="276">
        <v>0.93317129418235456</v>
      </c>
      <c r="AG8022" s="93"/>
      <c r="AH8022" s="257">
        <v>7445.4586127249995</v>
      </c>
      <c r="AI8022" s="258">
        <v>6315.5080126020994</v>
      </c>
      <c r="AJ8022" s="258">
        <v>5946.0438460490077</v>
      </c>
      <c r="AK8022" s="276">
        <v>1.0608463596876017</v>
      </c>
      <c r="AL8022" s="93"/>
      <c r="AM8022" s="257">
        <v>5605</v>
      </c>
      <c r="AN8022" s="258">
        <v>5592.5873198908239</v>
      </c>
      <c r="AO8022" s="276">
        <v>0.99778542727757791</v>
      </c>
      <c r="AQ8022" s="280">
        <v>4736.6633193595972</v>
      </c>
      <c r="AR8022" s="281">
        <v>4774.5296308868883</v>
      </c>
    </row>
    <row r="8023" spans="1:44" x14ac:dyDescent="0.2">
      <c r="A8023" s="260" t="s">
        <v>8410</v>
      </c>
      <c r="B8023" s="261" t="s">
        <v>4816</v>
      </c>
      <c r="C8023" s="261" t="s">
        <v>4848</v>
      </c>
      <c r="D8023" s="262" t="s">
        <v>9345</v>
      </c>
      <c r="E8023" s="257">
        <v>466</v>
      </c>
      <c r="F8023" s="258">
        <v>613</v>
      </c>
      <c r="G8023" s="258">
        <v>2213</v>
      </c>
      <c r="H8023" s="258">
        <v>1046</v>
      </c>
      <c r="I8023" s="258">
        <v>272</v>
      </c>
      <c r="J8023" s="258">
        <v>167</v>
      </c>
      <c r="K8023" s="259">
        <v>52</v>
      </c>
      <c r="L8023" s="257">
        <v>438</v>
      </c>
      <c r="M8023" s="258">
        <v>560</v>
      </c>
      <c r="N8023" s="258">
        <v>2297</v>
      </c>
      <c r="O8023" s="258">
        <v>941</v>
      </c>
      <c r="P8023" s="258">
        <v>319</v>
      </c>
      <c r="Q8023" s="258">
        <v>216</v>
      </c>
      <c r="R8023" s="259">
        <v>101</v>
      </c>
      <c r="S8023" s="267">
        <v>9701</v>
      </c>
      <c r="T8023" s="90"/>
      <c r="U8023" s="260">
        <v>56</v>
      </c>
      <c r="V8023" s="273">
        <v>82.100437144106607</v>
      </c>
      <c r="W8023" s="273">
        <v>92.052479637075905</v>
      </c>
      <c r="X8023" s="274">
        <v>1.328360145</v>
      </c>
      <c r="Z8023" s="257">
        <v>23432.859999999997</v>
      </c>
      <c r="AA8023" s="258">
        <v>9073.0926125590286</v>
      </c>
      <c r="AB8023" s="276">
        <v>0.93527395243366962</v>
      </c>
      <c r="AC8023" s="92"/>
      <c r="AD8023" s="257">
        <v>886231.69479309709</v>
      </c>
      <c r="AE8023" s="258">
        <v>8986.3812973816912</v>
      </c>
      <c r="AF8023" s="276">
        <v>0.92633556307408427</v>
      </c>
      <c r="AG8023" s="93"/>
      <c r="AH8023" s="257">
        <v>12886.421766645</v>
      </c>
      <c r="AI8023" s="258">
        <v>10930.730281936303</v>
      </c>
      <c r="AJ8023" s="258">
        <v>10291.270535329426</v>
      </c>
      <c r="AK8023" s="276">
        <v>1.0608463596876019</v>
      </c>
      <c r="AL8023" s="93"/>
      <c r="AM8023" s="257">
        <v>9725.08</v>
      </c>
      <c r="AN8023" s="258">
        <v>9703.5431031086264</v>
      </c>
      <c r="AO8023" s="276">
        <v>1.0002621485525849</v>
      </c>
      <c r="AQ8023" s="280">
        <v>8918.4628279758872</v>
      </c>
      <c r="AR8023" s="281">
        <v>8989.7597028051405</v>
      </c>
    </row>
    <row r="8024" spans="1:44" x14ac:dyDescent="0.2">
      <c r="A8024" s="260" t="s">
        <v>8410</v>
      </c>
      <c r="B8024" s="261" t="s">
        <v>4767</v>
      </c>
      <c r="C8024" s="261" t="s">
        <v>4797</v>
      </c>
      <c r="D8024" s="262" t="s">
        <v>12894</v>
      </c>
      <c r="E8024" s="257">
        <v>216</v>
      </c>
      <c r="F8024" s="258">
        <v>214</v>
      </c>
      <c r="G8024" s="258">
        <v>1658</v>
      </c>
      <c r="H8024" s="258">
        <v>408</v>
      </c>
      <c r="I8024" s="258">
        <v>80</v>
      </c>
      <c r="J8024" s="258">
        <v>47</v>
      </c>
      <c r="K8024" s="259">
        <v>22</v>
      </c>
      <c r="L8024" s="257">
        <v>202</v>
      </c>
      <c r="M8024" s="258">
        <v>216</v>
      </c>
      <c r="N8024" s="258">
        <v>1987</v>
      </c>
      <c r="O8024" s="258">
        <v>388</v>
      </c>
      <c r="P8024" s="258">
        <v>115</v>
      </c>
      <c r="Q8024" s="258">
        <v>76</v>
      </c>
      <c r="R8024" s="259">
        <v>33</v>
      </c>
      <c r="S8024" s="267">
        <v>5662</v>
      </c>
      <c r="T8024" s="90"/>
      <c r="U8024" s="260">
        <v>0</v>
      </c>
      <c r="V8024" s="273">
        <v>92.467924347798501</v>
      </c>
      <c r="W8024" s="273">
        <v>153.29434628975201</v>
      </c>
      <c r="X8024" s="274">
        <v>1.3960819929999999</v>
      </c>
      <c r="Z8024" s="257">
        <v>12285.039999999999</v>
      </c>
      <c r="AA8024" s="258">
        <v>4756.7094101612929</v>
      </c>
      <c r="AB8024" s="276">
        <v>0.84011116392816898</v>
      </c>
      <c r="AC8024" s="92"/>
      <c r="AD8024" s="257">
        <v>614676.72968554113</v>
      </c>
      <c r="AE8024" s="258">
        <v>6232.8164294230946</v>
      </c>
      <c r="AF8024" s="276">
        <v>1.100815335468579</v>
      </c>
      <c r="AG8024" s="93"/>
      <c r="AH8024" s="257">
        <v>7904.6162443659996</v>
      </c>
      <c r="AI8024" s="258">
        <v>6704.9821675883459</v>
      </c>
      <c r="AJ8024" s="258">
        <v>6162.6314404424065</v>
      </c>
      <c r="AK8024" s="276">
        <v>1.0884195408764405</v>
      </c>
      <c r="AL8024" s="93"/>
      <c r="AM8024" s="257">
        <v>5662</v>
      </c>
      <c r="AN8024" s="258">
        <v>5649.4610892456458</v>
      </c>
      <c r="AO8024" s="276">
        <v>0.9977854272775778</v>
      </c>
      <c r="AQ8024" s="280">
        <v>5686.6248568609335</v>
      </c>
      <c r="AR8024" s="281">
        <v>5732.0854467003328</v>
      </c>
    </row>
    <row r="8025" spans="1:44" x14ac:dyDescent="0.2">
      <c r="A8025" s="260" t="s">
        <v>8410</v>
      </c>
      <c r="B8025" s="261" t="s">
        <v>4814</v>
      </c>
      <c r="C8025" s="261" t="s">
        <v>4849</v>
      </c>
      <c r="D8025" s="262" t="s">
        <v>12940</v>
      </c>
      <c r="E8025" s="257">
        <v>362</v>
      </c>
      <c r="F8025" s="258">
        <v>464</v>
      </c>
      <c r="G8025" s="258">
        <v>2095</v>
      </c>
      <c r="H8025" s="258">
        <v>911</v>
      </c>
      <c r="I8025" s="258">
        <v>279</v>
      </c>
      <c r="J8025" s="258">
        <v>177</v>
      </c>
      <c r="K8025" s="259">
        <v>34</v>
      </c>
      <c r="L8025" s="257">
        <v>333</v>
      </c>
      <c r="M8025" s="258">
        <v>383</v>
      </c>
      <c r="N8025" s="258">
        <v>2188</v>
      </c>
      <c r="O8025" s="258">
        <v>913</v>
      </c>
      <c r="P8025" s="258">
        <v>347</v>
      </c>
      <c r="Q8025" s="258">
        <v>213</v>
      </c>
      <c r="R8025" s="259">
        <v>91</v>
      </c>
      <c r="S8025" s="267">
        <v>8790</v>
      </c>
      <c r="T8025" s="90"/>
      <c r="U8025" s="260">
        <v>14</v>
      </c>
      <c r="V8025" s="273">
        <v>75.712773884986902</v>
      </c>
      <c r="W8025" s="273">
        <v>73.861366996474402</v>
      </c>
      <c r="X8025" s="274">
        <v>1.328360145</v>
      </c>
      <c r="Z8025" s="257">
        <v>21586.19</v>
      </c>
      <c r="AA8025" s="258">
        <v>8358.0707187383687</v>
      </c>
      <c r="AB8025" s="276">
        <v>0.95086128768354594</v>
      </c>
      <c r="AC8025" s="92"/>
      <c r="AD8025" s="257">
        <v>750486.755639815</v>
      </c>
      <c r="AE8025" s="258">
        <v>7609.9288531864286</v>
      </c>
      <c r="AF8025" s="276">
        <v>0.86574844746148216</v>
      </c>
      <c r="AG8025" s="93"/>
      <c r="AH8025" s="257">
        <v>11676.285674549999</v>
      </c>
      <c r="AI8025" s="258">
        <v>9904.2489617792071</v>
      </c>
      <c r="AJ8025" s="258">
        <v>9324.8395016540198</v>
      </c>
      <c r="AK8025" s="276">
        <v>1.0608463596876019</v>
      </c>
      <c r="AL8025" s="93"/>
      <c r="AM8025" s="257">
        <v>8796.02</v>
      </c>
      <c r="AN8025" s="258">
        <v>8776.5405740421211</v>
      </c>
      <c r="AO8025" s="276">
        <v>0.99846877975450754</v>
      </c>
      <c r="AQ8025" s="280">
        <v>7664.516140574734</v>
      </c>
      <c r="AR8025" s="281">
        <v>7725.7885883543222</v>
      </c>
    </row>
    <row r="8026" spans="1:44" x14ac:dyDescent="0.2">
      <c r="A8026" s="260" t="s">
        <v>8410</v>
      </c>
      <c r="B8026" s="261" t="s">
        <v>4816</v>
      </c>
      <c r="C8026" s="261" t="s">
        <v>4850</v>
      </c>
      <c r="D8026" s="262" t="s">
        <v>12941</v>
      </c>
      <c r="E8026" s="257">
        <v>149</v>
      </c>
      <c r="F8026" s="258">
        <v>264</v>
      </c>
      <c r="G8026" s="258">
        <v>813</v>
      </c>
      <c r="H8026" s="258">
        <v>449</v>
      </c>
      <c r="I8026" s="258">
        <v>119</v>
      </c>
      <c r="J8026" s="258">
        <v>55</v>
      </c>
      <c r="K8026" s="259">
        <v>15</v>
      </c>
      <c r="L8026" s="257">
        <v>151</v>
      </c>
      <c r="M8026" s="258">
        <v>233</v>
      </c>
      <c r="N8026" s="258">
        <v>859</v>
      </c>
      <c r="O8026" s="258">
        <v>378</v>
      </c>
      <c r="P8026" s="258">
        <v>108</v>
      </c>
      <c r="Q8026" s="258">
        <v>65</v>
      </c>
      <c r="R8026" s="259">
        <v>27</v>
      </c>
      <c r="S8026" s="267">
        <v>3685</v>
      </c>
      <c r="T8026" s="90"/>
      <c r="U8026" s="260">
        <v>3</v>
      </c>
      <c r="V8026" s="273">
        <v>104.72115229197099</v>
      </c>
      <c r="W8026" s="273">
        <v>104.654900896008</v>
      </c>
      <c r="X8026" s="274">
        <v>1.328360145</v>
      </c>
      <c r="Z8026" s="257">
        <v>8642.6400000000012</v>
      </c>
      <c r="AA8026" s="258">
        <v>3346.3893496998307</v>
      </c>
      <c r="AB8026" s="276">
        <v>0.90811108540022545</v>
      </c>
      <c r="AC8026" s="92"/>
      <c r="AD8026" s="257">
        <v>369405.85870273435</v>
      </c>
      <c r="AE8026" s="258">
        <v>3745.7720360187377</v>
      </c>
      <c r="AF8026" s="276">
        <v>1.016491732976591</v>
      </c>
      <c r="AG8026" s="93"/>
      <c r="AH8026" s="257">
        <v>4895.0071343250002</v>
      </c>
      <c r="AI8026" s="258">
        <v>4152.1225738516932</v>
      </c>
      <c r="AJ8026" s="258">
        <v>3909.2188354488126</v>
      </c>
      <c r="AK8026" s="276">
        <v>1.0608463596876019</v>
      </c>
      <c r="AL8026" s="93"/>
      <c r="AM8026" s="257">
        <v>3686.29</v>
      </c>
      <c r="AN8026" s="258">
        <v>3678.1264427190627</v>
      </c>
      <c r="AO8026" s="276">
        <v>0.99813471986948787</v>
      </c>
      <c r="AQ8026" s="280">
        <v>3601.8197356791138</v>
      </c>
      <c r="AR8026" s="281">
        <v>3630.6137661982198</v>
      </c>
    </row>
    <row r="8027" spans="1:44" x14ac:dyDescent="0.2">
      <c r="A8027" s="260" t="s">
        <v>8410</v>
      </c>
      <c r="B8027" s="261" t="s">
        <v>4816</v>
      </c>
      <c r="C8027" s="261" t="s">
        <v>4851</v>
      </c>
      <c r="D8027" s="262" t="s">
        <v>12942</v>
      </c>
      <c r="E8027" s="257">
        <v>377</v>
      </c>
      <c r="F8027" s="258">
        <v>766</v>
      </c>
      <c r="G8027" s="258">
        <v>2413</v>
      </c>
      <c r="H8027" s="258">
        <v>1645</v>
      </c>
      <c r="I8027" s="258">
        <v>357</v>
      </c>
      <c r="J8027" s="258">
        <v>238</v>
      </c>
      <c r="K8027" s="259">
        <v>80</v>
      </c>
      <c r="L8027" s="257">
        <v>339</v>
      </c>
      <c r="M8027" s="258">
        <v>815</v>
      </c>
      <c r="N8027" s="258">
        <v>2475</v>
      </c>
      <c r="O8027" s="258">
        <v>1627</v>
      </c>
      <c r="P8027" s="258">
        <v>428</v>
      </c>
      <c r="Q8027" s="258">
        <v>334</v>
      </c>
      <c r="R8027" s="259">
        <v>194</v>
      </c>
      <c r="S8027" s="267">
        <v>12088</v>
      </c>
      <c r="T8027" s="90"/>
      <c r="U8027" s="260">
        <v>149</v>
      </c>
      <c r="V8027" s="273">
        <v>71.402670218703506</v>
      </c>
      <c r="W8027" s="273">
        <v>75.323736245552993</v>
      </c>
      <c r="X8027" s="274">
        <v>1.328360145</v>
      </c>
      <c r="Z8027" s="257">
        <v>30201.360000000004</v>
      </c>
      <c r="AA8027" s="258">
        <v>11693.823814303323</v>
      </c>
      <c r="AB8027" s="276">
        <v>0.96739111633879249</v>
      </c>
      <c r="AC8027" s="92"/>
      <c r="AD8027" s="257">
        <v>1022647.8839039963</v>
      </c>
      <c r="AE8027" s="258">
        <v>10369.640210021314</v>
      </c>
      <c r="AF8027" s="276">
        <v>0.85784581485947342</v>
      </c>
      <c r="AG8027" s="93"/>
      <c r="AH8027" s="257">
        <v>16057.217432760001</v>
      </c>
      <c r="AI8027" s="258">
        <v>13620.314158132771</v>
      </c>
      <c r="AJ8027" s="258">
        <v>12823.51079590373</v>
      </c>
      <c r="AK8027" s="276">
        <v>1.0608463596876019</v>
      </c>
      <c r="AL8027" s="93"/>
      <c r="AM8027" s="257">
        <v>12152.07</v>
      </c>
      <c r="AN8027" s="258">
        <v>12125.158357257036</v>
      </c>
      <c r="AO8027" s="276">
        <v>1.0030739871986298</v>
      </c>
      <c r="AQ8027" s="280">
        <v>10674.590939859563</v>
      </c>
      <c r="AR8027" s="281">
        <v>10759.926831119357</v>
      </c>
    </row>
    <row r="8028" spans="1:44" x14ac:dyDescent="0.2">
      <c r="A8028" s="260" t="s">
        <v>8410</v>
      </c>
      <c r="B8028" s="261" t="s">
        <v>4816</v>
      </c>
      <c r="C8028" s="261" t="s">
        <v>4852</v>
      </c>
      <c r="D8028" s="262" t="s">
        <v>12943</v>
      </c>
      <c r="E8028" s="257">
        <v>35</v>
      </c>
      <c r="F8028" s="258">
        <v>84</v>
      </c>
      <c r="G8028" s="258">
        <v>372</v>
      </c>
      <c r="H8028" s="258">
        <v>273</v>
      </c>
      <c r="I8028" s="258">
        <v>110</v>
      </c>
      <c r="J8028" s="258">
        <v>60</v>
      </c>
      <c r="K8028" s="259">
        <v>20</v>
      </c>
      <c r="L8028" s="257">
        <v>38</v>
      </c>
      <c r="M8028" s="258">
        <v>97</v>
      </c>
      <c r="N8028" s="258">
        <v>321</v>
      </c>
      <c r="O8028" s="258">
        <v>252</v>
      </c>
      <c r="P8028" s="258">
        <v>113</v>
      </c>
      <c r="Q8028" s="258">
        <v>81</v>
      </c>
      <c r="R8028" s="259">
        <v>43</v>
      </c>
      <c r="S8028" s="267">
        <v>1899</v>
      </c>
      <c r="T8028" s="90"/>
      <c r="U8028" s="260">
        <v>1</v>
      </c>
      <c r="V8028" s="273">
        <v>87.379729253438597</v>
      </c>
      <c r="W8028" s="273">
        <v>91.458135860979397</v>
      </c>
      <c r="X8028" s="274">
        <v>1.328360145</v>
      </c>
      <c r="Z8028" s="257">
        <v>5287.17</v>
      </c>
      <c r="AA8028" s="258">
        <v>2047.1672287695023</v>
      </c>
      <c r="AB8028" s="276">
        <v>1.07802381715087</v>
      </c>
      <c r="AC8028" s="92"/>
      <c r="AD8028" s="257">
        <v>175833.43198332287</v>
      </c>
      <c r="AE8028" s="258">
        <v>1782.9493956411318</v>
      </c>
      <c r="AF8028" s="276">
        <v>0.93888857063777342</v>
      </c>
      <c r="AG8028" s="93"/>
      <c r="AH8028" s="257">
        <v>2522.5559153549998</v>
      </c>
      <c r="AI8028" s="258">
        <v>2139.7234105140742</v>
      </c>
      <c r="AJ8028" s="258">
        <v>2014.5472370467555</v>
      </c>
      <c r="AK8028" s="276">
        <v>1.0608463596876017</v>
      </c>
      <c r="AL8028" s="93"/>
      <c r="AM8028" s="257">
        <v>1899.43</v>
      </c>
      <c r="AN8028" s="258">
        <v>1895.2235741338498</v>
      </c>
      <c r="AO8028" s="276">
        <v>0.99801136078665076</v>
      </c>
      <c r="AQ8028" s="280">
        <v>2034.9575238099987</v>
      </c>
      <c r="AR8028" s="281">
        <v>2051.2255864410181</v>
      </c>
    </row>
    <row r="8029" spans="1:44" x14ac:dyDescent="0.2">
      <c r="A8029" s="260" t="s">
        <v>8410</v>
      </c>
      <c r="B8029" s="261" t="s">
        <v>4814</v>
      </c>
      <c r="C8029" s="261" t="s">
        <v>4853</v>
      </c>
      <c r="D8029" s="262" t="s">
        <v>12944</v>
      </c>
      <c r="E8029" s="257">
        <v>166</v>
      </c>
      <c r="F8029" s="258">
        <v>272</v>
      </c>
      <c r="G8029" s="258">
        <v>1053</v>
      </c>
      <c r="H8029" s="258">
        <v>606</v>
      </c>
      <c r="I8029" s="258">
        <v>154</v>
      </c>
      <c r="J8029" s="258">
        <v>95</v>
      </c>
      <c r="K8029" s="259">
        <v>22</v>
      </c>
      <c r="L8029" s="257">
        <v>143</v>
      </c>
      <c r="M8029" s="258">
        <v>259</v>
      </c>
      <c r="N8029" s="258">
        <v>969</v>
      </c>
      <c r="O8029" s="258">
        <v>621</v>
      </c>
      <c r="P8029" s="258">
        <v>188</v>
      </c>
      <c r="Q8029" s="258">
        <v>131</v>
      </c>
      <c r="R8029" s="259">
        <v>45</v>
      </c>
      <c r="S8029" s="267">
        <v>4724</v>
      </c>
      <c r="T8029" s="90"/>
      <c r="U8029" s="260">
        <v>10</v>
      </c>
      <c r="V8029" s="273">
        <v>94.789899531087798</v>
      </c>
      <c r="W8029" s="273">
        <v>119.387936507936</v>
      </c>
      <c r="X8029" s="274">
        <v>1.328360145</v>
      </c>
      <c r="Z8029" s="257">
        <v>11724.64</v>
      </c>
      <c r="AA8029" s="258">
        <v>4539.7251794665308</v>
      </c>
      <c r="AB8029" s="276">
        <v>0.96099178227487947</v>
      </c>
      <c r="AC8029" s="92"/>
      <c r="AD8029" s="257">
        <v>477787.58080040762</v>
      </c>
      <c r="AE8029" s="258">
        <v>4844.7617089890045</v>
      </c>
      <c r="AF8029" s="276">
        <v>1.0255634439011441</v>
      </c>
      <c r="AG8029" s="93"/>
      <c r="AH8029" s="257">
        <v>6275.17332498</v>
      </c>
      <c r="AI8029" s="258">
        <v>5322.8295899254808</v>
      </c>
      <c r="AJ8029" s="258">
        <v>5011.4382031642308</v>
      </c>
      <c r="AK8029" s="276">
        <v>1.0608463596876019</v>
      </c>
      <c r="AL8029" s="93"/>
      <c r="AM8029" s="257">
        <v>4728.3</v>
      </c>
      <c r="AN8029" s="258">
        <v>4717.8288357965712</v>
      </c>
      <c r="AO8029" s="276">
        <v>0.99869365702721657</v>
      </c>
      <c r="AQ8029" s="280">
        <v>4932.6111115324838</v>
      </c>
      <c r="AR8029" s="281">
        <v>4972.0438886582861</v>
      </c>
    </row>
    <row r="8030" spans="1:44" x14ac:dyDescent="0.2">
      <c r="A8030" s="260" t="s">
        <v>8410</v>
      </c>
      <c r="B8030" s="261" t="s">
        <v>4767</v>
      </c>
      <c r="C8030" s="261" t="s">
        <v>4798</v>
      </c>
      <c r="D8030" s="262" t="s">
        <v>12895</v>
      </c>
      <c r="E8030" s="257">
        <v>348</v>
      </c>
      <c r="F8030" s="258">
        <v>553</v>
      </c>
      <c r="G8030" s="258">
        <v>3097</v>
      </c>
      <c r="H8030" s="258">
        <v>1072</v>
      </c>
      <c r="I8030" s="258">
        <v>164</v>
      </c>
      <c r="J8030" s="258">
        <v>93</v>
      </c>
      <c r="K8030" s="259">
        <v>21</v>
      </c>
      <c r="L8030" s="257">
        <v>311</v>
      </c>
      <c r="M8030" s="258">
        <v>572</v>
      </c>
      <c r="N8030" s="258">
        <v>2908</v>
      </c>
      <c r="O8030" s="258">
        <v>896</v>
      </c>
      <c r="P8030" s="258">
        <v>192</v>
      </c>
      <c r="Q8030" s="258">
        <v>117</v>
      </c>
      <c r="R8030" s="259">
        <v>60</v>
      </c>
      <c r="S8030" s="267">
        <v>10404</v>
      </c>
      <c r="T8030" s="90"/>
      <c r="U8030" s="260">
        <v>19</v>
      </c>
      <c r="V8030" s="273">
        <v>103.658131454602</v>
      </c>
      <c r="W8030" s="273">
        <v>129.33346150148901</v>
      </c>
      <c r="X8030" s="274">
        <v>1.396085166</v>
      </c>
      <c r="Z8030" s="257">
        <v>21974.98</v>
      </c>
      <c r="AA8030" s="258">
        <v>8508.608368723766</v>
      </c>
      <c r="AB8030" s="276">
        <v>0.81782087357975453</v>
      </c>
      <c r="AC8030" s="92"/>
      <c r="AD8030" s="257">
        <v>1100858.802739901</v>
      </c>
      <c r="AE8030" s="258">
        <v>11162.698213258376</v>
      </c>
      <c r="AF8030" s="276">
        <v>1.0729237036964991</v>
      </c>
      <c r="AG8030" s="93"/>
      <c r="AH8030" s="257">
        <v>14524.870067063999</v>
      </c>
      <c r="AI8030" s="258">
        <v>12320.521550380852</v>
      </c>
      <c r="AJ8030" s="258">
        <v>11323.930344182809</v>
      </c>
      <c r="AK8030" s="276">
        <v>1.0884208327742031</v>
      </c>
      <c r="AL8030" s="93"/>
      <c r="AM8030" s="257">
        <v>10412.17</v>
      </c>
      <c r="AN8030" s="258">
        <v>10389.111492336779</v>
      </c>
      <c r="AO8030" s="276">
        <v>0.99856896312348886</v>
      </c>
      <c r="AQ8030" s="280">
        <v>9922.0699365481141</v>
      </c>
      <c r="AR8030" s="281">
        <v>10001.389948523063</v>
      </c>
    </row>
    <row r="8031" spans="1:44" x14ac:dyDescent="0.2">
      <c r="A8031" s="260" t="s">
        <v>8410</v>
      </c>
      <c r="B8031" s="261" t="s">
        <v>4814</v>
      </c>
      <c r="C8031" s="261" t="s">
        <v>4854</v>
      </c>
      <c r="D8031" s="262" t="s">
        <v>12945</v>
      </c>
      <c r="E8031" s="257">
        <v>175</v>
      </c>
      <c r="F8031" s="258">
        <v>348</v>
      </c>
      <c r="G8031" s="258">
        <v>1212</v>
      </c>
      <c r="H8031" s="258">
        <v>801</v>
      </c>
      <c r="I8031" s="258">
        <v>136</v>
      </c>
      <c r="J8031" s="258">
        <v>50</v>
      </c>
      <c r="K8031" s="259">
        <v>16</v>
      </c>
      <c r="L8031" s="257">
        <v>185</v>
      </c>
      <c r="M8031" s="258">
        <v>316</v>
      </c>
      <c r="N8031" s="258">
        <v>1319</v>
      </c>
      <c r="O8031" s="258">
        <v>661</v>
      </c>
      <c r="P8031" s="258">
        <v>133</v>
      </c>
      <c r="Q8031" s="258">
        <v>72</v>
      </c>
      <c r="R8031" s="259">
        <v>52</v>
      </c>
      <c r="S8031" s="267">
        <v>5476</v>
      </c>
      <c r="T8031" s="90"/>
      <c r="U8031" s="260">
        <v>1</v>
      </c>
      <c r="V8031" s="273">
        <v>70.4044423628159</v>
      </c>
      <c r="W8031" s="273">
        <v>72.032870708546298</v>
      </c>
      <c r="X8031" s="274">
        <v>1.328360145</v>
      </c>
      <c r="Z8031" s="257">
        <v>12546.87</v>
      </c>
      <c r="AA8031" s="258">
        <v>4858.088748353317</v>
      </c>
      <c r="AB8031" s="276">
        <v>0.88716010744216889</v>
      </c>
      <c r="AC8031" s="92"/>
      <c r="AD8031" s="257">
        <v>457576.87411381828</v>
      </c>
      <c r="AE8031" s="258">
        <v>4639.8253276314908</v>
      </c>
      <c r="AF8031" s="276">
        <v>0.84730192250392455</v>
      </c>
      <c r="AG8031" s="93"/>
      <c r="AH8031" s="257">
        <v>7274.1001540199995</v>
      </c>
      <c r="AI8031" s="258">
        <v>6170.1555534360568</v>
      </c>
      <c r="AJ8031" s="258">
        <v>5809.1946656493074</v>
      </c>
      <c r="AK8031" s="276">
        <v>1.0608463596876019</v>
      </c>
      <c r="AL8031" s="93"/>
      <c r="AM8031" s="257">
        <v>5476.43</v>
      </c>
      <c r="AN8031" s="258">
        <v>5464.3020475057465</v>
      </c>
      <c r="AO8031" s="276">
        <v>0.99786377784984415</v>
      </c>
      <c r="AQ8031" s="280">
        <v>4357.3995548206512</v>
      </c>
      <c r="AR8031" s="281">
        <v>4392.2339177185459</v>
      </c>
    </row>
    <row r="8032" spans="1:44" x14ac:dyDescent="0.2">
      <c r="A8032" s="260" t="s">
        <v>8410</v>
      </c>
      <c r="B8032" s="261" t="s">
        <v>4816</v>
      </c>
      <c r="C8032" s="261" t="s">
        <v>4855</v>
      </c>
      <c r="D8032" s="262" t="s">
        <v>12946</v>
      </c>
      <c r="E8032" s="257">
        <v>96</v>
      </c>
      <c r="F8032" s="258">
        <v>210</v>
      </c>
      <c r="G8032" s="258">
        <v>701</v>
      </c>
      <c r="H8032" s="258">
        <v>524</v>
      </c>
      <c r="I8032" s="258">
        <v>144</v>
      </c>
      <c r="J8032" s="258">
        <v>99</v>
      </c>
      <c r="K8032" s="259">
        <v>28</v>
      </c>
      <c r="L8032" s="257">
        <v>82</v>
      </c>
      <c r="M8032" s="258">
        <v>196</v>
      </c>
      <c r="N8032" s="258">
        <v>711</v>
      </c>
      <c r="O8032" s="258">
        <v>564</v>
      </c>
      <c r="P8032" s="258">
        <v>157</v>
      </c>
      <c r="Q8032" s="258">
        <v>98</v>
      </c>
      <c r="R8032" s="259">
        <v>53</v>
      </c>
      <c r="S8032" s="267">
        <v>3663</v>
      </c>
      <c r="T8032" s="90"/>
      <c r="U8032" s="260">
        <v>12</v>
      </c>
      <c r="V8032" s="273">
        <v>86.349731595497204</v>
      </c>
      <c r="W8032" s="273">
        <v>90.828142076502701</v>
      </c>
      <c r="X8032" s="274">
        <v>1.328360145</v>
      </c>
      <c r="Z8032" s="257">
        <v>9509.64</v>
      </c>
      <c r="AA8032" s="258">
        <v>3682.0876509353038</v>
      </c>
      <c r="AB8032" s="276">
        <v>1.0052109339162718</v>
      </c>
      <c r="AC8032" s="92"/>
      <c r="AD8032" s="257">
        <v>337635.20567653317</v>
      </c>
      <c r="AE8032" s="258">
        <v>3423.6179042745416</v>
      </c>
      <c r="AF8032" s="276">
        <v>0.93464862251557235</v>
      </c>
      <c r="AG8032" s="93"/>
      <c r="AH8032" s="257">
        <v>4865.7832111349999</v>
      </c>
      <c r="AI8032" s="258">
        <v>4127.3337823660104</v>
      </c>
      <c r="AJ8032" s="258">
        <v>3885.8802155356852</v>
      </c>
      <c r="AK8032" s="276">
        <v>1.0608463596876017</v>
      </c>
      <c r="AL8032" s="93"/>
      <c r="AM8032" s="257">
        <v>3668.16</v>
      </c>
      <c r="AN8032" s="258">
        <v>3660.03659292252</v>
      </c>
      <c r="AO8032" s="276">
        <v>0.99919098905883696</v>
      </c>
      <c r="AQ8032" s="280">
        <v>3647.904767078549</v>
      </c>
      <c r="AR8032" s="281">
        <v>3677.067215202635</v>
      </c>
    </row>
    <row r="8033" spans="1:44" x14ac:dyDescent="0.2">
      <c r="A8033" s="260" t="s">
        <v>8410</v>
      </c>
      <c r="B8033" s="261" t="s">
        <v>4767</v>
      </c>
      <c r="C8033" s="261" t="s">
        <v>4799</v>
      </c>
      <c r="D8033" s="262" t="s">
        <v>12896</v>
      </c>
      <c r="E8033" s="257">
        <v>667</v>
      </c>
      <c r="F8033" s="258">
        <v>913</v>
      </c>
      <c r="G8033" s="258">
        <v>2169</v>
      </c>
      <c r="H8033" s="258">
        <v>1180</v>
      </c>
      <c r="I8033" s="258">
        <v>210</v>
      </c>
      <c r="J8033" s="258">
        <v>74</v>
      </c>
      <c r="K8033" s="259">
        <v>27</v>
      </c>
      <c r="L8033" s="257">
        <v>583</v>
      </c>
      <c r="M8033" s="258">
        <v>934</v>
      </c>
      <c r="N8033" s="258">
        <v>2922</v>
      </c>
      <c r="O8033" s="258">
        <v>1219</v>
      </c>
      <c r="P8033" s="258">
        <v>234</v>
      </c>
      <c r="Q8033" s="258">
        <v>113</v>
      </c>
      <c r="R8033" s="259">
        <v>49</v>
      </c>
      <c r="S8033" s="267">
        <v>11294</v>
      </c>
      <c r="T8033" s="90"/>
      <c r="U8033" s="260">
        <v>6</v>
      </c>
      <c r="V8033" s="273">
        <v>77.470461372697002</v>
      </c>
      <c r="W8033" s="273">
        <v>90.637329555516203</v>
      </c>
      <c r="X8033" s="274">
        <v>1.3960819929999999</v>
      </c>
      <c r="Z8033" s="257">
        <v>25595.16</v>
      </c>
      <c r="AA8033" s="258">
        <v>9910.3249502308463</v>
      </c>
      <c r="AB8033" s="276">
        <v>0.87748582877907266</v>
      </c>
      <c r="AC8033" s="92"/>
      <c r="AD8033" s="257">
        <v>1014319.8449725971</v>
      </c>
      <c r="AE8033" s="258">
        <v>10285.193971259265</v>
      </c>
      <c r="AF8033" s="276">
        <v>0.91067770243131441</v>
      </c>
      <c r="AG8033" s="93"/>
      <c r="AH8033" s="257">
        <v>15767.350028941999</v>
      </c>
      <c r="AI8033" s="258">
        <v>13374.438113871915</v>
      </c>
      <c r="AJ8033" s="258">
        <v>12292.61029465852</v>
      </c>
      <c r="AK8033" s="276">
        <v>1.0884195408764405</v>
      </c>
      <c r="AL8033" s="93"/>
      <c r="AM8033" s="257">
        <v>11296.58</v>
      </c>
      <c r="AN8033" s="258">
        <v>11271.56290207534</v>
      </c>
      <c r="AO8033" s="276">
        <v>0.99801336126043394</v>
      </c>
      <c r="AQ8033" s="280">
        <v>9803.5932442180856</v>
      </c>
      <c r="AR8033" s="281">
        <v>9881.9661178726565</v>
      </c>
    </row>
    <row r="8034" spans="1:44" x14ac:dyDescent="0.2">
      <c r="A8034" s="260" t="s">
        <v>8410</v>
      </c>
      <c r="B8034" s="261" t="s">
        <v>4816</v>
      </c>
      <c r="C8034" s="261" t="s">
        <v>4856</v>
      </c>
      <c r="D8034" s="262" t="s">
        <v>12947</v>
      </c>
      <c r="E8034" s="257">
        <v>339</v>
      </c>
      <c r="F8034" s="258">
        <v>608</v>
      </c>
      <c r="G8034" s="258">
        <v>1873</v>
      </c>
      <c r="H8034" s="258">
        <v>1360</v>
      </c>
      <c r="I8034" s="258">
        <v>343</v>
      </c>
      <c r="J8034" s="258">
        <v>203</v>
      </c>
      <c r="K8034" s="259">
        <v>69</v>
      </c>
      <c r="L8034" s="257">
        <v>300</v>
      </c>
      <c r="M8034" s="258">
        <v>552</v>
      </c>
      <c r="N8034" s="258">
        <v>2107</v>
      </c>
      <c r="O8034" s="258">
        <v>1460</v>
      </c>
      <c r="P8034" s="258">
        <v>424</v>
      </c>
      <c r="Q8034" s="258">
        <v>317</v>
      </c>
      <c r="R8034" s="259">
        <v>177</v>
      </c>
      <c r="S8034" s="267">
        <v>10132</v>
      </c>
      <c r="T8034" s="90"/>
      <c r="U8034" s="260">
        <v>63</v>
      </c>
      <c r="V8034" s="273">
        <v>84.286734056036096</v>
      </c>
      <c r="W8034" s="273">
        <v>90.128379711861001</v>
      </c>
      <c r="X8034" s="274">
        <v>1.328360145</v>
      </c>
      <c r="Z8034" s="257">
        <v>26370.089999999997</v>
      </c>
      <c r="AA8034" s="258">
        <v>10210.374182729582</v>
      </c>
      <c r="AB8034" s="276">
        <v>1.0077353121525445</v>
      </c>
      <c r="AC8034" s="92"/>
      <c r="AD8034" s="257">
        <v>926774.8077960097</v>
      </c>
      <c r="AE8034" s="258">
        <v>9397.4880932315809</v>
      </c>
      <c r="AF8034" s="276">
        <v>0.9275057336391217</v>
      </c>
      <c r="AG8034" s="93"/>
      <c r="AH8034" s="257">
        <v>13458.94498914</v>
      </c>
      <c r="AI8034" s="258">
        <v>11416.365242405795</v>
      </c>
      <c r="AJ8034" s="258">
        <v>10748.495316354782</v>
      </c>
      <c r="AK8034" s="276">
        <v>1.0608463596876019</v>
      </c>
      <c r="AL8034" s="93"/>
      <c r="AM8034" s="257">
        <v>10159.09</v>
      </c>
      <c r="AN8034" s="258">
        <v>10136.591956401369</v>
      </c>
      <c r="AO8034" s="276">
        <v>1.0004532132255595</v>
      </c>
      <c r="AQ8034" s="280">
        <v>10050.959776345086</v>
      </c>
      <c r="AR8034" s="281">
        <v>10131.310172473897</v>
      </c>
    </row>
    <row r="8035" spans="1:44" x14ac:dyDescent="0.2">
      <c r="A8035" s="260" t="s">
        <v>8410</v>
      </c>
      <c r="B8035" s="261" t="s">
        <v>4816</v>
      </c>
      <c r="C8035" s="261" t="s">
        <v>4857</v>
      </c>
      <c r="D8035" s="262" t="s">
        <v>12948</v>
      </c>
      <c r="E8035" s="257">
        <v>364</v>
      </c>
      <c r="F8035" s="258">
        <v>647</v>
      </c>
      <c r="G8035" s="258">
        <v>1769</v>
      </c>
      <c r="H8035" s="258">
        <v>922</v>
      </c>
      <c r="I8035" s="258">
        <v>223</v>
      </c>
      <c r="J8035" s="258">
        <v>104</v>
      </c>
      <c r="K8035" s="259">
        <v>32</v>
      </c>
      <c r="L8035" s="257">
        <v>367</v>
      </c>
      <c r="M8035" s="258">
        <v>598</v>
      </c>
      <c r="N8035" s="258">
        <v>2020</v>
      </c>
      <c r="O8035" s="258">
        <v>993</v>
      </c>
      <c r="P8035" s="258">
        <v>267</v>
      </c>
      <c r="Q8035" s="258">
        <v>155</v>
      </c>
      <c r="R8035" s="259">
        <v>66</v>
      </c>
      <c r="S8035" s="267">
        <v>8527</v>
      </c>
      <c r="T8035" s="90"/>
      <c r="U8035" s="260">
        <v>32</v>
      </c>
      <c r="V8035" s="273">
        <v>89.536208727178703</v>
      </c>
      <c r="W8035" s="273">
        <v>93.139423076922995</v>
      </c>
      <c r="X8035" s="274">
        <v>1.328360145</v>
      </c>
      <c r="Z8035" s="257">
        <v>20104.71</v>
      </c>
      <c r="AA8035" s="258">
        <v>7784.4486664727056</v>
      </c>
      <c r="AB8035" s="276">
        <v>0.9129176341588725</v>
      </c>
      <c r="AC8035" s="92"/>
      <c r="AD8035" s="257">
        <v>797733.85560211097</v>
      </c>
      <c r="AE8035" s="258">
        <v>8089.0140156233501</v>
      </c>
      <c r="AF8035" s="276">
        <v>0.94863539528830187</v>
      </c>
      <c r="AG8035" s="93"/>
      <c r="AH8035" s="257">
        <v>11326.926956415</v>
      </c>
      <c r="AI8035" s="258">
        <v>9607.9102272003747</v>
      </c>
      <c r="AJ8035" s="258">
        <v>9045.8369090561791</v>
      </c>
      <c r="AK8035" s="276">
        <v>1.0608463596876017</v>
      </c>
      <c r="AL8035" s="93"/>
      <c r="AM8035" s="257">
        <v>8540.76</v>
      </c>
      <c r="AN8035" s="258">
        <v>8521.8458658752461</v>
      </c>
      <c r="AO8035" s="276">
        <v>0.99939555129298063</v>
      </c>
      <c r="AQ8035" s="280">
        <v>7829.1945721065067</v>
      </c>
      <c r="AR8035" s="281">
        <v>7891.783508808734</v>
      </c>
    </row>
    <row r="8036" spans="1:44" x14ac:dyDescent="0.2">
      <c r="A8036" s="260" t="s">
        <v>8410</v>
      </c>
      <c r="B8036" s="261" t="s">
        <v>4816</v>
      </c>
      <c r="C8036" s="261" t="s">
        <v>4858</v>
      </c>
      <c r="D8036" s="262" t="s">
        <v>12949</v>
      </c>
      <c r="E8036" s="257">
        <v>63</v>
      </c>
      <c r="F8036" s="258">
        <v>127</v>
      </c>
      <c r="G8036" s="258">
        <v>387</v>
      </c>
      <c r="H8036" s="258">
        <v>234</v>
      </c>
      <c r="I8036" s="258">
        <v>87</v>
      </c>
      <c r="J8036" s="258">
        <v>62</v>
      </c>
      <c r="K8036" s="259">
        <v>21</v>
      </c>
      <c r="L8036" s="257">
        <v>57</v>
      </c>
      <c r="M8036" s="258">
        <v>141</v>
      </c>
      <c r="N8036" s="258">
        <v>384</v>
      </c>
      <c r="O8036" s="258">
        <v>226</v>
      </c>
      <c r="P8036" s="258">
        <v>95</v>
      </c>
      <c r="Q8036" s="258">
        <v>70</v>
      </c>
      <c r="R8036" s="259">
        <v>36</v>
      </c>
      <c r="S8036" s="267">
        <v>1990</v>
      </c>
      <c r="T8036" s="90"/>
      <c r="U8036" s="260">
        <v>1</v>
      </c>
      <c r="V8036" s="273">
        <v>76.534259679151106</v>
      </c>
      <c r="W8036" s="273">
        <v>83.886489201406306</v>
      </c>
      <c r="X8036" s="274">
        <v>1.328360145</v>
      </c>
      <c r="Z8036" s="257">
        <v>5252.43</v>
      </c>
      <c r="AA8036" s="258">
        <v>2033.7160650037351</v>
      </c>
      <c r="AB8036" s="276">
        <v>1.0219678718611733</v>
      </c>
      <c r="AC8036" s="92"/>
      <c r="AD8036" s="257">
        <v>175055.69732608518</v>
      </c>
      <c r="AE8036" s="258">
        <v>1775.0631733144096</v>
      </c>
      <c r="AF8036" s="276">
        <v>0.89199154437910033</v>
      </c>
      <c r="AG8036" s="93"/>
      <c r="AH8036" s="257">
        <v>2643.4366885499999</v>
      </c>
      <c r="AI8036" s="258">
        <v>2242.2588662048493</v>
      </c>
      <c r="AJ8036" s="258">
        <v>2111.0842557783276</v>
      </c>
      <c r="AK8036" s="276">
        <v>1.0608463596876019</v>
      </c>
      <c r="AL8036" s="93"/>
      <c r="AM8036" s="257">
        <v>1990.43</v>
      </c>
      <c r="AN8036" s="258">
        <v>1986.0220480161095</v>
      </c>
      <c r="AO8036" s="276">
        <v>0.99800102915382383</v>
      </c>
      <c r="AQ8036" s="280">
        <v>1920.5894387171504</v>
      </c>
      <c r="AR8036" s="281">
        <v>1935.9432084700577</v>
      </c>
    </row>
    <row r="8037" spans="1:44" x14ac:dyDescent="0.2">
      <c r="A8037" s="260" t="s">
        <v>8410</v>
      </c>
      <c r="B8037" s="261" t="s">
        <v>4814</v>
      </c>
      <c r="C8037" s="261" t="s">
        <v>4859</v>
      </c>
      <c r="D8037" s="262" t="s">
        <v>12950</v>
      </c>
      <c r="E8037" s="257">
        <v>282</v>
      </c>
      <c r="F8037" s="258">
        <v>203</v>
      </c>
      <c r="G8037" s="258">
        <v>2169</v>
      </c>
      <c r="H8037" s="258">
        <v>486</v>
      </c>
      <c r="I8037" s="258">
        <v>102</v>
      </c>
      <c r="J8037" s="258">
        <v>67</v>
      </c>
      <c r="K8037" s="259">
        <v>18</v>
      </c>
      <c r="L8037" s="257">
        <v>272</v>
      </c>
      <c r="M8037" s="258">
        <v>213</v>
      </c>
      <c r="N8037" s="258">
        <v>2318</v>
      </c>
      <c r="O8037" s="258">
        <v>397</v>
      </c>
      <c r="P8037" s="258">
        <v>111</v>
      </c>
      <c r="Q8037" s="258">
        <v>73</v>
      </c>
      <c r="R8037" s="259">
        <v>34</v>
      </c>
      <c r="S8037" s="267">
        <v>6745</v>
      </c>
      <c r="T8037" s="90"/>
      <c r="U8037" s="260">
        <v>0</v>
      </c>
      <c r="V8037" s="273">
        <v>89.502837698778507</v>
      </c>
      <c r="W8037" s="273">
        <v>89.646457159798302</v>
      </c>
      <c r="X8037" s="274">
        <v>1.328360145</v>
      </c>
      <c r="Z8037" s="257">
        <v>14382.529999999997</v>
      </c>
      <c r="AA8037" s="258">
        <v>5568.8476222240297</v>
      </c>
      <c r="AB8037" s="276">
        <v>0.82562603739422236</v>
      </c>
      <c r="AC8037" s="92"/>
      <c r="AD8037" s="257">
        <v>625383.9977134706</v>
      </c>
      <c r="AE8037" s="258">
        <v>6341.3880295109266</v>
      </c>
      <c r="AF8037" s="276">
        <v>0.940161309045356</v>
      </c>
      <c r="AG8037" s="93"/>
      <c r="AH8037" s="257">
        <v>8959.7891780249993</v>
      </c>
      <c r="AI8037" s="258">
        <v>7600.0181168601539</v>
      </c>
      <c r="AJ8037" s="258">
        <v>7155.4086960928744</v>
      </c>
      <c r="AK8037" s="276">
        <v>1.0608463596876019</v>
      </c>
      <c r="AL8037" s="93"/>
      <c r="AM8037" s="257">
        <v>6745</v>
      </c>
      <c r="AN8037" s="258">
        <v>6730.0627069872626</v>
      </c>
      <c r="AO8037" s="276">
        <v>0.9977854272775778</v>
      </c>
      <c r="AQ8037" s="280">
        <v>5541.8830455588959</v>
      </c>
      <c r="AR8037" s="281">
        <v>5586.1865258153975</v>
      </c>
    </row>
    <row r="8038" spans="1:44" x14ac:dyDescent="0.2">
      <c r="A8038" s="260" t="s">
        <v>8410</v>
      </c>
      <c r="B8038" s="261" t="s">
        <v>4767</v>
      </c>
      <c r="C8038" s="261" t="s">
        <v>4800</v>
      </c>
      <c r="D8038" s="262" t="s">
        <v>12897</v>
      </c>
      <c r="E8038" s="257">
        <v>62</v>
      </c>
      <c r="F8038" s="258">
        <v>108</v>
      </c>
      <c r="G8038" s="258">
        <v>368</v>
      </c>
      <c r="H8038" s="258">
        <v>207</v>
      </c>
      <c r="I8038" s="258">
        <v>53</v>
      </c>
      <c r="J8038" s="258">
        <v>28</v>
      </c>
      <c r="K8038" s="259">
        <v>3</v>
      </c>
      <c r="L8038" s="257">
        <v>58</v>
      </c>
      <c r="M8038" s="258">
        <v>95</v>
      </c>
      <c r="N8038" s="258">
        <v>399</v>
      </c>
      <c r="O8038" s="258">
        <v>243</v>
      </c>
      <c r="P8038" s="258">
        <v>76</v>
      </c>
      <c r="Q8038" s="258">
        <v>33</v>
      </c>
      <c r="R8038" s="259">
        <v>12</v>
      </c>
      <c r="S8038" s="267">
        <v>1745</v>
      </c>
      <c r="T8038" s="90"/>
      <c r="U8038" s="260">
        <v>1</v>
      </c>
      <c r="V8038" s="273">
        <v>90.546613879845196</v>
      </c>
      <c r="W8038" s="273">
        <v>104.759312320916</v>
      </c>
      <c r="X8038" s="274">
        <v>1.3960819929999999</v>
      </c>
      <c r="Z8038" s="257">
        <v>4247.84</v>
      </c>
      <c r="AA8038" s="258">
        <v>1644.743566228482</v>
      </c>
      <c r="AB8038" s="276">
        <v>0.94254645629139366</v>
      </c>
      <c r="AC8038" s="92"/>
      <c r="AD8038" s="257">
        <v>168512.66593468876</v>
      </c>
      <c r="AE8038" s="258">
        <v>1708.71689471787</v>
      </c>
      <c r="AF8038" s="276">
        <v>0.97920738952313469</v>
      </c>
      <c r="AG8038" s="93"/>
      <c r="AH8038" s="257">
        <v>2436.163077785</v>
      </c>
      <c r="AI8038" s="258">
        <v>2066.4418725612263</v>
      </c>
      <c r="AJ8038" s="258">
        <v>1899.2920988293886</v>
      </c>
      <c r="AK8038" s="276">
        <v>1.0884195408764405</v>
      </c>
      <c r="AL8038" s="93"/>
      <c r="AM8038" s="257">
        <v>1745.43</v>
      </c>
      <c r="AN8038" s="258">
        <v>1741.5646183331028</v>
      </c>
      <c r="AO8038" s="276">
        <v>0.99803129990435691</v>
      </c>
      <c r="AQ8038" s="280">
        <v>1749.497677860737</v>
      </c>
      <c r="AR8038" s="281">
        <v>1763.4836886070327</v>
      </c>
    </row>
    <row r="8039" spans="1:44" x14ac:dyDescent="0.2">
      <c r="A8039" s="260" t="s">
        <v>8410</v>
      </c>
      <c r="B8039" s="261" t="s">
        <v>4767</v>
      </c>
      <c r="C8039" s="261" t="s">
        <v>4801</v>
      </c>
      <c r="D8039" s="262" t="s">
        <v>12898</v>
      </c>
      <c r="E8039" s="257">
        <v>59</v>
      </c>
      <c r="F8039" s="258">
        <v>142</v>
      </c>
      <c r="G8039" s="258">
        <v>576</v>
      </c>
      <c r="H8039" s="258">
        <v>359</v>
      </c>
      <c r="I8039" s="258">
        <v>104</v>
      </c>
      <c r="J8039" s="258">
        <v>52</v>
      </c>
      <c r="K8039" s="259">
        <v>13</v>
      </c>
      <c r="L8039" s="257">
        <v>67</v>
      </c>
      <c r="M8039" s="258">
        <v>126</v>
      </c>
      <c r="N8039" s="258">
        <v>581</v>
      </c>
      <c r="O8039" s="258">
        <v>321</v>
      </c>
      <c r="P8039" s="258">
        <v>125</v>
      </c>
      <c r="Q8039" s="258">
        <v>69</v>
      </c>
      <c r="R8039" s="259">
        <v>34</v>
      </c>
      <c r="S8039" s="267">
        <v>2628</v>
      </c>
      <c r="T8039" s="90"/>
      <c r="U8039" s="260">
        <v>0</v>
      </c>
      <c r="V8039" s="273">
        <v>90.598115756961107</v>
      </c>
      <c r="W8039" s="273">
        <v>139.80274181264201</v>
      </c>
      <c r="X8039" s="274">
        <v>1.3960819929999999</v>
      </c>
      <c r="Z8039" s="257">
        <v>6574.4799999999987</v>
      </c>
      <c r="AA8039" s="258">
        <v>2545.6075749787719</v>
      </c>
      <c r="AB8039" s="276">
        <v>0.96864824009846728</v>
      </c>
      <c r="AC8039" s="92"/>
      <c r="AD8039" s="257">
        <v>275622.52467415965</v>
      </c>
      <c r="AE8039" s="258">
        <v>2794.80988484309</v>
      </c>
      <c r="AF8039" s="276">
        <v>1.0634740809905212</v>
      </c>
      <c r="AG8039" s="93"/>
      <c r="AH8039" s="257">
        <v>3668.9034776039998</v>
      </c>
      <c r="AI8039" s="258">
        <v>3112.0969862985116</v>
      </c>
      <c r="AJ8039" s="258">
        <v>2860.3665534232855</v>
      </c>
      <c r="AK8039" s="276">
        <v>1.0884195408764405</v>
      </c>
      <c r="AL8039" s="93"/>
      <c r="AM8039" s="257">
        <v>2628</v>
      </c>
      <c r="AN8039" s="258">
        <v>2622.1801028854748</v>
      </c>
      <c r="AO8039" s="276">
        <v>0.99778542727757791</v>
      </c>
      <c r="AQ8039" s="280">
        <v>2940.0306053021177</v>
      </c>
      <c r="AR8039" s="281">
        <v>2963.534094423906</v>
      </c>
    </row>
    <row r="8040" spans="1:44" x14ac:dyDescent="0.2">
      <c r="A8040" s="260" t="s">
        <v>8410</v>
      </c>
      <c r="B8040" s="261" t="s">
        <v>4814</v>
      </c>
      <c r="C8040" s="261" t="s">
        <v>4860</v>
      </c>
      <c r="D8040" s="262" t="s">
        <v>12951</v>
      </c>
      <c r="E8040" s="257">
        <v>436</v>
      </c>
      <c r="F8040" s="258">
        <v>618</v>
      </c>
      <c r="G8040" s="258">
        <v>3102</v>
      </c>
      <c r="H8040" s="258">
        <v>1271</v>
      </c>
      <c r="I8040" s="258">
        <v>226</v>
      </c>
      <c r="J8040" s="258">
        <v>135</v>
      </c>
      <c r="K8040" s="259">
        <v>38</v>
      </c>
      <c r="L8040" s="257">
        <v>444</v>
      </c>
      <c r="M8040" s="258">
        <v>621</v>
      </c>
      <c r="N8040" s="258">
        <v>2915</v>
      </c>
      <c r="O8040" s="258">
        <v>1100</v>
      </c>
      <c r="P8040" s="258">
        <v>202</v>
      </c>
      <c r="Q8040" s="258">
        <v>157</v>
      </c>
      <c r="R8040" s="259">
        <v>64</v>
      </c>
      <c r="S8040" s="267">
        <v>11329</v>
      </c>
      <c r="T8040" s="90"/>
      <c r="U8040" s="260">
        <v>0</v>
      </c>
      <c r="V8040" s="273">
        <v>95.391792066827904</v>
      </c>
      <c r="W8040" s="273">
        <v>102.20234837114801</v>
      </c>
      <c r="X8040" s="274">
        <v>1.328360145</v>
      </c>
      <c r="Z8040" s="257">
        <v>25006.81</v>
      </c>
      <c r="AA8040" s="258">
        <v>9682.518611670419</v>
      </c>
      <c r="AB8040" s="276">
        <v>0.85466666181220041</v>
      </c>
      <c r="AC8040" s="92"/>
      <c r="AD8040" s="257">
        <v>1101505.0128746973</v>
      </c>
      <c r="AE8040" s="258">
        <v>11169.250778127845</v>
      </c>
      <c r="AF8040" s="276">
        <v>0.98589908889821221</v>
      </c>
      <c r="AG8040" s="93"/>
      <c r="AH8040" s="257">
        <v>15048.992082704999</v>
      </c>
      <c r="AI8040" s="258">
        <v>12765.10085187675</v>
      </c>
      <c r="AJ8040" s="258">
        <v>12018.328408900841</v>
      </c>
      <c r="AK8040" s="276">
        <v>1.0608463596876019</v>
      </c>
      <c r="AL8040" s="93"/>
      <c r="AM8040" s="257">
        <v>11329</v>
      </c>
      <c r="AN8040" s="258">
        <v>11303.91110562768</v>
      </c>
      <c r="AO8040" s="276">
        <v>0.99778542727757791</v>
      </c>
      <c r="AQ8040" s="280">
        <v>10104.398202149334</v>
      </c>
      <c r="AR8040" s="281">
        <v>10185.175801130154</v>
      </c>
    </row>
    <row r="8041" spans="1:44" x14ac:dyDescent="0.2">
      <c r="A8041" s="260" t="s">
        <v>8410</v>
      </c>
      <c r="B8041" s="261" t="s">
        <v>4767</v>
      </c>
      <c r="C8041" s="261" t="s">
        <v>4802</v>
      </c>
      <c r="D8041" s="262" t="s">
        <v>12899</v>
      </c>
      <c r="E8041" s="257">
        <v>23</v>
      </c>
      <c r="F8041" s="258">
        <v>59</v>
      </c>
      <c r="G8041" s="258">
        <v>333</v>
      </c>
      <c r="H8041" s="258">
        <v>141</v>
      </c>
      <c r="I8041" s="258">
        <v>39</v>
      </c>
      <c r="J8041" s="258">
        <v>23</v>
      </c>
      <c r="K8041" s="259">
        <v>4</v>
      </c>
      <c r="L8041" s="257">
        <v>17</v>
      </c>
      <c r="M8041" s="258">
        <v>47</v>
      </c>
      <c r="N8041" s="258">
        <v>165</v>
      </c>
      <c r="O8041" s="258">
        <v>68</v>
      </c>
      <c r="P8041" s="258">
        <v>34</v>
      </c>
      <c r="Q8041" s="258">
        <v>25</v>
      </c>
      <c r="R8041" s="259">
        <v>8</v>
      </c>
      <c r="S8041" s="267">
        <v>986</v>
      </c>
      <c r="T8041" s="90"/>
      <c r="U8041" s="260">
        <v>0</v>
      </c>
      <c r="V8041" s="273">
        <v>87.118194689898502</v>
      </c>
      <c r="W8041" s="273">
        <v>117.01318458417801</v>
      </c>
      <c r="X8041" s="274">
        <v>1.3960819929999999</v>
      </c>
      <c r="Z8041" s="257">
        <v>2200.19</v>
      </c>
      <c r="AA8041" s="258">
        <v>851.90316654587832</v>
      </c>
      <c r="AB8041" s="276">
        <v>0.86399915471184419</v>
      </c>
      <c r="AC8041" s="92"/>
      <c r="AD8041" s="257">
        <v>97194.711511661139</v>
      </c>
      <c r="AE8041" s="258">
        <v>985.55348772164427</v>
      </c>
      <c r="AF8041" s="276">
        <v>0.9995471477907143</v>
      </c>
      <c r="AG8041" s="93"/>
      <c r="AH8041" s="257">
        <v>1376.536845098</v>
      </c>
      <c r="AI8041" s="258">
        <v>1167.628473550355</v>
      </c>
      <c r="AJ8041" s="258">
        <v>1073.1816673041703</v>
      </c>
      <c r="AK8041" s="276">
        <v>1.0884195408764405</v>
      </c>
      <c r="AL8041" s="93"/>
      <c r="AM8041" s="257">
        <v>986</v>
      </c>
      <c r="AN8041" s="258">
        <v>983.81643129569181</v>
      </c>
      <c r="AO8041" s="276">
        <v>0.99778542727757791</v>
      </c>
      <c r="AQ8041" s="280">
        <v>924.75567206907044</v>
      </c>
      <c r="AR8041" s="281">
        <v>932.14844711011574</v>
      </c>
    </row>
    <row r="8042" spans="1:44" x14ac:dyDescent="0.2">
      <c r="A8042" s="260" t="s">
        <v>8410</v>
      </c>
      <c r="B8042" s="261" t="s">
        <v>4816</v>
      </c>
      <c r="C8042" s="261" t="s">
        <v>4861</v>
      </c>
      <c r="D8042" s="262" t="s">
        <v>12952</v>
      </c>
      <c r="E8042" s="257">
        <v>346</v>
      </c>
      <c r="F8042" s="258">
        <v>597</v>
      </c>
      <c r="G8042" s="258">
        <v>2091</v>
      </c>
      <c r="H8042" s="258">
        <v>1472</v>
      </c>
      <c r="I8042" s="258">
        <v>488</v>
      </c>
      <c r="J8042" s="258">
        <v>260</v>
      </c>
      <c r="K8042" s="259">
        <v>118</v>
      </c>
      <c r="L8042" s="257">
        <v>351</v>
      </c>
      <c r="M8042" s="258">
        <v>580</v>
      </c>
      <c r="N8042" s="258">
        <v>2072</v>
      </c>
      <c r="O8042" s="258">
        <v>1486</v>
      </c>
      <c r="P8042" s="258">
        <v>534</v>
      </c>
      <c r="Q8042" s="258">
        <v>396</v>
      </c>
      <c r="R8042" s="259">
        <v>213</v>
      </c>
      <c r="S8042" s="267">
        <v>11004</v>
      </c>
      <c r="T8042" s="90"/>
      <c r="U8042" s="260">
        <v>37</v>
      </c>
      <c r="V8042" s="273">
        <v>85.203563726488198</v>
      </c>
      <c r="W8042" s="273">
        <v>91.048791568235501</v>
      </c>
      <c r="X8042" s="274">
        <v>1.328360145</v>
      </c>
      <c r="Z8042" s="257">
        <v>29620.62</v>
      </c>
      <c r="AA8042" s="258">
        <v>11468.964031766427</v>
      </c>
      <c r="AB8042" s="276">
        <v>1.0422540923088357</v>
      </c>
      <c r="AC8042" s="92"/>
      <c r="AD8042" s="257">
        <v>1011569.3578377814</v>
      </c>
      <c r="AE8042" s="258">
        <v>10257.304056813397</v>
      </c>
      <c r="AF8042" s="276">
        <v>0.93214322581001419</v>
      </c>
      <c r="AG8042" s="93"/>
      <c r="AH8042" s="257">
        <v>14617.27503558</v>
      </c>
      <c r="AI8042" s="258">
        <v>12398.90279583827</v>
      </c>
      <c r="AJ8042" s="258">
        <v>11673.553342002369</v>
      </c>
      <c r="AK8042" s="276">
        <v>1.0608463596876017</v>
      </c>
      <c r="AL8042" s="93"/>
      <c r="AM8042" s="257">
        <v>11019.91</v>
      </c>
      <c r="AN8042" s="258">
        <v>10995.505607910452</v>
      </c>
      <c r="AO8042" s="276">
        <v>0.99922806324158964</v>
      </c>
      <c r="AQ8042" s="280">
        <v>11332.453653426328</v>
      </c>
      <c r="AR8042" s="281">
        <v>11423.048697126256</v>
      </c>
    </row>
    <row r="8043" spans="1:44" x14ac:dyDescent="0.2">
      <c r="A8043" s="260" t="s">
        <v>8410</v>
      </c>
      <c r="B8043" s="261" t="s">
        <v>4814</v>
      </c>
      <c r="C8043" s="261" t="s">
        <v>4862</v>
      </c>
      <c r="D8043" s="262" t="s">
        <v>12953</v>
      </c>
      <c r="E8043" s="257">
        <v>159</v>
      </c>
      <c r="F8043" s="258">
        <v>218</v>
      </c>
      <c r="G8043" s="258">
        <v>1747</v>
      </c>
      <c r="H8043" s="258">
        <v>723</v>
      </c>
      <c r="I8043" s="258">
        <v>139</v>
      </c>
      <c r="J8043" s="258">
        <v>97</v>
      </c>
      <c r="K8043" s="259">
        <v>16</v>
      </c>
      <c r="L8043" s="257">
        <v>156</v>
      </c>
      <c r="M8043" s="258">
        <v>234</v>
      </c>
      <c r="N8043" s="258">
        <v>1494</v>
      </c>
      <c r="O8043" s="258">
        <v>474</v>
      </c>
      <c r="P8043" s="258">
        <v>139</v>
      </c>
      <c r="Q8043" s="258">
        <v>77</v>
      </c>
      <c r="R8043" s="259">
        <v>17</v>
      </c>
      <c r="S8043" s="267">
        <v>5690</v>
      </c>
      <c r="T8043" s="90"/>
      <c r="U8043" s="260">
        <v>1</v>
      </c>
      <c r="V8043" s="273">
        <v>76.188956362881697</v>
      </c>
      <c r="W8043" s="273">
        <v>82.272887014584398</v>
      </c>
      <c r="X8043" s="274">
        <v>1.328360145</v>
      </c>
      <c r="Z8043" s="257">
        <v>12408.08</v>
      </c>
      <c r="AA8043" s="258">
        <v>4804.349916486568</v>
      </c>
      <c r="AB8043" s="276">
        <v>0.84434972170238454</v>
      </c>
      <c r="AC8043" s="92"/>
      <c r="AD8043" s="257">
        <v>497849.25095047808</v>
      </c>
      <c r="AE8043" s="258">
        <v>5048.1868612263352</v>
      </c>
      <c r="AF8043" s="276">
        <v>0.88720331480251935</v>
      </c>
      <c r="AG8043" s="93"/>
      <c r="AH8043" s="257">
        <v>7558.3692250499998</v>
      </c>
      <c r="AI8043" s="258">
        <v>6411.2828887967789</v>
      </c>
      <c r="AJ8043" s="258">
        <v>6036.2157866224534</v>
      </c>
      <c r="AK8043" s="276">
        <v>1.0608463596876017</v>
      </c>
      <c r="AL8043" s="93"/>
      <c r="AM8043" s="257">
        <v>5690.43</v>
      </c>
      <c r="AN8043" s="258">
        <v>5677.8281289431479</v>
      </c>
      <c r="AO8043" s="276">
        <v>0.99786083109721402</v>
      </c>
      <c r="AQ8043" s="280">
        <v>4512.115964900132</v>
      </c>
      <c r="AR8043" s="281">
        <v>4548.1871773242556</v>
      </c>
    </row>
    <row r="8044" spans="1:44" x14ac:dyDescent="0.2">
      <c r="A8044" s="260" t="s">
        <v>8410</v>
      </c>
      <c r="B8044" s="261" t="s">
        <v>4767</v>
      </c>
      <c r="C8044" s="261" t="s">
        <v>4803</v>
      </c>
      <c r="D8044" s="262" t="s">
        <v>12900</v>
      </c>
      <c r="E8044" s="257">
        <v>101</v>
      </c>
      <c r="F8044" s="258">
        <v>72</v>
      </c>
      <c r="G8044" s="258">
        <v>837</v>
      </c>
      <c r="H8044" s="258">
        <v>209</v>
      </c>
      <c r="I8044" s="258">
        <v>33</v>
      </c>
      <c r="J8044" s="258">
        <v>12</v>
      </c>
      <c r="K8044" s="259">
        <v>4</v>
      </c>
      <c r="L8044" s="257">
        <v>74</v>
      </c>
      <c r="M8044" s="258">
        <v>95</v>
      </c>
      <c r="N8044" s="258">
        <v>927</v>
      </c>
      <c r="O8044" s="258">
        <v>239</v>
      </c>
      <c r="P8044" s="258">
        <v>50</v>
      </c>
      <c r="Q8044" s="258">
        <v>22</v>
      </c>
      <c r="R8044" s="259">
        <v>4</v>
      </c>
      <c r="S8044" s="267">
        <v>2679</v>
      </c>
      <c r="T8044" s="90"/>
      <c r="U8044" s="260">
        <v>0</v>
      </c>
      <c r="V8044" s="273">
        <v>79.468955516478502</v>
      </c>
      <c r="W8044" s="273">
        <v>92.426915887850399</v>
      </c>
      <c r="X8044" s="274">
        <v>1.3960819929999999</v>
      </c>
      <c r="Z8044" s="257">
        <v>5626.66</v>
      </c>
      <c r="AA8044" s="258">
        <v>2178.6161518219023</v>
      </c>
      <c r="AB8044" s="276">
        <v>0.81321991482713785</v>
      </c>
      <c r="AC8044" s="92"/>
      <c r="AD8044" s="257">
        <v>243135.63031347323</v>
      </c>
      <c r="AE8044" s="258">
        <v>2465.3930725036889</v>
      </c>
      <c r="AF8044" s="276">
        <v>0.92026617114732701</v>
      </c>
      <c r="AG8044" s="93"/>
      <c r="AH8044" s="257">
        <v>3740.1036592469995</v>
      </c>
      <c r="AI8044" s="258">
        <v>3172.4915625166332</v>
      </c>
      <c r="AJ8044" s="258">
        <v>2915.8759500079841</v>
      </c>
      <c r="AK8044" s="276">
        <v>1.0884195408764405</v>
      </c>
      <c r="AL8044" s="93"/>
      <c r="AM8044" s="257">
        <v>2679</v>
      </c>
      <c r="AN8044" s="258">
        <v>2673.067159676631</v>
      </c>
      <c r="AO8044" s="276">
        <v>0.9977854272775778</v>
      </c>
      <c r="AQ8044" s="280">
        <v>2177.3470826891094</v>
      </c>
      <c r="AR8044" s="281">
        <v>2194.7534502895178</v>
      </c>
    </row>
    <row r="8045" spans="1:44" x14ac:dyDescent="0.2">
      <c r="A8045" s="260" t="s">
        <v>8410</v>
      </c>
      <c r="B8045" s="261" t="s">
        <v>4816</v>
      </c>
      <c r="C8045" s="261" t="s">
        <v>4863</v>
      </c>
      <c r="D8045" s="262" t="s">
        <v>12954</v>
      </c>
      <c r="E8045" s="257">
        <v>128</v>
      </c>
      <c r="F8045" s="258">
        <v>370</v>
      </c>
      <c r="G8045" s="258">
        <v>1060</v>
      </c>
      <c r="H8045" s="258">
        <v>888</v>
      </c>
      <c r="I8045" s="258">
        <v>250</v>
      </c>
      <c r="J8045" s="258">
        <v>110</v>
      </c>
      <c r="K8045" s="259">
        <v>32</v>
      </c>
      <c r="L8045" s="257">
        <v>126</v>
      </c>
      <c r="M8045" s="258">
        <v>343</v>
      </c>
      <c r="N8045" s="258">
        <v>1016</v>
      </c>
      <c r="O8045" s="258">
        <v>833</v>
      </c>
      <c r="P8045" s="258">
        <v>239</v>
      </c>
      <c r="Q8045" s="258">
        <v>161</v>
      </c>
      <c r="R8045" s="259">
        <v>56</v>
      </c>
      <c r="S8045" s="267">
        <v>5612</v>
      </c>
      <c r="T8045" s="90"/>
      <c r="U8045" s="260">
        <v>12</v>
      </c>
      <c r="V8045" s="273">
        <v>75.876440530874902</v>
      </c>
      <c r="W8045" s="273">
        <v>86.626158232359202</v>
      </c>
      <c r="X8045" s="274">
        <v>1.328360145</v>
      </c>
      <c r="Z8045" s="257">
        <v>14198.660000000002</v>
      </c>
      <c r="AA8045" s="258">
        <v>5497.6540274741283</v>
      </c>
      <c r="AB8045" s="276">
        <v>0.97962473761121316</v>
      </c>
      <c r="AC8045" s="92"/>
      <c r="AD8045" s="257">
        <v>496350.7678393083</v>
      </c>
      <c r="AE8045" s="258">
        <v>5032.992256154349</v>
      </c>
      <c r="AF8045" s="276">
        <v>0.89682684535893598</v>
      </c>
      <c r="AG8045" s="93"/>
      <c r="AH8045" s="257">
        <v>7454.7571337399995</v>
      </c>
      <c r="AI8045" s="258">
        <v>6323.395355347543</v>
      </c>
      <c r="AJ8045" s="258">
        <v>5953.4697705668204</v>
      </c>
      <c r="AK8045" s="276">
        <v>1.0608463596876017</v>
      </c>
      <c r="AL8045" s="93"/>
      <c r="AM8045" s="257">
        <v>5617.16</v>
      </c>
      <c r="AN8045" s="258">
        <v>5604.7203906865188</v>
      </c>
      <c r="AO8045" s="276">
        <v>0.99870284937393417</v>
      </c>
      <c r="AQ8045" s="280">
        <v>5223.6585974771342</v>
      </c>
      <c r="AR8045" s="281">
        <v>5265.4180957627386</v>
      </c>
    </row>
    <row r="8046" spans="1:44" x14ac:dyDescent="0.2">
      <c r="A8046" s="260" t="s">
        <v>8410</v>
      </c>
      <c r="B8046" s="261" t="s">
        <v>4767</v>
      </c>
      <c r="C8046" s="261" t="s">
        <v>4804</v>
      </c>
      <c r="D8046" s="262" t="s">
        <v>12901</v>
      </c>
      <c r="E8046" s="257">
        <v>14</v>
      </c>
      <c r="F8046" s="258">
        <v>20</v>
      </c>
      <c r="G8046" s="258">
        <v>834</v>
      </c>
      <c r="H8046" s="258">
        <v>331</v>
      </c>
      <c r="I8046" s="258">
        <v>30</v>
      </c>
      <c r="J8046" s="258">
        <v>16</v>
      </c>
      <c r="K8046" s="259">
        <v>0</v>
      </c>
      <c r="L8046" s="257">
        <v>16</v>
      </c>
      <c r="M8046" s="258">
        <v>26</v>
      </c>
      <c r="N8046" s="258">
        <v>736</v>
      </c>
      <c r="O8046" s="258">
        <v>115</v>
      </c>
      <c r="P8046" s="258">
        <v>27</v>
      </c>
      <c r="Q8046" s="258">
        <v>8</v>
      </c>
      <c r="R8046" s="259">
        <v>1</v>
      </c>
      <c r="S8046" s="267">
        <v>2174</v>
      </c>
      <c r="T8046" s="90"/>
      <c r="U8046" s="260">
        <v>0</v>
      </c>
      <c r="V8046" s="273">
        <v>93.167157958085497</v>
      </c>
      <c r="W8046" s="273">
        <v>103.795674183156</v>
      </c>
      <c r="X8046" s="274">
        <v>1.3960819929999999</v>
      </c>
      <c r="Z8046" s="257">
        <v>4131.59</v>
      </c>
      <c r="AA8046" s="258">
        <v>1599.7321158033103</v>
      </c>
      <c r="AB8046" s="276">
        <v>0.73584733937594771</v>
      </c>
      <c r="AC8046" s="92"/>
      <c r="AD8046" s="257">
        <v>210932.49591965839</v>
      </c>
      <c r="AE8046" s="258">
        <v>2138.8535836387496</v>
      </c>
      <c r="AF8046" s="276">
        <v>0.98383329514201912</v>
      </c>
      <c r="AG8046" s="93"/>
      <c r="AH8046" s="257">
        <v>3035.0822527819996</v>
      </c>
      <c r="AI8046" s="258">
        <v>2574.4668372195451</v>
      </c>
      <c r="AJ8046" s="258">
        <v>2366.2240818653818</v>
      </c>
      <c r="AK8046" s="276">
        <v>1.0884195408764405</v>
      </c>
      <c r="AL8046" s="93"/>
      <c r="AM8046" s="257">
        <v>2174</v>
      </c>
      <c r="AN8046" s="258">
        <v>2169.1855189014541</v>
      </c>
      <c r="AO8046" s="276">
        <v>0.9977854272775778</v>
      </c>
      <c r="AQ8046" s="280">
        <v>1709.2369260303258</v>
      </c>
      <c r="AR8046" s="281">
        <v>1722.9010802146609</v>
      </c>
    </row>
    <row r="8047" spans="1:44" x14ac:dyDescent="0.2">
      <c r="A8047" s="260" t="s">
        <v>8410</v>
      </c>
      <c r="B8047" s="261" t="s">
        <v>4816</v>
      </c>
      <c r="C8047" s="261" t="s">
        <v>4864</v>
      </c>
      <c r="D8047" s="262" t="s">
        <v>12955</v>
      </c>
      <c r="E8047" s="257">
        <v>68</v>
      </c>
      <c r="F8047" s="258">
        <v>146</v>
      </c>
      <c r="G8047" s="258">
        <v>523</v>
      </c>
      <c r="H8047" s="258">
        <v>306</v>
      </c>
      <c r="I8047" s="258">
        <v>98</v>
      </c>
      <c r="J8047" s="258">
        <v>24</v>
      </c>
      <c r="K8047" s="259">
        <v>9</v>
      </c>
      <c r="L8047" s="257">
        <v>64</v>
      </c>
      <c r="M8047" s="258">
        <v>170</v>
      </c>
      <c r="N8047" s="258">
        <v>494</v>
      </c>
      <c r="O8047" s="258">
        <v>280</v>
      </c>
      <c r="P8047" s="258">
        <v>94</v>
      </c>
      <c r="Q8047" s="258">
        <v>37</v>
      </c>
      <c r="R8047" s="259">
        <v>13</v>
      </c>
      <c r="S8047" s="267">
        <v>2326</v>
      </c>
      <c r="T8047" s="90"/>
      <c r="U8047" s="260">
        <v>0</v>
      </c>
      <c r="V8047" s="273">
        <v>94.679696400116001</v>
      </c>
      <c r="W8047" s="273">
        <v>94.760103181427297</v>
      </c>
      <c r="X8047" s="274">
        <v>1.328360145</v>
      </c>
      <c r="Z8047" s="257">
        <v>5436.9100000000008</v>
      </c>
      <c r="AA8047" s="258">
        <v>2105.1458488698481</v>
      </c>
      <c r="AB8047" s="276">
        <v>0.90504980604894592</v>
      </c>
      <c r="AC8047" s="92"/>
      <c r="AD8047" s="257">
        <v>221623.1518348348</v>
      </c>
      <c r="AE8047" s="258">
        <v>2247.2567370548695</v>
      </c>
      <c r="AF8047" s="276">
        <v>0.96614649056529212</v>
      </c>
      <c r="AG8047" s="93"/>
      <c r="AH8047" s="257">
        <v>3089.7656972700001</v>
      </c>
      <c r="AI8047" s="258">
        <v>2620.8513179861702</v>
      </c>
      <c r="AJ8047" s="258">
        <v>2467.5286326333617</v>
      </c>
      <c r="AK8047" s="276">
        <v>1.0608463596876017</v>
      </c>
      <c r="AL8047" s="93"/>
      <c r="AM8047" s="257">
        <v>2326</v>
      </c>
      <c r="AN8047" s="258">
        <v>2320.8489038476464</v>
      </c>
      <c r="AO8047" s="276">
        <v>0.99778542727757802</v>
      </c>
      <c r="AQ8047" s="280">
        <v>2152.855187755978</v>
      </c>
      <c r="AR8047" s="281">
        <v>2170.065759780281</v>
      </c>
    </row>
    <row r="8048" spans="1:44" x14ac:dyDescent="0.2">
      <c r="A8048" s="260" t="s">
        <v>8410</v>
      </c>
      <c r="B8048" s="261" t="s">
        <v>4816</v>
      </c>
      <c r="C8048" s="261" t="s">
        <v>4865</v>
      </c>
      <c r="D8048" s="262" t="s">
        <v>12956</v>
      </c>
      <c r="E8048" s="257">
        <v>129</v>
      </c>
      <c r="F8048" s="258">
        <v>251</v>
      </c>
      <c r="G8048" s="258">
        <v>835</v>
      </c>
      <c r="H8048" s="258">
        <v>538</v>
      </c>
      <c r="I8048" s="258">
        <v>128</v>
      </c>
      <c r="J8048" s="258">
        <v>79</v>
      </c>
      <c r="K8048" s="259">
        <v>26</v>
      </c>
      <c r="L8048" s="257">
        <v>111</v>
      </c>
      <c r="M8048" s="258">
        <v>220</v>
      </c>
      <c r="N8048" s="258">
        <v>766</v>
      </c>
      <c r="O8048" s="258">
        <v>521</v>
      </c>
      <c r="P8048" s="258">
        <v>163</v>
      </c>
      <c r="Q8048" s="258">
        <v>89</v>
      </c>
      <c r="R8048" s="259">
        <v>31</v>
      </c>
      <c r="S8048" s="267">
        <v>3887</v>
      </c>
      <c r="T8048" s="90"/>
      <c r="U8048" s="260">
        <v>0</v>
      </c>
      <c r="V8048" s="273">
        <v>85.759000423094903</v>
      </c>
      <c r="W8048" s="273">
        <v>88.599434010805197</v>
      </c>
      <c r="X8048" s="274">
        <v>1.3283046220000001</v>
      </c>
      <c r="Z8048" s="257">
        <v>9581.66</v>
      </c>
      <c r="AA8048" s="258">
        <v>3709.9734544589242</v>
      </c>
      <c r="AB8048" s="276">
        <v>0.95445676729069306</v>
      </c>
      <c r="AC8048" s="92"/>
      <c r="AD8048" s="257">
        <v>355631.59998742933</v>
      </c>
      <c r="AE8048" s="258">
        <v>3606.1011783505155</v>
      </c>
      <c r="AF8048" s="276">
        <v>0.9277337736944985</v>
      </c>
      <c r="AG8048" s="93"/>
      <c r="AH8048" s="257">
        <v>5163.1200657140007</v>
      </c>
      <c r="AI8048" s="258">
        <v>4379.5456856497367</v>
      </c>
      <c r="AJ8048" s="258">
        <v>4123.4219291118734</v>
      </c>
      <c r="AK8048" s="276">
        <v>1.0608237533089462</v>
      </c>
      <c r="AL8048" s="93"/>
      <c r="AM8048" s="257">
        <v>3887</v>
      </c>
      <c r="AN8048" s="258">
        <v>3878.3919558279454</v>
      </c>
      <c r="AO8048" s="276">
        <v>0.99778542727757791</v>
      </c>
      <c r="AQ8048" s="280">
        <v>3643.1291023829172</v>
      </c>
      <c r="AR8048" s="281">
        <v>3672.2533724067416</v>
      </c>
    </row>
    <row r="8049" spans="1:44" x14ac:dyDescent="0.2">
      <c r="A8049" s="260" t="s">
        <v>8410</v>
      </c>
      <c r="B8049" s="261" t="s">
        <v>4767</v>
      </c>
      <c r="C8049" s="261" t="s">
        <v>4805</v>
      </c>
      <c r="D8049" s="262" t="s">
        <v>12902</v>
      </c>
      <c r="E8049" s="257">
        <v>417</v>
      </c>
      <c r="F8049" s="258">
        <v>471</v>
      </c>
      <c r="G8049" s="258">
        <v>2621</v>
      </c>
      <c r="H8049" s="258">
        <v>636</v>
      </c>
      <c r="I8049" s="258">
        <v>116</v>
      </c>
      <c r="J8049" s="258">
        <v>53</v>
      </c>
      <c r="K8049" s="259">
        <v>18</v>
      </c>
      <c r="L8049" s="257">
        <v>425</v>
      </c>
      <c r="M8049" s="258">
        <v>463</v>
      </c>
      <c r="N8049" s="258">
        <v>2403</v>
      </c>
      <c r="O8049" s="258">
        <v>564</v>
      </c>
      <c r="P8049" s="258">
        <v>143</v>
      </c>
      <c r="Q8049" s="258">
        <v>83</v>
      </c>
      <c r="R8049" s="259">
        <v>29</v>
      </c>
      <c r="S8049" s="267">
        <v>8442</v>
      </c>
      <c r="T8049" s="90"/>
      <c r="U8049" s="260">
        <v>3</v>
      </c>
      <c r="V8049" s="273">
        <v>95.328390243241699</v>
      </c>
      <c r="W8049" s="273">
        <v>102.679853132772</v>
      </c>
      <c r="X8049" s="274">
        <v>1.3960819929999999</v>
      </c>
      <c r="Z8049" s="257">
        <v>17700.330000000002</v>
      </c>
      <c r="AA8049" s="258">
        <v>6853.4840972402408</v>
      </c>
      <c r="AB8049" s="276">
        <v>0.81183180493250895</v>
      </c>
      <c r="AC8049" s="92"/>
      <c r="AD8049" s="257">
        <v>821620.10780166532</v>
      </c>
      <c r="AE8049" s="258">
        <v>8331.2203949390114</v>
      </c>
      <c r="AF8049" s="276">
        <v>0.98687756395866044</v>
      </c>
      <c r="AG8049" s="93"/>
      <c r="AH8049" s="257">
        <v>11785.724184905999</v>
      </c>
      <c r="AI8049" s="258">
        <v>9997.0786751643955</v>
      </c>
      <c r="AJ8049" s="258">
        <v>9188.4377640789098</v>
      </c>
      <c r="AK8049" s="276">
        <v>1.0884195408764403</v>
      </c>
      <c r="AL8049" s="93"/>
      <c r="AM8049" s="257">
        <v>8443.2900000000009</v>
      </c>
      <c r="AN8049" s="258">
        <v>8424.5917202785022</v>
      </c>
      <c r="AO8049" s="276">
        <v>0.99793789626611018</v>
      </c>
      <c r="AQ8049" s="280">
        <v>7346.3993079628863</v>
      </c>
      <c r="AR8049" s="281">
        <v>7405.1286340820179</v>
      </c>
    </row>
    <row r="8050" spans="1:44" x14ac:dyDescent="0.2">
      <c r="A8050" s="260" t="s">
        <v>8410</v>
      </c>
      <c r="B8050" s="261" t="s">
        <v>4767</v>
      </c>
      <c r="C8050" s="261" t="s">
        <v>4806</v>
      </c>
      <c r="D8050" s="262" t="s">
        <v>12903</v>
      </c>
      <c r="E8050" s="257">
        <v>265</v>
      </c>
      <c r="F8050" s="258">
        <v>573</v>
      </c>
      <c r="G8050" s="258">
        <v>1646</v>
      </c>
      <c r="H8050" s="258">
        <v>502</v>
      </c>
      <c r="I8050" s="258">
        <v>99</v>
      </c>
      <c r="J8050" s="258">
        <v>47</v>
      </c>
      <c r="K8050" s="259">
        <v>12</v>
      </c>
      <c r="L8050" s="257">
        <v>274</v>
      </c>
      <c r="M8050" s="258">
        <v>560</v>
      </c>
      <c r="N8050" s="258">
        <v>1875</v>
      </c>
      <c r="O8050" s="258">
        <v>547</v>
      </c>
      <c r="P8050" s="258">
        <v>92</v>
      </c>
      <c r="Q8050" s="258">
        <v>72</v>
      </c>
      <c r="R8050" s="259">
        <v>46</v>
      </c>
      <c r="S8050" s="267">
        <v>6610</v>
      </c>
      <c r="T8050" s="90"/>
      <c r="U8050" s="260">
        <v>39</v>
      </c>
      <c r="V8050" s="273">
        <v>92.608390478366104</v>
      </c>
      <c r="W8050" s="273">
        <v>147.996974281391</v>
      </c>
      <c r="X8050" s="274">
        <v>1.3960819929999999</v>
      </c>
      <c r="Z8050" s="257">
        <v>13902.56</v>
      </c>
      <c r="AA8050" s="258">
        <v>5383.0055072943996</v>
      </c>
      <c r="AB8050" s="276">
        <v>0.81437299656496209</v>
      </c>
      <c r="AC8050" s="92"/>
      <c r="AD8050" s="257">
        <v>709545.45815633994</v>
      </c>
      <c r="AE8050" s="258">
        <v>7194.7844703374985</v>
      </c>
      <c r="AF8050" s="276">
        <v>1.088469662683434</v>
      </c>
      <c r="AG8050" s="93"/>
      <c r="AH8050" s="257">
        <v>9228.1019737299994</v>
      </c>
      <c r="AI8050" s="258">
        <v>7827.6107608193161</v>
      </c>
      <c r="AJ8050" s="258">
        <v>7194.4531651932721</v>
      </c>
      <c r="AK8050" s="276">
        <v>1.0884195408764405</v>
      </c>
      <c r="AL8050" s="93"/>
      <c r="AM8050" s="257">
        <v>6626.77</v>
      </c>
      <c r="AN8050" s="258">
        <v>6612.0945359202351</v>
      </c>
      <c r="AO8050" s="276">
        <v>1.0003168738154666</v>
      </c>
      <c r="AQ8050" s="280">
        <v>6379.3301416253407</v>
      </c>
      <c r="AR8050" s="281">
        <v>6430.3284259008806</v>
      </c>
    </row>
    <row r="8051" spans="1:44" x14ac:dyDescent="0.2">
      <c r="A8051" s="260" t="s">
        <v>8410</v>
      </c>
      <c r="B8051" s="261" t="s">
        <v>4816</v>
      </c>
      <c r="C8051" s="261" t="s">
        <v>4866</v>
      </c>
      <c r="D8051" s="262" t="s">
        <v>12957</v>
      </c>
      <c r="E8051" s="257">
        <v>304</v>
      </c>
      <c r="F8051" s="258">
        <v>472</v>
      </c>
      <c r="G8051" s="258">
        <v>1495</v>
      </c>
      <c r="H8051" s="258">
        <v>746</v>
      </c>
      <c r="I8051" s="258">
        <v>187</v>
      </c>
      <c r="J8051" s="258">
        <v>140</v>
      </c>
      <c r="K8051" s="259">
        <v>36</v>
      </c>
      <c r="L8051" s="257">
        <v>258</v>
      </c>
      <c r="M8051" s="258">
        <v>425</v>
      </c>
      <c r="N8051" s="258">
        <v>1461</v>
      </c>
      <c r="O8051" s="258">
        <v>623</v>
      </c>
      <c r="P8051" s="258">
        <v>196</v>
      </c>
      <c r="Q8051" s="258">
        <v>174</v>
      </c>
      <c r="R8051" s="259">
        <v>72</v>
      </c>
      <c r="S8051" s="267">
        <v>6589</v>
      </c>
      <c r="T8051" s="90"/>
      <c r="U8051" s="260">
        <v>2</v>
      </c>
      <c r="V8051" s="273">
        <v>100.16876070834</v>
      </c>
      <c r="W8051" s="273">
        <v>111.24851981175</v>
      </c>
      <c r="X8051" s="274">
        <v>1.328360145</v>
      </c>
      <c r="Z8051" s="257">
        <v>15890</v>
      </c>
      <c r="AA8051" s="258">
        <v>6152.532879621308</v>
      </c>
      <c r="AB8051" s="276">
        <v>0.93375821514969004</v>
      </c>
      <c r="AC8051" s="92"/>
      <c r="AD8051" s="257">
        <v>662972.47251793952</v>
      </c>
      <c r="AE8051" s="258">
        <v>6722.534820992857</v>
      </c>
      <c r="AF8051" s="276">
        <v>1.0202663258450231</v>
      </c>
      <c r="AG8051" s="93"/>
      <c r="AH8051" s="257">
        <v>8752.5649954050004</v>
      </c>
      <c r="AI8051" s="258">
        <v>7424.2430499616839</v>
      </c>
      <c r="AJ8051" s="258">
        <v>6989.9166639816085</v>
      </c>
      <c r="AK8051" s="276">
        <v>1.0608463596876019</v>
      </c>
      <c r="AL8051" s="93"/>
      <c r="AM8051" s="257">
        <v>6589.86</v>
      </c>
      <c r="AN8051" s="258">
        <v>6575.2662757994185</v>
      </c>
      <c r="AO8051" s="276">
        <v>0.99791565879487309</v>
      </c>
      <c r="AQ8051" s="280">
        <v>6645.28825169018</v>
      </c>
      <c r="AR8051" s="281">
        <v>6698.4126851069868</v>
      </c>
    </row>
    <row r="8052" spans="1:44" x14ac:dyDescent="0.2">
      <c r="A8052" s="260" t="s">
        <v>8410</v>
      </c>
      <c r="B8052" s="261" t="s">
        <v>4767</v>
      </c>
      <c r="C8052" s="261" t="s">
        <v>4807</v>
      </c>
      <c r="D8052" s="262" t="s">
        <v>12904</v>
      </c>
      <c r="E8052" s="257">
        <v>11</v>
      </c>
      <c r="F8052" s="258">
        <v>19</v>
      </c>
      <c r="G8052" s="258">
        <v>353</v>
      </c>
      <c r="H8052" s="258">
        <v>173</v>
      </c>
      <c r="I8052" s="258">
        <v>5</v>
      </c>
      <c r="J8052" s="258">
        <v>3</v>
      </c>
      <c r="K8052" s="259">
        <v>0</v>
      </c>
      <c r="L8052" s="257">
        <v>9</v>
      </c>
      <c r="M8052" s="258">
        <v>15</v>
      </c>
      <c r="N8052" s="258">
        <v>83</v>
      </c>
      <c r="O8052" s="258">
        <v>15</v>
      </c>
      <c r="P8052" s="258">
        <v>5</v>
      </c>
      <c r="Q8052" s="258">
        <v>6</v>
      </c>
      <c r="R8052" s="259">
        <v>1</v>
      </c>
      <c r="S8052" s="267">
        <v>698</v>
      </c>
      <c r="T8052" s="90"/>
      <c r="U8052" s="260">
        <v>0</v>
      </c>
      <c r="V8052" s="273">
        <v>92.523911967234895</v>
      </c>
      <c r="W8052" s="273">
        <v>101.448424068767</v>
      </c>
      <c r="X8052" s="274">
        <v>1.3960819929999999</v>
      </c>
      <c r="Z8052" s="257">
        <v>1184.17</v>
      </c>
      <c r="AA8052" s="258">
        <v>458.50502580624072</v>
      </c>
      <c r="AB8052" s="276">
        <v>0.65688399112641938</v>
      </c>
      <c r="AC8052" s="92"/>
      <c r="AD8052" s="257">
        <v>67218.341247949749</v>
      </c>
      <c r="AE8052" s="258">
        <v>681.5933668143291</v>
      </c>
      <c r="AF8052" s="276">
        <v>0.97649479486293567</v>
      </c>
      <c r="AG8052" s="93"/>
      <c r="AH8052" s="257">
        <v>974.46523111399995</v>
      </c>
      <c r="AI8052" s="258">
        <v>826.57674902449048</v>
      </c>
      <c r="AJ8052" s="258">
        <v>759.71683953175545</v>
      </c>
      <c r="AK8052" s="276">
        <v>1.0884195408764405</v>
      </c>
      <c r="AL8052" s="93"/>
      <c r="AM8052" s="257">
        <v>698</v>
      </c>
      <c r="AN8052" s="258">
        <v>696.45422823974945</v>
      </c>
      <c r="AO8052" s="276">
        <v>0.99778542727757802</v>
      </c>
      <c r="AQ8052" s="280">
        <v>486.2364591212559</v>
      </c>
      <c r="AR8052" s="281">
        <v>490.12357965223379</v>
      </c>
    </row>
    <row r="8053" spans="1:44" x14ac:dyDescent="0.2">
      <c r="A8053" s="260" t="s">
        <v>8410</v>
      </c>
      <c r="B8053" s="261" t="s">
        <v>4816</v>
      </c>
      <c r="C8053" s="261" t="s">
        <v>4867</v>
      </c>
      <c r="D8053" s="262" t="s">
        <v>12958</v>
      </c>
      <c r="E8053" s="257">
        <v>235</v>
      </c>
      <c r="F8053" s="258">
        <v>489</v>
      </c>
      <c r="G8053" s="258">
        <v>1757</v>
      </c>
      <c r="H8053" s="258">
        <v>1145</v>
      </c>
      <c r="I8053" s="258">
        <v>346</v>
      </c>
      <c r="J8053" s="258">
        <v>202</v>
      </c>
      <c r="K8053" s="259">
        <v>85</v>
      </c>
      <c r="L8053" s="257">
        <v>254</v>
      </c>
      <c r="M8053" s="258">
        <v>424</v>
      </c>
      <c r="N8053" s="258">
        <v>1695</v>
      </c>
      <c r="O8053" s="258">
        <v>1067</v>
      </c>
      <c r="P8053" s="258">
        <v>347</v>
      </c>
      <c r="Q8053" s="258">
        <v>260</v>
      </c>
      <c r="R8053" s="259">
        <v>186</v>
      </c>
      <c r="S8053" s="267">
        <v>8492</v>
      </c>
      <c r="T8053" s="90"/>
      <c r="U8053" s="260">
        <v>107</v>
      </c>
      <c r="V8053" s="273">
        <v>77.160260785115995</v>
      </c>
      <c r="W8053" s="273">
        <v>84.9881050524084</v>
      </c>
      <c r="X8053" s="274">
        <v>1.328360145</v>
      </c>
      <c r="Z8053" s="257">
        <v>22150.659999999996</v>
      </c>
      <c r="AA8053" s="258">
        <v>8576.6308341921031</v>
      </c>
      <c r="AB8053" s="276">
        <v>1.0099659484446659</v>
      </c>
      <c r="AC8053" s="92"/>
      <c r="AD8053" s="257">
        <v>750624.74389120075</v>
      </c>
      <c r="AE8053" s="258">
        <v>7611.328052796187</v>
      </c>
      <c r="AF8053" s="276">
        <v>0.89629392991005497</v>
      </c>
      <c r="AG8053" s="93"/>
      <c r="AH8053" s="257">
        <v>11280.43435134</v>
      </c>
      <c r="AI8053" s="258">
        <v>9568.4735134731545</v>
      </c>
      <c r="AJ8053" s="258">
        <v>9008.7072864671136</v>
      </c>
      <c r="AK8053" s="276">
        <v>1.0608463596876017</v>
      </c>
      <c r="AL8053" s="93"/>
      <c r="AM8053" s="257">
        <v>8538.01</v>
      </c>
      <c r="AN8053" s="258">
        <v>8519.1019559502329</v>
      </c>
      <c r="AO8053" s="276">
        <v>1.0031914691415724</v>
      </c>
      <c r="AQ8053" s="280">
        <v>8180.9453791982341</v>
      </c>
      <c r="AR8053" s="281">
        <v>8246.3463176711757</v>
      </c>
    </row>
    <row r="8054" spans="1:44" x14ac:dyDescent="0.2">
      <c r="A8054" s="260" t="s">
        <v>8410</v>
      </c>
      <c r="B8054" s="261" t="s">
        <v>4767</v>
      </c>
      <c r="C8054" s="261" t="s">
        <v>4808</v>
      </c>
      <c r="D8054" s="262" t="s">
        <v>12905</v>
      </c>
      <c r="E8054" s="257">
        <v>0</v>
      </c>
      <c r="F8054" s="258">
        <v>0</v>
      </c>
      <c r="G8054" s="258">
        <v>0</v>
      </c>
      <c r="H8054" s="258">
        <v>0</v>
      </c>
      <c r="I8054" s="258">
        <v>0</v>
      </c>
      <c r="J8054" s="258">
        <v>12</v>
      </c>
      <c r="K8054" s="259">
        <v>31</v>
      </c>
      <c r="L8054" s="257">
        <v>0</v>
      </c>
      <c r="M8054" s="258">
        <v>0</v>
      </c>
      <c r="N8054" s="258">
        <v>0</v>
      </c>
      <c r="O8054" s="258">
        <v>0</v>
      </c>
      <c r="P8054" s="258">
        <v>1</v>
      </c>
      <c r="Q8054" s="258">
        <v>24</v>
      </c>
      <c r="R8054" s="259">
        <v>98</v>
      </c>
      <c r="S8054" s="267">
        <v>166</v>
      </c>
      <c r="T8054" s="90"/>
      <c r="U8054" s="260">
        <v>159</v>
      </c>
      <c r="V8054" s="273">
        <v>79.937060518132498</v>
      </c>
      <c r="W8054" s="273">
        <v>85.132530120481903</v>
      </c>
      <c r="X8054" s="274">
        <v>1.3960819929999999</v>
      </c>
      <c r="Z8054" s="257">
        <v>1084.9899999999998</v>
      </c>
      <c r="AA8054" s="258">
        <v>420.10299868221028</v>
      </c>
      <c r="AB8054" s="276">
        <v>2.5307409559169294</v>
      </c>
      <c r="AC8054" s="92"/>
      <c r="AD8054" s="257">
        <v>14799.122636815509</v>
      </c>
      <c r="AE8054" s="258">
        <v>150.06296847934939</v>
      </c>
      <c r="AF8054" s="276">
        <v>0.9039937860201771</v>
      </c>
      <c r="AG8054" s="93"/>
      <c r="AH8054" s="257">
        <v>231.749610838</v>
      </c>
      <c r="AI8054" s="258">
        <v>196.57842455310234</v>
      </c>
      <c r="AJ8054" s="258">
        <v>180.67764378548912</v>
      </c>
      <c r="AK8054" s="276">
        <v>1.0884195408764405</v>
      </c>
      <c r="AL8054" s="93"/>
      <c r="AM8054" s="257">
        <v>234.36999999999998</v>
      </c>
      <c r="AN8054" s="258">
        <v>233.85097059104589</v>
      </c>
      <c r="AO8054" s="276">
        <v>1.4087407866930475</v>
      </c>
      <c r="AQ8054" s="280">
        <v>582.30248797729348</v>
      </c>
      <c r="AR8054" s="281">
        <v>586.9575892429342</v>
      </c>
    </row>
    <row r="8055" spans="1:44" x14ac:dyDescent="0.2">
      <c r="A8055" s="260" t="s">
        <v>8410</v>
      </c>
      <c r="B8055" s="261" t="s">
        <v>4816</v>
      </c>
      <c r="C8055" s="261" t="s">
        <v>4868</v>
      </c>
      <c r="D8055" s="262" t="s">
        <v>12959</v>
      </c>
      <c r="E8055" s="257">
        <v>606</v>
      </c>
      <c r="F8055" s="258">
        <v>906</v>
      </c>
      <c r="G8055" s="258">
        <v>2380</v>
      </c>
      <c r="H8055" s="258">
        <v>1083</v>
      </c>
      <c r="I8055" s="258">
        <v>210</v>
      </c>
      <c r="J8055" s="258">
        <v>112</v>
      </c>
      <c r="K8055" s="259">
        <v>37</v>
      </c>
      <c r="L8055" s="257">
        <v>521</v>
      </c>
      <c r="M8055" s="258">
        <v>825</v>
      </c>
      <c r="N8055" s="258">
        <v>2693</v>
      </c>
      <c r="O8055" s="258">
        <v>1056</v>
      </c>
      <c r="P8055" s="258">
        <v>236</v>
      </c>
      <c r="Q8055" s="258">
        <v>152</v>
      </c>
      <c r="R8055" s="259">
        <v>64</v>
      </c>
      <c r="S8055" s="267">
        <v>10881</v>
      </c>
      <c r="T8055" s="90"/>
      <c r="U8055" s="260">
        <v>0</v>
      </c>
      <c r="V8055" s="273">
        <v>106.722333710256</v>
      </c>
      <c r="W8055" s="273">
        <v>115.300588127182</v>
      </c>
      <c r="X8055" s="274">
        <v>1.328360145</v>
      </c>
      <c r="Z8055" s="257">
        <v>24614.350000000002</v>
      </c>
      <c r="AA8055" s="258">
        <v>9530.559955035038</v>
      </c>
      <c r="AB8055" s="276">
        <v>0.87589007949958997</v>
      </c>
      <c r="AC8055" s="92"/>
      <c r="AD8055" s="257">
        <v>1123886.5719691571</v>
      </c>
      <c r="AE8055" s="258">
        <v>11396.199583089796</v>
      </c>
      <c r="AF8055" s="276">
        <v>1.0473485509686422</v>
      </c>
      <c r="AG8055" s="93"/>
      <c r="AH8055" s="257">
        <v>14453.886737745001</v>
      </c>
      <c r="AI8055" s="258">
        <v>12260.310916168324</v>
      </c>
      <c r="AJ8055" s="258">
        <v>11543.069239760796</v>
      </c>
      <c r="AK8055" s="276">
        <v>1.0608463596876019</v>
      </c>
      <c r="AL8055" s="93"/>
      <c r="AM8055" s="257">
        <v>10881</v>
      </c>
      <c r="AN8055" s="258">
        <v>10856.903234207326</v>
      </c>
      <c r="AO8055" s="276">
        <v>0.99778542727757802</v>
      </c>
      <c r="AQ8055" s="280">
        <v>10565.724957734174</v>
      </c>
      <c r="AR8055" s="281">
        <v>10650.1905415822</v>
      </c>
    </row>
    <row r="8056" spans="1:44" x14ac:dyDescent="0.2">
      <c r="A8056" s="260" t="s">
        <v>8410</v>
      </c>
      <c r="B8056" s="261" t="s">
        <v>4767</v>
      </c>
      <c r="C8056" s="261" t="s">
        <v>4809</v>
      </c>
      <c r="D8056" s="262" t="s">
        <v>12906</v>
      </c>
      <c r="E8056" s="257">
        <v>130</v>
      </c>
      <c r="F8056" s="258">
        <v>178</v>
      </c>
      <c r="G8056" s="258">
        <v>679</v>
      </c>
      <c r="H8056" s="258">
        <v>329</v>
      </c>
      <c r="I8056" s="258">
        <v>102</v>
      </c>
      <c r="J8056" s="258">
        <v>52</v>
      </c>
      <c r="K8056" s="259">
        <v>17</v>
      </c>
      <c r="L8056" s="257">
        <v>108</v>
      </c>
      <c r="M8056" s="258">
        <v>163</v>
      </c>
      <c r="N8056" s="258">
        <v>720</v>
      </c>
      <c r="O8056" s="258">
        <v>324</v>
      </c>
      <c r="P8056" s="258">
        <v>101</v>
      </c>
      <c r="Q8056" s="258">
        <v>59</v>
      </c>
      <c r="R8056" s="259">
        <v>29</v>
      </c>
      <c r="S8056" s="267">
        <v>2991</v>
      </c>
      <c r="T8056" s="90"/>
      <c r="U8056" s="260">
        <v>3</v>
      </c>
      <c r="V8056" s="273">
        <v>96.851836358944198</v>
      </c>
      <c r="W8056" s="273">
        <v>121.386568660207</v>
      </c>
      <c r="X8056" s="274">
        <v>1.3960819929999999</v>
      </c>
      <c r="Z8056" s="257">
        <v>7235.02</v>
      </c>
      <c r="AA8056" s="258">
        <v>2801.3655402591417</v>
      </c>
      <c r="AB8056" s="276">
        <v>0.93659830834474811</v>
      </c>
      <c r="AC8056" s="92"/>
      <c r="AD8056" s="257">
        <v>305537.05391383648</v>
      </c>
      <c r="AE8056" s="258">
        <v>3098.142938331061</v>
      </c>
      <c r="AF8056" s="276">
        <v>1.0358217781113543</v>
      </c>
      <c r="AG8056" s="93"/>
      <c r="AH8056" s="257">
        <v>4175.681241063</v>
      </c>
      <c r="AI8056" s="258">
        <v>3541.9642640863199</v>
      </c>
      <c r="AJ8056" s="258">
        <v>3255.4628467614339</v>
      </c>
      <c r="AK8056" s="276">
        <v>1.0884195408764405</v>
      </c>
      <c r="AL8056" s="93"/>
      <c r="AM8056" s="257">
        <v>2992.29</v>
      </c>
      <c r="AN8056" s="258">
        <v>2985.6633561884232</v>
      </c>
      <c r="AO8056" s="276">
        <v>0.99821576602755713</v>
      </c>
      <c r="AQ8056" s="280">
        <v>3152.6486643547014</v>
      </c>
      <c r="AR8056" s="281">
        <v>3177.8518862034298</v>
      </c>
    </row>
    <row r="8057" spans="1:44" x14ac:dyDescent="0.2">
      <c r="A8057" s="260" t="s">
        <v>8410</v>
      </c>
      <c r="B8057" s="261" t="s">
        <v>4933</v>
      </c>
      <c r="C8057" s="261" t="s">
        <v>4982</v>
      </c>
      <c r="D8057" s="262" t="s">
        <v>13069</v>
      </c>
      <c r="E8057" s="257">
        <v>105</v>
      </c>
      <c r="F8057" s="258">
        <v>221</v>
      </c>
      <c r="G8057" s="258">
        <v>1793</v>
      </c>
      <c r="H8057" s="258">
        <v>886</v>
      </c>
      <c r="I8057" s="258">
        <v>222</v>
      </c>
      <c r="J8057" s="258">
        <v>118</v>
      </c>
      <c r="K8057" s="259">
        <v>19</v>
      </c>
      <c r="L8057" s="257">
        <v>140</v>
      </c>
      <c r="M8057" s="258">
        <v>230</v>
      </c>
      <c r="N8057" s="258">
        <v>1434</v>
      </c>
      <c r="O8057" s="258">
        <v>655</v>
      </c>
      <c r="P8057" s="258">
        <v>185</v>
      </c>
      <c r="Q8057" s="258">
        <v>118</v>
      </c>
      <c r="R8057" s="259">
        <v>27</v>
      </c>
      <c r="S8057" s="267">
        <v>6153</v>
      </c>
      <c r="T8057" s="90"/>
      <c r="U8057" s="260">
        <v>2</v>
      </c>
      <c r="V8057" s="273">
        <v>103.657353964839</v>
      </c>
      <c r="W8057" s="273">
        <v>146.85389241020599</v>
      </c>
      <c r="X8057" s="274">
        <v>1.4093149970000001</v>
      </c>
      <c r="Z8057" s="257">
        <v>14058.58</v>
      </c>
      <c r="AA8057" s="258">
        <v>5443.4157137058855</v>
      </c>
      <c r="AB8057" s="276">
        <v>0.88467669652297831</v>
      </c>
      <c r="AC8057" s="92"/>
      <c r="AD8057" s="257">
        <v>676578.0072996571</v>
      </c>
      <c r="AE8057" s="258">
        <v>6860.4948195142897</v>
      </c>
      <c r="AF8057" s="276">
        <v>1.1149837184323566</v>
      </c>
      <c r="AG8057" s="93"/>
      <c r="AH8057" s="257">
        <v>8671.515176541001</v>
      </c>
      <c r="AI8057" s="258">
        <v>7355.493654245387</v>
      </c>
      <c r="AJ8057" s="258">
        <v>6730.196954037785</v>
      </c>
      <c r="AK8057" s="276">
        <v>1.0938074035491281</v>
      </c>
      <c r="AL8057" s="93"/>
      <c r="AM8057" s="257">
        <v>6153.86</v>
      </c>
      <c r="AN8057" s="258">
        <v>6140.2318295063951</v>
      </c>
      <c r="AO8057" s="276">
        <v>0.99792488696674708</v>
      </c>
      <c r="AQ8057" s="280">
        <v>6624.8910494680867</v>
      </c>
      <c r="AR8057" s="281">
        <v>6677.8524215141451</v>
      </c>
    </row>
    <row r="8058" spans="1:44" x14ac:dyDescent="0.2">
      <c r="A8058" s="260" t="s">
        <v>8410</v>
      </c>
      <c r="B8058" s="261" t="s">
        <v>4102</v>
      </c>
      <c r="C8058" s="261" t="s">
        <v>4155</v>
      </c>
      <c r="D8058" s="262" t="s">
        <v>12305</v>
      </c>
      <c r="E8058" s="257">
        <v>234</v>
      </c>
      <c r="F8058" s="258">
        <v>347</v>
      </c>
      <c r="G8058" s="258">
        <v>932</v>
      </c>
      <c r="H8058" s="258">
        <v>357</v>
      </c>
      <c r="I8058" s="258">
        <v>59</v>
      </c>
      <c r="J8058" s="258">
        <v>25</v>
      </c>
      <c r="K8058" s="259">
        <v>3</v>
      </c>
      <c r="L8058" s="257">
        <v>207</v>
      </c>
      <c r="M8058" s="258">
        <v>333</v>
      </c>
      <c r="N8058" s="258">
        <v>965</v>
      </c>
      <c r="O8058" s="258">
        <v>332</v>
      </c>
      <c r="P8058" s="258">
        <v>57</v>
      </c>
      <c r="Q8058" s="258">
        <v>36</v>
      </c>
      <c r="R8058" s="259">
        <v>6</v>
      </c>
      <c r="S8058" s="267">
        <v>3893</v>
      </c>
      <c r="T8058" s="90"/>
      <c r="U8058" s="260">
        <v>0</v>
      </c>
      <c r="V8058" s="273">
        <v>113.68225907929499</v>
      </c>
      <c r="W8058" s="273">
        <v>119.542534052942</v>
      </c>
      <c r="X8058" s="274">
        <v>1.260768033</v>
      </c>
      <c r="Z8058" s="257">
        <v>8289.8900000000012</v>
      </c>
      <c r="AA8058" s="258">
        <v>3209.8062173344179</v>
      </c>
      <c r="AB8058" s="276">
        <v>0.82450711978793167</v>
      </c>
      <c r="AC8058" s="92"/>
      <c r="AD8058" s="257">
        <v>413089.39236538997</v>
      </c>
      <c r="AE8058" s="258">
        <v>4188.7226686986933</v>
      </c>
      <c r="AF8058" s="276">
        <v>1.0759626685586163</v>
      </c>
      <c r="AG8058" s="93"/>
      <c r="AH8058" s="257">
        <v>4908.1699524690002</v>
      </c>
      <c r="AI8058" s="258">
        <v>4163.287753564704</v>
      </c>
      <c r="AJ8058" s="258">
        <v>4022.7381217110578</v>
      </c>
      <c r="AK8058" s="276">
        <v>1.0333260009532643</v>
      </c>
      <c r="AL8058" s="93"/>
      <c r="AM8058" s="257">
        <v>3893</v>
      </c>
      <c r="AN8058" s="258">
        <v>3884.3786683916105</v>
      </c>
      <c r="AO8058" s="276">
        <v>0.9977854272775778</v>
      </c>
      <c r="AQ8058" s="280">
        <v>3560.8241889145461</v>
      </c>
      <c r="AR8058" s="281">
        <v>3589.2904886999358</v>
      </c>
    </row>
    <row r="8059" spans="1:44" x14ac:dyDescent="0.2">
      <c r="A8059" s="260" t="s">
        <v>8410</v>
      </c>
      <c r="B8059" s="261" t="s">
        <v>3836</v>
      </c>
      <c r="C8059" s="261" t="s">
        <v>3880</v>
      </c>
      <c r="D8059" s="262" t="s">
        <v>12055</v>
      </c>
      <c r="E8059" s="257">
        <v>366</v>
      </c>
      <c r="F8059" s="258">
        <v>686</v>
      </c>
      <c r="G8059" s="258">
        <v>2394</v>
      </c>
      <c r="H8059" s="258">
        <v>976</v>
      </c>
      <c r="I8059" s="258">
        <v>223</v>
      </c>
      <c r="J8059" s="258">
        <v>125</v>
      </c>
      <c r="K8059" s="259">
        <v>38</v>
      </c>
      <c r="L8059" s="257">
        <v>339</v>
      </c>
      <c r="M8059" s="258">
        <v>623</v>
      </c>
      <c r="N8059" s="258">
        <v>2149</v>
      </c>
      <c r="O8059" s="258">
        <v>888</v>
      </c>
      <c r="P8059" s="258">
        <v>234</v>
      </c>
      <c r="Q8059" s="258">
        <v>138</v>
      </c>
      <c r="R8059" s="259">
        <v>60</v>
      </c>
      <c r="S8059" s="267">
        <v>9239</v>
      </c>
      <c r="T8059" s="90"/>
      <c r="U8059" s="260">
        <v>20</v>
      </c>
      <c r="V8059" s="273">
        <v>102.72550753506999</v>
      </c>
      <c r="W8059" s="273">
        <v>97.982571985278099</v>
      </c>
      <c r="X8059" s="274">
        <v>1.2516865589999999</v>
      </c>
      <c r="Z8059" s="257">
        <v>20605.129999999997</v>
      </c>
      <c r="AA8059" s="258">
        <v>7978.2089247244421</v>
      </c>
      <c r="AB8059" s="276">
        <v>0.86353598059578329</v>
      </c>
      <c r="AC8059" s="92"/>
      <c r="AD8059" s="257">
        <v>906760.91621276992</v>
      </c>
      <c r="AE8059" s="258">
        <v>9194.5474152258812</v>
      </c>
      <c r="AF8059" s="276">
        <v>0.99518859348694455</v>
      </c>
      <c r="AG8059" s="93"/>
      <c r="AH8059" s="257">
        <v>11564.332118601</v>
      </c>
      <c r="AI8059" s="258">
        <v>9809.2858955112933</v>
      </c>
      <c r="AJ8059" s="258">
        <v>9512.7372298454211</v>
      </c>
      <c r="AK8059" s="276">
        <v>1.0296284478672391</v>
      </c>
      <c r="AL8059" s="93"/>
      <c r="AM8059" s="257">
        <v>9247.6</v>
      </c>
      <c r="AN8059" s="258">
        <v>9227.1205172921291</v>
      </c>
      <c r="AO8059" s="276">
        <v>0.99871420254271337</v>
      </c>
      <c r="AQ8059" s="280">
        <v>8164.5556553648294</v>
      </c>
      <c r="AR8059" s="281">
        <v>8229.8255694548498</v>
      </c>
    </row>
    <row r="8060" spans="1:44" x14ac:dyDescent="0.2">
      <c r="A8060" s="260" t="s">
        <v>8410</v>
      </c>
      <c r="B8060" s="261" t="s">
        <v>3884</v>
      </c>
      <c r="C8060" s="261" t="s">
        <v>3926</v>
      </c>
      <c r="D8060" s="262" t="s">
        <v>9781</v>
      </c>
      <c r="E8060" s="257">
        <v>122</v>
      </c>
      <c r="F8060" s="258">
        <v>189</v>
      </c>
      <c r="G8060" s="258">
        <v>804</v>
      </c>
      <c r="H8060" s="258">
        <v>271</v>
      </c>
      <c r="I8060" s="258">
        <v>55</v>
      </c>
      <c r="J8060" s="258">
        <v>42</v>
      </c>
      <c r="K8060" s="259">
        <v>9</v>
      </c>
      <c r="L8060" s="257">
        <v>105</v>
      </c>
      <c r="M8060" s="258">
        <v>155</v>
      </c>
      <c r="N8060" s="258">
        <v>659</v>
      </c>
      <c r="O8060" s="258">
        <v>169</v>
      </c>
      <c r="P8060" s="258">
        <v>51</v>
      </c>
      <c r="Q8060" s="258">
        <v>23</v>
      </c>
      <c r="R8060" s="259">
        <v>11</v>
      </c>
      <c r="S8060" s="267">
        <v>2665</v>
      </c>
      <c r="T8060" s="90"/>
      <c r="U8060" s="260">
        <v>3</v>
      </c>
      <c r="V8060" s="273">
        <v>112.52986163385501</v>
      </c>
      <c r="W8060" s="273">
        <v>124.450862715678</v>
      </c>
      <c r="X8060" s="274">
        <v>1.271017125</v>
      </c>
      <c r="Z8060" s="257">
        <v>5636.12</v>
      </c>
      <c r="AA8060" s="258">
        <v>2182.279019099512</v>
      </c>
      <c r="AB8060" s="276">
        <v>0.81886642367711515</v>
      </c>
      <c r="AC8060" s="92"/>
      <c r="AD8060" s="257">
        <v>285080.27239328332</v>
      </c>
      <c r="AE8060" s="258">
        <v>2890.7113604028527</v>
      </c>
      <c r="AF8060" s="276">
        <v>1.0846946943350291</v>
      </c>
      <c r="AG8060" s="93"/>
      <c r="AH8060" s="257">
        <v>3387.2606381249998</v>
      </c>
      <c r="AI8060" s="258">
        <v>2873.1973157823618</v>
      </c>
      <c r="AJ8060" s="258">
        <v>2764.9347115755336</v>
      </c>
      <c r="AK8060" s="276">
        <v>1.0374989536868795</v>
      </c>
      <c r="AL8060" s="93"/>
      <c r="AM8060" s="257">
        <v>2666.29</v>
      </c>
      <c r="AN8060" s="258">
        <v>2660.3853068959334</v>
      </c>
      <c r="AO8060" s="276">
        <v>0.99826840784087556</v>
      </c>
      <c r="AQ8060" s="280">
        <v>2451.6179235168102</v>
      </c>
      <c r="AR8060" s="281">
        <v>2471.2168947289606</v>
      </c>
    </row>
    <row r="8061" spans="1:44" x14ac:dyDescent="0.2">
      <c r="A8061" s="260" t="s">
        <v>8410</v>
      </c>
      <c r="B8061" s="261" t="s">
        <v>4216</v>
      </c>
      <c r="C8061" s="261" t="s">
        <v>4282</v>
      </c>
      <c r="D8061" s="262" t="s">
        <v>12425</v>
      </c>
      <c r="E8061" s="257">
        <v>137</v>
      </c>
      <c r="F8061" s="258">
        <v>204</v>
      </c>
      <c r="G8061" s="258">
        <v>843</v>
      </c>
      <c r="H8061" s="258">
        <v>439</v>
      </c>
      <c r="I8061" s="258">
        <v>142</v>
      </c>
      <c r="J8061" s="258">
        <v>83</v>
      </c>
      <c r="K8061" s="259">
        <v>24</v>
      </c>
      <c r="L8061" s="257">
        <v>159</v>
      </c>
      <c r="M8061" s="258">
        <v>193</v>
      </c>
      <c r="N8061" s="258">
        <v>843</v>
      </c>
      <c r="O8061" s="258">
        <v>403</v>
      </c>
      <c r="P8061" s="258">
        <v>160</v>
      </c>
      <c r="Q8061" s="258">
        <v>93</v>
      </c>
      <c r="R8061" s="259">
        <v>55</v>
      </c>
      <c r="S8061" s="267">
        <v>3778</v>
      </c>
      <c r="T8061" s="90"/>
      <c r="U8061" s="260">
        <v>95</v>
      </c>
      <c r="V8061" s="273">
        <v>89.273521651567293</v>
      </c>
      <c r="W8061" s="273">
        <v>86.338363780778295</v>
      </c>
      <c r="X8061" s="274">
        <v>1.3444473269999999</v>
      </c>
      <c r="Z8061" s="257">
        <v>9522.7000000000007</v>
      </c>
      <c r="AA8061" s="258">
        <v>3687.1444211938224</v>
      </c>
      <c r="AB8061" s="276">
        <v>0.97595140846845485</v>
      </c>
      <c r="AC8061" s="92"/>
      <c r="AD8061" s="257">
        <v>347103.94338842976</v>
      </c>
      <c r="AE8061" s="258">
        <v>3519.6308182607263</v>
      </c>
      <c r="AF8061" s="276">
        <v>0.93161218058780471</v>
      </c>
      <c r="AG8061" s="93"/>
      <c r="AH8061" s="257">
        <v>5079.3220014059998</v>
      </c>
      <c r="AI8061" s="258">
        <v>4308.4651284798638</v>
      </c>
      <c r="AJ8061" s="258">
        <v>4032.6232616703346</v>
      </c>
      <c r="AK8061" s="276">
        <v>1.0673963106591675</v>
      </c>
      <c r="AL8061" s="93"/>
      <c r="AM8061" s="257">
        <v>3818.85</v>
      </c>
      <c r="AN8061" s="258">
        <v>3810.3928789589786</v>
      </c>
      <c r="AO8061" s="276">
        <v>1.008574081249068</v>
      </c>
      <c r="AQ8061" s="280">
        <v>3697.9310361455573</v>
      </c>
      <c r="AR8061" s="281">
        <v>3727.4934093141992</v>
      </c>
    </row>
    <row r="8062" spans="1:44" x14ac:dyDescent="0.2">
      <c r="A8062" s="260" t="s">
        <v>8410</v>
      </c>
      <c r="B8062" s="261" t="s">
        <v>3836</v>
      </c>
      <c r="C8062" s="261" t="s">
        <v>3881</v>
      </c>
      <c r="D8062" s="262" t="s">
        <v>10014</v>
      </c>
      <c r="E8062" s="257">
        <v>398</v>
      </c>
      <c r="F8062" s="258">
        <v>622</v>
      </c>
      <c r="G8062" s="258">
        <v>1736</v>
      </c>
      <c r="H8062" s="258">
        <v>587</v>
      </c>
      <c r="I8062" s="258">
        <v>115</v>
      </c>
      <c r="J8062" s="258">
        <v>51</v>
      </c>
      <c r="K8062" s="259">
        <v>24</v>
      </c>
      <c r="L8062" s="257">
        <v>384</v>
      </c>
      <c r="M8062" s="258">
        <v>582</v>
      </c>
      <c r="N8062" s="258">
        <v>1873</v>
      </c>
      <c r="O8062" s="258">
        <v>501</v>
      </c>
      <c r="P8062" s="258">
        <v>148</v>
      </c>
      <c r="Q8062" s="258">
        <v>92</v>
      </c>
      <c r="R8062" s="259">
        <v>38</v>
      </c>
      <c r="S8062" s="267">
        <v>7151</v>
      </c>
      <c r="T8062" s="90"/>
      <c r="U8062" s="260">
        <v>5</v>
      </c>
      <c r="V8062" s="273">
        <v>95.256792182255296</v>
      </c>
      <c r="W8062" s="273">
        <v>92.739373601789694</v>
      </c>
      <c r="X8062" s="274">
        <v>1.251688339</v>
      </c>
      <c r="Z8062" s="257">
        <v>15535.820000000003</v>
      </c>
      <c r="AA8062" s="258">
        <v>6015.3960580162575</v>
      </c>
      <c r="AB8062" s="276">
        <v>0.84119648413036741</v>
      </c>
      <c r="AC8062" s="92"/>
      <c r="AD8062" s="257">
        <v>679009.51349771558</v>
      </c>
      <c r="AE8062" s="258">
        <v>6885.1502701724858</v>
      </c>
      <c r="AF8062" s="276">
        <v>0.96282341912634395</v>
      </c>
      <c r="AG8062" s="93"/>
      <c r="AH8062" s="257">
        <v>8950.8233121890007</v>
      </c>
      <c r="AI8062" s="258">
        <v>7592.4129443016245</v>
      </c>
      <c r="AJ8062" s="258">
        <v>7362.8782132647793</v>
      </c>
      <c r="AK8062" s="276">
        <v>1.0296291726003048</v>
      </c>
      <c r="AL8062" s="93"/>
      <c r="AM8062" s="257">
        <v>7153.15</v>
      </c>
      <c r="AN8062" s="258">
        <v>7137.3088291306058</v>
      </c>
      <c r="AO8062" s="276">
        <v>0.99808541870096568</v>
      </c>
      <c r="AQ8062" s="280">
        <v>5951.9520256234437</v>
      </c>
      <c r="AR8062" s="281">
        <v>5999.5337206695294</v>
      </c>
    </row>
    <row r="8063" spans="1:44" x14ac:dyDescent="0.2">
      <c r="A8063" s="260" t="s">
        <v>8410</v>
      </c>
      <c r="B8063" s="261" t="s">
        <v>4870</v>
      </c>
      <c r="C8063" s="261" t="s">
        <v>4931</v>
      </c>
      <c r="D8063" s="262" t="s">
        <v>13020</v>
      </c>
      <c r="E8063" s="257"/>
      <c r="F8063" s="258"/>
      <c r="G8063" s="258"/>
      <c r="H8063" s="258"/>
      <c r="I8063" s="258"/>
      <c r="J8063" s="258"/>
      <c r="K8063" s="259"/>
      <c r="L8063" s="257"/>
      <c r="M8063" s="258"/>
      <c r="N8063" s="258"/>
      <c r="O8063" s="258"/>
      <c r="P8063" s="258"/>
      <c r="Q8063" s="258"/>
      <c r="R8063" s="259"/>
      <c r="S8063" s="267"/>
      <c r="T8063" s="90"/>
      <c r="U8063" s="260"/>
      <c r="V8063" s="273"/>
      <c r="W8063" s="273"/>
      <c r="X8063" s="274"/>
      <c r="Z8063" s="257"/>
      <c r="AA8063" s="258"/>
      <c r="AB8063" s="276"/>
      <c r="AC8063" s="92"/>
      <c r="AD8063" s="257"/>
      <c r="AE8063" s="258"/>
      <c r="AF8063" s="276"/>
      <c r="AG8063" s="93"/>
      <c r="AH8063" s="257"/>
      <c r="AI8063" s="258"/>
      <c r="AJ8063" s="258"/>
      <c r="AK8063" s="276"/>
      <c r="AL8063" s="93"/>
      <c r="AM8063" s="257"/>
      <c r="AN8063" s="258"/>
      <c r="AO8063" s="276"/>
      <c r="AQ8063" s="280"/>
      <c r="AR8063" s="281">
        <v>6.2516376692853788</v>
      </c>
    </row>
    <row r="8064" spans="1:44" x14ac:dyDescent="0.2">
      <c r="A8064" s="260" t="s">
        <v>8410</v>
      </c>
      <c r="B8064" s="261" t="s">
        <v>3930</v>
      </c>
      <c r="C8064" s="261" t="s">
        <v>3980</v>
      </c>
      <c r="D8064" s="262" t="s">
        <v>12147</v>
      </c>
      <c r="E8064" s="257">
        <v>158</v>
      </c>
      <c r="F8064" s="258">
        <v>173</v>
      </c>
      <c r="G8064" s="258">
        <v>445</v>
      </c>
      <c r="H8064" s="258">
        <v>220</v>
      </c>
      <c r="I8064" s="258">
        <v>39</v>
      </c>
      <c r="J8064" s="258">
        <v>32</v>
      </c>
      <c r="K8064" s="259">
        <v>5</v>
      </c>
      <c r="L8064" s="257">
        <v>126</v>
      </c>
      <c r="M8064" s="258">
        <v>204</v>
      </c>
      <c r="N8064" s="258">
        <v>634</v>
      </c>
      <c r="O8064" s="258">
        <v>288</v>
      </c>
      <c r="P8064" s="258">
        <v>72</v>
      </c>
      <c r="Q8064" s="258">
        <v>75</v>
      </c>
      <c r="R8064" s="259">
        <v>23</v>
      </c>
      <c r="S8064" s="267">
        <v>2494</v>
      </c>
      <c r="T8064" s="90"/>
      <c r="U8064" s="260">
        <v>0</v>
      </c>
      <c r="V8064" s="273">
        <v>93.424777075537193</v>
      </c>
      <c r="W8064" s="273">
        <v>88.405372894947803</v>
      </c>
      <c r="X8064" s="274">
        <v>1.2123767510000001</v>
      </c>
      <c r="Z8064" s="257">
        <v>6134.1400000000012</v>
      </c>
      <c r="AA8064" s="258">
        <v>2375.1100086973101</v>
      </c>
      <c r="AB8064" s="276">
        <v>0.95232959450573784</v>
      </c>
      <c r="AC8064" s="92"/>
      <c r="AD8064" s="257">
        <v>233060.65032999165</v>
      </c>
      <c r="AE8064" s="258">
        <v>2363.2328674162472</v>
      </c>
      <c r="AF8064" s="276">
        <v>0.94756730850691551</v>
      </c>
      <c r="AG8064" s="93"/>
      <c r="AH8064" s="257">
        <v>3023.6676169940001</v>
      </c>
      <c r="AI8064" s="258">
        <v>2564.7845291805424</v>
      </c>
      <c r="AJ8064" s="258">
        <v>2527.9765740066605</v>
      </c>
      <c r="AK8064" s="276">
        <v>1.0136233255840659</v>
      </c>
      <c r="AL8064" s="93"/>
      <c r="AM8064" s="257">
        <v>2494</v>
      </c>
      <c r="AN8064" s="258">
        <v>2488.4768556302793</v>
      </c>
      <c r="AO8064" s="276">
        <v>0.99778542727757791</v>
      </c>
      <c r="AQ8064" s="280">
        <v>2276.184971008267</v>
      </c>
      <c r="AR8064" s="281">
        <v>2294.3814784217575</v>
      </c>
    </row>
    <row r="8065" spans="1:44" x14ac:dyDescent="0.2">
      <c r="A8065" s="260" t="s">
        <v>8410</v>
      </c>
      <c r="B8065" s="261" t="s">
        <v>4286</v>
      </c>
      <c r="C8065" s="261" t="s">
        <v>4326</v>
      </c>
      <c r="D8065" s="262" t="s">
        <v>12457</v>
      </c>
      <c r="E8065" s="257">
        <v>36</v>
      </c>
      <c r="F8065" s="258">
        <v>57</v>
      </c>
      <c r="G8065" s="258">
        <v>462</v>
      </c>
      <c r="H8065" s="258">
        <v>309</v>
      </c>
      <c r="I8065" s="258">
        <v>49</v>
      </c>
      <c r="J8065" s="258">
        <v>12</v>
      </c>
      <c r="K8065" s="259">
        <v>5</v>
      </c>
      <c r="L8065" s="257">
        <v>32</v>
      </c>
      <c r="M8065" s="258">
        <v>67</v>
      </c>
      <c r="N8065" s="258">
        <v>385</v>
      </c>
      <c r="O8065" s="258">
        <v>143</v>
      </c>
      <c r="P8065" s="258">
        <v>27</v>
      </c>
      <c r="Q8065" s="258">
        <v>17</v>
      </c>
      <c r="R8065" s="259">
        <v>3</v>
      </c>
      <c r="S8065" s="267">
        <v>1604</v>
      </c>
      <c r="T8065" s="90"/>
      <c r="U8065" s="260">
        <v>0</v>
      </c>
      <c r="V8065" s="273">
        <v>110.36282789869399</v>
      </c>
      <c r="W8065" s="273">
        <v>125.60836976889399</v>
      </c>
      <c r="X8065" s="274">
        <v>1.4671769589999999</v>
      </c>
      <c r="Z8065" s="257">
        <v>3415.6600000000003</v>
      </c>
      <c r="AA8065" s="258">
        <v>1322.5274043805739</v>
      </c>
      <c r="AB8065" s="276">
        <v>0.82451833190808843</v>
      </c>
      <c r="AC8065" s="92"/>
      <c r="AD8065" s="257">
        <v>171114.86457209254</v>
      </c>
      <c r="AE8065" s="258">
        <v>1735.1031651532746</v>
      </c>
      <c r="AF8065" s="276">
        <v>1.0817351403698721</v>
      </c>
      <c r="AG8065" s="93"/>
      <c r="AH8065" s="257">
        <v>2353.3518422359998</v>
      </c>
      <c r="AI8065" s="258">
        <v>1996.1983793331074</v>
      </c>
      <c r="AJ8065" s="258">
        <v>1792.2552220798916</v>
      </c>
      <c r="AK8065" s="276">
        <v>1.1173660985535483</v>
      </c>
      <c r="AL8065" s="93"/>
      <c r="AM8065" s="257">
        <v>1604</v>
      </c>
      <c r="AN8065" s="258">
        <v>1600.4478253532347</v>
      </c>
      <c r="AO8065" s="276">
        <v>0.9977854272775778</v>
      </c>
      <c r="AQ8065" s="280">
        <v>1594.9911044000007</v>
      </c>
      <c r="AR8065" s="281">
        <v>1607.741943117124</v>
      </c>
    </row>
    <row r="8066" spans="1:44" x14ac:dyDescent="0.2">
      <c r="A8066" s="260" t="s">
        <v>8410</v>
      </c>
      <c r="B8066" s="261" t="s">
        <v>4434</v>
      </c>
      <c r="C8066" s="261" t="s">
        <v>4499</v>
      </c>
      <c r="D8066" s="262" t="s">
        <v>12618</v>
      </c>
      <c r="E8066" s="257">
        <v>140</v>
      </c>
      <c r="F8066" s="258">
        <v>187</v>
      </c>
      <c r="G8066" s="258">
        <v>803</v>
      </c>
      <c r="H8066" s="258">
        <v>363</v>
      </c>
      <c r="I8066" s="258">
        <v>60</v>
      </c>
      <c r="J8066" s="258">
        <v>49</v>
      </c>
      <c r="K8066" s="259">
        <v>6</v>
      </c>
      <c r="L8066" s="257">
        <v>161</v>
      </c>
      <c r="M8066" s="258">
        <v>167</v>
      </c>
      <c r="N8066" s="258">
        <v>827</v>
      </c>
      <c r="O8066" s="258">
        <v>239</v>
      </c>
      <c r="P8066" s="258">
        <v>68</v>
      </c>
      <c r="Q8066" s="258">
        <v>48</v>
      </c>
      <c r="R8066" s="259">
        <v>15</v>
      </c>
      <c r="S8066" s="267">
        <v>3133</v>
      </c>
      <c r="T8066" s="90"/>
      <c r="U8066" s="260">
        <v>0</v>
      </c>
      <c r="V8066" s="273">
        <v>106.775678711445</v>
      </c>
      <c r="W8066" s="273">
        <v>129.388640714741</v>
      </c>
      <c r="X8066" s="274">
        <v>1.3535288009999999</v>
      </c>
      <c r="Z8066" s="257">
        <v>7038.79</v>
      </c>
      <c r="AA8066" s="258">
        <v>2725.3862119414516</v>
      </c>
      <c r="AB8066" s="276">
        <v>0.86989665239114322</v>
      </c>
      <c r="AC8066" s="92"/>
      <c r="AD8066" s="257">
        <v>334097.8661818062</v>
      </c>
      <c r="AE8066" s="258">
        <v>3387.7493140800493</v>
      </c>
      <c r="AF8066" s="276">
        <v>1.0813116227513722</v>
      </c>
      <c r="AG8066" s="93"/>
      <c r="AH8066" s="257">
        <v>4240.6057335329997</v>
      </c>
      <c r="AI8066" s="258">
        <v>3597.0355731535178</v>
      </c>
      <c r="AJ8066" s="258">
        <v>3355.7370751136887</v>
      </c>
      <c r="AK8066" s="276">
        <v>1.0710938637451928</v>
      </c>
      <c r="AL8066" s="93"/>
      <c r="AM8066" s="257">
        <v>3133</v>
      </c>
      <c r="AN8066" s="258">
        <v>3126.0617436606512</v>
      </c>
      <c r="AO8066" s="276">
        <v>0.9977854272775778</v>
      </c>
      <c r="AQ8066" s="280">
        <v>3149.5145105817251</v>
      </c>
      <c r="AR8066" s="281">
        <v>3174.6926770623304</v>
      </c>
    </row>
    <row r="8067" spans="1:44" x14ac:dyDescent="0.2">
      <c r="A8067" s="260" t="s">
        <v>8410</v>
      </c>
      <c r="B8067" s="261" t="s">
        <v>3734</v>
      </c>
      <c r="C8067" s="261" t="s">
        <v>3769</v>
      </c>
      <c r="D8067" s="262" t="s">
        <v>11948</v>
      </c>
      <c r="E8067" s="257">
        <v>140</v>
      </c>
      <c r="F8067" s="258">
        <v>205</v>
      </c>
      <c r="G8067" s="258">
        <v>1767</v>
      </c>
      <c r="H8067" s="258">
        <v>255</v>
      </c>
      <c r="I8067" s="258">
        <v>37</v>
      </c>
      <c r="J8067" s="258">
        <v>24</v>
      </c>
      <c r="K8067" s="259">
        <v>17</v>
      </c>
      <c r="L8067" s="257">
        <v>131</v>
      </c>
      <c r="M8067" s="258">
        <v>180</v>
      </c>
      <c r="N8067" s="258">
        <v>1729</v>
      </c>
      <c r="O8067" s="258">
        <v>158</v>
      </c>
      <c r="P8067" s="258">
        <v>35</v>
      </c>
      <c r="Q8067" s="258">
        <v>35</v>
      </c>
      <c r="R8067" s="259">
        <v>21</v>
      </c>
      <c r="S8067" s="267">
        <v>4734</v>
      </c>
      <c r="T8067" s="90"/>
      <c r="U8067" s="260">
        <v>8</v>
      </c>
      <c r="V8067" s="273">
        <v>134.87884339034801</v>
      </c>
      <c r="W8067" s="273">
        <v>150.276262946522</v>
      </c>
      <c r="X8067" s="274">
        <v>1.4734042549999999</v>
      </c>
      <c r="Z8067" s="257">
        <v>9036.1</v>
      </c>
      <c r="AA8067" s="258">
        <v>3498.7352016076843</v>
      </c>
      <c r="AB8067" s="276">
        <v>0.73906531508400597</v>
      </c>
      <c r="AC8067" s="92"/>
      <c r="AD8067" s="257">
        <v>562980.62025392195</v>
      </c>
      <c r="AE8067" s="258">
        <v>5708.6183515692455</v>
      </c>
      <c r="AF8067" s="276">
        <v>1.2058762888823924</v>
      </c>
      <c r="AG8067" s="93"/>
      <c r="AH8067" s="257">
        <v>6975.0957431699999</v>
      </c>
      <c r="AI8067" s="258">
        <v>5916.5291684476088</v>
      </c>
      <c r="AJ8067" s="258">
        <v>5301.6140008548518</v>
      </c>
      <c r="AK8067" s="276">
        <v>1.1199015633406955</v>
      </c>
      <c r="AL8067" s="93"/>
      <c r="AM8067" s="257">
        <v>4737.4399999999996</v>
      </c>
      <c r="AN8067" s="258">
        <v>4726.9485946018876</v>
      </c>
      <c r="AO8067" s="276">
        <v>0.99851047625726397</v>
      </c>
      <c r="AQ8067" s="280">
        <v>4717.87366289074</v>
      </c>
      <c r="AR8067" s="281">
        <v>4755.5897642516402</v>
      </c>
    </row>
    <row r="8068" spans="1:44" x14ac:dyDescent="0.2">
      <c r="A8068" s="260" t="s">
        <v>8410</v>
      </c>
      <c r="B8068" s="261" t="s">
        <v>4102</v>
      </c>
      <c r="C8068" s="261" t="s">
        <v>4156</v>
      </c>
      <c r="D8068" s="262" t="s">
        <v>12306</v>
      </c>
      <c r="E8068" s="257"/>
      <c r="F8068" s="258"/>
      <c r="G8068" s="258"/>
      <c r="H8068" s="258"/>
      <c r="I8068" s="258"/>
      <c r="J8068" s="258"/>
      <c r="K8068" s="259"/>
      <c r="L8068" s="257"/>
      <c r="M8068" s="258"/>
      <c r="N8068" s="258"/>
      <c r="O8068" s="258"/>
      <c r="P8068" s="258"/>
      <c r="Q8068" s="258"/>
      <c r="R8068" s="259"/>
      <c r="S8068" s="267"/>
      <c r="T8068" s="90"/>
      <c r="U8068" s="260"/>
      <c r="V8068" s="273"/>
      <c r="W8068" s="273"/>
      <c r="X8068" s="274"/>
      <c r="Z8068" s="257"/>
      <c r="AA8068" s="258"/>
      <c r="AB8068" s="276"/>
      <c r="AC8068" s="92"/>
      <c r="AD8068" s="257"/>
      <c r="AE8068" s="258"/>
      <c r="AF8068" s="276"/>
      <c r="AG8068" s="93"/>
      <c r="AH8068" s="257"/>
      <c r="AI8068" s="258"/>
      <c r="AJ8068" s="258"/>
      <c r="AK8068" s="276"/>
      <c r="AL8068" s="93"/>
      <c r="AM8068" s="257"/>
      <c r="AN8068" s="258"/>
      <c r="AO8068" s="276"/>
      <c r="AQ8068" s="280"/>
      <c r="AR8068" s="281">
        <v>10.8122510128239</v>
      </c>
    </row>
    <row r="8069" spans="1:44" x14ac:dyDescent="0.2">
      <c r="A8069" s="260" t="s">
        <v>8410</v>
      </c>
      <c r="B8069" s="261" t="s">
        <v>3771</v>
      </c>
      <c r="C8069" s="261" t="s">
        <v>3833</v>
      </c>
      <c r="D8069" s="262" t="s">
        <v>12010</v>
      </c>
      <c r="E8069" s="257">
        <v>132</v>
      </c>
      <c r="F8069" s="258">
        <v>144</v>
      </c>
      <c r="G8069" s="258">
        <v>1501</v>
      </c>
      <c r="H8069" s="258">
        <v>416</v>
      </c>
      <c r="I8069" s="258">
        <v>36</v>
      </c>
      <c r="J8069" s="258">
        <v>15</v>
      </c>
      <c r="K8069" s="259">
        <v>2</v>
      </c>
      <c r="L8069" s="257">
        <v>128</v>
      </c>
      <c r="M8069" s="258">
        <v>141</v>
      </c>
      <c r="N8069" s="258">
        <v>1057</v>
      </c>
      <c r="O8069" s="258">
        <v>324</v>
      </c>
      <c r="P8069" s="258">
        <v>47</v>
      </c>
      <c r="Q8069" s="258">
        <v>12</v>
      </c>
      <c r="R8069" s="259">
        <v>1</v>
      </c>
      <c r="S8069" s="267">
        <v>3956</v>
      </c>
      <c r="T8069" s="90"/>
      <c r="U8069" s="260">
        <v>2</v>
      </c>
      <c r="V8069" s="273">
        <v>128.57137337135501</v>
      </c>
      <c r="W8069" s="273">
        <v>137.31112237142099</v>
      </c>
      <c r="X8069" s="274">
        <v>1.3229853410000001</v>
      </c>
      <c r="Z8069" s="257">
        <v>7675.7600000000011</v>
      </c>
      <c r="AA8069" s="258">
        <v>2972.0179846495948</v>
      </c>
      <c r="AB8069" s="276">
        <v>0.75126844910252655</v>
      </c>
      <c r="AC8069" s="92"/>
      <c r="AD8069" s="257">
        <v>451798.91815285006</v>
      </c>
      <c r="AE8069" s="258">
        <v>4581.2369069173546</v>
      </c>
      <c r="AF8069" s="276">
        <v>1.1580477520013535</v>
      </c>
      <c r="AG8069" s="93"/>
      <c r="AH8069" s="257">
        <v>5233.7300089959999</v>
      </c>
      <c r="AI8069" s="258">
        <v>4439.4396002844505</v>
      </c>
      <c r="AJ8069" s="258">
        <v>4188.0510081365355</v>
      </c>
      <c r="AK8069" s="276">
        <v>1.05865798992329</v>
      </c>
      <c r="AL8069" s="93"/>
      <c r="AM8069" s="257">
        <v>3956.86</v>
      </c>
      <c r="AN8069" s="258">
        <v>3948.097245777557</v>
      </c>
      <c r="AO8069" s="276">
        <v>0.99800233715307307</v>
      </c>
      <c r="AQ8069" s="280">
        <v>3636.3454899764633</v>
      </c>
      <c r="AR8069" s="281">
        <v>3665.415529761965</v>
      </c>
    </row>
    <row r="8070" spans="1:44" x14ac:dyDescent="0.2">
      <c r="A8070" s="260" t="s">
        <v>8410</v>
      </c>
      <c r="B8070" s="261" t="s">
        <v>4328</v>
      </c>
      <c r="C8070" s="261" t="s">
        <v>4381</v>
      </c>
      <c r="D8070" s="262" t="s">
        <v>12510</v>
      </c>
      <c r="E8070" s="257"/>
      <c r="F8070" s="258"/>
      <c r="G8070" s="258"/>
      <c r="H8070" s="258"/>
      <c r="I8070" s="258"/>
      <c r="J8070" s="258"/>
      <c r="K8070" s="259"/>
      <c r="L8070" s="257"/>
      <c r="M8070" s="258"/>
      <c r="N8070" s="258"/>
      <c r="O8070" s="258"/>
      <c r="P8070" s="258"/>
      <c r="Q8070" s="258"/>
      <c r="R8070" s="259"/>
      <c r="S8070" s="267"/>
      <c r="T8070" s="90"/>
      <c r="U8070" s="260"/>
      <c r="V8070" s="273"/>
      <c r="W8070" s="273"/>
      <c r="X8070" s="274"/>
      <c r="Z8070" s="257"/>
      <c r="AA8070" s="258"/>
      <c r="AB8070" s="276"/>
      <c r="AC8070" s="92"/>
      <c r="AD8070" s="257"/>
      <c r="AE8070" s="258"/>
      <c r="AF8070" s="276"/>
      <c r="AG8070" s="93"/>
      <c r="AH8070" s="257"/>
      <c r="AI8070" s="258"/>
      <c r="AJ8070" s="258"/>
      <c r="AK8070" s="276"/>
      <c r="AL8070" s="93"/>
      <c r="AM8070" s="257"/>
      <c r="AN8070" s="258"/>
      <c r="AO8070" s="276"/>
      <c r="AQ8070" s="280"/>
      <c r="AR8070" s="281">
        <v>4.5240384207035671</v>
      </c>
    </row>
    <row r="8071" spans="1:44" x14ac:dyDescent="0.2">
      <c r="A8071" s="260" t="s">
        <v>8410</v>
      </c>
      <c r="B8071" s="261" t="s">
        <v>3930</v>
      </c>
      <c r="C8071" s="261" t="s">
        <v>3981</v>
      </c>
      <c r="D8071" s="262" t="s">
        <v>12148</v>
      </c>
      <c r="E8071" s="257">
        <v>213</v>
      </c>
      <c r="F8071" s="258">
        <v>375</v>
      </c>
      <c r="G8071" s="258">
        <v>857</v>
      </c>
      <c r="H8071" s="258">
        <v>422</v>
      </c>
      <c r="I8071" s="258">
        <v>100</v>
      </c>
      <c r="J8071" s="258">
        <v>50</v>
      </c>
      <c r="K8071" s="259">
        <v>25</v>
      </c>
      <c r="L8071" s="257">
        <v>189</v>
      </c>
      <c r="M8071" s="258">
        <v>359</v>
      </c>
      <c r="N8071" s="258">
        <v>965</v>
      </c>
      <c r="O8071" s="258">
        <v>481</v>
      </c>
      <c r="P8071" s="258">
        <v>137</v>
      </c>
      <c r="Q8071" s="258">
        <v>77</v>
      </c>
      <c r="R8071" s="259">
        <v>45</v>
      </c>
      <c r="S8071" s="267">
        <v>4295</v>
      </c>
      <c r="T8071" s="90"/>
      <c r="U8071" s="260">
        <v>4</v>
      </c>
      <c r="V8071" s="273">
        <v>111.711711514321</v>
      </c>
      <c r="W8071" s="273">
        <v>113.874563649057</v>
      </c>
      <c r="X8071" s="274">
        <v>1.2123767510000001</v>
      </c>
      <c r="Z8071" s="257">
        <v>10137.949999999999</v>
      </c>
      <c r="AA8071" s="258">
        <v>3925.3663125838157</v>
      </c>
      <c r="AB8071" s="276">
        <v>0.91393860595665088</v>
      </c>
      <c r="AC8071" s="92"/>
      <c r="AD8071" s="257">
        <v>447772.02587575978</v>
      </c>
      <c r="AE8071" s="258">
        <v>4540.4042559773961</v>
      </c>
      <c r="AF8071" s="276">
        <v>1.0571371958038176</v>
      </c>
      <c r="AG8071" s="93"/>
      <c r="AH8071" s="257">
        <v>5207.1581455450005</v>
      </c>
      <c r="AI8071" s="258">
        <v>4416.9003820490907</v>
      </c>
      <c r="AJ8071" s="258">
        <v>4353.5121833835638</v>
      </c>
      <c r="AK8071" s="276">
        <v>1.0136233255840661</v>
      </c>
      <c r="AL8071" s="93"/>
      <c r="AM8071" s="257">
        <v>4296.72</v>
      </c>
      <c r="AN8071" s="258">
        <v>4287.2046010921149</v>
      </c>
      <c r="AO8071" s="276">
        <v>0.99818500607499761</v>
      </c>
      <c r="AQ8071" s="280">
        <v>4198.5485830351245</v>
      </c>
      <c r="AR8071" s="281">
        <v>4232.1130434766928</v>
      </c>
    </row>
    <row r="8072" spans="1:44" x14ac:dyDescent="0.2">
      <c r="A8072" s="260" t="s">
        <v>8410</v>
      </c>
      <c r="B8072" s="261" t="s">
        <v>4216</v>
      </c>
      <c r="C8072" s="261" t="s">
        <v>4283</v>
      </c>
      <c r="D8072" s="262" t="s">
        <v>12426</v>
      </c>
      <c r="E8072" s="257">
        <v>169</v>
      </c>
      <c r="F8072" s="258">
        <v>265</v>
      </c>
      <c r="G8072" s="258">
        <v>938</v>
      </c>
      <c r="H8072" s="258">
        <v>447</v>
      </c>
      <c r="I8072" s="258">
        <v>138</v>
      </c>
      <c r="J8072" s="258">
        <v>81</v>
      </c>
      <c r="K8072" s="259">
        <v>17</v>
      </c>
      <c r="L8072" s="257">
        <v>164</v>
      </c>
      <c r="M8072" s="258">
        <v>260</v>
      </c>
      <c r="N8072" s="258">
        <v>1069</v>
      </c>
      <c r="O8072" s="258">
        <v>441</v>
      </c>
      <c r="P8072" s="258">
        <v>132</v>
      </c>
      <c r="Q8072" s="258">
        <v>84</v>
      </c>
      <c r="R8072" s="259">
        <v>48</v>
      </c>
      <c r="S8072" s="267">
        <v>4253</v>
      </c>
      <c r="T8072" s="90"/>
      <c r="U8072" s="260">
        <v>7</v>
      </c>
      <c r="V8072" s="273">
        <v>90.534346147121695</v>
      </c>
      <c r="W8072" s="273">
        <v>88.228853383458599</v>
      </c>
      <c r="X8072" s="274">
        <v>1.3444473269999999</v>
      </c>
      <c r="Z8072" s="257">
        <v>10219.789999999999</v>
      </c>
      <c r="AA8072" s="258">
        <v>3957.0543736831369</v>
      </c>
      <c r="AB8072" s="276">
        <v>0.9304148539109186</v>
      </c>
      <c r="AC8072" s="92"/>
      <c r="AD8072" s="257">
        <v>394048.56397287123</v>
      </c>
      <c r="AE8072" s="258">
        <v>3995.6488425666548</v>
      </c>
      <c r="AF8072" s="276">
        <v>0.9394894997805443</v>
      </c>
      <c r="AG8072" s="93"/>
      <c r="AH8072" s="257">
        <v>5717.9344817309993</v>
      </c>
      <c r="AI8072" s="258">
        <v>4850.1593942363306</v>
      </c>
      <c r="AJ8072" s="258">
        <v>4539.6365092334381</v>
      </c>
      <c r="AK8072" s="276">
        <v>1.0673963106591673</v>
      </c>
      <c r="AL8072" s="93"/>
      <c r="AM8072" s="257">
        <v>4256.01</v>
      </c>
      <c r="AN8072" s="258">
        <v>4246.5847563476445</v>
      </c>
      <c r="AO8072" s="276">
        <v>0.99849159566133194</v>
      </c>
      <c r="AQ8072" s="280">
        <v>3962.1787060524216</v>
      </c>
      <c r="AR8072" s="281">
        <v>3993.8535545891477</v>
      </c>
    </row>
    <row r="8073" spans="1:44" x14ac:dyDescent="0.2">
      <c r="A8073" s="260" t="s">
        <v>8410</v>
      </c>
      <c r="B8073" s="261" t="s">
        <v>4385</v>
      </c>
      <c r="C8073" s="261" t="s">
        <v>4432</v>
      </c>
      <c r="D8073" s="262" t="s">
        <v>12557</v>
      </c>
      <c r="E8073" s="257">
        <v>343</v>
      </c>
      <c r="F8073" s="258">
        <v>483</v>
      </c>
      <c r="G8073" s="258">
        <v>1057</v>
      </c>
      <c r="H8073" s="258">
        <v>312</v>
      </c>
      <c r="I8073" s="258">
        <v>49</v>
      </c>
      <c r="J8073" s="258">
        <v>32</v>
      </c>
      <c r="K8073" s="259">
        <v>14</v>
      </c>
      <c r="L8073" s="257">
        <v>254</v>
      </c>
      <c r="M8073" s="258">
        <v>475</v>
      </c>
      <c r="N8073" s="258">
        <v>1252</v>
      </c>
      <c r="O8073" s="258">
        <v>316</v>
      </c>
      <c r="P8073" s="258">
        <v>75</v>
      </c>
      <c r="Q8073" s="258">
        <v>53</v>
      </c>
      <c r="R8073" s="259">
        <v>39</v>
      </c>
      <c r="S8073" s="267">
        <v>4754</v>
      </c>
      <c r="T8073" s="90"/>
      <c r="U8073" s="260">
        <v>91</v>
      </c>
      <c r="V8073" s="273">
        <v>102.56103879418799</v>
      </c>
      <c r="W8073" s="273">
        <v>124.692890197728</v>
      </c>
      <c r="X8073" s="274">
        <v>1.339128179</v>
      </c>
      <c r="Z8073" s="257">
        <v>10272.120000000003</v>
      </c>
      <c r="AA8073" s="258">
        <v>3977.3163022917338</v>
      </c>
      <c r="AB8073" s="276">
        <v>0.83662522134870299</v>
      </c>
      <c r="AC8073" s="92"/>
      <c r="AD8073" s="257">
        <v>496440.7474463596</v>
      </c>
      <c r="AE8073" s="258">
        <v>5033.9046485486888</v>
      </c>
      <c r="AF8073" s="276">
        <v>1.0588777131991352</v>
      </c>
      <c r="AG8073" s="93"/>
      <c r="AH8073" s="257">
        <v>6366.2153629659997</v>
      </c>
      <c r="AI8073" s="258">
        <v>5400.0547482792608</v>
      </c>
      <c r="AJ8073" s="258">
        <v>5064.1062791740451</v>
      </c>
      <c r="AK8073" s="276">
        <v>1.0652306014249149</v>
      </c>
      <c r="AL8073" s="93"/>
      <c r="AM8073" s="257">
        <v>4793.13</v>
      </c>
      <c r="AN8073" s="258">
        <v>4782.5152650469772</v>
      </c>
      <c r="AO8073" s="276">
        <v>1.0059981626097976</v>
      </c>
      <c r="AQ8073" s="280">
        <v>4513.118735610251</v>
      </c>
      <c r="AR8073" s="281">
        <v>4549.197964485099</v>
      </c>
    </row>
    <row r="8074" spans="1:44" x14ac:dyDescent="0.2">
      <c r="A8074" s="260" t="s">
        <v>8410</v>
      </c>
      <c r="B8074" s="261" t="s">
        <v>4767</v>
      </c>
      <c r="C8074" s="261" t="s">
        <v>4810</v>
      </c>
      <c r="D8074" s="262" t="s">
        <v>12907</v>
      </c>
      <c r="E8074" s="257"/>
      <c r="F8074" s="258"/>
      <c r="G8074" s="258"/>
      <c r="H8074" s="258"/>
      <c r="I8074" s="258"/>
      <c r="J8074" s="258"/>
      <c r="K8074" s="259"/>
      <c r="L8074" s="257"/>
      <c r="M8074" s="258"/>
      <c r="N8074" s="258"/>
      <c r="O8074" s="258"/>
      <c r="P8074" s="258"/>
      <c r="Q8074" s="258"/>
      <c r="R8074" s="259"/>
      <c r="S8074" s="267"/>
      <c r="T8074" s="90"/>
      <c r="U8074" s="260"/>
      <c r="V8074" s="273"/>
      <c r="W8074" s="273"/>
      <c r="X8074" s="274"/>
      <c r="Z8074" s="257"/>
      <c r="AA8074" s="258"/>
      <c r="AB8074" s="276"/>
      <c r="AC8074" s="92"/>
      <c r="AD8074" s="257"/>
      <c r="AE8074" s="258"/>
      <c r="AF8074" s="276"/>
      <c r="AG8074" s="93"/>
      <c r="AH8074" s="257"/>
      <c r="AI8074" s="258"/>
      <c r="AJ8074" s="258"/>
      <c r="AK8074" s="276"/>
      <c r="AL8074" s="93"/>
      <c r="AM8074" s="257"/>
      <c r="AN8074" s="258"/>
      <c r="AO8074" s="276"/>
      <c r="AQ8074" s="280"/>
      <c r="AR8074" s="281">
        <v>24.202154484976266</v>
      </c>
    </row>
    <row r="8075" spans="1:44" x14ac:dyDescent="0.2">
      <c r="A8075" s="260" t="s">
        <v>8410</v>
      </c>
      <c r="B8075" s="261" t="s">
        <v>4502</v>
      </c>
      <c r="C8075" s="261" t="s">
        <v>4538</v>
      </c>
      <c r="D8075" s="262" t="s">
        <v>12655</v>
      </c>
      <c r="E8075" s="257"/>
      <c r="F8075" s="258"/>
      <c r="G8075" s="258"/>
      <c r="H8075" s="258"/>
      <c r="I8075" s="258"/>
      <c r="J8075" s="258"/>
      <c r="K8075" s="259"/>
      <c r="L8075" s="257"/>
      <c r="M8075" s="258"/>
      <c r="N8075" s="258"/>
      <c r="O8075" s="258"/>
      <c r="P8075" s="258"/>
      <c r="Q8075" s="258"/>
      <c r="R8075" s="259"/>
      <c r="S8075" s="267"/>
      <c r="T8075" s="90"/>
      <c r="U8075" s="260"/>
      <c r="V8075" s="273"/>
      <c r="W8075" s="273"/>
      <c r="X8075" s="274"/>
      <c r="Z8075" s="257"/>
      <c r="AA8075" s="258"/>
      <c r="AB8075" s="276"/>
      <c r="AC8075" s="92"/>
      <c r="AD8075" s="257"/>
      <c r="AE8075" s="258"/>
      <c r="AF8075" s="276"/>
      <c r="AG8075" s="93"/>
      <c r="AH8075" s="257"/>
      <c r="AI8075" s="258"/>
      <c r="AJ8075" s="258"/>
      <c r="AK8075" s="276"/>
      <c r="AL8075" s="93"/>
      <c r="AM8075" s="257"/>
      <c r="AN8075" s="258"/>
      <c r="AO8075" s="276"/>
      <c r="AQ8075" s="280"/>
      <c r="AR8075" s="281">
        <v>42.381442444812421</v>
      </c>
    </row>
    <row r="8076" spans="1:44" x14ac:dyDescent="0.2">
      <c r="A8076" s="260" t="s">
        <v>8410</v>
      </c>
      <c r="B8076" s="261" t="s">
        <v>4985</v>
      </c>
      <c r="C8076" s="261" t="s">
        <v>5078</v>
      </c>
      <c r="D8076" s="262" t="s">
        <v>13159</v>
      </c>
      <c r="E8076" s="257"/>
      <c r="F8076" s="258"/>
      <c r="G8076" s="258"/>
      <c r="H8076" s="258"/>
      <c r="I8076" s="258"/>
      <c r="J8076" s="258"/>
      <c r="K8076" s="259"/>
      <c r="L8076" s="257"/>
      <c r="M8076" s="258"/>
      <c r="N8076" s="258"/>
      <c r="O8076" s="258"/>
      <c r="P8076" s="258"/>
      <c r="Q8076" s="258"/>
      <c r="R8076" s="259"/>
      <c r="S8076" s="267"/>
      <c r="T8076" s="90"/>
      <c r="U8076" s="260"/>
      <c r="V8076" s="273"/>
      <c r="W8076" s="273"/>
      <c r="X8076" s="274"/>
      <c r="Z8076" s="257"/>
      <c r="AA8076" s="258"/>
      <c r="AB8076" s="276"/>
      <c r="AC8076" s="92"/>
      <c r="AD8076" s="257"/>
      <c r="AE8076" s="258"/>
      <c r="AF8076" s="276"/>
      <c r="AG8076" s="93"/>
      <c r="AH8076" s="257"/>
      <c r="AI8076" s="258"/>
      <c r="AJ8076" s="258"/>
      <c r="AK8076" s="276"/>
      <c r="AL8076" s="93"/>
      <c r="AM8076" s="257"/>
      <c r="AN8076" s="258"/>
      <c r="AO8076" s="276"/>
      <c r="AQ8076" s="280"/>
      <c r="AR8076" s="281">
        <v>9.1032661263212855</v>
      </c>
    </row>
    <row r="8077" spans="1:44" x14ac:dyDescent="0.2">
      <c r="A8077" s="260" t="s">
        <v>8410</v>
      </c>
      <c r="B8077" s="261" t="s">
        <v>3687</v>
      </c>
      <c r="C8077" s="261" t="s">
        <v>3731</v>
      </c>
      <c r="D8077" s="262" t="s">
        <v>11911</v>
      </c>
      <c r="E8077" s="257">
        <v>163</v>
      </c>
      <c r="F8077" s="258">
        <v>261</v>
      </c>
      <c r="G8077" s="258">
        <v>1230</v>
      </c>
      <c r="H8077" s="258">
        <v>320</v>
      </c>
      <c r="I8077" s="258">
        <v>50</v>
      </c>
      <c r="J8077" s="258">
        <v>20</v>
      </c>
      <c r="K8077" s="259">
        <v>8</v>
      </c>
      <c r="L8077" s="257">
        <v>173</v>
      </c>
      <c r="M8077" s="258">
        <v>243</v>
      </c>
      <c r="N8077" s="258">
        <v>1271</v>
      </c>
      <c r="O8077" s="258">
        <v>288</v>
      </c>
      <c r="P8077" s="258">
        <v>46</v>
      </c>
      <c r="Q8077" s="258">
        <v>24</v>
      </c>
      <c r="R8077" s="259">
        <v>9</v>
      </c>
      <c r="S8077" s="267">
        <v>4106</v>
      </c>
      <c r="T8077" s="90"/>
      <c r="U8077" s="260">
        <v>10</v>
      </c>
      <c r="V8077" s="273">
        <v>132.223242143313</v>
      </c>
      <c r="W8077" s="273">
        <v>159.670645554202</v>
      </c>
      <c r="X8077" s="274">
        <v>1.4452516870000001</v>
      </c>
      <c r="Z8077" s="257">
        <v>8303.5</v>
      </c>
      <c r="AA8077" s="258">
        <v>3215.0759449927964</v>
      </c>
      <c r="AB8077" s="276">
        <v>0.78301898319356955</v>
      </c>
      <c r="AC8077" s="92"/>
      <c r="AD8077" s="257">
        <v>494582.16021163296</v>
      </c>
      <c r="AE8077" s="258">
        <v>5015.0585909501742</v>
      </c>
      <c r="AF8077" s="276">
        <v>1.221397611044855</v>
      </c>
      <c r="AG8077" s="93"/>
      <c r="AH8077" s="257">
        <v>5934.2034268220004</v>
      </c>
      <c r="AI8077" s="258">
        <v>5033.6065566804091</v>
      </c>
      <c r="AJ8077" s="258">
        <v>4551.2511472065962</v>
      </c>
      <c r="AK8077" s="276">
        <v>1.1084391493440322</v>
      </c>
      <c r="AL8077" s="93"/>
      <c r="AM8077" s="257">
        <v>4110.3</v>
      </c>
      <c r="AN8077" s="258">
        <v>4101.1974417390284</v>
      </c>
      <c r="AO8077" s="276">
        <v>0.99883035600073755</v>
      </c>
      <c r="AQ8077" s="280">
        <v>4347.6231383500544</v>
      </c>
      <c r="AR8077" s="281">
        <v>4382.3793456335989</v>
      </c>
    </row>
    <row r="8078" spans="1:44" x14ac:dyDescent="0.2">
      <c r="A8078" s="260" t="s">
        <v>8410</v>
      </c>
      <c r="B8078" s="261" t="s">
        <v>4985</v>
      </c>
      <c r="C8078" s="261" t="s">
        <v>5032</v>
      </c>
      <c r="D8078" s="262" t="s">
        <v>13116</v>
      </c>
      <c r="E8078" s="257">
        <v>60</v>
      </c>
      <c r="F8078" s="258">
        <v>130</v>
      </c>
      <c r="G8078" s="258">
        <v>859</v>
      </c>
      <c r="H8078" s="258">
        <v>264</v>
      </c>
      <c r="I8078" s="258">
        <v>38</v>
      </c>
      <c r="J8078" s="258">
        <v>11</v>
      </c>
      <c r="K8078" s="259">
        <v>3</v>
      </c>
      <c r="L8078" s="257">
        <v>63</v>
      </c>
      <c r="M8078" s="258">
        <v>134</v>
      </c>
      <c r="N8078" s="258">
        <v>647</v>
      </c>
      <c r="O8078" s="258">
        <v>182</v>
      </c>
      <c r="P8078" s="258">
        <v>30</v>
      </c>
      <c r="Q8078" s="258">
        <v>16</v>
      </c>
      <c r="R8078" s="259">
        <v>10</v>
      </c>
      <c r="S8078" s="267">
        <v>2447</v>
      </c>
      <c r="T8078" s="90"/>
      <c r="U8078" s="260">
        <v>0</v>
      </c>
      <c r="V8078" s="273">
        <v>109.467382897693</v>
      </c>
      <c r="W8078" s="273">
        <v>129.473210633946</v>
      </c>
      <c r="X8078" s="274">
        <v>1.4405812140000001</v>
      </c>
      <c r="Z8078" s="257">
        <v>4770.2100000000009</v>
      </c>
      <c r="AA8078" s="258">
        <v>1847.0027607110362</v>
      </c>
      <c r="AB8078" s="276">
        <v>0.75480292632245038</v>
      </c>
      <c r="AC8078" s="92"/>
      <c r="AD8078" s="257">
        <v>262713.06291071238</v>
      </c>
      <c r="AE8078" s="258">
        <v>2663.9080603745006</v>
      </c>
      <c r="AF8078" s="276">
        <v>1.0886424439617901</v>
      </c>
      <c r="AG8078" s="93"/>
      <c r="AH8078" s="257">
        <v>3525.1022306580003</v>
      </c>
      <c r="AI8078" s="258">
        <v>2990.1195535373558</v>
      </c>
      <c r="AJ8078" s="258">
        <v>2707.6973856979307</v>
      </c>
      <c r="AK8078" s="276">
        <v>1.1065375503465185</v>
      </c>
      <c r="AL8078" s="93"/>
      <c r="AM8078" s="257">
        <v>2447</v>
      </c>
      <c r="AN8078" s="258">
        <v>2441.5809405482332</v>
      </c>
      <c r="AO8078" s="276">
        <v>0.99778542727757791</v>
      </c>
      <c r="AQ8078" s="280">
        <v>2220.0160802898472</v>
      </c>
      <c r="AR8078" s="281">
        <v>2237.7635566933877</v>
      </c>
    </row>
    <row r="8079" spans="1:44" x14ac:dyDescent="0.2">
      <c r="A8079" s="260" t="s">
        <v>8410</v>
      </c>
      <c r="B8079" s="261" t="s">
        <v>4286</v>
      </c>
      <c r="C8079" s="261" t="s">
        <v>4327</v>
      </c>
      <c r="D8079" s="262" t="s">
        <v>12458</v>
      </c>
      <c r="E8079" s="257">
        <v>49</v>
      </c>
      <c r="F8079" s="258">
        <v>120</v>
      </c>
      <c r="G8079" s="258">
        <v>483</v>
      </c>
      <c r="H8079" s="258">
        <v>257</v>
      </c>
      <c r="I8079" s="258">
        <v>72</v>
      </c>
      <c r="J8079" s="258">
        <v>47</v>
      </c>
      <c r="K8079" s="259">
        <v>11</v>
      </c>
      <c r="L8079" s="257">
        <v>62</v>
      </c>
      <c r="M8079" s="258">
        <v>105</v>
      </c>
      <c r="N8079" s="258">
        <v>524</v>
      </c>
      <c r="O8079" s="258">
        <v>308</v>
      </c>
      <c r="P8079" s="258">
        <v>100</v>
      </c>
      <c r="Q8079" s="258">
        <v>57</v>
      </c>
      <c r="R8079" s="259">
        <v>27</v>
      </c>
      <c r="S8079" s="267">
        <v>2222</v>
      </c>
      <c r="T8079" s="90"/>
      <c r="U8079" s="260">
        <v>2</v>
      </c>
      <c r="V8079" s="273">
        <v>120.12639866668</v>
      </c>
      <c r="W8079" s="273">
        <v>135.58749437696801</v>
      </c>
      <c r="X8079" s="274">
        <v>1.4671769589999999</v>
      </c>
      <c r="Z8079" s="257">
        <v>5566.1399999999994</v>
      </c>
      <c r="AA8079" s="258">
        <v>2155.1830939317397</v>
      </c>
      <c r="AB8079" s="276">
        <v>0.96992938520780358</v>
      </c>
      <c r="AC8079" s="92"/>
      <c r="AD8079" s="257">
        <v>247958.5442890586</v>
      </c>
      <c r="AE8079" s="258">
        <v>2514.297376201831</v>
      </c>
      <c r="AF8079" s="276">
        <v>1.1315469739882227</v>
      </c>
      <c r="AG8079" s="93"/>
      <c r="AH8079" s="257">
        <v>3260.0672028979998</v>
      </c>
      <c r="AI8079" s="258">
        <v>2765.307231220801</v>
      </c>
      <c r="AJ8079" s="258">
        <v>2482.7874709859843</v>
      </c>
      <c r="AK8079" s="276">
        <v>1.1173660985535483</v>
      </c>
      <c r="AL8079" s="93"/>
      <c r="AM8079" s="257">
        <v>2222.86</v>
      </c>
      <c r="AN8079" s="258">
        <v>2217.937314878237</v>
      </c>
      <c r="AO8079" s="276">
        <v>0.99817160885609224</v>
      </c>
      <c r="AQ8079" s="280">
        <v>2719.92834350771</v>
      </c>
      <c r="AR8079" s="281">
        <v>2741.6722689343319</v>
      </c>
    </row>
    <row r="8080" spans="1:44" x14ac:dyDescent="0.2">
      <c r="A8080" s="260" t="s">
        <v>8410</v>
      </c>
      <c r="B8080" s="261" t="s">
        <v>5080</v>
      </c>
      <c r="C8080" s="261" t="s">
        <v>5125</v>
      </c>
      <c r="D8080" s="262" t="s">
        <v>13201</v>
      </c>
      <c r="E8080" s="257">
        <v>285</v>
      </c>
      <c r="F8080" s="258">
        <v>611</v>
      </c>
      <c r="G8080" s="258">
        <v>1793</v>
      </c>
      <c r="H8080" s="258">
        <v>1182</v>
      </c>
      <c r="I8080" s="258">
        <v>283</v>
      </c>
      <c r="J8080" s="258">
        <v>173</v>
      </c>
      <c r="K8080" s="259">
        <v>52</v>
      </c>
      <c r="L8080" s="257">
        <v>278</v>
      </c>
      <c r="M8080" s="258">
        <v>590</v>
      </c>
      <c r="N8080" s="258">
        <v>2034</v>
      </c>
      <c r="O8080" s="258">
        <v>1198</v>
      </c>
      <c r="P8080" s="258">
        <v>331</v>
      </c>
      <c r="Q8080" s="258">
        <v>258</v>
      </c>
      <c r="R8080" s="259">
        <v>82</v>
      </c>
      <c r="S8080" s="267">
        <v>9150</v>
      </c>
      <c r="T8080" s="90"/>
      <c r="U8080" s="260">
        <v>4</v>
      </c>
      <c r="V8080" s="273">
        <v>86.659381971276304</v>
      </c>
      <c r="W8080" s="273">
        <v>94.912250027319402</v>
      </c>
      <c r="X8080" s="274">
        <v>1.2786715099999999</v>
      </c>
      <c r="Z8080" s="257">
        <v>22600.23</v>
      </c>
      <c r="AA8080" s="258">
        <v>8750.702212838507</v>
      </c>
      <c r="AB8080" s="276">
        <v>0.95636089757797893</v>
      </c>
      <c r="AC8080" s="92"/>
      <c r="AD8080" s="257">
        <v>852984.24555214262</v>
      </c>
      <c r="AE8080" s="258">
        <v>8649.2524654972567</v>
      </c>
      <c r="AF8080" s="276">
        <v>0.94527349349696799</v>
      </c>
      <c r="AG8080" s="93"/>
      <c r="AH8080" s="257">
        <v>11699.844316499999</v>
      </c>
      <c r="AI8080" s="258">
        <v>9924.2322562598129</v>
      </c>
      <c r="AJ8080" s="258">
        <v>9521.6314830047104</v>
      </c>
      <c r="AK8080" s="276">
        <v>1.0406154626234656</v>
      </c>
      <c r="AL8080" s="93"/>
      <c r="AM8080" s="257">
        <v>9151.7199999999993</v>
      </c>
      <c r="AN8080" s="258">
        <v>9131.4528505247545</v>
      </c>
      <c r="AO8080" s="276">
        <v>0.9979729891283885</v>
      </c>
      <c r="AQ8080" s="280">
        <v>8590.3220696783083</v>
      </c>
      <c r="AR8080" s="281">
        <v>8658.9956885696301</v>
      </c>
    </row>
    <row r="8081" spans="1:44" x14ac:dyDescent="0.2">
      <c r="A8081" s="260" t="s">
        <v>8410</v>
      </c>
      <c r="B8081" s="261" t="s">
        <v>4102</v>
      </c>
      <c r="C8081" s="261" t="s">
        <v>4157</v>
      </c>
      <c r="D8081" s="262" t="s">
        <v>12307</v>
      </c>
      <c r="E8081" s="257">
        <v>258</v>
      </c>
      <c r="F8081" s="258">
        <v>460</v>
      </c>
      <c r="G8081" s="258">
        <v>1201</v>
      </c>
      <c r="H8081" s="258">
        <v>554</v>
      </c>
      <c r="I8081" s="258">
        <v>75</v>
      </c>
      <c r="J8081" s="258">
        <v>40</v>
      </c>
      <c r="K8081" s="259">
        <v>5</v>
      </c>
      <c r="L8081" s="257">
        <v>254</v>
      </c>
      <c r="M8081" s="258">
        <v>432</v>
      </c>
      <c r="N8081" s="258">
        <v>1391</v>
      </c>
      <c r="O8081" s="258">
        <v>531</v>
      </c>
      <c r="P8081" s="258">
        <v>111</v>
      </c>
      <c r="Q8081" s="258">
        <v>60</v>
      </c>
      <c r="R8081" s="259">
        <v>13</v>
      </c>
      <c r="S8081" s="267">
        <v>5385</v>
      </c>
      <c r="T8081" s="90"/>
      <c r="U8081" s="260">
        <v>0</v>
      </c>
      <c r="V8081" s="273">
        <v>112.12328730043799</v>
      </c>
      <c r="W8081" s="273">
        <v>106.687302472578</v>
      </c>
      <c r="X8081" s="274">
        <v>1.260768033</v>
      </c>
      <c r="Z8081" s="257">
        <v>11707.53</v>
      </c>
      <c r="AA8081" s="258">
        <v>4533.1002683544912</v>
      </c>
      <c r="AB8081" s="276">
        <v>0.84180134974085263</v>
      </c>
      <c r="AC8081" s="92"/>
      <c r="AD8081" s="257">
        <v>552824.54271117272</v>
      </c>
      <c r="AE8081" s="258">
        <v>5605.6358179709323</v>
      </c>
      <c r="AF8081" s="276">
        <v>1.0409722967448343</v>
      </c>
      <c r="AG8081" s="93"/>
      <c r="AH8081" s="257">
        <v>6789.2358577049999</v>
      </c>
      <c r="AI8081" s="258">
        <v>5758.876073194433</v>
      </c>
      <c r="AJ8081" s="258">
        <v>5564.460515133328</v>
      </c>
      <c r="AK8081" s="276">
        <v>1.0333260009532643</v>
      </c>
      <c r="AL8081" s="93"/>
      <c r="AM8081" s="257">
        <v>5385</v>
      </c>
      <c r="AN8081" s="258">
        <v>5373.0745258897568</v>
      </c>
      <c r="AO8081" s="276">
        <v>0.99778542727757791</v>
      </c>
      <c r="AQ8081" s="280">
        <v>4865.2931312840055</v>
      </c>
      <c r="AR8081" s="281">
        <v>4904.1877482241216</v>
      </c>
    </row>
    <row r="8082" spans="1:44" x14ac:dyDescent="0.2">
      <c r="A8082" s="260" t="s">
        <v>8410</v>
      </c>
      <c r="B8082" s="261" t="s">
        <v>4985</v>
      </c>
      <c r="C8082" s="261" t="s">
        <v>5033</v>
      </c>
      <c r="D8082" s="262" t="s">
        <v>13117</v>
      </c>
      <c r="E8082" s="257"/>
      <c r="F8082" s="258"/>
      <c r="G8082" s="258"/>
      <c r="H8082" s="258"/>
      <c r="I8082" s="258"/>
      <c r="J8082" s="258"/>
      <c r="K8082" s="259"/>
      <c r="L8082" s="257"/>
      <c r="M8082" s="258"/>
      <c r="N8082" s="258"/>
      <c r="O8082" s="258"/>
      <c r="P8082" s="258"/>
      <c r="Q8082" s="258"/>
      <c r="R8082" s="259"/>
      <c r="S8082" s="267"/>
      <c r="T8082" s="90"/>
      <c r="U8082" s="260"/>
      <c r="V8082" s="273"/>
      <c r="W8082" s="273"/>
      <c r="X8082" s="274"/>
      <c r="Z8082" s="257"/>
      <c r="AA8082" s="258"/>
      <c r="AB8082" s="276"/>
      <c r="AC8082" s="92"/>
      <c r="AD8082" s="257"/>
      <c r="AE8082" s="258"/>
      <c r="AF8082" s="276"/>
      <c r="AG8082" s="93"/>
      <c r="AH8082" s="257"/>
      <c r="AI8082" s="258"/>
      <c r="AJ8082" s="258"/>
      <c r="AK8082" s="276"/>
      <c r="AL8082" s="93"/>
      <c r="AM8082" s="257"/>
      <c r="AN8082" s="258"/>
      <c r="AO8082" s="276"/>
      <c r="AQ8082" s="280"/>
      <c r="AR8082" s="281">
        <v>10.757925560476865</v>
      </c>
    </row>
    <row r="8083" spans="1:44" x14ac:dyDescent="0.2">
      <c r="A8083" s="260" t="s">
        <v>8410</v>
      </c>
      <c r="B8083" s="261" t="s">
        <v>4328</v>
      </c>
      <c r="C8083" s="261" t="s">
        <v>4382</v>
      </c>
      <c r="D8083" s="262" t="s">
        <v>12511</v>
      </c>
      <c r="E8083" s="257">
        <v>184</v>
      </c>
      <c r="F8083" s="258">
        <v>300</v>
      </c>
      <c r="G8083" s="258">
        <v>989</v>
      </c>
      <c r="H8083" s="258">
        <v>372</v>
      </c>
      <c r="I8083" s="258">
        <v>72</v>
      </c>
      <c r="J8083" s="258">
        <v>38</v>
      </c>
      <c r="K8083" s="259">
        <v>19</v>
      </c>
      <c r="L8083" s="257">
        <v>161</v>
      </c>
      <c r="M8083" s="258">
        <v>314</v>
      </c>
      <c r="N8083" s="258">
        <v>962</v>
      </c>
      <c r="O8083" s="258">
        <v>287</v>
      </c>
      <c r="P8083" s="258">
        <v>77</v>
      </c>
      <c r="Q8083" s="258">
        <v>50</v>
      </c>
      <c r="R8083" s="259">
        <v>35</v>
      </c>
      <c r="S8083" s="267">
        <v>3860</v>
      </c>
      <c r="T8083" s="90"/>
      <c r="U8083" s="260">
        <v>87</v>
      </c>
      <c r="V8083" s="273">
        <v>121.303761181149</v>
      </c>
      <c r="W8083" s="273">
        <v>155.088014496505</v>
      </c>
      <c r="X8083" s="274">
        <v>1.503243383</v>
      </c>
      <c r="Z8083" s="257">
        <v>8404.85</v>
      </c>
      <c r="AA8083" s="258">
        <v>3254.3181858580965</v>
      </c>
      <c r="AB8083" s="276">
        <v>0.84308761291660528</v>
      </c>
      <c r="AC8083" s="92"/>
      <c r="AD8083" s="257">
        <v>449755.29400234739</v>
      </c>
      <c r="AE8083" s="258">
        <v>4560.5145766815331</v>
      </c>
      <c r="AF8083" s="276">
        <v>1.1814804602801898</v>
      </c>
      <c r="AG8083" s="93"/>
      <c r="AH8083" s="257">
        <v>5802.5194583800003</v>
      </c>
      <c r="AI8083" s="258">
        <v>4921.9074389920343</v>
      </c>
      <c r="AJ8083" s="258">
        <v>4369.7155707161764</v>
      </c>
      <c r="AK8083" s="276">
        <v>1.1320506659886467</v>
      </c>
      <c r="AL8083" s="93"/>
      <c r="AM8083" s="257">
        <v>3897.41</v>
      </c>
      <c r="AN8083" s="258">
        <v>3888.7789021259046</v>
      </c>
      <c r="AO8083" s="276">
        <v>1.007455674125882</v>
      </c>
      <c r="AQ8083" s="280">
        <v>4385.0885573604028</v>
      </c>
      <c r="AR8083" s="281">
        <v>4420.1442744744108</v>
      </c>
    </row>
    <row r="8084" spans="1:44" x14ac:dyDescent="0.2">
      <c r="A8084" s="260" t="s">
        <v>8410</v>
      </c>
      <c r="B8084" s="261" t="s">
        <v>4286</v>
      </c>
      <c r="C8084" s="261" t="s">
        <v>4329</v>
      </c>
      <c r="D8084" s="262" t="s">
        <v>12459</v>
      </c>
      <c r="E8084" s="257"/>
      <c r="F8084" s="258"/>
      <c r="G8084" s="258"/>
      <c r="H8084" s="258"/>
      <c r="I8084" s="258"/>
      <c r="J8084" s="258"/>
      <c r="K8084" s="259"/>
      <c r="L8084" s="257"/>
      <c r="M8084" s="258"/>
      <c r="N8084" s="258"/>
      <c r="O8084" s="258"/>
      <c r="P8084" s="258"/>
      <c r="Q8084" s="258"/>
      <c r="R8084" s="259"/>
      <c r="S8084" s="267"/>
      <c r="T8084" s="90"/>
      <c r="U8084" s="260"/>
      <c r="V8084" s="273"/>
      <c r="W8084" s="273"/>
      <c r="X8084" s="274"/>
      <c r="Z8084" s="257"/>
      <c r="AA8084" s="258"/>
      <c r="AB8084" s="276"/>
      <c r="AC8084" s="92"/>
      <c r="AD8084" s="257"/>
      <c r="AE8084" s="258"/>
      <c r="AF8084" s="276"/>
      <c r="AG8084" s="93"/>
      <c r="AH8084" s="257"/>
      <c r="AI8084" s="258"/>
      <c r="AJ8084" s="258"/>
      <c r="AK8084" s="276"/>
      <c r="AL8084" s="93"/>
      <c r="AM8084" s="257"/>
      <c r="AN8084" s="258"/>
      <c r="AO8084" s="276"/>
      <c r="AQ8084" s="280"/>
      <c r="AR8084" s="281">
        <v>1.6262424156915154</v>
      </c>
    </row>
    <row r="8085" spans="1:44" x14ac:dyDescent="0.2">
      <c r="A8085" s="260" t="s">
        <v>8410</v>
      </c>
      <c r="B8085" s="261" t="s">
        <v>3836</v>
      </c>
      <c r="C8085" s="261" t="s">
        <v>3882</v>
      </c>
      <c r="D8085" s="262" t="s">
        <v>12056</v>
      </c>
      <c r="E8085" s="257">
        <v>166</v>
      </c>
      <c r="F8085" s="258">
        <v>293</v>
      </c>
      <c r="G8085" s="258">
        <v>1207</v>
      </c>
      <c r="H8085" s="258">
        <v>557</v>
      </c>
      <c r="I8085" s="258">
        <v>119</v>
      </c>
      <c r="J8085" s="258">
        <v>80</v>
      </c>
      <c r="K8085" s="259">
        <v>18</v>
      </c>
      <c r="L8085" s="257">
        <v>169</v>
      </c>
      <c r="M8085" s="258">
        <v>272</v>
      </c>
      <c r="N8085" s="258">
        <v>1149</v>
      </c>
      <c r="O8085" s="258">
        <v>519</v>
      </c>
      <c r="P8085" s="258">
        <v>152</v>
      </c>
      <c r="Q8085" s="258">
        <v>78</v>
      </c>
      <c r="R8085" s="259">
        <v>37</v>
      </c>
      <c r="S8085" s="267">
        <v>4816</v>
      </c>
      <c r="T8085" s="90"/>
      <c r="U8085" s="260">
        <v>9</v>
      </c>
      <c r="V8085" s="273">
        <v>102.837548696599</v>
      </c>
      <c r="W8085" s="273">
        <v>100.709155075773</v>
      </c>
      <c r="X8085" s="274">
        <v>1.2516865589999999</v>
      </c>
      <c r="Z8085" s="257">
        <v>11120.289999999999</v>
      </c>
      <c r="AA8085" s="258">
        <v>4305.7237165465094</v>
      </c>
      <c r="AB8085" s="276">
        <v>0.89404562220650108</v>
      </c>
      <c r="AC8085" s="92"/>
      <c r="AD8085" s="257">
        <v>475915.79751607857</v>
      </c>
      <c r="AE8085" s="258">
        <v>4825.7818435679492</v>
      </c>
      <c r="AF8085" s="276">
        <v>1.0020311136976638</v>
      </c>
      <c r="AG8085" s="93"/>
      <c r="AH8085" s="257">
        <v>6028.1224681439999</v>
      </c>
      <c r="AI8085" s="258">
        <v>5113.2720936012975</v>
      </c>
      <c r="AJ8085" s="258">
        <v>4958.6906049286226</v>
      </c>
      <c r="AK8085" s="276">
        <v>1.0296284478672388</v>
      </c>
      <c r="AL8085" s="93"/>
      <c r="AM8085" s="257">
        <v>4819.87</v>
      </c>
      <c r="AN8085" s="258">
        <v>4809.1960473723793</v>
      </c>
      <c r="AO8085" s="276">
        <v>0.99858721913878312</v>
      </c>
      <c r="AQ8085" s="280">
        <v>4436.0241580488437</v>
      </c>
      <c r="AR8085" s="281">
        <v>4471.4870696779481</v>
      </c>
    </row>
    <row r="8086" spans="1:44" x14ac:dyDescent="0.2">
      <c r="A8086" s="260" t="s">
        <v>8410</v>
      </c>
      <c r="B8086" s="261" t="s">
        <v>4286</v>
      </c>
      <c r="C8086" s="261" t="s">
        <v>4330</v>
      </c>
      <c r="D8086" s="262" t="s">
        <v>12460</v>
      </c>
      <c r="E8086" s="257">
        <v>227</v>
      </c>
      <c r="F8086" s="258">
        <v>356</v>
      </c>
      <c r="G8086" s="258">
        <v>1669</v>
      </c>
      <c r="H8086" s="258">
        <v>661</v>
      </c>
      <c r="I8086" s="258">
        <v>169</v>
      </c>
      <c r="J8086" s="258">
        <v>84</v>
      </c>
      <c r="K8086" s="259">
        <v>25</v>
      </c>
      <c r="L8086" s="257">
        <v>226</v>
      </c>
      <c r="M8086" s="258">
        <v>337</v>
      </c>
      <c r="N8086" s="258">
        <v>1955</v>
      </c>
      <c r="O8086" s="258">
        <v>599</v>
      </c>
      <c r="P8086" s="258">
        <v>164</v>
      </c>
      <c r="Q8086" s="258">
        <v>104</v>
      </c>
      <c r="R8086" s="259">
        <v>51</v>
      </c>
      <c r="S8086" s="267">
        <v>6627</v>
      </c>
      <c r="T8086" s="90"/>
      <c r="U8086" s="260">
        <v>5</v>
      </c>
      <c r="V8086" s="273">
        <v>120.22537263509901</v>
      </c>
      <c r="W8086" s="273">
        <v>134.82598853003299</v>
      </c>
      <c r="X8086" s="274">
        <v>1.4671769589999999</v>
      </c>
      <c r="Z8086" s="257">
        <v>15029.389999999998</v>
      </c>
      <c r="AA8086" s="258">
        <v>5819.3087561769471</v>
      </c>
      <c r="AB8086" s="276">
        <v>0.87812113417488258</v>
      </c>
      <c r="AC8086" s="92"/>
      <c r="AD8086" s="257">
        <v>738500.00445489306</v>
      </c>
      <c r="AE8086" s="258">
        <v>7488.383305563355</v>
      </c>
      <c r="AF8086" s="276">
        <v>1.1299808820828965</v>
      </c>
      <c r="AG8086" s="93"/>
      <c r="AH8086" s="257">
        <v>9722.981707293</v>
      </c>
      <c r="AI8086" s="258">
        <v>8247.385698154927</v>
      </c>
      <c r="AJ8086" s="258">
        <v>7404.7851351143654</v>
      </c>
      <c r="AK8086" s="276">
        <v>1.1173660985535485</v>
      </c>
      <c r="AL8086" s="93"/>
      <c r="AM8086" s="257">
        <v>6629.15</v>
      </c>
      <c r="AN8086" s="258">
        <v>6614.469265237155</v>
      </c>
      <c r="AO8086" s="276">
        <v>0.99810913916359667</v>
      </c>
      <c r="AQ8086" s="280">
        <v>7333.5797439695698</v>
      </c>
      <c r="AR8086" s="281">
        <v>7392.2065866375706</v>
      </c>
    </row>
    <row r="8087" spans="1:44" x14ac:dyDescent="0.2">
      <c r="A8087" s="260" t="s">
        <v>8410</v>
      </c>
      <c r="B8087" s="261" t="s">
        <v>4064</v>
      </c>
      <c r="C8087" s="261" t="s">
        <v>4101</v>
      </c>
      <c r="D8087" s="262" t="s">
        <v>12258</v>
      </c>
      <c r="E8087" s="257">
        <v>307</v>
      </c>
      <c r="F8087" s="258">
        <v>327</v>
      </c>
      <c r="G8087" s="258">
        <v>1453</v>
      </c>
      <c r="H8087" s="258">
        <v>549</v>
      </c>
      <c r="I8087" s="258">
        <v>100</v>
      </c>
      <c r="J8087" s="258">
        <v>68</v>
      </c>
      <c r="K8087" s="259">
        <v>10</v>
      </c>
      <c r="L8087" s="257">
        <v>262</v>
      </c>
      <c r="M8087" s="258">
        <v>327</v>
      </c>
      <c r="N8087" s="258">
        <v>1676</v>
      </c>
      <c r="O8087" s="258">
        <v>499</v>
      </c>
      <c r="P8087" s="258">
        <v>101</v>
      </c>
      <c r="Q8087" s="258">
        <v>70</v>
      </c>
      <c r="R8087" s="259">
        <v>20</v>
      </c>
      <c r="S8087" s="267">
        <v>5769</v>
      </c>
      <c r="T8087" s="90"/>
      <c r="U8087" s="260">
        <v>0</v>
      </c>
      <c r="V8087" s="273">
        <v>130.183509204491</v>
      </c>
      <c r="W8087" s="273">
        <v>151.11182274536901</v>
      </c>
      <c r="X8087" s="274">
        <v>1.5064867669999999</v>
      </c>
      <c r="Z8087" s="257">
        <v>12814.32</v>
      </c>
      <c r="AA8087" s="258">
        <v>4961.6441239766473</v>
      </c>
      <c r="AB8087" s="276">
        <v>0.86005271693129615</v>
      </c>
      <c r="AC8087" s="92"/>
      <c r="AD8087" s="257">
        <v>680133.13155924878</v>
      </c>
      <c r="AE8087" s="258">
        <v>6896.5437470622055</v>
      </c>
      <c r="AF8087" s="276">
        <v>1.1954487341068132</v>
      </c>
      <c r="AG8087" s="93"/>
      <c r="AH8087" s="257">
        <v>8690.9221588229993</v>
      </c>
      <c r="AI8087" s="258">
        <v>7371.9553604313451</v>
      </c>
      <c r="AJ8087" s="258">
        <v>6538.4185730070458</v>
      </c>
      <c r="AK8087" s="276">
        <v>1.1333712208367215</v>
      </c>
      <c r="AL8087" s="93"/>
      <c r="AM8087" s="257">
        <v>5769</v>
      </c>
      <c r="AN8087" s="258">
        <v>5756.2241299643465</v>
      </c>
      <c r="AO8087" s="276">
        <v>0.9977854272775778</v>
      </c>
      <c r="AQ8087" s="280">
        <v>6707.5806765622619</v>
      </c>
      <c r="AR8087" s="281">
        <v>6761.2030943632144</v>
      </c>
    </row>
    <row r="8088" spans="1:44" x14ac:dyDescent="0.2">
      <c r="A8088" s="260" t="s">
        <v>8410</v>
      </c>
      <c r="B8088" s="261" t="s">
        <v>4434</v>
      </c>
      <c r="C8088" s="261" t="s">
        <v>4500</v>
      </c>
      <c r="D8088" s="262" t="s">
        <v>12619</v>
      </c>
      <c r="E8088" s="257">
        <v>89</v>
      </c>
      <c r="F8088" s="258">
        <v>107</v>
      </c>
      <c r="G8088" s="258">
        <v>589</v>
      </c>
      <c r="H8088" s="258">
        <v>273</v>
      </c>
      <c r="I8088" s="258">
        <v>83</v>
      </c>
      <c r="J8088" s="258">
        <v>52</v>
      </c>
      <c r="K8088" s="259">
        <v>11</v>
      </c>
      <c r="L8088" s="257">
        <v>60</v>
      </c>
      <c r="M8088" s="258">
        <v>113</v>
      </c>
      <c r="N8088" s="258">
        <v>432</v>
      </c>
      <c r="O8088" s="258">
        <v>237</v>
      </c>
      <c r="P8088" s="258">
        <v>82</v>
      </c>
      <c r="Q8088" s="258">
        <v>56</v>
      </c>
      <c r="R8088" s="259">
        <v>16</v>
      </c>
      <c r="S8088" s="267">
        <v>2200</v>
      </c>
      <c r="T8088" s="90"/>
      <c r="U8088" s="260">
        <v>1</v>
      </c>
      <c r="V8088" s="273">
        <v>102.252656226442</v>
      </c>
      <c r="W8088" s="273">
        <v>100.197637437528</v>
      </c>
      <c r="X8088" s="274">
        <v>1.3535288009999999</v>
      </c>
      <c r="Z8088" s="257">
        <v>5321.92</v>
      </c>
      <c r="AA8088" s="258">
        <v>2060.6222644879945</v>
      </c>
      <c r="AB8088" s="276">
        <v>0.93664648385817928</v>
      </c>
      <c r="AC8088" s="92"/>
      <c r="AD8088" s="257">
        <v>216800.92238913779</v>
      </c>
      <c r="AE8088" s="258">
        <v>2198.359374483548</v>
      </c>
      <c r="AF8088" s="276">
        <v>0.99925426112888549</v>
      </c>
      <c r="AG8088" s="93"/>
      <c r="AH8088" s="257">
        <v>2977.7633621999998</v>
      </c>
      <c r="AI8088" s="258">
        <v>2525.8468754987994</v>
      </c>
      <c r="AJ8088" s="258">
        <v>2356.4065002394236</v>
      </c>
      <c r="AK8088" s="276">
        <v>1.0710938637451926</v>
      </c>
      <c r="AL8088" s="93"/>
      <c r="AM8088" s="257">
        <v>2200.4299999999998</v>
      </c>
      <c r="AN8088" s="258">
        <v>2195.5569877444004</v>
      </c>
      <c r="AO8088" s="276">
        <v>0.99798044897472749</v>
      </c>
      <c r="AQ8088" s="280">
        <v>2201.0198607824414</v>
      </c>
      <c r="AR8088" s="281">
        <v>2218.6154756925193</v>
      </c>
    </row>
    <row r="8089" spans="1:44" x14ac:dyDescent="0.2">
      <c r="A8089" s="260" t="s">
        <v>8410</v>
      </c>
      <c r="B8089" s="261" t="s">
        <v>4767</v>
      </c>
      <c r="C8089" s="261" t="s">
        <v>4811</v>
      </c>
      <c r="D8089" s="262" t="s">
        <v>12908</v>
      </c>
      <c r="E8089" s="257">
        <v>293</v>
      </c>
      <c r="F8089" s="258">
        <v>476</v>
      </c>
      <c r="G8089" s="258">
        <v>3186</v>
      </c>
      <c r="H8089" s="258">
        <v>1353</v>
      </c>
      <c r="I8089" s="258">
        <v>288</v>
      </c>
      <c r="J8089" s="258">
        <v>132</v>
      </c>
      <c r="K8089" s="259">
        <v>43</v>
      </c>
      <c r="L8089" s="257">
        <v>301</v>
      </c>
      <c r="M8089" s="258">
        <v>426</v>
      </c>
      <c r="N8089" s="258">
        <v>3114</v>
      </c>
      <c r="O8089" s="258">
        <v>1082</v>
      </c>
      <c r="P8089" s="258">
        <v>293</v>
      </c>
      <c r="Q8089" s="258">
        <v>193</v>
      </c>
      <c r="R8089" s="259">
        <v>118</v>
      </c>
      <c r="S8089" s="267">
        <v>11298</v>
      </c>
      <c r="T8089" s="90"/>
      <c r="U8089" s="260">
        <v>28</v>
      </c>
      <c r="V8089" s="273">
        <v>82.790651155105706</v>
      </c>
      <c r="W8089" s="273">
        <v>99.9761841522797</v>
      </c>
      <c r="X8089" s="274">
        <v>1.3960819929999999</v>
      </c>
      <c r="Z8089" s="257">
        <v>25529.730000000003</v>
      </c>
      <c r="AA8089" s="258">
        <v>9884.9907635528325</v>
      </c>
      <c r="AB8089" s="276">
        <v>0.87493279903990373</v>
      </c>
      <c r="AC8089" s="92"/>
      <c r="AD8089" s="257">
        <v>1055356.7990924425</v>
      </c>
      <c r="AE8089" s="258">
        <v>10701.308311528021</v>
      </c>
      <c r="AF8089" s="276">
        <v>0.9471860782021615</v>
      </c>
      <c r="AG8089" s="93"/>
      <c r="AH8089" s="257">
        <v>15772.934356913998</v>
      </c>
      <c r="AI8089" s="258">
        <v>13379.174943379216</v>
      </c>
      <c r="AJ8089" s="258">
        <v>12296.963972822025</v>
      </c>
      <c r="AK8089" s="276">
        <v>1.0884195408764405</v>
      </c>
      <c r="AL8089" s="93"/>
      <c r="AM8089" s="257">
        <v>11310.04</v>
      </c>
      <c r="AN8089" s="258">
        <v>11284.993093926498</v>
      </c>
      <c r="AO8089" s="276">
        <v>0.99884874260280565</v>
      </c>
      <c r="AQ8089" s="280">
        <v>10179.058996472017</v>
      </c>
      <c r="AR8089" s="281">
        <v>10260.433456303203</v>
      </c>
    </row>
    <row r="8090" spans="1:44" x14ac:dyDescent="0.2">
      <c r="A8090" s="260" t="s">
        <v>8410</v>
      </c>
      <c r="B8090" s="261" t="s">
        <v>3687</v>
      </c>
      <c r="C8090" s="261" t="s">
        <v>3732</v>
      </c>
      <c r="D8090" s="262" t="s">
        <v>11912</v>
      </c>
      <c r="E8090" s="257">
        <v>290</v>
      </c>
      <c r="F8090" s="258">
        <v>371</v>
      </c>
      <c r="G8090" s="258">
        <v>2227</v>
      </c>
      <c r="H8090" s="258">
        <v>577</v>
      </c>
      <c r="I8090" s="258">
        <v>84</v>
      </c>
      <c r="J8090" s="258">
        <v>41</v>
      </c>
      <c r="K8090" s="259">
        <v>12</v>
      </c>
      <c r="L8090" s="257">
        <v>265</v>
      </c>
      <c r="M8090" s="258">
        <v>348</v>
      </c>
      <c r="N8090" s="258">
        <v>2329</v>
      </c>
      <c r="O8090" s="258">
        <v>517</v>
      </c>
      <c r="P8090" s="258">
        <v>93</v>
      </c>
      <c r="Q8090" s="258">
        <v>50</v>
      </c>
      <c r="R8090" s="259">
        <v>13</v>
      </c>
      <c r="S8090" s="267">
        <v>7217</v>
      </c>
      <c r="T8090" s="90"/>
      <c r="U8090" s="260">
        <v>4</v>
      </c>
      <c r="V8090" s="273">
        <v>122.367984038355</v>
      </c>
      <c r="W8090" s="273">
        <v>117.673356401384</v>
      </c>
      <c r="X8090" s="274">
        <v>1.4452516870000001</v>
      </c>
      <c r="Z8090" s="257">
        <v>14735.010000000002</v>
      </c>
      <c r="AA8090" s="258">
        <v>5705.3262118658768</v>
      </c>
      <c r="AB8090" s="276">
        <v>0.79053986585366176</v>
      </c>
      <c r="AC8090" s="92"/>
      <c r="AD8090" s="257">
        <v>778978.03006028279</v>
      </c>
      <c r="AE8090" s="258">
        <v>7898.8301157963542</v>
      </c>
      <c r="AF8090" s="276">
        <v>1.0944755598997304</v>
      </c>
      <c r="AG8090" s="93"/>
      <c r="AH8090" s="257">
        <v>10430.381425079</v>
      </c>
      <c r="AI8090" s="258">
        <v>8847.427793366418</v>
      </c>
      <c r="AJ8090" s="258">
        <v>7999.6053408158805</v>
      </c>
      <c r="AK8090" s="276">
        <v>1.1084391493440322</v>
      </c>
      <c r="AL8090" s="93"/>
      <c r="AM8090" s="257">
        <v>7218.72</v>
      </c>
      <c r="AN8090" s="258">
        <v>7202.7336195971975</v>
      </c>
      <c r="AO8090" s="276">
        <v>0.99802322566124391</v>
      </c>
      <c r="AQ8090" s="280">
        <v>6907.7888425005885</v>
      </c>
      <c r="AR8090" s="281">
        <v>6963.0117846096</v>
      </c>
    </row>
    <row r="8091" spans="1:44" x14ac:dyDescent="0.2">
      <c r="A8091" s="260" t="s">
        <v>8410</v>
      </c>
      <c r="B8091" s="261" t="s">
        <v>4735</v>
      </c>
      <c r="C8091" s="261" t="s">
        <v>4766</v>
      </c>
      <c r="D8091" s="262" t="s">
        <v>12865</v>
      </c>
      <c r="E8091" s="257">
        <v>258</v>
      </c>
      <c r="F8091" s="258">
        <v>542</v>
      </c>
      <c r="G8091" s="258">
        <v>1765</v>
      </c>
      <c r="H8091" s="258">
        <v>1386</v>
      </c>
      <c r="I8091" s="258">
        <v>422</v>
      </c>
      <c r="J8091" s="258">
        <v>201</v>
      </c>
      <c r="K8091" s="259">
        <v>69</v>
      </c>
      <c r="L8091" s="257">
        <v>249</v>
      </c>
      <c r="M8091" s="258">
        <v>511</v>
      </c>
      <c r="N8091" s="258">
        <v>1855</v>
      </c>
      <c r="O8091" s="258">
        <v>1263</v>
      </c>
      <c r="P8091" s="258">
        <v>468</v>
      </c>
      <c r="Q8091" s="258">
        <v>204</v>
      </c>
      <c r="R8091" s="259">
        <v>140</v>
      </c>
      <c r="S8091" s="267">
        <v>9333</v>
      </c>
      <c r="T8091" s="90"/>
      <c r="U8091" s="260">
        <v>16</v>
      </c>
      <c r="V8091" s="273">
        <v>69.537630178271897</v>
      </c>
      <c r="W8091" s="273">
        <v>81.550889222198407</v>
      </c>
      <c r="X8091" s="274">
        <v>1.383108459</v>
      </c>
      <c r="Z8091" s="257">
        <v>24031.250000000004</v>
      </c>
      <c r="AA8091" s="258">
        <v>9304.7863916551014</v>
      </c>
      <c r="AB8091" s="276">
        <v>0.9969770054275261</v>
      </c>
      <c r="AC8091" s="92"/>
      <c r="AD8091" s="257">
        <v>798788.5169172805</v>
      </c>
      <c r="AE8091" s="258">
        <v>8099.7082717342464</v>
      </c>
      <c r="AF8091" s="276">
        <v>0.86785688114585302</v>
      </c>
      <c r="AG8091" s="93"/>
      <c r="AH8091" s="257">
        <v>12908.551247847001</v>
      </c>
      <c r="AI8091" s="258">
        <v>10949.501310440457</v>
      </c>
      <c r="AJ8091" s="258">
        <v>10108.92062901142</v>
      </c>
      <c r="AK8091" s="276">
        <v>1.0831373222984484</v>
      </c>
      <c r="AL8091" s="93"/>
      <c r="AM8091" s="257">
        <v>9339.8799999999992</v>
      </c>
      <c r="AN8091" s="258">
        <v>9319.1961565213023</v>
      </c>
      <c r="AO8091" s="276">
        <v>0.9985209639474234</v>
      </c>
      <c r="AQ8091" s="280">
        <v>8733.6388060444024</v>
      </c>
      <c r="AR8091" s="281">
        <v>8803.4581420408722</v>
      </c>
    </row>
    <row r="8092" spans="1:44" x14ac:dyDescent="0.2">
      <c r="A8092" s="260" t="s">
        <v>8410</v>
      </c>
      <c r="B8092" s="261" t="s">
        <v>4571</v>
      </c>
      <c r="C8092" s="261" t="s">
        <v>4649</v>
      </c>
      <c r="D8092" s="262" t="s">
        <v>12759</v>
      </c>
      <c r="E8092" s="257">
        <v>97</v>
      </c>
      <c r="F8092" s="258">
        <v>155</v>
      </c>
      <c r="G8092" s="258">
        <v>793</v>
      </c>
      <c r="H8092" s="258">
        <v>365</v>
      </c>
      <c r="I8092" s="258">
        <v>84</v>
      </c>
      <c r="J8092" s="258">
        <v>41</v>
      </c>
      <c r="K8092" s="259">
        <v>9</v>
      </c>
      <c r="L8092" s="257">
        <v>76</v>
      </c>
      <c r="M8092" s="258">
        <v>127</v>
      </c>
      <c r="N8092" s="258">
        <v>701</v>
      </c>
      <c r="O8092" s="258">
        <v>346</v>
      </c>
      <c r="P8092" s="258">
        <v>95</v>
      </c>
      <c r="Q8092" s="258">
        <v>53</v>
      </c>
      <c r="R8092" s="259">
        <v>10</v>
      </c>
      <c r="S8092" s="267">
        <v>2952</v>
      </c>
      <c r="T8092" s="90"/>
      <c r="U8092" s="260">
        <v>0</v>
      </c>
      <c r="V8092" s="273">
        <v>109.03447184236499</v>
      </c>
      <c r="W8092" s="273">
        <v>107.843316412859</v>
      </c>
      <c r="X8092" s="274">
        <v>1.3185002589999999</v>
      </c>
      <c r="Z8092" s="257">
        <v>6767.1499999999987</v>
      </c>
      <c r="AA8092" s="258">
        <v>2620.2084881264523</v>
      </c>
      <c r="AB8092" s="276">
        <v>0.88760450139784963</v>
      </c>
      <c r="AC8092" s="92"/>
      <c r="AD8092" s="257">
        <v>301479.30522268033</v>
      </c>
      <c r="AE8092" s="258">
        <v>3056.9974036340718</v>
      </c>
      <c r="AF8092" s="276">
        <v>1.0355682261633035</v>
      </c>
      <c r="AG8092" s="93"/>
      <c r="AH8092" s="257">
        <v>3892.2127645679998</v>
      </c>
      <c r="AI8092" s="258">
        <v>3301.5160220445764</v>
      </c>
      <c r="AJ8092" s="258">
        <v>3119.7676905813969</v>
      </c>
      <c r="AK8092" s="276">
        <v>1.0568318735031832</v>
      </c>
      <c r="AL8092" s="93"/>
      <c r="AM8092" s="257">
        <v>2952</v>
      </c>
      <c r="AN8092" s="258">
        <v>2945.4625813234097</v>
      </c>
      <c r="AO8092" s="276">
        <v>0.9977854272775778</v>
      </c>
      <c r="AQ8092" s="280">
        <v>2861.2619899333204</v>
      </c>
      <c r="AR8092" s="281">
        <v>2884.1357790475231</v>
      </c>
    </row>
    <row r="8093" spans="1:44" x14ac:dyDescent="0.2">
      <c r="A8093" s="260" t="s">
        <v>8410</v>
      </c>
      <c r="B8093" s="261" t="s">
        <v>3983</v>
      </c>
      <c r="C8093" s="261" t="s">
        <v>4019</v>
      </c>
      <c r="D8093" s="262" t="s">
        <v>12185</v>
      </c>
      <c r="E8093" s="257">
        <v>108</v>
      </c>
      <c r="F8093" s="258">
        <v>214</v>
      </c>
      <c r="G8093" s="258">
        <v>670</v>
      </c>
      <c r="H8093" s="258">
        <v>234</v>
      </c>
      <c r="I8093" s="258">
        <v>27</v>
      </c>
      <c r="J8093" s="258">
        <v>19</v>
      </c>
      <c r="K8093" s="259">
        <v>6</v>
      </c>
      <c r="L8093" s="257">
        <v>127</v>
      </c>
      <c r="M8093" s="258">
        <v>251</v>
      </c>
      <c r="N8093" s="258">
        <v>548</v>
      </c>
      <c r="O8093" s="258">
        <v>132</v>
      </c>
      <c r="P8093" s="258">
        <v>39</v>
      </c>
      <c r="Q8093" s="258">
        <v>16</v>
      </c>
      <c r="R8093" s="259">
        <v>5</v>
      </c>
      <c r="S8093" s="267">
        <v>2396</v>
      </c>
      <c r="T8093" s="90"/>
      <c r="U8093" s="260">
        <v>0</v>
      </c>
      <c r="V8093" s="273">
        <v>127.570597500592</v>
      </c>
      <c r="W8093" s="273">
        <v>115.726931106471</v>
      </c>
      <c r="X8093" s="274">
        <v>1.2522055009999999</v>
      </c>
      <c r="Z8093" s="257">
        <v>4787.0200000000004</v>
      </c>
      <c r="AA8093" s="258">
        <v>1853.5115132413341</v>
      </c>
      <c r="AB8093" s="276">
        <v>0.77358577347301094</v>
      </c>
      <c r="AC8093" s="92"/>
      <c r="AD8093" s="257">
        <v>260767.14991153023</v>
      </c>
      <c r="AE8093" s="258">
        <v>2644.176520321349</v>
      </c>
      <c r="AF8093" s="276">
        <v>1.1035795159938853</v>
      </c>
      <c r="AG8093" s="93"/>
      <c r="AH8093" s="257">
        <v>3000.284380396</v>
      </c>
      <c r="AI8093" s="258">
        <v>2544.95001988076</v>
      </c>
      <c r="AJ8093" s="258">
        <v>2467.496009542765</v>
      </c>
      <c r="AK8093" s="276">
        <v>1.0298397368709369</v>
      </c>
      <c r="AL8093" s="93"/>
      <c r="AM8093" s="257">
        <v>2396</v>
      </c>
      <c r="AN8093" s="258">
        <v>2390.6938837570765</v>
      </c>
      <c r="AO8093" s="276">
        <v>0.9977854272775778</v>
      </c>
      <c r="AQ8093" s="280">
        <v>2101.8693673161943</v>
      </c>
      <c r="AR8093" s="281">
        <v>2118.6723433536017</v>
      </c>
    </row>
    <row r="8094" spans="1:44" x14ac:dyDescent="0.2">
      <c r="A8094" s="260" t="s">
        <v>8410</v>
      </c>
      <c r="B8094" s="261" t="s">
        <v>3884</v>
      </c>
      <c r="C8094" s="261" t="s">
        <v>3927</v>
      </c>
      <c r="D8094" s="262" t="s">
        <v>12095</v>
      </c>
      <c r="E8094" s="257">
        <v>242</v>
      </c>
      <c r="F8094" s="258">
        <v>508</v>
      </c>
      <c r="G8094" s="258">
        <v>1660</v>
      </c>
      <c r="H8094" s="258">
        <v>1016</v>
      </c>
      <c r="I8094" s="258">
        <v>278</v>
      </c>
      <c r="J8094" s="258">
        <v>187</v>
      </c>
      <c r="K8094" s="259">
        <v>57</v>
      </c>
      <c r="L8094" s="257">
        <v>242</v>
      </c>
      <c r="M8094" s="258">
        <v>530</v>
      </c>
      <c r="N8094" s="258">
        <v>1776</v>
      </c>
      <c r="O8094" s="258">
        <v>1109</v>
      </c>
      <c r="P8094" s="258">
        <v>338</v>
      </c>
      <c r="Q8094" s="258">
        <v>266</v>
      </c>
      <c r="R8094" s="259">
        <v>124</v>
      </c>
      <c r="S8094" s="267">
        <v>8333</v>
      </c>
      <c r="T8094" s="90"/>
      <c r="U8094" s="260">
        <v>20</v>
      </c>
      <c r="V8094" s="273">
        <v>96.603490871440997</v>
      </c>
      <c r="W8094" s="273">
        <v>98.883729301655805</v>
      </c>
      <c r="X8094" s="274">
        <v>1.271017125</v>
      </c>
      <c r="Z8094" s="257">
        <v>21237.219999999998</v>
      </c>
      <c r="AA8094" s="258">
        <v>8222.9511845029101</v>
      </c>
      <c r="AB8094" s="276">
        <v>0.98679361388490461</v>
      </c>
      <c r="AC8094" s="92"/>
      <c r="AD8094" s="257">
        <v>806297.0250833435</v>
      </c>
      <c r="AE8094" s="258">
        <v>8175.8444760148877</v>
      </c>
      <c r="AF8094" s="276">
        <v>0.9811405827450963</v>
      </c>
      <c r="AG8094" s="93"/>
      <c r="AH8094" s="257">
        <v>10591.385702624999</v>
      </c>
      <c r="AI8094" s="258">
        <v>8983.9974605682637</v>
      </c>
      <c r="AJ8094" s="258">
        <v>8645.4787810727667</v>
      </c>
      <c r="AK8094" s="276">
        <v>1.0374989536868795</v>
      </c>
      <c r="AL8094" s="93"/>
      <c r="AM8094" s="257">
        <v>8341.6</v>
      </c>
      <c r="AN8094" s="258">
        <v>8323.1269201786454</v>
      </c>
      <c r="AO8094" s="276">
        <v>0.9988151830287586</v>
      </c>
      <c r="AQ8094" s="280">
        <v>8360.4904411496391</v>
      </c>
      <c r="AR8094" s="281">
        <v>8427.326716861191</v>
      </c>
    </row>
    <row r="8095" spans="1:44" x14ac:dyDescent="0.2">
      <c r="A8095" s="260" t="s">
        <v>8410</v>
      </c>
      <c r="B8095" s="261" t="s">
        <v>4159</v>
      </c>
      <c r="C8095" s="261" t="s">
        <v>4211</v>
      </c>
      <c r="D8095" s="262" t="s">
        <v>12357</v>
      </c>
      <c r="E8095" s="257">
        <v>311</v>
      </c>
      <c r="F8095" s="258">
        <v>415</v>
      </c>
      <c r="G8095" s="258">
        <v>1721</v>
      </c>
      <c r="H8095" s="258">
        <v>486</v>
      </c>
      <c r="I8095" s="258">
        <v>60</v>
      </c>
      <c r="J8095" s="258">
        <v>16</v>
      </c>
      <c r="K8095" s="259">
        <v>4</v>
      </c>
      <c r="L8095" s="257">
        <v>278</v>
      </c>
      <c r="M8095" s="258">
        <v>376</v>
      </c>
      <c r="N8095" s="258">
        <v>2254</v>
      </c>
      <c r="O8095" s="258">
        <v>631</v>
      </c>
      <c r="P8095" s="258">
        <v>69</v>
      </c>
      <c r="Q8095" s="258">
        <v>35</v>
      </c>
      <c r="R8095" s="259">
        <v>11</v>
      </c>
      <c r="S8095" s="267">
        <v>6667</v>
      </c>
      <c r="T8095" s="90"/>
      <c r="U8095" s="260">
        <v>1</v>
      </c>
      <c r="V8095" s="273">
        <v>94.009057209993898</v>
      </c>
      <c r="W8095" s="273">
        <v>96.642309427153805</v>
      </c>
      <c r="X8095" s="274">
        <v>1.339776855</v>
      </c>
      <c r="Z8095" s="257">
        <v>13920.43</v>
      </c>
      <c r="AA8095" s="258">
        <v>5389.9246868135215</v>
      </c>
      <c r="AB8095" s="276">
        <v>0.80844828060799778</v>
      </c>
      <c r="AC8095" s="92"/>
      <c r="AD8095" s="257">
        <v>637040.50690190902</v>
      </c>
      <c r="AE8095" s="258">
        <v>6459.5849263034697</v>
      </c>
      <c r="AF8095" s="276">
        <v>0.96888929448079641</v>
      </c>
      <c r="AG8095" s="93"/>
      <c r="AH8095" s="257">
        <v>8932.2922922849993</v>
      </c>
      <c r="AI8095" s="258">
        <v>7576.694261172368</v>
      </c>
      <c r="AJ8095" s="258">
        <v>7103.6532453627369</v>
      </c>
      <c r="AK8095" s="276">
        <v>1.0654947120688072</v>
      </c>
      <c r="AL8095" s="93"/>
      <c r="AM8095" s="257">
        <v>6667.43</v>
      </c>
      <c r="AN8095" s="258">
        <v>6652.6644913933415</v>
      </c>
      <c r="AO8095" s="276">
        <v>0.99784978121994017</v>
      </c>
      <c r="AQ8095" s="280">
        <v>5552.3050570130172</v>
      </c>
      <c r="AR8095" s="281">
        <v>5596.6918539643857</v>
      </c>
    </row>
    <row r="8096" spans="1:44" x14ac:dyDescent="0.2">
      <c r="A8096" s="260" t="s">
        <v>8410</v>
      </c>
      <c r="B8096" s="261" t="s">
        <v>4216</v>
      </c>
      <c r="C8096" s="261" t="s">
        <v>4284</v>
      </c>
      <c r="D8096" s="262" t="s">
        <v>12427</v>
      </c>
      <c r="E8096" s="257"/>
      <c r="F8096" s="258"/>
      <c r="G8096" s="258"/>
      <c r="H8096" s="258"/>
      <c r="I8096" s="258"/>
      <c r="J8096" s="258"/>
      <c r="K8096" s="259"/>
      <c r="L8096" s="257"/>
      <c r="M8096" s="258"/>
      <c r="N8096" s="258"/>
      <c r="O8096" s="258"/>
      <c r="P8096" s="258"/>
      <c r="Q8096" s="258"/>
      <c r="R8096" s="259"/>
      <c r="S8096" s="267"/>
      <c r="T8096" s="90"/>
      <c r="U8096" s="260"/>
      <c r="V8096" s="273"/>
      <c r="W8096" s="273"/>
      <c r="X8096" s="274"/>
      <c r="Z8096" s="257"/>
      <c r="AA8096" s="258"/>
      <c r="AB8096" s="276"/>
      <c r="AC8096" s="92"/>
      <c r="AD8096" s="257"/>
      <c r="AE8096" s="258"/>
      <c r="AF8096" s="276"/>
      <c r="AG8096" s="93"/>
      <c r="AH8096" s="257"/>
      <c r="AI8096" s="258"/>
      <c r="AJ8096" s="258"/>
      <c r="AK8096" s="276"/>
      <c r="AL8096" s="93"/>
      <c r="AM8096" s="257"/>
      <c r="AN8096" s="258"/>
      <c r="AO8096" s="276"/>
      <c r="AQ8096" s="280"/>
      <c r="AR8096" s="281">
        <v>4.0294092885865593</v>
      </c>
    </row>
    <row r="8097" spans="1:44" x14ac:dyDescent="0.2">
      <c r="A8097" s="260" t="s">
        <v>8410</v>
      </c>
      <c r="B8097" s="261" t="s">
        <v>3983</v>
      </c>
      <c r="C8097" s="261" t="s">
        <v>4020</v>
      </c>
      <c r="D8097" s="262" t="s">
        <v>12186</v>
      </c>
      <c r="E8097" s="257">
        <v>280</v>
      </c>
      <c r="F8097" s="258">
        <v>369</v>
      </c>
      <c r="G8097" s="258">
        <v>1109</v>
      </c>
      <c r="H8097" s="258">
        <v>395</v>
      </c>
      <c r="I8097" s="258">
        <v>54</v>
      </c>
      <c r="J8097" s="258">
        <v>35</v>
      </c>
      <c r="K8097" s="259">
        <v>16</v>
      </c>
      <c r="L8097" s="257">
        <v>287</v>
      </c>
      <c r="M8097" s="258">
        <v>347</v>
      </c>
      <c r="N8097" s="258">
        <v>1297</v>
      </c>
      <c r="O8097" s="258">
        <v>365</v>
      </c>
      <c r="P8097" s="258">
        <v>80</v>
      </c>
      <c r="Q8097" s="258">
        <v>81</v>
      </c>
      <c r="R8097" s="259">
        <v>79</v>
      </c>
      <c r="S8097" s="267">
        <v>4794</v>
      </c>
      <c r="T8097" s="90"/>
      <c r="U8097" s="260">
        <v>58</v>
      </c>
      <c r="V8097" s="273">
        <v>119.76036946375601</v>
      </c>
      <c r="W8097" s="273">
        <v>126.983722871452</v>
      </c>
      <c r="X8097" s="274">
        <v>1.2522055009999999</v>
      </c>
      <c r="Z8097" s="257">
        <v>10917.59</v>
      </c>
      <c r="AA8097" s="258">
        <v>4227.2392348159092</v>
      </c>
      <c r="AB8097" s="276">
        <v>0.88177706191404026</v>
      </c>
      <c r="AC8097" s="92"/>
      <c r="AD8097" s="257">
        <v>524750.69689974829</v>
      </c>
      <c r="AE8097" s="258">
        <v>5320.9672776472189</v>
      </c>
      <c r="AF8097" s="276">
        <v>1.1099222523252439</v>
      </c>
      <c r="AG8097" s="93"/>
      <c r="AH8097" s="257">
        <v>6003.0731717939998</v>
      </c>
      <c r="AI8097" s="258">
        <v>5092.0243719984819</v>
      </c>
      <c r="AJ8097" s="258">
        <v>4937.0516985592712</v>
      </c>
      <c r="AK8097" s="276">
        <v>1.0298397368709369</v>
      </c>
      <c r="AL8097" s="93"/>
      <c r="AM8097" s="257">
        <v>4818.9399999999996</v>
      </c>
      <c r="AN8097" s="258">
        <v>4808.2681069250102</v>
      </c>
      <c r="AO8097" s="276">
        <v>1.0029762425792679</v>
      </c>
      <c r="AQ8097" s="280">
        <v>4846.2931024324162</v>
      </c>
      <c r="AR8097" s="281">
        <v>4885.0358274260261</v>
      </c>
    </row>
    <row r="8098" spans="1:44" x14ac:dyDescent="0.2">
      <c r="A8098" s="260" t="s">
        <v>8410</v>
      </c>
      <c r="B8098" s="261" t="s">
        <v>3983</v>
      </c>
      <c r="C8098" s="261" t="s">
        <v>4021</v>
      </c>
      <c r="D8098" s="262" t="s">
        <v>12187</v>
      </c>
      <c r="E8098" s="257">
        <v>92</v>
      </c>
      <c r="F8098" s="258">
        <v>166</v>
      </c>
      <c r="G8098" s="258">
        <v>539</v>
      </c>
      <c r="H8098" s="258">
        <v>310</v>
      </c>
      <c r="I8098" s="258">
        <v>72</v>
      </c>
      <c r="J8098" s="258">
        <v>51</v>
      </c>
      <c r="K8098" s="259">
        <v>11</v>
      </c>
      <c r="L8098" s="257">
        <v>107</v>
      </c>
      <c r="M8098" s="258">
        <v>146</v>
      </c>
      <c r="N8098" s="258">
        <v>550</v>
      </c>
      <c r="O8098" s="258">
        <v>280</v>
      </c>
      <c r="P8098" s="258">
        <v>76</v>
      </c>
      <c r="Q8098" s="258">
        <v>58</v>
      </c>
      <c r="R8098" s="259">
        <v>9</v>
      </c>
      <c r="S8098" s="267">
        <v>2467</v>
      </c>
      <c r="T8098" s="90"/>
      <c r="U8098" s="260">
        <v>0</v>
      </c>
      <c r="V8098" s="273">
        <v>117.168151516715</v>
      </c>
      <c r="W8098" s="273">
        <v>127.658556366585</v>
      </c>
      <c r="X8098" s="274">
        <v>1.2522055009999999</v>
      </c>
      <c r="Z8098" s="257">
        <v>5914.4599999999982</v>
      </c>
      <c r="AA8098" s="258">
        <v>2290.0509512400899</v>
      </c>
      <c r="AB8098" s="276">
        <v>0.92827359190923797</v>
      </c>
      <c r="AC8098" s="92"/>
      <c r="AD8098" s="257">
        <v>268761.64724991686</v>
      </c>
      <c r="AE8098" s="258">
        <v>2725.2406503741763</v>
      </c>
      <c r="AF8098" s="276">
        <v>1.1046780098800877</v>
      </c>
      <c r="AG8098" s="93"/>
      <c r="AH8098" s="257">
        <v>3089.1909709669999</v>
      </c>
      <c r="AI8098" s="258">
        <v>2620.3638142929194</v>
      </c>
      <c r="AJ8098" s="258">
        <v>2540.6146308606012</v>
      </c>
      <c r="AK8098" s="276">
        <v>1.0298397368709369</v>
      </c>
      <c r="AL8098" s="93"/>
      <c r="AM8098" s="257">
        <v>2467</v>
      </c>
      <c r="AN8098" s="258">
        <v>2461.5366490937845</v>
      </c>
      <c r="AO8098" s="276">
        <v>0.9977854272775778</v>
      </c>
      <c r="AQ8098" s="280">
        <v>2599.4870363489699</v>
      </c>
      <c r="AR8098" s="281">
        <v>2620.2681177332502</v>
      </c>
    </row>
    <row r="8099" spans="1:44" x14ac:dyDescent="0.2">
      <c r="A8099" s="260" t="s">
        <v>8410</v>
      </c>
      <c r="B8099" s="261" t="s">
        <v>3884</v>
      </c>
      <c r="C8099" s="261" t="s">
        <v>3928</v>
      </c>
      <c r="D8099" s="262" t="s">
        <v>12096</v>
      </c>
      <c r="E8099" s="257">
        <v>165</v>
      </c>
      <c r="F8099" s="258">
        <v>323</v>
      </c>
      <c r="G8099" s="258">
        <v>1060</v>
      </c>
      <c r="H8099" s="258">
        <v>544</v>
      </c>
      <c r="I8099" s="258">
        <v>116</v>
      </c>
      <c r="J8099" s="258">
        <v>67</v>
      </c>
      <c r="K8099" s="259">
        <v>18</v>
      </c>
      <c r="L8099" s="257">
        <v>155</v>
      </c>
      <c r="M8099" s="258">
        <v>291</v>
      </c>
      <c r="N8099" s="258">
        <v>1039</v>
      </c>
      <c r="O8099" s="258">
        <v>564</v>
      </c>
      <c r="P8099" s="258">
        <v>144</v>
      </c>
      <c r="Q8099" s="258">
        <v>76</v>
      </c>
      <c r="R8099" s="259">
        <v>34</v>
      </c>
      <c r="S8099" s="267">
        <v>4596</v>
      </c>
      <c r="T8099" s="90"/>
      <c r="U8099" s="260">
        <v>0</v>
      </c>
      <c r="V8099" s="273">
        <v>114.311530285847</v>
      </c>
      <c r="W8099" s="273">
        <v>133.225027203482</v>
      </c>
      <c r="X8099" s="274">
        <v>1.271017125</v>
      </c>
      <c r="Z8099" s="257">
        <v>10686.949999999999</v>
      </c>
      <c r="AA8099" s="258">
        <v>4137.9365171723684</v>
      </c>
      <c r="AB8099" s="276">
        <v>0.90033431618197746</v>
      </c>
      <c r="AC8099" s="92"/>
      <c r="AD8099" s="257">
        <v>503329.16398998926</v>
      </c>
      <c r="AE8099" s="258">
        <v>5103.7531294368609</v>
      </c>
      <c r="AF8099" s="276">
        <v>1.1104771822099349</v>
      </c>
      <c r="AG8099" s="93"/>
      <c r="AH8099" s="257">
        <v>5841.5947065</v>
      </c>
      <c r="AI8099" s="258">
        <v>4955.0524815518711</v>
      </c>
      <c r="AJ8099" s="258">
        <v>4768.3451911448983</v>
      </c>
      <c r="AK8099" s="276">
        <v>1.0374989536868795</v>
      </c>
      <c r="AL8099" s="93"/>
      <c r="AM8099" s="257">
        <v>4596</v>
      </c>
      <c r="AN8099" s="258">
        <v>4585.8218237677484</v>
      </c>
      <c r="AO8099" s="276">
        <v>0.99778542727757802</v>
      </c>
      <c r="AQ8099" s="280">
        <v>4756.8371862303702</v>
      </c>
      <c r="AR8099" s="281">
        <v>4794.8647737184237</v>
      </c>
    </row>
    <row r="8100" spans="1:44" x14ac:dyDescent="0.2">
      <c r="A8100" s="260" t="s">
        <v>8410</v>
      </c>
      <c r="B8100" s="261" t="s">
        <v>4933</v>
      </c>
      <c r="C8100" s="261" t="s">
        <v>4983</v>
      </c>
      <c r="D8100" s="262" t="s">
        <v>10828</v>
      </c>
      <c r="E8100" s="257">
        <v>148</v>
      </c>
      <c r="F8100" s="258">
        <v>109</v>
      </c>
      <c r="G8100" s="258">
        <v>2889</v>
      </c>
      <c r="H8100" s="258">
        <v>485</v>
      </c>
      <c r="I8100" s="258">
        <v>44</v>
      </c>
      <c r="J8100" s="258">
        <v>15</v>
      </c>
      <c r="K8100" s="259">
        <v>1</v>
      </c>
      <c r="L8100" s="257">
        <v>138</v>
      </c>
      <c r="M8100" s="258">
        <v>92</v>
      </c>
      <c r="N8100" s="258">
        <v>2574</v>
      </c>
      <c r="O8100" s="258">
        <v>302</v>
      </c>
      <c r="P8100" s="258">
        <v>43</v>
      </c>
      <c r="Q8100" s="258">
        <v>17</v>
      </c>
      <c r="R8100" s="259">
        <v>1</v>
      </c>
      <c r="S8100" s="267">
        <v>6858</v>
      </c>
      <c r="T8100" s="90"/>
      <c r="U8100" s="260">
        <v>0</v>
      </c>
      <c r="V8100" s="273">
        <v>104.14265827531</v>
      </c>
      <c r="W8100" s="273">
        <v>150.28854272819899</v>
      </c>
      <c r="X8100" s="274">
        <v>1.4093149970000001</v>
      </c>
      <c r="Z8100" s="257">
        <v>12542.59</v>
      </c>
      <c r="AA8100" s="258">
        <v>4856.4315525871261</v>
      </c>
      <c r="AB8100" s="276">
        <v>0.70814108378348295</v>
      </c>
      <c r="AC8100" s="92"/>
      <c r="AD8100" s="257">
        <v>760545.14027141978</v>
      </c>
      <c r="AE8100" s="258">
        <v>7711.920781557289</v>
      </c>
      <c r="AF8100" s="276">
        <v>1.1245145496583973</v>
      </c>
      <c r="AG8100" s="93"/>
      <c r="AH8100" s="257">
        <v>9665.082249426001</v>
      </c>
      <c r="AI8100" s="258">
        <v>8198.2732782081694</v>
      </c>
      <c r="AJ8100" s="258">
        <v>7501.331173539922</v>
      </c>
      <c r="AK8100" s="276">
        <v>1.0938074035491283</v>
      </c>
      <c r="AL8100" s="93"/>
      <c r="AM8100" s="257">
        <v>6858</v>
      </c>
      <c r="AN8100" s="258">
        <v>6842.8124602696289</v>
      </c>
      <c r="AO8100" s="276">
        <v>0.9977854272775778</v>
      </c>
      <c r="AQ8100" s="280">
        <v>5960.1935950304214</v>
      </c>
      <c r="AR8100" s="281">
        <v>6007.8411756616961</v>
      </c>
    </row>
    <row r="8101" spans="1:44" x14ac:dyDescent="0.2">
      <c r="A8101" s="260" t="s">
        <v>8410</v>
      </c>
      <c r="B8101" s="261" t="s">
        <v>4159</v>
      </c>
      <c r="C8101" s="261" t="s">
        <v>4212</v>
      </c>
      <c r="D8101" s="262" t="s">
        <v>12358</v>
      </c>
      <c r="E8101" s="257">
        <v>260</v>
      </c>
      <c r="F8101" s="258">
        <v>528</v>
      </c>
      <c r="G8101" s="258">
        <v>1685</v>
      </c>
      <c r="H8101" s="258">
        <v>842</v>
      </c>
      <c r="I8101" s="258">
        <v>186</v>
      </c>
      <c r="J8101" s="258">
        <v>99</v>
      </c>
      <c r="K8101" s="259">
        <v>13</v>
      </c>
      <c r="L8101" s="257">
        <v>300</v>
      </c>
      <c r="M8101" s="258">
        <v>504</v>
      </c>
      <c r="N8101" s="258">
        <v>1882</v>
      </c>
      <c r="O8101" s="258">
        <v>910</v>
      </c>
      <c r="P8101" s="258">
        <v>222</v>
      </c>
      <c r="Q8101" s="258">
        <v>112</v>
      </c>
      <c r="R8101" s="259">
        <v>29</v>
      </c>
      <c r="S8101" s="267">
        <v>7572</v>
      </c>
      <c r="T8101" s="90"/>
      <c r="U8101" s="260">
        <v>5</v>
      </c>
      <c r="V8101" s="273">
        <v>119.118587966243</v>
      </c>
      <c r="W8101" s="273">
        <v>123.865897333863</v>
      </c>
      <c r="X8101" s="274">
        <v>1.339776855</v>
      </c>
      <c r="Z8101" s="257">
        <v>17337.980000000003</v>
      </c>
      <c r="AA8101" s="258">
        <v>6713.1838902590735</v>
      </c>
      <c r="AB8101" s="276">
        <v>0.88658001720273028</v>
      </c>
      <c r="AC8101" s="92"/>
      <c r="AD8101" s="257">
        <v>821971.71410633402</v>
      </c>
      <c r="AE8101" s="258">
        <v>8334.7856796595624</v>
      </c>
      <c r="AF8101" s="276">
        <v>1.100737675602161</v>
      </c>
      <c r="AG8101" s="93"/>
      <c r="AH8101" s="257">
        <v>10144.790346059999</v>
      </c>
      <c r="AI8101" s="258">
        <v>8605.1790828854319</v>
      </c>
      <c r="AJ8101" s="258">
        <v>8067.9259597850069</v>
      </c>
      <c r="AK8101" s="276">
        <v>1.065494712068807</v>
      </c>
      <c r="AL8101" s="93"/>
      <c r="AM8101" s="257">
        <v>7574.15</v>
      </c>
      <c r="AN8101" s="258">
        <v>7557.3764940144665</v>
      </c>
      <c r="AO8101" s="276">
        <v>0.99806873930460471</v>
      </c>
      <c r="AQ8101" s="280">
        <v>7858.2189860643675</v>
      </c>
      <c r="AR8101" s="281">
        <v>7921.0399526633228</v>
      </c>
    </row>
    <row r="8102" spans="1:44" x14ac:dyDescent="0.2">
      <c r="A8102" s="260" t="s">
        <v>8410</v>
      </c>
      <c r="B8102" s="261" t="s">
        <v>5127</v>
      </c>
      <c r="C8102" s="261" t="s">
        <v>5169</v>
      </c>
      <c r="D8102" s="262" t="s">
        <v>13243</v>
      </c>
      <c r="E8102" s="257">
        <v>115</v>
      </c>
      <c r="F8102" s="258">
        <v>166</v>
      </c>
      <c r="G8102" s="258">
        <v>633</v>
      </c>
      <c r="H8102" s="258">
        <v>321</v>
      </c>
      <c r="I8102" s="258">
        <v>86</v>
      </c>
      <c r="J8102" s="258">
        <v>34</v>
      </c>
      <c r="K8102" s="259">
        <v>13</v>
      </c>
      <c r="L8102" s="257">
        <v>95</v>
      </c>
      <c r="M8102" s="258">
        <v>164</v>
      </c>
      <c r="N8102" s="258">
        <v>728</v>
      </c>
      <c r="O8102" s="258">
        <v>491</v>
      </c>
      <c r="P8102" s="258">
        <v>161</v>
      </c>
      <c r="Q8102" s="258">
        <v>58</v>
      </c>
      <c r="R8102" s="259">
        <v>25</v>
      </c>
      <c r="S8102" s="267">
        <v>3090</v>
      </c>
      <c r="T8102" s="90"/>
      <c r="U8102" s="260">
        <v>0</v>
      </c>
      <c r="V8102" s="273">
        <v>115.710345579598</v>
      </c>
      <c r="W8102" s="273">
        <v>136.194498381877</v>
      </c>
      <c r="X8102" s="274">
        <v>1.2743902439999999</v>
      </c>
      <c r="Z8102" s="257">
        <v>7695.57</v>
      </c>
      <c r="AA8102" s="258">
        <v>2979.6883229973159</v>
      </c>
      <c r="AB8102" s="276">
        <v>0.96430042815447115</v>
      </c>
      <c r="AC8102" s="92"/>
      <c r="AD8102" s="257">
        <v>341701.36551166611</v>
      </c>
      <c r="AE8102" s="258">
        <v>3464.8487278946945</v>
      </c>
      <c r="AF8102" s="276">
        <v>1.1213102679270857</v>
      </c>
      <c r="AG8102" s="93"/>
      <c r="AH8102" s="257">
        <v>3937.8658539599996</v>
      </c>
      <c r="AI8102" s="258">
        <v>3340.2406281235685</v>
      </c>
      <c r="AJ8102" s="258">
        <v>3210.1155014993128</v>
      </c>
      <c r="AK8102" s="276">
        <v>1.0388723305823018</v>
      </c>
      <c r="AL8102" s="93"/>
      <c r="AM8102" s="257">
        <v>3090</v>
      </c>
      <c r="AN8102" s="258">
        <v>3083.1569702877159</v>
      </c>
      <c r="AO8102" s="276">
        <v>0.99778542727757802</v>
      </c>
      <c r="AQ8102" s="280">
        <v>3463.3467415075711</v>
      </c>
      <c r="AR8102" s="281">
        <v>3491.0337772537987</v>
      </c>
    </row>
    <row r="8103" spans="1:44" x14ac:dyDescent="0.2">
      <c r="A8103" s="260" t="s">
        <v>8410</v>
      </c>
      <c r="B8103" s="261" t="s">
        <v>4328</v>
      </c>
      <c r="C8103" s="261" t="s">
        <v>4383</v>
      </c>
      <c r="D8103" s="262" t="s">
        <v>12512</v>
      </c>
      <c r="E8103" s="257">
        <v>80</v>
      </c>
      <c r="F8103" s="258">
        <v>122</v>
      </c>
      <c r="G8103" s="258">
        <v>1013</v>
      </c>
      <c r="H8103" s="258">
        <v>491</v>
      </c>
      <c r="I8103" s="258">
        <v>105</v>
      </c>
      <c r="J8103" s="258">
        <v>36</v>
      </c>
      <c r="K8103" s="259">
        <v>6</v>
      </c>
      <c r="L8103" s="257">
        <v>71</v>
      </c>
      <c r="M8103" s="258">
        <v>138</v>
      </c>
      <c r="N8103" s="258">
        <v>993</v>
      </c>
      <c r="O8103" s="258">
        <v>312</v>
      </c>
      <c r="P8103" s="258">
        <v>76</v>
      </c>
      <c r="Q8103" s="258">
        <v>36</v>
      </c>
      <c r="R8103" s="259">
        <v>15</v>
      </c>
      <c r="S8103" s="267">
        <v>3494</v>
      </c>
      <c r="T8103" s="90"/>
      <c r="U8103" s="260">
        <v>0</v>
      </c>
      <c r="V8103" s="273">
        <v>92.393268911087802</v>
      </c>
      <c r="W8103" s="273">
        <v>97.006888633754301</v>
      </c>
      <c r="X8103" s="274">
        <v>1.503243383</v>
      </c>
      <c r="Z8103" s="257">
        <v>7549.5499999999993</v>
      </c>
      <c r="AA8103" s="258">
        <v>2923.1500693105754</v>
      </c>
      <c r="AB8103" s="276">
        <v>0.83661993969964954</v>
      </c>
      <c r="AC8103" s="92"/>
      <c r="AD8103" s="257">
        <v>332683.4920329295</v>
      </c>
      <c r="AE8103" s="258">
        <v>3373.4075731181297</v>
      </c>
      <c r="AF8103" s="276">
        <v>0.96548585378309382</v>
      </c>
      <c r="AG8103" s="93"/>
      <c r="AH8103" s="257">
        <v>5252.3323802020004</v>
      </c>
      <c r="AI8103" s="258">
        <v>4455.2188061756915</v>
      </c>
      <c r="AJ8103" s="258">
        <v>3955.3850269643322</v>
      </c>
      <c r="AK8103" s="276">
        <v>1.1320506659886469</v>
      </c>
      <c r="AL8103" s="93"/>
      <c r="AM8103" s="257">
        <v>3494</v>
      </c>
      <c r="AN8103" s="258">
        <v>3486.2622829078568</v>
      </c>
      <c r="AO8103" s="276">
        <v>0.9977854272775778</v>
      </c>
      <c r="AQ8103" s="280">
        <v>3187.8659283510783</v>
      </c>
      <c r="AR8103" s="281">
        <v>3213.3506876027659</v>
      </c>
    </row>
    <row r="8104" spans="1:44" x14ac:dyDescent="0.2">
      <c r="A8104" s="260" t="s">
        <v>8410</v>
      </c>
      <c r="B8104" s="261" t="s">
        <v>4571</v>
      </c>
      <c r="C8104" s="261" t="s">
        <v>4650</v>
      </c>
      <c r="D8104" s="262" t="s">
        <v>12760</v>
      </c>
      <c r="E8104" s="257">
        <v>323</v>
      </c>
      <c r="F8104" s="258">
        <v>317</v>
      </c>
      <c r="G8104" s="258">
        <v>2275</v>
      </c>
      <c r="H8104" s="258">
        <v>491</v>
      </c>
      <c r="I8104" s="258">
        <v>62</v>
      </c>
      <c r="J8104" s="258">
        <v>34</v>
      </c>
      <c r="K8104" s="259">
        <v>21</v>
      </c>
      <c r="L8104" s="257">
        <v>332</v>
      </c>
      <c r="M8104" s="258">
        <v>285</v>
      </c>
      <c r="N8104" s="258">
        <v>1466</v>
      </c>
      <c r="O8104" s="258">
        <v>287</v>
      </c>
      <c r="P8104" s="258">
        <v>60</v>
      </c>
      <c r="Q8104" s="258">
        <v>56</v>
      </c>
      <c r="R8104" s="259">
        <v>59</v>
      </c>
      <c r="S8104" s="267">
        <v>6068</v>
      </c>
      <c r="T8104" s="90"/>
      <c r="U8104" s="260">
        <v>157</v>
      </c>
      <c r="V8104" s="273">
        <v>120.938284969176</v>
      </c>
      <c r="W8104" s="273">
        <v>135.751976284584</v>
      </c>
      <c r="X8104" s="274">
        <v>1.3185002589999999</v>
      </c>
      <c r="Z8104" s="257">
        <v>12302.029999999999</v>
      </c>
      <c r="AA8104" s="258">
        <v>4763.2878578406371</v>
      </c>
      <c r="AB8104" s="276">
        <v>0.78498481506932061</v>
      </c>
      <c r="AC8104" s="92"/>
      <c r="AD8104" s="257">
        <v>678666.18217871943</v>
      </c>
      <c r="AE8104" s="258">
        <v>6881.6688937311337</v>
      </c>
      <c r="AF8104" s="276">
        <v>1.1340917754995277</v>
      </c>
      <c r="AG8104" s="93"/>
      <c r="AH8104" s="257">
        <v>8000.6595716119991</v>
      </c>
      <c r="AI8104" s="258">
        <v>6786.4496008694068</v>
      </c>
      <c r="AJ8104" s="258">
        <v>6412.8558084173146</v>
      </c>
      <c r="AK8104" s="276">
        <v>1.056831873503183</v>
      </c>
      <c r="AL8104" s="93"/>
      <c r="AM8104" s="257">
        <v>6135.51</v>
      </c>
      <c r="AN8104" s="258">
        <v>6121.9224669158521</v>
      </c>
      <c r="AO8104" s="276">
        <v>1.008886365674992</v>
      </c>
      <c r="AQ8104" s="280">
        <v>5759.7440473706711</v>
      </c>
      <c r="AR8104" s="281">
        <v>5805.7891740157893</v>
      </c>
    </row>
    <row r="8105" spans="1:44" x14ac:dyDescent="0.2">
      <c r="A8105" s="260" t="s">
        <v>8410</v>
      </c>
      <c r="B8105" s="261" t="s">
        <v>4706</v>
      </c>
      <c r="C8105" s="261" t="s">
        <v>4733</v>
      </c>
      <c r="D8105" s="262" t="s">
        <v>12833</v>
      </c>
      <c r="E8105" s="257">
        <v>81</v>
      </c>
      <c r="F8105" s="258">
        <v>126</v>
      </c>
      <c r="G8105" s="258">
        <v>548</v>
      </c>
      <c r="H8105" s="258">
        <v>362</v>
      </c>
      <c r="I8105" s="258">
        <v>107</v>
      </c>
      <c r="J8105" s="258">
        <v>60</v>
      </c>
      <c r="K8105" s="259">
        <v>12</v>
      </c>
      <c r="L8105" s="257">
        <v>64</v>
      </c>
      <c r="M8105" s="258">
        <v>134</v>
      </c>
      <c r="N8105" s="258">
        <v>506</v>
      </c>
      <c r="O8105" s="258">
        <v>278</v>
      </c>
      <c r="P8105" s="258">
        <v>92</v>
      </c>
      <c r="Q8105" s="258">
        <v>63</v>
      </c>
      <c r="R8105" s="259">
        <v>44</v>
      </c>
      <c r="S8105" s="267">
        <v>2477</v>
      </c>
      <c r="T8105" s="90"/>
      <c r="U8105" s="260">
        <v>7</v>
      </c>
      <c r="V8105" s="273">
        <v>73.369293958946301</v>
      </c>
      <c r="W8105" s="273">
        <v>85.352846184900997</v>
      </c>
      <c r="X8105" s="274">
        <v>1.353139595</v>
      </c>
      <c r="Z8105" s="257">
        <v>6231.2999999999993</v>
      </c>
      <c r="AA8105" s="258">
        <v>2412.7299013709412</v>
      </c>
      <c r="AB8105" s="276">
        <v>0.97405325045253988</v>
      </c>
      <c r="AC8105" s="92"/>
      <c r="AD8105" s="257">
        <v>216708.59583774727</v>
      </c>
      <c r="AE8105" s="258">
        <v>2197.4231840950274</v>
      </c>
      <c r="AF8105" s="276">
        <v>0.88713087771297028</v>
      </c>
      <c r="AG8105" s="93"/>
      <c r="AH8105" s="257">
        <v>3351.726776815</v>
      </c>
      <c r="AI8105" s="258">
        <v>2843.0562059468375</v>
      </c>
      <c r="AJ8105" s="258">
        <v>2652.7069788544818</v>
      </c>
      <c r="AK8105" s="276">
        <v>1.0709353971959958</v>
      </c>
      <c r="AL8105" s="93"/>
      <c r="AM8105" s="257">
        <v>2480.0100000000002</v>
      </c>
      <c r="AN8105" s="258">
        <v>2474.5178375026662</v>
      </c>
      <c r="AO8105" s="276">
        <v>0.99899791582667186</v>
      </c>
      <c r="AQ8105" s="280">
        <v>2289.940814381654</v>
      </c>
      <c r="AR8105" s="281">
        <v>2308.2472901453057</v>
      </c>
    </row>
    <row r="8106" spans="1:44" x14ac:dyDescent="0.2">
      <c r="A8106" s="260" t="s">
        <v>8410</v>
      </c>
      <c r="B8106" s="261" t="s">
        <v>4767</v>
      </c>
      <c r="C8106" s="261" t="s">
        <v>4812</v>
      </c>
      <c r="D8106" s="262" t="s">
        <v>12909</v>
      </c>
      <c r="E8106" s="257">
        <v>1019</v>
      </c>
      <c r="F8106" s="258">
        <v>1398</v>
      </c>
      <c r="G8106" s="258">
        <v>7869</v>
      </c>
      <c r="H8106" s="258">
        <v>2581</v>
      </c>
      <c r="I8106" s="258">
        <v>489</v>
      </c>
      <c r="J8106" s="258">
        <v>293</v>
      </c>
      <c r="K8106" s="259">
        <v>64</v>
      </c>
      <c r="L8106" s="257">
        <v>997</v>
      </c>
      <c r="M8106" s="258">
        <v>1387</v>
      </c>
      <c r="N8106" s="258">
        <v>7823</v>
      </c>
      <c r="O8106" s="258">
        <v>2189</v>
      </c>
      <c r="P8106" s="258">
        <v>578</v>
      </c>
      <c r="Q8106" s="258">
        <v>360</v>
      </c>
      <c r="R8106" s="259">
        <v>165</v>
      </c>
      <c r="S8106" s="267">
        <v>27212</v>
      </c>
      <c r="T8106" s="90"/>
      <c r="U8106" s="260">
        <v>116</v>
      </c>
      <c r="V8106" s="273">
        <v>96.7917383918615</v>
      </c>
      <c r="W8106" s="273">
        <v>105.945961842443</v>
      </c>
      <c r="X8106" s="274">
        <v>1.3960819929999999</v>
      </c>
      <c r="Z8106" s="257">
        <v>59033.049999999996</v>
      </c>
      <c r="AA8106" s="258">
        <v>22857.317879756367</v>
      </c>
      <c r="AB8106" s="276">
        <v>0.83997199322932403</v>
      </c>
      <c r="AC8106" s="92"/>
      <c r="AD8106" s="257">
        <v>2679857.5814072411</v>
      </c>
      <c r="AE8106" s="258">
        <v>27173.731418877873</v>
      </c>
      <c r="AF8106" s="276">
        <v>0.99859368730258247</v>
      </c>
      <c r="AG8106" s="93"/>
      <c r="AH8106" s="257">
        <v>37990.183193516001</v>
      </c>
      <c r="AI8106" s="258">
        <v>32224.651138186873</v>
      </c>
      <c r="AJ8106" s="258">
        <v>29618.072546329699</v>
      </c>
      <c r="AK8106" s="276">
        <v>1.0884195408764405</v>
      </c>
      <c r="AL8106" s="93"/>
      <c r="AM8106" s="257">
        <v>27261.88</v>
      </c>
      <c r="AN8106" s="258">
        <v>27201.506584190058</v>
      </c>
      <c r="AO8106" s="276">
        <v>0.99961438277929071</v>
      </c>
      <c r="AQ8106" s="280">
        <v>24833.784661595997</v>
      </c>
      <c r="AR8106" s="281">
        <v>25032.313407043079</v>
      </c>
    </row>
    <row r="8107" spans="1:44" x14ac:dyDescent="0.2">
      <c r="A8107" s="260" t="s">
        <v>8410</v>
      </c>
      <c r="B8107" s="261" t="s">
        <v>3983</v>
      </c>
      <c r="C8107" s="261" t="s">
        <v>4022</v>
      </c>
      <c r="D8107" s="262" t="s">
        <v>12188</v>
      </c>
      <c r="E8107" s="257">
        <v>385</v>
      </c>
      <c r="F8107" s="258">
        <v>353</v>
      </c>
      <c r="G8107" s="258">
        <v>1328</v>
      </c>
      <c r="H8107" s="258">
        <v>427</v>
      </c>
      <c r="I8107" s="258">
        <v>49</v>
      </c>
      <c r="J8107" s="258">
        <v>18</v>
      </c>
      <c r="K8107" s="259">
        <v>9</v>
      </c>
      <c r="L8107" s="257">
        <v>376</v>
      </c>
      <c r="M8107" s="258">
        <v>381</v>
      </c>
      <c r="N8107" s="258">
        <v>1640</v>
      </c>
      <c r="O8107" s="258">
        <v>392</v>
      </c>
      <c r="P8107" s="258">
        <v>81</v>
      </c>
      <c r="Q8107" s="258">
        <v>44</v>
      </c>
      <c r="R8107" s="259">
        <v>26</v>
      </c>
      <c r="S8107" s="267">
        <v>5509</v>
      </c>
      <c r="T8107" s="90"/>
      <c r="U8107" s="260">
        <v>37</v>
      </c>
      <c r="V8107" s="273">
        <v>125.558744675499</v>
      </c>
      <c r="W8107" s="273">
        <v>117.547186932849</v>
      </c>
      <c r="X8107" s="274">
        <v>1.2522055009999999</v>
      </c>
      <c r="Z8107" s="257">
        <v>12054.239999999998</v>
      </c>
      <c r="AA8107" s="258">
        <v>4667.3447412741561</v>
      </c>
      <c r="AB8107" s="276">
        <v>0.84722177187768311</v>
      </c>
      <c r="AC8107" s="92"/>
      <c r="AD8107" s="257">
        <v>599048.31926960545</v>
      </c>
      <c r="AE8107" s="258">
        <v>6074.344490431612</v>
      </c>
      <c r="AF8107" s="276">
        <v>1.1026219804740629</v>
      </c>
      <c r="AG8107" s="93"/>
      <c r="AH8107" s="257">
        <v>6898.4001050090001</v>
      </c>
      <c r="AI8107" s="258">
        <v>5851.473146712482</v>
      </c>
      <c r="AJ8107" s="258">
        <v>5673.3871104219916</v>
      </c>
      <c r="AK8107" s="276">
        <v>1.0298397368709369</v>
      </c>
      <c r="AL8107" s="93"/>
      <c r="AM8107" s="257">
        <v>5524.91</v>
      </c>
      <c r="AN8107" s="258">
        <v>5512.6746850201625</v>
      </c>
      <c r="AO8107" s="276">
        <v>1.0006670330405087</v>
      </c>
      <c r="AQ8107" s="280">
        <v>5303.416840561983</v>
      </c>
      <c r="AR8107" s="281">
        <v>5345.8139502368485</v>
      </c>
    </row>
    <row r="8108" spans="1:44" x14ac:dyDescent="0.2">
      <c r="A8108" s="260" t="s">
        <v>8410</v>
      </c>
      <c r="B8108" s="261" t="s">
        <v>3983</v>
      </c>
      <c r="C8108" s="261" t="s">
        <v>4023</v>
      </c>
      <c r="D8108" s="262" t="s">
        <v>12189</v>
      </c>
      <c r="E8108" s="257">
        <v>542</v>
      </c>
      <c r="F8108" s="258">
        <v>420</v>
      </c>
      <c r="G8108" s="258">
        <v>2271</v>
      </c>
      <c r="H8108" s="258">
        <v>333</v>
      </c>
      <c r="I8108" s="258">
        <v>25</v>
      </c>
      <c r="J8108" s="258">
        <v>12</v>
      </c>
      <c r="K8108" s="259">
        <v>6</v>
      </c>
      <c r="L8108" s="257">
        <v>513</v>
      </c>
      <c r="M8108" s="258">
        <v>420</v>
      </c>
      <c r="N8108" s="258">
        <v>2349</v>
      </c>
      <c r="O8108" s="258">
        <v>295</v>
      </c>
      <c r="P8108" s="258">
        <v>29</v>
      </c>
      <c r="Q8108" s="258">
        <v>12</v>
      </c>
      <c r="R8108" s="259">
        <v>25</v>
      </c>
      <c r="S8108" s="267">
        <v>7252</v>
      </c>
      <c r="T8108" s="90"/>
      <c r="U8108" s="260">
        <v>0</v>
      </c>
      <c r="V8108" s="273">
        <v>123.57453608701201</v>
      </c>
      <c r="W8108" s="273">
        <v>113.727924944812</v>
      </c>
      <c r="X8108" s="274">
        <v>1.2522055009999999</v>
      </c>
      <c r="Z8108" s="257">
        <v>14644.650000000001</v>
      </c>
      <c r="AA8108" s="258">
        <v>5670.3392470450726</v>
      </c>
      <c r="AB8108" s="276">
        <v>0.78190006164438397</v>
      </c>
      <c r="AC8108" s="92"/>
      <c r="AD8108" s="257">
        <v>778266.60869288049</v>
      </c>
      <c r="AE8108" s="258">
        <v>7891.6163096233822</v>
      </c>
      <c r="AF8108" s="276">
        <v>1.0881986086077471</v>
      </c>
      <c r="AG8108" s="93"/>
      <c r="AH8108" s="257">
        <v>9080.9942932519989</v>
      </c>
      <c r="AI8108" s="258">
        <v>7702.8286912250715</v>
      </c>
      <c r="AJ8108" s="258">
        <v>7468.3977717880343</v>
      </c>
      <c r="AK8108" s="276">
        <v>1.0298397368709369</v>
      </c>
      <c r="AL8108" s="93"/>
      <c r="AM8108" s="257">
        <v>7252</v>
      </c>
      <c r="AN8108" s="258">
        <v>7235.939918616994</v>
      </c>
      <c r="AO8108" s="276">
        <v>0.9977854272775778</v>
      </c>
      <c r="AQ8108" s="280">
        <v>6340.5073612456954</v>
      </c>
      <c r="AR8108" s="281">
        <v>6391.1952845356436</v>
      </c>
    </row>
    <row r="8109" spans="1:44" x14ac:dyDescent="0.2">
      <c r="A8109" s="260" t="s">
        <v>8410</v>
      </c>
      <c r="B8109" s="261" t="s">
        <v>3884</v>
      </c>
      <c r="C8109" s="261" t="s">
        <v>3929</v>
      </c>
      <c r="D8109" s="262" t="s">
        <v>12097</v>
      </c>
      <c r="E8109" s="257">
        <v>205</v>
      </c>
      <c r="F8109" s="258">
        <v>140</v>
      </c>
      <c r="G8109" s="258">
        <v>1686</v>
      </c>
      <c r="H8109" s="258">
        <v>201</v>
      </c>
      <c r="I8109" s="258">
        <v>15</v>
      </c>
      <c r="J8109" s="258">
        <v>5</v>
      </c>
      <c r="K8109" s="259">
        <v>0</v>
      </c>
      <c r="L8109" s="257">
        <v>182</v>
      </c>
      <c r="M8109" s="258">
        <v>139</v>
      </c>
      <c r="N8109" s="258">
        <v>1580</v>
      </c>
      <c r="O8109" s="258">
        <v>184</v>
      </c>
      <c r="P8109" s="258">
        <v>13</v>
      </c>
      <c r="Q8109" s="258">
        <v>7</v>
      </c>
      <c r="R8109" s="259">
        <v>0</v>
      </c>
      <c r="S8109" s="267">
        <v>4357</v>
      </c>
      <c r="T8109" s="90"/>
      <c r="U8109" s="260">
        <v>6</v>
      </c>
      <c r="V8109" s="273">
        <v>112.092460541793</v>
      </c>
      <c r="W8109" s="273">
        <v>121.810947562097</v>
      </c>
      <c r="X8109" s="274">
        <v>1.271017125</v>
      </c>
      <c r="Z8109" s="257">
        <v>8192.7199999999993</v>
      </c>
      <c r="AA8109" s="258">
        <v>3172.1824527080603</v>
      </c>
      <c r="AB8109" s="276">
        <v>0.72806574540005975</v>
      </c>
      <c r="AC8109" s="92"/>
      <c r="AD8109" s="257">
        <v>462855.90010862431</v>
      </c>
      <c r="AE8109" s="258">
        <v>4693.3546030420166</v>
      </c>
      <c r="AF8109" s="276">
        <v>1.0771986695070039</v>
      </c>
      <c r="AG8109" s="93"/>
      <c r="AH8109" s="257">
        <v>5537.8216136250003</v>
      </c>
      <c r="AI8109" s="258">
        <v>4697.3811275286125</v>
      </c>
      <c r="AJ8109" s="258">
        <v>4520.3829412137338</v>
      </c>
      <c r="AK8109" s="276">
        <v>1.0374989536868795</v>
      </c>
      <c r="AL8109" s="93"/>
      <c r="AM8109" s="257">
        <v>4359.58</v>
      </c>
      <c r="AN8109" s="258">
        <v>4349.925393050783</v>
      </c>
      <c r="AO8109" s="276">
        <v>0.99837626647940858</v>
      </c>
      <c r="AQ8109" s="280">
        <v>3539.4508221497308</v>
      </c>
      <c r="AR8109" s="281">
        <v>3567.7462568113542</v>
      </c>
    </row>
    <row r="8110" spans="1:44" x14ac:dyDescent="0.2">
      <c r="A8110" s="260" t="s">
        <v>8410</v>
      </c>
      <c r="B8110" s="261" t="s">
        <v>4539</v>
      </c>
      <c r="C8110" s="261" t="s">
        <v>4569</v>
      </c>
      <c r="D8110" s="262" t="s">
        <v>12683</v>
      </c>
      <c r="E8110" s="257">
        <v>104</v>
      </c>
      <c r="F8110" s="258">
        <v>161</v>
      </c>
      <c r="G8110" s="258">
        <v>1783</v>
      </c>
      <c r="H8110" s="258">
        <v>224</v>
      </c>
      <c r="I8110" s="258">
        <v>47</v>
      </c>
      <c r="J8110" s="258">
        <v>19</v>
      </c>
      <c r="K8110" s="259">
        <v>4</v>
      </c>
      <c r="L8110" s="257">
        <v>122</v>
      </c>
      <c r="M8110" s="258">
        <v>143</v>
      </c>
      <c r="N8110" s="258">
        <v>2323</v>
      </c>
      <c r="O8110" s="258">
        <v>261</v>
      </c>
      <c r="P8110" s="258">
        <v>67</v>
      </c>
      <c r="Q8110" s="258">
        <v>28</v>
      </c>
      <c r="R8110" s="259">
        <v>4</v>
      </c>
      <c r="S8110" s="267">
        <v>5290</v>
      </c>
      <c r="T8110" s="90"/>
      <c r="U8110" s="260">
        <v>0</v>
      </c>
      <c r="V8110" s="273">
        <v>107.859253869711</v>
      </c>
      <c r="W8110" s="273">
        <v>125.33182247403199</v>
      </c>
      <c r="X8110" s="274">
        <v>1.401762022</v>
      </c>
      <c r="Z8110" s="257">
        <v>10302.529999999997</v>
      </c>
      <c r="AA8110" s="258">
        <v>3989.0909105276842</v>
      </c>
      <c r="AB8110" s="276">
        <v>0.75408145756667</v>
      </c>
      <c r="AC8110" s="92"/>
      <c r="AD8110" s="257">
        <v>560532.66605187196</v>
      </c>
      <c r="AE8110" s="258">
        <v>5683.796118300681</v>
      </c>
      <c r="AF8110" s="276">
        <v>1.0744416102647789</v>
      </c>
      <c r="AG8110" s="93"/>
      <c r="AH8110" s="257">
        <v>7415.3210963800002</v>
      </c>
      <c r="AI8110" s="258">
        <v>6289.9442782699434</v>
      </c>
      <c r="AJ8110" s="258">
        <v>5769.973253569573</v>
      </c>
      <c r="AK8110" s="276">
        <v>1.0907321840396169</v>
      </c>
      <c r="AL8110" s="93"/>
      <c r="AM8110" s="257">
        <v>5290</v>
      </c>
      <c r="AN8110" s="258">
        <v>5278.2849102983873</v>
      </c>
      <c r="AO8110" s="276">
        <v>0.99778542727757791</v>
      </c>
      <c r="AQ8110" s="280">
        <v>4664.5745419190062</v>
      </c>
      <c r="AR8110" s="281">
        <v>4701.8645540726366</v>
      </c>
    </row>
    <row r="8111" spans="1:44" x14ac:dyDescent="0.2">
      <c r="A8111" s="260" t="s">
        <v>8410</v>
      </c>
      <c r="B8111" s="261" t="s">
        <v>4651</v>
      </c>
      <c r="C8111" s="261" t="s">
        <v>4704</v>
      </c>
      <c r="D8111" s="262" t="s">
        <v>12811</v>
      </c>
      <c r="E8111" s="257">
        <v>512</v>
      </c>
      <c r="F8111" s="258">
        <v>431</v>
      </c>
      <c r="G8111" s="258">
        <v>3536</v>
      </c>
      <c r="H8111" s="258">
        <v>505</v>
      </c>
      <c r="I8111" s="258">
        <v>52</v>
      </c>
      <c r="J8111" s="258">
        <v>14</v>
      </c>
      <c r="K8111" s="259">
        <v>8</v>
      </c>
      <c r="L8111" s="257">
        <v>422</v>
      </c>
      <c r="M8111" s="258">
        <v>380</v>
      </c>
      <c r="N8111" s="258">
        <v>2671</v>
      </c>
      <c r="O8111" s="258">
        <v>412</v>
      </c>
      <c r="P8111" s="258">
        <v>59</v>
      </c>
      <c r="Q8111" s="258">
        <v>20</v>
      </c>
      <c r="R8111" s="259">
        <v>5</v>
      </c>
      <c r="S8111" s="267">
        <v>9027</v>
      </c>
      <c r="T8111" s="90"/>
      <c r="U8111" s="260">
        <v>1</v>
      </c>
      <c r="V8111" s="273">
        <v>104.000526507511</v>
      </c>
      <c r="W8111" s="273">
        <v>113.387818383167</v>
      </c>
      <c r="X8111" s="274">
        <v>1.3733783079999999</v>
      </c>
      <c r="Z8111" s="257">
        <v>17124.48</v>
      </c>
      <c r="AA8111" s="258">
        <v>6630.5176995857455</v>
      </c>
      <c r="AB8111" s="276">
        <v>0.73452062696197473</v>
      </c>
      <c r="AC8111" s="92"/>
      <c r="AD8111" s="257">
        <v>921884.51780971745</v>
      </c>
      <c r="AE8111" s="258">
        <v>9347.9005973997482</v>
      </c>
      <c r="AF8111" s="276">
        <v>1.0355489750082805</v>
      </c>
      <c r="AG8111" s="93"/>
      <c r="AH8111" s="257">
        <v>12397.485986316</v>
      </c>
      <c r="AI8111" s="258">
        <v>10515.997221297406</v>
      </c>
      <c r="AJ8111" s="258">
        <v>9741.7186662227541</v>
      </c>
      <c r="AK8111" s="276">
        <v>1.0791756581613774</v>
      </c>
      <c r="AL8111" s="93"/>
      <c r="AM8111" s="257">
        <v>9027.43</v>
      </c>
      <c r="AN8111" s="258">
        <v>9007.4380997684257</v>
      </c>
      <c r="AO8111" s="276">
        <v>0.9978329566598455</v>
      </c>
      <c r="AQ8111" s="280">
        <v>7393.806259078402</v>
      </c>
      <c r="AR8111" s="281">
        <v>7452.9145706264035</v>
      </c>
    </row>
    <row r="8112" spans="1:44" x14ac:dyDescent="0.2">
      <c r="A8112" s="260" t="s">
        <v>8410</v>
      </c>
      <c r="B8112" s="261" t="s">
        <v>4651</v>
      </c>
      <c r="C8112" s="261" t="s">
        <v>4705</v>
      </c>
      <c r="D8112" s="262" t="s">
        <v>12812</v>
      </c>
      <c r="E8112" s="257">
        <v>389</v>
      </c>
      <c r="F8112" s="258">
        <v>313</v>
      </c>
      <c r="G8112" s="258">
        <v>1720</v>
      </c>
      <c r="H8112" s="258">
        <v>332</v>
      </c>
      <c r="I8112" s="258">
        <v>35</v>
      </c>
      <c r="J8112" s="258">
        <v>14</v>
      </c>
      <c r="K8112" s="259">
        <v>1</v>
      </c>
      <c r="L8112" s="257">
        <v>390</v>
      </c>
      <c r="M8112" s="258">
        <v>287</v>
      </c>
      <c r="N8112" s="258">
        <v>1817</v>
      </c>
      <c r="O8112" s="258">
        <v>282</v>
      </c>
      <c r="P8112" s="258">
        <v>49</v>
      </c>
      <c r="Q8112" s="258">
        <v>24</v>
      </c>
      <c r="R8112" s="259">
        <v>2</v>
      </c>
      <c r="S8112" s="267">
        <v>5655</v>
      </c>
      <c r="T8112" s="90"/>
      <c r="U8112" s="260">
        <v>0</v>
      </c>
      <c r="V8112" s="273">
        <v>95.804063425071504</v>
      </c>
      <c r="W8112" s="273">
        <v>118.05440734852399</v>
      </c>
      <c r="X8112" s="274">
        <v>1.3733783079999999</v>
      </c>
      <c r="Z8112" s="257">
        <v>11615.600000000002</v>
      </c>
      <c r="AA8112" s="258">
        <v>4497.5054069559019</v>
      </c>
      <c r="AB8112" s="276">
        <v>0.79531483765798439</v>
      </c>
      <c r="AC8112" s="92"/>
      <c r="AD8112" s="257">
        <v>571661.64642044727</v>
      </c>
      <c r="AE8112" s="258">
        <v>5796.6438776740824</v>
      </c>
      <c r="AF8112" s="276">
        <v>1.0250475468919686</v>
      </c>
      <c r="AG8112" s="93"/>
      <c r="AH8112" s="257">
        <v>7766.4543317399994</v>
      </c>
      <c r="AI8112" s="258">
        <v>6587.7882227137288</v>
      </c>
      <c r="AJ8112" s="258">
        <v>6102.7383469025899</v>
      </c>
      <c r="AK8112" s="276">
        <v>1.0791756581613776</v>
      </c>
      <c r="AL8112" s="93"/>
      <c r="AM8112" s="257">
        <v>5655</v>
      </c>
      <c r="AN8112" s="258">
        <v>5642.4765912547027</v>
      </c>
      <c r="AO8112" s="276">
        <v>0.9977854272775778</v>
      </c>
      <c r="AQ8112" s="280">
        <v>4964.1512163373</v>
      </c>
      <c r="AR8112" s="281">
        <v>5003.8361345492667</v>
      </c>
    </row>
    <row r="8113" spans="1:44" x14ac:dyDescent="0.2">
      <c r="A8113" s="260" t="s">
        <v>8410</v>
      </c>
      <c r="B8113" s="261" t="s">
        <v>4024</v>
      </c>
      <c r="C8113" s="261" t="s">
        <v>4063</v>
      </c>
      <c r="D8113" s="262" t="s">
        <v>12225</v>
      </c>
      <c r="E8113" s="257">
        <v>0</v>
      </c>
      <c r="F8113" s="258">
        <v>0</v>
      </c>
      <c r="G8113" s="258">
        <v>311</v>
      </c>
      <c r="H8113" s="258">
        <v>220</v>
      </c>
      <c r="I8113" s="258">
        <v>13</v>
      </c>
      <c r="J8113" s="258">
        <v>3</v>
      </c>
      <c r="K8113" s="259">
        <v>0</v>
      </c>
      <c r="L8113" s="257">
        <v>0</v>
      </c>
      <c r="M8113" s="258">
        <v>0</v>
      </c>
      <c r="N8113" s="258">
        <v>66</v>
      </c>
      <c r="O8113" s="258">
        <v>41</v>
      </c>
      <c r="P8113" s="258">
        <v>1</v>
      </c>
      <c r="Q8113" s="258">
        <v>0</v>
      </c>
      <c r="R8113" s="259">
        <v>0</v>
      </c>
      <c r="S8113" s="267">
        <v>655</v>
      </c>
      <c r="T8113" s="90"/>
      <c r="U8113" s="260">
        <v>0</v>
      </c>
      <c r="V8113" s="273">
        <v>117.40582759999999</v>
      </c>
      <c r="W8113" s="273">
        <v>149</v>
      </c>
      <c r="X8113" s="274">
        <v>1.4881940840000001</v>
      </c>
      <c r="Z8113" s="257">
        <v>1149.3200000000002</v>
      </c>
      <c r="AA8113" s="258">
        <v>445.01127056050115</v>
      </c>
      <c r="AB8113" s="276">
        <v>0.67940651993969636</v>
      </c>
      <c r="AC8113" s="92"/>
      <c r="AD8113" s="257">
        <v>74707.709579919698</v>
      </c>
      <c r="AE8113" s="258">
        <v>757.5354933519385</v>
      </c>
      <c r="AF8113" s="276">
        <v>1.1565427379418909</v>
      </c>
      <c r="AG8113" s="93"/>
      <c r="AH8113" s="257">
        <v>974.76712502000009</v>
      </c>
      <c r="AI8113" s="258">
        <v>826.83282638405592</v>
      </c>
      <c r="AJ8113" s="258">
        <v>737.47975666434684</v>
      </c>
      <c r="AK8113" s="276">
        <v>1.1259232926173235</v>
      </c>
      <c r="AL8113" s="93"/>
      <c r="AM8113" s="257">
        <v>655</v>
      </c>
      <c r="AN8113" s="258">
        <v>653.54945486681356</v>
      </c>
      <c r="AO8113" s="276">
        <v>0.99778542727757791</v>
      </c>
      <c r="AQ8113" s="280">
        <v>578.20075803374891</v>
      </c>
      <c r="AR8113" s="281">
        <v>582.82306883627848</v>
      </c>
    </row>
    <row r="8114" spans="1:44" x14ac:dyDescent="0.2">
      <c r="A8114" s="260" t="s">
        <v>8410</v>
      </c>
      <c r="B8114" s="261" t="s">
        <v>4434</v>
      </c>
      <c r="C8114" s="261" t="s">
        <v>4501</v>
      </c>
      <c r="D8114" s="262" t="s">
        <v>12620</v>
      </c>
      <c r="E8114" s="257">
        <v>225</v>
      </c>
      <c r="F8114" s="258">
        <v>219</v>
      </c>
      <c r="G8114" s="258">
        <v>2179</v>
      </c>
      <c r="H8114" s="258">
        <v>290</v>
      </c>
      <c r="I8114" s="258">
        <v>17</v>
      </c>
      <c r="J8114" s="258">
        <v>9</v>
      </c>
      <c r="K8114" s="259">
        <v>3</v>
      </c>
      <c r="L8114" s="257">
        <v>210</v>
      </c>
      <c r="M8114" s="258">
        <v>155</v>
      </c>
      <c r="N8114" s="258">
        <v>1488</v>
      </c>
      <c r="O8114" s="258">
        <v>186</v>
      </c>
      <c r="P8114" s="258">
        <v>18</v>
      </c>
      <c r="Q8114" s="258">
        <v>16</v>
      </c>
      <c r="R8114" s="259">
        <v>3</v>
      </c>
      <c r="S8114" s="267">
        <v>5018</v>
      </c>
      <c r="T8114" s="90"/>
      <c r="U8114" s="260">
        <v>1</v>
      </c>
      <c r="V8114" s="273">
        <v>103.015414606322</v>
      </c>
      <c r="W8114" s="273">
        <v>101.889243027888</v>
      </c>
      <c r="X8114" s="274">
        <v>1.3535288009999999</v>
      </c>
      <c r="Z8114" s="257">
        <v>9123.2599999999984</v>
      </c>
      <c r="AA8114" s="258">
        <v>3532.4831415565691</v>
      </c>
      <c r="AB8114" s="276">
        <v>0.70396236380162791</v>
      </c>
      <c r="AC8114" s="92"/>
      <c r="AD8114" s="257">
        <v>497512.48382728576</v>
      </c>
      <c r="AE8114" s="258">
        <v>5044.7720456705283</v>
      </c>
      <c r="AF8114" s="276">
        <v>1.005335202405446</v>
      </c>
      <c r="AG8114" s="93"/>
      <c r="AH8114" s="257">
        <v>6792.0075234179994</v>
      </c>
      <c r="AI8114" s="258">
        <v>5761.2271005695347</v>
      </c>
      <c r="AJ8114" s="258">
        <v>5374.7490082733766</v>
      </c>
      <c r="AK8114" s="276">
        <v>1.0710938637451926</v>
      </c>
      <c r="AL8114" s="93"/>
      <c r="AM8114" s="257">
        <v>5018.43</v>
      </c>
      <c r="AN8114" s="258">
        <v>5007.3163218126156</v>
      </c>
      <c r="AO8114" s="276">
        <v>0.99787092901805807</v>
      </c>
      <c r="AQ8114" s="280">
        <v>3795.7088246965714</v>
      </c>
      <c r="AR8114" s="281">
        <v>3826.0528629218343</v>
      </c>
    </row>
    <row r="8115" spans="1:44" x14ac:dyDescent="0.2">
      <c r="A8115" s="260" t="s">
        <v>8410</v>
      </c>
      <c r="B8115" s="261" t="s">
        <v>5080</v>
      </c>
      <c r="C8115" s="261" t="s">
        <v>5126</v>
      </c>
      <c r="D8115" s="262" t="s">
        <v>13202</v>
      </c>
      <c r="E8115" s="257">
        <v>318</v>
      </c>
      <c r="F8115" s="258">
        <v>226</v>
      </c>
      <c r="G8115" s="258">
        <v>1203</v>
      </c>
      <c r="H8115" s="258">
        <v>372</v>
      </c>
      <c r="I8115" s="258">
        <v>86</v>
      </c>
      <c r="J8115" s="258">
        <v>36</v>
      </c>
      <c r="K8115" s="259">
        <v>11</v>
      </c>
      <c r="L8115" s="257">
        <v>300</v>
      </c>
      <c r="M8115" s="258">
        <v>211</v>
      </c>
      <c r="N8115" s="258">
        <v>1616</v>
      </c>
      <c r="O8115" s="258">
        <v>336</v>
      </c>
      <c r="P8115" s="258">
        <v>84</v>
      </c>
      <c r="Q8115" s="258">
        <v>41</v>
      </c>
      <c r="R8115" s="259">
        <v>19</v>
      </c>
      <c r="S8115" s="267">
        <v>4859</v>
      </c>
      <c r="T8115" s="90"/>
      <c r="U8115" s="260">
        <v>1</v>
      </c>
      <c r="V8115" s="273">
        <v>86.211852847240706</v>
      </c>
      <c r="W8115" s="273">
        <v>101.076337448559</v>
      </c>
      <c r="X8115" s="274">
        <v>1.2786715099999999</v>
      </c>
      <c r="Z8115" s="257">
        <v>10941.47</v>
      </c>
      <c r="AA8115" s="258">
        <v>4236.485457922603</v>
      </c>
      <c r="AB8115" s="276">
        <v>0.87188422677970834</v>
      </c>
      <c r="AC8115" s="92"/>
      <c r="AD8115" s="257">
        <v>459490.65000431036</v>
      </c>
      <c r="AE8115" s="258">
        <v>4659.2309976958104</v>
      </c>
      <c r="AF8115" s="276">
        <v>0.95888680751097144</v>
      </c>
      <c r="AG8115" s="93"/>
      <c r="AH8115" s="257">
        <v>6213.0648670899991</v>
      </c>
      <c r="AI8115" s="258">
        <v>5270.1469435154568</v>
      </c>
      <c r="AJ8115" s="258">
        <v>5056.3505328874198</v>
      </c>
      <c r="AK8115" s="276">
        <v>1.0406154626234656</v>
      </c>
      <c r="AL8115" s="93"/>
      <c r="AM8115" s="257">
        <v>4859.43</v>
      </c>
      <c r="AN8115" s="258">
        <v>4848.6684388754811</v>
      </c>
      <c r="AO8115" s="276">
        <v>0.99787372687291231</v>
      </c>
      <c r="AQ8115" s="280">
        <v>4218.3142164729115</v>
      </c>
      <c r="AR8115" s="281">
        <v>4252.0366893343689</v>
      </c>
    </row>
    <row r="8116" spans="1:44" x14ac:dyDescent="0.2">
      <c r="A8116" s="260" t="s">
        <v>8410</v>
      </c>
      <c r="B8116" s="261" t="s">
        <v>4385</v>
      </c>
      <c r="C8116" s="261" t="s">
        <v>4433</v>
      </c>
      <c r="D8116" s="262" t="s">
        <v>12558</v>
      </c>
      <c r="E8116" s="257">
        <v>359</v>
      </c>
      <c r="F8116" s="258">
        <v>453</v>
      </c>
      <c r="G8116" s="258">
        <v>1904</v>
      </c>
      <c r="H8116" s="258">
        <v>447</v>
      </c>
      <c r="I8116" s="258">
        <v>60</v>
      </c>
      <c r="J8116" s="258">
        <v>29</v>
      </c>
      <c r="K8116" s="259">
        <v>2</v>
      </c>
      <c r="L8116" s="257">
        <v>303</v>
      </c>
      <c r="M8116" s="258">
        <v>423</v>
      </c>
      <c r="N8116" s="258">
        <v>1853</v>
      </c>
      <c r="O8116" s="258">
        <v>396</v>
      </c>
      <c r="P8116" s="258">
        <v>85</v>
      </c>
      <c r="Q8116" s="258">
        <v>48</v>
      </c>
      <c r="R8116" s="259">
        <v>10</v>
      </c>
      <c r="S8116" s="267">
        <v>6372</v>
      </c>
      <c r="T8116" s="90"/>
      <c r="U8116" s="260">
        <v>0</v>
      </c>
      <c r="V8116" s="273">
        <v>101.90022586928001</v>
      </c>
      <c r="W8116" s="273">
        <v>121.795076826591</v>
      </c>
      <c r="X8116" s="274">
        <v>1.339128179</v>
      </c>
      <c r="Z8116" s="257">
        <v>12943.839999999998</v>
      </c>
      <c r="AA8116" s="258">
        <v>5011.7936556675559</v>
      </c>
      <c r="AB8116" s="276">
        <v>0.78653384426672257</v>
      </c>
      <c r="AC8116" s="92"/>
      <c r="AD8116" s="257">
        <v>659930.493902941</v>
      </c>
      <c r="AE8116" s="258">
        <v>6691.6891855981085</v>
      </c>
      <c r="AF8116" s="276">
        <v>1.050170933081938</v>
      </c>
      <c r="AG8116" s="93"/>
      <c r="AH8116" s="257">
        <v>8532.9247565879996</v>
      </c>
      <c r="AI8116" s="258">
        <v>7237.9362339157451</v>
      </c>
      <c r="AJ8116" s="258">
        <v>6787.649392279558</v>
      </c>
      <c r="AK8116" s="276">
        <v>1.0652306014249149</v>
      </c>
      <c r="AL8116" s="93"/>
      <c r="AM8116" s="257">
        <v>6372</v>
      </c>
      <c r="AN8116" s="258">
        <v>6357.8887426127267</v>
      </c>
      <c r="AO8116" s="276">
        <v>0.99778542727757791</v>
      </c>
      <c r="AQ8116" s="280">
        <v>5594.1481872853574</v>
      </c>
      <c r="AR8116" s="281">
        <v>5638.8694908079851</v>
      </c>
    </row>
    <row r="8117" spans="1:44" x14ac:dyDescent="0.2">
      <c r="A8117" s="260" t="s">
        <v>8410</v>
      </c>
      <c r="B8117" s="261" t="s">
        <v>3771</v>
      </c>
      <c r="C8117" s="261" t="s">
        <v>3834</v>
      </c>
      <c r="D8117" s="262" t="s">
        <v>12011</v>
      </c>
      <c r="E8117" s="257">
        <v>188</v>
      </c>
      <c r="F8117" s="258">
        <v>163</v>
      </c>
      <c r="G8117" s="258">
        <v>1639</v>
      </c>
      <c r="H8117" s="258">
        <v>273</v>
      </c>
      <c r="I8117" s="258">
        <v>16</v>
      </c>
      <c r="J8117" s="258">
        <v>4</v>
      </c>
      <c r="K8117" s="259">
        <v>1</v>
      </c>
      <c r="L8117" s="257">
        <v>167</v>
      </c>
      <c r="M8117" s="258">
        <v>145</v>
      </c>
      <c r="N8117" s="258">
        <v>1420</v>
      </c>
      <c r="O8117" s="258">
        <v>201</v>
      </c>
      <c r="P8117" s="258">
        <v>23</v>
      </c>
      <c r="Q8117" s="258">
        <v>5</v>
      </c>
      <c r="R8117" s="259">
        <v>2</v>
      </c>
      <c r="S8117" s="267">
        <v>4247</v>
      </c>
      <c r="T8117" s="90"/>
      <c r="U8117" s="260">
        <v>2</v>
      </c>
      <c r="V8117" s="273">
        <v>129.05288578767599</v>
      </c>
      <c r="W8117" s="273">
        <v>139.74734857412199</v>
      </c>
      <c r="X8117" s="274">
        <v>1.3229853410000001</v>
      </c>
      <c r="Z8117" s="257">
        <v>7967.4199999999983</v>
      </c>
      <c r="AA8117" s="258">
        <v>3084.9473578195339</v>
      </c>
      <c r="AB8117" s="276">
        <v>0.7263827072803235</v>
      </c>
      <c r="AC8117" s="92"/>
      <c r="AD8117" s="257">
        <v>488016.58370029239</v>
      </c>
      <c r="AE8117" s="258">
        <v>4948.4837050431497</v>
      </c>
      <c r="AF8117" s="276">
        <v>1.165171581126242</v>
      </c>
      <c r="AG8117" s="93"/>
      <c r="AH8117" s="257">
        <v>5618.7187432270002</v>
      </c>
      <c r="AI8117" s="258">
        <v>4766.0010066754458</v>
      </c>
      <c r="AJ8117" s="258">
        <v>4496.120483204214</v>
      </c>
      <c r="AK8117" s="276">
        <v>1.0586579899232904</v>
      </c>
      <c r="AL8117" s="93"/>
      <c r="AM8117" s="257">
        <v>4247.8599999999997</v>
      </c>
      <c r="AN8117" s="258">
        <v>4238.4528051153311</v>
      </c>
      <c r="AO8117" s="276">
        <v>0.99798747471517102</v>
      </c>
      <c r="AQ8117" s="280">
        <v>3797.6803838240285</v>
      </c>
      <c r="AR8117" s="281">
        <v>3828.0401832860698</v>
      </c>
    </row>
    <row r="8118" spans="1:44" x14ac:dyDescent="0.2">
      <c r="A8118" s="260" t="s">
        <v>8410</v>
      </c>
      <c r="B8118" s="261" t="s">
        <v>4286</v>
      </c>
      <c r="C8118" s="261" t="s">
        <v>4384</v>
      </c>
      <c r="D8118" s="262" t="s">
        <v>12513</v>
      </c>
      <c r="E8118" s="257">
        <v>153</v>
      </c>
      <c r="F8118" s="258">
        <v>136</v>
      </c>
      <c r="G8118" s="258">
        <v>934</v>
      </c>
      <c r="H8118" s="258">
        <v>224</v>
      </c>
      <c r="I8118" s="258">
        <v>29</v>
      </c>
      <c r="J8118" s="258">
        <v>12</v>
      </c>
      <c r="K8118" s="259">
        <v>1</v>
      </c>
      <c r="L8118" s="257">
        <v>149</v>
      </c>
      <c r="M8118" s="258">
        <v>132</v>
      </c>
      <c r="N8118" s="258">
        <v>1292</v>
      </c>
      <c r="O8118" s="258">
        <v>215</v>
      </c>
      <c r="P8118" s="258">
        <v>32</v>
      </c>
      <c r="Q8118" s="258">
        <v>19</v>
      </c>
      <c r="R8118" s="259">
        <v>4</v>
      </c>
      <c r="S8118" s="267">
        <v>3332</v>
      </c>
      <c r="T8118" s="90"/>
      <c r="U8118" s="260">
        <v>0</v>
      </c>
      <c r="V8118" s="273">
        <v>127.480892915612</v>
      </c>
      <c r="W8118" s="273">
        <v>158.822222222222</v>
      </c>
      <c r="X8118" s="274">
        <v>1.503243383</v>
      </c>
      <c r="Z8118" s="257">
        <v>6915.0300000000007</v>
      </c>
      <c r="AA8118" s="258">
        <v>2677.4669250199963</v>
      </c>
      <c r="AB8118" s="276">
        <v>0.80356150210684163</v>
      </c>
      <c r="AC8118" s="92"/>
      <c r="AD8118" s="257">
        <v>396555.26281479356</v>
      </c>
      <c r="AE8118" s="258">
        <v>4021.0667459474162</v>
      </c>
      <c r="AF8118" s="276">
        <v>1.2068027448821776</v>
      </c>
      <c r="AG8118" s="93"/>
      <c r="AH8118" s="257">
        <v>5008.8069521560001</v>
      </c>
      <c r="AI8118" s="258">
        <v>4248.6517064045229</v>
      </c>
      <c r="AJ8118" s="258">
        <v>3771.9928190741712</v>
      </c>
      <c r="AK8118" s="276">
        <v>1.1320506659886469</v>
      </c>
      <c r="AL8118" s="93"/>
      <c r="AM8118" s="257">
        <v>3332</v>
      </c>
      <c r="AN8118" s="258">
        <v>3324.6210436888896</v>
      </c>
      <c r="AO8118" s="276">
        <v>0.99778542727757791</v>
      </c>
      <c r="AQ8118" s="280">
        <v>3649.7525885854966</v>
      </c>
      <c r="AR8118" s="281">
        <v>3678.9298087505981</v>
      </c>
    </row>
    <row r="8119" spans="1:44" x14ac:dyDescent="0.2">
      <c r="A8119" s="260" t="s">
        <v>8410</v>
      </c>
      <c r="B8119" s="261" t="s">
        <v>5127</v>
      </c>
      <c r="C8119" s="261" t="s">
        <v>5170</v>
      </c>
      <c r="D8119" s="262" t="s">
        <v>13244</v>
      </c>
      <c r="E8119" s="257">
        <v>101</v>
      </c>
      <c r="F8119" s="258">
        <v>130</v>
      </c>
      <c r="G8119" s="258">
        <v>650</v>
      </c>
      <c r="H8119" s="258">
        <v>208</v>
      </c>
      <c r="I8119" s="258">
        <v>39</v>
      </c>
      <c r="J8119" s="258">
        <v>23</v>
      </c>
      <c r="K8119" s="259">
        <v>11</v>
      </c>
      <c r="L8119" s="257">
        <v>94</v>
      </c>
      <c r="M8119" s="258">
        <v>119</v>
      </c>
      <c r="N8119" s="258">
        <v>706</v>
      </c>
      <c r="O8119" s="258">
        <v>190</v>
      </c>
      <c r="P8119" s="258">
        <v>44</v>
      </c>
      <c r="Q8119" s="258">
        <v>21</v>
      </c>
      <c r="R8119" s="259">
        <v>14</v>
      </c>
      <c r="S8119" s="267">
        <v>2350</v>
      </c>
      <c r="T8119" s="90"/>
      <c r="U8119" s="260">
        <v>0</v>
      </c>
      <c r="V8119" s="273">
        <v>113.135781917988</v>
      </c>
      <c r="W8119" s="273">
        <v>117.26683716965</v>
      </c>
      <c r="X8119" s="274">
        <v>1.2743902439999999</v>
      </c>
      <c r="Z8119" s="257">
        <v>5105.0800000000008</v>
      </c>
      <c r="AA8119" s="258">
        <v>1976.6628416046037</v>
      </c>
      <c r="AB8119" s="276">
        <v>0.84113312408706542</v>
      </c>
      <c r="AC8119" s="92"/>
      <c r="AD8119" s="257">
        <v>247758.8686679969</v>
      </c>
      <c r="AE8119" s="258">
        <v>2512.2726672265212</v>
      </c>
      <c r="AF8119" s="276">
        <v>1.0690521988197963</v>
      </c>
      <c r="AG8119" s="93"/>
      <c r="AH8119" s="257">
        <v>2994.8170733999996</v>
      </c>
      <c r="AI8119" s="258">
        <v>2540.3124518091863</v>
      </c>
      <c r="AJ8119" s="258">
        <v>2441.3499768684096</v>
      </c>
      <c r="AK8119" s="276">
        <v>1.038872330582302</v>
      </c>
      <c r="AL8119" s="93"/>
      <c r="AM8119" s="257">
        <v>2350</v>
      </c>
      <c r="AN8119" s="258">
        <v>2344.7957541023079</v>
      </c>
      <c r="AO8119" s="276">
        <v>0.9977854272775778</v>
      </c>
      <c r="AQ8119" s="280">
        <v>2190.4373969208282</v>
      </c>
      <c r="AR8119" s="281">
        <v>2207.9484124312248</v>
      </c>
    </row>
    <row r="8120" spans="1:44" x14ac:dyDescent="0.2">
      <c r="A8120" s="260" t="s">
        <v>8410</v>
      </c>
      <c r="B8120" s="261" t="s">
        <v>4539</v>
      </c>
      <c r="C8120" s="261" t="s">
        <v>4570</v>
      </c>
      <c r="D8120" s="262" t="s">
        <v>12684</v>
      </c>
      <c r="E8120" s="257">
        <v>115</v>
      </c>
      <c r="F8120" s="258">
        <v>188</v>
      </c>
      <c r="G8120" s="258">
        <v>847</v>
      </c>
      <c r="H8120" s="258">
        <v>145</v>
      </c>
      <c r="I8120" s="258">
        <v>13</v>
      </c>
      <c r="J8120" s="258">
        <v>7</v>
      </c>
      <c r="K8120" s="259">
        <v>1</v>
      </c>
      <c r="L8120" s="257">
        <v>139</v>
      </c>
      <c r="M8120" s="258">
        <v>166</v>
      </c>
      <c r="N8120" s="258">
        <v>1078</v>
      </c>
      <c r="O8120" s="258">
        <v>134</v>
      </c>
      <c r="P8120" s="258">
        <v>24</v>
      </c>
      <c r="Q8120" s="258">
        <v>11</v>
      </c>
      <c r="R8120" s="259">
        <v>2</v>
      </c>
      <c r="S8120" s="267">
        <v>2870</v>
      </c>
      <c r="T8120" s="90"/>
      <c r="U8120" s="260">
        <v>0</v>
      </c>
      <c r="V8120" s="273">
        <v>113.68319929725401</v>
      </c>
      <c r="W8120" s="273">
        <v>129.72957942300999</v>
      </c>
      <c r="X8120" s="274">
        <v>1.402439024</v>
      </c>
      <c r="Z8120" s="257">
        <v>5614.5099999999993</v>
      </c>
      <c r="AA8120" s="258">
        <v>2173.9117292613359</v>
      </c>
      <c r="AB8120" s="276">
        <v>0.7574605328436711</v>
      </c>
      <c r="AC8120" s="92"/>
      <c r="AD8120" s="257">
        <v>311460.84560832212</v>
      </c>
      <c r="AE8120" s="258">
        <v>3158.2101320521551</v>
      </c>
      <c r="AF8120" s="276">
        <v>1.1004216487986602</v>
      </c>
      <c r="AG8120" s="93"/>
      <c r="AH8120" s="257">
        <v>4024.99999888</v>
      </c>
      <c r="AI8120" s="258">
        <v>3414.150969854968</v>
      </c>
      <c r="AJ8120" s="258">
        <v>3131.1924655303847</v>
      </c>
      <c r="AK8120" s="276">
        <v>1.0910078277109354</v>
      </c>
      <c r="AL8120" s="93"/>
      <c r="AM8120" s="257">
        <v>2870</v>
      </c>
      <c r="AN8120" s="258">
        <v>2863.6441762866484</v>
      </c>
      <c r="AO8120" s="276">
        <v>0.9977854272775778</v>
      </c>
      <c r="AQ8120" s="280">
        <v>2604.150351940275</v>
      </c>
      <c r="AR8120" s="281">
        <v>2624.9687132722784</v>
      </c>
    </row>
    <row r="8121" spans="1:44" x14ac:dyDescent="0.2">
      <c r="A8121" s="260" t="s">
        <v>8410</v>
      </c>
      <c r="B8121" s="261" t="s">
        <v>3771</v>
      </c>
      <c r="C8121" s="261" t="s">
        <v>3835</v>
      </c>
      <c r="D8121" s="262" t="s">
        <v>12012</v>
      </c>
      <c r="E8121" s="257">
        <v>352</v>
      </c>
      <c r="F8121" s="258">
        <v>436</v>
      </c>
      <c r="G8121" s="258">
        <v>1725</v>
      </c>
      <c r="H8121" s="258">
        <v>512</v>
      </c>
      <c r="I8121" s="258">
        <v>77</v>
      </c>
      <c r="J8121" s="258">
        <v>43</v>
      </c>
      <c r="K8121" s="259">
        <v>10</v>
      </c>
      <c r="L8121" s="257">
        <v>330</v>
      </c>
      <c r="M8121" s="258">
        <v>431</v>
      </c>
      <c r="N8121" s="258">
        <v>1907</v>
      </c>
      <c r="O8121" s="258">
        <v>464</v>
      </c>
      <c r="P8121" s="258">
        <v>105</v>
      </c>
      <c r="Q8121" s="258">
        <v>55</v>
      </c>
      <c r="R8121" s="259">
        <v>24</v>
      </c>
      <c r="S8121" s="267">
        <v>6471</v>
      </c>
      <c r="T8121" s="90"/>
      <c r="U8121" s="260">
        <v>0</v>
      </c>
      <c r="V8121" s="273">
        <v>128.11156616429099</v>
      </c>
      <c r="W8121" s="273">
        <v>134.49033853764101</v>
      </c>
      <c r="X8121" s="274">
        <v>1.3234302019999999</v>
      </c>
      <c r="Z8121" s="257">
        <v>13750.289999999999</v>
      </c>
      <c r="AA8121" s="258">
        <v>5324.0472831546931</v>
      </c>
      <c r="AB8121" s="276">
        <v>0.82275495026343581</v>
      </c>
      <c r="AC8121" s="92"/>
      <c r="AD8121" s="257">
        <v>733928.31839022366</v>
      </c>
      <c r="AE8121" s="258">
        <v>7442.0264505891746</v>
      </c>
      <c r="AF8121" s="276">
        <v>1.1500581750253709</v>
      </c>
      <c r="AG8121" s="93"/>
      <c r="AH8121" s="257">
        <v>8563.9168371420001</v>
      </c>
      <c r="AI8121" s="258">
        <v>7264.2248406016352</v>
      </c>
      <c r="AJ8121" s="258">
        <v>6851.7479234887851</v>
      </c>
      <c r="AK8121" s="276">
        <v>1.0588391165953925</v>
      </c>
      <c r="AL8121" s="93"/>
      <c r="AM8121" s="257">
        <v>6471</v>
      </c>
      <c r="AN8121" s="258">
        <v>6456.6694999132069</v>
      </c>
      <c r="AO8121" s="276">
        <v>0.99778542727757791</v>
      </c>
      <c r="AQ8121" s="280">
        <v>6468.8763079831351</v>
      </c>
      <c r="AR8121" s="281">
        <v>6520.5904512511261</v>
      </c>
    </row>
    <row r="8122" spans="1:44" x14ac:dyDescent="0.2">
      <c r="A8122" s="260" t="s">
        <v>8410</v>
      </c>
      <c r="B8122" s="261" t="s">
        <v>4767</v>
      </c>
      <c r="C8122" s="261" t="s">
        <v>4813</v>
      </c>
      <c r="D8122" s="262" t="s">
        <v>12910</v>
      </c>
      <c r="E8122" s="257">
        <v>62</v>
      </c>
      <c r="F8122" s="258">
        <v>31</v>
      </c>
      <c r="G8122" s="258">
        <v>1541</v>
      </c>
      <c r="H8122" s="258">
        <v>116</v>
      </c>
      <c r="I8122" s="258">
        <v>12</v>
      </c>
      <c r="J8122" s="258">
        <v>4</v>
      </c>
      <c r="K8122" s="259">
        <v>1</v>
      </c>
      <c r="L8122" s="257">
        <v>46</v>
      </c>
      <c r="M8122" s="258">
        <v>35</v>
      </c>
      <c r="N8122" s="258">
        <v>2317</v>
      </c>
      <c r="O8122" s="258">
        <v>83</v>
      </c>
      <c r="P8122" s="258">
        <v>11</v>
      </c>
      <c r="Q8122" s="258">
        <v>7</v>
      </c>
      <c r="R8122" s="259">
        <v>0</v>
      </c>
      <c r="S8122" s="267">
        <v>4266</v>
      </c>
      <c r="T8122" s="90"/>
      <c r="U8122" s="260">
        <v>0</v>
      </c>
      <c r="V8122" s="273">
        <v>100.270582992676</v>
      </c>
      <c r="W8122" s="273">
        <v>127.162326999765</v>
      </c>
      <c r="X8122" s="274">
        <v>1.396083508</v>
      </c>
      <c r="Z8122" s="257">
        <v>7834.9199999999992</v>
      </c>
      <c r="AA8122" s="258">
        <v>3033.6439842166506</v>
      </c>
      <c r="AB8122" s="276">
        <v>0.71112142152289037</v>
      </c>
      <c r="AC8122" s="92"/>
      <c r="AD8122" s="257">
        <v>445423.36362288124</v>
      </c>
      <c r="AE8122" s="258">
        <v>4516.5888421672844</v>
      </c>
      <c r="AF8122" s="276">
        <v>1.0587409381545438</v>
      </c>
      <c r="AG8122" s="93"/>
      <c r="AH8122" s="257">
        <v>5955.6922451279997</v>
      </c>
      <c r="AI8122" s="258">
        <v>5051.83415168187</v>
      </c>
      <c r="AJ8122" s="258">
        <v>4643.2003928072972</v>
      </c>
      <c r="AK8122" s="276">
        <v>1.088420157713853</v>
      </c>
      <c r="AL8122" s="93"/>
      <c r="AM8122" s="257">
        <v>4266</v>
      </c>
      <c r="AN8122" s="258">
        <v>4256.5526327661473</v>
      </c>
      <c r="AO8122" s="276">
        <v>0.99778542727757791</v>
      </c>
      <c r="AQ8122" s="280">
        <v>3488.0929690963462</v>
      </c>
      <c r="AR8122" s="281">
        <v>3515.9778336304403</v>
      </c>
    </row>
    <row r="8123" spans="1:44" x14ac:dyDescent="0.2">
      <c r="A8123" s="260" t="s">
        <v>8410</v>
      </c>
      <c r="B8123" s="261" t="s">
        <v>5034</v>
      </c>
      <c r="C8123" s="261" t="s">
        <v>5079</v>
      </c>
      <c r="D8123" s="262" t="s">
        <v>13160</v>
      </c>
      <c r="E8123" s="257">
        <v>119</v>
      </c>
      <c r="F8123" s="258">
        <v>92</v>
      </c>
      <c r="G8123" s="258">
        <v>1051</v>
      </c>
      <c r="H8123" s="258">
        <v>174</v>
      </c>
      <c r="I8123" s="258">
        <v>19</v>
      </c>
      <c r="J8123" s="258">
        <v>3</v>
      </c>
      <c r="K8123" s="259">
        <v>1</v>
      </c>
      <c r="L8123" s="257">
        <v>111</v>
      </c>
      <c r="M8123" s="258">
        <v>95</v>
      </c>
      <c r="N8123" s="258">
        <v>1310</v>
      </c>
      <c r="O8123" s="258">
        <v>114</v>
      </c>
      <c r="P8123" s="258">
        <v>19</v>
      </c>
      <c r="Q8123" s="258">
        <v>5</v>
      </c>
      <c r="R8123" s="259">
        <v>2</v>
      </c>
      <c r="S8123" s="267">
        <v>3115</v>
      </c>
      <c r="T8123" s="90"/>
      <c r="U8123" s="260">
        <v>0</v>
      </c>
      <c r="V8123" s="273">
        <v>111.06393958526201</v>
      </c>
      <c r="W8123" s="273">
        <v>146.35448717948699</v>
      </c>
      <c r="X8123" s="274">
        <v>1.334457706</v>
      </c>
      <c r="Z8123" s="257">
        <v>6007.9800000000005</v>
      </c>
      <c r="AA8123" s="258">
        <v>2326.2614531219151</v>
      </c>
      <c r="AB8123" s="276">
        <v>0.74679340389146553</v>
      </c>
      <c r="AC8123" s="92"/>
      <c r="AD8123" s="257">
        <v>348179.23778575979</v>
      </c>
      <c r="AE8123" s="258">
        <v>3530.5342936364314</v>
      </c>
      <c r="AF8123" s="276">
        <v>1.1333978470742958</v>
      </c>
      <c r="AG8123" s="93"/>
      <c r="AH8123" s="257">
        <v>4156.8357541900004</v>
      </c>
      <c r="AI8123" s="258">
        <v>3525.9788386694886</v>
      </c>
      <c r="AJ8123" s="258">
        <v>3312.2698425613544</v>
      </c>
      <c r="AK8123" s="276">
        <v>1.0633290024274011</v>
      </c>
      <c r="AL8123" s="93"/>
      <c r="AM8123" s="257">
        <v>3115</v>
      </c>
      <c r="AN8123" s="258">
        <v>3108.1016059696553</v>
      </c>
      <c r="AO8123" s="276">
        <v>0.99778542727757791</v>
      </c>
      <c r="AQ8123" s="280">
        <v>2797.3430172687135</v>
      </c>
      <c r="AR8123" s="281">
        <v>2819.7058188863957</v>
      </c>
    </row>
    <row r="8124" spans="1:44" x14ac:dyDescent="0.2">
      <c r="A8124" s="260" t="s">
        <v>8410</v>
      </c>
      <c r="B8124" s="261" t="s">
        <v>4870</v>
      </c>
      <c r="C8124" s="261" t="s">
        <v>4932</v>
      </c>
      <c r="D8124" s="262" t="s">
        <v>13021</v>
      </c>
      <c r="E8124" s="257">
        <v>202</v>
      </c>
      <c r="F8124" s="258">
        <v>153</v>
      </c>
      <c r="G8124" s="258">
        <v>1177</v>
      </c>
      <c r="H8124" s="258">
        <v>214</v>
      </c>
      <c r="I8124" s="258">
        <v>15</v>
      </c>
      <c r="J8124" s="258">
        <v>3</v>
      </c>
      <c r="K8124" s="259">
        <v>0</v>
      </c>
      <c r="L8124" s="257">
        <v>202</v>
      </c>
      <c r="M8124" s="258">
        <v>154</v>
      </c>
      <c r="N8124" s="258">
        <v>1355</v>
      </c>
      <c r="O8124" s="258">
        <v>186</v>
      </c>
      <c r="P8124" s="258">
        <v>10</v>
      </c>
      <c r="Q8124" s="258">
        <v>6</v>
      </c>
      <c r="R8124" s="259">
        <v>0</v>
      </c>
      <c r="S8124" s="267">
        <v>3677</v>
      </c>
      <c r="T8124" s="90"/>
      <c r="U8124" s="260">
        <v>0</v>
      </c>
      <c r="V8124" s="273">
        <v>90.877259196885007</v>
      </c>
      <c r="W8124" s="273">
        <v>104.04620820875201</v>
      </c>
      <c r="X8124" s="274">
        <v>1.3007265180000001</v>
      </c>
      <c r="Z8124" s="257">
        <v>7272.0699999999988</v>
      </c>
      <c r="AA8124" s="258">
        <v>2815.7111251043248</v>
      </c>
      <c r="AB8124" s="276">
        <v>0.76576315613389301</v>
      </c>
      <c r="AC8124" s="92"/>
      <c r="AD8124" s="257">
        <v>354780.40637127165</v>
      </c>
      <c r="AE8124" s="258">
        <v>3597.4700828507366</v>
      </c>
      <c r="AF8124" s="276">
        <v>0.97837097711469589</v>
      </c>
      <c r="AG8124" s="93"/>
      <c r="AH8124" s="257">
        <v>4782.7714066859999</v>
      </c>
      <c r="AI8124" s="258">
        <v>4056.9201593230723</v>
      </c>
      <c r="AJ8124" s="258">
        <v>3859.3616764750745</v>
      </c>
      <c r="AK8124" s="276">
        <v>1.0495952342874828</v>
      </c>
      <c r="AL8124" s="93"/>
      <c r="AM8124" s="257">
        <v>3677</v>
      </c>
      <c r="AN8124" s="258">
        <v>3668.8570160996537</v>
      </c>
      <c r="AO8124" s="276">
        <v>0.9977854272775778</v>
      </c>
      <c r="AQ8124" s="280">
        <v>2885.0322001530999</v>
      </c>
      <c r="AR8124" s="281">
        <v>2908.0960154787022</v>
      </c>
    </row>
    <row r="8125" spans="1:44" x14ac:dyDescent="0.2">
      <c r="A8125" s="260" t="s">
        <v>8410</v>
      </c>
      <c r="B8125" s="261" t="s">
        <v>4814</v>
      </c>
      <c r="C8125" s="261" t="s">
        <v>4869</v>
      </c>
      <c r="D8125" s="262" t="s">
        <v>12960</v>
      </c>
      <c r="E8125" s="257">
        <v>201</v>
      </c>
      <c r="F8125" s="258">
        <v>230</v>
      </c>
      <c r="G8125" s="258">
        <v>1159</v>
      </c>
      <c r="H8125" s="258">
        <v>454</v>
      </c>
      <c r="I8125" s="258">
        <v>79</v>
      </c>
      <c r="J8125" s="258">
        <v>41</v>
      </c>
      <c r="K8125" s="259">
        <v>11</v>
      </c>
      <c r="L8125" s="257">
        <v>193</v>
      </c>
      <c r="M8125" s="258">
        <v>231</v>
      </c>
      <c r="N8125" s="258">
        <v>1255</v>
      </c>
      <c r="O8125" s="258">
        <v>433</v>
      </c>
      <c r="P8125" s="258">
        <v>84</v>
      </c>
      <c r="Q8125" s="258">
        <v>63</v>
      </c>
      <c r="R8125" s="259">
        <v>14</v>
      </c>
      <c r="S8125" s="267">
        <v>4448</v>
      </c>
      <c r="T8125" s="90"/>
      <c r="U8125" s="260">
        <v>9</v>
      </c>
      <c r="V8125" s="273">
        <v>99.075394668394694</v>
      </c>
      <c r="W8125" s="273">
        <v>120.193794964028</v>
      </c>
      <c r="X8125" s="274">
        <v>1.328360145</v>
      </c>
      <c r="Z8125" s="257">
        <v>9889.49</v>
      </c>
      <c r="AA8125" s="258">
        <v>3829.1637751847788</v>
      </c>
      <c r="AB8125" s="276">
        <v>0.86087315089585859</v>
      </c>
      <c r="AC8125" s="92"/>
      <c r="AD8125" s="257">
        <v>455699.47800491209</v>
      </c>
      <c r="AE8125" s="258">
        <v>4620.7885482204474</v>
      </c>
      <c r="AF8125" s="276">
        <v>1.0388463462725825</v>
      </c>
      <c r="AG8125" s="93"/>
      <c r="AH8125" s="257">
        <v>5908.5459249599999</v>
      </c>
      <c r="AI8125" s="258">
        <v>5011.8429331051093</v>
      </c>
      <c r="AJ8125" s="258">
        <v>4718.6446078904519</v>
      </c>
      <c r="AK8125" s="276">
        <v>1.0608463596876017</v>
      </c>
      <c r="AL8125" s="93"/>
      <c r="AM8125" s="257">
        <v>4451.87</v>
      </c>
      <c r="AN8125" s="258">
        <v>4442.0110101342307</v>
      </c>
      <c r="AO8125" s="276">
        <v>0.9986535544366526</v>
      </c>
      <c r="AQ8125" s="280">
        <v>4214.2723712319093</v>
      </c>
      <c r="AR8125" s="281">
        <v>4247.9625323665832</v>
      </c>
    </row>
    <row r="8126" spans="1:44" x14ac:dyDescent="0.2">
      <c r="A8126" s="260" t="s">
        <v>8410</v>
      </c>
      <c r="B8126" s="261" t="s">
        <v>3930</v>
      </c>
      <c r="C8126" s="261" t="s">
        <v>3982</v>
      </c>
      <c r="D8126" s="262" t="s">
        <v>12149</v>
      </c>
      <c r="E8126" s="257">
        <v>89</v>
      </c>
      <c r="F8126" s="258">
        <v>107</v>
      </c>
      <c r="G8126" s="258">
        <v>457</v>
      </c>
      <c r="H8126" s="258">
        <v>200</v>
      </c>
      <c r="I8126" s="258">
        <v>33</v>
      </c>
      <c r="J8126" s="258">
        <v>15</v>
      </c>
      <c r="K8126" s="259">
        <v>2</v>
      </c>
      <c r="L8126" s="257">
        <v>88</v>
      </c>
      <c r="M8126" s="258">
        <v>97</v>
      </c>
      <c r="N8126" s="258">
        <v>517</v>
      </c>
      <c r="O8126" s="258">
        <v>178</v>
      </c>
      <c r="P8126" s="258">
        <v>43</v>
      </c>
      <c r="Q8126" s="258">
        <v>15</v>
      </c>
      <c r="R8126" s="259">
        <v>4</v>
      </c>
      <c r="S8126" s="267">
        <v>1845</v>
      </c>
      <c r="T8126" s="90"/>
      <c r="U8126" s="260">
        <v>2</v>
      </c>
      <c r="V8126" s="273">
        <v>98.2934739530656</v>
      </c>
      <c r="W8126" s="273">
        <v>96.5485621269669</v>
      </c>
      <c r="X8126" s="274">
        <v>1.2123767510000001</v>
      </c>
      <c r="Z8126" s="257">
        <v>4081.92</v>
      </c>
      <c r="AA8126" s="258">
        <v>1580.5001266194972</v>
      </c>
      <c r="AB8126" s="276">
        <v>0.85663963502411777</v>
      </c>
      <c r="AC8126" s="92"/>
      <c r="AD8126" s="257">
        <v>178315.51994878385</v>
      </c>
      <c r="AE8126" s="258">
        <v>1808.1177449591758</v>
      </c>
      <c r="AF8126" s="276">
        <v>0.98000961786405194</v>
      </c>
      <c r="AG8126" s="93"/>
      <c r="AH8126" s="257">
        <v>2236.8351055950002</v>
      </c>
      <c r="AI8126" s="258">
        <v>1897.3646577137536</v>
      </c>
      <c r="AJ8126" s="258">
        <v>1870.1350357026017</v>
      </c>
      <c r="AK8126" s="276">
        <v>1.0136233255840659</v>
      </c>
      <c r="AL8126" s="93"/>
      <c r="AM8126" s="257">
        <v>1845.86</v>
      </c>
      <c r="AN8126" s="258">
        <v>1841.7722087945899</v>
      </c>
      <c r="AO8126" s="276">
        <v>0.9982505196718644</v>
      </c>
      <c r="AQ8126" s="280">
        <v>1567.2598710620707</v>
      </c>
      <c r="AR8126" s="281">
        <v>1579.7890179573756</v>
      </c>
    </row>
    <row r="8127" spans="1:44" x14ac:dyDescent="0.2">
      <c r="A8127" s="260" t="s">
        <v>8410</v>
      </c>
      <c r="B8127" s="261" t="s">
        <v>5127</v>
      </c>
      <c r="C8127" s="261" t="s">
        <v>5171</v>
      </c>
      <c r="D8127" s="262" t="s">
        <v>13245</v>
      </c>
      <c r="E8127" s="257">
        <v>334</v>
      </c>
      <c r="F8127" s="258">
        <v>288</v>
      </c>
      <c r="G8127" s="258">
        <v>1211</v>
      </c>
      <c r="H8127" s="258">
        <v>278</v>
      </c>
      <c r="I8127" s="258">
        <v>30</v>
      </c>
      <c r="J8127" s="258">
        <v>5</v>
      </c>
      <c r="K8127" s="259">
        <v>0</v>
      </c>
      <c r="L8127" s="257">
        <v>327</v>
      </c>
      <c r="M8127" s="258">
        <v>294</v>
      </c>
      <c r="N8127" s="258">
        <v>1520</v>
      </c>
      <c r="O8127" s="258">
        <v>245</v>
      </c>
      <c r="P8127" s="258">
        <v>34</v>
      </c>
      <c r="Q8127" s="258">
        <v>8</v>
      </c>
      <c r="R8127" s="259">
        <v>2</v>
      </c>
      <c r="S8127" s="267">
        <v>4576</v>
      </c>
      <c r="T8127" s="90"/>
      <c r="U8127" s="260">
        <v>0</v>
      </c>
      <c r="V8127" s="273">
        <v>112.70525050944001</v>
      </c>
      <c r="W8127" s="273">
        <v>117.66368006993</v>
      </c>
      <c r="X8127" s="274">
        <v>1.2743902439999999</v>
      </c>
      <c r="Z8127" s="257">
        <v>9482.2100000000009</v>
      </c>
      <c r="AA8127" s="258">
        <v>3671.4668846113263</v>
      </c>
      <c r="AB8127" s="276">
        <v>0.80233104995876892</v>
      </c>
      <c r="AC8127" s="92"/>
      <c r="AD8127" s="257">
        <v>482359.95379639213</v>
      </c>
      <c r="AE8127" s="258">
        <v>4891.1255294404509</v>
      </c>
      <c r="AF8127" s="276">
        <v>1.0688648447203783</v>
      </c>
      <c r="AG8127" s="93"/>
      <c r="AH8127" s="257">
        <v>5831.6097565439995</v>
      </c>
      <c r="AI8127" s="258">
        <v>4946.5828848846113</v>
      </c>
      <c r="AJ8127" s="258">
        <v>4753.8797847446131</v>
      </c>
      <c r="AK8127" s="276">
        <v>1.0388723305823018</v>
      </c>
      <c r="AL8127" s="93"/>
      <c r="AM8127" s="257">
        <v>4576</v>
      </c>
      <c r="AN8127" s="258">
        <v>4565.8661152221966</v>
      </c>
      <c r="AO8127" s="276">
        <v>0.99778542727757791</v>
      </c>
      <c r="AQ8127" s="280">
        <v>4067.8201637640987</v>
      </c>
      <c r="AR8127" s="281">
        <v>4100.3395418943801</v>
      </c>
    </row>
    <row r="8128" spans="1:44" x14ac:dyDescent="0.2">
      <c r="A8128" s="260" t="s">
        <v>8410</v>
      </c>
      <c r="B8128" s="261" t="s">
        <v>4216</v>
      </c>
      <c r="C8128" s="261" t="s">
        <v>4285</v>
      </c>
      <c r="D8128" s="262" t="s">
        <v>12428</v>
      </c>
      <c r="E8128" s="257">
        <v>44</v>
      </c>
      <c r="F8128" s="258">
        <v>43</v>
      </c>
      <c r="G8128" s="258">
        <v>240</v>
      </c>
      <c r="H8128" s="258">
        <v>37</v>
      </c>
      <c r="I8128" s="258">
        <v>4</v>
      </c>
      <c r="J8128" s="258">
        <v>3</v>
      </c>
      <c r="K8128" s="259">
        <v>1</v>
      </c>
      <c r="L8128" s="257">
        <v>43</v>
      </c>
      <c r="M8128" s="258">
        <v>44</v>
      </c>
      <c r="N8128" s="258">
        <v>352</v>
      </c>
      <c r="O8128" s="258">
        <v>32</v>
      </c>
      <c r="P8128" s="258">
        <v>4</v>
      </c>
      <c r="Q8128" s="258">
        <v>4</v>
      </c>
      <c r="R8128" s="259">
        <v>1</v>
      </c>
      <c r="S8128" s="267">
        <v>852</v>
      </c>
      <c r="T8128" s="90"/>
      <c r="U8128" s="260">
        <v>3</v>
      </c>
      <c r="V8128" s="273">
        <v>81.732139917826004</v>
      </c>
      <c r="W8128" s="273">
        <v>84.706227967097504</v>
      </c>
      <c r="X8128" s="274">
        <v>1.3447142350000001</v>
      </c>
      <c r="Z8128" s="257">
        <v>1715.7299999999998</v>
      </c>
      <c r="AA8128" s="258">
        <v>664.32254484283612</v>
      </c>
      <c r="AB8128" s="276">
        <v>0.77972129676389212</v>
      </c>
      <c r="AC8128" s="92"/>
      <c r="AD8128" s="257">
        <v>76270.354031821786</v>
      </c>
      <c r="AE8128" s="258">
        <v>773.38069383340928</v>
      </c>
      <c r="AF8128" s="276">
        <v>0.90772381905329724</v>
      </c>
      <c r="AG8128" s="93"/>
      <c r="AH8128" s="257">
        <v>1145.6965282200001</v>
      </c>
      <c r="AI8128" s="258">
        <v>971.8213451106144</v>
      </c>
      <c r="AJ8128" s="258">
        <v>909.51424565309492</v>
      </c>
      <c r="AK8128" s="276">
        <v>1.0675049831609096</v>
      </c>
      <c r="AL8128" s="93"/>
      <c r="AM8128" s="257">
        <v>853.29</v>
      </c>
      <c r="AN8128" s="258">
        <v>851.40032724168441</v>
      </c>
      <c r="AO8128" s="276">
        <v>0.99929615873437139</v>
      </c>
      <c r="AQ8128" s="280">
        <v>643.27526419672404</v>
      </c>
      <c r="AR8128" s="281">
        <v>648.41780017818508</v>
      </c>
    </row>
    <row r="8129" spans="1:44" x14ac:dyDescent="0.2">
      <c r="A8129" s="260" t="s">
        <v>8410</v>
      </c>
      <c r="B8129" s="261" t="s">
        <v>3836</v>
      </c>
      <c r="C8129" s="261" t="s">
        <v>3883</v>
      </c>
      <c r="D8129" s="262" t="s">
        <v>12057</v>
      </c>
      <c r="E8129" s="257">
        <v>1010</v>
      </c>
      <c r="F8129" s="258">
        <v>1425</v>
      </c>
      <c r="G8129" s="258">
        <v>5119</v>
      </c>
      <c r="H8129" s="258">
        <v>1262</v>
      </c>
      <c r="I8129" s="258">
        <v>258</v>
      </c>
      <c r="J8129" s="258">
        <v>119</v>
      </c>
      <c r="K8129" s="259">
        <v>37</v>
      </c>
      <c r="L8129" s="257">
        <v>927</v>
      </c>
      <c r="M8129" s="258">
        <v>1364</v>
      </c>
      <c r="N8129" s="258">
        <v>4448</v>
      </c>
      <c r="O8129" s="258">
        <v>1188</v>
      </c>
      <c r="P8129" s="258">
        <v>266</v>
      </c>
      <c r="Q8129" s="258">
        <v>203</v>
      </c>
      <c r="R8129" s="259">
        <v>115</v>
      </c>
      <c r="S8129" s="267">
        <v>17741</v>
      </c>
      <c r="T8129" s="90"/>
      <c r="U8129" s="260">
        <v>107</v>
      </c>
      <c r="V8129" s="273">
        <v>113.373870360064</v>
      </c>
      <c r="W8129" s="273">
        <v>110.659414980555</v>
      </c>
      <c r="X8129" s="274">
        <v>1.2516865589999999</v>
      </c>
      <c r="Z8129" s="257">
        <v>37307.300000000003</v>
      </c>
      <c r="AA8129" s="258">
        <v>14445.210188791445</v>
      </c>
      <c r="AB8129" s="276">
        <v>0.81422750627312135</v>
      </c>
      <c r="AC8129" s="92"/>
      <c r="AD8129" s="257">
        <v>1843770.8467180349</v>
      </c>
      <c r="AE8129" s="258">
        <v>18695.819559322772</v>
      </c>
      <c r="AF8129" s="276">
        <v>1.053819940213222</v>
      </c>
      <c r="AG8129" s="93"/>
      <c r="AH8129" s="257">
        <v>22206.171243219</v>
      </c>
      <c r="AI8129" s="258">
        <v>18836.079778359766</v>
      </c>
      <c r="AJ8129" s="258">
        <v>18266.638293612687</v>
      </c>
      <c r="AK8129" s="276">
        <v>1.0296284478672391</v>
      </c>
      <c r="AL8129" s="93"/>
      <c r="AM8129" s="257">
        <v>17787.009999999998</v>
      </c>
      <c r="AN8129" s="258">
        <v>17747.619372840549</v>
      </c>
      <c r="AO8129" s="276">
        <v>1.000373111596897</v>
      </c>
      <c r="AQ8129" s="280">
        <v>15679.522074924036</v>
      </c>
      <c r="AR8129" s="281">
        <v>15804.868891334114</v>
      </c>
    </row>
    <row r="8130" spans="1:44" x14ac:dyDescent="0.2">
      <c r="A8130" s="260" t="s">
        <v>8410</v>
      </c>
      <c r="B8130" s="261" t="s">
        <v>3734</v>
      </c>
      <c r="C8130" s="261" t="s">
        <v>3770</v>
      </c>
      <c r="D8130" s="262" t="s">
        <v>11949</v>
      </c>
      <c r="E8130" s="257">
        <v>251</v>
      </c>
      <c r="F8130" s="258">
        <v>305</v>
      </c>
      <c r="G8130" s="258">
        <v>1606</v>
      </c>
      <c r="H8130" s="258">
        <v>372</v>
      </c>
      <c r="I8130" s="258">
        <v>71</v>
      </c>
      <c r="J8130" s="258">
        <v>57</v>
      </c>
      <c r="K8130" s="259">
        <v>13</v>
      </c>
      <c r="L8130" s="257">
        <v>210</v>
      </c>
      <c r="M8130" s="258">
        <v>328</v>
      </c>
      <c r="N8130" s="258">
        <v>1676</v>
      </c>
      <c r="O8130" s="258">
        <v>316</v>
      </c>
      <c r="P8130" s="258">
        <v>75</v>
      </c>
      <c r="Q8130" s="258">
        <v>48</v>
      </c>
      <c r="R8130" s="259">
        <v>23</v>
      </c>
      <c r="S8130" s="267">
        <v>5351</v>
      </c>
      <c r="T8130" s="90"/>
      <c r="U8130" s="260">
        <v>0</v>
      </c>
      <c r="V8130" s="273">
        <v>141.32108659413399</v>
      </c>
      <c r="W8130" s="273">
        <v>153.151775700934</v>
      </c>
      <c r="X8130" s="274">
        <v>1.4734042549999999</v>
      </c>
      <c r="Z8130" s="257">
        <v>11124.22</v>
      </c>
      <c r="AA8130" s="258">
        <v>4307.2453939673351</v>
      </c>
      <c r="AB8130" s="276">
        <v>0.80494214052837509</v>
      </c>
      <c r="AC8130" s="92"/>
      <c r="AD8130" s="257">
        <v>649001.47257388907</v>
      </c>
      <c r="AE8130" s="258">
        <v>6580.8690090606324</v>
      </c>
      <c r="AF8130" s="276">
        <v>1.2298390971894286</v>
      </c>
      <c r="AG8130" s="93"/>
      <c r="AH8130" s="257">
        <v>7884.1861685049998</v>
      </c>
      <c r="AI8130" s="258">
        <v>6687.6526363251278</v>
      </c>
      <c r="AJ8130" s="258">
        <v>5992.5932654360613</v>
      </c>
      <c r="AK8130" s="276">
        <v>1.1199015633406955</v>
      </c>
      <c r="AL8130" s="93"/>
      <c r="AM8130" s="257">
        <v>5351</v>
      </c>
      <c r="AN8130" s="258">
        <v>5339.1498213623199</v>
      </c>
      <c r="AO8130" s="276">
        <v>0.99778542727757802</v>
      </c>
      <c r="AQ8130" s="280">
        <v>5919.2259499626434</v>
      </c>
      <c r="AR8130" s="281">
        <v>5966.5460229147602</v>
      </c>
    </row>
    <row r="8131" spans="1:44" x14ac:dyDescent="0.2">
      <c r="A8131" s="260" t="s">
        <v>8410</v>
      </c>
      <c r="B8131" s="261" t="s">
        <v>4159</v>
      </c>
      <c r="C8131" s="261" t="s">
        <v>4213</v>
      </c>
      <c r="D8131" s="262" t="s">
        <v>12359</v>
      </c>
      <c r="E8131" s="257">
        <v>694</v>
      </c>
      <c r="F8131" s="258">
        <v>860</v>
      </c>
      <c r="G8131" s="258">
        <v>4522</v>
      </c>
      <c r="H8131" s="258">
        <v>2083</v>
      </c>
      <c r="I8131" s="258">
        <v>331</v>
      </c>
      <c r="J8131" s="258">
        <v>169</v>
      </c>
      <c r="K8131" s="259">
        <v>39</v>
      </c>
      <c r="L8131" s="257">
        <v>632</v>
      </c>
      <c r="M8131" s="258">
        <v>874</v>
      </c>
      <c r="N8131" s="258">
        <v>5217</v>
      </c>
      <c r="O8131" s="258">
        <v>2099</v>
      </c>
      <c r="P8131" s="258">
        <v>423</v>
      </c>
      <c r="Q8131" s="258">
        <v>228</v>
      </c>
      <c r="R8131" s="259">
        <v>100</v>
      </c>
      <c r="S8131" s="267">
        <v>18271</v>
      </c>
      <c r="T8131" s="90"/>
      <c r="U8131" s="260">
        <v>0</v>
      </c>
      <c r="V8131" s="273">
        <v>93.492828990685098</v>
      </c>
      <c r="W8131" s="273">
        <v>96.6686931755942</v>
      </c>
      <c r="X8131" s="274">
        <v>1.339776855</v>
      </c>
      <c r="Z8131" s="257">
        <v>41247.07</v>
      </c>
      <c r="AA8131" s="258">
        <v>15970.670507428678</v>
      </c>
      <c r="AB8131" s="276">
        <v>0.87409942025224008</v>
      </c>
      <c r="AC8131" s="92"/>
      <c r="AD8131" s="257">
        <v>1743468.7379647032</v>
      </c>
      <c r="AE8131" s="258">
        <v>17678.757091928943</v>
      </c>
      <c r="AF8131" s="276">
        <v>0.96758563252853935</v>
      </c>
      <c r="AG8131" s="93"/>
      <c r="AH8131" s="257">
        <v>24479.062917705</v>
      </c>
      <c r="AI8131" s="258">
        <v>20764.028925435781</v>
      </c>
      <c r="AJ8131" s="258">
        <v>19467.653884209176</v>
      </c>
      <c r="AK8131" s="276">
        <v>1.0654947120688072</v>
      </c>
      <c r="AL8131" s="93"/>
      <c r="AM8131" s="257">
        <v>18271</v>
      </c>
      <c r="AN8131" s="258">
        <v>18230.537541788624</v>
      </c>
      <c r="AO8131" s="276">
        <v>0.9977854272775778</v>
      </c>
      <c r="AQ8131" s="280">
        <v>16428.61742401576</v>
      </c>
      <c r="AR8131" s="281">
        <v>16559.952734000293</v>
      </c>
    </row>
    <row r="8132" spans="1:44" x14ac:dyDescent="0.2">
      <c r="A8132" s="260" t="s">
        <v>8410</v>
      </c>
      <c r="B8132" s="261" t="s">
        <v>3687</v>
      </c>
      <c r="C8132" s="261" t="s">
        <v>3733</v>
      </c>
      <c r="D8132" s="262" t="s">
        <v>11913</v>
      </c>
      <c r="E8132" s="257">
        <v>344</v>
      </c>
      <c r="F8132" s="258">
        <v>442</v>
      </c>
      <c r="G8132" s="258">
        <v>1705</v>
      </c>
      <c r="H8132" s="258">
        <v>513</v>
      </c>
      <c r="I8132" s="258">
        <v>71</v>
      </c>
      <c r="J8132" s="258">
        <v>47</v>
      </c>
      <c r="K8132" s="259">
        <v>12</v>
      </c>
      <c r="L8132" s="257">
        <v>316</v>
      </c>
      <c r="M8132" s="258">
        <v>450</v>
      </c>
      <c r="N8132" s="258">
        <v>2007</v>
      </c>
      <c r="O8132" s="258">
        <v>392</v>
      </c>
      <c r="P8132" s="258">
        <v>71</v>
      </c>
      <c r="Q8132" s="258">
        <v>48</v>
      </c>
      <c r="R8132" s="259">
        <v>13</v>
      </c>
      <c r="S8132" s="267">
        <v>6431</v>
      </c>
      <c r="T8132" s="90"/>
      <c r="U8132" s="260">
        <v>0</v>
      </c>
      <c r="V8132" s="273">
        <v>125.134796909179</v>
      </c>
      <c r="W8132" s="273">
        <v>114.135290462876</v>
      </c>
      <c r="X8132" s="274">
        <v>1.4452516870000001</v>
      </c>
      <c r="Z8132" s="257">
        <v>13376.359999999997</v>
      </c>
      <c r="AA8132" s="258">
        <v>5179.2633549182674</v>
      </c>
      <c r="AB8132" s="276">
        <v>0.80535894183148304</v>
      </c>
      <c r="AC8132" s="92"/>
      <c r="AD8132" s="257">
        <v>693399.5750611322</v>
      </c>
      <c r="AE8132" s="258">
        <v>7031.0653631006953</v>
      </c>
      <c r="AF8132" s="276">
        <v>1.0933082511430097</v>
      </c>
      <c r="AG8132" s="93"/>
      <c r="AH8132" s="257">
        <v>9294.4135990970008</v>
      </c>
      <c r="AI8132" s="258">
        <v>7883.8586863155651</v>
      </c>
      <c r="AJ8132" s="258">
        <v>7128.3721694314709</v>
      </c>
      <c r="AK8132" s="276">
        <v>1.1084391493440322</v>
      </c>
      <c r="AL8132" s="93"/>
      <c r="AM8132" s="257">
        <v>6431</v>
      </c>
      <c r="AN8132" s="258">
        <v>6416.7580828221035</v>
      </c>
      <c r="AO8132" s="276">
        <v>0.99778542727757791</v>
      </c>
      <c r="AQ8132" s="280">
        <v>6262.6715207593861</v>
      </c>
      <c r="AR8132" s="281">
        <v>6312.7372009247711</v>
      </c>
    </row>
    <row r="8133" spans="1:44" x14ac:dyDescent="0.2">
      <c r="A8133" s="260" t="s">
        <v>8410</v>
      </c>
      <c r="B8133" s="261" t="s">
        <v>4706</v>
      </c>
      <c r="C8133" s="261" t="s">
        <v>4734</v>
      </c>
      <c r="D8133" s="262" t="s">
        <v>12834</v>
      </c>
      <c r="E8133" s="257">
        <v>52</v>
      </c>
      <c r="F8133" s="258">
        <v>49</v>
      </c>
      <c r="G8133" s="258">
        <v>275</v>
      </c>
      <c r="H8133" s="258">
        <v>116</v>
      </c>
      <c r="I8133" s="258">
        <v>23</v>
      </c>
      <c r="J8133" s="258">
        <v>5</v>
      </c>
      <c r="K8133" s="259">
        <v>1</v>
      </c>
      <c r="L8133" s="257">
        <v>48</v>
      </c>
      <c r="M8133" s="258">
        <v>60</v>
      </c>
      <c r="N8133" s="258">
        <v>334</v>
      </c>
      <c r="O8133" s="258">
        <v>94</v>
      </c>
      <c r="P8133" s="258">
        <v>16</v>
      </c>
      <c r="Q8133" s="258">
        <v>5</v>
      </c>
      <c r="R8133" s="259">
        <v>2</v>
      </c>
      <c r="S8133" s="267">
        <v>1080</v>
      </c>
      <c r="T8133" s="90"/>
      <c r="U8133" s="260">
        <v>0</v>
      </c>
      <c r="V8133" s="273">
        <v>81.116581050907399</v>
      </c>
      <c r="W8133" s="273">
        <v>79.550925925925895</v>
      </c>
      <c r="X8133" s="274">
        <v>1.353139595</v>
      </c>
      <c r="Z8133" s="257">
        <v>2326.0900000000006</v>
      </c>
      <c r="AA8133" s="258">
        <v>900.65105135042995</v>
      </c>
      <c r="AB8133" s="276">
        <v>0.83393615865780546</v>
      </c>
      <c r="AC8133" s="92"/>
      <c r="AD8133" s="257">
        <v>95188.902152760027</v>
      </c>
      <c r="AE8133" s="258">
        <v>965.21459912756143</v>
      </c>
      <c r="AF8133" s="276">
        <v>0.89371722141440868</v>
      </c>
      <c r="AG8133" s="93"/>
      <c r="AH8133" s="257">
        <v>1461.3907626</v>
      </c>
      <c r="AI8133" s="258">
        <v>1239.604643690991</v>
      </c>
      <c r="AJ8133" s="258">
        <v>1156.6102289716757</v>
      </c>
      <c r="AK8133" s="276">
        <v>1.0709353971959961</v>
      </c>
      <c r="AL8133" s="93"/>
      <c r="AM8133" s="257">
        <v>1080</v>
      </c>
      <c r="AN8133" s="258">
        <v>1077.6082614597842</v>
      </c>
      <c r="AO8133" s="276">
        <v>0.99778542727757802</v>
      </c>
      <c r="AQ8133" s="280">
        <v>860.11617923646907</v>
      </c>
      <c r="AR8133" s="281">
        <v>866.99220672601314</v>
      </c>
    </row>
    <row r="8134" spans="1:44" x14ac:dyDescent="0.2">
      <c r="A8134" s="260" t="s">
        <v>8410</v>
      </c>
      <c r="B8134" s="261" t="s">
        <v>4933</v>
      </c>
      <c r="C8134" s="261" t="s">
        <v>4984</v>
      </c>
      <c r="D8134" s="262" t="s">
        <v>13070</v>
      </c>
      <c r="E8134" s="257">
        <v>145</v>
      </c>
      <c r="F8134" s="258">
        <v>255</v>
      </c>
      <c r="G8134" s="258">
        <v>2014</v>
      </c>
      <c r="H8134" s="258">
        <v>775</v>
      </c>
      <c r="I8134" s="258">
        <v>102</v>
      </c>
      <c r="J8134" s="258">
        <v>58</v>
      </c>
      <c r="K8134" s="259">
        <v>9</v>
      </c>
      <c r="L8134" s="257">
        <v>146</v>
      </c>
      <c r="M8134" s="258">
        <v>263</v>
      </c>
      <c r="N8134" s="258">
        <v>1908</v>
      </c>
      <c r="O8134" s="258">
        <v>444</v>
      </c>
      <c r="P8134" s="258">
        <v>82</v>
      </c>
      <c r="Q8134" s="258">
        <v>43</v>
      </c>
      <c r="R8134" s="259">
        <v>11</v>
      </c>
      <c r="S8134" s="267">
        <v>6255</v>
      </c>
      <c r="T8134" s="90"/>
      <c r="U8134" s="260">
        <v>0</v>
      </c>
      <c r="V8134" s="273">
        <v>109.915245817319</v>
      </c>
      <c r="W8134" s="273">
        <v>154.71743295019101</v>
      </c>
      <c r="X8134" s="274">
        <v>1.4093149970000001</v>
      </c>
      <c r="Z8134" s="257">
        <v>12605.09</v>
      </c>
      <c r="AA8134" s="258">
        <v>4880.6312571167873</v>
      </c>
      <c r="AB8134" s="276">
        <v>0.78027677971491405</v>
      </c>
      <c r="AC8134" s="92"/>
      <c r="AD8134" s="257">
        <v>709661.43701985292</v>
      </c>
      <c r="AE8134" s="258">
        <v>7195.9604949550876</v>
      </c>
      <c r="AF8134" s="276">
        <v>1.1504333325267926</v>
      </c>
      <c r="AG8134" s="93"/>
      <c r="AH8134" s="257">
        <v>8815.265306235</v>
      </c>
      <c r="AI8134" s="258">
        <v>7477.4277274995766</v>
      </c>
      <c r="AJ8134" s="258">
        <v>6841.7653091997963</v>
      </c>
      <c r="AK8134" s="276">
        <v>1.0938074035491281</v>
      </c>
      <c r="AL8134" s="93"/>
      <c r="AM8134" s="257">
        <v>6255</v>
      </c>
      <c r="AN8134" s="258">
        <v>6241.1478476212496</v>
      </c>
      <c r="AO8134" s="276">
        <v>0.99778542727757791</v>
      </c>
      <c r="AQ8134" s="280">
        <v>6127.953607309877</v>
      </c>
      <c r="AR8134" s="281">
        <v>6176.942311947334</v>
      </c>
    </row>
    <row r="8135" spans="1:44" x14ac:dyDescent="0.2">
      <c r="A8135" s="260" t="s">
        <v>8410</v>
      </c>
      <c r="B8135" s="261" t="s">
        <v>4159</v>
      </c>
      <c r="C8135" s="261" t="s">
        <v>4214</v>
      </c>
      <c r="D8135" s="262" t="s">
        <v>12360</v>
      </c>
      <c r="E8135" s="257">
        <v>323</v>
      </c>
      <c r="F8135" s="258">
        <v>404</v>
      </c>
      <c r="G8135" s="258">
        <v>2853</v>
      </c>
      <c r="H8135" s="258">
        <v>994</v>
      </c>
      <c r="I8135" s="258">
        <v>187</v>
      </c>
      <c r="J8135" s="258">
        <v>128</v>
      </c>
      <c r="K8135" s="259">
        <v>36</v>
      </c>
      <c r="L8135" s="257">
        <v>306</v>
      </c>
      <c r="M8135" s="258">
        <v>381</v>
      </c>
      <c r="N8135" s="258">
        <v>2824</v>
      </c>
      <c r="O8135" s="258">
        <v>911</v>
      </c>
      <c r="P8135" s="258">
        <v>262</v>
      </c>
      <c r="Q8135" s="258">
        <v>166</v>
      </c>
      <c r="R8135" s="259">
        <v>51</v>
      </c>
      <c r="S8135" s="267">
        <v>9826</v>
      </c>
      <c r="T8135" s="90"/>
      <c r="U8135" s="260">
        <v>14</v>
      </c>
      <c r="V8135" s="273">
        <v>112.008951923347</v>
      </c>
      <c r="W8135" s="273">
        <v>105.754303758785</v>
      </c>
      <c r="X8135" s="274">
        <v>1.3398871000000001</v>
      </c>
      <c r="Z8135" s="257">
        <v>21957.479999999996</v>
      </c>
      <c r="AA8135" s="258">
        <v>8501.8324514554588</v>
      </c>
      <c r="AB8135" s="276">
        <v>0.86523839318699969</v>
      </c>
      <c r="AC8135" s="92"/>
      <c r="AD8135" s="257">
        <v>1006274.0446721482</v>
      </c>
      <c r="AE8135" s="258">
        <v>10203.609629639321</v>
      </c>
      <c r="AF8135" s="276">
        <v>1.0384296386769103</v>
      </c>
      <c r="AG8135" s="93"/>
      <c r="AH8135" s="257">
        <v>13165.7306446</v>
      </c>
      <c r="AI8135" s="258">
        <v>11167.650201644256</v>
      </c>
      <c r="AJ8135" s="258">
        <v>10469.992096789243</v>
      </c>
      <c r="AK8135" s="276">
        <v>1.0655395986962388</v>
      </c>
      <c r="AL8135" s="93"/>
      <c r="AM8135" s="257">
        <v>9832.02</v>
      </c>
      <c r="AN8135" s="258">
        <v>9810.2462767016914</v>
      </c>
      <c r="AO8135" s="276">
        <v>0.99839673078584279</v>
      </c>
      <c r="AQ8135" s="280">
        <v>9392.092505707491</v>
      </c>
      <c r="AR8135" s="281">
        <v>9467.1757186647374</v>
      </c>
    </row>
    <row r="8136" spans="1:44" x14ac:dyDescent="0.2">
      <c r="A8136" s="260" t="s">
        <v>8410</v>
      </c>
      <c r="B8136" s="261" t="s">
        <v>5127</v>
      </c>
      <c r="C8136" s="261" t="s">
        <v>5172</v>
      </c>
      <c r="D8136" s="262" t="s">
        <v>13246</v>
      </c>
      <c r="E8136" s="257">
        <v>122</v>
      </c>
      <c r="F8136" s="258">
        <v>76</v>
      </c>
      <c r="G8136" s="258">
        <v>697</v>
      </c>
      <c r="H8136" s="258">
        <v>161</v>
      </c>
      <c r="I8136" s="258">
        <v>17</v>
      </c>
      <c r="J8136" s="258">
        <v>9</v>
      </c>
      <c r="K8136" s="259">
        <v>4</v>
      </c>
      <c r="L8136" s="257">
        <v>101</v>
      </c>
      <c r="M8136" s="258">
        <v>78</v>
      </c>
      <c r="N8136" s="258">
        <v>867</v>
      </c>
      <c r="O8136" s="258">
        <v>111</v>
      </c>
      <c r="P8136" s="258">
        <v>20</v>
      </c>
      <c r="Q8136" s="258">
        <v>19</v>
      </c>
      <c r="R8136" s="259">
        <v>11</v>
      </c>
      <c r="S8136" s="267">
        <v>2293</v>
      </c>
      <c r="T8136" s="90"/>
      <c r="U8136" s="260">
        <v>23</v>
      </c>
      <c r="V8136" s="273">
        <v>122.262734557192</v>
      </c>
      <c r="W8136" s="273">
        <v>146.45676855895101</v>
      </c>
      <c r="X8136" s="274">
        <v>1.2743902439999999</v>
      </c>
      <c r="Z8136" s="257">
        <v>4783.0400000000009</v>
      </c>
      <c r="AA8136" s="258">
        <v>1851.9704760568852</v>
      </c>
      <c r="AB8136" s="276">
        <v>0.8076626585507567</v>
      </c>
      <c r="AC8136" s="92"/>
      <c r="AD8136" s="257">
        <v>263061.71387976885</v>
      </c>
      <c r="AE8136" s="258">
        <v>2667.443378018917</v>
      </c>
      <c r="AF8136" s="276">
        <v>1.1632984640291832</v>
      </c>
      <c r="AG8136" s="93"/>
      <c r="AH8136" s="257">
        <v>2922.1768294919998</v>
      </c>
      <c r="AI8136" s="258">
        <v>2478.6963625525382</v>
      </c>
      <c r="AJ8136" s="258">
        <v>2382.1342540252181</v>
      </c>
      <c r="AK8136" s="276">
        <v>1.0388723305823018</v>
      </c>
      <c r="AL8136" s="93"/>
      <c r="AM8136" s="257">
        <v>2302.89</v>
      </c>
      <c r="AN8136" s="258">
        <v>2297.7900826232612</v>
      </c>
      <c r="AO8136" s="276">
        <v>1.0020890024523599</v>
      </c>
      <c r="AQ8136" s="280">
        <v>2242.8162234419206</v>
      </c>
      <c r="AR8136" s="281">
        <v>2260.7459710488915</v>
      </c>
    </row>
    <row r="8137" spans="1:44" x14ac:dyDescent="0.2">
      <c r="A8137" s="260" t="s">
        <v>8410</v>
      </c>
      <c r="B8137" s="261" t="s">
        <v>4102</v>
      </c>
      <c r="C8137" s="261" t="s">
        <v>4158</v>
      </c>
      <c r="D8137" s="262" t="s">
        <v>12308</v>
      </c>
      <c r="E8137" s="257">
        <v>1059</v>
      </c>
      <c r="F8137" s="258">
        <v>1521</v>
      </c>
      <c r="G8137" s="258">
        <v>3906</v>
      </c>
      <c r="H8137" s="258">
        <v>1561</v>
      </c>
      <c r="I8137" s="258">
        <v>301</v>
      </c>
      <c r="J8137" s="258">
        <v>194</v>
      </c>
      <c r="K8137" s="259">
        <v>36</v>
      </c>
      <c r="L8137" s="257">
        <v>987</v>
      </c>
      <c r="M8137" s="258">
        <v>1432</v>
      </c>
      <c r="N8137" s="258">
        <v>4521</v>
      </c>
      <c r="O8137" s="258">
        <v>1619</v>
      </c>
      <c r="P8137" s="258">
        <v>364</v>
      </c>
      <c r="Q8137" s="258">
        <v>262</v>
      </c>
      <c r="R8137" s="259">
        <v>73</v>
      </c>
      <c r="S8137" s="267">
        <v>17836</v>
      </c>
      <c r="T8137" s="90"/>
      <c r="U8137" s="260">
        <v>13</v>
      </c>
      <c r="V8137" s="273">
        <v>114.93454837770901</v>
      </c>
      <c r="W8137" s="273">
        <v>115.10467268749601</v>
      </c>
      <c r="X8137" s="274">
        <v>1.260768033</v>
      </c>
      <c r="Z8137" s="257">
        <v>40095.219999999994</v>
      </c>
      <c r="AA8137" s="258">
        <v>15524.679632828813</v>
      </c>
      <c r="AB8137" s="276">
        <v>0.87041262798995367</v>
      </c>
      <c r="AC8137" s="92"/>
      <c r="AD8137" s="257">
        <v>1879685.0221611946</v>
      </c>
      <c r="AE8137" s="258">
        <v>19059.988970560818</v>
      </c>
      <c r="AF8137" s="276">
        <v>1.0686246339179648</v>
      </c>
      <c r="AG8137" s="93"/>
      <c r="AH8137" s="257">
        <v>22487.058636588001</v>
      </c>
      <c r="AI8137" s="258">
        <v>19074.338652088376</v>
      </c>
      <c r="AJ8137" s="258">
        <v>18430.402553002423</v>
      </c>
      <c r="AK8137" s="276">
        <v>1.0333260009532643</v>
      </c>
      <c r="AL8137" s="93"/>
      <c r="AM8137" s="257">
        <v>17841.59</v>
      </c>
      <c r="AN8137" s="258">
        <v>17802.078501461361</v>
      </c>
      <c r="AO8137" s="276">
        <v>0.99809814428466925</v>
      </c>
      <c r="AQ8137" s="280">
        <v>17110.331891605136</v>
      </c>
      <c r="AR8137" s="281">
        <v>17247.117032126895</v>
      </c>
    </row>
    <row r="8138" spans="1:44" x14ac:dyDescent="0.2">
      <c r="A8138" s="260" t="s">
        <v>8410</v>
      </c>
      <c r="B8138" s="261" t="s">
        <v>4286</v>
      </c>
      <c r="C8138" s="261" t="s">
        <v>4331</v>
      </c>
      <c r="D8138" s="262" t="s">
        <v>12461</v>
      </c>
      <c r="E8138" s="257">
        <v>18</v>
      </c>
      <c r="F8138" s="258">
        <v>19</v>
      </c>
      <c r="G8138" s="258">
        <v>273</v>
      </c>
      <c r="H8138" s="258">
        <v>87</v>
      </c>
      <c r="I8138" s="258">
        <v>12</v>
      </c>
      <c r="J8138" s="258">
        <v>3</v>
      </c>
      <c r="K8138" s="259">
        <v>1</v>
      </c>
      <c r="L8138" s="257">
        <v>21</v>
      </c>
      <c r="M8138" s="258">
        <v>19</v>
      </c>
      <c r="N8138" s="258">
        <v>398</v>
      </c>
      <c r="O8138" s="258">
        <v>48</v>
      </c>
      <c r="P8138" s="258">
        <v>17</v>
      </c>
      <c r="Q8138" s="258">
        <v>7</v>
      </c>
      <c r="R8138" s="259">
        <v>3</v>
      </c>
      <c r="S8138" s="267">
        <v>926</v>
      </c>
      <c r="T8138" s="90"/>
      <c r="U8138" s="260">
        <v>1</v>
      </c>
      <c r="V8138" s="273">
        <v>86.523566027516097</v>
      </c>
      <c r="W8138" s="273">
        <v>92.719222462203007</v>
      </c>
      <c r="X8138" s="274">
        <v>1.4671769589999999</v>
      </c>
      <c r="Z8138" s="257">
        <v>1908.43</v>
      </c>
      <c r="AA8138" s="258">
        <v>738.93507384869065</v>
      </c>
      <c r="AB8138" s="276">
        <v>0.79798604087331604</v>
      </c>
      <c r="AC8138" s="92"/>
      <c r="AD8138" s="257">
        <v>85810.227582247477</v>
      </c>
      <c r="AE8138" s="258">
        <v>870.11492457308771</v>
      </c>
      <c r="AF8138" s="276">
        <v>0.93964894662320486</v>
      </c>
      <c r="AG8138" s="93"/>
      <c r="AH8138" s="257">
        <v>1358.605864034</v>
      </c>
      <c r="AI8138" s="258">
        <v>1152.4187651262203</v>
      </c>
      <c r="AJ8138" s="258">
        <v>1034.6810072605858</v>
      </c>
      <c r="AK8138" s="276">
        <v>1.1173660985535485</v>
      </c>
      <c r="AL8138" s="93"/>
      <c r="AM8138" s="257">
        <v>926.43</v>
      </c>
      <c r="AN8138" s="258">
        <v>924.37835339276637</v>
      </c>
      <c r="AO8138" s="276">
        <v>0.99824876176324662</v>
      </c>
      <c r="AQ8138" s="280">
        <v>774.47282366574063</v>
      </c>
      <c r="AR8138" s="281">
        <v>780.6641924063656</v>
      </c>
    </row>
    <row r="8139" spans="1:44" x14ac:dyDescent="0.2">
      <c r="A8139" s="260" t="s">
        <v>8410</v>
      </c>
      <c r="B8139" s="261" t="s">
        <v>4159</v>
      </c>
      <c r="C8139" s="261" t="s">
        <v>4215</v>
      </c>
      <c r="D8139" s="262" t="s">
        <v>12361</v>
      </c>
      <c r="E8139" s="257">
        <v>278</v>
      </c>
      <c r="F8139" s="258">
        <v>383</v>
      </c>
      <c r="G8139" s="258">
        <v>1421</v>
      </c>
      <c r="H8139" s="258">
        <v>506</v>
      </c>
      <c r="I8139" s="258">
        <v>65</v>
      </c>
      <c r="J8139" s="258">
        <v>35</v>
      </c>
      <c r="K8139" s="259">
        <v>8</v>
      </c>
      <c r="L8139" s="257">
        <v>267</v>
      </c>
      <c r="M8139" s="258">
        <v>398</v>
      </c>
      <c r="N8139" s="258">
        <v>1572</v>
      </c>
      <c r="O8139" s="258">
        <v>455</v>
      </c>
      <c r="P8139" s="258">
        <v>73</v>
      </c>
      <c r="Q8139" s="258">
        <v>41</v>
      </c>
      <c r="R8139" s="259">
        <v>11</v>
      </c>
      <c r="S8139" s="267">
        <v>5513</v>
      </c>
      <c r="T8139" s="90"/>
      <c r="U8139" s="260">
        <v>1</v>
      </c>
      <c r="V8139" s="273">
        <v>119.681472754648</v>
      </c>
      <c r="W8139" s="273">
        <v>116.99273123750601</v>
      </c>
      <c r="X8139" s="274">
        <v>1.339776855</v>
      </c>
      <c r="Z8139" s="257">
        <v>11607.699999999999</v>
      </c>
      <c r="AA8139" s="258">
        <v>4494.4465643033518</v>
      </c>
      <c r="AB8139" s="276">
        <v>0.81524515949634535</v>
      </c>
      <c r="AC8139" s="92"/>
      <c r="AD8139" s="257">
        <v>590297.94572072511</v>
      </c>
      <c r="AE8139" s="258">
        <v>5985.6157825025639</v>
      </c>
      <c r="AF8139" s="276">
        <v>1.0857275136046733</v>
      </c>
      <c r="AG8139" s="93"/>
      <c r="AH8139" s="257">
        <v>7386.1898016149999</v>
      </c>
      <c r="AI8139" s="258">
        <v>6265.2340575736116</v>
      </c>
      <c r="AJ8139" s="258">
        <v>5874.0723476353342</v>
      </c>
      <c r="AK8139" s="276">
        <v>1.0654947120688072</v>
      </c>
      <c r="AL8139" s="93"/>
      <c r="AM8139" s="257">
        <v>5513.43</v>
      </c>
      <c r="AN8139" s="258">
        <v>5501.2201083150167</v>
      </c>
      <c r="AO8139" s="276">
        <v>0.99786325200707726</v>
      </c>
      <c r="AQ8139" s="280">
        <v>5188.2320577195233</v>
      </c>
      <c r="AR8139" s="281">
        <v>5229.708345588776</v>
      </c>
    </row>
    <row r="8140" spans="1:44" x14ac:dyDescent="0.2">
      <c r="A8140" s="260"/>
      <c r="B8140" s="261"/>
      <c r="C8140" s="261"/>
      <c r="D8140" s="262"/>
      <c r="E8140" s="260"/>
      <c r="F8140" s="261"/>
      <c r="G8140" s="261"/>
      <c r="H8140" s="261"/>
      <c r="I8140" s="261"/>
      <c r="J8140" s="261"/>
      <c r="K8140" s="262"/>
      <c r="L8140" s="260"/>
      <c r="M8140" s="261"/>
      <c r="N8140" s="261"/>
      <c r="O8140" s="261"/>
      <c r="P8140" s="261"/>
      <c r="Q8140" s="261"/>
      <c r="R8140" s="262"/>
      <c r="S8140" s="268"/>
      <c r="U8140" s="260"/>
      <c r="V8140" s="261"/>
      <c r="W8140" s="261"/>
      <c r="X8140" s="262"/>
      <c r="Z8140" s="260"/>
      <c r="AA8140" s="261"/>
      <c r="AB8140" s="274"/>
      <c r="AC8140" s="91"/>
      <c r="AD8140" s="260"/>
      <c r="AE8140" s="261"/>
      <c r="AF8140" s="274"/>
      <c r="AG8140" s="94"/>
      <c r="AH8140" s="260"/>
      <c r="AI8140" s="261"/>
      <c r="AJ8140" s="261"/>
      <c r="AK8140" s="274"/>
      <c r="AL8140" s="94"/>
      <c r="AM8140" s="260"/>
      <c r="AN8140" s="261"/>
      <c r="AO8140" s="274"/>
      <c r="AQ8140" s="282"/>
      <c r="AR8140" s="283"/>
    </row>
    <row r="8141" spans="1:44" s="3" customFormat="1" x14ac:dyDescent="0.2">
      <c r="A8141" s="290"/>
      <c r="B8141" s="291"/>
      <c r="C8141" s="291"/>
      <c r="D8141" s="292"/>
      <c r="E8141" s="263">
        <v>1733559</v>
      </c>
      <c r="F8141" s="264">
        <v>3191284</v>
      </c>
      <c r="G8141" s="264">
        <v>11606917</v>
      </c>
      <c r="H8141" s="264">
        <v>7179043</v>
      </c>
      <c r="I8141" s="264">
        <v>2411319</v>
      </c>
      <c r="J8141" s="264">
        <v>1347181</v>
      </c>
      <c r="K8141" s="265">
        <v>415632</v>
      </c>
      <c r="L8141" s="263">
        <v>1649783</v>
      </c>
      <c r="M8141" s="264">
        <v>3043313</v>
      </c>
      <c r="N8141" s="264">
        <v>11345023</v>
      </c>
      <c r="O8141" s="264">
        <v>6977856</v>
      </c>
      <c r="P8141" s="264">
        <v>2569493</v>
      </c>
      <c r="Q8141" s="264">
        <v>1698300</v>
      </c>
      <c r="R8141" s="265">
        <v>823239</v>
      </c>
      <c r="S8141" s="269">
        <v>55991942</v>
      </c>
      <c r="T8141" s="95"/>
      <c r="U8141" s="263">
        <v>289008</v>
      </c>
      <c r="V8141" s="264">
        <v>835413.28436882573</v>
      </c>
      <c r="W8141" s="264">
        <v>867904.23787741852</v>
      </c>
      <c r="X8141" s="265">
        <v>9584.3035731709733</v>
      </c>
      <c r="Z8141" s="263">
        <v>144609053.82999957</v>
      </c>
      <c r="AA8141" s="264">
        <v>55991942.000000283</v>
      </c>
      <c r="AB8141" s="277">
        <v>1.0000000000000051</v>
      </c>
      <c r="AC8141" s="96"/>
      <c r="AD8141" s="263">
        <v>5521892740.9495535</v>
      </c>
      <c r="AE8141" s="264">
        <v>55991942.000000201</v>
      </c>
      <c r="AF8141" s="277">
        <v>1.0000000000000036</v>
      </c>
      <c r="AG8141" s="97"/>
      <c r="AH8141" s="263">
        <v>66009842.118042767</v>
      </c>
      <c r="AI8141" s="264">
        <v>55991942</v>
      </c>
      <c r="AJ8141" s="264">
        <v>55991941.999999784</v>
      </c>
      <c r="AK8141" s="277">
        <v>0.99999999999999611</v>
      </c>
      <c r="AL8141" s="97"/>
      <c r="AM8141" s="263">
        <v>56116215.439998984</v>
      </c>
      <c r="AN8141" s="264">
        <v>55991942.00000114</v>
      </c>
      <c r="AO8141" s="277">
        <v>1.0000000000000204</v>
      </c>
      <c r="AQ8141" s="284">
        <v>55547875.57195352</v>
      </c>
      <c r="AR8141" s="285">
        <v>55991942.000000149</v>
      </c>
    </row>
  </sheetData>
  <sortState ref="A5:AU8136">
    <sortCondition ref="A5:A8136"/>
    <sortCondition ref="C5:C8136"/>
  </sortState>
  <mergeCells count="27">
    <mergeCell ref="AR4:AR7"/>
    <mergeCell ref="AK4:AK7"/>
    <mergeCell ref="AM4:AM7"/>
    <mergeCell ref="AN4:AN7"/>
    <mergeCell ref="AO4:AO7"/>
    <mergeCell ref="AQ4:AQ7"/>
    <mergeCell ref="AE4:AE7"/>
    <mergeCell ref="AF4:AF7"/>
    <mergeCell ref="AH4:AH7"/>
    <mergeCell ref="AI4:AI7"/>
    <mergeCell ref="AJ4:AJ7"/>
    <mergeCell ref="AQ3:AR3"/>
    <mergeCell ref="E5:R5"/>
    <mergeCell ref="U3:X3"/>
    <mergeCell ref="Z3:AB3"/>
    <mergeCell ref="AD3:AF3"/>
    <mergeCell ref="AH3:AK3"/>
    <mergeCell ref="AM3:AO3"/>
    <mergeCell ref="S5:S7"/>
    <mergeCell ref="U4:U7"/>
    <mergeCell ref="V4:V7"/>
    <mergeCell ref="W4:W7"/>
    <mergeCell ref="X4:X7"/>
    <mergeCell ref="Z4:Z7"/>
    <mergeCell ref="AA4:AA7"/>
    <mergeCell ref="AB4:AB7"/>
    <mergeCell ref="AD4:AD7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9"/>
  <sheetViews>
    <sheetView zoomScaleNormal="100" workbookViewId="0">
      <pane ySplit="6" topLeftCell="A7" activePane="bottomLeft" state="frozen"/>
      <selection activeCell="B26" sqref="B26"/>
      <selection pane="bottomLeft" activeCell="D1" sqref="D1"/>
    </sheetView>
  </sheetViews>
  <sheetFormatPr defaultRowHeight="12.75" x14ac:dyDescent="0.2"/>
  <cols>
    <col min="1" max="1" width="5.42578125" style="5" customWidth="1"/>
    <col min="2" max="2" width="6.28515625" style="5" customWidth="1"/>
    <col min="3" max="3" width="51.5703125" style="5" customWidth="1"/>
    <col min="4" max="4" width="13.28515625" style="5" customWidth="1"/>
    <col min="5" max="5" width="12.7109375" style="5" customWidth="1"/>
    <col min="6" max="6" width="2.5703125" style="5" customWidth="1"/>
    <col min="7" max="7" width="5.140625" style="5" customWidth="1"/>
    <col min="8" max="8" width="53.5703125" style="5" bestFit="1" customWidth="1"/>
    <col min="9" max="9" width="16.42578125" style="5" customWidth="1"/>
    <col min="10" max="16384" width="9.140625" style="5"/>
  </cols>
  <sheetData>
    <row r="1" spans="1:9" x14ac:dyDescent="0.2">
      <c r="A1" s="74" t="s">
        <v>16435</v>
      </c>
    </row>
    <row r="2" spans="1:9" x14ac:dyDescent="0.2">
      <c r="A2" s="98" t="s">
        <v>16302</v>
      </c>
    </row>
    <row r="3" spans="1:9" x14ac:dyDescent="0.2">
      <c r="A3" s="76" t="s">
        <v>16519</v>
      </c>
    </row>
    <row r="5" spans="1:9" x14ac:dyDescent="0.2">
      <c r="A5" s="514" t="s">
        <v>16303</v>
      </c>
      <c r="B5" s="515"/>
      <c r="C5" s="515"/>
      <c r="D5" s="515"/>
      <c r="E5" s="516"/>
      <c r="G5" s="514" t="s">
        <v>16304</v>
      </c>
      <c r="H5" s="515"/>
      <c r="I5" s="516"/>
    </row>
    <row r="6" spans="1:9" s="2" customFormat="1" ht="63.75" x14ac:dyDescent="0.2">
      <c r="A6" s="408" t="s">
        <v>16437</v>
      </c>
      <c r="B6" s="409" t="s">
        <v>16439</v>
      </c>
      <c r="C6" s="409" t="s">
        <v>16305</v>
      </c>
      <c r="D6" s="410" t="s">
        <v>16306</v>
      </c>
      <c r="E6" s="411" t="s">
        <v>16431</v>
      </c>
      <c r="G6" s="408" t="s">
        <v>16437</v>
      </c>
      <c r="H6" s="412" t="s">
        <v>16295</v>
      </c>
      <c r="I6" s="287" t="s">
        <v>16542</v>
      </c>
    </row>
    <row r="7" spans="1:9" x14ac:dyDescent="0.2">
      <c r="A7" s="173" t="s">
        <v>8400</v>
      </c>
      <c r="B7" s="19" t="s">
        <v>1735</v>
      </c>
      <c r="C7" s="19" t="s">
        <v>16124</v>
      </c>
      <c r="D7" s="201">
        <v>120005.7462187512</v>
      </c>
      <c r="E7" s="176">
        <f>(D7/$D$219)*$E$219</f>
        <v>120419.7227798509</v>
      </c>
      <c r="G7" s="173" t="s">
        <v>8389</v>
      </c>
      <c r="H7" s="19" t="s">
        <v>16296</v>
      </c>
      <c r="I7" s="188">
        <v>1400432.825939599</v>
      </c>
    </row>
    <row r="8" spans="1:9" x14ac:dyDescent="0.2">
      <c r="A8" s="173" t="s">
        <v>8400</v>
      </c>
      <c r="B8" s="19" t="s">
        <v>1748</v>
      </c>
      <c r="C8" s="19" t="s">
        <v>16125</v>
      </c>
      <c r="D8" s="201">
        <v>370758.77820930502</v>
      </c>
      <c r="E8" s="176">
        <f t="shared" ref="E8:E71" si="0">(D8/$D$219)*$E$219</f>
        <v>372037.76233162225</v>
      </c>
      <c r="G8" s="173" t="s">
        <v>8400</v>
      </c>
      <c r="H8" s="19" t="s">
        <v>16297</v>
      </c>
      <c r="I8" s="188">
        <v>1445310.5357953622</v>
      </c>
    </row>
    <row r="9" spans="1:9" x14ac:dyDescent="0.2">
      <c r="A9" s="173" t="s">
        <v>8397</v>
      </c>
      <c r="B9" s="19" t="s">
        <v>2161</v>
      </c>
      <c r="C9" s="19" t="s">
        <v>16135</v>
      </c>
      <c r="D9" s="201">
        <v>242707.46550645123</v>
      </c>
      <c r="E9" s="176">
        <f t="shared" si="0"/>
        <v>243544.7187638114</v>
      </c>
      <c r="G9" s="173" t="s">
        <v>8402</v>
      </c>
      <c r="H9" s="19" t="s">
        <v>16278</v>
      </c>
      <c r="I9" s="188">
        <v>3064458.6697404105</v>
      </c>
    </row>
    <row r="10" spans="1:9" x14ac:dyDescent="0.2">
      <c r="A10" s="173" t="s">
        <v>8400</v>
      </c>
      <c r="B10" s="19" t="s">
        <v>5305</v>
      </c>
      <c r="C10" s="19" t="s">
        <v>16206</v>
      </c>
      <c r="D10" s="201">
        <v>325973.21323208022</v>
      </c>
      <c r="E10" s="176">
        <f t="shared" si="0"/>
        <v>327097.70330090122</v>
      </c>
      <c r="G10" s="173" t="s">
        <v>8405</v>
      </c>
      <c r="H10" s="19" t="s">
        <v>16279</v>
      </c>
      <c r="I10" s="188">
        <v>1735830.126957091</v>
      </c>
    </row>
    <row r="11" spans="1:9" x14ac:dyDescent="0.2">
      <c r="A11" s="173" t="s">
        <v>8397</v>
      </c>
      <c r="B11" s="19" t="s">
        <v>5398</v>
      </c>
      <c r="C11" s="19" t="s">
        <v>16208</v>
      </c>
      <c r="D11" s="201">
        <v>138446.73254286961</v>
      </c>
      <c r="E11" s="176">
        <f t="shared" si="0"/>
        <v>138924.32385861472</v>
      </c>
      <c r="G11" s="173" t="s">
        <v>8407</v>
      </c>
      <c r="H11" s="19" t="s">
        <v>16280</v>
      </c>
      <c r="I11" s="188">
        <v>1525653.3160610911</v>
      </c>
    </row>
    <row r="12" spans="1:9" x14ac:dyDescent="0.2">
      <c r="A12" s="173" t="s">
        <v>8397</v>
      </c>
      <c r="B12" s="19" t="s">
        <v>5400</v>
      </c>
      <c r="C12" s="19" t="s">
        <v>16209</v>
      </c>
      <c r="D12" s="201">
        <v>143196.02680184736</v>
      </c>
      <c r="E12" s="176">
        <f t="shared" si="0"/>
        <v>143690.00147061457</v>
      </c>
      <c r="G12" s="173" t="s">
        <v>8397</v>
      </c>
      <c r="H12" s="19" t="s">
        <v>16540</v>
      </c>
      <c r="I12" s="188">
        <v>2326609.6460073735</v>
      </c>
    </row>
    <row r="13" spans="1:9" x14ac:dyDescent="0.2">
      <c r="A13" s="173" t="s">
        <v>8400</v>
      </c>
      <c r="B13" s="19" t="s">
        <v>1754</v>
      </c>
      <c r="C13" s="19" t="s">
        <v>16126</v>
      </c>
      <c r="D13" s="201">
        <v>287830.6136197896</v>
      </c>
      <c r="E13" s="176">
        <f t="shared" si="0"/>
        <v>288823.52547076333</v>
      </c>
      <c r="G13" s="173" t="s">
        <v>8404</v>
      </c>
      <c r="H13" s="19" t="s">
        <v>16539</v>
      </c>
      <c r="I13" s="188">
        <v>1830407.0347021292</v>
      </c>
    </row>
    <row r="14" spans="1:9" x14ac:dyDescent="0.2">
      <c r="A14" s="173" t="s">
        <v>8397</v>
      </c>
      <c r="B14" s="19" t="s">
        <v>5436</v>
      </c>
      <c r="C14" s="19" t="s">
        <v>16210</v>
      </c>
      <c r="D14" s="201">
        <v>247822.87120565443</v>
      </c>
      <c r="E14" s="176">
        <f t="shared" si="0"/>
        <v>248677.77076851839</v>
      </c>
      <c r="G14" s="173" t="s">
        <v>8386</v>
      </c>
      <c r="H14" s="19" t="s">
        <v>16281</v>
      </c>
      <c r="I14" s="188">
        <v>1702152.6073710665</v>
      </c>
    </row>
    <row r="15" spans="1:9" x14ac:dyDescent="0.2">
      <c r="A15" s="173" t="s">
        <v>8397</v>
      </c>
      <c r="B15" s="19" t="s">
        <v>5850</v>
      </c>
      <c r="C15" s="19" t="s">
        <v>16221</v>
      </c>
      <c r="D15" s="201">
        <v>390052.25753861637</v>
      </c>
      <c r="E15" s="176">
        <f t="shared" si="0"/>
        <v>391397.79720911413</v>
      </c>
      <c r="G15" s="173" t="s">
        <v>8391</v>
      </c>
      <c r="H15" s="19" t="s">
        <v>16282</v>
      </c>
      <c r="I15" s="188">
        <v>2492032.0558418417</v>
      </c>
    </row>
    <row r="16" spans="1:9" x14ac:dyDescent="0.2">
      <c r="A16" s="173" t="s">
        <v>8400</v>
      </c>
      <c r="B16" s="19" t="s">
        <v>5347</v>
      </c>
      <c r="C16" s="19" t="s">
        <v>16207</v>
      </c>
      <c r="D16" s="201">
        <v>335773.52430332446</v>
      </c>
      <c r="E16" s="176">
        <f t="shared" si="0"/>
        <v>336931.82191222429</v>
      </c>
      <c r="G16" s="173" t="s">
        <v>8395</v>
      </c>
      <c r="H16" s="19" t="s">
        <v>16298</v>
      </c>
      <c r="I16" s="188">
        <v>1725451.188031977</v>
      </c>
    </row>
    <row r="17" spans="1:9" x14ac:dyDescent="0.2">
      <c r="A17" s="173" t="s">
        <v>8397</v>
      </c>
      <c r="B17" s="19" t="s">
        <v>2196</v>
      </c>
      <c r="C17" s="19" t="s">
        <v>16136</v>
      </c>
      <c r="D17" s="201">
        <v>189113.97577115323</v>
      </c>
      <c r="E17" s="176">
        <f t="shared" si="0"/>
        <v>189766.35080995286</v>
      </c>
      <c r="G17" s="173" t="s">
        <v>8390</v>
      </c>
      <c r="H17" s="19" t="s">
        <v>16283</v>
      </c>
      <c r="I17" s="188">
        <v>2668318.5467807492</v>
      </c>
    </row>
    <row r="18" spans="1:9" x14ac:dyDescent="0.2">
      <c r="A18" s="173" t="s">
        <v>8397</v>
      </c>
      <c r="B18" s="19" t="s">
        <v>7105</v>
      </c>
      <c r="C18" s="19" t="s">
        <v>16250</v>
      </c>
      <c r="D18" s="201">
        <v>356757.41615355609</v>
      </c>
      <c r="E18" s="176">
        <f t="shared" si="0"/>
        <v>357988.10062442173</v>
      </c>
      <c r="G18" s="173" t="s">
        <v>8398</v>
      </c>
      <c r="H18" s="19" t="s">
        <v>16284</v>
      </c>
      <c r="I18" s="188">
        <v>2163433.1523727556</v>
      </c>
    </row>
    <row r="19" spans="1:9" x14ac:dyDescent="0.2">
      <c r="A19" s="173" t="s">
        <v>8405</v>
      </c>
      <c r="B19" s="19" t="s">
        <v>3188</v>
      </c>
      <c r="C19" s="19" t="s">
        <v>16161</v>
      </c>
      <c r="D19" s="201">
        <v>185276.58853154906</v>
      </c>
      <c r="E19" s="176">
        <f t="shared" si="0"/>
        <v>185915.72596779119</v>
      </c>
      <c r="G19" s="173" t="s">
        <v>8394</v>
      </c>
      <c r="H19" s="19" t="s">
        <v>16285</v>
      </c>
      <c r="I19" s="188">
        <v>2520028.5992388972</v>
      </c>
    </row>
    <row r="20" spans="1:9" x14ac:dyDescent="0.2">
      <c r="A20" s="173" t="s">
        <v>8405</v>
      </c>
      <c r="B20" s="19" t="s">
        <v>2973</v>
      </c>
      <c r="C20" s="19" t="s">
        <v>16155</v>
      </c>
      <c r="D20" s="201">
        <v>219925.08652127802</v>
      </c>
      <c r="E20" s="176">
        <f t="shared" si="0"/>
        <v>220683.74878443065</v>
      </c>
      <c r="G20" s="173" t="s">
        <v>8401</v>
      </c>
      <c r="H20" s="19" t="s">
        <v>16286</v>
      </c>
      <c r="I20" s="188">
        <v>1767334.2112161987</v>
      </c>
    </row>
    <row r="21" spans="1:9" x14ac:dyDescent="0.2">
      <c r="A21" s="173" t="s">
        <v>8402</v>
      </c>
      <c r="B21" s="19" t="s">
        <v>7835</v>
      </c>
      <c r="C21" s="19" t="s">
        <v>16266</v>
      </c>
      <c r="D21" s="201">
        <v>318839.18836857146</v>
      </c>
      <c r="E21" s="176">
        <f t="shared" si="0"/>
        <v>319939.06862350559</v>
      </c>
      <c r="G21" s="173" t="s">
        <v>8387</v>
      </c>
      <c r="H21" s="19" t="s">
        <v>16287</v>
      </c>
      <c r="I21" s="188">
        <v>2559877.4365857579</v>
      </c>
    </row>
    <row r="22" spans="1:9" x14ac:dyDescent="0.2">
      <c r="A22" s="173" t="s">
        <v>8402</v>
      </c>
      <c r="B22" s="19" t="s">
        <v>5979</v>
      </c>
      <c r="C22" s="19" t="s">
        <v>16222</v>
      </c>
      <c r="D22" s="201">
        <v>207987.06949970743</v>
      </c>
      <c r="E22" s="176">
        <f t="shared" si="0"/>
        <v>208704.54990791844</v>
      </c>
      <c r="G22" s="173" t="s">
        <v>8406</v>
      </c>
      <c r="H22" s="19" t="s">
        <v>16288</v>
      </c>
      <c r="I22" s="188">
        <v>1877615.144489429</v>
      </c>
    </row>
    <row r="23" spans="1:9" x14ac:dyDescent="0.2">
      <c r="A23" s="173" t="s">
        <v>8402</v>
      </c>
      <c r="B23" s="19" t="s">
        <v>5204</v>
      </c>
      <c r="C23" s="19" t="s">
        <v>16204</v>
      </c>
      <c r="D23" s="201">
        <v>180862.56940696633</v>
      </c>
      <c r="E23" s="176">
        <f t="shared" si="0"/>
        <v>181486.48006852975</v>
      </c>
      <c r="G23" s="173" t="s">
        <v>8408</v>
      </c>
      <c r="H23" s="19" t="s">
        <v>16289</v>
      </c>
      <c r="I23" s="188">
        <v>1739563.3198515228</v>
      </c>
    </row>
    <row r="24" spans="1:9" x14ac:dyDescent="0.2">
      <c r="A24" s="173" t="s">
        <v>8405</v>
      </c>
      <c r="B24" s="19" t="s">
        <v>3036</v>
      </c>
      <c r="C24" s="19" t="s">
        <v>16158</v>
      </c>
      <c r="D24" s="201">
        <v>194774.45915519923</v>
      </c>
      <c r="E24" s="176">
        <f t="shared" si="0"/>
        <v>195446.36082100903</v>
      </c>
      <c r="G24" s="173" t="s">
        <v>8410</v>
      </c>
      <c r="H24" s="19" t="s">
        <v>16290</v>
      </c>
      <c r="I24" s="188">
        <v>7419918.7721137004</v>
      </c>
    </row>
    <row r="25" spans="1:9" x14ac:dyDescent="0.2">
      <c r="A25" s="173" t="s">
        <v>8397</v>
      </c>
      <c r="B25" s="19" t="s">
        <v>1210</v>
      </c>
      <c r="C25" s="19" t="s">
        <v>16114</v>
      </c>
      <c r="D25" s="201">
        <v>610514.52747953776</v>
      </c>
      <c r="E25" s="176">
        <f t="shared" si="0"/>
        <v>612620.58250232553</v>
      </c>
      <c r="G25" s="173" t="s">
        <v>8393</v>
      </c>
      <c r="H25" s="19" t="s">
        <v>16299</v>
      </c>
      <c r="I25" s="188">
        <v>1478208.4085392961</v>
      </c>
    </row>
    <row r="26" spans="1:9" x14ac:dyDescent="0.2">
      <c r="A26" s="173" t="s">
        <v>8405</v>
      </c>
      <c r="B26" s="19" t="s">
        <v>3123</v>
      </c>
      <c r="C26" s="19" t="s">
        <v>16160</v>
      </c>
      <c r="D26" s="201">
        <v>416929.01593138184</v>
      </c>
      <c r="E26" s="176">
        <f t="shared" si="0"/>
        <v>418367.27072897577</v>
      </c>
      <c r="G26" s="173" t="s">
        <v>8392</v>
      </c>
      <c r="H26" s="19" t="s">
        <v>16541</v>
      </c>
      <c r="I26" s="188">
        <v>1479547.9405949551</v>
      </c>
    </row>
    <row r="27" spans="1:9" x14ac:dyDescent="0.2">
      <c r="A27" s="173" t="s">
        <v>8389</v>
      </c>
      <c r="B27" s="19" t="s">
        <v>1019</v>
      </c>
      <c r="C27" s="19" t="s">
        <v>16110</v>
      </c>
      <c r="D27" s="201">
        <v>212956.96426110511</v>
      </c>
      <c r="E27" s="176">
        <f t="shared" si="0"/>
        <v>213691.5890145427</v>
      </c>
      <c r="G27" s="173" t="s">
        <v>8396</v>
      </c>
      <c r="H27" s="19" t="s">
        <v>16291</v>
      </c>
      <c r="I27" s="188">
        <v>1919051.2881700061</v>
      </c>
    </row>
    <row r="28" spans="1:9" x14ac:dyDescent="0.2">
      <c r="A28" s="173" t="s">
        <v>8405</v>
      </c>
      <c r="B28" s="19" t="s">
        <v>3002</v>
      </c>
      <c r="C28" s="19" t="s">
        <v>16526</v>
      </c>
      <c r="D28" s="201">
        <v>193538.29546651361</v>
      </c>
      <c r="E28" s="176">
        <f t="shared" si="0"/>
        <v>194205.93281324764</v>
      </c>
      <c r="G28" s="173" t="s">
        <v>8403</v>
      </c>
      <c r="H28" s="19" t="s">
        <v>16300</v>
      </c>
      <c r="I28" s="188">
        <v>1752254.2959466362</v>
      </c>
    </row>
    <row r="29" spans="1:9" x14ac:dyDescent="0.2">
      <c r="A29" s="173" t="s">
        <v>8405</v>
      </c>
      <c r="B29" s="19" t="s">
        <v>3006</v>
      </c>
      <c r="C29" s="19" t="s">
        <v>16157</v>
      </c>
      <c r="D29" s="201">
        <v>216450.75471735356</v>
      </c>
      <c r="E29" s="176">
        <f t="shared" si="0"/>
        <v>217197.43178831637</v>
      </c>
      <c r="G29" s="173" t="s">
        <v>8409</v>
      </c>
      <c r="H29" s="19" t="s">
        <v>16301</v>
      </c>
      <c r="I29" s="188">
        <v>2729211.9419190977</v>
      </c>
    </row>
    <row r="30" spans="1:9" x14ac:dyDescent="0.2">
      <c r="A30" s="173" t="s">
        <v>8407</v>
      </c>
      <c r="B30" s="528" t="s">
        <v>6980</v>
      </c>
      <c r="C30" s="19" t="s">
        <v>16246</v>
      </c>
      <c r="D30" s="201">
        <v>154602.95697306222</v>
      </c>
      <c r="E30" s="176">
        <f t="shared" si="0"/>
        <v>155136.28143859978</v>
      </c>
      <c r="G30" s="173" t="s">
        <v>8388</v>
      </c>
      <c r="H30" s="19" t="s">
        <v>16292</v>
      </c>
      <c r="I30" s="188">
        <v>1879237.1147785955</v>
      </c>
    </row>
    <row r="31" spans="1:9" x14ac:dyDescent="0.2">
      <c r="A31" s="173" t="s">
        <v>8402</v>
      </c>
      <c r="B31" s="19" t="s">
        <v>6014</v>
      </c>
      <c r="C31" s="19" t="s">
        <v>16527</v>
      </c>
      <c r="D31" s="201">
        <v>244463.34886920822</v>
      </c>
      <c r="E31" s="176">
        <f t="shared" si="0"/>
        <v>245306.65929115514</v>
      </c>
      <c r="G31" s="173" t="s">
        <v>8399</v>
      </c>
      <c r="H31" s="19" t="s">
        <v>16293</v>
      </c>
      <c r="I31" s="188">
        <v>2790003.8209546171</v>
      </c>
    </row>
    <row r="32" spans="1:9" x14ac:dyDescent="0.2">
      <c r="A32" s="173" t="s">
        <v>8407</v>
      </c>
      <c r="B32" s="19" t="s">
        <v>6946</v>
      </c>
      <c r="C32" s="19" t="s">
        <v>16245</v>
      </c>
      <c r="D32" s="201">
        <v>208456.70474733392</v>
      </c>
      <c r="E32" s="176">
        <f t="shared" si="0"/>
        <v>209175.80522784067</v>
      </c>
      <c r="G32" s="173"/>
      <c r="H32" s="19"/>
      <c r="I32" s="286"/>
    </row>
    <row r="33" spans="1:9" x14ac:dyDescent="0.2">
      <c r="A33" s="173" t="s">
        <v>8405</v>
      </c>
      <c r="B33" s="19" t="s">
        <v>2996</v>
      </c>
      <c r="C33" s="19" t="s">
        <v>16156</v>
      </c>
      <c r="D33" s="201">
        <v>174309.37733173699</v>
      </c>
      <c r="E33" s="176">
        <f t="shared" si="0"/>
        <v>174910.6818431367</v>
      </c>
      <c r="G33" s="175"/>
      <c r="H33" s="178" t="s">
        <v>16307</v>
      </c>
      <c r="I33" s="41">
        <v>55991942.000000164</v>
      </c>
    </row>
    <row r="34" spans="1:9" x14ac:dyDescent="0.2">
      <c r="A34" s="173" t="s">
        <v>8407</v>
      </c>
      <c r="B34" s="19" t="s">
        <v>3485</v>
      </c>
      <c r="C34" s="19" t="s">
        <v>16168</v>
      </c>
      <c r="D34" s="201">
        <v>579208.23181558377</v>
      </c>
      <c r="E34" s="176">
        <f t="shared" si="0"/>
        <v>581206.29140458524</v>
      </c>
    </row>
    <row r="35" spans="1:9" x14ac:dyDescent="0.2">
      <c r="A35" s="173" t="s">
        <v>8402</v>
      </c>
      <c r="B35" s="19" t="s">
        <v>5202</v>
      </c>
      <c r="C35" s="19" t="s">
        <v>16203</v>
      </c>
      <c r="D35" s="201">
        <v>192539.27856363446</v>
      </c>
      <c r="E35" s="176">
        <f t="shared" si="0"/>
        <v>193203.46966220986</v>
      </c>
    </row>
    <row r="36" spans="1:9" x14ac:dyDescent="0.2">
      <c r="A36" s="173" t="s">
        <v>8402</v>
      </c>
      <c r="B36" s="19" t="s">
        <v>2313</v>
      </c>
      <c r="C36" s="19" t="s">
        <v>16138</v>
      </c>
      <c r="D36" s="201">
        <v>252187.07893475014</v>
      </c>
      <c r="E36" s="176">
        <f t="shared" si="0"/>
        <v>253057.03344093592</v>
      </c>
    </row>
    <row r="37" spans="1:9" x14ac:dyDescent="0.2">
      <c r="A37" s="173" t="s">
        <v>8402</v>
      </c>
      <c r="B37" s="19" t="s">
        <v>6252</v>
      </c>
      <c r="C37" s="19" t="s">
        <v>16226</v>
      </c>
      <c r="D37" s="201">
        <v>286264.5464832859</v>
      </c>
      <c r="E37" s="176">
        <f t="shared" si="0"/>
        <v>287252.05596722261</v>
      </c>
    </row>
    <row r="38" spans="1:9" x14ac:dyDescent="0.2">
      <c r="A38" s="173" t="s">
        <v>8389</v>
      </c>
      <c r="B38" s="19" t="s">
        <v>1017</v>
      </c>
      <c r="C38" s="19" t="s">
        <v>16109</v>
      </c>
      <c r="D38" s="201">
        <v>185947.12868576293</v>
      </c>
      <c r="E38" s="176">
        <f t="shared" si="0"/>
        <v>186588.5792438002</v>
      </c>
    </row>
    <row r="39" spans="1:9" x14ac:dyDescent="0.2">
      <c r="A39" s="173" t="s">
        <v>8402</v>
      </c>
      <c r="B39" s="19" t="s">
        <v>5207</v>
      </c>
      <c r="C39" s="19" t="s">
        <v>16205</v>
      </c>
      <c r="D39" s="201">
        <v>163979.54341986339</v>
      </c>
      <c r="E39" s="176">
        <f t="shared" si="0"/>
        <v>164545.21372828275</v>
      </c>
    </row>
    <row r="40" spans="1:9" x14ac:dyDescent="0.2">
      <c r="A40" s="173" t="s">
        <v>8407</v>
      </c>
      <c r="B40" s="19" t="s">
        <v>6653</v>
      </c>
      <c r="C40" s="19" t="s">
        <v>16237</v>
      </c>
      <c r="D40" s="201">
        <v>190304.76850846162</v>
      </c>
      <c r="E40" s="176">
        <f t="shared" si="0"/>
        <v>190961.25135291144</v>
      </c>
    </row>
    <row r="41" spans="1:9" x14ac:dyDescent="0.2">
      <c r="A41" s="173" t="s">
        <v>8407</v>
      </c>
      <c r="B41" s="19" t="s">
        <v>6658</v>
      </c>
      <c r="C41" s="19" t="s">
        <v>16238</v>
      </c>
      <c r="D41" s="201">
        <v>145273.17882393074</v>
      </c>
      <c r="E41" s="176">
        <f t="shared" si="0"/>
        <v>145774.31891833863</v>
      </c>
    </row>
    <row r="42" spans="1:9" x14ac:dyDescent="0.2">
      <c r="A42" s="173" t="s">
        <v>8407</v>
      </c>
      <c r="B42" s="19" t="s">
        <v>6997</v>
      </c>
      <c r="C42" s="19" t="s">
        <v>16247</v>
      </c>
      <c r="D42" s="201">
        <v>242562.61414642684</v>
      </c>
      <c r="E42" s="176">
        <f t="shared" si="0"/>
        <v>243399.3677188154</v>
      </c>
    </row>
    <row r="43" spans="1:9" x14ac:dyDescent="0.2">
      <c r="A43" s="173" t="s">
        <v>8402</v>
      </c>
      <c r="B43" s="19" t="s">
        <v>6709</v>
      </c>
      <c r="C43" s="19" t="s">
        <v>16239</v>
      </c>
      <c r="D43" s="201">
        <v>317509.61585821316</v>
      </c>
      <c r="E43" s="176">
        <f t="shared" si="0"/>
        <v>318604.9095673117</v>
      </c>
    </row>
    <row r="44" spans="1:9" x14ac:dyDescent="0.2">
      <c r="A44" s="173" t="s">
        <v>8402</v>
      </c>
      <c r="B44" s="19" t="s">
        <v>2361</v>
      </c>
      <c r="C44" s="19" t="s">
        <v>16139</v>
      </c>
      <c r="D44" s="201">
        <v>269345.98697100941</v>
      </c>
      <c r="E44" s="176">
        <f t="shared" si="0"/>
        <v>270275.13352395041</v>
      </c>
    </row>
    <row r="45" spans="1:9" x14ac:dyDescent="0.2">
      <c r="A45" s="173" t="s">
        <v>8402</v>
      </c>
      <c r="B45" s="19" t="s">
        <v>6303</v>
      </c>
      <c r="C45" s="19" t="s">
        <v>16227</v>
      </c>
      <c r="D45" s="201">
        <v>238715.19959370117</v>
      </c>
      <c r="E45" s="176">
        <f t="shared" si="0"/>
        <v>239538.68097291692</v>
      </c>
    </row>
    <row r="46" spans="1:9" x14ac:dyDescent="0.2">
      <c r="A46" s="173" t="s">
        <v>8389</v>
      </c>
      <c r="B46" s="19" t="s">
        <v>1028</v>
      </c>
      <c r="C46" s="19" t="s">
        <v>16111</v>
      </c>
      <c r="D46" s="201">
        <v>111392.43547164308</v>
      </c>
      <c r="E46" s="176">
        <f t="shared" si="0"/>
        <v>111776.6992158559</v>
      </c>
    </row>
    <row r="47" spans="1:9" x14ac:dyDescent="0.2">
      <c r="A47" s="173" t="s">
        <v>8389</v>
      </c>
      <c r="B47" s="19" t="s">
        <v>952</v>
      </c>
      <c r="C47" s="19" t="s">
        <v>16107</v>
      </c>
      <c r="D47" s="201">
        <v>221981.67202589472</v>
      </c>
      <c r="E47" s="176">
        <f t="shared" si="0"/>
        <v>222747.42876761718</v>
      </c>
    </row>
    <row r="48" spans="1:9" x14ac:dyDescent="0.2">
      <c r="A48" s="173" t="s">
        <v>8389</v>
      </c>
      <c r="B48" s="19" t="s">
        <v>979</v>
      </c>
      <c r="C48" s="19" t="s">
        <v>16108</v>
      </c>
      <c r="D48" s="201">
        <v>270331.11932837468</v>
      </c>
      <c r="E48" s="176">
        <f t="shared" si="0"/>
        <v>271263.6642327978</v>
      </c>
    </row>
    <row r="49" spans="1:5" x14ac:dyDescent="0.2">
      <c r="A49" s="173" t="s">
        <v>8405</v>
      </c>
      <c r="B49" s="19" t="s">
        <v>3038</v>
      </c>
      <c r="C49" s="19" t="s">
        <v>16159</v>
      </c>
      <c r="D49" s="201">
        <v>128659.14653762714</v>
      </c>
      <c r="E49" s="176">
        <f t="shared" si="0"/>
        <v>129102.9742101836</v>
      </c>
    </row>
    <row r="50" spans="1:5" x14ac:dyDescent="0.2">
      <c r="A50" s="173" t="s">
        <v>8402</v>
      </c>
      <c r="B50" s="19" t="s">
        <v>7769</v>
      </c>
      <c r="C50" s="19" t="s">
        <v>16265</v>
      </c>
      <c r="D50" s="201">
        <v>381230.30786195054</v>
      </c>
      <c r="E50" s="176">
        <f t="shared" si="0"/>
        <v>382545.41498647095</v>
      </c>
    </row>
    <row r="51" spans="1:5" x14ac:dyDescent="0.2">
      <c r="A51" s="173" t="s">
        <v>8389</v>
      </c>
      <c r="B51" s="19" t="s">
        <v>256</v>
      </c>
      <c r="C51" s="19" t="s">
        <v>16089</v>
      </c>
      <c r="D51" s="201">
        <v>393009.12566543237</v>
      </c>
      <c r="E51" s="176">
        <f t="shared" si="0"/>
        <v>394364.86546498502</v>
      </c>
    </row>
    <row r="52" spans="1:5" x14ac:dyDescent="0.2">
      <c r="A52" s="173" t="s">
        <v>8391</v>
      </c>
      <c r="B52" s="19" t="s">
        <v>531</v>
      </c>
      <c r="C52" s="19" t="s">
        <v>16094</v>
      </c>
      <c r="D52" s="201">
        <v>166645.62374576219</v>
      </c>
      <c r="E52" s="176">
        <f t="shared" si="0"/>
        <v>167220.4910701554</v>
      </c>
    </row>
    <row r="53" spans="1:5" x14ac:dyDescent="0.2">
      <c r="A53" s="173" t="s">
        <v>8386</v>
      </c>
      <c r="B53" s="19" t="s">
        <v>16</v>
      </c>
      <c r="C53" s="19" t="s">
        <v>16080</v>
      </c>
      <c r="D53" s="201">
        <v>302886.1057220833</v>
      </c>
      <c r="E53" s="176">
        <f t="shared" si="0"/>
        <v>303930.95359314396</v>
      </c>
    </row>
    <row r="54" spans="1:5" x14ac:dyDescent="0.2">
      <c r="A54" s="173" t="s">
        <v>8386</v>
      </c>
      <c r="B54" s="19" t="s">
        <v>5655</v>
      </c>
      <c r="C54" s="19" t="s">
        <v>16216</v>
      </c>
      <c r="D54" s="201">
        <v>126916.76172890609</v>
      </c>
      <c r="E54" s="176">
        <f t="shared" si="0"/>
        <v>127354.57880202081</v>
      </c>
    </row>
    <row r="55" spans="1:5" x14ac:dyDescent="0.2">
      <c r="A55" s="173" t="s">
        <v>8391</v>
      </c>
      <c r="B55" s="19" t="s">
        <v>545</v>
      </c>
      <c r="C55" s="19" t="s">
        <v>16096</v>
      </c>
      <c r="D55" s="201">
        <v>100171.79132985669</v>
      </c>
      <c r="E55" s="176">
        <f t="shared" si="0"/>
        <v>100517.34789694258</v>
      </c>
    </row>
    <row r="56" spans="1:5" x14ac:dyDescent="0.2">
      <c r="A56" s="173" t="s">
        <v>8391</v>
      </c>
      <c r="B56" s="19" t="s">
        <v>533</v>
      </c>
      <c r="C56" s="19" t="s">
        <v>16095</v>
      </c>
      <c r="D56" s="201">
        <v>344901.64374924707</v>
      </c>
      <c r="E56" s="176">
        <f t="shared" si="0"/>
        <v>346091.4300794506</v>
      </c>
    </row>
    <row r="57" spans="1:5" x14ac:dyDescent="0.2">
      <c r="A57" s="173" t="s">
        <v>8391</v>
      </c>
      <c r="B57" s="19" t="s">
        <v>8257</v>
      </c>
      <c r="C57" s="19" t="s">
        <v>16276</v>
      </c>
      <c r="D57" s="201">
        <v>226268.62090462126</v>
      </c>
      <c r="E57" s="176">
        <f t="shared" si="0"/>
        <v>227049.16607448441</v>
      </c>
    </row>
    <row r="58" spans="1:5" x14ac:dyDescent="0.2">
      <c r="A58" s="173" t="s">
        <v>8386</v>
      </c>
      <c r="B58" s="19" t="s">
        <v>1292</v>
      </c>
      <c r="C58" s="19" t="s">
        <v>16115</v>
      </c>
      <c r="D58" s="201">
        <v>362927.83228683425</v>
      </c>
      <c r="E58" s="176">
        <f t="shared" si="0"/>
        <v>364179.80246885872</v>
      </c>
    </row>
    <row r="59" spans="1:5" x14ac:dyDescent="0.2">
      <c r="A59" s="173" t="s">
        <v>8404</v>
      </c>
      <c r="B59" s="19" t="s">
        <v>2840</v>
      </c>
      <c r="C59" s="19" t="s">
        <v>16151</v>
      </c>
      <c r="D59" s="201">
        <v>349066.43950981111</v>
      </c>
      <c r="E59" s="176">
        <f t="shared" si="0"/>
        <v>350270.5928839352</v>
      </c>
    </row>
    <row r="60" spans="1:5" x14ac:dyDescent="0.2">
      <c r="A60" s="173" t="s">
        <v>8391</v>
      </c>
      <c r="B60" s="19" t="s">
        <v>614</v>
      </c>
      <c r="C60" s="19" t="s">
        <v>16097</v>
      </c>
      <c r="D60" s="201">
        <v>244017.05601636998</v>
      </c>
      <c r="E60" s="176">
        <f t="shared" si="0"/>
        <v>244858.82688886797</v>
      </c>
    </row>
    <row r="61" spans="1:5" x14ac:dyDescent="0.2">
      <c r="A61" s="173" t="s">
        <v>8404</v>
      </c>
      <c r="B61" s="19" t="s">
        <v>8171</v>
      </c>
      <c r="C61" s="19" t="s">
        <v>16275</v>
      </c>
      <c r="D61" s="201">
        <v>156674.94847070685</v>
      </c>
      <c r="E61" s="176">
        <f t="shared" si="0"/>
        <v>157215.42055993623</v>
      </c>
    </row>
    <row r="62" spans="1:5" x14ac:dyDescent="0.2">
      <c r="A62" s="173" t="s">
        <v>8404</v>
      </c>
      <c r="B62" s="19" t="s">
        <v>8159</v>
      </c>
      <c r="C62" s="19" t="s">
        <v>16274</v>
      </c>
      <c r="D62" s="201">
        <v>163959.38855497167</v>
      </c>
      <c r="E62" s="176">
        <f t="shared" si="0"/>
        <v>164524.98933637317</v>
      </c>
    </row>
    <row r="63" spans="1:5" x14ac:dyDescent="0.2">
      <c r="A63" s="173" t="s">
        <v>8404</v>
      </c>
      <c r="B63" s="19" t="s">
        <v>2881</v>
      </c>
      <c r="C63" s="19" t="s">
        <v>16153</v>
      </c>
      <c r="D63" s="201">
        <v>306183.4865291341</v>
      </c>
      <c r="E63" s="176">
        <f t="shared" si="0"/>
        <v>307239.70917523804</v>
      </c>
    </row>
    <row r="64" spans="1:5" x14ac:dyDescent="0.2">
      <c r="A64" s="173" t="s">
        <v>8391</v>
      </c>
      <c r="B64" s="19" t="s">
        <v>3377</v>
      </c>
      <c r="C64" s="19" t="s">
        <v>16167</v>
      </c>
      <c r="D64" s="201">
        <v>195704.6586813287</v>
      </c>
      <c r="E64" s="176">
        <f t="shared" si="0"/>
        <v>196379.76920015673</v>
      </c>
    </row>
    <row r="65" spans="1:5" x14ac:dyDescent="0.2">
      <c r="A65" s="173" t="s">
        <v>8391</v>
      </c>
      <c r="B65" s="19" t="s">
        <v>3370</v>
      </c>
      <c r="C65" s="19" t="s">
        <v>16166</v>
      </c>
      <c r="D65" s="201">
        <v>271965.59968083381</v>
      </c>
      <c r="E65" s="176">
        <f t="shared" si="0"/>
        <v>272903.78295322531</v>
      </c>
    </row>
    <row r="66" spans="1:5" x14ac:dyDescent="0.2">
      <c r="A66" s="173" t="s">
        <v>8391</v>
      </c>
      <c r="B66" s="19" t="s">
        <v>3368</v>
      </c>
      <c r="C66" s="19" t="s">
        <v>16165</v>
      </c>
      <c r="D66" s="201">
        <v>321603.54942265345</v>
      </c>
      <c r="E66" s="176">
        <f t="shared" si="0"/>
        <v>322712.96572664246</v>
      </c>
    </row>
    <row r="67" spans="1:5" x14ac:dyDescent="0.2">
      <c r="A67" s="173" t="s">
        <v>8404</v>
      </c>
      <c r="B67" s="19" t="s">
        <v>2939</v>
      </c>
      <c r="C67" s="19" t="s">
        <v>16154</v>
      </c>
      <c r="D67" s="201">
        <v>183875.16531379608</v>
      </c>
      <c r="E67" s="176">
        <f t="shared" si="0"/>
        <v>184509.46834516502</v>
      </c>
    </row>
    <row r="68" spans="1:5" x14ac:dyDescent="0.2">
      <c r="A68" s="173" t="s">
        <v>8391</v>
      </c>
      <c r="B68" s="19" t="s">
        <v>8286</v>
      </c>
      <c r="C68" s="19" t="s">
        <v>16277</v>
      </c>
      <c r="D68" s="201">
        <v>200383.30172791964</v>
      </c>
      <c r="E68" s="176">
        <f t="shared" si="0"/>
        <v>201074.55187855757</v>
      </c>
    </row>
    <row r="69" spans="1:5" x14ac:dyDescent="0.2">
      <c r="A69" s="173" t="s">
        <v>8404</v>
      </c>
      <c r="B69" s="19" t="s">
        <v>2818</v>
      </c>
      <c r="C69" s="19" t="s">
        <v>16150</v>
      </c>
      <c r="D69" s="201">
        <v>192224.92251434241</v>
      </c>
      <c r="E69" s="176">
        <f t="shared" si="0"/>
        <v>192888.02919787646</v>
      </c>
    </row>
    <row r="70" spans="1:5" x14ac:dyDescent="0.2">
      <c r="A70" s="173" t="s">
        <v>8386</v>
      </c>
      <c r="B70" s="19" t="s">
        <v>6054</v>
      </c>
      <c r="C70" s="19" t="s">
        <v>16223</v>
      </c>
      <c r="D70" s="201">
        <v>304543.25268291606</v>
      </c>
      <c r="E70" s="176">
        <f t="shared" si="0"/>
        <v>305593.81711357244</v>
      </c>
    </row>
    <row r="71" spans="1:5" x14ac:dyDescent="0.2">
      <c r="A71" s="173" t="s">
        <v>8404</v>
      </c>
      <c r="B71" s="19" t="s">
        <v>8155</v>
      </c>
      <c r="C71" s="19" t="s">
        <v>16273</v>
      </c>
      <c r="D71" s="201">
        <v>140179.72664676278</v>
      </c>
      <c r="E71" s="176">
        <f t="shared" si="0"/>
        <v>140663.2961674034</v>
      </c>
    </row>
    <row r="72" spans="1:5" x14ac:dyDescent="0.2">
      <c r="A72" s="173" t="s">
        <v>8386</v>
      </c>
      <c r="B72" s="19" t="s">
        <v>6160</v>
      </c>
      <c r="C72" s="19" t="s">
        <v>16225</v>
      </c>
      <c r="D72" s="201">
        <v>599027.02810216835</v>
      </c>
      <c r="E72" s="176">
        <f t="shared" ref="E72:E135" si="1">(D72/$D$219)*$E$219</f>
        <v>601093.45539347059</v>
      </c>
    </row>
    <row r="73" spans="1:5" x14ac:dyDescent="0.2">
      <c r="A73" s="173" t="s">
        <v>8404</v>
      </c>
      <c r="B73" s="19" t="s">
        <v>2851</v>
      </c>
      <c r="C73" s="19" t="s">
        <v>16152</v>
      </c>
      <c r="D73" s="201">
        <v>331950.41975970712</v>
      </c>
      <c r="E73" s="176">
        <f t="shared" si="1"/>
        <v>333095.52903620154</v>
      </c>
    </row>
    <row r="74" spans="1:5" x14ac:dyDescent="0.2">
      <c r="A74" s="173" t="s">
        <v>8391</v>
      </c>
      <c r="B74" s="19" t="s">
        <v>7599</v>
      </c>
      <c r="C74" s="19" t="s">
        <v>16263</v>
      </c>
      <c r="D74" s="201">
        <v>411803.15165957395</v>
      </c>
      <c r="E74" s="176">
        <f t="shared" si="1"/>
        <v>413223.72407335899</v>
      </c>
    </row>
    <row r="75" spans="1:5" x14ac:dyDescent="0.2">
      <c r="A75" s="173" t="s">
        <v>8390</v>
      </c>
      <c r="B75" s="19" t="s">
        <v>319</v>
      </c>
      <c r="C75" s="19" t="s">
        <v>16091</v>
      </c>
      <c r="D75" s="201">
        <v>719020.51912039751</v>
      </c>
      <c r="E75" s="176">
        <f t="shared" si="1"/>
        <v>721500.88069677574</v>
      </c>
    </row>
    <row r="76" spans="1:5" x14ac:dyDescent="0.2">
      <c r="A76" s="173" t="s">
        <v>8390</v>
      </c>
      <c r="B76" s="19" t="s">
        <v>317</v>
      </c>
      <c r="C76" s="19" t="s">
        <v>16090</v>
      </c>
      <c r="D76" s="201">
        <v>235262.11444322002</v>
      </c>
      <c r="E76" s="176">
        <f t="shared" si="1"/>
        <v>236073.68392354072</v>
      </c>
    </row>
    <row r="77" spans="1:5" x14ac:dyDescent="0.2">
      <c r="A77" s="173" t="s">
        <v>8408</v>
      </c>
      <c r="B77" s="19" t="s">
        <v>6851</v>
      </c>
      <c r="C77" s="19" t="s">
        <v>16242</v>
      </c>
      <c r="D77" s="201">
        <v>149725.88196071525</v>
      </c>
      <c r="E77" s="176">
        <f t="shared" si="1"/>
        <v>150242.38227569795</v>
      </c>
    </row>
    <row r="78" spans="1:5" x14ac:dyDescent="0.2">
      <c r="A78" s="173" t="s">
        <v>8395</v>
      </c>
      <c r="B78" s="19" t="s">
        <v>1073</v>
      </c>
      <c r="C78" s="19" t="s">
        <v>16112</v>
      </c>
      <c r="D78" s="201">
        <v>446580.16085223749</v>
      </c>
      <c r="E78" s="176">
        <f t="shared" si="1"/>
        <v>448120.70141025353</v>
      </c>
    </row>
    <row r="79" spans="1:5" x14ac:dyDescent="0.2">
      <c r="A79" s="173" t="s">
        <v>8390</v>
      </c>
      <c r="B79" s="19" t="s">
        <v>1823</v>
      </c>
      <c r="C79" s="19" t="s">
        <v>16127</v>
      </c>
      <c r="D79" s="201">
        <v>346786.33014748822</v>
      </c>
      <c r="E79" s="176">
        <f t="shared" si="1"/>
        <v>347982.61796631612</v>
      </c>
    </row>
    <row r="80" spans="1:5" x14ac:dyDescent="0.2">
      <c r="A80" s="173" t="s">
        <v>8408</v>
      </c>
      <c r="B80" s="19" t="s">
        <v>6849</v>
      </c>
      <c r="C80" s="19" t="s">
        <v>16241</v>
      </c>
      <c r="D80" s="201">
        <v>136576.78712750724</v>
      </c>
      <c r="E80" s="176">
        <f t="shared" si="1"/>
        <v>137047.92780570468</v>
      </c>
    </row>
    <row r="81" spans="1:5" x14ac:dyDescent="0.2">
      <c r="A81" s="173" t="s">
        <v>8395</v>
      </c>
      <c r="B81" s="19" t="s">
        <v>8060</v>
      </c>
      <c r="C81" s="19" t="s">
        <v>16269</v>
      </c>
      <c r="D81" s="201">
        <v>201200.21552194798</v>
      </c>
      <c r="E81" s="176">
        <f t="shared" si="1"/>
        <v>201894.28373066915</v>
      </c>
    </row>
    <row r="82" spans="1:5" x14ac:dyDescent="0.2">
      <c r="A82" s="173" t="s">
        <v>8408</v>
      </c>
      <c r="B82" s="19" t="s">
        <v>6760</v>
      </c>
      <c r="C82" s="19" t="s">
        <v>16240</v>
      </c>
      <c r="D82" s="201">
        <v>244685.53622139432</v>
      </c>
      <c r="E82" s="176">
        <f t="shared" si="1"/>
        <v>245529.61310960536</v>
      </c>
    </row>
    <row r="83" spans="1:5" x14ac:dyDescent="0.2">
      <c r="A83" s="173" t="s">
        <v>8395</v>
      </c>
      <c r="B83" s="19" t="s">
        <v>8085</v>
      </c>
      <c r="C83" s="19" t="s">
        <v>16270</v>
      </c>
      <c r="D83" s="201">
        <v>175567.63246514037</v>
      </c>
      <c r="E83" s="176">
        <f t="shared" si="1"/>
        <v>176173.27750313588</v>
      </c>
    </row>
    <row r="84" spans="1:5" x14ac:dyDescent="0.2">
      <c r="A84" s="173" t="s">
        <v>8390</v>
      </c>
      <c r="B84" s="19" t="s">
        <v>377</v>
      </c>
      <c r="C84" s="19" t="s">
        <v>16092</v>
      </c>
      <c r="D84" s="201">
        <v>527015.44791867724</v>
      </c>
      <c r="E84" s="176">
        <f t="shared" si="1"/>
        <v>528833.4612192912</v>
      </c>
    </row>
    <row r="85" spans="1:5" x14ac:dyDescent="0.2">
      <c r="A85" s="173" t="s">
        <v>8408</v>
      </c>
      <c r="B85" s="19" t="s">
        <v>6091</v>
      </c>
      <c r="C85" s="19" t="s">
        <v>16224</v>
      </c>
      <c r="D85" s="201">
        <v>327351.36519329838</v>
      </c>
      <c r="E85" s="176">
        <f t="shared" si="1"/>
        <v>328480.60938954703</v>
      </c>
    </row>
    <row r="86" spans="1:5" x14ac:dyDescent="0.2">
      <c r="A86" s="173" t="s">
        <v>8390</v>
      </c>
      <c r="B86" s="19" t="s">
        <v>466</v>
      </c>
      <c r="C86" s="19" t="s">
        <v>16093</v>
      </c>
      <c r="D86" s="201">
        <v>244991.28531300896</v>
      </c>
      <c r="E86" s="176">
        <f t="shared" si="1"/>
        <v>245836.41692536027</v>
      </c>
    </row>
    <row r="87" spans="1:5" x14ac:dyDescent="0.2">
      <c r="A87" s="173" t="s">
        <v>8408</v>
      </c>
      <c r="B87" s="19" t="s">
        <v>6853</v>
      </c>
      <c r="C87" s="19" t="s">
        <v>16243</v>
      </c>
      <c r="D87" s="201">
        <v>223940.78988794773</v>
      </c>
      <c r="E87" s="176">
        <f t="shared" si="1"/>
        <v>224713.3048800113</v>
      </c>
    </row>
    <row r="88" spans="1:5" x14ac:dyDescent="0.2">
      <c r="A88" s="173" t="s">
        <v>8395</v>
      </c>
      <c r="B88" s="19" t="s">
        <v>7523</v>
      </c>
      <c r="C88" s="19" t="s">
        <v>16262</v>
      </c>
      <c r="D88" s="201">
        <v>269831.76366263622</v>
      </c>
      <c r="E88" s="176">
        <f t="shared" si="1"/>
        <v>270762.58597003564</v>
      </c>
    </row>
    <row r="89" spans="1:5" x14ac:dyDescent="0.2">
      <c r="A89" s="173" t="s">
        <v>8395</v>
      </c>
      <c r="B89" s="19" t="s">
        <v>8088</v>
      </c>
      <c r="C89" s="19" t="s">
        <v>16271</v>
      </c>
      <c r="D89" s="201">
        <v>301775.95208920224</v>
      </c>
      <c r="E89" s="176">
        <f t="shared" si="1"/>
        <v>302816.97033045173</v>
      </c>
    </row>
    <row r="90" spans="1:5" x14ac:dyDescent="0.2">
      <c r="A90" s="173" t="s">
        <v>8408</v>
      </c>
      <c r="B90" s="19" t="s">
        <v>6855</v>
      </c>
      <c r="C90" s="19" t="s">
        <v>16244</v>
      </c>
      <c r="D90" s="201">
        <v>151689.81528520814</v>
      </c>
      <c r="E90" s="176">
        <f t="shared" si="1"/>
        <v>152213.09046214135</v>
      </c>
    </row>
    <row r="91" spans="1:5" x14ac:dyDescent="0.2">
      <c r="A91" s="173" t="s">
        <v>8408</v>
      </c>
      <c r="B91" s="19" t="s">
        <v>6794</v>
      </c>
      <c r="C91" s="19" t="s">
        <v>16537</v>
      </c>
      <c r="D91" s="201">
        <v>324766.19120767113</v>
      </c>
      <c r="E91" s="176">
        <f t="shared" si="1"/>
        <v>325886.51748565224</v>
      </c>
    </row>
    <row r="92" spans="1:5" x14ac:dyDescent="0.2">
      <c r="A92" s="173" t="s">
        <v>8408</v>
      </c>
      <c r="B92" s="19" t="s">
        <v>6137</v>
      </c>
      <c r="C92" s="19" t="s">
        <v>16528</v>
      </c>
      <c r="D92" s="201">
        <v>174846.71630601824</v>
      </c>
      <c r="E92" s="176">
        <f t="shared" si="1"/>
        <v>175449.87444316276</v>
      </c>
    </row>
    <row r="93" spans="1:5" x14ac:dyDescent="0.2">
      <c r="A93" s="173" t="s">
        <v>8390</v>
      </c>
      <c r="B93" s="19" t="s">
        <v>7640</v>
      </c>
      <c r="C93" s="19" t="s">
        <v>16264</v>
      </c>
      <c r="D93" s="201">
        <v>300031.39331983466</v>
      </c>
      <c r="E93" s="176">
        <f t="shared" si="1"/>
        <v>301066.39346226194</v>
      </c>
    </row>
    <row r="94" spans="1:5" x14ac:dyDescent="0.2">
      <c r="A94" s="173" t="s">
        <v>8395</v>
      </c>
      <c r="B94" s="19" t="s">
        <v>7521</v>
      </c>
      <c r="C94" s="19" t="s">
        <v>16261</v>
      </c>
      <c r="D94" s="201">
        <v>198748.23965840042</v>
      </c>
      <c r="E94" s="176">
        <f t="shared" si="1"/>
        <v>199433.84943435586</v>
      </c>
    </row>
    <row r="95" spans="1:5" x14ac:dyDescent="0.2">
      <c r="A95" s="173" t="s">
        <v>8390</v>
      </c>
      <c r="B95" s="19" t="s">
        <v>8007</v>
      </c>
      <c r="C95" s="19" t="s">
        <v>16268</v>
      </c>
      <c r="D95" s="201">
        <v>286038.36335352308</v>
      </c>
      <c r="E95" s="176">
        <f t="shared" si="1"/>
        <v>287025.09258720349</v>
      </c>
    </row>
    <row r="96" spans="1:5" x14ac:dyDescent="0.2">
      <c r="A96" s="173" t="s">
        <v>8395</v>
      </c>
      <c r="B96" s="19" t="s">
        <v>8090</v>
      </c>
      <c r="C96" s="19" t="s">
        <v>16272</v>
      </c>
      <c r="D96" s="201">
        <v>125815.50153062856</v>
      </c>
      <c r="E96" s="176">
        <f t="shared" si="1"/>
        <v>126249.51965307532</v>
      </c>
    </row>
    <row r="97" spans="1:5" x14ac:dyDescent="0.2">
      <c r="A97" s="173" t="s">
        <v>8387</v>
      </c>
      <c r="B97" s="19" t="s">
        <v>5770</v>
      </c>
      <c r="C97" s="19" t="s">
        <v>16219</v>
      </c>
      <c r="D97" s="201">
        <v>68826.036724941412</v>
      </c>
      <c r="E97" s="176">
        <f t="shared" si="1"/>
        <v>69063.461739120117</v>
      </c>
    </row>
    <row r="98" spans="1:5" x14ac:dyDescent="0.2">
      <c r="A98" s="173" t="s">
        <v>8406</v>
      </c>
      <c r="B98" s="19" t="s">
        <v>3218</v>
      </c>
      <c r="C98" s="19" t="s">
        <v>16162</v>
      </c>
      <c r="D98" s="201">
        <v>316964.39407262008</v>
      </c>
      <c r="E98" s="176">
        <f t="shared" si="1"/>
        <v>318057.80696311663</v>
      </c>
    </row>
    <row r="99" spans="1:5" x14ac:dyDescent="0.2">
      <c r="A99" s="173" t="s">
        <v>8398</v>
      </c>
      <c r="B99" s="19" t="s">
        <v>1346</v>
      </c>
      <c r="C99" s="19" t="s">
        <v>16119</v>
      </c>
      <c r="D99" s="201">
        <v>105369.04189413834</v>
      </c>
      <c r="E99" s="176">
        <f t="shared" si="1"/>
        <v>105732.52710200658</v>
      </c>
    </row>
    <row r="100" spans="1:5" x14ac:dyDescent="0.2">
      <c r="A100" s="173" t="s">
        <v>8398</v>
      </c>
      <c r="B100" s="19" t="s">
        <v>1344</v>
      </c>
      <c r="C100" s="19" t="s">
        <v>16118</v>
      </c>
      <c r="D100" s="201">
        <v>127921.66302085602</v>
      </c>
      <c r="E100" s="176">
        <f t="shared" si="1"/>
        <v>128362.94664115032</v>
      </c>
    </row>
    <row r="101" spans="1:5" x14ac:dyDescent="0.2">
      <c r="A101" s="173" t="s">
        <v>8406</v>
      </c>
      <c r="B101" s="19" t="s">
        <v>3304</v>
      </c>
      <c r="C101" s="19" t="s">
        <v>16164</v>
      </c>
      <c r="D101" s="201">
        <v>342946.42503367574</v>
      </c>
      <c r="E101" s="176">
        <f t="shared" si="1"/>
        <v>344129.46656418784</v>
      </c>
    </row>
    <row r="102" spans="1:5" x14ac:dyDescent="0.2">
      <c r="A102" s="173" t="s">
        <v>8406</v>
      </c>
      <c r="B102" s="19" t="s">
        <v>3589</v>
      </c>
      <c r="C102" s="19" t="s">
        <v>16172</v>
      </c>
      <c r="D102" s="201">
        <v>301386.07092352322</v>
      </c>
      <c r="E102" s="176">
        <f t="shared" si="1"/>
        <v>302425.74421530747</v>
      </c>
    </row>
    <row r="103" spans="1:5" x14ac:dyDescent="0.2">
      <c r="A103" s="173" t="s">
        <v>8406</v>
      </c>
      <c r="B103" s="19" t="s">
        <v>3584</v>
      </c>
      <c r="C103" s="19" t="s">
        <v>16170</v>
      </c>
      <c r="D103" s="201">
        <v>237583.40862460856</v>
      </c>
      <c r="E103" s="176">
        <f t="shared" si="1"/>
        <v>238402.9857330037</v>
      </c>
    </row>
    <row r="104" spans="1:5" x14ac:dyDescent="0.2">
      <c r="A104" s="173" t="s">
        <v>8398</v>
      </c>
      <c r="B104" s="19" t="s">
        <v>5678</v>
      </c>
      <c r="C104" s="19" t="s">
        <v>16529</v>
      </c>
      <c r="D104" s="201">
        <v>212190.27846657159</v>
      </c>
      <c r="E104" s="176">
        <f t="shared" si="1"/>
        <v>212922.25843041649</v>
      </c>
    </row>
    <row r="105" spans="1:5" x14ac:dyDescent="0.2">
      <c r="A105" s="173" t="s">
        <v>8387</v>
      </c>
      <c r="B105" s="19" t="s">
        <v>758</v>
      </c>
      <c r="C105" s="19" t="s">
        <v>16102</v>
      </c>
      <c r="D105" s="201">
        <v>226418.36500242079</v>
      </c>
      <c r="E105" s="176">
        <f t="shared" si="1"/>
        <v>227199.42673543701</v>
      </c>
    </row>
    <row r="106" spans="1:5" x14ac:dyDescent="0.2">
      <c r="A106" s="173" t="s">
        <v>8387</v>
      </c>
      <c r="B106" s="19" t="s">
        <v>5772</v>
      </c>
      <c r="C106" s="19" t="s">
        <v>16220</v>
      </c>
      <c r="D106" s="201">
        <v>609229.80847860267</v>
      </c>
      <c r="E106" s="176">
        <f t="shared" si="1"/>
        <v>611331.43168399204</v>
      </c>
    </row>
    <row r="107" spans="1:5" x14ac:dyDescent="0.2">
      <c r="A107" s="173" t="s">
        <v>8398</v>
      </c>
      <c r="B107" s="19" t="s">
        <v>5674</v>
      </c>
      <c r="C107" s="19" t="s">
        <v>16530</v>
      </c>
      <c r="D107" s="201">
        <v>139096.8596620819</v>
      </c>
      <c r="E107" s="176">
        <f t="shared" si="1"/>
        <v>139576.69368201052</v>
      </c>
    </row>
    <row r="108" spans="1:5" x14ac:dyDescent="0.2">
      <c r="A108" s="173" t="s">
        <v>8398</v>
      </c>
      <c r="B108" s="19" t="s">
        <v>1337</v>
      </c>
      <c r="C108" s="19" t="s">
        <v>16116</v>
      </c>
      <c r="D108" s="201">
        <v>332347.46129405458</v>
      </c>
      <c r="E108" s="176">
        <f t="shared" si="1"/>
        <v>333493.94022070483</v>
      </c>
    </row>
    <row r="109" spans="1:5" x14ac:dyDescent="0.2">
      <c r="A109" s="173" t="s">
        <v>8398</v>
      </c>
      <c r="B109" s="19" t="s">
        <v>5591</v>
      </c>
      <c r="C109" s="19" t="s">
        <v>16215</v>
      </c>
      <c r="D109" s="201">
        <v>309053.1970226242</v>
      </c>
      <c r="E109" s="176">
        <f t="shared" si="1"/>
        <v>310119.31913536933</v>
      </c>
    </row>
    <row r="110" spans="1:5" x14ac:dyDescent="0.2">
      <c r="A110" s="173" t="s">
        <v>8398</v>
      </c>
      <c r="B110" s="19" t="s">
        <v>5676</v>
      </c>
      <c r="C110" s="19" t="s">
        <v>16531</v>
      </c>
      <c r="D110" s="201">
        <v>156111.94341245625</v>
      </c>
      <c r="E110" s="176">
        <f t="shared" si="1"/>
        <v>156650.47333720399</v>
      </c>
    </row>
    <row r="111" spans="1:5" x14ac:dyDescent="0.2">
      <c r="A111" s="173" t="s">
        <v>8398</v>
      </c>
      <c r="B111" s="19" t="s">
        <v>5670</v>
      </c>
      <c r="C111" s="19" t="s">
        <v>16218</v>
      </c>
      <c r="D111" s="201">
        <v>101295.31461238141</v>
      </c>
      <c r="E111" s="176">
        <f t="shared" si="1"/>
        <v>101644.74692974985</v>
      </c>
    </row>
    <row r="112" spans="1:5" x14ac:dyDescent="0.2">
      <c r="A112" s="173" t="s">
        <v>8398</v>
      </c>
      <c r="B112" s="19" t="s">
        <v>5668</v>
      </c>
      <c r="C112" s="19" t="s">
        <v>16217</v>
      </c>
      <c r="D112" s="201">
        <v>122362.7558692586</v>
      </c>
      <c r="E112" s="176">
        <f t="shared" si="1"/>
        <v>122784.86326392538</v>
      </c>
    </row>
    <row r="113" spans="1:5" x14ac:dyDescent="0.2">
      <c r="A113" s="173" t="s">
        <v>8406</v>
      </c>
      <c r="B113" s="19" t="s">
        <v>3587</v>
      </c>
      <c r="C113" s="19" t="s">
        <v>16171</v>
      </c>
      <c r="D113" s="201">
        <v>169410.69410506103</v>
      </c>
      <c r="E113" s="176">
        <f t="shared" si="1"/>
        <v>169995.09992535642</v>
      </c>
    </row>
    <row r="114" spans="1:5" x14ac:dyDescent="0.2">
      <c r="A114" s="173" t="s">
        <v>8406</v>
      </c>
      <c r="B114" s="19" t="s">
        <v>3581</v>
      </c>
      <c r="C114" s="19" t="s">
        <v>16169</v>
      </c>
      <c r="D114" s="201">
        <v>137351.25163096999</v>
      </c>
      <c r="E114" s="176">
        <f t="shared" si="1"/>
        <v>137825.06393250162</v>
      </c>
    </row>
    <row r="115" spans="1:5" x14ac:dyDescent="0.2">
      <c r="A115" s="173" t="s">
        <v>8398</v>
      </c>
      <c r="B115" s="19" t="s">
        <v>1341</v>
      </c>
      <c r="C115" s="19" t="s">
        <v>16117</v>
      </c>
      <c r="D115" s="201">
        <v>550247.22905997245</v>
      </c>
      <c r="E115" s="176">
        <f t="shared" si="1"/>
        <v>552145.38363021833</v>
      </c>
    </row>
    <row r="116" spans="1:5" x14ac:dyDescent="0.2">
      <c r="A116" s="173" t="s">
        <v>8406</v>
      </c>
      <c r="B116" s="19" t="s">
        <v>3221</v>
      </c>
      <c r="C116" s="19" t="s">
        <v>16163</v>
      </c>
      <c r="D116" s="201">
        <v>365518.07158217073</v>
      </c>
      <c r="E116" s="176">
        <f t="shared" si="1"/>
        <v>366778.97715595516</v>
      </c>
    </row>
    <row r="117" spans="1:5" x14ac:dyDescent="0.2">
      <c r="A117" s="173" t="s">
        <v>8401</v>
      </c>
      <c r="B117" s="19" t="s">
        <v>2080</v>
      </c>
      <c r="C117" s="19" t="s">
        <v>16133</v>
      </c>
      <c r="D117" s="201">
        <v>253420.70911409095</v>
      </c>
      <c r="E117" s="176">
        <f t="shared" si="1"/>
        <v>254294.91919965856</v>
      </c>
    </row>
    <row r="118" spans="1:5" x14ac:dyDescent="0.2">
      <c r="A118" s="173" t="s">
        <v>8387</v>
      </c>
      <c r="B118" s="19" t="s">
        <v>87</v>
      </c>
      <c r="C118" s="19" t="s">
        <v>16082</v>
      </c>
      <c r="D118" s="201">
        <v>411311.98366552964</v>
      </c>
      <c r="E118" s="176">
        <f t="shared" si="1"/>
        <v>412730.86172680662</v>
      </c>
    </row>
    <row r="119" spans="1:5" x14ac:dyDescent="0.2">
      <c r="A119" s="173" t="s">
        <v>8394</v>
      </c>
      <c r="B119" s="19" t="s">
        <v>848</v>
      </c>
      <c r="C119" s="19" t="s">
        <v>16106</v>
      </c>
      <c r="D119" s="201">
        <v>795359.29119335895</v>
      </c>
      <c r="E119" s="176">
        <f t="shared" si="1"/>
        <v>798102.99401244509</v>
      </c>
    </row>
    <row r="120" spans="1:5" x14ac:dyDescent="0.2">
      <c r="A120" s="173" t="s">
        <v>8401</v>
      </c>
      <c r="B120" s="19" t="s">
        <v>1876</v>
      </c>
      <c r="C120" s="19" t="s">
        <v>16128</v>
      </c>
      <c r="D120" s="201">
        <v>185632.82878818735</v>
      </c>
      <c r="E120" s="176">
        <f t="shared" si="1"/>
        <v>186273.19512488646</v>
      </c>
    </row>
    <row r="121" spans="1:5" x14ac:dyDescent="0.2">
      <c r="A121" s="173" t="s">
        <v>8387</v>
      </c>
      <c r="B121" s="19" t="s">
        <v>2404</v>
      </c>
      <c r="C121" s="19" t="s">
        <v>16140</v>
      </c>
      <c r="D121" s="201">
        <v>516643.33489557682</v>
      </c>
      <c r="E121" s="176">
        <f t="shared" si="1"/>
        <v>518425.56814551872</v>
      </c>
    </row>
    <row r="122" spans="1:5" x14ac:dyDescent="0.2">
      <c r="A122" s="173" t="s">
        <v>8394</v>
      </c>
      <c r="B122" s="19" t="s">
        <v>5563</v>
      </c>
      <c r="C122" s="19" t="s">
        <v>16532</v>
      </c>
      <c r="D122" s="201">
        <v>264382.73974262486</v>
      </c>
      <c r="E122" s="176">
        <f t="shared" si="1"/>
        <v>265294.76488193165</v>
      </c>
    </row>
    <row r="123" spans="1:5" x14ac:dyDescent="0.2">
      <c r="A123" s="173" t="s">
        <v>8387</v>
      </c>
      <c r="B123" s="19" t="s">
        <v>2406</v>
      </c>
      <c r="C123" s="19" t="s">
        <v>16141</v>
      </c>
      <c r="D123" s="201">
        <v>535236.77534415771</v>
      </c>
      <c r="E123" s="176">
        <f t="shared" si="1"/>
        <v>537083.14926051314</v>
      </c>
    </row>
    <row r="124" spans="1:5" x14ac:dyDescent="0.2">
      <c r="A124" s="173" t="s">
        <v>8394</v>
      </c>
      <c r="B124" s="19" t="s">
        <v>7036</v>
      </c>
      <c r="C124" s="19" t="s">
        <v>16248</v>
      </c>
      <c r="D124" s="201">
        <v>394409.03341539821</v>
      </c>
      <c r="E124" s="176">
        <f t="shared" si="1"/>
        <v>395769.60239200655</v>
      </c>
    </row>
    <row r="125" spans="1:5" x14ac:dyDescent="0.2">
      <c r="A125" s="173" t="s">
        <v>8387</v>
      </c>
      <c r="B125" s="19" t="s">
        <v>55</v>
      </c>
      <c r="C125" s="19" t="s">
        <v>16081</v>
      </c>
      <c r="D125" s="201">
        <v>183410.83603162956</v>
      </c>
      <c r="E125" s="176">
        <f t="shared" si="1"/>
        <v>184043.5372943707</v>
      </c>
    </row>
    <row r="126" spans="1:5" x14ac:dyDescent="0.2">
      <c r="A126" s="173" t="s">
        <v>8401</v>
      </c>
      <c r="B126" s="19" t="s">
        <v>2029</v>
      </c>
      <c r="C126" s="19" t="s">
        <v>16132</v>
      </c>
      <c r="D126" s="201">
        <v>359891.85284805234</v>
      </c>
      <c r="E126" s="176">
        <f t="shared" si="1"/>
        <v>361133.34999551607</v>
      </c>
    </row>
    <row r="127" spans="1:5" x14ac:dyDescent="0.2">
      <c r="A127" s="173" t="s">
        <v>8401</v>
      </c>
      <c r="B127" s="19" t="s">
        <v>1983</v>
      </c>
      <c r="C127" s="19" t="s">
        <v>16131</v>
      </c>
      <c r="D127" s="201">
        <v>351745.89143413905</v>
      </c>
      <c r="E127" s="176">
        <f t="shared" si="1"/>
        <v>352959.287951431</v>
      </c>
    </row>
    <row r="128" spans="1:5" x14ac:dyDescent="0.2">
      <c r="A128" s="173" t="s">
        <v>8394</v>
      </c>
      <c r="B128" s="19" t="s">
        <v>5466</v>
      </c>
      <c r="C128" s="19" t="s">
        <v>16211</v>
      </c>
      <c r="D128" s="201">
        <v>196146.92938782301</v>
      </c>
      <c r="E128" s="176">
        <f t="shared" si="1"/>
        <v>196823.56558114514</v>
      </c>
    </row>
    <row r="129" spans="1:5" x14ac:dyDescent="0.2">
      <c r="A129" s="173" t="s">
        <v>8394</v>
      </c>
      <c r="B129" s="19" t="s">
        <v>5473</v>
      </c>
      <c r="C129" s="19" t="s">
        <v>16213</v>
      </c>
      <c r="D129" s="201">
        <v>194274.82118377904</v>
      </c>
      <c r="E129" s="176">
        <f t="shared" si="1"/>
        <v>194944.99927871226</v>
      </c>
    </row>
    <row r="130" spans="1:5" x14ac:dyDescent="0.2">
      <c r="A130" s="173" t="s">
        <v>8394</v>
      </c>
      <c r="B130" s="19" t="s">
        <v>5468</v>
      </c>
      <c r="C130" s="19" t="s">
        <v>16212</v>
      </c>
      <c r="D130" s="201">
        <v>231037.35396375254</v>
      </c>
      <c r="E130" s="176">
        <f t="shared" si="1"/>
        <v>231834.34954349045</v>
      </c>
    </row>
    <row r="131" spans="1:5" x14ac:dyDescent="0.2">
      <c r="A131" s="173" t="s">
        <v>8401</v>
      </c>
      <c r="B131" s="19" t="s">
        <v>1878</v>
      </c>
      <c r="C131" s="19" t="s">
        <v>16129</v>
      </c>
      <c r="D131" s="201">
        <v>183918.68964714336</v>
      </c>
      <c r="E131" s="176">
        <f t="shared" si="1"/>
        <v>184553.14282177135</v>
      </c>
    </row>
    <row r="132" spans="1:5" x14ac:dyDescent="0.2">
      <c r="A132" s="173" t="s">
        <v>8401</v>
      </c>
      <c r="B132" s="19" t="s">
        <v>2082</v>
      </c>
      <c r="C132" s="19" t="s">
        <v>16134</v>
      </c>
      <c r="D132" s="201">
        <v>148678.86626956859</v>
      </c>
      <c r="E132" s="176">
        <f t="shared" si="1"/>
        <v>149191.75475787718</v>
      </c>
    </row>
    <row r="133" spans="1:5" x14ac:dyDescent="0.2">
      <c r="A133" s="173" t="s">
        <v>8401</v>
      </c>
      <c r="B133" s="19" t="s">
        <v>1943</v>
      </c>
      <c r="C133" s="19" t="s">
        <v>16130</v>
      </c>
      <c r="D133" s="201">
        <v>277969.66622761061</v>
      </c>
      <c r="E133" s="176">
        <f t="shared" si="1"/>
        <v>278928.56136505824</v>
      </c>
    </row>
    <row r="134" spans="1:5" x14ac:dyDescent="0.2">
      <c r="A134" s="173" t="s">
        <v>8394</v>
      </c>
      <c r="B134" s="19" t="s">
        <v>5476</v>
      </c>
      <c r="C134" s="19" t="s">
        <v>16214</v>
      </c>
      <c r="D134" s="201">
        <v>196971.53145609115</v>
      </c>
      <c r="E134" s="176">
        <f t="shared" si="1"/>
        <v>197651.01222927094</v>
      </c>
    </row>
    <row r="135" spans="1:5" x14ac:dyDescent="0.2">
      <c r="A135" s="173" t="s">
        <v>8394</v>
      </c>
      <c r="B135" s="19" t="s">
        <v>7038</v>
      </c>
      <c r="C135" s="19" t="s">
        <v>16249</v>
      </c>
      <c r="D135" s="201">
        <v>238783.59400461876</v>
      </c>
      <c r="E135" s="176">
        <f t="shared" si="1"/>
        <v>239607.31131989526</v>
      </c>
    </row>
    <row r="136" spans="1:5" x14ac:dyDescent="0.2">
      <c r="A136" s="173" t="s">
        <v>8410</v>
      </c>
      <c r="B136" s="19" t="s">
        <v>3983</v>
      </c>
      <c r="C136" s="19" t="s">
        <v>16533</v>
      </c>
      <c r="D136" s="201">
        <v>172352.70593005896</v>
      </c>
      <c r="E136" s="176">
        <f t="shared" ref="E136:E199" si="2">(D136/$D$219)*$E$219</f>
        <v>172947.26063052384</v>
      </c>
    </row>
    <row r="137" spans="1:5" x14ac:dyDescent="0.2">
      <c r="A137" s="173" t="s">
        <v>8410</v>
      </c>
      <c r="B137" s="19" t="s">
        <v>4216</v>
      </c>
      <c r="C137" s="19" t="s">
        <v>16183</v>
      </c>
      <c r="D137" s="201">
        <v>320439.87089376437</v>
      </c>
      <c r="E137" s="176">
        <f t="shared" si="2"/>
        <v>321545.27292634727</v>
      </c>
    </row>
    <row r="138" spans="1:5" x14ac:dyDescent="0.2">
      <c r="A138" s="173" t="s">
        <v>8410</v>
      </c>
      <c r="B138" s="19" t="s">
        <v>5173</v>
      </c>
      <c r="C138" s="19" t="s">
        <v>16202</v>
      </c>
      <c r="D138" s="201">
        <v>217340.58751540666</v>
      </c>
      <c r="E138" s="176">
        <f t="shared" si="2"/>
        <v>218090.33418872854</v>
      </c>
    </row>
    <row r="139" spans="1:5" x14ac:dyDescent="0.2">
      <c r="A139" s="173" t="s">
        <v>8410</v>
      </c>
      <c r="B139" s="19" t="s">
        <v>4434</v>
      </c>
      <c r="C139" s="19" t="s">
        <v>16186</v>
      </c>
      <c r="D139" s="201">
        <v>279958.6862393542</v>
      </c>
      <c r="E139" s="176">
        <f t="shared" si="2"/>
        <v>280924.44277877943</v>
      </c>
    </row>
    <row r="140" spans="1:5" x14ac:dyDescent="0.2">
      <c r="A140" s="173" t="s">
        <v>8410</v>
      </c>
      <c r="B140" s="19" t="s">
        <v>5080</v>
      </c>
      <c r="C140" s="19" t="s">
        <v>16200</v>
      </c>
      <c r="D140" s="201">
        <v>304450.41754801245</v>
      </c>
      <c r="E140" s="176">
        <f t="shared" si="2"/>
        <v>305500.66173092148</v>
      </c>
    </row>
    <row r="141" spans="1:5" x14ac:dyDescent="0.2">
      <c r="A141" s="173" t="s">
        <v>8410</v>
      </c>
      <c r="B141" s="19" t="s">
        <v>4024</v>
      </c>
      <c r="C141" s="19" t="s">
        <v>16179</v>
      </c>
      <c r="D141" s="201">
        <v>186226.4923480867</v>
      </c>
      <c r="E141" s="176">
        <f t="shared" si="2"/>
        <v>186868.90661004538</v>
      </c>
    </row>
    <row r="142" spans="1:5" x14ac:dyDescent="0.2">
      <c r="A142" s="173" t="s">
        <v>8410</v>
      </c>
      <c r="B142" s="19" t="s">
        <v>4328</v>
      </c>
      <c r="C142" s="19" t="s">
        <v>16184</v>
      </c>
      <c r="D142" s="201">
        <v>144976.94273736273</v>
      </c>
      <c r="E142" s="176">
        <f t="shared" si="2"/>
        <v>145477.06092406821</v>
      </c>
    </row>
    <row r="143" spans="1:5" x14ac:dyDescent="0.2">
      <c r="A143" s="173" t="s">
        <v>8410</v>
      </c>
      <c r="B143" s="19" t="s">
        <v>3687</v>
      </c>
      <c r="C143" s="19" t="s">
        <v>16173</v>
      </c>
      <c r="D143" s="201">
        <v>231602.58000437455</v>
      </c>
      <c r="E143" s="176">
        <f t="shared" si="2"/>
        <v>232401.52541018257</v>
      </c>
    </row>
    <row r="144" spans="1:5" x14ac:dyDescent="0.2">
      <c r="A144" s="173" t="s">
        <v>8410</v>
      </c>
      <c r="B144" s="19" t="s">
        <v>4870</v>
      </c>
      <c r="C144" s="19" t="s">
        <v>16196</v>
      </c>
      <c r="D144" s="201">
        <v>326769.52519590774</v>
      </c>
      <c r="E144" s="176">
        <f t="shared" si="2"/>
        <v>327896.76225392497</v>
      </c>
    </row>
    <row r="145" spans="1:5" x14ac:dyDescent="0.2">
      <c r="A145" s="173" t="s">
        <v>8410</v>
      </c>
      <c r="B145" s="19" t="s">
        <v>4571</v>
      </c>
      <c r="C145" s="19" t="s">
        <v>16189</v>
      </c>
      <c r="D145" s="201">
        <v>341256.93274565495</v>
      </c>
      <c r="E145" s="176">
        <f t="shared" si="2"/>
        <v>342434.14613685344</v>
      </c>
    </row>
    <row r="146" spans="1:5" x14ac:dyDescent="0.2">
      <c r="A146" s="173" t="s">
        <v>8410</v>
      </c>
      <c r="B146" s="19" t="s">
        <v>4102</v>
      </c>
      <c r="C146" s="19" t="s">
        <v>16181</v>
      </c>
      <c r="D146" s="201">
        <v>267278.70725645794</v>
      </c>
      <c r="E146" s="176">
        <f t="shared" si="2"/>
        <v>268200.72243966017</v>
      </c>
    </row>
    <row r="147" spans="1:5" x14ac:dyDescent="0.2">
      <c r="A147" s="173" t="s">
        <v>8410</v>
      </c>
      <c r="B147" s="19" t="s">
        <v>5127</v>
      </c>
      <c r="C147" s="19" t="s">
        <v>16201</v>
      </c>
      <c r="D147" s="201">
        <v>233075.80224079735</v>
      </c>
      <c r="E147" s="176">
        <f t="shared" si="2"/>
        <v>233879.82973220863</v>
      </c>
    </row>
    <row r="148" spans="1:5" x14ac:dyDescent="0.2">
      <c r="A148" s="173" t="s">
        <v>8410</v>
      </c>
      <c r="B148" s="19" t="s">
        <v>4539</v>
      </c>
      <c r="C148" s="19" t="s">
        <v>16188</v>
      </c>
      <c r="D148" s="201">
        <v>147750.69790755221</v>
      </c>
      <c r="E148" s="176">
        <f t="shared" si="2"/>
        <v>148260.38454962647</v>
      </c>
    </row>
    <row r="149" spans="1:5" x14ac:dyDescent="0.2">
      <c r="A149" s="173" t="s">
        <v>8410</v>
      </c>
      <c r="B149" s="19" t="s">
        <v>4159</v>
      </c>
      <c r="C149" s="19" t="s">
        <v>16182</v>
      </c>
      <c r="D149" s="201">
        <v>230125.35369231732</v>
      </c>
      <c r="E149" s="176">
        <f t="shared" si="2"/>
        <v>230919.20319990459</v>
      </c>
    </row>
    <row r="150" spans="1:5" x14ac:dyDescent="0.2">
      <c r="A150" s="173" t="s">
        <v>8410</v>
      </c>
      <c r="B150" s="19" t="s">
        <v>4502</v>
      </c>
      <c r="C150" s="19" t="s">
        <v>16187</v>
      </c>
      <c r="D150" s="201">
        <v>215576.24397672634</v>
      </c>
      <c r="E150" s="176">
        <f t="shared" si="2"/>
        <v>216319.90430090448</v>
      </c>
    </row>
    <row r="151" spans="1:5" x14ac:dyDescent="0.2">
      <c r="A151" s="173" t="s">
        <v>8410</v>
      </c>
      <c r="B151" s="19" t="s">
        <v>3930</v>
      </c>
      <c r="C151" s="19" t="s">
        <v>16178</v>
      </c>
      <c r="D151" s="201">
        <v>253064.79529527097</v>
      </c>
      <c r="E151" s="176">
        <f t="shared" si="2"/>
        <v>253937.77760647438</v>
      </c>
    </row>
    <row r="152" spans="1:5" x14ac:dyDescent="0.2">
      <c r="A152" s="173" t="s">
        <v>8410</v>
      </c>
      <c r="B152" s="19" t="s">
        <v>4385</v>
      </c>
      <c r="C152" s="19" t="s">
        <v>16185</v>
      </c>
      <c r="D152" s="201">
        <v>245753.22713842007</v>
      </c>
      <c r="E152" s="176">
        <f t="shared" si="2"/>
        <v>246600.9871753809</v>
      </c>
    </row>
    <row r="153" spans="1:5" x14ac:dyDescent="0.2">
      <c r="A153" s="173" t="s">
        <v>8410</v>
      </c>
      <c r="B153" s="19" t="s">
        <v>4651</v>
      </c>
      <c r="C153" s="19" t="s">
        <v>16190</v>
      </c>
      <c r="D153" s="201">
        <v>233254.25296019879</v>
      </c>
      <c r="E153" s="176">
        <f t="shared" si="2"/>
        <v>234058.8960422586</v>
      </c>
    </row>
    <row r="154" spans="1:5" x14ac:dyDescent="0.2">
      <c r="A154" s="173" t="s">
        <v>8410</v>
      </c>
      <c r="B154" s="19" t="s">
        <v>4064</v>
      </c>
      <c r="C154" s="19" t="s">
        <v>16180</v>
      </c>
      <c r="D154" s="201">
        <v>178581.48963544704</v>
      </c>
      <c r="E154" s="176">
        <f t="shared" si="2"/>
        <v>179197.53139415238</v>
      </c>
    </row>
    <row r="155" spans="1:5" x14ac:dyDescent="0.2">
      <c r="A155" s="173" t="s">
        <v>8410</v>
      </c>
      <c r="B155" s="19" t="s">
        <v>4706</v>
      </c>
      <c r="C155" s="19" t="s">
        <v>16191</v>
      </c>
      <c r="D155" s="201">
        <v>154294.97451030766</v>
      </c>
      <c r="E155" s="176">
        <f t="shared" si="2"/>
        <v>154827.2365473797</v>
      </c>
    </row>
    <row r="156" spans="1:5" x14ac:dyDescent="0.2">
      <c r="A156" s="173" t="s">
        <v>8410</v>
      </c>
      <c r="B156" s="19" t="s">
        <v>4933</v>
      </c>
      <c r="C156" s="19" t="s">
        <v>16197</v>
      </c>
      <c r="D156" s="201">
        <v>275213.91991509608</v>
      </c>
      <c r="E156" s="176">
        <f t="shared" si="2"/>
        <v>276163.30872124154</v>
      </c>
    </row>
    <row r="157" spans="1:5" x14ac:dyDescent="0.2">
      <c r="A157" s="173" t="s">
        <v>8410</v>
      </c>
      <c r="B157" s="19" t="s">
        <v>5034</v>
      </c>
      <c r="C157" s="19" t="s">
        <v>16199</v>
      </c>
      <c r="D157" s="201">
        <v>250241.14691927985</v>
      </c>
      <c r="E157" s="176">
        <f t="shared" si="2"/>
        <v>251104.38866154154</v>
      </c>
    </row>
    <row r="158" spans="1:5" x14ac:dyDescent="0.2">
      <c r="A158" s="173" t="s">
        <v>8410</v>
      </c>
      <c r="B158" s="19" t="s">
        <v>4814</v>
      </c>
      <c r="C158" s="19" t="s">
        <v>16194</v>
      </c>
      <c r="D158" s="201">
        <v>172567.65316431125</v>
      </c>
      <c r="E158" s="176">
        <f t="shared" si="2"/>
        <v>173162.94935524353</v>
      </c>
    </row>
    <row r="159" spans="1:5" x14ac:dyDescent="0.2">
      <c r="A159" s="173" t="s">
        <v>8410</v>
      </c>
      <c r="B159" s="19" t="s">
        <v>3771</v>
      </c>
      <c r="C159" s="19" t="s">
        <v>16175</v>
      </c>
      <c r="D159" s="201">
        <v>300226.46014093747</v>
      </c>
      <c r="E159" s="176">
        <f t="shared" si="2"/>
        <v>301262.13319357386</v>
      </c>
    </row>
    <row r="160" spans="1:5" x14ac:dyDescent="0.2">
      <c r="A160" s="173" t="s">
        <v>8410</v>
      </c>
      <c r="B160" s="19" t="s">
        <v>3836</v>
      </c>
      <c r="C160" s="19" t="s">
        <v>16176</v>
      </c>
      <c r="D160" s="201">
        <v>250186.82386818633</v>
      </c>
      <c r="E160" s="176">
        <f t="shared" si="2"/>
        <v>251049.8782155058</v>
      </c>
    </row>
    <row r="161" spans="1:5" x14ac:dyDescent="0.2">
      <c r="A161" s="173" t="s">
        <v>8410</v>
      </c>
      <c r="B161" s="19" t="s">
        <v>4735</v>
      </c>
      <c r="C161" s="19" t="s">
        <v>16192</v>
      </c>
      <c r="D161" s="201">
        <v>156826.41691502783</v>
      </c>
      <c r="E161" s="176">
        <f t="shared" si="2"/>
        <v>157367.41151578413</v>
      </c>
    </row>
    <row r="162" spans="1:5" x14ac:dyDescent="0.2">
      <c r="A162" s="173" t="s">
        <v>8410</v>
      </c>
      <c r="B162" s="19" t="s">
        <v>4985</v>
      </c>
      <c r="C162" s="19" t="s">
        <v>16198</v>
      </c>
      <c r="D162" s="201">
        <v>248116.43939446507</v>
      </c>
      <c r="E162" s="176">
        <f t="shared" si="2"/>
        <v>248972.35166174592</v>
      </c>
    </row>
    <row r="163" spans="1:5" x14ac:dyDescent="0.2">
      <c r="A163" s="173" t="s">
        <v>8410</v>
      </c>
      <c r="B163" s="19" t="s">
        <v>4816</v>
      </c>
      <c r="C163" s="19" t="s">
        <v>16195</v>
      </c>
      <c r="D163" s="201">
        <v>162347.27500068524</v>
      </c>
      <c r="E163" s="176">
        <f t="shared" si="2"/>
        <v>162907.31457150864</v>
      </c>
    </row>
    <row r="164" spans="1:5" x14ac:dyDescent="0.2">
      <c r="A164" s="173" t="s">
        <v>8410</v>
      </c>
      <c r="B164" s="19" t="s">
        <v>3734</v>
      </c>
      <c r="C164" s="19" t="s">
        <v>16174</v>
      </c>
      <c r="D164" s="201">
        <v>218390.937322554</v>
      </c>
      <c r="E164" s="176">
        <f t="shared" si="2"/>
        <v>219144.30732404819</v>
      </c>
    </row>
    <row r="165" spans="1:5" x14ac:dyDescent="0.2">
      <c r="A165" s="173" t="s">
        <v>8410</v>
      </c>
      <c r="B165" s="19" t="s">
        <v>3884</v>
      </c>
      <c r="C165" s="19" t="s">
        <v>16177</v>
      </c>
      <c r="D165" s="201">
        <v>245980.656627808</v>
      </c>
      <c r="E165" s="176">
        <f t="shared" si="2"/>
        <v>246829.20121451642</v>
      </c>
    </row>
    <row r="166" spans="1:5" x14ac:dyDescent="0.2">
      <c r="A166" s="173" t="s">
        <v>8410</v>
      </c>
      <c r="B166" s="19" t="s">
        <v>4767</v>
      </c>
      <c r="C166" s="19" t="s">
        <v>16193</v>
      </c>
      <c r="D166" s="201">
        <v>250564.05130031621</v>
      </c>
      <c r="E166" s="176">
        <f t="shared" si="2"/>
        <v>251428.40694628202</v>
      </c>
    </row>
    <row r="167" spans="1:5" x14ac:dyDescent="0.2">
      <c r="A167" s="173" t="s">
        <v>8410</v>
      </c>
      <c r="B167" s="19" t="s">
        <v>4286</v>
      </c>
      <c r="C167" s="19" t="s">
        <v>16538</v>
      </c>
      <c r="D167" s="201">
        <v>179618.65455062909</v>
      </c>
      <c r="E167" s="176">
        <f t="shared" si="2"/>
        <v>180238.27415438276</v>
      </c>
    </row>
    <row r="168" spans="1:5" x14ac:dyDescent="0.2">
      <c r="A168" s="173" t="s">
        <v>8403</v>
      </c>
      <c r="B168" s="19" t="s">
        <v>2722</v>
      </c>
      <c r="C168" s="19" t="s">
        <v>16149</v>
      </c>
      <c r="D168" s="201">
        <v>117152.90526401228</v>
      </c>
      <c r="E168" s="176">
        <f t="shared" si="2"/>
        <v>117557.04055229781</v>
      </c>
    </row>
    <row r="169" spans="1:5" x14ac:dyDescent="0.2">
      <c r="A169" s="173" t="s">
        <v>8388</v>
      </c>
      <c r="B169" s="19" t="s">
        <v>792</v>
      </c>
      <c r="C169" s="19" t="s">
        <v>16104</v>
      </c>
      <c r="D169" s="201">
        <v>183586.01747234611</v>
      </c>
      <c r="E169" s="176">
        <f t="shared" si="2"/>
        <v>184219.32304790293</v>
      </c>
    </row>
    <row r="170" spans="1:5" x14ac:dyDescent="0.2">
      <c r="A170" s="173" t="s">
        <v>8388</v>
      </c>
      <c r="B170" s="19" t="s">
        <v>204</v>
      </c>
      <c r="C170" s="19" t="s">
        <v>16087</v>
      </c>
      <c r="D170" s="201">
        <v>115146.75964921738</v>
      </c>
      <c r="E170" s="176">
        <f t="shared" si="2"/>
        <v>115543.9744583688</v>
      </c>
    </row>
    <row r="171" spans="1:5" x14ac:dyDescent="0.2">
      <c r="A171" s="173" t="s">
        <v>8409</v>
      </c>
      <c r="B171" s="19" t="s">
        <v>7295</v>
      </c>
      <c r="C171" s="19" t="s">
        <v>16534</v>
      </c>
      <c r="D171" s="201">
        <v>251660.47386566529</v>
      </c>
      <c r="E171" s="176">
        <f t="shared" si="2"/>
        <v>252528.61177420948</v>
      </c>
    </row>
    <row r="172" spans="1:5" x14ac:dyDescent="0.2">
      <c r="A172" s="173" t="s">
        <v>8403</v>
      </c>
      <c r="B172" s="19" t="s">
        <v>2703</v>
      </c>
      <c r="C172" s="19" t="s">
        <v>16146</v>
      </c>
      <c r="D172" s="201">
        <v>209131.35859095253</v>
      </c>
      <c r="E172" s="176">
        <f t="shared" si="2"/>
        <v>209852.78638399986</v>
      </c>
    </row>
    <row r="173" spans="1:5" x14ac:dyDescent="0.2">
      <c r="A173" s="173" t="s">
        <v>8388</v>
      </c>
      <c r="B173" s="19" t="s">
        <v>787</v>
      </c>
      <c r="C173" s="19" t="s">
        <v>16103</v>
      </c>
      <c r="D173" s="201">
        <v>292786.77188358357</v>
      </c>
      <c r="E173" s="176">
        <f t="shared" si="2"/>
        <v>293796.78069381928</v>
      </c>
    </row>
    <row r="174" spans="1:5" x14ac:dyDescent="0.2">
      <c r="A174" s="173" t="s">
        <v>8409</v>
      </c>
      <c r="B174" s="19" t="s">
        <v>7424</v>
      </c>
      <c r="C174" s="19" t="s">
        <v>16258</v>
      </c>
      <c r="D174" s="201">
        <v>547676.76920172723</v>
      </c>
      <c r="E174" s="176">
        <f t="shared" si="2"/>
        <v>549566.05661214038</v>
      </c>
    </row>
    <row r="175" spans="1:5" x14ac:dyDescent="0.2">
      <c r="A175" s="173" t="s">
        <v>8409</v>
      </c>
      <c r="B175" s="19" t="s">
        <v>7436</v>
      </c>
      <c r="C175" s="19" t="s">
        <v>16260</v>
      </c>
      <c r="D175" s="201">
        <v>109290.2683109135</v>
      </c>
      <c r="E175" s="176">
        <f t="shared" si="2"/>
        <v>109667.28033627554</v>
      </c>
    </row>
    <row r="176" spans="1:5" x14ac:dyDescent="0.2">
      <c r="A176" s="173" t="s">
        <v>8403</v>
      </c>
      <c r="B176" s="19" t="s">
        <v>2599</v>
      </c>
      <c r="C176" s="19" t="s">
        <v>16143</v>
      </c>
      <c r="D176" s="201">
        <v>238838.23750845171</v>
      </c>
      <c r="E176" s="176">
        <f t="shared" si="2"/>
        <v>239662.14332411686</v>
      </c>
    </row>
    <row r="177" spans="1:5" x14ac:dyDescent="0.2">
      <c r="A177" s="173" t="s">
        <v>8409</v>
      </c>
      <c r="B177" s="19" t="s">
        <v>7165</v>
      </c>
      <c r="C177" s="19" t="s">
        <v>16252</v>
      </c>
      <c r="D177" s="201">
        <v>155442.85880105579</v>
      </c>
      <c r="E177" s="176">
        <f t="shared" si="2"/>
        <v>155979.08062510635</v>
      </c>
    </row>
    <row r="178" spans="1:5" x14ac:dyDescent="0.2">
      <c r="A178" s="173" t="s">
        <v>8409</v>
      </c>
      <c r="B178" s="19" t="s">
        <v>7343</v>
      </c>
      <c r="C178" s="19" t="s">
        <v>16256</v>
      </c>
      <c r="D178" s="201">
        <v>213724.43433893097</v>
      </c>
      <c r="E178" s="176">
        <f t="shared" si="2"/>
        <v>214461.7065874559</v>
      </c>
    </row>
    <row r="179" spans="1:5" x14ac:dyDescent="0.2">
      <c r="A179" s="173" t="s">
        <v>8399</v>
      </c>
      <c r="B179" s="19" t="s">
        <v>6486</v>
      </c>
      <c r="C179" s="19" t="s">
        <v>16232</v>
      </c>
      <c r="D179" s="201">
        <v>207211.95083688831</v>
      </c>
      <c r="E179" s="176">
        <f t="shared" si="2"/>
        <v>207926.75736515116</v>
      </c>
    </row>
    <row r="180" spans="1:5" x14ac:dyDescent="0.2">
      <c r="A180" s="173" t="s">
        <v>8409</v>
      </c>
      <c r="B180" s="19" t="s">
        <v>7167</v>
      </c>
      <c r="C180" s="19" t="s">
        <v>16253</v>
      </c>
      <c r="D180" s="201">
        <v>189753.12558719056</v>
      </c>
      <c r="E180" s="176">
        <f t="shared" si="2"/>
        <v>190407.70546243514</v>
      </c>
    </row>
    <row r="181" spans="1:5" x14ac:dyDescent="0.2">
      <c r="A181" s="173" t="s">
        <v>8409</v>
      </c>
      <c r="B181" s="19" t="s">
        <v>7390</v>
      </c>
      <c r="C181" s="19" t="s">
        <v>16535</v>
      </c>
      <c r="D181" s="201">
        <v>212133.06472234576</v>
      </c>
      <c r="E181" s="176">
        <f t="shared" si="2"/>
        <v>212864.84731939924</v>
      </c>
    </row>
    <row r="182" spans="1:5" x14ac:dyDescent="0.2">
      <c r="A182" s="173" t="s">
        <v>8409</v>
      </c>
      <c r="B182" s="19" t="s">
        <v>7347</v>
      </c>
      <c r="C182" s="19" t="s">
        <v>16257</v>
      </c>
      <c r="D182" s="201">
        <v>164345.77740181127</v>
      </c>
      <c r="E182" s="176">
        <f t="shared" si="2"/>
        <v>164912.71108543707</v>
      </c>
    </row>
    <row r="183" spans="1:5" x14ac:dyDescent="0.2">
      <c r="A183" s="173" t="s">
        <v>8409</v>
      </c>
      <c r="B183" s="19" t="s">
        <v>7426</v>
      </c>
      <c r="C183" s="19" t="s">
        <v>16259</v>
      </c>
      <c r="D183" s="201">
        <v>210160.21269034655</v>
      </c>
      <c r="E183" s="176">
        <f t="shared" si="2"/>
        <v>210885.18965912389</v>
      </c>
    </row>
    <row r="184" spans="1:5" x14ac:dyDescent="0.2">
      <c r="A184" s="173" t="s">
        <v>8399</v>
      </c>
      <c r="B184" s="19" t="s">
        <v>6634</v>
      </c>
      <c r="C184" s="19" t="s">
        <v>16236</v>
      </c>
      <c r="D184" s="201">
        <v>165481.66812243091</v>
      </c>
      <c r="E184" s="176">
        <f t="shared" si="2"/>
        <v>166052.52021954212</v>
      </c>
    </row>
    <row r="185" spans="1:5" x14ac:dyDescent="0.2">
      <c r="A185" s="173" t="s">
        <v>8403</v>
      </c>
      <c r="B185" s="19" t="s">
        <v>2540</v>
      </c>
      <c r="C185" s="19" t="s">
        <v>16142</v>
      </c>
      <c r="D185" s="201">
        <v>266732.12934548967</v>
      </c>
      <c r="E185" s="176">
        <f t="shared" si="2"/>
        <v>267652.25903194625</v>
      </c>
    </row>
    <row r="186" spans="1:5" x14ac:dyDescent="0.2">
      <c r="A186" s="173" t="s">
        <v>8388</v>
      </c>
      <c r="B186" s="19" t="s">
        <v>143</v>
      </c>
      <c r="C186" s="19" t="s">
        <v>16083</v>
      </c>
      <c r="D186" s="201">
        <v>99628.101278845643</v>
      </c>
      <c r="E186" s="176">
        <f t="shared" si="2"/>
        <v>99971.782311261617</v>
      </c>
    </row>
    <row r="187" spans="1:5" x14ac:dyDescent="0.2">
      <c r="A187" s="173" t="s">
        <v>8388</v>
      </c>
      <c r="B187" s="19" t="s">
        <v>148</v>
      </c>
      <c r="C187" s="19" t="s">
        <v>16536</v>
      </c>
      <c r="D187" s="201">
        <v>94036.821484505417</v>
      </c>
      <c r="E187" s="176">
        <f t="shared" si="2"/>
        <v>94361.214617347083</v>
      </c>
    </row>
    <row r="188" spans="1:5" x14ac:dyDescent="0.2">
      <c r="A188" s="173" t="s">
        <v>8399</v>
      </c>
      <c r="B188" s="19" t="s">
        <v>6495</v>
      </c>
      <c r="C188" s="19" t="s">
        <v>16234</v>
      </c>
      <c r="D188" s="201">
        <v>192236.32688537482</v>
      </c>
      <c r="E188" s="176">
        <f t="shared" si="2"/>
        <v>192899.47290987751</v>
      </c>
    </row>
    <row r="189" spans="1:5" x14ac:dyDescent="0.2">
      <c r="A189" s="173" t="s">
        <v>8399</v>
      </c>
      <c r="B189" s="19" t="s">
        <v>6519</v>
      </c>
      <c r="C189" s="19" t="s">
        <v>16235</v>
      </c>
      <c r="D189" s="201">
        <v>189288.8060678785</v>
      </c>
      <c r="E189" s="176">
        <f t="shared" si="2"/>
        <v>189941.78420817363</v>
      </c>
    </row>
    <row r="190" spans="1:5" x14ac:dyDescent="0.2">
      <c r="A190" s="173" t="s">
        <v>8409</v>
      </c>
      <c r="B190" s="19" t="s">
        <v>7161</v>
      </c>
      <c r="C190" s="19" t="s">
        <v>16251</v>
      </c>
      <c r="D190" s="201">
        <v>312412.84846614674</v>
      </c>
      <c r="E190" s="176">
        <f t="shared" si="2"/>
        <v>313490.56016518176</v>
      </c>
    </row>
    <row r="191" spans="1:5" x14ac:dyDescent="0.2">
      <c r="A191" s="173" t="s">
        <v>8388</v>
      </c>
      <c r="B191" s="19" t="s">
        <v>843</v>
      </c>
      <c r="C191" s="19" t="s">
        <v>16105</v>
      </c>
      <c r="D191" s="201">
        <v>606622.75123585248</v>
      </c>
      <c r="E191" s="176">
        <f t="shared" si="2"/>
        <v>608715.3810336265</v>
      </c>
    </row>
    <row r="192" spans="1:5" x14ac:dyDescent="0.2">
      <c r="A192" s="173" t="s">
        <v>8399</v>
      </c>
      <c r="B192" s="19" t="s">
        <v>6418</v>
      </c>
      <c r="C192" s="19" t="s">
        <v>16229</v>
      </c>
      <c r="D192" s="201">
        <v>200713.29799611389</v>
      </c>
      <c r="E192" s="176">
        <f t="shared" si="2"/>
        <v>201405.6865149099</v>
      </c>
    </row>
    <row r="193" spans="1:5" x14ac:dyDescent="0.2">
      <c r="A193" s="173" t="s">
        <v>8388</v>
      </c>
      <c r="B193" s="19" t="s">
        <v>206</v>
      </c>
      <c r="C193" s="19" t="s">
        <v>16088</v>
      </c>
      <c r="D193" s="201">
        <v>123307.41764195236</v>
      </c>
      <c r="E193" s="176">
        <f t="shared" si="2"/>
        <v>123732.78377917423</v>
      </c>
    </row>
    <row r="194" spans="1:5" x14ac:dyDescent="0.2">
      <c r="A194" s="173" t="s">
        <v>8399</v>
      </c>
      <c r="B194" s="19" t="s">
        <v>6484</v>
      </c>
      <c r="C194" s="19" t="s">
        <v>16231</v>
      </c>
      <c r="D194" s="201">
        <v>221892.52597592288</v>
      </c>
      <c r="E194" s="176">
        <f t="shared" si="2"/>
        <v>222657.97519591104</v>
      </c>
    </row>
    <row r="195" spans="1:5" x14ac:dyDescent="0.2">
      <c r="A195" s="173" t="s">
        <v>8403</v>
      </c>
      <c r="B195" s="19" t="s">
        <v>2701</v>
      </c>
      <c r="C195" s="19" t="s">
        <v>16145</v>
      </c>
      <c r="D195" s="201">
        <v>218404.83266377077</v>
      </c>
      <c r="E195" s="176">
        <f t="shared" si="2"/>
        <v>219158.25059918276</v>
      </c>
    </row>
    <row r="196" spans="1:5" x14ac:dyDescent="0.2">
      <c r="A196" s="173" t="s">
        <v>8388</v>
      </c>
      <c r="B196" s="19" t="s">
        <v>150</v>
      </c>
      <c r="C196" s="19" t="s">
        <v>16085</v>
      </c>
      <c r="D196" s="201">
        <v>94961.008601343114</v>
      </c>
      <c r="E196" s="176">
        <f t="shared" si="2"/>
        <v>95288.58984655852</v>
      </c>
    </row>
    <row r="197" spans="1:5" x14ac:dyDescent="0.2">
      <c r="A197" s="173" t="s">
        <v>8399</v>
      </c>
      <c r="B197" s="19" t="s">
        <v>6446</v>
      </c>
      <c r="C197" s="19" t="s">
        <v>16230</v>
      </c>
      <c r="D197" s="201">
        <v>233648.18935501282</v>
      </c>
      <c r="E197" s="176">
        <f t="shared" si="2"/>
        <v>234454.19137561647</v>
      </c>
    </row>
    <row r="198" spans="1:5" x14ac:dyDescent="0.2">
      <c r="A198" s="173" t="s">
        <v>8409</v>
      </c>
      <c r="B198" s="19" t="s">
        <v>7172</v>
      </c>
      <c r="C198" s="19" t="s">
        <v>16254</v>
      </c>
      <c r="D198" s="201">
        <v>270536.38138936408</v>
      </c>
      <c r="E198" s="176">
        <f t="shared" si="2"/>
        <v>271469.63437389844</v>
      </c>
    </row>
    <row r="199" spans="1:5" x14ac:dyDescent="0.2">
      <c r="A199" s="173" t="s">
        <v>8409</v>
      </c>
      <c r="B199" s="19" t="s">
        <v>7174</v>
      </c>
      <c r="C199" s="19" t="s">
        <v>16255</v>
      </c>
      <c r="D199" s="201">
        <v>82693.295859536796</v>
      </c>
      <c r="E199" s="176">
        <f t="shared" si="2"/>
        <v>82978.557918434628</v>
      </c>
    </row>
    <row r="200" spans="1:5" x14ac:dyDescent="0.2">
      <c r="A200" s="173" t="s">
        <v>8403</v>
      </c>
      <c r="B200" s="19" t="s">
        <v>2711</v>
      </c>
      <c r="C200" s="19" t="s">
        <v>16148</v>
      </c>
      <c r="D200" s="201">
        <v>106245.4440597512</v>
      </c>
      <c r="E200" s="176">
        <f t="shared" ref="E200:E217" si="3">(D200/$D$219)*$E$219</f>
        <v>106611.95253913845</v>
      </c>
    </row>
    <row r="201" spans="1:5" x14ac:dyDescent="0.2">
      <c r="A201" s="173" t="s">
        <v>8403</v>
      </c>
      <c r="B201" s="19" t="s">
        <v>2709</v>
      </c>
      <c r="C201" s="19" t="s">
        <v>16147</v>
      </c>
      <c r="D201" s="201">
        <v>157705.90644100742</v>
      </c>
      <c r="E201" s="176">
        <f t="shared" si="3"/>
        <v>158249.93496356293</v>
      </c>
    </row>
    <row r="202" spans="1:5" x14ac:dyDescent="0.2">
      <c r="A202" s="173" t="s">
        <v>8399</v>
      </c>
      <c r="B202" s="19" t="s">
        <v>6488</v>
      </c>
      <c r="C202" s="19" t="s">
        <v>16233</v>
      </c>
      <c r="D202" s="201">
        <v>539889.86123060319</v>
      </c>
      <c r="E202" s="176">
        <f t="shared" si="3"/>
        <v>541752.28661577962</v>
      </c>
    </row>
    <row r="203" spans="1:5" x14ac:dyDescent="0.2">
      <c r="A203" s="173" t="s">
        <v>8403</v>
      </c>
      <c r="B203" s="19" t="s">
        <v>2601</v>
      </c>
      <c r="C203" s="19" t="s">
        <v>16144</v>
      </c>
      <c r="D203" s="201">
        <v>432019.61662273516</v>
      </c>
      <c r="E203" s="176">
        <f t="shared" si="3"/>
        <v>433509.92855239136</v>
      </c>
    </row>
    <row r="204" spans="1:5" x14ac:dyDescent="0.2">
      <c r="A204" s="173" t="s">
        <v>8388</v>
      </c>
      <c r="B204" s="19" t="s">
        <v>202</v>
      </c>
      <c r="C204" s="19" t="s">
        <v>16086</v>
      </c>
      <c r="D204" s="201">
        <v>130283.06212337167</v>
      </c>
      <c r="E204" s="176">
        <f t="shared" si="3"/>
        <v>130732.49171926001</v>
      </c>
    </row>
    <row r="205" spans="1:5" x14ac:dyDescent="0.2">
      <c r="A205" s="173" t="s">
        <v>8388</v>
      </c>
      <c r="B205" s="19" t="s">
        <v>146</v>
      </c>
      <c r="C205" s="19" t="s">
        <v>16084</v>
      </c>
      <c r="D205" s="201">
        <v>132417.99891313087</v>
      </c>
      <c r="E205" s="176">
        <f t="shared" si="3"/>
        <v>132874.79327127634</v>
      </c>
    </row>
    <row r="206" spans="1:5" x14ac:dyDescent="0.2">
      <c r="A206" s="173" t="s">
        <v>8393</v>
      </c>
      <c r="B206" s="19" t="s">
        <v>644</v>
      </c>
      <c r="C206" s="19" t="s">
        <v>16099</v>
      </c>
      <c r="D206" s="201">
        <v>180972.66205757228</v>
      </c>
      <c r="E206" s="176">
        <f t="shared" si="3"/>
        <v>181596.95249909069</v>
      </c>
    </row>
    <row r="207" spans="1:5" x14ac:dyDescent="0.2">
      <c r="A207" s="173" t="s">
        <v>8392</v>
      </c>
      <c r="B207" s="19" t="s">
        <v>700</v>
      </c>
      <c r="C207" s="19" t="s">
        <v>16101</v>
      </c>
      <c r="D207" s="201">
        <v>420893.17894664133</v>
      </c>
      <c r="E207" s="176">
        <f t="shared" si="3"/>
        <v>422345.10867751471</v>
      </c>
    </row>
    <row r="208" spans="1:5" x14ac:dyDescent="0.2">
      <c r="A208" s="173" t="s">
        <v>8399</v>
      </c>
      <c r="B208" s="19" t="s">
        <v>1631</v>
      </c>
      <c r="C208" s="19" t="s">
        <v>16122</v>
      </c>
      <c r="D208" s="201">
        <v>830049.77407093183</v>
      </c>
      <c r="E208" s="176">
        <f t="shared" si="3"/>
        <v>832913.14654965547</v>
      </c>
    </row>
    <row r="209" spans="1:5" x14ac:dyDescent="0.2">
      <c r="A209" s="173" t="s">
        <v>8393</v>
      </c>
      <c r="B209" s="19" t="s">
        <v>2226</v>
      </c>
      <c r="C209" s="19" t="s">
        <v>16137</v>
      </c>
      <c r="D209" s="201">
        <v>619650.7466664341</v>
      </c>
      <c r="E209" s="176">
        <f t="shared" si="3"/>
        <v>621788.31835171196</v>
      </c>
    </row>
    <row r="210" spans="1:5" x14ac:dyDescent="0.2">
      <c r="A210" s="173" t="s">
        <v>8396</v>
      </c>
      <c r="B210" s="19" t="s">
        <v>1139</v>
      </c>
      <c r="C210" s="19" t="s">
        <v>16113</v>
      </c>
      <c r="D210" s="201">
        <v>622724.83268783172</v>
      </c>
      <c r="E210" s="176">
        <f t="shared" si="3"/>
        <v>624873.00886164245</v>
      </c>
    </row>
    <row r="211" spans="1:5" x14ac:dyDescent="0.2">
      <c r="A211" s="173" t="s">
        <v>8392</v>
      </c>
      <c r="B211" s="19" t="s">
        <v>673</v>
      </c>
      <c r="C211" s="19" t="s">
        <v>16100</v>
      </c>
      <c r="D211" s="201">
        <v>226375.06634870888</v>
      </c>
      <c r="E211" s="176">
        <f t="shared" si="3"/>
        <v>227155.97871697939</v>
      </c>
    </row>
    <row r="212" spans="1:5" x14ac:dyDescent="0.2">
      <c r="A212" s="173" t="s">
        <v>8396</v>
      </c>
      <c r="B212" s="19" t="s">
        <v>1465</v>
      </c>
      <c r="C212" s="19" t="s">
        <v>16120</v>
      </c>
      <c r="D212" s="201">
        <v>958310.71954947046</v>
      </c>
      <c r="E212" s="176">
        <f t="shared" si="3"/>
        <v>961616.54605065263</v>
      </c>
    </row>
    <row r="213" spans="1:5" x14ac:dyDescent="0.2">
      <c r="A213" s="173" t="s">
        <v>8392</v>
      </c>
      <c r="B213" s="19" t="s">
        <v>6341</v>
      </c>
      <c r="C213" s="19" t="s">
        <v>16228</v>
      </c>
      <c r="D213" s="201">
        <v>584902.83794486325</v>
      </c>
      <c r="E213" s="176">
        <f t="shared" si="3"/>
        <v>586920.54187204433</v>
      </c>
    </row>
    <row r="214" spans="1:5" x14ac:dyDescent="0.2">
      <c r="A214" s="173" t="s">
        <v>8396</v>
      </c>
      <c r="B214" s="19" t="s">
        <v>1509</v>
      </c>
      <c r="C214" s="19" t="s">
        <v>16121</v>
      </c>
      <c r="D214" s="201">
        <v>331418.45905387407</v>
      </c>
      <c r="E214" s="176">
        <f t="shared" si="3"/>
        <v>332561.73325771088</v>
      </c>
    </row>
    <row r="215" spans="1:5" x14ac:dyDescent="0.2">
      <c r="A215" s="173" t="s">
        <v>8392</v>
      </c>
      <c r="B215" s="19" t="s">
        <v>617</v>
      </c>
      <c r="C215" s="19" t="s">
        <v>16098</v>
      </c>
      <c r="D215" s="201">
        <v>242290.49646393149</v>
      </c>
      <c r="E215" s="176">
        <f t="shared" si="3"/>
        <v>243126.31132841675</v>
      </c>
    </row>
    <row r="216" spans="1:5" x14ac:dyDescent="0.2">
      <c r="A216" s="173" t="s">
        <v>8393</v>
      </c>
      <c r="B216" s="19" t="s">
        <v>7888</v>
      </c>
      <c r="C216" s="19" t="s">
        <v>16267</v>
      </c>
      <c r="D216" s="201">
        <v>205174.44551947218</v>
      </c>
      <c r="E216" s="176">
        <f t="shared" si="3"/>
        <v>205882.22338893238</v>
      </c>
    </row>
    <row r="217" spans="1:5" x14ac:dyDescent="0.2">
      <c r="A217" s="173" t="s">
        <v>8393</v>
      </c>
      <c r="B217" s="19" t="s">
        <v>1672</v>
      </c>
      <c r="C217" s="19" t="s">
        <v>16123</v>
      </c>
      <c r="D217" s="201">
        <v>467328.79842203518</v>
      </c>
      <c r="E217" s="176">
        <f t="shared" si="3"/>
        <v>468940.91429956118</v>
      </c>
    </row>
    <row r="218" spans="1:5" x14ac:dyDescent="0.2">
      <c r="A218" s="173"/>
      <c r="B218" s="19"/>
      <c r="C218" s="19"/>
      <c r="D218" s="201"/>
      <c r="E218" s="176"/>
    </row>
    <row r="219" spans="1:5" x14ac:dyDescent="0.2">
      <c r="A219" s="175"/>
      <c r="B219" s="177"/>
      <c r="C219" s="178" t="s">
        <v>16307</v>
      </c>
      <c r="D219" s="190">
        <v>55799454.000000112</v>
      </c>
      <c r="E219" s="180">
        <v>55991942.000000164</v>
      </c>
    </row>
  </sheetData>
  <mergeCells count="2">
    <mergeCell ref="A5:E5"/>
    <mergeCell ref="G5:I5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"/>
  <sheetViews>
    <sheetView zoomScaleNormal="100" workbookViewId="0">
      <selection activeCell="C1" sqref="C1"/>
    </sheetView>
  </sheetViews>
  <sheetFormatPr defaultRowHeight="12.75" customHeight="1" x14ac:dyDescent="0.2"/>
  <cols>
    <col min="1" max="1" width="9.140625" style="71"/>
    <col min="2" max="2" width="53.5703125" style="71" bestFit="1" customWidth="1"/>
    <col min="3" max="3" width="14" style="71" customWidth="1"/>
    <col min="4" max="4" width="10.140625" style="71" customWidth="1"/>
    <col min="5" max="5" width="16" style="71" customWidth="1"/>
    <col min="6" max="6" width="1.28515625" style="77" customWidth="1"/>
    <col min="7" max="7" width="16.5703125" style="71" customWidth="1"/>
    <col min="8" max="8" width="1.85546875" style="71" customWidth="1"/>
    <col min="9" max="9" width="15.5703125" style="71" customWidth="1"/>
    <col min="10" max="10" width="14.140625" style="71" customWidth="1"/>
    <col min="11" max="11" width="13.5703125" style="71" customWidth="1"/>
    <col min="12" max="16384" width="9.140625" style="71"/>
  </cols>
  <sheetData>
    <row r="1" spans="1:11" ht="12.75" customHeight="1" x14ac:dyDescent="0.2">
      <c r="A1" s="74" t="s">
        <v>16435</v>
      </c>
    </row>
    <row r="2" spans="1:11" ht="12.75" customHeight="1" x14ac:dyDescent="0.2">
      <c r="A2" s="99" t="s">
        <v>16308</v>
      </c>
    </row>
    <row r="3" spans="1:11" ht="12.75" customHeight="1" x14ac:dyDescent="0.2">
      <c r="A3" s="76" t="s">
        <v>16516</v>
      </c>
      <c r="G3" s="517" t="s">
        <v>16407</v>
      </c>
    </row>
    <row r="4" spans="1:11" ht="12.75" customHeight="1" x14ac:dyDescent="0.2">
      <c r="C4" s="73"/>
      <c r="D4" s="73"/>
      <c r="E4" s="239" t="s">
        <v>16430</v>
      </c>
      <c r="F4" s="72"/>
      <c r="G4" s="518"/>
      <c r="I4" s="377" t="s">
        <v>16408</v>
      </c>
    </row>
    <row r="5" spans="1:11" ht="56.25" customHeight="1" x14ac:dyDescent="0.2">
      <c r="C5" s="371" t="s">
        <v>16405</v>
      </c>
      <c r="D5" s="372" t="s">
        <v>16406</v>
      </c>
      <c r="E5" s="373" t="s">
        <v>16310</v>
      </c>
      <c r="F5" s="104"/>
      <c r="G5" s="374" t="s">
        <v>16309</v>
      </c>
      <c r="H5" s="106"/>
      <c r="I5" s="375" t="s">
        <v>16311</v>
      </c>
      <c r="J5" s="105" t="s">
        <v>16312</v>
      </c>
      <c r="K5" s="236" t="s">
        <v>16313</v>
      </c>
    </row>
    <row r="6" spans="1:11" ht="12.75" customHeight="1" x14ac:dyDescent="0.2">
      <c r="A6" s="235" t="s">
        <v>16437</v>
      </c>
      <c r="B6" s="103" t="s">
        <v>16295</v>
      </c>
      <c r="C6" s="349" t="s">
        <v>16314</v>
      </c>
      <c r="D6" s="350" t="s">
        <v>16314</v>
      </c>
      <c r="E6" s="348" t="s">
        <v>16365</v>
      </c>
      <c r="F6" s="237"/>
      <c r="G6" s="376" t="s">
        <v>16314</v>
      </c>
      <c r="H6" s="232"/>
      <c r="I6" s="378" t="s">
        <v>16314</v>
      </c>
      <c r="J6" s="232"/>
      <c r="K6" s="238"/>
    </row>
    <row r="7" spans="1:11" ht="12.75" customHeight="1" x14ac:dyDescent="0.2">
      <c r="A7" s="211" t="s">
        <v>8389</v>
      </c>
      <c r="B7" s="212" t="s">
        <v>16296</v>
      </c>
      <c r="C7" s="248">
        <v>68219.390540000008</v>
      </c>
      <c r="D7" s="213">
        <v>20013.128259999998</v>
      </c>
      <c r="E7" s="214">
        <v>0.2933642194921901</v>
      </c>
      <c r="F7" s="215"/>
      <c r="G7" s="216">
        <v>152821.98686</v>
      </c>
      <c r="H7" s="212"/>
      <c r="I7" s="216">
        <v>107989.48396357037</v>
      </c>
      <c r="J7" s="217">
        <v>2.5581425838092899E-2</v>
      </c>
      <c r="K7" s="218">
        <v>1432353.7118038035</v>
      </c>
    </row>
    <row r="8" spans="1:11" ht="12.75" customHeight="1" x14ac:dyDescent="0.2">
      <c r="A8" s="219" t="s">
        <v>8400</v>
      </c>
      <c r="B8" s="114" t="s">
        <v>16297</v>
      </c>
      <c r="C8" s="249">
        <v>65755.02429999999</v>
      </c>
      <c r="D8" s="220">
        <v>15249.498730000005</v>
      </c>
      <c r="E8" s="221">
        <v>0.23191381787687979</v>
      </c>
      <c r="F8" s="222"/>
      <c r="G8" s="223">
        <v>142092.16690000001</v>
      </c>
      <c r="H8" s="114"/>
      <c r="I8" s="223">
        <v>109139.0299838222</v>
      </c>
      <c r="J8" s="224">
        <v>2.5853739633707174E-2</v>
      </c>
      <c r="K8" s="225">
        <v>1447601.0900536377</v>
      </c>
    </row>
    <row r="9" spans="1:11" ht="12.75" customHeight="1" x14ac:dyDescent="0.2">
      <c r="A9" s="219" t="s">
        <v>8402</v>
      </c>
      <c r="B9" s="114" t="s">
        <v>16278</v>
      </c>
      <c r="C9" s="249">
        <v>149017.04931</v>
      </c>
      <c r="D9" s="220">
        <v>33399.612909999967</v>
      </c>
      <c r="E9" s="221">
        <v>0.22413282952958483</v>
      </c>
      <c r="F9" s="222"/>
      <c r="G9" s="223">
        <v>319198.40260999993</v>
      </c>
      <c r="H9" s="114"/>
      <c r="I9" s="223">
        <v>247655.56145169705</v>
      </c>
      <c r="J9" s="224">
        <v>5.8666660364865258E-2</v>
      </c>
      <c r="K9" s="225">
        <v>3284860.2444832446</v>
      </c>
    </row>
    <row r="10" spans="1:11" ht="12.75" customHeight="1" x14ac:dyDescent="0.2">
      <c r="A10" s="219" t="s">
        <v>8405</v>
      </c>
      <c r="B10" s="114" t="s">
        <v>16279</v>
      </c>
      <c r="C10" s="249">
        <v>71815.065220000004</v>
      </c>
      <c r="D10" s="220">
        <v>17103.810290000005</v>
      </c>
      <c r="E10" s="221">
        <v>0.23816465580869114</v>
      </c>
      <c r="F10" s="222"/>
      <c r="G10" s="223">
        <v>165538.37997000001</v>
      </c>
      <c r="H10" s="114"/>
      <c r="I10" s="223">
        <v>126112.98868131662</v>
      </c>
      <c r="J10" s="224">
        <v>2.987466879885891E-2</v>
      </c>
      <c r="K10" s="225">
        <v>1672740.7226549229</v>
      </c>
    </row>
    <row r="11" spans="1:11" ht="12.75" customHeight="1" x14ac:dyDescent="0.2">
      <c r="A11" s="219" t="s">
        <v>8407</v>
      </c>
      <c r="B11" s="114" t="s">
        <v>16280</v>
      </c>
      <c r="C11" s="249">
        <v>64472.400679999992</v>
      </c>
      <c r="D11" s="220">
        <v>14434.691439999997</v>
      </c>
      <c r="E11" s="221">
        <v>0.22388946724110104</v>
      </c>
      <c r="F11" s="222"/>
      <c r="G11" s="223">
        <v>145643.23835000003</v>
      </c>
      <c r="H11" s="114"/>
      <c r="I11" s="223">
        <v>113035.25130854982</v>
      </c>
      <c r="J11" s="224">
        <v>2.6776708178504919E-2</v>
      </c>
      <c r="K11" s="225">
        <v>1499279.8912817778</v>
      </c>
    </row>
    <row r="12" spans="1:11" ht="12.75" customHeight="1" x14ac:dyDescent="0.2">
      <c r="A12" s="219" t="s">
        <v>8397</v>
      </c>
      <c r="B12" s="114" t="s">
        <v>16540</v>
      </c>
      <c r="C12" s="249">
        <v>99189.840280000004</v>
      </c>
      <c r="D12" s="220">
        <v>25384.321580000011</v>
      </c>
      <c r="E12" s="221">
        <v>0.25591654859351903</v>
      </c>
      <c r="F12" s="222"/>
      <c r="G12" s="223">
        <v>229777.83789000005</v>
      </c>
      <c r="H12" s="114"/>
      <c r="I12" s="223">
        <v>170973.88667391011</v>
      </c>
      <c r="J12" s="224">
        <v>4.0501682586746988E-2</v>
      </c>
      <c r="K12" s="225">
        <v>2267767.8622995545</v>
      </c>
    </row>
    <row r="13" spans="1:11" ht="12.75" customHeight="1" x14ac:dyDescent="0.2">
      <c r="A13" s="219" t="s">
        <v>8404</v>
      </c>
      <c r="B13" s="114" t="s">
        <v>16539</v>
      </c>
      <c r="C13" s="249">
        <v>87696.916240000006</v>
      </c>
      <c r="D13" s="220">
        <v>24549.389350000001</v>
      </c>
      <c r="E13" s="221">
        <v>0.27993446523040477</v>
      </c>
      <c r="F13" s="222"/>
      <c r="G13" s="223">
        <v>191377.85780999999</v>
      </c>
      <c r="H13" s="114"/>
      <c r="I13" s="223">
        <v>137804.59952701718</v>
      </c>
      <c r="J13" s="224">
        <v>3.2644272512105908E-2</v>
      </c>
      <c r="K13" s="225">
        <v>1827816.2131300338</v>
      </c>
    </row>
    <row r="14" spans="1:11" ht="12.75" customHeight="1" x14ac:dyDescent="0.2">
      <c r="A14" s="219" t="s">
        <v>8386</v>
      </c>
      <c r="B14" s="114" t="s">
        <v>16281</v>
      </c>
      <c r="C14" s="249">
        <v>87743.901070000007</v>
      </c>
      <c r="D14" s="220">
        <v>21756.313599999983</v>
      </c>
      <c r="E14" s="221">
        <v>0.24795243127660019</v>
      </c>
      <c r="F14" s="222"/>
      <c r="G14" s="223">
        <v>188669.18770999997</v>
      </c>
      <c r="H14" s="114"/>
      <c r="I14" s="223">
        <v>141888.20391032423</v>
      </c>
      <c r="J14" s="224">
        <v>3.3611629877374184E-2</v>
      </c>
      <c r="K14" s="225">
        <v>1881980.4306194081</v>
      </c>
    </row>
    <row r="15" spans="1:11" ht="12.75" customHeight="1" x14ac:dyDescent="0.2">
      <c r="A15" s="219" t="s">
        <v>8391</v>
      </c>
      <c r="B15" s="114" t="s">
        <v>16282</v>
      </c>
      <c r="C15" s="249">
        <v>115378.81171000001</v>
      </c>
      <c r="D15" s="220">
        <v>28542.424570000003</v>
      </c>
      <c r="E15" s="221">
        <v>0.24738012245905458</v>
      </c>
      <c r="F15" s="222"/>
      <c r="G15" s="223">
        <v>257083.40439999997</v>
      </c>
      <c r="H15" s="114"/>
      <c r="I15" s="223">
        <v>193486.08033733731</v>
      </c>
      <c r="J15" s="224">
        <v>4.5834553821209247E-2</v>
      </c>
      <c r="K15" s="225">
        <v>2566365.6791530345</v>
      </c>
    </row>
    <row r="16" spans="1:11" ht="12.75" customHeight="1" x14ac:dyDescent="0.2">
      <c r="A16" s="219" t="s">
        <v>8395</v>
      </c>
      <c r="B16" s="114" t="s">
        <v>16298</v>
      </c>
      <c r="C16" s="249">
        <v>71747.085879999999</v>
      </c>
      <c r="D16" s="220">
        <v>20494.955390000003</v>
      </c>
      <c r="E16" s="221">
        <v>0.28565557943745162</v>
      </c>
      <c r="F16" s="222"/>
      <c r="G16" s="223">
        <v>171046.12032000002</v>
      </c>
      <c r="H16" s="114"/>
      <c r="I16" s="223">
        <v>122185.84170946236</v>
      </c>
      <c r="J16" s="224">
        <v>2.8944374335652924E-2</v>
      </c>
      <c r="K16" s="225">
        <v>1620651.7290281721</v>
      </c>
    </row>
    <row r="17" spans="1:11" ht="12.75" customHeight="1" x14ac:dyDescent="0.2">
      <c r="A17" s="219" t="s">
        <v>8390</v>
      </c>
      <c r="B17" s="114" t="s">
        <v>16283</v>
      </c>
      <c r="C17" s="249">
        <v>111610.21956</v>
      </c>
      <c r="D17" s="220">
        <v>25176.244219999986</v>
      </c>
      <c r="E17" s="221">
        <v>0.22557292978413693</v>
      </c>
      <c r="F17" s="222"/>
      <c r="G17" s="223">
        <v>271045.58286999993</v>
      </c>
      <c r="H17" s="114"/>
      <c r="I17" s="223">
        <v>209905.03663696497</v>
      </c>
      <c r="J17" s="224">
        <v>4.9724009511723559E-2</v>
      </c>
      <c r="K17" s="225">
        <v>2784143.8565878822</v>
      </c>
    </row>
    <row r="18" spans="1:11" ht="12.75" customHeight="1" x14ac:dyDescent="0.2">
      <c r="A18" s="219" t="s">
        <v>8398</v>
      </c>
      <c r="B18" s="114" t="s">
        <v>16284</v>
      </c>
      <c r="C18" s="249">
        <v>91765.811759999997</v>
      </c>
      <c r="D18" s="220">
        <v>25060.610589999986</v>
      </c>
      <c r="E18" s="221">
        <v>0.273093106347082</v>
      </c>
      <c r="F18" s="222"/>
      <c r="G18" s="223">
        <v>214718.61116999999</v>
      </c>
      <c r="H18" s="114"/>
      <c r="I18" s="223">
        <v>156080.43865505341</v>
      </c>
      <c r="J18" s="224">
        <v>3.6973601684939912E-2</v>
      </c>
      <c r="K18" s="225">
        <v>2070223.7610742641</v>
      </c>
    </row>
    <row r="19" spans="1:11" ht="12.75" customHeight="1" x14ac:dyDescent="0.2">
      <c r="A19" s="219" t="s">
        <v>8394</v>
      </c>
      <c r="B19" s="114" t="s">
        <v>16285</v>
      </c>
      <c r="C19" s="249">
        <v>113276.55847</v>
      </c>
      <c r="D19" s="220">
        <v>33303.691189999983</v>
      </c>
      <c r="E19" s="221">
        <v>0.29400338110395619</v>
      </c>
      <c r="F19" s="222"/>
      <c r="G19" s="223">
        <v>265355.39830999996</v>
      </c>
      <c r="H19" s="114"/>
      <c r="I19" s="223">
        <v>187340.01401267294</v>
      </c>
      <c r="J19" s="224">
        <v>4.4378623724039404E-2</v>
      </c>
      <c r="K19" s="225">
        <v>2484845.3255962459</v>
      </c>
    </row>
    <row r="20" spans="1:11" ht="12.75" customHeight="1" x14ac:dyDescent="0.2">
      <c r="A20" s="219" t="s">
        <v>8401</v>
      </c>
      <c r="B20" s="114" t="s">
        <v>16286</v>
      </c>
      <c r="C20" s="249">
        <v>81766.077520000006</v>
      </c>
      <c r="D20" s="220">
        <v>23309.117539999996</v>
      </c>
      <c r="E20" s="221">
        <v>0.28507075607605831</v>
      </c>
      <c r="F20" s="222"/>
      <c r="G20" s="223">
        <v>182068.48269999999</v>
      </c>
      <c r="H20" s="114"/>
      <c r="I20" s="223">
        <v>130166.08267909025</v>
      </c>
      <c r="J20" s="224">
        <v>3.083479861625708E-2</v>
      </c>
      <c r="K20" s="225">
        <v>1726500.2557031519</v>
      </c>
    </row>
    <row r="21" spans="1:11" ht="12.75" customHeight="1" x14ac:dyDescent="0.2">
      <c r="A21" s="219" t="s">
        <v>8387</v>
      </c>
      <c r="B21" s="114" t="s">
        <v>16287</v>
      </c>
      <c r="C21" s="249">
        <v>132470.33412000001</v>
      </c>
      <c r="D21" s="220">
        <v>33871.338589999999</v>
      </c>
      <c r="E21" s="221">
        <v>0.25568999138567278</v>
      </c>
      <c r="F21" s="222"/>
      <c r="G21" s="223">
        <v>279971.92958</v>
      </c>
      <c r="H21" s="114"/>
      <c r="I21" s="223">
        <v>208385.90931745962</v>
      </c>
      <c r="J21" s="224">
        <v>4.9364146296934454E-2</v>
      </c>
      <c r="K21" s="225">
        <v>2763994.416337477</v>
      </c>
    </row>
    <row r="22" spans="1:11" ht="12.75" customHeight="1" x14ac:dyDescent="0.2">
      <c r="A22" s="219" t="s">
        <v>8406</v>
      </c>
      <c r="B22" s="114" t="s">
        <v>16288</v>
      </c>
      <c r="C22" s="249">
        <v>68853.114539999995</v>
      </c>
      <c r="D22" s="220">
        <v>21158.314010000002</v>
      </c>
      <c r="E22" s="221">
        <v>0.30729639684938503</v>
      </c>
      <c r="F22" s="222"/>
      <c r="G22" s="223">
        <v>182061.36671000003</v>
      </c>
      <c r="H22" s="114"/>
      <c r="I22" s="223">
        <v>126114.56471454244</v>
      </c>
      <c r="J22" s="224">
        <v>2.9875042142406862E-2</v>
      </c>
      <c r="K22" s="225">
        <v>1672761.6268852057</v>
      </c>
    </row>
    <row r="23" spans="1:11" ht="12.75" customHeight="1" x14ac:dyDescent="0.2">
      <c r="A23" s="219" t="s">
        <v>8408</v>
      </c>
      <c r="B23" s="114" t="s">
        <v>16289</v>
      </c>
      <c r="C23" s="249">
        <v>69027.759139999995</v>
      </c>
      <c r="D23" s="220">
        <v>20310.313160000002</v>
      </c>
      <c r="E23" s="221">
        <v>0.29423399242625337</v>
      </c>
      <c r="F23" s="222"/>
      <c r="G23" s="223">
        <v>173082.39276000002</v>
      </c>
      <c r="H23" s="114"/>
      <c r="I23" s="223">
        <v>122155.66931953636</v>
      </c>
      <c r="J23" s="224">
        <v>2.8937226854926834E-2</v>
      </c>
      <c r="K23" s="225">
        <v>1620251.5277019106</v>
      </c>
    </row>
    <row r="24" spans="1:11" ht="12.75" customHeight="1" x14ac:dyDescent="0.2">
      <c r="A24" s="219" t="s">
        <v>8410</v>
      </c>
      <c r="B24" s="114" t="s">
        <v>16290</v>
      </c>
      <c r="C24" s="249">
        <v>55074.85959</v>
      </c>
      <c r="D24" s="220">
        <v>17041.252330000003</v>
      </c>
      <c r="E24" s="221">
        <v>0.18378926232327714</v>
      </c>
      <c r="F24" s="222"/>
      <c r="G24" s="223">
        <v>783075.1031699999</v>
      </c>
      <c r="H24" s="114"/>
      <c r="I24" s="223">
        <v>639154.30761466152</v>
      </c>
      <c r="J24" s="224">
        <v>0.15140806233371593</v>
      </c>
      <c r="K24" s="225">
        <v>8477631.4445218332</v>
      </c>
    </row>
    <row r="25" spans="1:11" ht="12.75" customHeight="1" x14ac:dyDescent="0.2">
      <c r="A25" s="219" t="s">
        <v>8393</v>
      </c>
      <c r="B25" s="114" t="s">
        <v>16299</v>
      </c>
      <c r="C25" s="249">
        <v>70284.42373000001</v>
      </c>
      <c r="D25" s="220">
        <v>21176.016499999991</v>
      </c>
      <c r="E25" s="221">
        <v>0.30941980527707419</v>
      </c>
      <c r="F25" s="222"/>
      <c r="G25" s="223">
        <v>135269.23676</v>
      </c>
      <c r="H25" s="114"/>
      <c r="I25" s="223">
        <v>93414.255861742349</v>
      </c>
      <c r="J25" s="224">
        <v>2.2128727454183761E-2</v>
      </c>
      <c r="K25" s="225">
        <v>1239030.4241484685</v>
      </c>
    </row>
    <row r="26" spans="1:11" ht="12.75" customHeight="1" x14ac:dyDescent="0.2">
      <c r="A26" s="219" t="s">
        <v>8392</v>
      </c>
      <c r="B26" s="114" t="s">
        <v>16541</v>
      </c>
      <c r="C26" s="249">
        <v>77953.433929999999</v>
      </c>
      <c r="D26" s="220">
        <v>23072.680409999997</v>
      </c>
      <c r="E26" s="221">
        <v>0.30129031976342829</v>
      </c>
      <c r="F26" s="222"/>
      <c r="G26" s="223">
        <v>163610.36103999999</v>
      </c>
      <c r="H26" s="114"/>
      <c r="I26" s="223">
        <v>114316.14304564845</v>
      </c>
      <c r="J26" s="224">
        <v>2.7080136214055753E-2</v>
      </c>
      <c r="K26" s="225">
        <v>1516269.4162495139</v>
      </c>
    </row>
    <row r="27" spans="1:11" ht="12.75" customHeight="1" x14ac:dyDescent="0.2">
      <c r="A27" s="219" t="s">
        <v>8396</v>
      </c>
      <c r="B27" s="114" t="s">
        <v>16291</v>
      </c>
      <c r="C27" s="249">
        <v>72310.187150000012</v>
      </c>
      <c r="D27" s="220">
        <v>17807.339289999993</v>
      </c>
      <c r="E27" s="221">
        <v>0.29598029550203803</v>
      </c>
      <c r="F27" s="222"/>
      <c r="G27" s="223">
        <v>190438.38960000002</v>
      </c>
      <c r="H27" s="114"/>
      <c r="I27" s="223">
        <v>134072.37877125977</v>
      </c>
      <c r="J27" s="224">
        <v>3.1760153753773772E-2</v>
      </c>
      <c r="K27" s="225">
        <v>1778312.6868923889</v>
      </c>
    </row>
    <row r="28" spans="1:11" ht="12.75" customHeight="1" x14ac:dyDescent="0.2">
      <c r="A28" s="219" t="s">
        <v>8403</v>
      </c>
      <c r="B28" s="114" t="s">
        <v>16300</v>
      </c>
      <c r="C28" s="249">
        <v>120826.05043999999</v>
      </c>
      <c r="D28" s="220">
        <v>33964.075320000011</v>
      </c>
      <c r="E28" s="221">
        <v>0.24626321673128168</v>
      </c>
      <c r="F28" s="222"/>
      <c r="G28" s="223">
        <v>159642.44162</v>
      </c>
      <c r="H28" s="114"/>
      <c r="I28" s="223">
        <v>120328.38041982295</v>
      </c>
      <c r="J28" s="224">
        <v>2.8504363822739756E-2</v>
      </c>
      <c r="K28" s="225">
        <v>1596014.6859097476</v>
      </c>
    </row>
    <row r="29" spans="1:11" ht="12.75" customHeight="1" x14ac:dyDescent="0.2">
      <c r="A29" s="219" t="s">
        <v>8409</v>
      </c>
      <c r="B29" s="114" t="s">
        <v>16301</v>
      </c>
      <c r="C29" s="249">
        <v>77763.9902</v>
      </c>
      <c r="D29" s="220">
        <v>22611.970719999998</v>
      </c>
      <c r="E29" s="221">
        <v>0.28109894510593098</v>
      </c>
      <c r="F29" s="222"/>
      <c r="G29" s="223">
        <v>260079.71347999995</v>
      </c>
      <c r="H29" s="114"/>
      <c r="I29" s="223">
        <v>186971.58037731919</v>
      </c>
      <c r="J29" s="224">
        <v>4.4291346172808208E-2</v>
      </c>
      <c r="K29" s="225">
        <v>2479958.4860098069</v>
      </c>
    </row>
    <row r="30" spans="1:11" ht="12.75" customHeight="1" x14ac:dyDescent="0.2">
      <c r="A30" s="219" t="s">
        <v>8388</v>
      </c>
      <c r="B30" s="19" t="s">
        <v>16292</v>
      </c>
      <c r="C30" s="249">
        <v>126329.30046</v>
      </c>
      <c r="D30" s="220">
        <v>35502.98520000001</v>
      </c>
      <c r="E30" s="221">
        <v>0.29077688351439557</v>
      </c>
      <c r="F30" s="222"/>
      <c r="G30" s="223">
        <v>180572.33325</v>
      </c>
      <c r="H30" s="114"/>
      <c r="I30" s="223">
        <v>128066.07293864213</v>
      </c>
      <c r="J30" s="224">
        <v>3.0337331256818E-2</v>
      </c>
      <c r="K30" s="225">
        <v>1698646.0921665458</v>
      </c>
    </row>
    <row r="31" spans="1:11" ht="12.75" customHeight="1" x14ac:dyDescent="0.2">
      <c r="A31" s="219" t="s">
        <v>8399</v>
      </c>
      <c r="B31" s="114" t="s">
        <v>16293</v>
      </c>
      <c r="C31" s="249">
        <v>377914.17442999996</v>
      </c>
      <c r="D31" s="220">
        <v>69456.56733999998</v>
      </c>
      <c r="E31" s="221">
        <v>0.2810352394157476</v>
      </c>
      <c r="F31" s="222"/>
      <c r="G31" s="223">
        <v>270750.83212000004</v>
      </c>
      <c r="H31" s="114"/>
      <c r="I31" s="223">
        <v>194660.30719314294</v>
      </c>
      <c r="J31" s="224">
        <v>4.6112714213558392E-2</v>
      </c>
      <c r="K31" s="225">
        <v>2581940.4197081449</v>
      </c>
    </row>
    <row r="32" spans="1:11" ht="12.75" customHeight="1" x14ac:dyDescent="0.2">
      <c r="A32" s="219"/>
      <c r="B32" s="114"/>
      <c r="C32" s="249"/>
      <c r="D32" s="220"/>
      <c r="E32" s="114"/>
      <c r="F32" s="226"/>
      <c r="G32" s="223"/>
      <c r="H32" s="221"/>
      <c r="I32" s="223"/>
      <c r="J32" s="114"/>
      <c r="K32" s="225"/>
    </row>
    <row r="33" spans="1:11" ht="12.75" customHeight="1" x14ac:dyDescent="0.2">
      <c r="A33" s="227"/>
      <c r="B33" s="228" t="s">
        <v>16294</v>
      </c>
      <c r="C33" s="250">
        <v>2528261.7802700005</v>
      </c>
      <c r="D33" s="229">
        <v>643750.66252999997</v>
      </c>
      <c r="E33" s="228"/>
      <c r="F33" s="230"/>
      <c r="G33" s="231">
        <v>5674990.7579600001</v>
      </c>
      <c r="H33" s="232"/>
      <c r="I33" s="231">
        <v>4221402.0691045662</v>
      </c>
      <c r="J33" s="233">
        <v>1.0000000000000002</v>
      </c>
      <c r="K33" s="234">
        <v>55991942.000000171</v>
      </c>
    </row>
  </sheetData>
  <mergeCells count="1">
    <mergeCell ref="G3:G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28"/>
  <sheetViews>
    <sheetView zoomScaleNormal="100" workbookViewId="0">
      <selection activeCell="H1" sqref="H1"/>
    </sheetView>
  </sheetViews>
  <sheetFormatPr defaultRowHeight="12.75" x14ac:dyDescent="0.2"/>
  <cols>
    <col min="1" max="1" width="8.7109375" style="71" customWidth="1"/>
    <col min="2" max="2" width="11.42578125" style="12" customWidth="1"/>
    <col min="3" max="3" width="7.42578125" style="114" customWidth="1"/>
    <col min="4" max="12" width="7" style="114" customWidth="1"/>
    <col min="13" max="13" width="1.7109375" style="71" customWidth="1"/>
    <col min="14" max="14" width="10.140625" style="114" customWidth="1"/>
    <col min="15" max="15" width="9.42578125" style="114" customWidth="1"/>
    <col min="16" max="22" width="9.140625" style="114" bestFit="1" customWidth="1"/>
    <col min="23" max="23" width="7.5703125" style="114" bestFit="1" customWidth="1"/>
    <col min="24" max="24" width="10.140625" style="71" bestFit="1" customWidth="1"/>
    <col min="25" max="25" width="14.42578125" style="71" bestFit="1" customWidth="1"/>
    <col min="26" max="16384" width="9.140625" style="71"/>
  </cols>
  <sheetData>
    <row r="1" spans="1:24" x14ac:dyDescent="0.2">
      <c r="A1" s="74" t="s">
        <v>16435</v>
      </c>
    </row>
    <row r="2" spans="1:24" x14ac:dyDescent="0.2">
      <c r="A2" s="100" t="s">
        <v>16520</v>
      </c>
    </row>
    <row r="3" spans="1:24" x14ac:dyDescent="0.2">
      <c r="A3" s="76" t="s">
        <v>16522</v>
      </c>
      <c r="B3" s="111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</row>
    <row r="4" spans="1:24" s="77" customFormat="1" x14ac:dyDescent="0.2">
      <c r="A4" s="80"/>
      <c r="B4" s="81"/>
      <c r="C4" s="81"/>
      <c r="D4" s="81"/>
      <c r="E4" s="81"/>
      <c r="F4" s="81"/>
      <c r="G4" s="81"/>
      <c r="H4" s="81"/>
      <c r="I4" s="81"/>
      <c r="J4" s="81"/>
      <c r="K4" s="81"/>
      <c r="L4" s="81"/>
      <c r="M4" s="7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</row>
    <row r="5" spans="1:24" x14ac:dyDescent="0.2">
      <c r="A5" s="521" t="s">
        <v>16440</v>
      </c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3"/>
      <c r="M5" s="7"/>
      <c r="N5" s="524" t="s">
        <v>16315</v>
      </c>
      <c r="O5" s="525"/>
      <c r="P5" s="525"/>
      <c r="Q5" s="525"/>
      <c r="R5" s="525"/>
      <c r="S5" s="525"/>
      <c r="T5" s="525"/>
      <c r="U5" s="525"/>
      <c r="V5" s="525"/>
      <c r="W5" s="525"/>
      <c r="X5" s="526"/>
    </row>
    <row r="6" spans="1:24" x14ac:dyDescent="0.2">
      <c r="A6" s="8" t="s">
        <v>16316</v>
      </c>
      <c r="B6" s="8" t="s">
        <v>16317</v>
      </c>
      <c r="C6" s="115" t="s">
        <v>16467</v>
      </c>
      <c r="D6" s="116">
        <v>2</v>
      </c>
      <c r="E6" s="116">
        <v>3</v>
      </c>
      <c r="F6" s="116">
        <v>4</v>
      </c>
      <c r="G6" s="116">
        <v>5</v>
      </c>
      <c r="H6" s="116">
        <v>6</v>
      </c>
      <c r="I6" s="116">
        <v>7</v>
      </c>
      <c r="J6" s="116">
        <v>8</v>
      </c>
      <c r="K6" s="116">
        <v>9</v>
      </c>
      <c r="L6" s="117">
        <v>10</v>
      </c>
      <c r="M6" s="7"/>
      <c r="N6" s="115" t="s">
        <v>16467</v>
      </c>
      <c r="O6" s="116">
        <v>2</v>
      </c>
      <c r="P6" s="116">
        <v>3</v>
      </c>
      <c r="Q6" s="116">
        <v>4</v>
      </c>
      <c r="R6" s="116">
        <v>5</v>
      </c>
      <c r="S6" s="116">
        <v>6</v>
      </c>
      <c r="T6" s="116">
        <v>7</v>
      </c>
      <c r="U6" s="116">
        <v>8</v>
      </c>
      <c r="V6" s="116">
        <v>9</v>
      </c>
      <c r="W6" s="117">
        <v>10</v>
      </c>
      <c r="X6" s="9" t="s">
        <v>16307</v>
      </c>
    </row>
    <row r="7" spans="1:24" ht="15" customHeight="1" x14ac:dyDescent="0.2">
      <c r="A7" s="519" t="s">
        <v>16318</v>
      </c>
      <c r="B7" s="118" t="s">
        <v>16319</v>
      </c>
      <c r="C7" s="119">
        <v>5937</v>
      </c>
      <c r="D7" s="120">
        <v>4551</v>
      </c>
      <c r="E7" s="120">
        <v>6363</v>
      </c>
      <c r="F7" s="120">
        <v>2515</v>
      </c>
      <c r="G7" s="120">
        <v>2214</v>
      </c>
      <c r="H7" s="120">
        <v>2767</v>
      </c>
      <c r="I7" s="120">
        <v>2507</v>
      </c>
      <c r="J7" s="120">
        <v>3094</v>
      </c>
      <c r="K7" s="120">
        <v>3879</v>
      </c>
      <c r="L7" s="121">
        <v>1159</v>
      </c>
      <c r="M7" s="7"/>
      <c r="N7" s="119">
        <v>556118.79</v>
      </c>
      <c r="O7" s="120">
        <v>429022.76999999996</v>
      </c>
      <c r="P7" s="120">
        <v>605821.23</v>
      </c>
      <c r="Q7" s="120">
        <v>238547.75</v>
      </c>
      <c r="R7" s="120">
        <v>211127.04000000001</v>
      </c>
      <c r="S7" s="120">
        <v>262117.91</v>
      </c>
      <c r="T7" s="120">
        <v>239593.99</v>
      </c>
      <c r="U7" s="120">
        <v>293960.94</v>
      </c>
      <c r="V7" s="120">
        <v>366798.24</v>
      </c>
      <c r="W7" s="121">
        <v>100485.3</v>
      </c>
      <c r="X7" s="142">
        <v>3303593.96</v>
      </c>
    </row>
    <row r="8" spans="1:24" ht="15" customHeight="1" x14ac:dyDescent="0.2">
      <c r="A8" s="519"/>
      <c r="B8" s="122" t="s">
        <v>16320</v>
      </c>
      <c r="C8" s="123">
        <v>7465</v>
      </c>
      <c r="D8" s="124">
        <v>5115</v>
      </c>
      <c r="E8" s="124">
        <v>6807</v>
      </c>
      <c r="F8" s="124">
        <v>2683</v>
      </c>
      <c r="G8" s="124">
        <v>2176</v>
      </c>
      <c r="H8" s="124">
        <v>2825</v>
      </c>
      <c r="I8" s="124">
        <v>2427</v>
      </c>
      <c r="J8" s="124">
        <v>2839</v>
      </c>
      <c r="K8" s="124">
        <v>3616</v>
      </c>
      <c r="L8" s="125">
        <v>1235</v>
      </c>
      <c r="M8" s="7"/>
      <c r="N8" s="123">
        <v>1189697.05</v>
      </c>
      <c r="O8" s="124">
        <v>826737.45</v>
      </c>
      <c r="P8" s="124">
        <v>1096063.1400000001</v>
      </c>
      <c r="Q8" s="124">
        <v>429870.26</v>
      </c>
      <c r="R8" s="124">
        <v>348007.67999999999</v>
      </c>
      <c r="S8" s="124">
        <v>448101.5</v>
      </c>
      <c r="T8" s="124">
        <v>376694.67000000004</v>
      </c>
      <c r="U8" s="124">
        <v>441776.79000000004</v>
      </c>
      <c r="V8" s="124">
        <v>550174.4</v>
      </c>
      <c r="W8" s="125">
        <v>169417.30000000002</v>
      </c>
      <c r="X8" s="143">
        <v>5876540.2400000002</v>
      </c>
    </row>
    <row r="9" spans="1:24" ht="15" customHeight="1" x14ac:dyDescent="0.2">
      <c r="A9" s="519"/>
      <c r="B9" s="126" t="s">
        <v>16321</v>
      </c>
      <c r="C9" s="127">
        <v>7603</v>
      </c>
      <c r="D9" s="128">
        <v>5445</v>
      </c>
      <c r="E9" s="128">
        <v>7016</v>
      </c>
      <c r="F9" s="128">
        <v>2743</v>
      </c>
      <c r="G9" s="128">
        <v>2225</v>
      </c>
      <c r="H9" s="128">
        <v>2761</v>
      </c>
      <c r="I9" s="128">
        <v>2397</v>
      </c>
      <c r="J9" s="128">
        <v>2649</v>
      </c>
      <c r="K9" s="128">
        <v>3455</v>
      </c>
      <c r="L9" s="129">
        <v>1223</v>
      </c>
      <c r="M9" s="7"/>
      <c r="N9" s="127">
        <v>1071414.76</v>
      </c>
      <c r="O9" s="128">
        <v>794425.5</v>
      </c>
      <c r="P9" s="128">
        <v>1032334.2399999999</v>
      </c>
      <c r="Q9" s="128">
        <v>404784.51</v>
      </c>
      <c r="R9" s="128">
        <v>331970</v>
      </c>
      <c r="S9" s="128">
        <v>418788.48000000004</v>
      </c>
      <c r="T9" s="128">
        <v>366237.63</v>
      </c>
      <c r="U9" s="128">
        <v>414224.13</v>
      </c>
      <c r="V9" s="128">
        <v>532450.05000000005</v>
      </c>
      <c r="W9" s="129">
        <v>155162.01</v>
      </c>
      <c r="X9" s="144">
        <v>5521791.3099999996</v>
      </c>
    </row>
    <row r="10" spans="1:24" ht="15" customHeight="1" x14ac:dyDescent="0.2">
      <c r="A10" s="519"/>
      <c r="B10" s="122" t="s">
        <v>16322</v>
      </c>
      <c r="C10" s="123">
        <v>5995</v>
      </c>
      <c r="D10" s="124">
        <v>5088</v>
      </c>
      <c r="E10" s="124">
        <v>7101</v>
      </c>
      <c r="F10" s="124">
        <v>2829</v>
      </c>
      <c r="G10" s="124">
        <v>2697</v>
      </c>
      <c r="H10" s="124">
        <v>3405</v>
      </c>
      <c r="I10" s="124">
        <v>3169</v>
      </c>
      <c r="J10" s="124">
        <v>3711</v>
      </c>
      <c r="K10" s="124">
        <v>5152</v>
      </c>
      <c r="L10" s="125">
        <v>1411</v>
      </c>
      <c r="M10" s="7"/>
      <c r="N10" s="123">
        <v>675396.7</v>
      </c>
      <c r="O10" s="124">
        <v>602978.88</v>
      </c>
      <c r="P10" s="124">
        <v>874204.11</v>
      </c>
      <c r="Q10" s="124">
        <v>367628.55</v>
      </c>
      <c r="R10" s="124">
        <v>357891.89999999997</v>
      </c>
      <c r="S10" s="124">
        <v>473056.65</v>
      </c>
      <c r="T10" s="124">
        <v>473290.14999999997</v>
      </c>
      <c r="U10" s="124">
        <v>579546.87</v>
      </c>
      <c r="V10" s="124">
        <v>833387.5199999999</v>
      </c>
      <c r="W10" s="125">
        <v>174808.79</v>
      </c>
      <c r="X10" s="143">
        <v>5412190.1199999992</v>
      </c>
    </row>
    <row r="11" spans="1:24" ht="15" customHeight="1" x14ac:dyDescent="0.2">
      <c r="A11" s="519"/>
      <c r="B11" s="126" t="s">
        <v>16323</v>
      </c>
      <c r="C11" s="127">
        <v>3966</v>
      </c>
      <c r="D11" s="128">
        <v>3628</v>
      </c>
      <c r="E11" s="128">
        <v>5431</v>
      </c>
      <c r="F11" s="128">
        <v>2242</v>
      </c>
      <c r="G11" s="128">
        <v>2258</v>
      </c>
      <c r="H11" s="128">
        <v>3093</v>
      </c>
      <c r="I11" s="128">
        <v>2593</v>
      </c>
      <c r="J11" s="128">
        <v>3315</v>
      </c>
      <c r="K11" s="128">
        <v>4075</v>
      </c>
      <c r="L11" s="129">
        <v>1188</v>
      </c>
      <c r="M11" s="7"/>
      <c r="N11" s="127">
        <v>547942.55999999994</v>
      </c>
      <c r="O11" s="128">
        <v>539483.6</v>
      </c>
      <c r="P11" s="128">
        <v>831866.2699999999</v>
      </c>
      <c r="Q11" s="128">
        <v>357643.84</v>
      </c>
      <c r="R11" s="128">
        <v>367873.36</v>
      </c>
      <c r="S11" s="128">
        <v>522469.55999999994</v>
      </c>
      <c r="T11" s="128">
        <v>474596.79</v>
      </c>
      <c r="U11" s="128">
        <v>642016.04999999993</v>
      </c>
      <c r="V11" s="128">
        <v>838268.25</v>
      </c>
      <c r="W11" s="129">
        <v>193370.76</v>
      </c>
      <c r="X11" s="144">
        <v>5315531.0399999991</v>
      </c>
    </row>
    <row r="12" spans="1:24" ht="15" customHeight="1" x14ac:dyDescent="0.2">
      <c r="A12" s="519"/>
      <c r="B12" s="122" t="s">
        <v>16324</v>
      </c>
      <c r="C12" s="123">
        <v>7397</v>
      </c>
      <c r="D12" s="124">
        <v>5891</v>
      </c>
      <c r="E12" s="124">
        <v>8720</v>
      </c>
      <c r="F12" s="124">
        <v>3277</v>
      </c>
      <c r="G12" s="124">
        <v>2902</v>
      </c>
      <c r="H12" s="124">
        <v>3547</v>
      </c>
      <c r="I12" s="124">
        <v>3081</v>
      </c>
      <c r="J12" s="124">
        <v>3426</v>
      </c>
      <c r="K12" s="124">
        <v>4143</v>
      </c>
      <c r="L12" s="125">
        <v>1600</v>
      </c>
      <c r="M12" s="7"/>
      <c r="N12" s="123">
        <v>1206894.52</v>
      </c>
      <c r="O12" s="124">
        <v>1018318.2600000001</v>
      </c>
      <c r="P12" s="124">
        <v>1588348</v>
      </c>
      <c r="Q12" s="124">
        <v>620172.25</v>
      </c>
      <c r="R12" s="124">
        <v>563568.4</v>
      </c>
      <c r="S12" s="124">
        <v>720927.75</v>
      </c>
      <c r="T12" s="124">
        <v>673260.12</v>
      </c>
      <c r="U12" s="124">
        <v>795174.6</v>
      </c>
      <c r="V12" s="124">
        <v>994029.99</v>
      </c>
      <c r="W12" s="125">
        <v>296976</v>
      </c>
      <c r="X12" s="143">
        <v>8477669.8900000006</v>
      </c>
    </row>
    <row r="13" spans="1:24" ht="15" customHeight="1" x14ac:dyDescent="0.2">
      <c r="A13" s="519"/>
      <c r="B13" s="126" t="s">
        <v>16325</v>
      </c>
      <c r="C13" s="127">
        <v>8708</v>
      </c>
      <c r="D13" s="128">
        <v>6763</v>
      </c>
      <c r="E13" s="128">
        <v>9014</v>
      </c>
      <c r="F13" s="128">
        <v>3423</v>
      </c>
      <c r="G13" s="128">
        <v>2805</v>
      </c>
      <c r="H13" s="128">
        <v>3376</v>
      </c>
      <c r="I13" s="128">
        <v>3033</v>
      </c>
      <c r="J13" s="128">
        <v>3054</v>
      </c>
      <c r="K13" s="128">
        <v>3650</v>
      </c>
      <c r="L13" s="129">
        <v>1605</v>
      </c>
      <c r="M13" s="7"/>
      <c r="N13" s="127">
        <v>1602359.0799999998</v>
      </c>
      <c r="O13" s="128">
        <v>1336706.95</v>
      </c>
      <c r="P13" s="128">
        <v>1833357.46</v>
      </c>
      <c r="Q13" s="128">
        <v>728243.25</v>
      </c>
      <c r="R13" s="128">
        <v>622261.19999999995</v>
      </c>
      <c r="S13" s="128">
        <v>786574.24</v>
      </c>
      <c r="T13" s="128">
        <v>745450.74</v>
      </c>
      <c r="U13" s="128">
        <v>791474.64000000013</v>
      </c>
      <c r="V13" s="128">
        <v>986704.5</v>
      </c>
      <c r="W13" s="129">
        <v>352698.75</v>
      </c>
      <c r="X13" s="144">
        <v>9785830.8100000005</v>
      </c>
    </row>
    <row r="14" spans="1:24" ht="15" customHeight="1" x14ac:dyDescent="0.2">
      <c r="A14" s="519"/>
      <c r="B14" s="122" t="s">
        <v>16326</v>
      </c>
      <c r="C14" s="123">
        <v>9703</v>
      </c>
      <c r="D14" s="124">
        <v>7840</v>
      </c>
      <c r="E14" s="124">
        <v>10178</v>
      </c>
      <c r="F14" s="124">
        <v>3902</v>
      </c>
      <c r="G14" s="124">
        <v>3063</v>
      </c>
      <c r="H14" s="124">
        <v>3771</v>
      </c>
      <c r="I14" s="124">
        <v>3263</v>
      </c>
      <c r="J14" s="124">
        <v>3181</v>
      </c>
      <c r="K14" s="124">
        <v>3929</v>
      </c>
      <c r="L14" s="125">
        <v>1789</v>
      </c>
      <c r="M14" s="7"/>
      <c r="N14" s="123">
        <v>2094586.61</v>
      </c>
      <c r="O14" s="124">
        <v>1751926.4000000001</v>
      </c>
      <c r="P14" s="124">
        <v>2354578.52</v>
      </c>
      <c r="Q14" s="124">
        <v>923681.44</v>
      </c>
      <c r="R14" s="124">
        <v>752272.79999999993</v>
      </c>
      <c r="S14" s="124">
        <v>964093.86</v>
      </c>
      <c r="T14" s="124">
        <v>858919.49000000011</v>
      </c>
      <c r="U14" s="124">
        <v>869526.35000000009</v>
      </c>
      <c r="V14" s="124">
        <v>1132691.4100000001</v>
      </c>
      <c r="W14" s="125">
        <v>395476.34</v>
      </c>
      <c r="X14" s="143">
        <v>12097753.220000001</v>
      </c>
    </row>
    <row r="15" spans="1:24" ht="15" customHeight="1" x14ac:dyDescent="0.2">
      <c r="A15" s="519"/>
      <c r="B15" s="126" t="s">
        <v>16327</v>
      </c>
      <c r="C15" s="127">
        <v>9789</v>
      </c>
      <c r="D15" s="128">
        <v>8028</v>
      </c>
      <c r="E15" s="128">
        <v>10473</v>
      </c>
      <c r="F15" s="128">
        <v>3804</v>
      </c>
      <c r="G15" s="128">
        <v>3241</v>
      </c>
      <c r="H15" s="128">
        <v>3434</v>
      </c>
      <c r="I15" s="128">
        <v>2838</v>
      </c>
      <c r="J15" s="128">
        <v>2483</v>
      </c>
      <c r="K15" s="128">
        <v>3055</v>
      </c>
      <c r="L15" s="129">
        <v>1900</v>
      </c>
      <c r="M15" s="7"/>
      <c r="N15" s="127">
        <v>2395759.86</v>
      </c>
      <c r="O15" s="128">
        <v>1987010.28</v>
      </c>
      <c r="P15" s="128">
        <v>2626418.94</v>
      </c>
      <c r="Q15" s="128">
        <v>985274.03999999992</v>
      </c>
      <c r="R15" s="128">
        <v>853387.71</v>
      </c>
      <c r="S15" s="128">
        <v>936486.1399999999</v>
      </c>
      <c r="T15" s="128">
        <v>808801.62</v>
      </c>
      <c r="U15" s="128">
        <v>719002.30999999994</v>
      </c>
      <c r="V15" s="128">
        <v>938893.14999999991</v>
      </c>
      <c r="W15" s="129">
        <v>446462</v>
      </c>
      <c r="X15" s="144">
        <v>12697496.050000001</v>
      </c>
    </row>
    <row r="16" spans="1:24" ht="15" customHeight="1" x14ac:dyDescent="0.2">
      <c r="A16" s="519"/>
      <c r="B16" s="130" t="s">
        <v>16328</v>
      </c>
      <c r="C16" s="131">
        <v>11331</v>
      </c>
      <c r="D16" s="132">
        <v>9193</v>
      </c>
      <c r="E16" s="132">
        <v>11941</v>
      </c>
      <c r="F16" s="132">
        <v>4429</v>
      </c>
      <c r="G16" s="132">
        <v>3552</v>
      </c>
      <c r="H16" s="132">
        <v>3842</v>
      </c>
      <c r="I16" s="132">
        <v>3065</v>
      </c>
      <c r="J16" s="132">
        <v>2677</v>
      </c>
      <c r="K16" s="132">
        <v>2991</v>
      </c>
      <c r="L16" s="133">
        <v>2170</v>
      </c>
      <c r="M16" s="7"/>
      <c r="N16" s="131">
        <v>2838642.12</v>
      </c>
      <c r="O16" s="132">
        <v>2322335.66</v>
      </c>
      <c r="P16" s="132">
        <v>2990742.86</v>
      </c>
      <c r="Q16" s="132">
        <v>1127756.27</v>
      </c>
      <c r="R16" s="132">
        <v>914107.20000000007</v>
      </c>
      <c r="S16" s="132">
        <v>1007218.7200000001</v>
      </c>
      <c r="T16" s="132">
        <v>827550</v>
      </c>
      <c r="U16" s="132">
        <v>752290.53999999992</v>
      </c>
      <c r="V16" s="132">
        <v>861138.81</v>
      </c>
      <c r="W16" s="133">
        <v>499165.1</v>
      </c>
      <c r="X16" s="145">
        <v>14140947.279999999</v>
      </c>
    </row>
    <row r="17" spans="1:24" ht="15" customHeight="1" x14ac:dyDescent="0.2">
      <c r="A17" s="520" t="s">
        <v>16329</v>
      </c>
      <c r="B17" s="134" t="s">
        <v>16319</v>
      </c>
      <c r="C17" s="135">
        <v>6277</v>
      </c>
      <c r="D17" s="136">
        <v>4823</v>
      </c>
      <c r="E17" s="136">
        <v>6460</v>
      </c>
      <c r="F17" s="136">
        <v>2631</v>
      </c>
      <c r="G17" s="136">
        <v>2317</v>
      </c>
      <c r="H17" s="136">
        <v>2944</v>
      </c>
      <c r="I17" s="136">
        <v>2440</v>
      </c>
      <c r="J17" s="136">
        <v>3160</v>
      </c>
      <c r="K17" s="136">
        <v>4104</v>
      </c>
      <c r="L17" s="137">
        <v>1228</v>
      </c>
      <c r="M17" s="7"/>
      <c r="N17" s="135">
        <v>586585.65</v>
      </c>
      <c r="O17" s="136">
        <v>464792.51</v>
      </c>
      <c r="P17" s="136">
        <v>614992</v>
      </c>
      <c r="Q17" s="136">
        <v>246682.56000000003</v>
      </c>
      <c r="R17" s="136">
        <v>223706.35</v>
      </c>
      <c r="S17" s="136">
        <v>274086.39999999997</v>
      </c>
      <c r="T17" s="136">
        <v>232385.59999999998</v>
      </c>
      <c r="U17" s="136">
        <v>298999.2</v>
      </c>
      <c r="V17" s="136">
        <v>387786.95999999996</v>
      </c>
      <c r="W17" s="137">
        <v>101420.52</v>
      </c>
      <c r="X17" s="146">
        <v>3431437.7500000005</v>
      </c>
    </row>
    <row r="18" spans="1:24" ht="15" customHeight="1" x14ac:dyDescent="0.2">
      <c r="A18" s="520"/>
      <c r="B18" s="122" t="s">
        <v>16320</v>
      </c>
      <c r="C18" s="123">
        <v>7508</v>
      </c>
      <c r="D18" s="124">
        <v>5307</v>
      </c>
      <c r="E18" s="124">
        <v>7133</v>
      </c>
      <c r="F18" s="124">
        <v>2575</v>
      </c>
      <c r="G18" s="124">
        <v>2064</v>
      </c>
      <c r="H18" s="124">
        <v>2737</v>
      </c>
      <c r="I18" s="124">
        <v>2318</v>
      </c>
      <c r="J18" s="124">
        <v>2697</v>
      </c>
      <c r="K18" s="124">
        <v>3664</v>
      </c>
      <c r="L18" s="125">
        <v>1189</v>
      </c>
      <c r="M18" s="7"/>
      <c r="N18" s="123">
        <v>1195048.3599999999</v>
      </c>
      <c r="O18" s="124">
        <v>868490.55</v>
      </c>
      <c r="P18" s="124">
        <v>1148341.6700000002</v>
      </c>
      <c r="Q18" s="124">
        <v>416403.25</v>
      </c>
      <c r="R18" s="124">
        <v>330467.04000000004</v>
      </c>
      <c r="S18" s="124">
        <v>434854.56</v>
      </c>
      <c r="T18" s="124">
        <v>363184.24</v>
      </c>
      <c r="U18" s="124">
        <v>417738.32999999996</v>
      </c>
      <c r="V18" s="124">
        <v>549233.6</v>
      </c>
      <c r="W18" s="125">
        <v>159801.60000000001</v>
      </c>
      <c r="X18" s="143">
        <v>5883563.1999999993</v>
      </c>
    </row>
    <row r="19" spans="1:24" ht="15" customHeight="1" x14ac:dyDescent="0.2">
      <c r="A19" s="520"/>
      <c r="B19" s="138" t="s">
        <v>16321</v>
      </c>
      <c r="C19" s="139">
        <v>7611</v>
      </c>
      <c r="D19" s="140">
        <v>5519</v>
      </c>
      <c r="E19" s="140">
        <v>6808</v>
      </c>
      <c r="F19" s="140">
        <v>2700</v>
      </c>
      <c r="G19" s="140">
        <v>2149</v>
      </c>
      <c r="H19" s="140">
        <v>2648</v>
      </c>
      <c r="I19" s="140">
        <v>2150</v>
      </c>
      <c r="J19" s="140">
        <v>2477</v>
      </c>
      <c r="K19" s="140">
        <v>3094</v>
      </c>
      <c r="L19" s="141">
        <v>1188</v>
      </c>
      <c r="M19" s="7"/>
      <c r="N19" s="139">
        <v>1075358.19</v>
      </c>
      <c r="O19" s="140">
        <v>799261.58</v>
      </c>
      <c r="P19" s="140">
        <v>988657.76</v>
      </c>
      <c r="Q19" s="140">
        <v>397035.00000000006</v>
      </c>
      <c r="R19" s="140">
        <v>313216.75</v>
      </c>
      <c r="S19" s="140">
        <v>392142.32</v>
      </c>
      <c r="T19" s="140">
        <v>321403.5</v>
      </c>
      <c r="U19" s="140">
        <v>375488.43</v>
      </c>
      <c r="V19" s="140">
        <v>453116.3</v>
      </c>
      <c r="W19" s="141">
        <v>155402.28</v>
      </c>
      <c r="X19" s="147">
        <v>5271082.1099999994</v>
      </c>
    </row>
    <row r="20" spans="1:24" ht="15" customHeight="1" x14ac:dyDescent="0.2">
      <c r="A20" s="520"/>
      <c r="B20" s="122" t="s">
        <v>16322</v>
      </c>
      <c r="C20" s="123">
        <v>5786</v>
      </c>
      <c r="D20" s="124">
        <v>4576</v>
      </c>
      <c r="E20" s="124">
        <v>5436</v>
      </c>
      <c r="F20" s="124">
        <v>2262</v>
      </c>
      <c r="G20" s="124">
        <v>2042</v>
      </c>
      <c r="H20" s="124">
        <v>2594</v>
      </c>
      <c r="I20" s="124">
        <v>2283</v>
      </c>
      <c r="J20" s="124">
        <v>2593</v>
      </c>
      <c r="K20" s="124">
        <v>3555</v>
      </c>
      <c r="L20" s="125">
        <v>1109</v>
      </c>
      <c r="M20" s="7"/>
      <c r="N20" s="123">
        <v>615572.54</v>
      </c>
      <c r="O20" s="124">
        <v>516493.12</v>
      </c>
      <c r="P20" s="124">
        <v>629325.72</v>
      </c>
      <c r="Q20" s="124">
        <v>270173.27999999997</v>
      </c>
      <c r="R20" s="124">
        <v>260559.19999999998</v>
      </c>
      <c r="S20" s="124">
        <v>327959.42000000004</v>
      </c>
      <c r="T20" s="124">
        <v>310853.27999999997</v>
      </c>
      <c r="U20" s="124">
        <v>371006.44000000006</v>
      </c>
      <c r="V20" s="124">
        <v>510604.64999999997</v>
      </c>
      <c r="W20" s="125">
        <v>130274.23</v>
      </c>
      <c r="X20" s="143">
        <v>3942821.88</v>
      </c>
    </row>
    <row r="21" spans="1:24" ht="15" customHeight="1" x14ac:dyDescent="0.2">
      <c r="A21" s="520"/>
      <c r="B21" s="138" t="s">
        <v>16323</v>
      </c>
      <c r="C21" s="139">
        <v>2753</v>
      </c>
      <c r="D21" s="140">
        <v>2857</v>
      </c>
      <c r="E21" s="140">
        <v>3937</v>
      </c>
      <c r="F21" s="140">
        <v>1603</v>
      </c>
      <c r="G21" s="140">
        <v>1684</v>
      </c>
      <c r="H21" s="140">
        <v>2198</v>
      </c>
      <c r="I21" s="140">
        <v>1987</v>
      </c>
      <c r="J21" s="140">
        <v>2353</v>
      </c>
      <c r="K21" s="140">
        <v>2969</v>
      </c>
      <c r="L21" s="141">
        <v>914</v>
      </c>
      <c r="M21" s="7"/>
      <c r="N21" s="139">
        <v>356706.20999999996</v>
      </c>
      <c r="O21" s="140">
        <v>379981</v>
      </c>
      <c r="P21" s="140">
        <v>539605.22</v>
      </c>
      <c r="Q21" s="140">
        <v>225846.66999999998</v>
      </c>
      <c r="R21" s="140">
        <v>248575.24000000002</v>
      </c>
      <c r="S21" s="140">
        <v>339854.76</v>
      </c>
      <c r="T21" s="140">
        <v>313787.03999999998</v>
      </c>
      <c r="U21" s="140">
        <v>393445.13</v>
      </c>
      <c r="V21" s="140">
        <v>522217.41</v>
      </c>
      <c r="W21" s="141">
        <v>130875.66</v>
      </c>
      <c r="X21" s="147">
        <v>3450894.34</v>
      </c>
    </row>
    <row r="22" spans="1:24" ht="15" customHeight="1" x14ac:dyDescent="0.2">
      <c r="A22" s="520"/>
      <c r="B22" s="122" t="s">
        <v>16324</v>
      </c>
      <c r="C22" s="123">
        <v>5364</v>
      </c>
      <c r="D22" s="124">
        <v>4621</v>
      </c>
      <c r="E22" s="124">
        <v>6215</v>
      </c>
      <c r="F22" s="124">
        <v>2395</v>
      </c>
      <c r="G22" s="124">
        <v>2367</v>
      </c>
      <c r="H22" s="124">
        <v>2846</v>
      </c>
      <c r="I22" s="124">
        <v>2481</v>
      </c>
      <c r="J22" s="124">
        <v>2741</v>
      </c>
      <c r="K22" s="124">
        <v>3432</v>
      </c>
      <c r="L22" s="125">
        <v>1288</v>
      </c>
      <c r="M22" s="7"/>
      <c r="N22" s="123">
        <v>785557.79999999993</v>
      </c>
      <c r="O22" s="124">
        <v>726652.25</v>
      </c>
      <c r="P22" s="124">
        <v>1010434.7000000001</v>
      </c>
      <c r="Q22" s="124">
        <v>403820.95</v>
      </c>
      <c r="R22" s="124">
        <v>418651.29000000004</v>
      </c>
      <c r="S22" s="124">
        <v>514386.04000000004</v>
      </c>
      <c r="T22" s="124">
        <v>489699.77999999997</v>
      </c>
      <c r="U22" s="124">
        <v>562206.51</v>
      </c>
      <c r="V22" s="124">
        <v>729643.2</v>
      </c>
      <c r="W22" s="125">
        <v>217787.92</v>
      </c>
      <c r="X22" s="143">
        <v>5858840.4400000004</v>
      </c>
    </row>
    <row r="23" spans="1:24" ht="15" customHeight="1" x14ac:dyDescent="0.2">
      <c r="A23" s="520"/>
      <c r="B23" s="138" t="s">
        <v>16325</v>
      </c>
      <c r="C23" s="139">
        <v>6859</v>
      </c>
      <c r="D23" s="140">
        <v>5573</v>
      </c>
      <c r="E23" s="140">
        <v>7404</v>
      </c>
      <c r="F23" s="140">
        <v>2864</v>
      </c>
      <c r="G23" s="140">
        <v>2413</v>
      </c>
      <c r="H23" s="140">
        <v>2784</v>
      </c>
      <c r="I23" s="140">
        <v>2586</v>
      </c>
      <c r="J23" s="140">
        <v>2560</v>
      </c>
      <c r="K23" s="140">
        <v>3182</v>
      </c>
      <c r="L23" s="141">
        <v>1453</v>
      </c>
      <c r="M23" s="7"/>
      <c r="N23" s="139">
        <v>1242782.21</v>
      </c>
      <c r="O23" s="140">
        <v>1046052.1</v>
      </c>
      <c r="P23" s="140">
        <v>1436005.7999999998</v>
      </c>
      <c r="Q23" s="140">
        <v>564093.44000000006</v>
      </c>
      <c r="R23" s="140">
        <v>501710.95999999996</v>
      </c>
      <c r="S23" s="140">
        <v>606661.43999999994</v>
      </c>
      <c r="T23" s="140">
        <v>591082.02</v>
      </c>
      <c r="U23" s="140">
        <v>614374.40000000002</v>
      </c>
      <c r="V23" s="140">
        <v>781881.04</v>
      </c>
      <c r="W23" s="141">
        <v>293840.19</v>
      </c>
      <c r="X23" s="147">
        <v>7678483.5999999996</v>
      </c>
    </row>
    <row r="24" spans="1:24" ht="15" customHeight="1" x14ac:dyDescent="0.2">
      <c r="A24" s="520"/>
      <c r="B24" s="122" t="s">
        <v>16326</v>
      </c>
      <c r="C24" s="123">
        <v>8857</v>
      </c>
      <c r="D24" s="124">
        <v>7064</v>
      </c>
      <c r="E24" s="124">
        <v>8894</v>
      </c>
      <c r="F24" s="124">
        <v>3475</v>
      </c>
      <c r="G24" s="124">
        <v>2762</v>
      </c>
      <c r="H24" s="124">
        <v>3340</v>
      </c>
      <c r="I24" s="124">
        <v>2974</v>
      </c>
      <c r="J24" s="124">
        <v>2841</v>
      </c>
      <c r="K24" s="124">
        <v>3475</v>
      </c>
      <c r="L24" s="125">
        <v>1696</v>
      </c>
      <c r="M24" s="7"/>
      <c r="N24" s="123">
        <v>1928611.75</v>
      </c>
      <c r="O24" s="124">
        <v>1594627.36</v>
      </c>
      <c r="P24" s="124">
        <v>2037971.16</v>
      </c>
      <c r="Q24" s="124">
        <v>808215.5</v>
      </c>
      <c r="R24" s="124">
        <v>653213</v>
      </c>
      <c r="S24" s="124">
        <v>822174.4</v>
      </c>
      <c r="T24" s="124">
        <v>768154.46000000008</v>
      </c>
      <c r="U24" s="124">
        <v>752694.54</v>
      </c>
      <c r="V24" s="124">
        <v>952845</v>
      </c>
      <c r="W24" s="125">
        <v>373425.28</v>
      </c>
      <c r="X24" s="143">
        <v>10691932.450000001</v>
      </c>
    </row>
    <row r="25" spans="1:24" ht="15" customHeight="1" x14ac:dyDescent="0.2">
      <c r="A25" s="520"/>
      <c r="B25" s="138" t="s">
        <v>16327</v>
      </c>
      <c r="C25" s="139">
        <v>8871</v>
      </c>
      <c r="D25" s="140">
        <v>7303</v>
      </c>
      <c r="E25" s="140">
        <v>9406</v>
      </c>
      <c r="F25" s="140">
        <v>3430</v>
      </c>
      <c r="G25" s="140">
        <v>2905</v>
      </c>
      <c r="H25" s="140">
        <v>3068</v>
      </c>
      <c r="I25" s="140">
        <v>2513</v>
      </c>
      <c r="J25" s="140">
        <v>2172</v>
      </c>
      <c r="K25" s="140">
        <v>2787</v>
      </c>
      <c r="L25" s="141">
        <v>1819</v>
      </c>
      <c r="M25" s="7"/>
      <c r="N25" s="139">
        <v>2244008.16</v>
      </c>
      <c r="O25" s="140">
        <v>1872562.2300000002</v>
      </c>
      <c r="P25" s="140">
        <v>2424020.2599999998</v>
      </c>
      <c r="Q25" s="140">
        <v>888061.3</v>
      </c>
      <c r="R25" s="140">
        <v>768140.10000000009</v>
      </c>
      <c r="S25" s="140">
        <v>821119.5199999999</v>
      </c>
      <c r="T25" s="140">
        <v>697181.59</v>
      </c>
      <c r="U25" s="140">
        <v>645453.24</v>
      </c>
      <c r="V25" s="140">
        <v>842649.45000000007</v>
      </c>
      <c r="W25" s="141">
        <v>447164.77</v>
      </c>
      <c r="X25" s="147">
        <v>11650360.619999999</v>
      </c>
    </row>
    <row r="26" spans="1:24" ht="15" customHeight="1" x14ac:dyDescent="0.2">
      <c r="A26" s="520"/>
      <c r="B26" s="130" t="s">
        <v>16328</v>
      </c>
      <c r="C26" s="131">
        <v>10161</v>
      </c>
      <c r="D26" s="132">
        <v>7947</v>
      </c>
      <c r="E26" s="132">
        <v>10338</v>
      </c>
      <c r="F26" s="132">
        <v>3715</v>
      </c>
      <c r="G26" s="132">
        <v>2938</v>
      </c>
      <c r="H26" s="132">
        <v>3062</v>
      </c>
      <c r="I26" s="132">
        <v>2422</v>
      </c>
      <c r="J26" s="132">
        <v>2023</v>
      </c>
      <c r="K26" s="132">
        <v>2469</v>
      </c>
      <c r="L26" s="133">
        <v>1808</v>
      </c>
      <c r="M26" s="7"/>
      <c r="N26" s="131">
        <v>2645111.52</v>
      </c>
      <c r="O26" s="132">
        <v>2052074.3400000003</v>
      </c>
      <c r="P26" s="132">
        <v>2696047.02</v>
      </c>
      <c r="Q26" s="132">
        <v>960884.74999999988</v>
      </c>
      <c r="R26" s="132">
        <v>772723.38</v>
      </c>
      <c r="S26" s="132">
        <v>824474.12</v>
      </c>
      <c r="T26" s="132">
        <v>667236.78</v>
      </c>
      <c r="U26" s="132">
        <v>571355.89</v>
      </c>
      <c r="V26" s="132">
        <v>716775.39</v>
      </c>
      <c r="W26" s="133">
        <v>426543.35999999999</v>
      </c>
      <c r="X26" s="145">
        <v>12333226.550000001</v>
      </c>
    </row>
    <row r="27" spans="1:24" x14ac:dyDescent="0.2">
      <c r="A27" s="7"/>
      <c r="B27" s="111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</row>
    <row r="28" spans="1:24" ht="12.75" customHeight="1" x14ac:dyDescent="0.2">
      <c r="A28" s="521" t="s">
        <v>16441</v>
      </c>
      <c r="B28" s="522"/>
      <c r="C28" s="522"/>
      <c r="D28" s="522"/>
      <c r="E28" s="522"/>
      <c r="F28" s="522"/>
      <c r="G28" s="522"/>
      <c r="H28" s="522"/>
      <c r="I28" s="522"/>
      <c r="J28" s="522"/>
      <c r="K28" s="522"/>
      <c r="L28" s="523"/>
      <c r="M28" s="7"/>
      <c r="N28" s="521" t="s">
        <v>16315</v>
      </c>
      <c r="O28" s="522"/>
      <c r="P28" s="522"/>
      <c r="Q28" s="522"/>
      <c r="R28" s="522"/>
      <c r="S28" s="522"/>
      <c r="T28" s="522"/>
      <c r="U28" s="522"/>
      <c r="V28" s="522"/>
      <c r="W28" s="522"/>
      <c r="X28" s="522"/>
    </row>
    <row r="29" spans="1:24" x14ac:dyDescent="0.2">
      <c r="A29" s="8" t="s">
        <v>16316</v>
      </c>
      <c r="B29" s="8" t="s">
        <v>16317</v>
      </c>
      <c r="C29" s="115" t="s">
        <v>16467</v>
      </c>
      <c r="D29" s="116">
        <v>2</v>
      </c>
      <c r="E29" s="116">
        <v>3</v>
      </c>
      <c r="F29" s="116">
        <v>4</v>
      </c>
      <c r="G29" s="116">
        <v>5</v>
      </c>
      <c r="H29" s="116">
        <v>6</v>
      </c>
      <c r="I29" s="116">
        <v>7</v>
      </c>
      <c r="J29" s="116">
        <v>8</v>
      </c>
      <c r="K29" s="116">
        <v>9</v>
      </c>
      <c r="L29" s="117">
        <v>10</v>
      </c>
      <c r="M29" s="7"/>
      <c r="N29" s="115" t="s">
        <v>16467</v>
      </c>
      <c r="O29" s="116">
        <v>2</v>
      </c>
      <c r="P29" s="116">
        <v>3</v>
      </c>
      <c r="Q29" s="116">
        <v>4</v>
      </c>
      <c r="R29" s="116">
        <v>5</v>
      </c>
      <c r="S29" s="116">
        <v>6</v>
      </c>
      <c r="T29" s="116">
        <v>7</v>
      </c>
      <c r="U29" s="116">
        <v>8</v>
      </c>
      <c r="V29" s="116">
        <v>9</v>
      </c>
      <c r="W29" s="117">
        <v>10</v>
      </c>
      <c r="X29" s="9" t="s">
        <v>16307</v>
      </c>
    </row>
    <row r="30" spans="1:24" ht="15" customHeight="1" x14ac:dyDescent="0.2">
      <c r="A30" s="519" t="s">
        <v>16318</v>
      </c>
      <c r="B30" s="118" t="s">
        <v>16319</v>
      </c>
      <c r="C30" s="119">
        <v>1927</v>
      </c>
      <c r="D30" s="120">
        <v>2666</v>
      </c>
      <c r="E30" s="120">
        <v>3967</v>
      </c>
      <c r="F30" s="120">
        <v>2061</v>
      </c>
      <c r="G30" s="120">
        <v>2663</v>
      </c>
      <c r="H30" s="120">
        <v>2822</v>
      </c>
      <c r="I30" s="120">
        <v>3937</v>
      </c>
      <c r="J30" s="120">
        <v>4661</v>
      </c>
      <c r="K30" s="120">
        <v>7360</v>
      </c>
      <c r="L30" s="121">
        <v>346</v>
      </c>
      <c r="M30" s="7"/>
      <c r="N30" s="119">
        <v>180502.09</v>
      </c>
      <c r="O30" s="120">
        <v>251323.81999999998</v>
      </c>
      <c r="P30" s="120">
        <v>377698.06999999995</v>
      </c>
      <c r="Q30" s="120">
        <v>195485.84999999998</v>
      </c>
      <c r="R30" s="120">
        <v>253943.67999999999</v>
      </c>
      <c r="S30" s="120">
        <v>267328.06</v>
      </c>
      <c r="T30" s="120">
        <v>376259.08999999997</v>
      </c>
      <c r="U30" s="120">
        <v>442841.61000000004</v>
      </c>
      <c r="V30" s="120">
        <v>695961.59999999998</v>
      </c>
      <c r="W30" s="121">
        <v>29998.2</v>
      </c>
      <c r="X30" s="142">
        <v>3071342.0700000003</v>
      </c>
    </row>
    <row r="31" spans="1:24" ht="15" customHeight="1" x14ac:dyDescent="0.2">
      <c r="A31" s="519"/>
      <c r="B31" s="122" t="s">
        <v>16320</v>
      </c>
      <c r="C31" s="123">
        <v>1999</v>
      </c>
      <c r="D31" s="124">
        <v>2960</v>
      </c>
      <c r="E31" s="124">
        <v>4327</v>
      </c>
      <c r="F31" s="124">
        <v>2098</v>
      </c>
      <c r="G31" s="124">
        <v>2692</v>
      </c>
      <c r="H31" s="124">
        <v>2927</v>
      </c>
      <c r="I31" s="124">
        <v>4025</v>
      </c>
      <c r="J31" s="124">
        <v>4509</v>
      </c>
      <c r="K31" s="124">
        <v>6788</v>
      </c>
      <c r="L31" s="125">
        <v>417</v>
      </c>
      <c r="M31" s="7"/>
      <c r="N31" s="123">
        <v>318580.63</v>
      </c>
      <c r="O31" s="124">
        <v>478424.8</v>
      </c>
      <c r="P31" s="124">
        <v>696733.54</v>
      </c>
      <c r="Q31" s="124">
        <v>336141.56</v>
      </c>
      <c r="R31" s="124">
        <v>430531.56</v>
      </c>
      <c r="S31" s="124">
        <v>464280.74</v>
      </c>
      <c r="T31" s="124">
        <v>624720.25</v>
      </c>
      <c r="U31" s="124">
        <v>701645.49000000011</v>
      </c>
      <c r="V31" s="124">
        <v>1032794.2000000001</v>
      </c>
      <c r="W31" s="125">
        <v>57204.060000000005</v>
      </c>
      <c r="X31" s="143">
        <v>5141056.83</v>
      </c>
    </row>
    <row r="32" spans="1:24" ht="15" customHeight="1" x14ac:dyDescent="0.2">
      <c r="A32" s="519"/>
      <c r="B32" s="126" t="s">
        <v>16321</v>
      </c>
      <c r="C32" s="127">
        <v>2031</v>
      </c>
      <c r="D32" s="128">
        <v>3083</v>
      </c>
      <c r="E32" s="128">
        <v>4749</v>
      </c>
      <c r="F32" s="128">
        <v>2319</v>
      </c>
      <c r="G32" s="128">
        <v>2992</v>
      </c>
      <c r="H32" s="128">
        <v>3024</v>
      </c>
      <c r="I32" s="128">
        <v>4110</v>
      </c>
      <c r="J32" s="128">
        <v>4499</v>
      </c>
      <c r="K32" s="128">
        <v>6679</v>
      </c>
      <c r="L32" s="129">
        <v>447</v>
      </c>
      <c r="M32" s="7"/>
      <c r="N32" s="127">
        <v>286208.51999999996</v>
      </c>
      <c r="O32" s="128">
        <v>449809.7</v>
      </c>
      <c r="P32" s="128">
        <v>698767.86</v>
      </c>
      <c r="Q32" s="128">
        <v>342214.82999999996</v>
      </c>
      <c r="R32" s="128">
        <v>446406.39999999997</v>
      </c>
      <c r="S32" s="128">
        <v>458680.32000000001</v>
      </c>
      <c r="T32" s="128">
        <v>627966.9</v>
      </c>
      <c r="U32" s="128">
        <v>703508.63</v>
      </c>
      <c r="V32" s="128">
        <v>1029300.6900000001</v>
      </c>
      <c r="W32" s="129">
        <v>56710.89</v>
      </c>
      <c r="X32" s="144">
        <v>5099574.7399999993</v>
      </c>
    </row>
    <row r="33" spans="1:24" ht="15" customHeight="1" x14ac:dyDescent="0.2">
      <c r="A33" s="519"/>
      <c r="B33" s="122" t="s">
        <v>16322</v>
      </c>
      <c r="C33" s="123">
        <v>1832</v>
      </c>
      <c r="D33" s="124">
        <v>2935</v>
      </c>
      <c r="E33" s="124">
        <v>4697</v>
      </c>
      <c r="F33" s="124">
        <v>2432</v>
      </c>
      <c r="G33" s="124">
        <v>3115</v>
      </c>
      <c r="H33" s="124">
        <v>3366</v>
      </c>
      <c r="I33" s="124">
        <v>5118</v>
      </c>
      <c r="J33" s="124">
        <v>5769</v>
      </c>
      <c r="K33" s="124">
        <v>9295</v>
      </c>
      <c r="L33" s="125">
        <v>564</v>
      </c>
      <c r="M33" s="7"/>
      <c r="N33" s="123">
        <v>206393.12</v>
      </c>
      <c r="O33" s="124">
        <v>347826.85000000003</v>
      </c>
      <c r="P33" s="124">
        <v>578247.67000000004</v>
      </c>
      <c r="Q33" s="124">
        <v>316038.39999999997</v>
      </c>
      <c r="R33" s="124">
        <v>413360.49999999994</v>
      </c>
      <c r="S33" s="124">
        <v>467638.38</v>
      </c>
      <c r="T33" s="124">
        <v>764373.29999999993</v>
      </c>
      <c r="U33" s="124">
        <v>900944.73</v>
      </c>
      <c r="V33" s="124">
        <v>1503559.2</v>
      </c>
      <c r="W33" s="125">
        <v>69873.960000000006</v>
      </c>
      <c r="X33" s="143">
        <v>5568256.1099999994</v>
      </c>
    </row>
    <row r="34" spans="1:24" ht="15" customHeight="1" x14ac:dyDescent="0.2">
      <c r="A34" s="519"/>
      <c r="B34" s="126" t="s">
        <v>16323</v>
      </c>
      <c r="C34" s="127">
        <v>1376</v>
      </c>
      <c r="D34" s="128">
        <v>2046</v>
      </c>
      <c r="E34" s="128">
        <v>3586</v>
      </c>
      <c r="F34" s="128">
        <v>1946</v>
      </c>
      <c r="G34" s="128">
        <v>2471</v>
      </c>
      <c r="H34" s="128">
        <v>2871</v>
      </c>
      <c r="I34" s="128">
        <v>4171</v>
      </c>
      <c r="J34" s="128">
        <v>4720</v>
      </c>
      <c r="K34" s="128">
        <v>6823</v>
      </c>
      <c r="L34" s="129">
        <v>387</v>
      </c>
      <c r="M34" s="7"/>
      <c r="N34" s="127">
        <v>190108.16</v>
      </c>
      <c r="O34" s="128">
        <v>304240.19999999995</v>
      </c>
      <c r="P34" s="128">
        <v>549267.62</v>
      </c>
      <c r="Q34" s="128">
        <v>310425.92000000004</v>
      </c>
      <c r="R34" s="128">
        <v>402575.31999999995</v>
      </c>
      <c r="S34" s="128">
        <v>484969.31999999995</v>
      </c>
      <c r="T34" s="128">
        <v>763418.13</v>
      </c>
      <c r="U34" s="128">
        <v>914122.39999999991</v>
      </c>
      <c r="V34" s="128">
        <v>1403559.33</v>
      </c>
      <c r="W34" s="129">
        <v>62991.990000000005</v>
      </c>
      <c r="X34" s="144">
        <v>5385678.3899999997</v>
      </c>
    </row>
    <row r="35" spans="1:24" ht="15" customHeight="1" x14ac:dyDescent="0.2">
      <c r="A35" s="519"/>
      <c r="B35" s="122" t="s">
        <v>16324</v>
      </c>
      <c r="C35" s="123">
        <v>2552</v>
      </c>
      <c r="D35" s="124">
        <v>3514</v>
      </c>
      <c r="E35" s="124">
        <v>5397</v>
      </c>
      <c r="F35" s="124">
        <v>2783</v>
      </c>
      <c r="G35" s="124">
        <v>3366</v>
      </c>
      <c r="H35" s="124">
        <v>3643</v>
      </c>
      <c r="I35" s="124">
        <v>4755</v>
      </c>
      <c r="J35" s="124">
        <v>5142</v>
      </c>
      <c r="K35" s="124">
        <v>6937</v>
      </c>
      <c r="L35" s="125">
        <v>477</v>
      </c>
      <c r="M35" s="7"/>
      <c r="N35" s="123">
        <v>416384.32</v>
      </c>
      <c r="O35" s="124">
        <v>607430.04</v>
      </c>
      <c r="P35" s="124">
        <v>983063.55</v>
      </c>
      <c r="Q35" s="124">
        <v>526682.75</v>
      </c>
      <c r="R35" s="124">
        <v>653677.19999999995</v>
      </c>
      <c r="S35" s="124">
        <v>740439.75</v>
      </c>
      <c r="T35" s="124">
        <v>1039062.6000000001</v>
      </c>
      <c r="U35" s="124">
        <v>1193458.2</v>
      </c>
      <c r="V35" s="124">
        <v>1664394.4100000001</v>
      </c>
      <c r="W35" s="125">
        <v>88535.97</v>
      </c>
      <c r="X35" s="143">
        <v>7913128.790000001</v>
      </c>
    </row>
    <row r="36" spans="1:24" ht="15" customHeight="1" x14ac:dyDescent="0.2">
      <c r="A36" s="519"/>
      <c r="B36" s="126" t="s">
        <v>16325</v>
      </c>
      <c r="C36" s="127">
        <v>2503</v>
      </c>
      <c r="D36" s="128">
        <v>3989</v>
      </c>
      <c r="E36" s="128">
        <v>5971</v>
      </c>
      <c r="F36" s="128">
        <v>2958</v>
      </c>
      <c r="G36" s="128">
        <v>3811</v>
      </c>
      <c r="H36" s="128">
        <v>3838</v>
      </c>
      <c r="I36" s="128">
        <v>5050</v>
      </c>
      <c r="J36" s="128">
        <v>4987</v>
      </c>
      <c r="K36" s="128">
        <v>6394</v>
      </c>
      <c r="L36" s="129">
        <v>521</v>
      </c>
      <c r="M36" s="7"/>
      <c r="N36" s="127">
        <v>460577.02999999997</v>
      </c>
      <c r="O36" s="128">
        <v>788425.85</v>
      </c>
      <c r="P36" s="128">
        <v>1214441.69</v>
      </c>
      <c r="Q36" s="128">
        <v>629314.5</v>
      </c>
      <c r="R36" s="128">
        <v>845432.24</v>
      </c>
      <c r="S36" s="128">
        <v>894215.62</v>
      </c>
      <c r="T36" s="128">
        <v>1241189</v>
      </c>
      <c r="U36" s="128">
        <v>1292430.9200000002</v>
      </c>
      <c r="V36" s="128">
        <v>1728490.0199999998</v>
      </c>
      <c r="W36" s="129">
        <v>114489.75</v>
      </c>
      <c r="X36" s="144">
        <v>9209006.6199999992</v>
      </c>
    </row>
    <row r="37" spans="1:24" ht="15" customHeight="1" x14ac:dyDescent="0.2">
      <c r="A37" s="519"/>
      <c r="B37" s="122" t="s">
        <v>16326</v>
      </c>
      <c r="C37" s="123">
        <v>2735</v>
      </c>
      <c r="D37" s="124">
        <v>4765</v>
      </c>
      <c r="E37" s="124">
        <v>7441</v>
      </c>
      <c r="F37" s="124">
        <v>3733</v>
      </c>
      <c r="G37" s="124">
        <v>4442</v>
      </c>
      <c r="H37" s="124">
        <v>4483</v>
      </c>
      <c r="I37" s="124">
        <v>5988</v>
      </c>
      <c r="J37" s="124">
        <v>5756</v>
      </c>
      <c r="K37" s="124">
        <v>7230</v>
      </c>
      <c r="L37" s="125">
        <v>654</v>
      </c>
      <c r="M37" s="7"/>
      <c r="N37" s="123">
        <v>590404.45000000007</v>
      </c>
      <c r="O37" s="124">
        <v>1064786.9000000001</v>
      </c>
      <c r="P37" s="124">
        <v>1721400.94</v>
      </c>
      <c r="Q37" s="124">
        <v>883675.76</v>
      </c>
      <c r="R37" s="124">
        <v>1090955.2</v>
      </c>
      <c r="S37" s="124">
        <v>1146123.78</v>
      </c>
      <c r="T37" s="124">
        <v>1576221.2400000002</v>
      </c>
      <c r="U37" s="124">
        <v>1573402.6</v>
      </c>
      <c r="V37" s="124">
        <v>2084336.7000000002</v>
      </c>
      <c r="W37" s="125">
        <v>144573.24</v>
      </c>
      <c r="X37" s="143">
        <v>11875880.810000001</v>
      </c>
    </row>
    <row r="38" spans="1:24" ht="15" customHeight="1" x14ac:dyDescent="0.2">
      <c r="A38" s="519"/>
      <c r="B38" s="126" t="s">
        <v>16327</v>
      </c>
      <c r="C38" s="127">
        <v>2600</v>
      </c>
      <c r="D38" s="128">
        <v>4643</v>
      </c>
      <c r="E38" s="128">
        <v>7449</v>
      </c>
      <c r="F38" s="128">
        <v>3902</v>
      </c>
      <c r="G38" s="128">
        <v>4591</v>
      </c>
      <c r="H38" s="128">
        <v>4206</v>
      </c>
      <c r="I38" s="128">
        <v>5270</v>
      </c>
      <c r="J38" s="128">
        <v>4972</v>
      </c>
      <c r="K38" s="128">
        <v>5575</v>
      </c>
      <c r="L38" s="129">
        <v>701</v>
      </c>
      <c r="M38" s="7"/>
      <c r="N38" s="127">
        <v>636324</v>
      </c>
      <c r="O38" s="128">
        <v>1149188.93</v>
      </c>
      <c r="P38" s="128">
        <v>1868060.22</v>
      </c>
      <c r="Q38" s="128">
        <v>1010657.02</v>
      </c>
      <c r="R38" s="128">
        <v>1208856.21</v>
      </c>
      <c r="S38" s="128">
        <v>1147018.26</v>
      </c>
      <c r="T38" s="128">
        <v>1501897.3</v>
      </c>
      <c r="U38" s="128">
        <v>1439742.04</v>
      </c>
      <c r="V38" s="128">
        <v>1713364.75</v>
      </c>
      <c r="W38" s="129">
        <v>164720.97999999998</v>
      </c>
      <c r="X38" s="144">
        <v>11839829.710000001</v>
      </c>
    </row>
    <row r="39" spans="1:24" ht="15" customHeight="1" x14ac:dyDescent="0.2">
      <c r="A39" s="519"/>
      <c r="B39" s="130" t="s">
        <v>16328</v>
      </c>
      <c r="C39" s="131">
        <v>2473</v>
      </c>
      <c r="D39" s="132">
        <v>4872</v>
      </c>
      <c r="E39" s="132">
        <v>8258</v>
      </c>
      <c r="F39" s="132">
        <v>3672</v>
      </c>
      <c r="G39" s="132">
        <v>4725</v>
      </c>
      <c r="H39" s="132">
        <v>4363</v>
      </c>
      <c r="I39" s="132">
        <v>5766</v>
      </c>
      <c r="J39" s="132">
        <v>5120</v>
      </c>
      <c r="K39" s="132">
        <v>5452</v>
      </c>
      <c r="L39" s="133">
        <v>953</v>
      </c>
      <c r="M39" s="7"/>
      <c r="N39" s="131">
        <v>619535.96000000008</v>
      </c>
      <c r="O39" s="132">
        <v>1230764.6400000001</v>
      </c>
      <c r="P39" s="132">
        <v>2068298.6800000002</v>
      </c>
      <c r="Q39" s="132">
        <v>935001.36</v>
      </c>
      <c r="R39" s="132">
        <v>1215978.75</v>
      </c>
      <c r="S39" s="132">
        <v>1143804.08</v>
      </c>
      <c r="T39" s="132">
        <v>1556820</v>
      </c>
      <c r="U39" s="132">
        <v>1438822.3999999999</v>
      </c>
      <c r="V39" s="132">
        <v>1569685.32</v>
      </c>
      <c r="W39" s="133">
        <v>219218.59</v>
      </c>
      <c r="X39" s="145">
        <v>11997929.780000001</v>
      </c>
    </row>
    <row r="40" spans="1:24" ht="15" customHeight="1" x14ac:dyDescent="0.2">
      <c r="A40" s="520" t="s">
        <v>16329</v>
      </c>
      <c r="B40" s="134" t="s">
        <v>16319</v>
      </c>
      <c r="C40" s="135">
        <v>1978</v>
      </c>
      <c r="D40" s="136">
        <v>2681</v>
      </c>
      <c r="E40" s="136">
        <v>4027</v>
      </c>
      <c r="F40" s="136">
        <v>2070</v>
      </c>
      <c r="G40" s="136">
        <v>2632</v>
      </c>
      <c r="H40" s="136">
        <v>2871</v>
      </c>
      <c r="I40" s="136">
        <v>4029</v>
      </c>
      <c r="J40" s="136">
        <v>4810</v>
      </c>
      <c r="K40" s="136">
        <v>7431</v>
      </c>
      <c r="L40" s="137">
        <v>360</v>
      </c>
      <c r="M40" s="7"/>
      <c r="N40" s="135">
        <v>184844.1</v>
      </c>
      <c r="O40" s="136">
        <v>258367.97</v>
      </c>
      <c r="P40" s="136">
        <v>383370.4</v>
      </c>
      <c r="Q40" s="136">
        <v>194083.20000000001</v>
      </c>
      <c r="R40" s="136">
        <v>254119.6</v>
      </c>
      <c r="S40" s="136">
        <v>267290.09999999998</v>
      </c>
      <c r="T40" s="136">
        <v>383721.95999999996</v>
      </c>
      <c r="U40" s="136">
        <v>455122.2</v>
      </c>
      <c r="V40" s="136">
        <v>702155.19</v>
      </c>
      <c r="W40" s="137">
        <v>29732.400000000001</v>
      </c>
      <c r="X40" s="146">
        <v>3112807.12</v>
      </c>
    </row>
    <row r="41" spans="1:24" ht="15" customHeight="1" x14ac:dyDescent="0.2">
      <c r="A41" s="520"/>
      <c r="B41" s="122" t="s">
        <v>16320</v>
      </c>
      <c r="C41" s="123">
        <v>2174</v>
      </c>
      <c r="D41" s="124">
        <v>3055</v>
      </c>
      <c r="E41" s="124">
        <v>4508</v>
      </c>
      <c r="F41" s="124">
        <v>2107</v>
      </c>
      <c r="G41" s="124">
        <v>2865</v>
      </c>
      <c r="H41" s="124">
        <v>2848</v>
      </c>
      <c r="I41" s="124">
        <v>3949</v>
      </c>
      <c r="J41" s="124">
        <v>4462</v>
      </c>
      <c r="K41" s="124">
        <v>6521</v>
      </c>
      <c r="L41" s="125">
        <v>394</v>
      </c>
      <c r="M41" s="7"/>
      <c r="N41" s="123">
        <v>346035.57999999996</v>
      </c>
      <c r="O41" s="124">
        <v>499950.75</v>
      </c>
      <c r="P41" s="124">
        <v>725742.92</v>
      </c>
      <c r="Q41" s="124">
        <v>340722.97000000003</v>
      </c>
      <c r="R41" s="124">
        <v>458715.15</v>
      </c>
      <c r="S41" s="124">
        <v>452490.23999999999</v>
      </c>
      <c r="T41" s="124">
        <v>618729.32000000007</v>
      </c>
      <c r="U41" s="124">
        <v>691119.17999999993</v>
      </c>
      <c r="V41" s="124">
        <v>977497.9</v>
      </c>
      <c r="W41" s="125">
        <v>52953.600000000006</v>
      </c>
      <c r="X41" s="143">
        <v>5163957.6100000003</v>
      </c>
    </row>
    <row r="42" spans="1:24" ht="15" customHeight="1" x14ac:dyDescent="0.2">
      <c r="A42" s="520"/>
      <c r="B42" s="138" t="s">
        <v>16321</v>
      </c>
      <c r="C42" s="139">
        <v>2059</v>
      </c>
      <c r="D42" s="140">
        <v>3102</v>
      </c>
      <c r="E42" s="140">
        <v>4533</v>
      </c>
      <c r="F42" s="140">
        <v>2317</v>
      </c>
      <c r="G42" s="140">
        <v>2845</v>
      </c>
      <c r="H42" s="140">
        <v>2781</v>
      </c>
      <c r="I42" s="140">
        <v>3754</v>
      </c>
      <c r="J42" s="140">
        <v>3982</v>
      </c>
      <c r="K42" s="140">
        <v>5818</v>
      </c>
      <c r="L42" s="141">
        <v>441</v>
      </c>
      <c r="M42" s="7"/>
      <c r="N42" s="139">
        <v>290916.11</v>
      </c>
      <c r="O42" s="140">
        <v>449231.63999999996</v>
      </c>
      <c r="P42" s="140">
        <v>658282.26</v>
      </c>
      <c r="Q42" s="140">
        <v>340714.85000000003</v>
      </c>
      <c r="R42" s="140">
        <v>414658.75</v>
      </c>
      <c r="S42" s="140">
        <v>411838.29000000004</v>
      </c>
      <c r="T42" s="140">
        <v>561185.46000000008</v>
      </c>
      <c r="U42" s="140">
        <v>603631.38</v>
      </c>
      <c r="V42" s="140">
        <v>852046.1</v>
      </c>
      <c r="W42" s="141">
        <v>57687.21</v>
      </c>
      <c r="X42" s="147">
        <v>4640192.05</v>
      </c>
    </row>
    <row r="43" spans="1:24" ht="15" customHeight="1" x14ac:dyDescent="0.2">
      <c r="A43" s="520"/>
      <c r="B43" s="122" t="s">
        <v>16322</v>
      </c>
      <c r="C43" s="123">
        <v>1622</v>
      </c>
      <c r="D43" s="124">
        <v>2763</v>
      </c>
      <c r="E43" s="124">
        <v>3987</v>
      </c>
      <c r="F43" s="124">
        <v>2028</v>
      </c>
      <c r="G43" s="124">
        <v>2541</v>
      </c>
      <c r="H43" s="124">
        <v>2639</v>
      </c>
      <c r="I43" s="124">
        <v>3670</v>
      </c>
      <c r="J43" s="124">
        <v>4031</v>
      </c>
      <c r="K43" s="124">
        <v>6788</v>
      </c>
      <c r="L43" s="125">
        <v>666</v>
      </c>
      <c r="M43" s="7"/>
      <c r="N43" s="123">
        <v>172564.58</v>
      </c>
      <c r="O43" s="124">
        <v>311859.81</v>
      </c>
      <c r="P43" s="124">
        <v>461574.99</v>
      </c>
      <c r="Q43" s="124">
        <v>242224.32</v>
      </c>
      <c r="R43" s="124">
        <v>324231.59999999998</v>
      </c>
      <c r="S43" s="124">
        <v>333648.77</v>
      </c>
      <c r="T43" s="124">
        <v>499707.2</v>
      </c>
      <c r="U43" s="124">
        <v>576755.4800000001</v>
      </c>
      <c r="V43" s="124">
        <v>974960.44</v>
      </c>
      <c r="W43" s="125">
        <v>78235.02</v>
      </c>
      <c r="X43" s="143">
        <v>3975762.21</v>
      </c>
    </row>
    <row r="44" spans="1:24" ht="15" customHeight="1" x14ac:dyDescent="0.2">
      <c r="A44" s="520"/>
      <c r="B44" s="138" t="s">
        <v>16323</v>
      </c>
      <c r="C44" s="139">
        <v>981</v>
      </c>
      <c r="D44" s="140">
        <v>1494</v>
      </c>
      <c r="E44" s="140">
        <v>2601</v>
      </c>
      <c r="F44" s="140">
        <v>1441</v>
      </c>
      <c r="G44" s="140">
        <v>1847</v>
      </c>
      <c r="H44" s="140">
        <v>2094</v>
      </c>
      <c r="I44" s="140">
        <v>2968</v>
      </c>
      <c r="J44" s="140">
        <v>3438</v>
      </c>
      <c r="K44" s="140">
        <v>5219</v>
      </c>
      <c r="L44" s="141">
        <v>433</v>
      </c>
      <c r="M44" s="7"/>
      <c r="N44" s="139">
        <v>127108.17</v>
      </c>
      <c r="O44" s="140">
        <v>198702</v>
      </c>
      <c r="P44" s="140">
        <v>356493.06</v>
      </c>
      <c r="Q44" s="140">
        <v>203022.49</v>
      </c>
      <c r="R44" s="140">
        <v>272635.67000000004</v>
      </c>
      <c r="S44" s="140">
        <v>323774.28000000003</v>
      </c>
      <c r="T44" s="140">
        <v>468706.55999999994</v>
      </c>
      <c r="U44" s="140">
        <v>574867.98</v>
      </c>
      <c r="V44" s="140">
        <v>917969.90999999992</v>
      </c>
      <c r="W44" s="141">
        <v>62001.27</v>
      </c>
      <c r="X44" s="147">
        <v>3505281.39</v>
      </c>
    </row>
    <row r="45" spans="1:24" ht="15" customHeight="1" x14ac:dyDescent="0.2">
      <c r="A45" s="520"/>
      <c r="B45" s="122" t="s">
        <v>16324</v>
      </c>
      <c r="C45" s="123">
        <v>1876</v>
      </c>
      <c r="D45" s="124">
        <v>2687</v>
      </c>
      <c r="E45" s="124">
        <v>4120</v>
      </c>
      <c r="F45" s="124">
        <v>2047</v>
      </c>
      <c r="G45" s="124">
        <v>2591</v>
      </c>
      <c r="H45" s="124">
        <v>2744</v>
      </c>
      <c r="I45" s="124">
        <v>3715</v>
      </c>
      <c r="J45" s="124">
        <v>4107</v>
      </c>
      <c r="K45" s="124">
        <v>6001</v>
      </c>
      <c r="L45" s="125">
        <v>518</v>
      </c>
      <c r="M45" s="7"/>
      <c r="N45" s="123">
        <v>274740.19999999995</v>
      </c>
      <c r="O45" s="124">
        <v>422530.75</v>
      </c>
      <c r="P45" s="124">
        <v>669829.60000000009</v>
      </c>
      <c r="Q45" s="124">
        <v>345144.67000000004</v>
      </c>
      <c r="R45" s="124">
        <v>458270.17</v>
      </c>
      <c r="S45" s="124">
        <v>495950.56</v>
      </c>
      <c r="T45" s="124">
        <v>733266.7</v>
      </c>
      <c r="U45" s="124">
        <v>842386.77</v>
      </c>
      <c r="V45" s="124">
        <v>1275812.5999999999</v>
      </c>
      <c r="W45" s="125">
        <v>87588.62</v>
      </c>
      <c r="X45" s="143">
        <v>5605520.6399999997</v>
      </c>
    </row>
    <row r="46" spans="1:24" ht="15" customHeight="1" x14ac:dyDescent="0.2">
      <c r="A46" s="520"/>
      <c r="B46" s="138" t="s">
        <v>16325</v>
      </c>
      <c r="C46" s="139">
        <v>2137</v>
      </c>
      <c r="D46" s="140">
        <v>3319</v>
      </c>
      <c r="E46" s="140">
        <v>5149</v>
      </c>
      <c r="F46" s="140">
        <v>2490</v>
      </c>
      <c r="G46" s="140">
        <v>3022</v>
      </c>
      <c r="H46" s="140">
        <v>3139</v>
      </c>
      <c r="I46" s="140">
        <v>4184</v>
      </c>
      <c r="J46" s="140">
        <v>4196</v>
      </c>
      <c r="K46" s="140">
        <v>5561</v>
      </c>
      <c r="L46" s="141">
        <v>509</v>
      </c>
      <c r="M46" s="7"/>
      <c r="N46" s="139">
        <v>387203.02999999997</v>
      </c>
      <c r="O46" s="140">
        <v>622976.29999999993</v>
      </c>
      <c r="P46" s="140">
        <v>998648.54999999993</v>
      </c>
      <c r="Q46" s="140">
        <v>490430.4</v>
      </c>
      <c r="R46" s="140">
        <v>628334.24</v>
      </c>
      <c r="S46" s="140">
        <v>684019.49</v>
      </c>
      <c r="T46" s="140">
        <v>956336.88</v>
      </c>
      <c r="U46" s="140">
        <v>1006998.04</v>
      </c>
      <c r="V46" s="140">
        <v>1366448.92</v>
      </c>
      <c r="W46" s="141">
        <v>102935.06999999999</v>
      </c>
      <c r="X46" s="147">
        <v>7244330.9199999999</v>
      </c>
    </row>
    <row r="47" spans="1:24" ht="15" customHeight="1" x14ac:dyDescent="0.2">
      <c r="A47" s="520"/>
      <c r="B47" s="122" t="s">
        <v>16326</v>
      </c>
      <c r="C47" s="123">
        <v>2451</v>
      </c>
      <c r="D47" s="124">
        <v>4339</v>
      </c>
      <c r="E47" s="124">
        <v>6673</v>
      </c>
      <c r="F47" s="124">
        <v>3197</v>
      </c>
      <c r="G47" s="124">
        <v>4117</v>
      </c>
      <c r="H47" s="124">
        <v>3865</v>
      </c>
      <c r="I47" s="124">
        <v>5071</v>
      </c>
      <c r="J47" s="124">
        <v>4890</v>
      </c>
      <c r="K47" s="124">
        <v>6329</v>
      </c>
      <c r="L47" s="125">
        <v>665</v>
      </c>
      <c r="M47" s="7"/>
      <c r="N47" s="123">
        <v>533705.25</v>
      </c>
      <c r="O47" s="124">
        <v>979485.86</v>
      </c>
      <c r="P47" s="124">
        <v>1529051.22</v>
      </c>
      <c r="Q47" s="124">
        <v>743558.26</v>
      </c>
      <c r="R47" s="124">
        <v>973670.5</v>
      </c>
      <c r="S47" s="124">
        <v>951408.4</v>
      </c>
      <c r="T47" s="124">
        <v>1309788.5900000001</v>
      </c>
      <c r="U47" s="124">
        <v>1295556.6000000001</v>
      </c>
      <c r="V47" s="124">
        <v>1735411.7999999998</v>
      </c>
      <c r="W47" s="125">
        <v>146419.70000000001</v>
      </c>
      <c r="X47" s="143">
        <v>10198056.18</v>
      </c>
    </row>
    <row r="48" spans="1:24" ht="15" customHeight="1" x14ac:dyDescent="0.2">
      <c r="A48" s="520"/>
      <c r="B48" s="138" t="s">
        <v>16327</v>
      </c>
      <c r="C48" s="139">
        <v>2380</v>
      </c>
      <c r="D48" s="140">
        <v>4281</v>
      </c>
      <c r="E48" s="140">
        <v>6856</v>
      </c>
      <c r="F48" s="140">
        <v>3493</v>
      </c>
      <c r="G48" s="140">
        <v>4098</v>
      </c>
      <c r="H48" s="140">
        <v>3860</v>
      </c>
      <c r="I48" s="140">
        <v>4940</v>
      </c>
      <c r="J48" s="140">
        <v>4439</v>
      </c>
      <c r="K48" s="140">
        <v>5461</v>
      </c>
      <c r="L48" s="141">
        <v>687</v>
      </c>
      <c r="M48" s="7"/>
      <c r="N48" s="139">
        <v>602044.80000000005</v>
      </c>
      <c r="O48" s="140">
        <v>1097691.2100000002</v>
      </c>
      <c r="P48" s="140">
        <v>1766859.7599999998</v>
      </c>
      <c r="Q48" s="140">
        <v>904372.63000000012</v>
      </c>
      <c r="R48" s="140">
        <v>1083593.1600000001</v>
      </c>
      <c r="S48" s="140">
        <v>1033090.3999999999</v>
      </c>
      <c r="T48" s="140">
        <v>1370504.2</v>
      </c>
      <c r="U48" s="140">
        <v>1319137.6300000001</v>
      </c>
      <c r="V48" s="140">
        <v>1651133.35</v>
      </c>
      <c r="W48" s="141">
        <v>168885.21000000002</v>
      </c>
      <c r="X48" s="147">
        <v>10997312.350000001</v>
      </c>
    </row>
    <row r="49" spans="1:24" ht="15" customHeight="1" x14ac:dyDescent="0.2">
      <c r="A49" s="520"/>
      <c r="B49" s="130" t="s">
        <v>16328</v>
      </c>
      <c r="C49" s="131">
        <v>2346</v>
      </c>
      <c r="D49" s="132">
        <v>4362</v>
      </c>
      <c r="E49" s="132">
        <v>7259</v>
      </c>
      <c r="F49" s="132">
        <v>3310</v>
      </c>
      <c r="G49" s="132">
        <v>4082</v>
      </c>
      <c r="H49" s="132">
        <v>3553</v>
      </c>
      <c r="I49" s="132">
        <v>4806</v>
      </c>
      <c r="J49" s="132">
        <v>4279</v>
      </c>
      <c r="K49" s="132">
        <v>4504</v>
      </c>
      <c r="L49" s="133">
        <v>808</v>
      </c>
      <c r="M49" s="7"/>
      <c r="N49" s="131">
        <v>610710.72</v>
      </c>
      <c r="O49" s="132">
        <v>1126355.6400000001</v>
      </c>
      <c r="P49" s="132">
        <v>1893074.61</v>
      </c>
      <c r="Q49" s="132">
        <v>856131.49999999988</v>
      </c>
      <c r="R49" s="132">
        <v>1073606.82</v>
      </c>
      <c r="S49" s="132">
        <v>956680.77999999991</v>
      </c>
      <c r="T49" s="132">
        <v>1324004.94</v>
      </c>
      <c r="U49" s="132">
        <v>1208517.97</v>
      </c>
      <c r="V49" s="132">
        <v>1307556.24</v>
      </c>
      <c r="W49" s="133">
        <v>190623.35999999999</v>
      </c>
      <c r="X49" s="145">
        <v>10547262.58</v>
      </c>
    </row>
    <row r="50" spans="1:24" x14ac:dyDescent="0.2">
      <c r="A50" s="7"/>
      <c r="B50" s="111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</row>
    <row r="51" spans="1:24" ht="12.75" customHeight="1" x14ac:dyDescent="0.2">
      <c r="A51" s="521" t="s">
        <v>16442</v>
      </c>
      <c r="B51" s="522"/>
      <c r="C51" s="522"/>
      <c r="D51" s="522"/>
      <c r="E51" s="522"/>
      <c r="F51" s="522"/>
      <c r="G51" s="522"/>
      <c r="H51" s="522"/>
      <c r="I51" s="522"/>
      <c r="J51" s="522"/>
      <c r="K51" s="522"/>
      <c r="L51" s="523"/>
      <c r="M51" s="7"/>
      <c r="N51" s="521" t="s">
        <v>16315</v>
      </c>
      <c r="O51" s="522"/>
      <c r="P51" s="522"/>
      <c r="Q51" s="522"/>
      <c r="R51" s="522"/>
      <c r="S51" s="522"/>
      <c r="T51" s="522"/>
      <c r="U51" s="522"/>
      <c r="V51" s="522"/>
      <c r="W51" s="522"/>
      <c r="X51" s="522"/>
    </row>
    <row r="52" spans="1:24" x14ac:dyDescent="0.2">
      <c r="A52" s="8" t="s">
        <v>16316</v>
      </c>
      <c r="B52" s="8" t="s">
        <v>16317</v>
      </c>
      <c r="C52" s="115" t="s">
        <v>16467</v>
      </c>
      <c r="D52" s="116">
        <v>2</v>
      </c>
      <c r="E52" s="116">
        <v>3</v>
      </c>
      <c r="F52" s="116">
        <v>4</v>
      </c>
      <c r="G52" s="116">
        <v>5</v>
      </c>
      <c r="H52" s="116">
        <v>6</v>
      </c>
      <c r="I52" s="116">
        <v>7</v>
      </c>
      <c r="J52" s="116">
        <v>8</v>
      </c>
      <c r="K52" s="116">
        <v>9</v>
      </c>
      <c r="L52" s="117">
        <v>10</v>
      </c>
      <c r="M52" s="7"/>
      <c r="N52" s="115" t="s">
        <v>16467</v>
      </c>
      <c r="O52" s="116">
        <v>2</v>
      </c>
      <c r="P52" s="116">
        <v>3</v>
      </c>
      <c r="Q52" s="116">
        <v>4</v>
      </c>
      <c r="R52" s="116">
        <v>5</v>
      </c>
      <c r="S52" s="116">
        <v>6</v>
      </c>
      <c r="T52" s="116">
        <v>7</v>
      </c>
      <c r="U52" s="116">
        <v>8</v>
      </c>
      <c r="V52" s="116">
        <v>9</v>
      </c>
      <c r="W52" s="117">
        <v>10</v>
      </c>
      <c r="X52" s="9" t="s">
        <v>16307</v>
      </c>
    </row>
    <row r="53" spans="1:24" ht="15" customHeight="1" x14ac:dyDescent="0.2">
      <c r="A53" s="519" t="s">
        <v>16318</v>
      </c>
      <c r="B53" s="118" t="s">
        <v>16319</v>
      </c>
      <c r="C53" s="119">
        <v>3685</v>
      </c>
      <c r="D53" s="120">
        <v>5569</v>
      </c>
      <c r="E53" s="120">
        <v>10830</v>
      </c>
      <c r="F53" s="120">
        <v>6069</v>
      </c>
      <c r="G53" s="120">
        <v>6276</v>
      </c>
      <c r="H53" s="120">
        <v>8345</v>
      </c>
      <c r="I53" s="120">
        <v>9916</v>
      </c>
      <c r="J53" s="120">
        <v>13498</v>
      </c>
      <c r="K53" s="120">
        <v>21499</v>
      </c>
      <c r="L53" s="121">
        <v>1122</v>
      </c>
      <c r="M53" s="7"/>
      <c r="N53" s="119">
        <v>345173.95</v>
      </c>
      <c r="O53" s="120">
        <v>524989.63</v>
      </c>
      <c r="P53" s="120">
        <v>1031124.2999999999</v>
      </c>
      <c r="Q53" s="120">
        <v>575644.65</v>
      </c>
      <c r="R53" s="120">
        <v>598479.35999999999</v>
      </c>
      <c r="S53" s="120">
        <v>790521.85</v>
      </c>
      <c r="T53" s="120">
        <v>947672.11999999988</v>
      </c>
      <c r="U53" s="120">
        <v>1282444.98</v>
      </c>
      <c r="V53" s="120">
        <v>2032945.44</v>
      </c>
      <c r="W53" s="121">
        <v>97277.400000000009</v>
      </c>
      <c r="X53" s="142">
        <v>8226273.6799999997</v>
      </c>
    </row>
    <row r="54" spans="1:24" ht="15" customHeight="1" x14ac:dyDescent="0.2">
      <c r="A54" s="519"/>
      <c r="B54" s="122" t="s">
        <v>16320</v>
      </c>
      <c r="C54" s="123">
        <v>4127</v>
      </c>
      <c r="D54" s="124">
        <v>6064</v>
      </c>
      <c r="E54" s="124">
        <v>10893</v>
      </c>
      <c r="F54" s="124">
        <v>5824</v>
      </c>
      <c r="G54" s="124">
        <v>5716</v>
      </c>
      <c r="H54" s="124">
        <v>7461</v>
      </c>
      <c r="I54" s="124">
        <v>8996</v>
      </c>
      <c r="J54" s="124">
        <v>11911</v>
      </c>
      <c r="K54" s="124">
        <v>19207</v>
      </c>
      <c r="L54" s="125">
        <v>1029</v>
      </c>
      <c r="M54" s="7"/>
      <c r="N54" s="123">
        <v>657719.99</v>
      </c>
      <c r="O54" s="124">
        <v>980124.32</v>
      </c>
      <c r="P54" s="124">
        <v>1753990.86</v>
      </c>
      <c r="Q54" s="124">
        <v>933121.28</v>
      </c>
      <c r="R54" s="124">
        <v>914159.88</v>
      </c>
      <c r="S54" s="124">
        <v>1183463.82</v>
      </c>
      <c r="T54" s="124">
        <v>1396269.1600000001</v>
      </c>
      <c r="U54" s="124">
        <v>1853470.7100000002</v>
      </c>
      <c r="V54" s="124">
        <v>2922345.0500000003</v>
      </c>
      <c r="W54" s="125">
        <v>141158.22</v>
      </c>
      <c r="X54" s="143">
        <v>12735823.290000003</v>
      </c>
    </row>
    <row r="55" spans="1:24" ht="15" customHeight="1" x14ac:dyDescent="0.2">
      <c r="A55" s="519"/>
      <c r="B55" s="126" t="s">
        <v>16321</v>
      </c>
      <c r="C55" s="127">
        <v>4313</v>
      </c>
      <c r="D55" s="128">
        <v>6181</v>
      </c>
      <c r="E55" s="128">
        <v>11485</v>
      </c>
      <c r="F55" s="128">
        <v>6029</v>
      </c>
      <c r="G55" s="128">
        <v>5912</v>
      </c>
      <c r="H55" s="128">
        <v>7533</v>
      </c>
      <c r="I55" s="128">
        <v>8761</v>
      </c>
      <c r="J55" s="128">
        <v>11341</v>
      </c>
      <c r="K55" s="128">
        <v>17629</v>
      </c>
      <c r="L55" s="129">
        <v>1094</v>
      </c>
      <c r="M55" s="7"/>
      <c r="N55" s="127">
        <v>607787.96</v>
      </c>
      <c r="O55" s="128">
        <v>901807.9</v>
      </c>
      <c r="P55" s="128">
        <v>1689902.9</v>
      </c>
      <c r="Q55" s="128">
        <v>889699.52999999991</v>
      </c>
      <c r="R55" s="128">
        <v>882070.39999999991</v>
      </c>
      <c r="S55" s="128">
        <v>1142605.44</v>
      </c>
      <c r="T55" s="128">
        <v>1338593.19</v>
      </c>
      <c r="U55" s="128">
        <v>1773392.1700000002</v>
      </c>
      <c r="V55" s="128">
        <v>2716805.1900000004</v>
      </c>
      <c r="W55" s="129">
        <v>138795.78</v>
      </c>
      <c r="X55" s="144">
        <v>12081460.459999999</v>
      </c>
    </row>
    <row r="56" spans="1:24" ht="15" customHeight="1" x14ac:dyDescent="0.2">
      <c r="A56" s="519"/>
      <c r="B56" s="122" t="s">
        <v>16322</v>
      </c>
      <c r="C56" s="123">
        <v>3494</v>
      </c>
      <c r="D56" s="124">
        <v>5503</v>
      </c>
      <c r="E56" s="124">
        <v>11410</v>
      </c>
      <c r="F56" s="124">
        <v>6917</v>
      </c>
      <c r="G56" s="124">
        <v>7215</v>
      </c>
      <c r="H56" s="124">
        <v>9953</v>
      </c>
      <c r="I56" s="124">
        <v>11139</v>
      </c>
      <c r="J56" s="124">
        <v>14610</v>
      </c>
      <c r="K56" s="124">
        <v>23021</v>
      </c>
      <c r="L56" s="125">
        <v>1525</v>
      </c>
      <c r="M56" s="7"/>
      <c r="N56" s="123">
        <v>393634.04</v>
      </c>
      <c r="O56" s="124">
        <v>652160.53</v>
      </c>
      <c r="P56" s="124">
        <v>1404685.1</v>
      </c>
      <c r="Q56" s="124">
        <v>898864.14999999991</v>
      </c>
      <c r="R56" s="124">
        <v>957430.49999999988</v>
      </c>
      <c r="S56" s="124">
        <v>1382770.29</v>
      </c>
      <c r="T56" s="124">
        <v>1663609.65</v>
      </c>
      <c r="U56" s="124">
        <v>2281643.6999999997</v>
      </c>
      <c r="V56" s="124">
        <v>3723876.96</v>
      </c>
      <c r="W56" s="125">
        <v>188932.25</v>
      </c>
      <c r="X56" s="143">
        <v>13547607.169999998</v>
      </c>
    </row>
    <row r="57" spans="1:24" ht="15" customHeight="1" x14ac:dyDescent="0.2">
      <c r="A57" s="519"/>
      <c r="B57" s="126" t="s">
        <v>16323</v>
      </c>
      <c r="C57" s="127">
        <v>2149</v>
      </c>
      <c r="D57" s="128">
        <v>3794</v>
      </c>
      <c r="E57" s="128">
        <v>9065</v>
      </c>
      <c r="F57" s="128">
        <v>5780</v>
      </c>
      <c r="G57" s="128">
        <v>6279</v>
      </c>
      <c r="H57" s="128">
        <v>8848</v>
      </c>
      <c r="I57" s="128">
        <v>9542</v>
      </c>
      <c r="J57" s="128">
        <v>12544</v>
      </c>
      <c r="K57" s="128">
        <v>19391</v>
      </c>
      <c r="L57" s="129">
        <v>1211</v>
      </c>
      <c r="M57" s="7"/>
      <c r="N57" s="127">
        <v>296905.83999999997</v>
      </c>
      <c r="O57" s="128">
        <v>564167.79999999993</v>
      </c>
      <c r="P57" s="128">
        <v>1388486.0499999998</v>
      </c>
      <c r="Q57" s="128">
        <v>922025.60000000009</v>
      </c>
      <c r="R57" s="128">
        <v>1022974.6799999999</v>
      </c>
      <c r="S57" s="128">
        <v>1494604.16</v>
      </c>
      <c r="T57" s="128">
        <v>1746472.26</v>
      </c>
      <c r="U57" s="128">
        <v>2429396.48</v>
      </c>
      <c r="V57" s="128">
        <v>3988922.6100000003</v>
      </c>
      <c r="W57" s="129">
        <v>197114.47</v>
      </c>
      <c r="X57" s="144">
        <v>14051069.950000001</v>
      </c>
    </row>
    <row r="58" spans="1:24" ht="15" customHeight="1" x14ac:dyDescent="0.2">
      <c r="A58" s="519"/>
      <c r="B58" s="122" t="s">
        <v>16324</v>
      </c>
      <c r="C58" s="123">
        <v>4155</v>
      </c>
      <c r="D58" s="124">
        <v>6649</v>
      </c>
      <c r="E58" s="124">
        <v>13655</v>
      </c>
      <c r="F58" s="124">
        <v>7522</v>
      </c>
      <c r="G58" s="124">
        <v>7427</v>
      </c>
      <c r="H58" s="124">
        <v>10143</v>
      </c>
      <c r="I58" s="124">
        <v>11009</v>
      </c>
      <c r="J58" s="124">
        <v>13790</v>
      </c>
      <c r="K58" s="124">
        <v>20188</v>
      </c>
      <c r="L58" s="125">
        <v>1283</v>
      </c>
      <c r="M58" s="7"/>
      <c r="N58" s="123">
        <v>677929.79999999993</v>
      </c>
      <c r="O58" s="124">
        <v>1149346.1400000001</v>
      </c>
      <c r="P58" s="124">
        <v>2487258.25</v>
      </c>
      <c r="Q58" s="124">
        <v>1423538.5</v>
      </c>
      <c r="R58" s="124">
        <v>1442323.4</v>
      </c>
      <c r="S58" s="124">
        <v>2061564.75</v>
      </c>
      <c r="T58" s="124">
        <v>2405686.6800000002</v>
      </c>
      <c r="U58" s="124">
        <v>3200659</v>
      </c>
      <c r="V58" s="124">
        <v>4843706.84</v>
      </c>
      <c r="W58" s="125">
        <v>238137.63</v>
      </c>
      <c r="X58" s="143">
        <v>19930150.989999998</v>
      </c>
    </row>
    <row r="59" spans="1:24" ht="15" customHeight="1" x14ac:dyDescent="0.2">
      <c r="A59" s="519"/>
      <c r="B59" s="126" t="s">
        <v>16325</v>
      </c>
      <c r="C59" s="127">
        <v>4542</v>
      </c>
      <c r="D59" s="128">
        <v>7419</v>
      </c>
      <c r="E59" s="128">
        <v>14214</v>
      </c>
      <c r="F59" s="128">
        <v>7576</v>
      </c>
      <c r="G59" s="128">
        <v>7358</v>
      </c>
      <c r="H59" s="128">
        <v>9533</v>
      </c>
      <c r="I59" s="128">
        <v>10019</v>
      </c>
      <c r="J59" s="128">
        <v>11916</v>
      </c>
      <c r="K59" s="128">
        <v>16706</v>
      </c>
      <c r="L59" s="129">
        <v>1171</v>
      </c>
      <c r="M59" s="7"/>
      <c r="N59" s="127">
        <v>835773.41999999993</v>
      </c>
      <c r="O59" s="128">
        <v>1466365.35</v>
      </c>
      <c r="P59" s="128">
        <v>2890985.46</v>
      </c>
      <c r="Q59" s="128">
        <v>1611794</v>
      </c>
      <c r="R59" s="128">
        <v>1632298.72</v>
      </c>
      <c r="S59" s="128">
        <v>2221093.67</v>
      </c>
      <c r="T59" s="128">
        <v>2462469.8199999998</v>
      </c>
      <c r="U59" s="128">
        <v>3088150.5600000005</v>
      </c>
      <c r="V59" s="128">
        <v>4516132.9799999995</v>
      </c>
      <c r="W59" s="129">
        <v>257327.25</v>
      </c>
      <c r="X59" s="144">
        <v>20982391.23</v>
      </c>
    </row>
    <row r="60" spans="1:24" ht="15" customHeight="1" x14ac:dyDescent="0.2">
      <c r="A60" s="519"/>
      <c r="B60" s="122" t="s">
        <v>16326</v>
      </c>
      <c r="C60" s="123">
        <v>5352</v>
      </c>
      <c r="D60" s="124">
        <v>8440</v>
      </c>
      <c r="E60" s="124">
        <v>16273</v>
      </c>
      <c r="F60" s="124">
        <v>8361</v>
      </c>
      <c r="G60" s="124">
        <v>8339</v>
      </c>
      <c r="H60" s="124">
        <v>10115</v>
      </c>
      <c r="I60" s="124">
        <v>10663</v>
      </c>
      <c r="J60" s="124">
        <v>12106</v>
      </c>
      <c r="K60" s="124">
        <v>17100</v>
      </c>
      <c r="L60" s="125">
        <v>1362</v>
      </c>
      <c r="M60" s="7"/>
      <c r="N60" s="123">
        <v>1155336.24</v>
      </c>
      <c r="O60" s="124">
        <v>1886002.4000000001</v>
      </c>
      <c r="P60" s="124">
        <v>3764595.82</v>
      </c>
      <c r="Q60" s="124">
        <v>1979215.92</v>
      </c>
      <c r="R60" s="124">
        <v>2048058.4</v>
      </c>
      <c r="S60" s="124">
        <v>2586000.9</v>
      </c>
      <c r="T60" s="124">
        <v>2806821.49</v>
      </c>
      <c r="U60" s="124">
        <v>3309175.1</v>
      </c>
      <c r="V60" s="124">
        <v>4929759</v>
      </c>
      <c r="W60" s="125">
        <v>301083.72000000003</v>
      </c>
      <c r="X60" s="143">
        <v>24766048.989999998</v>
      </c>
    </row>
    <row r="61" spans="1:24" ht="15" customHeight="1" x14ac:dyDescent="0.2">
      <c r="A61" s="519"/>
      <c r="B61" s="126" t="s">
        <v>16327</v>
      </c>
      <c r="C61" s="127">
        <v>5148</v>
      </c>
      <c r="D61" s="128">
        <v>8213</v>
      </c>
      <c r="E61" s="128">
        <v>16722</v>
      </c>
      <c r="F61" s="128">
        <v>7844</v>
      </c>
      <c r="G61" s="128">
        <v>7593</v>
      </c>
      <c r="H61" s="128">
        <v>8943</v>
      </c>
      <c r="I61" s="128">
        <v>8902</v>
      </c>
      <c r="J61" s="128">
        <v>9895</v>
      </c>
      <c r="K61" s="128">
        <v>12922</v>
      </c>
      <c r="L61" s="129">
        <v>1367</v>
      </c>
      <c r="M61" s="7"/>
      <c r="N61" s="127">
        <v>1259921.52</v>
      </c>
      <c r="O61" s="128">
        <v>2032799.63</v>
      </c>
      <c r="P61" s="128">
        <v>4193543.16</v>
      </c>
      <c r="Q61" s="128">
        <v>2031674.44</v>
      </c>
      <c r="R61" s="128">
        <v>1999312.83</v>
      </c>
      <c r="S61" s="128">
        <v>2438845.5299999998</v>
      </c>
      <c r="T61" s="128">
        <v>2536980.98</v>
      </c>
      <c r="U61" s="128">
        <v>2865295.15</v>
      </c>
      <c r="V61" s="128">
        <v>3971318.26</v>
      </c>
      <c r="W61" s="129">
        <v>321217.65999999997</v>
      </c>
      <c r="X61" s="144">
        <v>23650909.16</v>
      </c>
    </row>
    <row r="62" spans="1:24" ht="15" customHeight="1" x14ac:dyDescent="0.2">
      <c r="A62" s="519"/>
      <c r="B62" s="130" t="s">
        <v>16328</v>
      </c>
      <c r="C62" s="131">
        <v>6061</v>
      </c>
      <c r="D62" s="132">
        <v>8664</v>
      </c>
      <c r="E62" s="132">
        <v>16957</v>
      </c>
      <c r="F62" s="132">
        <v>8256</v>
      </c>
      <c r="G62" s="132">
        <v>7845</v>
      </c>
      <c r="H62" s="132">
        <v>8899</v>
      </c>
      <c r="I62" s="132">
        <v>8898</v>
      </c>
      <c r="J62" s="132">
        <v>9670</v>
      </c>
      <c r="K62" s="132">
        <v>11955</v>
      </c>
      <c r="L62" s="133">
        <v>1833</v>
      </c>
      <c r="M62" s="7"/>
      <c r="N62" s="131">
        <v>1518401.72</v>
      </c>
      <c r="O62" s="132">
        <v>2188699.6800000002</v>
      </c>
      <c r="P62" s="132">
        <v>4247050.22</v>
      </c>
      <c r="Q62" s="132">
        <v>2102225.2799999998</v>
      </c>
      <c r="R62" s="132">
        <v>2018910.7500000002</v>
      </c>
      <c r="S62" s="132">
        <v>2332961.8400000003</v>
      </c>
      <c r="T62" s="132">
        <v>2402460</v>
      </c>
      <c r="U62" s="132">
        <v>2717463.4</v>
      </c>
      <c r="V62" s="132">
        <v>3441964.0500000003</v>
      </c>
      <c r="W62" s="133">
        <v>421644.99</v>
      </c>
      <c r="X62" s="145">
        <v>23391781.93</v>
      </c>
    </row>
    <row r="63" spans="1:24" ht="15" customHeight="1" x14ac:dyDescent="0.2">
      <c r="A63" s="520" t="s">
        <v>16329</v>
      </c>
      <c r="B63" s="134" t="s">
        <v>16319</v>
      </c>
      <c r="C63" s="135">
        <v>3821</v>
      </c>
      <c r="D63" s="136">
        <v>5755</v>
      </c>
      <c r="E63" s="136">
        <v>11085</v>
      </c>
      <c r="F63" s="136">
        <v>6306</v>
      </c>
      <c r="G63" s="136">
        <v>6343</v>
      </c>
      <c r="H63" s="136">
        <v>8670</v>
      </c>
      <c r="I63" s="136">
        <v>10167</v>
      </c>
      <c r="J63" s="136">
        <v>13829</v>
      </c>
      <c r="K63" s="136">
        <v>22015</v>
      </c>
      <c r="L63" s="137">
        <v>1122</v>
      </c>
      <c r="M63" s="7"/>
      <c r="N63" s="135">
        <v>357072.45</v>
      </c>
      <c r="O63" s="136">
        <v>554609.35</v>
      </c>
      <c r="P63" s="136">
        <v>1055292</v>
      </c>
      <c r="Q63" s="136">
        <v>591250.56000000006</v>
      </c>
      <c r="R63" s="136">
        <v>612416.65</v>
      </c>
      <c r="S63" s="136">
        <v>807177</v>
      </c>
      <c r="T63" s="136">
        <v>968305.08</v>
      </c>
      <c r="U63" s="136">
        <v>1308499.98</v>
      </c>
      <c r="V63" s="136">
        <v>2080197.3499999999</v>
      </c>
      <c r="W63" s="137">
        <v>92665.98000000001</v>
      </c>
      <c r="X63" s="146">
        <v>8427486.4000000004</v>
      </c>
    </row>
    <row r="64" spans="1:24" ht="15" customHeight="1" x14ac:dyDescent="0.2">
      <c r="A64" s="520"/>
      <c r="B64" s="122" t="s">
        <v>16320</v>
      </c>
      <c r="C64" s="123">
        <v>4217</v>
      </c>
      <c r="D64" s="124">
        <v>6152</v>
      </c>
      <c r="E64" s="124">
        <v>10965</v>
      </c>
      <c r="F64" s="124">
        <v>6086</v>
      </c>
      <c r="G64" s="124">
        <v>5871</v>
      </c>
      <c r="H64" s="124">
        <v>7486</v>
      </c>
      <c r="I64" s="124">
        <v>9199</v>
      </c>
      <c r="J64" s="124">
        <v>12190</v>
      </c>
      <c r="K64" s="124">
        <v>19404</v>
      </c>
      <c r="L64" s="125">
        <v>1092</v>
      </c>
      <c r="M64" s="7"/>
      <c r="N64" s="123">
        <v>671219.8899999999</v>
      </c>
      <c r="O64" s="124">
        <v>1006774.8</v>
      </c>
      <c r="P64" s="124">
        <v>1765255.35</v>
      </c>
      <c r="Q64" s="124">
        <v>984167.06</v>
      </c>
      <c r="R64" s="124">
        <v>940005.81</v>
      </c>
      <c r="S64" s="124">
        <v>1189375.68</v>
      </c>
      <c r="T64" s="124">
        <v>1441299.32</v>
      </c>
      <c r="U64" s="124">
        <v>1888109.0999999999</v>
      </c>
      <c r="V64" s="124">
        <v>2908659.6</v>
      </c>
      <c r="W64" s="125">
        <v>146764.80000000002</v>
      </c>
      <c r="X64" s="143">
        <v>12941631.41</v>
      </c>
    </row>
    <row r="65" spans="1:24" ht="15" customHeight="1" x14ac:dyDescent="0.2">
      <c r="A65" s="520"/>
      <c r="B65" s="138" t="s">
        <v>16321</v>
      </c>
      <c r="C65" s="139">
        <v>4464</v>
      </c>
      <c r="D65" s="140">
        <v>6292</v>
      </c>
      <c r="E65" s="140">
        <v>11183</v>
      </c>
      <c r="F65" s="140">
        <v>5850</v>
      </c>
      <c r="G65" s="140">
        <v>5841</v>
      </c>
      <c r="H65" s="140">
        <v>7149</v>
      </c>
      <c r="I65" s="140">
        <v>8231</v>
      </c>
      <c r="J65" s="140">
        <v>11042</v>
      </c>
      <c r="K65" s="140">
        <v>15582</v>
      </c>
      <c r="L65" s="141">
        <v>1011</v>
      </c>
      <c r="M65" s="7"/>
      <c r="N65" s="139">
        <v>630718.55999999994</v>
      </c>
      <c r="O65" s="140">
        <v>911207.44</v>
      </c>
      <c r="P65" s="140">
        <v>1623995.26</v>
      </c>
      <c r="Q65" s="140">
        <v>860242.50000000012</v>
      </c>
      <c r="R65" s="140">
        <v>851325.75</v>
      </c>
      <c r="S65" s="140">
        <v>1058695.4099999999</v>
      </c>
      <c r="T65" s="140">
        <v>1230452.1900000002</v>
      </c>
      <c r="U65" s="140">
        <v>1673856.78</v>
      </c>
      <c r="V65" s="140">
        <v>2281983.9</v>
      </c>
      <c r="W65" s="141">
        <v>132248.91</v>
      </c>
      <c r="X65" s="147">
        <v>11254726.700000001</v>
      </c>
    </row>
    <row r="66" spans="1:24" ht="15" customHeight="1" x14ac:dyDescent="0.2">
      <c r="A66" s="520"/>
      <c r="B66" s="122" t="s">
        <v>16322</v>
      </c>
      <c r="C66" s="123">
        <v>3176</v>
      </c>
      <c r="D66" s="124">
        <v>4953</v>
      </c>
      <c r="E66" s="124">
        <v>9551</v>
      </c>
      <c r="F66" s="124">
        <v>5598</v>
      </c>
      <c r="G66" s="124">
        <v>5530</v>
      </c>
      <c r="H66" s="124">
        <v>7900</v>
      </c>
      <c r="I66" s="124">
        <v>7957</v>
      </c>
      <c r="J66" s="124">
        <v>10869</v>
      </c>
      <c r="K66" s="124">
        <v>16131</v>
      </c>
      <c r="L66" s="125">
        <v>1413</v>
      </c>
      <c r="M66" s="7"/>
      <c r="N66" s="123">
        <v>337894.64</v>
      </c>
      <c r="O66" s="124">
        <v>559045.11</v>
      </c>
      <c r="P66" s="124">
        <v>1105719.27</v>
      </c>
      <c r="Q66" s="124">
        <v>668625.12</v>
      </c>
      <c r="R66" s="124">
        <v>705628</v>
      </c>
      <c r="S66" s="124">
        <v>998797</v>
      </c>
      <c r="T66" s="124">
        <v>1083425.1199999999</v>
      </c>
      <c r="U66" s="124">
        <v>1555136.5200000003</v>
      </c>
      <c r="V66" s="124">
        <v>2316895.5299999998</v>
      </c>
      <c r="W66" s="125">
        <v>165985.10999999999</v>
      </c>
      <c r="X66" s="143">
        <v>9497151.4199999999</v>
      </c>
    </row>
    <row r="67" spans="1:24" ht="15" customHeight="1" x14ac:dyDescent="0.2">
      <c r="A67" s="520"/>
      <c r="B67" s="138" t="s">
        <v>16323</v>
      </c>
      <c r="C67" s="139">
        <v>1573</v>
      </c>
      <c r="D67" s="140">
        <v>2781</v>
      </c>
      <c r="E67" s="140">
        <v>6555</v>
      </c>
      <c r="F67" s="140">
        <v>4176</v>
      </c>
      <c r="G67" s="140">
        <v>4543</v>
      </c>
      <c r="H67" s="140">
        <v>6741</v>
      </c>
      <c r="I67" s="140">
        <v>6617</v>
      </c>
      <c r="J67" s="140">
        <v>9263</v>
      </c>
      <c r="K67" s="140">
        <v>14122</v>
      </c>
      <c r="L67" s="141">
        <v>1163</v>
      </c>
      <c r="M67" s="7"/>
      <c r="N67" s="139">
        <v>203813.61</v>
      </c>
      <c r="O67" s="140">
        <v>369873</v>
      </c>
      <c r="P67" s="140">
        <v>898428.3</v>
      </c>
      <c r="Q67" s="140">
        <v>588356.6399999999</v>
      </c>
      <c r="R67" s="140">
        <v>670592.2300000001</v>
      </c>
      <c r="S67" s="140">
        <v>1042293.42</v>
      </c>
      <c r="T67" s="140">
        <v>1044956.6399999999</v>
      </c>
      <c r="U67" s="140">
        <v>1548866.23</v>
      </c>
      <c r="V67" s="140">
        <v>2483918.5799999996</v>
      </c>
      <c r="W67" s="141">
        <v>166529.97</v>
      </c>
      <c r="X67" s="147">
        <v>9017628.620000001</v>
      </c>
    </row>
    <row r="68" spans="1:24" ht="15" customHeight="1" x14ac:dyDescent="0.2">
      <c r="A68" s="520"/>
      <c r="B68" s="122" t="s">
        <v>16324</v>
      </c>
      <c r="C68" s="123">
        <v>2867</v>
      </c>
      <c r="D68" s="124">
        <v>4905</v>
      </c>
      <c r="E68" s="124">
        <v>10385</v>
      </c>
      <c r="F68" s="124">
        <v>5871</v>
      </c>
      <c r="G68" s="124">
        <v>5838</v>
      </c>
      <c r="H68" s="124">
        <v>8391</v>
      </c>
      <c r="I68" s="124">
        <v>8553</v>
      </c>
      <c r="J68" s="124">
        <v>11334</v>
      </c>
      <c r="K68" s="124">
        <v>16746</v>
      </c>
      <c r="L68" s="125">
        <v>1376</v>
      </c>
      <c r="M68" s="7"/>
      <c r="N68" s="123">
        <v>419872.14999999997</v>
      </c>
      <c r="O68" s="124">
        <v>771311.25</v>
      </c>
      <c r="P68" s="124">
        <v>1688393.3</v>
      </c>
      <c r="Q68" s="124">
        <v>989909.31</v>
      </c>
      <c r="R68" s="124">
        <v>1032567.06</v>
      </c>
      <c r="S68" s="124">
        <v>1516589.34</v>
      </c>
      <c r="T68" s="124">
        <v>1688191.14</v>
      </c>
      <c r="U68" s="124">
        <v>2324716.7400000002</v>
      </c>
      <c r="V68" s="124">
        <v>3560199.6</v>
      </c>
      <c r="W68" s="125">
        <v>232667.84</v>
      </c>
      <c r="X68" s="143">
        <v>14224417.729999999</v>
      </c>
    </row>
    <row r="69" spans="1:24" ht="15" customHeight="1" x14ac:dyDescent="0.2">
      <c r="A69" s="520"/>
      <c r="B69" s="138" t="s">
        <v>16325</v>
      </c>
      <c r="C69" s="139">
        <v>3786</v>
      </c>
      <c r="D69" s="140">
        <v>6239</v>
      </c>
      <c r="E69" s="140">
        <v>11778</v>
      </c>
      <c r="F69" s="140">
        <v>6358</v>
      </c>
      <c r="G69" s="140">
        <v>6248</v>
      </c>
      <c r="H69" s="140">
        <v>8097</v>
      </c>
      <c r="I69" s="140">
        <v>8547</v>
      </c>
      <c r="J69" s="140">
        <v>10393</v>
      </c>
      <c r="K69" s="140">
        <v>15163</v>
      </c>
      <c r="L69" s="141">
        <v>1275</v>
      </c>
      <c r="M69" s="7"/>
      <c r="N69" s="139">
        <v>685985.34</v>
      </c>
      <c r="O69" s="140">
        <v>1171060.2999999998</v>
      </c>
      <c r="P69" s="140">
        <v>2284343.1</v>
      </c>
      <c r="Q69" s="140">
        <v>1252271.68</v>
      </c>
      <c r="R69" s="140">
        <v>1299084.1599999999</v>
      </c>
      <c r="S69" s="140">
        <v>1764417.27</v>
      </c>
      <c r="T69" s="140">
        <v>1953587.79</v>
      </c>
      <c r="U69" s="140">
        <v>2494216.0700000003</v>
      </c>
      <c r="V69" s="140">
        <v>3725852.36</v>
      </c>
      <c r="W69" s="141">
        <v>257843.25</v>
      </c>
      <c r="X69" s="147">
        <v>16888661.32</v>
      </c>
    </row>
    <row r="70" spans="1:24" ht="15" customHeight="1" x14ac:dyDescent="0.2">
      <c r="A70" s="520"/>
      <c r="B70" s="122" t="s">
        <v>16326</v>
      </c>
      <c r="C70" s="123">
        <v>4928</v>
      </c>
      <c r="D70" s="124">
        <v>7437</v>
      </c>
      <c r="E70" s="124">
        <v>14482</v>
      </c>
      <c r="F70" s="124">
        <v>7636</v>
      </c>
      <c r="G70" s="124">
        <v>7148</v>
      </c>
      <c r="H70" s="124">
        <v>8917</v>
      </c>
      <c r="I70" s="124">
        <v>9321</v>
      </c>
      <c r="J70" s="124">
        <v>10848</v>
      </c>
      <c r="K70" s="124">
        <v>15336</v>
      </c>
      <c r="L70" s="125">
        <v>1496</v>
      </c>
      <c r="M70" s="7"/>
      <c r="N70" s="123">
        <v>1073072</v>
      </c>
      <c r="O70" s="124">
        <v>1678828.3800000001</v>
      </c>
      <c r="P70" s="124">
        <v>3318405.48</v>
      </c>
      <c r="Q70" s="124">
        <v>1775980.8800000001</v>
      </c>
      <c r="R70" s="124">
        <v>1690502</v>
      </c>
      <c r="S70" s="124">
        <v>2195008.7199999997</v>
      </c>
      <c r="T70" s="124">
        <v>2407521.0900000003</v>
      </c>
      <c r="U70" s="124">
        <v>2874069.12</v>
      </c>
      <c r="V70" s="124">
        <v>4205131.2</v>
      </c>
      <c r="W70" s="125">
        <v>329389.28000000003</v>
      </c>
      <c r="X70" s="143">
        <v>21547908.149999999</v>
      </c>
    </row>
    <row r="71" spans="1:24" ht="15" customHeight="1" x14ac:dyDescent="0.2">
      <c r="A71" s="520"/>
      <c r="B71" s="138" t="s">
        <v>16327</v>
      </c>
      <c r="C71" s="139">
        <v>4926</v>
      </c>
      <c r="D71" s="140">
        <v>7578</v>
      </c>
      <c r="E71" s="140">
        <v>15071</v>
      </c>
      <c r="F71" s="140">
        <v>7206</v>
      </c>
      <c r="G71" s="140">
        <v>6921</v>
      </c>
      <c r="H71" s="140">
        <v>7961</v>
      </c>
      <c r="I71" s="140">
        <v>7981</v>
      </c>
      <c r="J71" s="140">
        <v>9122</v>
      </c>
      <c r="K71" s="140">
        <v>12027</v>
      </c>
      <c r="L71" s="141">
        <v>1439</v>
      </c>
      <c r="M71" s="7"/>
      <c r="N71" s="139">
        <v>1246080.96</v>
      </c>
      <c r="O71" s="140">
        <v>1943074.9800000002</v>
      </c>
      <c r="P71" s="140">
        <v>3883947.4099999997</v>
      </c>
      <c r="Q71" s="140">
        <v>1865705.4600000002</v>
      </c>
      <c r="R71" s="140">
        <v>1830050.82</v>
      </c>
      <c r="S71" s="140">
        <v>2130682.04</v>
      </c>
      <c r="T71" s="140">
        <v>2214168.83</v>
      </c>
      <c r="U71" s="140">
        <v>2710784.74</v>
      </c>
      <c r="V71" s="140">
        <v>3636363.45</v>
      </c>
      <c r="W71" s="141">
        <v>353749.37</v>
      </c>
      <c r="X71" s="147">
        <v>21814608.060000002</v>
      </c>
    </row>
    <row r="72" spans="1:24" ht="15" customHeight="1" x14ac:dyDescent="0.2">
      <c r="A72" s="520"/>
      <c r="B72" s="130" t="s">
        <v>16328</v>
      </c>
      <c r="C72" s="131">
        <v>5379</v>
      </c>
      <c r="D72" s="132">
        <v>7635</v>
      </c>
      <c r="E72" s="132">
        <v>15041</v>
      </c>
      <c r="F72" s="132">
        <v>7049</v>
      </c>
      <c r="G72" s="132">
        <v>6483</v>
      </c>
      <c r="H72" s="132">
        <v>7328</v>
      </c>
      <c r="I72" s="132">
        <v>7150</v>
      </c>
      <c r="J72" s="132">
        <v>7846</v>
      </c>
      <c r="K72" s="132">
        <v>9942</v>
      </c>
      <c r="L72" s="133">
        <v>1496</v>
      </c>
      <c r="M72" s="7"/>
      <c r="N72" s="131">
        <v>1400261.28</v>
      </c>
      <c r="O72" s="132">
        <v>1971509.7000000002</v>
      </c>
      <c r="P72" s="132">
        <v>3922542.39</v>
      </c>
      <c r="Q72" s="132">
        <v>1823223.8499999999</v>
      </c>
      <c r="R72" s="132">
        <v>1705093.8299999998</v>
      </c>
      <c r="S72" s="132">
        <v>1973137.28</v>
      </c>
      <c r="T72" s="132">
        <v>1969753.5</v>
      </c>
      <c r="U72" s="132">
        <v>2215945.7800000003</v>
      </c>
      <c r="V72" s="132">
        <v>2886262.02</v>
      </c>
      <c r="W72" s="133">
        <v>352936.32</v>
      </c>
      <c r="X72" s="145">
        <v>20220665.949999999</v>
      </c>
    </row>
    <row r="73" spans="1:24" x14ac:dyDescent="0.2">
      <c r="A73" s="7"/>
      <c r="B73" s="111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10"/>
      <c r="O73" s="10"/>
      <c r="P73" s="10"/>
      <c r="Q73" s="10"/>
      <c r="R73" s="10"/>
      <c r="S73" s="10"/>
      <c r="T73" s="10"/>
      <c r="U73" s="10"/>
      <c r="V73" s="10"/>
      <c r="W73" s="10"/>
    </row>
    <row r="74" spans="1:24" ht="12.75" customHeight="1" x14ac:dyDescent="0.2">
      <c r="A74" s="521" t="s">
        <v>16443</v>
      </c>
      <c r="B74" s="522"/>
      <c r="C74" s="522"/>
      <c r="D74" s="522"/>
      <c r="E74" s="522"/>
      <c r="F74" s="522"/>
      <c r="G74" s="522"/>
      <c r="H74" s="522"/>
      <c r="I74" s="522"/>
      <c r="J74" s="522"/>
      <c r="K74" s="522"/>
      <c r="L74" s="523"/>
      <c r="M74" s="7"/>
      <c r="N74" s="521" t="s">
        <v>16315</v>
      </c>
      <c r="O74" s="522"/>
      <c r="P74" s="522"/>
      <c r="Q74" s="522"/>
      <c r="R74" s="522"/>
      <c r="S74" s="522"/>
      <c r="T74" s="522"/>
      <c r="U74" s="522"/>
      <c r="V74" s="522"/>
      <c r="W74" s="522"/>
      <c r="X74" s="522"/>
    </row>
    <row r="75" spans="1:24" x14ac:dyDescent="0.2">
      <c r="A75" s="8" t="s">
        <v>16316</v>
      </c>
      <c r="B75" s="8" t="s">
        <v>16317</v>
      </c>
      <c r="C75" s="115" t="s">
        <v>16467</v>
      </c>
      <c r="D75" s="116">
        <v>2</v>
      </c>
      <c r="E75" s="116">
        <v>3</v>
      </c>
      <c r="F75" s="116">
        <v>4</v>
      </c>
      <c r="G75" s="116">
        <v>5</v>
      </c>
      <c r="H75" s="116">
        <v>6</v>
      </c>
      <c r="I75" s="116">
        <v>7</v>
      </c>
      <c r="J75" s="116">
        <v>8</v>
      </c>
      <c r="K75" s="116">
        <v>9</v>
      </c>
      <c r="L75" s="117">
        <v>10</v>
      </c>
      <c r="M75" s="7"/>
      <c r="N75" s="115" t="s">
        <v>16467</v>
      </c>
      <c r="O75" s="116">
        <v>2</v>
      </c>
      <c r="P75" s="116">
        <v>3</v>
      </c>
      <c r="Q75" s="116">
        <v>4</v>
      </c>
      <c r="R75" s="116">
        <v>5</v>
      </c>
      <c r="S75" s="116">
        <v>6</v>
      </c>
      <c r="T75" s="116">
        <v>7</v>
      </c>
      <c r="U75" s="116">
        <v>8</v>
      </c>
      <c r="V75" s="116">
        <v>9</v>
      </c>
      <c r="W75" s="117">
        <v>10</v>
      </c>
      <c r="X75" s="9" t="s">
        <v>16307</v>
      </c>
    </row>
    <row r="76" spans="1:24" ht="15" customHeight="1" x14ac:dyDescent="0.2">
      <c r="A76" s="519" t="s">
        <v>16318</v>
      </c>
      <c r="B76" s="118" t="s">
        <v>16319</v>
      </c>
      <c r="C76" s="119">
        <v>1952</v>
      </c>
      <c r="D76" s="120">
        <v>3438</v>
      </c>
      <c r="E76" s="120">
        <v>7355</v>
      </c>
      <c r="F76" s="120">
        <v>2897</v>
      </c>
      <c r="G76" s="120">
        <v>3548</v>
      </c>
      <c r="H76" s="120">
        <v>3538</v>
      </c>
      <c r="I76" s="120">
        <v>4358</v>
      </c>
      <c r="J76" s="120">
        <v>4883</v>
      </c>
      <c r="K76" s="120">
        <v>8951</v>
      </c>
      <c r="L76" s="121">
        <v>378</v>
      </c>
      <c r="M76" s="7"/>
      <c r="N76" s="119">
        <v>182843.84</v>
      </c>
      <c r="O76" s="120">
        <v>324100.26</v>
      </c>
      <c r="P76" s="120">
        <v>700269.54999999993</v>
      </c>
      <c r="Q76" s="120">
        <v>274780.45</v>
      </c>
      <c r="R76" s="120">
        <v>338337.27999999997</v>
      </c>
      <c r="S76" s="120">
        <v>335154.74</v>
      </c>
      <c r="T76" s="120">
        <v>416494.06</v>
      </c>
      <c r="U76" s="120">
        <v>463933.83</v>
      </c>
      <c r="V76" s="120">
        <v>846406.56</v>
      </c>
      <c r="W76" s="121">
        <v>32772.6</v>
      </c>
      <c r="X76" s="142">
        <v>3915093.1700000004</v>
      </c>
    </row>
    <row r="77" spans="1:24" ht="15" customHeight="1" x14ac:dyDescent="0.2">
      <c r="A77" s="519"/>
      <c r="B77" s="122" t="s">
        <v>16320</v>
      </c>
      <c r="C77" s="123">
        <v>2424</v>
      </c>
      <c r="D77" s="124">
        <v>3838</v>
      </c>
      <c r="E77" s="124">
        <v>8147</v>
      </c>
      <c r="F77" s="124">
        <v>2912</v>
      </c>
      <c r="G77" s="124">
        <v>3645</v>
      </c>
      <c r="H77" s="124">
        <v>3508</v>
      </c>
      <c r="I77" s="124">
        <v>4135</v>
      </c>
      <c r="J77" s="124">
        <v>4565</v>
      </c>
      <c r="K77" s="124">
        <v>8450</v>
      </c>
      <c r="L77" s="125">
        <v>457</v>
      </c>
      <c r="M77" s="7"/>
      <c r="N77" s="123">
        <v>386312.88</v>
      </c>
      <c r="O77" s="124">
        <v>620335.93999999994</v>
      </c>
      <c r="P77" s="124">
        <v>1311829.9400000002</v>
      </c>
      <c r="Q77" s="124">
        <v>466560.64</v>
      </c>
      <c r="R77" s="124">
        <v>582944.85</v>
      </c>
      <c r="S77" s="124">
        <v>556438.96</v>
      </c>
      <c r="T77" s="124">
        <v>641793.35</v>
      </c>
      <c r="U77" s="124">
        <v>710359.65</v>
      </c>
      <c r="V77" s="124">
        <v>1285667.5</v>
      </c>
      <c r="W77" s="125">
        <v>62691.26</v>
      </c>
      <c r="X77" s="143">
        <v>6624934.9700000007</v>
      </c>
    </row>
    <row r="78" spans="1:24" ht="15" customHeight="1" x14ac:dyDescent="0.2">
      <c r="A78" s="519"/>
      <c r="B78" s="126" t="s">
        <v>16321</v>
      </c>
      <c r="C78" s="127">
        <v>2568</v>
      </c>
      <c r="D78" s="128">
        <v>4239</v>
      </c>
      <c r="E78" s="128">
        <v>9095</v>
      </c>
      <c r="F78" s="128">
        <v>3186</v>
      </c>
      <c r="G78" s="128">
        <v>3845</v>
      </c>
      <c r="H78" s="128">
        <v>3814</v>
      </c>
      <c r="I78" s="128">
        <v>4331</v>
      </c>
      <c r="J78" s="128">
        <v>4471</v>
      </c>
      <c r="K78" s="128">
        <v>8045</v>
      </c>
      <c r="L78" s="129">
        <v>634</v>
      </c>
      <c r="M78" s="7"/>
      <c r="N78" s="127">
        <v>361882.55999999994</v>
      </c>
      <c r="O78" s="128">
        <v>618470.1</v>
      </c>
      <c r="P78" s="128">
        <v>1338238.2999999998</v>
      </c>
      <c r="Q78" s="128">
        <v>470158.01999999996</v>
      </c>
      <c r="R78" s="128">
        <v>573674</v>
      </c>
      <c r="S78" s="128">
        <v>578507.52000000002</v>
      </c>
      <c r="T78" s="128">
        <v>661733.49</v>
      </c>
      <c r="U78" s="128">
        <v>699130.27</v>
      </c>
      <c r="V78" s="128">
        <v>1239814.9500000002</v>
      </c>
      <c r="W78" s="129">
        <v>80435.58</v>
      </c>
      <c r="X78" s="144">
        <v>6622044.79</v>
      </c>
    </row>
    <row r="79" spans="1:24" ht="15" customHeight="1" x14ac:dyDescent="0.2">
      <c r="A79" s="519"/>
      <c r="B79" s="122" t="s">
        <v>16322</v>
      </c>
      <c r="C79" s="123">
        <v>2093</v>
      </c>
      <c r="D79" s="124">
        <v>3817</v>
      </c>
      <c r="E79" s="124">
        <v>8340</v>
      </c>
      <c r="F79" s="124">
        <v>3262</v>
      </c>
      <c r="G79" s="124">
        <v>4302</v>
      </c>
      <c r="H79" s="124">
        <v>4326</v>
      </c>
      <c r="I79" s="124">
        <v>5373</v>
      </c>
      <c r="J79" s="124">
        <v>5745</v>
      </c>
      <c r="K79" s="124">
        <v>10381</v>
      </c>
      <c r="L79" s="125">
        <v>639</v>
      </c>
      <c r="M79" s="7"/>
      <c r="N79" s="123">
        <v>235797.38</v>
      </c>
      <c r="O79" s="124">
        <v>452352.67000000004</v>
      </c>
      <c r="P79" s="124">
        <v>1026737.4</v>
      </c>
      <c r="Q79" s="124">
        <v>423896.89999999997</v>
      </c>
      <c r="R79" s="124">
        <v>570875.39999999991</v>
      </c>
      <c r="S79" s="124">
        <v>601011.18000000005</v>
      </c>
      <c r="T79" s="124">
        <v>802457.54999999993</v>
      </c>
      <c r="U79" s="124">
        <v>897196.64999999991</v>
      </c>
      <c r="V79" s="124">
        <v>1679230.5599999998</v>
      </c>
      <c r="W79" s="125">
        <v>79165.710000000006</v>
      </c>
      <c r="X79" s="143">
        <v>6768721.3999999994</v>
      </c>
    </row>
    <row r="80" spans="1:24" ht="15" customHeight="1" x14ac:dyDescent="0.2">
      <c r="A80" s="519"/>
      <c r="B80" s="126" t="s">
        <v>16323</v>
      </c>
      <c r="C80" s="127">
        <v>1225</v>
      </c>
      <c r="D80" s="128">
        <v>2518</v>
      </c>
      <c r="E80" s="128">
        <v>5725</v>
      </c>
      <c r="F80" s="128">
        <v>2584</v>
      </c>
      <c r="G80" s="128">
        <v>3540</v>
      </c>
      <c r="H80" s="128">
        <v>3442</v>
      </c>
      <c r="I80" s="128">
        <v>4136</v>
      </c>
      <c r="J80" s="128">
        <v>4530</v>
      </c>
      <c r="K80" s="128">
        <v>8308</v>
      </c>
      <c r="L80" s="129">
        <v>413</v>
      </c>
      <c r="M80" s="7"/>
      <c r="N80" s="127">
        <v>169246</v>
      </c>
      <c r="O80" s="128">
        <v>374426.6</v>
      </c>
      <c r="P80" s="128">
        <v>876898.24999999988</v>
      </c>
      <c r="Q80" s="128">
        <v>412199.68000000005</v>
      </c>
      <c r="R80" s="128">
        <v>576736.79999999993</v>
      </c>
      <c r="S80" s="128">
        <v>581422.64</v>
      </c>
      <c r="T80" s="128">
        <v>757012.08</v>
      </c>
      <c r="U80" s="128">
        <v>877325.1</v>
      </c>
      <c r="V80" s="128">
        <v>1709038.6800000002</v>
      </c>
      <c r="W80" s="129">
        <v>67224.010000000009</v>
      </c>
      <c r="X80" s="144">
        <v>6401529.8399999999</v>
      </c>
    </row>
    <row r="81" spans="1:24" ht="15" customHeight="1" x14ac:dyDescent="0.2">
      <c r="A81" s="519"/>
      <c r="B81" s="122" t="s">
        <v>16324</v>
      </c>
      <c r="C81" s="123">
        <v>2255</v>
      </c>
      <c r="D81" s="124">
        <v>4114</v>
      </c>
      <c r="E81" s="124">
        <v>8782</v>
      </c>
      <c r="F81" s="124">
        <v>3444</v>
      </c>
      <c r="G81" s="124">
        <v>4218</v>
      </c>
      <c r="H81" s="124">
        <v>4185</v>
      </c>
      <c r="I81" s="124">
        <v>4886</v>
      </c>
      <c r="J81" s="124">
        <v>4863</v>
      </c>
      <c r="K81" s="124">
        <v>8415</v>
      </c>
      <c r="L81" s="125">
        <v>499</v>
      </c>
      <c r="M81" s="7"/>
      <c r="N81" s="123">
        <v>367925.8</v>
      </c>
      <c r="O81" s="124">
        <v>711146.04</v>
      </c>
      <c r="P81" s="124">
        <v>1599641.3</v>
      </c>
      <c r="Q81" s="124">
        <v>651777</v>
      </c>
      <c r="R81" s="124">
        <v>819135.6</v>
      </c>
      <c r="S81" s="124">
        <v>850601.25</v>
      </c>
      <c r="T81" s="124">
        <v>1067688.72</v>
      </c>
      <c r="U81" s="124">
        <v>1128702.3</v>
      </c>
      <c r="V81" s="124">
        <v>2019010.95</v>
      </c>
      <c r="W81" s="125">
        <v>92619.390000000014</v>
      </c>
      <c r="X81" s="143">
        <v>9308248.3499999996</v>
      </c>
    </row>
    <row r="82" spans="1:24" ht="15" customHeight="1" x14ac:dyDescent="0.2">
      <c r="A82" s="519"/>
      <c r="B82" s="126" t="s">
        <v>16325</v>
      </c>
      <c r="C82" s="127">
        <v>2639</v>
      </c>
      <c r="D82" s="128">
        <v>4501</v>
      </c>
      <c r="E82" s="128">
        <v>9802</v>
      </c>
      <c r="F82" s="128">
        <v>3501</v>
      </c>
      <c r="G82" s="128">
        <v>4374</v>
      </c>
      <c r="H82" s="128">
        <v>4063</v>
      </c>
      <c r="I82" s="128">
        <v>4507</v>
      </c>
      <c r="J82" s="128">
        <v>4347</v>
      </c>
      <c r="K82" s="128">
        <v>7040</v>
      </c>
      <c r="L82" s="129">
        <v>506</v>
      </c>
      <c r="M82" s="7"/>
      <c r="N82" s="127">
        <v>485602.38999999996</v>
      </c>
      <c r="O82" s="128">
        <v>889622.65</v>
      </c>
      <c r="P82" s="128">
        <v>1993628.7799999998</v>
      </c>
      <c r="Q82" s="128">
        <v>744837.75</v>
      </c>
      <c r="R82" s="128">
        <v>970328.16</v>
      </c>
      <c r="S82" s="128">
        <v>946638.37</v>
      </c>
      <c r="T82" s="128">
        <v>1107730.46</v>
      </c>
      <c r="U82" s="128">
        <v>1126568.52</v>
      </c>
      <c r="V82" s="128">
        <v>1903123.2</v>
      </c>
      <c r="W82" s="129">
        <v>111193.5</v>
      </c>
      <c r="X82" s="144">
        <v>10279273.779999999</v>
      </c>
    </row>
    <row r="83" spans="1:24" ht="15" customHeight="1" x14ac:dyDescent="0.2">
      <c r="A83" s="519"/>
      <c r="B83" s="122" t="s">
        <v>16326</v>
      </c>
      <c r="C83" s="123">
        <v>2957</v>
      </c>
      <c r="D83" s="124">
        <v>5368</v>
      </c>
      <c r="E83" s="124">
        <v>11189</v>
      </c>
      <c r="F83" s="124">
        <v>3912</v>
      </c>
      <c r="G83" s="124">
        <v>4918</v>
      </c>
      <c r="H83" s="124">
        <v>4676</v>
      </c>
      <c r="I83" s="124">
        <v>5035</v>
      </c>
      <c r="J83" s="124">
        <v>4647</v>
      </c>
      <c r="K83" s="124">
        <v>7473</v>
      </c>
      <c r="L83" s="125">
        <v>582</v>
      </c>
      <c r="M83" s="7"/>
      <c r="N83" s="123">
        <v>638327.59</v>
      </c>
      <c r="O83" s="124">
        <v>1199533.28</v>
      </c>
      <c r="P83" s="124">
        <v>2588463.2600000002</v>
      </c>
      <c r="Q83" s="124">
        <v>926048.64</v>
      </c>
      <c r="R83" s="124">
        <v>1207860.8</v>
      </c>
      <c r="S83" s="124">
        <v>1195466.1599999999</v>
      </c>
      <c r="T83" s="124">
        <v>1325363.05</v>
      </c>
      <c r="U83" s="124">
        <v>1270257.4500000002</v>
      </c>
      <c r="V83" s="124">
        <v>2154391.17</v>
      </c>
      <c r="W83" s="125">
        <v>128656.92</v>
      </c>
      <c r="X83" s="143">
        <v>12634368.32</v>
      </c>
    </row>
    <row r="84" spans="1:24" ht="15" customHeight="1" x14ac:dyDescent="0.2">
      <c r="A84" s="519"/>
      <c r="B84" s="126" t="s">
        <v>16327</v>
      </c>
      <c r="C84" s="127">
        <v>2977</v>
      </c>
      <c r="D84" s="128">
        <v>5454</v>
      </c>
      <c r="E84" s="128">
        <v>11612</v>
      </c>
      <c r="F84" s="128">
        <v>3682</v>
      </c>
      <c r="G84" s="128">
        <v>4639</v>
      </c>
      <c r="H84" s="128">
        <v>4259</v>
      </c>
      <c r="I84" s="128">
        <v>4520</v>
      </c>
      <c r="J84" s="128">
        <v>3984</v>
      </c>
      <c r="K84" s="128">
        <v>6019</v>
      </c>
      <c r="L84" s="129">
        <v>679</v>
      </c>
      <c r="M84" s="7"/>
      <c r="N84" s="127">
        <v>728590.98</v>
      </c>
      <c r="O84" s="128">
        <v>1349919.54</v>
      </c>
      <c r="P84" s="128">
        <v>2912057.36</v>
      </c>
      <c r="Q84" s="128">
        <v>953674.82</v>
      </c>
      <c r="R84" s="128">
        <v>1221495.0900000001</v>
      </c>
      <c r="S84" s="128">
        <v>1161471.8899999999</v>
      </c>
      <c r="T84" s="128">
        <v>1288154.8</v>
      </c>
      <c r="U84" s="128">
        <v>1153646.8799999999</v>
      </c>
      <c r="V84" s="128">
        <v>1849819.27</v>
      </c>
      <c r="W84" s="129">
        <v>159551.41999999998</v>
      </c>
      <c r="X84" s="144">
        <v>12778382.049999999</v>
      </c>
    </row>
    <row r="85" spans="1:24" ht="15" customHeight="1" x14ac:dyDescent="0.2">
      <c r="A85" s="519"/>
      <c r="B85" s="130" t="s">
        <v>16328</v>
      </c>
      <c r="C85" s="131">
        <v>3624</v>
      </c>
      <c r="D85" s="132">
        <v>6042</v>
      </c>
      <c r="E85" s="132">
        <v>12644</v>
      </c>
      <c r="F85" s="132">
        <v>4086</v>
      </c>
      <c r="G85" s="132">
        <v>5207</v>
      </c>
      <c r="H85" s="132">
        <v>4591</v>
      </c>
      <c r="I85" s="132">
        <v>4820</v>
      </c>
      <c r="J85" s="132">
        <v>3757</v>
      </c>
      <c r="K85" s="132">
        <v>5296</v>
      </c>
      <c r="L85" s="133">
        <v>1067</v>
      </c>
      <c r="M85" s="7"/>
      <c r="N85" s="131">
        <v>907884.48</v>
      </c>
      <c r="O85" s="132">
        <v>1526330.04</v>
      </c>
      <c r="P85" s="132">
        <v>3166816.24</v>
      </c>
      <c r="Q85" s="132">
        <v>1040418.1799999999</v>
      </c>
      <c r="R85" s="132">
        <v>1340021.4500000002</v>
      </c>
      <c r="S85" s="132">
        <v>1203576.56</v>
      </c>
      <c r="T85" s="132">
        <v>1301400</v>
      </c>
      <c r="U85" s="132">
        <v>1055792.1399999999</v>
      </c>
      <c r="V85" s="132">
        <v>1524771.36</v>
      </c>
      <c r="W85" s="133">
        <v>245442.01</v>
      </c>
      <c r="X85" s="145">
        <v>13312452.459999999</v>
      </c>
    </row>
    <row r="86" spans="1:24" ht="15" customHeight="1" x14ac:dyDescent="0.2">
      <c r="A86" s="520" t="s">
        <v>16329</v>
      </c>
      <c r="B86" s="134" t="s">
        <v>16319</v>
      </c>
      <c r="C86" s="135">
        <v>2080</v>
      </c>
      <c r="D86" s="136">
        <v>3447</v>
      </c>
      <c r="E86" s="136">
        <v>7500</v>
      </c>
      <c r="F86" s="136">
        <v>2996</v>
      </c>
      <c r="G86" s="136">
        <v>3672</v>
      </c>
      <c r="H86" s="136">
        <v>3641</v>
      </c>
      <c r="I86" s="136">
        <v>4447</v>
      </c>
      <c r="J86" s="136">
        <v>4958</v>
      </c>
      <c r="K86" s="136">
        <v>9207</v>
      </c>
      <c r="L86" s="137">
        <v>440</v>
      </c>
      <c r="M86" s="7"/>
      <c r="N86" s="135">
        <v>194376</v>
      </c>
      <c r="O86" s="136">
        <v>332187.39</v>
      </c>
      <c r="P86" s="136">
        <v>714000</v>
      </c>
      <c r="Q86" s="136">
        <v>280904.96000000002</v>
      </c>
      <c r="R86" s="136">
        <v>354531.6</v>
      </c>
      <c r="S86" s="136">
        <v>338977.1</v>
      </c>
      <c r="T86" s="136">
        <v>423532.27999999997</v>
      </c>
      <c r="U86" s="136">
        <v>469125.96</v>
      </c>
      <c r="V86" s="136">
        <v>869969.42999999993</v>
      </c>
      <c r="W86" s="137">
        <v>36339.599999999999</v>
      </c>
      <c r="X86" s="146">
        <v>4013944.32</v>
      </c>
    </row>
    <row r="87" spans="1:24" ht="15" customHeight="1" x14ac:dyDescent="0.2">
      <c r="A87" s="520"/>
      <c r="B87" s="122" t="s">
        <v>16320</v>
      </c>
      <c r="C87" s="123">
        <v>2557</v>
      </c>
      <c r="D87" s="124">
        <v>4061</v>
      </c>
      <c r="E87" s="124">
        <v>8390</v>
      </c>
      <c r="F87" s="124">
        <v>3003</v>
      </c>
      <c r="G87" s="124">
        <v>3591</v>
      </c>
      <c r="H87" s="124">
        <v>3623</v>
      </c>
      <c r="I87" s="124">
        <v>4424</v>
      </c>
      <c r="J87" s="124">
        <v>4670</v>
      </c>
      <c r="K87" s="124">
        <v>8645</v>
      </c>
      <c r="L87" s="125">
        <v>504</v>
      </c>
      <c r="M87" s="7"/>
      <c r="N87" s="123">
        <v>406997.68999999994</v>
      </c>
      <c r="O87" s="124">
        <v>664582.65</v>
      </c>
      <c r="P87" s="124">
        <v>1350706.1</v>
      </c>
      <c r="Q87" s="124">
        <v>485615.13</v>
      </c>
      <c r="R87" s="124">
        <v>574955.01</v>
      </c>
      <c r="S87" s="124">
        <v>575622.24</v>
      </c>
      <c r="T87" s="124">
        <v>693152.32000000007</v>
      </c>
      <c r="U87" s="124">
        <v>723336.29999999993</v>
      </c>
      <c r="V87" s="124">
        <v>1295885.5</v>
      </c>
      <c r="W87" s="125">
        <v>67737.600000000006</v>
      </c>
      <c r="X87" s="143">
        <v>6838590.54</v>
      </c>
    </row>
    <row r="88" spans="1:24" ht="15" customHeight="1" x14ac:dyDescent="0.2">
      <c r="A88" s="520"/>
      <c r="B88" s="138" t="s">
        <v>16321</v>
      </c>
      <c r="C88" s="139">
        <v>2593</v>
      </c>
      <c r="D88" s="140">
        <v>4320</v>
      </c>
      <c r="E88" s="140">
        <v>9086</v>
      </c>
      <c r="F88" s="140">
        <v>3093</v>
      </c>
      <c r="G88" s="140">
        <v>3709</v>
      </c>
      <c r="H88" s="140">
        <v>3560</v>
      </c>
      <c r="I88" s="140">
        <v>4166</v>
      </c>
      <c r="J88" s="140">
        <v>4263</v>
      </c>
      <c r="K88" s="140">
        <v>7388</v>
      </c>
      <c r="L88" s="141">
        <v>560</v>
      </c>
      <c r="M88" s="7"/>
      <c r="N88" s="139">
        <v>366364.97</v>
      </c>
      <c r="O88" s="140">
        <v>625622.4</v>
      </c>
      <c r="P88" s="140">
        <v>1319468.92</v>
      </c>
      <c r="Q88" s="140">
        <v>454825.65</v>
      </c>
      <c r="R88" s="140">
        <v>540586.75</v>
      </c>
      <c r="S88" s="140">
        <v>527200.4</v>
      </c>
      <c r="T88" s="140">
        <v>622775.34000000008</v>
      </c>
      <c r="U88" s="140">
        <v>646228.17000000004</v>
      </c>
      <c r="V88" s="140">
        <v>1081972.5999999999</v>
      </c>
      <c r="W88" s="141">
        <v>73253.600000000006</v>
      </c>
      <c r="X88" s="147">
        <v>6258298.7999999989</v>
      </c>
    </row>
    <row r="89" spans="1:24" ht="15" customHeight="1" x14ac:dyDescent="0.2">
      <c r="A89" s="520"/>
      <c r="B89" s="122" t="s">
        <v>16322</v>
      </c>
      <c r="C89" s="123">
        <v>1814</v>
      </c>
      <c r="D89" s="124">
        <v>3283</v>
      </c>
      <c r="E89" s="124">
        <v>7641</v>
      </c>
      <c r="F89" s="124">
        <v>2577</v>
      </c>
      <c r="G89" s="124">
        <v>3219</v>
      </c>
      <c r="H89" s="124">
        <v>3323</v>
      </c>
      <c r="I89" s="124">
        <v>4240</v>
      </c>
      <c r="J89" s="124">
        <v>4219</v>
      </c>
      <c r="K89" s="124">
        <v>7736</v>
      </c>
      <c r="L89" s="125">
        <v>503</v>
      </c>
      <c r="M89" s="7"/>
      <c r="N89" s="123">
        <v>192991.46</v>
      </c>
      <c r="O89" s="124">
        <v>370552.21</v>
      </c>
      <c r="P89" s="124">
        <v>884598.57</v>
      </c>
      <c r="Q89" s="124">
        <v>307796.88</v>
      </c>
      <c r="R89" s="124">
        <v>410744.39999999997</v>
      </c>
      <c r="S89" s="124">
        <v>420126.89</v>
      </c>
      <c r="T89" s="124">
        <v>577318.40000000002</v>
      </c>
      <c r="U89" s="124">
        <v>603654.52</v>
      </c>
      <c r="V89" s="124">
        <v>1111121.68</v>
      </c>
      <c r="W89" s="125">
        <v>59087.409999999996</v>
      </c>
      <c r="X89" s="143">
        <v>4937992.42</v>
      </c>
    </row>
    <row r="90" spans="1:24" ht="15" customHeight="1" x14ac:dyDescent="0.2">
      <c r="A90" s="520"/>
      <c r="B90" s="138" t="s">
        <v>16323</v>
      </c>
      <c r="C90" s="139">
        <v>898</v>
      </c>
      <c r="D90" s="140">
        <v>2060</v>
      </c>
      <c r="E90" s="140">
        <v>4262</v>
      </c>
      <c r="F90" s="140">
        <v>1847</v>
      </c>
      <c r="G90" s="140">
        <v>2608</v>
      </c>
      <c r="H90" s="140">
        <v>2587</v>
      </c>
      <c r="I90" s="140">
        <v>3364</v>
      </c>
      <c r="J90" s="140">
        <v>3419</v>
      </c>
      <c r="K90" s="140">
        <v>6465</v>
      </c>
      <c r="L90" s="141">
        <v>375</v>
      </c>
      <c r="M90" s="7"/>
      <c r="N90" s="139">
        <v>116353.86</v>
      </c>
      <c r="O90" s="140">
        <v>273980</v>
      </c>
      <c r="P90" s="140">
        <v>584149.72</v>
      </c>
      <c r="Q90" s="140">
        <v>260223.83</v>
      </c>
      <c r="R90" s="140">
        <v>384966.88000000006</v>
      </c>
      <c r="S90" s="140">
        <v>400001.94</v>
      </c>
      <c r="T90" s="140">
        <v>531242.88</v>
      </c>
      <c r="U90" s="140">
        <v>571690.99</v>
      </c>
      <c r="V90" s="140">
        <v>1137128.8499999999</v>
      </c>
      <c r="W90" s="141">
        <v>53696.25</v>
      </c>
      <c r="X90" s="147">
        <v>4313435.1999999993</v>
      </c>
    </row>
    <row r="91" spans="1:24" ht="15" customHeight="1" x14ac:dyDescent="0.2">
      <c r="A91" s="520"/>
      <c r="B91" s="122" t="s">
        <v>16324</v>
      </c>
      <c r="C91" s="123">
        <v>1594</v>
      </c>
      <c r="D91" s="124">
        <v>3352</v>
      </c>
      <c r="E91" s="124">
        <v>6639</v>
      </c>
      <c r="F91" s="124">
        <v>2765</v>
      </c>
      <c r="G91" s="124">
        <v>3478</v>
      </c>
      <c r="H91" s="124">
        <v>3461</v>
      </c>
      <c r="I91" s="124">
        <v>4194</v>
      </c>
      <c r="J91" s="124">
        <v>4067</v>
      </c>
      <c r="K91" s="124">
        <v>7810</v>
      </c>
      <c r="L91" s="125">
        <v>475</v>
      </c>
      <c r="M91" s="7"/>
      <c r="N91" s="123">
        <v>233441.3</v>
      </c>
      <c r="O91" s="124">
        <v>527102</v>
      </c>
      <c r="P91" s="124">
        <v>1079368.6200000001</v>
      </c>
      <c r="Q91" s="124">
        <v>466206.65</v>
      </c>
      <c r="R91" s="124">
        <v>615153.86</v>
      </c>
      <c r="S91" s="124">
        <v>625541.14</v>
      </c>
      <c r="T91" s="124">
        <v>827811.72</v>
      </c>
      <c r="U91" s="124">
        <v>834182.37000000011</v>
      </c>
      <c r="V91" s="124">
        <v>1660406</v>
      </c>
      <c r="W91" s="125">
        <v>80317.75</v>
      </c>
      <c r="X91" s="143">
        <v>6949531.4100000001</v>
      </c>
    </row>
    <row r="92" spans="1:24" ht="15" customHeight="1" x14ac:dyDescent="0.2">
      <c r="A92" s="520"/>
      <c r="B92" s="138" t="s">
        <v>16325</v>
      </c>
      <c r="C92" s="139">
        <v>2186</v>
      </c>
      <c r="D92" s="140">
        <v>3967</v>
      </c>
      <c r="E92" s="140">
        <v>8470</v>
      </c>
      <c r="F92" s="140">
        <v>2939</v>
      </c>
      <c r="G92" s="140">
        <v>3653</v>
      </c>
      <c r="H92" s="140">
        <v>3630</v>
      </c>
      <c r="I92" s="140">
        <v>3995</v>
      </c>
      <c r="J92" s="140">
        <v>4012</v>
      </c>
      <c r="K92" s="140">
        <v>6876</v>
      </c>
      <c r="L92" s="141">
        <v>513</v>
      </c>
      <c r="M92" s="7"/>
      <c r="N92" s="139">
        <v>396081.33999999997</v>
      </c>
      <c r="O92" s="140">
        <v>744605.89999999991</v>
      </c>
      <c r="P92" s="140">
        <v>1642756.5</v>
      </c>
      <c r="Q92" s="140">
        <v>578865.44000000006</v>
      </c>
      <c r="R92" s="140">
        <v>759531.76</v>
      </c>
      <c r="S92" s="140">
        <v>791013.29999999993</v>
      </c>
      <c r="T92" s="140">
        <v>913137.15</v>
      </c>
      <c r="U92" s="140">
        <v>962839.88</v>
      </c>
      <c r="V92" s="140">
        <v>1689570.72</v>
      </c>
      <c r="W92" s="141">
        <v>103743.98999999999</v>
      </c>
      <c r="X92" s="147">
        <v>8582145.9800000004</v>
      </c>
    </row>
    <row r="93" spans="1:24" ht="15" customHeight="1" x14ac:dyDescent="0.2">
      <c r="A93" s="520"/>
      <c r="B93" s="122" t="s">
        <v>16326</v>
      </c>
      <c r="C93" s="123">
        <v>2767</v>
      </c>
      <c r="D93" s="124">
        <v>4819</v>
      </c>
      <c r="E93" s="124">
        <v>10014</v>
      </c>
      <c r="F93" s="124">
        <v>3396</v>
      </c>
      <c r="G93" s="124">
        <v>4357</v>
      </c>
      <c r="H93" s="124">
        <v>4059</v>
      </c>
      <c r="I93" s="124">
        <v>4597</v>
      </c>
      <c r="J93" s="124">
        <v>4082</v>
      </c>
      <c r="K93" s="124">
        <v>7066</v>
      </c>
      <c r="L93" s="125">
        <v>620</v>
      </c>
      <c r="M93" s="7"/>
      <c r="N93" s="123">
        <v>602514.25</v>
      </c>
      <c r="O93" s="124">
        <v>1087841.06</v>
      </c>
      <c r="P93" s="124">
        <v>2294607.96</v>
      </c>
      <c r="Q93" s="124">
        <v>789841.68</v>
      </c>
      <c r="R93" s="124">
        <v>1030430.5</v>
      </c>
      <c r="S93" s="124">
        <v>999163.44</v>
      </c>
      <c r="T93" s="124">
        <v>1187359.1300000001</v>
      </c>
      <c r="U93" s="124">
        <v>1081485.08</v>
      </c>
      <c r="V93" s="124">
        <v>1937497.2</v>
      </c>
      <c r="W93" s="125">
        <v>136511.6</v>
      </c>
      <c r="X93" s="143">
        <v>11147251.9</v>
      </c>
    </row>
    <row r="94" spans="1:24" ht="15" customHeight="1" x14ac:dyDescent="0.2">
      <c r="A94" s="520"/>
      <c r="B94" s="138" t="s">
        <v>16327</v>
      </c>
      <c r="C94" s="139">
        <v>2747</v>
      </c>
      <c r="D94" s="140">
        <v>4896</v>
      </c>
      <c r="E94" s="140">
        <v>10805</v>
      </c>
      <c r="F94" s="140">
        <v>3389</v>
      </c>
      <c r="G94" s="140">
        <v>4242</v>
      </c>
      <c r="H94" s="140">
        <v>3883</v>
      </c>
      <c r="I94" s="140">
        <v>4052</v>
      </c>
      <c r="J94" s="140">
        <v>3631</v>
      </c>
      <c r="K94" s="140">
        <v>6045</v>
      </c>
      <c r="L94" s="141">
        <v>698</v>
      </c>
      <c r="M94" s="7"/>
      <c r="N94" s="139">
        <v>694881.12</v>
      </c>
      <c r="O94" s="140">
        <v>1255383.3600000001</v>
      </c>
      <c r="P94" s="140">
        <v>2784556.55</v>
      </c>
      <c r="Q94" s="140">
        <v>877445.99000000011</v>
      </c>
      <c r="R94" s="140">
        <v>1121669.6400000001</v>
      </c>
      <c r="S94" s="140">
        <v>1039246.12</v>
      </c>
      <c r="T94" s="140">
        <v>1124146.3600000001</v>
      </c>
      <c r="U94" s="140">
        <v>1079024.27</v>
      </c>
      <c r="V94" s="140">
        <v>1827705.7500000002</v>
      </c>
      <c r="W94" s="141">
        <v>171589.34</v>
      </c>
      <c r="X94" s="147">
        <v>11975648.5</v>
      </c>
    </row>
    <row r="95" spans="1:24" ht="15" customHeight="1" x14ac:dyDescent="0.2">
      <c r="A95" s="520"/>
      <c r="B95" s="130" t="s">
        <v>16328</v>
      </c>
      <c r="C95" s="131">
        <v>3306</v>
      </c>
      <c r="D95" s="132">
        <v>5404</v>
      </c>
      <c r="E95" s="132">
        <v>11140</v>
      </c>
      <c r="F95" s="132">
        <v>3565</v>
      </c>
      <c r="G95" s="132">
        <v>4458</v>
      </c>
      <c r="H95" s="132">
        <v>3880</v>
      </c>
      <c r="I95" s="132">
        <v>4021</v>
      </c>
      <c r="J95" s="132">
        <v>3146</v>
      </c>
      <c r="K95" s="132">
        <v>4753</v>
      </c>
      <c r="L95" s="133">
        <v>847</v>
      </c>
      <c r="M95" s="7"/>
      <c r="N95" s="131">
        <v>860617.91999999993</v>
      </c>
      <c r="O95" s="132">
        <v>1395420.8800000001</v>
      </c>
      <c r="P95" s="132">
        <v>2905200.6</v>
      </c>
      <c r="Q95" s="132">
        <v>922087.24999999988</v>
      </c>
      <c r="R95" s="132">
        <v>1172498.58</v>
      </c>
      <c r="S95" s="132">
        <v>1044728.7999999999</v>
      </c>
      <c r="T95" s="132">
        <v>1107745.29</v>
      </c>
      <c r="U95" s="132">
        <v>888524.78</v>
      </c>
      <c r="V95" s="132">
        <v>1379843.43</v>
      </c>
      <c r="W95" s="133">
        <v>199824.24</v>
      </c>
      <c r="X95" s="145">
        <v>11876491.77</v>
      </c>
    </row>
    <row r="96" spans="1:24" x14ac:dyDescent="0.2">
      <c r="A96" s="7"/>
      <c r="B96" s="111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</row>
    <row r="97" spans="1:24" x14ac:dyDescent="0.2">
      <c r="I97" s="7"/>
      <c r="J97" s="7"/>
      <c r="K97" s="7"/>
      <c r="L97" s="7"/>
      <c r="M97" s="7"/>
      <c r="N97" s="7"/>
    </row>
    <row r="98" spans="1:24" ht="12.75" customHeight="1" x14ac:dyDescent="0.2">
      <c r="A98" s="521" t="s">
        <v>16444</v>
      </c>
      <c r="B98" s="522"/>
      <c r="C98" s="522"/>
      <c r="D98" s="522"/>
      <c r="E98" s="522"/>
      <c r="F98" s="522"/>
      <c r="G98" s="522"/>
      <c r="H98" s="522"/>
      <c r="I98" s="522"/>
      <c r="J98" s="522"/>
      <c r="K98" s="522"/>
      <c r="L98" s="523"/>
      <c r="M98" s="7"/>
      <c r="N98" s="521" t="s">
        <v>16315</v>
      </c>
      <c r="O98" s="522"/>
      <c r="P98" s="522"/>
      <c r="Q98" s="522"/>
      <c r="R98" s="522"/>
      <c r="S98" s="522"/>
      <c r="T98" s="522"/>
      <c r="U98" s="522"/>
      <c r="V98" s="522"/>
      <c r="W98" s="522"/>
      <c r="X98" s="522"/>
    </row>
    <row r="99" spans="1:24" x14ac:dyDescent="0.2">
      <c r="A99" s="8" t="s">
        <v>16316</v>
      </c>
      <c r="B99" s="8" t="s">
        <v>16317</v>
      </c>
      <c r="C99" s="115" t="s">
        <v>16467</v>
      </c>
      <c r="D99" s="116">
        <v>2</v>
      </c>
      <c r="E99" s="116">
        <v>3</v>
      </c>
      <c r="F99" s="116">
        <v>4</v>
      </c>
      <c r="G99" s="116">
        <v>5</v>
      </c>
      <c r="H99" s="116">
        <v>6</v>
      </c>
      <c r="I99" s="116">
        <v>7</v>
      </c>
      <c r="J99" s="116">
        <v>8</v>
      </c>
      <c r="K99" s="116">
        <v>9</v>
      </c>
      <c r="L99" s="117">
        <v>10</v>
      </c>
      <c r="M99" s="7"/>
      <c r="N99" s="115" t="s">
        <v>16467</v>
      </c>
      <c r="O99" s="116">
        <v>2</v>
      </c>
      <c r="P99" s="116">
        <v>3</v>
      </c>
      <c r="Q99" s="116">
        <v>4</v>
      </c>
      <c r="R99" s="116">
        <v>5</v>
      </c>
      <c r="S99" s="116">
        <v>6</v>
      </c>
      <c r="T99" s="116">
        <v>7</v>
      </c>
      <c r="U99" s="116">
        <v>8</v>
      </c>
      <c r="V99" s="116">
        <v>9</v>
      </c>
      <c r="W99" s="117">
        <v>10</v>
      </c>
      <c r="X99" s="9" t="s">
        <v>16307</v>
      </c>
    </row>
    <row r="100" spans="1:24" ht="15" customHeight="1" x14ac:dyDescent="0.2">
      <c r="A100" s="519" t="s">
        <v>16318</v>
      </c>
      <c r="B100" s="118" t="s">
        <v>16319</v>
      </c>
      <c r="C100" s="119">
        <v>564</v>
      </c>
      <c r="D100" s="120">
        <v>1464</v>
      </c>
      <c r="E100" s="120">
        <v>3643</v>
      </c>
      <c r="F100" s="120">
        <v>2573</v>
      </c>
      <c r="G100" s="120">
        <v>2437</v>
      </c>
      <c r="H100" s="120">
        <v>2027</v>
      </c>
      <c r="I100" s="120">
        <v>2818</v>
      </c>
      <c r="J100" s="120">
        <v>4528</v>
      </c>
      <c r="K100" s="120">
        <v>11051</v>
      </c>
      <c r="L100" s="121">
        <v>452</v>
      </c>
      <c r="M100" s="7"/>
      <c r="N100" s="119">
        <v>52829.88</v>
      </c>
      <c r="O100" s="120">
        <v>138011.28</v>
      </c>
      <c r="P100" s="120">
        <v>346850.02999999997</v>
      </c>
      <c r="Q100" s="120">
        <v>244049.05</v>
      </c>
      <c r="R100" s="120">
        <v>232392.32000000001</v>
      </c>
      <c r="S100" s="120">
        <v>192017.71000000002</v>
      </c>
      <c r="T100" s="120">
        <v>269316.26</v>
      </c>
      <c r="U100" s="120">
        <v>430205.28</v>
      </c>
      <c r="V100" s="120">
        <v>1044982.56</v>
      </c>
      <c r="W100" s="121">
        <v>39188.400000000001</v>
      </c>
      <c r="X100" s="142">
        <v>2989842.77</v>
      </c>
    </row>
    <row r="101" spans="1:24" ht="15" customHeight="1" x14ac:dyDescent="0.2">
      <c r="A101" s="519"/>
      <c r="B101" s="122" t="s">
        <v>16320</v>
      </c>
      <c r="C101" s="123">
        <v>707</v>
      </c>
      <c r="D101" s="124">
        <v>1846</v>
      </c>
      <c r="E101" s="124">
        <v>4170</v>
      </c>
      <c r="F101" s="124">
        <v>2945</v>
      </c>
      <c r="G101" s="124">
        <v>2536</v>
      </c>
      <c r="H101" s="124">
        <v>2136</v>
      </c>
      <c r="I101" s="124">
        <v>2757</v>
      </c>
      <c r="J101" s="124">
        <v>4333</v>
      </c>
      <c r="K101" s="124">
        <v>10949</v>
      </c>
      <c r="L101" s="125">
        <v>490</v>
      </c>
      <c r="M101" s="7"/>
      <c r="N101" s="123">
        <v>112674.59</v>
      </c>
      <c r="O101" s="124">
        <v>298368.98</v>
      </c>
      <c r="P101" s="124">
        <v>671453.4</v>
      </c>
      <c r="Q101" s="124">
        <v>471847.9</v>
      </c>
      <c r="R101" s="124">
        <v>405582.48000000004</v>
      </c>
      <c r="S101" s="124">
        <v>338812.32</v>
      </c>
      <c r="T101" s="124">
        <v>427913.97000000003</v>
      </c>
      <c r="U101" s="124">
        <v>674258.13</v>
      </c>
      <c r="V101" s="124">
        <v>1665890.35</v>
      </c>
      <c r="W101" s="125">
        <v>67218.2</v>
      </c>
      <c r="X101" s="143">
        <v>5134020.32</v>
      </c>
    </row>
    <row r="102" spans="1:24" ht="15" customHeight="1" x14ac:dyDescent="0.2">
      <c r="A102" s="519"/>
      <c r="B102" s="126" t="s">
        <v>16321</v>
      </c>
      <c r="C102" s="127">
        <v>816</v>
      </c>
      <c r="D102" s="128">
        <v>1979</v>
      </c>
      <c r="E102" s="128">
        <v>4334</v>
      </c>
      <c r="F102" s="128">
        <v>3052</v>
      </c>
      <c r="G102" s="128">
        <v>2561</v>
      </c>
      <c r="H102" s="128">
        <v>2211</v>
      </c>
      <c r="I102" s="128">
        <v>3037</v>
      </c>
      <c r="J102" s="128">
        <v>4398</v>
      </c>
      <c r="K102" s="128">
        <v>11353</v>
      </c>
      <c r="L102" s="129">
        <v>602</v>
      </c>
      <c r="M102" s="7"/>
      <c r="N102" s="127">
        <v>114990.71999999999</v>
      </c>
      <c r="O102" s="128">
        <v>288736.10000000003</v>
      </c>
      <c r="P102" s="128">
        <v>637704.75999999989</v>
      </c>
      <c r="Q102" s="128">
        <v>450383.63999999996</v>
      </c>
      <c r="R102" s="128">
        <v>382101.19999999995</v>
      </c>
      <c r="S102" s="128">
        <v>335364.48000000004</v>
      </c>
      <c r="T102" s="128">
        <v>464023.23</v>
      </c>
      <c r="U102" s="128">
        <v>687715.26</v>
      </c>
      <c r="V102" s="128">
        <v>1749610.83</v>
      </c>
      <c r="W102" s="129">
        <v>76375.740000000005</v>
      </c>
      <c r="X102" s="144">
        <v>5187005.96</v>
      </c>
    </row>
    <row r="103" spans="1:24" ht="15" customHeight="1" x14ac:dyDescent="0.2">
      <c r="A103" s="519"/>
      <c r="B103" s="122" t="s">
        <v>16322</v>
      </c>
      <c r="C103" s="123">
        <v>779</v>
      </c>
      <c r="D103" s="124">
        <v>1800</v>
      </c>
      <c r="E103" s="124">
        <v>4320</v>
      </c>
      <c r="F103" s="124">
        <v>3255</v>
      </c>
      <c r="G103" s="124">
        <v>2934</v>
      </c>
      <c r="H103" s="124">
        <v>2849</v>
      </c>
      <c r="I103" s="124">
        <v>3790</v>
      </c>
      <c r="J103" s="124">
        <v>6044</v>
      </c>
      <c r="K103" s="124">
        <v>15931</v>
      </c>
      <c r="L103" s="125">
        <v>742</v>
      </c>
      <c r="M103" s="7"/>
      <c r="N103" s="123">
        <v>87762.14</v>
      </c>
      <c r="O103" s="124">
        <v>213318</v>
      </c>
      <c r="P103" s="124">
        <v>531835.19999999995</v>
      </c>
      <c r="Q103" s="124">
        <v>422987.24999999994</v>
      </c>
      <c r="R103" s="124">
        <v>389341.8</v>
      </c>
      <c r="S103" s="124">
        <v>395811.57</v>
      </c>
      <c r="T103" s="124">
        <v>566036.5</v>
      </c>
      <c r="U103" s="124">
        <v>943891.48</v>
      </c>
      <c r="V103" s="124">
        <v>2576998.56</v>
      </c>
      <c r="W103" s="125">
        <v>91926.38</v>
      </c>
      <c r="X103" s="143">
        <v>6219908.8799999999</v>
      </c>
    </row>
    <row r="104" spans="1:24" ht="15" customHeight="1" x14ac:dyDescent="0.2">
      <c r="A104" s="519"/>
      <c r="B104" s="126" t="s">
        <v>16323</v>
      </c>
      <c r="C104" s="127">
        <v>412</v>
      </c>
      <c r="D104" s="128">
        <v>1142</v>
      </c>
      <c r="E104" s="128">
        <v>2978</v>
      </c>
      <c r="F104" s="128">
        <v>2453</v>
      </c>
      <c r="G104" s="128">
        <v>2412</v>
      </c>
      <c r="H104" s="128">
        <v>2314</v>
      </c>
      <c r="I104" s="128">
        <v>2971</v>
      </c>
      <c r="J104" s="128">
        <v>5021</v>
      </c>
      <c r="K104" s="128">
        <v>12511</v>
      </c>
      <c r="L104" s="129">
        <v>530</v>
      </c>
      <c r="M104" s="7"/>
      <c r="N104" s="127">
        <v>56921.919999999998</v>
      </c>
      <c r="O104" s="128">
        <v>169815.4</v>
      </c>
      <c r="P104" s="128">
        <v>456140.25999999995</v>
      </c>
      <c r="Q104" s="128">
        <v>391302.56</v>
      </c>
      <c r="R104" s="128">
        <v>392963.04</v>
      </c>
      <c r="S104" s="128">
        <v>390880.87999999995</v>
      </c>
      <c r="T104" s="128">
        <v>543782.13</v>
      </c>
      <c r="U104" s="128">
        <v>972417.07</v>
      </c>
      <c r="V104" s="128">
        <v>2573637.81</v>
      </c>
      <c r="W104" s="129">
        <v>86268.1</v>
      </c>
      <c r="X104" s="144">
        <v>6034129.1699999999</v>
      </c>
    </row>
    <row r="105" spans="1:24" ht="15" customHeight="1" x14ac:dyDescent="0.2">
      <c r="A105" s="519"/>
      <c r="B105" s="122" t="s">
        <v>16324</v>
      </c>
      <c r="C105" s="123">
        <v>740</v>
      </c>
      <c r="D105" s="124">
        <v>2056</v>
      </c>
      <c r="E105" s="124">
        <v>4663</v>
      </c>
      <c r="F105" s="124">
        <v>3492</v>
      </c>
      <c r="G105" s="124">
        <v>3173</v>
      </c>
      <c r="H105" s="124">
        <v>2710</v>
      </c>
      <c r="I105" s="124">
        <v>3467</v>
      </c>
      <c r="J105" s="124">
        <v>5471</v>
      </c>
      <c r="K105" s="124">
        <v>12883</v>
      </c>
      <c r="L105" s="125">
        <v>620</v>
      </c>
      <c r="M105" s="7"/>
      <c r="N105" s="123">
        <v>120738.4</v>
      </c>
      <c r="O105" s="124">
        <v>355400.16000000003</v>
      </c>
      <c r="P105" s="124">
        <v>849365.45000000007</v>
      </c>
      <c r="Q105" s="124">
        <v>660861</v>
      </c>
      <c r="R105" s="124">
        <v>616196.6</v>
      </c>
      <c r="S105" s="124">
        <v>550807.5</v>
      </c>
      <c r="T105" s="124">
        <v>757608.84000000008</v>
      </c>
      <c r="U105" s="124">
        <v>1269819.0999999999</v>
      </c>
      <c r="V105" s="124">
        <v>3091018.19</v>
      </c>
      <c r="W105" s="125">
        <v>115078.20000000001</v>
      </c>
      <c r="X105" s="143">
        <v>8386893.4400000004</v>
      </c>
    </row>
    <row r="106" spans="1:24" ht="15" customHeight="1" x14ac:dyDescent="0.2">
      <c r="A106" s="519"/>
      <c r="B106" s="126" t="s">
        <v>16325</v>
      </c>
      <c r="C106" s="127">
        <v>929</v>
      </c>
      <c r="D106" s="128">
        <v>2560</v>
      </c>
      <c r="E106" s="128">
        <v>5462</v>
      </c>
      <c r="F106" s="128">
        <v>3629</v>
      </c>
      <c r="G106" s="128">
        <v>3277</v>
      </c>
      <c r="H106" s="128">
        <v>2751</v>
      </c>
      <c r="I106" s="128">
        <v>3601</v>
      </c>
      <c r="J106" s="128">
        <v>5187</v>
      </c>
      <c r="K106" s="128">
        <v>12236</v>
      </c>
      <c r="L106" s="129">
        <v>681</v>
      </c>
      <c r="M106" s="7"/>
      <c r="N106" s="127">
        <v>170945.28999999998</v>
      </c>
      <c r="O106" s="128">
        <v>505984</v>
      </c>
      <c r="P106" s="128">
        <v>1110916.18</v>
      </c>
      <c r="Q106" s="128">
        <v>772069.75</v>
      </c>
      <c r="R106" s="128">
        <v>726969.68</v>
      </c>
      <c r="S106" s="128">
        <v>640955.49</v>
      </c>
      <c r="T106" s="128">
        <v>885053.78</v>
      </c>
      <c r="U106" s="128">
        <v>1344262.9200000002</v>
      </c>
      <c r="V106" s="128">
        <v>3307757.88</v>
      </c>
      <c r="W106" s="129">
        <v>149649.75</v>
      </c>
      <c r="X106" s="144">
        <v>9614564.7199999988</v>
      </c>
    </row>
    <row r="107" spans="1:24" ht="15" customHeight="1" x14ac:dyDescent="0.2">
      <c r="A107" s="519"/>
      <c r="B107" s="122" t="s">
        <v>16326</v>
      </c>
      <c r="C107" s="123">
        <v>1217</v>
      </c>
      <c r="D107" s="124">
        <v>3035</v>
      </c>
      <c r="E107" s="124">
        <v>6776</v>
      </c>
      <c r="F107" s="124">
        <v>4598</v>
      </c>
      <c r="G107" s="124">
        <v>3893</v>
      </c>
      <c r="H107" s="124">
        <v>3293</v>
      </c>
      <c r="I107" s="124">
        <v>4295</v>
      </c>
      <c r="J107" s="124">
        <v>6048</v>
      </c>
      <c r="K107" s="124">
        <v>14209</v>
      </c>
      <c r="L107" s="125">
        <v>897</v>
      </c>
      <c r="M107" s="7"/>
      <c r="N107" s="123">
        <v>262713.78999999998</v>
      </c>
      <c r="O107" s="124">
        <v>678201.1</v>
      </c>
      <c r="P107" s="124">
        <v>1567559.84</v>
      </c>
      <c r="Q107" s="124">
        <v>1088438.56</v>
      </c>
      <c r="R107" s="124">
        <v>956120.79999999993</v>
      </c>
      <c r="S107" s="124">
        <v>841888.38</v>
      </c>
      <c r="T107" s="124">
        <v>1130572.8500000001</v>
      </c>
      <c r="U107" s="124">
        <v>1653220.8</v>
      </c>
      <c r="V107" s="124">
        <v>4096312.6100000003</v>
      </c>
      <c r="W107" s="125">
        <v>198290.82</v>
      </c>
      <c r="X107" s="143">
        <v>12473319.550000001</v>
      </c>
    </row>
    <row r="108" spans="1:24" ht="15" customHeight="1" x14ac:dyDescent="0.2">
      <c r="A108" s="519"/>
      <c r="B108" s="126" t="s">
        <v>16327</v>
      </c>
      <c r="C108" s="127">
        <v>1340</v>
      </c>
      <c r="D108" s="128">
        <v>3110</v>
      </c>
      <c r="E108" s="128">
        <v>6792</v>
      </c>
      <c r="F108" s="128">
        <v>4110</v>
      </c>
      <c r="G108" s="128">
        <v>3506</v>
      </c>
      <c r="H108" s="128">
        <v>3056</v>
      </c>
      <c r="I108" s="128">
        <v>3714</v>
      </c>
      <c r="J108" s="128">
        <v>4986</v>
      </c>
      <c r="K108" s="128">
        <v>11064</v>
      </c>
      <c r="L108" s="129">
        <v>799</v>
      </c>
      <c r="M108" s="7"/>
      <c r="N108" s="127">
        <v>327951.60000000003</v>
      </c>
      <c r="O108" s="128">
        <v>769756.1</v>
      </c>
      <c r="P108" s="128">
        <v>1703297.76</v>
      </c>
      <c r="Q108" s="128">
        <v>1064531.0999999999</v>
      </c>
      <c r="R108" s="128">
        <v>923164.86</v>
      </c>
      <c r="S108" s="128">
        <v>833401.75999999989</v>
      </c>
      <c r="T108" s="128">
        <v>1058452.8600000001</v>
      </c>
      <c r="U108" s="128">
        <v>1443796.02</v>
      </c>
      <c r="V108" s="128">
        <v>3400299.1199999996</v>
      </c>
      <c r="W108" s="129">
        <v>187749.02</v>
      </c>
      <c r="X108" s="144">
        <v>11712400.199999999</v>
      </c>
    </row>
    <row r="109" spans="1:24" ht="15" customHeight="1" x14ac:dyDescent="0.2">
      <c r="A109" s="519"/>
      <c r="B109" s="130" t="s">
        <v>16328</v>
      </c>
      <c r="C109" s="131">
        <v>1709</v>
      </c>
      <c r="D109" s="132">
        <v>3656</v>
      </c>
      <c r="E109" s="132">
        <v>7879</v>
      </c>
      <c r="F109" s="132">
        <v>4821</v>
      </c>
      <c r="G109" s="132">
        <v>3627</v>
      </c>
      <c r="H109" s="132">
        <v>2969</v>
      </c>
      <c r="I109" s="132">
        <v>4223</v>
      </c>
      <c r="J109" s="132">
        <v>4980</v>
      </c>
      <c r="K109" s="132">
        <v>10248</v>
      </c>
      <c r="L109" s="133">
        <v>1282</v>
      </c>
      <c r="M109" s="7"/>
      <c r="N109" s="131">
        <v>428138.68</v>
      </c>
      <c r="O109" s="132">
        <v>923578.72</v>
      </c>
      <c r="P109" s="132">
        <v>1973374.34</v>
      </c>
      <c r="Q109" s="132">
        <v>1227571.23</v>
      </c>
      <c r="R109" s="132">
        <v>933408.45000000007</v>
      </c>
      <c r="S109" s="132">
        <v>778353.04</v>
      </c>
      <c r="T109" s="132">
        <v>1140210</v>
      </c>
      <c r="U109" s="132">
        <v>1399479.5999999999</v>
      </c>
      <c r="V109" s="132">
        <v>2950501.68</v>
      </c>
      <c r="W109" s="133">
        <v>294898.46000000002</v>
      </c>
      <c r="X109" s="145">
        <v>12049514.200000001</v>
      </c>
    </row>
    <row r="110" spans="1:24" ht="15" customHeight="1" x14ac:dyDescent="0.2">
      <c r="A110" s="520" t="s">
        <v>16329</v>
      </c>
      <c r="B110" s="134" t="s">
        <v>16319</v>
      </c>
      <c r="C110" s="135">
        <v>634</v>
      </c>
      <c r="D110" s="136">
        <v>1487</v>
      </c>
      <c r="E110" s="136">
        <v>3808</v>
      </c>
      <c r="F110" s="136">
        <v>2746</v>
      </c>
      <c r="G110" s="136">
        <v>2513</v>
      </c>
      <c r="H110" s="136">
        <v>2081</v>
      </c>
      <c r="I110" s="136">
        <v>2720</v>
      </c>
      <c r="J110" s="136">
        <v>4586</v>
      </c>
      <c r="K110" s="136">
        <v>11400</v>
      </c>
      <c r="L110" s="137">
        <v>478</v>
      </c>
      <c r="M110" s="7"/>
      <c r="N110" s="135">
        <v>59247.3</v>
      </c>
      <c r="O110" s="136">
        <v>143302.19</v>
      </c>
      <c r="P110" s="136">
        <v>362521.60000000003</v>
      </c>
      <c r="Q110" s="136">
        <v>257464.96000000002</v>
      </c>
      <c r="R110" s="136">
        <v>242630.15</v>
      </c>
      <c r="S110" s="136">
        <v>193741.09999999998</v>
      </c>
      <c r="T110" s="136">
        <v>259052.79999999999</v>
      </c>
      <c r="U110" s="136">
        <v>433927.32</v>
      </c>
      <c r="V110" s="136">
        <v>1077186</v>
      </c>
      <c r="W110" s="137">
        <v>39478.020000000004</v>
      </c>
      <c r="X110" s="146">
        <v>3068551.44</v>
      </c>
    </row>
    <row r="111" spans="1:24" ht="15" customHeight="1" x14ac:dyDescent="0.2">
      <c r="A111" s="520"/>
      <c r="B111" s="122" t="s">
        <v>16320</v>
      </c>
      <c r="C111" s="123">
        <v>733</v>
      </c>
      <c r="D111" s="124">
        <v>1976</v>
      </c>
      <c r="E111" s="124">
        <v>4186</v>
      </c>
      <c r="F111" s="124">
        <v>3006</v>
      </c>
      <c r="G111" s="124">
        <v>2615</v>
      </c>
      <c r="H111" s="124">
        <v>2115</v>
      </c>
      <c r="I111" s="124">
        <v>2844</v>
      </c>
      <c r="J111" s="124">
        <v>4278</v>
      </c>
      <c r="K111" s="124">
        <v>10633</v>
      </c>
      <c r="L111" s="125">
        <v>516</v>
      </c>
      <c r="M111" s="7"/>
      <c r="N111" s="123">
        <v>116671.60999999999</v>
      </c>
      <c r="O111" s="124">
        <v>323372.40000000002</v>
      </c>
      <c r="P111" s="124">
        <v>673904.14</v>
      </c>
      <c r="Q111" s="124">
        <v>486100.26</v>
      </c>
      <c r="R111" s="124">
        <v>418687.65</v>
      </c>
      <c r="S111" s="124">
        <v>336031.2</v>
      </c>
      <c r="T111" s="124">
        <v>445597.92000000004</v>
      </c>
      <c r="U111" s="124">
        <v>662619.41999999993</v>
      </c>
      <c r="V111" s="124">
        <v>1593886.7</v>
      </c>
      <c r="W111" s="125">
        <v>69350.400000000009</v>
      </c>
      <c r="X111" s="143">
        <v>5126221.7</v>
      </c>
    </row>
    <row r="112" spans="1:24" ht="15" customHeight="1" x14ac:dyDescent="0.2">
      <c r="A112" s="520"/>
      <c r="B112" s="138" t="s">
        <v>16321</v>
      </c>
      <c r="C112" s="139">
        <v>767</v>
      </c>
      <c r="D112" s="140">
        <v>2041</v>
      </c>
      <c r="E112" s="140">
        <v>4278</v>
      </c>
      <c r="F112" s="140">
        <v>2985</v>
      </c>
      <c r="G112" s="140">
        <v>2525</v>
      </c>
      <c r="H112" s="140">
        <v>2082</v>
      </c>
      <c r="I112" s="140">
        <v>2754</v>
      </c>
      <c r="J112" s="140">
        <v>4056</v>
      </c>
      <c r="K112" s="140">
        <v>9879</v>
      </c>
      <c r="L112" s="141">
        <v>580</v>
      </c>
      <c r="M112" s="7"/>
      <c r="N112" s="139">
        <v>108369.43</v>
      </c>
      <c r="O112" s="140">
        <v>295577.62</v>
      </c>
      <c r="P112" s="140">
        <v>621251.16</v>
      </c>
      <c r="Q112" s="140">
        <v>438944.25000000006</v>
      </c>
      <c r="R112" s="140">
        <v>368018.75</v>
      </c>
      <c r="S112" s="140">
        <v>308323.38</v>
      </c>
      <c r="T112" s="140">
        <v>411695.46</v>
      </c>
      <c r="U112" s="140">
        <v>614849.04</v>
      </c>
      <c r="V112" s="140">
        <v>1446779.5499999998</v>
      </c>
      <c r="W112" s="141">
        <v>75869.8</v>
      </c>
      <c r="X112" s="147">
        <v>4689678.4399999995</v>
      </c>
    </row>
    <row r="113" spans="1:24" ht="15" customHeight="1" x14ac:dyDescent="0.2">
      <c r="A113" s="520"/>
      <c r="B113" s="122" t="s">
        <v>16322</v>
      </c>
      <c r="C113" s="123">
        <v>695</v>
      </c>
      <c r="D113" s="124">
        <v>1644</v>
      </c>
      <c r="E113" s="124">
        <v>3713</v>
      </c>
      <c r="F113" s="124">
        <v>2535</v>
      </c>
      <c r="G113" s="124">
        <v>2434</v>
      </c>
      <c r="H113" s="124">
        <v>2252</v>
      </c>
      <c r="I113" s="124">
        <v>3062</v>
      </c>
      <c r="J113" s="124">
        <v>4445</v>
      </c>
      <c r="K113" s="124">
        <v>11875</v>
      </c>
      <c r="L113" s="125">
        <v>643</v>
      </c>
      <c r="M113" s="7"/>
      <c r="N113" s="123">
        <v>73941.05</v>
      </c>
      <c r="O113" s="124">
        <v>185558.28</v>
      </c>
      <c r="P113" s="124">
        <v>429854.01</v>
      </c>
      <c r="Q113" s="124">
        <v>302780.40000000002</v>
      </c>
      <c r="R113" s="124">
        <v>310578.39999999997</v>
      </c>
      <c r="S113" s="124">
        <v>284720.36000000004</v>
      </c>
      <c r="T113" s="124">
        <v>416921.92</v>
      </c>
      <c r="U113" s="124">
        <v>635990.60000000009</v>
      </c>
      <c r="V113" s="124">
        <v>1705606.25</v>
      </c>
      <c r="W113" s="125">
        <v>75533.210000000006</v>
      </c>
      <c r="X113" s="143">
        <v>4421484.4800000004</v>
      </c>
    </row>
    <row r="114" spans="1:24" ht="15" customHeight="1" x14ac:dyDescent="0.2">
      <c r="A114" s="520"/>
      <c r="B114" s="138" t="s">
        <v>16323</v>
      </c>
      <c r="C114" s="139">
        <v>313</v>
      </c>
      <c r="D114" s="140">
        <v>892</v>
      </c>
      <c r="E114" s="140">
        <v>2305</v>
      </c>
      <c r="F114" s="140">
        <v>1778</v>
      </c>
      <c r="G114" s="140">
        <v>1707</v>
      </c>
      <c r="H114" s="140">
        <v>1695</v>
      </c>
      <c r="I114" s="140">
        <v>2173</v>
      </c>
      <c r="J114" s="140">
        <v>3721</v>
      </c>
      <c r="K114" s="140">
        <v>9309</v>
      </c>
      <c r="L114" s="141">
        <v>456</v>
      </c>
      <c r="M114" s="7"/>
      <c r="N114" s="139">
        <v>40555.409999999996</v>
      </c>
      <c r="O114" s="140">
        <v>118636</v>
      </c>
      <c r="P114" s="140">
        <v>315923.3</v>
      </c>
      <c r="Q114" s="140">
        <v>250502.41999999998</v>
      </c>
      <c r="R114" s="140">
        <v>251970.27000000002</v>
      </c>
      <c r="S114" s="140">
        <v>262080.9</v>
      </c>
      <c r="T114" s="140">
        <v>343160.16</v>
      </c>
      <c r="U114" s="140">
        <v>622188.41</v>
      </c>
      <c r="V114" s="140">
        <v>1637360.0099999998</v>
      </c>
      <c r="W114" s="141">
        <v>65294.64</v>
      </c>
      <c r="X114" s="147">
        <v>3907671.5199999996</v>
      </c>
    </row>
    <row r="115" spans="1:24" ht="15" customHeight="1" x14ac:dyDescent="0.2">
      <c r="A115" s="520"/>
      <c r="B115" s="122" t="s">
        <v>16324</v>
      </c>
      <c r="C115" s="123">
        <v>519</v>
      </c>
      <c r="D115" s="124">
        <v>1526</v>
      </c>
      <c r="E115" s="124">
        <v>3489</v>
      </c>
      <c r="F115" s="124">
        <v>2583</v>
      </c>
      <c r="G115" s="124">
        <v>2500</v>
      </c>
      <c r="H115" s="124">
        <v>2195</v>
      </c>
      <c r="I115" s="124">
        <v>2854</v>
      </c>
      <c r="J115" s="124">
        <v>4336</v>
      </c>
      <c r="K115" s="124">
        <v>10795</v>
      </c>
      <c r="L115" s="125">
        <v>610</v>
      </c>
      <c r="M115" s="7"/>
      <c r="N115" s="123">
        <v>76007.549999999988</v>
      </c>
      <c r="O115" s="124">
        <v>239963.5</v>
      </c>
      <c r="P115" s="124">
        <v>567241.62</v>
      </c>
      <c r="Q115" s="124">
        <v>435519.63000000006</v>
      </c>
      <c r="R115" s="124">
        <v>442175</v>
      </c>
      <c r="S115" s="124">
        <v>396724.30000000005</v>
      </c>
      <c r="T115" s="124">
        <v>563322.52</v>
      </c>
      <c r="U115" s="124">
        <v>889356.96000000008</v>
      </c>
      <c r="V115" s="124">
        <v>2295017</v>
      </c>
      <c r="W115" s="125">
        <v>103144.90000000001</v>
      </c>
      <c r="X115" s="143">
        <v>6008472.9800000004</v>
      </c>
    </row>
    <row r="116" spans="1:24" ht="15" customHeight="1" x14ac:dyDescent="0.2">
      <c r="A116" s="520"/>
      <c r="B116" s="138" t="s">
        <v>16325</v>
      </c>
      <c r="C116" s="139">
        <v>785</v>
      </c>
      <c r="D116" s="140">
        <v>2019</v>
      </c>
      <c r="E116" s="140">
        <v>4358</v>
      </c>
      <c r="F116" s="140">
        <v>2895</v>
      </c>
      <c r="G116" s="140">
        <v>2654</v>
      </c>
      <c r="H116" s="140">
        <v>2288</v>
      </c>
      <c r="I116" s="140">
        <v>2945</v>
      </c>
      <c r="J116" s="140">
        <v>4296</v>
      </c>
      <c r="K116" s="140">
        <v>10254</v>
      </c>
      <c r="L116" s="141">
        <v>659</v>
      </c>
      <c r="M116" s="7"/>
      <c r="N116" s="139">
        <v>142234.15</v>
      </c>
      <c r="O116" s="140">
        <v>378966.3</v>
      </c>
      <c r="P116" s="140">
        <v>845234.1</v>
      </c>
      <c r="Q116" s="140">
        <v>570199.20000000007</v>
      </c>
      <c r="R116" s="140">
        <v>551819.67999999993</v>
      </c>
      <c r="S116" s="140">
        <v>498578.08</v>
      </c>
      <c r="T116" s="140">
        <v>673138.65</v>
      </c>
      <c r="U116" s="140">
        <v>1030997.04</v>
      </c>
      <c r="V116" s="140">
        <v>2519612.88</v>
      </c>
      <c r="W116" s="141">
        <v>133269.57</v>
      </c>
      <c r="X116" s="147">
        <v>7344049.6499999994</v>
      </c>
    </row>
    <row r="117" spans="1:24" ht="15" customHeight="1" x14ac:dyDescent="0.2">
      <c r="A117" s="520"/>
      <c r="B117" s="122" t="s">
        <v>16326</v>
      </c>
      <c r="C117" s="123">
        <v>1092</v>
      </c>
      <c r="D117" s="124">
        <v>2654</v>
      </c>
      <c r="E117" s="124">
        <v>5915</v>
      </c>
      <c r="F117" s="124">
        <v>3849</v>
      </c>
      <c r="G117" s="124">
        <v>3328</v>
      </c>
      <c r="H117" s="124">
        <v>2807</v>
      </c>
      <c r="I117" s="124">
        <v>3751</v>
      </c>
      <c r="J117" s="124">
        <v>5122</v>
      </c>
      <c r="K117" s="124">
        <v>12121</v>
      </c>
      <c r="L117" s="125">
        <v>899</v>
      </c>
      <c r="M117" s="7"/>
      <c r="N117" s="123">
        <v>237783</v>
      </c>
      <c r="O117" s="124">
        <v>599113.96000000008</v>
      </c>
      <c r="P117" s="124">
        <v>1355363.0999999999</v>
      </c>
      <c r="Q117" s="124">
        <v>895200.42</v>
      </c>
      <c r="R117" s="124">
        <v>787072</v>
      </c>
      <c r="S117" s="124">
        <v>690971.12</v>
      </c>
      <c r="T117" s="124">
        <v>968845.79</v>
      </c>
      <c r="U117" s="124">
        <v>1357022.68</v>
      </c>
      <c r="V117" s="124">
        <v>3323578.1999999997</v>
      </c>
      <c r="W117" s="125">
        <v>197941.82</v>
      </c>
      <c r="X117" s="143">
        <v>10412892.09</v>
      </c>
    </row>
    <row r="118" spans="1:24" ht="15" customHeight="1" x14ac:dyDescent="0.2">
      <c r="A118" s="520"/>
      <c r="B118" s="138" t="s">
        <v>16327</v>
      </c>
      <c r="C118" s="139">
        <v>1258</v>
      </c>
      <c r="D118" s="140">
        <v>2810</v>
      </c>
      <c r="E118" s="140">
        <v>6221</v>
      </c>
      <c r="F118" s="140">
        <v>3591</v>
      </c>
      <c r="G118" s="140">
        <v>3123</v>
      </c>
      <c r="H118" s="140">
        <v>2773</v>
      </c>
      <c r="I118" s="140">
        <v>3345</v>
      </c>
      <c r="J118" s="140">
        <v>4393</v>
      </c>
      <c r="K118" s="140">
        <v>9894</v>
      </c>
      <c r="L118" s="141">
        <v>777</v>
      </c>
      <c r="M118" s="7"/>
      <c r="N118" s="139">
        <v>318223.68</v>
      </c>
      <c r="O118" s="140">
        <v>720512.10000000009</v>
      </c>
      <c r="P118" s="140">
        <v>1603213.91</v>
      </c>
      <c r="Q118" s="140">
        <v>929745.81</v>
      </c>
      <c r="R118" s="140">
        <v>825783.66</v>
      </c>
      <c r="S118" s="140">
        <v>742165.72</v>
      </c>
      <c r="T118" s="140">
        <v>928003.35</v>
      </c>
      <c r="U118" s="140">
        <v>1305467.81</v>
      </c>
      <c r="V118" s="140">
        <v>2991450.9000000004</v>
      </c>
      <c r="W118" s="141">
        <v>191009.91</v>
      </c>
      <c r="X118" s="147">
        <v>10555576.85</v>
      </c>
    </row>
    <row r="119" spans="1:24" ht="15" customHeight="1" x14ac:dyDescent="0.2">
      <c r="A119" s="520"/>
      <c r="B119" s="130" t="s">
        <v>16328</v>
      </c>
      <c r="C119" s="131">
        <v>1558</v>
      </c>
      <c r="D119" s="132">
        <v>3236</v>
      </c>
      <c r="E119" s="132">
        <v>6782</v>
      </c>
      <c r="F119" s="132">
        <v>3961</v>
      </c>
      <c r="G119" s="132">
        <v>3097</v>
      </c>
      <c r="H119" s="132">
        <v>2660</v>
      </c>
      <c r="I119" s="132">
        <v>3336</v>
      </c>
      <c r="J119" s="132">
        <v>3979</v>
      </c>
      <c r="K119" s="132">
        <v>8474</v>
      </c>
      <c r="L119" s="133">
        <v>1013</v>
      </c>
      <c r="M119" s="7"/>
      <c r="N119" s="131">
        <v>405578.56</v>
      </c>
      <c r="O119" s="132">
        <v>835599.92</v>
      </c>
      <c r="P119" s="132">
        <v>1768677.78</v>
      </c>
      <c r="Q119" s="132">
        <v>1024512.6499999999</v>
      </c>
      <c r="R119" s="132">
        <v>814541.97</v>
      </c>
      <c r="S119" s="132">
        <v>716231.6</v>
      </c>
      <c r="T119" s="132">
        <v>919034.64</v>
      </c>
      <c r="U119" s="132">
        <v>1123788.97</v>
      </c>
      <c r="V119" s="132">
        <v>2460086.94</v>
      </c>
      <c r="W119" s="133">
        <v>238986.96</v>
      </c>
      <c r="X119" s="145">
        <v>10307039.99</v>
      </c>
    </row>
    <row r="120" spans="1:24" x14ac:dyDescent="0.2">
      <c r="A120" s="7"/>
      <c r="B120" s="111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</row>
    <row r="121" spans="1:24" ht="12.75" customHeight="1" x14ac:dyDescent="0.2">
      <c r="A121" s="521" t="s">
        <v>16445</v>
      </c>
      <c r="B121" s="522"/>
      <c r="C121" s="522"/>
      <c r="D121" s="522"/>
      <c r="E121" s="522"/>
      <c r="F121" s="522"/>
      <c r="G121" s="522"/>
      <c r="H121" s="522"/>
      <c r="I121" s="522"/>
      <c r="J121" s="522"/>
      <c r="K121" s="522"/>
      <c r="L121" s="523"/>
      <c r="M121" s="7"/>
      <c r="N121" s="521" t="s">
        <v>16315</v>
      </c>
      <c r="O121" s="522"/>
      <c r="P121" s="522"/>
      <c r="Q121" s="522"/>
      <c r="R121" s="522"/>
      <c r="S121" s="522"/>
      <c r="T121" s="522"/>
      <c r="U121" s="522"/>
      <c r="V121" s="522"/>
      <c r="W121" s="522"/>
      <c r="X121" s="522"/>
    </row>
    <row r="122" spans="1:24" x14ac:dyDescent="0.2">
      <c r="A122" s="8" t="s">
        <v>16316</v>
      </c>
      <c r="B122" s="8" t="s">
        <v>16317</v>
      </c>
      <c r="C122" s="115" t="s">
        <v>16467</v>
      </c>
      <c r="D122" s="116">
        <v>2</v>
      </c>
      <c r="E122" s="116">
        <v>3</v>
      </c>
      <c r="F122" s="116">
        <v>4</v>
      </c>
      <c r="G122" s="116">
        <v>5</v>
      </c>
      <c r="H122" s="116">
        <v>6</v>
      </c>
      <c r="I122" s="116">
        <v>7</v>
      </c>
      <c r="J122" s="116">
        <v>8</v>
      </c>
      <c r="K122" s="116">
        <v>9</v>
      </c>
      <c r="L122" s="117">
        <v>10</v>
      </c>
      <c r="M122" s="7"/>
      <c r="N122" s="115" t="s">
        <v>16467</v>
      </c>
      <c r="O122" s="116">
        <v>2</v>
      </c>
      <c r="P122" s="116">
        <v>3</v>
      </c>
      <c r="Q122" s="116">
        <v>4</v>
      </c>
      <c r="R122" s="116">
        <v>5</v>
      </c>
      <c r="S122" s="116">
        <v>6</v>
      </c>
      <c r="T122" s="116">
        <v>7</v>
      </c>
      <c r="U122" s="116">
        <v>8</v>
      </c>
      <c r="V122" s="116">
        <v>9</v>
      </c>
      <c r="W122" s="117">
        <v>10</v>
      </c>
      <c r="X122" s="9" t="s">
        <v>16307</v>
      </c>
    </row>
    <row r="123" spans="1:24" ht="15" customHeight="1" x14ac:dyDescent="0.2">
      <c r="A123" s="519" t="s">
        <v>16318</v>
      </c>
      <c r="B123" s="118" t="s">
        <v>16319</v>
      </c>
      <c r="C123" s="119">
        <v>2958</v>
      </c>
      <c r="D123" s="120">
        <v>3452</v>
      </c>
      <c r="E123" s="120">
        <v>8429</v>
      </c>
      <c r="F123" s="120">
        <v>4236</v>
      </c>
      <c r="G123" s="120">
        <v>4891</v>
      </c>
      <c r="H123" s="120">
        <v>5336</v>
      </c>
      <c r="I123" s="120">
        <v>6707</v>
      </c>
      <c r="J123" s="120">
        <v>7585</v>
      </c>
      <c r="K123" s="120">
        <v>7002</v>
      </c>
      <c r="L123" s="121">
        <v>719</v>
      </c>
      <c r="M123" s="7"/>
      <c r="N123" s="119">
        <v>277075.86</v>
      </c>
      <c r="O123" s="120">
        <v>325420.03999999998</v>
      </c>
      <c r="P123" s="120">
        <v>802525.09</v>
      </c>
      <c r="Q123" s="120">
        <v>401784.6</v>
      </c>
      <c r="R123" s="120">
        <v>466405.76</v>
      </c>
      <c r="S123" s="120">
        <v>505479.28</v>
      </c>
      <c r="T123" s="120">
        <v>640987.99</v>
      </c>
      <c r="U123" s="120">
        <v>720650.85000000009</v>
      </c>
      <c r="V123" s="120">
        <v>662109.12</v>
      </c>
      <c r="W123" s="121">
        <v>62337.3</v>
      </c>
      <c r="X123" s="142">
        <v>4864775.8899999997</v>
      </c>
    </row>
    <row r="124" spans="1:24" ht="15" customHeight="1" x14ac:dyDescent="0.2">
      <c r="A124" s="519"/>
      <c r="B124" s="122" t="s">
        <v>16320</v>
      </c>
      <c r="C124" s="123">
        <v>3384</v>
      </c>
      <c r="D124" s="124">
        <v>4023</v>
      </c>
      <c r="E124" s="124">
        <v>8791</v>
      </c>
      <c r="F124" s="124">
        <v>4797</v>
      </c>
      <c r="G124" s="124">
        <v>5232</v>
      </c>
      <c r="H124" s="124">
        <v>5100</v>
      </c>
      <c r="I124" s="124">
        <v>6188</v>
      </c>
      <c r="J124" s="124">
        <v>7021</v>
      </c>
      <c r="K124" s="124">
        <v>6381</v>
      </c>
      <c r="L124" s="125">
        <v>854</v>
      </c>
      <c r="M124" s="7"/>
      <c r="N124" s="123">
        <v>539308.07999999996</v>
      </c>
      <c r="O124" s="124">
        <v>650237.49</v>
      </c>
      <c r="P124" s="124">
        <v>1415526.82</v>
      </c>
      <c r="Q124" s="124">
        <v>768575.34</v>
      </c>
      <c r="R124" s="124">
        <v>836753.76</v>
      </c>
      <c r="S124" s="124">
        <v>808962</v>
      </c>
      <c r="T124" s="124">
        <v>960439.4800000001</v>
      </c>
      <c r="U124" s="124">
        <v>1092537.81</v>
      </c>
      <c r="V124" s="124">
        <v>970869.15</v>
      </c>
      <c r="W124" s="125">
        <v>117151.72</v>
      </c>
      <c r="X124" s="143">
        <v>8160361.6499999994</v>
      </c>
    </row>
    <row r="125" spans="1:24" ht="15" customHeight="1" x14ac:dyDescent="0.2">
      <c r="A125" s="519"/>
      <c r="B125" s="126" t="s">
        <v>16321</v>
      </c>
      <c r="C125" s="127">
        <v>3471</v>
      </c>
      <c r="D125" s="128">
        <v>4255</v>
      </c>
      <c r="E125" s="128">
        <v>9871</v>
      </c>
      <c r="F125" s="128">
        <v>5153</v>
      </c>
      <c r="G125" s="128">
        <v>5224</v>
      </c>
      <c r="H125" s="128">
        <v>5304</v>
      </c>
      <c r="I125" s="128">
        <v>6483</v>
      </c>
      <c r="J125" s="128">
        <v>7123</v>
      </c>
      <c r="K125" s="128">
        <v>6365</v>
      </c>
      <c r="L125" s="129">
        <v>986</v>
      </c>
      <c r="M125" s="7"/>
      <c r="N125" s="127">
        <v>489133.31999999995</v>
      </c>
      <c r="O125" s="128">
        <v>620804.5</v>
      </c>
      <c r="P125" s="128">
        <v>1452418.94</v>
      </c>
      <c r="Q125" s="128">
        <v>760428.21</v>
      </c>
      <c r="R125" s="128">
        <v>779420.79999999993</v>
      </c>
      <c r="S125" s="128">
        <v>804510.72000000009</v>
      </c>
      <c r="T125" s="128">
        <v>990537.57</v>
      </c>
      <c r="U125" s="128">
        <v>1113823.51</v>
      </c>
      <c r="V125" s="128">
        <v>980910.15000000014</v>
      </c>
      <c r="W125" s="129">
        <v>125093.82</v>
      </c>
      <c r="X125" s="144">
        <v>8117081.54</v>
      </c>
    </row>
    <row r="126" spans="1:24" ht="15" customHeight="1" x14ac:dyDescent="0.2">
      <c r="A126" s="519"/>
      <c r="B126" s="122" t="s">
        <v>16322</v>
      </c>
      <c r="C126" s="123">
        <v>2874</v>
      </c>
      <c r="D126" s="124">
        <v>3890</v>
      </c>
      <c r="E126" s="124">
        <v>9839</v>
      </c>
      <c r="F126" s="124">
        <v>4808</v>
      </c>
      <c r="G126" s="124">
        <v>5762</v>
      </c>
      <c r="H126" s="124">
        <v>6433</v>
      </c>
      <c r="I126" s="124">
        <v>7730</v>
      </c>
      <c r="J126" s="124">
        <v>9663</v>
      </c>
      <c r="K126" s="124">
        <v>9074</v>
      </c>
      <c r="L126" s="125">
        <v>1048</v>
      </c>
      <c r="M126" s="7"/>
      <c r="N126" s="123">
        <v>323784.83999999997</v>
      </c>
      <c r="O126" s="124">
        <v>461003.9</v>
      </c>
      <c r="P126" s="124">
        <v>1211279.29</v>
      </c>
      <c r="Q126" s="124">
        <v>624799.6</v>
      </c>
      <c r="R126" s="124">
        <v>764617.39999999991</v>
      </c>
      <c r="S126" s="124">
        <v>893736.69000000006</v>
      </c>
      <c r="T126" s="124">
        <v>1154475.5</v>
      </c>
      <c r="U126" s="124">
        <v>1509070.71</v>
      </c>
      <c r="V126" s="124">
        <v>1467810.24</v>
      </c>
      <c r="W126" s="125">
        <v>129836.72</v>
      </c>
      <c r="X126" s="143">
        <v>8540414.8900000006</v>
      </c>
    </row>
    <row r="127" spans="1:24" ht="15" customHeight="1" x14ac:dyDescent="0.2">
      <c r="A127" s="519"/>
      <c r="B127" s="126" t="s">
        <v>16323</v>
      </c>
      <c r="C127" s="127">
        <v>1952</v>
      </c>
      <c r="D127" s="128">
        <v>2715</v>
      </c>
      <c r="E127" s="128">
        <v>7213</v>
      </c>
      <c r="F127" s="128">
        <v>3757</v>
      </c>
      <c r="G127" s="128">
        <v>4769</v>
      </c>
      <c r="H127" s="128">
        <v>5461</v>
      </c>
      <c r="I127" s="128">
        <v>6804</v>
      </c>
      <c r="J127" s="128">
        <v>8065</v>
      </c>
      <c r="K127" s="128">
        <v>7218</v>
      </c>
      <c r="L127" s="129">
        <v>751</v>
      </c>
      <c r="M127" s="7"/>
      <c r="N127" s="127">
        <v>269688.32000000001</v>
      </c>
      <c r="O127" s="128">
        <v>403720.49999999994</v>
      </c>
      <c r="P127" s="128">
        <v>1104815.21</v>
      </c>
      <c r="Q127" s="128">
        <v>599316.64</v>
      </c>
      <c r="R127" s="128">
        <v>776965.48</v>
      </c>
      <c r="S127" s="128">
        <v>922472.11999999988</v>
      </c>
      <c r="T127" s="128">
        <v>1245336.1200000001</v>
      </c>
      <c r="U127" s="128">
        <v>1561948.5499999998</v>
      </c>
      <c r="V127" s="128">
        <v>1484814.78</v>
      </c>
      <c r="W127" s="129">
        <v>122240.27</v>
      </c>
      <c r="X127" s="144">
        <v>8491317.9900000002</v>
      </c>
    </row>
    <row r="128" spans="1:24" ht="15" customHeight="1" x14ac:dyDescent="0.2">
      <c r="A128" s="519"/>
      <c r="B128" s="122" t="s">
        <v>16324</v>
      </c>
      <c r="C128" s="123">
        <v>3535</v>
      </c>
      <c r="D128" s="124">
        <v>4505</v>
      </c>
      <c r="E128" s="124">
        <v>10993</v>
      </c>
      <c r="F128" s="124">
        <v>5505</v>
      </c>
      <c r="G128" s="124">
        <v>6409</v>
      </c>
      <c r="H128" s="124">
        <v>6651</v>
      </c>
      <c r="I128" s="124">
        <v>7860</v>
      </c>
      <c r="J128" s="124">
        <v>8469</v>
      </c>
      <c r="K128" s="124">
        <v>7241</v>
      </c>
      <c r="L128" s="125">
        <v>957</v>
      </c>
      <c r="M128" s="7"/>
      <c r="N128" s="123">
        <v>576770.6</v>
      </c>
      <c r="O128" s="124">
        <v>778734.3</v>
      </c>
      <c r="P128" s="124">
        <v>2002374.95</v>
      </c>
      <c r="Q128" s="124">
        <v>1041821.25</v>
      </c>
      <c r="R128" s="124">
        <v>1244627.7999999998</v>
      </c>
      <c r="S128" s="124">
        <v>1351815.75</v>
      </c>
      <c r="T128" s="124">
        <v>1717567.2000000002</v>
      </c>
      <c r="U128" s="124">
        <v>1965654.9</v>
      </c>
      <c r="V128" s="124">
        <v>1737333.1300000001</v>
      </c>
      <c r="W128" s="125">
        <v>177628.77000000002</v>
      </c>
      <c r="X128" s="143">
        <v>12594328.65</v>
      </c>
    </row>
    <row r="129" spans="1:24" ht="15" customHeight="1" x14ac:dyDescent="0.2">
      <c r="A129" s="519"/>
      <c r="B129" s="126" t="s">
        <v>16325</v>
      </c>
      <c r="C129" s="127">
        <v>3773</v>
      </c>
      <c r="D129" s="128">
        <v>5038</v>
      </c>
      <c r="E129" s="128">
        <v>12087</v>
      </c>
      <c r="F129" s="128">
        <v>6219</v>
      </c>
      <c r="G129" s="128">
        <v>6588</v>
      </c>
      <c r="H129" s="128">
        <v>6535</v>
      </c>
      <c r="I129" s="128">
        <v>7466</v>
      </c>
      <c r="J129" s="128">
        <v>8103</v>
      </c>
      <c r="K129" s="128">
        <v>6770</v>
      </c>
      <c r="L129" s="129">
        <v>945</v>
      </c>
      <c r="M129" s="7"/>
      <c r="N129" s="127">
        <v>694269.73</v>
      </c>
      <c r="O129" s="128">
        <v>995760.70000000007</v>
      </c>
      <c r="P129" s="128">
        <v>2458374.9299999997</v>
      </c>
      <c r="Q129" s="128">
        <v>1323092.25</v>
      </c>
      <c r="R129" s="128">
        <v>1461481.92</v>
      </c>
      <c r="S129" s="128">
        <v>1522589.6500000001</v>
      </c>
      <c r="T129" s="128">
        <v>1834993.48</v>
      </c>
      <c r="U129" s="128">
        <v>2099973.48</v>
      </c>
      <c r="V129" s="128">
        <v>1830134.0999999999</v>
      </c>
      <c r="W129" s="129">
        <v>207663.75</v>
      </c>
      <c r="X129" s="144">
        <v>14428333.99</v>
      </c>
    </row>
    <row r="130" spans="1:24" ht="15" customHeight="1" x14ac:dyDescent="0.2">
      <c r="A130" s="519"/>
      <c r="B130" s="122" t="s">
        <v>16326</v>
      </c>
      <c r="C130" s="123">
        <v>4693</v>
      </c>
      <c r="D130" s="124">
        <v>6425</v>
      </c>
      <c r="E130" s="124">
        <v>15440</v>
      </c>
      <c r="F130" s="124">
        <v>7538</v>
      </c>
      <c r="G130" s="124">
        <v>8185</v>
      </c>
      <c r="H130" s="124">
        <v>7868</v>
      </c>
      <c r="I130" s="124">
        <v>8463</v>
      </c>
      <c r="J130" s="124">
        <v>9083</v>
      </c>
      <c r="K130" s="124">
        <v>7479</v>
      </c>
      <c r="L130" s="125">
        <v>1254</v>
      </c>
      <c r="M130" s="7"/>
      <c r="N130" s="123">
        <v>1013077.91</v>
      </c>
      <c r="O130" s="124">
        <v>1435730.5</v>
      </c>
      <c r="P130" s="124">
        <v>3571889.6</v>
      </c>
      <c r="Q130" s="124">
        <v>1784395.36</v>
      </c>
      <c r="R130" s="124">
        <v>2010236</v>
      </c>
      <c r="S130" s="124">
        <v>2011532.88</v>
      </c>
      <c r="T130" s="124">
        <v>2227715.4900000002</v>
      </c>
      <c r="U130" s="124">
        <v>2482838.0500000003</v>
      </c>
      <c r="V130" s="124">
        <v>2156120.91</v>
      </c>
      <c r="W130" s="125">
        <v>277209.24</v>
      </c>
      <c r="X130" s="143">
        <v>18970745.940000001</v>
      </c>
    </row>
    <row r="131" spans="1:24" ht="15" customHeight="1" x14ac:dyDescent="0.2">
      <c r="A131" s="519"/>
      <c r="B131" s="126" t="s">
        <v>16327</v>
      </c>
      <c r="C131" s="127">
        <v>4606</v>
      </c>
      <c r="D131" s="128">
        <v>6498</v>
      </c>
      <c r="E131" s="128">
        <v>16041</v>
      </c>
      <c r="F131" s="128">
        <v>7665</v>
      </c>
      <c r="G131" s="128">
        <v>8024</v>
      </c>
      <c r="H131" s="128">
        <v>7262</v>
      </c>
      <c r="I131" s="128">
        <v>7445</v>
      </c>
      <c r="J131" s="128">
        <v>7867</v>
      </c>
      <c r="K131" s="128">
        <v>6224</v>
      </c>
      <c r="L131" s="129">
        <v>1283</v>
      </c>
      <c r="M131" s="7"/>
      <c r="N131" s="127">
        <v>1127272.44</v>
      </c>
      <c r="O131" s="128">
        <v>1608319.98</v>
      </c>
      <c r="P131" s="128">
        <v>4022761.98</v>
      </c>
      <c r="Q131" s="128">
        <v>1985311.65</v>
      </c>
      <c r="R131" s="128">
        <v>2112799.44</v>
      </c>
      <c r="S131" s="128">
        <v>1980420.0199999998</v>
      </c>
      <c r="T131" s="128">
        <v>2121750.5500000003</v>
      </c>
      <c r="U131" s="128">
        <v>2278047.19</v>
      </c>
      <c r="V131" s="128">
        <v>1912821.92</v>
      </c>
      <c r="W131" s="129">
        <v>301479.33999999997</v>
      </c>
      <c r="X131" s="144">
        <v>19450984.510000002</v>
      </c>
    </row>
    <row r="132" spans="1:24" ht="15" customHeight="1" x14ac:dyDescent="0.2">
      <c r="A132" s="519"/>
      <c r="B132" s="130" t="s">
        <v>16328</v>
      </c>
      <c r="C132" s="131">
        <v>5555</v>
      </c>
      <c r="D132" s="132">
        <v>7081</v>
      </c>
      <c r="E132" s="132">
        <v>17431</v>
      </c>
      <c r="F132" s="132">
        <v>7854</v>
      </c>
      <c r="G132" s="132">
        <v>8594</v>
      </c>
      <c r="H132" s="132">
        <v>7857</v>
      </c>
      <c r="I132" s="132">
        <v>8127</v>
      </c>
      <c r="J132" s="132">
        <v>8188</v>
      </c>
      <c r="K132" s="132">
        <v>6858</v>
      </c>
      <c r="L132" s="133">
        <v>2450</v>
      </c>
      <c r="M132" s="7"/>
      <c r="N132" s="131">
        <v>1391638.6</v>
      </c>
      <c r="O132" s="132">
        <v>1788802.22</v>
      </c>
      <c r="P132" s="132">
        <v>4365768.26</v>
      </c>
      <c r="Q132" s="132">
        <v>1999864.02</v>
      </c>
      <c r="R132" s="132">
        <v>2211665.9000000004</v>
      </c>
      <c r="S132" s="132">
        <v>2059791.12</v>
      </c>
      <c r="T132" s="132">
        <v>2194290</v>
      </c>
      <c r="U132" s="132">
        <v>2300991.7599999998</v>
      </c>
      <c r="V132" s="132">
        <v>1974486.7800000003</v>
      </c>
      <c r="W132" s="133">
        <v>563573.5</v>
      </c>
      <c r="X132" s="145">
        <v>20850872.160000004</v>
      </c>
    </row>
    <row r="133" spans="1:24" ht="15" customHeight="1" x14ac:dyDescent="0.2">
      <c r="A133" s="520" t="s">
        <v>16329</v>
      </c>
      <c r="B133" s="134" t="s">
        <v>16319</v>
      </c>
      <c r="C133" s="135">
        <v>3073</v>
      </c>
      <c r="D133" s="136">
        <v>3580</v>
      </c>
      <c r="E133" s="136">
        <v>8673</v>
      </c>
      <c r="F133" s="136">
        <v>4552</v>
      </c>
      <c r="G133" s="136">
        <v>5096</v>
      </c>
      <c r="H133" s="136">
        <v>5365</v>
      </c>
      <c r="I133" s="136">
        <v>6861</v>
      </c>
      <c r="J133" s="136">
        <v>7791</v>
      </c>
      <c r="K133" s="136">
        <v>7154</v>
      </c>
      <c r="L133" s="137">
        <v>749</v>
      </c>
      <c r="M133" s="7"/>
      <c r="N133" s="135">
        <v>287171.85000000003</v>
      </c>
      <c r="O133" s="136">
        <v>345004.60000000003</v>
      </c>
      <c r="P133" s="136">
        <v>825669.6</v>
      </c>
      <c r="Q133" s="136">
        <v>426795.52000000002</v>
      </c>
      <c r="R133" s="136">
        <v>492018.8</v>
      </c>
      <c r="S133" s="136">
        <v>499481.49999999994</v>
      </c>
      <c r="T133" s="136">
        <v>653441.64</v>
      </c>
      <c r="U133" s="136">
        <v>737184.42</v>
      </c>
      <c r="V133" s="136">
        <v>675981.46</v>
      </c>
      <c r="W133" s="137">
        <v>61859.91</v>
      </c>
      <c r="X133" s="146">
        <v>5004609.3000000007</v>
      </c>
    </row>
    <row r="134" spans="1:24" ht="15" customHeight="1" x14ac:dyDescent="0.2">
      <c r="A134" s="520"/>
      <c r="B134" s="122" t="s">
        <v>16320</v>
      </c>
      <c r="C134" s="123">
        <v>3471</v>
      </c>
      <c r="D134" s="124">
        <v>4112</v>
      </c>
      <c r="E134" s="124">
        <v>9190</v>
      </c>
      <c r="F134" s="124">
        <v>4905</v>
      </c>
      <c r="G134" s="124">
        <v>5128</v>
      </c>
      <c r="H134" s="124">
        <v>5213</v>
      </c>
      <c r="I134" s="124">
        <v>6131</v>
      </c>
      <c r="J134" s="124">
        <v>6944</v>
      </c>
      <c r="K134" s="124">
        <v>6224</v>
      </c>
      <c r="L134" s="125">
        <v>886</v>
      </c>
      <c r="M134" s="7"/>
      <c r="N134" s="123">
        <v>552479.06999999995</v>
      </c>
      <c r="O134" s="124">
        <v>672928.8</v>
      </c>
      <c r="P134" s="124">
        <v>1479498.1</v>
      </c>
      <c r="Q134" s="124">
        <v>793187.55</v>
      </c>
      <c r="R134" s="124">
        <v>821044.08000000007</v>
      </c>
      <c r="S134" s="124">
        <v>828241.44</v>
      </c>
      <c r="T134" s="124">
        <v>960605.08000000007</v>
      </c>
      <c r="U134" s="124">
        <v>1075556.1599999999</v>
      </c>
      <c r="V134" s="124">
        <v>932977.60000000009</v>
      </c>
      <c r="W134" s="125">
        <v>119078.40000000001</v>
      </c>
      <c r="X134" s="143">
        <v>8235596.2800000012</v>
      </c>
    </row>
    <row r="135" spans="1:24" ht="15" customHeight="1" x14ac:dyDescent="0.2">
      <c r="A135" s="520"/>
      <c r="B135" s="138" t="s">
        <v>16321</v>
      </c>
      <c r="C135" s="139">
        <v>3611</v>
      </c>
      <c r="D135" s="140">
        <v>4304</v>
      </c>
      <c r="E135" s="140">
        <v>9819</v>
      </c>
      <c r="F135" s="140">
        <v>5133</v>
      </c>
      <c r="G135" s="140">
        <v>5233</v>
      </c>
      <c r="H135" s="140">
        <v>4969</v>
      </c>
      <c r="I135" s="140">
        <v>5734</v>
      </c>
      <c r="J135" s="140">
        <v>6590</v>
      </c>
      <c r="K135" s="140">
        <v>5510</v>
      </c>
      <c r="L135" s="141">
        <v>919</v>
      </c>
      <c r="M135" s="7"/>
      <c r="N135" s="139">
        <v>510198.18999999994</v>
      </c>
      <c r="O135" s="140">
        <v>623305.28</v>
      </c>
      <c r="P135" s="140">
        <v>1425915.18</v>
      </c>
      <c r="Q135" s="140">
        <v>754807.65</v>
      </c>
      <c r="R135" s="140">
        <v>762709.75</v>
      </c>
      <c r="S135" s="140">
        <v>735859.21</v>
      </c>
      <c r="T135" s="140">
        <v>857175.66</v>
      </c>
      <c r="U135" s="140">
        <v>998978.1</v>
      </c>
      <c r="V135" s="140">
        <v>806939.49999999988</v>
      </c>
      <c r="W135" s="141">
        <v>120214.39</v>
      </c>
      <c r="X135" s="147">
        <v>7596102.9099999992</v>
      </c>
    </row>
    <row r="136" spans="1:24" ht="15" customHeight="1" x14ac:dyDescent="0.2">
      <c r="A136" s="520"/>
      <c r="B136" s="122" t="s">
        <v>16322</v>
      </c>
      <c r="C136" s="123">
        <v>2572</v>
      </c>
      <c r="D136" s="124">
        <v>3425</v>
      </c>
      <c r="E136" s="124">
        <v>8315</v>
      </c>
      <c r="F136" s="124">
        <v>4019</v>
      </c>
      <c r="G136" s="124">
        <v>4843</v>
      </c>
      <c r="H136" s="124">
        <v>4909</v>
      </c>
      <c r="I136" s="124">
        <v>5513</v>
      </c>
      <c r="J136" s="124">
        <v>6924</v>
      </c>
      <c r="K136" s="124">
        <v>6284</v>
      </c>
      <c r="L136" s="125">
        <v>1004</v>
      </c>
      <c r="M136" s="7"/>
      <c r="N136" s="123">
        <v>273635.08</v>
      </c>
      <c r="O136" s="124">
        <v>386579.75</v>
      </c>
      <c r="P136" s="124">
        <v>962627.54999999993</v>
      </c>
      <c r="Q136" s="124">
        <v>480029.36</v>
      </c>
      <c r="R136" s="124">
        <v>617966.79999999993</v>
      </c>
      <c r="S136" s="124">
        <v>620644.87</v>
      </c>
      <c r="T136" s="124">
        <v>750650.08</v>
      </c>
      <c r="U136" s="124">
        <v>990685.92</v>
      </c>
      <c r="V136" s="124">
        <v>902570.91999999993</v>
      </c>
      <c r="W136" s="125">
        <v>117939.88</v>
      </c>
      <c r="X136" s="143">
        <v>6103330.21</v>
      </c>
    </row>
    <row r="137" spans="1:24" ht="15" customHeight="1" x14ac:dyDescent="0.2">
      <c r="A137" s="520"/>
      <c r="B137" s="138" t="s">
        <v>16323</v>
      </c>
      <c r="C137" s="139">
        <v>1330</v>
      </c>
      <c r="D137" s="140">
        <v>1990</v>
      </c>
      <c r="E137" s="140">
        <v>5492</v>
      </c>
      <c r="F137" s="140">
        <v>2753</v>
      </c>
      <c r="G137" s="140">
        <v>3812</v>
      </c>
      <c r="H137" s="140">
        <v>3899</v>
      </c>
      <c r="I137" s="140">
        <v>4850</v>
      </c>
      <c r="J137" s="140">
        <v>5681</v>
      </c>
      <c r="K137" s="140">
        <v>5231</v>
      </c>
      <c r="L137" s="141">
        <v>706</v>
      </c>
      <c r="M137" s="7"/>
      <c r="N137" s="139">
        <v>172328.09999999998</v>
      </c>
      <c r="O137" s="140">
        <v>264670</v>
      </c>
      <c r="P137" s="140">
        <v>752733.52</v>
      </c>
      <c r="Q137" s="140">
        <v>387870.17</v>
      </c>
      <c r="R137" s="140">
        <v>562689.32000000007</v>
      </c>
      <c r="S137" s="140">
        <v>602863.38</v>
      </c>
      <c r="T137" s="140">
        <v>765911.99999999988</v>
      </c>
      <c r="U137" s="140">
        <v>949920.01</v>
      </c>
      <c r="V137" s="140">
        <v>920080.59</v>
      </c>
      <c r="W137" s="141">
        <v>101092.14</v>
      </c>
      <c r="X137" s="147">
        <v>5480159.2299999995</v>
      </c>
    </row>
    <row r="138" spans="1:24" ht="15" customHeight="1" x14ac:dyDescent="0.2">
      <c r="A138" s="520"/>
      <c r="B138" s="122" t="s">
        <v>16324</v>
      </c>
      <c r="C138" s="123">
        <v>2555</v>
      </c>
      <c r="D138" s="124">
        <v>3370</v>
      </c>
      <c r="E138" s="124">
        <v>8505</v>
      </c>
      <c r="F138" s="124">
        <v>4234</v>
      </c>
      <c r="G138" s="124">
        <v>5275</v>
      </c>
      <c r="H138" s="124">
        <v>5268</v>
      </c>
      <c r="I138" s="124">
        <v>5872</v>
      </c>
      <c r="J138" s="124">
        <v>6714</v>
      </c>
      <c r="K138" s="124">
        <v>6122</v>
      </c>
      <c r="L138" s="125">
        <v>875</v>
      </c>
      <c r="M138" s="7"/>
      <c r="N138" s="123">
        <v>374179.75</v>
      </c>
      <c r="O138" s="124">
        <v>529932.5</v>
      </c>
      <c r="P138" s="124">
        <v>1382742.9000000001</v>
      </c>
      <c r="Q138" s="124">
        <v>713894.74000000011</v>
      </c>
      <c r="R138" s="124">
        <v>932989.25</v>
      </c>
      <c r="S138" s="124">
        <v>952138.32000000007</v>
      </c>
      <c r="T138" s="124">
        <v>1159015.3599999999</v>
      </c>
      <c r="U138" s="124">
        <v>1377108.54</v>
      </c>
      <c r="V138" s="124">
        <v>1301537.2</v>
      </c>
      <c r="W138" s="125">
        <v>147953.75</v>
      </c>
      <c r="X138" s="143">
        <v>8871492.3100000005</v>
      </c>
    </row>
    <row r="139" spans="1:24" ht="15" customHeight="1" x14ac:dyDescent="0.2">
      <c r="A139" s="520"/>
      <c r="B139" s="138" t="s">
        <v>16325</v>
      </c>
      <c r="C139" s="139">
        <v>3044</v>
      </c>
      <c r="D139" s="140">
        <v>4163</v>
      </c>
      <c r="E139" s="140">
        <v>10262</v>
      </c>
      <c r="F139" s="140">
        <v>5089</v>
      </c>
      <c r="G139" s="140">
        <v>5802</v>
      </c>
      <c r="H139" s="140">
        <v>5520</v>
      </c>
      <c r="I139" s="140">
        <v>6131</v>
      </c>
      <c r="J139" s="140">
        <v>6695</v>
      </c>
      <c r="K139" s="140">
        <v>5839</v>
      </c>
      <c r="L139" s="141">
        <v>953</v>
      </c>
      <c r="M139" s="7"/>
      <c r="N139" s="139">
        <v>551542.36</v>
      </c>
      <c r="O139" s="140">
        <v>781395.1</v>
      </c>
      <c r="P139" s="140">
        <v>1990314.9</v>
      </c>
      <c r="Q139" s="140">
        <v>1002329.4400000001</v>
      </c>
      <c r="R139" s="140">
        <v>1206351.8399999999</v>
      </c>
      <c r="S139" s="140">
        <v>1202863.2</v>
      </c>
      <c r="T139" s="140">
        <v>1401362.67</v>
      </c>
      <c r="U139" s="140">
        <v>1606733.05</v>
      </c>
      <c r="V139" s="140">
        <v>1434759.08</v>
      </c>
      <c r="W139" s="141">
        <v>192725.19</v>
      </c>
      <c r="X139" s="147">
        <v>11370376.83</v>
      </c>
    </row>
    <row r="140" spans="1:24" ht="15" customHeight="1" x14ac:dyDescent="0.2">
      <c r="A140" s="520"/>
      <c r="B140" s="122" t="s">
        <v>16326</v>
      </c>
      <c r="C140" s="123">
        <v>4233</v>
      </c>
      <c r="D140" s="124">
        <v>5805</v>
      </c>
      <c r="E140" s="124">
        <v>13934</v>
      </c>
      <c r="F140" s="124">
        <v>6796</v>
      </c>
      <c r="G140" s="124">
        <v>7340</v>
      </c>
      <c r="H140" s="124">
        <v>6888</v>
      </c>
      <c r="I140" s="124">
        <v>7454</v>
      </c>
      <c r="J140" s="124">
        <v>7843</v>
      </c>
      <c r="K140" s="124">
        <v>6954</v>
      </c>
      <c r="L140" s="125">
        <v>1306</v>
      </c>
      <c r="M140" s="7"/>
      <c r="N140" s="123">
        <v>921735.75</v>
      </c>
      <c r="O140" s="124">
        <v>1310420.7</v>
      </c>
      <c r="P140" s="124">
        <v>3192836.76</v>
      </c>
      <c r="Q140" s="124">
        <v>1580613.6800000002</v>
      </c>
      <c r="R140" s="124">
        <v>1735910</v>
      </c>
      <c r="S140" s="124">
        <v>1695550.08</v>
      </c>
      <c r="T140" s="124">
        <v>1925293.6600000001</v>
      </c>
      <c r="U140" s="124">
        <v>2077924.42</v>
      </c>
      <c r="V140" s="124">
        <v>1906786.7999999998</v>
      </c>
      <c r="W140" s="125">
        <v>287555.08</v>
      </c>
      <c r="X140" s="143">
        <v>16634626.930000002</v>
      </c>
    </row>
    <row r="141" spans="1:24" ht="15" customHeight="1" x14ac:dyDescent="0.2">
      <c r="A141" s="520"/>
      <c r="B141" s="138" t="s">
        <v>16327</v>
      </c>
      <c r="C141" s="139">
        <v>4345</v>
      </c>
      <c r="D141" s="140">
        <v>6007</v>
      </c>
      <c r="E141" s="140">
        <v>14689</v>
      </c>
      <c r="F141" s="140">
        <v>7102</v>
      </c>
      <c r="G141" s="140">
        <v>7193</v>
      </c>
      <c r="H141" s="140">
        <v>6602</v>
      </c>
      <c r="I141" s="140">
        <v>6834</v>
      </c>
      <c r="J141" s="140">
        <v>7259</v>
      </c>
      <c r="K141" s="140">
        <v>6118</v>
      </c>
      <c r="L141" s="141">
        <v>1335</v>
      </c>
      <c r="M141" s="7"/>
      <c r="N141" s="139">
        <v>1099111.2</v>
      </c>
      <c r="O141" s="140">
        <v>1540254.87</v>
      </c>
      <c r="P141" s="140">
        <v>3785502.1899999995</v>
      </c>
      <c r="Q141" s="140">
        <v>1838778.82</v>
      </c>
      <c r="R141" s="140">
        <v>1901973.06</v>
      </c>
      <c r="S141" s="140">
        <v>1766959.2799999998</v>
      </c>
      <c r="T141" s="140">
        <v>1895956.62</v>
      </c>
      <c r="U141" s="140">
        <v>2157157.0300000003</v>
      </c>
      <c r="V141" s="140">
        <v>1849777.3</v>
      </c>
      <c r="W141" s="141">
        <v>328183.05</v>
      </c>
      <c r="X141" s="147">
        <v>18163653.420000002</v>
      </c>
    </row>
    <row r="142" spans="1:24" ht="15" customHeight="1" x14ac:dyDescent="0.2">
      <c r="A142" s="520"/>
      <c r="B142" s="130" t="s">
        <v>16328</v>
      </c>
      <c r="C142" s="131">
        <v>4706</v>
      </c>
      <c r="D142" s="132">
        <v>6328</v>
      </c>
      <c r="E142" s="132">
        <v>15101</v>
      </c>
      <c r="F142" s="132">
        <v>6874</v>
      </c>
      <c r="G142" s="132">
        <v>7306</v>
      </c>
      <c r="H142" s="132">
        <v>6377</v>
      </c>
      <c r="I142" s="132">
        <v>6484</v>
      </c>
      <c r="J142" s="132">
        <v>6552</v>
      </c>
      <c r="K142" s="132">
        <v>5475</v>
      </c>
      <c r="L142" s="133">
        <v>1732</v>
      </c>
      <c r="M142" s="7"/>
      <c r="N142" s="131">
        <v>1225065.92</v>
      </c>
      <c r="O142" s="132">
        <v>1634016.1600000001</v>
      </c>
      <c r="P142" s="132">
        <v>3938189.7900000005</v>
      </c>
      <c r="Q142" s="132">
        <v>1777960.0999999999</v>
      </c>
      <c r="R142" s="132">
        <v>1921551.0599999998</v>
      </c>
      <c r="S142" s="132">
        <v>1717071.02</v>
      </c>
      <c r="T142" s="132">
        <v>1786277.1600000001</v>
      </c>
      <c r="U142" s="132">
        <v>1850481.36</v>
      </c>
      <c r="V142" s="132">
        <v>1589447.25</v>
      </c>
      <c r="W142" s="133">
        <v>408613.44</v>
      </c>
      <c r="X142" s="145">
        <v>17848673.260000002</v>
      </c>
    </row>
    <row r="143" spans="1:24" x14ac:dyDescent="0.2">
      <c r="A143" s="7"/>
      <c r="B143" s="111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</row>
    <row r="144" spans="1:24" ht="12.75" customHeight="1" x14ac:dyDescent="0.2">
      <c r="A144" s="521" t="s">
        <v>16446</v>
      </c>
      <c r="B144" s="522"/>
      <c r="C144" s="522"/>
      <c r="D144" s="522"/>
      <c r="E144" s="522"/>
      <c r="F144" s="522"/>
      <c r="G144" s="522"/>
      <c r="H144" s="522"/>
      <c r="I144" s="522"/>
      <c r="J144" s="522"/>
      <c r="K144" s="522"/>
      <c r="L144" s="523"/>
      <c r="M144" s="7"/>
      <c r="N144" s="521" t="s">
        <v>16315</v>
      </c>
      <c r="O144" s="522"/>
      <c r="P144" s="522"/>
      <c r="Q144" s="522"/>
      <c r="R144" s="522"/>
      <c r="S144" s="522"/>
      <c r="T144" s="522"/>
      <c r="U144" s="522"/>
      <c r="V144" s="522"/>
      <c r="W144" s="522"/>
      <c r="X144" s="522"/>
    </row>
    <row r="145" spans="1:24" x14ac:dyDescent="0.2">
      <c r="A145" s="8" t="s">
        <v>16316</v>
      </c>
      <c r="B145" s="8" t="s">
        <v>16317</v>
      </c>
      <c r="C145" s="115" t="s">
        <v>16467</v>
      </c>
      <c r="D145" s="116">
        <v>2</v>
      </c>
      <c r="E145" s="116">
        <v>3</v>
      </c>
      <c r="F145" s="116">
        <v>4</v>
      </c>
      <c r="G145" s="116">
        <v>5</v>
      </c>
      <c r="H145" s="116">
        <v>6</v>
      </c>
      <c r="I145" s="116">
        <v>7</v>
      </c>
      <c r="J145" s="116">
        <v>8</v>
      </c>
      <c r="K145" s="116">
        <v>9</v>
      </c>
      <c r="L145" s="117">
        <v>10</v>
      </c>
      <c r="M145" s="7"/>
      <c r="N145" s="115" t="s">
        <v>16467</v>
      </c>
      <c r="O145" s="116">
        <v>2</v>
      </c>
      <c r="P145" s="116">
        <v>3</v>
      </c>
      <c r="Q145" s="116">
        <v>4</v>
      </c>
      <c r="R145" s="116">
        <v>5</v>
      </c>
      <c r="S145" s="116">
        <v>6</v>
      </c>
      <c r="T145" s="116">
        <v>7</v>
      </c>
      <c r="U145" s="116">
        <v>8</v>
      </c>
      <c r="V145" s="116">
        <v>9</v>
      </c>
      <c r="W145" s="117">
        <v>10</v>
      </c>
      <c r="X145" s="9" t="s">
        <v>16307</v>
      </c>
    </row>
    <row r="146" spans="1:24" ht="15" customHeight="1" x14ac:dyDescent="0.2">
      <c r="A146" s="519" t="s">
        <v>16318</v>
      </c>
      <c r="B146" s="118" t="s">
        <v>16319</v>
      </c>
      <c r="C146" s="119">
        <v>5321</v>
      </c>
      <c r="D146" s="120">
        <v>4762</v>
      </c>
      <c r="E146" s="120">
        <v>10429</v>
      </c>
      <c r="F146" s="120">
        <v>4213</v>
      </c>
      <c r="G146" s="120">
        <v>3526</v>
      </c>
      <c r="H146" s="120">
        <v>2881</v>
      </c>
      <c r="I146" s="120">
        <v>3045</v>
      </c>
      <c r="J146" s="120">
        <v>2353</v>
      </c>
      <c r="K146" s="120">
        <v>5701</v>
      </c>
      <c r="L146" s="121">
        <v>541</v>
      </c>
      <c r="M146" s="7"/>
      <c r="N146" s="119">
        <v>498418.07</v>
      </c>
      <c r="O146" s="120">
        <v>448913.74</v>
      </c>
      <c r="P146" s="120">
        <v>992945.09</v>
      </c>
      <c r="Q146" s="120">
        <v>399603.05</v>
      </c>
      <c r="R146" s="120">
        <v>336239.35999999999</v>
      </c>
      <c r="S146" s="120">
        <v>272917.13</v>
      </c>
      <c r="T146" s="120">
        <v>291010.64999999997</v>
      </c>
      <c r="U146" s="120">
        <v>223558.53</v>
      </c>
      <c r="V146" s="120">
        <v>539086.56000000006</v>
      </c>
      <c r="W146" s="121">
        <v>46904.700000000004</v>
      </c>
      <c r="X146" s="142">
        <v>4049596.8799999994</v>
      </c>
    </row>
    <row r="147" spans="1:24" ht="15" customHeight="1" x14ac:dyDescent="0.2">
      <c r="A147" s="519"/>
      <c r="B147" s="122" t="s">
        <v>16320</v>
      </c>
      <c r="C147" s="123">
        <v>6111</v>
      </c>
      <c r="D147" s="124">
        <v>5112</v>
      </c>
      <c r="E147" s="124">
        <v>11363</v>
      </c>
      <c r="F147" s="124">
        <v>4693</v>
      </c>
      <c r="G147" s="124">
        <v>3659</v>
      </c>
      <c r="H147" s="124">
        <v>2939</v>
      </c>
      <c r="I147" s="124">
        <v>2788</v>
      </c>
      <c r="J147" s="124">
        <v>2423</v>
      </c>
      <c r="K147" s="124">
        <v>5552</v>
      </c>
      <c r="L147" s="125">
        <v>652</v>
      </c>
      <c r="M147" s="7"/>
      <c r="N147" s="123">
        <v>973910.07000000007</v>
      </c>
      <c r="O147" s="124">
        <v>826252.55999999994</v>
      </c>
      <c r="P147" s="124">
        <v>1829670.26</v>
      </c>
      <c r="Q147" s="124">
        <v>751912.46</v>
      </c>
      <c r="R147" s="124">
        <v>585183.87</v>
      </c>
      <c r="S147" s="124">
        <v>466184.18</v>
      </c>
      <c r="T147" s="124">
        <v>432725.48000000004</v>
      </c>
      <c r="U147" s="124">
        <v>377043.03</v>
      </c>
      <c r="V147" s="124">
        <v>844736.8</v>
      </c>
      <c r="W147" s="125">
        <v>89441.36</v>
      </c>
      <c r="X147" s="143">
        <v>7177060.0700000003</v>
      </c>
    </row>
    <row r="148" spans="1:24" ht="15" customHeight="1" x14ac:dyDescent="0.2">
      <c r="A148" s="519"/>
      <c r="B148" s="126" t="s">
        <v>16321</v>
      </c>
      <c r="C148" s="127">
        <v>6378</v>
      </c>
      <c r="D148" s="128">
        <v>5508</v>
      </c>
      <c r="E148" s="128">
        <v>12168</v>
      </c>
      <c r="F148" s="128">
        <v>5066</v>
      </c>
      <c r="G148" s="128">
        <v>3914</v>
      </c>
      <c r="H148" s="128">
        <v>3247</v>
      </c>
      <c r="I148" s="128">
        <v>2932</v>
      </c>
      <c r="J148" s="128">
        <v>2446</v>
      </c>
      <c r="K148" s="128">
        <v>5696</v>
      </c>
      <c r="L148" s="129">
        <v>808</v>
      </c>
      <c r="M148" s="7"/>
      <c r="N148" s="127">
        <v>898787.75999999989</v>
      </c>
      <c r="O148" s="128">
        <v>803617.20000000007</v>
      </c>
      <c r="P148" s="128">
        <v>1790399.5199999998</v>
      </c>
      <c r="Q148" s="128">
        <v>747589.62</v>
      </c>
      <c r="R148" s="128">
        <v>583968.79999999993</v>
      </c>
      <c r="S148" s="128">
        <v>492504.96</v>
      </c>
      <c r="T148" s="128">
        <v>447980.27999999997</v>
      </c>
      <c r="U148" s="128">
        <v>382481.02</v>
      </c>
      <c r="V148" s="128">
        <v>877810.56</v>
      </c>
      <c r="W148" s="129">
        <v>102510.96</v>
      </c>
      <c r="X148" s="144">
        <v>7127650.6800000006</v>
      </c>
    </row>
    <row r="149" spans="1:24" ht="15" customHeight="1" x14ac:dyDescent="0.2">
      <c r="A149" s="519"/>
      <c r="B149" s="122" t="s">
        <v>16322</v>
      </c>
      <c r="C149" s="123">
        <v>5358</v>
      </c>
      <c r="D149" s="124">
        <v>5132</v>
      </c>
      <c r="E149" s="124">
        <v>12156</v>
      </c>
      <c r="F149" s="124">
        <v>5540</v>
      </c>
      <c r="G149" s="124">
        <v>4520</v>
      </c>
      <c r="H149" s="124">
        <v>4208</v>
      </c>
      <c r="I149" s="124">
        <v>3913</v>
      </c>
      <c r="J149" s="124">
        <v>3373</v>
      </c>
      <c r="K149" s="124">
        <v>8339</v>
      </c>
      <c r="L149" s="125">
        <v>937</v>
      </c>
      <c r="M149" s="7"/>
      <c r="N149" s="123">
        <v>603632.28</v>
      </c>
      <c r="O149" s="124">
        <v>608193.32000000007</v>
      </c>
      <c r="P149" s="124">
        <v>1496525.16</v>
      </c>
      <c r="Q149" s="124">
        <v>719922.99999999988</v>
      </c>
      <c r="R149" s="124">
        <v>599804</v>
      </c>
      <c r="S149" s="124">
        <v>584617.44000000006</v>
      </c>
      <c r="T149" s="124">
        <v>584406.54999999993</v>
      </c>
      <c r="U149" s="124">
        <v>526761.40999999992</v>
      </c>
      <c r="V149" s="124">
        <v>1348916.64</v>
      </c>
      <c r="W149" s="125">
        <v>116084.93000000001</v>
      </c>
      <c r="X149" s="143">
        <v>7188864.7299999995</v>
      </c>
    </row>
    <row r="150" spans="1:24" ht="15" customHeight="1" x14ac:dyDescent="0.2">
      <c r="A150" s="519"/>
      <c r="B150" s="126" t="s">
        <v>16323</v>
      </c>
      <c r="C150" s="127">
        <v>3799</v>
      </c>
      <c r="D150" s="128">
        <v>3884</v>
      </c>
      <c r="E150" s="128">
        <v>8883</v>
      </c>
      <c r="F150" s="128">
        <v>4371</v>
      </c>
      <c r="G150" s="128">
        <v>3644</v>
      </c>
      <c r="H150" s="128">
        <v>3130</v>
      </c>
      <c r="I150" s="128">
        <v>3074</v>
      </c>
      <c r="J150" s="128">
        <v>2607</v>
      </c>
      <c r="K150" s="128">
        <v>5943</v>
      </c>
      <c r="L150" s="129">
        <v>564</v>
      </c>
      <c r="M150" s="7"/>
      <c r="N150" s="127">
        <v>524869.84</v>
      </c>
      <c r="O150" s="128">
        <v>577550.79999999993</v>
      </c>
      <c r="P150" s="128">
        <v>1360609.1099999999</v>
      </c>
      <c r="Q150" s="128">
        <v>697261.92</v>
      </c>
      <c r="R150" s="128">
        <v>593680.48</v>
      </c>
      <c r="S150" s="128">
        <v>528719.6</v>
      </c>
      <c r="T150" s="128">
        <v>562634.22</v>
      </c>
      <c r="U150" s="128">
        <v>504897.68999999994</v>
      </c>
      <c r="V150" s="128">
        <v>1222534.53</v>
      </c>
      <c r="W150" s="129">
        <v>91802.28</v>
      </c>
      <c r="X150" s="144">
        <v>6664560.4700000007</v>
      </c>
    </row>
    <row r="151" spans="1:24" ht="15" customHeight="1" x14ac:dyDescent="0.2">
      <c r="A151" s="519"/>
      <c r="B151" s="122" t="s">
        <v>16324</v>
      </c>
      <c r="C151" s="123">
        <v>6555</v>
      </c>
      <c r="D151" s="124">
        <v>5945</v>
      </c>
      <c r="E151" s="124">
        <v>13441</v>
      </c>
      <c r="F151" s="124">
        <v>5837</v>
      </c>
      <c r="G151" s="124">
        <v>4712</v>
      </c>
      <c r="H151" s="124">
        <v>3719</v>
      </c>
      <c r="I151" s="124">
        <v>3431</v>
      </c>
      <c r="J151" s="124">
        <v>2792</v>
      </c>
      <c r="K151" s="124">
        <v>5918</v>
      </c>
      <c r="L151" s="125">
        <v>667</v>
      </c>
      <c r="M151" s="7"/>
      <c r="N151" s="123">
        <v>1069513.8</v>
      </c>
      <c r="O151" s="124">
        <v>1027652.7000000001</v>
      </c>
      <c r="P151" s="124">
        <v>2448278.15</v>
      </c>
      <c r="Q151" s="124">
        <v>1104652.25</v>
      </c>
      <c r="R151" s="124">
        <v>915070.39999999991</v>
      </c>
      <c r="S151" s="124">
        <v>755886.75</v>
      </c>
      <c r="T151" s="124">
        <v>749742.12</v>
      </c>
      <c r="U151" s="124">
        <v>648023.19999999995</v>
      </c>
      <c r="V151" s="124">
        <v>1419905.74</v>
      </c>
      <c r="W151" s="125">
        <v>123801.87000000001</v>
      </c>
      <c r="X151" s="143">
        <v>10262526.98</v>
      </c>
    </row>
    <row r="152" spans="1:24" ht="15" customHeight="1" x14ac:dyDescent="0.2">
      <c r="A152" s="519"/>
      <c r="B152" s="126" t="s">
        <v>16325</v>
      </c>
      <c r="C152" s="127">
        <v>6952</v>
      </c>
      <c r="D152" s="128">
        <v>6620</v>
      </c>
      <c r="E152" s="128">
        <v>14726</v>
      </c>
      <c r="F152" s="128">
        <v>6308</v>
      </c>
      <c r="G152" s="128">
        <v>4684</v>
      </c>
      <c r="H152" s="128">
        <v>3719</v>
      </c>
      <c r="I152" s="128">
        <v>3278</v>
      </c>
      <c r="J152" s="128">
        <v>2530</v>
      </c>
      <c r="K152" s="128">
        <v>5464</v>
      </c>
      <c r="L152" s="129">
        <v>656</v>
      </c>
      <c r="M152" s="7"/>
      <c r="N152" s="127">
        <v>1279237.52</v>
      </c>
      <c r="O152" s="128">
        <v>1308443</v>
      </c>
      <c r="P152" s="128">
        <v>2995121.1399999997</v>
      </c>
      <c r="Q152" s="128">
        <v>1342027</v>
      </c>
      <c r="R152" s="128">
        <v>1039098.56</v>
      </c>
      <c r="S152" s="128">
        <v>866489.81</v>
      </c>
      <c r="T152" s="128">
        <v>805666.84</v>
      </c>
      <c r="U152" s="128">
        <v>655674.80000000005</v>
      </c>
      <c r="V152" s="128">
        <v>1477083.1199999999</v>
      </c>
      <c r="W152" s="129">
        <v>144156</v>
      </c>
      <c r="X152" s="144">
        <v>11912997.790000001</v>
      </c>
    </row>
    <row r="153" spans="1:24" ht="15" customHeight="1" x14ac:dyDescent="0.2">
      <c r="A153" s="519"/>
      <c r="B153" s="122" t="s">
        <v>16326</v>
      </c>
      <c r="C153" s="123">
        <v>7610</v>
      </c>
      <c r="D153" s="124">
        <v>7631</v>
      </c>
      <c r="E153" s="124">
        <v>16718</v>
      </c>
      <c r="F153" s="124">
        <v>7305</v>
      </c>
      <c r="G153" s="124">
        <v>5679</v>
      </c>
      <c r="H153" s="124">
        <v>4245</v>
      </c>
      <c r="I153" s="124">
        <v>3595</v>
      </c>
      <c r="J153" s="124">
        <v>2739</v>
      </c>
      <c r="K153" s="124">
        <v>5804</v>
      </c>
      <c r="L153" s="125">
        <v>1001</v>
      </c>
      <c r="M153" s="7"/>
      <c r="N153" s="123">
        <v>1642770.7</v>
      </c>
      <c r="O153" s="124">
        <v>1705223.26</v>
      </c>
      <c r="P153" s="124">
        <v>3867542.12</v>
      </c>
      <c r="Q153" s="124">
        <v>1729239.6</v>
      </c>
      <c r="R153" s="124">
        <v>1394762.4</v>
      </c>
      <c r="S153" s="124">
        <v>1085276.7</v>
      </c>
      <c r="T153" s="124">
        <v>946311.85000000009</v>
      </c>
      <c r="U153" s="124">
        <v>748705.65</v>
      </c>
      <c r="V153" s="124">
        <v>1673235.1600000001</v>
      </c>
      <c r="W153" s="125">
        <v>221281.06</v>
      </c>
      <c r="X153" s="143">
        <v>15014348.5</v>
      </c>
    </row>
    <row r="154" spans="1:24" ht="15" customHeight="1" x14ac:dyDescent="0.2">
      <c r="A154" s="519"/>
      <c r="B154" s="126" t="s">
        <v>16327</v>
      </c>
      <c r="C154" s="127">
        <v>7885</v>
      </c>
      <c r="D154" s="128">
        <v>8257</v>
      </c>
      <c r="E154" s="128">
        <v>17297</v>
      </c>
      <c r="F154" s="128">
        <v>7629</v>
      </c>
      <c r="G154" s="128">
        <v>5828</v>
      </c>
      <c r="H154" s="128">
        <v>4121</v>
      </c>
      <c r="I154" s="128">
        <v>3205</v>
      </c>
      <c r="J154" s="128">
        <v>2305</v>
      </c>
      <c r="K154" s="128">
        <v>4571</v>
      </c>
      <c r="L154" s="129">
        <v>1048</v>
      </c>
      <c r="M154" s="7"/>
      <c r="N154" s="127">
        <v>1929774.9000000001</v>
      </c>
      <c r="O154" s="128">
        <v>2043690.0699999998</v>
      </c>
      <c r="P154" s="128">
        <v>4337741.66</v>
      </c>
      <c r="Q154" s="128">
        <v>1975987.29</v>
      </c>
      <c r="R154" s="128">
        <v>1534570.68</v>
      </c>
      <c r="S154" s="128">
        <v>1123837.9099999999</v>
      </c>
      <c r="T154" s="128">
        <v>913392.95000000007</v>
      </c>
      <c r="U154" s="128">
        <v>667458.85</v>
      </c>
      <c r="V154" s="128">
        <v>1404805.43</v>
      </c>
      <c r="W154" s="129">
        <v>246259.03999999998</v>
      </c>
      <c r="X154" s="144">
        <v>16177518.779999997</v>
      </c>
    </row>
    <row r="155" spans="1:24" ht="15" customHeight="1" x14ac:dyDescent="0.2">
      <c r="A155" s="519"/>
      <c r="B155" s="130" t="s">
        <v>16328</v>
      </c>
      <c r="C155" s="131">
        <v>9290</v>
      </c>
      <c r="D155" s="132">
        <v>9061</v>
      </c>
      <c r="E155" s="132">
        <v>19122</v>
      </c>
      <c r="F155" s="132">
        <v>8035</v>
      </c>
      <c r="G155" s="132">
        <v>6330</v>
      </c>
      <c r="H155" s="132">
        <v>4471</v>
      </c>
      <c r="I155" s="132">
        <v>3330</v>
      </c>
      <c r="J155" s="132">
        <v>2333</v>
      </c>
      <c r="K155" s="132">
        <v>4267</v>
      </c>
      <c r="L155" s="133">
        <v>1483</v>
      </c>
      <c r="M155" s="7"/>
      <c r="N155" s="131">
        <v>2327330.8000000003</v>
      </c>
      <c r="O155" s="132">
        <v>2288989.8199999998</v>
      </c>
      <c r="P155" s="132">
        <v>4789296.12</v>
      </c>
      <c r="Q155" s="132">
        <v>2045952.05</v>
      </c>
      <c r="R155" s="132">
        <v>1629025.5000000002</v>
      </c>
      <c r="S155" s="132">
        <v>1172117.3600000001</v>
      </c>
      <c r="T155" s="132">
        <v>899100</v>
      </c>
      <c r="U155" s="132">
        <v>655619.65999999992</v>
      </c>
      <c r="V155" s="132">
        <v>1228511.9700000002</v>
      </c>
      <c r="W155" s="133">
        <v>341134.49</v>
      </c>
      <c r="X155" s="145">
        <v>17377077.77</v>
      </c>
    </row>
    <row r="156" spans="1:24" ht="15" customHeight="1" x14ac:dyDescent="0.2">
      <c r="A156" s="520" t="s">
        <v>16329</v>
      </c>
      <c r="B156" s="134" t="s">
        <v>16319</v>
      </c>
      <c r="C156" s="135">
        <v>5509</v>
      </c>
      <c r="D156" s="136">
        <v>4759</v>
      </c>
      <c r="E156" s="136">
        <v>10641</v>
      </c>
      <c r="F156" s="136">
        <v>4437</v>
      </c>
      <c r="G156" s="136">
        <v>3665</v>
      </c>
      <c r="H156" s="136">
        <v>2940</v>
      </c>
      <c r="I156" s="136">
        <v>2805</v>
      </c>
      <c r="J156" s="136">
        <v>2525</v>
      </c>
      <c r="K156" s="136">
        <v>5969</v>
      </c>
      <c r="L156" s="137">
        <v>595</v>
      </c>
      <c r="M156" s="7"/>
      <c r="N156" s="135">
        <v>514816.05</v>
      </c>
      <c r="O156" s="136">
        <v>458624.83</v>
      </c>
      <c r="P156" s="136">
        <v>1013023.2000000001</v>
      </c>
      <c r="Q156" s="136">
        <v>416013.12</v>
      </c>
      <c r="R156" s="136">
        <v>353855.75</v>
      </c>
      <c r="S156" s="136">
        <v>273714</v>
      </c>
      <c r="T156" s="136">
        <v>267148.2</v>
      </c>
      <c r="U156" s="136">
        <v>238915.5</v>
      </c>
      <c r="V156" s="136">
        <v>564010.80999999994</v>
      </c>
      <c r="W156" s="137">
        <v>49141.05</v>
      </c>
      <c r="X156" s="146">
        <v>4149262.5100000002</v>
      </c>
    </row>
    <row r="157" spans="1:24" ht="15" customHeight="1" x14ac:dyDescent="0.2">
      <c r="A157" s="520"/>
      <c r="B157" s="122" t="s">
        <v>16320</v>
      </c>
      <c r="C157" s="123">
        <v>6071</v>
      </c>
      <c r="D157" s="124">
        <v>5301</v>
      </c>
      <c r="E157" s="124">
        <v>11673</v>
      </c>
      <c r="F157" s="124">
        <v>4750</v>
      </c>
      <c r="G157" s="124">
        <v>3748</v>
      </c>
      <c r="H157" s="124">
        <v>3136</v>
      </c>
      <c r="I157" s="124">
        <v>2787</v>
      </c>
      <c r="J157" s="124">
        <v>2497</v>
      </c>
      <c r="K157" s="124">
        <v>5601</v>
      </c>
      <c r="L157" s="125">
        <v>661</v>
      </c>
      <c r="M157" s="7"/>
      <c r="N157" s="123">
        <v>966321.07</v>
      </c>
      <c r="O157" s="124">
        <v>867508.65</v>
      </c>
      <c r="P157" s="124">
        <v>1879236.27</v>
      </c>
      <c r="Q157" s="124">
        <v>768122.5</v>
      </c>
      <c r="R157" s="124">
        <v>600092.28</v>
      </c>
      <c r="S157" s="124">
        <v>498247.67999999999</v>
      </c>
      <c r="T157" s="124">
        <v>436667.16000000003</v>
      </c>
      <c r="U157" s="124">
        <v>386760.32999999996</v>
      </c>
      <c r="V157" s="124">
        <v>839589.9</v>
      </c>
      <c r="W157" s="125">
        <v>88838.400000000009</v>
      </c>
      <c r="X157" s="143">
        <v>7331384.2400000012</v>
      </c>
    </row>
    <row r="158" spans="1:24" ht="15" customHeight="1" x14ac:dyDescent="0.2">
      <c r="A158" s="520"/>
      <c r="B158" s="138" t="s">
        <v>16321</v>
      </c>
      <c r="C158" s="139">
        <v>6178</v>
      </c>
      <c r="D158" s="140">
        <v>5447</v>
      </c>
      <c r="E158" s="140">
        <v>11998</v>
      </c>
      <c r="F158" s="140">
        <v>4963</v>
      </c>
      <c r="G158" s="140">
        <v>3894</v>
      </c>
      <c r="H158" s="140">
        <v>3055</v>
      </c>
      <c r="I158" s="140">
        <v>2751</v>
      </c>
      <c r="J158" s="140">
        <v>2308</v>
      </c>
      <c r="K158" s="140">
        <v>5204</v>
      </c>
      <c r="L158" s="141">
        <v>792</v>
      </c>
      <c r="M158" s="7"/>
      <c r="N158" s="139">
        <v>872889.62</v>
      </c>
      <c r="O158" s="140">
        <v>788834.53999999992</v>
      </c>
      <c r="P158" s="140">
        <v>1742349.56</v>
      </c>
      <c r="Q158" s="140">
        <v>729809.15</v>
      </c>
      <c r="R158" s="140">
        <v>567550.5</v>
      </c>
      <c r="S158" s="140">
        <v>452414.95</v>
      </c>
      <c r="T158" s="140">
        <v>411246.99000000005</v>
      </c>
      <c r="U158" s="140">
        <v>349869.72000000003</v>
      </c>
      <c r="V158" s="140">
        <v>762125.79999999993</v>
      </c>
      <c r="W158" s="141">
        <v>103601.52</v>
      </c>
      <c r="X158" s="147">
        <v>6780692.3499999987</v>
      </c>
    </row>
    <row r="159" spans="1:24" ht="15" customHeight="1" x14ac:dyDescent="0.2">
      <c r="A159" s="520"/>
      <c r="B159" s="122" t="s">
        <v>16322</v>
      </c>
      <c r="C159" s="123">
        <v>4408</v>
      </c>
      <c r="D159" s="124">
        <v>4497</v>
      </c>
      <c r="E159" s="124">
        <v>9832</v>
      </c>
      <c r="F159" s="124">
        <v>4491</v>
      </c>
      <c r="G159" s="124">
        <v>3541</v>
      </c>
      <c r="H159" s="124">
        <v>3194</v>
      </c>
      <c r="I159" s="124">
        <v>2802</v>
      </c>
      <c r="J159" s="124">
        <v>2658</v>
      </c>
      <c r="K159" s="124">
        <v>6164</v>
      </c>
      <c r="L159" s="125">
        <v>879</v>
      </c>
      <c r="M159" s="7"/>
      <c r="N159" s="123">
        <v>468967.12</v>
      </c>
      <c r="O159" s="124">
        <v>507576.39</v>
      </c>
      <c r="P159" s="124">
        <v>1138250.6399999999</v>
      </c>
      <c r="Q159" s="124">
        <v>536405.04</v>
      </c>
      <c r="R159" s="124">
        <v>451831.6</v>
      </c>
      <c r="S159" s="124">
        <v>403817.42000000004</v>
      </c>
      <c r="T159" s="124">
        <v>381520.32</v>
      </c>
      <c r="U159" s="124">
        <v>380306.64</v>
      </c>
      <c r="V159" s="124">
        <v>885335.32</v>
      </c>
      <c r="W159" s="125">
        <v>103256.13</v>
      </c>
      <c r="X159" s="143">
        <v>5257266.62</v>
      </c>
    </row>
    <row r="160" spans="1:24" ht="15" customHeight="1" x14ac:dyDescent="0.2">
      <c r="A160" s="520"/>
      <c r="B160" s="138" t="s">
        <v>16323</v>
      </c>
      <c r="C160" s="139">
        <v>2499</v>
      </c>
      <c r="D160" s="140">
        <v>2699</v>
      </c>
      <c r="E160" s="140">
        <v>6399</v>
      </c>
      <c r="F160" s="140">
        <v>3151</v>
      </c>
      <c r="G160" s="140">
        <v>2695</v>
      </c>
      <c r="H160" s="140">
        <v>2277</v>
      </c>
      <c r="I160" s="140">
        <v>2348</v>
      </c>
      <c r="J160" s="140">
        <v>2165</v>
      </c>
      <c r="K160" s="140">
        <v>4818</v>
      </c>
      <c r="L160" s="141">
        <v>597</v>
      </c>
      <c r="M160" s="7"/>
      <c r="N160" s="139">
        <v>323795.43</v>
      </c>
      <c r="O160" s="140">
        <v>358967</v>
      </c>
      <c r="P160" s="140">
        <v>877046.94000000006</v>
      </c>
      <c r="Q160" s="140">
        <v>443944.38999999996</v>
      </c>
      <c r="R160" s="140">
        <v>397808.95</v>
      </c>
      <c r="S160" s="140">
        <v>352069.74</v>
      </c>
      <c r="T160" s="140">
        <v>370796.16</v>
      </c>
      <c r="U160" s="140">
        <v>362009.65</v>
      </c>
      <c r="V160" s="140">
        <v>847438.0199999999</v>
      </c>
      <c r="W160" s="141">
        <v>85484.43</v>
      </c>
      <c r="X160" s="147">
        <v>4419360.71</v>
      </c>
    </row>
    <row r="161" spans="1:24" ht="15" customHeight="1" x14ac:dyDescent="0.2">
      <c r="A161" s="520"/>
      <c r="B161" s="122" t="s">
        <v>16324</v>
      </c>
      <c r="C161" s="123">
        <v>4641</v>
      </c>
      <c r="D161" s="124">
        <v>4396</v>
      </c>
      <c r="E161" s="124">
        <v>10103</v>
      </c>
      <c r="F161" s="124">
        <v>4605</v>
      </c>
      <c r="G161" s="124">
        <v>3715</v>
      </c>
      <c r="H161" s="124">
        <v>2964</v>
      </c>
      <c r="I161" s="124">
        <v>2742</v>
      </c>
      <c r="J161" s="124">
        <v>2404</v>
      </c>
      <c r="K161" s="124">
        <v>5486</v>
      </c>
      <c r="L161" s="125">
        <v>655</v>
      </c>
      <c r="M161" s="7"/>
      <c r="N161" s="123">
        <v>679674.45</v>
      </c>
      <c r="O161" s="124">
        <v>691271</v>
      </c>
      <c r="P161" s="124">
        <v>1642545.7400000002</v>
      </c>
      <c r="Q161" s="124">
        <v>776449.05</v>
      </c>
      <c r="R161" s="124">
        <v>657072.05000000005</v>
      </c>
      <c r="S161" s="124">
        <v>535713.36</v>
      </c>
      <c r="T161" s="124">
        <v>541215.96</v>
      </c>
      <c r="U161" s="124">
        <v>493084.44000000006</v>
      </c>
      <c r="V161" s="124">
        <v>1166323.5999999999</v>
      </c>
      <c r="W161" s="125">
        <v>110753.95</v>
      </c>
      <c r="X161" s="143">
        <v>7294103.6000000006</v>
      </c>
    </row>
    <row r="162" spans="1:24" ht="15" customHeight="1" x14ac:dyDescent="0.2">
      <c r="A162" s="520"/>
      <c r="B162" s="138" t="s">
        <v>16325</v>
      </c>
      <c r="C162" s="139">
        <v>5751</v>
      </c>
      <c r="D162" s="140">
        <v>5417</v>
      </c>
      <c r="E162" s="140">
        <v>11938</v>
      </c>
      <c r="F162" s="140">
        <v>5270</v>
      </c>
      <c r="G162" s="140">
        <v>4089</v>
      </c>
      <c r="H162" s="140">
        <v>3126</v>
      </c>
      <c r="I162" s="140">
        <v>2681</v>
      </c>
      <c r="J162" s="140">
        <v>2208</v>
      </c>
      <c r="K162" s="140">
        <v>5002</v>
      </c>
      <c r="L162" s="141">
        <v>708</v>
      </c>
      <c r="M162" s="7"/>
      <c r="N162" s="139">
        <v>1042023.69</v>
      </c>
      <c r="O162" s="140">
        <v>1016770.8999999999</v>
      </c>
      <c r="P162" s="140">
        <v>2315375.1</v>
      </c>
      <c r="Q162" s="140">
        <v>1037979.2000000001</v>
      </c>
      <c r="R162" s="140">
        <v>850184.88</v>
      </c>
      <c r="S162" s="140">
        <v>681186.66</v>
      </c>
      <c r="T162" s="140">
        <v>612796.16999999993</v>
      </c>
      <c r="U162" s="140">
        <v>529897.92000000004</v>
      </c>
      <c r="V162" s="140">
        <v>1229091.44</v>
      </c>
      <c r="W162" s="141">
        <v>143178.84</v>
      </c>
      <c r="X162" s="147">
        <v>9458484.7999999989</v>
      </c>
    </row>
    <row r="163" spans="1:24" ht="15" customHeight="1" x14ac:dyDescent="0.2">
      <c r="A163" s="520"/>
      <c r="B163" s="122" t="s">
        <v>16326</v>
      </c>
      <c r="C163" s="123">
        <v>6947</v>
      </c>
      <c r="D163" s="124">
        <v>6976</v>
      </c>
      <c r="E163" s="124">
        <v>15164</v>
      </c>
      <c r="F163" s="124">
        <v>6558</v>
      </c>
      <c r="G163" s="124">
        <v>5004</v>
      </c>
      <c r="H163" s="124">
        <v>3744</v>
      </c>
      <c r="I163" s="124">
        <v>3180</v>
      </c>
      <c r="J163" s="124">
        <v>2542</v>
      </c>
      <c r="K163" s="124">
        <v>5260</v>
      </c>
      <c r="L163" s="125">
        <v>982</v>
      </c>
      <c r="M163" s="7"/>
      <c r="N163" s="123">
        <v>1512709.25</v>
      </c>
      <c r="O163" s="124">
        <v>1574762.24</v>
      </c>
      <c r="P163" s="124">
        <v>3474678.96</v>
      </c>
      <c r="Q163" s="124">
        <v>1525259.6400000001</v>
      </c>
      <c r="R163" s="124">
        <v>1183446</v>
      </c>
      <c r="S163" s="124">
        <v>921623.04000000004</v>
      </c>
      <c r="T163" s="124">
        <v>821362.20000000007</v>
      </c>
      <c r="U163" s="124">
        <v>673477.48</v>
      </c>
      <c r="V163" s="124">
        <v>1442292</v>
      </c>
      <c r="W163" s="125">
        <v>216216.76</v>
      </c>
      <c r="X163" s="143">
        <v>13345827.569999998</v>
      </c>
    </row>
    <row r="164" spans="1:24" ht="15" customHeight="1" x14ac:dyDescent="0.2">
      <c r="A164" s="520"/>
      <c r="B164" s="138" t="s">
        <v>16327</v>
      </c>
      <c r="C164" s="139">
        <v>6985</v>
      </c>
      <c r="D164" s="140">
        <v>7462</v>
      </c>
      <c r="E164" s="140">
        <v>15685</v>
      </c>
      <c r="F164" s="140">
        <v>6698</v>
      </c>
      <c r="G164" s="140">
        <v>5215</v>
      </c>
      <c r="H164" s="140">
        <v>3678</v>
      </c>
      <c r="I164" s="140">
        <v>2880</v>
      </c>
      <c r="J164" s="140">
        <v>2074</v>
      </c>
      <c r="K164" s="140">
        <v>4557</v>
      </c>
      <c r="L164" s="141">
        <v>1087</v>
      </c>
      <c r="M164" s="7"/>
      <c r="N164" s="139">
        <v>1766925.6</v>
      </c>
      <c r="O164" s="140">
        <v>1913331.4200000002</v>
      </c>
      <c r="P164" s="140">
        <v>4042181.3499999996</v>
      </c>
      <c r="Q164" s="140">
        <v>1734179.1800000002</v>
      </c>
      <c r="R164" s="140">
        <v>1378950.3</v>
      </c>
      <c r="S164" s="140">
        <v>984379.91999999993</v>
      </c>
      <c r="T164" s="140">
        <v>798998.4</v>
      </c>
      <c r="U164" s="140">
        <v>616330.58000000007</v>
      </c>
      <c r="V164" s="140">
        <v>1377808.9500000002</v>
      </c>
      <c r="W164" s="141">
        <v>267217.21000000002</v>
      </c>
      <c r="X164" s="147">
        <v>14880302.910000004</v>
      </c>
    </row>
    <row r="165" spans="1:24" ht="15" customHeight="1" x14ac:dyDescent="0.2">
      <c r="A165" s="520"/>
      <c r="B165" s="130" t="s">
        <v>16328</v>
      </c>
      <c r="C165" s="131">
        <v>8363</v>
      </c>
      <c r="D165" s="132">
        <v>8054</v>
      </c>
      <c r="E165" s="132">
        <v>16982</v>
      </c>
      <c r="F165" s="132">
        <v>7125</v>
      </c>
      <c r="G165" s="132">
        <v>5456</v>
      </c>
      <c r="H165" s="132">
        <v>3555</v>
      </c>
      <c r="I165" s="132">
        <v>2646</v>
      </c>
      <c r="J165" s="132">
        <v>1864</v>
      </c>
      <c r="K165" s="132">
        <v>3562</v>
      </c>
      <c r="L165" s="133">
        <v>1267</v>
      </c>
      <c r="M165" s="7"/>
      <c r="N165" s="131">
        <v>2177056.16</v>
      </c>
      <c r="O165" s="132">
        <v>2079703.8800000001</v>
      </c>
      <c r="P165" s="132">
        <v>4428735.78</v>
      </c>
      <c r="Q165" s="132">
        <v>1842881.2499999998</v>
      </c>
      <c r="R165" s="132">
        <v>1434982.56</v>
      </c>
      <c r="S165" s="132">
        <v>957219.29999999993</v>
      </c>
      <c r="T165" s="132">
        <v>728946.54</v>
      </c>
      <c r="U165" s="132">
        <v>526449.52</v>
      </c>
      <c r="V165" s="132">
        <v>1034084.22</v>
      </c>
      <c r="W165" s="133">
        <v>298910.63999999996</v>
      </c>
      <c r="X165" s="145">
        <v>15508969.850000003</v>
      </c>
    </row>
    <row r="166" spans="1:24" x14ac:dyDescent="0.2">
      <c r="A166" s="7"/>
      <c r="B166" s="111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</row>
    <row r="167" spans="1:24" ht="12.75" customHeight="1" x14ac:dyDescent="0.2">
      <c r="A167" s="521" t="s">
        <v>16447</v>
      </c>
      <c r="B167" s="522"/>
      <c r="C167" s="522"/>
      <c r="D167" s="522"/>
      <c r="E167" s="522"/>
      <c r="F167" s="522"/>
      <c r="G167" s="522"/>
      <c r="H167" s="522"/>
      <c r="I167" s="522"/>
      <c r="J167" s="522"/>
      <c r="K167" s="522"/>
      <c r="L167" s="523"/>
      <c r="M167" s="7"/>
      <c r="N167" s="521" t="s">
        <v>16315</v>
      </c>
      <c r="O167" s="522"/>
      <c r="P167" s="522"/>
      <c r="Q167" s="522"/>
      <c r="R167" s="522"/>
      <c r="S167" s="522"/>
      <c r="T167" s="522"/>
      <c r="U167" s="522"/>
      <c r="V167" s="522"/>
      <c r="W167" s="522"/>
      <c r="X167" s="522"/>
    </row>
    <row r="168" spans="1:24" x14ac:dyDescent="0.2">
      <c r="A168" s="8" t="s">
        <v>16316</v>
      </c>
      <c r="B168" s="8" t="s">
        <v>16317</v>
      </c>
      <c r="C168" s="115" t="s">
        <v>16467</v>
      </c>
      <c r="D168" s="116">
        <v>2</v>
      </c>
      <c r="E168" s="116">
        <v>3</v>
      </c>
      <c r="F168" s="116">
        <v>4</v>
      </c>
      <c r="G168" s="116">
        <v>5</v>
      </c>
      <c r="H168" s="116">
        <v>6</v>
      </c>
      <c r="I168" s="116">
        <v>7</v>
      </c>
      <c r="J168" s="116">
        <v>8</v>
      </c>
      <c r="K168" s="116">
        <v>9</v>
      </c>
      <c r="L168" s="117">
        <v>10</v>
      </c>
      <c r="M168" s="7"/>
      <c r="N168" s="115" t="s">
        <v>16467</v>
      </c>
      <c r="O168" s="116">
        <v>2</v>
      </c>
      <c r="P168" s="116">
        <v>3</v>
      </c>
      <c r="Q168" s="116">
        <v>4</v>
      </c>
      <c r="R168" s="116">
        <v>5</v>
      </c>
      <c r="S168" s="116">
        <v>6</v>
      </c>
      <c r="T168" s="116">
        <v>7</v>
      </c>
      <c r="U168" s="116">
        <v>8</v>
      </c>
      <c r="V168" s="116">
        <v>9</v>
      </c>
      <c r="W168" s="117">
        <v>10</v>
      </c>
      <c r="X168" s="9" t="s">
        <v>16307</v>
      </c>
    </row>
    <row r="169" spans="1:24" ht="15" customHeight="1" x14ac:dyDescent="0.2">
      <c r="A169" s="519" t="s">
        <v>16318</v>
      </c>
      <c r="B169" s="118" t="s">
        <v>16319</v>
      </c>
      <c r="C169" s="119">
        <v>1432</v>
      </c>
      <c r="D169" s="120">
        <v>2270</v>
      </c>
      <c r="E169" s="120">
        <v>6561</v>
      </c>
      <c r="F169" s="120">
        <v>4040</v>
      </c>
      <c r="G169" s="120">
        <v>3670</v>
      </c>
      <c r="H169" s="120">
        <v>4130</v>
      </c>
      <c r="I169" s="120">
        <v>4788</v>
      </c>
      <c r="J169" s="120">
        <v>6393</v>
      </c>
      <c r="K169" s="120">
        <v>9154</v>
      </c>
      <c r="L169" s="121">
        <v>445</v>
      </c>
      <c r="M169" s="7"/>
      <c r="N169" s="119">
        <v>134135.44</v>
      </c>
      <c r="O169" s="120">
        <v>213992.9</v>
      </c>
      <c r="P169" s="120">
        <v>624672.80999999994</v>
      </c>
      <c r="Q169" s="120">
        <v>383194</v>
      </c>
      <c r="R169" s="120">
        <v>349971.20000000001</v>
      </c>
      <c r="S169" s="120">
        <v>391234.9</v>
      </c>
      <c r="T169" s="120">
        <v>457589.16</v>
      </c>
      <c r="U169" s="120">
        <v>607398.93000000005</v>
      </c>
      <c r="V169" s="120">
        <v>865602.24</v>
      </c>
      <c r="W169" s="121">
        <v>38581.5</v>
      </c>
      <c r="X169" s="142">
        <v>4066373.08</v>
      </c>
    </row>
    <row r="170" spans="1:24" ht="15" customHeight="1" x14ac:dyDescent="0.2">
      <c r="A170" s="519"/>
      <c r="B170" s="122" t="s">
        <v>16320</v>
      </c>
      <c r="C170" s="123">
        <v>1544</v>
      </c>
      <c r="D170" s="124">
        <v>2422</v>
      </c>
      <c r="E170" s="124">
        <v>6778</v>
      </c>
      <c r="F170" s="124">
        <v>3999</v>
      </c>
      <c r="G170" s="124">
        <v>3479</v>
      </c>
      <c r="H170" s="124">
        <v>4036</v>
      </c>
      <c r="I170" s="124">
        <v>4670</v>
      </c>
      <c r="J170" s="124">
        <v>6133</v>
      </c>
      <c r="K170" s="124">
        <v>8635</v>
      </c>
      <c r="L170" s="125">
        <v>503</v>
      </c>
      <c r="M170" s="7"/>
      <c r="N170" s="123">
        <v>246067.28</v>
      </c>
      <c r="O170" s="124">
        <v>391467.86</v>
      </c>
      <c r="P170" s="124">
        <v>1091393.56</v>
      </c>
      <c r="Q170" s="124">
        <v>640719.78</v>
      </c>
      <c r="R170" s="124">
        <v>556396.47</v>
      </c>
      <c r="S170" s="124">
        <v>640190.32000000007</v>
      </c>
      <c r="T170" s="124">
        <v>724830.70000000007</v>
      </c>
      <c r="U170" s="124">
        <v>954356.13000000012</v>
      </c>
      <c r="V170" s="124">
        <v>1313815.25</v>
      </c>
      <c r="W170" s="125">
        <v>69001.540000000008</v>
      </c>
      <c r="X170" s="143">
        <v>6628238.8900000006</v>
      </c>
    </row>
    <row r="171" spans="1:24" ht="15" customHeight="1" x14ac:dyDescent="0.2">
      <c r="A171" s="519"/>
      <c r="B171" s="126" t="s">
        <v>16321</v>
      </c>
      <c r="C171" s="127">
        <v>1766</v>
      </c>
      <c r="D171" s="128">
        <v>2498</v>
      </c>
      <c r="E171" s="128">
        <v>7420</v>
      </c>
      <c r="F171" s="128">
        <v>4356</v>
      </c>
      <c r="G171" s="128">
        <v>3866</v>
      </c>
      <c r="H171" s="128">
        <v>4319</v>
      </c>
      <c r="I171" s="128">
        <v>4840</v>
      </c>
      <c r="J171" s="128">
        <v>6406</v>
      </c>
      <c r="K171" s="128">
        <v>8204</v>
      </c>
      <c r="L171" s="129">
        <v>445</v>
      </c>
      <c r="M171" s="7"/>
      <c r="N171" s="127">
        <v>248864.71999999997</v>
      </c>
      <c r="O171" s="128">
        <v>364458.2</v>
      </c>
      <c r="P171" s="128">
        <v>1091778.7999999998</v>
      </c>
      <c r="Q171" s="128">
        <v>642814.91999999993</v>
      </c>
      <c r="R171" s="128">
        <v>576807.19999999995</v>
      </c>
      <c r="S171" s="128">
        <v>655105.92000000004</v>
      </c>
      <c r="T171" s="128">
        <v>739503.6</v>
      </c>
      <c r="U171" s="128">
        <v>1001706.22</v>
      </c>
      <c r="V171" s="128">
        <v>1264318.4400000002</v>
      </c>
      <c r="W171" s="129">
        <v>56457.15</v>
      </c>
      <c r="X171" s="144">
        <v>6641815.1699999999</v>
      </c>
    </row>
    <row r="172" spans="1:24" ht="15" customHeight="1" x14ac:dyDescent="0.2">
      <c r="A172" s="519"/>
      <c r="B172" s="122" t="s">
        <v>16322</v>
      </c>
      <c r="C172" s="123">
        <v>1315</v>
      </c>
      <c r="D172" s="124">
        <v>2480</v>
      </c>
      <c r="E172" s="124">
        <v>7742</v>
      </c>
      <c r="F172" s="124">
        <v>4669</v>
      </c>
      <c r="G172" s="124">
        <v>4306</v>
      </c>
      <c r="H172" s="124">
        <v>5253</v>
      </c>
      <c r="I172" s="124">
        <v>6086</v>
      </c>
      <c r="J172" s="124">
        <v>7950</v>
      </c>
      <c r="K172" s="124">
        <v>10842</v>
      </c>
      <c r="L172" s="125">
        <v>629</v>
      </c>
      <c r="M172" s="7"/>
      <c r="N172" s="123">
        <v>148147.9</v>
      </c>
      <c r="O172" s="124">
        <v>293904.8</v>
      </c>
      <c r="P172" s="124">
        <v>953117.62</v>
      </c>
      <c r="Q172" s="124">
        <v>606736.54999999993</v>
      </c>
      <c r="R172" s="124">
        <v>571406.19999999995</v>
      </c>
      <c r="S172" s="124">
        <v>729799.29</v>
      </c>
      <c r="T172" s="124">
        <v>908944.1</v>
      </c>
      <c r="U172" s="124">
        <v>1241551.5</v>
      </c>
      <c r="V172" s="124">
        <v>1753801.92</v>
      </c>
      <c r="W172" s="125">
        <v>77926.81</v>
      </c>
      <c r="X172" s="143">
        <v>7285336.6899999985</v>
      </c>
    </row>
    <row r="173" spans="1:24" ht="15" customHeight="1" x14ac:dyDescent="0.2">
      <c r="A173" s="519"/>
      <c r="B173" s="126" t="s">
        <v>16323</v>
      </c>
      <c r="C173" s="127">
        <v>829</v>
      </c>
      <c r="D173" s="128">
        <v>1868</v>
      </c>
      <c r="E173" s="128">
        <v>5949</v>
      </c>
      <c r="F173" s="128">
        <v>3817</v>
      </c>
      <c r="G173" s="128">
        <v>3598</v>
      </c>
      <c r="H173" s="128">
        <v>4441</v>
      </c>
      <c r="I173" s="128">
        <v>4863</v>
      </c>
      <c r="J173" s="128">
        <v>6374</v>
      </c>
      <c r="K173" s="128">
        <v>8503</v>
      </c>
      <c r="L173" s="129">
        <v>460</v>
      </c>
      <c r="M173" s="7"/>
      <c r="N173" s="127">
        <v>114534.64</v>
      </c>
      <c r="O173" s="128">
        <v>277771.59999999998</v>
      </c>
      <c r="P173" s="128">
        <v>911208.33</v>
      </c>
      <c r="Q173" s="128">
        <v>608887.84000000008</v>
      </c>
      <c r="R173" s="128">
        <v>586186.15999999992</v>
      </c>
      <c r="S173" s="128">
        <v>750173.72</v>
      </c>
      <c r="T173" s="128">
        <v>890074.89</v>
      </c>
      <c r="U173" s="128">
        <v>1234452.5799999998</v>
      </c>
      <c r="V173" s="128">
        <v>1749152.1300000001</v>
      </c>
      <c r="W173" s="129">
        <v>74874.200000000012</v>
      </c>
      <c r="X173" s="144">
        <v>7197316.0899999999</v>
      </c>
    </row>
    <row r="174" spans="1:24" ht="15" customHeight="1" x14ac:dyDescent="0.2">
      <c r="A174" s="519"/>
      <c r="B174" s="122" t="s">
        <v>16324</v>
      </c>
      <c r="C174" s="123">
        <v>1619</v>
      </c>
      <c r="D174" s="124">
        <v>3161</v>
      </c>
      <c r="E174" s="124">
        <v>9221</v>
      </c>
      <c r="F174" s="124">
        <v>5492</v>
      </c>
      <c r="G174" s="124">
        <v>4956</v>
      </c>
      <c r="H174" s="124">
        <v>5146</v>
      </c>
      <c r="I174" s="124">
        <v>5834</v>
      </c>
      <c r="J174" s="124">
        <v>7342</v>
      </c>
      <c r="K174" s="124">
        <v>8996</v>
      </c>
      <c r="L174" s="125">
        <v>504</v>
      </c>
      <c r="M174" s="7"/>
      <c r="N174" s="123">
        <v>264156.03999999998</v>
      </c>
      <c r="O174" s="124">
        <v>546410.46000000008</v>
      </c>
      <c r="P174" s="124">
        <v>1679605.1500000001</v>
      </c>
      <c r="Q174" s="124">
        <v>1039361</v>
      </c>
      <c r="R174" s="124">
        <v>962455.2</v>
      </c>
      <c r="S174" s="124">
        <v>1045924.5</v>
      </c>
      <c r="T174" s="124">
        <v>1274845.6800000002</v>
      </c>
      <c r="U174" s="124">
        <v>1704078.2</v>
      </c>
      <c r="V174" s="124">
        <v>2158410.2800000003</v>
      </c>
      <c r="W174" s="125">
        <v>93547.44</v>
      </c>
      <c r="X174" s="143">
        <v>10768793.950000001</v>
      </c>
    </row>
    <row r="175" spans="1:24" ht="15" customHeight="1" x14ac:dyDescent="0.2">
      <c r="A175" s="519"/>
      <c r="B175" s="126" t="s">
        <v>16325</v>
      </c>
      <c r="C175" s="127">
        <v>1961</v>
      </c>
      <c r="D175" s="128">
        <v>3480</v>
      </c>
      <c r="E175" s="128">
        <v>10511</v>
      </c>
      <c r="F175" s="128">
        <v>6209</v>
      </c>
      <c r="G175" s="128">
        <v>5268</v>
      </c>
      <c r="H175" s="128">
        <v>5522</v>
      </c>
      <c r="I175" s="128">
        <v>5980</v>
      </c>
      <c r="J175" s="128">
        <v>7235</v>
      </c>
      <c r="K175" s="128">
        <v>8158</v>
      </c>
      <c r="L175" s="129">
        <v>521</v>
      </c>
      <c r="M175" s="7"/>
      <c r="N175" s="127">
        <v>360843.61</v>
      </c>
      <c r="O175" s="128">
        <v>687822</v>
      </c>
      <c r="P175" s="128">
        <v>2137832.29</v>
      </c>
      <c r="Q175" s="128">
        <v>1320964.75</v>
      </c>
      <c r="R175" s="128">
        <v>1168653.1200000001</v>
      </c>
      <c r="S175" s="128">
        <v>1286570.78</v>
      </c>
      <c r="T175" s="128">
        <v>1469764.4</v>
      </c>
      <c r="U175" s="128">
        <v>1875022.6</v>
      </c>
      <c r="V175" s="128">
        <v>2205352.1399999997</v>
      </c>
      <c r="W175" s="129">
        <v>114489.75</v>
      </c>
      <c r="X175" s="144">
        <v>12627315.440000001</v>
      </c>
    </row>
    <row r="176" spans="1:24" ht="15" customHeight="1" x14ac:dyDescent="0.2">
      <c r="A176" s="519"/>
      <c r="B176" s="122" t="s">
        <v>16326</v>
      </c>
      <c r="C176" s="123">
        <v>2547</v>
      </c>
      <c r="D176" s="124">
        <v>3966</v>
      </c>
      <c r="E176" s="124">
        <v>12311</v>
      </c>
      <c r="F176" s="124">
        <v>7317</v>
      </c>
      <c r="G176" s="124">
        <v>5968</v>
      </c>
      <c r="H176" s="124">
        <v>6122</v>
      </c>
      <c r="I176" s="124">
        <v>6617</v>
      </c>
      <c r="J176" s="124">
        <v>7802</v>
      </c>
      <c r="K176" s="124">
        <v>8530</v>
      </c>
      <c r="L176" s="125">
        <v>616</v>
      </c>
      <c r="M176" s="7"/>
      <c r="N176" s="123">
        <v>549820.89</v>
      </c>
      <c r="O176" s="124">
        <v>886242.36</v>
      </c>
      <c r="P176" s="124">
        <v>2848026.74</v>
      </c>
      <c r="Q176" s="124">
        <v>1732080.24</v>
      </c>
      <c r="R176" s="124">
        <v>1465740.8</v>
      </c>
      <c r="S176" s="124">
        <v>1565150.52</v>
      </c>
      <c r="T176" s="124">
        <v>1741792.9100000001</v>
      </c>
      <c r="U176" s="124">
        <v>2132676.7000000002</v>
      </c>
      <c r="V176" s="124">
        <v>2459113.7000000002</v>
      </c>
      <c r="W176" s="125">
        <v>136172.96</v>
      </c>
      <c r="X176" s="143">
        <v>15516817.82</v>
      </c>
    </row>
    <row r="177" spans="1:24" ht="15" customHeight="1" x14ac:dyDescent="0.2">
      <c r="A177" s="519"/>
      <c r="B177" s="126" t="s">
        <v>16327</v>
      </c>
      <c r="C177" s="127">
        <v>2620</v>
      </c>
      <c r="D177" s="128">
        <v>3976</v>
      </c>
      <c r="E177" s="128">
        <v>11998</v>
      </c>
      <c r="F177" s="128">
        <v>7377</v>
      </c>
      <c r="G177" s="128">
        <v>5652</v>
      </c>
      <c r="H177" s="128">
        <v>5639</v>
      </c>
      <c r="I177" s="128">
        <v>5877</v>
      </c>
      <c r="J177" s="128">
        <v>6580</v>
      </c>
      <c r="K177" s="128">
        <v>6923</v>
      </c>
      <c r="L177" s="129">
        <v>586</v>
      </c>
      <c r="M177" s="7"/>
      <c r="N177" s="127">
        <v>641218.80000000005</v>
      </c>
      <c r="O177" s="128">
        <v>984099.76</v>
      </c>
      <c r="P177" s="128">
        <v>3008858.44</v>
      </c>
      <c r="Q177" s="128">
        <v>1910716.77</v>
      </c>
      <c r="R177" s="128">
        <v>1488228.12</v>
      </c>
      <c r="S177" s="128">
        <v>1537811.69</v>
      </c>
      <c r="T177" s="128">
        <v>1674886.23</v>
      </c>
      <c r="U177" s="128">
        <v>1905370.5999999999</v>
      </c>
      <c r="V177" s="128">
        <v>2127645.59</v>
      </c>
      <c r="W177" s="129">
        <v>137698.28</v>
      </c>
      <c r="X177" s="144">
        <v>15416534.279999999</v>
      </c>
    </row>
    <row r="178" spans="1:24" ht="15" customHeight="1" x14ac:dyDescent="0.2">
      <c r="A178" s="519"/>
      <c r="B178" s="130" t="s">
        <v>16328</v>
      </c>
      <c r="C178" s="131">
        <v>3169</v>
      </c>
      <c r="D178" s="132">
        <v>4336</v>
      </c>
      <c r="E178" s="132">
        <v>12054</v>
      </c>
      <c r="F178" s="132">
        <v>8048</v>
      </c>
      <c r="G178" s="132">
        <v>5908</v>
      </c>
      <c r="H178" s="132">
        <v>5349</v>
      </c>
      <c r="I178" s="132">
        <v>6123</v>
      </c>
      <c r="J178" s="132">
        <v>6976</v>
      </c>
      <c r="K178" s="132">
        <v>7206</v>
      </c>
      <c r="L178" s="133">
        <v>1299</v>
      </c>
      <c r="M178" s="7"/>
      <c r="N178" s="131">
        <v>793897.88</v>
      </c>
      <c r="O178" s="132">
        <v>1095360.32</v>
      </c>
      <c r="P178" s="132">
        <v>3019044.8400000003</v>
      </c>
      <c r="Q178" s="132">
        <v>2049262.24</v>
      </c>
      <c r="R178" s="132">
        <v>1520423.8</v>
      </c>
      <c r="S178" s="132">
        <v>1402293.84</v>
      </c>
      <c r="T178" s="132">
        <v>1653210</v>
      </c>
      <c r="U178" s="132">
        <v>1960395.5199999998</v>
      </c>
      <c r="V178" s="132">
        <v>2074679.4600000002</v>
      </c>
      <c r="W178" s="133">
        <v>298808.97000000003</v>
      </c>
      <c r="X178" s="145">
        <v>15867376.870000003</v>
      </c>
    </row>
    <row r="179" spans="1:24" ht="15" customHeight="1" x14ac:dyDescent="0.2">
      <c r="A179" s="520" t="s">
        <v>16329</v>
      </c>
      <c r="B179" s="134" t="s">
        <v>16319</v>
      </c>
      <c r="C179" s="135">
        <v>1494</v>
      </c>
      <c r="D179" s="136">
        <v>2383</v>
      </c>
      <c r="E179" s="136">
        <v>6626</v>
      </c>
      <c r="F179" s="136">
        <v>4056</v>
      </c>
      <c r="G179" s="136">
        <v>3827</v>
      </c>
      <c r="H179" s="136">
        <v>4349</v>
      </c>
      <c r="I179" s="136">
        <v>4995</v>
      </c>
      <c r="J179" s="136">
        <v>6701</v>
      </c>
      <c r="K179" s="136">
        <v>9537</v>
      </c>
      <c r="L179" s="137">
        <v>484</v>
      </c>
      <c r="M179" s="7"/>
      <c r="N179" s="135">
        <v>139614.30000000002</v>
      </c>
      <c r="O179" s="136">
        <v>229649.71000000002</v>
      </c>
      <c r="P179" s="136">
        <v>630795.20000000007</v>
      </c>
      <c r="Q179" s="136">
        <v>380290.56</v>
      </c>
      <c r="R179" s="136">
        <v>369496.85</v>
      </c>
      <c r="S179" s="136">
        <v>404891.89999999997</v>
      </c>
      <c r="T179" s="136">
        <v>475723.8</v>
      </c>
      <c r="U179" s="136">
        <v>634048.62</v>
      </c>
      <c r="V179" s="136">
        <v>901151.13</v>
      </c>
      <c r="W179" s="137">
        <v>39973.560000000005</v>
      </c>
      <c r="X179" s="146">
        <v>4205635.63</v>
      </c>
    </row>
    <row r="180" spans="1:24" ht="15" customHeight="1" x14ac:dyDescent="0.2">
      <c r="A180" s="520"/>
      <c r="B180" s="122" t="s">
        <v>16320</v>
      </c>
      <c r="C180" s="123">
        <v>1682</v>
      </c>
      <c r="D180" s="124">
        <v>2513</v>
      </c>
      <c r="E180" s="124">
        <v>6849</v>
      </c>
      <c r="F180" s="124">
        <v>4118</v>
      </c>
      <c r="G180" s="124">
        <v>3613</v>
      </c>
      <c r="H180" s="124">
        <v>4024</v>
      </c>
      <c r="I180" s="124">
        <v>4777</v>
      </c>
      <c r="J180" s="124">
        <v>6229</v>
      </c>
      <c r="K180" s="124">
        <v>8554</v>
      </c>
      <c r="L180" s="125">
        <v>492</v>
      </c>
      <c r="M180" s="7"/>
      <c r="N180" s="123">
        <v>267723.94</v>
      </c>
      <c r="O180" s="124">
        <v>411252.45</v>
      </c>
      <c r="P180" s="124">
        <v>1102620.51</v>
      </c>
      <c r="Q180" s="124">
        <v>665921.78</v>
      </c>
      <c r="R180" s="124">
        <v>578477.43000000005</v>
      </c>
      <c r="S180" s="124">
        <v>639333.12</v>
      </c>
      <c r="T180" s="124">
        <v>748460.36</v>
      </c>
      <c r="U180" s="124">
        <v>964809.80999999994</v>
      </c>
      <c r="V180" s="124">
        <v>1282244.6000000001</v>
      </c>
      <c r="W180" s="125">
        <v>66124.800000000003</v>
      </c>
      <c r="X180" s="143">
        <v>6726968.7999999998</v>
      </c>
    </row>
    <row r="181" spans="1:24" ht="15" customHeight="1" x14ac:dyDescent="0.2">
      <c r="A181" s="520"/>
      <c r="B181" s="138" t="s">
        <v>16321</v>
      </c>
      <c r="C181" s="139">
        <v>1742</v>
      </c>
      <c r="D181" s="140">
        <v>2630</v>
      </c>
      <c r="E181" s="140">
        <v>7277</v>
      </c>
      <c r="F181" s="140">
        <v>4375</v>
      </c>
      <c r="G181" s="140">
        <v>3691</v>
      </c>
      <c r="H181" s="140">
        <v>4099</v>
      </c>
      <c r="I181" s="140">
        <v>4640</v>
      </c>
      <c r="J181" s="140">
        <v>5884</v>
      </c>
      <c r="K181" s="140">
        <v>7330</v>
      </c>
      <c r="L181" s="141">
        <v>442</v>
      </c>
      <c r="M181" s="7"/>
      <c r="N181" s="139">
        <v>246127.18</v>
      </c>
      <c r="O181" s="140">
        <v>380876.6</v>
      </c>
      <c r="P181" s="140">
        <v>1056765.94</v>
      </c>
      <c r="Q181" s="140">
        <v>643343.75</v>
      </c>
      <c r="R181" s="140">
        <v>537963.25</v>
      </c>
      <c r="S181" s="140">
        <v>607020.91</v>
      </c>
      <c r="T181" s="140">
        <v>693633.60000000009</v>
      </c>
      <c r="U181" s="140">
        <v>891955.56</v>
      </c>
      <c r="V181" s="140">
        <v>1073478.5</v>
      </c>
      <c r="W181" s="141">
        <v>57818.020000000004</v>
      </c>
      <c r="X181" s="147">
        <v>6188983.3099999996</v>
      </c>
    </row>
    <row r="182" spans="1:24" ht="15" customHeight="1" x14ac:dyDescent="0.2">
      <c r="A182" s="520"/>
      <c r="B182" s="122" t="s">
        <v>16322</v>
      </c>
      <c r="C182" s="123">
        <v>1287</v>
      </c>
      <c r="D182" s="124">
        <v>2186</v>
      </c>
      <c r="E182" s="124">
        <v>6516</v>
      </c>
      <c r="F182" s="124">
        <v>4223</v>
      </c>
      <c r="G182" s="124">
        <v>4098</v>
      </c>
      <c r="H182" s="124">
        <v>4129</v>
      </c>
      <c r="I182" s="124">
        <v>4594</v>
      </c>
      <c r="J182" s="124">
        <v>5792</v>
      </c>
      <c r="K182" s="124">
        <v>7712</v>
      </c>
      <c r="L182" s="125">
        <v>543</v>
      </c>
      <c r="M182" s="7"/>
      <c r="N182" s="123">
        <v>136923.93</v>
      </c>
      <c r="O182" s="124">
        <v>246733.82</v>
      </c>
      <c r="P182" s="124">
        <v>754357.32</v>
      </c>
      <c r="Q182" s="124">
        <v>504395.12</v>
      </c>
      <c r="R182" s="124">
        <v>522904.8</v>
      </c>
      <c r="S182" s="124">
        <v>522029.47000000003</v>
      </c>
      <c r="T182" s="124">
        <v>625519.04</v>
      </c>
      <c r="U182" s="124">
        <v>828719.3600000001</v>
      </c>
      <c r="V182" s="124">
        <v>1107674.56</v>
      </c>
      <c r="W182" s="125">
        <v>63786.21</v>
      </c>
      <c r="X182" s="143">
        <v>5313043.63</v>
      </c>
    </row>
    <row r="183" spans="1:24" ht="15" customHeight="1" x14ac:dyDescent="0.2">
      <c r="A183" s="520"/>
      <c r="B183" s="138" t="s">
        <v>16323</v>
      </c>
      <c r="C183" s="139">
        <v>611</v>
      </c>
      <c r="D183" s="140">
        <v>1336</v>
      </c>
      <c r="E183" s="140">
        <v>4310</v>
      </c>
      <c r="F183" s="140">
        <v>3082</v>
      </c>
      <c r="G183" s="140">
        <v>3065</v>
      </c>
      <c r="H183" s="140">
        <v>3195</v>
      </c>
      <c r="I183" s="140">
        <v>3665</v>
      </c>
      <c r="J183" s="140">
        <v>4480</v>
      </c>
      <c r="K183" s="140">
        <v>6372</v>
      </c>
      <c r="L183" s="141">
        <v>388</v>
      </c>
      <c r="M183" s="7"/>
      <c r="N183" s="139">
        <v>79167.26999999999</v>
      </c>
      <c r="O183" s="140">
        <v>177688</v>
      </c>
      <c r="P183" s="140">
        <v>590728.6</v>
      </c>
      <c r="Q183" s="140">
        <v>434222.98</v>
      </c>
      <c r="R183" s="140">
        <v>452424.65</v>
      </c>
      <c r="S183" s="140">
        <v>494010.9</v>
      </c>
      <c r="T183" s="140">
        <v>578776.79999999993</v>
      </c>
      <c r="U183" s="140">
        <v>749100.8</v>
      </c>
      <c r="V183" s="140">
        <v>1120771.0799999998</v>
      </c>
      <c r="W183" s="141">
        <v>55557.72</v>
      </c>
      <c r="X183" s="147">
        <v>4732448.8</v>
      </c>
    </row>
    <row r="184" spans="1:24" ht="15" customHeight="1" x14ac:dyDescent="0.2">
      <c r="A184" s="520"/>
      <c r="B184" s="122" t="s">
        <v>16324</v>
      </c>
      <c r="C184" s="123">
        <v>1235</v>
      </c>
      <c r="D184" s="124">
        <v>2447</v>
      </c>
      <c r="E184" s="124">
        <v>7079</v>
      </c>
      <c r="F184" s="124">
        <v>4502</v>
      </c>
      <c r="G184" s="124">
        <v>4245</v>
      </c>
      <c r="H184" s="124">
        <v>4151</v>
      </c>
      <c r="I184" s="124">
        <v>4690</v>
      </c>
      <c r="J184" s="124">
        <v>5840</v>
      </c>
      <c r="K184" s="124">
        <v>7748</v>
      </c>
      <c r="L184" s="125">
        <v>539</v>
      </c>
      <c r="M184" s="7"/>
      <c r="N184" s="123">
        <v>180865.75</v>
      </c>
      <c r="O184" s="124">
        <v>384790.75</v>
      </c>
      <c r="P184" s="124">
        <v>1150903.82</v>
      </c>
      <c r="Q184" s="124">
        <v>759082.22000000009</v>
      </c>
      <c r="R184" s="124">
        <v>750813.15</v>
      </c>
      <c r="S184" s="124">
        <v>750251.74</v>
      </c>
      <c r="T184" s="124">
        <v>925712.2</v>
      </c>
      <c r="U184" s="124">
        <v>1197842.4000000001</v>
      </c>
      <c r="V184" s="124">
        <v>1647224.8</v>
      </c>
      <c r="W184" s="125">
        <v>91139.51</v>
      </c>
      <c r="X184" s="143">
        <v>7838626.3399999999</v>
      </c>
    </row>
    <row r="185" spans="1:24" ht="15" customHeight="1" x14ac:dyDescent="0.2">
      <c r="A185" s="520"/>
      <c r="B185" s="138" t="s">
        <v>16325</v>
      </c>
      <c r="C185" s="139">
        <v>1611</v>
      </c>
      <c r="D185" s="140">
        <v>2902</v>
      </c>
      <c r="E185" s="140">
        <v>8731</v>
      </c>
      <c r="F185" s="140">
        <v>5267</v>
      </c>
      <c r="G185" s="140">
        <v>4536</v>
      </c>
      <c r="H185" s="140">
        <v>4637</v>
      </c>
      <c r="I185" s="140">
        <v>5114</v>
      </c>
      <c r="J185" s="140">
        <v>6186</v>
      </c>
      <c r="K185" s="140">
        <v>7187</v>
      </c>
      <c r="L185" s="141">
        <v>509</v>
      </c>
      <c r="M185" s="7"/>
      <c r="N185" s="139">
        <v>291897.08999999997</v>
      </c>
      <c r="O185" s="140">
        <v>544705.4</v>
      </c>
      <c r="P185" s="140">
        <v>1693377.45</v>
      </c>
      <c r="Q185" s="140">
        <v>1037388.3200000001</v>
      </c>
      <c r="R185" s="140">
        <v>943125.12</v>
      </c>
      <c r="S185" s="140">
        <v>1010448.67</v>
      </c>
      <c r="T185" s="140">
        <v>1168906.98</v>
      </c>
      <c r="U185" s="140">
        <v>1484578.1400000001</v>
      </c>
      <c r="V185" s="140">
        <v>1765989.64</v>
      </c>
      <c r="W185" s="141">
        <v>102935.06999999999</v>
      </c>
      <c r="X185" s="147">
        <v>10043351.880000001</v>
      </c>
    </row>
    <row r="186" spans="1:24" ht="15" customHeight="1" x14ac:dyDescent="0.2">
      <c r="A186" s="520"/>
      <c r="B186" s="122" t="s">
        <v>16326</v>
      </c>
      <c r="C186" s="123">
        <v>2254</v>
      </c>
      <c r="D186" s="124">
        <v>3523</v>
      </c>
      <c r="E186" s="124">
        <v>10931</v>
      </c>
      <c r="F186" s="124">
        <v>6602</v>
      </c>
      <c r="G186" s="124">
        <v>5369</v>
      </c>
      <c r="H186" s="124">
        <v>5470</v>
      </c>
      <c r="I186" s="124">
        <v>5886</v>
      </c>
      <c r="J186" s="124">
        <v>6813</v>
      </c>
      <c r="K186" s="124">
        <v>7805</v>
      </c>
      <c r="L186" s="125">
        <v>599</v>
      </c>
      <c r="M186" s="7"/>
      <c r="N186" s="123">
        <v>490808.5</v>
      </c>
      <c r="O186" s="124">
        <v>795282.02</v>
      </c>
      <c r="P186" s="124">
        <v>2504729.34</v>
      </c>
      <c r="Q186" s="124">
        <v>1535493.1600000001</v>
      </c>
      <c r="R186" s="124">
        <v>1269768.5</v>
      </c>
      <c r="S186" s="124">
        <v>1346495.2</v>
      </c>
      <c r="T186" s="124">
        <v>1520294.9400000002</v>
      </c>
      <c r="U186" s="124">
        <v>1805036.22</v>
      </c>
      <c r="V186" s="124">
        <v>2140131</v>
      </c>
      <c r="W186" s="125">
        <v>131887.82</v>
      </c>
      <c r="X186" s="143">
        <v>13539926.700000001</v>
      </c>
    </row>
    <row r="187" spans="1:24" ht="15" customHeight="1" x14ac:dyDescent="0.2">
      <c r="A187" s="520"/>
      <c r="B187" s="138" t="s">
        <v>16327</v>
      </c>
      <c r="C187" s="139">
        <v>2396</v>
      </c>
      <c r="D187" s="140">
        <v>3705</v>
      </c>
      <c r="E187" s="140">
        <v>11016</v>
      </c>
      <c r="F187" s="140">
        <v>6783</v>
      </c>
      <c r="G187" s="140">
        <v>5191</v>
      </c>
      <c r="H187" s="140">
        <v>5032</v>
      </c>
      <c r="I187" s="140">
        <v>5292</v>
      </c>
      <c r="J187" s="140">
        <v>6049</v>
      </c>
      <c r="K187" s="140">
        <v>6587</v>
      </c>
      <c r="L187" s="141">
        <v>640</v>
      </c>
      <c r="M187" s="7"/>
      <c r="N187" s="139">
        <v>606092.16</v>
      </c>
      <c r="O187" s="140">
        <v>949999.05</v>
      </c>
      <c r="P187" s="140">
        <v>2838933.36</v>
      </c>
      <c r="Q187" s="140">
        <v>1756186.5300000003</v>
      </c>
      <c r="R187" s="140">
        <v>1372604.22</v>
      </c>
      <c r="S187" s="140">
        <v>1346764.48</v>
      </c>
      <c r="T187" s="140">
        <v>1468159.56</v>
      </c>
      <c r="U187" s="140">
        <v>1797581.33</v>
      </c>
      <c r="V187" s="140">
        <v>1991579.4500000002</v>
      </c>
      <c r="W187" s="141">
        <v>157331.20000000001</v>
      </c>
      <c r="X187" s="147">
        <v>14285231.34</v>
      </c>
    </row>
    <row r="188" spans="1:24" ht="15" customHeight="1" x14ac:dyDescent="0.2">
      <c r="A188" s="520"/>
      <c r="B188" s="130" t="s">
        <v>16328</v>
      </c>
      <c r="C188" s="131">
        <v>2691</v>
      </c>
      <c r="D188" s="132">
        <v>3861</v>
      </c>
      <c r="E188" s="132">
        <v>10835</v>
      </c>
      <c r="F188" s="132">
        <v>6878</v>
      </c>
      <c r="G188" s="132">
        <v>5040</v>
      </c>
      <c r="H188" s="132">
        <v>4606</v>
      </c>
      <c r="I188" s="132">
        <v>4965</v>
      </c>
      <c r="J188" s="132">
        <v>5709</v>
      </c>
      <c r="K188" s="132">
        <v>5945</v>
      </c>
      <c r="L188" s="133">
        <v>869</v>
      </c>
      <c r="M188" s="7"/>
      <c r="N188" s="131">
        <v>700521.12</v>
      </c>
      <c r="O188" s="132">
        <v>996987.42000000016</v>
      </c>
      <c r="P188" s="132">
        <v>2825659.6500000004</v>
      </c>
      <c r="Q188" s="132">
        <v>1778994.7</v>
      </c>
      <c r="R188" s="132">
        <v>1325570.3999999999</v>
      </c>
      <c r="S188" s="132">
        <v>1240211.56</v>
      </c>
      <c r="T188" s="132">
        <v>1367807.85</v>
      </c>
      <c r="U188" s="132">
        <v>1612392.87</v>
      </c>
      <c r="V188" s="132">
        <v>1725892.95</v>
      </c>
      <c r="W188" s="133">
        <v>205014.47999999998</v>
      </c>
      <c r="X188" s="145">
        <v>13779053</v>
      </c>
    </row>
    <row r="189" spans="1:24" x14ac:dyDescent="0.2">
      <c r="A189" s="7"/>
      <c r="B189" s="111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</row>
    <row r="190" spans="1:24" ht="12.75" customHeight="1" x14ac:dyDescent="0.2">
      <c r="A190" s="521" t="s">
        <v>16448</v>
      </c>
      <c r="B190" s="522"/>
      <c r="C190" s="522"/>
      <c r="D190" s="522"/>
      <c r="E190" s="522"/>
      <c r="F190" s="522"/>
      <c r="G190" s="522"/>
      <c r="H190" s="522"/>
      <c r="I190" s="522"/>
      <c r="J190" s="522"/>
      <c r="K190" s="522"/>
      <c r="L190" s="523"/>
      <c r="M190" s="7"/>
      <c r="N190" s="521" t="s">
        <v>16315</v>
      </c>
      <c r="O190" s="522"/>
      <c r="P190" s="522"/>
      <c r="Q190" s="522"/>
      <c r="R190" s="522"/>
      <c r="S190" s="522"/>
      <c r="T190" s="522"/>
      <c r="U190" s="522"/>
      <c r="V190" s="522"/>
      <c r="W190" s="522"/>
      <c r="X190" s="522"/>
    </row>
    <row r="191" spans="1:24" x14ac:dyDescent="0.2">
      <c r="A191" s="8" t="s">
        <v>16316</v>
      </c>
      <c r="B191" s="8" t="s">
        <v>16317</v>
      </c>
      <c r="C191" s="115" t="s">
        <v>16467</v>
      </c>
      <c r="D191" s="116">
        <v>2</v>
      </c>
      <c r="E191" s="116">
        <v>3</v>
      </c>
      <c r="F191" s="116">
        <v>4</v>
      </c>
      <c r="G191" s="116">
        <v>5</v>
      </c>
      <c r="H191" s="116">
        <v>6</v>
      </c>
      <c r="I191" s="116">
        <v>7</v>
      </c>
      <c r="J191" s="116">
        <v>8</v>
      </c>
      <c r="K191" s="116">
        <v>9</v>
      </c>
      <c r="L191" s="117">
        <v>10</v>
      </c>
      <c r="M191" s="7"/>
      <c r="N191" s="115" t="s">
        <v>16467</v>
      </c>
      <c r="O191" s="116">
        <v>2</v>
      </c>
      <c r="P191" s="116">
        <v>3</v>
      </c>
      <c r="Q191" s="116">
        <v>4</v>
      </c>
      <c r="R191" s="116">
        <v>5</v>
      </c>
      <c r="S191" s="116">
        <v>6</v>
      </c>
      <c r="T191" s="116">
        <v>7</v>
      </c>
      <c r="U191" s="116">
        <v>8</v>
      </c>
      <c r="V191" s="116">
        <v>9</v>
      </c>
      <c r="W191" s="117">
        <v>10</v>
      </c>
      <c r="X191" s="9" t="s">
        <v>16307</v>
      </c>
    </row>
    <row r="192" spans="1:24" ht="15" customHeight="1" x14ac:dyDescent="0.2">
      <c r="A192" s="519" t="s">
        <v>16318</v>
      </c>
      <c r="B192" s="118" t="s">
        <v>16319</v>
      </c>
      <c r="C192" s="119">
        <v>3147</v>
      </c>
      <c r="D192" s="120">
        <v>4060</v>
      </c>
      <c r="E192" s="120">
        <v>10779</v>
      </c>
      <c r="F192" s="120">
        <v>5539</v>
      </c>
      <c r="G192" s="120">
        <v>4940</v>
      </c>
      <c r="H192" s="120">
        <v>7317</v>
      </c>
      <c r="I192" s="120">
        <v>7520</v>
      </c>
      <c r="J192" s="120">
        <v>9030</v>
      </c>
      <c r="K192" s="120">
        <v>15406</v>
      </c>
      <c r="L192" s="121">
        <v>850</v>
      </c>
      <c r="M192" s="7"/>
      <c r="N192" s="119">
        <v>294779.49</v>
      </c>
      <c r="O192" s="120">
        <v>382736.2</v>
      </c>
      <c r="P192" s="120">
        <v>1026268.59</v>
      </c>
      <c r="Q192" s="120">
        <v>525374.15</v>
      </c>
      <c r="R192" s="120">
        <v>471078.40000000002</v>
      </c>
      <c r="S192" s="120">
        <v>693139.41</v>
      </c>
      <c r="T192" s="120">
        <v>718686.39999999991</v>
      </c>
      <c r="U192" s="120">
        <v>857940.3</v>
      </c>
      <c r="V192" s="120">
        <v>1456791.36</v>
      </c>
      <c r="W192" s="121">
        <v>73695</v>
      </c>
      <c r="X192" s="142">
        <v>6500489.2999999998</v>
      </c>
    </row>
    <row r="193" spans="1:24" ht="15" customHeight="1" x14ac:dyDescent="0.2">
      <c r="A193" s="519"/>
      <c r="B193" s="122" t="s">
        <v>16320</v>
      </c>
      <c r="C193" s="123">
        <v>3308</v>
      </c>
      <c r="D193" s="124">
        <v>4288</v>
      </c>
      <c r="E193" s="124">
        <v>10958</v>
      </c>
      <c r="F193" s="124">
        <v>5670</v>
      </c>
      <c r="G193" s="124">
        <v>4971</v>
      </c>
      <c r="H193" s="124">
        <v>6961</v>
      </c>
      <c r="I193" s="124">
        <v>7216</v>
      </c>
      <c r="J193" s="124">
        <v>8810</v>
      </c>
      <c r="K193" s="124">
        <v>15209</v>
      </c>
      <c r="L193" s="125">
        <v>774</v>
      </c>
      <c r="M193" s="7"/>
      <c r="N193" s="123">
        <v>527195.96</v>
      </c>
      <c r="O193" s="124">
        <v>693069.44</v>
      </c>
      <c r="P193" s="124">
        <v>1764457.1600000001</v>
      </c>
      <c r="Q193" s="124">
        <v>908447.4</v>
      </c>
      <c r="R193" s="124">
        <v>795012.03</v>
      </c>
      <c r="S193" s="124">
        <v>1104153.82</v>
      </c>
      <c r="T193" s="124">
        <v>1119995.3600000001</v>
      </c>
      <c r="U193" s="124">
        <v>1370924.1</v>
      </c>
      <c r="V193" s="124">
        <v>2314049.35</v>
      </c>
      <c r="W193" s="125">
        <v>106177.32</v>
      </c>
      <c r="X193" s="143">
        <v>10703481.940000001</v>
      </c>
    </row>
    <row r="194" spans="1:24" ht="15" customHeight="1" x14ac:dyDescent="0.2">
      <c r="A194" s="519"/>
      <c r="B194" s="126" t="s">
        <v>16321</v>
      </c>
      <c r="C194" s="127">
        <v>3419</v>
      </c>
      <c r="D194" s="128">
        <v>4595</v>
      </c>
      <c r="E194" s="128">
        <v>11486</v>
      </c>
      <c r="F194" s="128">
        <v>5870</v>
      </c>
      <c r="G194" s="128">
        <v>5005</v>
      </c>
      <c r="H194" s="128">
        <v>6992</v>
      </c>
      <c r="I194" s="128">
        <v>6834</v>
      </c>
      <c r="J194" s="128">
        <v>8125</v>
      </c>
      <c r="K194" s="128">
        <v>13136</v>
      </c>
      <c r="L194" s="129">
        <v>751</v>
      </c>
      <c r="M194" s="7"/>
      <c r="N194" s="127">
        <v>481805.48</v>
      </c>
      <c r="O194" s="128">
        <v>670410.5</v>
      </c>
      <c r="P194" s="128">
        <v>1690050.0399999998</v>
      </c>
      <c r="Q194" s="128">
        <v>866235.89999999991</v>
      </c>
      <c r="R194" s="128">
        <v>746746</v>
      </c>
      <c r="S194" s="128">
        <v>1060546.5600000001</v>
      </c>
      <c r="T194" s="128">
        <v>1044166.86</v>
      </c>
      <c r="U194" s="128">
        <v>1270506.25</v>
      </c>
      <c r="V194" s="128">
        <v>2024388.9600000002</v>
      </c>
      <c r="W194" s="129">
        <v>95279.37000000001</v>
      </c>
      <c r="X194" s="144">
        <v>9950135.9199999999</v>
      </c>
    </row>
    <row r="195" spans="1:24" ht="15" customHeight="1" x14ac:dyDescent="0.2">
      <c r="A195" s="519"/>
      <c r="B195" s="122" t="s">
        <v>16322</v>
      </c>
      <c r="C195" s="123">
        <v>2692</v>
      </c>
      <c r="D195" s="124">
        <v>4021</v>
      </c>
      <c r="E195" s="124">
        <v>11775</v>
      </c>
      <c r="F195" s="124">
        <v>6263</v>
      </c>
      <c r="G195" s="124">
        <v>6094</v>
      </c>
      <c r="H195" s="124">
        <v>8373</v>
      </c>
      <c r="I195" s="124">
        <v>8471</v>
      </c>
      <c r="J195" s="124">
        <v>10346</v>
      </c>
      <c r="K195" s="124">
        <v>16283</v>
      </c>
      <c r="L195" s="125">
        <v>950</v>
      </c>
      <c r="M195" s="7"/>
      <c r="N195" s="123">
        <v>303280.71999999997</v>
      </c>
      <c r="O195" s="124">
        <v>476528.71</v>
      </c>
      <c r="P195" s="124">
        <v>1449620.25</v>
      </c>
      <c r="Q195" s="124">
        <v>813876.85</v>
      </c>
      <c r="R195" s="124">
        <v>808673.79999999993</v>
      </c>
      <c r="S195" s="124">
        <v>1163260.8900000001</v>
      </c>
      <c r="T195" s="124">
        <v>1265143.8499999999</v>
      </c>
      <c r="U195" s="124">
        <v>1615734.8199999998</v>
      </c>
      <c r="V195" s="124">
        <v>2633938.08</v>
      </c>
      <c r="W195" s="125">
        <v>117695.5</v>
      </c>
      <c r="X195" s="143">
        <v>10647753.469999999</v>
      </c>
    </row>
    <row r="196" spans="1:24" ht="15" customHeight="1" x14ac:dyDescent="0.2">
      <c r="A196" s="519"/>
      <c r="B196" s="126" t="s">
        <v>16323</v>
      </c>
      <c r="C196" s="127">
        <v>1910</v>
      </c>
      <c r="D196" s="128">
        <v>3000</v>
      </c>
      <c r="E196" s="128">
        <v>9268</v>
      </c>
      <c r="F196" s="128">
        <v>5090</v>
      </c>
      <c r="G196" s="128">
        <v>5183</v>
      </c>
      <c r="H196" s="128">
        <v>7262</v>
      </c>
      <c r="I196" s="128">
        <v>7335</v>
      </c>
      <c r="J196" s="128">
        <v>8926</v>
      </c>
      <c r="K196" s="128">
        <v>14142</v>
      </c>
      <c r="L196" s="129">
        <v>728</v>
      </c>
      <c r="M196" s="7"/>
      <c r="N196" s="127">
        <v>263885.59999999998</v>
      </c>
      <c r="O196" s="128">
        <v>446099.99999999994</v>
      </c>
      <c r="P196" s="128">
        <v>1419579.5599999998</v>
      </c>
      <c r="Q196" s="128">
        <v>811956.8</v>
      </c>
      <c r="R196" s="128">
        <v>844414.36</v>
      </c>
      <c r="S196" s="128">
        <v>1226697.0399999998</v>
      </c>
      <c r="T196" s="128">
        <v>1342525.05</v>
      </c>
      <c r="U196" s="128">
        <v>1728698.42</v>
      </c>
      <c r="V196" s="128">
        <v>2909150.8200000003</v>
      </c>
      <c r="W196" s="129">
        <v>118496.56000000001</v>
      </c>
      <c r="X196" s="144">
        <v>11111504.209999999</v>
      </c>
    </row>
    <row r="197" spans="1:24" ht="15" customHeight="1" x14ac:dyDescent="0.2">
      <c r="A197" s="519"/>
      <c r="B197" s="122" t="s">
        <v>16324</v>
      </c>
      <c r="C197" s="123">
        <v>3716</v>
      </c>
      <c r="D197" s="124">
        <v>5072</v>
      </c>
      <c r="E197" s="124">
        <v>14253</v>
      </c>
      <c r="F197" s="124">
        <v>7309</v>
      </c>
      <c r="G197" s="124">
        <v>6659</v>
      </c>
      <c r="H197" s="124">
        <v>8780</v>
      </c>
      <c r="I197" s="124">
        <v>8447</v>
      </c>
      <c r="J197" s="124">
        <v>9524</v>
      </c>
      <c r="K197" s="124">
        <v>14646</v>
      </c>
      <c r="L197" s="125">
        <v>816</v>
      </c>
      <c r="M197" s="7"/>
      <c r="N197" s="123">
        <v>606302.55999999994</v>
      </c>
      <c r="O197" s="124">
        <v>876745.92</v>
      </c>
      <c r="P197" s="124">
        <v>2596183.9500000002</v>
      </c>
      <c r="Q197" s="124">
        <v>1383228.25</v>
      </c>
      <c r="R197" s="124">
        <v>1293177.7999999998</v>
      </c>
      <c r="S197" s="124">
        <v>1784535</v>
      </c>
      <c r="T197" s="124">
        <v>1845838.4400000002</v>
      </c>
      <c r="U197" s="124">
        <v>2210520.4</v>
      </c>
      <c r="V197" s="124">
        <v>3514014.7800000003</v>
      </c>
      <c r="W197" s="125">
        <v>151457.76</v>
      </c>
      <c r="X197" s="143">
        <v>16262004.860000001</v>
      </c>
    </row>
    <row r="198" spans="1:24" ht="15" customHeight="1" x14ac:dyDescent="0.2">
      <c r="A198" s="519"/>
      <c r="B198" s="126" t="s">
        <v>16325</v>
      </c>
      <c r="C198" s="127">
        <v>3623</v>
      </c>
      <c r="D198" s="128">
        <v>5279</v>
      </c>
      <c r="E198" s="128">
        <v>14502</v>
      </c>
      <c r="F198" s="128">
        <v>7318</v>
      </c>
      <c r="G198" s="128">
        <v>6409</v>
      </c>
      <c r="H198" s="128">
        <v>8176</v>
      </c>
      <c r="I198" s="128">
        <v>7580</v>
      </c>
      <c r="J198" s="128">
        <v>8009</v>
      </c>
      <c r="K198" s="128">
        <v>11300</v>
      </c>
      <c r="L198" s="129">
        <v>815</v>
      </c>
      <c r="M198" s="7"/>
      <c r="N198" s="127">
        <v>666668.23</v>
      </c>
      <c r="O198" s="128">
        <v>1043394.35</v>
      </c>
      <c r="P198" s="128">
        <v>2949561.78</v>
      </c>
      <c r="Q198" s="128">
        <v>1556904.5</v>
      </c>
      <c r="R198" s="128">
        <v>1421772.56</v>
      </c>
      <c r="S198" s="128">
        <v>1904926.24</v>
      </c>
      <c r="T198" s="128">
        <v>1863012.4</v>
      </c>
      <c r="U198" s="128">
        <v>2075612.4400000002</v>
      </c>
      <c r="V198" s="128">
        <v>3054729</v>
      </c>
      <c r="W198" s="129">
        <v>179096.25</v>
      </c>
      <c r="X198" s="144">
        <v>16715677.75</v>
      </c>
    </row>
    <row r="199" spans="1:24" ht="15" customHeight="1" x14ac:dyDescent="0.2">
      <c r="A199" s="519"/>
      <c r="B199" s="122" t="s">
        <v>16326</v>
      </c>
      <c r="C199" s="123">
        <v>4052</v>
      </c>
      <c r="D199" s="124">
        <v>6214</v>
      </c>
      <c r="E199" s="124">
        <v>16685</v>
      </c>
      <c r="F199" s="124">
        <v>8309</v>
      </c>
      <c r="G199" s="124">
        <v>7247</v>
      </c>
      <c r="H199" s="124">
        <v>8569</v>
      </c>
      <c r="I199" s="124">
        <v>7957</v>
      </c>
      <c r="J199" s="124">
        <v>8420</v>
      </c>
      <c r="K199" s="124">
        <v>11264</v>
      </c>
      <c r="L199" s="125">
        <v>865</v>
      </c>
      <c r="M199" s="7"/>
      <c r="N199" s="123">
        <v>874705.24</v>
      </c>
      <c r="O199" s="124">
        <v>1388580.44</v>
      </c>
      <c r="P199" s="124">
        <v>3859907.9</v>
      </c>
      <c r="Q199" s="124">
        <v>1966906.48</v>
      </c>
      <c r="R199" s="124">
        <v>1779863.2</v>
      </c>
      <c r="S199" s="124">
        <v>2190750.54</v>
      </c>
      <c r="T199" s="124">
        <v>2094521.11</v>
      </c>
      <c r="U199" s="124">
        <v>2301607</v>
      </c>
      <c r="V199" s="124">
        <v>3247298.5600000001</v>
      </c>
      <c r="W199" s="125">
        <v>191216.9</v>
      </c>
      <c r="X199" s="143">
        <v>19895357.369999997</v>
      </c>
    </row>
    <row r="200" spans="1:24" ht="15" customHeight="1" x14ac:dyDescent="0.2">
      <c r="A200" s="519"/>
      <c r="B200" s="126" t="s">
        <v>16327</v>
      </c>
      <c r="C200" s="127">
        <v>3951</v>
      </c>
      <c r="D200" s="128">
        <v>6080</v>
      </c>
      <c r="E200" s="128">
        <v>16231</v>
      </c>
      <c r="F200" s="128">
        <v>7957</v>
      </c>
      <c r="G200" s="128">
        <v>6673</v>
      </c>
      <c r="H200" s="128">
        <v>7659</v>
      </c>
      <c r="I200" s="128">
        <v>6907</v>
      </c>
      <c r="J200" s="128">
        <v>7087</v>
      </c>
      <c r="K200" s="128">
        <v>8500</v>
      </c>
      <c r="L200" s="129">
        <v>849</v>
      </c>
      <c r="M200" s="7"/>
      <c r="N200" s="127">
        <v>966967.74</v>
      </c>
      <c r="O200" s="128">
        <v>1504860.8</v>
      </c>
      <c r="P200" s="128">
        <v>4070410.18</v>
      </c>
      <c r="Q200" s="128">
        <v>2060942.5699999998</v>
      </c>
      <c r="R200" s="128">
        <v>1757067.6300000001</v>
      </c>
      <c r="S200" s="128">
        <v>2088685.89</v>
      </c>
      <c r="T200" s="128">
        <v>1968425.9300000002</v>
      </c>
      <c r="U200" s="128">
        <v>2052182.5899999999</v>
      </c>
      <c r="V200" s="128">
        <v>2612305</v>
      </c>
      <c r="W200" s="129">
        <v>199498.02</v>
      </c>
      <c r="X200" s="144">
        <v>19281346.350000001</v>
      </c>
    </row>
    <row r="201" spans="1:24" ht="15" customHeight="1" x14ac:dyDescent="0.2">
      <c r="A201" s="519"/>
      <c r="B201" s="130" t="s">
        <v>16328</v>
      </c>
      <c r="C201" s="131">
        <v>4218</v>
      </c>
      <c r="D201" s="132">
        <v>6115</v>
      </c>
      <c r="E201" s="132">
        <v>16789</v>
      </c>
      <c r="F201" s="132">
        <v>8277</v>
      </c>
      <c r="G201" s="132">
        <v>6735</v>
      </c>
      <c r="H201" s="132">
        <v>8024</v>
      </c>
      <c r="I201" s="132">
        <v>6844</v>
      </c>
      <c r="J201" s="132">
        <v>6790</v>
      </c>
      <c r="K201" s="132">
        <v>8371</v>
      </c>
      <c r="L201" s="133">
        <v>1536</v>
      </c>
      <c r="M201" s="7"/>
      <c r="N201" s="131">
        <v>1056693.3600000001</v>
      </c>
      <c r="O201" s="132">
        <v>1544771.3</v>
      </c>
      <c r="P201" s="132">
        <v>4204972.9400000004</v>
      </c>
      <c r="Q201" s="132">
        <v>2107572.5099999998</v>
      </c>
      <c r="R201" s="132">
        <v>1733252.2500000002</v>
      </c>
      <c r="S201" s="132">
        <v>2103571.8400000003</v>
      </c>
      <c r="T201" s="132">
        <v>1847880</v>
      </c>
      <c r="U201" s="132">
        <v>1908125.7999999998</v>
      </c>
      <c r="V201" s="132">
        <v>2410094.6100000003</v>
      </c>
      <c r="W201" s="133">
        <v>353326.08000000002</v>
      </c>
      <c r="X201" s="145">
        <v>19270260.689999998</v>
      </c>
    </row>
    <row r="202" spans="1:24" ht="15" customHeight="1" x14ac:dyDescent="0.2">
      <c r="A202" s="520" t="s">
        <v>16329</v>
      </c>
      <c r="B202" s="134" t="s">
        <v>16319</v>
      </c>
      <c r="C202" s="135">
        <v>3206</v>
      </c>
      <c r="D202" s="136">
        <v>4197</v>
      </c>
      <c r="E202" s="136">
        <v>10918</v>
      </c>
      <c r="F202" s="136">
        <v>5661</v>
      </c>
      <c r="G202" s="136">
        <v>5119</v>
      </c>
      <c r="H202" s="136">
        <v>7451</v>
      </c>
      <c r="I202" s="136">
        <v>7453</v>
      </c>
      <c r="J202" s="136">
        <v>9334</v>
      </c>
      <c r="K202" s="136">
        <v>15941</v>
      </c>
      <c r="L202" s="137">
        <v>872</v>
      </c>
      <c r="M202" s="7"/>
      <c r="N202" s="135">
        <v>299600.7</v>
      </c>
      <c r="O202" s="136">
        <v>404464.89</v>
      </c>
      <c r="P202" s="136">
        <v>1039393.6</v>
      </c>
      <c r="Q202" s="136">
        <v>530775.36</v>
      </c>
      <c r="R202" s="136">
        <v>494239.45</v>
      </c>
      <c r="S202" s="136">
        <v>693688.1</v>
      </c>
      <c r="T202" s="136">
        <v>709823.72</v>
      </c>
      <c r="U202" s="136">
        <v>883183.08000000007</v>
      </c>
      <c r="V202" s="136">
        <v>1506265.0899999999</v>
      </c>
      <c r="W202" s="137">
        <v>72018.48</v>
      </c>
      <c r="X202" s="146">
        <v>6633452.4700000007</v>
      </c>
    </row>
    <row r="203" spans="1:24" ht="15" customHeight="1" x14ac:dyDescent="0.2">
      <c r="A203" s="520"/>
      <c r="B203" s="122" t="s">
        <v>16320</v>
      </c>
      <c r="C203" s="123">
        <v>3402</v>
      </c>
      <c r="D203" s="124">
        <v>4456</v>
      </c>
      <c r="E203" s="124">
        <v>10919</v>
      </c>
      <c r="F203" s="124">
        <v>5577</v>
      </c>
      <c r="G203" s="124">
        <v>5205</v>
      </c>
      <c r="H203" s="124">
        <v>6985</v>
      </c>
      <c r="I203" s="124">
        <v>6871</v>
      </c>
      <c r="J203" s="124">
        <v>8733</v>
      </c>
      <c r="K203" s="124">
        <v>15033</v>
      </c>
      <c r="L203" s="125">
        <v>695</v>
      </c>
      <c r="M203" s="7"/>
      <c r="N203" s="123">
        <v>541496.34</v>
      </c>
      <c r="O203" s="124">
        <v>729224.4</v>
      </c>
      <c r="P203" s="124">
        <v>1757849.81</v>
      </c>
      <c r="Q203" s="124">
        <v>901856.67</v>
      </c>
      <c r="R203" s="124">
        <v>833372.55</v>
      </c>
      <c r="S203" s="124">
        <v>1109776.8</v>
      </c>
      <c r="T203" s="124">
        <v>1076548.28</v>
      </c>
      <c r="U203" s="124">
        <v>1352654.3699999999</v>
      </c>
      <c r="V203" s="124">
        <v>2253446.7000000002</v>
      </c>
      <c r="W203" s="125">
        <v>93408</v>
      </c>
      <c r="X203" s="143">
        <v>10649633.92</v>
      </c>
    </row>
    <row r="204" spans="1:24" ht="15" customHeight="1" x14ac:dyDescent="0.2">
      <c r="A204" s="520"/>
      <c r="B204" s="138" t="s">
        <v>16321</v>
      </c>
      <c r="C204" s="139">
        <v>3407</v>
      </c>
      <c r="D204" s="140">
        <v>4464</v>
      </c>
      <c r="E204" s="140">
        <v>11168</v>
      </c>
      <c r="F204" s="140">
        <v>5852</v>
      </c>
      <c r="G204" s="140">
        <v>4916</v>
      </c>
      <c r="H204" s="140">
        <v>6532</v>
      </c>
      <c r="I204" s="140">
        <v>6426</v>
      </c>
      <c r="J204" s="140">
        <v>7412</v>
      </c>
      <c r="K204" s="140">
        <v>11785</v>
      </c>
      <c r="L204" s="141">
        <v>704</v>
      </c>
      <c r="M204" s="7"/>
      <c r="N204" s="139">
        <v>481375.02999999997</v>
      </c>
      <c r="O204" s="140">
        <v>646476.48</v>
      </c>
      <c r="P204" s="140">
        <v>1621816.96</v>
      </c>
      <c r="Q204" s="140">
        <v>860536.60000000009</v>
      </c>
      <c r="R204" s="140">
        <v>716507</v>
      </c>
      <c r="S204" s="140">
        <v>967323.88</v>
      </c>
      <c r="T204" s="140">
        <v>960622.74000000011</v>
      </c>
      <c r="U204" s="140">
        <v>1123585.08</v>
      </c>
      <c r="V204" s="140">
        <v>1725913.2499999998</v>
      </c>
      <c r="W204" s="141">
        <v>92090.240000000005</v>
      </c>
      <c r="X204" s="147">
        <v>9196247.2599999998</v>
      </c>
    </row>
    <row r="205" spans="1:24" ht="15" customHeight="1" x14ac:dyDescent="0.2">
      <c r="A205" s="520"/>
      <c r="B205" s="122" t="s">
        <v>16322</v>
      </c>
      <c r="C205" s="123">
        <v>2414</v>
      </c>
      <c r="D205" s="124">
        <v>3388</v>
      </c>
      <c r="E205" s="124">
        <v>9509</v>
      </c>
      <c r="F205" s="124">
        <v>5060</v>
      </c>
      <c r="G205" s="124">
        <v>4767</v>
      </c>
      <c r="H205" s="124">
        <v>6053</v>
      </c>
      <c r="I205" s="124">
        <v>5927</v>
      </c>
      <c r="J205" s="124">
        <v>7070</v>
      </c>
      <c r="K205" s="124">
        <v>10772</v>
      </c>
      <c r="L205" s="125">
        <v>828</v>
      </c>
      <c r="M205" s="7"/>
      <c r="N205" s="123">
        <v>256825.46</v>
      </c>
      <c r="O205" s="124">
        <v>382403.56</v>
      </c>
      <c r="P205" s="124">
        <v>1100856.93</v>
      </c>
      <c r="Q205" s="124">
        <v>604366.4</v>
      </c>
      <c r="R205" s="124">
        <v>608269.19999999995</v>
      </c>
      <c r="S205" s="124">
        <v>765280.79</v>
      </c>
      <c r="T205" s="124">
        <v>807020.32</v>
      </c>
      <c r="U205" s="124">
        <v>1011575.6000000001</v>
      </c>
      <c r="V205" s="124">
        <v>1547182.3599999999</v>
      </c>
      <c r="W205" s="125">
        <v>97265.16</v>
      </c>
      <c r="X205" s="143">
        <v>7181045.7799999993</v>
      </c>
    </row>
    <row r="206" spans="1:24" ht="15" customHeight="1" x14ac:dyDescent="0.2">
      <c r="A206" s="520"/>
      <c r="B206" s="138" t="s">
        <v>16323</v>
      </c>
      <c r="C206" s="139">
        <v>1371</v>
      </c>
      <c r="D206" s="140">
        <v>2128</v>
      </c>
      <c r="E206" s="140">
        <v>6508</v>
      </c>
      <c r="F206" s="140">
        <v>3826</v>
      </c>
      <c r="G206" s="140">
        <v>3780</v>
      </c>
      <c r="H206" s="140">
        <v>5045</v>
      </c>
      <c r="I206" s="140">
        <v>5259</v>
      </c>
      <c r="J206" s="140">
        <v>6407</v>
      </c>
      <c r="K206" s="140">
        <v>10006</v>
      </c>
      <c r="L206" s="141">
        <v>782</v>
      </c>
      <c r="M206" s="7"/>
      <c r="N206" s="139">
        <v>177640.47</v>
      </c>
      <c r="O206" s="140">
        <v>283024</v>
      </c>
      <c r="P206" s="140">
        <v>891986.48</v>
      </c>
      <c r="Q206" s="140">
        <v>539045.1399999999</v>
      </c>
      <c r="R206" s="140">
        <v>557965.80000000005</v>
      </c>
      <c r="S206" s="140">
        <v>780057.9</v>
      </c>
      <c r="T206" s="140">
        <v>830501.27999999991</v>
      </c>
      <c r="U206" s="140">
        <v>1071314.47</v>
      </c>
      <c r="V206" s="140">
        <v>1759955.3399999999</v>
      </c>
      <c r="W206" s="141">
        <v>111974.58</v>
      </c>
      <c r="X206" s="147">
        <v>7003465.459999999</v>
      </c>
    </row>
    <row r="207" spans="1:24" ht="15" customHeight="1" x14ac:dyDescent="0.2">
      <c r="A207" s="520"/>
      <c r="B207" s="122" t="s">
        <v>16324</v>
      </c>
      <c r="C207" s="123">
        <v>2615</v>
      </c>
      <c r="D207" s="124">
        <v>3736</v>
      </c>
      <c r="E207" s="124">
        <v>10484</v>
      </c>
      <c r="F207" s="124">
        <v>5666</v>
      </c>
      <c r="G207" s="124">
        <v>5071</v>
      </c>
      <c r="H207" s="124">
        <v>6702</v>
      </c>
      <c r="I207" s="124">
        <v>6765</v>
      </c>
      <c r="J207" s="124">
        <v>7828</v>
      </c>
      <c r="K207" s="124">
        <v>12335</v>
      </c>
      <c r="L207" s="125">
        <v>878</v>
      </c>
      <c r="M207" s="7"/>
      <c r="N207" s="123">
        <v>382966.74999999994</v>
      </c>
      <c r="O207" s="124">
        <v>587486</v>
      </c>
      <c r="P207" s="124">
        <v>1704488.7200000002</v>
      </c>
      <c r="Q207" s="124">
        <v>955344.26000000013</v>
      </c>
      <c r="R207" s="124">
        <v>896907.77</v>
      </c>
      <c r="S207" s="124">
        <v>1211319.48</v>
      </c>
      <c r="T207" s="124">
        <v>1335275.7</v>
      </c>
      <c r="U207" s="124">
        <v>1605601.08</v>
      </c>
      <c r="V207" s="124">
        <v>2622421</v>
      </c>
      <c r="W207" s="125">
        <v>148461.01999999999</v>
      </c>
      <c r="X207" s="143">
        <v>11450271.780000001</v>
      </c>
    </row>
    <row r="208" spans="1:24" ht="15" customHeight="1" x14ac:dyDescent="0.2">
      <c r="A208" s="520"/>
      <c r="B208" s="138" t="s">
        <v>16325</v>
      </c>
      <c r="C208" s="139">
        <v>2950</v>
      </c>
      <c r="D208" s="140">
        <v>4364</v>
      </c>
      <c r="E208" s="140">
        <v>12061</v>
      </c>
      <c r="F208" s="140">
        <v>6245</v>
      </c>
      <c r="G208" s="140">
        <v>5360</v>
      </c>
      <c r="H208" s="140">
        <v>6804</v>
      </c>
      <c r="I208" s="140">
        <v>6536</v>
      </c>
      <c r="J208" s="140">
        <v>6997</v>
      </c>
      <c r="K208" s="140">
        <v>10034</v>
      </c>
      <c r="L208" s="141">
        <v>816</v>
      </c>
      <c r="M208" s="7"/>
      <c r="N208" s="139">
        <v>534510.5</v>
      </c>
      <c r="O208" s="140">
        <v>819122.79999999993</v>
      </c>
      <c r="P208" s="140">
        <v>2339230.9499999997</v>
      </c>
      <c r="Q208" s="140">
        <v>1230015.2</v>
      </c>
      <c r="R208" s="140">
        <v>1114451.2</v>
      </c>
      <c r="S208" s="140">
        <v>1482659.64</v>
      </c>
      <c r="T208" s="140">
        <v>1493933.52</v>
      </c>
      <c r="U208" s="140">
        <v>1679210.03</v>
      </c>
      <c r="V208" s="140">
        <v>2465554.48</v>
      </c>
      <c r="W208" s="141">
        <v>165019.68</v>
      </c>
      <c r="X208" s="147">
        <v>13323707.999999998</v>
      </c>
    </row>
    <row r="209" spans="1:24" ht="15" customHeight="1" x14ac:dyDescent="0.2">
      <c r="A209" s="520"/>
      <c r="B209" s="122" t="s">
        <v>16326</v>
      </c>
      <c r="C209" s="123">
        <v>3728</v>
      </c>
      <c r="D209" s="124">
        <v>5326</v>
      </c>
      <c r="E209" s="124">
        <v>14494</v>
      </c>
      <c r="F209" s="124">
        <v>7169</v>
      </c>
      <c r="G209" s="124">
        <v>6351</v>
      </c>
      <c r="H209" s="124">
        <v>7602</v>
      </c>
      <c r="I209" s="124">
        <v>7095</v>
      </c>
      <c r="J209" s="124">
        <v>7420</v>
      </c>
      <c r="K209" s="124">
        <v>9906</v>
      </c>
      <c r="L209" s="125">
        <v>878</v>
      </c>
      <c r="M209" s="7"/>
      <c r="N209" s="123">
        <v>811772</v>
      </c>
      <c r="O209" s="124">
        <v>1202291.24</v>
      </c>
      <c r="P209" s="124">
        <v>3321155.1599999997</v>
      </c>
      <c r="Q209" s="124">
        <v>1667366.02</v>
      </c>
      <c r="R209" s="124">
        <v>1502011.5</v>
      </c>
      <c r="S209" s="124">
        <v>1871308.32</v>
      </c>
      <c r="T209" s="124">
        <v>1832567.55</v>
      </c>
      <c r="U209" s="124">
        <v>1965854.8</v>
      </c>
      <c r="V209" s="124">
        <v>2716225.1999999997</v>
      </c>
      <c r="W209" s="125">
        <v>193318.04</v>
      </c>
      <c r="X209" s="143">
        <v>17083869.830000002</v>
      </c>
    </row>
    <row r="210" spans="1:24" ht="15" customHeight="1" x14ac:dyDescent="0.2">
      <c r="A210" s="520"/>
      <c r="B210" s="138" t="s">
        <v>16327</v>
      </c>
      <c r="C210" s="139">
        <v>3804</v>
      </c>
      <c r="D210" s="140">
        <v>5647</v>
      </c>
      <c r="E210" s="140">
        <v>14637</v>
      </c>
      <c r="F210" s="140">
        <v>7108</v>
      </c>
      <c r="G210" s="140">
        <v>5957</v>
      </c>
      <c r="H210" s="140">
        <v>6967</v>
      </c>
      <c r="I210" s="140">
        <v>6300</v>
      </c>
      <c r="J210" s="140">
        <v>6342</v>
      </c>
      <c r="K210" s="140">
        <v>7852</v>
      </c>
      <c r="L210" s="141">
        <v>934</v>
      </c>
      <c r="M210" s="7"/>
      <c r="N210" s="139">
        <v>962259.84000000008</v>
      </c>
      <c r="O210" s="140">
        <v>1447947.2700000003</v>
      </c>
      <c r="P210" s="140">
        <v>3772101.2699999996</v>
      </c>
      <c r="Q210" s="140">
        <v>1840332.2800000003</v>
      </c>
      <c r="R210" s="140">
        <v>1575149.9400000002</v>
      </c>
      <c r="S210" s="140">
        <v>1864647.88</v>
      </c>
      <c r="T210" s="140">
        <v>1747809</v>
      </c>
      <c r="U210" s="140">
        <v>1884652.1400000001</v>
      </c>
      <c r="V210" s="140">
        <v>2374052.2000000002</v>
      </c>
      <c r="W210" s="141">
        <v>229605.22</v>
      </c>
      <c r="X210" s="147">
        <v>17698557.039999999</v>
      </c>
    </row>
    <row r="211" spans="1:24" ht="15" customHeight="1" x14ac:dyDescent="0.2">
      <c r="A211" s="520"/>
      <c r="B211" s="130" t="s">
        <v>16328</v>
      </c>
      <c r="C211" s="131">
        <v>3942</v>
      </c>
      <c r="D211" s="132">
        <v>5467</v>
      </c>
      <c r="E211" s="132">
        <v>14411</v>
      </c>
      <c r="F211" s="132">
        <v>6961</v>
      </c>
      <c r="G211" s="132">
        <v>5521</v>
      </c>
      <c r="H211" s="132">
        <v>6559</v>
      </c>
      <c r="I211" s="132">
        <v>5543</v>
      </c>
      <c r="J211" s="132">
        <v>5397</v>
      </c>
      <c r="K211" s="132">
        <v>6917</v>
      </c>
      <c r="L211" s="133">
        <v>1064</v>
      </c>
      <c r="M211" s="7"/>
      <c r="N211" s="131">
        <v>1026181.44</v>
      </c>
      <c r="O211" s="132">
        <v>1411688.7400000002</v>
      </c>
      <c r="P211" s="132">
        <v>3758244.6900000004</v>
      </c>
      <c r="Q211" s="132">
        <v>1800462.65</v>
      </c>
      <c r="R211" s="132">
        <v>1452078.21</v>
      </c>
      <c r="S211" s="132">
        <v>1766076.3399999999</v>
      </c>
      <c r="T211" s="132">
        <v>1527041.07</v>
      </c>
      <c r="U211" s="132">
        <v>1524274.71</v>
      </c>
      <c r="V211" s="132">
        <v>2008074.27</v>
      </c>
      <c r="W211" s="133">
        <v>251018.87999999998</v>
      </c>
      <c r="X211" s="145">
        <v>16525141.000000002</v>
      </c>
    </row>
    <row r="212" spans="1:24" x14ac:dyDescent="0.2">
      <c r="A212" s="7"/>
      <c r="B212" s="111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</row>
    <row r="213" spans="1:24" ht="12.75" customHeight="1" x14ac:dyDescent="0.2">
      <c r="A213" s="521" t="s">
        <v>16449</v>
      </c>
      <c r="B213" s="522"/>
      <c r="C213" s="522"/>
      <c r="D213" s="522"/>
      <c r="E213" s="522"/>
      <c r="F213" s="522"/>
      <c r="G213" s="522"/>
      <c r="H213" s="522"/>
      <c r="I213" s="522"/>
      <c r="J213" s="522"/>
      <c r="K213" s="522"/>
      <c r="L213" s="523"/>
      <c r="M213" s="7"/>
      <c r="N213" s="521" t="s">
        <v>16315</v>
      </c>
      <c r="O213" s="522"/>
      <c r="P213" s="522"/>
      <c r="Q213" s="522"/>
      <c r="R213" s="522"/>
      <c r="S213" s="522"/>
      <c r="T213" s="522"/>
      <c r="U213" s="522"/>
      <c r="V213" s="522"/>
      <c r="W213" s="522"/>
      <c r="X213" s="522"/>
    </row>
    <row r="214" spans="1:24" x14ac:dyDescent="0.2">
      <c r="A214" s="8" t="s">
        <v>16316</v>
      </c>
      <c r="B214" s="8" t="s">
        <v>16317</v>
      </c>
      <c r="C214" s="115" t="s">
        <v>16467</v>
      </c>
      <c r="D214" s="116">
        <v>2</v>
      </c>
      <c r="E214" s="116">
        <v>3</v>
      </c>
      <c r="F214" s="116">
        <v>4</v>
      </c>
      <c r="G214" s="116">
        <v>5</v>
      </c>
      <c r="H214" s="116">
        <v>6</v>
      </c>
      <c r="I214" s="116">
        <v>7</v>
      </c>
      <c r="J214" s="116">
        <v>8</v>
      </c>
      <c r="K214" s="116">
        <v>9</v>
      </c>
      <c r="L214" s="117">
        <v>10</v>
      </c>
      <c r="M214" s="7"/>
      <c r="N214" s="115" t="s">
        <v>16467</v>
      </c>
      <c r="O214" s="116">
        <v>2</v>
      </c>
      <c r="P214" s="116">
        <v>3</v>
      </c>
      <c r="Q214" s="116">
        <v>4</v>
      </c>
      <c r="R214" s="116">
        <v>5</v>
      </c>
      <c r="S214" s="116">
        <v>6</v>
      </c>
      <c r="T214" s="116">
        <v>7</v>
      </c>
      <c r="U214" s="116">
        <v>8</v>
      </c>
      <c r="V214" s="116">
        <v>9</v>
      </c>
      <c r="W214" s="117">
        <v>10</v>
      </c>
      <c r="X214" s="9" t="s">
        <v>16307</v>
      </c>
    </row>
    <row r="215" spans="1:24" ht="15" customHeight="1" x14ac:dyDescent="0.2">
      <c r="A215" s="519" t="s">
        <v>16318</v>
      </c>
      <c r="B215" s="118" t="s">
        <v>16319</v>
      </c>
      <c r="C215" s="119">
        <v>3801</v>
      </c>
      <c r="D215" s="120">
        <v>4286</v>
      </c>
      <c r="E215" s="120">
        <v>8925</v>
      </c>
      <c r="F215" s="120">
        <v>4283</v>
      </c>
      <c r="G215" s="120">
        <v>5072</v>
      </c>
      <c r="H215" s="120">
        <v>3326</v>
      </c>
      <c r="I215" s="120">
        <v>3362</v>
      </c>
      <c r="J215" s="120">
        <v>2863</v>
      </c>
      <c r="K215" s="120">
        <v>2720</v>
      </c>
      <c r="L215" s="121">
        <v>518</v>
      </c>
      <c r="M215" s="7"/>
      <c r="N215" s="119">
        <v>356039.67</v>
      </c>
      <c r="O215" s="120">
        <v>404041.22</v>
      </c>
      <c r="P215" s="120">
        <v>849749.25</v>
      </c>
      <c r="Q215" s="120">
        <v>406242.55</v>
      </c>
      <c r="R215" s="120">
        <v>483665.91999999998</v>
      </c>
      <c r="S215" s="120">
        <v>315071.98000000004</v>
      </c>
      <c r="T215" s="120">
        <v>321306.33999999997</v>
      </c>
      <c r="U215" s="120">
        <v>272013.63</v>
      </c>
      <c r="V215" s="120">
        <v>257203.20000000001</v>
      </c>
      <c r="W215" s="121">
        <v>44910.6</v>
      </c>
      <c r="X215" s="142">
        <v>3710244.36</v>
      </c>
    </row>
    <row r="216" spans="1:24" ht="15" customHeight="1" x14ac:dyDescent="0.2">
      <c r="A216" s="519"/>
      <c r="B216" s="122" t="s">
        <v>16320</v>
      </c>
      <c r="C216" s="123">
        <v>4513</v>
      </c>
      <c r="D216" s="124">
        <v>5060</v>
      </c>
      <c r="E216" s="124">
        <v>10629</v>
      </c>
      <c r="F216" s="124">
        <v>4846</v>
      </c>
      <c r="G216" s="124">
        <v>5439</v>
      </c>
      <c r="H216" s="124">
        <v>3534</v>
      </c>
      <c r="I216" s="124">
        <v>3532</v>
      </c>
      <c r="J216" s="124">
        <v>2872</v>
      </c>
      <c r="K216" s="124">
        <v>2912</v>
      </c>
      <c r="L216" s="125">
        <v>650</v>
      </c>
      <c r="M216" s="7"/>
      <c r="N216" s="123">
        <v>719236.81</v>
      </c>
      <c r="O216" s="124">
        <v>817847.79999999993</v>
      </c>
      <c r="P216" s="124">
        <v>1711481.58</v>
      </c>
      <c r="Q216" s="124">
        <v>776426.12</v>
      </c>
      <c r="R216" s="124">
        <v>869859.27</v>
      </c>
      <c r="S216" s="124">
        <v>560563.07999999996</v>
      </c>
      <c r="T216" s="124">
        <v>548201.72</v>
      </c>
      <c r="U216" s="124">
        <v>446911.92000000004</v>
      </c>
      <c r="V216" s="124">
        <v>443060.8</v>
      </c>
      <c r="W216" s="125">
        <v>89167</v>
      </c>
      <c r="X216" s="143">
        <v>6982756.0999999996</v>
      </c>
    </row>
    <row r="217" spans="1:24" ht="15" customHeight="1" x14ac:dyDescent="0.2">
      <c r="A217" s="519"/>
      <c r="B217" s="126" t="s">
        <v>16321</v>
      </c>
      <c r="C217" s="127">
        <v>4589</v>
      </c>
      <c r="D217" s="128">
        <v>5016</v>
      </c>
      <c r="E217" s="128">
        <v>11074</v>
      </c>
      <c r="F217" s="128">
        <v>4892</v>
      </c>
      <c r="G217" s="128">
        <v>5698</v>
      </c>
      <c r="H217" s="128">
        <v>3400</v>
      </c>
      <c r="I217" s="128">
        <v>3313</v>
      </c>
      <c r="J217" s="128">
        <v>2860</v>
      </c>
      <c r="K217" s="128">
        <v>2569</v>
      </c>
      <c r="L217" s="129">
        <v>662</v>
      </c>
      <c r="M217" s="7"/>
      <c r="N217" s="127">
        <v>646681.87999999989</v>
      </c>
      <c r="O217" s="128">
        <v>731834.4</v>
      </c>
      <c r="P217" s="128">
        <v>1629428.3599999999</v>
      </c>
      <c r="Q217" s="128">
        <v>721912.44</v>
      </c>
      <c r="R217" s="128">
        <v>850141.6</v>
      </c>
      <c r="S217" s="128">
        <v>515712</v>
      </c>
      <c r="T217" s="128">
        <v>506193.26999999996</v>
      </c>
      <c r="U217" s="128">
        <v>447218.2</v>
      </c>
      <c r="V217" s="128">
        <v>395908.59</v>
      </c>
      <c r="W217" s="129">
        <v>83987.94</v>
      </c>
      <c r="X217" s="144">
        <v>6529018.6799999997</v>
      </c>
    </row>
    <row r="218" spans="1:24" ht="15" customHeight="1" x14ac:dyDescent="0.2">
      <c r="A218" s="519"/>
      <c r="B218" s="122" t="s">
        <v>16322</v>
      </c>
      <c r="C218" s="123">
        <v>3784</v>
      </c>
      <c r="D218" s="124">
        <v>4504</v>
      </c>
      <c r="E218" s="124">
        <v>10410</v>
      </c>
      <c r="F218" s="124">
        <v>5008</v>
      </c>
      <c r="G218" s="124">
        <v>6371</v>
      </c>
      <c r="H218" s="124">
        <v>4398</v>
      </c>
      <c r="I218" s="124">
        <v>4036</v>
      </c>
      <c r="J218" s="124">
        <v>3874</v>
      </c>
      <c r="K218" s="124">
        <v>3590</v>
      </c>
      <c r="L218" s="125">
        <v>801</v>
      </c>
      <c r="M218" s="7"/>
      <c r="N218" s="123">
        <v>426305.44</v>
      </c>
      <c r="O218" s="124">
        <v>533769.04</v>
      </c>
      <c r="P218" s="124">
        <v>1281575.1000000001</v>
      </c>
      <c r="Q218" s="124">
        <v>650789.6</v>
      </c>
      <c r="R218" s="124">
        <v>845431.7</v>
      </c>
      <c r="S218" s="124">
        <v>611014.14</v>
      </c>
      <c r="T218" s="124">
        <v>602776.6</v>
      </c>
      <c r="U218" s="124">
        <v>605002.57999999996</v>
      </c>
      <c r="V218" s="124">
        <v>580718.4</v>
      </c>
      <c r="W218" s="125">
        <v>99235.89</v>
      </c>
      <c r="X218" s="143">
        <v>6236618.4899999993</v>
      </c>
    </row>
    <row r="219" spans="1:24" ht="15" customHeight="1" x14ac:dyDescent="0.2">
      <c r="A219" s="519"/>
      <c r="B219" s="126" t="s">
        <v>16323</v>
      </c>
      <c r="C219" s="127">
        <v>2699</v>
      </c>
      <c r="D219" s="128">
        <v>3376</v>
      </c>
      <c r="E219" s="128">
        <v>7996</v>
      </c>
      <c r="F219" s="128">
        <v>4043</v>
      </c>
      <c r="G219" s="128">
        <v>5305</v>
      </c>
      <c r="H219" s="128">
        <v>3738</v>
      </c>
      <c r="I219" s="128">
        <v>3665</v>
      </c>
      <c r="J219" s="128">
        <v>3338</v>
      </c>
      <c r="K219" s="128">
        <v>2987</v>
      </c>
      <c r="L219" s="129">
        <v>504</v>
      </c>
      <c r="M219" s="7"/>
      <c r="N219" s="127">
        <v>372893.83999999997</v>
      </c>
      <c r="O219" s="128">
        <v>502011.19999999995</v>
      </c>
      <c r="P219" s="128">
        <v>1224747.3199999998</v>
      </c>
      <c r="Q219" s="128">
        <v>644939.36</v>
      </c>
      <c r="R219" s="128">
        <v>864290.6</v>
      </c>
      <c r="S219" s="128">
        <v>631422.96</v>
      </c>
      <c r="T219" s="128">
        <v>670804.94999999995</v>
      </c>
      <c r="U219" s="128">
        <v>646470.46</v>
      </c>
      <c r="V219" s="128">
        <v>614455.77</v>
      </c>
      <c r="W219" s="129">
        <v>82036.08</v>
      </c>
      <c r="X219" s="144">
        <v>6254072.5399999991</v>
      </c>
    </row>
    <row r="220" spans="1:24" ht="15" customHeight="1" x14ac:dyDescent="0.2">
      <c r="A220" s="519"/>
      <c r="B220" s="122" t="s">
        <v>16324</v>
      </c>
      <c r="C220" s="123">
        <v>4944</v>
      </c>
      <c r="D220" s="124">
        <v>5656</v>
      </c>
      <c r="E220" s="124">
        <v>12187</v>
      </c>
      <c r="F220" s="124">
        <v>5671</v>
      </c>
      <c r="G220" s="124">
        <v>6765</v>
      </c>
      <c r="H220" s="124">
        <v>4292</v>
      </c>
      <c r="I220" s="124">
        <v>3873</v>
      </c>
      <c r="J220" s="124">
        <v>3445</v>
      </c>
      <c r="K220" s="124">
        <v>3145</v>
      </c>
      <c r="L220" s="125">
        <v>621</v>
      </c>
      <c r="M220" s="7"/>
      <c r="N220" s="123">
        <v>806663.04</v>
      </c>
      <c r="O220" s="124">
        <v>977696.16</v>
      </c>
      <c r="P220" s="124">
        <v>2219862.0500000003</v>
      </c>
      <c r="Q220" s="124">
        <v>1073236.75</v>
      </c>
      <c r="R220" s="124">
        <v>1313763</v>
      </c>
      <c r="S220" s="124">
        <v>872349</v>
      </c>
      <c r="T220" s="124">
        <v>846327.96000000008</v>
      </c>
      <c r="U220" s="124">
        <v>799584.5</v>
      </c>
      <c r="V220" s="124">
        <v>754579.85</v>
      </c>
      <c r="W220" s="125">
        <v>115263.81000000001</v>
      </c>
      <c r="X220" s="143">
        <v>9779326.120000001</v>
      </c>
    </row>
    <row r="221" spans="1:24" ht="15" customHeight="1" x14ac:dyDescent="0.2">
      <c r="A221" s="519"/>
      <c r="B221" s="126" t="s">
        <v>16325</v>
      </c>
      <c r="C221" s="127">
        <v>5325</v>
      </c>
      <c r="D221" s="128">
        <v>6011</v>
      </c>
      <c r="E221" s="128">
        <v>12923</v>
      </c>
      <c r="F221" s="128">
        <v>5620</v>
      </c>
      <c r="G221" s="128">
        <v>6315</v>
      </c>
      <c r="H221" s="128">
        <v>3903</v>
      </c>
      <c r="I221" s="128">
        <v>3488</v>
      </c>
      <c r="J221" s="128">
        <v>2838</v>
      </c>
      <c r="K221" s="128">
        <v>2308</v>
      </c>
      <c r="L221" s="129">
        <v>623</v>
      </c>
      <c r="M221" s="7"/>
      <c r="N221" s="127">
        <v>979853.25</v>
      </c>
      <c r="O221" s="128">
        <v>1188074.1500000001</v>
      </c>
      <c r="P221" s="128">
        <v>2628408.9699999997</v>
      </c>
      <c r="Q221" s="128">
        <v>1195655</v>
      </c>
      <c r="R221" s="128">
        <v>1400919.6</v>
      </c>
      <c r="S221" s="128">
        <v>909359.97000000009</v>
      </c>
      <c r="T221" s="128">
        <v>857280.64</v>
      </c>
      <c r="U221" s="128">
        <v>735496.08000000007</v>
      </c>
      <c r="V221" s="128">
        <v>623921.64</v>
      </c>
      <c r="W221" s="129">
        <v>136904.25</v>
      </c>
      <c r="X221" s="144">
        <v>10655873.550000001</v>
      </c>
    </row>
    <row r="222" spans="1:24" ht="15" customHeight="1" x14ac:dyDescent="0.2">
      <c r="A222" s="519"/>
      <c r="B222" s="122" t="s">
        <v>16326</v>
      </c>
      <c r="C222" s="123">
        <v>5834</v>
      </c>
      <c r="D222" s="124">
        <v>6299</v>
      </c>
      <c r="E222" s="124">
        <v>14566</v>
      </c>
      <c r="F222" s="124">
        <v>6239</v>
      </c>
      <c r="G222" s="124">
        <v>6984</v>
      </c>
      <c r="H222" s="124">
        <v>4059</v>
      </c>
      <c r="I222" s="124">
        <v>3514</v>
      </c>
      <c r="J222" s="124">
        <v>2921</v>
      </c>
      <c r="K222" s="124">
        <v>2214</v>
      </c>
      <c r="L222" s="125">
        <v>773</v>
      </c>
      <c r="M222" s="7"/>
      <c r="N222" s="123">
        <v>1259385.58</v>
      </c>
      <c r="O222" s="124">
        <v>1407574.54</v>
      </c>
      <c r="P222" s="124">
        <v>3369698.44</v>
      </c>
      <c r="Q222" s="124">
        <v>1476896.08</v>
      </c>
      <c r="R222" s="124">
        <v>1715270.4</v>
      </c>
      <c r="S222" s="124">
        <v>1037723.94</v>
      </c>
      <c r="T222" s="124">
        <v>924990.22000000009</v>
      </c>
      <c r="U222" s="124">
        <v>798455.35000000009</v>
      </c>
      <c r="V222" s="124">
        <v>638274.06000000006</v>
      </c>
      <c r="W222" s="125">
        <v>170879.38</v>
      </c>
      <c r="X222" s="143">
        <v>12799147.990000002</v>
      </c>
    </row>
    <row r="223" spans="1:24" ht="15" customHeight="1" x14ac:dyDescent="0.2">
      <c r="A223" s="519"/>
      <c r="B223" s="126" t="s">
        <v>16327</v>
      </c>
      <c r="C223" s="127">
        <v>5784</v>
      </c>
      <c r="D223" s="128">
        <v>6315</v>
      </c>
      <c r="E223" s="128">
        <v>14974</v>
      </c>
      <c r="F223" s="128">
        <v>6342</v>
      </c>
      <c r="G223" s="128">
        <v>7240</v>
      </c>
      <c r="H223" s="128">
        <v>3731</v>
      </c>
      <c r="I223" s="128">
        <v>3102</v>
      </c>
      <c r="J223" s="128">
        <v>2504</v>
      </c>
      <c r="K223" s="128">
        <v>1656</v>
      </c>
      <c r="L223" s="129">
        <v>850</v>
      </c>
      <c r="M223" s="7"/>
      <c r="N223" s="127">
        <v>1415576.1600000001</v>
      </c>
      <c r="O223" s="128">
        <v>1563025.65</v>
      </c>
      <c r="P223" s="128">
        <v>3755179.72</v>
      </c>
      <c r="Q223" s="128">
        <v>1642641.42</v>
      </c>
      <c r="R223" s="128">
        <v>1906364.4</v>
      </c>
      <c r="S223" s="128">
        <v>1017481.0099999999</v>
      </c>
      <c r="T223" s="128">
        <v>884038.98</v>
      </c>
      <c r="U223" s="128">
        <v>725083.28</v>
      </c>
      <c r="V223" s="128">
        <v>508938.48</v>
      </c>
      <c r="W223" s="129">
        <v>199733</v>
      </c>
      <c r="X223" s="144">
        <v>13618062.1</v>
      </c>
    </row>
    <row r="224" spans="1:24" ht="15" customHeight="1" x14ac:dyDescent="0.2">
      <c r="A224" s="519"/>
      <c r="B224" s="130" t="s">
        <v>16328</v>
      </c>
      <c r="C224" s="131">
        <v>7228</v>
      </c>
      <c r="D224" s="132">
        <v>7440</v>
      </c>
      <c r="E224" s="132">
        <v>18467</v>
      </c>
      <c r="F224" s="132">
        <v>7547</v>
      </c>
      <c r="G224" s="132">
        <v>8437</v>
      </c>
      <c r="H224" s="132">
        <v>4060</v>
      </c>
      <c r="I224" s="132">
        <v>3414</v>
      </c>
      <c r="J224" s="132">
        <v>2646</v>
      </c>
      <c r="K224" s="132">
        <v>1665</v>
      </c>
      <c r="L224" s="133">
        <v>1530</v>
      </c>
      <c r="M224" s="7"/>
      <c r="N224" s="131">
        <v>1810758.56</v>
      </c>
      <c r="O224" s="132">
        <v>1879492.8</v>
      </c>
      <c r="P224" s="132">
        <v>4625244.82</v>
      </c>
      <c r="Q224" s="132">
        <v>1921692.6099999999</v>
      </c>
      <c r="R224" s="132">
        <v>2171261.9500000002</v>
      </c>
      <c r="S224" s="132">
        <v>1064369.6000000001</v>
      </c>
      <c r="T224" s="132">
        <v>921780</v>
      </c>
      <c r="U224" s="132">
        <v>743578.91999999993</v>
      </c>
      <c r="V224" s="132">
        <v>479370.15</v>
      </c>
      <c r="W224" s="133">
        <v>351945.9</v>
      </c>
      <c r="X224" s="145">
        <v>15969495.310000002</v>
      </c>
    </row>
    <row r="225" spans="1:24" ht="15" customHeight="1" x14ac:dyDescent="0.2">
      <c r="A225" s="520" t="s">
        <v>16329</v>
      </c>
      <c r="B225" s="134" t="s">
        <v>16319</v>
      </c>
      <c r="C225" s="135">
        <v>3846</v>
      </c>
      <c r="D225" s="136">
        <v>4300</v>
      </c>
      <c r="E225" s="136">
        <v>9078</v>
      </c>
      <c r="F225" s="136">
        <v>4433</v>
      </c>
      <c r="G225" s="136">
        <v>5296</v>
      </c>
      <c r="H225" s="136">
        <v>3408</v>
      </c>
      <c r="I225" s="136">
        <v>3366</v>
      </c>
      <c r="J225" s="136">
        <v>2986</v>
      </c>
      <c r="K225" s="136">
        <v>2837</v>
      </c>
      <c r="L225" s="137">
        <v>560</v>
      </c>
      <c r="M225" s="7"/>
      <c r="N225" s="135">
        <v>359408.7</v>
      </c>
      <c r="O225" s="136">
        <v>414391</v>
      </c>
      <c r="P225" s="136">
        <v>864225.6</v>
      </c>
      <c r="Q225" s="136">
        <v>415638.08</v>
      </c>
      <c r="R225" s="136">
        <v>511328.8</v>
      </c>
      <c r="S225" s="136">
        <v>317284.8</v>
      </c>
      <c r="T225" s="136">
        <v>320577.83999999997</v>
      </c>
      <c r="U225" s="136">
        <v>282535.32</v>
      </c>
      <c r="V225" s="136">
        <v>268068.13</v>
      </c>
      <c r="W225" s="137">
        <v>46250.400000000001</v>
      </c>
      <c r="X225" s="146">
        <v>3799708.669999999</v>
      </c>
    </row>
    <row r="226" spans="1:24" ht="15" customHeight="1" x14ac:dyDescent="0.2">
      <c r="A226" s="520"/>
      <c r="B226" s="122" t="s">
        <v>16320</v>
      </c>
      <c r="C226" s="123">
        <v>4880</v>
      </c>
      <c r="D226" s="124">
        <v>5344</v>
      </c>
      <c r="E226" s="124">
        <v>10645</v>
      </c>
      <c r="F226" s="124">
        <v>4889</v>
      </c>
      <c r="G226" s="124">
        <v>5595</v>
      </c>
      <c r="H226" s="124">
        <v>3478</v>
      </c>
      <c r="I226" s="124">
        <v>3484</v>
      </c>
      <c r="J226" s="124">
        <v>2984</v>
      </c>
      <c r="K226" s="124">
        <v>2755</v>
      </c>
      <c r="L226" s="125">
        <v>639</v>
      </c>
      <c r="M226" s="7"/>
      <c r="N226" s="123">
        <v>776749.6</v>
      </c>
      <c r="O226" s="124">
        <v>874545.6</v>
      </c>
      <c r="P226" s="124">
        <v>1713738.55</v>
      </c>
      <c r="Q226" s="124">
        <v>790600.19000000006</v>
      </c>
      <c r="R226" s="124">
        <v>895815.45000000007</v>
      </c>
      <c r="S226" s="124">
        <v>552584.64</v>
      </c>
      <c r="T226" s="124">
        <v>545873.12</v>
      </c>
      <c r="U226" s="124">
        <v>462191.75999999995</v>
      </c>
      <c r="V226" s="124">
        <v>412974.5</v>
      </c>
      <c r="W226" s="125">
        <v>85881.600000000006</v>
      </c>
      <c r="X226" s="143">
        <v>7110955.0099999988</v>
      </c>
    </row>
    <row r="227" spans="1:24" ht="15" customHeight="1" x14ac:dyDescent="0.2">
      <c r="A227" s="520"/>
      <c r="B227" s="138" t="s">
        <v>16321</v>
      </c>
      <c r="C227" s="139">
        <v>4840</v>
      </c>
      <c r="D227" s="140">
        <v>5223</v>
      </c>
      <c r="E227" s="140">
        <v>11107</v>
      </c>
      <c r="F227" s="140">
        <v>4822</v>
      </c>
      <c r="G227" s="140">
        <v>5467</v>
      </c>
      <c r="H227" s="140">
        <v>3192</v>
      </c>
      <c r="I227" s="140">
        <v>3056</v>
      </c>
      <c r="J227" s="140">
        <v>2661</v>
      </c>
      <c r="K227" s="140">
        <v>2167</v>
      </c>
      <c r="L227" s="141">
        <v>706</v>
      </c>
      <c r="M227" s="7"/>
      <c r="N227" s="139">
        <v>683843.6</v>
      </c>
      <c r="O227" s="140">
        <v>756394.86</v>
      </c>
      <c r="P227" s="140">
        <v>1612958.54</v>
      </c>
      <c r="Q227" s="140">
        <v>709075.10000000009</v>
      </c>
      <c r="R227" s="140">
        <v>796815.25</v>
      </c>
      <c r="S227" s="140">
        <v>472703.28</v>
      </c>
      <c r="T227" s="140">
        <v>456841.44</v>
      </c>
      <c r="U227" s="140">
        <v>403380.99</v>
      </c>
      <c r="V227" s="140">
        <v>317357.14999999997</v>
      </c>
      <c r="W227" s="141">
        <v>92351.86</v>
      </c>
      <c r="X227" s="147">
        <v>6301722.0700000012</v>
      </c>
    </row>
    <row r="228" spans="1:24" ht="15" customHeight="1" x14ac:dyDescent="0.2">
      <c r="A228" s="520"/>
      <c r="B228" s="122" t="s">
        <v>16322</v>
      </c>
      <c r="C228" s="123">
        <v>3361</v>
      </c>
      <c r="D228" s="124">
        <v>3737</v>
      </c>
      <c r="E228" s="124">
        <v>8877</v>
      </c>
      <c r="F228" s="124">
        <v>3849</v>
      </c>
      <c r="G228" s="124">
        <v>4873</v>
      </c>
      <c r="H228" s="124">
        <v>2953</v>
      </c>
      <c r="I228" s="124">
        <v>2828</v>
      </c>
      <c r="J228" s="124">
        <v>2687</v>
      </c>
      <c r="K228" s="124">
        <v>2505</v>
      </c>
      <c r="L228" s="125">
        <v>701</v>
      </c>
      <c r="M228" s="7"/>
      <c r="N228" s="123">
        <v>357576.79</v>
      </c>
      <c r="O228" s="124">
        <v>421795.19</v>
      </c>
      <c r="P228" s="124">
        <v>1027690.2899999999</v>
      </c>
      <c r="Q228" s="124">
        <v>459724.56</v>
      </c>
      <c r="R228" s="124">
        <v>621794.79999999993</v>
      </c>
      <c r="S228" s="124">
        <v>373347.79000000004</v>
      </c>
      <c r="T228" s="124">
        <v>385060.48</v>
      </c>
      <c r="U228" s="124">
        <v>384455.96</v>
      </c>
      <c r="V228" s="124">
        <v>359793.14999999997</v>
      </c>
      <c r="W228" s="125">
        <v>82346.47</v>
      </c>
      <c r="X228" s="143">
        <v>4473585.4799999995</v>
      </c>
    </row>
    <row r="229" spans="1:24" ht="15" customHeight="1" x14ac:dyDescent="0.2">
      <c r="A229" s="520"/>
      <c r="B229" s="138" t="s">
        <v>16323</v>
      </c>
      <c r="C229" s="139">
        <v>1791</v>
      </c>
      <c r="D229" s="140">
        <v>2350</v>
      </c>
      <c r="E229" s="140">
        <v>5738</v>
      </c>
      <c r="F229" s="140">
        <v>2822</v>
      </c>
      <c r="G229" s="140">
        <v>3859</v>
      </c>
      <c r="H229" s="140">
        <v>2664</v>
      </c>
      <c r="I229" s="140">
        <v>2484</v>
      </c>
      <c r="J229" s="140">
        <v>2391</v>
      </c>
      <c r="K229" s="140">
        <v>2220</v>
      </c>
      <c r="L229" s="141">
        <v>533</v>
      </c>
      <c r="M229" s="7"/>
      <c r="N229" s="139">
        <v>232059.87</v>
      </c>
      <c r="O229" s="140">
        <v>312550</v>
      </c>
      <c r="P229" s="140">
        <v>786450.28</v>
      </c>
      <c r="Q229" s="140">
        <v>397591.57999999996</v>
      </c>
      <c r="R229" s="140">
        <v>569626.99000000011</v>
      </c>
      <c r="S229" s="140">
        <v>411907.68</v>
      </c>
      <c r="T229" s="140">
        <v>392273.27999999997</v>
      </c>
      <c r="U229" s="140">
        <v>399799.11000000004</v>
      </c>
      <c r="V229" s="140">
        <v>390475.8</v>
      </c>
      <c r="W229" s="141">
        <v>76320.27</v>
      </c>
      <c r="X229" s="147">
        <v>3969054.86</v>
      </c>
    </row>
    <row r="230" spans="1:24" ht="15" customHeight="1" x14ac:dyDescent="0.2">
      <c r="A230" s="520"/>
      <c r="B230" s="122" t="s">
        <v>16324</v>
      </c>
      <c r="C230" s="123">
        <v>3496</v>
      </c>
      <c r="D230" s="124">
        <v>4027</v>
      </c>
      <c r="E230" s="124">
        <v>8967</v>
      </c>
      <c r="F230" s="124">
        <v>4073</v>
      </c>
      <c r="G230" s="124">
        <v>5169</v>
      </c>
      <c r="H230" s="124">
        <v>3449</v>
      </c>
      <c r="I230" s="124">
        <v>3118</v>
      </c>
      <c r="J230" s="124">
        <v>2846</v>
      </c>
      <c r="K230" s="124">
        <v>2788</v>
      </c>
      <c r="L230" s="125">
        <v>615</v>
      </c>
      <c r="M230" s="7"/>
      <c r="N230" s="123">
        <v>511989.19999999995</v>
      </c>
      <c r="O230" s="124">
        <v>633245.75</v>
      </c>
      <c r="P230" s="124">
        <v>1457854.86</v>
      </c>
      <c r="Q230" s="124">
        <v>686748.53</v>
      </c>
      <c r="R230" s="124">
        <v>914241.03</v>
      </c>
      <c r="S230" s="124">
        <v>623372.26</v>
      </c>
      <c r="T230" s="124">
        <v>615430.84</v>
      </c>
      <c r="U230" s="124">
        <v>583743.06000000006</v>
      </c>
      <c r="V230" s="124">
        <v>592728.79999999993</v>
      </c>
      <c r="W230" s="125">
        <v>103990.35</v>
      </c>
      <c r="X230" s="143">
        <v>6723344.6799999988</v>
      </c>
    </row>
    <row r="231" spans="1:24" ht="15" customHeight="1" x14ac:dyDescent="0.2">
      <c r="A231" s="520"/>
      <c r="B231" s="138" t="s">
        <v>16325</v>
      </c>
      <c r="C231" s="139">
        <v>4285</v>
      </c>
      <c r="D231" s="140">
        <v>4923</v>
      </c>
      <c r="E231" s="140">
        <v>10534</v>
      </c>
      <c r="F231" s="140">
        <v>4685</v>
      </c>
      <c r="G231" s="140">
        <v>5337</v>
      </c>
      <c r="H231" s="140">
        <v>3156</v>
      </c>
      <c r="I231" s="140">
        <v>2866</v>
      </c>
      <c r="J231" s="140">
        <v>2530</v>
      </c>
      <c r="K231" s="140">
        <v>2198</v>
      </c>
      <c r="L231" s="141">
        <v>655</v>
      </c>
      <c r="M231" s="7"/>
      <c r="N231" s="139">
        <v>776399.15</v>
      </c>
      <c r="O231" s="140">
        <v>924047.1</v>
      </c>
      <c r="P231" s="140">
        <v>2043069.2999999998</v>
      </c>
      <c r="Q231" s="140">
        <v>922757.60000000009</v>
      </c>
      <c r="R231" s="140">
        <v>1109669.04</v>
      </c>
      <c r="S231" s="140">
        <v>687723.96</v>
      </c>
      <c r="T231" s="140">
        <v>655081.62</v>
      </c>
      <c r="U231" s="140">
        <v>607174.70000000007</v>
      </c>
      <c r="V231" s="140">
        <v>540092.55999999994</v>
      </c>
      <c r="W231" s="141">
        <v>132460.65</v>
      </c>
      <c r="X231" s="147">
        <v>8398475.6799999997</v>
      </c>
    </row>
    <row r="232" spans="1:24" ht="15" customHeight="1" x14ac:dyDescent="0.2">
      <c r="A232" s="520"/>
      <c r="B232" s="122" t="s">
        <v>16326</v>
      </c>
      <c r="C232" s="123">
        <v>5269</v>
      </c>
      <c r="D232" s="124">
        <v>5809</v>
      </c>
      <c r="E232" s="124">
        <v>12757</v>
      </c>
      <c r="F232" s="124">
        <v>5524</v>
      </c>
      <c r="G232" s="124">
        <v>6169</v>
      </c>
      <c r="H232" s="124">
        <v>3663</v>
      </c>
      <c r="I232" s="124">
        <v>3144</v>
      </c>
      <c r="J232" s="124">
        <v>2636</v>
      </c>
      <c r="K232" s="124">
        <v>2240</v>
      </c>
      <c r="L232" s="125">
        <v>810</v>
      </c>
      <c r="M232" s="7"/>
      <c r="N232" s="123">
        <v>1147324.75</v>
      </c>
      <c r="O232" s="124">
        <v>1311323.6600000001</v>
      </c>
      <c r="P232" s="124">
        <v>2923138.98</v>
      </c>
      <c r="Q232" s="124">
        <v>1284771.9200000002</v>
      </c>
      <c r="R232" s="124">
        <v>1458968.5</v>
      </c>
      <c r="S232" s="124">
        <v>901684.08</v>
      </c>
      <c r="T232" s="124">
        <v>812063.76</v>
      </c>
      <c r="U232" s="124">
        <v>698381.84</v>
      </c>
      <c r="V232" s="124">
        <v>614208</v>
      </c>
      <c r="W232" s="125">
        <v>178345.80000000002</v>
      </c>
      <c r="X232" s="143">
        <v>11330211.290000001</v>
      </c>
    </row>
    <row r="233" spans="1:24" ht="15" customHeight="1" x14ac:dyDescent="0.2">
      <c r="A233" s="520"/>
      <c r="B233" s="138" t="s">
        <v>16327</v>
      </c>
      <c r="C233" s="139">
        <v>5185</v>
      </c>
      <c r="D233" s="140">
        <v>5678</v>
      </c>
      <c r="E233" s="140">
        <v>13579</v>
      </c>
      <c r="F233" s="140">
        <v>5715</v>
      </c>
      <c r="G233" s="140">
        <v>6407</v>
      </c>
      <c r="H233" s="140">
        <v>3350</v>
      </c>
      <c r="I233" s="140">
        <v>2855</v>
      </c>
      <c r="J233" s="140">
        <v>2234</v>
      </c>
      <c r="K233" s="140">
        <v>1652</v>
      </c>
      <c r="L233" s="141">
        <v>911</v>
      </c>
      <c r="M233" s="7"/>
      <c r="N233" s="139">
        <v>1311597.6000000001</v>
      </c>
      <c r="O233" s="140">
        <v>1455895.9800000002</v>
      </c>
      <c r="P233" s="140">
        <v>3499444.09</v>
      </c>
      <c r="Q233" s="140">
        <v>1479670.6500000001</v>
      </c>
      <c r="R233" s="140">
        <v>1694138.9400000002</v>
      </c>
      <c r="S233" s="140">
        <v>896594</v>
      </c>
      <c r="T233" s="140">
        <v>792062.65</v>
      </c>
      <c r="U233" s="140">
        <v>663877.78</v>
      </c>
      <c r="V233" s="140">
        <v>499482.2</v>
      </c>
      <c r="W233" s="141">
        <v>223951.13</v>
      </c>
      <c r="X233" s="147">
        <v>12516715.02</v>
      </c>
    </row>
    <row r="234" spans="1:24" ht="15" customHeight="1" x14ac:dyDescent="0.2">
      <c r="A234" s="520"/>
      <c r="B234" s="130" t="s">
        <v>16328</v>
      </c>
      <c r="C234" s="131">
        <v>6511</v>
      </c>
      <c r="D234" s="132">
        <v>6555</v>
      </c>
      <c r="E234" s="132">
        <v>15907</v>
      </c>
      <c r="F234" s="132">
        <v>6300</v>
      </c>
      <c r="G234" s="132">
        <v>6840</v>
      </c>
      <c r="H234" s="132">
        <v>3400</v>
      </c>
      <c r="I234" s="132">
        <v>2748</v>
      </c>
      <c r="J234" s="132">
        <v>2082</v>
      </c>
      <c r="K234" s="132">
        <v>1341</v>
      </c>
      <c r="L234" s="133">
        <v>1159</v>
      </c>
      <c r="M234" s="7"/>
      <c r="N234" s="131">
        <v>1694943.52</v>
      </c>
      <c r="O234" s="132">
        <v>1692632.1</v>
      </c>
      <c r="P234" s="132">
        <v>4148386.5300000003</v>
      </c>
      <c r="Q234" s="132">
        <v>1629494.9999999998</v>
      </c>
      <c r="R234" s="132">
        <v>1798988.4</v>
      </c>
      <c r="S234" s="132">
        <v>915484</v>
      </c>
      <c r="T234" s="132">
        <v>757046.52</v>
      </c>
      <c r="U234" s="132">
        <v>588019.26</v>
      </c>
      <c r="V234" s="132">
        <v>389305.71</v>
      </c>
      <c r="W234" s="133">
        <v>273431.27999999997</v>
      </c>
      <c r="X234" s="145">
        <v>13887732.32</v>
      </c>
    </row>
    <row r="235" spans="1:24" x14ac:dyDescent="0.2">
      <c r="A235" s="7"/>
      <c r="B235" s="111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</row>
    <row r="236" spans="1:24" ht="12.75" customHeight="1" x14ac:dyDescent="0.2">
      <c r="A236" s="521" t="s">
        <v>16450</v>
      </c>
      <c r="B236" s="522"/>
      <c r="C236" s="522"/>
      <c r="D236" s="522"/>
      <c r="E236" s="522"/>
      <c r="F236" s="522"/>
      <c r="G236" s="522"/>
      <c r="H236" s="522"/>
      <c r="I236" s="522"/>
      <c r="J236" s="522"/>
      <c r="K236" s="522"/>
      <c r="L236" s="523"/>
      <c r="M236" s="7"/>
      <c r="N236" s="521" t="s">
        <v>16315</v>
      </c>
      <c r="O236" s="522"/>
      <c r="P236" s="522"/>
      <c r="Q236" s="522"/>
      <c r="R236" s="522"/>
      <c r="S236" s="522"/>
      <c r="T236" s="522"/>
      <c r="U236" s="522"/>
      <c r="V236" s="522"/>
      <c r="W236" s="522"/>
      <c r="X236" s="522"/>
    </row>
    <row r="237" spans="1:24" x14ac:dyDescent="0.2">
      <c r="A237" s="8" t="s">
        <v>16316</v>
      </c>
      <c r="B237" s="8" t="s">
        <v>16317</v>
      </c>
      <c r="C237" s="115" t="s">
        <v>16467</v>
      </c>
      <c r="D237" s="116">
        <v>2</v>
      </c>
      <c r="E237" s="116">
        <v>3</v>
      </c>
      <c r="F237" s="116">
        <v>4</v>
      </c>
      <c r="G237" s="116">
        <v>5</v>
      </c>
      <c r="H237" s="116">
        <v>6</v>
      </c>
      <c r="I237" s="116">
        <v>7</v>
      </c>
      <c r="J237" s="116">
        <v>8</v>
      </c>
      <c r="K237" s="116">
        <v>9</v>
      </c>
      <c r="L237" s="117">
        <v>10</v>
      </c>
      <c r="M237" s="7"/>
      <c r="N237" s="115" t="s">
        <v>16467</v>
      </c>
      <c r="O237" s="116">
        <v>2</v>
      </c>
      <c r="P237" s="116">
        <v>3</v>
      </c>
      <c r="Q237" s="116">
        <v>4</v>
      </c>
      <c r="R237" s="116">
        <v>5</v>
      </c>
      <c r="S237" s="116">
        <v>6</v>
      </c>
      <c r="T237" s="116">
        <v>7</v>
      </c>
      <c r="U237" s="116">
        <v>8</v>
      </c>
      <c r="V237" s="116">
        <v>9</v>
      </c>
      <c r="W237" s="117">
        <v>10</v>
      </c>
      <c r="X237" s="9" t="s">
        <v>16307</v>
      </c>
    </row>
    <row r="238" spans="1:24" ht="15" customHeight="1" x14ac:dyDescent="0.2">
      <c r="A238" s="519" t="s">
        <v>16318</v>
      </c>
      <c r="B238" s="118" t="s">
        <v>16319</v>
      </c>
      <c r="C238" s="119">
        <v>3072</v>
      </c>
      <c r="D238" s="120">
        <v>2358</v>
      </c>
      <c r="E238" s="120">
        <v>5562</v>
      </c>
      <c r="F238" s="120">
        <v>3613</v>
      </c>
      <c r="G238" s="120">
        <v>5066</v>
      </c>
      <c r="H238" s="120">
        <v>4540</v>
      </c>
      <c r="I238" s="120">
        <v>6808</v>
      </c>
      <c r="J238" s="120">
        <v>11887</v>
      </c>
      <c r="K238" s="120">
        <v>20507</v>
      </c>
      <c r="L238" s="121">
        <v>1230</v>
      </c>
      <c r="M238" s="7"/>
      <c r="N238" s="119">
        <v>287754.23999999999</v>
      </c>
      <c r="O238" s="120">
        <v>222288.66</v>
      </c>
      <c r="P238" s="120">
        <v>529558.02</v>
      </c>
      <c r="Q238" s="120">
        <v>342693.05</v>
      </c>
      <c r="R238" s="120">
        <v>483093.76000000001</v>
      </c>
      <c r="S238" s="120">
        <v>430074.2</v>
      </c>
      <c r="T238" s="120">
        <v>650640.55999999994</v>
      </c>
      <c r="U238" s="120">
        <v>1129383.8700000001</v>
      </c>
      <c r="V238" s="120">
        <v>1939141.9200000002</v>
      </c>
      <c r="W238" s="121">
        <v>106641</v>
      </c>
      <c r="X238" s="142">
        <v>6121269.2800000003</v>
      </c>
    </row>
    <row r="239" spans="1:24" ht="15" customHeight="1" x14ac:dyDescent="0.2">
      <c r="A239" s="519"/>
      <c r="B239" s="122" t="s">
        <v>16320</v>
      </c>
      <c r="C239" s="123">
        <v>3966</v>
      </c>
      <c r="D239" s="124">
        <v>3035</v>
      </c>
      <c r="E239" s="124">
        <v>6933</v>
      </c>
      <c r="F239" s="124">
        <v>4273</v>
      </c>
      <c r="G239" s="124">
        <v>5835</v>
      </c>
      <c r="H239" s="124">
        <v>5130</v>
      </c>
      <c r="I239" s="124">
        <v>7273</v>
      </c>
      <c r="J239" s="124">
        <v>13065</v>
      </c>
      <c r="K239" s="124">
        <v>23203</v>
      </c>
      <c r="L239" s="125">
        <v>1297</v>
      </c>
      <c r="M239" s="7"/>
      <c r="N239" s="123">
        <v>632061.42000000004</v>
      </c>
      <c r="O239" s="124">
        <v>490547.05</v>
      </c>
      <c r="P239" s="124">
        <v>1116351.6600000001</v>
      </c>
      <c r="Q239" s="124">
        <v>684620.05999999994</v>
      </c>
      <c r="R239" s="124">
        <v>933191.55</v>
      </c>
      <c r="S239" s="124">
        <v>813720.6</v>
      </c>
      <c r="T239" s="124">
        <v>1128842.33</v>
      </c>
      <c r="U239" s="124">
        <v>2033044.6500000001</v>
      </c>
      <c r="V239" s="124">
        <v>3530336.45</v>
      </c>
      <c r="W239" s="125">
        <v>177922.46000000002</v>
      </c>
      <c r="X239" s="143">
        <v>11540638.23</v>
      </c>
    </row>
    <row r="240" spans="1:24" ht="15" customHeight="1" x14ac:dyDescent="0.2">
      <c r="A240" s="519"/>
      <c r="B240" s="126" t="s">
        <v>16321</v>
      </c>
      <c r="C240" s="127">
        <v>4246</v>
      </c>
      <c r="D240" s="128">
        <v>3262</v>
      </c>
      <c r="E240" s="128">
        <v>7455</v>
      </c>
      <c r="F240" s="128">
        <v>4540</v>
      </c>
      <c r="G240" s="128">
        <v>5953</v>
      </c>
      <c r="H240" s="128">
        <v>5284</v>
      </c>
      <c r="I240" s="128">
        <v>7247</v>
      </c>
      <c r="J240" s="128">
        <v>12097</v>
      </c>
      <c r="K240" s="128">
        <v>19917</v>
      </c>
      <c r="L240" s="129">
        <v>1026</v>
      </c>
      <c r="M240" s="7"/>
      <c r="N240" s="127">
        <v>598346.31999999995</v>
      </c>
      <c r="O240" s="128">
        <v>475925.80000000005</v>
      </c>
      <c r="P240" s="128">
        <v>1096928.7</v>
      </c>
      <c r="Q240" s="128">
        <v>669967.79999999993</v>
      </c>
      <c r="R240" s="128">
        <v>888187.6</v>
      </c>
      <c r="S240" s="128">
        <v>801477.12</v>
      </c>
      <c r="T240" s="128">
        <v>1107269.1299999999</v>
      </c>
      <c r="U240" s="128">
        <v>1891607.8900000001</v>
      </c>
      <c r="V240" s="128">
        <v>3069408.87</v>
      </c>
      <c r="W240" s="129">
        <v>130168.62000000001</v>
      </c>
      <c r="X240" s="144">
        <v>10729287.85</v>
      </c>
    </row>
    <row r="241" spans="1:24" ht="15" customHeight="1" x14ac:dyDescent="0.2">
      <c r="A241" s="519"/>
      <c r="B241" s="122" t="s">
        <v>16322</v>
      </c>
      <c r="C241" s="123">
        <v>3434</v>
      </c>
      <c r="D241" s="124">
        <v>2692</v>
      </c>
      <c r="E241" s="124">
        <v>6789</v>
      </c>
      <c r="F241" s="124">
        <v>4311</v>
      </c>
      <c r="G241" s="124">
        <v>6327</v>
      </c>
      <c r="H241" s="124">
        <v>5667</v>
      </c>
      <c r="I241" s="124">
        <v>8446</v>
      </c>
      <c r="J241" s="124">
        <v>14195</v>
      </c>
      <c r="K241" s="124">
        <v>23587</v>
      </c>
      <c r="L241" s="125">
        <v>1350</v>
      </c>
      <c r="M241" s="7"/>
      <c r="N241" s="123">
        <v>386874.44</v>
      </c>
      <c r="O241" s="124">
        <v>319028.92000000004</v>
      </c>
      <c r="P241" s="124">
        <v>835793.79</v>
      </c>
      <c r="Q241" s="124">
        <v>560214.44999999995</v>
      </c>
      <c r="R241" s="124">
        <v>839592.89999999991</v>
      </c>
      <c r="S241" s="124">
        <v>787316.31</v>
      </c>
      <c r="T241" s="124">
        <v>1261410.0999999999</v>
      </c>
      <c r="U241" s="124">
        <v>2216833.15</v>
      </c>
      <c r="V241" s="124">
        <v>3815433.1199999996</v>
      </c>
      <c r="W241" s="125">
        <v>167251.5</v>
      </c>
      <c r="X241" s="143">
        <v>11189748.68</v>
      </c>
    </row>
    <row r="242" spans="1:24" ht="15" customHeight="1" x14ac:dyDescent="0.2">
      <c r="A242" s="519"/>
      <c r="B242" s="126" t="s">
        <v>16323</v>
      </c>
      <c r="C242" s="127">
        <v>2100</v>
      </c>
      <c r="D242" s="128">
        <v>1804</v>
      </c>
      <c r="E242" s="128">
        <v>5152</v>
      </c>
      <c r="F242" s="128">
        <v>3479</v>
      </c>
      <c r="G242" s="128">
        <v>5436</v>
      </c>
      <c r="H242" s="128">
        <v>4969</v>
      </c>
      <c r="I242" s="128">
        <v>7621</v>
      </c>
      <c r="J242" s="128">
        <v>12649</v>
      </c>
      <c r="K242" s="128">
        <v>20743</v>
      </c>
      <c r="L242" s="129">
        <v>1049</v>
      </c>
      <c r="M242" s="7"/>
      <c r="N242" s="127">
        <v>290136</v>
      </c>
      <c r="O242" s="128">
        <v>268254.8</v>
      </c>
      <c r="P242" s="128">
        <v>789131.84</v>
      </c>
      <c r="Q242" s="128">
        <v>554970.08000000007</v>
      </c>
      <c r="R242" s="128">
        <v>885633.11999999988</v>
      </c>
      <c r="S242" s="128">
        <v>839363.48</v>
      </c>
      <c r="T242" s="128">
        <v>1394871.6300000001</v>
      </c>
      <c r="U242" s="128">
        <v>2449731.83</v>
      </c>
      <c r="V242" s="128">
        <v>4267042.53</v>
      </c>
      <c r="W242" s="129">
        <v>170745.73</v>
      </c>
      <c r="X242" s="144">
        <v>11909881.040000001</v>
      </c>
    </row>
    <row r="243" spans="1:24" ht="15" customHeight="1" x14ac:dyDescent="0.2">
      <c r="A243" s="519"/>
      <c r="B243" s="122" t="s">
        <v>16324</v>
      </c>
      <c r="C243" s="123">
        <v>3866</v>
      </c>
      <c r="D243" s="124">
        <v>3287</v>
      </c>
      <c r="E243" s="124">
        <v>8021</v>
      </c>
      <c r="F243" s="124">
        <v>5089</v>
      </c>
      <c r="G243" s="124">
        <v>7188</v>
      </c>
      <c r="H243" s="124">
        <v>6326</v>
      </c>
      <c r="I243" s="124">
        <v>8844</v>
      </c>
      <c r="J243" s="124">
        <v>14129</v>
      </c>
      <c r="K243" s="124">
        <v>22135</v>
      </c>
      <c r="L243" s="125">
        <v>1024</v>
      </c>
      <c r="M243" s="7"/>
      <c r="N243" s="123">
        <v>630776.55999999994</v>
      </c>
      <c r="O243" s="124">
        <v>568190.82000000007</v>
      </c>
      <c r="P243" s="124">
        <v>1461025.1500000001</v>
      </c>
      <c r="Q243" s="124">
        <v>963093.25</v>
      </c>
      <c r="R243" s="124">
        <v>1395909.5999999999</v>
      </c>
      <c r="S243" s="124">
        <v>1285759.5</v>
      </c>
      <c r="T243" s="124">
        <v>1932590.8800000001</v>
      </c>
      <c r="U243" s="124">
        <v>3279340.9</v>
      </c>
      <c r="V243" s="124">
        <v>5310850.55</v>
      </c>
      <c r="W243" s="125">
        <v>190064.64000000001</v>
      </c>
      <c r="X243" s="143">
        <v>17017601.850000001</v>
      </c>
    </row>
    <row r="244" spans="1:24" ht="15" customHeight="1" x14ac:dyDescent="0.2">
      <c r="A244" s="519"/>
      <c r="B244" s="126" t="s">
        <v>16325</v>
      </c>
      <c r="C244" s="127">
        <v>4563</v>
      </c>
      <c r="D244" s="128">
        <v>3705</v>
      </c>
      <c r="E244" s="128">
        <v>8703</v>
      </c>
      <c r="F244" s="128">
        <v>5388</v>
      </c>
      <c r="G244" s="128">
        <v>6983</v>
      </c>
      <c r="H244" s="128">
        <v>6059</v>
      </c>
      <c r="I244" s="128">
        <v>8281</v>
      </c>
      <c r="J244" s="128">
        <v>12780</v>
      </c>
      <c r="K244" s="128">
        <v>18268</v>
      </c>
      <c r="L244" s="129">
        <v>1033</v>
      </c>
      <c r="M244" s="7"/>
      <c r="N244" s="127">
        <v>839637.63</v>
      </c>
      <c r="O244" s="128">
        <v>732293.25</v>
      </c>
      <c r="P244" s="128">
        <v>1770103.17</v>
      </c>
      <c r="Q244" s="128">
        <v>1146297</v>
      </c>
      <c r="R244" s="128">
        <v>1549108.72</v>
      </c>
      <c r="S244" s="128">
        <v>1411686.4100000001</v>
      </c>
      <c r="T244" s="128">
        <v>2035304.18</v>
      </c>
      <c r="U244" s="128">
        <v>3312064.8000000003</v>
      </c>
      <c r="V244" s="128">
        <v>4938388.4399999995</v>
      </c>
      <c r="W244" s="129">
        <v>227001.75</v>
      </c>
      <c r="X244" s="144">
        <v>17961885.350000001</v>
      </c>
    </row>
    <row r="245" spans="1:24" ht="15" customHeight="1" x14ac:dyDescent="0.2">
      <c r="A245" s="519"/>
      <c r="B245" s="122" t="s">
        <v>16326</v>
      </c>
      <c r="C245" s="123">
        <v>5009</v>
      </c>
      <c r="D245" s="124">
        <v>4277</v>
      </c>
      <c r="E245" s="124">
        <v>9992</v>
      </c>
      <c r="F245" s="124">
        <v>6044</v>
      </c>
      <c r="G245" s="124">
        <v>8029</v>
      </c>
      <c r="H245" s="124">
        <v>6572</v>
      </c>
      <c r="I245" s="124">
        <v>8614</v>
      </c>
      <c r="J245" s="124">
        <v>12715</v>
      </c>
      <c r="K245" s="124">
        <v>17589</v>
      </c>
      <c r="L245" s="125">
        <v>1199</v>
      </c>
      <c r="M245" s="7"/>
      <c r="N245" s="123">
        <v>1081292.83</v>
      </c>
      <c r="O245" s="124">
        <v>955738.42</v>
      </c>
      <c r="P245" s="124">
        <v>2311549.2800000003</v>
      </c>
      <c r="Q245" s="124">
        <v>1430735.68</v>
      </c>
      <c r="R245" s="124">
        <v>1971922.4</v>
      </c>
      <c r="S245" s="124">
        <v>1680197.52</v>
      </c>
      <c r="T245" s="124">
        <v>2267463.2200000002</v>
      </c>
      <c r="U245" s="124">
        <v>3475645.2500000005</v>
      </c>
      <c r="V245" s="124">
        <v>5070732.8100000005</v>
      </c>
      <c r="W245" s="125">
        <v>265050.94</v>
      </c>
      <c r="X245" s="143">
        <v>20510328.350000001</v>
      </c>
    </row>
    <row r="246" spans="1:24" ht="15" customHeight="1" x14ac:dyDescent="0.2">
      <c r="A246" s="519"/>
      <c r="B246" s="126" t="s">
        <v>16327</v>
      </c>
      <c r="C246" s="127">
        <v>4725</v>
      </c>
      <c r="D246" s="128">
        <v>4189</v>
      </c>
      <c r="E246" s="128">
        <v>9959</v>
      </c>
      <c r="F246" s="128">
        <v>5747</v>
      </c>
      <c r="G246" s="128">
        <v>7442</v>
      </c>
      <c r="H246" s="128">
        <v>5866</v>
      </c>
      <c r="I246" s="128">
        <v>7662</v>
      </c>
      <c r="J246" s="128">
        <v>10363</v>
      </c>
      <c r="K246" s="128">
        <v>13352</v>
      </c>
      <c r="L246" s="129">
        <v>1240</v>
      </c>
      <c r="M246" s="7"/>
      <c r="N246" s="127">
        <v>1156396.5</v>
      </c>
      <c r="O246" s="128">
        <v>1036819.39</v>
      </c>
      <c r="P246" s="128">
        <v>2497518.02</v>
      </c>
      <c r="Q246" s="128">
        <v>1488530.47</v>
      </c>
      <c r="R246" s="128">
        <v>1959553.02</v>
      </c>
      <c r="S246" s="128">
        <v>1599716.8599999999</v>
      </c>
      <c r="T246" s="128">
        <v>2183593.38</v>
      </c>
      <c r="U246" s="128">
        <v>3000813.91</v>
      </c>
      <c r="V246" s="128">
        <v>4103470.1599999997</v>
      </c>
      <c r="W246" s="129">
        <v>291375.2</v>
      </c>
      <c r="X246" s="144">
        <v>19317786.91</v>
      </c>
    </row>
    <row r="247" spans="1:24" ht="15" customHeight="1" x14ac:dyDescent="0.2">
      <c r="A247" s="519"/>
      <c r="B247" s="130" t="s">
        <v>16328</v>
      </c>
      <c r="C247" s="131">
        <v>5936</v>
      </c>
      <c r="D247" s="132">
        <v>5085</v>
      </c>
      <c r="E247" s="132">
        <v>12770</v>
      </c>
      <c r="F247" s="132">
        <v>6543</v>
      </c>
      <c r="G247" s="132">
        <v>8763</v>
      </c>
      <c r="H247" s="132">
        <v>7192</v>
      </c>
      <c r="I247" s="132">
        <v>9242</v>
      </c>
      <c r="J247" s="132">
        <v>11815</v>
      </c>
      <c r="K247" s="132">
        <v>15215</v>
      </c>
      <c r="L247" s="133">
        <v>2308</v>
      </c>
      <c r="M247" s="7"/>
      <c r="N247" s="131">
        <v>1487086.72</v>
      </c>
      <c r="O247" s="132">
        <v>1284572.7</v>
      </c>
      <c r="P247" s="132">
        <v>3198374.2</v>
      </c>
      <c r="Q247" s="132">
        <v>1666044.09</v>
      </c>
      <c r="R247" s="132">
        <v>2255158.0500000003</v>
      </c>
      <c r="S247" s="132">
        <v>1885454.7200000002</v>
      </c>
      <c r="T247" s="132">
        <v>2495340</v>
      </c>
      <c r="U247" s="132">
        <v>3320251.3</v>
      </c>
      <c r="V247" s="132">
        <v>4380550.6500000004</v>
      </c>
      <c r="W247" s="133">
        <v>530909.24</v>
      </c>
      <c r="X247" s="145">
        <v>22503741.669999998</v>
      </c>
    </row>
    <row r="248" spans="1:24" ht="15" customHeight="1" x14ac:dyDescent="0.2">
      <c r="A248" s="520" t="s">
        <v>16329</v>
      </c>
      <c r="B248" s="134" t="s">
        <v>16319</v>
      </c>
      <c r="C248" s="135">
        <v>3144</v>
      </c>
      <c r="D248" s="136">
        <v>2356</v>
      </c>
      <c r="E248" s="136">
        <v>5760</v>
      </c>
      <c r="F248" s="136">
        <v>3730</v>
      </c>
      <c r="G248" s="136">
        <v>5071</v>
      </c>
      <c r="H248" s="136">
        <v>4716</v>
      </c>
      <c r="I248" s="136">
        <v>6780</v>
      </c>
      <c r="J248" s="136">
        <v>11742</v>
      </c>
      <c r="K248" s="136">
        <v>20674</v>
      </c>
      <c r="L248" s="137">
        <v>1112</v>
      </c>
      <c r="M248" s="7"/>
      <c r="N248" s="135">
        <v>293806.8</v>
      </c>
      <c r="O248" s="136">
        <v>227047.72</v>
      </c>
      <c r="P248" s="136">
        <v>548352</v>
      </c>
      <c r="Q248" s="136">
        <v>349724.80000000005</v>
      </c>
      <c r="R248" s="136">
        <v>489605.05</v>
      </c>
      <c r="S248" s="136">
        <v>439059.6</v>
      </c>
      <c r="T248" s="136">
        <v>645727.19999999995</v>
      </c>
      <c r="U248" s="136">
        <v>1111028.04</v>
      </c>
      <c r="V248" s="136">
        <v>1953486.26</v>
      </c>
      <c r="W248" s="137">
        <v>91840.08</v>
      </c>
      <c r="X248" s="146">
        <v>6149677.5499999998</v>
      </c>
    </row>
    <row r="249" spans="1:24" ht="15" customHeight="1" x14ac:dyDescent="0.2">
      <c r="A249" s="520"/>
      <c r="B249" s="122" t="s">
        <v>16320</v>
      </c>
      <c r="C249" s="123">
        <v>4178</v>
      </c>
      <c r="D249" s="124">
        <v>3058</v>
      </c>
      <c r="E249" s="124">
        <v>7253</v>
      </c>
      <c r="F249" s="124">
        <v>4415</v>
      </c>
      <c r="G249" s="124">
        <v>6069</v>
      </c>
      <c r="H249" s="124">
        <v>5379</v>
      </c>
      <c r="I249" s="124">
        <v>7619</v>
      </c>
      <c r="J249" s="124">
        <v>13132</v>
      </c>
      <c r="K249" s="124">
        <v>22787</v>
      </c>
      <c r="L249" s="125">
        <v>1198</v>
      </c>
      <c r="M249" s="7"/>
      <c r="N249" s="123">
        <v>665012.25999999989</v>
      </c>
      <c r="O249" s="124">
        <v>500441.7</v>
      </c>
      <c r="P249" s="124">
        <v>1167660.47</v>
      </c>
      <c r="Q249" s="124">
        <v>713949.65</v>
      </c>
      <c r="R249" s="124">
        <v>971707.59000000008</v>
      </c>
      <c r="S249" s="124">
        <v>854615.52</v>
      </c>
      <c r="T249" s="124">
        <v>1193744.9200000002</v>
      </c>
      <c r="U249" s="124">
        <v>2034015.4799999997</v>
      </c>
      <c r="V249" s="124">
        <v>3415771.3000000003</v>
      </c>
      <c r="W249" s="125">
        <v>161011.20000000001</v>
      </c>
      <c r="X249" s="143">
        <v>11677930.089999998</v>
      </c>
    </row>
    <row r="250" spans="1:24" ht="15" customHeight="1" x14ac:dyDescent="0.2">
      <c r="A250" s="520"/>
      <c r="B250" s="138" t="s">
        <v>16321</v>
      </c>
      <c r="C250" s="139">
        <v>4309</v>
      </c>
      <c r="D250" s="140">
        <v>3264</v>
      </c>
      <c r="E250" s="140">
        <v>7374</v>
      </c>
      <c r="F250" s="140">
        <v>4338</v>
      </c>
      <c r="G250" s="140">
        <v>5720</v>
      </c>
      <c r="H250" s="140">
        <v>4887</v>
      </c>
      <c r="I250" s="140">
        <v>6498</v>
      </c>
      <c r="J250" s="140">
        <v>10810</v>
      </c>
      <c r="K250" s="140">
        <v>17499</v>
      </c>
      <c r="L250" s="141">
        <v>925</v>
      </c>
      <c r="M250" s="7"/>
      <c r="N250" s="139">
        <v>608818.61</v>
      </c>
      <c r="O250" s="140">
        <v>472692.47999999998</v>
      </c>
      <c r="P250" s="140">
        <v>1070852.28</v>
      </c>
      <c r="Q250" s="140">
        <v>637902.9</v>
      </c>
      <c r="R250" s="140">
        <v>833690</v>
      </c>
      <c r="S250" s="140">
        <v>723715.83000000007</v>
      </c>
      <c r="T250" s="140">
        <v>971386.02</v>
      </c>
      <c r="U250" s="140">
        <v>1638687.9000000001</v>
      </c>
      <c r="V250" s="140">
        <v>2562728.5499999998</v>
      </c>
      <c r="W250" s="141">
        <v>120999.25</v>
      </c>
      <c r="X250" s="147">
        <v>9641473.8200000003</v>
      </c>
    </row>
    <row r="251" spans="1:24" ht="15" customHeight="1" x14ac:dyDescent="0.2">
      <c r="A251" s="520"/>
      <c r="B251" s="122" t="s">
        <v>16322</v>
      </c>
      <c r="C251" s="123">
        <v>2988</v>
      </c>
      <c r="D251" s="124">
        <v>2310</v>
      </c>
      <c r="E251" s="124">
        <v>5583</v>
      </c>
      <c r="F251" s="124">
        <v>3337</v>
      </c>
      <c r="G251" s="124">
        <v>4640</v>
      </c>
      <c r="H251" s="124">
        <v>4161</v>
      </c>
      <c r="I251" s="124">
        <v>5839</v>
      </c>
      <c r="J251" s="124">
        <v>9706</v>
      </c>
      <c r="K251" s="124">
        <v>16297</v>
      </c>
      <c r="L251" s="125">
        <v>1043</v>
      </c>
      <c r="M251" s="7"/>
      <c r="N251" s="123">
        <v>317893.32</v>
      </c>
      <c r="O251" s="124">
        <v>260729.7</v>
      </c>
      <c r="P251" s="124">
        <v>646343.91</v>
      </c>
      <c r="Q251" s="124">
        <v>398571.27999999997</v>
      </c>
      <c r="R251" s="124">
        <v>592064</v>
      </c>
      <c r="S251" s="124">
        <v>526075.23</v>
      </c>
      <c r="T251" s="124">
        <v>795038.24</v>
      </c>
      <c r="U251" s="124">
        <v>1388734.4800000002</v>
      </c>
      <c r="V251" s="124">
        <v>2340738.11</v>
      </c>
      <c r="W251" s="125">
        <v>122521.20999999999</v>
      </c>
      <c r="X251" s="143">
        <v>7388709.4799999995</v>
      </c>
    </row>
    <row r="252" spans="1:24" ht="15" customHeight="1" x14ac:dyDescent="0.2">
      <c r="A252" s="520"/>
      <c r="B252" s="138" t="s">
        <v>16323</v>
      </c>
      <c r="C252" s="139">
        <v>1439</v>
      </c>
      <c r="D252" s="140">
        <v>1269</v>
      </c>
      <c r="E252" s="140">
        <v>3628</v>
      </c>
      <c r="F252" s="140">
        <v>2362</v>
      </c>
      <c r="G252" s="140">
        <v>3844</v>
      </c>
      <c r="H252" s="140">
        <v>3378</v>
      </c>
      <c r="I252" s="140">
        <v>4974</v>
      </c>
      <c r="J252" s="140">
        <v>8592</v>
      </c>
      <c r="K252" s="140">
        <v>14657</v>
      </c>
      <c r="L252" s="141">
        <v>821</v>
      </c>
      <c r="M252" s="7"/>
      <c r="N252" s="139">
        <v>186451.22999999998</v>
      </c>
      <c r="O252" s="140">
        <v>168777</v>
      </c>
      <c r="P252" s="140">
        <v>497253.68</v>
      </c>
      <c r="Q252" s="140">
        <v>332782.18</v>
      </c>
      <c r="R252" s="140">
        <v>567412.84000000008</v>
      </c>
      <c r="S252" s="140">
        <v>522306.36000000004</v>
      </c>
      <c r="T252" s="140">
        <v>785494.08</v>
      </c>
      <c r="U252" s="140">
        <v>1436668.32</v>
      </c>
      <c r="V252" s="140">
        <v>2578019.73</v>
      </c>
      <c r="W252" s="141">
        <v>117558.99</v>
      </c>
      <c r="X252" s="147">
        <v>7192724.4100000001</v>
      </c>
    </row>
    <row r="253" spans="1:24" ht="15" customHeight="1" x14ac:dyDescent="0.2">
      <c r="A253" s="520"/>
      <c r="B253" s="122" t="s">
        <v>16324</v>
      </c>
      <c r="C253" s="123">
        <v>2714</v>
      </c>
      <c r="D253" s="124">
        <v>2360</v>
      </c>
      <c r="E253" s="124">
        <v>5909</v>
      </c>
      <c r="F253" s="124">
        <v>3707</v>
      </c>
      <c r="G253" s="124">
        <v>5440</v>
      </c>
      <c r="H253" s="124">
        <v>4834</v>
      </c>
      <c r="I253" s="124">
        <v>6664</v>
      </c>
      <c r="J253" s="124">
        <v>11180</v>
      </c>
      <c r="K253" s="124">
        <v>18485</v>
      </c>
      <c r="L253" s="125">
        <v>1046</v>
      </c>
      <c r="M253" s="7"/>
      <c r="N253" s="123">
        <v>397465.3</v>
      </c>
      <c r="O253" s="124">
        <v>371110</v>
      </c>
      <c r="P253" s="124">
        <v>960685.22000000009</v>
      </c>
      <c r="Q253" s="124">
        <v>625037.27</v>
      </c>
      <c r="R253" s="124">
        <v>962172.8</v>
      </c>
      <c r="S253" s="124">
        <v>873697.16</v>
      </c>
      <c r="T253" s="124">
        <v>1315340.32</v>
      </c>
      <c r="U253" s="124">
        <v>2293129.8000000003</v>
      </c>
      <c r="V253" s="124">
        <v>3929911</v>
      </c>
      <c r="W253" s="125">
        <v>176868.14</v>
      </c>
      <c r="X253" s="143">
        <v>11905417.010000002</v>
      </c>
    </row>
    <row r="254" spans="1:24" ht="15" customHeight="1" x14ac:dyDescent="0.2">
      <c r="A254" s="520"/>
      <c r="B254" s="138" t="s">
        <v>16325</v>
      </c>
      <c r="C254" s="139">
        <v>3560</v>
      </c>
      <c r="D254" s="140">
        <v>3062</v>
      </c>
      <c r="E254" s="140">
        <v>7283</v>
      </c>
      <c r="F254" s="140">
        <v>4288</v>
      </c>
      <c r="G254" s="140">
        <v>5932</v>
      </c>
      <c r="H254" s="140">
        <v>5035</v>
      </c>
      <c r="I254" s="140">
        <v>6845</v>
      </c>
      <c r="J254" s="140">
        <v>10474</v>
      </c>
      <c r="K254" s="140">
        <v>15557</v>
      </c>
      <c r="L254" s="141">
        <v>1096</v>
      </c>
      <c r="M254" s="7"/>
      <c r="N254" s="139">
        <v>645036.4</v>
      </c>
      <c r="O254" s="140">
        <v>574737.4</v>
      </c>
      <c r="P254" s="140">
        <v>1412537.8499999999</v>
      </c>
      <c r="Q254" s="140">
        <v>844564.47999999998</v>
      </c>
      <c r="R254" s="140">
        <v>1233381.44</v>
      </c>
      <c r="S254" s="140">
        <v>1097176.8500000001</v>
      </c>
      <c r="T254" s="140">
        <v>1564561.65</v>
      </c>
      <c r="U254" s="140">
        <v>2513655.2600000002</v>
      </c>
      <c r="V254" s="140">
        <v>3822666.04</v>
      </c>
      <c r="W254" s="141">
        <v>221644.08</v>
      </c>
      <c r="X254" s="147">
        <v>13929961.450000001</v>
      </c>
    </row>
    <row r="255" spans="1:24" ht="15" customHeight="1" x14ac:dyDescent="0.2">
      <c r="A255" s="520"/>
      <c r="B255" s="122" t="s">
        <v>16326</v>
      </c>
      <c r="C255" s="123">
        <v>4561</v>
      </c>
      <c r="D255" s="124">
        <v>3794</v>
      </c>
      <c r="E255" s="124">
        <v>8993</v>
      </c>
      <c r="F255" s="124">
        <v>5264</v>
      </c>
      <c r="G255" s="124">
        <v>6989</v>
      </c>
      <c r="H255" s="124">
        <v>5790</v>
      </c>
      <c r="I255" s="124">
        <v>7397</v>
      </c>
      <c r="J255" s="124">
        <v>11240</v>
      </c>
      <c r="K255" s="124">
        <v>15414</v>
      </c>
      <c r="L255" s="125">
        <v>1313</v>
      </c>
      <c r="M255" s="7"/>
      <c r="N255" s="123">
        <v>993157.75</v>
      </c>
      <c r="O255" s="124">
        <v>856457.56</v>
      </c>
      <c r="P255" s="124">
        <v>2060656.0199999998</v>
      </c>
      <c r="Q255" s="124">
        <v>1224301.1200000001</v>
      </c>
      <c r="R255" s="124">
        <v>1652898.5</v>
      </c>
      <c r="S255" s="124">
        <v>1425266.4</v>
      </c>
      <c r="T255" s="124">
        <v>1910571.1300000001</v>
      </c>
      <c r="U255" s="124">
        <v>2977925.6</v>
      </c>
      <c r="V255" s="124">
        <v>4226518.8</v>
      </c>
      <c r="W255" s="125">
        <v>289096.34000000003</v>
      </c>
      <c r="X255" s="143">
        <v>17616849.219999999</v>
      </c>
    </row>
    <row r="256" spans="1:24" ht="15" customHeight="1" x14ac:dyDescent="0.2">
      <c r="A256" s="520"/>
      <c r="B256" s="138" t="s">
        <v>16327</v>
      </c>
      <c r="C256" s="139">
        <v>4602</v>
      </c>
      <c r="D256" s="140">
        <v>3958</v>
      </c>
      <c r="E256" s="140">
        <v>9321</v>
      </c>
      <c r="F256" s="140">
        <v>5138</v>
      </c>
      <c r="G256" s="140">
        <v>6595</v>
      </c>
      <c r="H256" s="140">
        <v>5283</v>
      </c>
      <c r="I256" s="140">
        <v>6912</v>
      </c>
      <c r="J256" s="140">
        <v>9264</v>
      </c>
      <c r="K256" s="140">
        <v>11923</v>
      </c>
      <c r="L256" s="141">
        <v>1202</v>
      </c>
      <c r="M256" s="7"/>
      <c r="N256" s="139">
        <v>1164121.92</v>
      </c>
      <c r="O256" s="140">
        <v>1014870.7800000001</v>
      </c>
      <c r="P256" s="140">
        <v>2402114.9099999997</v>
      </c>
      <c r="Q256" s="140">
        <v>1330279.58</v>
      </c>
      <c r="R256" s="140">
        <v>1743849.9000000001</v>
      </c>
      <c r="S256" s="140">
        <v>1413942.1199999999</v>
      </c>
      <c r="T256" s="140">
        <v>1917596.1600000001</v>
      </c>
      <c r="U256" s="140">
        <v>2752982.8800000004</v>
      </c>
      <c r="V256" s="140">
        <v>3604919.0500000003</v>
      </c>
      <c r="W256" s="141">
        <v>295487.66000000003</v>
      </c>
      <c r="X256" s="147">
        <v>17640164.960000001</v>
      </c>
    </row>
    <row r="257" spans="1:24" ht="15" customHeight="1" x14ac:dyDescent="0.2">
      <c r="A257" s="520"/>
      <c r="B257" s="130" t="s">
        <v>16328</v>
      </c>
      <c r="C257" s="131">
        <v>5387</v>
      </c>
      <c r="D257" s="132">
        <v>4736</v>
      </c>
      <c r="E257" s="132">
        <v>10786</v>
      </c>
      <c r="F257" s="132">
        <v>5568</v>
      </c>
      <c r="G257" s="132">
        <v>7027</v>
      </c>
      <c r="H257" s="132">
        <v>5786</v>
      </c>
      <c r="I257" s="132">
        <v>7284</v>
      </c>
      <c r="J257" s="132">
        <v>9622</v>
      </c>
      <c r="K257" s="132">
        <v>12680</v>
      </c>
      <c r="L257" s="133">
        <v>1741</v>
      </c>
      <c r="M257" s="7"/>
      <c r="N257" s="131">
        <v>1402343.8399999999</v>
      </c>
      <c r="O257" s="132">
        <v>1222929.9200000002</v>
      </c>
      <c r="P257" s="132">
        <v>2812880.9400000004</v>
      </c>
      <c r="Q257" s="132">
        <v>1440163.2</v>
      </c>
      <c r="R257" s="132">
        <v>1848171.27</v>
      </c>
      <c r="S257" s="132">
        <v>1557938.3599999999</v>
      </c>
      <c r="T257" s="132">
        <v>2006669.1600000001</v>
      </c>
      <c r="U257" s="132">
        <v>2717541.46</v>
      </c>
      <c r="V257" s="132">
        <v>3681130.8</v>
      </c>
      <c r="W257" s="133">
        <v>410736.72</v>
      </c>
      <c r="X257" s="145">
        <v>19100505.669999998</v>
      </c>
    </row>
    <row r="258" spans="1:24" x14ac:dyDescent="0.2">
      <c r="A258" s="7"/>
      <c r="B258" s="111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X258" s="78"/>
    </row>
    <row r="259" spans="1:24" ht="12.75" customHeight="1" x14ac:dyDescent="0.2">
      <c r="A259" s="521" t="s">
        <v>16451</v>
      </c>
      <c r="B259" s="522"/>
      <c r="C259" s="522"/>
      <c r="D259" s="522"/>
      <c r="E259" s="522"/>
      <c r="F259" s="522"/>
      <c r="G259" s="522"/>
      <c r="H259" s="522"/>
      <c r="I259" s="522"/>
      <c r="J259" s="522"/>
      <c r="K259" s="522"/>
      <c r="L259" s="523"/>
      <c r="M259" s="7"/>
      <c r="N259" s="521" t="s">
        <v>16315</v>
      </c>
      <c r="O259" s="522"/>
      <c r="P259" s="522"/>
      <c r="Q259" s="522"/>
      <c r="R259" s="522"/>
      <c r="S259" s="522"/>
      <c r="T259" s="522"/>
      <c r="U259" s="522"/>
      <c r="V259" s="522"/>
      <c r="W259" s="522"/>
      <c r="X259" s="522"/>
    </row>
    <row r="260" spans="1:24" x14ac:dyDescent="0.2">
      <c r="A260" s="8" t="s">
        <v>16316</v>
      </c>
      <c r="B260" s="8" t="s">
        <v>16317</v>
      </c>
      <c r="C260" s="115" t="s">
        <v>16467</v>
      </c>
      <c r="D260" s="116">
        <v>2</v>
      </c>
      <c r="E260" s="116">
        <v>3</v>
      </c>
      <c r="F260" s="116">
        <v>4</v>
      </c>
      <c r="G260" s="116">
        <v>5</v>
      </c>
      <c r="H260" s="116">
        <v>6</v>
      </c>
      <c r="I260" s="116">
        <v>7</v>
      </c>
      <c r="J260" s="116">
        <v>8</v>
      </c>
      <c r="K260" s="116">
        <v>9</v>
      </c>
      <c r="L260" s="117">
        <v>10</v>
      </c>
      <c r="M260" s="7"/>
      <c r="N260" s="115" t="s">
        <v>16467</v>
      </c>
      <c r="O260" s="116">
        <v>2</v>
      </c>
      <c r="P260" s="116">
        <v>3</v>
      </c>
      <c r="Q260" s="116">
        <v>4</v>
      </c>
      <c r="R260" s="116">
        <v>5</v>
      </c>
      <c r="S260" s="116">
        <v>6</v>
      </c>
      <c r="T260" s="116">
        <v>7</v>
      </c>
      <c r="U260" s="116">
        <v>8</v>
      </c>
      <c r="V260" s="116">
        <v>9</v>
      </c>
      <c r="W260" s="117">
        <v>10</v>
      </c>
      <c r="X260" s="9" t="s">
        <v>16307</v>
      </c>
    </row>
    <row r="261" spans="1:24" ht="15" customHeight="1" x14ac:dyDescent="0.2">
      <c r="A261" s="519" t="s">
        <v>16318</v>
      </c>
      <c r="B261" s="118" t="s">
        <v>16319</v>
      </c>
      <c r="C261" s="119">
        <v>5156</v>
      </c>
      <c r="D261" s="120">
        <v>4553</v>
      </c>
      <c r="E261" s="120">
        <v>8920</v>
      </c>
      <c r="F261" s="120">
        <v>4325</v>
      </c>
      <c r="G261" s="120">
        <v>4783</v>
      </c>
      <c r="H261" s="120">
        <v>4729</v>
      </c>
      <c r="I261" s="120">
        <v>5566</v>
      </c>
      <c r="J261" s="120">
        <v>6050</v>
      </c>
      <c r="K261" s="120">
        <v>4833</v>
      </c>
      <c r="L261" s="121">
        <v>562</v>
      </c>
      <c r="M261" s="7"/>
      <c r="N261" s="119">
        <v>482962.52</v>
      </c>
      <c r="O261" s="120">
        <v>429211.31</v>
      </c>
      <c r="P261" s="120">
        <v>849273.2</v>
      </c>
      <c r="Q261" s="120">
        <v>410226.25</v>
      </c>
      <c r="R261" s="120">
        <v>456106.88</v>
      </c>
      <c r="S261" s="120">
        <v>447978.17000000004</v>
      </c>
      <c r="T261" s="120">
        <v>531942.62</v>
      </c>
      <c r="U261" s="120">
        <v>574810.5</v>
      </c>
      <c r="V261" s="120">
        <v>457008.48000000004</v>
      </c>
      <c r="W261" s="121">
        <v>48725.4</v>
      </c>
      <c r="X261" s="142">
        <v>4688245.330000001</v>
      </c>
    </row>
    <row r="262" spans="1:24" ht="15" customHeight="1" x14ac:dyDescent="0.2">
      <c r="A262" s="519"/>
      <c r="B262" s="122" t="s">
        <v>16320</v>
      </c>
      <c r="C262" s="123">
        <v>6000</v>
      </c>
      <c r="D262" s="124">
        <v>5280</v>
      </c>
      <c r="E262" s="124">
        <v>9868</v>
      </c>
      <c r="F262" s="124">
        <v>4628</v>
      </c>
      <c r="G262" s="124">
        <v>4832</v>
      </c>
      <c r="H262" s="124">
        <v>4980</v>
      </c>
      <c r="I262" s="124">
        <v>5823</v>
      </c>
      <c r="J262" s="124">
        <v>6179</v>
      </c>
      <c r="K262" s="124">
        <v>4754</v>
      </c>
      <c r="L262" s="125">
        <v>619</v>
      </c>
      <c r="M262" s="7"/>
      <c r="N262" s="123">
        <v>956220</v>
      </c>
      <c r="O262" s="124">
        <v>853406.4</v>
      </c>
      <c r="P262" s="124">
        <v>1588945.36</v>
      </c>
      <c r="Q262" s="124">
        <v>741498.16</v>
      </c>
      <c r="R262" s="124">
        <v>772781.76</v>
      </c>
      <c r="S262" s="124">
        <v>789927.6</v>
      </c>
      <c r="T262" s="124">
        <v>903787.83000000007</v>
      </c>
      <c r="U262" s="124">
        <v>961514.19000000006</v>
      </c>
      <c r="V262" s="124">
        <v>723321.1</v>
      </c>
      <c r="W262" s="125">
        <v>84914.42</v>
      </c>
      <c r="X262" s="143">
        <v>8376316.8199999994</v>
      </c>
    </row>
    <row r="263" spans="1:24" ht="15" customHeight="1" x14ac:dyDescent="0.2">
      <c r="A263" s="519"/>
      <c r="B263" s="126" t="s">
        <v>16321</v>
      </c>
      <c r="C263" s="127">
        <v>6038</v>
      </c>
      <c r="D263" s="128">
        <v>5341</v>
      </c>
      <c r="E263" s="128">
        <v>10521</v>
      </c>
      <c r="F263" s="128">
        <v>5009</v>
      </c>
      <c r="G263" s="128">
        <v>5123</v>
      </c>
      <c r="H263" s="128">
        <v>5064</v>
      </c>
      <c r="I263" s="128">
        <v>6117</v>
      </c>
      <c r="J263" s="128">
        <v>6016</v>
      </c>
      <c r="K263" s="128">
        <v>4528</v>
      </c>
      <c r="L263" s="129">
        <v>716</v>
      </c>
      <c r="M263" s="7"/>
      <c r="N263" s="127">
        <v>850874.96</v>
      </c>
      <c r="O263" s="128">
        <v>779251.9</v>
      </c>
      <c r="P263" s="128">
        <v>1548059.94</v>
      </c>
      <c r="Q263" s="128">
        <v>739178.13</v>
      </c>
      <c r="R263" s="128">
        <v>764351.6</v>
      </c>
      <c r="S263" s="128">
        <v>768107.52000000002</v>
      </c>
      <c r="T263" s="128">
        <v>934616.42999999993</v>
      </c>
      <c r="U263" s="128">
        <v>940721.92</v>
      </c>
      <c r="V263" s="128">
        <v>697810.08000000007</v>
      </c>
      <c r="W263" s="129">
        <v>90838.92</v>
      </c>
      <c r="X263" s="144">
        <v>8113811.3999999985</v>
      </c>
    </row>
    <row r="264" spans="1:24" ht="15" customHeight="1" x14ac:dyDescent="0.2">
      <c r="A264" s="519"/>
      <c r="B264" s="122" t="s">
        <v>16322</v>
      </c>
      <c r="C264" s="123">
        <v>4478</v>
      </c>
      <c r="D264" s="124">
        <v>4533</v>
      </c>
      <c r="E264" s="124">
        <v>9764</v>
      </c>
      <c r="F264" s="124">
        <v>5317</v>
      </c>
      <c r="G264" s="124">
        <v>5798</v>
      </c>
      <c r="H264" s="124">
        <v>5770</v>
      </c>
      <c r="I264" s="124">
        <v>7308</v>
      </c>
      <c r="J264" s="124">
        <v>8048</v>
      </c>
      <c r="K264" s="124">
        <v>6526</v>
      </c>
      <c r="L264" s="125">
        <v>897</v>
      </c>
      <c r="M264" s="7"/>
      <c r="N264" s="123">
        <v>504491.48</v>
      </c>
      <c r="O264" s="124">
        <v>537205.83000000007</v>
      </c>
      <c r="P264" s="124">
        <v>1202046.04</v>
      </c>
      <c r="Q264" s="124">
        <v>690944.14999999991</v>
      </c>
      <c r="R264" s="124">
        <v>769394.6</v>
      </c>
      <c r="S264" s="124">
        <v>801626.10000000009</v>
      </c>
      <c r="T264" s="124">
        <v>1091449.8</v>
      </c>
      <c r="U264" s="124">
        <v>1256856.1599999999</v>
      </c>
      <c r="V264" s="124">
        <v>1055645.76</v>
      </c>
      <c r="W264" s="125">
        <v>111129.33</v>
      </c>
      <c r="X264" s="143">
        <v>8020789.25</v>
      </c>
    </row>
    <row r="265" spans="1:24" ht="15" customHeight="1" x14ac:dyDescent="0.2">
      <c r="A265" s="519"/>
      <c r="B265" s="126" t="s">
        <v>16323</v>
      </c>
      <c r="C265" s="127">
        <v>3330</v>
      </c>
      <c r="D265" s="128">
        <v>3577</v>
      </c>
      <c r="E265" s="128">
        <v>7602</v>
      </c>
      <c r="F265" s="128">
        <v>4156</v>
      </c>
      <c r="G265" s="128">
        <v>4877</v>
      </c>
      <c r="H265" s="128">
        <v>5171</v>
      </c>
      <c r="I265" s="128">
        <v>6248</v>
      </c>
      <c r="J265" s="128">
        <v>6895</v>
      </c>
      <c r="K265" s="128">
        <v>5168</v>
      </c>
      <c r="L265" s="129">
        <v>506</v>
      </c>
      <c r="M265" s="7"/>
      <c r="N265" s="127">
        <v>460072.8</v>
      </c>
      <c r="O265" s="128">
        <v>531899.89999999991</v>
      </c>
      <c r="P265" s="128">
        <v>1164398.3399999999</v>
      </c>
      <c r="Q265" s="128">
        <v>662965.12</v>
      </c>
      <c r="R265" s="128">
        <v>794560.84</v>
      </c>
      <c r="S265" s="128">
        <v>873485.32</v>
      </c>
      <c r="T265" s="128">
        <v>1143571.44</v>
      </c>
      <c r="U265" s="128">
        <v>1335354.6499999999</v>
      </c>
      <c r="V265" s="128">
        <v>1063109.28</v>
      </c>
      <c r="W265" s="129">
        <v>82361.62000000001</v>
      </c>
      <c r="X265" s="144">
        <v>8111779.3100000005</v>
      </c>
    </row>
    <row r="266" spans="1:24" ht="15" customHeight="1" x14ac:dyDescent="0.2">
      <c r="A266" s="519"/>
      <c r="B266" s="122" t="s">
        <v>16324</v>
      </c>
      <c r="C266" s="123">
        <v>6054</v>
      </c>
      <c r="D266" s="124">
        <v>5879</v>
      </c>
      <c r="E266" s="124">
        <v>11925</v>
      </c>
      <c r="F266" s="124">
        <v>5974</v>
      </c>
      <c r="G266" s="124">
        <v>6371</v>
      </c>
      <c r="H266" s="124">
        <v>6419</v>
      </c>
      <c r="I266" s="124">
        <v>7292</v>
      </c>
      <c r="J266" s="124">
        <v>7254</v>
      </c>
      <c r="K266" s="124">
        <v>5356</v>
      </c>
      <c r="L266" s="125">
        <v>599</v>
      </c>
      <c r="M266" s="7"/>
      <c r="N266" s="123">
        <v>987770.64</v>
      </c>
      <c r="O266" s="124">
        <v>1016243.9400000001</v>
      </c>
      <c r="P266" s="124">
        <v>2172138.75</v>
      </c>
      <c r="Q266" s="124">
        <v>1130579.5</v>
      </c>
      <c r="R266" s="124">
        <v>1237248.2</v>
      </c>
      <c r="S266" s="124">
        <v>1304661.75</v>
      </c>
      <c r="T266" s="124">
        <v>1593447.84</v>
      </c>
      <c r="U266" s="124">
        <v>1683653.4</v>
      </c>
      <c r="V266" s="124">
        <v>1285065.08</v>
      </c>
      <c r="W266" s="125">
        <v>111180.39000000001</v>
      </c>
      <c r="X266" s="143">
        <v>12521989.490000002</v>
      </c>
    </row>
    <row r="267" spans="1:24" ht="15" customHeight="1" x14ac:dyDescent="0.2">
      <c r="A267" s="519"/>
      <c r="B267" s="126" t="s">
        <v>16325</v>
      </c>
      <c r="C267" s="127">
        <v>6606</v>
      </c>
      <c r="D267" s="128">
        <v>6191</v>
      </c>
      <c r="E267" s="128">
        <v>12787</v>
      </c>
      <c r="F267" s="128">
        <v>6146</v>
      </c>
      <c r="G267" s="128">
        <v>6377</v>
      </c>
      <c r="H267" s="128">
        <v>6305</v>
      </c>
      <c r="I267" s="128">
        <v>7093</v>
      </c>
      <c r="J267" s="128">
        <v>6594</v>
      </c>
      <c r="K267" s="128">
        <v>4559</v>
      </c>
      <c r="L267" s="129">
        <v>564</v>
      </c>
      <c r="M267" s="7"/>
      <c r="N267" s="127">
        <v>1215570.06</v>
      </c>
      <c r="O267" s="128">
        <v>1223651.1500000001</v>
      </c>
      <c r="P267" s="128">
        <v>2600747.9299999997</v>
      </c>
      <c r="Q267" s="128">
        <v>1307561.5</v>
      </c>
      <c r="R267" s="128">
        <v>1414673.68</v>
      </c>
      <c r="S267" s="128">
        <v>1469001.95</v>
      </c>
      <c r="T267" s="128">
        <v>1743317.54</v>
      </c>
      <c r="U267" s="128">
        <v>1708901.0400000003</v>
      </c>
      <c r="V267" s="128">
        <v>1232434.47</v>
      </c>
      <c r="W267" s="129">
        <v>123939</v>
      </c>
      <c r="X267" s="144">
        <v>14039798.32</v>
      </c>
    </row>
    <row r="268" spans="1:24" ht="15" customHeight="1" x14ac:dyDescent="0.2">
      <c r="A268" s="519"/>
      <c r="B268" s="122" t="s">
        <v>16326</v>
      </c>
      <c r="C268" s="123">
        <v>7157</v>
      </c>
      <c r="D268" s="124">
        <v>6939</v>
      </c>
      <c r="E268" s="124">
        <v>14742</v>
      </c>
      <c r="F268" s="124">
        <v>6955</v>
      </c>
      <c r="G268" s="124">
        <v>6862</v>
      </c>
      <c r="H268" s="124">
        <v>6862</v>
      </c>
      <c r="I268" s="124">
        <v>7308</v>
      </c>
      <c r="J268" s="124">
        <v>6619</v>
      </c>
      <c r="K268" s="124">
        <v>4603</v>
      </c>
      <c r="L268" s="125">
        <v>737</v>
      </c>
      <c r="M268" s="7"/>
      <c r="N268" s="123">
        <v>1544981.59</v>
      </c>
      <c r="O268" s="124">
        <v>1550588.94</v>
      </c>
      <c r="P268" s="124">
        <v>3410414.2800000003</v>
      </c>
      <c r="Q268" s="124">
        <v>1646387.6</v>
      </c>
      <c r="R268" s="124">
        <v>1685307.2</v>
      </c>
      <c r="S268" s="124">
        <v>1754338.92</v>
      </c>
      <c r="T268" s="124">
        <v>1923684.84</v>
      </c>
      <c r="U268" s="124">
        <v>1809303.6500000001</v>
      </c>
      <c r="V268" s="124">
        <v>1326998.8700000001</v>
      </c>
      <c r="W268" s="125">
        <v>162921.22</v>
      </c>
      <c r="X268" s="143">
        <v>16814927.109999999</v>
      </c>
    </row>
    <row r="269" spans="1:24" ht="15" customHeight="1" x14ac:dyDescent="0.2">
      <c r="A269" s="519"/>
      <c r="B269" s="126" t="s">
        <v>16327</v>
      </c>
      <c r="C269" s="127">
        <v>6981</v>
      </c>
      <c r="D269" s="128">
        <v>7039</v>
      </c>
      <c r="E269" s="128">
        <v>15038</v>
      </c>
      <c r="F269" s="128">
        <v>7339</v>
      </c>
      <c r="G269" s="128">
        <v>6437</v>
      </c>
      <c r="H269" s="128">
        <v>6346</v>
      </c>
      <c r="I269" s="128">
        <v>6102</v>
      </c>
      <c r="J269" s="128">
        <v>4919</v>
      </c>
      <c r="K269" s="128">
        <v>3317</v>
      </c>
      <c r="L269" s="129">
        <v>699</v>
      </c>
      <c r="M269" s="7"/>
      <c r="N269" s="127">
        <v>1708529.9400000002</v>
      </c>
      <c r="O269" s="128">
        <v>1742222.89</v>
      </c>
      <c r="P269" s="128">
        <v>3771229.64</v>
      </c>
      <c r="Q269" s="128">
        <v>1900874.39</v>
      </c>
      <c r="R269" s="128">
        <v>1694926.47</v>
      </c>
      <c r="S269" s="128">
        <v>1730617.66</v>
      </c>
      <c r="T269" s="128">
        <v>1739008.98</v>
      </c>
      <c r="U269" s="128">
        <v>1424394.83</v>
      </c>
      <c r="V269" s="128">
        <v>1019413.61</v>
      </c>
      <c r="W269" s="129">
        <v>164251.01999999999</v>
      </c>
      <c r="X269" s="144">
        <v>16895469.430000003</v>
      </c>
    </row>
    <row r="270" spans="1:24" ht="15" customHeight="1" x14ac:dyDescent="0.2">
      <c r="A270" s="519"/>
      <c r="B270" s="130" t="s">
        <v>16328</v>
      </c>
      <c r="C270" s="131">
        <v>8213</v>
      </c>
      <c r="D270" s="132">
        <v>8093</v>
      </c>
      <c r="E270" s="132">
        <v>15963</v>
      </c>
      <c r="F270" s="132">
        <v>8141</v>
      </c>
      <c r="G270" s="132">
        <v>6877</v>
      </c>
      <c r="H270" s="132">
        <v>7076</v>
      </c>
      <c r="I270" s="132">
        <v>6953</v>
      </c>
      <c r="J270" s="132">
        <v>5579</v>
      </c>
      <c r="K270" s="132">
        <v>3452</v>
      </c>
      <c r="L270" s="133">
        <v>1295</v>
      </c>
      <c r="M270" s="7"/>
      <c r="N270" s="131">
        <v>2057520.76</v>
      </c>
      <c r="O270" s="132">
        <v>2044453.6600000001</v>
      </c>
      <c r="P270" s="132">
        <v>3998092.98</v>
      </c>
      <c r="Q270" s="132">
        <v>2072942.83</v>
      </c>
      <c r="R270" s="132">
        <v>1769795.9500000002</v>
      </c>
      <c r="S270" s="132">
        <v>1855044.1600000001</v>
      </c>
      <c r="T270" s="132">
        <v>1877310</v>
      </c>
      <c r="U270" s="132">
        <v>1567810.5799999998</v>
      </c>
      <c r="V270" s="132">
        <v>993865.32000000007</v>
      </c>
      <c r="W270" s="133">
        <v>297888.84999999998</v>
      </c>
      <c r="X270" s="145">
        <v>18534725.09</v>
      </c>
    </row>
    <row r="271" spans="1:24" ht="15" customHeight="1" x14ac:dyDescent="0.2">
      <c r="A271" s="520" t="s">
        <v>16329</v>
      </c>
      <c r="B271" s="134" t="s">
        <v>16319</v>
      </c>
      <c r="C271" s="135">
        <v>5266</v>
      </c>
      <c r="D271" s="136">
        <v>4619</v>
      </c>
      <c r="E271" s="136">
        <v>8903</v>
      </c>
      <c r="F271" s="136">
        <v>4510</v>
      </c>
      <c r="G271" s="136">
        <v>4833</v>
      </c>
      <c r="H271" s="136">
        <v>4718</v>
      </c>
      <c r="I271" s="136">
        <v>5828</v>
      </c>
      <c r="J271" s="136">
        <v>6193</v>
      </c>
      <c r="K271" s="136">
        <v>5010</v>
      </c>
      <c r="L271" s="137">
        <v>546</v>
      </c>
      <c r="M271" s="7"/>
      <c r="N271" s="135">
        <v>492107.7</v>
      </c>
      <c r="O271" s="136">
        <v>445133.03</v>
      </c>
      <c r="P271" s="136">
        <v>847565.6</v>
      </c>
      <c r="Q271" s="136">
        <v>422857.60000000003</v>
      </c>
      <c r="R271" s="136">
        <v>466626.14999999997</v>
      </c>
      <c r="S271" s="136">
        <v>439245.8</v>
      </c>
      <c r="T271" s="136">
        <v>555058.72</v>
      </c>
      <c r="U271" s="136">
        <v>585981.66</v>
      </c>
      <c r="V271" s="136">
        <v>473394.89999999997</v>
      </c>
      <c r="W271" s="137">
        <v>45094.14</v>
      </c>
      <c r="X271" s="146">
        <v>4773065.3</v>
      </c>
    </row>
    <row r="272" spans="1:24" ht="15" customHeight="1" x14ac:dyDescent="0.2">
      <c r="A272" s="520"/>
      <c r="B272" s="122" t="s">
        <v>16320</v>
      </c>
      <c r="C272" s="123">
        <v>6361</v>
      </c>
      <c r="D272" s="124">
        <v>5175</v>
      </c>
      <c r="E272" s="124">
        <v>10009</v>
      </c>
      <c r="F272" s="124">
        <v>4827</v>
      </c>
      <c r="G272" s="124">
        <v>4938</v>
      </c>
      <c r="H272" s="124">
        <v>5037</v>
      </c>
      <c r="I272" s="124">
        <v>5982</v>
      </c>
      <c r="J272" s="124">
        <v>6065</v>
      </c>
      <c r="K272" s="124">
        <v>4951</v>
      </c>
      <c r="L272" s="125">
        <v>632</v>
      </c>
      <c r="M272" s="7"/>
      <c r="N272" s="123">
        <v>1012480.3699999999</v>
      </c>
      <c r="O272" s="124">
        <v>846888.75</v>
      </c>
      <c r="P272" s="124">
        <v>1611348.9100000001</v>
      </c>
      <c r="Q272" s="124">
        <v>780574.17</v>
      </c>
      <c r="R272" s="124">
        <v>790623.18</v>
      </c>
      <c r="S272" s="124">
        <v>800278.55999999994</v>
      </c>
      <c r="T272" s="124">
        <v>937259.76</v>
      </c>
      <c r="U272" s="124">
        <v>939407.84999999986</v>
      </c>
      <c r="V272" s="124">
        <v>742154.9</v>
      </c>
      <c r="W272" s="125">
        <v>84940.800000000003</v>
      </c>
      <c r="X272" s="143">
        <v>8545957.25</v>
      </c>
    </row>
    <row r="273" spans="1:24" ht="15" customHeight="1" x14ac:dyDescent="0.2">
      <c r="A273" s="520"/>
      <c r="B273" s="138" t="s">
        <v>16321</v>
      </c>
      <c r="C273" s="139">
        <v>6139</v>
      </c>
      <c r="D273" s="140">
        <v>5341</v>
      </c>
      <c r="E273" s="140">
        <v>10323</v>
      </c>
      <c r="F273" s="140">
        <v>5039</v>
      </c>
      <c r="G273" s="140">
        <v>5021</v>
      </c>
      <c r="H273" s="140">
        <v>4943</v>
      </c>
      <c r="I273" s="140">
        <v>5599</v>
      </c>
      <c r="J273" s="140">
        <v>5353</v>
      </c>
      <c r="K273" s="140">
        <v>3996</v>
      </c>
      <c r="L273" s="141">
        <v>643</v>
      </c>
      <c r="M273" s="7"/>
      <c r="N273" s="139">
        <v>867379.30999999994</v>
      </c>
      <c r="O273" s="140">
        <v>773483.62</v>
      </c>
      <c r="P273" s="140">
        <v>1499106.06</v>
      </c>
      <c r="Q273" s="140">
        <v>740984.95000000007</v>
      </c>
      <c r="R273" s="140">
        <v>731810.75</v>
      </c>
      <c r="S273" s="140">
        <v>732008.87</v>
      </c>
      <c r="T273" s="140">
        <v>836994.51</v>
      </c>
      <c r="U273" s="140">
        <v>811461.27</v>
      </c>
      <c r="V273" s="140">
        <v>585214.19999999995</v>
      </c>
      <c r="W273" s="141">
        <v>84110.83</v>
      </c>
      <c r="X273" s="147">
        <v>7662554.3700000001</v>
      </c>
    </row>
    <row r="274" spans="1:24" ht="15" customHeight="1" x14ac:dyDescent="0.2">
      <c r="A274" s="520"/>
      <c r="B274" s="122" t="s">
        <v>16322</v>
      </c>
      <c r="C274" s="123">
        <v>3792</v>
      </c>
      <c r="D274" s="124">
        <v>3774</v>
      </c>
      <c r="E274" s="124">
        <v>8195</v>
      </c>
      <c r="F274" s="124">
        <v>4107</v>
      </c>
      <c r="G274" s="124">
        <v>4372</v>
      </c>
      <c r="H274" s="124">
        <v>4465</v>
      </c>
      <c r="I274" s="124">
        <v>5426</v>
      </c>
      <c r="J274" s="124">
        <v>5798</v>
      </c>
      <c r="K274" s="124">
        <v>4422</v>
      </c>
      <c r="L274" s="125">
        <v>763</v>
      </c>
      <c r="M274" s="7"/>
      <c r="N274" s="123">
        <v>403430.88</v>
      </c>
      <c r="O274" s="124">
        <v>425971.38</v>
      </c>
      <c r="P274" s="124">
        <v>948735.15</v>
      </c>
      <c r="Q274" s="124">
        <v>490540.08</v>
      </c>
      <c r="R274" s="124">
        <v>557867.19999999995</v>
      </c>
      <c r="S274" s="124">
        <v>564509.95000000007</v>
      </c>
      <c r="T274" s="124">
        <v>738804.16</v>
      </c>
      <c r="U274" s="124">
        <v>829577.84000000008</v>
      </c>
      <c r="V274" s="124">
        <v>635131.86</v>
      </c>
      <c r="W274" s="125">
        <v>89629.61</v>
      </c>
      <c r="X274" s="143">
        <v>5684198.1100000013</v>
      </c>
    </row>
    <row r="275" spans="1:24" ht="15" customHeight="1" x14ac:dyDescent="0.2">
      <c r="A275" s="520"/>
      <c r="B275" s="138" t="s">
        <v>16323</v>
      </c>
      <c r="C275" s="139">
        <v>2269</v>
      </c>
      <c r="D275" s="140">
        <v>2534</v>
      </c>
      <c r="E275" s="140">
        <v>5784</v>
      </c>
      <c r="F275" s="140">
        <v>2995</v>
      </c>
      <c r="G275" s="140">
        <v>3415</v>
      </c>
      <c r="H275" s="140">
        <v>3672</v>
      </c>
      <c r="I275" s="140">
        <v>4514</v>
      </c>
      <c r="J275" s="140">
        <v>5069</v>
      </c>
      <c r="K275" s="140">
        <v>3830</v>
      </c>
      <c r="L275" s="141">
        <v>484</v>
      </c>
      <c r="M275" s="7"/>
      <c r="N275" s="139">
        <v>293994.32999999996</v>
      </c>
      <c r="O275" s="140">
        <v>337022</v>
      </c>
      <c r="P275" s="140">
        <v>792755.04</v>
      </c>
      <c r="Q275" s="140">
        <v>421965.54999999993</v>
      </c>
      <c r="R275" s="140">
        <v>504088.15</v>
      </c>
      <c r="S275" s="140">
        <v>567764.64</v>
      </c>
      <c r="T275" s="140">
        <v>712850.87999999989</v>
      </c>
      <c r="U275" s="140">
        <v>847587.49</v>
      </c>
      <c r="V275" s="140">
        <v>673658.7</v>
      </c>
      <c r="W275" s="141">
        <v>69303.959999999992</v>
      </c>
      <c r="X275" s="147">
        <v>5220990.74</v>
      </c>
    </row>
    <row r="276" spans="1:24" ht="15" customHeight="1" x14ac:dyDescent="0.2">
      <c r="A276" s="520"/>
      <c r="B276" s="122" t="s">
        <v>16324</v>
      </c>
      <c r="C276" s="123">
        <v>4444</v>
      </c>
      <c r="D276" s="124">
        <v>4284</v>
      </c>
      <c r="E276" s="124">
        <v>9151</v>
      </c>
      <c r="F276" s="124">
        <v>4510</v>
      </c>
      <c r="G276" s="124">
        <v>5004</v>
      </c>
      <c r="H276" s="124">
        <v>4841</v>
      </c>
      <c r="I276" s="124">
        <v>5792</v>
      </c>
      <c r="J276" s="124">
        <v>6219</v>
      </c>
      <c r="K276" s="124">
        <v>4683</v>
      </c>
      <c r="L276" s="125">
        <v>601</v>
      </c>
      <c r="M276" s="7"/>
      <c r="N276" s="123">
        <v>650823.79999999993</v>
      </c>
      <c r="O276" s="124">
        <v>673659</v>
      </c>
      <c r="P276" s="124">
        <v>1487769.58</v>
      </c>
      <c r="Q276" s="124">
        <v>760431.10000000009</v>
      </c>
      <c r="R276" s="124">
        <v>885057.48</v>
      </c>
      <c r="S276" s="124">
        <v>874962.34000000008</v>
      </c>
      <c r="T276" s="124">
        <v>1143224.96</v>
      </c>
      <c r="U276" s="124">
        <v>1275579.0900000001</v>
      </c>
      <c r="V276" s="124">
        <v>995605.79999999993</v>
      </c>
      <c r="W276" s="125">
        <v>101623.09</v>
      </c>
      <c r="X276" s="143">
        <v>8848736.2400000002</v>
      </c>
    </row>
    <row r="277" spans="1:24" ht="15" customHeight="1" x14ac:dyDescent="0.2">
      <c r="A277" s="520"/>
      <c r="B277" s="138" t="s">
        <v>16325</v>
      </c>
      <c r="C277" s="139">
        <v>5442</v>
      </c>
      <c r="D277" s="140">
        <v>5266</v>
      </c>
      <c r="E277" s="140">
        <v>10738</v>
      </c>
      <c r="F277" s="140">
        <v>5299</v>
      </c>
      <c r="G277" s="140">
        <v>5261</v>
      </c>
      <c r="H277" s="140">
        <v>5338</v>
      </c>
      <c r="I277" s="140">
        <v>5955</v>
      </c>
      <c r="J277" s="140">
        <v>5588</v>
      </c>
      <c r="K277" s="140">
        <v>4138</v>
      </c>
      <c r="L277" s="141">
        <v>684</v>
      </c>
      <c r="M277" s="7"/>
      <c r="N277" s="139">
        <v>986035.98</v>
      </c>
      <c r="O277" s="140">
        <v>988428.2</v>
      </c>
      <c r="P277" s="140">
        <v>2082635.0999999999</v>
      </c>
      <c r="Q277" s="140">
        <v>1043691.04</v>
      </c>
      <c r="R277" s="140">
        <v>1093867.1199999999</v>
      </c>
      <c r="S277" s="140">
        <v>1163203.58</v>
      </c>
      <c r="T277" s="140">
        <v>1361134.3499999999</v>
      </c>
      <c r="U277" s="140">
        <v>1341064.1200000001</v>
      </c>
      <c r="V277" s="140">
        <v>1016789.36</v>
      </c>
      <c r="W277" s="141">
        <v>138325.32</v>
      </c>
      <c r="X277" s="147">
        <v>11215174.170000002</v>
      </c>
    </row>
    <row r="278" spans="1:24" ht="15" customHeight="1" x14ac:dyDescent="0.2">
      <c r="A278" s="520"/>
      <c r="B278" s="122" t="s">
        <v>16326</v>
      </c>
      <c r="C278" s="123">
        <v>6411</v>
      </c>
      <c r="D278" s="124">
        <v>6271</v>
      </c>
      <c r="E278" s="124">
        <v>13395</v>
      </c>
      <c r="F278" s="124">
        <v>6326</v>
      </c>
      <c r="G278" s="124">
        <v>6276</v>
      </c>
      <c r="H278" s="124">
        <v>6080</v>
      </c>
      <c r="I278" s="124">
        <v>6500</v>
      </c>
      <c r="J278" s="124">
        <v>5949</v>
      </c>
      <c r="K278" s="124">
        <v>4208</v>
      </c>
      <c r="L278" s="125">
        <v>758</v>
      </c>
      <c r="M278" s="7"/>
      <c r="N278" s="123">
        <v>1395995.25</v>
      </c>
      <c r="O278" s="124">
        <v>1415615.54</v>
      </c>
      <c r="P278" s="124">
        <v>3069330.3</v>
      </c>
      <c r="Q278" s="124">
        <v>1471301.08</v>
      </c>
      <c r="R278" s="124">
        <v>1484274</v>
      </c>
      <c r="S278" s="124">
        <v>1496652.8</v>
      </c>
      <c r="T278" s="124">
        <v>1678885.0000000002</v>
      </c>
      <c r="U278" s="124">
        <v>1576128.06</v>
      </c>
      <c r="V278" s="124">
        <v>1153833.5999999999</v>
      </c>
      <c r="W278" s="125">
        <v>166896.44</v>
      </c>
      <c r="X278" s="143">
        <v>14908912.07</v>
      </c>
    </row>
    <row r="279" spans="1:24" ht="15" customHeight="1" x14ac:dyDescent="0.2">
      <c r="A279" s="520"/>
      <c r="B279" s="138" t="s">
        <v>16327</v>
      </c>
      <c r="C279" s="139">
        <v>6545</v>
      </c>
      <c r="D279" s="140">
        <v>6587</v>
      </c>
      <c r="E279" s="140">
        <v>14008</v>
      </c>
      <c r="F279" s="140">
        <v>6555</v>
      </c>
      <c r="G279" s="140">
        <v>5939</v>
      </c>
      <c r="H279" s="140">
        <v>5719</v>
      </c>
      <c r="I279" s="140">
        <v>5605</v>
      </c>
      <c r="J279" s="140">
        <v>4669</v>
      </c>
      <c r="K279" s="140">
        <v>3132</v>
      </c>
      <c r="L279" s="141">
        <v>797</v>
      </c>
      <c r="M279" s="7"/>
      <c r="N279" s="139">
        <v>1655623.2</v>
      </c>
      <c r="O279" s="140">
        <v>1688972.6700000002</v>
      </c>
      <c r="P279" s="140">
        <v>3610001.6799999997</v>
      </c>
      <c r="Q279" s="140">
        <v>1697155.0500000003</v>
      </c>
      <c r="R279" s="140">
        <v>1570390.3800000001</v>
      </c>
      <c r="S279" s="140">
        <v>1530633.16</v>
      </c>
      <c r="T279" s="140">
        <v>1554995.1500000001</v>
      </c>
      <c r="U279" s="140">
        <v>1387486.73</v>
      </c>
      <c r="V279" s="140">
        <v>946960.20000000007</v>
      </c>
      <c r="W279" s="141">
        <v>195926.51</v>
      </c>
      <c r="X279" s="147">
        <v>15838144.73</v>
      </c>
    </row>
    <row r="280" spans="1:24" ht="15" customHeight="1" x14ac:dyDescent="0.2">
      <c r="A280" s="520"/>
      <c r="B280" s="130" t="s">
        <v>16328</v>
      </c>
      <c r="C280" s="131">
        <v>7185</v>
      </c>
      <c r="D280" s="132">
        <v>6993</v>
      </c>
      <c r="E280" s="132">
        <v>14039</v>
      </c>
      <c r="F280" s="132">
        <v>6796</v>
      </c>
      <c r="G280" s="132">
        <v>5803</v>
      </c>
      <c r="H280" s="132">
        <v>5634</v>
      </c>
      <c r="I280" s="132">
        <v>5542</v>
      </c>
      <c r="J280" s="132">
        <v>4426</v>
      </c>
      <c r="K280" s="132">
        <v>2642</v>
      </c>
      <c r="L280" s="133">
        <v>936</v>
      </c>
      <c r="M280" s="7"/>
      <c r="N280" s="131">
        <v>1870399.2</v>
      </c>
      <c r="O280" s="132">
        <v>1805732.4600000002</v>
      </c>
      <c r="P280" s="132">
        <v>3661230.81</v>
      </c>
      <c r="Q280" s="132">
        <v>1757785.4</v>
      </c>
      <c r="R280" s="132">
        <v>1526247.03</v>
      </c>
      <c r="S280" s="132">
        <v>1517010.8399999999</v>
      </c>
      <c r="T280" s="132">
        <v>1526765.58</v>
      </c>
      <c r="U280" s="132">
        <v>1250035.18</v>
      </c>
      <c r="V280" s="132">
        <v>766999.02</v>
      </c>
      <c r="W280" s="133">
        <v>220821.12</v>
      </c>
      <c r="X280" s="145">
        <v>15903026.639999999</v>
      </c>
    </row>
    <row r="281" spans="1:24" x14ac:dyDescent="0.2">
      <c r="A281" s="7"/>
      <c r="B281" s="111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</row>
    <row r="282" spans="1:24" ht="12.75" customHeight="1" x14ac:dyDescent="0.2">
      <c r="A282" s="521" t="s">
        <v>16452</v>
      </c>
      <c r="B282" s="522"/>
      <c r="C282" s="522"/>
      <c r="D282" s="522"/>
      <c r="E282" s="522"/>
      <c r="F282" s="522"/>
      <c r="G282" s="522"/>
      <c r="H282" s="522"/>
      <c r="I282" s="522"/>
      <c r="J282" s="522"/>
      <c r="K282" s="522"/>
      <c r="L282" s="523"/>
      <c r="M282" s="7"/>
      <c r="N282" s="521" t="s">
        <v>16315</v>
      </c>
      <c r="O282" s="522"/>
      <c r="P282" s="522"/>
      <c r="Q282" s="522"/>
      <c r="R282" s="522"/>
      <c r="S282" s="522"/>
      <c r="T282" s="522"/>
      <c r="U282" s="522"/>
      <c r="V282" s="522"/>
      <c r="W282" s="522"/>
      <c r="X282" s="522"/>
    </row>
    <row r="283" spans="1:24" x14ac:dyDescent="0.2">
      <c r="A283" s="8" t="s">
        <v>16316</v>
      </c>
      <c r="B283" s="8" t="s">
        <v>16317</v>
      </c>
      <c r="C283" s="115" t="s">
        <v>16467</v>
      </c>
      <c r="D283" s="116">
        <v>2</v>
      </c>
      <c r="E283" s="116">
        <v>3</v>
      </c>
      <c r="F283" s="116">
        <v>4</v>
      </c>
      <c r="G283" s="116">
        <v>5</v>
      </c>
      <c r="H283" s="116">
        <v>6</v>
      </c>
      <c r="I283" s="116">
        <v>7</v>
      </c>
      <c r="J283" s="116">
        <v>8</v>
      </c>
      <c r="K283" s="116">
        <v>9</v>
      </c>
      <c r="L283" s="117">
        <v>10</v>
      </c>
      <c r="M283" s="7"/>
      <c r="N283" s="115" t="s">
        <v>16467</v>
      </c>
      <c r="O283" s="116">
        <v>2</v>
      </c>
      <c r="P283" s="116">
        <v>3</v>
      </c>
      <c r="Q283" s="116">
        <v>4</v>
      </c>
      <c r="R283" s="116">
        <v>5</v>
      </c>
      <c r="S283" s="116">
        <v>6</v>
      </c>
      <c r="T283" s="116">
        <v>7</v>
      </c>
      <c r="U283" s="116">
        <v>8</v>
      </c>
      <c r="V283" s="116">
        <v>9</v>
      </c>
      <c r="W283" s="117">
        <v>10</v>
      </c>
      <c r="X283" s="9" t="s">
        <v>16307</v>
      </c>
    </row>
    <row r="284" spans="1:24" ht="15" customHeight="1" x14ac:dyDescent="0.2">
      <c r="A284" s="519" t="s">
        <v>16318</v>
      </c>
      <c r="B284" s="118" t="s">
        <v>16319</v>
      </c>
      <c r="C284" s="119">
        <v>6415</v>
      </c>
      <c r="D284" s="120">
        <v>6753</v>
      </c>
      <c r="E284" s="120">
        <v>14495</v>
      </c>
      <c r="F284" s="120">
        <v>6477</v>
      </c>
      <c r="G284" s="120">
        <v>5389</v>
      </c>
      <c r="H284" s="120">
        <v>4410</v>
      </c>
      <c r="I284" s="120">
        <v>4319</v>
      </c>
      <c r="J284" s="120">
        <v>2537</v>
      </c>
      <c r="K284" s="120">
        <v>2460</v>
      </c>
      <c r="L284" s="121">
        <v>623</v>
      </c>
      <c r="M284" s="7"/>
      <c r="N284" s="119">
        <v>600893.05000000005</v>
      </c>
      <c r="O284" s="120">
        <v>636605.30999999994</v>
      </c>
      <c r="P284" s="120">
        <v>1380068.95</v>
      </c>
      <c r="Q284" s="120">
        <v>614343.44999999995</v>
      </c>
      <c r="R284" s="120">
        <v>513895.04</v>
      </c>
      <c r="S284" s="120">
        <v>417759.30000000005</v>
      </c>
      <c r="T284" s="120">
        <v>412766.82999999996</v>
      </c>
      <c r="U284" s="120">
        <v>241040.37000000002</v>
      </c>
      <c r="V284" s="120">
        <v>232617.60000000001</v>
      </c>
      <c r="W284" s="121">
        <v>54014.1</v>
      </c>
      <c r="X284" s="142">
        <v>5104003.9999999991</v>
      </c>
    </row>
    <row r="285" spans="1:24" ht="15" customHeight="1" x14ac:dyDescent="0.2">
      <c r="A285" s="519"/>
      <c r="B285" s="122" t="s">
        <v>16320</v>
      </c>
      <c r="C285" s="123">
        <v>7876</v>
      </c>
      <c r="D285" s="124">
        <v>8079</v>
      </c>
      <c r="E285" s="124">
        <v>18516</v>
      </c>
      <c r="F285" s="124">
        <v>7975</v>
      </c>
      <c r="G285" s="124">
        <v>6471</v>
      </c>
      <c r="H285" s="124">
        <v>5104</v>
      </c>
      <c r="I285" s="124">
        <v>4911</v>
      </c>
      <c r="J285" s="124">
        <v>2829</v>
      </c>
      <c r="K285" s="124">
        <v>2793</v>
      </c>
      <c r="L285" s="125">
        <v>850</v>
      </c>
      <c r="M285" s="7"/>
      <c r="N285" s="123">
        <v>1255198.1200000001</v>
      </c>
      <c r="O285" s="124">
        <v>1305808.77</v>
      </c>
      <c r="P285" s="124">
        <v>2981446.3200000003</v>
      </c>
      <c r="Q285" s="124">
        <v>1277754.5</v>
      </c>
      <c r="R285" s="124">
        <v>1034907.03</v>
      </c>
      <c r="S285" s="124">
        <v>809596.48</v>
      </c>
      <c r="T285" s="124">
        <v>762236.31</v>
      </c>
      <c r="U285" s="124">
        <v>440220.69000000006</v>
      </c>
      <c r="V285" s="124">
        <v>424954.95</v>
      </c>
      <c r="W285" s="125">
        <v>116603</v>
      </c>
      <c r="X285" s="143">
        <v>10408726.17</v>
      </c>
    </row>
    <row r="286" spans="1:24" ht="15" customHeight="1" x14ac:dyDescent="0.2">
      <c r="A286" s="519"/>
      <c r="B286" s="126" t="s">
        <v>16321</v>
      </c>
      <c r="C286" s="127">
        <v>8085</v>
      </c>
      <c r="D286" s="128">
        <v>8515</v>
      </c>
      <c r="E286" s="128">
        <v>19179</v>
      </c>
      <c r="F286" s="128">
        <v>8713</v>
      </c>
      <c r="G286" s="128">
        <v>6613</v>
      </c>
      <c r="H286" s="128">
        <v>5408</v>
      </c>
      <c r="I286" s="128">
        <v>5068</v>
      </c>
      <c r="J286" s="128">
        <v>2682</v>
      </c>
      <c r="K286" s="128">
        <v>2755</v>
      </c>
      <c r="L286" s="129">
        <v>944</v>
      </c>
      <c r="M286" s="7"/>
      <c r="N286" s="127">
        <v>1139338.2</v>
      </c>
      <c r="O286" s="128">
        <v>1242338.5</v>
      </c>
      <c r="P286" s="128">
        <v>2821998.0599999996</v>
      </c>
      <c r="Q286" s="128">
        <v>1285777.4099999999</v>
      </c>
      <c r="R286" s="128">
        <v>986659.6</v>
      </c>
      <c r="S286" s="128">
        <v>820285.44000000006</v>
      </c>
      <c r="T286" s="128">
        <v>774339.72</v>
      </c>
      <c r="U286" s="128">
        <v>419384.34</v>
      </c>
      <c r="V286" s="128">
        <v>424573.05000000005</v>
      </c>
      <c r="W286" s="129">
        <v>119765.28</v>
      </c>
      <c r="X286" s="144">
        <v>10034459.6</v>
      </c>
    </row>
    <row r="287" spans="1:24" ht="15" customHeight="1" x14ac:dyDescent="0.2">
      <c r="A287" s="519"/>
      <c r="B287" s="122" t="s">
        <v>16322</v>
      </c>
      <c r="C287" s="123">
        <v>6690</v>
      </c>
      <c r="D287" s="124">
        <v>7886</v>
      </c>
      <c r="E287" s="124">
        <v>17799</v>
      </c>
      <c r="F287" s="124">
        <v>8375</v>
      </c>
      <c r="G287" s="124">
        <v>6974</v>
      </c>
      <c r="H287" s="124">
        <v>6274</v>
      </c>
      <c r="I287" s="124">
        <v>6077</v>
      </c>
      <c r="J287" s="124">
        <v>3940</v>
      </c>
      <c r="K287" s="124">
        <v>3799</v>
      </c>
      <c r="L287" s="125">
        <v>1139</v>
      </c>
      <c r="M287" s="7"/>
      <c r="N287" s="123">
        <v>753695.4</v>
      </c>
      <c r="O287" s="124">
        <v>934569.86</v>
      </c>
      <c r="P287" s="124">
        <v>2191234.89</v>
      </c>
      <c r="Q287" s="124">
        <v>1088331.25</v>
      </c>
      <c r="R287" s="124">
        <v>925449.79999999993</v>
      </c>
      <c r="S287" s="124">
        <v>871646.82000000007</v>
      </c>
      <c r="T287" s="124">
        <v>907599.95</v>
      </c>
      <c r="U287" s="124">
        <v>615309.79999999993</v>
      </c>
      <c r="V287" s="124">
        <v>614526.24</v>
      </c>
      <c r="W287" s="125">
        <v>141110.71</v>
      </c>
      <c r="X287" s="143">
        <v>9043474.7200000007</v>
      </c>
    </row>
    <row r="288" spans="1:24" ht="15" customHeight="1" x14ac:dyDescent="0.2">
      <c r="A288" s="519"/>
      <c r="B288" s="126" t="s">
        <v>16323</v>
      </c>
      <c r="C288" s="127">
        <v>5321</v>
      </c>
      <c r="D288" s="128">
        <v>6433</v>
      </c>
      <c r="E288" s="128">
        <v>14279</v>
      </c>
      <c r="F288" s="128">
        <v>7017</v>
      </c>
      <c r="G288" s="128">
        <v>6027</v>
      </c>
      <c r="H288" s="128">
        <v>5269</v>
      </c>
      <c r="I288" s="128">
        <v>5127</v>
      </c>
      <c r="J288" s="128">
        <v>3305</v>
      </c>
      <c r="K288" s="128">
        <v>3072</v>
      </c>
      <c r="L288" s="129">
        <v>726</v>
      </c>
      <c r="M288" s="7"/>
      <c r="N288" s="127">
        <v>735149.36</v>
      </c>
      <c r="O288" s="128">
        <v>956587.1</v>
      </c>
      <c r="P288" s="128">
        <v>2187114.4299999997</v>
      </c>
      <c r="Q288" s="128">
        <v>1119351.8400000001</v>
      </c>
      <c r="R288" s="128">
        <v>981918.84</v>
      </c>
      <c r="S288" s="128">
        <v>890039.48</v>
      </c>
      <c r="T288" s="128">
        <v>938394.81</v>
      </c>
      <c r="U288" s="128">
        <v>640079.35</v>
      </c>
      <c r="V288" s="128">
        <v>631941.12</v>
      </c>
      <c r="W288" s="129">
        <v>118171.02</v>
      </c>
      <c r="X288" s="144">
        <v>9198747.3499999978</v>
      </c>
    </row>
    <row r="289" spans="1:24" ht="15" customHeight="1" x14ac:dyDescent="0.2">
      <c r="A289" s="519"/>
      <c r="B289" s="122" t="s">
        <v>16324</v>
      </c>
      <c r="C289" s="123">
        <v>8720</v>
      </c>
      <c r="D289" s="124">
        <v>9574</v>
      </c>
      <c r="E289" s="124">
        <v>21293</v>
      </c>
      <c r="F289" s="124">
        <v>9802</v>
      </c>
      <c r="G289" s="124">
        <v>8156</v>
      </c>
      <c r="H289" s="124">
        <v>6552</v>
      </c>
      <c r="I289" s="124">
        <v>5941</v>
      </c>
      <c r="J289" s="124">
        <v>3361</v>
      </c>
      <c r="K289" s="124">
        <v>3165</v>
      </c>
      <c r="L289" s="125">
        <v>854</v>
      </c>
      <c r="M289" s="7"/>
      <c r="N289" s="123">
        <v>1422755.2</v>
      </c>
      <c r="O289" s="124">
        <v>1654961.6400000001</v>
      </c>
      <c r="P289" s="124">
        <v>3878519.95</v>
      </c>
      <c r="Q289" s="124">
        <v>1855028.5</v>
      </c>
      <c r="R289" s="124">
        <v>1583895.2</v>
      </c>
      <c r="S289" s="124">
        <v>1331694</v>
      </c>
      <c r="T289" s="124">
        <v>1298227.32</v>
      </c>
      <c r="U289" s="124">
        <v>780088.1</v>
      </c>
      <c r="V289" s="124">
        <v>759378.45000000007</v>
      </c>
      <c r="W289" s="125">
        <v>158510.94</v>
      </c>
      <c r="X289" s="143">
        <v>14723059.299999997</v>
      </c>
    </row>
    <row r="290" spans="1:24" ht="15" customHeight="1" x14ac:dyDescent="0.2">
      <c r="A290" s="519"/>
      <c r="B290" s="126" t="s">
        <v>16325</v>
      </c>
      <c r="C290" s="127">
        <v>8499</v>
      </c>
      <c r="D290" s="128">
        <v>9539</v>
      </c>
      <c r="E290" s="128">
        <v>21698</v>
      </c>
      <c r="F290" s="128">
        <v>10035</v>
      </c>
      <c r="G290" s="128">
        <v>7589</v>
      </c>
      <c r="H290" s="128">
        <v>5983</v>
      </c>
      <c r="I290" s="128">
        <v>5336</v>
      </c>
      <c r="J290" s="128">
        <v>2795</v>
      </c>
      <c r="K290" s="128">
        <v>2652</v>
      </c>
      <c r="L290" s="129">
        <v>905</v>
      </c>
      <c r="M290" s="7"/>
      <c r="N290" s="127">
        <v>1563900.99</v>
      </c>
      <c r="O290" s="128">
        <v>1885383.35</v>
      </c>
      <c r="P290" s="128">
        <v>4413156.22</v>
      </c>
      <c r="Q290" s="128">
        <v>2134946.25</v>
      </c>
      <c r="R290" s="128">
        <v>1683543.76</v>
      </c>
      <c r="S290" s="128">
        <v>1393979.1700000002</v>
      </c>
      <c r="T290" s="128">
        <v>1311482.08</v>
      </c>
      <c r="U290" s="128">
        <v>724352.20000000007</v>
      </c>
      <c r="V290" s="128">
        <v>716915.15999999992</v>
      </c>
      <c r="W290" s="129">
        <v>198873.75</v>
      </c>
      <c r="X290" s="144">
        <v>16026532.929999998</v>
      </c>
    </row>
    <row r="291" spans="1:24" ht="15" customHeight="1" x14ac:dyDescent="0.2">
      <c r="A291" s="519"/>
      <c r="B291" s="122" t="s">
        <v>16326</v>
      </c>
      <c r="C291" s="123">
        <v>9065</v>
      </c>
      <c r="D291" s="124">
        <v>10298</v>
      </c>
      <c r="E291" s="124">
        <v>24141</v>
      </c>
      <c r="F291" s="124">
        <v>11083</v>
      </c>
      <c r="G291" s="124">
        <v>8567</v>
      </c>
      <c r="H291" s="124">
        <v>6464</v>
      </c>
      <c r="I291" s="124">
        <v>5594</v>
      </c>
      <c r="J291" s="124">
        <v>2714</v>
      </c>
      <c r="K291" s="124">
        <v>2765</v>
      </c>
      <c r="L291" s="125">
        <v>1056</v>
      </c>
      <c r="M291" s="7"/>
      <c r="N291" s="123">
        <v>1956861.55</v>
      </c>
      <c r="O291" s="124">
        <v>2301191.08</v>
      </c>
      <c r="P291" s="124">
        <v>5584778.9400000004</v>
      </c>
      <c r="Q291" s="124">
        <v>2623567.7599999998</v>
      </c>
      <c r="R291" s="124">
        <v>2104055.1999999997</v>
      </c>
      <c r="S291" s="124">
        <v>1652586.24</v>
      </c>
      <c r="T291" s="124">
        <v>1472508.62</v>
      </c>
      <c r="U291" s="124">
        <v>741871.9</v>
      </c>
      <c r="V291" s="124">
        <v>797121.85000000009</v>
      </c>
      <c r="W291" s="125">
        <v>233439.36000000002</v>
      </c>
      <c r="X291" s="143">
        <v>19467982.5</v>
      </c>
    </row>
    <row r="292" spans="1:24" ht="15" customHeight="1" x14ac:dyDescent="0.2">
      <c r="A292" s="519"/>
      <c r="B292" s="126" t="s">
        <v>16327</v>
      </c>
      <c r="C292" s="127">
        <v>9101</v>
      </c>
      <c r="D292" s="128">
        <v>11040</v>
      </c>
      <c r="E292" s="128">
        <v>26810</v>
      </c>
      <c r="F292" s="128">
        <v>12654</v>
      </c>
      <c r="G292" s="128">
        <v>9768</v>
      </c>
      <c r="H292" s="128">
        <v>6874</v>
      </c>
      <c r="I292" s="128">
        <v>5269</v>
      </c>
      <c r="J292" s="128">
        <v>2477</v>
      </c>
      <c r="K292" s="128">
        <v>2287</v>
      </c>
      <c r="L292" s="129">
        <v>1272</v>
      </c>
      <c r="M292" s="7"/>
      <c r="N292" s="127">
        <v>2227378.7400000002</v>
      </c>
      <c r="O292" s="128">
        <v>2732510.4</v>
      </c>
      <c r="P292" s="128">
        <v>6723411.7999999998</v>
      </c>
      <c r="Q292" s="128">
        <v>3277512.54</v>
      </c>
      <c r="R292" s="128">
        <v>2572012.08</v>
      </c>
      <c r="S292" s="128">
        <v>1874608.5399999998</v>
      </c>
      <c r="T292" s="128">
        <v>1501612.31</v>
      </c>
      <c r="U292" s="128">
        <v>717264.89</v>
      </c>
      <c r="V292" s="128">
        <v>702863.71</v>
      </c>
      <c r="W292" s="129">
        <v>298894.56</v>
      </c>
      <c r="X292" s="144">
        <v>22628069.57</v>
      </c>
    </row>
    <row r="293" spans="1:24" ht="15" customHeight="1" x14ac:dyDescent="0.2">
      <c r="A293" s="519"/>
      <c r="B293" s="130" t="s">
        <v>16328</v>
      </c>
      <c r="C293" s="131">
        <v>10482</v>
      </c>
      <c r="D293" s="132">
        <v>12837</v>
      </c>
      <c r="E293" s="132">
        <v>32231</v>
      </c>
      <c r="F293" s="132">
        <v>14745</v>
      </c>
      <c r="G293" s="132">
        <v>11041</v>
      </c>
      <c r="H293" s="132">
        <v>7869</v>
      </c>
      <c r="I293" s="132">
        <v>6441</v>
      </c>
      <c r="J293" s="132">
        <v>2811</v>
      </c>
      <c r="K293" s="132">
        <v>2438</v>
      </c>
      <c r="L293" s="133">
        <v>2055</v>
      </c>
      <c r="M293" s="7"/>
      <c r="N293" s="131">
        <v>2625950.64</v>
      </c>
      <c r="O293" s="132">
        <v>3242882.94</v>
      </c>
      <c r="P293" s="132">
        <v>8072576.2600000007</v>
      </c>
      <c r="Q293" s="132">
        <v>3754519.35</v>
      </c>
      <c r="R293" s="132">
        <v>2841401.35</v>
      </c>
      <c r="S293" s="132">
        <v>2062937.0400000003</v>
      </c>
      <c r="T293" s="132">
        <v>1739070</v>
      </c>
      <c r="U293" s="132">
        <v>789947.22</v>
      </c>
      <c r="V293" s="132">
        <v>701924.58000000007</v>
      </c>
      <c r="W293" s="133">
        <v>472711.65</v>
      </c>
      <c r="X293" s="145">
        <v>26303921.030000001</v>
      </c>
    </row>
    <row r="294" spans="1:24" ht="15" customHeight="1" x14ac:dyDescent="0.2">
      <c r="A294" s="520" t="s">
        <v>16329</v>
      </c>
      <c r="B294" s="134" t="s">
        <v>16319</v>
      </c>
      <c r="C294" s="135">
        <v>6699</v>
      </c>
      <c r="D294" s="136">
        <v>6896</v>
      </c>
      <c r="E294" s="136">
        <v>14786</v>
      </c>
      <c r="F294" s="136">
        <v>6725</v>
      </c>
      <c r="G294" s="136">
        <v>5488</v>
      </c>
      <c r="H294" s="136">
        <v>4433</v>
      </c>
      <c r="I294" s="136">
        <v>4378</v>
      </c>
      <c r="J294" s="136">
        <v>2659</v>
      </c>
      <c r="K294" s="136">
        <v>2558</v>
      </c>
      <c r="L294" s="137">
        <v>626</v>
      </c>
      <c r="M294" s="7"/>
      <c r="N294" s="135">
        <v>626021.55000000005</v>
      </c>
      <c r="O294" s="136">
        <v>664567.52</v>
      </c>
      <c r="P294" s="136">
        <v>1407627.2</v>
      </c>
      <c r="Q294" s="136">
        <v>630536</v>
      </c>
      <c r="R294" s="136">
        <v>529866.4</v>
      </c>
      <c r="S294" s="136">
        <v>412712.3</v>
      </c>
      <c r="T294" s="136">
        <v>416960.72</v>
      </c>
      <c r="U294" s="136">
        <v>251594.58000000002</v>
      </c>
      <c r="V294" s="136">
        <v>241705.41999999998</v>
      </c>
      <c r="W294" s="137">
        <v>51701.340000000004</v>
      </c>
      <c r="X294" s="146">
        <v>5233293.0299999993</v>
      </c>
    </row>
    <row r="295" spans="1:24" ht="15" customHeight="1" x14ac:dyDescent="0.2">
      <c r="A295" s="520"/>
      <c r="B295" s="122" t="s">
        <v>16320</v>
      </c>
      <c r="C295" s="123">
        <v>8117</v>
      </c>
      <c r="D295" s="124">
        <v>8567</v>
      </c>
      <c r="E295" s="124">
        <v>18845</v>
      </c>
      <c r="F295" s="124">
        <v>8249</v>
      </c>
      <c r="G295" s="124">
        <v>6463</v>
      </c>
      <c r="H295" s="124">
        <v>5323</v>
      </c>
      <c r="I295" s="124">
        <v>5041</v>
      </c>
      <c r="J295" s="124">
        <v>2862</v>
      </c>
      <c r="K295" s="124">
        <v>2776</v>
      </c>
      <c r="L295" s="125">
        <v>835</v>
      </c>
      <c r="M295" s="7"/>
      <c r="N295" s="123">
        <v>1291982.8899999999</v>
      </c>
      <c r="O295" s="124">
        <v>1401989.55</v>
      </c>
      <c r="P295" s="124">
        <v>3033856.5500000003</v>
      </c>
      <c r="Q295" s="124">
        <v>1333945.79</v>
      </c>
      <c r="R295" s="124">
        <v>1034790.93</v>
      </c>
      <c r="S295" s="124">
        <v>845718.24</v>
      </c>
      <c r="T295" s="124">
        <v>789823.88</v>
      </c>
      <c r="U295" s="124">
        <v>443295.17999999993</v>
      </c>
      <c r="V295" s="124">
        <v>416122.4</v>
      </c>
      <c r="W295" s="125">
        <v>112224</v>
      </c>
      <c r="X295" s="143">
        <v>10703749.41</v>
      </c>
    </row>
    <row r="296" spans="1:24" ht="15" customHeight="1" x14ac:dyDescent="0.2">
      <c r="A296" s="520"/>
      <c r="B296" s="138" t="s">
        <v>16321</v>
      </c>
      <c r="C296" s="139">
        <v>8105</v>
      </c>
      <c r="D296" s="140">
        <v>8232</v>
      </c>
      <c r="E296" s="140">
        <v>18895</v>
      </c>
      <c r="F296" s="140">
        <v>8133</v>
      </c>
      <c r="G296" s="140">
        <v>6421</v>
      </c>
      <c r="H296" s="140">
        <v>5100</v>
      </c>
      <c r="I296" s="140">
        <v>4638</v>
      </c>
      <c r="J296" s="140">
        <v>2547</v>
      </c>
      <c r="K296" s="140">
        <v>2469</v>
      </c>
      <c r="L296" s="141">
        <v>854</v>
      </c>
      <c r="M296" s="7"/>
      <c r="N296" s="139">
        <v>1145155.45</v>
      </c>
      <c r="O296" s="140">
        <v>1192158.24</v>
      </c>
      <c r="P296" s="140">
        <v>2743931.9</v>
      </c>
      <c r="Q296" s="140">
        <v>1195957.6500000001</v>
      </c>
      <c r="R296" s="140">
        <v>935860.75</v>
      </c>
      <c r="S296" s="140">
        <v>755259</v>
      </c>
      <c r="T296" s="140">
        <v>693334.62</v>
      </c>
      <c r="U296" s="140">
        <v>386099.73</v>
      </c>
      <c r="V296" s="140">
        <v>361585.05</v>
      </c>
      <c r="W296" s="141">
        <v>111711.74</v>
      </c>
      <c r="X296" s="147">
        <v>9521054.1300000008</v>
      </c>
    </row>
    <row r="297" spans="1:24" ht="15" customHeight="1" x14ac:dyDescent="0.2">
      <c r="A297" s="520"/>
      <c r="B297" s="122" t="s">
        <v>16322</v>
      </c>
      <c r="C297" s="123">
        <v>5346</v>
      </c>
      <c r="D297" s="124">
        <v>6283</v>
      </c>
      <c r="E297" s="124">
        <v>14934</v>
      </c>
      <c r="F297" s="124">
        <v>6804</v>
      </c>
      <c r="G297" s="124">
        <v>5246</v>
      </c>
      <c r="H297" s="124">
        <v>4775</v>
      </c>
      <c r="I297" s="124">
        <v>4477</v>
      </c>
      <c r="J297" s="124">
        <v>2765</v>
      </c>
      <c r="K297" s="124">
        <v>2821</v>
      </c>
      <c r="L297" s="125">
        <v>944</v>
      </c>
      <c r="M297" s="7"/>
      <c r="N297" s="123">
        <v>568760.94000000006</v>
      </c>
      <c r="O297" s="124">
        <v>709162.21000000008</v>
      </c>
      <c r="P297" s="124">
        <v>1728909.18</v>
      </c>
      <c r="Q297" s="124">
        <v>812669.76</v>
      </c>
      <c r="R297" s="124">
        <v>669389.6</v>
      </c>
      <c r="S297" s="124">
        <v>603703.25</v>
      </c>
      <c r="T297" s="124">
        <v>609588.31999999995</v>
      </c>
      <c r="U297" s="124">
        <v>395616.2</v>
      </c>
      <c r="V297" s="124">
        <v>405180.23</v>
      </c>
      <c r="W297" s="125">
        <v>110891.68</v>
      </c>
      <c r="X297" s="143">
        <v>6613871.3699999992</v>
      </c>
    </row>
    <row r="298" spans="1:24" ht="15" customHeight="1" x14ac:dyDescent="0.2">
      <c r="A298" s="520"/>
      <c r="B298" s="138" t="s">
        <v>16323</v>
      </c>
      <c r="C298" s="139">
        <v>3498</v>
      </c>
      <c r="D298" s="140">
        <v>4404</v>
      </c>
      <c r="E298" s="140">
        <v>10407</v>
      </c>
      <c r="F298" s="140">
        <v>5106</v>
      </c>
      <c r="G298" s="140">
        <v>4342</v>
      </c>
      <c r="H298" s="140">
        <v>3867</v>
      </c>
      <c r="I298" s="140">
        <v>3776</v>
      </c>
      <c r="J298" s="140">
        <v>2534</v>
      </c>
      <c r="K298" s="140">
        <v>2337</v>
      </c>
      <c r="L298" s="141">
        <v>706</v>
      </c>
      <c r="M298" s="7"/>
      <c r="N298" s="139">
        <v>453235.86</v>
      </c>
      <c r="O298" s="140">
        <v>585732</v>
      </c>
      <c r="P298" s="140">
        <v>1426383.42</v>
      </c>
      <c r="Q298" s="140">
        <v>719384.34</v>
      </c>
      <c r="R298" s="140">
        <v>640922.62000000011</v>
      </c>
      <c r="S298" s="140">
        <v>597915.54</v>
      </c>
      <c r="T298" s="140">
        <v>596305.91999999993</v>
      </c>
      <c r="U298" s="140">
        <v>423710.14</v>
      </c>
      <c r="V298" s="140">
        <v>411054.93</v>
      </c>
      <c r="W298" s="141">
        <v>101092.14</v>
      </c>
      <c r="X298" s="147">
        <v>5955736.9099999983</v>
      </c>
    </row>
    <row r="299" spans="1:24" ht="15" customHeight="1" x14ac:dyDescent="0.2">
      <c r="A299" s="520"/>
      <c r="B299" s="122" t="s">
        <v>16324</v>
      </c>
      <c r="C299" s="123">
        <v>6305</v>
      </c>
      <c r="D299" s="124">
        <v>7177</v>
      </c>
      <c r="E299" s="124">
        <v>16142</v>
      </c>
      <c r="F299" s="124">
        <v>7697</v>
      </c>
      <c r="G299" s="124">
        <v>6164</v>
      </c>
      <c r="H299" s="124">
        <v>5133</v>
      </c>
      <c r="I299" s="124">
        <v>4811</v>
      </c>
      <c r="J299" s="124">
        <v>2912</v>
      </c>
      <c r="K299" s="124">
        <v>2777</v>
      </c>
      <c r="L299" s="125">
        <v>796</v>
      </c>
      <c r="M299" s="7"/>
      <c r="N299" s="123">
        <v>923367.24999999988</v>
      </c>
      <c r="O299" s="124">
        <v>1128583.25</v>
      </c>
      <c r="P299" s="124">
        <v>2624366.3600000003</v>
      </c>
      <c r="Q299" s="124">
        <v>1297791.1700000002</v>
      </c>
      <c r="R299" s="124">
        <v>1090226.68</v>
      </c>
      <c r="S299" s="124">
        <v>927738.42</v>
      </c>
      <c r="T299" s="124">
        <v>949595.17999999993</v>
      </c>
      <c r="U299" s="124">
        <v>597280.32000000007</v>
      </c>
      <c r="V299" s="124">
        <v>590390.19999999995</v>
      </c>
      <c r="W299" s="125">
        <v>134595.64000000001</v>
      </c>
      <c r="X299" s="143">
        <v>10263934.470000001</v>
      </c>
    </row>
    <row r="300" spans="1:24" ht="15" customHeight="1" x14ac:dyDescent="0.2">
      <c r="A300" s="520"/>
      <c r="B300" s="138" t="s">
        <v>16325</v>
      </c>
      <c r="C300" s="139">
        <v>6955</v>
      </c>
      <c r="D300" s="140">
        <v>7889</v>
      </c>
      <c r="E300" s="140">
        <v>18139</v>
      </c>
      <c r="F300" s="140">
        <v>8322</v>
      </c>
      <c r="G300" s="140">
        <v>6602</v>
      </c>
      <c r="H300" s="140">
        <v>5051</v>
      </c>
      <c r="I300" s="140">
        <v>4543</v>
      </c>
      <c r="J300" s="140">
        <v>2438</v>
      </c>
      <c r="K300" s="140">
        <v>2512</v>
      </c>
      <c r="L300" s="141">
        <v>819</v>
      </c>
      <c r="M300" s="7"/>
      <c r="N300" s="139">
        <v>1260176.45</v>
      </c>
      <c r="O300" s="140">
        <v>1480765.2999999998</v>
      </c>
      <c r="P300" s="140">
        <v>3518059.05</v>
      </c>
      <c r="Q300" s="140">
        <v>1639101.12</v>
      </c>
      <c r="R300" s="140">
        <v>1372687.8399999999</v>
      </c>
      <c r="S300" s="140">
        <v>1100663.4099999999</v>
      </c>
      <c r="T300" s="140">
        <v>1038393.51</v>
      </c>
      <c r="U300" s="140">
        <v>585095.62</v>
      </c>
      <c r="V300" s="140">
        <v>617248.64</v>
      </c>
      <c r="W300" s="141">
        <v>165626.37</v>
      </c>
      <c r="X300" s="147">
        <v>12777817.309999999</v>
      </c>
    </row>
    <row r="301" spans="1:24" ht="15" customHeight="1" x14ac:dyDescent="0.2">
      <c r="A301" s="520"/>
      <c r="B301" s="122" t="s">
        <v>16326</v>
      </c>
      <c r="C301" s="123">
        <v>8225</v>
      </c>
      <c r="D301" s="124">
        <v>9264</v>
      </c>
      <c r="E301" s="124">
        <v>21680</v>
      </c>
      <c r="F301" s="124">
        <v>9983</v>
      </c>
      <c r="G301" s="124">
        <v>7646</v>
      </c>
      <c r="H301" s="124">
        <v>5673</v>
      </c>
      <c r="I301" s="124">
        <v>4855</v>
      </c>
      <c r="J301" s="124">
        <v>2589</v>
      </c>
      <c r="K301" s="124">
        <v>2472</v>
      </c>
      <c r="L301" s="125">
        <v>1155</v>
      </c>
      <c r="M301" s="7"/>
      <c r="N301" s="123">
        <v>1790993.75</v>
      </c>
      <c r="O301" s="124">
        <v>2091255.36</v>
      </c>
      <c r="P301" s="124">
        <v>4967755.1999999993</v>
      </c>
      <c r="Q301" s="124">
        <v>2321846.14</v>
      </c>
      <c r="R301" s="124">
        <v>1808279</v>
      </c>
      <c r="S301" s="124">
        <v>1396465.68</v>
      </c>
      <c r="T301" s="124">
        <v>1253997.9500000002</v>
      </c>
      <c r="U301" s="124">
        <v>685929.66</v>
      </c>
      <c r="V301" s="124">
        <v>677822.4</v>
      </c>
      <c r="W301" s="125">
        <v>254307.9</v>
      </c>
      <c r="X301" s="143">
        <v>17248653.039999995</v>
      </c>
    </row>
    <row r="302" spans="1:24" ht="15" customHeight="1" x14ac:dyDescent="0.2">
      <c r="A302" s="520"/>
      <c r="B302" s="138" t="s">
        <v>16327</v>
      </c>
      <c r="C302" s="139">
        <v>8157</v>
      </c>
      <c r="D302" s="140">
        <v>9978</v>
      </c>
      <c r="E302" s="140">
        <v>24057</v>
      </c>
      <c r="F302" s="140">
        <v>11275</v>
      </c>
      <c r="G302" s="140">
        <v>8510</v>
      </c>
      <c r="H302" s="140">
        <v>5963</v>
      </c>
      <c r="I302" s="140">
        <v>4478</v>
      </c>
      <c r="J302" s="140">
        <v>2158</v>
      </c>
      <c r="K302" s="140">
        <v>2084</v>
      </c>
      <c r="L302" s="141">
        <v>1258</v>
      </c>
      <c r="M302" s="7"/>
      <c r="N302" s="139">
        <v>2063394.72</v>
      </c>
      <c r="O302" s="140">
        <v>2558458.9800000004</v>
      </c>
      <c r="P302" s="140">
        <v>6199729.4699999997</v>
      </c>
      <c r="Q302" s="140">
        <v>2919210.2500000005</v>
      </c>
      <c r="R302" s="140">
        <v>2250214.2000000002</v>
      </c>
      <c r="S302" s="140">
        <v>1595937.3199999998</v>
      </c>
      <c r="T302" s="140">
        <v>1242331.54</v>
      </c>
      <c r="U302" s="140">
        <v>641292.86</v>
      </c>
      <c r="V302" s="140">
        <v>630097.4</v>
      </c>
      <c r="W302" s="141">
        <v>309254.14</v>
      </c>
      <c r="X302" s="147">
        <v>20409920.879999999</v>
      </c>
    </row>
    <row r="303" spans="1:24" ht="15" customHeight="1" x14ac:dyDescent="0.2">
      <c r="A303" s="520"/>
      <c r="B303" s="130" t="s">
        <v>16328</v>
      </c>
      <c r="C303" s="131">
        <v>9418</v>
      </c>
      <c r="D303" s="132">
        <v>11627</v>
      </c>
      <c r="E303" s="132">
        <v>28801</v>
      </c>
      <c r="F303" s="132">
        <v>12981</v>
      </c>
      <c r="G303" s="132">
        <v>9927</v>
      </c>
      <c r="H303" s="132">
        <v>6672</v>
      </c>
      <c r="I303" s="132">
        <v>5087</v>
      </c>
      <c r="J303" s="132">
        <v>2075</v>
      </c>
      <c r="K303" s="132">
        <v>1946</v>
      </c>
      <c r="L303" s="133">
        <v>1721</v>
      </c>
      <c r="M303" s="7"/>
      <c r="N303" s="131">
        <v>2451693.7599999998</v>
      </c>
      <c r="O303" s="132">
        <v>3002323.9400000004</v>
      </c>
      <c r="P303" s="132">
        <v>7511012.790000001</v>
      </c>
      <c r="Q303" s="132">
        <v>3357535.65</v>
      </c>
      <c r="R303" s="132">
        <v>2610900.27</v>
      </c>
      <c r="S303" s="132">
        <v>1796502.72</v>
      </c>
      <c r="T303" s="132">
        <v>1401417.6300000001</v>
      </c>
      <c r="U303" s="132">
        <v>586042.25</v>
      </c>
      <c r="V303" s="132">
        <v>564943.26</v>
      </c>
      <c r="W303" s="133">
        <v>406018.32</v>
      </c>
      <c r="X303" s="145">
        <v>23688390.590000004</v>
      </c>
    </row>
    <row r="304" spans="1:24" x14ac:dyDescent="0.2">
      <c r="A304" s="7"/>
      <c r="B304" s="111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</row>
    <row r="305" spans="1:24" ht="12.75" customHeight="1" x14ac:dyDescent="0.2">
      <c r="A305" s="521" t="s">
        <v>16453</v>
      </c>
      <c r="B305" s="522"/>
      <c r="C305" s="522"/>
      <c r="D305" s="522"/>
      <c r="E305" s="522"/>
      <c r="F305" s="522"/>
      <c r="G305" s="522"/>
      <c r="H305" s="522"/>
      <c r="I305" s="522"/>
      <c r="J305" s="522"/>
      <c r="K305" s="522"/>
      <c r="L305" s="523"/>
      <c r="M305" s="7"/>
      <c r="N305" s="521" t="s">
        <v>16315</v>
      </c>
      <c r="O305" s="522"/>
      <c r="P305" s="522"/>
      <c r="Q305" s="522"/>
      <c r="R305" s="522"/>
      <c r="S305" s="522"/>
      <c r="T305" s="522"/>
      <c r="U305" s="522"/>
      <c r="V305" s="522"/>
      <c r="W305" s="522"/>
      <c r="X305" s="522"/>
    </row>
    <row r="306" spans="1:24" x14ac:dyDescent="0.2">
      <c r="A306" s="8" t="s">
        <v>16316</v>
      </c>
      <c r="B306" s="8" t="s">
        <v>16317</v>
      </c>
      <c r="C306" s="115" t="s">
        <v>16467</v>
      </c>
      <c r="D306" s="116">
        <v>2</v>
      </c>
      <c r="E306" s="116">
        <v>3</v>
      </c>
      <c r="F306" s="116">
        <v>4</v>
      </c>
      <c r="G306" s="116">
        <v>5</v>
      </c>
      <c r="H306" s="116">
        <v>6</v>
      </c>
      <c r="I306" s="116">
        <v>7</v>
      </c>
      <c r="J306" s="116">
        <v>8</v>
      </c>
      <c r="K306" s="116">
        <v>9</v>
      </c>
      <c r="L306" s="117">
        <v>10</v>
      </c>
      <c r="M306" s="7"/>
      <c r="N306" s="115" t="s">
        <v>16467</v>
      </c>
      <c r="O306" s="116">
        <v>2</v>
      </c>
      <c r="P306" s="116">
        <v>3</v>
      </c>
      <c r="Q306" s="116">
        <v>4</v>
      </c>
      <c r="R306" s="116">
        <v>5</v>
      </c>
      <c r="S306" s="116">
        <v>6</v>
      </c>
      <c r="T306" s="116">
        <v>7</v>
      </c>
      <c r="U306" s="116">
        <v>8</v>
      </c>
      <c r="V306" s="116">
        <v>9</v>
      </c>
      <c r="W306" s="117">
        <v>10</v>
      </c>
      <c r="X306" s="9" t="s">
        <v>16307</v>
      </c>
    </row>
    <row r="307" spans="1:24" ht="15" customHeight="1" x14ac:dyDescent="0.2">
      <c r="A307" s="519" t="s">
        <v>16318</v>
      </c>
      <c r="B307" s="118" t="s">
        <v>16319</v>
      </c>
      <c r="C307" s="119">
        <v>5520</v>
      </c>
      <c r="D307" s="120">
        <v>5312</v>
      </c>
      <c r="E307" s="120">
        <v>9024</v>
      </c>
      <c r="F307" s="120">
        <v>3683</v>
      </c>
      <c r="G307" s="120">
        <v>3737</v>
      </c>
      <c r="H307" s="120">
        <v>4986</v>
      </c>
      <c r="I307" s="120">
        <v>3182</v>
      </c>
      <c r="J307" s="120">
        <v>2198</v>
      </c>
      <c r="K307" s="120">
        <v>1230</v>
      </c>
      <c r="L307" s="121">
        <v>641</v>
      </c>
      <c r="M307" s="7"/>
      <c r="N307" s="119">
        <v>517058.4</v>
      </c>
      <c r="O307" s="120">
        <v>500762.24</v>
      </c>
      <c r="P307" s="120">
        <v>859175.03999999992</v>
      </c>
      <c r="Q307" s="120">
        <v>349332.55</v>
      </c>
      <c r="R307" s="120">
        <v>356360.32</v>
      </c>
      <c r="S307" s="120">
        <v>472323.78</v>
      </c>
      <c r="T307" s="120">
        <v>304103.74</v>
      </c>
      <c r="U307" s="120">
        <v>208831.98</v>
      </c>
      <c r="V307" s="120">
        <v>116308.8</v>
      </c>
      <c r="W307" s="121">
        <v>55574.700000000004</v>
      </c>
      <c r="X307" s="142">
        <v>3739831.5500000003</v>
      </c>
    </row>
    <row r="308" spans="1:24" ht="15" customHeight="1" x14ac:dyDescent="0.2">
      <c r="A308" s="519"/>
      <c r="B308" s="122" t="s">
        <v>16320</v>
      </c>
      <c r="C308" s="123">
        <v>7091</v>
      </c>
      <c r="D308" s="124">
        <v>6964</v>
      </c>
      <c r="E308" s="124">
        <v>11053</v>
      </c>
      <c r="F308" s="124">
        <v>4569</v>
      </c>
      <c r="G308" s="124">
        <v>4230</v>
      </c>
      <c r="H308" s="124">
        <v>5702</v>
      </c>
      <c r="I308" s="124">
        <v>3521</v>
      </c>
      <c r="J308" s="124">
        <v>2514</v>
      </c>
      <c r="K308" s="124">
        <v>1382</v>
      </c>
      <c r="L308" s="125">
        <v>817</v>
      </c>
      <c r="M308" s="7"/>
      <c r="N308" s="123">
        <v>1130092.67</v>
      </c>
      <c r="O308" s="124">
        <v>1125591.32</v>
      </c>
      <c r="P308" s="124">
        <v>1779754.06</v>
      </c>
      <c r="Q308" s="124">
        <v>732045.18</v>
      </c>
      <c r="R308" s="124">
        <v>676503.9</v>
      </c>
      <c r="S308" s="124">
        <v>904451.24</v>
      </c>
      <c r="T308" s="124">
        <v>546494.41</v>
      </c>
      <c r="U308" s="124">
        <v>391203.54000000004</v>
      </c>
      <c r="V308" s="124">
        <v>210271.30000000002</v>
      </c>
      <c r="W308" s="125">
        <v>112076.06000000001</v>
      </c>
      <c r="X308" s="143">
        <v>7608483.6800000006</v>
      </c>
    </row>
    <row r="309" spans="1:24" ht="15" customHeight="1" x14ac:dyDescent="0.2">
      <c r="A309" s="519"/>
      <c r="B309" s="126" t="s">
        <v>16321</v>
      </c>
      <c r="C309" s="127">
        <v>6848</v>
      </c>
      <c r="D309" s="128">
        <v>6600</v>
      </c>
      <c r="E309" s="128">
        <v>10746</v>
      </c>
      <c r="F309" s="128">
        <v>4553</v>
      </c>
      <c r="G309" s="128">
        <v>4294</v>
      </c>
      <c r="H309" s="128">
        <v>5842</v>
      </c>
      <c r="I309" s="128">
        <v>3319</v>
      </c>
      <c r="J309" s="128">
        <v>2490</v>
      </c>
      <c r="K309" s="128">
        <v>1257</v>
      </c>
      <c r="L309" s="129">
        <v>938</v>
      </c>
      <c r="M309" s="7"/>
      <c r="N309" s="127">
        <v>965020.15999999992</v>
      </c>
      <c r="O309" s="128">
        <v>962940</v>
      </c>
      <c r="P309" s="128">
        <v>1581166.44</v>
      </c>
      <c r="Q309" s="128">
        <v>671886.21</v>
      </c>
      <c r="R309" s="128">
        <v>640664.79999999993</v>
      </c>
      <c r="S309" s="128">
        <v>886114.56</v>
      </c>
      <c r="T309" s="128">
        <v>507110.00999999995</v>
      </c>
      <c r="U309" s="128">
        <v>389361.3</v>
      </c>
      <c r="V309" s="128">
        <v>193716.27000000002</v>
      </c>
      <c r="W309" s="129">
        <v>119004.06</v>
      </c>
      <c r="X309" s="144">
        <v>6916983.8099999996</v>
      </c>
    </row>
    <row r="310" spans="1:24" ht="15" customHeight="1" x14ac:dyDescent="0.2">
      <c r="A310" s="519"/>
      <c r="B310" s="122" t="s">
        <v>16322</v>
      </c>
      <c r="C310" s="123">
        <v>5900</v>
      </c>
      <c r="D310" s="124">
        <v>5842</v>
      </c>
      <c r="E310" s="124">
        <v>10485</v>
      </c>
      <c r="F310" s="124">
        <v>4517</v>
      </c>
      <c r="G310" s="124">
        <v>4674</v>
      </c>
      <c r="H310" s="124">
        <v>6222</v>
      </c>
      <c r="I310" s="124">
        <v>4255</v>
      </c>
      <c r="J310" s="124">
        <v>3062</v>
      </c>
      <c r="K310" s="124">
        <v>1649</v>
      </c>
      <c r="L310" s="125">
        <v>1036</v>
      </c>
      <c r="M310" s="7"/>
      <c r="N310" s="123">
        <v>664694</v>
      </c>
      <c r="O310" s="124">
        <v>692335.42</v>
      </c>
      <c r="P310" s="124">
        <v>1290808.3500000001</v>
      </c>
      <c r="Q310" s="124">
        <v>586984.14999999991</v>
      </c>
      <c r="R310" s="124">
        <v>620239.79999999993</v>
      </c>
      <c r="S310" s="124">
        <v>864422.46000000008</v>
      </c>
      <c r="T310" s="124">
        <v>635484.25</v>
      </c>
      <c r="U310" s="124">
        <v>478192.54</v>
      </c>
      <c r="V310" s="124">
        <v>266742.24</v>
      </c>
      <c r="W310" s="125">
        <v>128350.04</v>
      </c>
      <c r="X310" s="143">
        <v>6228253.25</v>
      </c>
    </row>
    <row r="311" spans="1:24" ht="15" customHeight="1" x14ac:dyDescent="0.2">
      <c r="A311" s="519"/>
      <c r="B311" s="126" t="s">
        <v>16323</v>
      </c>
      <c r="C311" s="127">
        <v>4413</v>
      </c>
      <c r="D311" s="128">
        <v>4662</v>
      </c>
      <c r="E311" s="128">
        <v>8707</v>
      </c>
      <c r="F311" s="128">
        <v>3890</v>
      </c>
      <c r="G311" s="128">
        <v>4234</v>
      </c>
      <c r="H311" s="128">
        <v>5436</v>
      </c>
      <c r="I311" s="128">
        <v>3560</v>
      </c>
      <c r="J311" s="128">
        <v>2602</v>
      </c>
      <c r="K311" s="128">
        <v>1398</v>
      </c>
      <c r="L311" s="129">
        <v>745</v>
      </c>
      <c r="M311" s="7"/>
      <c r="N311" s="127">
        <v>609700.07999999996</v>
      </c>
      <c r="O311" s="128">
        <v>693239.39999999991</v>
      </c>
      <c r="P311" s="128">
        <v>1333651.19</v>
      </c>
      <c r="Q311" s="128">
        <v>620532.80000000005</v>
      </c>
      <c r="R311" s="128">
        <v>689803.27999999991</v>
      </c>
      <c r="S311" s="128">
        <v>918249.11999999988</v>
      </c>
      <c r="T311" s="128">
        <v>651586.80000000005</v>
      </c>
      <c r="U311" s="128">
        <v>503929.33999999997</v>
      </c>
      <c r="V311" s="128">
        <v>287582.58</v>
      </c>
      <c r="W311" s="129">
        <v>121263.65000000001</v>
      </c>
      <c r="X311" s="144">
        <v>6429538.2399999993</v>
      </c>
    </row>
    <row r="312" spans="1:24" ht="15" customHeight="1" x14ac:dyDescent="0.2">
      <c r="A312" s="519"/>
      <c r="B312" s="122" t="s">
        <v>16324</v>
      </c>
      <c r="C312" s="123">
        <v>7727</v>
      </c>
      <c r="D312" s="124">
        <v>7846</v>
      </c>
      <c r="E312" s="124">
        <v>13232</v>
      </c>
      <c r="F312" s="124">
        <v>5451</v>
      </c>
      <c r="G312" s="124">
        <v>5359</v>
      </c>
      <c r="H312" s="124">
        <v>6844</v>
      </c>
      <c r="I312" s="124">
        <v>4161</v>
      </c>
      <c r="J312" s="124">
        <v>2880</v>
      </c>
      <c r="K312" s="124">
        <v>1377</v>
      </c>
      <c r="L312" s="125">
        <v>914</v>
      </c>
      <c r="M312" s="7"/>
      <c r="N312" s="123">
        <v>1260737.32</v>
      </c>
      <c r="O312" s="124">
        <v>1356259.56</v>
      </c>
      <c r="P312" s="124">
        <v>2410208.8000000003</v>
      </c>
      <c r="Q312" s="124">
        <v>1031601.75</v>
      </c>
      <c r="R312" s="124">
        <v>1040717.7999999999</v>
      </c>
      <c r="S312" s="124">
        <v>1391043</v>
      </c>
      <c r="T312" s="124">
        <v>909261.72000000009</v>
      </c>
      <c r="U312" s="124">
        <v>668448</v>
      </c>
      <c r="V312" s="124">
        <v>330383.61</v>
      </c>
      <c r="W312" s="125">
        <v>169647.54</v>
      </c>
      <c r="X312" s="143">
        <v>10568309.1</v>
      </c>
    </row>
    <row r="313" spans="1:24" ht="15" customHeight="1" x14ac:dyDescent="0.2">
      <c r="A313" s="519"/>
      <c r="B313" s="126" t="s">
        <v>16325</v>
      </c>
      <c r="C313" s="127">
        <v>7840</v>
      </c>
      <c r="D313" s="128">
        <v>7969</v>
      </c>
      <c r="E313" s="128">
        <v>13117</v>
      </c>
      <c r="F313" s="128">
        <v>5386</v>
      </c>
      <c r="G313" s="128">
        <v>4981</v>
      </c>
      <c r="H313" s="128">
        <v>6434</v>
      </c>
      <c r="I313" s="128">
        <v>3627</v>
      </c>
      <c r="J313" s="128">
        <v>2548</v>
      </c>
      <c r="K313" s="128">
        <v>1219</v>
      </c>
      <c r="L313" s="129">
        <v>926</v>
      </c>
      <c r="M313" s="7"/>
      <c r="N313" s="127">
        <v>1442638.4</v>
      </c>
      <c r="O313" s="128">
        <v>1575072.85</v>
      </c>
      <c r="P313" s="128">
        <v>2667866.63</v>
      </c>
      <c r="Q313" s="128">
        <v>1145871.5</v>
      </c>
      <c r="R313" s="128">
        <v>1104985.04</v>
      </c>
      <c r="S313" s="128">
        <v>1499057.6600000001</v>
      </c>
      <c r="T313" s="128">
        <v>891444.06</v>
      </c>
      <c r="U313" s="128">
        <v>660339.68000000005</v>
      </c>
      <c r="V313" s="128">
        <v>329532.26999999996</v>
      </c>
      <c r="W313" s="129">
        <v>203488.5</v>
      </c>
      <c r="X313" s="144">
        <v>11520296.59</v>
      </c>
    </row>
    <row r="314" spans="1:24" ht="15" customHeight="1" x14ac:dyDescent="0.2">
      <c r="A314" s="519"/>
      <c r="B314" s="122" t="s">
        <v>16326</v>
      </c>
      <c r="C314" s="123">
        <v>8489</v>
      </c>
      <c r="D314" s="124">
        <v>8139</v>
      </c>
      <c r="E314" s="124">
        <v>14353</v>
      </c>
      <c r="F314" s="124">
        <v>5926</v>
      </c>
      <c r="G314" s="124">
        <v>5471</v>
      </c>
      <c r="H314" s="124">
        <v>7001</v>
      </c>
      <c r="I314" s="124">
        <v>3921</v>
      </c>
      <c r="J314" s="124">
        <v>2669</v>
      </c>
      <c r="K314" s="124">
        <v>1322</v>
      </c>
      <c r="L314" s="125">
        <v>1123</v>
      </c>
      <c r="M314" s="7"/>
      <c r="N314" s="123">
        <v>1832520.43</v>
      </c>
      <c r="O314" s="124">
        <v>1818740.9400000002</v>
      </c>
      <c r="P314" s="124">
        <v>3320423.02</v>
      </c>
      <c r="Q314" s="124">
        <v>1402802.72</v>
      </c>
      <c r="R314" s="124">
        <v>1343677.5999999999</v>
      </c>
      <c r="S314" s="124">
        <v>1789875.66</v>
      </c>
      <c r="T314" s="124">
        <v>1032124.8300000001</v>
      </c>
      <c r="U314" s="124">
        <v>729571.15</v>
      </c>
      <c r="V314" s="124">
        <v>381119.38</v>
      </c>
      <c r="W314" s="125">
        <v>248250.38</v>
      </c>
      <c r="X314" s="143">
        <v>13899106.110000003</v>
      </c>
    </row>
    <row r="315" spans="1:24" ht="15" customHeight="1" x14ac:dyDescent="0.2">
      <c r="A315" s="519"/>
      <c r="B315" s="126" t="s">
        <v>16327</v>
      </c>
      <c r="C315" s="127">
        <v>8427</v>
      </c>
      <c r="D315" s="128">
        <v>8137</v>
      </c>
      <c r="E315" s="128">
        <v>15092</v>
      </c>
      <c r="F315" s="128">
        <v>6339</v>
      </c>
      <c r="G315" s="128">
        <v>5705</v>
      </c>
      <c r="H315" s="128">
        <v>6875</v>
      </c>
      <c r="I315" s="128">
        <v>3629</v>
      </c>
      <c r="J315" s="128">
        <v>2375</v>
      </c>
      <c r="K315" s="128">
        <v>1148</v>
      </c>
      <c r="L315" s="129">
        <v>1427</v>
      </c>
      <c r="M315" s="7"/>
      <c r="N315" s="127">
        <v>2062423.98</v>
      </c>
      <c r="O315" s="128">
        <v>2013988.8699999999</v>
      </c>
      <c r="P315" s="128">
        <v>3784771.7600000002</v>
      </c>
      <c r="Q315" s="128">
        <v>1641864.39</v>
      </c>
      <c r="R315" s="128">
        <v>1502183.55</v>
      </c>
      <c r="S315" s="128">
        <v>1874881.2499999998</v>
      </c>
      <c r="T315" s="128">
        <v>1034228.7100000001</v>
      </c>
      <c r="U315" s="128">
        <v>687728.75</v>
      </c>
      <c r="V315" s="128">
        <v>352814.83999999997</v>
      </c>
      <c r="W315" s="129">
        <v>335316.45999999996</v>
      </c>
      <c r="X315" s="144">
        <v>15290202.560000002</v>
      </c>
    </row>
    <row r="316" spans="1:24" ht="15" customHeight="1" x14ac:dyDescent="0.2">
      <c r="A316" s="519"/>
      <c r="B316" s="130" t="s">
        <v>16328</v>
      </c>
      <c r="C316" s="131">
        <v>9736</v>
      </c>
      <c r="D316" s="132">
        <v>9553</v>
      </c>
      <c r="E316" s="132">
        <v>17007</v>
      </c>
      <c r="F316" s="132">
        <v>7726</v>
      </c>
      <c r="G316" s="132">
        <v>6883</v>
      </c>
      <c r="H316" s="132">
        <v>8364</v>
      </c>
      <c r="I316" s="132">
        <v>4274</v>
      </c>
      <c r="J316" s="132">
        <v>2823</v>
      </c>
      <c r="K316" s="132">
        <v>1311</v>
      </c>
      <c r="L316" s="133">
        <v>2220</v>
      </c>
      <c r="M316" s="7"/>
      <c r="N316" s="131">
        <v>2439062.7200000002</v>
      </c>
      <c r="O316" s="132">
        <v>2413278.86</v>
      </c>
      <c r="P316" s="132">
        <v>4259573.22</v>
      </c>
      <c r="Q316" s="132">
        <v>1967271.38</v>
      </c>
      <c r="R316" s="132">
        <v>1771340.05</v>
      </c>
      <c r="S316" s="132">
        <v>2192706.2400000002</v>
      </c>
      <c r="T316" s="132">
        <v>1153980</v>
      </c>
      <c r="U316" s="132">
        <v>793319.46</v>
      </c>
      <c r="V316" s="132">
        <v>377450.01</v>
      </c>
      <c r="W316" s="133">
        <v>510666.6</v>
      </c>
      <c r="X316" s="145">
        <v>17878648.540000003</v>
      </c>
    </row>
    <row r="317" spans="1:24" ht="15" customHeight="1" x14ac:dyDescent="0.2">
      <c r="A317" s="520" t="s">
        <v>16329</v>
      </c>
      <c r="B317" s="134" t="s">
        <v>16319</v>
      </c>
      <c r="C317" s="135">
        <v>5630</v>
      </c>
      <c r="D317" s="136">
        <v>5498</v>
      </c>
      <c r="E317" s="136">
        <v>8994</v>
      </c>
      <c r="F317" s="136">
        <v>3729</v>
      </c>
      <c r="G317" s="136">
        <v>3845</v>
      </c>
      <c r="H317" s="136">
        <v>5070</v>
      </c>
      <c r="I317" s="136">
        <v>3136</v>
      </c>
      <c r="J317" s="136">
        <v>2284</v>
      </c>
      <c r="K317" s="136">
        <v>1278</v>
      </c>
      <c r="L317" s="137">
        <v>597</v>
      </c>
      <c r="M317" s="7"/>
      <c r="N317" s="135">
        <v>526123.5</v>
      </c>
      <c r="O317" s="136">
        <v>529842.26</v>
      </c>
      <c r="P317" s="136">
        <v>856228.8</v>
      </c>
      <c r="Q317" s="136">
        <v>349631.04000000004</v>
      </c>
      <c r="R317" s="136">
        <v>371234.75</v>
      </c>
      <c r="S317" s="136">
        <v>472017</v>
      </c>
      <c r="T317" s="136">
        <v>298672.63999999996</v>
      </c>
      <c r="U317" s="136">
        <v>216112.08000000002</v>
      </c>
      <c r="V317" s="136">
        <v>120758.21999999999</v>
      </c>
      <c r="W317" s="137">
        <v>49306.23</v>
      </c>
      <c r="X317" s="146">
        <v>3789926.5200000005</v>
      </c>
    </row>
    <row r="318" spans="1:24" ht="15" customHeight="1" x14ac:dyDescent="0.2">
      <c r="A318" s="520"/>
      <c r="B318" s="122" t="s">
        <v>16320</v>
      </c>
      <c r="C318" s="123">
        <v>7133</v>
      </c>
      <c r="D318" s="124">
        <v>7138</v>
      </c>
      <c r="E318" s="124">
        <v>11164</v>
      </c>
      <c r="F318" s="124">
        <v>4572</v>
      </c>
      <c r="G318" s="124">
        <v>4423</v>
      </c>
      <c r="H318" s="124">
        <v>5979</v>
      </c>
      <c r="I318" s="124">
        <v>3521</v>
      </c>
      <c r="J318" s="124">
        <v>2502</v>
      </c>
      <c r="K318" s="124">
        <v>1303</v>
      </c>
      <c r="L318" s="125">
        <v>827</v>
      </c>
      <c r="M318" s="7"/>
      <c r="N318" s="123">
        <v>1135359.6099999999</v>
      </c>
      <c r="O318" s="124">
        <v>1168133.7</v>
      </c>
      <c r="P318" s="124">
        <v>1797292.36</v>
      </c>
      <c r="Q318" s="124">
        <v>739338.12</v>
      </c>
      <c r="R318" s="124">
        <v>708166.53</v>
      </c>
      <c r="S318" s="124">
        <v>949943.52</v>
      </c>
      <c r="T318" s="124">
        <v>551670.28</v>
      </c>
      <c r="U318" s="124">
        <v>387534.77999999997</v>
      </c>
      <c r="V318" s="124">
        <v>195319.7</v>
      </c>
      <c r="W318" s="125">
        <v>111148.8</v>
      </c>
      <c r="X318" s="143">
        <v>7743907.4000000004</v>
      </c>
    </row>
    <row r="319" spans="1:24" ht="15" customHeight="1" x14ac:dyDescent="0.2">
      <c r="A319" s="520"/>
      <c r="B319" s="138" t="s">
        <v>16321</v>
      </c>
      <c r="C319" s="139">
        <v>6981</v>
      </c>
      <c r="D319" s="140">
        <v>6615</v>
      </c>
      <c r="E319" s="140">
        <v>10775</v>
      </c>
      <c r="F319" s="140">
        <v>4401</v>
      </c>
      <c r="G319" s="140">
        <v>4161</v>
      </c>
      <c r="H319" s="140">
        <v>5554</v>
      </c>
      <c r="I319" s="140">
        <v>3166</v>
      </c>
      <c r="J319" s="140">
        <v>2282</v>
      </c>
      <c r="K319" s="140">
        <v>1113</v>
      </c>
      <c r="L319" s="141">
        <v>887</v>
      </c>
      <c r="M319" s="7"/>
      <c r="N319" s="139">
        <v>986345.49</v>
      </c>
      <c r="O319" s="140">
        <v>957984.29999999993</v>
      </c>
      <c r="P319" s="140">
        <v>1564745.5</v>
      </c>
      <c r="Q319" s="140">
        <v>647167.05000000005</v>
      </c>
      <c r="R319" s="140">
        <v>606465.75</v>
      </c>
      <c r="S319" s="140">
        <v>822491.86</v>
      </c>
      <c r="T319" s="140">
        <v>473285.34</v>
      </c>
      <c r="U319" s="140">
        <v>345928.38</v>
      </c>
      <c r="V319" s="140">
        <v>162998.84999999998</v>
      </c>
      <c r="W319" s="141">
        <v>116028.47</v>
      </c>
      <c r="X319" s="147">
        <v>6683440.9899999993</v>
      </c>
    </row>
    <row r="320" spans="1:24" ht="15" customHeight="1" x14ac:dyDescent="0.2">
      <c r="A320" s="520"/>
      <c r="B320" s="122" t="s">
        <v>16322</v>
      </c>
      <c r="C320" s="123">
        <v>4953</v>
      </c>
      <c r="D320" s="124">
        <v>4741</v>
      </c>
      <c r="E320" s="124">
        <v>8084</v>
      </c>
      <c r="F320" s="124">
        <v>3484</v>
      </c>
      <c r="G320" s="124">
        <v>3422</v>
      </c>
      <c r="H320" s="124">
        <v>4488</v>
      </c>
      <c r="I320" s="124">
        <v>2847</v>
      </c>
      <c r="J320" s="124">
        <v>2142</v>
      </c>
      <c r="K320" s="124">
        <v>1159</v>
      </c>
      <c r="L320" s="125">
        <v>912</v>
      </c>
      <c r="M320" s="7"/>
      <c r="N320" s="123">
        <v>526949.67000000004</v>
      </c>
      <c r="O320" s="124">
        <v>535116.67000000004</v>
      </c>
      <c r="P320" s="124">
        <v>935884.67999999993</v>
      </c>
      <c r="Q320" s="124">
        <v>416128.96</v>
      </c>
      <c r="R320" s="124">
        <v>436647.19999999995</v>
      </c>
      <c r="S320" s="124">
        <v>567417.84000000008</v>
      </c>
      <c r="T320" s="124">
        <v>387647.52</v>
      </c>
      <c r="U320" s="124">
        <v>306477.36000000004</v>
      </c>
      <c r="V320" s="124">
        <v>166467.16999999998</v>
      </c>
      <c r="W320" s="125">
        <v>107132.64</v>
      </c>
      <c r="X320" s="143">
        <v>4385869.709999999</v>
      </c>
    </row>
    <row r="321" spans="1:24" ht="15" customHeight="1" x14ac:dyDescent="0.2">
      <c r="A321" s="520"/>
      <c r="B321" s="138" t="s">
        <v>16323</v>
      </c>
      <c r="C321" s="139">
        <v>2939</v>
      </c>
      <c r="D321" s="140">
        <v>3107</v>
      </c>
      <c r="E321" s="140">
        <v>5842</v>
      </c>
      <c r="F321" s="140">
        <v>2602</v>
      </c>
      <c r="G321" s="140">
        <v>2753</v>
      </c>
      <c r="H321" s="140">
        <v>3589</v>
      </c>
      <c r="I321" s="140">
        <v>2475</v>
      </c>
      <c r="J321" s="140">
        <v>1749</v>
      </c>
      <c r="K321" s="140">
        <v>970</v>
      </c>
      <c r="L321" s="141">
        <v>631</v>
      </c>
      <c r="M321" s="7"/>
      <c r="N321" s="139">
        <v>380806.23</v>
      </c>
      <c r="O321" s="140">
        <v>413231</v>
      </c>
      <c r="P321" s="140">
        <v>800704.52</v>
      </c>
      <c r="Q321" s="140">
        <v>366595.77999999997</v>
      </c>
      <c r="R321" s="140">
        <v>406370.33</v>
      </c>
      <c r="S321" s="140">
        <v>554931.18000000005</v>
      </c>
      <c r="T321" s="140">
        <v>390851.99999999994</v>
      </c>
      <c r="U321" s="140">
        <v>292450.29000000004</v>
      </c>
      <c r="V321" s="140">
        <v>170613.3</v>
      </c>
      <c r="W321" s="141">
        <v>90352.89</v>
      </c>
      <c r="X321" s="147">
        <v>3866907.52</v>
      </c>
    </row>
    <row r="322" spans="1:24" ht="15" customHeight="1" x14ac:dyDescent="0.2">
      <c r="A322" s="520"/>
      <c r="B322" s="122" t="s">
        <v>16324</v>
      </c>
      <c r="C322" s="123">
        <v>5345</v>
      </c>
      <c r="D322" s="124">
        <v>5208</v>
      </c>
      <c r="E322" s="124">
        <v>9368</v>
      </c>
      <c r="F322" s="124">
        <v>3774</v>
      </c>
      <c r="G322" s="124">
        <v>3972</v>
      </c>
      <c r="H322" s="124">
        <v>4818</v>
      </c>
      <c r="I322" s="124">
        <v>3030</v>
      </c>
      <c r="J322" s="124">
        <v>2142</v>
      </c>
      <c r="K322" s="124">
        <v>1135</v>
      </c>
      <c r="L322" s="125">
        <v>768</v>
      </c>
      <c r="M322" s="7"/>
      <c r="N322" s="123">
        <v>782775.24999999988</v>
      </c>
      <c r="O322" s="124">
        <v>818958</v>
      </c>
      <c r="P322" s="124">
        <v>1523049.4400000002</v>
      </c>
      <c r="Q322" s="124">
        <v>636334.14</v>
      </c>
      <c r="R322" s="124">
        <v>702527.64</v>
      </c>
      <c r="S322" s="124">
        <v>870805.32000000007</v>
      </c>
      <c r="T322" s="124">
        <v>598061.4</v>
      </c>
      <c r="U322" s="124">
        <v>439345.62000000005</v>
      </c>
      <c r="V322" s="124">
        <v>241301</v>
      </c>
      <c r="W322" s="125">
        <v>129861.12</v>
      </c>
      <c r="X322" s="143">
        <v>6743018.9300000016</v>
      </c>
    </row>
    <row r="323" spans="1:24" ht="15" customHeight="1" x14ac:dyDescent="0.2">
      <c r="A323" s="520"/>
      <c r="B323" s="138" t="s">
        <v>16325</v>
      </c>
      <c r="C323" s="139">
        <v>6253</v>
      </c>
      <c r="D323" s="140">
        <v>6115</v>
      </c>
      <c r="E323" s="140">
        <v>10246</v>
      </c>
      <c r="F323" s="140">
        <v>4336</v>
      </c>
      <c r="G323" s="140">
        <v>3945</v>
      </c>
      <c r="H323" s="140">
        <v>4952</v>
      </c>
      <c r="I323" s="140">
        <v>3019</v>
      </c>
      <c r="J323" s="140">
        <v>2027</v>
      </c>
      <c r="K323" s="140">
        <v>1133</v>
      </c>
      <c r="L323" s="141">
        <v>897</v>
      </c>
      <c r="M323" s="7"/>
      <c r="N323" s="139">
        <v>1132981.07</v>
      </c>
      <c r="O323" s="140">
        <v>1147785.5</v>
      </c>
      <c r="P323" s="140">
        <v>1987211.7</v>
      </c>
      <c r="Q323" s="140">
        <v>854018.56000000006</v>
      </c>
      <c r="R323" s="140">
        <v>820244.39999999991</v>
      </c>
      <c r="S323" s="140">
        <v>1079090.32</v>
      </c>
      <c r="T323" s="140">
        <v>690052.83</v>
      </c>
      <c r="U323" s="140">
        <v>486459.73000000004</v>
      </c>
      <c r="V323" s="140">
        <v>278400.76</v>
      </c>
      <c r="W323" s="141">
        <v>181400.31</v>
      </c>
      <c r="X323" s="147">
        <v>8657645.1800000016</v>
      </c>
    </row>
    <row r="324" spans="1:24" ht="15" customHeight="1" x14ac:dyDescent="0.2">
      <c r="A324" s="520"/>
      <c r="B324" s="122" t="s">
        <v>16326</v>
      </c>
      <c r="C324" s="123">
        <v>7239</v>
      </c>
      <c r="D324" s="124">
        <v>7190</v>
      </c>
      <c r="E324" s="124">
        <v>12336</v>
      </c>
      <c r="F324" s="124">
        <v>4973</v>
      </c>
      <c r="G324" s="124">
        <v>4623</v>
      </c>
      <c r="H324" s="124">
        <v>5831</v>
      </c>
      <c r="I324" s="124">
        <v>3321</v>
      </c>
      <c r="J324" s="124">
        <v>2340</v>
      </c>
      <c r="K324" s="124">
        <v>1132</v>
      </c>
      <c r="L324" s="125">
        <v>1111</v>
      </c>
      <c r="M324" s="7"/>
      <c r="N324" s="123">
        <v>1576292.25</v>
      </c>
      <c r="O324" s="124">
        <v>1623070.6</v>
      </c>
      <c r="P324" s="124">
        <v>2826671.04</v>
      </c>
      <c r="Q324" s="124">
        <v>1156620.3400000001</v>
      </c>
      <c r="R324" s="124">
        <v>1093339.5</v>
      </c>
      <c r="S324" s="124">
        <v>1435358.96</v>
      </c>
      <c r="T324" s="124">
        <v>857781.09000000008</v>
      </c>
      <c r="U324" s="124">
        <v>619959.6</v>
      </c>
      <c r="V324" s="124">
        <v>310394.39999999997</v>
      </c>
      <c r="W324" s="125">
        <v>244619.98</v>
      </c>
      <c r="X324" s="143">
        <v>11744107.760000002</v>
      </c>
    </row>
    <row r="325" spans="1:24" ht="15" customHeight="1" x14ac:dyDescent="0.2">
      <c r="A325" s="520"/>
      <c r="B325" s="138" t="s">
        <v>16327</v>
      </c>
      <c r="C325" s="139">
        <v>7531</v>
      </c>
      <c r="D325" s="140">
        <v>7206</v>
      </c>
      <c r="E325" s="140">
        <v>12928</v>
      </c>
      <c r="F325" s="140">
        <v>5432</v>
      </c>
      <c r="G325" s="140">
        <v>4811</v>
      </c>
      <c r="H325" s="140">
        <v>5711</v>
      </c>
      <c r="I325" s="140">
        <v>3103</v>
      </c>
      <c r="J325" s="140">
        <v>2006</v>
      </c>
      <c r="K325" s="140">
        <v>1019</v>
      </c>
      <c r="L325" s="141">
        <v>1225</v>
      </c>
      <c r="M325" s="7"/>
      <c r="N325" s="139">
        <v>1905041.76</v>
      </c>
      <c r="O325" s="140">
        <v>1847690.4600000002</v>
      </c>
      <c r="P325" s="140">
        <v>3331674.88</v>
      </c>
      <c r="Q325" s="140">
        <v>1406399.12</v>
      </c>
      <c r="R325" s="140">
        <v>1272124.6200000001</v>
      </c>
      <c r="S325" s="140">
        <v>1528492.04</v>
      </c>
      <c r="T325" s="140">
        <v>860865.29</v>
      </c>
      <c r="U325" s="140">
        <v>596123.02</v>
      </c>
      <c r="V325" s="140">
        <v>308094.65000000002</v>
      </c>
      <c r="W325" s="141">
        <v>301141.75</v>
      </c>
      <c r="X325" s="147">
        <v>13357647.589999998</v>
      </c>
    </row>
    <row r="326" spans="1:24" ht="15" customHeight="1" x14ac:dyDescent="0.2">
      <c r="A326" s="520"/>
      <c r="B326" s="130" t="s">
        <v>16328</v>
      </c>
      <c r="C326" s="131">
        <v>8485</v>
      </c>
      <c r="D326" s="132">
        <v>8323</v>
      </c>
      <c r="E326" s="132">
        <v>14475</v>
      </c>
      <c r="F326" s="132">
        <v>6304</v>
      </c>
      <c r="G326" s="132">
        <v>5412</v>
      </c>
      <c r="H326" s="132">
        <v>6316</v>
      </c>
      <c r="I326" s="132">
        <v>3167</v>
      </c>
      <c r="J326" s="132">
        <v>1968</v>
      </c>
      <c r="K326" s="132">
        <v>991</v>
      </c>
      <c r="L326" s="133">
        <v>1750</v>
      </c>
      <c r="M326" s="7"/>
      <c r="N326" s="131">
        <v>2208815.1999999997</v>
      </c>
      <c r="O326" s="132">
        <v>2149165.06</v>
      </c>
      <c r="P326" s="132">
        <v>3774935.2500000005</v>
      </c>
      <c r="Q326" s="132">
        <v>1630529.5999999999</v>
      </c>
      <c r="R326" s="132">
        <v>1423410.1199999999</v>
      </c>
      <c r="S326" s="132">
        <v>1700646.16</v>
      </c>
      <c r="T326" s="132">
        <v>872476.83000000007</v>
      </c>
      <c r="U326" s="132">
        <v>555822.24</v>
      </c>
      <c r="V326" s="132">
        <v>287697.21000000002</v>
      </c>
      <c r="W326" s="133">
        <v>412860</v>
      </c>
      <c r="X326" s="145">
        <v>15016357.67</v>
      </c>
    </row>
    <row r="327" spans="1:24" x14ac:dyDescent="0.2">
      <c r="A327" s="7"/>
      <c r="B327" s="111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</row>
    <row r="328" spans="1:24" ht="12.75" customHeight="1" x14ac:dyDescent="0.2">
      <c r="A328" s="521" t="s">
        <v>16454</v>
      </c>
      <c r="B328" s="522"/>
      <c r="C328" s="522"/>
      <c r="D328" s="522"/>
      <c r="E328" s="522"/>
      <c r="F328" s="522"/>
      <c r="G328" s="522"/>
      <c r="H328" s="522"/>
      <c r="I328" s="522"/>
      <c r="J328" s="522"/>
      <c r="K328" s="522"/>
      <c r="L328" s="523"/>
      <c r="M328" s="7"/>
      <c r="N328" s="521" t="s">
        <v>16315</v>
      </c>
      <c r="O328" s="522"/>
      <c r="P328" s="522"/>
      <c r="Q328" s="522"/>
      <c r="R328" s="522"/>
      <c r="S328" s="522"/>
      <c r="T328" s="522"/>
      <c r="U328" s="522"/>
      <c r="V328" s="522"/>
      <c r="W328" s="522"/>
      <c r="X328" s="522"/>
    </row>
    <row r="329" spans="1:24" x14ac:dyDescent="0.2">
      <c r="A329" s="8" t="s">
        <v>16316</v>
      </c>
      <c r="B329" s="8" t="s">
        <v>16317</v>
      </c>
      <c r="C329" s="115" t="s">
        <v>16467</v>
      </c>
      <c r="D329" s="116">
        <v>2</v>
      </c>
      <c r="E329" s="116">
        <v>3</v>
      </c>
      <c r="F329" s="116">
        <v>4</v>
      </c>
      <c r="G329" s="116">
        <v>5</v>
      </c>
      <c r="H329" s="116">
        <v>6</v>
      </c>
      <c r="I329" s="116">
        <v>7</v>
      </c>
      <c r="J329" s="116">
        <v>8</v>
      </c>
      <c r="K329" s="116">
        <v>9</v>
      </c>
      <c r="L329" s="117">
        <v>10</v>
      </c>
      <c r="M329" s="7"/>
      <c r="N329" s="115" t="s">
        <v>16467</v>
      </c>
      <c r="O329" s="116">
        <v>2</v>
      </c>
      <c r="P329" s="116">
        <v>3</v>
      </c>
      <c r="Q329" s="116">
        <v>4</v>
      </c>
      <c r="R329" s="116">
        <v>5</v>
      </c>
      <c r="S329" s="116">
        <v>6</v>
      </c>
      <c r="T329" s="116">
        <v>7</v>
      </c>
      <c r="U329" s="116">
        <v>8</v>
      </c>
      <c r="V329" s="116">
        <v>9</v>
      </c>
      <c r="W329" s="117">
        <v>10</v>
      </c>
      <c r="X329" s="9" t="s">
        <v>16307</v>
      </c>
    </row>
    <row r="330" spans="1:24" ht="15" customHeight="1" x14ac:dyDescent="0.2">
      <c r="A330" s="519" t="s">
        <v>16318</v>
      </c>
      <c r="B330" s="118" t="s">
        <v>16319</v>
      </c>
      <c r="C330" s="119">
        <v>14692</v>
      </c>
      <c r="D330" s="120">
        <v>13059</v>
      </c>
      <c r="E330" s="120">
        <v>15234</v>
      </c>
      <c r="F330" s="120">
        <v>6217</v>
      </c>
      <c r="G330" s="120">
        <v>7718</v>
      </c>
      <c r="H330" s="120">
        <v>5891</v>
      </c>
      <c r="I330" s="120">
        <v>5586</v>
      </c>
      <c r="J330" s="120">
        <v>4206</v>
      </c>
      <c r="K330" s="120">
        <v>1693</v>
      </c>
      <c r="L330" s="121">
        <v>951</v>
      </c>
      <c r="M330" s="7"/>
      <c r="N330" s="119">
        <v>1376199.6400000001</v>
      </c>
      <c r="O330" s="120">
        <v>1231071.93</v>
      </c>
      <c r="P330" s="120">
        <v>1450429.14</v>
      </c>
      <c r="Q330" s="120">
        <v>589682.44999999995</v>
      </c>
      <c r="R330" s="120">
        <v>735988.48</v>
      </c>
      <c r="S330" s="120">
        <v>558054.43000000005</v>
      </c>
      <c r="T330" s="120">
        <v>533854.02</v>
      </c>
      <c r="U330" s="120">
        <v>399612.06</v>
      </c>
      <c r="V330" s="120">
        <v>160090.08000000002</v>
      </c>
      <c r="W330" s="121">
        <v>82451.7</v>
      </c>
      <c r="X330" s="142">
        <v>7117433.9299999997</v>
      </c>
    </row>
    <row r="331" spans="1:24" ht="15" customHeight="1" x14ac:dyDescent="0.2">
      <c r="A331" s="519"/>
      <c r="B331" s="122" t="s">
        <v>16320</v>
      </c>
      <c r="C331" s="123">
        <v>18253</v>
      </c>
      <c r="D331" s="124">
        <v>14864</v>
      </c>
      <c r="E331" s="124">
        <v>17656</v>
      </c>
      <c r="F331" s="124">
        <v>6813</v>
      </c>
      <c r="G331" s="124">
        <v>8072</v>
      </c>
      <c r="H331" s="124">
        <v>6306</v>
      </c>
      <c r="I331" s="124">
        <v>5841</v>
      </c>
      <c r="J331" s="124">
        <v>4494</v>
      </c>
      <c r="K331" s="124">
        <v>1857</v>
      </c>
      <c r="L331" s="125">
        <v>946</v>
      </c>
      <c r="M331" s="7"/>
      <c r="N331" s="123">
        <v>2908980.61</v>
      </c>
      <c r="O331" s="124">
        <v>2402468.3199999998</v>
      </c>
      <c r="P331" s="124">
        <v>2842969.12</v>
      </c>
      <c r="Q331" s="124">
        <v>1091578.8600000001</v>
      </c>
      <c r="R331" s="124">
        <v>1290954.96</v>
      </c>
      <c r="S331" s="124">
        <v>1000257.72</v>
      </c>
      <c r="T331" s="124">
        <v>906581.6100000001</v>
      </c>
      <c r="U331" s="124">
        <v>699311.34000000008</v>
      </c>
      <c r="V331" s="124">
        <v>282542.55</v>
      </c>
      <c r="W331" s="125">
        <v>129772.28000000001</v>
      </c>
      <c r="X331" s="143">
        <v>13555417.370000001</v>
      </c>
    </row>
    <row r="332" spans="1:24" ht="15" customHeight="1" x14ac:dyDescent="0.2">
      <c r="A332" s="519"/>
      <c r="B332" s="126" t="s">
        <v>16321</v>
      </c>
      <c r="C332" s="127">
        <v>17233</v>
      </c>
      <c r="D332" s="128">
        <v>14084</v>
      </c>
      <c r="E332" s="128">
        <v>16537</v>
      </c>
      <c r="F332" s="128">
        <v>6372</v>
      </c>
      <c r="G332" s="128">
        <v>7470</v>
      </c>
      <c r="H332" s="128">
        <v>5971</v>
      </c>
      <c r="I332" s="128">
        <v>5155</v>
      </c>
      <c r="J332" s="128">
        <v>3774</v>
      </c>
      <c r="K332" s="128">
        <v>1509</v>
      </c>
      <c r="L332" s="129">
        <v>852</v>
      </c>
      <c r="M332" s="7"/>
      <c r="N332" s="127">
        <v>2428474.36</v>
      </c>
      <c r="O332" s="128">
        <v>2054855.6</v>
      </c>
      <c r="P332" s="128">
        <v>2433254.1799999997</v>
      </c>
      <c r="Q332" s="128">
        <v>940316.03999999992</v>
      </c>
      <c r="R332" s="128">
        <v>1114524</v>
      </c>
      <c r="S332" s="128">
        <v>905681.28</v>
      </c>
      <c r="T332" s="128">
        <v>787632.45</v>
      </c>
      <c r="U332" s="128">
        <v>590140.38</v>
      </c>
      <c r="V332" s="128">
        <v>232551.99000000002</v>
      </c>
      <c r="W332" s="129">
        <v>108093.24</v>
      </c>
      <c r="X332" s="144">
        <v>11595523.52</v>
      </c>
    </row>
    <row r="333" spans="1:24" ht="15" customHeight="1" x14ac:dyDescent="0.2">
      <c r="A333" s="519"/>
      <c r="B333" s="122" t="s">
        <v>16322</v>
      </c>
      <c r="C333" s="123">
        <v>13248</v>
      </c>
      <c r="D333" s="124">
        <v>11775</v>
      </c>
      <c r="E333" s="124">
        <v>15937</v>
      </c>
      <c r="F333" s="124">
        <v>6470</v>
      </c>
      <c r="G333" s="124">
        <v>8505</v>
      </c>
      <c r="H333" s="124">
        <v>6732</v>
      </c>
      <c r="I333" s="124">
        <v>6666</v>
      </c>
      <c r="J333" s="124">
        <v>5220</v>
      </c>
      <c r="K333" s="124">
        <v>2103</v>
      </c>
      <c r="L333" s="125">
        <v>1140</v>
      </c>
      <c r="M333" s="7"/>
      <c r="N333" s="123">
        <v>1492519.68</v>
      </c>
      <c r="O333" s="124">
        <v>1395455.25</v>
      </c>
      <c r="P333" s="124">
        <v>1962004.07</v>
      </c>
      <c r="Q333" s="124">
        <v>840776.49999999988</v>
      </c>
      <c r="R333" s="124">
        <v>1128613.5</v>
      </c>
      <c r="S333" s="124">
        <v>935276.76</v>
      </c>
      <c r="T333" s="124">
        <v>995567.1</v>
      </c>
      <c r="U333" s="124">
        <v>815207.39999999991</v>
      </c>
      <c r="V333" s="124">
        <v>340181.27999999997</v>
      </c>
      <c r="W333" s="125">
        <v>141234.6</v>
      </c>
      <c r="X333" s="143">
        <v>10046836.139999999</v>
      </c>
    </row>
    <row r="334" spans="1:24" ht="15" customHeight="1" x14ac:dyDescent="0.2">
      <c r="A334" s="519"/>
      <c r="B334" s="126" t="s">
        <v>16323</v>
      </c>
      <c r="C334" s="127">
        <v>9717</v>
      </c>
      <c r="D334" s="128">
        <v>10501</v>
      </c>
      <c r="E334" s="128">
        <v>14185</v>
      </c>
      <c r="F334" s="128">
        <v>6173</v>
      </c>
      <c r="G334" s="128">
        <v>8004</v>
      </c>
      <c r="H334" s="128">
        <v>6344</v>
      </c>
      <c r="I334" s="128">
        <v>6250</v>
      </c>
      <c r="J334" s="128">
        <v>4597</v>
      </c>
      <c r="K334" s="128">
        <v>1891</v>
      </c>
      <c r="L334" s="129">
        <v>989</v>
      </c>
      <c r="M334" s="7"/>
      <c r="N334" s="127">
        <v>1342500.72</v>
      </c>
      <c r="O334" s="128">
        <v>1561498.7</v>
      </c>
      <c r="P334" s="128">
        <v>2172716.4499999997</v>
      </c>
      <c r="Q334" s="128">
        <v>984716.96000000008</v>
      </c>
      <c r="R334" s="128">
        <v>1304011.68</v>
      </c>
      <c r="S334" s="128">
        <v>1071628.48</v>
      </c>
      <c r="T334" s="128">
        <v>1143937.5</v>
      </c>
      <c r="U334" s="128">
        <v>890300.99</v>
      </c>
      <c r="V334" s="128">
        <v>388997.61</v>
      </c>
      <c r="W334" s="129">
        <v>160979.53</v>
      </c>
      <c r="X334" s="144">
        <v>11021288.619999997</v>
      </c>
    </row>
    <row r="335" spans="1:24" ht="15" customHeight="1" x14ac:dyDescent="0.2">
      <c r="A335" s="519"/>
      <c r="B335" s="122" t="s">
        <v>16324</v>
      </c>
      <c r="C335" s="123">
        <v>18052</v>
      </c>
      <c r="D335" s="124">
        <v>16679</v>
      </c>
      <c r="E335" s="124">
        <v>20148</v>
      </c>
      <c r="F335" s="124">
        <v>7974</v>
      </c>
      <c r="G335" s="124">
        <v>9697</v>
      </c>
      <c r="H335" s="124">
        <v>7217</v>
      </c>
      <c r="I335" s="124">
        <v>6651</v>
      </c>
      <c r="J335" s="124">
        <v>4803</v>
      </c>
      <c r="K335" s="124">
        <v>1788</v>
      </c>
      <c r="L335" s="125">
        <v>1053</v>
      </c>
      <c r="M335" s="7"/>
      <c r="N335" s="123">
        <v>2945364.32</v>
      </c>
      <c r="O335" s="124">
        <v>2883131.9400000004</v>
      </c>
      <c r="P335" s="124">
        <v>3669958.2</v>
      </c>
      <c r="Q335" s="124">
        <v>1509079.5</v>
      </c>
      <c r="R335" s="124">
        <v>1883157.4</v>
      </c>
      <c r="S335" s="124">
        <v>1466855.25</v>
      </c>
      <c r="T335" s="124">
        <v>1453376.52</v>
      </c>
      <c r="U335" s="124">
        <v>1114776.3</v>
      </c>
      <c r="V335" s="124">
        <v>428994.84</v>
      </c>
      <c r="W335" s="125">
        <v>195447.33000000002</v>
      </c>
      <c r="X335" s="143">
        <v>17550141.599999998</v>
      </c>
    </row>
    <row r="336" spans="1:24" ht="15" customHeight="1" x14ac:dyDescent="0.2">
      <c r="A336" s="519"/>
      <c r="B336" s="126" t="s">
        <v>16325</v>
      </c>
      <c r="C336" s="127">
        <v>18005</v>
      </c>
      <c r="D336" s="128">
        <v>15474</v>
      </c>
      <c r="E336" s="128">
        <v>18798</v>
      </c>
      <c r="F336" s="128">
        <v>7034</v>
      </c>
      <c r="G336" s="128">
        <v>8238</v>
      </c>
      <c r="H336" s="128">
        <v>6363</v>
      </c>
      <c r="I336" s="128">
        <v>5280</v>
      </c>
      <c r="J336" s="128">
        <v>3792</v>
      </c>
      <c r="K336" s="128">
        <v>1413</v>
      </c>
      <c r="L336" s="129">
        <v>879</v>
      </c>
      <c r="M336" s="7"/>
      <c r="N336" s="127">
        <v>3313100.05</v>
      </c>
      <c r="O336" s="128">
        <v>3058436.1</v>
      </c>
      <c r="P336" s="128">
        <v>3823325.2199999997</v>
      </c>
      <c r="Q336" s="128">
        <v>1496483.5</v>
      </c>
      <c r="R336" s="128">
        <v>1827517.92</v>
      </c>
      <c r="S336" s="128">
        <v>1482515.37</v>
      </c>
      <c r="T336" s="128">
        <v>1297718.3999999999</v>
      </c>
      <c r="U336" s="128">
        <v>982734.72000000009</v>
      </c>
      <c r="V336" s="128">
        <v>381976.29</v>
      </c>
      <c r="W336" s="129">
        <v>193160.25</v>
      </c>
      <c r="X336" s="144">
        <v>17856967.82</v>
      </c>
    </row>
    <row r="337" spans="1:24" ht="15" customHeight="1" x14ac:dyDescent="0.2">
      <c r="A337" s="519"/>
      <c r="B337" s="122" t="s">
        <v>16326</v>
      </c>
      <c r="C337" s="123">
        <v>18678</v>
      </c>
      <c r="D337" s="124">
        <v>16009</v>
      </c>
      <c r="E337" s="124">
        <v>20546</v>
      </c>
      <c r="F337" s="124">
        <v>7688</v>
      </c>
      <c r="G337" s="124">
        <v>8674</v>
      </c>
      <c r="H337" s="124">
        <v>6522</v>
      </c>
      <c r="I337" s="124">
        <v>5476</v>
      </c>
      <c r="J337" s="124">
        <v>3772</v>
      </c>
      <c r="K337" s="124">
        <v>1469</v>
      </c>
      <c r="L337" s="125">
        <v>945</v>
      </c>
      <c r="M337" s="7"/>
      <c r="N337" s="123">
        <v>4032019.86</v>
      </c>
      <c r="O337" s="124">
        <v>3577371.14</v>
      </c>
      <c r="P337" s="124">
        <v>4753111.6399999997</v>
      </c>
      <c r="Q337" s="124">
        <v>1819903.36</v>
      </c>
      <c r="R337" s="124">
        <v>2130334.4</v>
      </c>
      <c r="S337" s="124">
        <v>1667414.52</v>
      </c>
      <c r="T337" s="124">
        <v>1441447.4800000002</v>
      </c>
      <c r="U337" s="124">
        <v>1031076.2000000001</v>
      </c>
      <c r="V337" s="124">
        <v>423498.01</v>
      </c>
      <c r="W337" s="125">
        <v>208901.7</v>
      </c>
      <c r="X337" s="143">
        <v>21085078.310000002</v>
      </c>
    </row>
    <row r="338" spans="1:24" ht="15" customHeight="1" x14ac:dyDescent="0.2">
      <c r="A338" s="519"/>
      <c r="B338" s="126" t="s">
        <v>16327</v>
      </c>
      <c r="C338" s="127">
        <v>16598</v>
      </c>
      <c r="D338" s="128">
        <v>15277</v>
      </c>
      <c r="E338" s="128">
        <v>18978</v>
      </c>
      <c r="F338" s="128">
        <v>6692</v>
      </c>
      <c r="G338" s="128">
        <v>7325</v>
      </c>
      <c r="H338" s="128">
        <v>5635</v>
      </c>
      <c r="I338" s="128">
        <v>4195</v>
      </c>
      <c r="J338" s="128">
        <v>3109</v>
      </c>
      <c r="K338" s="128">
        <v>1102</v>
      </c>
      <c r="L338" s="129">
        <v>863</v>
      </c>
      <c r="M338" s="7"/>
      <c r="N338" s="127">
        <v>4062194.52</v>
      </c>
      <c r="O338" s="128">
        <v>3781210.27</v>
      </c>
      <c r="P338" s="128">
        <v>4759302.84</v>
      </c>
      <c r="Q338" s="128">
        <v>1733294.92</v>
      </c>
      <c r="R338" s="128">
        <v>1928745.75</v>
      </c>
      <c r="S338" s="128">
        <v>1536720.8499999999</v>
      </c>
      <c r="T338" s="128">
        <v>1195533.05</v>
      </c>
      <c r="U338" s="128">
        <v>900273.13</v>
      </c>
      <c r="V338" s="128">
        <v>338677.66</v>
      </c>
      <c r="W338" s="129">
        <v>202787.74</v>
      </c>
      <c r="X338" s="144">
        <v>20438740.729999997</v>
      </c>
    </row>
    <row r="339" spans="1:24" ht="15" customHeight="1" x14ac:dyDescent="0.2">
      <c r="A339" s="519"/>
      <c r="B339" s="130" t="s">
        <v>16328</v>
      </c>
      <c r="C339" s="131">
        <v>19154</v>
      </c>
      <c r="D339" s="132">
        <v>15965</v>
      </c>
      <c r="E339" s="132">
        <v>21247</v>
      </c>
      <c r="F339" s="132">
        <v>7759</v>
      </c>
      <c r="G339" s="132">
        <v>8544</v>
      </c>
      <c r="H339" s="132">
        <v>6234</v>
      </c>
      <c r="I339" s="132">
        <v>4744</v>
      </c>
      <c r="J339" s="132">
        <v>3033</v>
      </c>
      <c r="K339" s="132">
        <v>931</v>
      </c>
      <c r="L339" s="133">
        <v>1601</v>
      </c>
      <c r="M339" s="7"/>
      <c r="N339" s="131">
        <v>4798460.08</v>
      </c>
      <c r="O339" s="132">
        <v>4033078.3000000003</v>
      </c>
      <c r="P339" s="132">
        <v>5321523.62</v>
      </c>
      <c r="Q339" s="132">
        <v>1975674.17</v>
      </c>
      <c r="R339" s="132">
        <v>2198798.4000000004</v>
      </c>
      <c r="S339" s="132">
        <v>1634305.4400000002</v>
      </c>
      <c r="T339" s="132">
        <v>1280880</v>
      </c>
      <c r="U339" s="132">
        <v>852333.65999999992</v>
      </c>
      <c r="V339" s="132">
        <v>268044.21000000002</v>
      </c>
      <c r="W339" s="133">
        <v>368278.03</v>
      </c>
      <c r="X339" s="145">
        <v>22731375.910000004</v>
      </c>
    </row>
    <row r="340" spans="1:24" ht="15" customHeight="1" x14ac:dyDescent="0.2">
      <c r="A340" s="520" t="s">
        <v>16329</v>
      </c>
      <c r="B340" s="134" t="s">
        <v>16319</v>
      </c>
      <c r="C340" s="135">
        <v>15086</v>
      </c>
      <c r="D340" s="136">
        <v>12963</v>
      </c>
      <c r="E340" s="136">
        <v>15780</v>
      </c>
      <c r="F340" s="136">
        <v>6367</v>
      </c>
      <c r="G340" s="136">
        <v>7797</v>
      </c>
      <c r="H340" s="136">
        <v>5927</v>
      </c>
      <c r="I340" s="136">
        <v>5689</v>
      </c>
      <c r="J340" s="136">
        <v>4367</v>
      </c>
      <c r="K340" s="136">
        <v>1716</v>
      </c>
      <c r="L340" s="137">
        <v>949</v>
      </c>
      <c r="M340" s="7"/>
      <c r="N340" s="135">
        <v>1409786.7</v>
      </c>
      <c r="O340" s="136">
        <v>1249244.31</v>
      </c>
      <c r="P340" s="136">
        <v>1502256</v>
      </c>
      <c r="Q340" s="136">
        <v>596969.92000000004</v>
      </c>
      <c r="R340" s="136">
        <v>752800.35</v>
      </c>
      <c r="S340" s="136">
        <v>551803.69999999995</v>
      </c>
      <c r="T340" s="136">
        <v>541820.36</v>
      </c>
      <c r="U340" s="136">
        <v>413205.54000000004</v>
      </c>
      <c r="V340" s="136">
        <v>162144.84</v>
      </c>
      <c r="W340" s="137">
        <v>78377.91</v>
      </c>
      <c r="X340" s="146">
        <v>7258409.6299999999</v>
      </c>
    </row>
    <row r="341" spans="1:24" ht="15" customHeight="1" x14ac:dyDescent="0.2">
      <c r="A341" s="520"/>
      <c r="B341" s="122" t="s">
        <v>16320</v>
      </c>
      <c r="C341" s="123">
        <v>18851</v>
      </c>
      <c r="D341" s="124">
        <v>15364</v>
      </c>
      <c r="E341" s="124">
        <v>17889</v>
      </c>
      <c r="F341" s="124">
        <v>6967</v>
      </c>
      <c r="G341" s="124">
        <v>8110</v>
      </c>
      <c r="H341" s="124">
        <v>6503</v>
      </c>
      <c r="I341" s="124">
        <v>5986</v>
      </c>
      <c r="J341" s="124">
        <v>4545</v>
      </c>
      <c r="K341" s="124">
        <v>1815</v>
      </c>
      <c r="L341" s="125">
        <v>1002</v>
      </c>
      <c r="M341" s="7"/>
      <c r="N341" s="123">
        <v>3000513.67</v>
      </c>
      <c r="O341" s="124">
        <v>2514318.6</v>
      </c>
      <c r="P341" s="124">
        <v>2879950.1100000003</v>
      </c>
      <c r="Q341" s="124">
        <v>1126633.57</v>
      </c>
      <c r="R341" s="124">
        <v>1298492.1000000001</v>
      </c>
      <c r="S341" s="124">
        <v>1033196.64</v>
      </c>
      <c r="T341" s="124">
        <v>937886.4800000001</v>
      </c>
      <c r="U341" s="124">
        <v>703975.04999999993</v>
      </c>
      <c r="V341" s="124">
        <v>272068.5</v>
      </c>
      <c r="W341" s="125">
        <v>134668.80000000002</v>
      </c>
      <c r="X341" s="143">
        <v>13901703.520000001</v>
      </c>
    </row>
    <row r="342" spans="1:24" ht="15" customHeight="1" x14ac:dyDescent="0.2">
      <c r="A342" s="520"/>
      <c r="B342" s="138" t="s">
        <v>16321</v>
      </c>
      <c r="C342" s="139">
        <v>17433</v>
      </c>
      <c r="D342" s="140">
        <v>13805</v>
      </c>
      <c r="E342" s="140">
        <v>16510</v>
      </c>
      <c r="F342" s="140">
        <v>6217</v>
      </c>
      <c r="G342" s="140">
        <v>7041</v>
      </c>
      <c r="H342" s="140">
        <v>5575</v>
      </c>
      <c r="I342" s="140">
        <v>4830</v>
      </c>
      <c r="J342" s="140">
        <v>3497</v>
      </c>
      <c r="K342" s="140">
        <v>1315</v>
      </c>
      <c r="L342" s="141">
        <v>803</v>
      </c>
      <c r="M342" s="7"/>
      <c r="N342" s="139">
        <v>2463108.5699999998</v>
      </c>
      <c r="O342" s="140">
        <v>1999240.0999999999</v>
      </c>
      <c r="P342" s="140">
        <v>2397582.2000000002</v>
      </c>
      <c r="Q342" s="140">
        <v>914209.85000000009</v>
      </c>
      <c r="R342" s="140">
        <v>1026225.75</v>
      </c>
      <c r="S342" s="140">
        <v>825601.75</v>
      </c>
      <c r="T342" s="140">
        <v>722036.70000000007</v>
      </c>
      <c r="U342" s="140">
        <v>530110.23</v>
      </c>
      <c r="V342" s="140">
        <v>192581.74999999997</v>
      </c>
      <c r="W342" s="141">
        <v>105040.43000000001</v>
      </c>
      <c r="X342" s="147">
        <v>11175737.33</v>
      </c>
    </row>
    <row r="343" spans="1:24" ht="15" customHeight="1" x14ac:dyDescent="0.2">
      <c r="A343" s="520"/>
      <c r="B343" s="122" t="s">
        <v>16322</v>
      </c>
      <c r="C343" s="123">
        <v>11009</v>
      </c>
      <c r="D343" s="124">
        <v>9235</v>
      </c>
      <c r="E343" s="124">
        <v>12257</v>
      </c>
      <c r="F343" s="124">
        <v>4840</v>
      </c>
      <c r="G343" s="124">
        <v>5987</v>
      </c>
      <c r="H343" s="124">
        <v>4719</v>
      </c>
      <c r="I343" s="124">
        <v>4334</v>
      </c>
      <c r="J343" s="124">
        <v>3552</v>
      </c>
      <c r="K343" s="124">
        <v>1604</v>
      </c>
      <c r="L343" s="125">
        <v>831</v>
      </c>
      <c r="M343" s="7"/>
      <c r="N343" s="123">
        <v>1171247.51</v>
      </c>
      <c r="O343" s="124">
        <v>1042354.4500000001</v>
      </c>
      <c r="P343" s="124">
        <v>1418992.89</v>
      </c>
      <c r="Q343" s="124">
        <v>578089.6</v>
      </c>
      <c r="R343" s="124">
        <v>763941.2</v>
      </c>
      <c r="S343" s="124">
        <v>596623.17000000004</v>
      </c>
      <c r="T343" s="124">
        <v>590117.43999999994</v>
      </c>
      <c r="U343" s="124">
        <v>508220.16000000003</v>
      </c>
      <c r="V343" s="124">
        <v>230382.52</v>
      </c>
      <c r="W343" s="125">
        <v>97617.569999999992</v>
      </c>
      <c r="X343" s="143">
        <v>6997586.5099999998</v>
      </c>
    </row>
    <row r="344" spans="1:24" ht="15" customHeight="1" x14ac:dyDescent="0.2">
      <c r="A344" s="520"/>
      <c r="B344" s="138" t="s">
        <v>16323</v>
      </c>
      <c r="C344" s="139">
        <v>6367</v>
      </c>
      <c r="D344" s="140">
        <v>6782</v>
      </c>
      <c r="E344" s="140">
        <v>9184</v>
      </c>
      <c r="F344" s="140">
        <v>3840</v>
      </c>
      <c r="G344" s="140">
        <v>5296</v>
      </c>
      <c r="H344" s="140">
        <v>4149</v>
      </c>
      <c r="I344" s="140">
        <v>4169</v>
      </c>
      <c r="J344" s="140">
        <v>3185</v>
      </c>
      <c r="K344" s="140">
        <v>1402</v>
      </c>
      <c r="L344" s="141">
        <v>729</v>
      </c>
      <c r="M344" s="7"/>
      <c r="N344" s="139">
        <v>824972.19</v>
      </c>
      <c r="O344" s="140">
        <v>902006</v>
      </c>
      <c r="P344" s="140">
        <v>1258759.04</v>
      </c>
      <c r="Q344" s="140">
        <v>541017.59999999998</v>
      </c>
      <c r="R344" s="140">
        <v>781742.56</v>
      </c>
      <c r="S344" s="140">
        <v>641518.38</v>
      </c>
      <c r="T344" s="140">
        <v>658368.48</v>
      </c>
      <c r="U344" s="140">
        <v>532563.85</v>
      </c>
      <c r="V344" s="140">
        <v>246597.77999999997</v>
      </c>
      <c r="W344" s="141">
        <v>104385.51</v>
      </c>
      <c r="X344" s="147">
        <v>6491931.3899999997</v>
      </c>
    </row>
    <row r="345" spans="1:24" ht="15" customHeight="1" x14ac:dyDescent="0.2">
      <c r="A345" s="520"/>
      <c r="B345" s="122" t="s">
        <v>16324</v>
      </c>
      <c r="C345" s="123">
        <v>12067</v>
      </c>
      <c r="D345" s="124">
        <v>11266</v>
      </c>
      <c r="E345" s="124">
        <v>14185</v>
      </c>
      <c r="F345" s="124">
        <v>5700</v>
      </c>
      <c r="G345" s="124">
        <v>7132</v>
      </c>
      <c r="H345" s="124">
        <v>5400</v>
      </c>
      <c r="I345" s="124">
        <v>5249</v>
      </c>
      <c r="J345" s="124">
        <v>3867</v>
      </c>
      <c r="K345" s="124">
        <v>1638</v>
      </c>
      <c r="L345" s="125">
        <v>888</v>
      </c>
      <c r="M345" s="7"/>
      <c r="N345" s="123">
        <v>1767212.15</v>
      </c>
      <c r="O345" s="124">
        <v>1771578.5</v>
      </c>
      <c r="P345" s="124">
        <v>2306197.3000000003</v>
      </c>
      <c r="Q345" s="124">
        <v>961077.00000000012</v>
      </c>
      <c r="R345" s="124">
        <v>1261436.8400000001</v>
      </c>
      <c r="S345" s="124">
        <v>975996</v>
      </c>
      <c r="T345" s="124">
        <v>1036047.62</v>
      </c>
      <c r="U345" s="124">
        <v>793160.37</v>
      </c>
      <c r="V345" s="124">
        <v>348238.8</v>
      </c>
      <c r="W345" s="125">
        <v>150151.92000000001</v>
      </c>
      <c r="X345" s="143">
        <v>11371096.499999998</v>
      </c>
    </row>
    <row r="346" spans="1:24" ht="15" customHeight="1" x14ac:dyDescent="0.2">
      <c r="A346" s="520"/>
      <c r="B346" s="138" t="s">
        <v>16325</v>
      </c>
      <c r="C346" s="139">
        <v>13900</v>
      </c>
      <c r="D346" s="140">
        <v>12219</v>
      </c>
      <c r="E346" s="140">
        <v>14992</v>
      </c>
      <c r="F346" s="140">
        <v>5623</v>
      </c>
      <c r="G346" s="140">
        <v>6826</v>
      </c>
      <c r="H346" s="140">
        <v>5252</v>
      </c>
      <c r="I346" s="140">
        <v>4589</v>
      </c>
      <c r="J346" s="140">
        <v>3312</v>
      </c>
      <c r="K346" s="140">
        <v>1404</v>
      </c>
      <c r="L346" s="141">
        <v>758</v>
      </c>
      <c r="M346" s="7"/>
      <c r="N346" s="139">
        <v>2518541</v>
      </c>
      <c r="O346" s="140">
        <v>2293506.2999999998</v>
      </c>
      <c r="P346" s="140">
        <v>2907698.4</v>
      </c>
      <c r="Q346" s="140">
        <v>1107506.08</v>
      </c>
      <c r="R346" s="140">
        <v>1419261.92</v>
      </c>
      <c r="S346" s="140">
        <v>1144463.32</v>
      </c>
      <c r="T346" s="140">
        <v>1048907.73</v>
      </c>
      <c r="U346" s="140">
        <v>794846.88</v>
      </c>
      <c r="V346" s="140">
        <v>344990.88</v>
      </c>
      <c r="W346" s="141">
        <v>153290.34</v>
      </c>
      <c r="X346" s="147">
        <v>13733012.850000001</v>
      </c>
    </row>
    <row r="347" spans="1:24" ht="15" customHeight="1" x14ac:dyDescent="0.2">
      <c r="A347" s="520"/>
      <c r="B347" s="122" t="s">
        <v>16326</v>
      </c>
      <c r="C347" s="123">
        <v>16385</v>
      </c>
      <c r="D347" s="124">
        <v>14486</v>
      </c>
      <c r="E347" s="124">
        <v>17689</v>
      </c>
      <c r="F347" s="124">
        <v>6688</v>
      </c>
      <c r="G347" s="124">
        <v>7415</v>
      </c>
      <c r="H347" s="124">
        <v>5799</v>
      </c>
      <c r="I347" s="124">
        <v>4686</v>
      </c>
      <c r="J347" s="124">
        <v>3395</v>
      </c>
      <c r="K347" s="124">
        <v>1424</v>
      </c>
      <c r="L347" s="125">
        <v>897</v>
      </c>
      <c r="M347" s="7"/>
      <c r="N347" s="123">
        <v>3567833.75</v>
      </c>
      <c r="O347" s="124">
        <v>3270069.64</v>
      </c>
      <c r="P347" s="124">
        <v>4053257.46</v>
      </c>
      <c r="Q347" s="124">
        <v>1555495.04</v>
      </c>
      <c r="R347" s="124">
        <v>1753647.5</v>
      </c>
      <c r="S347" s="124">
        <v>1427481.84</v>
      </c>
      <c r="T347" s="124">
        <v>1210346.9400000002</v>
      </c>
      <c r="U347" s="124">
        <v>899471.3</v>
      </c>
      <c r="V347" s="124">
        <v>390460.8</v>
      </c>
      <c r="W347" s="125">
        <v>197501.46</v>
      </c>
      <c r="X347" s="143">
        <v>18325565.730000004</v>
      </c>
    </row>
    <row r="348" spans="1:24" ht="15" customHeight="1" x14ac:dyDescent="0.2">
      <c r="A348" s="520"/>
      <c r="B348" s="138" t="s">
        <v>16327</v>
      </c>
      <c r="C348" s="139">
        <v>15129</v>
      </c>
      <c r="D348" s="140">
        <v>13462</v>
      </c>
      <c r="E348" s="140">
        <v>16770</v>
      </c>
      <c r="F348" s="140">
        <v>5782</v>
      </c>
      <c r="G348" s="140">
        <v>6410</v>
      </c>
      <c r="H348" s="140">
        <v>4736</v>
      </c>
      <c r="I348" s="140">
        <v>3650</v>
      </c>
      <c r="J348" s="140">
        <v>2666</v>
      </c>
      <c r="K348" s="140">
        <v>1002</v>
      </c>
      <c r="L348" s="141">
        <v>907</v>
      </c>
      <c r="M348" s="7"/>
      <c r="N348" s="139">
        <v>3827031.8400000003</v>
      </c>
      <c r="O348" s="140">
        <v>3451791.4200000004</v>
      </c>
      <c r="P348" s="140">
        <v>4321796.6999999993</v>
      </c>
      <c r="Q348" s="140">
        <v>1497017.62</v>
      </c>
      <c r="R348" s="140">
        <v>1694932.2000000002</v>
      </c>
      <c r="S348" s="140">
        <v>1267543.04</v>
      </c>
      <c r="T348" s="140">
        <v>1012619.5</v>
      </c>
      <c r="U348" s="140">
        <v>792255.22000000009</v>
      </c>
      <c r="V348" s="140">
        <v>302954.7</v>
      </c>
      <c r="W348" s="141">
        <v>222967.81</v>
      </c>
      <c r="X348" s="147">
        <v>18390910.049999997</v>
      </c>
    </row>
    <row r="349" spans="1:24" ht="15" customHeight="1" x14ac:dyDescent="0.2">
      <c r="A349" s="520"/>
      <c r="B349" s="130" t="s">
        <v>16328</v>
      </c>
      <c r="C349" s="131">
        <v>16720</v>
      </c>
      <c r="D349" s="132">
        <v>13920</v>
      </c>
      <c r="E349" s="132">
        <v>17605</v>
      </c>
      <c r="F349" s="132">
        <v>6270</v>
      </c>
      <c r="G349" s="132">
        <v>6512</v>
      </c>
      <c r="H349" s="132">
        <v>4620</v>
      </c>
      <c r="I349" s="132">
        <v>3745</v>
      </c>
      <c r="J349" s="132">
        <v>2428</v>
      </c>
      <c r="K349" s="132">
        <v>790</v>
      </c>
      <c r="L349" s="133">
        <v>1118</v>
      </c>
      <c r="M349" s="7"/>
      <c r="N349" s="131">
        <v>4352550.3999999994</v>
      </c>
      <c r="O349" s="132">
        <v>3594422.4000000004</v>
      </c>
      <c r="P349" s="132">
        <v>4591207.95</v>
      </c>
      <c r="Q349" s="132">
        <v>1621735.4999999998</v>
      </c>
      <c r="R349" s="132">
        <v>1712721.1199999999</v>
      </c>
      <c r="S349" s="132">
        <v>1243981.2</v>
      </c>
      <c r="T349" s="132">
        <v>1031710.05</v>
      </c>
      <c r="U349" s="132">
        <v>685740.04</v>
      </c>
      <c r="V349" s="132">
        <v>229344.9</v>
      </c>
      <c r="W349" s="133">
        <v>263758.56</v>
      </c>
      <c r="X349" s="145">
        <v>19327172.119999997</v>
      </c>
    </row>
    <row r="350" spans="1:24" x14ac:dyDescent="0.2">
      <c r="A350" s="7"/>
      <c r="B350" s="111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</row>
    <row r="351" spans="1:24" ht="12.75" customHeight="1" x14ac:dyDescent="0.2">
      <c r="A351" s="521" t="s">
        <v>16455</v>
      </c>
      <c r="B351" s="522"/>
      <c r="C351" s="522"/>
      <c r="D351" s="522"/>
      <c r="E351" s="522"/>
      <c r="F351" s="522"/>
      <c r="G351" s="522"/>
      <c r="H351" s="522"/>
      <c r="I351" s="522"/>
      <c r="J351" s="522"/>
      <c r="K351" s="522"/>
      <c r="L351" s="523"/>
      <c r="M351" s="7"/>
      <c r="N351" s="521" t="s">
        <v>16315</v>
      </c>
      <c r="O351" s="522"/>
      <c r="P351" s="522"/>
      <c r="Q351" s="522"/>
      <c r="R351" s="522"/>
      <c r="S351" s="522"/>
      <c r="T351" s="522"/>
      <c r="U351" s="522"/>
      <c r="V351" s="522"/>
      <c r="W351" s="522"/>
      <c r="X351" s="522"/>
    </row>
    <row r="352" spans="1:24" x14ac:dyDescent="0.2">
      <c r="A352" s="8" t="s">
        <v>16316</v>
      </c>
      <c r="B352" s="8" t="s">
        <v>16317</v>
      </c>
      <c r="C352" s="115" t="s">
        <v>16467</v>
      </c>
      <c r="D352" s="116">
        <v>2</v>
      </c>
      <c r="E352" s="116">
        <v>3</v>
      </c>
      <c r="F352" s="116">
        <v>4</v>
      </c>
      <c r="G352" s="116">
        <v>5</v>
      </c>
      <c r="H352" s="116">
        <v>6</v>
      </c>
      <c r="I352" s="116">
        <v>7</v>
      </c>
      <c r="J352" s="116">
        <v>8</v>
      </c>
      <c r="K352" s="116">
        <v>9</v>
      </c>
      <c r="L352" s="117">
        <v>10</v>
      </c>
      <c r="M352" s="7"/>
      <c r="N352" s="115" t="s">
        <v>16467</v>
      </c>
      <c r="O352" s="116">
        <v>2</v>
      </c>
      <c r="P352" s="116">
        <v>3</v>
      </c>
      <c r="Q352" s="116">
        <v>4</v>
      </c>
      <c r="R352" s="116">
        <v>5</v>
      </c>
      <c r="S352" s="116">
        <v>6</v>
      </c>
      <c r="T352" s="116">
        <v>7</v>
      </c>
      <c r="U352" s="116">
        <v>8</v>
      </c>
      <c r="V352" s="116">
        <v>9</v>
      </c>
      <c r="W352" s="117">
        <v>10</v>
      </c>
      <c r="X352" s="9" t="s">
        <v>16307</v>
      </c>
    </row>
    <row r="353" spans="1:24" ht="15" customHeight="1" x14ac:dyDescent="0.2">
      <c r="A353" s="519" t="s">
        <v>16318</v>
      </c>
      <c r="B353" s="118" t="s">
        <v>16319</v>
      </c>
      <c r="C353" s="119">
        <v>4985</v>
      </c>
      <c r="D353" s="120">
        <v>5646</v>
      </c>
      <c r="E353" s="120">
        <v>9219</v>
      </c>
      <c r="F353" s="120">
        <v>4081</v>
      </c>
      <c r="G353" s="120">
        <v>3647</v>
      </c>
      <c r="H353" s="120">
        <v>3860</v>
      </c>
      <c r="I353" s="120">
        <v>3603</v>
      </c>
      <c r="J353" s="120">
        <v>2575</v>
      </c>
      <c r="K353" s="120">
        <v>3921</v>
      </c>
      <c r="L353" s="121">
        <v>457</v>
      </c>
      <c r="M353" s="7"/>
      <c r="N353" s="119">
        <v>466944.95</v>
      </c>
      <c r="O353" s="120">
        <v>532248.41999999993</v>
      </c>
      <c r="P353" s="120">
        <v>877740.99</v>
      </c>
      <c r="Q353" s="120">
        <v>387082.85</v>
      </c>
      <c r="R353" s="120">
        <v>347777.92</v>
      </c>
      <c r="S353" s="120">
        <v>365657.8</v>
      </c>
      <c r="T353" s="120">
        <v>344338.70999999996</v>
      </c>
      <c r="U353" s="120">
        <v>244650.75</v>
      </c>
      <c r="V353" s="120">
        <v>370769.76</v>
      </c>
      <c r="W353" s="121">
        <v>39621.9</v>
      </c>
      <c r="X353" s="142">
        <v>3976834.0499999993</v>
      </c>
    </row>
    <row r="354" spans="1:24" ht="15" customHeight="1" x14ac:dyDescent="0.2">
      <c r="A354" s="519"/>
      <c r="B354" s="122" t="s">
        <v>16320</v>
      </c>
      <c r="C354" s="123">
        <v>6141</v>
      </c>
      <c r="D354" s="124">
        <v>6419</v>
      </c>
      <c r="E354" s="124">
        <v>10625</v>
      </c>
      <c r="F354" s="124">
        <v>4433</v>
      </c>
      <c r="G354" s="124">
        <v>4158</v>
      </c>
      <c r="H354" s="124">
        <v>4401</v>
      </c>
      <c r="I354" s="124">
        <v>3948</v>
      </c>
      <c r="J354" s="124">
        <v>2595</v>
      </c>
      <c r="K354" s="124">
        <v>3877</v>
      </c>
      <c r="L354" s="125">
        <v>533</v>
      </c>
      <c r="M354" s="7"/>
      <c r="N354" s="123">
        <v>978691.17</v>
      </c>
      <c r="O354" s="124">
        <v>1037502.97</v>
      </c>
      <c r="P354" s="124">
        <v>1710837.5</v>
      </c>
      <c r="Q354" s="124">
        <v>710255.26</v>
      </c>
      <c r="R354" s="124">
        <v>664988.94000000006</v>
      </c>
      <c r="S354" s="124">
        <v>698086.62</v>
      </c>
      <c r="T354" s="124">
        <v>612769.08000000007</v>
      </c>
      <c r="U354" s="124">
        <v>403807.95</v>
      </c>
      <c r="V354" s="124">
        <v>589885.55000000005</v>
      </c>
      <c r="W354" s="125">
        <v>73116.94</v>
      </c>
      <c r="X354" s="143">
        <v>7479941.9800000014</v>
      </c>
    </row>
    <row r="355" spans="1:24" ht="15" customHeight="1" x14ac:dyDescent="0.2">
      <c r="A355" s="519"/>
      <c r="B355" s="126" t="s">
        <v>16321</v>
      </c>
      <c r="C355" s="127">
        <v>6373</v>
      </c>
      <c r="D355" s="128">
        <v>6578</v>
      </c>
      <c r="E355" s="128">
        <v>11055</v>
      </c>
      <c r="F355" s="128">
        <v>4557</v>
      </c>
      <c r="G355" s="128">
        <v>4433</v>
      </c>
      <c r="H355" s="128">
        <v>4571</v>
      </c>
      <c r="I355" s="128">
        <v>3813</v>
      </c>
      <c r="J355" s="128">
        <v>2594</v>
      </c>
      <c r="K355" s="128">
        <v>3599</v>
      </c>
      <c r="L355" s="129">
        <v>612</v>
      </c>
      <c r="M355" s="7"/>
      <c r="N355" s="127">
        <v>898083.15999999992</v>
      </c>
      <c r="O355" s="128">
        <v>959730.20000000007</v>
      </c>
      <c r="P355" s="128">
        <v>1626632.7</v>
      </c>
      <c r="Q355" s="128">
        <v>672476.49</v>
      </c>
      <c r="R355" s="128">
        <v>661403.6</v>
      </c>
      <c r="S355" s="128">
        <v>693329.28</v>
      </c>
      <c r="T355" s="128">
        <v>582588.27</v>
      </c>
      <c r="U355" s="128">
        <v>405623.78</v>
      </c>
      <c r="V355" s="128">
        <v>554641.89</v>
      </c>
      <c r="W355" s="129">
        <v>77644.44</v>
      </c>
      <c r="X355" s="144">
        <v>7132153.8099999996</v>
      </c>
    </row>
    <row r="356" spans="1:24" ht="15" customHeight="1" x14ac:dyDescent="0.2">
      <c r="A356" s="519"/>
      <c r="B356" s="122" t="s">
        <v>16322</v>
      </c>
      <c r="C356" s="123">
        <v>4937</v>
      </c>
      <c r="D356" s="124">
        <v>5561</v>
      </c>
      <c r="E356" s="124">
        <v>10425</v>
      </c>
      <c r="F356" s="124">
        <v>4739</v>
      </c>
      <c r="G356" s="124">
        <v>4683</v>
      </c>
      <c r="H356" s="124">
        <v>5311</v>
      </c>
      <c r="I356" s="124">
        <v>4749</v>
      </c>
      <c r="J356" s="124">
        <v>3674</v>
      </c>
      <c r="K356" s="124">
        <v>4191</v>
      </c>
      <c r="L356" s="125">
        <v>790</v>
      </c>
      <c r="M356" s="7"/>
      <c r="N356" s="123">
        <v>556202.41999999993</v>
      </c>
      <c r="O356" s="124">
        <v>659034.11</v>
      </c>
      <c r="P356" s="124">
        <v>1283421.75</v>
      </c>
      <c r="Q356" s="124">
        <v>615833.04999999993</v>
      </c>
      <c r="R356" s="124">
        <v>621434.1</v>
      </c>
      <c r="S356" s="124">
        <v>737857.23</v>
      </c>
      <c r="T356" s="124">
        <v>709263.15</v>
      </c>
      <c r="U356" s="124">
        <v>573768.57999999996</v>
      </c>
      <c r="V356" s="124">
        <v>677936.15999999992</v>
      </c>
      <c r="W356" s="125">
        <v>97873.1</v>
      </c>
      <c r="X356" s="143">
        <v>6532623.6500000004</v>
      </c>
    </row>
    <row r="357" spans="1:24" ht="15" customHeight="1" x14ac:dyDescent="0.2">
      <c r="A357" s="519"/>
      <c r="B357" s="126" t="s">
        <v>16323</v>
      </c>
      <c r="C357" s="127">
        <v>3514</v>
      </c>
      <c r="D357" s="128">
        <v>4233</v>
      </c>
      <c r="E357" s="128">
        <v>8301</v>
      </c>
      <c r="F357" s="128">
        <v>3968</v>
      </c>
      <c r="G357" s="128">
        <v>3693</v>
      </c>
      <c r="H357" s="128">
        <v>4173</v>
      </c>
      <c r="I357" s="128">
        <v>3945</v>
      </c>
      <c r="J357" s="128">
        <v>2887</v>
      </c>
      <c r="K357" s="128">
        <v>3652</v>
      </c>
      <c r="L357" s="129">
        <v>479</v>
      </c>
      <c r="M357" s="7"/>
      <c r="N357" s="127">
        <v>485494.24</v>
      </c>
      <c r="O357" s="128">
        <v>629447.1</v>
      </c>
      <c r="P357" s="128">
        <v>1271464.17</v>
      </c>
      <c r="Q357" s="128">
        <v>632975.35999999999</v>
      </c>
      <c r="R357" s="128">
        <v>601663.55999999994</v>
      </c>
      <c r="S357" s="128">
        <v>704903.15999999992</v>
      </c>
      <c r="T357" s="128">
        <v>722053.35</v>
      </c>
      <c r="U357" s="128">
        <v>559125.28999999992</v>
      </c>
      <c r="V357" s="128">
        <v>751252.92</v>
      </c>
      <c r="W357" s="129">
        <v>77966.83</v>
      </c>
      <c r="X357" s="144">
        <v>6436345.9799999995</v>
      </c>
    </row>
    <row r="358" spans="1:24" ht="15" customHeight="1" x14ac:dyDescent="0.2">
      <c r="A358" s="519"/>
      <c r="B358" s="122" t="s">
        <v>16324</v>
      </c>
      <c r="C358" s="123">
        <v>6324</v>
      </c>
      <c r="D358" s="124">
        <v>7050</v>
      </c>
      <c r="E358" s="124">
        <v>11867</v>
      </c>
      <c r="F358" s="124">
        <v>5322</v>
      </c>
      <c r="G358" s="124">
        <v>4908</v>
      </c>
      <c r="H358" s="124">
        <v>5033</v>
      </c>
      <c r="I358" s="124">
        <v>4492</v>
      </c>
      <c r="J358" s="124">
        <v>3093</v>
      </c>
      <c r="K358" s="124">
        <v>3877</v>
      </c>
      <c r="L358" s="125">
        <v>523</v>
      </c>
      <c r="M358" s="7"/>
      <c r="N358" s="123">
        <v>1031823.84</v>
      </c>
      <c r="O358" s="124">
        <v>1218663</v>
      </c>
      <c r="P358" s="124">
        <v>2161574.0500000003</v>
      </c>
      <c r="Q358" s="124">
        <v>1007188.5</v>
      </c>
      <c r="R358" s="124">
        <v>953133.6</v>
      </c>
      <c r="S358" s="124">
        <v>1022957.25</v>
      </c>
      <c r="T358" s="124">
        <v>981591.84000000008</v>
      </c>
      <c r="U358" s="124">
        <v>717885.29999999993</v>
      </c>
      <c r="V358" s="124">
        <v>930208.61</v>
      </c>
      <c r="W358" s="125">
        <v>97074.030000000013</v>
      </c>
      <c r="X358" s="143">
        <v>10122100.02</v>
      </c>
    </row>
    <row r="359" spans="1:24" ht="15" customHeight="1" x14ac:dyDescent="0.2">
      <c r="A359" s="519"/>
      <c r="B359" s="126" t="s">
        <v>16325</v>
      </c>
      <c r="C359" s="127">
        <v>6927</v>
      </c>
      <c r="D359" s="128">
        <v>7419</v>
      </c>
      <c r="E359" s="128">
        <v>12505</v>
      </c>
      <c r="F359" s="128">
        <v>5365</v>
      </c>
      <c r="G359" s="128">
        <v>4766</v>
      </c>
      <c r="H359" s="128">
        <v>4798</v>
      </c>
      <c r="I359" s="128">
        <v>3989</v>
      </c>
      <c r="J359" s="128">
        <v>2715</v>
      </c>
      <c r="K359" s="128">
        <v>3328</v>
      </c>
      <c r="L359" s="129">
        <v>531</v>
      </c>
      <c r="M359" s="7"/>
      <c r="N359" s="127">
        <v>1274637.27</v>
      </c>
      <c r="O359" s="128">
        <v>1466365.35</v>
      </c>
      <c r="P359" s="128">
        <v>2543391.9499999997</v>
      </c>
      <c r="Q359" s="128">
        <v>1141403.75</v>
      </c>
      <c r="R359" s="128">
        <v>1057289.44</v>
      </c>
      <c r="S359" s="128">
        <v>1117886.02</v>
      </c>
      <c r="T359" s="128">
        <v>980416.42</v>
      </c>
      <c r="U359" s="128">
        <v>703619.4</v>
      </c>
      <c r="V359" s="128">
        <v>899658.23999999999</v>
      </c>
      <c r="W359" s="129">
        <v>116687.25</v>
      </c>
      <c r="X359" s="144">
        <v>11301355.09</v>
      </c>
    </row>
    <row r="360" spans="1:24" ht="15" customHeight="1" x14ac:dyDescent="0.2">
      <c r="A360" s="519"/>
      <c r="B360" s="122" t="s">
        <v>16326</v>
      </c>
      <c r="C360" s="123">
        <v>7277</v>
      </c>
      <c r="D360" s="124">
        <v>8081</v>
      </c>
      <c r="E360" s="124">
        <v>14007</v>
      </c>
      <c r="F360" s="124">
        <v>5987</v>
      </c>
      <c r="G360" s="124">
        <v>5747</v>
      </c>
      <c r="H360" s="124">
        <v>5557</v>
      </c>
      <c r="I360" s="124">
        <v>4349</v>
      </c>
      <c r="J360" s="124">
        <v>2900</v>
      </c>
      <c r="K360" s="124">
        <v>3388</v>
      </c>
      <c r="L360" s="125">
        <v>590</v>
      </c>
      <c r="M360" s="7"/>
      <c r="N360" s="123">
        <v>1570885.99</v>
      </c>
      <c r="O360" s="124">
        <v>1805780.26</v>
      </c>
      <c r="P360" s="124">
        <v>3240379.38</v>
      </c>
      <c r="Q360" s="124">
        <v>1417242.64</v>
      </c>
      <c r="R360" s="124">
        <v>1411463.2</v>
      </c>
      <c r="S360" s="124">
        <v>1420702.6199999999</v>
      </c>
      <c r="T360" s="124">
        <v>1144787.27</v>
      </c>
      <c r="U360" s="124">
        <v>792715.00000000012</v>
      </c>
      <c r="V360" s="124">
        <v>976726.52</v>
      </c>
      <c r="W360" s="125">
        <v>130425.4</v>
      </c>
      <c r="X360" s="143">
        <v>13911108.279999997</v>
      </c>
    </row>
    <row r="361" spans="1:24" ht="15" customHeight="1" x14ac:dyDescent="0.2">
      <c r="A361" s="519"/>
      <c r="B361" s="126" t="s">
        <v>16327</v>
      </c>
      <c r="C361" s="127">
        <v>7028</v>
      </c>
      <c r="D361" s="128">
        <v>8552</v>
      </c>
      <c r="E361" s="128">
        <v>14569</v>
      </c>
      <c r="F361" s="128">
        <v>6174</v>
      </c>
      <c r="G361" s="128">
        <v>5829</v>
      </c>
      <c r="H361" s="128">
        <v>5534</v>
      </c>
      <c r="I361" s="128">
        <v>3909</v>
      </c>
      <c r="J361" s="128">
        <v>2778</v>
      </c>
      <c r="K361" s="128">
        <v>2702</v>
      </c>
      <c r="L361" s="129">
        <v>598</v>
      </c>
      <c r="M361" s="7"/>
      <c r="N361" s="127">
        <v>1720032.72</v>
      </c>
      <c r="O361" s="128">
        <v>2116705.52</v>
      </c>
      <c r="P361" s="128">
        <v>3653613.82</v>
      </c>
      <c r="Q361" s="128">
        <v>1599127.74</v>
      </c>
      <c r="R361" s="128">
        <v>1534833.99</v>
      </c>
      <c r="S361" s="128">
        <v>1509177.14</v>
      </c>
      <c r="T361" s="128">
        <v>1114025.9100000001</v>
      </c>
      <c r="U361" s="128">
        <v>804425.46</v>
      </c>
      <c r="V361" s="128">
        <v>830405.65999999992</v>
      </c>
      <c r="W361" s="129">
        <v>140518.04</v>
      </c>
      <c r="X361" s="144">
        <v>15022866</v>
      </c>
    </row>
    <row r="362" spans="1:24" ht="15" customHeight="1" x14ac:dyDescent="0.2">
      <c r="A362" s="519"/>
      <c r="B362" s="130" t="s">
        <v>16328</v>
      </c>
      <c r="C362" s="131">
        <v>7392</v>
      </c>
      <c r="D362" s="132">
        <v>9815</v>
      </c>
      <c r="E362" s="132">
        <v>16589</v>
      </c>
      <c r="F362" s="132">
        <v>6542</v>
      </c>
      <c r="G362" s="132">
        <v>6411</v>
      </c>
      <c r="H362" s="132">
        <v>6099</v>
      </c>
      <c r="I362" s="132">
        <v>3929</v>
      </c>
      <c r="J362" s="132">
        <v>2902</v>
      </c>
      <c r="K362" s="132">
        <v>2686</v>
      </c>
      <c r="L362" s="133">
        <v>945</v>
      </c>
      <c r="M362" s="7"/>
      <c r="N362" s="131">
        <v>1851843.84</v>
      </c>
      <c r="O362" s="132">
        <v>2479465.2999999998</v>
      </c>
      <c r="P362" s="132">
        <v>4154880.94</v>
      </c>
      <c r="Q362" s="132">
        <v>1665789.46</v>
      </c>
      <c r="R362" s="132">
        <v>1649870.85</v>
      </c>
      <c r="S362" s="132">
        <v>1598913.84</v>
      </c>
      <c r="T362" s="132">
        <v>1060830</v>
      </c>
      <c r="U362" s="132">
        <v>815520.03999999992</v>
      </c>
      <c r="V362" s="132">
        <v>773326.26</v>
      </c>
      <c r="W362" s="133">
        <v>217378.35</v>
      </c>
      <c r="X362" s="145">
        <v>16267818.879999997</v>
      </c>
    </row>
    <row r="363" spans="1:24" ht="15" customHeight="1" x14ac:dyDescent="0.2">
      <c r="A363" s="520" t="s">
        <v>16329</v>
      </c>
      <c r="B363" s="134" t="s">
        <v>16319</v>
      </c>
      <c r="C363" s="135">
        <v>5192</v>
      </c>
      <c r="D363" s="136">
        <v>5724</v>
      </c>
      <c r="E363" s="136">
        <v>9556</v>
      </c>
      <c r="F363" s="136">
        <v>4258</v>
      </c>
      <c r="G363" s="136">
        <v>3825</v>
      </c>
      <c r="H363" s="136">
        <v>4082</v>
      </c>
      <c r="I363" s="136">
        <v>3729</v>
      </c>
      <c r="J363" s="136">
        <v>2582</v>
      </c>
      <c r="K363" s="136">
        <v>4144</v>
      </c>
      <c r="L363" s="137">
        <v>456</v>
      </c>
      <c r="M363" s="7"/>
      <c r="N363" s="135">
        <v>485192.4</v>
      </c>
      <c r="O363" s="136">
        <v>551621.88</v>
      </c>
      <c r="P363" s="136">
        <v>909731.20000000007</v>
      </c>
      <c r="Q363" s="136">
        <v>399230.08</v>
      </c>
      <c r="R363" s="136">
        <v>369303.75</v>
      </c>
      <c r="S363" s="136">
        <v>380034.19999999995</v>
      </c>
      <c r="T363" s="136">
        <v>355149.95999999996</v>
      </c>
      <c r="U363" s="136">
        <v>244308.84000000003</v>
      </c>
      <c r="V363" s="136">
        <v>391566.56</v>
      </c>
      <c r="W363" s="137">
        <v>37661.040000000001</v>
      </c>
      <c r="X363" s="146">
        <v>4123799.9099999997</v>
      </c>
    </row>
    <row r="364" spans="1:24" ht="15" customHeight="1" x14ac:dyDescent="0.2">
      <c r="A364" s="520"/>
      <c r="B364" s="122" t="s">
        <v>16320</v>
      </c>
      <c r="C364" s="123">
        <v>6214</v>
      </c>
      <c r="D364" s="124">
        <v>6696</v>
      </c>
      <c r="E364" s="124">
        <v>10941</v>
      </c>
      <c r="F364" s="124">
        <v>4439</v>
      </c>
      <c r="G364" s="124">
        <v>4342</v>
      </c>
      <c r="H364" s="124">
        <v>4526</v>
      </c>
      <c r="I364" s="124">
        <v>4084</v>
      </c>
      <c r="J364" s="124">
        <v>2833</v>
      </c>
      <c r="K364" s="124">
        <v>4009</v>
      </c>
      <c r="L364" s="125">
        <v>512</v>
      </c>
      <c r="M364" s="7"/>
      <c r="N364" s="123">
        <v>989082.37999999989</v>
      </c>
      <c r="O364" s="124">
        <v>1095800.4000000001</v>
      </c>
      <c r="P364" s="124">
        <v>1761391.59</v>
      </c>
      <c r="Q364" s="124">
        <v>717830.69000000006</v>
      </c>
      <c r="R364" s="124">
        <v>695197.62000000011</v>
      </c>
      <c r="S364" s="124">
        <v>719090.88</v>
      </c>
      <c r="T364" s="124">
        <v>639881.12</v>
      </c>
      <c r="U364" s="124">
        <v>438803.36999999994</v>
      </c>
      <c r="V364" s="124">
        <v>600949.1</v>
      </c>
      <c r="W364" s="125">
        <v>68812.800000000003</v>
      </c>
      <c r="X364" s="143">
        <v>7726839.9500000002</v>
      </c>
    </row>
    <row r="365" spans="1:24" ht="15" customHeight="1" x14ac:dyDescent="0.2">
      <c r="A365" s="520"/>
      <c r="B365" s="138" t="s">
        <v>16321</v>
      </c>
      <c r="C365" s="139">
        <v>6457</v>
      </c>
      <c r="D365" s="140">
        <v>6829</v>
      </c>
      <c r="E365" s="140">
        <v>11350</v>
      </c>
      <c r="F365" s="140">
        <v>4496</v>
      </c>
      <c r="G365" s="140">
        <v>4396</v>
      </c>
      <c r="H365" s="140">
        <v>4392</v>
      </c>
      <c r="I365" s="140">
        <v>3592</v>
      </c>
      <c r="J365" s="140">
        <v>2400</v>
      </c>
      <c r="K365" s="140">
        <v>3285</v>
      </c>
      <c r="L365" s="141">
        <v>540</v>
      </c>
      <c r="M365" s="7"/>
      <c r="N365" s="139">
        <v>912309.52999999991</v>
      </c>
      <c r="O365" s="140">
        <v>988975.77999999991</v>
      </c>
      <c r="P365" s="140">
        <v>1648247</v>
      </c>
      <c r="Q365" s="140">
        <v>661136.80000000005</v>
      </c>
      <c r="R365" s="140">
        <v>640717</v>
      </c>
      <c r="S365" s="140">
        <v>650411.28</v>
      </c>
      <c r="T365" s="140">
        <v>536968.08000000007</v>
      </c>
      <c r="U365" s="140">
        <v>363816</v>
      </c>
      <c r="V365" s="140">
        <v>481088.24999999994</v>
      </c>
      <c r="W365" s="141">
        <v>70637.399999999994</v>
      </c>
      <c r="X365" s="147">
        <v>6954307.1200000001</v>
      </c>
    </row>
    <row r="366" spans="1:24" ht="15" customHeight="1" x14ac:dyDescent="0.2">
      <c r="A366" s="520"/>
      <c r="B366" s="122" t="s">
        <v>16322</v>
      </c>
      <c r="C366" s="123">
        <v>4254</v>
      </c>
      <c r="D366" s="124">
        <v>4722</v>
      </c>
      <c r="E366" s="124">
        <v>8765</v>
      </c>
      <c r="F366" s="124">
        <v>3596</v>
      </c>
      <c r="G366" s="124">
        <v>3516</v>
      </c>
      <c r="H366" s="124">
        <v>3894</v>
      </c>
      <c r="I366" s="124">
        <v>3353</v>
      </c>
      <c r="J366" s="124">
        <v>2536</v>
      </c>
      <c r="K366" s="124">
        <v>2867</v>
      </c>
      <c r="L366" s="125">
        <v>885</v>
      </c>
      <c r="M366" s="7"/>
      <c r="N366" s="123">
        <v>452583.06</v>
      </c>
      <c r="O366" s="124">
        <v>532972.14</v>
      </c>
      <c r="P366" s="124">
        <v>1014724.0499999999</v>
      </c>
      <c r="Q366" s="124">
        <v>429506.24</v>
      </c>
      <c r="R366" s="124">
        <v>448641.6</v>
      </c>
      <c r="S366" s="124">
        <v>492318.42000000004</v>
      </c>
      <c r="T366" s="124">
        <v>456544.48</v>
      </c>
      <c r="U366" s="124">
        <v>362850.88</v>
      </c>
      <c r="V366" s="124">
        <v>411787.20999999996</v>
      </c>
      <c r="W366" s="125">
        <v>103960.95</v>
      </c>
      <c r="X366" s="143">
        <v>4705889.03</v>
      </c>
    </row>
    <row r="367" spans="1:24" ht="15" customHeight="1" x14ac:dyDescent="0.2">
      <c r="A367" s="520"/>
      <c r="B367" s="138" t="s">
        <v>16323</v>
      </c>
      <c r="C367" s="139">
        <v>2350</v>
      </c>
      <c r="D367" s="140">
        <v>2864</v>
      </c>
      <c r="E367" s="140">
        <v>5703</v>
      </c>
      <c r="F367" s="140">
        <v>2858</v>
      </c>
      <c r="G367" s="140">
        <v>2628</v>
      </c>
      <c r="H367" s="140">
        <v>3074</v>
      </c>
      <c r="I367" s="140">
        <v>2924</v>
      </c>
      <c r="J367" s="140">
        <v>2218</v>
      </c>
      <c r="K367" s="140">
        <v>2512</v>
      </c>
      <c r="L367" s="141">
        <v>491</v>
      </c>
      <c r="M367" s="7"/>
      <c r="N367" s="139">
        <v>304489.5</v>
      </c>
      <c r="O367" s="140">
        <v>380912</v>
      </c>
      <c r="P367" s="140">
        <v>781653.18</v>
      </c>
      <c r="Q367" s="140">
        <v>402663.61999999994</v>
      </c>
      <c r="R367" s="140">
        <v>387919.08</v>
      </c>
      <c r="S367" s="140">
        <v>475301.88</v>
      </c>
      <c r="T367" s="140">
        <v>461758.07999999996</v>
      </c>
      <c r="U367" s="140">
        <v>370871.78</v>
      </c>
      <c r="V367" s="140">
        <v>441835.68</v>
      </c>
      <c r="W367" s="141">
        <v>70306.289999999994</v>
      </c>
      <c r="X367" s="147">
        <v>4077711.0900000003</v>
      </c>
    </row>
    <row r="368" spans="1:24" ht="15" customHeight="1" x14ac:dyDescent="0.2">
      <c r="A368" s="520"/>
      <c r="B368" s="122" t="s">
        <v>16324</v>
      </c>
      <c r="C368" s="123">
        <v>4297</v>
      </c>
      <c r="D368" s="124">
        <v>4804</v>
      </c>
      <c r="E368" s="124">
        <v>8634</v>
      </c>
      <c r="F368" s="124">
        <v>4014</v>
      </c>
      <c r="G368" s="124">
        <v>3561</v>
      </c>
      <c r="H368" s="124">
        <v>4146</v>
      </c>
      <c r="I368" s="124">
        <v>3548</v>
      </c>
      <c r="J368" s="124">
        <v>2609</v>
      </c>
      <c r="K368" s="124">
        <v>3118</v>
      </c>
      <c r="L368" s="125">
        <v>565</v>
      </c>
      <c r="M368" s="7"/>
      <c r="N368" s="123">
        <v>629295.64999999991</v>
      </c>
      <c r="O368" s="124">
        <v>755429</v>
      </c>
      <c r="P368" s="124">
        <v>1403715.7200000002</v>
      </c>
      <c r="Q368" s="124">
        <v>676800.54</v>
      </c>
      <c r="R368" s="124">
        <v>629834.07000000007</v>
      </c>
      <c r="S368" s="124">
        <v>749348.04</v>
      </c>
      <c r="T368" s="124">
        <v>700304.24</v>
      </c>
      <c r="U368" s="124">
        <v>535131.99</v>
      </c>
      <c r="V368" s="124">
        <v>662886.79999999993</v>
      </c>
      <c r="W368" s="125">
        <v>95535.85</v>
      </c>
      <c r="X368" s="143">
        <v>6838281.9000000004</v>
      </c>
    </row>
    <row r="369" spans="1:24" ht="15" customHeight="1" x14ac:dyDescent="0.2">
      <c r="A369" s="520"/>
      <c r="B369" s="138" t="s">
        <v>16325</v>
      </c>
      <c r="C369" s="139">
        <v>5405</v>
      </c>
      <c r="D369" s="140">
        <v>5900</v>
      </c>
      <c r="E369" s="140">
        <v>10071</v>
      </c>
      <c r="F369" s="140">
        <v>4412</v>
      </c>
      <c r="G369" s="140">
        <v>3990</v>
      </c>
      <c r="H369" s="140">
        <v>4109</v>
      </c>
      <c r="I369" s="140">
        <v>3283</v>
      </c>
      <c r="J369" s="140">
        <v>2321</v>
      </c>
      <c r="K369" s="140">
        <v>2779</v>
      </c>
      <c r="L369" s="141">
        <v>564</v>
      </c>
      <c r="M369" s="7"/>
      <c r="N369" s="139">
        <v>979331.95</v>
      </c>
      <c r="O369" s="140">
        <v>1107430</v>
      </c>
      <c r="P369" s="140">
        <v>1953270.45</v>
      </c>
      <c r="Q369" s="140">
        <v>868987.52</v>
      </c>
      <c r="R369" s="140">
        <v>829600.79999999993</v>
      </c>
      <c r="S369" s="140">
        <v>895392.19</v>
      </c>
      <c r="T369" s="140">
        <v>750395.30999999994</v>
      </c>
      <c r="U369" s="140">
        <v>557016.79</v>
      </c>
      <c r="V369" s="140">
        <v>682855.88</v>
      </c>
      <c r="W369" s="141">
        <v>114057.72</v>
      </c>
      <c r="X369" s="147">
        <v>8738338.6100000013</v>
      </c>
    </row>
    <row r="370" spans="1:24" ht="15" customHeight="1" x14ac:dyDescent="0.2">
      <c r="A370" s="520"/>
      <c r="B370" s="122" t="s">
        <v>16326</v>
      </c>
      <c r="C370" s="123">
        <v>6640</v>
      </c>
      <c r="D370" s="124">
        <v>7229</v>
      </c>
      <c r="E370" s="124">
        <v>12470</v>
      </c>
      <c r="F370" s="124">
        <v>5310</v>
      </c>
      <c r="G370" s="124">
        <v>4913</v>
      </c>
      <c r="H370" s="124">
        <v>4906</v>
      </c>
      <c r="I370" s="124">
        <v>3834</v>
      </c>
      <c r="J370" s="124">
        <v>2729</v>
      </c>
      <c r="K370" s="124">
        <v>2854</v>
      </c>
      <c r="L370" s="125">
        <v>666</v>
      </c>
      <c r="M370" s="7"/>
      <c r="N370" s="123">
        <v>1445860</v>
      </c>
      <c r="O370" s="124">
        <v>1631874.46</v>
      </c>
      <c r="P370" s="124">
        <v>2857375.8</v>
      </c>
      <c r="Q370" s="124">
        <v>1234999.8</v>
      </c>
      <c r="R370" s="124">
        <v>1161924.5</v>
      </c>
      <c r="S370" s="124">
        <v>1207660.96</v>
      </c>
      <c r="T370" s="124">
        <v>990283.8600000001</v>
      </c>
      <c r="U370" s="124">
        <v>723021.26</v>
      </c>
      <c r="V370" s="124">
        <v>782566.79999999993</v>
      </c>
      <c r="W370" s="125">
        <v>146639.88</v>
      </c>
      <c r="X370" s="143">
        <v>12182207.32</v>
      </c>
    </row>
    <row r="371" spans="1:24" ht="15" customHeight="1" x14ac:dyDescent="0.2">
      <c r="A371" s="520"/>
      <c r="B371" s="138" t="s">
        <v>16327</v>
      </c>
      <c r="C371" s="139">
        <v>6625</v>
      </c>
      <c r="D371" s="140">
        <v>7653</v>
      </c>
      <c r="E371" s="140">
        <v>13119</v>
      </c>
      <c r="F371" s="140">
        <v>5377</v>
      </c>
      <c r="G371" s="140">
        <v>5228</v>
      </c>
      <c r="H371" s="140">
        <v>5119</v>
      </c>
      <c r="I371" s="140">
        <v>3491</v>
      </c>
      <c r="J371" s="140">
        <v>2492</v>
      </c>
      <c r="K371" s="140">
        <v>2453</v>
      </c>
      <c r="L371" s="141">
        <v>653</v>
      </c>
      <c r="M371" s="7"/>
      <c r="N371" s="139">
        <v>1675860</v>
      </c>
      <c r="O371" s="140">
        <v>1962305.7300000002</v>
      </c>
      <c r="P371" s="140">
        <v>3380897.4899999998</v>
      </c>
      <c r="Q371" s="140">
        <v>1392159.07</v>
      </c>
      <c r="R371" s="140">
        <v>1382387.76</v>
      </c>
      <c r="S371" s="140">
        <v>1370049.16</v>
      </c>
      <c r="T371" s="140">
        <v>968508.13</v>
      </c>
      <c r="U371" s="140">
        <v>740547.64</v>
      </c>
      <c r="V371" s="140">
        <v>741664.55</v>
      </c>
      <c r="W371" s="141">
        <v>160526.99000000002</v>
      </c>
      <c r="X371" s="147">
        <v>13774906.520000003</v>
      </c>
    </row>
    <row r="372" spans="1:24" ht="15" customHeight="1" x14ac:dyDescent="0.2">
      <c r="A372" s="520"/>
      <c r="B372" s="130" t="s">
        <v>16328</v>
      </c>
      <c r="C372" s="131">
        <v>6792</v>
      </c>
      <c r="D372" s="132">
        <v>8640</v>
      </c>
      <c r="E372" s="132">
        <v>14795</v>
      </c>
      <c r="F372" s="132">
        <v>5927</v>
      </c>
      <c r="G372" s="132">
        <v>5701</v>
      </c>
      <c r="H372" s="132">
        <v>5333</v>
      </c>
      <c r="I372" s="132">
        <v>3340</v>
      </c>
      <c r="J372" s="132">
        <v>2508</v>
      </c>
      <c r="K372" s="132">
        <v>2115</v>
      </c>
      <c r="L372" s="133">
        <v>795</v>
      </c>
      <c r="M372" s="7"/>
      <c r="N372" s="131">
        <v>1768093.44</v>
      </c>
      <c r="O372" s="132">
        <v>2231020.8000000003</v>
      </c>
      <c r="P372" s="132">
        <v>3858388.0500000003</v>
      </c>
      <c r="Q372" s="132">
        <v>1533018.5499999998</v>
      </c>
      <c r="R372" s="132">
        <v>1499420.01</v>
      </c>
      <c r="S372" s="132">
        <v>1435963.5799999998</v>
      </c>
      <c r="T372" s="132">
        <v>920136.6</v>
      </c>
      <c r="U372" s="132">
        <v>708334.44000000006</v>
      </c>
      <c r="V372" s="132">
        <v>614005.65</v>
      </c>
      <c r="W372" s="133">
        <v>187556.4</v>
      </c>
      <c r="X372" s="145">
        <v>14755937.52</v>
      </c>
    </row>
    <row r="373" spans="1:24" x14ac:dyDescent="0.2">
      <c r="A373" s="7"/>
      <c r="B373" s="111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10"/>
      <c r="O373" s="10"/>
      <c r="P373" s="10"/>
      <c r="Q373" s="10"/>
      <c r="R373" s="10"/>
      <c r="S373" s="10"/>
      <c r="T373" s="10"/>
      <c r="U373" s="10"/>
      <c r="V373" s="10"/>
      <c r="W373" s="10"/>
    </row>
    <row r="374" spans="1:24" ht="12.75" customHeight="1" x14ac:dyDescent="0.2">
      <c r="A374" s="521" t="s">
        <v>16456</v>
      </c>
      <c r="B374" s="522"/>
      <c r="C374" s="522"/>
      <c r="D374" s="522"/>
      <c r="E374" s="522"/>
      <c r="F374" s="522"/>
      <c r="G374" s="522"/>
      <c r="H374" s="522"/>
      <c r="I374" s="522"/>
      <c r="J374" s="522"/>
      <c r="K374" s="522"/>
      <c r="L374" s="523"/>
      <c r="M374" s="7"/>
      <c r="N374" s="521" t="s">
        <v>16315</v>
      </c>
      <c r="O374" s="522"/>
      <c r="P374" s="522"/>
      <c r="Q374" s="522"/>
      <c r="R374" s="522"/>
      <c r="S374" s="522"/>
      <c r="T374" s="522"/>
      <c r="U374" s="522"/>
      <c r="V374" s="522"/>
      <c r="W374" s="522"/>
      <c r="X374" s="522"/>
    </row>
    <row r="375" spans="1:24" x14ac:dyDescent="0.2">
      <c r="A375" s="8" t="s">
        <v>16316</v>
      </c>
      <c r="B375" s="8" t="s">
        <v>16317</v>
      </c>
      <c r="C375" s="115" t="s">
        <v>16467</v>
      </c>
      <c r="D375" s="116">
        <v>2</v>
      </c>
      <c r="E375" s="116">
        <v>3</v>
      </c>
      <c r="F375" s="116">
        <v>4</v>
      </c>
      <c r="G375" s="116">
        <v>5</v>
      </c>
      <c r="H375" s="116">
        <v>6</v>
      </c>
      <c r="I375" s="116">
        <v>7</v>
      </c>
      <c r="J375" s="116">
        <v>8</v>
      </c>
      <c r="K375" s="116">
        <v>9</v>
      </c>
      <c r="L375" s="117">
        <v>10</v>
      </c>
      <c r="M375" s="7"/>
      <c r="N375" s="115" t="s">
        <v>16467</v>
      </c>
      <c r="O375" s="116">
        <v>2</v>
      </c>
      <c r="P375" s="116">
        <v>3</v>
      </c>
      <c r="Q375" s="116">
        <v>4</v>
      </c>
      <c r="R375" s="116">
        <v>5</v>
      </c>
      <c r="S375" s="116">
        <v>6</v>
      </c>
      <c r="T375" s="116">
        <v>7</v>
      </c>
      <c r="U375" s="116">
        <v>8</v>
      </c>
      <c r="V375" s="116">
        <v>9</v>
      </c>
      <c r="W375" s="117">
        <v>10</v>
      </c>
      <c r="X375" s="9" t="s">
        <v>16307</v>
      </c>
    </row>
    <row r="376" spans="1:24" ht="15" customHeight="1" x14ac:dyDescent="0.2">
      <c r="A376" s="519" t="s">
        <v>16318</v>
      </c>
      <c r="B376" s="118" t="s">
        <v>16319</v>
      </c>
      <c r="C376" s="119">
        <v>3120</v>
      </c>
      <c r="D376" s="120">
        <v>3441</v>
      </c>
      <c r="E376" s="120">
        <v>9117</v>
      </c>
      <c r="F376" s="120">
        <v>4690</v>
      </c>
      <c r="G376" s="120">
        <v>3845</v>
      </c>
      <c r="H376" s="120">
        <v>3851</v>
      </c>
      <c r="I376" s="120">
        <v>4220</v>
      </c>
      <c r="J376" s="120">
        <v>4369</v>
      </c>
      <c r="K376" s="120">
        <v>4024</v>
      </c>
      <c r="L376" s="121">
        <v>787</v>
      </c>
      <c r="M376" s="7"/>
      <c r="N376" s="119">
        <v>292250.40000000002</v>
      </c>
      <c r="O376" s="120">
        <v>324383.07</v>
      </c>
      <c r="P376" s="120">
        <v>868029.57</v>
      </c>
      <c r="Q376" s="120">
        <v>444846.5</v>
      </c>
      <c r="R376" s="120">
        <v>366659.2</v>
      </c>
      <c r="S376" s="120">
        <v>364805.23000000004</v>
      </c>
      <c r="T376" s="120">
        <v>403305.39999999997</v>
      </c>
      <c r="U376" s="120">
        <v>415098.69</v>
      </c>
      <c r="V376" s="120">
        <v>380509.44</v>
      </c>
      <c r="W376" s="121">
        <v>68232.900000000009</v>
      </c>
      <c r="X376" s="142">
        <v>3928120.4</v>
      </c>
    </row>
    <row r="377" spans="1:24" ht="15" customHeight="1" x14ac:dyDescent="0.2">
      <c r="A377" s="519"/>
      <c r="B377" s="122" t="s">
        <v>16320</v>
      </c>
      <c r="C377" s="123">
        <v>3774</v>
      </c>
      <c r="D377" s="124">
        <v>3995</v>
      </c>
      <c r="E377" s="124">
        <v>10075</v>
      </c>
      <c r="F377" s="124">
        <v>5199</v>
      </c>
      <c r="G377" s="124">
        <v>3948</v>
      </c>
      <c r="H377" s="124">
        <v>3859</v>
      </c>
      <c r="I377" s="124">
        <v>4142</v>
      </c>
      <c r="J377" s="124">
        <v>4095</v>
      </c>
      <c r="K377" s="124">
        <v>3495</v>
      </c>
      <c r="L377" s="125">
        <v>960</v>
      </c>
      <c r="M377" s="7"/>
      <c r="N377" s="123">
        <v>601462.38</v>
      </c>
      <c r="O377" s="124">
        <v>645711.85</v>
      </c>
      <c r="P377" s="124">
        <v>1622276.5</v>
      </c>
      <c r="Q377" s="124">
        <v>832983.78</v>
      </c>
      <c r="R377" s="124">
        <v>631403.64</v>
      </c>
      <c r="S377" s="124">
        <v>612114.58000000007</v>
      </c>
      <c r="T377" s="124">
        <v>642879.82000000007</v>
      </c>
      <c r="U377" s="124">
        <v>637222.95000000007</v>
      </c>
      <c r="V377" s="124">
        <v>531764.25</v>
      </c>
      <c r="W377" s="125">
        <v>131692.80000000002</v>
      </c>
      <c r="X377" s="143">
        <v>6889512.5499999998</v>
      </c>
    </row>
    <row r="378" spans="1:24" ht="15" customHeight="1" x14ac:dyDescent="0.2">
      <c r="A378" s="519"/>
      <c r="B378" s="126" t="s">
        <v>16321</v>
      </c>
      <c r="C378" s="127">
        <v>3863</v>
      </c>
      <c r="D378" s="128">
        <v>4368</v>
      </c>
      <c r="E378" s="128">
        <v>10613</v>
      </c>
      <c r="F378" s="128">
        <v>5614</v>
      </c>
      <c r="G378" s="128">
        <v>4175</v>
      </c>
      <c r="H378" s="128">
        <v>4153</v>
      </c>
      <c r="I378" s="128">
        <v>4153</v>
      </c>
      <c r="J378" s="128">
        <v>4008</v>
      </c>
      <c r="K378" s="128">
        <v>3204</v>
      </c>
      <c r="L378" s="129">
        <v>1039</v>
      </c>
      <c r="M378" s="7"/>
      <c r="N378" s="127">
        <v>544373.96</v>
      </c>
      <c r="O378" s="128">
        <v>637291.20000000007</v>
      </c>
      <c r="P378" s="128">
        <v>1561596.8199999998</v>
      </c>
      <c r="Q378" s="128">
        <v>828457.98</v>
      </c>
      <c r="R378" s="128">
        <v>622910</v>
      </c>
      <c r="S378" s="128">
        <v>629927.04</v>
      </c>
      <c r="T378" s="128">
        <v>634536.87</v>
      </c>
      <c r="U378" s="128">
        <v>626730.96</v>
      </c>
      <c r="V378" s="128">
        <v>493768.44000000006</v>
      </c>
      <c r="W378" s="129">
        <v>131817.93</v>
      </c>
      <c r="X378" s="144">
        <v>6711411.2000000002</v>
      </c>
    </row>
    <row r="379" spans="1:24" ht="15" customHeight="1" x14ac:dyDescent="0.2">
      <c r="A379" s="519"/>
      <c r="B379" s="122" t="s">
        <v>16322</v>
      </c>
      <c r="C379" s="123">
        <v>3292</v>
      </c>
      <c r="D379" s="124">
        <v>3673</v>
      </c>
      <c r="E379" s="124">
        <v>10115</v>
      </c>
      <c r="F379" s="124">
        <v>5504</v>
      </c>
      <c r="G379" s="124">
        <v>4641</v>
      </c>
      <c r="H379" s="124">
        <v>4836</v>
      </c>
      <c r="I379" s="124">
        <v>5238</v>
      </c>
      <c r="J379" s="124">
        <v>5283</v>
      </c>
      <c r="K379" s="124">
        <v>4499</v>
      </c>
      <c r="L379" s="125">
        <v>1065</v>
      </c>
      <c r="M379" s="7"/>
      <c r="N379" s="123">
        <v>370876.72</v>
      </c>
      <c r="O379" s="124">
        <v>435287.23000000004</v>
      </c>
      <c r="P379" s="124">
        <v>1245257.6499999999</v>
      </c>
      <c r="Q379" s="124">
        <v>715244.79999999993</v>
      </c>
      <c r="R379" s="124">
        <v>615860.69999999995</v>
      </c>
      <c r="S379" s="124">
        <v>671865.48</v>
      </c>
      <c r="T379" s="124">
        <v>782295.29999999993</v>
      </c>
      <c r="U379" s="124">
        <v>825046.11</v>
      </c>
      <c r="V379" s="124">
        <v>727758.24</v>
      </c>
      <c r="W379" s="125">
        <v>131942.85</v>
      </c>
      <c r="X379" s="143">
        <v>6521435.0800000001</v>
      </c>
    </row>
    <row r="380" spans="1:24" ht="15" customHeight="1" x14ac:dyDescent="0.2">
      <c r="A380" s="519"/>
      <c r="B380" s="126" t="s">
        <v>16323</v>
      </c>
      <c r="C380" s="127">
        <v>2236</v>
      </c>
      <c r="D380" s="128">
        <v>2697</v>
      </c>
      <c r="E380" s="128">
        <v>7516</v>
      </c>
      <c r="F380" s="128">
        <v>4182</v>
      </c>
      <c r="G380" s="128">
        <v>3523</v>
      </c>
      <c r="H380" s="128">
        <v>3821</v>
      </c>
      <c r="I380" s="128">
        <v>4297</v>
      </c>
      <c r="J380" s="128">
        <v>4415</v>
      </c>
      <c r="K380" s="128">
        <v>3478</v>
      </c>
      <c r="L380" s="129">
        <v>695</v>
      </c>
      <c r="M380" s="7"/>
      <c r="N380" s="127">
        <v>308925.76</v>
      </c>
      <c r="O380" s="128">
        <v>401043.89999999997</v>
      </c>
      <c r="P380" s="128">
        <v>1151225.72</v>
      </c>
      <c r="Q380" s="128">
        <v>667112.64</v>
      </c>
      <c r="R380" s="128">
        <v>573967.15999999992</v>
      </c>
      <c r="S380" s="128">
        <v>645443.31999999995</v>
      </c>
      <c r="T380" s="128">
        <v>786479.91</v>
      </c>
      <c r="U380" s="128">
        <v>855053.04999999993</v>
      </c>
      <c r="V380" s="128">
        <v>715459.38</v>
      </c>
      <c r="W380" s="129">
        <v>113125.15000000001</v>
      </c>
      <c r="X380" s="144">
        <v>6217835.9899999993</v>
      </c>
    </row>
    <row r="381" spans="1:24" ht="15" customHeight="1" x14ac:dyDescent="0.2">
      <c r="A381" s="519"/>
      <c r="B381" s="122" t="s">
        <v>16324</v>
      </c>
      <c r="C381" s="123">
        <v>3696</v>
      </c>
      <c r="D381" s="124">
        <v>4389</v>
      </c>
      <c r="E381" s="124">
        <v>11427</v>
      </c>
      <c r="F381" s="124">
        <v>5807</v>
      </c>
      <c r="G381" s="124">
        <v>4701</v>
      </c>
      <c r="H381" s="124">
        <v>4771</v>
      </c>
      <c r="I381" s="124">
        <v>4852</v>
      </c>
      <c r="J381" s="124">
        <v>4679</v>
      </c>
      <c r="K381" s="124">
        <v>3520</v>
      </c>
      <c r="L381" s="125">
        <v>835</v>
      </c>
      <c r="M381" s="7"/>
      <c r="N381" s="123">
        <v>603039.36</v>
      </c>
      <c r="O381" s="124">
        <v>758682.54</v>
      </c>
      <c r="P381" s="124">
        <v>2081428.05</v>
      </c>
      <c r="Q381" s="124">
        <v>1098974.75</v>
      </c>
      <c r="R381" s="124">
        <v>912934.2</v>
      </c>
      <c r="S381" s="124">
        <v>969705.75</v>
      </c>
      <c r="T381" s="124">
        <v>1060259.04</v>
      </c>
      <c r="U381" s="124">
        <v>1085995.8999999999</v>
      </c>
      <c r="V381" s="124">
        <v>844553.6</v>
      </c>
      <c r="W381" s="125">
        <v>154984.35</v>
      </c>
      <c r="X381" s="143">
        <v>9570557.5399999991</v>
      </c>
    </row>
    <row r="382" spans="1:24" ht="15" customHeight="1" x14ac:dyDescent="0.2">
      <c r="A382" s="519"/>
      <c r="B382" s="126" t="s">
        <v>16325</v>
      </c>
      <c r="C382" s="127">
        <v>4078</v>
      </c>
      <c r="D382" s="128">
        <v>4803</v>
      </c>
      <c r="E382" s="128">
        <v>12232</v>
      </c>
      <c r="F382" s="128">
        <v>6322</v>
      </c>
      <c r="G382" s="128">
        <v>4920</v>
      </c>
      <c r="H382" s="128">
        <v>4720</v>
      </c>
      <c r="I382" s="128">
        <v>4544</v>
      </c>
      <c r="J382" s="128">
        <v>4129</v>
      </c>
      <c r="K382" s="128">
        <v>3056</v>
      </c>
      <c r="L382" s="129">
        <v>937</v>
      </c>
      <c r="M382" s="7"/>
      <c r="N382" s="127">
        <v>750392.77999999991</v>
      </c>
      <c r="O382" s="128">
        <v>949312.95000000007</v>
      </c>
      <c r="P382" s="128">
        <v>2487866.48</v>
      </c>
      <c r="Q382" s="128">
        <v>1345005.5</v>
      </c>
      <c r="R382" s="128">
        <v>1091452.8</v>
      </c>
      <c r="S382" s="128">
        <v>1099712.8</v>
      </c>
      <c r="T382" s="128">
        <v>1116824.32</v>
      </c>
      <c r="U382" s="128">
        <v>1070071.6400000001</v>
      </c>
      <c r="V382" s="128">
        <v>826128.48</v>
      </c>
      <c r="W382" s="129">
        <v>205905.75</v>
      </c>
      <c r="X382" s="144">
        <v>10942673.5</v>
      </c>
    </row>
    <row r="383" spans="1:24" ht="15" customHeight="1" x14ac:dyDescent="0.2">
      <c r="A383" s="519"/>
      <c r="B383" s="122" t="s">
        <v>16326</v>
      </c>
      <c r="C383" s="123">
        <v>4552</v>
      </c>
      <c r="D383" s="124">
        <v>5284</v>
      </c>
      <c r="E383" s="124">
        <v>13604</v>
      </c>
      <c r="F383" s="124">
        <v>7022</v>
      </c>
      <c r="G383" s="124">
        <v>5474</v>
      </c>
      <c r="H383" s="124">
        <v>5104</v>
      </c>
      <c r="I383" s="124">
        <v>4599</v>
      </c>
      <c r="J383" s="124">
        <v>4125</v>
      </c>
      <c r="K383" s="124">
        <v>3142</v>
      </c>
      <c r="L383" s="125">
        <v>1068</v>
      </c>
      <c r="M383" s="7"/>
      <c r="N383" s="123">
        <v>982640.24</v>
      </c>
      <c r="O383" s="124">
        <v>1180762.6400000001</v>
      </c>
      <c r="P383" s="124">
        <v>3147149.36</v>
      </c>
      <c r="Q383" s="124">
        <v>1662247.84</v>
      </c>
      <c r="R383" s="124">
        <v>1344414.4</v>
      </c>
      <c r="S383" s="124">
        <v>1304888.6399999999</v>
      </c>
      <c r="T383" s="124">
        <v>1210594.77</v>
      </c>
      <c r="U383" s="124">
        <v>1127568.75</v>
      </c>
      <c r="V383" s="124">
        <v>905807.18</v>
      </c>
      <c r="W383" s="125">
        <v>236092.08000000002</v>
      </c>
      <c r="X383" s="143">
        <v>13102165.9</v>
      </c>
    </row>
    <row r="384" spans="1:24" ht="15" customHeight="1" x14ac:dyDescent="0.2">
      <c r="A384" s="519"/>
      <c r="B384" s="126" t="s">
        <v>16327</v>
      </c>
      <c r="C384" s="127">
        <v>4591</v>
      </c>
      <c r="D384" s="128">
        <v>5838</v>
      </c>
      <c r="E384" s="128">
        <v>14353</v>
      </c>
      <c r="F384" s="128">
        <v>7458</v>
      </c>
      <c r="G384" s="128">
        <v>5619</v>
      </c>
      <c r="H384" s="128">
        <v>4865</v>
      </c>
      <c r="I384" s="128">
        <v>4315</v>
      </c>
      <c r="J384" s="128">
        <v>3551</v>
      </c>
      <c r="K384" s="128">
        <v>2550</v>
      </c>
      <c r="L384" s="129">
        <v>1254</v>
      </c>
      <c r="M384" s="7"/>
      <c r="N384" s="127">
        <v>1123601.3400000001</v>
      </c>
      <c r="O384" s="128">
        <v>1444963.38</v>
      </c>
      <c r="P384" s="128">
        <v>3599445.34</v>
      </c>
      <c r="Q384" s="128">
        <v>1931696.5799999998</v>
      </c>
      <c r="R384" s="128">
        <v>1479538.89</v>
      </c>
      <c r="S384" s="128">
        <v>1326734.1499999999</v>
      </c>
      <c r="T384" s="128">
        <v>1229731.8500000001</v>
      </c>
      <c r="U384" s="128">
        <v>1028263.07</v>
      </c>
      <c r="V384" s="128">
        <v>783691.5</v>
      </c>
      <c r="W384" s="129">
        <v>294664.92</v>
      </c>
      <c r="X384" s="144">
        <v>14242331.02</v>
      </c>
    </row>
    <row r="385" spans="1:24" ht="15" customHeight="1" x14ac:dyDescent="0.2">
      <c r="A385" s="519"/>
      <c r="B385" s="130" t="s">
        <v>16328</v>
      </c>
      <c r="C385" s="131">
        <v>4935</v>
      </c>
      <c r="D385" s="132">
        <v>6245</v>
      </c>
      <c r="E385" s="132">
        <v>16203</v>
      </c>
      <c r="F385" s="132">
        <v>7796</v>
      </c>
      <c r="G385" s="132">
        <v>6241</v>
      </c>
      <c r="H385" s="132">
        <v>5159</v>
      </c>
      <c r="I385" s="132">
        <v>4475</v>
      </c>
      <c r="J385" s="132">
        <v>3575</v>
      </c>
      <c r="K385" s="132">
        <v>2367</v>
      </c>
      <c r="L385" s="133">
        <v>1550</v>
      </c>
      <c r="M385" s="7"/>
      <c r="N385" s="131">
        <v>1236316.2</v>
      </c>
      <c r="O385" s="132">
        <v>1577611.9000000001</v>
      </c>
      <c r="P385" s="132">
        <v>4058203.3800000004</v>
      </c>
      <c r="Q385" s="132">
        <v>1985095.48</v>
      </c>
      <c r="R385" s="132">
        <v>1606121.35</v>
      </c>
      <c r="S385" s="132">
        <v>1352483.4400000002</v>
      </c>
      <c r="T385" s="132">
        <v>1208250</v>
      </c>
      <c r="U385" s="132">
        <v>1004646.4999999999</v>
      </c>
      <c r="V385" s="132">
        <v>681482.97000000009</v>
      </c>
      <c r="W385" s="133">
        <v>356546.5</v>
      </c>
      <c r="X385" s="145">
        <v>15066757.720000001</v>
      </c>
    </row>
    <row r="386" spans="1:24" ht="15" customHeight="1" x14ac:dyDescent="0.2">
      <c r="A386" s="520" t="s">
        <v>16329</v>
      </c>
      <c r="B386" s="134" t="s">
        <v>16319</v>
      </c>
      <c r="C386" s="135">
        <v>3123</v>
      </c>
      <c r="D386" s="136">
        <v>3565</v>
      </c>
      <c r="E386" s="136">
        <v>9144</v>
      </c>
      <c r="F386" s="136">
        <v>4756</v>
      </c>
      <c r="G386" s="136">
        <v>3791</v>
      </c>
      <c r="H386" s="136">
        <v>3818</v>
      </c>
      <c r="I386" s="136">
        <v>4359</v>
      </c>
      <c r="J386" s="136">
        <v>4428</v>
      </c>
      <c r="K386" s="136">
        <v>4116</v>
      </c>
      <c r="L386" s="137">
        <v>782</v>
      </c>
      <c r="M386" s="7"/>
      <c r="N386" s="135">
        <v>291844.35000000003</v>
      </c>
      <c r="O386" s="136">
        <v>343559.05</v>
      </c>
      <c r="P386" s="136">
        <v>870508.8</v>
      </c>
      <c r="Q386" s="136">
        <v>445922.56</v>
      </c>
      <c r="R386" s="136">
        <v>366021.05</v>
      </c>
      <c r="S386" s="136">
        <v>355455.8</v>
      </c>
      <c r="T386" s="136">
        <v>415151.16</v>
      </c>
      <c r="U386" s="136">
        <v>418977.36000000004</v>
      </c>
      <c r="V386" s="136">
        <v>388920.83999999997</v>
      </c>
      <c r="W386" s="137">
        <v>64585.380000000005</v>
      </c>
      <c r="X386" s="146">
        <v>3960946.3499999996</v>
      </c>
    </row>
    <row r="387" spans="1:24" ht="15" customHeight="1" x14ac:dyDescent="0.2">
      <c r="A387" s="520"/>
      <c r="B387" s="122" t="s">
        <v>16320</v>
      </c>
      <c r="C387" s="123">
        <v>3803</v>
      </c>
      <c r="D387" s="124">
        <v>4186</v>
      </c>
      <c r="E387" s="124">
        <v>10349</v>
      </c>
      <c r="F387" s="124">
        <v>5325</v>
      </c>
      <c r="G387" s="124">
        <v>4102</v>
      </c>
      <c r="H387" s="124">
        <v>3970</v>
      </c>
      <c r="I387" s="124">
        <v>4056</v>
      </c>
      <c r="J387" s="124">
        <v>4045</v>
      </c>
      <c r="K387" s="124">
        <v>3569</v>
      </c>
      <c r="L387" s="125">
        <v>928</v>
      </c>
      <c r="M387" s="7"/>
      <c r="N387" s="123">
        <v>605323.51</v>
      </c>
      <c r="O387" s="124">
        <v>685038.9</v>
      </c>
      <c r="P387" s="124">
        <v>1666085.51</v>
      </c>
      <c r="Q387" s="124">
        <v>861105.75</v>
      </c>
      <c r="R387" s="124">
        <v>656771.22000000009</v>
      </c>
      <c r="S387" s="124">
        <v>630753.6</v>
      </c>
      <c r="T387" s="124">
        <v>635494.08000000007</v>
      </c>
      <c r="U387" s="124">
        <v>626530.04999999993</v>
      </c>
      <c r="V387" s="124">
        <v>534993.1</v>
      </c>
      <c r="W387" s="125">
        <v>124723.20000000001</v>
      </c>
      <c r="X387" s="143">
        <v>7026818.919999999</v>
      </c>
    </row>
    <row r="388" spans="1:24" ht="15" customHeight="1" x14ac:dyDescent="0.2">
      <c r="A388" s="520"/>
      <c r="B388" s="138" t="s">
        <v>16321</v>
      </c>
      <c r="C388" s="139">
        <v>3856</v>
      </c>
      <c r="D388" s="140">
        <v>4385</v>
      </c>
      <c r="E388" s="140">
        <v>10841</v>
      </c>
      <c r="F388" s="140">
        <v>5449</v>
      </c>
      <c r="G388" s="140">
        <v>4045</v>
      </c>
      <c r="H388" s="140">
        <v>3835</v>
      </c>
      <c r="I388" s="140">
        <v>3758</v>
      </c>
      <c r="J388" s="140">
        <v>3678</v>
      </c>
      <c r="K388" s="140">
        <v>2960</v>
      </c>
      <c r="L388" s="141">
        <v>1015</v>
      </c>
      <c r="M388" s="7"/>
      <c r="N388" s="139">
        <v>544814.24</v>
      </c>
      <c r="O388" s="140">
        <v>635035.69999999995</v>
      </c>
      <c r="P388" s="140">
        <v>1574330.02</v>
      </c>
      <c r="Q388" s="140">
        <v>801275.45000000007</v>
      </c>
      <c r="R388" s="140">
        <v>589558.75</v>
      </c>
      <c r="S388" s="140">
        <v>567925.15</v>
      </c>
      <c r="T388" s="140">
        <v>561783.42000000004</v>
      </c>
      <c r="U388" s="140">
        <v>557548.02</v>
      </c>
      <c r="V388" s="140">
        <v>433491.99999999994</v>
      </c>
      <c r="W388" s="141">
        <v>132772.15</v>
      </c>
      <c r="X388" s="147">
        <v>6398534.9000000004</v>
      </c>
    </row>
    <row r="389" spans="1:24" ht="15" customHeight="1" x14ac:dyDescent="0.2">
      <c r="A389" s="520"/>
      <c r="B389" s="122" t="s">
        <v>16322</v>
      </c>
      <c r="C389" s="123">
        <v>2766</v>
      </c>
      <c r="D389" s="124">
        <v>3250</v>
      </c>
      <c r="E389" s="124">
        <v>8872</v>
      </c>
      <c r="F389" s="124">
        <v>4934</v>
      </c>
      <c r="G389" s="124">
        <v>3647</v>
      </c>
      <c r="H389" s="124">
        <v>3656</v>
      </c>
      <c r="I389" s="124">
        <v>3821</v>
      </c>
      <c r="J389" s="124">
        <v>3793</v>
      </c>
      <c r="K389" s="124">
        <v>2999</v>
      </c>
      <c r="L389" s="125">
        <v>969</v>
      </c>
      <c r="M389" s="7"/>
      <c r="N389" s="123">
        <v>294274.74</v>
      </c>
      <c r="O389" s="124">
        <v>366827.5</v>
      </c>
      <c r="P389" s="124">
        <v>1027111.44</v>
      </c>
      <c r="Q389" s="124">
        <v>589316.96</v>
      </c>
      <c r="R389" s="124">
        <v>465357.19999999995</v>
      </c>
      <c r="S389" s="124">
        <v>462228.08</v>
      </c>
      <c r="T389" s="124">
        <v>520267.36</v>
      </c>
      <c r="U389" s="124">
        <v>542702.44000000006</v>
      </c>
      <c r="V389" s="124">
        <v>430746.37</v>
      </c>
      <c r="W389" s="125">
        <v>113828.43</v>
      </c>
      <c r="X389" s="143">
        <v>4812660.5199999996</v>
      </c>
    </row>
    <row r="390" spans="1:24" ht="15" customHeight="1" x14ac:dyDescent="0.2">
      <c r="A390" s="520"/>
      <c r="B390" s="138" t="s">
        <v>16323</v>
      </c>
      <c r="C390" s="139">
        <v>1520</v>
      </c>
      <c r="D390" s="140">
        <v>1951</v>
      </c>
      <c r="E390" s="140">
        <v>5479</v>
      </c>
      <c r="F390" s="140">
        <v>3090</v>
      </c>
      <c r="G390" s="140">
        <v>2594</v>
      </c>
      <c r="H390" s="140">
        <v>2727</v>
      </c>
      <c r="I390" s="140">
        <v>3245</v>
      </c>
      <c r="J390" s="140">
        <v>3426</v>
      </c>
      <c r="K390" s="140">
        <v>2686</v>
      </c>
      <c r="L390" s="141">
        <v>584</v>
      </c>
      <c r="M390" s="7"/>
      <c r="N390" s="139">
        <v>196946.4</v>
      </c>
      <c r="O390" s="140">
        <v>259483</v>
      </c>
      <c r="P390" s="140">
        <v>750951.74</v>
      </c>
      <c r="Q390" s="140">
        <v>435350.1</v>
      </c>
      <c r="R390" s="140">
        <v>382900.34</v>
      </c>
      <c r="S390" s="140">
        <v>421648.74</v>
      </c>
      <c r="T390" s="140">
        <v>512450.39999999997</v>
      </c>
      <c r="U390" s="140">
        <v>572861.46000000008</v>
      </c>
      <c r="V390" s="140">
        <v>472440.54</v>
      </c>
      <c r="W390" s="141">
        <v>83622.959999999992</v>
      </c>
      <c r="X390" s="147">
        <v>4088655.68</v>
      </c>
    </row>
    <row r="391" spans="1:24" ht="15" customHeight="1" x14ac:dyDescent="0.2">
      <c r="A391" s="520"/>
      <c r="B391" s="122" t="s">
        <v>16324</v>
      </c>
      <c r="C391" s="123">
        <v>2648</v>
      </c>
      <c r="D391" s="124">
        <v>3215</v>
      </c>
      <c r="E391" s="124">
        <v>8599</v>
      </c>
      <c r="F391" s="124">
        <v>4691</v>
      </c>
      <c r="G391" s="124">
        <v>3833</v>
      </c>
      <c r="H391" s="124">
        <v>3662</v>
      </c>
      <c r="I391" s="124">
        <v>4079</v>
      </c>
      <c r="J391" s="124">
        <v>3984</v>
      </c>
      <c r="K391" s="124">
        <v>3032</v>
      </c>
      <c r="L391" s="125">
        <v>743</v>
      </c>
      <c r="M391" s="7"/>
      <c r="N391" s="123">
        <v>387799.6</v>
      </c>
      <c r="O391" s="124">
        <v>505558.75</v>
      </c>
      <c r="P391" s="124">
        <v>1398025.4200000002</v>
      </c>
      <c r="Q391" s="124">
        <v>790949.51</v>
      </c>
      <c r="R391" s="124">
        <v>677942.71</v>
      </c>
      <c r="S391" s="124">
        <v>661869.88</v>
      </c>
      <c r="T391" s="124">
        <v>805113.02</v>
      </c>
      <c r="U391" s="124">
        <v>817158.24000000011</v>
      </c>
      <c r="V391" s="124">
        <v>644603.19999999995</v>
      </c>
      <c r="W391" s="125">
        <v>125633.87</v>
      </c>
      <c r="X391" s="143">
        <v>6814654.2000000011</v>
      </c>
    </row>
    <row r="392" spans="1:24" ht="15" customHeight="1" x14ac:dyDescent="0.2">
      <c r="A392" s="520"/>
      <c r="B392" s="138" t="s">
        <v>16325</v>
      </c>
      <c r="C392" s="139">
        <v>3338</v>
      </c>
      <c r="D392" s="140">
        <v>4072</v>
      </c>
      <c r="E392" s="140">
        <v>10202</v>
      </c>
      <c r="F392" s="140">
        <v>5365</v>
      </c>
      <c r="G392" s="140">
        <v>4122</v>
      </c>
      <c r="H392" s="140">
        <v>3970</v>
      </c>
      <c r="I392" s="140">
        <v>3793</v>
      </c>
      <c r="J392" s="140">
        <v>3681</v>
      </c>
      <c r="K392" s="140">
        <v>2751</v>
      </c>
      <c r="L392" s="141">
        <v>902</v>
      </c>
      <c r="M392" s="7"/>
      <c r="N392" s="139">
        <v>604812.22</v>
      </c>
      <c r="O392" s="140">
        <v>764314.39999999991</v>
      </c>
      <c r="P392" s="140">
        <v>1978677.9</v>
      </c>
      <c r="Q392" s="140">
        <v>1056690.4000000001</v>
      </c>
      <c r="R392" s="140">
        <v>857046.24</v>
      </c>
      <c r="S392" s="140">
        <v>865102.7</v>
      </c>
      <c r="T392" s="140">
        <v>866966.01</v>
      </c>
      <c r="U392" s="140">
        <v>883403.19000000006</v>
      </c>
      <c r="V392" s="140">
        <v>675975.72</v>
      </c>
      <c r="W392" s="141">
        <v>182411.46</v>
      </c>
      <c r="X392" s="147">
        <v>8735400.2400000021</v>
      </c>
    </row>
    <row r="393" spans="1:24" ht="15" customHeight="1" x14ac:dyDescent="0.2">
      <c r="A393" s="520"/>
      <c r="B393" s="122" t="s">
        <v>16326</v>
      </c>
      <c r="C393" s="123">
        <v>3960</v>
      </c>
      <c r="D393" s="124">
        <v>4757</v>
      </c>
      <c r="E393" s="124">
        <v>12183</v>
      </c>
      <c r="F393" s="124">
        <v>6288</v>
      </c>
      <c r="G393" s="124">
        <v>4950</v>
      </c>
      <c r="H393" s="124">
        <v>4475</v>
      </c>
      <c r="I393" s="124">
        <v>4121</v>
      </c>
      <c r="J393" s="124">
        <v>3767</v>
      </c>
      <c r="K393" s="124">
        <v>2909</v>
      </c>
      <c r="L393" s="125">
        <v>1049</v>
      </c>
      <c r="M393" s="7"/>
      <c r="N393" s="123">
        <v>862290</v>
      </c>
      <c r="O393" s="124">
        <v>1073845.18</v>
      </c>
      <c r="P393" s="124">
        <v>2791612.6199999996</v>
      </c>
      <c r="Q393" s="124">
        <v>1462463.04</v>
      </c>
      <c r="R393" s="124">
        <v>1170675</v>
      </c>
      <c r="S393" s="124">
        <v>1101566</v>
      </c>
      <c r="T393" s="124">
        <v>1064413.0900000001</v>
      </c>
      <c r="U393" s="124">
        <v>998028.98</v>
      </c>
      <c r="V393" s="124">
        <v>797647.79999999993</v>
      </c>
      <c r="W393" s="125">
        <v>230968.82</v>
      </c>
      <c r="X393" s="143">
        <v>11553510.530000001</v>
      </c>
    </row>
    <row r="394" spans="1:24" ht="15" customHeight="1" x14ac:dyDescent="0.2">
      <c r="A394" s="520"/>
      <c r="B394" s="138" t="s">
        <v>16327</v>
      </c>
      <c r="C394" s="139">
        <v>4300</v>
      </c>
      <c r="D394" s="140">
        <v>5097</v>
      </c>
      <c r="E394" s="140">
        <v>13037</v>
      </c>
      <c r="F394" s="140">
        <v>6625</v>
      </c>
      <c r="G394" s="140">
        <v>5121</v>
      </c>
      <c r="H394" s="140">
        <v>4420</v>
      </c>
      <c r="I394" s="140">
        <v>3889</v>
      </c>
      <c r="J394" s="140">
        <v>3172</v>
      </c>
      <c r="K394" s="140">
        <v>2441</v>
      </c>
      <c r="L394" s="141">
        <v>1193</v>
      </c>
      <c r="M394" s="7"/>
      <c r="N394" s="139">
        <v>1087728</v>
      </c>
      <c r="O394" s="140">
        <v>1306921.77</v>
      </c>
      <c r="P394" s="140">
        <v>3359765.2699999996</v>
      </c>
      <c r="Q394" s="140">
        <v>1715278.7500000002</v>
      </c>
      <c r="R394" s="140">
        <v>1354094.82</v>
      </c>
      <c r="S394" s="140">
        <v>1182968.8</v>
      </c>
      <c r="T394" s="140">
        <v>1078925.27</v>
      </c>
      <c r="U394" s="140">
        <v>942623.24000000011</v>
      </c>
      <c r="V394" s="140">
        <v>738036.35000000009</v>
      </c>
      <c r="W394" s="141">
        <v>293275.19</v>
      </c>
      <c r="X394" s="147">
        <v>13059617.459999999</v>
      </c>
    </row>
    <row r="395" spans="1:24" ht="15" customHeight="1" x14ac:dyDescent="0.2">
      <c r="A395" s="520"/>
      <c r="B395" s="130" t="s">
        <v>16328</v>
      </c>
      <c r="C395" s="131">
        <v>4540</v>
      </c>
      <c r="D395" s="132">
        <v>5653</v>
      </c>
      <c r="E395" s="132">
        <v>14385</v>
      </c>
      <c r="F395" s="132">
        <v>6940</v>
      </c>
      <c r="G395" s="132">
        <v>5409</v>
      </c>
      <c r="H395" s="132">
        <v>4267</v>
      </c>
      <c r="I395" s="132">
        <v>3557</v>
      </c>
      <c r="J395" s="132">
        <v>2826</v>
      </c>
      <c r="K395" s="132">
        <v>1989</v>
      </c>
      <c r="L395" s="133">
        <v>1372</v>
      </c>
      <c r="M395" s="7"/>
      <c r="N395" s="131">
        <v>1181852.8</v>
      </c>
      <c r="O395" s="132">
        <v>1459717.6600000001</v>
      </c>
      <c r="P395" s="132">
        <v>3751464.1500000004</v>
      </c>
      <c r="Q395" s="132">
        <v>1795030.9999999998</v>
      </c>
      <c r="R395" s="132">
        <v>1422621.0899999999</v>
      </c>
      <c r="S395" s="132">
        <v>1148932.42</v>
      </c>
      <c r="T395" s="132">
        <v>979917.93</v>
      </c>
      <c r="U395" s="132">
        <v>798147.18</v>
      </c>
      <c r="V395" s="132">
        <v>577426.59</v>
      </c>
      <c r="W395" s="133">
        <v>323682.24</v>
      </c>
      <c r="X395" s="145">
        <v>13438793.059999999</v>
      </c>
    </row>
    <row r="396" spans="1:24" x14ac:dyDescent="0.2">
      <c r="A396" s="7"/>
      <c r="B396" s="111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</row>
    <row r="397" spans="1:24" ht="12.75" customHeight="1" x14ac:dyDescent="0.2">
      <c r="A397" s="521" t="s">
        <v>16457</v>
      </c>
      <c r="B397" s="522"/>
      <c r="C397" s="522"/>
      <c r="D397" s="522"/>
      <c r="E397" s="522"/>
      <c r="F397" s="522"/>
      <c r="G397" s="522"/>
      <c r="H397" s="522"/>
      <c r="I397" s="522"/>
      <c r="J397" s="522"/>
      <c r="K397" s="522"/>
      <c r="L397" s="523"/>
      <c r="M397" s="7"/>
      <c r="N397" s="521" t="s">
        <v>16315</v>
      </c>
      <c r="O397" s="522"/>
      <c r="P397" s="522"/>
      <c r="Q397" s="522"/>
      <c r="R397" s="522"/>
      <c r="S397" s="522"/>
      <c r="T397" s="522"/>
      <c r="U397" s="522"/>
      <c r="V397" s="522"/>
      <c r="W397" s="522"/>
      <c r="X397" s="522"/>
    </row>
    <row r="398" spans="1:24" x14ac:dyDescent="0.2">
      <c r="A398" s="8" t="s">
        <v>16316</v>
      </c>
      <c r="B398" s="8" t="s">
        <v>16317</v>
      </c>
      <c r="C398" s="115" t="s">
        <v>16467</v>
      </c>
      <c r="D398" s="116">
        <v>2</v>
      </c>
      <c r="E398" s="116">
        <v>3</v>
      </c>
      <c r="F398" s="116">
        <v>4</v>
      </c>
      <c r="G398" s="116">
        <v>5</v>
      </c>
      <c r="H398" s="116">
        <v>6</v>
      </c>
      <c r="I398" s="116">
        <v>7</v>
      </c>
      <c r="J398" s="116">
        <v>8</v>
      </c>
      <c r="K398" s="116">
        <v>9</v>
      </c>
      <c r="L398" s="117">
        <v>10</v>
      </c>
      <c r="M398" s="7"/>
      <c r="N398" s="115" t="s">
        <v>16467</v>
      </c>
      <c r="O398" s="116">
        <v>2</v>
      </c>
      <c r="P398" s="116">
        <v>3</v>
      </c>
      <c r="Q398" s="116">
        <v>4</v>
      </c>
      <c r="R398" s="116">
        <v>5</v>
      </c>
      <c r="S398" s="116">
        <v>6</v>
      </c>
      <c r="T398" s="116">
        <v>7</v>
      </c>
      <c r="U398" s="116">
        <v>8</v>
      </c>
      <c r="V398" s="116">
        <v>9</v>
      </c>
      <c r="W398" s="117">
        <v>10</v>
      </c>
      <c r="X398" s="9" t="s">
        <v>16307</v>
      </c>
    </row>
    <row r="399" spans="1:24" ht="15" customHeight="1" x14ac:dyDescent="0.2">
      <c r="A399" s="519" t="s">
        <v>16318</v>
      </c>
      <c r="B399" s="118" t="s">
        <v>16319</v>
      </c>
      <c r="C399" s="119">
        <v>1247</v>
      </c>
      <c r="D399" s="120">
        <v>2348</v>
      </c>
      <c r="E399" s="120">
        <v>7797</v>
      </c>
      <c r="F399" s="120">
        <v>5432</v>
      </c>
      <c r="G399" s="120">
        <v>5913</v>
      </c>
      <c r="H399" s="120">
        <v>7734</v>
      </c>
      <c r="I399" s="120">
        <v>14020</v>
      </c>
      <c r="J399" s="120">
        <v>19781</v>
      </c>
      <c r="K399" s="120">
        <v>11586</v>
      </c>
      <c r="L399" s="121">
        <v>1815</v>
      </c>
      <c r="M399" s="7"/>
      <c r="N399" s="119">
        <v>116806.49</v>
      </c>
      <c r="O399" s="120">
        <v>221345.96</v>
      </c>
      <c r="P399" s="120">
        <v>742352.37</v>
      </c>
      <c r="Q399" s="120">
        <v>515225.19999999995</v>
      </c>
      <c r="R399" s="120">
        <v>563863.68000000005</v>
      </c>
      <c r="S399" s="120">
        <v>732641.82000000007</v>
      </c>
      <c r="T399" s="120">
        <v>1339891.3999999999</v>
      </c>
      <c r="U399" s="120">
        <v>1879392.81</v>
      </c>
      <c r="V399" s="120">
        <v>1095572.1599999999</v>
      </c>
      <c r="W399" s="121">
        <v>157360.5</v>
      </c>
      <c r="X399" s="142">
        <v>7364452.3900000006</v>
      </c>
    </row>
    <row r="400" spans="1:24" ht="15" customHeight="1" x14ac:dyDescent="0.2">
      <c r="A400" s="519"/>
      <c r="B400" s="122" t="s">
        <v>16320</v>
      </c>
      <c r="C400" s="123">
        <v>1788</v>
      </c>
      <c r="D400" s="124">
        <v>3250</v>
      </c>
      <c r="E400" s="124">
        <v>9377</v>
      </c>
      <c r="F400" s="124">
        <v>6253</v>
      </c>
      <c r="G400" s="124">
        <v>6711</v>
      </c>
      <c r="H400" s="124">
        <v>8806</v>
      </c>
      <c r="I400" s="124">
        <v>15837</v>
      </c>
      <c r="J400" s="124">
        <v>22820</v>
      </c>
      <c r="K400" s="124">
        <v>14001</v>
      </c>
      <c r="L400" s="125">
        <v>2090</v>
      </c>
      <c r="M400" s="7"/>
      <c r="N400" s="123">
        <v>284953.56</v>
      </c>
      <c r="O400" s="124">
        <v>525297.5</v>
      </c>
      <c r="P400" s="124">
        <v>1509884.54</v>
      </c>
      <c r="Q400" s="124">
        <v>1001855.66</v>
      </c>
      <c r="R400" s="124">
        <v>1073290.23</v>
      </c>
      <c r="S400" s="124">
        <v>1396807.72</v>
      </c>
      <c r="T400" s="124">
        <v>2458060.77</v>
      </c>
      <c r="U400" s="124">
        <v>3551020.2</v>
      </c>
      <c r="V400" s="124">
        <v>2130252.15</v>
      </c>
      <c r="W400" s="125">
        <v>286706.2</v>
      </c>
      <c r="X400" s="143">
        <v>14218128.529999999</v>
      </c>
    </row>
    <row r="401" spans="1:24" ht="15" customHeight="1" x14ac:dyDescent="0.2">
      <c r="A401" s="519"/>
      <c r="B401" s="126" t="s">
        <v>16321</v>
      </c>
      <c r="C401" s="127">
        <v>1832</v>
      </c>
      <c r="D401" s="128">
        <v>2864</v>
      </c>
      <c r="E401" s="128">
        <v>8537</v>
      </c>
      <c r="F401" s="128">
        <v>5497</v>
      </c>
      <c r="G401" s="128">
        <v>5830</v>
      </c>
      <c r="H401" s="128">
        <v>7485</v>
      </c>
      <c r="I401" s="128">
        <v>13084</v>
      </c>
      <c r="J401" s="128">
        <v>18832</v>
      </c>
      <c r="K401" s="128">
        <v>11767</v>
      </c>
      <c r="L401" s="129">
        <v>1828</v>
      </c>
      <c r="M401" s="7"/>
      <c r="N401" s="127">
        <v>258165.43999999997</v>
      </c>
      <c r="O401" s="128">
        <v>417857.60000000003</v>
      </c>
      <c r="P401" s="128">
        <v>1256134.18</v>
      </c>
      <c r="Q401" s="128">
        <v>811192.28999999992</v>
      </c>
      <c r="R401" s="128">
        <v>869835.99999999988</v>
      </c>
      <c r="S401" s="128">
        <v>1135324.8</v>
      </c>
      <c r="T401" s="128">
        <v>1999104.3599999999</v>
      </c>
      <c r="U401" s="128">
        <v>2944759.8400000003</v>
      </c>
      <c r="V401" s="128">
        <v>1813412.37</v>
      </c>
      <c r="W401" s="129">
        <v>231918.36000000002</v>
      </c>
      <c r="X401" s="144">
        <v>11737705.239999998</v>
      </c>
    </row>
    <row r="402" spans="1:24" ht="15" customHeight="1" x14ac:dyDescent="0.2">
      <c r="A402" s="519"/>
      <c r="B402" s="122" t="s">
        <v>16322</v>
      </c>
      <c r="C402" s="123">
        <v>1471</v>
      </c>
      <c r="D402" s="124">
        <v>2659</v>
      </c>
      <c r="E402" s="124">
        <v>8746</v>
      </c>
      <c r="F402" s="124">
        <v>6436</v>
      </c>
      <c r="G402" s="124">
        <v>7088</v>
      </c>
      <c r="H402" s="124">
        <v>9053</v>
      </c>
      <c r="I402" s="124">
        <v>17372</v>
      </c>
      <c r="J402" s="124">
        <v>25665</v>
      </c>
      <c r="K402" s="124">
        <v>15149</v>
      </c>
      <c r="L402" s="125">
        <v>2884</v>
      </c>
      <c r="M402" s="7"/>
      <c r="N402" s="123">
        <v>165722.85999999999</v>
      </c>
      <c r="O402" s="124">
        <v>315118.09000000003</v>
      </c>
      <c r="P402" s="124">
        <v>1076720.06</v>
      </c>
      <c r="Q402" s="124">
        <v>836358.2</v>
      </c>
      <c r="R402" s="124">
        <v>940577.6</v>
      </c>
      <c r="S402" s="124">
        <v>1257733.29</v>
      </c>
      <c r="T402" s="124">
        <v>2594508.1999999997</v>
      </c>
      <c r="U402" s="124">
        <v>4008103.05</v>
      </c>
      <c r="V402" s="124">
        <v>2450502.2399999998</v>
      </c>
      <c r="W402" s="125">
        <v>357298.76</v>
      </c>
      <c r="X402" s="143">
        <v>14002642.349999998</v>
      </c>
    </row>
    <row r="403" spans="1:24" ht="15" customHeight="1" x14ac:dyDescent="0.2">
      <c r="A403" s="519"/>
      <c r="B403" s="126" t="s">
        <v>16323</v>
      </c>
      <c r="C403" s="127">
        <v>1007</v>
      </c>
      <c r="D403" s="128">
        <v>2153</v>
      </c>
      <c r="E403" s="128">
        <v>8458</v>
      </c>
      <c r="F403" s="128">
        <v>6915</v>
      </c>
      <c r="G403" s="128">
        <v>7673</v>
      </c>
      <c r="H403" s="128">
        <v>9716</v>
      </c>
      <c r="I403" s="128">
        <v>18519</v>
      </c>
      <c r="J403" s="128">
        <v>27283</v>
      </c>
      <c r="K403" s="128">
        <v>15216</v>
      </c>
      <c r="L403" s="129">
        <v>2847</v>
      </c>
      <c r="M403" s="7"/>
      <c r="N403" s="127">
        <v>139127.12</v>
      </c>
      <c r="O403" s="128">
        <v>320151.09999999998</v>
      </c>
      <c r="P403" s="128">
        <v>1295511.8599999999</v>
      </c>
      <c r="Q403" s="128">
        <v>1103080.8</v>
      </c>
      <c r="R403" s="128">
        <v>1250085.1599999999</v>
      </c>
      <c r="S403" s="128">
        <v>1641226.72</v>
      </c>
      <c r="T403" s="128">
        <v>3389532.57</v>
      </c>
      <c r="U403" s="128">
        <v>5283898.6099999994</v>
      </c>
      <c r="V403" s="128">
        <v>3130083.3600000003</v>
      </c>
      <c r="W403" s="129">
        <v>463406.19</v>
      </c>
      <c r="X403" s="144">
        <v>18016103.490000002</v>
      </c>
    </row>
    <row r="404" spans="1:24" ht="15" customHeight="1" x14ac:dyDescent="0.2">
      <c r="A404" s="519"/>
      <c r="B404" s="122" t="s">
        <v>16324</v>
      </c>
      <c r="C404" s="123">
        <v>1721</v>
      </c>
      <c r="D404" s="124">
        <v>3095</v>
      </c>
      <c r="E404" s="124">
        <v>11074</v>
      </c>
      <c r="F404" s="124">
        <v>7779</v>
      </c>
      <c r="G404" s="124">
        <v>8760</v>
      </c>
      <c r="H404" s="124">
        <v>11090</v>
      </c>
      <c r="I404" s="124">
        <v>20234</v>
      </c>
      <c r="J404" s="124">
        <v>28554</v>
      </c>
      <c r="K404" s="124">
        <v>16243</v>
      </c>
      <c r="L404" s="125">
        <v>2902</v>
      </c>
      <c r="M404" s="7"/>
      <c r="N404" s="123">
        <v>280798.36</v>
      </c>
      <c r="O404" s="124">
        <v>535001.70000000007</v>
      </c>
      <c r="P404" s="124">
        <v>2017129.1</v>
      </c>
      <c r="Q404" s="124">
        <v>1472175.75</v>
      </c>
      <c r="R404" s="124">
        <v>1701192</v>
      </c>
      <c r="S404" s="124">
        <v>2254042.5</v>
      </c>
      <c r="T404" s="124">
        <v>4421533.6800000006</v>
      </c>
      <c r="U404" s="124">
        <v>6627383.3999999994</v>
      </c>
      <c r="V404" s="124">
        <v>3897182.99</v>
      </c>
      <c r="W404" s="125">
        <v>538640.22000000009</v>
      </c>
      <c r="X404" s="143">
        <v>23745079.699999996</v>
      </c>
    </row>
    <row r="405" spans="1:24" ht="15" customHeight="1" x14ac:dyDescent="0.2">
      <c r="A405" s="519"/>
      <c r="B405" s="126" t="s">
        <v>16325</v>
      </c>
      <c r="C405" s="127">
        <v>1947</v>
      </c>
      <c r="D405" s="128">
        <v>3013</v>
      </c>
      <c r="E405" s="128">
        <v>9367</v>
      </c>
      <c r="F405" s="128">
        <v>5926</v>
      </c>
      <c r="G405" s="128">
        <v>6751</v>
      </c>
      <c r="H405" s="128">
        <v>8691</v>
      </c>
      <c r="I405" s="128">
        <v>14975</v>
      </c>
      <c r="J405" s="128">
        <v>20356</v>
      </c>
      <c r="K405" s="128">
        <v>12536</v>
      </c>
      <c r="L405" s="129">
        <v>2234</v>
      </c>
      <c r="M405" s="7"/>
      <c r="N405" s="127">
        <v>358267.47</v>
      </c>
      <c r="O405" s="128">
        <v>595519.45000000007</v>
      </c>
      <c r="P405" s="128">
        <v>1905154.13</v>
      </c>
      <c r="Q405" s="128">
        <v>1260756.5</v>
      </c>
      <c r="R405" s="128">
        <v>1497641.84</v>
      </c>
      <c r="S405" s="128">
        <v>2024916.09</v>
      </c>
      <c r="T405" s="128">
        <v>3680555.5</v>
      </c>
      <c r="U405" s="128">
        <v>5275460.9600000009</v>
      </c>
      <c r="V405" s="128">
        <v>3388856.88</v>
      </c>
      <c r="W405" s="129">
        <v>490921.5</v>
      </c>
      <c r="X405" s="144">
        <v>20478050.32</v>
      </c>
    </row>
    <row r="406" spans="1:24" ht="15" customHeight="1" x14ac:dyDescent="0.2">
      <c r="A406" s="519"/>
      <c r="B406" s="122" t="s">
        <v>16326</v>
      </c>
      <c r="C406" s="123">
        <v>2067</v>
      </c>
      <c r="D406" s="124">
        <v>3354</v>
      </c>
      <c r="E406" s="124">
        <v>10366</v>
      </c>
      <c r="F406" s="124">
        <v>6337</v>
      </c>
      <c r="G406" s="124">
        <v>6940</v>
      </c>
      <c r="H406" s="124">
        <v>8756</v>
      </c>
      <c r="I406" s="124">
        <v>14463</v>
      </c>
      <c r="J406" s="124">
        <v>19331</v>
      </c>
      <c r="K406" s="124">
        <v>11420</v>
      </c>
      <c r="L406" s="125">
        <v>2326</v>
      </c>
      <c r="M406" s="7"/>
      <c r="N406" s="123">
        <v>446203.29000000004</v>
      </c>
      <c r="O406" s="124">
        <v>749484.84000000008</v>
      </c>
      <c r="P406" s="124">
        <v>2398070.44</v>
      </c>
      <c r="Q406" s="124">
        <v>1500094.64</v>
      </c>
      <c r="R406" s="124">
        <v>1704464</v>
      </c>
      <c r="S406" s="124">
        <v>2238558.96</v>
      </c>
      <c r="T406" s="124">
        <v>3807095.49</v>
      </c>
      <c r="U406" s="124">
        <v>5284128.8500000006</v>
      </c>
      <c r="V406" s="124">
        <v>3292271.8000000003</v>
      </c>
      <c r="W406" s="125">
        <v>514185.56</v>
      </c>
      <c r="X406" s="143">
        <v>21934557.870000001</v>
      </c>
    </row>
    <row r="407" spans="1:24" ht="15" customHeight="1" x14ac:dyDescent="0.2">
      <c r="A407" s="519"/>
      <c r="B407" s="126" t="s">
        <v>16327</v>
      </c>
      <c r="C407" s="127">
        <v>1913</v>
      </c>
      <c r="D407" s="128">
        <v>3086</v>
      </c>
      <c r="E407" s="128">
        <v>9376</v>
      </c>
      <c r="F407" s="128">
        <v>5684</v>
      </c>
      <c r="G407" s="128">
        <v>5803</v>
      </c>
      <c r="H407" s="128">
        <v>6814</v>
      </c>
      <c r="I407" s="128">
        <v>10544</v>
      </c>
      <c r="J407" s="128">
        <v>13748</v>
      </c>
      <c r="K407" s="128">
        <v>7339</v>
      </c>
      <c r="L407" s="129">
        <v>1979</v>
      </c>
      <c r="M407" s="7"/>
      <c r="N407" s="127">
        <v>468187.62</v>
      </c>
      <c r="O407" s="128">
        <v>763815.86</v>
      </c>
      <c r="P407" s="128">
        <v>2351313.2799999998</v>
      </c>
      <c r="Q407" s="128">
        <v>1472212.8399999999</v>
      </c>
      <c r="R407" s="128">
        <v>1527987.93</v>
      </c>
      <c r="S407" s="128">
        <v>1858245.94</v>
      </c>
      <c r="T407" s="128">
        <v>3004934.56</v>
      </c>
      <c r="U407" s="128">
        <v>3981008.36</v>
      </c>
      <c r="V407" s="128">
        <v>2255494.87</v>
      </c>
      <c r="W407" s="129">
        <v>465025.42</v>
      </c>
      <c r="X407" s="144">
        <v>18148226.68</v>
      </c>
    </row>
    <row r="408" spans="1:24" ht="15" customHeight="1" x14ac:dyDescent="0.2">
      <c r="A408" s="519"/>
      <c r="B408" s="130" t="s">
        <v>16328</v>
      </c>
      <c r="C408" s="131">
        <v>2124</v>
      </c>
      <c r="D408" s="132">
        <v>3712</v>
      </c>
      <c r="E408" s="132">
        <v>11003</v>
      </c>
      <c r="F408" s="132">
        <v>6489</v>
      </c>
      <c r="G408" s="132">
        <v>6396</v>
      </c>
      <c r="H408" s="132">
        <v>7093</v>
      </c>
      <c r="I408" s="132">
        <v>10498</v>
      </c>
      <c r="J408" s="132">
        <v>13279</v>
      </c>
      <c r="K408" s="132">
        <v>7135</v>
      </c>
      <c r="L408" s="133">
        <v>2723</v>
      </c>
      <c r="M408" s="7"/>
      <c r="N408" s="131">
        <v>532104.48</v>
      </c>
      <c r="O408" s="132">
        <v>937725.44000000006</v>
      </c>
      <c r="P408" s="132">
        <v>2755811.38</v>
      </c>
      <c r="Q408" s="132">
        <v>1652294.07</v>
      </c>
      <c r="R408" s="132">
        <v>1646010.6</v>
      </c>
      <c r="S408" s="132">
        <v>1859500.8800000001</v>
      </c>
      <c r="T408" s="132">
        <v>2834460</v>
      </c>
      <c r="U408" s="132">
        <v>3731664.5799999996</v>
      </c>
      <c r="V408" s="132">
        <v>2054237.85</v>
      </c>
      <c r="W408" s="133">
        <v>626371.69000000006</v>
      </c>
      <c r="X408" s="145">
        <v>18630180.970000003</v>
      </c>
    </row>
    <row r="409" spans="1:24" ht="15" customHeight="1" x14ac:dyDescent="0.2">
      <c r="A409" s="520" t="s">
        <v>16329</v>
      </c>
      <c r="B409" s="134" t="s">
        <v>16319</v>
      </c>
      <c r="C409" s="135">
        <v>1339</v>
      </c>
      <c r="D409" s="136">
        <v>2398</v>
      </c>
      <c r="E409" s="136">
        <v>7762</v>
      </c>
      <c r="F409" s="136">
        <v>5485</v>
      </c>
      <c r="G409" s="136">
        <v>5959</v>
      </c>
      <c r="H409" s="136">
        <v>7606</v>
      </c>
      <c r="I409" s="136">
        <v>14096</v>
      </c>
      <c r="J409" s="136">
        <v>19727</v>
      </c>
      <c r="K409" s="136">
        <v>11022</v>
      </c>
      <c r="L409" s="137">
        <v>1783</v>
      </c>
      <c r="M409" s="7"/>
      <c r="N409" s="135">
        <v>125129.55</v>
      </c>
      <c r="O409" s="136">
        <v>231095.26</v>
      </c>
      <c r="P409" s="136">
        <v>738942.4</v>
      </c>
      <c r="Q409" s="136">
        <v>514273.60000000003</v>
      </c>
      <c r="R409" s="136">
        <v>575341.44999999995</v>
      </c>
      <c r="S409" s="136">
        <v>708118.6</v>
      </c>
      <c r="T409" s="136">
        <v>1342503.04</v>
      </c>
      <c r="U409" s="136">
        <v>1866568.74</v>
      </c>
      <c r="V409" s="136">
        <v>1041468.7799999999</v>
      </c>
      <c r="W409" s="137">
        <v>147257.97</v>
      </c>
      <c r="X409" s="146">
        <v>7290699.3900000006</v>
      </c>
    </row>
    <row r="410" spans="1:24" ht="15" customHeight="1" x14ac:dyDescent="0.2">
      <c r="A410" s="520"/>
      <c r="B410" s="122" t="s">
        <v>16320</v>
      </c>
      <c r="C410" s="123">
        <v>1806</v>
      </c>
      <c r="D410" s="124">
        <v>2994</v>
      </c>
      <c r="E410" s="124">
        <v>9747</v>
      </c>
      <c r="F410" s="124">
        <v>6334</v>
      </c>
      <c r="G410" s="124">
        <v>6899</v>
      </c>
      <c r="H410" s="124">
        <v>8671</v>
      </c>
      <c r="I410" s="124">
        <v>15507</v>
      </c>
      <c r="J410" s="124">
        <v>21907</v>
      </c>
      <c r="K410" s="124">
        <v>13625</v>
      </c>
      <c r="L410" s="125">
        <v>2093</v>
      </c>
      <c r="M410" s="7"/>
      <c r="N410" s="123">
        <v>287461.01999999996</v>
      </c>
      <c r="O410" s="124">
        <v>489968.10000000003</v>
      </c>
      <c r="P410" s="124">
        <v>1569169.53</v>
      </c>
      <c r="Q410" s="124">
        <v>1024271.14</v>
      </c>
      <c r="R410" s="124">
        <v>1104598.8900000001</v>
      </c>
      <c r="S410" s="124">
        <v>1377648.48</v>
      </c>
      <c r="T410" s="124">
        <v>2429636.7600000002</v>
      </c>
      <c r="U410" s="124">
        <v>3393175.2299999995</v>
      </c>
      <c r="V410" s="124">
        <v>2042387.5</v>
      </c>
      <c r="W410" s="125">
        <v>281299.20000000001</v>
      </c>
      <c r="X410" s="143">
        <v>13999615.849999998</v>
      </c>
    </row>
    <row r="411" spans="1:24" ht="15" customHeight="1" x14ac:dyDescent="0.2">
      <c r="A411" s="520"/>
      <c r="B411" s="138" t="s">
        <v>16321</v>
      </c>
      <c r="C411" s="139">
        <v>1849</v>
      </c>
      <c r="D411" s="140">
        <v>2773</v>
      </c>
      <c r="E411" s="140">
        <v>8586</v>
      </c>
      <c r="F411" s="140">
        <v>5307</v>
      </c>
      <c r="G411" s="140">
        <v>5404</v>
      </c>
      <c r="H411" s="140">
        <v>7028</v>
      </c>
      <c r="I411" s="140">
        <v>11790</v>
      </c>
      <c r="J411" s="140">
        <v>16122</v>
      </c>
      <c r="K411" s="140">
        <v>9959</v>
      </c>
      <c r="L411" s="141">
        <v>1711</v>
      </c>
      <c r="M411" s="7"/>
      <c r="N411" s="139">
        <v>261245.21</v>
      </c>
      <c r="O411" s="140">
        <v>401585.86</v>
      </c>
      <c r="P411" s="140">
        <v>1246858.92</v>
      </c>
      <c r="Q411" s="140">
        <v>780394.35000000009</v>
      </c>
      <c r="R411" s="140">
        <v>787633</v>
      </c>
      <c r="S411" s="140">
        <v>1040776.52</v>
      </c>
      <c r="T411" s="140">
        <v>1762487.1</v>
      </c>
      <c r="U411" s="140">
        <v>2443933.98</v>
      </c>
      <c r="V411" s="140">
        <v>1458495.5499999998</v>
      </c>
      <c r="W411" s="141">
        <v>223815.91</v>
      </c>
      <c r="X411" s="147">
        <v>10407226.399999999</v>
      </c>
    </row>
    <row r="412" spans="1:24" ht="15" customHeight="1" x14ac:dyDescent="0.2">
      <c r="A412" s="520"/>
      <c r="B412" s="122" t="s">
        <v>16322</v>
      </c>
      <c r="C412" s="123">
        <v>1246</v>
      </c>
      <c r="D412" s="124">
        <v>2148</v>
      </c>
      <c r="E412" s="124">
        <v>6597</v>
      </c>
      <c r="F412" s="124">
        <v>4374</v>
      </c>
      <c r="G412" s="124">
        <v>4869</v>
      </c>
      <c r="H412" s="124">
        <v>6121</v>
      </c>
      <c r="I412" s="124">
        <v>11693</v>
      </c>
      <c r="J412" s="124">
        <v>17368</v>
      </c>
      <c r="K412" s="124">
        <v>10272</v>
      </c>
      <c r="L412" s="125">
        <v>2028</v>
      </c>
      <c r="M412" s="7"/>
      <c r="N412" s="123">
        <v>132561.94</v>
      </c>
      <c r="O412" s="124">
        <v>242444.76</v>
      </c>
      <c r="P412" s="124">
        <v>763734.69</v>
      </c>
      <c r="Q412" s="124">
        <v>522430.56</v>
      </c>
      <c r="R412" s="124">
        <v>621284.4</v>
      </c>
      <c r="S412" s="124">
        <v>773878.03</v>
      </c>
      <c r="T412" s="124">
        <v>1592118.88</v>
      </c>
      <c r="U412" s="124">
        <v>2485013.4400000004</v>
      </c>
      <c r="V412" s="124">
        <v>1475367.3599999999</v>
      </c>
      <c r="W412" s="125">
        <v>238229.16</v>
      </c>
      <c r="X412" s="143">
        <v>8847063.2200000007</v>
      </c>
    </row>
    <row r="413" spans="1:24" ht="15" customHeight="1" x14ac:dyDescent="0.2">
      <c r="A413" s="520"/>
      <c r="B413" s="138" t="s">
        <v>16323</v>
      </c>
      <c r="C413" s="139">
        <v>696</v>
      </c>
      <c r="D413" s="140">
        <v>1345</v>
      </c>
      <c r="E413" s="140">
        <v>5413</v>
      </c>
      <c r="F413" s="140">
        <v>4196</v>
      </c>
      <c r="G413" s="140">
        <v>4710</v>
      </c>
      <c r="H413" s="140">
        <v>6265</v>
      </c>
      <c r="I413" s="140">
        <v>12379</v>
      </c>
      <c r="J413" s="140">
        <v>18517</v>
      </c>
      <c r="K413" s="140">
        <v>10339</v>
      </c>
      <c r="L413" s="141">
        <v>2107</v>
      </c>
      <c r="M413" s="7"/>
      <c r="N413" s="139">
        <v>90180.72</v>
      </c>
      <c r="O413" s="140">
        <v>178885</v>
      </c>
      <c r="P413" s="140">
        <v>741905.78</v>
      </c>
      <c r="Q413" s="140">
        <v>591174.43999999994</v>
      </c>
      <c r="R413" s="140">
        <v>695243.10000000009</v>
      </c>
      <c r="S413" s="140">
        <v>968694.3</v>
      </c>
      <c r="T413" s="140">
        <v>1954891.68</v>
      </c>
      <c r="U413" s="140">
        <v>3096227.5700000003</v>
      </c>
      <c r="V413" s="140">
        <v>1818526.71</v>
      </c>
      <c r="W413" s="141">
        <v>301701.33</v>
      </c>
      <c r="X413" s="147">
        <v>10437430.630000001</v>
      </c>
    </row>
    <row r="414" spans="1:24" ht="15" customHeight="1" x14ac:dyDescent="0.2">
      <c r="A414" s="520"/>
      <c r="B414" s="122" t="s">
        <v>16324</v>
      </c>
      <c r="C414" s="123">
        <v>1295</v>
      </c>
      <c r="D414" s="124">
        <v>2100</v>
      </c>
      <c r="E414" s="124">
        <v>7253</v>
      </c>
      <c r="F414" s="124">
        <v>5506</v>
      </c>
      <c r="G414" s="124">
        <v>6045</v>
      </c>
      <c r="H414" s="124">
        <v>8173</v>
      </c>
      <c r="I414" s="124">
        <v>14895</v>
      </c>
      <c r="J414" s="124">
        <v>21907</v>
      </c>
      <c r="K414" s="124">
        <v>12515</v>
      </c>
      <c r="L414" s="125">
        <v>2456</v>
      </c>
      <c r="M414" s="7"/>
      <c r="N414" s="123">
        <v>189652.74999999997</v>
      </c>
      <c r="O414" s="124">
        <v>330225</v>
      </c>
      <c r="P414" s="124">
        <v>1179192.74</v>
      </c>
      <c r="Q414" s="124">
        <v>928366.66</v>
      </c>
      <c r="R414" s="124">
        <v>1069179.1500000001</v>
      </c>
      <c r="S414" s="124">
        <v>1477188.02</v>
      </c>
      <c r="T414" s="124">
        <v>2939975.1</v>
      </c>
      <c r="U414" s="124">
        <v>4493344.7700000005</v>
      </c>
      <c r="V414" s="124">
        <v>2660689</v>
      </c>
      <c r="W414" s="125">
        <v>415285.04000000004</v>
      </c>
      <c r="X414" s="143">
        <v>15683098.23</v>
      </c>
    </row>
    <row r="415" spans="1:24" ht="15" customHeight="1" x14ac:dyDescent="0.2">
      <c r="A415" s="520"/>
      <c r="B415" s="138" t="s">
        <v>16325</v>
      </c>
      <c r="C415" s="139">
        <v>1556</v>
      </c>
      <c r="D415" s="140">
        <v>2259</v>
      </c>
      <c r="E415" s="140">
        <v>7282</v>
      </c>
      <c r="F415" s="140">
        <v>4650</v>
      </c>
      <c r="G415" s="140">
        <v>5415</v>
      </c>
      <c r="H415" s="140">
        <v>6872</v>
      </c>
      <c r="I415" s="140">
        <v>12117</v>
      </c>
      <c r="J415" s="140">
        <v>17414</v>
      </c>
      <c r="K415" s="140">
        <v>10624</v>
      </c>
      <c r="L415" s="141">
        <v>2121</v>
      </c>
      <c r="M415" s="7"/>
      <c r="N415" s="139">
        <v>281931.64</v>
      </c>
      <c r="O415" s="140">
        <v>424014.3</v>
      </c>
      <c r="P415" s="140">
        <v>1412343.9</v>
      </c>
      <c r="Q415" s="140">
        <v>915864</v>
      </c>
      <c r="R415" s="140">
        <v>1125886.8</v>
      </c>
      <c r="S415" s="140">
        <v>1497477.52</v>
      </c>
      <c r="T415" s="140">
        <v>2769582.69</v>
      </c>
      <c r="U415" s="140">
        <v>4179185.8600000003</v>
      </c>
      <c r="V415" s="140">
        <v>2610529.2799999998</v>
      </c>
      <c r="W415" s="141">
        <v>428929.82999999996</v>
      </c>
      <c r="X415" s="147">
        <v>15645745.82</v>
      </c>
    </row>
    <row r="416" spans="1:24" ht="15" customHeight="1" x14ac:dyDescent="0.2">
      <c r="A416" s="520"/>
      <c r="B416" s="122" t="s">
        <v>16326</v>
      </c>
      <c r="C416" s="123">
        <v>1944</v>
      </c>
      <c r="D416" s="124">
        <v>3064</v>
      </c>
      <c r="E416" s="124">
        <v>8699</v>
      </c>
      <c r="F416" s="124">
        <v>5377</v>
      </c>
      <c r="G416" s="124">
        <v>5933</v>
      </c>
      <c r="H416" s="124">
        <v>7373</v>
      </c>
      <c r="I416" s="124">
        <v>12450</v>
      </c>
      <c r="J416" s="124">
        <v>17168</v>
      </c>
      <c r="K416" s="124">
        <v>10337</v>
      </c>
      <c r="L416" s="125">
        <v>2329</v>
      </c>
      <c r="M416" s="7"/>
      <c r="N416" s="123">
        <v>423306</v>
      </c>
      <c r="O416" s="124">
        <v>691667.36</v>
      </c>
      <c r="P416" s="124">
        <v>1993288.8599999999</v>
      </c>
      <c r="Q416" s="124">
        <v>1250582.6600000001</v>
      </c>
      <c r="R416" s="124">
        <v>1403154.5</v>
      </c>
      <c r="S416" s="124">
        <v>1814937.68</v>
      </c>
      <c r="T416" s="124">
        <v>3215710.5000000005</v>
      </c>
      <c r="U416" s="124">
        <v>4548489.92</v>
      </c>
      <c r="V416" s="124">
        <v>2834405.4</v>
      </c>
      <c r="W416" s="125">
        <v>512799.22000000003</v>
      </c>
      <c r="X416" s="143">
        <v>18688342.099999998</v>
      </c>
    </row>
    <row r="417" spans="1:24" ht="15" customHeight="1" x14ac:dyDescent="0.2">
      <c r="A417" s="520"/>
      <c r="B417" s="138" t="s">
        <v>16327</v>
      </c>
      <c r="C417" s="139">
        <v>1916</v>
      </c>
      <c r="D417" s="140">
        <v>2790</v>
      </c>
      <c r="E417" s="140">
        <v>8111</v>
      </c>
      <c r="F417" s="140">
        <v>4790</v>
      </c>
      <c r="G417" s="140">
        <v>4768</v>
      </c>
      <c r="H417" s="140">
        <v>5749</v>
      </c>
      <c r="I417" s="140">
        <v>8794</v>
      </c>
      <c r="J417" s="140">
        <v>11296</v>
      </c>
      <c r="K417" s="140">
        <v>6207</v>
      </c>
      <c r="L417" s="141">
        <v>1745</v>
      </c>
      <c r="M417" s="7"/>
      <c r="N417" s="139">
        <v>484671.36000000004</v>
      </c>
      <c r="O417" s="140">
        <v>715383.9</v>
      </c>
      <c r="P417" s="140">
        <v>2090285.8099999998</v>
      </c>
      <c r="Q417" s="140">
        <v>1240178.9000000001</v>
      </c>
      <c r="R417" s="140">
        <v>1260754.56</v>
      </c>
      <c r="S417" s="140">
        <v>1538662.3599999999</v>
      </c>
      <c r="T417" s="140">
        <v>2439719.42</v>
      </c>
      <c r="U417" s="140">
        <v>3356832.3200000003</v>
      </c>
      <c r="V417" s="140">
        <v>1876686.4500000002</v>
      </c>
      <c r="W417" s="141">
        <v>428973.35000000003</v>
      </c>
      <c r="X417" s="147">
        <v>15432148.429999998</v>
      </c>
    </row>
    <row r="418" spans="1:24" ht="15" customHeight="1" x14ac:dyDescent="0.2">
      <c r="A418" s="520"/>
      <c r="B418" s="130" t="s">
        <v>16328</v>
      </c>
      <c r="C418" s="131">
        <v>1946</v>
      </c>
      <c r="D418" s="132">
        <v>3137</v>
      </c>
      <c r="E418" s="132">
        <v>8696</v>
      </c>
      <c r="F418" s="132">
        <v>5127</v>
      </c>
      <c r="G418" s="132">
        <v>4981</v>
      </c>
      <c r="H418" s="132">
        <v>5666</v>
      </c>
      <c r="I418" s="132">
        <v>8083</v>
      </c>
      <c r="J418" s="132">
        <v>10601</v>
      </c>
      <c r="K418" s="132">
        <v>5824</v>
      </c>
      <c r="L418" s="133">
        <v>1994</v>
      </c>
      <c r="M418" s="7"/>
      <c r="N418" s="131">
        <v>506582.72</v>
      </c>
      <c r="O418" s="132">
        <v>810036.14000000013</v>
      </c>
      <c r="P418" s="132">
        <v>2267829.8400000003</v>
      </c>
      <c r="Q418" s="132">
        <v>1326098.5499999998</v>
      </c>
      <c r="R418" s="132">
        <v>1310052.81</v>
      </c>
      <c r="S418" s="132">
        <v>1525627.16</v>
      </c>
      <c r="T418" s="132">
        <v>2226785.67</v>
      </c>
      <c r="U418" s="132">
        <v>2994040.43</v>
      </c>
      <c r="V418" s="132">
        <v>1690765.44</v>
      </c>
      <c r="W418" s="133">
        <v>470424.48</v>
      </c>
      <c r="X418" s="145">
        <v>15128243.24</v>
      </c>
    </row>
    <row r="419" spans="1:24" x14ac:dyDescent="0.2">
      <c r="A419" s="7"/>
      <c r="B419" s="111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</row>
    <row r="420" spans="1:24" ht="12.75" customHeight="1" x14ac:dyDescent="0.2">
      <c r="A420" s="521" t="s">
        <v>16458</v>
      </c>
      <c r="B420" s="522"/>
      <c r="C420" s="522"/>
      <c r="D420" s="522"/>
      <c r="E420" s="522"/>
      <c r="F420" s="522"/>
      <c r="G420" s="522"/>
      <c r="H420" s="522"/>
      <c r="I420" s="522"/>
      <c r="J420" s="522"/>
      <c r="K420" s="522"/>
      <c r="L420" s="523"/>
      <c r="M420" s="7"/>
      <c r="N420" s="521" t="s">
        <v>16315</v>
      </c>
      <c r="O420" s="522"/>
      <c r="P420" s="522"/>
      <c r="Q420" s="522"/>
      <c r="R420" s="522"/>
      <c r="S420" s="522"/>
      <c r="T420" s="522"/>
      <c r="U420" s="522"/>
      <c r="V420" s="522"/>
      <c r="W420" s="522"/>
      <c r="X420" s="522"/>
    </row>
    <row r="421" spans="1:24" x14ac:dyDescent="0.2">
      <c r="A421" s="8" t="s">
        <v>16316</v>
      </c>
      <c r="B421" s="8" t="s">
        <v>16317</v>
      </c>
      <c r="C421" s="115" t="s">
        <v>16467</v>
      </c>
      <c r="D421" s="116">
        <v>2</v>
      </c>
      <c r="E421" s="116">
        <v>3</v>
      </c>
      <c r="F421" s="116">
        <v>4</v>
      </c>
      <c r="G421" s="116">
        <v>5</v>
      </c>
      <c r="H421" s="116">
        <v>6</v>
      </c>
      <c r="I421" s="116">
        <v>7</v>
      </c>
      <c r="J421" s="116">
        <v>8</v>
      </c>
      <c r="K421" s="116">
        <v>9</v>
      </c>
      <c r="L421" s="117">
        <v>10</v>
      </c>
      <c r="M421" s="7"/>
      <c r="N421" s="115" t="s">
        <v>16467</v>
      </c>
      <c r="O421" s="116">
        <v>2</v>
      </c>
      <c r="P421" s="116">
        <v>3</v>
      </c>
      <c r="Q421" s="116">
        <v>4</v>
      </c>
      <c r="R421" s="116">
        <v>5</v>
      </c>
      <c r="S421" s="116">
        <v>6</v>
      </c>
      <c r="T421" s="116">
        <v>7</v>
      </c>
      <c r="U421" s="116">
        <v>8</v>
      </c>
      <c r="V421" s="116">
        <v>9</v>
      </c>
      <c r="W421" s="117">
        <v>10</v>
      </c>
      <c r="X421" s="9" t="s">
        <v>16307</v>
      </c>
    </row>
    <row r="422" spans="1:24" ht="15" customHeight="1" x14ac:dyDescent="0.2">
      <c r="A422" s="519" t="s">
        <v>16318</v>
      </c>
      <c r="B422" s="118" t="s">
        <v>16319</v>
      </c>
      <c r="C422" s="119">
        <v>1234</v>
      </c>
      <c r="D422" s="120">
        <v>1848</v>
      </c>
      <c r="E422" s="120">
        <v>6722</v>
      </c>
      <c r="F422" s="120">
        <v>5252</v>
      </c>
      <c r="G422" s="120">
        <v>6427</v>
      </c>
      <c r="H422" s="120">
        <v>8500</v>
      </c>
      <c r="I422" s="120">
        <v>7784</v>
      </c>
      <c r="J422" s="120">
        <v>5392</v>
      </c>
      <c r="K422" s="120">
        <v>3055</v>
      </c>
      <c r="L422" s="121">
        <v>848</v>
      </c>
      <c r="M422" s="7"/>
      <c r="N422" s="119">
        <v>115588.78</v>
      </c>
      <c r="O422" s="120">
        <v>174210.96</v>
      </c>
      <c r="P422" s="120">
        <v>640001.62</v>
      </c>
      <c r="Q422" s="120">
        <v>498152.19999999995</v>
      </c>
      <c r="R422" s="120">
        <v>612878.72</v>
      </c>
      <c r="S422" s="120">
        <v>805205</v>
      </c>
      <c r="T422" s="120">
        <v>743916.88</v>
      </c>
      <c r="U422" s="120">
        <v>512293.92000000004</v>
      </c>
      <c r="V422" s="120">
        <v>288880.8</v>
      </c>
      <c r="W422" s="121">
        <v>73521.600000000006</v>
      </c>
      <c r="X422" s="142">
        <v>4464650.4799999995</v>
      </c>
    </row>
    <row r="423" spans="1:24" ht="15" customHeight="1" x14ac:dyDescent="0.2">
      <c r="A423" s="519"/>
      <c r="B423" s="122" t="s">
        <v>16320</v>
      </c>
      <c r="C423" s="123">
        <v>1609</v>
      </c>
      <c r="D423" s="124">
        <v>2236</v>
      </c>
      <c r="E423" s="124">
        <v>7585</v>
      </c>
      <c r="F423" s="124">
        <v>6209</v>
      </c>
      <c r="G423" s="124">
        <v>7067</v>
      </c>
      <c r="H423" s="124">
        <v>9244</v>
      </c>
      <c r="I423" s="124">
        <v>9044</v>
      </c>
      <c r="J423" s="124">
        <v>6553</v>
      </c>
      <c r="K423" s="124">
        <v>3984</v>
      </c>
      <c r="L423" s="125">
        <v>1016</v>
      </c>
      <c r="M423" s="7"/>
      <c r="N423" s="123">
        <v>256426.33000000002</v>
      </c>
      <c r="O423" s="124">
        <v>361404.68</v>
      </c>
      <c r="P423" s="124">
        <v>1221336.7000000002</v>
      </c>
      <c r="Q423" s="124">
        <v>994805.98</v>
      </c>
      <c r="R423" s="124">
        <v>1130225.31</v>
      </c>
      <c r="S423" s="124">
        <v>1466283.28</v>
      </c>
      <c r="T423" s="124">
        <v>1403719.24</v>
      </c>
      <c r="U423" s="124">
        <v>1019712.3300000001</v>
      </c>
      <c r="V423" s="124">
        <v>606165.6</v>
      </c>
      <c r="W423" s="125">
        <v>139374.88</v>
      </c>
      <c r="X423" s="143">
        <v>8599454.3300000019</v>
      </c>
    </row>
    <row r="424" spans="1:24" ht="15" customHeight="1" x14ac:dyDescent="0.2">
      <c r="A424" s="519"/>
      <c r="B424" s="126" t="s">
        <v>16321</v>
      </c>
      <c r="C424" s="127">
        <v>1546</v>
      </c>
      <c r="D424" s="128">
        <v>1994</v>
      </c>
      <c r="E424" s="128">
        <v>6697</v>
      </c>
      <c r="F424" s="128">
        <v>5376</v>
      </c>
      <c r="G424" s="128">
        <v>5927</v>
      </c>
      <c r="H424" s="128">
        <v>7951</v>
      </c>
      <c r="I424" s="128">
        <v>7310</v>
      </c>
      <c r="J424" s="128">
        <v>5592</v>
      </c>
      <c r="K424" s="128">
        <v>3360</v>
      </c>
      <c r="L424" s="129">
        <v>889</v>
      </c>
      <c r="M424" s="7"/>
      <c r="N424" s="127">
        <v>217862.31999999998</v>
      </c>
      <c r="O424" s="128">
        <v>290924.60000000003</v>
      </c>
      <c r="P424" s="128">
        <v>985396.58</v>
      </c>
      <c r="Q424" s="128">
        <v>793336.31999999995</v>
      </c>
      <c r="R424" s="128">
        <v>884308.39999999991</v>
      </c>
      <c r="S424" s="128">
        <v>1206007.6800000002</v>
      </c>
      <c r="T424" s="128">
        <v>1116894.8999999999</v>
      </c>
      <c r="U424" s="128">
        <v>874421.04</v>
      </c>
      <c r="V424" s="128">
        <v>517809.60000000003</v>
      </c>
      <c r="W424" s="129">
        <v>112787.43000000001</v>
      </c>
      <c r="X424" s="144">
        <v>6999748.8700000001</v>
      </c>
    </row>
    <row r="425" spans="1:24" ht="15" customHeight="1" x14ac:dyDescent="0.2">
      <c r="A425" s="519"/>
      <c r="B425" s="122" t="s">
        <v>16322</v>
      </c>
      <c r="C425" s="123">
        <v>1339</v>
      </c>
      <c r="D425" s="124">
        <v>1942</v>
      </c>
      <c r="E425" s="124">
        <v>7757</v>
      </c>
      <c r="F425" s="124">
        <v>6547</v>
      </c>
      <c r="G425" s="124">
        <v>7729</v>
      </c>
      <c r="H425" s="124">
        <v>10828</v>
      </c>
      <c r="I425" s="124">
        <v>9843</v>
      </c>
      <c r="J425" s="124">
        <v>7499</v>
      </c>
      <c r="K425" s="124">
        <v>4011</v>
      </c>
      <c r="L425" s="125">
        <v>1330</v>
      </c>
      <c r="M425" s="7"/>
      <c r="N425" s="123">
        <v>150851.74</v>
      </c>
      <c r="O425" s="124">
        <v>230146.42</v>
      </c>
      <c r="P425" s="124">
        <v>954964.27</v>
      </c>
      <c r="Q425" s="124">
        <v>850782.64999999991</v>
      </c>
      <c r="R425" s="124">
        <v>1025638.2999999999</v>
      </c>
      <c r="S425" s="124">
        <v>1504334.04</v>
      </c>
      <c r="T425" s="124">
        <v>1470052.05</v>
      </c>
      <c r="U425" s="124">
        <v>1171118.8299999998</v>
      </c>
      <c r="V425" s="124">
        <v>648819.36</v>
      </c>
      <c r="W425" s="125">
        <v>164773.70000000001</v>
      </c>
      <c r="X425" s="143">
        <v>8171481.3600000003</v>
      </c>
    </row>
    <row r="426" spans="1:24" ht="15" customHeight="1" x14ac:dyDescent="0.2">
      <c r="A426" s="519"/>
      <c r="B426" s="126" t="s">
        <v>16323</v>
      </c>
      <c r="C426" s="127">
        <v>950</v>
      </c>
      <c r="D426" s="128">
        <v>1701</v>
      </c>
      <c r="E426" s="128">
        <v>8261</v>
      </c>
      <c r="F426" s="128">
        <v>7172</v>
      </c>
      <c r="G426" s="128">
        <v>8745</v>
      </c>
      <c r="H426" s="128">
        <v>12371</v>
      </c>
      <c r="I426" s="128">
        <v>10950</v>
      </c>
      <c r="J426" s="128">
        <v>7943</v>
      </c>
      <c r="K426" s="128">
        <v>3944</v>
      </c>
      <c r="L426" s="129">
        <v>1415</v>
      </c>
      <c r="M426" s="7"/>
      <c r="N426" s="127">
        <v>131252</v>
      </c>
      <c r="O426" s="128">
        <v>252938.69999999998</v>
      </c>
      <c r="P426" s="128">
        <v>1265337.3699999999</v>
      </c>
      <c r="Q426" s="128">
        <v>1144077.4400000002</v>
      </c>
      <c r="R426" s="128">
        <v>1424735.4</v>
      </c>
      <c r="S426" s="128">
        <v>2089709.3199999998</v>
      </c>
      <c r="T426" s="128">
        <v>2004178.5</v>
      </c>
      <c r="U426" s="128">
        <v>1538320.8099999998</v>
      </c>
      <c r="V426" s="128">
        <v>811320.24</v>
      </c>
      <c r="W426" s="129">
        <v>230319.55000000002</v>
      </c>
      <c r="X426" s="144">
        <v>10892189.330000002</v>
      </c>
    </row>
    <row r="427" spans="1:24" ht="15" customHeight="1" x14ac:dyDescent="0.2">
      <c r="A427" s="519"/>
      <c r="B427" s="122" t="s">
        <v>16324</v>
      </c>
      <c r="C427" s="123">
        <v>1734</v>
      </c>
      <c r="D427" s="124">
        <v>2696</v>
      </c>
      <c r="E427" s="124">
        <v>9889</v>
      </c>
      <c r="F427" s="124">
        <v>8413</v>
      </c>
      <c r="G427" s="124">
        <v>9704</v>
      </c>
      <c r="H427" s="124">
        <v>13083</v>
      </c>
      <c r="I427" s="124">
        <v>12033</v>
      </c>
      <c r="J427" s="124">
        <v>8898</v>
      </c>
      <c r="K427" s="124">
        <v>4672</v>
      </c>
      <c r="L427" s="125">
        <v>1510</v>
      </c>
      <c r="M427" s="7"/>
      <c r="N427" s="123">
        <v>282919.44</v>
      </c>
      <c r="O427" s="124">
        <v>466030.56000000006</v>
      </c>
      <c r="P427" s="124">
        <v>1801281.35</v>
      </c>
      <c r="Q427" s="124">
        <v>1592160.25</v>
      </c>
      <c r="R427" s="124">
        <v>1884516.7999999998</v>
      </c>
      <c r="S427" s="124">
        <v>2659119.75</v>
      </c>
      <c r="T427" s="124">
        <v>2629451.16</v>
      </c>
      <c r="U427" s="124">
        <v>2065225.8</v>
      </c>
      <c r="V427" s="124">
        <v>1120952.96</v>
      </c>
      <c r="W427" s="125">
        <v>280271.10000000003</v>
      </c>
      <c r="X427" s="143">
        <v>14781929.17</v>
      </c>
    </row>
    <row r="428" spans="1:24" ht="15" customHeight="1" x14ac:dyDescent="0.2">
      <c r="A428" s="519"/>
      <c r="B428" s="126" t="s">
        <v>16325</v>
      </c>
      <c r="C428" s="127">
        <v>1781</v>
      </c>
      <c r="D428" s="128">
        <v>2448</v>
      </c>
      <c r="E428" s="128">
        <v>7987</v>
      </c>
      <c r="F428" s="128">
        <v>6434</v>
      </c>
      <c r="G428" s="128">
        <v>7262</v>
      </c>
      <c r="H428" s="128">
        <v>9645</v>
      </c>
      <c r="I428" s="128">
        <v>9103</v>
      </c>
      <c r="J428" s="128">
        <v>7154</v>
      </c>
      <c r="K428" s="128">
        <v>3916</v>
      </c>
      <c r="L428" s="129">
        <v>1196</v>
      </c>
      <c r="M428" s="7"/>
      <c r="N428" s="127">
        <v>327721.81</v>
      </c>
      <c r="O428" s="128">
        <v>483847.2</v>
      </c>
      <c r="P428" s="128">
        <v>1624475.93</v>
      </c>
      <c r="Q428" s="128">
        <v>1368833.5</v>
      </c>
      <c r="R428" s="128">
        <v>1611002.08</v>
      </c>
      <c r="S428" s="128">
        <v>2247188.5500000003</v>
      </c>
      <c r="T428" s="128">
        <v>2237335.34</v>
      </c>
      <c r="U428" s="128">
        <v>1854030.6400000001</v>
      </c>
      <c r="V428" s="128">
        <v>1058612.28</v>
      </c>
      <c r="W428" s="129">
        <v>262821</v>
      </c>
      <c r="X428" s="144">
        <v>13075868.33</v>
      </c>
    </row>
    <row r="429" spans="1:24" ht="15" customHeight="1" x14ac:dyDescent="0.2">
      <c r="A429" s="519"/>
      <c r="B429" s="122" t="s">
        <v>16326</v>
      </c>
      <c r="C429" s="123">
        <v>1987</v>
      </c>
      <c r="D429" s="124">
        <v>2664</v>
      </c>
      <c r="E429" s="124">
        <v>8761</v>
      </c>
      <c r="F429" s="124">
        <v>6893</v>
      </c>
      <c r="G429" s="124">
        <v>7573</v>
      </c>
      <c r="H429" s="124">
        <v>9836</v>
      </c>
      <c r="I429" s="124">
        <v>8604</v>
      </c>
      <c r="J429" s="124">
        <v>6453</v>
      </c>
      <c r="K429" s="124">
        <v>3727</v>
      </c>
      <c r="L429" s="125">
        <v>1426</v>
      </c>
      <c r="M429" s="7"/>
      <c r="N429" s="123">
        <v>428933.69</v>
      </c>
      <c r="O429" s="124">
        <v>595297.44000000006</v>
      </c>
      <c r="P429" s="124">
        <v>2026769.74</v>
      </c>
      <c r="Q429" s="124">
        <v>1631710.96</v>
      </c>
      <c r="R429" s="124">
        <v>1859928.8</v>
      </c>
      <c r="S429" s="124">
        <v>2514671.7599999998</v>
      </c>
      <c r="T429" s="124">
        <v>2264830.92</v>
      </c>
      <c r="U429" s="124">
        <v>1763927.55</v>
      </c>
      <c r="V429" s="124">
        <v>1074456.83</v>
      </c>
      <c r="W429" s="125">
        <v>315231.56</v>
      </c>
      <c r="X429" s="143">
        <v>14475759.250000002</v>
      </c>
    </row>
    <row r="430" spans="1:24" ht="15" customHeight="1" x14ac:dyDescent="0.2">
      <c r="A430" s="519"/>
      <c r="B430" s="126" t="s">
        <v>16327</v>
      </c>
      <c r="C430" s="127">
        <v>1813</v>
      </c>
      <c r="D430" s="128">
        <v>2456</v>
      </c>
      <c r="E430" s="128">
        <v>7630</v>
      </c>
      <c r="F430" s="128">
        <v>6104</v>
      </c>
      <c r="G430" s="128">
        <v>6486</v>
      </c>
      <c r="H430" s="128">
        <v>7994</v>
      </c>
      <c r="I430" s="128">
        <v>6613</v>
      </c>
      <c r="J430" s="128">
        <v>4596</v>
      </c>
      <c r="K430" s="128">
        <v>2253</v>
      </c>
      <c r="L430" s="129">
        <v>1206</v>
      </c>
      <c r="M430" s="7"/>
      <c r="N430" s="127">
        <v>443713.62</v>
      </c>
      <c r="O430" s="128">
        <v>607884.55999999994</v>
      </c>
      <c r="P430" s="128">
        <v>1913451.4</v>
      </c>
      <c r="Q430" s="128">
        <v>1580997.04</v>
      </c>
      <c r="R430" s="128">
        <v>1707828.66</v>
      </c>
      <c r="S430" s="128">
        <v>2180043.7399999998</v>
      </c>
      <c r="T430" s="128">
        <v>1884638.87</v>
      </c>
      <c r="U430" s="128">
        <v>1330863.72</v>
      </c>
      <c r="V430" s="128">
        <v>692414.49</v>
      </c>
      <c r="W430" s="129">
        <v>283385.88</v>
      </c>
      <c r="X430" s="144">
        <v>12625221.980000002</v>
      </c>
    </row>
    <row r="431" spans="1:24" ht="15" customHeight="1" x14ac:dyDescent="0.2">
      <c r="A431" s="519"/>
      <c r="B431" s="130" t="s">
        <v>16328</v>
      </c>
      <c r="C431" s="131">
        <v>2080</v>
      </c>
      <c r="D431" s="132">
        <v>2965</v>
      </c>
      <c r="E431" s="132">
        <v>9001</v>
      </c>
      <c r="F431" s="132">
        <v>6985</v>
      </c>
      <c r="G431" s="132">
        <v>7319</v>
      </c>
      <c r="H431" s="132">
        <v>8579</v>
      </c>
      <c r="I431" s="132">
        <v>6877</v>
      </c>
      <c r="J431" s="132">
        <v>4469</v>
      </c>
      <c r="K431" s="132">
        <v>2238</v>
      </c>
      <c r="L431" s="133">
        <v>1593</v>
      </c>
      <c r="M431" s="7"/>
      <c r="N431" s="131">
        <v>521081.60000000003</v>
      </c>
      <c r="O431" s="132">
        <v>749018.3</v>
      </c>
      <c r="P431" s="132">
        <v>2254390.46</v>
      </c>
      <c r="Q431" s="132">
        <v>1778590.55</v>
      </c>
      <c r="R431" s="132">
        <v>1883544.6500000001</v>
      </c>
      <c r="S431" s="132">
        <v>2249070.64</v>
      </c>
      <c r="T431" s="132">
        <v>1856790</v>
      </c>
      <c r="U431" s="132">
        <v>1255878.3799999999</v>
      </c>
      <c r="V431" s="132">
        <v>644342.58000000007</v>
      </c>
      <c r="W431" s="133">
        <v>366437.79</v>
      </c>
      <c r="X431" s="145">
        <v>13559144.950000001</v>
      </c>
    </row>
    <row r="432" spans="1:24" ht="15" customHeight="1" x14ac:dyDescent="0.2">
      <c r="A432" s="520" t="s">
        <v>16329</v>
      </c>
      <c r="B432" s="134" t="s">
        <v>16319</v>
      </c>
      <c r="C432" s="135">
        <v>1223</v>
      </c>
      <c r="D432" s="136">
        <v>1925</v>
      </c>
      <c r="E432" s="136">
        <v>6594</v>
      </c>
      <c r="F432" s="136">
        <v>5458</v>
      </c>
      <c r="G432" s="136">
        <v>6498</v>
      </c>
      <c r="H432" s="136">
        <v>8588</v>
      </c>
      <c r="I432" s="136">
        <v>7909</v>
      </c>
      <c r="J432" s="136">
        <v>5626</v>
      </c>
      <c r="K432" s="136">
        <v>3132</v>
      </c>
      <c r="L432" s="137">
        <v>891</v>
      </c>
      <c r="M432" s="7"/>
      <c r="N432" s="135">
        <v>114289.35</v>
      </c>
      <c r="O432" s="136">
        <v>185512.25</v>
      </c>
      <c r="P432" s="136">
        <v>627748.80000000005</v>
      </c>
      <c r="Q432" s="136">
        <v>511742.08</v>
      </c>
      <c r="R432" s="136">
        <v>627381.9</v>
      </c>
      <c r="S432" s="136">
        <v>799542.79999999993</v>
      </c>
      <c r="T432" s="136">
        <v>753253.15999999992</v>
      </c>
      <c r="U432" s="136">
        <v>532332.12</v>
      </c>
      <c r="V432" s="136">
        <v>295942.68</v>
      </c>
      <c r="W432" s="137">
        <v>73587.69</v>
      </c>
      <c r="X432" s="146">
        <v>4521332.83</v>
      </c>
    </row>
    <row r="433" spans="1:24" ht="15" customHeight="1" x14ac:dyDescent="0.2">
      <c r="A433" s="520"/>
      <c r="B433" s="122" t="s">
        <v>16320</v>
      </c>
      <c r="C433" s="123">
        <v>1631</v>
      </c>
      <c r="D433" s="124">
        <v>2411</v>
      </c>
      <c r="E433" s="124">
        <v>7718</v>
      </c>
      <c r="F433" s="124">
        <v>6220</v>
      </c>
      <c r="G433" s="124">
        <v>7115</v>
      </c>
      <c r="H433" s="124">
        <v>9546</v>
      </c>
      <c r="I433" s="124">
        <v>8949</v>
      </c>
      <c r="J433" s="124">
        <v>6502</v>
      </c>
      <c r="K433" s="124">
        <v>3766</v>
      </c>
      <c r="L433" s="125">
        <v>972</v>
      </c>
      <c r="M433" s="7"/>
      <c r="N433" s="123">
        <v>259606.27</v>
      </c>
      <c r="O433" s="124">
        <v>394560.15</v>
      </c>
      <c r="P433" s="124">
        <v>1242520.82</v>
      </c>
      <c r="Q433" s="124">
        <v>1005836.2000000001</v>
      </c>
      <c r="R433" s="124">
        <v>1139182.6500000001</v>
      </c>
      <c r="S433" s="124">
        <v>1516668.48</v>
      </c>
      <c r="T433" s="124">
        <v>1402129.32</v>
      </c>
      <c r="U433" s="124">
        <v>1007094.7799999999</v>
      </c>
      <c r="V433" s="124">
        <v>564523.4</v>
      </c>
      <c r="W433" s="125">
        <v>130636.8</v>
      </c>
      <c r="X433" s="143">
        <v>8662758.870000001</v>
      </c>
    </row>
    <row r="434" spans="1:24" ht="15" customHeight="1" x14ac:dyDescent="0.2">
      <c r="A434" s="520"/>
      <c r="B434" s="138" t="s">
        <v>16321</v>
      </c>
      <c r="C434" s="139">
        <v>1596</v>
      </c>
      <c r="D434" s="140">
        <v>2006</v>
      </c>
      <c r="E434" s="140">
        <v>6550</v>
      </c>
      <c r="F434" s="140">
        <v>5262</v>
      </c>
      <c r="G434" s="140">
        <v>6025</v>
      </c>
      <c r="H434" s="140">
        <v>7525</v>
      </c>
      <c r="I434" s="140">
        <v>6970</v>
      </c>
      <c r="J434" s="140">
        <v>4853</v>
      </c>
      <c r="K434" s="140">
        <v>3002</v>
      </c>
      <c r="L434" s="141">
        <v>875</v>
      </c>
      <c r="M434" s="7"/>
      <c r="N434" s="139">
        <v>225498.84</v>
      </c>
      <c r="O434" s="140">
        <v>290508.92</v>
      </c>
      <c r="P434" s="140">
        <v>951191</v>
      </c>
      <c r="Q434" s="140">
        <v>773777.10000000009</v>
      </c>
      <c r="R434" s="140">
        <v>878143.75</v>
      </c>
      <c r="S434" s="140">
        <v>1114377.25</v>
      </c>
      <c r="T434" s="140">
        <v>1041945.3</v>
      </c>
      <c r="U434" s="140">
        <v>735666.27</v>
      </c>
      <c r="V434" s="140">
        <v>439642.89999999997</v>
      </c>
      <c r="W434" s="141">
        <v>114458.75</v>
      </c>
      <c r="X434" s="147">
        <v>6565210.0800000001</v>
      </c>
    </row>
    <row r="435" spans="1:24" ht="15" customHeight="1" x14ac:dyDescent="0.2">
      <c r="A435" s="520"/>
      <c r="B435" s="122" t="s">
        <v>16322</v>
      </c>
      <c r="C435" s="123">
        <v>1105</v>
      </c>
      <c r="D435" s="124">
        <v>1515</v>
      </c>
      <c r="E435" s="124">
        <v>5766</v>
      </c>
      <c r="F435" s="124">
        <v>4537</v>
      </c>
      <c r="G435" s="124">
        <v>5937</v>
      </c>
      <c r="H435" s="124">
        <v>7450</v>
      </c>
      <c r="I435" s="124">
        <v>7028</v>
      </c>
      <c r="J435" s="124">
        <v>5341</v>
      </c>
      <c r="K435" s="124">
        <v>2948</v>
      </c>
      <c r="L435" s="125">
        <v>1051</v>
      </c>
      <c r="M435" s="7"/>
      <c r="N435" s="123">
        <v>117560.95</v>
      </c>
      <c r="O435" s="124">
        <v>170998.05000000002</v>
      </c>
      <c r="P435" s="124">
        <v>667529.81999999995</v>
      </c>
      <c r="Q435" s="124">
        <v>541899.28</v>
      </c>
      <c r="R435" s="124">
        <v>757561.2</v>
      </c>
      <c r="S435" s="124">
        <v>941903.5</v>
      </c>
      <c r="T435" s="124">
        <v>956932.48</v>
      </c>
      <c r="U435" s="124">
        <v>764190.28</v>
      </c>
      <c r="V435" s="124">
        <v>423421.24</v>
      </c>
      <c r="W435" s="125">
        <v>123460.97</v>
      </c>
      <c r="X435" s="143">
        <v>5465457.7699999996</v>
      </c>
    </row>
    <row r="436" spans="1:24" ht="15" customHeight="1" x14ac:dyDescent="0.2">
      <c r="A436" s="520"/>
      <c r="B436" s="138" t="s">
        <v>16323</v>
      </c>
      <c r="C436" s="139">
        <v>691</v>
      </c>
      <c r="D436" s="140">
        <v>1157</v>
      </c>
      <c r="E436" s="140">
        <v>5165</v>
      </c>
      <c r="F436" s="140">
        <v>4527</v>
      </c>
      <c r="G436" s="140">
        <v>5813</v>
      </c>
      <c r="H436" s="140">
        <v>8134</v>
      </c>
      <c r="I436" s="140">
        <v>7168</v>
      </c>
      <c r="J436" s="140">
        <v>5412</v>
      </c>
      <c r="K436" s="140">
        <v>2829</v>
      </c>
      <c r="L436" s="141">
        <v>1038</v>
      </c>
      <c r="M436" s="7"/>
      <c r="N436" s="139">
        <v>89532.87</v>
      </c>
      <c r="O436" s="140">
        <v>153881</v>
      </c>
      <c r="P436" s="140">
        <v>707914.9</v>
      </c>
      <c r="Q436" s="140">
        <v>637809.02999999991</v>
      </c>
      <c r="R436" s="140">
        <v>858056.93</v>
      </c>
      <c r="S436" s="140">
        <v>1257679.08</v>
      </c>
      <c r="T436" s="140">
        <v>1131970.5599999998</v>
      </c>
      <c r="U436" s="140">
        <v>904940.52</v>
      </c>
      <c r="V436" s="140">
        <v>497592.80999999994</v>
      </c>
      <c r="W436" s="141">
        <v>148631.22</v>
      </c>
      <c r="X436" s="147">
        <v>6388008.9199999999</v>
      </c>
    </row>
    <row r="437" spans="1:24" ht="15" customHeight="1" x14ac:dyDescent="0.2">
      <c r="A437" s="520"/>
      <c r="B437" s="122" t="s">
        <v>16324</v>
      </c>
      <c r="C437" s="123">
        <v>1161</v>
      </c>
      <c r="D437" s="124">
        <v>1889</v>
      </c>
      <c r="E437" s="124">
        <v>7019</v>
      </c>
      <c r="F437" s="124">
        <v>6119</v>
      </c>
      <c r="G437" s="124">
        <v>7391</v>
      </c>
      <c r="H437" s="124">
        <v>10035</v>
      </c>
      <c r="I437" s="124">
        <v>9188</v>
      </c>
      <c r="J437" s="124">
        <v>6863</v>
      </c>
      <c r="K437" s="124">
        <v>3702</v>
      </c>
      <c r="L437" s="125">
        <v>1289</v>
      </c>
      <c r="M437" s="7"/>
      <c r="N437" s="123">
        <v>170028.44999999998</v>
      </c>
      <c r="O437" s="124">
        <v>297045.25</v>
      </c>
      <c r="P437" s="124">
        <v>1141149.02</v>
      </c>
      <c r="Q437" s="124">
        <v>1031724.5900000001</v>
      </c>
      <c r="R437" s="124">
        <v>1307246.17</v>
      </c>
      <c r="S437" s="124">
        <v>1813725.9000000001</v>
      </c>
      <c r="T437" s="124">
        <v>1813527.44</v>
      </c>
      <c r="U437" s="124">
        <v>1407669.9300000002</v>
      </c>
      <c r="V437" s="124">
        <v>787045.2</v>
      </c>
      <c r="W437" s="125">
        <v>217957.01</v>
      </c>
      <c r="X437" s="143">
        <v>9987118.959999999</v>
      </c>
    </row>
    <row r="438" spans="1:24" ht="15" customHeight="1" x14ac:dyDescent="0.2">
      <c r="A438" s="520"/>
      <c r="B438" s="138" t="s">
        <v>16325</v>
      </c>
      <c r="C438" s="139">
        <v>1355</v>
      </c>
      <c r="D438" s="140">
        <v>1889</v>
      </c>
      <c r="E438" s="140">
        <v>6400</v>
      </c>
      <c r="F438" s="140">
        <v>5245</v>
      </c>
      <c r="G438" s="140">
        <v>6268</v>
      </c>
      <c r="H438" s="140">
        <v>8204</v>
      </c>
      <c r="I438" s="140">
        <v>7694</v>
      </c>
      <c r="J438" s="140">
        <v>5920</v>
      </c>
      <c r="K438" s="140">
        <v>3494</v>
      </c>
      <c r="L438" s="141">
        <v>1170</v>
      </c>
      <c r="M438" s="7"/>
      <c r="N438" s="139">
        <v>245512.44999999998</v>
      </c>
      <c r="O438" s="140">
        <v>354565.3</v>
      </c>
      <c r="P438" s="140">
        <v>1241280</v>
      </c>
      <c r="Q438" s="140">
        <v>1033055.2000000001</v>
      </c>
      <c r="R438" s="140">
        <v>1303242.5599999998</v>
      </c>
      <c r="S438" s="140">
        <v>1787733.64</v>
      </c>
      <c r="T438" s="140">
        <v>1758617.5799999998</v>
      </c>
      <c r="U438" s="140">
        <v>1420740.8</v>
      </c>
      <c r="V438" s="140">
        <v>858545.68</v>
      </c>
      <c r="W438" s="141">
        <v>236609.09999999998</v>
      </c>
      <c r="X438" s="147">
        <v>10239902.309999999</v>
      </c>
    </row>
    <row r="439" spans="1:24" ht="15" customHeight="1" x14ac:dyDescent="0.2">
      <c r="A439" s="520"/>
      <c r="B439" s="122" t="s">
        <v>16326</v>
      </c>
      <c r="C439" s="123">
        <v>1856</v>
      </c>
      <c r="D439" s="124">
        <v>2484</v>
      </c>
      <c r="E439" s="124">
        <v>7450</v>
      </c>
      <c r="F439" s="124">
        <v>5884</v>
      </c>
      <c r="G439" s="124">
        <v>6721</v>
      </c>
      <c r="H439" s="124">
        <v>8536</v>
      </c>
      <c r="I439" s="124">
        <v>7810</v>
      </c>
      <c r="J439" s="124">
        <v>5897</v>
      </c>
      <c r="K439" s="124">
        <v>3244</v>
      </c>
      <c r="L439" s="125">
        <v>1329</v>
      </c>
      <c r="M439" s="7"/>
      <c r="N439" s="123">
        <v>404144</v>
      </c>
      <c r="O439" s="124">
        <v>560738.16</v>
      </c>
      <c r="P439" s="124">
        <v>1707093</v>
      </c>
      <c r="Q439" s="124">
        <v>1368500.72</v>
      </c>
      <c r="R439" s="124">
        <v>1589516.5</v>
      </c>
      <c r="S439" s="124">
        <v>2101221.7599999998</v>
      </c>
      <c r="T439" s="124">
        <v>2017244.9000000001</v>
      </c>
      <c r="U439" s="124">
        <v>1562351.18</v>
      </c>
      <c r="V439" s="124">
        <v>889504.79999999993</v>
      </c>
      <c r="W439" s="125">
        <v>292619.22000000003</v>
      </c>
      <c r="X439" s="143">
        <v>12492934.24</v>
      </c>
    </row>
    <row r="440" spans="1:24" ht="15" customHeight="1" x14ac:dyDescent="0.2">
      <c r="A440" s="520"/>
      <c r="B440" s="138" t="s">
        <v>16327</v>
      </c>
      <c r="C440" s="139">
        <v>1905</v>
      </c>
      <c r="D440" s="140">
        <v>2276</v>
      </c>
      <c r="E440" s="140">
        <v>6774</v>
      </c>
      <c r="F440" s="140">
        <v>5160</v>
      </c>
      <c r="G440" s="140">
        <v>5468</v>
      </c>
      <c r="H440" s="140">
        <v>6748</v>
      </c>
      <c r="I440" s="140">
        <v>5680</v>
      </c>
      <c r="J440" s="140">
        <v>4023</v>
      </c>
      <c r="K440" s="140">
        <v>2073</v>
      </c>
      <c r="L440" s="141">
        <v>1012</v>
      </c>
      <c r="M440" s="7"/>
      <c r="N440" s="139">
        <v>481888.8</v>
      </c>
      <c r="O440" s="140">
        <v>583589.16</v>
      </c>
      <c r="P440" s="140">
        <v>1745727.5399999998</v>
      </c>
      <c r="Q440" s="140">
        <v>1335975.6000000001</v>
      </c>
      <c r="R440" s="140">
        <v>1445848.56</v>
      </c>
      <c r="S440" s="140">
        <v>1806034.72</v>
      </c>
      <c r="T440" s="140">
        <v>1575802.4000000001</v>
      </c>
      <c r="U440" s="140">
        <v>1195514.9100000001</v>
      </c>
      <c r="V440" s="140">
        <v>626771.55000000005</v>
      </c>
      <c r="W440" s="141">
        <v>248779.96000000002</v>
      </c>
      <c r="X440" s="147">
        <v>11045933.200000001</v>
      </c>
    </row>
    <row r="441" spans="1:24" ht="15" customHeight="1" x14ac:dyDescent="0.2">
      <c r="A441" s="520"/>
      <c r="B441" s="130" t="s">
        <v>16328</v>
      </c>
      <c r="C441" s="131">
        <v>1956</v>
      </c>
      <c r="D441" s="132">
        <v>2469</v>
      </c>
      <c r="E441" s="132">
        <v>7334</v>
      </c>
      <c r="F441" s="132">
        <v>5692</v>
      </c>
      <c r="G441" s="132">
        <v>5708</v>
      </c>
      <c r="H441" s="132">
        <v>6965</v>
      </c>
      <c r="I441" s="132">
        <v>5392</v>
      </c>
      <c r="J441" s="132">
        <v>3524</v>
      </c>
      <c r="K441" s="132">
        <v>1868</v>
      </c>
      <c r="L441" s="133">
        <v>1171</v>
      </c>
      <c r="M441" s="7"/>
      <c r="N441" s="131">
        <v>509185.92</v>
      </c>
      <c r="O441" s="132">
        <v>637545.18000000005</v>
      </c>
      <c r="P441" s="132">
        <v>1912633.86</v>
      </c>
      <c r="Q441" s="132">
        <v>1472235.7999999998</v>
      </c>
      <c r="R441" s="132">
        <v>1501261.0799999998</v>
      </c>
      <c r="S441" s="132">
        <v>1875395.9</v>
      </c>
      <c r="T441" s="132">
        <v>1485442.08</v>
      </c>
      <c r="U441" s="132">
        <v>995283.32000000007</v>
      </c>
      <c r="V441" s="132">
        <v>542299.07999999996</v>
      </c>
      <c r="W441" s="133">
        <v>276262.32</v>
      </c>
      <c r="X441" s="145">
        <v>11207544.540000001</v>
      </c>
    </row>
    <row r="442" spans="1:24" x14ac:dyDescent="0.2">
      <c r="A442" s="7"/>
      <c r="B442" s="111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</row>
    <row r="443" spans="1:24" ht="12.75" customHeight="1" x14ac:dyDescent="0.2">
      <c r="A443" s="521" t="s">
        <v>16459</v>
      </c>
      <c r="B443" s="522"/>
      <c r="C443" s="522"/>
      <c r="D443" s="522"/>
      <c r="E443" s="522"/>
      <c r="F443" s="522"/>
      <c r="G443" s="522"/>
      <c r="H443" s="522"/>
      <c r="I443" s="522"/>
      <c r="J443" s="522"/>
      <c r="K443" s="522"/>
      <c r="L443" s="523"/>
      <c r="M443" s="7"/>
      <c r="N443" s="521" t="s">
        <v>16315</v>
      </c>
      <c r="O443" s="522"/>
      <c r="P443" s="522"/>
      <c r="Q443" s="522"/>
      <c r="R443" s="522"/>
      <c r="S443" s="522"/>
      <c r="T443" s="522"/>
      <c r="U443" s="522"/>
      <c r="V443" s="522"/>
      <c r="W443" s="522"/>
      <c r="X443" s="522"/>
    </row>
    <row r="444" spans="1:24" x14ac:dyDescent="0.2">
      <c r="A444" s="8" t="s">
        <v>16316</v>
      </c>
      <c r="B444" s="8" t="s">
        <v>16317</v>
      </c>
      <c r="C444" s="115" t="s">
        <v>16467</v>
      </c>
      <c r="D444" s="116">
        <v>2</v>
      </c>
      <c r="E444" s="116">
        <v>3</v>
      </c>
      <c r="F444" s="116">
        <v>4</v>
      </c>
      <c r="G444" s="116">
        <v>5</v>
      </c>
      <c r="H444" s="116">
        <v>6</v>
      </c>
      <c r="I444" s="116">
        <v>7</v>
      </c>
      <c r="J444" s="116">
        <v>8</v>
      </c>
      <c r="K444" s="116">
        <v>9</v>
      </c>
      <c r="L444" s="117">
        <v>10</v>
      </c>
      <c r="M444" s="7"/>
      <c r="N444" s="115" t="s">
        <v>16467</v>
      </c>
      <c r="O444" s="116">
        <v>2</v>
      </c>
      <c r="P444" s="116">
        <v>3</v>
      </c>
      <c r="Q444" s="116">
        <v>4</v>
      </c>
      <c r="R444" s="116">
        <v>5</v>
      </c>
      <c r="S444" s="116">
        <v>6</v>
      </c>
      <c r="T444" s="116">
        <v>7</v>
      </c>
      <c r="U444" s="116">
        <v>8</v>
      </c>
      <c r="V444" s="116">
        <v>9</v>
      </c>
      <c r="W444" s="117">
        <v>10</v>
      </c>
      <c r="X444" s="9" t="s">
        <v>16307</v>
      </c>
    </row>
    <row r="445" spans="1:24" ht="15" customHeight="1" x14ac:dyDescent="0.2">
      <c r="A445" s="519" t="s">
        <v>16318</v>
      </c>
      <c r="B445" s="118" t="s">
        <v>16319</v>
      </c>
      <c r="C445" s="119">
        <v>5289</v>
      </c>
      <c r="D445" s="120">
        <v>7372</v>
      </c>
      <c r="E445" s="120">
        <v>12875</v>
      </c>
      <c r="F445" s="120">
        <v>6466</v>
      </c>
      <c r="G445" s="120">
        <v>8360</v>
      </c>
      <c r="H445" s="120">
        <v>10408</v>
      </c>
      <c r="I445" s="120">
        <v>12547</v>
      </c>
      <c r="J445" s="120">
        <v>12031</v>
      </c>
      <c r="K445" s="120">
        <v>2978</v>
      </c>
      <c r="L445" s="121">
        <v>1415</v>
      </c>
      <c r="M445" s="7"/>
      <c r="N445" s="119">
        <v>495420.63</v>
      </c>
      <c r="O445" s="120">
        <v>694958.44</v>
      </c>
      <c r="P445" s="120">
        <v>1225828.75</v>
      </c>
      <c r="Q445" s="120">
        <v>613300.1</v>
      </c>
      <c r="R445" s="120">
        <v>797209.59999999998</v>
      </c>
      <c r="S445" s="120">
        <v>985949.84000000008</v>
      </c>
      <c r="T445" s="120">
        <v>1199116.7899999998</v>
      </c>
      <c r="U445" s="120">
        <v>1143065.31</v>
      </c>
      <c r="V445" s="120">
        <v>281599.68</v>
      </c>
      <c r="W445" s="121">
        <v>122680.5</v>
      </c>
      <c r="X445" s="142">
        <v>7559129.6400000006</v>
      </c>
    </row>
    <row r="446" spans="1:24" ht="15" customHeight="1" x14ac:dyDescent="0.2">
      <c r="A446" s="519"/>
      <c r="B446" s="122" t="s">
        <v>16320</v>
      </c>
      <c r="C446" s="123">
        <v>6525</v>
      </c>
      <c r="D446" s="124">
        <v>8653</v>
      </c>
      <c r="E446" s="124">
        <v>14032</v>
      </c>
      <c r="F446" s="124">
        <v>6483</v>
      </c>
      <c r="G446" s="124">
        <v>8400</v>
      </c>
      <c r="H446" s="124">
        <v>10807</v>
      </c>
      <c r="I446" s="124">
        <v>13204</v>
      </c>
      <c r="J446" s="124">
        <v>13411</v>
      </c>
      <c r="K446" s="124">
        <v>2863</v>
      </c>
      <c r="L446" s="125">
        <v>1560</v>
      </c>
      <c r="M446" s="7"/>
      <c r="N446" s="123">
        <v>1039889.25</v>
      </c>
      <c r="O446" s="124">
        <v>1398584.39</v>
      </c>
      <c r="P446" s="124">
        <v>2259432.64</v>
      </c>
      <c r="Q446" s="124">
        <v>1038706.26</v>
      </c>
      <c r="R446" s="124">
        <v>1343412</v>
      </c>
      <c r="S446" s="124">
        <v>1714206.34</v>
      </c>
      <c r="T446" s="124">
        <v>2049392.84</v>
      </c>
      <c r="U446" s="124">
        <v>2086885.7100000002</v>
      </c>
      <c r="V446" s="124">
        <v>435605.45</v>
      </c>
      <c r="W446" s="125">
        <v>214000.80000000002</v>
      </c>
      <c r="X446" s="143">
        <v>13580115.68</v>
      </c>
    </row>
    <row r="447" spans="1:24" ht="15" customHeight="1" x14ac:dyDescent="0.2">
      <c r="A447" s="519"/>
      <c r="B447" s="126" t="s">
        <v>16321</v>
      </c>
      <c r="C447" s="127">
        <v>6019</v>
      </c>
      <c r="D447" s="128">
        <v>7529</v>
      </c>
      <c r="E447" s="128">
        <v>12415</v>
      </c>
      <c r="F447" s="128">
        <v>5417</v>
      </c>
      <c r="G447" s="128">
        <v>7026</v>
      </c>
      <c r="H447" s="128">
        <v>9292</v>
      </c>
      <c r="I447" s="128">
        <v>11302</v>
      </c>
      <c r="J447" s="128">
        <v>11547</v>
      </c>
      <c r="K447" s="128">
        <v>2361</v>
      </c>
      <c r="L447" s="129">
        <v>1447</v>
      </c>
      <c r="M447" s="7"/>
      <c r="N447" s="127">
        <v>848197.48</v>
      </c>
      <c r="O447" s="128">
        <v>1098481.1000000001</v>
      </c>
      <c r="P447" s="128">
        <v>1826743.0999999999</v>
      </c>
      <c r="Q447" s="128">
        <v>799386.69</v>
      </c>
      <c r="R447" s="128">
        <v>1048279.2</v>
      </c>
      <c r="S447" s="128">
        <v>1409410.56</v>
      </c>
      <c r="T447" s="128">
        <v>1726832.5799999998</v>
      </c>
      <c r="U447" s="128">
        <v>1805604.3900000001</v>
      </c>
      <c r="V447" s="128">
        <v>363853.71</v>
      </c>
      <c r="W447" s="129">
        <v>183580.89</v>
      </c>
      <c r="X447" s="144">
        <v>11110369.700000001</v>
      </c>
    </row>
    <row r="448" spans="1:24" ht="15" customHeight="1" x14ac:dyDescent="0.2">
      <c r="A448" s="519"/>
      <c r="B448" s="122" t="s">
        <v>16322</v>
      </c>
      <c r="C448" s="123">
        <v>4214</v>
      </c>
      <c r="D448" s="124">
        <v>6079</v>
      </c>
      <c r="E448" s="124">
        <v>12520</v>
      </c>
      <c r="F448" s="124">
        <v>6858</v>
      </c>
      <c r="G448" s="124">
        <v>9122</v>
      </c>
      <c r="H448" s="124">
        <v>13282</v>
      </c>
      <c r="I448" s="124">
        <v>16480</v>
      </c>
      <c r="J448" s="124">
        <v>15707</v>
      </c>
      <c r="K448" s="124">
        <v>3284</v>
      </c>
      <c r="L448" s="125">
        <v>2111</v>
      </c>
      <c r="M448" s="7"/>
      <c r="N448" s="123">
        <v>474749.24</v>
      </c>
      <c r="O448" s="124">
        <v>720422.29</v>
      </c>
      <c r="P448" s="124">
        <v>1541337.2</v>
      </c>
      <c r="Q448" s="124">
        <v>891197.1</v>
      </c>
      <c r="R448" s="124">
        <v>1210489.3999999999</v>
      </c>
      <c r="S448" s="124">
        <v>1845268.26</v>
      </c>
      <c r="T448" s="124">
        <v>2461288</v>
      </c>
      <c r="U448" s="124">
        <v>2452962.19</v>
      </c>
      <c r="V448" s="124">
        <v>531219.84</v>
      </c>
      <c r="W448" s="125">
        <v>261531.79</v>
      </c>
      <c r="X448" s="143">
        <v>12390465.309999999</v>
      </c>
    </row>
    <row r="449" spans="1:24" ht="15" customHeight="1" x14ac:dyDescent="0.2">
      <c r="A449" s="519"/>
      <c r="B449" s="126" t="s">
        <v>16323</v>
      </c>
      <c r="C449" s="127">
        <v>3118</v>
      </c>
      <c r="D449" s="128">
        <v>5817</v>
      </c>
      <c r="E449" s="128">
        <v>13663</v>
      </c>
      <c r="F449" s="128">
        <v>8163</v>
      </c>
      <c r="G449" s="128">
        <v>11005</v>
      </c>
      <c r="H449" s="128">
        <v>15259</v>
      </c>
      <c r="I449" s="128">
        <v>17904</v>
      </c>
      <c r="J449" s="128">
        <v>15289</v>
      </c>
      <c r="K449" s="128">
        <v>3114</v>
      </c>
      <c r="L449" s="129">
        <v>2072</v>
      </c>
      <c r="M449" s="7"/>
      <c r="N449" s="127">
        <v>430782.88</v>
      </c>
      <c r="O449" s="128">
        <v>864987.89999999991</v>
      </c>
      <c r="P449" s="128">
        <v>2092761.7099999997</v>
      </c>
      <c r="Q449" s="128">
        <v>1302161.76</v>
      </c>
      <c r="R449" s="128">
        <v>1792934.5999999999</v>
      </c>
      <c r="S449" s="128">
        <v>2577550.2799999998</v>
      </c>
      <c r="T449" s="128">
        <v>3276969.12</v>
      </c>
      <c r="U449" s="128">
        <v>2961020.63</v>
      </c>
      <c r="V449" s="128">
        <v>640580.94000000006</v>
      </c>
      <c r="W449" s="129">
        <v>337259.44</v>
      </c>
      <c r="X449" s="144">
        <v>16277009.259999998</v>
      </c>
    </row>
    <row r="450" spans="1:24" ht="15" customHeight="1" x14ac:dyDescent="0.2">
      <c r="A450" s="519"/>
      <c r="B450" s="122" t="s">
        <v>16324</v>
      </c>
      <c r="C450" s="123">
        <v>5757</v>
      </c>
      <c r="D450" s="124">
        <v>8748</v>
      </c>
      <c r="E450" s="124">
        <v>17502</v>
      </c>
      <c r="F450" s="124">
        <v>9412</v>
      </c>
      <c r="G450" s="124">
        <v>12668</v>
      </c>
      <c r="H450" s="124">
        <v>16714</v>
      </c>
      <c r="I450" s="124">
        <v>19661</v>
      </c>
      <c r="J450" s="124">
        <v>17283</v>
      </c>
      <c r="K450" s="124">
        <v>3525</v>
      </c>
      <c r="L450" s="125">
        <v>2170</v>
      </c>
      <c r="M450" s="7"/>
      <c r="N450" s="123">
        <v>939312.12</v>
      </c>
      <c r="O450" s="124">
        <v>1512179.28</v>
      </c>
      <c r="P450" s="124">
        <v>3187989.3000000003</v>
      </c>
      <c r="Q450" s="124">
        <v>1781221</v>
      </c>
      <c r="R450" s="124">
        <v>2460125.5999999996</v>
      </c>
      <c r="S450" s="124">
        <v>3397120.5</v>
      </c>
      <c r="T450" s="124">
        <v>4296321.72</v>
      </c>
      <c r="U450" s="124">
        <v>4011384.3</v>
      </c>
      <c r="V450" s="124">
        <v>845753.25</v>
      </c>
      <c r="W450" s="125">
        <v>402773.7</v>
      </c>
      <c r="X450" s="143">
        <v>22834180.77</v>
      </c>
    </row>
    <row r="451" spans="1:24" ht="15" customHeight="1" x14ac:dyDescent="0.2">
      <c r="A451" s="519"/>
      <c r="B451" s="126" t="s">
        <v>16325</v>
      </c>
      <c r="C451" s="127">
        <v>4965</v>
      </c>
      <c r="D451" s="128">
        <v>7339</v>
      </c>
      <c r="E451" s="128">
        <v>13492</v>
      </c>
      <c r="F451" s="128">
        <v>6594</v>
      </c>
      <c r="G451" s="128">
        <v>8843</v>
      </c>
      <c r="H451" s="128">
        <v>11947</v>
      </c>
      <c r="I451" s="128">
        <v>14881</v>
      </c>
      <c r="J451" s="128">
        <v>13939</v>
      </c>
      <c r="K451" s="128">
        <v>2729</v>
      </c>
      <c r="L451" s="129">
        <v>1760</v>
      </c>
      <c r="M451" s="7"/>
      <c r="N451" s="127">
        <v>913609.64999999991</v>
      </c>
      <c r="O451" s="128">
        <v>1450553.35</v>
      </c>
      <c r="P451" s="128">
        <v>2744137.88</v>
      </c>
      <c r="Q451" s="128">
        <v>1402873.5</v>
      </c>
      <c r="R451" s="128">
        <v>1961731.12</v>
      </c>
      <c r="S451" s="128">
        <v>2783531.5300000003</v>
      </c>
      <c r="T451" s="128">
        <v>3657452.18</v>
      </c>
      <c r="U451" s="128">
        <v>3612431.24</v>
      </c>
      <c r="V451" s="128">
        <v>737730.57</v>
      </c>
      <c r="W451" s="129">
        <v>386760</v>
      </c>
      <c r="X451" s="144">
        <v>19650811.020000003</v>
      </c>
    </row>
    <row r="452" spans="1:24" ht="15" customHeight="1" x14ac:dyDescent="0.2">
      <c r="A452" s="519"/>
      <c r="B452" s="122" t="s">
        <v>16326</v>
      </c>
      <c r="C452" s="123">
        <v>5400</v>
      </c>
      <c r="D452" s="124">
        <v>7442</v>
      </c>
      <c r="E452" s="124">
        <v>13644</v>
      </c>
      <c r="F452" s="124">
        <v>6577</v>
      </c>
      <c r="G452" s="124">
        <v>8931</v>
      </c>
      <c r="H452" s="124">
        <v>11700</v>
      </c>
      <c r="I452" s="124">
        <v>13937</v>
      </c>
      <c r="J452" s="124">
        <v>13048</v>
      </c>
      <c r="K452" s="124">
        <v>2442</v>
      </c>
      <c r="L452" s="125">
        <v>2005</v>
      </c>
      <c r="M452" s="7"/>
      <c r="N452" s="123">
        <v>1165698</v>
      </c>
      <c r="O452" s="124">
        <v>1662989.32</v>
      </c>
      <c r="P452" s="124">
        <v>3156402.96</v>
      </c>
      <c r="Q452" s="124">
        <v>1556907.44</v>
      </c>
      <c r="R452" s="124">
        <v>2193453.6</v>
      </c>
      <c r="S452" s="124">
        <v>2991222</v>
      </c>
      <c r="T452" s="124">
        <v>3668636.5100000002</v>
      </c>
      <c r="U452" s="124">
        <v>3566670.8000000003</v>
      </c>
      <c r="V452" s="124">
        <v>704004.18</v>
      </c>
      <c r="W452" s="125">
        <v>443225.3</v>
      </c>
      <c r="X452" s="143">
        <v>21109210.109999999</v>
      </c>
    </row>
    <row r="453" spans="1:24" ht="15" customHeight="1" x14ac:dyDescent="0.2">
      <c r="A453" s="519"/>
      <c r="B453" s="126" t="s">
        <v>16327</v>
      </c>
      <c r="C453" s="127">
        <v>4732</v>
      </c>
      <c r="D453" s="128">
        <v>6598</v>
      </c>
      <c r="E453" s="128">
        <v>12305</v>
      </c>
      <c r="F453" s="128">
        <v>5721</v>
      </c>
      <c r="G453" s="128">
        <v>6775</v>
      </c>
      <c r="H453" s="128">
        <v>8388</v>
      </c>
      <c r="I453" s="128">
        <v>9111</v>
      </c>
      <c r="J453" s="128">
        <v>8157</v>
      </c>
      <c r="K453" s="128">
        <v>1512</v>
      </c>
      <c r="L453" s="129">
        <v>1624</v>
      </c>
      <c r="M453" s="7"/>
      <c r="N453" s="127">
        <v>1158109.68</v>
      </c>
      <c r="O453" s="128">
        <v>1633070.98</v>
      </c>
      <c r="P453" s="128">
        <v>3085847.9</v>
      </c>
      <c r="Q453" s="128">
        <v>1481796.21</v>
      </c>
      <c r="R453" s="128">
        <v>1783925.25</v>
      </c>
      <c r="S453" s="128">
        <v>2287491.48</v>
      </c>
      <c r="T453" s="128">
        <v>2596543.89</v>
      </c>
      <c r="U453" s="128">
        <v>2362022.4899999998</v>
      </c>
      <c r="V453" s="128">
        <v>464682.95999999996</v>
      </c>
      <c r="W453" s="129">
        <v>381607.51999999996</v>
      </c>
      <c r="X453" s="144">
        <v>17235098.359999999</v>
      </c>
    </row>
    <row r="454" spans="1:24" ht="15" customHeight="1" x14ac:dyDescent="0.2">
      <c r="A454" s="519"/>
      <c r="B454" s="130" t="s">
        <v>16328</v>
      </c>
      <c r="C454" s="131">
        <v>6831</v>
      </c>
      <c r="D454" s="132">
        <v>9586</v>
      </c>
      <c r="E454" s="132">
        <v>15607</v>
      </c>
      <c r="F454" s="132">
        <v>7286</v>
      </c>
      <c r="G454" s="132">
        <v>8093</v>
      </c>
      <c r="H454" s="132">
        <v>9417</v>
      </c>
      <c r="I454" s="132">
        <v>10246</v>
      </c>
      <c r="J454" s="132">
        <v>8731</v>
      </c>
      <c r="K454" s="132">
        <v>1702</v>
      </c>
      <c r="L454" s="133">
        <v>2421</v>
      </c>
      <c r="M454" s="7"/>
      <c r="N454" s="131">
        <v>1711302.12</v>
      </c>
      <c r="O454" s="132">
        <v>2421615.3199999998</v>
      </c>
      <c r="P454" s="132">
        <v>3908929.22</v>
      </c>
      <c r="Q454" s="132">
        <v>1855234.18</v>
      </c>
      <c r="R454" s="132">
        <v>2082733.5500000003</v>
      </c>
      <c r="S454" s="132">
        <v>2468760.7200000002</v>
      </c>
      <c r="T454" s="132">
        <v>2766420</v>
      </c>
      <c r="U454" s="132">
        <v>2453585.6199999996</v>
      </c>
      <c r="V454" s="132">
        <v>490022.82000000007</v>
      </c>
      <c r="W454" s="133">
        <v>556902.63</v>
      </c>
      <c r="X454" s="145">
        <v>20715506.18</v>
      </c>
    </row>
    <row r="455" spans="1:24" ht="15" customHeight="1" x14ac:dyDescent="0.2">
      <c r="A455" s="520" t="s">
        <v>16329</v>
      </c>
      <c r="B455" s="134" t="s">
        <v>16319</v>
      </c>
      <c r="C455" s="135">
        <v>5393</v>
      </c>
      <c r="D455" s="136">
        <v>7514</v>
      </c>
      <c r="E455" s="136">
        <v>12839</v>
      </c>
      <c r="F455" s="136">
        <v>6426</v>
      </c>
      <c r="G455" s="136">
        <v>8542</v>
      </c>
      <c r="H455" s="136">
        <v>10507</v>
      </c>
      <c r="I455" s="136">
        <v>12517</v>
      </c>
      <c r="J455" s="136">
        <v>12018</v>
      </c>
      <c r="K455" s="136">
        <v>2762</v>
      </c>
      <c r="L455" s="137">
        <v>1416</v>
      </c>
      <c r="M455" s="7"/>
      <c r="N455" s="135">
        <v>503975.85000000003</v>
      </c>
      <c r="O455" s="136">
        <v>724124.18</v>
      </c>
      <c r="P455" s="136">
        <v>1222272.8</v>
      </c>
      <c r="Q455" s="136">
        <v>602501.76</v>
      </c>
      <c r="R455" s="136">
        <v>824730.1</v>
      </c>
      <c r="S455" s="136">
        <v>978201.7</v>
      </c>
      <c r="T455" s="136">
        <v>1192119.0799999998</v>
      </c>
      <c r="U455" s="136">
        <v>1137143.1600000001</v>
      </c>
      <c r="V455" s="136">
        <v>260981.37999999998</v>
      </c>
      <c r="W455" s="137">
        <v>116947.44</v>
      </c>
      <c r="X455" s="146">
        <v>7562997.4500000002</v>
      </c>
    </row>
    <row r="456" spans="1:24" ht="15" customHeight="1" x14ac:dyDescent="0.2">
      <c r="A456" s="520"/>
      <c r="B456" s="122" t="s">
        <v>16320</v>
      </c>
      <c r="C456" s="123">
        <v>6621</v>
      </c>
      <c r="D456" s="124">
        <v>8761</v>
      </c>
      <c r="E456" s="124">
        <v>13921</v>
      </c>
      <c r="F456" s="124">
        <v>6395</v>
      </c>
      <c r="G456" s="124">
        <v>8178</v>
      </c>
      <c r="H456" s="124">
        <v>10425</v>
      </c>
      <c r="I456" s="124">
        <v>13135</v>
      </c>
      <c r="J456" s="124">
        <v>13092</v>
      </c>
      <c r="K456" s="124">
        <v>2915</v>
      </c>
      <c r="L456" s="125">
        <v>1520</v>
      </c>
      <c r="M456" s="7"/>
      <c r="N456" s="123">
        <v>1053864.5699999998</v>
      </c>
      <c r="O456" s="124">
        <v>1433737.6500000001</v>
      </c>
      <c r="P456" s="124">
        <v>2241141.79</v>
      </c>
      <c r="Q456" s="124">
        <v>1034135.4500000001</v>
      </c>
      <c r="R456" s="124">
        <v>1309379.58</v>
      </c>
      <c r="S456" s="124">
        <v>1656324</v>
      </c>
      <c r="T456" s="124">
        <v>2057991.8</v>
      </c>
      <c r="U456" s="124">
        <v>2027819.88</v>
      </c>
      <c r="V456" s="124">
        <v>436958.5</v>
      </c>
      <c r="W456" s="125">
        <v>204288</v>
      </c>
      <c r="X456" s="143">
        <v>13455641.219999999</v>
      </c>
    </row>
    <row r="457" spans="1:24" ht="15" customHeight="1" x14ac:dyDescent="0.2">
      <c r="A457" s="520"/>
      <c r="B457" s="138" t="s">
        <v>16321</v>
      </c>
      <c r="C457" s="139">
        <v>6052</v>
      </c>
      <c r="D457" s="140">
        <v>7563</v>
      </c>
      <c r="E457" s="140">
        <v>12044</v>
      </c>
      <c r="F457" s="140">
        <v>5275</v>
      </c>
      <c r="G457" s="140">
        <v>6762</v>
      </c>
      <c r="H457" s="140">
        <v>8559</v>
      </c>
      <c r="I457" s="140">
        <v>10011</v>
      </c>
      <c r="J457" s="140">
        <v>10144</v>
      </c>
      <c r="K457" s="140">
        <v>2073</v>
      </c>
      <c r="L457" s="141">
        <v>1310</v>
      </c>
      <c r="M457" s="7"/>
      <c r="N457" s="139">
        <v>855087.08</v>
      </c>
      <c r="O457" s="140">
        <v>1095273.6599999999</v>
      </c>
      <c r="P457" s="140">
        <v>1749029.68</v>
      </c>
      <c r="Q457" s="140">
        <v>775688.75000000012</v>
      </c>
      <c r="R457" s="140">
        <v>985561.5</v>
      </c>
      <c r="S457" s="140">
        <v>1267502.31</v>
      </c>
      <c r="T457" s="140">
        <v>1496544.3900000001</v>
      </c>
      <c r="U457" s="140">
        <v>1537728.96</v>
      </c>
      <c r="V457" s="140">
        <v>303590.84999999998</v>
      </c>
      <c r="W457" s="141">
        <v>171361.1</v>
      </c>
      <c r="X457" s="147">
        <v>10237368.280000001</v>
      </c>
    </row>
    <row r="458" spans="1:24" ht="15" customHeight="1" x14ac:dyDescent="0.2">
      <c r="A458" s="520"/>
      <c r="B458" s="122" t="s">
        <v>16322</v>
      </c>
      <c r="C458" s="123">
        <v>3383</v>
      </c>
      <c r="D458" s="124">
        <v>4673</v>
      </c>
      <c r="E458" s="124">
        <v>8967</v>
      </c>
      <c r="F458" s="124">
        <v>4594</v>
      </c>
      <c r="G458" s="124">
        <v>6109</v>
      </c>
      <c r="H458" s="124">
        <v>9256</v>
      </c>
      <c r="I458" s="124">
        <v>11124</v>
      </c>
      <c r="J458" s="124">
        <v>10413</v>
      </c>
      <c r="K458" s="124">
        <v>2161</v>
      </c>
      <c r="L458" s="125">
        <v>1616</v>
      </c>
      <c r="M458" s="7"/>
      <c r="N458" s="123">
        <v>359917.37</v>
      </c>
      <c r="O458" s="124">
        <v>527441.51</v>
      </c>
      <c r="P458" s="124">
        <v>1038109.59</v>
      </c>
      <c r="Q458" s="124">
        <v>548707.36</v>
      </c>
      <c r="R458" s="124">
        <v>779508.4</v>
      </c>
      <c r="S458" s="124">
        <v>1170236.08</v>
      </c>
      <c r="T458" s="124">
        <v>1514643.8399999999</v>
      </c>
      <c r="U458" s="124">
        <v>1489892.04</v>
      </c>
      <c r="V458" s="124">
        <v>310384.43</v>
      </c>
      <c r="W458" s="125">
        <v>189831.52</v>
      </c>
      <c r="X458" s="143">
        <v>7928672.1399999997</v>
      </c>
    </row>
    <row r="459" spans="1:24" ht="15" customHeight="1" x14ac:dyDescent="0.2">
      <c r="A459" s="520"/>
      <c r="B459" s="138" t="s">
        <v>16323</v>
      </c>
      <c r="C459" s="139">
        <v>2061</v>
      </c>
      <c r="D459" s="140">
        <v>3631</v>
      </c>
      <c r="E459" s="140">
        <v>8508</v>
      </c>
      <c r="F459" s="140">
        <v>5273</v>
      </c>
      <c r="G459" s="140">
        <v>6992</v>
      </c>
      <c r="H459" s="140">
        <v>10736</v>
      </c>
      <c r="I459" s="140">
        <v>12102</v>
      </c>
      <c r="J459" s="140">
        <v>10218</v>
      </c>
      <c r="K459" s="140">
        <v>1976</v>
      </c>
      <c r="L459" s="141">
        <v>1666</v>
      </c>
      <c r="M459" s="7"/>
      <c r="N459" s="139">
        <v>267043.76999999996</v>
      </c>
      <c r="O459" s="140">
        <v>482923</v>
      </c>
      <c r="P459" s="140">
        <v>1166106.48</v>
      </c>
      <c r="Q459" s="140">
        <v>742912.97</v>
      </c>
      <c r="R459" s="140">
        <v>1032089.1200000001</v>
      </c>
      <c r="S459" s="140">
        <v>1660000.32</v>
      </c>
      <c r="T459" s="140">
        <v>1911147.8399999999</v>
      </c>
      <c r="U459" s="140">
        <v>1708551.78</v>
      </c>
      <c r="V459" s="140">
        <v>347558.63999999996</v>
      </c>
      <c r="W459" s="141">
        <v>238554.54</v>
      </c>
      <c r="X459" s="147">
        <v>9556888.459999999</v>
      </c>
    </row>
    <row r="460" spans="1:24" ht="15" customHeight="1" x14ac:dyDescent="0.2">
      <c r="A460" s="520"/>
      <c r="B460" s="122" t="s">
        <v>16324</v>
      </c>
      <c r="C460" s="123">
        <v>3584</v>
      </c>
      <c r="D460" s="124">
        <v>5444</v>
      </c>
      <c r="E460" s="124">
        <v>11719</v>
      </c>
      <c r="F460" s="124">
        <v>6611</v>
      </c>
      <c r="G460" s="124">
        <v>8915</v>
      </c>
      <c r="H460" s="124">
        <v>12806</v>
      </c>
      <c r="I460" s="124">
        <v>14660</v>
      </c>
      <c r="J460" s="124">
        <v>12407</v>
      </c>
      <c r="K460" s="124">
        <v>2542</v>
      </c>
      <c r="L460" s="125">
        <v>1899</v>
      </c>
      <c r="M460" s="7"/>
      <c r="N460" s="123">
        <v>524876.79999999993</v>
      </c>
      <c r="O460" s="124">
        <v>856069</v>
      </c>
      <c r="P460" s="124">
        <v>1905275.0200000003</v>
      </c>
      <c r="Q460" s="124">
        <v>1114680.7100000002</v>
      </c>
      <c r="R460" s="124">
        <v>1576796.05</v>
      </c>
      <c r="S460" s="124">
        <v>2314556.44</v>
      </c>
      <c r="T460" s="124">
        <v>2893590.8</v>
      </c>
      <c r="U460" s="124">
        <v>2544799.77</v>
      </c>
      <c r="V460" s="124">
        <v>540429.19999999995</v>
      </c>
      <c r="W460" s="125">
        <v>321101.91000000003</v>
      </c>
      <c r="X460" s="143">
        <v>14592175.699999999</v>
      </c>
    </row>
    <row r="461" spans="1:24" ht="15" customHeight="1" x14ac:dyDescent="0.2">
      <c r="A461" s="520"/>
      <c r="B461" s="138" t="s">
        <v>16325</v>
      </c>
      <c r="C461" s="139">
        <v>3805</v>
      </c>
      <c r="D461" s="140">
        <v>5325</v>
      </c>
      <c r="E461" s="140">
        <v>10416</v>
      </c>
      <c r="F461" s="140">
        <v>5093</v>
      </c>
      <c r="G461" s="140">
        <v>7071</v>
      </c>
      <c r="H461" s="140">
        <v>10085</v>
      </c>
      <c r="I461" s="140">
        <v>12376</v>
      </c>
      <c r="J461" s="140">
        <v>11354</v>
      </c>
      <c r="K461" s="140">
        <v>2247</v>
      </c>
      <c r="L461" s="141">
        <v>1765</v>
      </c>
      <c r="M461" s="7"/>
      <c r="N461" s="139">
        <v>689427.95</v>
      </c>
      <c r="O461" s="140">
        <v>999502.49999999988</v>
      </c>
      <c r="P461" s="140">
        <v>2020183.2</v>
      </c>
      <c r="Q461" s="140">
        <v>1003117.28</v>
      </c>
      <c r="R461" s="140">
        <v>1470202.3199999998</v>
      </c>
      <c r="S461" s="140">
        <v>2197622.35</v>
      </c>
      <c r="T461" s="140">
        <v>2828782.32</v>
      </c>
      <c r="U461" s="140">
        <v>2724846.46</v>
      </c>
      <c r="V461" s="140">
        <v>552132.84</v>
      </c>
      <c r="W461" s="141">
        <v>356935.94999999995</v>
      </c>
      <c r="X461" s="147">
        <v>14842753.169999998</v>
      </c>
    </row>
    <row r="462" spans="1:24" ht="15" customHeight="1" x14ac:dyDescent="0.2">
      <c r="A462" s="520"/>
      <c r="B462" s="122" t="s">
        <v>16326</v>
      </c>
      <c r="C462" s="123">
        <v>4623</v>
      </c>
      <c r="D462" s="124">
        <v>6488</v>
      </c>
      <c r="E462" s="124">
        <v>11701</v>
      </c>
      <c r="F462" s="124">
        <v>5578</v>
      </c>
      <c r="G462" s="124">
        <v>7216</v>
      </c>
      <c r="H462" s="124">
        <v>10137</v>
      </c>
      <c r="I462" s="124">
        <v>12139</v>
      </c>
      <c r="J462" s="124">
        <v>11140</v>
      </c>
      <c r="K462" s="124">
        <v>2171</v>
      </c>
      <c r="L462" s="125">
        <v>1887</v>
      </c>
      <c r="M462" s="7"/>
      <c r="N462" s="123">
        <v>1006658.25</v>
      </c>
      <c r="O462" s="124">
        <v>1464601.12</v>
      </c>
      <c r="P462" s="124">
        <v>2681167.1399999997</v>
      </c>
      <c r="Q462" s="124">
        <v>1297331.24</v>
      </c>
      <c r="R462" s="124">
        <v>1706584</v>
      </c>
      <c r="S462" s="124">
        <v>2495323.92</v>
      </c>
      <c r="T462" s="124">
        <v>3135382.31</v>
      </c>
      <c r="U462" s="124">
        <v>2951431.6</v>
      </c>
      <c r="V462" s="124">
        <v>595288.19999999995</v>
      </c>
      <c r="W462" s="125">
        <v>415479.66000000003</v>
      </c>
      <c r="X462" s="143">
        <v>17749247.440000001</v>
      </c>
    </row>
    <row r="463" spans="1:24" ht="15" customHeight="1" x14ac:dyDescent="0.2">
      <c r="A463" s="520"/>
      <c r="B463" s="138" t="s">
        <v>16327</v>
      </c>
      <c r="C463" s="139">
        <v>4498</v>
      </c>
      <c r="D463" s="140">
        <v>6039</v>
      </c>
      <c r="E463" s="140">
        <v>10562</v>
      </c>
      <c r="F463" s="140">
        <v>4682</v>
      </c>
      <c r="G463" s="140">
        <v>5617</v>
      </c>
      <c r="H463" s="140">
        <v>6993</v>
      </c>
      <c r="I463" s="140">
        <v>7890</v>
      </c>
      <c r="J463" s="140">
        <v>6941</v>
      </c>
      <c r="K463" s="140">
        <v>1363</v>
      </c>
      <c r="L463" s="141">
        <v>1546</v>
      </c>
      <c r="M463" s="7"/>
      <c r="N463" s="139">
        <v>1137814.08</v>
      </c>
      <c r="O463" s="140">
        <v>1548459.9900000002</v>
      </c>
      <c r="P463" s="140">
        <v>2721933.0199999996</v>
      </c>
      <c r="Q463" s="140">
        <v>1212216.6200000001</v>
      </c>
      <c r="R463" s="140">
        <v>1485247.1400000001</v>
      </c>
      <c r="S463" s="140">
        <v>1871606.52</v>
      </c>
      <c r="T463" s="140">
        <v>2188922.7000000002</v>
      </c>
      <c r="U463" s="140">
        <v>2062656.9700000002</v>
      </c>
      <c r="V463" s="140">
        <v>412103.05000000005</v>
      </c>
      <c r="W463" s="141">
        <v>380053.18</v>
      </c>
      <c r="X463" s="147">
        <v>15021013.270000001</v>
      </c>
    </row>
    <row r="464" spans="1:24" ht="15" customHeight="1" x14ac:dyDescent="0.2">
      <c r="A464" s="520"/>
      <c r="B464" s="130" t="s">
        <v>16328</v>
      </c>
      <c r="C464" s="131">
        <v>5285</v>
      </c>
      <c r="D464" s="132">
        <v>6951</v>
      </c>
      <c r="E464" s="132">
        <v>11762</v>
      </c>
      <c r="F464" s="132">
        <v>5260</v>
      </c>
      <c r="G464" s="132">
        <v>5883</v>
      </c>
      <c r="H464" s="132">
        <v>6933</v>
      </c>
      <c r="I464" s="132">
        <v>7614</v>
      </c>
      <c r="J464" s="132">
        <v>6284</v>
      </c>
      <c r="K464" s="132">
        <v>1120</v>
      </c>
      <c r="L464" s="133">
        <v>1695</v>
      </c>
      <c r="M464" s="7"/>
      <c r="N464" s="131">
        <v>1375791.2</v>
      </c>
      <c r="O464" s="132">
        <v>1794887.2200000002</v>
      </c>
      <c r="P464" s="132">
        <v>3067411.9800000004</v>
      </c>
      <c r="Q464" s="132">
        <v>1360498.9999999998</v>
      </c>
      <c r="R464" s="132">
        <v>1547287.8299999998</v>
      </c>
      <c r="S464" s="132">
        <v>1866779.5799999998</v>
      </c>
      <c r="T464" s="132">
        <v>2097580.86</v>
      </c>
      <c r="U464" s="132">
        <v>1774790.12</v>
      </c>
      <c r="V464" s="132">
        <v>325147.2</v>
      </c>
      <c r="W464" s="133">
        <v>399884.39999999997</v>
      </c>
      <c r="X464" s="145">
        <v>15610059.389999999</v>
      </c>
    </row>
    <row r="465" spans="1:24" x14ac:dyDescent="0.2">
      <c r="A465" s="7"/>
      <c r="B465" s="111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</row>
    <row r="466" spans="1:24" ht="12.75" customHeight="1" x14ac:dyDescent="0.2">
      <c r="A466" s="521" t="s">
        <v>16460</v>
      </c>
      <c r="B466" s="522"/>
      <c r="C466" s="522"/>
      <c r="D466" s="522"/>
      <c r="E466" s="522"/>
      <c r="F466" s="522"/>
      <c r="G466" s="522"/>
      <c r="H466" s="522"/>
      <c r="I466" s="522"/>
      <c r="J466" s="522"/>
      <c r="K466" s="522"/>
      <c r="L466" s="523"/>
      <c r="M466" s="7"/>
      <c r="N466" s="521" t="s">
        <v>16315</v>
      </c>
      <c r="O466" s="522"/>
      <c r="P466" s="522"/>
      <c r="Q466" s="522"/>
      <c r="R466" s="522"/>
      <c r="S466" s="522"/>
      <c r="T466" s="522"/>
      <c r="U466" s="522"/>
      <c r="V466" s="522"/>
      <c r="W466" s="522"/>
      <c r="X466" s="522"/>
    </row>
    <row r="467" spans="1:24" x14ac:dyDescent="0.2">
      <c r="A467" s="8" t="s">
        <v>16316</v>
      </c>
      <c r="B467" s="8" t="s">
        <v>16317</v>
      </c>
      <c r="C467" s="115" t="s">
        <v>16467</v>
      </c>
      <c r="D467" s="116">
        <v>2</v>
      </c>
      <c r="E467" s="116">
        <v>3</v>
      </c>
      <c r="F467" s="116">
        <v>4</v>
      </c>
      <c r="G467" s="116">
        <v>5</v>
      </c>
      <c r="H467" s="116">
        <v>6</v>
      </c>
      <c r="I467" s="116">
        <v>7</v>
      </c>
      <c r="J467" s="116">
        <v>8</v>
      </c>
      <c r="K467" s="116">
        <v>9</v>
      </c>
      <c r="L467" s="117">
        <v>10</v>
      </c>
      <c r="M467" s="7"/>
      <c r="N467" s="115" t="s">
        <v>16467</v>
      </c>
      <c r="O467" s="116">
        <v>2</v>
      </c>
      <c r="P467" s="116">
        <v>3</v>
      </c>
      <c r="Q467" s="116">
        <v>4</v>
      </c>
      <c r="R467" s="116">
        <v>5</v>
      </c>
      <c r="S467" s="116">
        <v>6</v>
      </c>
      <c r="T467" s="116">
        <v>7</v>
      </c>
      <c r="U467" s="116">
        <v>8</v>
      </c>
      <c r="V467" s="116">
        <v>9</v>
      </c>
      <c r="W467" s="117">
        <v>10</v>
      </c>
      <c r="X467" s="9" t="s">
        <v>16307</v>
      </c>
    </row>
    <row r="468" spans="1:24" ht="15" customHeight="1" x14ac:dyDescent="0.2">
      <c r="A468" s="519" t="s">
        <v>16318</v>
      </c>
      <c r="B468" s="118" t="s">
        <v>16319</v>
      </c>
      <c r="C468" s="119">
        <v>6510</v>
      </c>
      <c r="D468" s="120">
        <v>6710</v>
      </c>
      <c r="E468" s="120">
        <v>8821</v>
      </c>
      <c r="F468" s="120">
        <v>3406</v>
      </c>
      <c r="G468" s="120">
        <v>3542</v>
      </c>
      <c r="H468" s="120">
        <v>2171</v>
      </c>
      <c r="I468" s="120">
        <v>1316</v>
      </c>
      <c r="J468" s="120">
        <v>1731</v>
      </c>
      <c r="K468" s="120">
        <v>852</v>
      </c>
      <c r="L468" s="121">
        <v>548</v>
      </c>
      <c r="M468" s="7"/>
      <c r="N468" s="119">
        <v>609791.69999999995</v>
      </c>
      <c r="O468" s="120">
        <v>632551.69999999995</v>
      </c>
      <c r="P468" s="120">
        <v>839847.40999999992</v>
      </c>
      <c r="Q468" s="120">
        <v>323059.09999999998</v>
      </c>
      <c r="R468" s="120">
        <v>337765.12</v>
      </c>
      <c r="S468" s="120">
        <v>205658.83000000002</v>
      </c>
      <c r="T468" s="120">
        <v>125770.12</v>
      </c>
      <c r="U468" s="120">
        <v>164462.31</v>
      </c>
      <c r="V468" s="120">
        <v>80565.119999999995</v>
      </c>
      <c r="W468" s="121">
        <v>47511.6</v>
      </c>
      <c r="X468" s="142">
        <v>3366983.0100000002</v>
      </c>
    </row>
    <row r="469" spans="1:24" ht="15" customHeight="1" x14ac:dyDescent="0.2">
      <c r="A469" s="519"/>
      <c r="B469" s="122" t="s">
        <v>16320</v>
      </c>
      <c r="C469" s="123">
        <v>7487</v>
      </c>
      <c r="D469" s="124">
        <v>7767</v>
      </c>
      <c r="E469" s="124">
        <v>10596</v>
      </c>
      <c r="F469" s="124">
        <v>3875</v>
      </c>
      <c r="G469" s="124">
        <v>3671</v>
      </c>
      <c r="H469" s="124">
        <v>2338</v>
      </c>
      <c r="I469" s="124">
        <v>1354</v>
      </c>
      <c r="J469" s="124">
        <v>1889</v>
      </c>
      <c r="K469" s="124">
        <v>840</v>
      </c>
      <c r="L469" s="125">
        <v>622</v>
      </c>
      <c r="M469" s="7"/>
      <c r="N469" s="123">
        <v>1193203.19</v>
      </c>
      <c r="O469" s="124">
        <v>1255380.21</v>
      </c>
      <c r="P469" s="124">
        <v>1706167.9200000002</v>
      </c>
      <c r="Q469" s="124">
        <v>620852.5</v>
      </c>
      <c r="R469" s="124">
        <v>587103.03</v>
      </c>
      <c r="S469" s="124">
        <v>370853.56</v>
      </c>
      <c r="T469" s="124">
        <v>210154.34</v>
      </c>
      <c r="U469" s="124">
        <v>293947.29000000004</v>
      </c>
      <c r="V469" s="124">
        <v>127806</v>
      </c>
      <c r="W469" s="125">
        <v>85325.96</v>
      </c>
      <c r="X469" s="143">
        <v>6450794</v>
      </c>
    </row>
    <row r="470" spans="1:24" ht="15" customHeight="1" x14ac:dyDescent="0.2">
      <c r="A470" s="519"/>
      <c r="B470" s="126" t="s">
        <v>16321</v>
      </c>
      <c r="C470" s="127">
        <v>7369</v>
      </c>
      <c r="D470" s="128">
        <v>7585</v>
      </c>
      <c r="E470" s="128">
        <v>10891</v>
      </c>
      <c r="F470" s="128">
        <v>4303</v>
      </c>
      <c r="G470" s="128">
        <v>3553</v>
      </c>
      <c r="H470" s="128">
        <v>2505</v>
      </c>
      <c r="I470" s="128">
        <v>1377</v>
      </c>
      <c r="J470" s="128">
        <v>1820</v>
      </c>
      <c r="K470" s="128">
        <v>827</v>
      </c>
      <c r="L470" s="129">
        <v>654</v>
      </c>
      <c r="M470" s="7"/>
      <c r="N470" s="127">
        <v>1038439.4799999999</v>
      </c>
      <c r="O470" s="128">
        <v>1106651.5</v>
      </c>
      <c r="P470" s="128">
        <v>1602501.7399999998</v>
      </c>
      <c r="Q470" s="128">
        <v>634993.71</v>
      </c>
      <c r="R470" s="128">
        <v>530107.6</v>
      </c>
      <c r="S470" s="128">
        <v>379958.4</v>
      </c>
      <c r="T470" s="128">
        <v>210391.83</v>
      </c>
      <c r="U470" s="128">
        <v>284593.40000000002</v>
      </c>
      <c r="V470" s="128">
        <v>127448.97000000002</v>
      </c>
      <c r="W470" s="129">
        <v>82972.98</v>
      </c>
      <c r="X470" s="144">
        <v>5998059.6100000003</v>
      </c>
    </row>
    <row r="471" spans="1:24" ht="15" customHeight="1" x14ac:dyDescent="0.2">
      <c r="A471" s="519"/>
      <c r="B471" s="122" t="s">
        <v>16322</v>
      </c>
      <c r="C471" s="123">
        <v>5702</v>
      </c>
      <c r="D471" s="124">
        <v>6414</v>
      </c>
      <c r="E471" s="124">
        <v>8926</v>
      </c>
      <c r="F471" s="124">
        <v>4004</v>
      </c>
      <c r="G471" s="124">
        <v>4114</v>
      </c>
      <c r="H471" s="124">
        <v>2763</v>
      </c>
      <c r="I471" s="124">
        <v>1694</v>
      </c>
      <c r="J471" s="124">
        <v>2194</v>
      </c>
      <c r="K471" s="124">
        <v>1284</v>
      </c>
      <c r="L471" s="125">
        <v>702</v>
      </c>
      <c r="M471" s="7"/>
      <c r="N471" s="123">
        <v>642387.31999999995</v>
      </c>
      <c r="O471" s="124">
        <v>760123.14</v>
      </c>
      <c r="P471" s="124">
        <v>1098879.8600000001</v>
      </c>
      <c r="Q471" s="124">
        <v>520319.79999999993</v>
      </c>
      <c r="R471" s="124">
        <v>545927.79999999993</v>
      </c>
      <c r="S471" s="124">
        <v>383863.59</v>
      </c>
      <c r="T471" s="124">
        <v>252998.9</v>
      </c>
      <c r="U471" s="124">
        <v>342636.98</v>
      </c>
      <c r="V471" s="124">
        <v>207699.84</v>
      </c>
      <c r="W471" s="125">
        <v>86970.78</v>
      </c>
      <c r="X471" s="143">
        <v>4841808.0100000007</v>
      </c>
    </row>
    <row r="472" spans="1:24" ht="15" customHeight="1" x14ac:dyDescent="0.2">
      <c r="A472" s="519"/>
      <c r="B472" s="126" t="s">
        <v>16323</v>
      </c>
      <c r="C472" s="127">
        <v>4630</v>
      </c>
      <c r="D472" s="128">
        <v>5116</v>
      </c>
      <c r="E472" s="128">
        <v>6979</v>
      </c>
      <c r="F472" s="128">
        <v>3261</v>
      </c>
      <c r="G472" s="128">
        <v>3693</v>
      </c>
      <c r="H472" s="128">
        <v>2314</v>
      </c>
      <c r="I472" s="128">
        <v>1249</v>
      </c>
      <c r="J472" s="128">
        <v>1845</v>
      </c>
      <c r="K472" s="128">
        <v>931</v>
      </c>
      <c r="L472" s="129">
        <v>492</v>
      </c>
      <c r="M472" s="7"/>
      <c r="N472" s="127">
        <v>639680.79999999993</v>
      </c>
      <c r="O472" s="128">
        <v>760749.2</v>
      </c>
      <c r="P472" s="128">
        <v>1068973.43</v>
      </c>
      <c r="Q472" s="128">
        <v>520194.72000000003</v>
      </c>
      <c r="R472" s="128">
        <v>601663.55999999994</v>
      </c>
      <c r="S472" s="128">
        <v>390880.87999999995</v>
      </c>
      <c r="T472" s="128">
        <v>228604.47</v>
      </c>
      <c r="U472" s="128">
        <v>357321.14999999997</v>
      </c>
      <c r="V472" s="128">
        <v>191516.01</v>
      </c>
      <c r="W472" s="129">
        <v>80082.840000000011</v>
      </c>
      <c r="X472" s="144">
        <v>4839667.0599999996</v>
      </c>
    </row>
    <row r="473" spans="1:24" ht="15" customHeight="1" x14ac:dyDescent="0.2">
      <c r="A473" s="519"/>
      <c r="B473" s="122" t="s">
        <v>16324</v>
      </c>
      <c r="C473" s="123">
        <v>7283</v>
      </c>
      <c r="D473" s="124">
        <v>7841</v>
      </c>
      <c r="E473" s="124">
        <v>10283</v>
      </c>
      <c r="F473" s="124">
        <v>4454</v>
      </c>
      <c r="G473" s="124">
        <v>4225</v>
      </c>
      <c r="H473" s="124">
        <v>2787</v>
      </c>
      <c r="I473" s="124">
        <v>1419</v>
      </c>
      <c r="J473" s="124">
        <v>1959</v>
      </c>
      <c r="K473" s="124">
        <v>890</v>
      </c>
      <c r="L473" s="125">
        <v>503</v>
      </c>
      <c r="M473" s="7"/>
      <c r="N473" s="123">
        <v>1188294.28</v>
      </c>
      <c r="O473" s="124">
        <v>1355395.26</v>
      </c>
      <c r="P473" s="124">
        <v>1873048.45</v>
      </c>
      <c r="Q473" s="124">
        <v>842919.5</v>
      </c>
      <c r="R473" s="124">
        <v>820495</v>
      </c>
      <c r="S473" s="124">
        <v>566457.75</v>
      </c>
      <c r="T473" s="124">
        <v>310079.88</v>
      </c>
      <c r="U473" s="124">
        <v>454683.89999999997</v>
      </c>
      <c r="V473" s="124">
        <v>213537.7</v>
      </c>
      <c r="W473" s="125">
        <v>93361.83</v>
      </c>
      <c r="X473" s="143">
        <v>7718273.5500000007</v>
      </c>
    </row>
    <row r="474" spans="1:24" ht="15" customHeight="1" x14ac:dyDescent="0.2">
      <c r="A474" s="519"/>
      <c r="B474" s="126" t="s">
        <v>16325</v>
      </c>
      <c r="C474" s="127">
        <v>6764</v>
      </c>
      <c r="D474" s="128">
        <v>7560</v>
      </c>
      <c r="E474" s="128">
        <v>10340</v>
      </c>
      <c r="F474" s="128">
        <v>4244</v>
      </c>
      <c r="G474" s="128">
        <v>3881</v>
      </c>
      <c r="H474" s="128">
        <v>2488</v>
      </c>
      <c r="I474" s="128">
        <v>1312</v>
      </c>
      <c r="J474" s="128">
        <v>1716</v>
      </c>
      <c r="K474" s="128">
        <v>770</v>
      </c>
      <c r="L474" s="129">
        <v>428</v>
      </c>
      <c r="M474" s="7"/>
      <c r="N474" s="127">
        <v>1244643.6399999999</v>
      </c>
      <c r="O474" s="128">
        <v>1494234</v>
      </c>
      <c r="P474" s="128">
        <v>2103052.5999999996</v>
      </c>
      <c r="Q474" s="128">
        <v>902911</v>
      </c>
      <c r="R474" s="128">
        <v>860961.04</v>
      </c>
      <c r="S474" s="128">
        <v>579679.12</v>
      </c>
      <c r="T474" s="128">
        <v>322463.35999999999</v>
      </c>
      <c r="U474" s="128">
        <v>444718.56000000006</v>
      </c>
      <c r="V474" s="128">
        <v>208154.09999999998</v>
      </c>
      <c r="W474" s="129">
        <v>94053</v>
      </c>
      <c r="X474" s="144">
        <v>8254870.4199999999</v>
      </c>
    </row>
    <row r="475" spans="1:24" ht="15" customHeight="1" x14ac:dyDescent="0.2">
      <c r="A475" s="519"/>
      <c r="B475" s="122" t="s">
        <v>16326</v>
      </c>
      <c r="C475" s="123">
        <v>6864</v>
      </c>
      <c r="D475" s="124">
        <v>8308</v>
      </c>
      <c r="E475" s="124">
        <v>11399</v>
      </c>
      <c r="F475" s="124">
        <v>4609</v>
      </c>
      <c r="G475" s="124">
        <v>3918</v>
      </c>
      <c r="H475" s="124">
        <v>2575</v>
      </c>
      <c r="I475" s="124">
        <v>1427</v>
      </c>
      <c r="J475" s="124">
        <v>1629</v>
      </c>
      <c r="K475" s="124">
        <v>765</v>
      </c>
      <c r="L475" s="125">
        <v>496</v>
      </c>
      <c r="M475" s="7"/>
      <c r="N475" s="123">
        <v>1481731.68</v>
      </c>
      <c r="O475" s="124">
        <v>1856505.6800000002</v>
      </c>
      <c r="P475" s="124">
        <v>2637044.66</v>
      </c>
      <c r="Q475" s="124">
        <v>1091042.48</v>
      </c>
      <c r="R475" s="124">
        <v>962260.79999999993</v>
      </c>
      <c r="S475" s="124">
        <v>658324.5</v>
      </c>
      <c r="T475" s="124">
        <v>375629.21</v>
      </c>
      <c r="U475" s="124">
        <v>445287.15</v>
      </c>
      <c r="V475" s="124">
        <v>220541.85</v>
      </c>
      <c r="W475" s="125">
        <v>109645.75999999999</v>
      </c>
      <c r="X475" s="143">
        <v>9838013.7700000014</v>
      </c>
    </row>
    <row r="476" spans="1:24" ht="15" customHeight="1" x14ac:dyDescent="0.2">
      <c r="A476" s="519"/>
      <c r="B476" s="126" t="s">
        <v>16327</v>
      </c>
      <c r="C476" s="127">
        <v>6378</v>
      </c>
      <c r="D476" s="128">
        <v>8211</v>
      </c>
      <c r="E476" s="128">
        <v>10760</v>
      </c>
      <c r="F476" s="128">
        <v>4529</v>
      </c>
      <c r="G476" s="128">
        <v>3597</v>
      </c>
      <c r="H476" s="128">
        <v>2255</v>
      </c>
      <c r="I476" s="128">
        <v>1208</v>
      </c>
      <c r="J476" s="128">
        <v>1175</v>
      </c>
      <c r="K476" s="128">
        <v>590</v>
      </c>
      <c r="L476" s="129">
        <v>416</v>
      </c>
      <c r="M476" s="7"/>
      <c r="N476" s="127">
        <v>1560951.72</v>
      </c>
      <c r="O476" s="128">
        <v>2032304.6099999999</v>
      </c>
      <c r="P476" s="128">
        <v>2698392.8</v>
      </c>
      <c r="Q476" s="128">
        <v>1173056.29</v>
      </c>
      <c r="R476" s="128">
        <v>947126.07000000007</v>
      </c>
      <c r="S476" s="128">
        <v>614961.04999999993</v>
      </c>
      <c r="T476" s="128">
        <v>344267.92</v>
      </c>
      <c r="U476" s="128">
        <v>340244.75</v>
      </c>
      <c r="V476" s="128">
        <v>181324.69999999998</v>
      </c>
      <c r="W476" s="129">
        <v>97751.679999999993</v>
      </c>
      <c r="X476" s="144">
        <v>9990381.5899999999</v>
      </c>
    </row>
    <row r="477" spans="1:24" ht="15" customHeight="1" x14ac:dyDescent="0.2">
      <c r="A477" s="519"/>
      <c r="B477" s="130" t="s">
        <v>16328</v>
      </c>
      <c r="C477" s="131">
        <v>7317</v>
      </c>
      <c r="D477" s="132">
        <v>9734</v>
      </c>
      <c r="E477" s="132">
        <v>12510</v>
      </c>
      <c r="F477" s="132">
        <v>5271</v>
      </c>
      <c r="G477" s="132">
        <v>4135</v>
      </c>
      <c r="H477" s="132">
        <v>2669</v>
      </c>
      <c r="I477" s="132">
        <v>1494</v>
      </c>
      <c r="J477" s="132">
        <v>1214</v>
      </c>
      <c r="K477" s="132">
        <v>731</v>
      </c>
      <c r="L477" s="133">
        <v>611</v>
      </c>
      <c r="M477" s="7"/>
      <c r="N477" s="131">
        <v>1833054.84</v>
      </c>
      <c r="O477" s="132">
        <v>2459003.08</v>
      </c>
      <c r="P477" s="132">
        <v>3133254.6</v>
      </c>
      <c r="Q477" s="132">
        <v>1342154.73</v>
      </c>
      <c r="R477" s="132">
        <v>1064142.25</v>
      </c>
      <c r="S477" s="132">
        <v>699705.04</v>
      </c>
      <c r="T477" s="132">
        <v>403380</v>
      </c>
      <c r="U477" s="132">
        <v>341158.27999999997</v>
      </c>
      <c r="V477" s="132">
        <v>210462.21000000002</v>
      </c>
      <c r="W477" s="133">
        <v>140548.32999999999</v>
      </c>
      <c r="X477" s="145">
        <v>11626863.359999999</v>
      </c>
    </row>
    <row r="478" spans="1:24" ht="15" customHeight="1" x14ac:dyDescent="0.2">
      <c r="A478" s="520" t="s">
        <v>16329</v>
      </c>
      <c r="B478" s="134" t="s">
        <v>16319</v>
      </c>
      <c r="C478" s="135">
        <v>6635</v>
      </c>
      <c r="D478" s="136">
        <v>6684</v>
      </c>
      <c r="E478" s="136">
        <v>9022</v>
      </c>
      <c r="F478" s="136">
        <v>3455</v>
      </c>
      <c r="G478" s="136">
        <v>3468</v>
      </c>
      <c r="H478" s="136">
        <v>2137</v>
      </c>
      <c r="I478" s="136">
        <v>1203</v>
      </c>
      <c r="J478" s="136">
        <v>1734</v>
      </c>
      <c r="K478" s="136">
        <v>929</v>
      </c>
      <c r="L478" s="137">
        <v>520</v>
      </c>
      <c r="M478" s="7"/>
      <c r="N478" s="135">
        <v>620040.75</v>
      </c>
      <c r="O478" s="136">
        <v>644137.08000000007</v>
      </c>
      <c r="P478" s="136">
        <v>858894.4</v>
      </c>
      <c r="Q478" s="136">
        <v>323940.80000000005</v>
      </c>
      <c r="R478" s="136">
        <v>334835.39999999997</v>
      </c>
      <c r="S478" s="136">
        <v>198954.69999999998</v>
      </c>
      <c r="T478" s="136">
        <v>114573.71999999999</v>
      </c>
      <c r="U478" s="136">
        <v>164071.08000000002</v>
      </c>
      <c r="V478" s="136">
        <v>87781.209999999992</v>
      </c>
      <c r="W478" s="137">
        <v>42946.8</v>
      </c>
      <c r="X478" s="146">
        <v>3390175.9400000004</v>
      </c>
    </row>
    <row r="479" spans="1:24" ht="15" customHeight="1" x14ac:dyDescent="0.2">
      <c r="A479" s="520"/>
      <c r="B479" s="122" t="s">
        <v>16320</v>
      </c>
      <c r="C479" s="123">
        <v>7487</v>
      </c>
      <c r="D479" s="124">
        <v>7816</v>
      </c>
      <c r="E479" s="124">
        <v>10679</v>
      </c>
      <c r="F479" s="124">
        <v>4023</v>
      </c>
      <c r="G479" s="124">
        <v>3595</v>
      </c>
      <c r="H479" s="124">
        <v>2407</v>
      </c>
      <c r="I479" s="124">
        <v>1337</v>
      </c>
      <c r="J479" s="124">
        <v>1907</v>
      </c>
      <c r="K479" s="124">
        <v>813</v>
      </c>
      <c r="L479" s="125">
        <v>657</v>
      </c>
      <c r="M479" s="7"/>
      <c r="N479" s="123">
        <v>1191705.7899999998</v>
      </c>
      <c r="O479" s="124">
        <v>1279088.4000000001</v>
      </c>
      <c r="P479" s="124">
        <v>1719212.2100000002</v>
      </c>
      <c r="Q479" s="124">
        <v>650559.33000000007</v>
      </c>
      <c r="R479" s="124">
        <v>575595.45000000007</v>
      </c>
      <c r="S479" s="124">
        <v>382424.16</v>
      </c>
      <c r="T479" s="124">
        <v>209481.16</v>
      </c>
      <c r="U479" s="124">
        <v>295375.23</v>
      </c>
      <c r="V479" s="124">
        <v>121868.70000000001</v>
      </c>
      <c r="W479" s="125">
        <v>88300.800000000003</v>
      </c>
      <c r="X479" s="143">
        <v>6513611.2300000004</v>
      </c>
    </row>
    <row r="480" spans="1:24" ht="15" customHeight="1" x14ac:dyDescent="0.2">
      <c r="A480" s="520"/>
      <c r="B480" s="138" t="s">
        <v>16321</v>
      </c>
      <c r="C480" s="139">
        <v>7419</v>
      </c>
      <c r="D480" s="140">
        <v>7784</v>
      </c>
      <c r="E480" s="140">
        <v>10921</v>
      </c>
      <c r="F480" s="140">
        <v>3984</v>
      </c>
      <c r="G480" s="140">
        <v>3403</v>
      </c>
      <c r="H480" s="140">
        <v>2404</v>
      </c>
      <c r="I480" s="140">
        <v>1202</v>
      </c>
      <c r="J480" s="140">
        <v>1608</v>
      </c>
      <c r="K480" s="140">
        <v>714</v>
      </c>
      <c r="L480" s="141">
        <v>663</v>
      </c>
      <c r="M480" s="7"/>
      <c r="N480" s="139">
        <v>1048230.5099999999</v>
      </c>
      <c r="O480" s="140">
        <v>1127278.8799999999</v>
      </c>
      <c r="P480" s="140">
        <v>1585947.6199999999</v>
      </c>
      <c r="Q480" s="140">
        <v>585847.20000000007</v>
      </c>
      <c r="R480" s="140">
        <v>495987.25</v>
      </c>
      <c r="S480" s="140">
        <v>356008.36</v>
      </c>
      <c r="T480" s="140">
        <v>179686.98</v>
      </c>
      <c r="U480" s="140">
        <v>243756.72</v>
      </c>
      <c r="V480" s="140">
        <v>104565.29999999999</v>
      </c>
      <c r="W480" s="141">
        <v>86727.03</v>
      </c>
      <c r="X480" s="147">
        <v>5814035.8500000006</v>
      </c>
    </row>
    <row r="481" spans="1:24" ht="15" customHeight="1" x14ac:dyDescent="0.2">
      <c r="A481" s="520"/>
      <c r="B481" s="122" t="s">
        <v>16322</v>
      </c>
      <c r="C481" s="123">
        <v>4358</v>
      </c>
      <c r="D481" s="124">
        <v>5040</v>
      </c>
      <c r="E481" s="124">
        <v>6883</v>
      </c>
      <c r="F481" s="124">
        <v>2940</v>
      </c>
      <c r="G481" s="124">
        <v>3119</v>
      </c>
      <c r="H481" s="124">
        <v>2160</v>
      </c>
      <c r="I481" s="124">
        <v>1201</v>
      </c>
      <c r="J481" s="124">
        <v>1490</v>
      </c>
      <c r="K481" s="124">
        <v>851</v>
      </c>
      <c r="L481" s="125">
        <v>601</v>
      </c>
      <c r="M481" s="7"/>
      <c r="N481" s="123">
        <v>463647.62</v>
      </c>
      <c r="O481" s="124">
        <v>568864.80000000005</v>
      </c>
      <c r="P481" s="124">
        <v>796844.90999999992</v>
      </c>
      <c r="Q481" s="124">
        <v>351153.6</v>
      </c>
      <c r="R481" s="124">
        <v>397984.39999999997</v>
      </c>
      <c r="S481" s="124">
        <v>273088.8</v>
      </c>
      <c r="T481" s="124">
        <v>163528.16</v>
      </c>
      <c r="U481" s="124">
        <v>213189.2</v>
      </c>
      <c r="V481" s="124">
        <v>122229.12999999999</v>
      </c>
      <c r="W481" s="125">
        <v>70599.47</v>
      </c>
      <c r="X481" s="143">
        <v>3421130.0900000003</v>
      </c>
    </row>
    <row r="482" spans="1:24" ht="15" customHeight="1" x14ac:dyDescent="0.2">
      <c r="A482" s="520"/>
      <c r="B482" s="138" t="s">
        <v>16323</v>
      </c>
      <c r="C482" s="139">
        <v>3049</v>
      </c>
      <c r="D482" s="140">
        <v>3335</v>
      </c>
      <c r="E482" s="140">
        <v>4763</v>
      </c>
      <c r="F482" s="140">
        <v>2360</v>
      </c>
      <c r="G482" s="140">
        <v>2585</v>
      </c>
      <c r="H482" s="140">
        <v>1765</v>
      </c>
      <c r="I482" s="140">
        <v>977</v>
      </c>
      <c r="J482" s="140">
        <v>1311</v>
      </c>
      <c r="K482" s="140">
        <v>745</v>
      </c>
      <c r="L482" s="141">
        <v>429</v>
      </c>
      <c r="M482" s="7"/>
      <c r="N482" s="139">
        <v>395058.93</v>
      </c>
      <c r="O482" s="140">
        <v>443555</v>
      </c>
      <c r="P482" s="140">
        <v>652816.78</v>
      </c>
      <c r="Q482" s="140">
        <v>332500.39999999997</v>
      </c>
      <c r="R482" s="140">
        <v>381571.85000000003</v>
      </c>
      <c r="S482" s="140">
        <v>272904.3</v>
      </c>
      <c r="T482" s="140">
        <v>154287.84</v>
      </c>
      <c r="U482" s="140">
        <v>219212.31</v>
      </c>
      <c r="V482" s="140">
        <v>131038.04999999999</v>
      </c>
      <c r="W482" s="141">
        <v>61428.51</v>
      </c>
      <c r="X482" s="147">
        <v>3044373.9699999993</v>
      </c>
    </row>
    <row r="483" spans="1:24" ht="15" customHeight="1" x14ac:dyDescent="0.2">
      <c r="A483" s="520"/>
      <c r="B483" s="122" t="s">
        <v>16324</v>
      </c>
      <c r="C483" s="123">
        <v>4967</v>
      </c>
      <c r="D483" s="124">
        <v>5607</v>
      </c>
      <c r="E483" s="124">
        <v>7519</v>
      </c>
      <c r="F483" s="124">
        <v>3342</v>
      </c>
      <c r="G483" s="124">
        <v>3439</v>
      </c>
      <c r="H483" s="124">
        <v>2156</v>
      </c>
      <c r="I483" s="124">
        <v>1170</v>
      </c>
      <c r="J483" s="124">
        <v>1603</v>
      </c>
      <c r="K483" s="124">
        <v>843</v>
      </c>
      <c r="L483" s="125">
        <v>495</v>
      </c>
      <c r="M483" s="7"/>
      <c r="N483" s="123">
        <v>727417.14999999991</v>
      </c>
      <c r="O483" s="124">
        <v>881700.75</v>
      </c>
      <c r="P483" s="124">
        <v>1222439.02</v>
      </c>
      <c r="Q483" s="124">
        <v>563494.62</v>
      </c>
      <c r="R483" s="124">
        <v>608255.93000000005</v>
      </c>
      <c r="S483" s="124">
        <v>389675.44</v>
      </c>
      <c r="T483" s="124">
        <v>230934.6</v>
      </c>
      <c r="U483" s="124">
        <v>328791.33</v>
      </c>
      <c r="V483" s="124">
        <v>179221.8</v>
      </c>
      <c r="W483" s="125">
        <v>83699.55</v>
      </c>
      <c r="X483" s="143">
        <v>5215630.1899999995</v>
      </c>
    </row>
    <row r="484" spans="1:24" ht="15" customHeight="1" x14ac:dyDescent="0.2">
      <c r="A484" s="520"/>
      <c r="B484" s="138" t="s">
        <v>16325</v>
      </c>
      <c r="C484" s="139">
        <v>5493</v>
      </c>
      <c r="D484" s="140">
        <v>6344</v>
      </c>
      <c r="E484" s="140">
        <v>8516</v>
      </c>
      <c r="F484" s="140">
        <v>3679</v>
      </c>
      <c r="G484" s="140">
        <v>3290</v>
      </c>
      <c r="H484" s="140">
        <v>2157</v>
      </c>
      <c r="I484" s="140">
        <v>1168</v>
      </c>
      <c r="J484" s="140">
        <v>1443</v>
      </c>
      <c r="K484" s="140">
        <v>696</v>
      </c>
      <c r="L484" s="141">
        <v>457</v>
      </c>
      <c r="M484" s="7"/>
      <c r="N484" s="139">
        <v>995276.67</v>
      </c>
      <c r="O484" s="140">
        <v>1190768.7999999998</v>
      </c>
      <c r="P484" s="140">
        <v>1651678.2</v>
      </c>
      <c r="Q484" s="140">
        <v>724615.84000000008</v>
      </c>
      <c r="R484" s="140">
        <v>684056.79999999993</v>
      </c>
      <c r="S484" s="140">
        <v>470031.87</v>
      </c>
      <c r="T484" s="140">
        <v>266969.76</v>
      </c>
      <c r="U484" s="140">
        <v>346305.57</v>
      </c>
      <c r="V484" s="140">
        <v>171021.12</v>
      </c>
      <c r="W484" s="141">
        <v>92419.11</v>
      </c>
      <c r="X484" s="147">
        <v>6593143.7400000002</v>
      </c>
    </row>
    <row r="485" spans="1:24" ht="15" customHeight="1" x14ac:dyDescent="0.2">
      <c r="A485" s="520"/>
      <c r="B485" s="122" t="s">
        <v>16326</v>
      </c>
      <c r="C485" s="123">
        <v>6278</v>
      </c>
      <c r="D485" s="124">
        <v>7409</v>
      </c>
      <c r="E485" s="124">
        <v>10098</v>
      </c>
      <c r="F485" s="124">
        <v>4150</v>
      </c>
      <c r="G485" s="124">
        <v>3635</v>
      </c>
      <c r="H485" s="124">
        <v>2400</v>
      </c>
      <c r="I485" s="124">
        <v>1243</v>
      </c>
      <c r="J485" s="124">
        <v>1471</v>
      </c>
      <c r="K485" s="124">
        <v>746</v>
      </c>
      <c r="L485" s="125">
        <v>498</v>
      </c>
      <c r="M485" s="7"/>
      <c r="N485" s="123">
        <v>1367034.5</v>
      </c>
      <c r="O485" s="124">
        <v>1672507.6600000001</v>
      </c>
      <c r="P485" s="124">
        <v>2313855.7199999997</v>
      </c>
      <c r="Q485" s="124">
        <v>965207</v>
      </c>
      <c r="R485" s="124">
        <v>859677.5</v>
      </c>
      <c r="S485" s="124">
        <v>590784</v>
      </c>
      <c r="T485" s="124">
        <v>321054.47000000003</v>
      </c>
      <c r="U485" s="124">
        <v>389726.74</v>
      </c>
      <c r="V485" s="124">
        <v>204553.19999999998</v>
      </c>
      <c r="W485" s="125">
        <v>109649.64</v>
      </c>
      <c r="X485" s="143">
        <v>8794050.4299999997</v>
      </c>
    </row>
    <row r="486" spans="1:24" ht="15" customHeight="1" x14ac:dyDescent="0.2">
      <c r="A486" s="520"/>
      <c r="B486" s="138" t="s">
        <v>16327</v>
      </c>
      <c r="C486" s="139">
        <v>5829</v>
      </c>
      <c r="D486" s="140">
        <v>7389</v>
      </c>
      <c r="E486" s="140">
        <v>9988</v>
      </c>
      <c r="F486" s="140">
        <v>4049</v>
      </c>
      <c r="G486" s="140">
        <v>3186</v>
      </c>
      <c r="H486" s="140">
        <v>2015</v>
      </c>
      <c r="I486" s="140">
        <v>1091</v>
      </c>
      <c r="J486" s="140">
        <v>1045</v>
      </c>
      <c r="K486" s="140">
        <v>553</v>
      </c>
      <c r="L486" s="141">
        <v>466</v>
      </c>
      <c r="M486" s="7"/>
      <c r="N486" s="139">
        <v>1474503.84</v>
      </c>
      <c r="O486" s="140">
        <v>1894613.4900000002</v>
      </c>
      <c r="P486" s="140">
        <v>2574007.48</v>
      </c>
      <c r="Q486" s="140">
        <v>1048326.5900000001</v>
      </c>
      <c r="R486" s="140">
        <v>842442.12</v>
      </c>
      <c r="S486" s="140">
        <v>539294.6</v>
      </c>
      <c r="T486" s="140">
        <v>302676.13</v>
      </c>
      <c r="U486" s="140">
        <v>310542.65000000002</v>
      </c>
      <c r="V486" s="140">
        <v>167199.55000000002</v>
      </c>
      <c r="W486" s="141">
        <v>114556.78</v>
      </c>
      <c r="X486" s="147">
        <v>9268163.2300000004</v>
      </c>
    </row>
    <row r="487" spans="1:24" ht="15" customHeight="1" x14ac:dyDescent="0.2">
      <c r="A487" s="520"/>
      <c r="B487" s="130" t="s">
        <v>16328</v>
      </c>
      <c r="C487" s="131">
        <v>6582</v>
      </c>
      <c r="D487" s="132">
        <v>8475</v>
      </c>
      <c r="E487" s="132">
        <v>11048</v>
      </c>
      <c r="F487" s="132">
        <v>4634</v>
      </c>
      <c r="G487" s="132">
        <v>3379</v>
      </c>
      <c r="H487" s="132">
        <v>2075</v>
      </c>
      <c r="I487" s="132">
        <v>1115</v>
      </c>
      <c r="J487" s="132">
        <v>1003</v>
      </c>
      <c r="K487" s="132">
        <v>530</v>
      </c>
      <c r="L487" s="133">
        <v>491</v>
      </c>
      <c r="M487" s="7"/>
      <c r="N487" s="131">
        <v>1713426.24</v>
      </c>
      <c r="O487" s="132">
        <v>2188414.5</v>
      </c>
      <c r="P487" s="132">
        <v>2881207.9200000004</v>
      </c>
      <c r="Q487" s="132">
        <v>1198584.0999999999</v>
      </c>
      <c r="R487" s="132">
        <v>888710.78999999992</v>
      </c>
      <c r="S487" s="132">
        <v>558714.5</v>
      </c>
      <c r="T487" s="132">
        <v>307171.35000000003</v>
      </c>
      <c r="U487" s="132">
        <v>283277.28999999998</v>
      </c>
      <c r="V487" s="132">
        <v>153864.29999999999</v>
      </c>
      <c r="W487" s="133">
        <v>115836.71999999999</v>
      </c>
      <c r="X487" s="145">
        <v>10289207.709999999</v>
      </c>
    </row>
    <row r="488" spans="1:24" x14ac:dyDescent="0.2">
      <c r="A488" s="7"/>
      <c r="B488" s="111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</row>
    <row r="489" spans="1:24" ht="12.75" customHeight="1" x14ac:dyDescent="0.2">
      <c r="A489" s="521" t="s">
        <v>16461</v>
      </c>
      <c r="B489" s="522"/>
      <c r="C489" s="522"/>
      <c r="D489" s="522"/>
      <c r="E489" s="522"/>
      <c r="F489" s="522"/>
      <c r="G489" s="522"/>
      <c r="H489" s="522"/>
      <c r="I489" s="522"/>
      <c r="J489" s="522"/>
      <c r="K489" s="522"/>
      <c r="L489" s="523"/>
      <c r="M489" s="7"/>
      <c r="N489" s="521" t="s">
        <v>16315</v>
      </c>
      <c r="O489" s="522"/>
      <c r="P489" s="522"/>
      <c r="Q489" s="522"/>
      <c r="R489" s="522"/>
      <c r="S489" s="522"/>
      <c r="T489" s="522"/>
      <c r="U489" s="522"/>
      <c r="V489" s="522"/>
      <c r="W489" s="522"/>
      <c r="X489" s="522"/>
    </row>
    <row r="490" spans="1:24" x14ac:dyDescent="0.2">
      <c r="A490" s="8" t="s">
        <v>16316</v>
      </c>
      <c r="B490" s="8" t="s">
        <v>16317</v>
      </c>
      <c r="C490" s="115" t="s">
        <v>16467</v>
      </c>
      <c r="D490" s="116">
        <v>2</v>
      </c>
      <c r="E490" s="116">
        <v>3</v>
      </c>
      <c r="F490" s="116">
        <v>4</v>
      </c>
      <c r="G490" s="116">
        <v>5</v>
      </c>
      <c r="H490" s="116">
        <v>6</v>
      </c>
      <c r="I490" s="116">
        <v>7</v>
      </c>
      <c r="J490" s="116">
        <v>8</v>
      </c>
      <c r="K490" s="116">
        <v>9</v>
      </c>
      <c r="L490" s="117">
        <v>10</v>
      </c>
      <c r="M490" s="7"/>
      <c r="N490" s="115" t="s">
        <v>16467</v>
      </c>
      <c r="O490" s="116">
        <v>2</v>
      </c>
      <c r="P490" s="116">
        <v>3</v>
      </c>
      <c r="Q490" s="116">
        <v>4</v>
      </c>
      <c r="R490" s="116">
        <v>5</v>
      </c>
      <c r="S490" s="116">
        <v>6</v>
      </c>
      <c r="T490" s="116">
        <v>7</v>
      </c>
      <c r="U490" s="116">
        <v>8</v>
      </c>
      <c r="V490" s="116">
        <v>9</v>
      </c>
      <c r="W490" s="117">
        <v>10</v>
      </c>
      <c r="X490" s="9" t="s">
        <v>16307</v>
      </c>
    </row>
    <row r="491" spans="1:24" ht="15" customHeight="1" x14ac:dyDescent="0.2">
      <c r="A491" s="519" t="s">
        <v>16318</v>
      </c>
      <c r="B491" s="118" t="s">
        <v>16319</v>
      </c>
      <c r="C491" s="119">
        <v>4663</v>
      </c>
      <c r="D491" s="120">
        <v>4285</v>
      </c>
      <c r="E491" s="120">
        <v>9134</v>
      </c>
      <c r="F491" s="120">
        <v>4172</v>
      </c>
      <c r="G491" s="120">
        <v>3490</v>
      </c>
      <c r="H491" s="120">
        <v>3644</v>
      </c>
      <c r="I491" s="120">
        <v>2813</v>
      </c>
      <c r="J491" s="120">
        <v>1889</v>
      </c>
      <c r="K491" s="120">
        <v>2548</v>
      </c>
      <c r="L491" s="121">
        <v>605</v>
      </c>
      <c r="M491" s="7"/>
      <c r="N491" s="119">
        <v>436783.21</v>
      </c>
      <c r="O491" s="120">
        <v>403946.95</v>
      </c>
      <c r="P491" s="120">
        <v>869648.1399999999</v>
      </c>
      <c r="Q491" s="120">
        <v>395714.19999999995</v>
      </c>
      <c r="R491" s="120">
        <v>332806.40000000002</v>
      </c>
      <c r="S491" s="120">
        <v>345196.12</v>
      </c>
      <c r="T491" s="120">
        <v>268838.40999999997</v>
      </c>
      <c r="U491" s="120">
        <v>179473.89</v>
      </c>
      <c r="V491" s="120">
        <v>240938.88</v>
      </c>
      <c r="W491" s="121">
        <v>52453.5</v>
      </c>
      <c r="X491" s="142">
        <v>3525799.7</v>
      </c>
    </row>
    <row r="492" spans="1:24" ht="15" customHeight="1" x14ac:dyDescent="0.2">
      <c r="A492" s="519"/>
      <c r="B492" s="122" t="s">
        <v>16320</v>
      </c>
      <c r="C492" s="123">
        <v>5167</v>
      </c>
      <c r="D492" s="124">
        <v>4925</v>
      </c>
      <c r="E492" s="124">
        <v>10490</v>
      </c>
      <c r="F492" s="124">
        <v>4901</v>
      </c>
      <c r="G492" s="124">
        <v>3748</v>
      </c>
      <c r="H492" s="124">
        <v>3758</v>
      </c>
      <c r="I492" s="124">
        <v>3059</v>
      </c>
      <c r="J492" s="124">
        <v>2069</v>
      </c>
      <c r="K492" s="124">
        <v>2402</v>
      </c>
      <c r="L492" s="125">
        <v>655</v>
      </c>
      <c r="M492" s="7"/>
      <c r="N492" s="123">
        <v>823464.79</v>
      </c>
      <c r="O492" s="124">
        <v>796027.75</v>
      </c>
      <c r="P492" s="124">
        <v>1689099.8</v>
      </c>
      <c r="Q492" s="124">
        <v>785238.22</v>
      </c>
      <c r="R492" s="124">
        <v>599417.64</v>
      </c>
      <c r="S492" s="124">
        <v>596093.96</v>
      </c>
      <c r="T492" s="124">
        <v>474787.39</v>
      </c>
      <c r="U492" s="124">
        <v>321957.09000000003</v>
      </c>
      <c r="V492" s="124">
        <v>365464.3</v>
      </c>
      <c r="W492" s="125">
        <v>89852.900000000009</v>
      </c>
      <c r="X492" s="143">
        <v>6541403.8399999989</v>
      </c>
    </row>
    <row r="493" spans="1:24" ht="15" customHeight="1" x14ac:dyDescent="0.2">
      <c r="A493" s="519"/>
      <c r="B493" s="126" t="s">
        <v>16321</v>
      </c>
      <c r="C493" s="127">
        <v>5124</v>
      </c>
      <c r="D493" s="128">
        <v>5081</v>
      </c>
      <c r="E493" s="128">
        <v>10524</v>
      </c>
      <c r="F493" s="128">
        <v>5150</v>
      </c>
      <c r="G493" s="128">
        <v>3768</v>
      </c>
      <c r="H493" s="128">
        <v>3848</v>
      </c>
      <c r="I493" s="128">
        <v>3028</v>
      </c>
      <c r="J493" s="128">
        <v>2133</v>
      </c>
      <c r="K493" s="128">
        <v>2161</v>
      </c>
      <c r="L493" s="129">
        <v>717</v>
      </c>
      <c r="M493" s="7"/>
      <c r="N493" s="127">
        <v>722074.08</v>
      </c>
      <c r="O493" s="128">
        <v>741317.9</v>
      </c>
      <c r="P493" s="128">
        <v>1548501.3599999999</v>
      </c>
      <c r="Q493" s="128">
        <v>759985.5</v>
      </c>
      <c r="R493" s="128">
        <v>562185.6</v>
      </c>
      <c r="S493" s="128">
        <v>583664.64000000001</v>
      </c>
      <c r="T493" s="128">
        <v>462648.12</v>
      </c>
      <c r="U493" s="128">
        <v>333537.21000000002</v>
      </c>
      <c r="V493" s="128">
        <v>333031.71000000002</v>
      </c>
      <c r="W493" s="129">
        <v>90965.790000000008</v>
      </c>
      <c r="X493" s="144">
        <v>6137911.9099999992</v>
      </c>
    </row>
    <row r="494" spans="1:24" ht="15" customHeight="1" x14ac:dyDescent="0.2">
      <c r="A494" s="519"/>
      <c r="B494" s="122" t="s">
        <v>16322</v>
      </c>
      <c r="C494" s="123">
        <v>4247</v>
      </c>
      <c r="D494" s="124">
        <v>4559</v>
      </c>
      <c r="E494" s="124">
        <v>10311</v>
      </c>
      <c r="F494" s="124">
        <v>5050</v>
      </c>
      <c r="G494" s="124">
        <v>4509</v>
      </c>
      <c r="H494" s="124">
        <v>4926</v>
      </c>
      <c r="I494" s="124">
        <v>4088</v>
      </c>
      <c r="J494" s="124">
        <v>2484</v>
      </c>
      <c r="K494" s="124">
        <v>3550</v>
      </c>
      <c r="L494" s="125">
        <v>937</v>
      </c>
      <c r="M494" s="7"/>
      <c r="N494" s="123">
        <v>478467.01999999996</v>
      </c>
      <c r="O494" s="124">
        <v>540287.09</v>
      </c>
      <c r="P494" s="124">
        <v>1269387.21</v>
      </c>
      <c r="Q494" s="124">
        <v>656247.5</v>
      </c>
      <c r="R494" s="124">
        <v>598344.29999999993</v>
      </c>
      <c r="S494" s="124">
        <v>684369.18</v>
      </c>
      <c r="T494" s="124">
        <v>610542.79999999993</v>
      </c>
      <c r="U494" s="124">
        <v>387926.27999999997</v>
      </c>
      <c r="V494" s="124">
        <v>574248</v>
      </c>
      <c r="W494" s="125">
        <v>116084.93000000001</v>
      </c>
      <c r="X494" s="143">
        <v>5915904.3099999996</v>
      </c>
    </row>
    <row r="495" spans="1:24" ht="15" customHeight="1" x14ac:dyDescent="0.2">
      <c r="A495" s="519"/>
      <c r="B495" s="126" t="s">
        <v>16323</v>
      </c>
      <c r="C495" s="127">
        <v>3294</v>
      </c>
      <c r="D495" s="128">
        <v>3640</v>
      </c>
      <c r="E495" s="128">
        <v>8504</v>
      </c>
      <c r="F495" s="128">
        <v>4331</v>
      </c>
      <c r="G495" s="128">
        <v>3986</v>
      </c>
      <c r="H495" s="128">
        <v>4644</v>
      </c>
      <c r="I495" s="128">
        <v>3686</v>
      </c>
      <c r="J495" s="128">
        <v>2191</v>
      </c>
      <c r="K495" s="128">
        <v>3123</v>
      </c>
      <c r="L495" s="129">
        <v>661</v>
      </c>
      <c r="M495" s="7"/>
      <c r="N495" s="127">
        <v>455099.04</v>
      </c>
      <c r="O495" s="128">
        <v>541268</v>
      </c>
      <c r="P495" s="128">
        <v>1302557.68</v>
      </c>
      <c r="Q495" s="128">
        <v>690881.12</v>
      </c>
      <c r="R495" s="128">
        <v>649399.12</v>
      </c>
      <c r="S495" s="128">
        <v>784464.48</v>
      </c>
      <c r="T495" s="128">
        <v>674648.58</v>
      </c>
      <c r="U495" s="128">
        <v>424330.97</v>
      </c>
      <c r="V495" s="128">
        <v>642432.33000000007</v>
      </c>
      <c r="W495" s="129">
        <v>107590.97</v>
      </c>
      <c r="X495" s="144">
        <v>6272672.2899999991</v>
      </c>
    </row>
    <row r="496" spans="1:24" ht="15" customHeight="1" x14ac:dyDescent="0.2">
      <c r="A496" s="519"/>
      <c r="B496" s="122" t="s">
        <v>16324</v>
      </c>
      <c r="C496" s="123">
        <v>5853</v>
      </c>
      <c r="D496" s="124">
        <v>5358</v>
      </c>
      <c r="E496" s="124">
        <v>11845</v>
      </c>
      <c r="F496" s="124">
        <v>5798</v>
      </c>
      <c r="G496" s="124">
        <v>4874</v>
      </c>
      <c r="H496" s="124">
        <v>5435</v>
      </c>
      <c r="I496" s="124">
        <v>4075</v>
      </c>
      <c r="J496" s="124">
        <v>2472</v>
      </c>
      <c r="K496" s="124">
        <v>2925</v>
      </c>
      <c r="L496" s="125">
        <v>705</v>
      </c>
      <c r="M496" s="7"/>
      <c r="N496" s="123">
        <v>954975.48</v>
      </c>
      <c r="O496" s="124">
        <v>926183.88000000012</v>
      </c>
      <c r="P496" s="124">
        <v>2157566.75</v>
      </c>
      <c r="Q496" s="124">
        <v>1097271.5</v>
      </c>
      <c r="R496" s="124">
        <v>946530.79999999993</v>
      </c>
      <c r="S496" s="124">
        <v>1104663.75</v>
      </c>
      <c r="T496" s="124">
        <v>890469</v>
      </c>
      <c r="U496" s="124">
        <v>573751.19999999995</v>
      </c>
      <c r="V496" s="124">
        <v>701795.25</v>
      </c>
      <c r="W496" s="125">
        <v>130855.05</v>
      </c>
      <c r="X496" s="143">
        <v>9484062.6600000001</v>
      </c>
    </row>
    <row r="497" spans="1:24" ht="15" customHeight="1" x14ac:dyDescent="0.2">
      <c r="A497" s="519"/>
      <c r="B497" s="126" t="s">
        <v>16325</v>
      </c>
      <c r="C497" s="127">
        <v>5843</v>
      </c>
      <c r="D497" s="128">
        <v>5420</v>
      </c>
      <c r="E497" s="128">
        <v>11536</v>
      </c>
      <c r="F497" s="128">
        <v>5859</v>
      </c>
      <c r="G497" s="128">
        <v>4462</v>
      </c>
      <c r="H497" s="128">
        <v>4696</v>
      </c>
      <c r="I497" s="128">
        <v>3546</v>
      </c>
      <c r="J497" s="128">
        <v>2143</v>
      </c>
      <c r="K497" s="128">
        <v>2225</v>
      </c>
      <c r="L497" s="129">
        <v>612</v>
      </c>
      <c r="M497" s="7"/>
      <c r="N497" s="127">
        <v>1075170.43</v>
      </c>
      <c r="O497" s="128">
        <v>1071263</v>
      </c>
      <c r="P497" s="128">
        <v>2346307.04</v>
      </c>
      <c r="Q497" s="128">
        <v>1246502.25</v>
      </c>
      <c r="R497" s="128">
        <v>989850.08</v>
      </c>
      <c r="S497" s="128">
        <v>1094121.04</v>
      </c>
      <c r="T497" s="128">
        <v>871535.88</v>
      </c>
      <c r="U497" s="128">
        <v>555379.88</v>
      </c>
      <c r="V497" s="128">
        <v>601484.25</v>
      </c>
      <c r="W497" s="129">
        <v>134487</v>
      </c>
      <c r="X497" s="144">
        <v>9986100.8500000015</v>
      </c>
    </row>
    <row r="498" spans="1:24" ht="15" customHeight="1" x14ac:dyDescent="0.2">
      <c r="A498" s="519"/>
      <c r="B498" s="122" t="s">
        <v>16326</v>
      </c>
      <c r="C498" s="123">
        <v>5777</v>
      </c>
      <c r="D498" s="124">
        <v>6090</v>
      </c>
      <c r="E498" s="124">
        <v>12878</v>
      </c>
      <c r="F498" s="124">
        <v>6519</v>
      </c>
      <c r="G498" s="124">
        <v>5012</v>
      </c>
      <c r="H498" s="124">
        <v>5290</v>
      </c>
      <c r="I498" s="124">
        <v>3683</v>
      </c>
      <c r="J498" s="124">
        <v>2195</v>
      </c>
      <c r="K498" s="124">
        <v>2289</v>
      </c>
      <c r="L498" s="125">
        <v>694</v>
      </c>
      <c r="M498" s="7"/>
      <c r="N498" s="123">
        <v>1247080.99</v>
      </c>
      <c r="O498" s="124">
        <v>1360871.4000000001</v>
      </c>
      <c r="P498" s="124">
        <v>2979196.52</v>
      </c>
      <c r="Q498" s="124">
        <v>1543177.68</v>
      </c>
      <c r="R498" s="124">
        <v>1230947.2</v>
      </c>
      <c r="S498" s="124">
        <v>1352441.4</v>
      </c>
      <c r="T498" s="124">
        <v>969476.09000000008</v>
      </c>
      <c r="U498" s="124">
        <v>600003.25</v>
      </c>
      <c r="V498" s="124">
        <v>659895.81000000006</v>
      </c>
      <c r="W498" s="125">
        <v>153415.64000000001</v>
      </c>
      <c r="X498" s="143">
        <v>12096505.98</v>
      </c>
    </row>
    <row r="499" spans="1:24" ht="15" customHeight="1" x14ac:dyDescent="0.2">
      <c r="A499" s="519"/>
      <c r="B499" s="126" t="s">
        <v>16327</v>
      </c>
      <c r="C499" s="127">
        <v>5593</v>
      </c>
      <c r="D499" s="128">
        <v>6164</v>
      </c>
      <c r="E499" s="128">
        <v>13023</v>
      </c>
      <c r="F499" s="128">
        <v>6965</v>
      </c>
      <c r="G499" s="128">
        <v>4952</v>
      </c>
      <c r="H499" s="128">
        <v>5008</v>
      </c>
      <c r="I499" s="128">
        <v>3161</v>
      </c>
      <c r="J499" s="128">
        <v>1779</v>
      </c>
      <c r="K499" s="128">
        <v>1725</v>
      </c>
      <c r="L499" s="129">
        <v>689</v>
      </c>
      <c r="M499" s="7"/>
      <c r="N499" s="127">
        <v>1368830.82</v>
      </c>
      <c r="O499" s="128">
        <v>1525651.64</v>
      </c>
      <c r="P499" s="128">
        <v>3265907.94</v>
      </c>
      <c r="Q499" s="128">
        <v>1804004.65</v>
      </c>
      <c r="R499" s="128">
        <v>1303911.1200000001</v>
      </c>
      <c r="S499" s="128">
        <v>1365731.68</v>
      </c>
      <c r="T499" s="128">
        <v>900853.39</v>
      </c>
      <c r="U499" s="128">
        <v>515145.02999999997</v>
      </c>
      <c r="V499" s="128">
        <v>530144.25</v>
      </c>
      <c r="W499" s="129">
        <v>161901.22</v>
      </c>
      <c r="X499" s="144">
        <v>12742081.740000002</v>
      </c>
    </row>
    <row r="500" spans="1:24" ht="15" customHeight="1" x14ac:dyDescent="0.2">
      <c r="A500" s="519"/>
      <c r="B500" s="130" t="s">
        <v>16328</v>
      </c>
      <c r="C500" s="131">
        <v>7049</v>
      </c>
      <c r="D500" s="132">
        <v>7631</v>
      </c>
      <c r="E500" s="132">
        <v>15455</v>
      </c>
      <c r="F500" s="132">
        <v>8643</v>
      </c>
      <c r="G500" s="132">
        <v>5916</v>
      </c>
      <c r="H500" s="132">
        <v>6511</v>
      </c>
      <c r="I500" s="132">
        <v>3816</v>
      </c>
      <c r="J500" s="132">
        <v>2212</v>
      </c>
      <c r="K500" s="132">
        <v>1874</v>
      </c>
      <c r="L500" s="133">
        <v>1161</v>
      </c>
      <c r="M500" s="7"/>
      <c r="N500" s="131">
        <v>1765915.48</v>
      </c>
      <c r="O500" s="132">
        <v>1927743.22</v>
      </c>
      <c r="P500" s="132">
        <v>3870859.3000000003</v>
      </c>
      <c r="Q500" s="132">
        <v>2200767.09</v>
      </c>
      <c r="R500" s="132">
        <v>1522482.6</v>
      </c>
      <c r="S500" s="132">
        <v>1706923.7600000002</v>
      </c>
      <c r="T500" s="132">
        <v>1030320</v>
      </c>
      <c r="U500" s="132">
        <v>621616.24</v>
      </c>
      <c r="V500" s="132">
        <v>539543.34000000008</v>
      </c>
      <c r="W500" s="133">
        <v>267064.83</v>
      </c>
      <c r="X500" s="145">
        <v>15453235.859999999</v>
      </c>
    </row>
    <row r="501" spans="1:24" ht="15" customHeight="1" x14ac:dyDescent="0.2">
      <c r="A501" s="520" t="s">
        <v>16329</v>
      </c>
      <c r="B501" s="134" t="s">
        <v>16319</v>
      </c>
      <c r="C501" s="135">
        <v>4642</v>
      </c>
      <c r="D501" s="136">
        <v>4321</v>
      </c>
      <c r="E501" s="136">
        <v>9297</v>
      </c>
      <c r="F501" s="136">
        <v>4239</v>
      </c>
      <c r="G501" s="136">
        <v>3643</v>
      </c>
      <c r="H501" s="136">
        <v>3650</v>
      </c>
      <c r="I501" s="136">
        <v>2923</v>
      </c>
      <c r="J501" s="136">
        <v>1899</v>
      </c>
      <c r="K501" s="136">
        <v>2531</v>
      </c>
      <c r="L501" s="137">
        <v>587</v>
      </c>
      <c r="M501" s="7"/>
      <c r="N501" s="135">
        <v>433794.9</v>
      </c>
      <c r="O501" s="136">
        <v>416414.77</v>
      </c>
      <c r="P501" s="136">
        <v>885074.4</v>
      </c>
      <c r="Q501" s="136">
        <v>397448.64</v>
      </c>
      <c r="R501" s="136">
        <v>351731.64999999997</v>
      </c>
      <c r="S501" s="136">
        <v>339815</v>
      </c>
      <c r="T501" s="136">
        <v>278386.51999999996</v>
      </c>
      <c r="U501" s="136">
        <v>179683.38</v>
      </c>
      <c r="V501" s="136">
        <v>239154.18999999997</v>
      </c>
      <c r="W501" s="137">
        <v>48480.33</v>
      </c>
      <c r="X501" s="146">
        <v>3569983.78</v>
      </c>
    </row>
    <row r="502" spans="1:24" ht="15" customHeight="1" x14ac:dyDescent="0.2">
      <c r="A502" s="520"/>
      <c r="B502" s="122" t="s">
        <v>16320</v>
      </c>
      <c r="C502" s="123">
        <v>5318</v>
      </c>
      <c r="D502" s="124">
        <v>4962</v>
      </c>
      <c r="E502" s="124">
        <v>10539</v>
      </c>
      <c r="F502" s="124">
        <v>4837</v>
      </c>
      <c r="G502" s="124">
        <v>3747</v>
      </c>
      <c r="H502" s="124">
        <v>3847</v>
      </c>
      <c r="I502" s="124">
        <v>3107</v>
      </c>
      <c r="J502" s="124">
        <v>2089</v>
      </c>
      <c r="K502" s="124">
        <v>2457</v>
      </c>
      <c r="L502" s="125">
        <v>611</v>
      </c>
      <c r="M502" s="7"/>
      <c r="N502" s="123">
        <v>846466.05999999994</v>
      </c>
      <c r="O502" s="124">
        <v>812031.3</v>
      </c>
      <c r="P502" s="124">
        <v>1696673.61</v>
      </c>
      <c r="Q502" s="124">
        <v>782191.27</v>
      </c>
      <c r="R502" s="124">
        <v>599932.17000000004</v>
      </c>
      <c r="S502" s="124">
        <v>611211.36</v>
      </c>
      <c r="T502" s="124">
        <v>486804.76</v>
      </c>
      <c r="U502" s="124">
        <v>323565.20999999996</v>
      </c>
      <c r="V502" s="124">
        <v>368304.3</v>
      </c>
      <c r="W502" s="125">
        <v>82118.400000000009</v>
      </c>
      <c r="X502" s="143">
        <v>6609298.4400000004</v>
      </c>
    </row>
    <row r="503" spans="1:24" ht="15" customHeight="1" x14ac:dyDescent="0.2">
      <c r="A503" s="520"/>
      <c r="B503" s="138" t="s">
        <v>16321</v>
      </c>
      <c r="C503" s="139">
        <v>5421</v>
      </c>
      <c r="D503" s="140">
        <v>5122</v>
      </c>
      <c r="E503" s="140">
        <v>10508</v>
      </c>
      <c r="F503" s="140">
        <v>4978</v>
      </c>
      <c r="G503" s="140">
        <v>3690</v>
      </c>
      <c r="H503" s="140">
        <v>3703</v>
      </c>
      <c r="I503" s="140">
        <v>2888</v>
      </c>
      <c r="J503" s="140">
        <v>1813</v>
      </c>
      <c r="K503" s="140">
        <v>1990</v>
      </c>
      <c r="L503" s="141">
        <v>641</v>
      </c>
      <c r="M503" s="7"/>
      <c r="N503" s="139">
        <v>765933.09</v>
      </c>
      <c r="O503" s="140">
        <v>741768.03999999992</v>
      </c>
      <c r="P503" s="140">
        <v>1525971.76</v>
      </c>
      <c r="Q503" s="140">
        <v>732014.9</v>
      </c>
      <c r="R503" s="140">
        <v>537817.5</v>
      </c>
      <c r="S503" s="140">
        <v>548377.27</v>
      </c>
      <c r="T503" s="140">
        <v>431727.12000000005</v>
      </c>
      <c r="U503" s="140">
        <v>274832.67</v>
      </c>
      <c r="V503" s="140">
        <v>291435.5</v>
      </c>
      <c r="W503" s="141">
        <v>83849.210000000006</v>
      </c>
      <c r="X503" s="147">
        <v>5933727.0599999987</v>
      </c>
    </row>
    <row r="504" spans="1:24" ht="15" customHeight="1" x14ac:dyDescent="0.2">
      <c r="A504" s="520"/>
      <c r="B504" s="122" t="s">
        <v>16322</v>
      </c>
      <c r="C504" s="123">
        <v>3598</v>
      </c>
      <c r="D504" s="124">
        <v>3687</v>
      </c>
      <c r="E504" s="124">
        <v>8319</v>
      </c>
      <c r="F504" s="124">
        <v>4058</v>
      </c>
      <c r="G504" s="124">
        <v>3237</v>
      </c>
      <c r="H504" s="124">
        <v>3723</v>
      </c>
      <c r="I504" s="124">
        <v>3012</v>
      </c>
      <c r="J504" s="124">
        <v>1799</v>
      </c>
      <c r="K504" s="124">
        <v>2416</v>
      </c>
      <c r="L504" s="125">
        <v>692</v>
      </c>
      <c r="M504" s="7"/>
      <c r="N504" s="123">
        <v>382791.22000000003</v>
      </c>
      <c r="O504" s="124">
        <v>416151.69</v>
      </c>
      <c r="P504" s="124">
        <v>963090.63</v>
      </c>
      <c r="Q504" s="124">
        <v>484687.52</v>
      </c>
      <c r="R504" s="124">
        <v>413041.19999999995</v>
      </c>
      <c r="S504" s="124">
        <v>470698.89</v>
      </c>
      <c r="T504" s="124">
        <v>410113.92</v>
      </c>
      <c r="U504" s="124">
        <v>257400.92</v>
      </c>
      <c r="V504" s="124">
        <v>347010.08</v>
      </c>
      <c r="W504" s="125">
        <v>81289.240000000005</v>
      </c>
      <c r="X504" s="143">
        <v>4226275.3099999996</v>
      </c>
    </row>
    <row r="505" spans="1:24" ht="15" customHeight="1" x14ac:dyDescent="0.2">
      <c r="A505" s="520"/>
      <c r="B505" s="138" t="s">
        <v>16323</v>
      </c>
      <c r="C505" s="139">
        <v>2258</v>
      </c>
      <c r="D505" s="140">
        <v>2641</v>
      </c>
      <c r="E505" s="140">
        <v>6160</v>
      </c>
      <c r="F505" s="140">
        <v>3194</v>
      </c>
      <c r="G505" s="140">
        <v>2955</v>
      </c>
      <c r="H505" s="140">
        <v>3488</v>
      </c>
      <c r="I505" s="140">
        <v>2764</v>
      </c>
      <c r="J505" s="140">
        <v>1665</v>
      </c>
      <c r="K505" s="140">
        <v>2312</v>
      </c>
      <c r="L505" s="141">
        <v>616</v>
      </c>
      <c r="M505" s="7"/>
      <c r="N505" s="139">
        <v>292569.06</v>
      </c>
      <c r="O505" s="140">
        <v>351253</v>
      </c>
      <c r="P505" s="140">
        <v>844289.6</v>
      </c>
      <c r="Q505" s="140">
        <v>450002.66</v>
      </c>
      <c r="R505" s="140">
        <v>436187.55000000005</v>
      </c>
      <c r="S505" s="140">
        <v>539314.56000000006</v>
      </c>
      <c r="T505" s="140">
        <v>436490.87999999995</v>
      </c>
      <c r="U505" s="140">
        <v>278404.65000000002</v>
      </c>
      <c r="V505" s="140">
        <v>406657.68</v>
      </c>
      <c r="W505" s="141">
        <v>88205.04</v>
      </c>
      <c r="X505" s="147">
        <v>4123374.68</v>
      </c>
    </row>
    <row r="506" spans="1:24" ht="15" customHeight="1" x14ac:dyDescent="0.2">
      <c r="A506" s="520"/>
      <c r="B506" s="122" t="s">
        <v>16324</v>
      </c>
      <c r="C506" s="123">
        <v>4211</v>
      </c>
      <c r="D506" s="124">
        <v>3917</v>
      </c>
      <c r="E506" s="124">
        <v>9015</v>
      </c>
      <c r="F506" s="124">
        <v>4549</v>
      </c>
      <c r="G506" s="124">
        <v>3927</v>
      </c>
      <c r="H506" s="124">
        <v>4530</v>
      </c>
      <c r="I506" s="124">
        <v>3364</v>
      </c>
      <c r="J506" s="124">
        <v>2105</v>
      </c>
      <c r="K506" s="124">
        <v>2588</v>
      </c>
      <c r="L506" s="125">
        <v>683</v>
      </c>
      <c r="M506" s="7"/>
      <c r="N506" s="123">
        <v>616700.94999999995</v>
      </c>
      <c r="O506" s="124">
        <v>615948.25</v>
      </c>
      <c r="P506" s="124">
        <v>1465658.7000000002</v>
      </c>
      <c r="Q506" s="124">
        <v>767006.89</v>
      </c>
      <c r="R506" s="124">
        <v>694568.49</v>
      </c>
      <c r="S506" s="124">
        <v>818752.20000000007</v>
      </c>
      <c r="T506" s="124">
        <v>663986.31999999995</v>
      </c>
      <c r="U506" s="124">
        <v>431756.55000000005</v>
      </c>
      <c r="V506" s="124">
        <v>550208.79999999993</v>
      </c>
      <c r="W506" s="125">
        <v>115488.47</v>
      </c>
      <c r="X506" s="143">
        <v>6740075.6200000001</v>
      </c>
    </row>
    <row r="507" spans="1:24" ht="15" customHeight="1" x14ac:dyDescent="0.2">
      <c r="A507" s="520"/>
      <c r="B507" s="138" t="s">
        <v>16325</v>
      </c>
      <c r="C507" s="139">
        <v>4900</v>
      </c>
      <c r="D507" s="140">
        <v>4483</v>
      </c>
      <c r="E507" s="140">
        <v>9810</v>
      </c>
      <c r="F507" s="140">
        <v>4951</v>
      </c>
      <c r="G507" s="140">
        <v>3794</v>
      </c>
      <c r="H507" s="140">
        <v>4112</v>
      </c>
      <c r="I507" s="140">
        <v>3169</v>
      </c>
      <c r="J507" s="140">
        <v>1782</v>
      </c>
      <c r="K507" s="140">
        <v>2276</v>
      </c>
      <c r="L507" s="141">
        <v>628</v>
      </c>
      <c r="M507" s="7"/>
      <c r="N507" s="139">
        <v>887831</v>
      </c>
      <c r="O507" s="140">
        <v>841459.1</v>
      </c>
      <c r="P507" s="140">
        <v>1902649.5</v>
      </c>
      <c r="Q507" s="140">
        <v>975148.96000000008</v>
      </c>
      <c r="R507" s="140">
        <v>788848.48</v>
      </c>
      <c r="S507" s="140">
        <v>896045.92</v>
      </c>
      <c r="T507" s="140">
        <v>724338.33</v>
      </c>
      <c r="U507" s="140">
        <v>427662.18</v>
      </c>
      <c r="V507" s="140">
        <v>559258.72</v>
      </c>
      <c r="W507" s="141">
        <v>127000.43999999999</v>
      </c>
      <c r="X507" s="147">
        <v>8130242.6300000008</v>
      </c>
    </row>
    <row r="508" spans="1:24" ht="15" customHeight="1" x14ac:dyDescent="0.2">
      <c r="A508" s="520"/>
      <c r="B508" s="122" t="s">
        <v>16326</v>
      </c>
      <c r="C508" s="123">
        <v>5504</v>
      </c>
      <c r="D508" s="124">
        <v>5662</v>
      </c>
      <c r="E508" s="124">
        <v>11663</v>
      </c>
      <c r="F508" s="124">
        <v>5884</v>
      </c>
      <c r="G508" s="124">
        <v>4435</v>
      </c>
      <c r="H508" s="124">
        <v>4649</v>
      </c>
      <c r="I508" s="124">
        <v>3298</v>
      </c>
      <c r="J508" s="124">
        <v>2024</v>
      </c>
      <c r="K508" s="124">
        <v>2147</v>
      </c>
      <c r="L508" s="125">
        <v>741</v>
      </c>
      <c r="M508" s="7"/>
      <c r="N508" s="123">
        <v>1198496</v>
      </c>
      <c r="O508" s="124">
        <v>1278139.8800000001</v>
      </c>
      <c r="P508" s="124">
        <v>2672459.8199999998</v>
      </c>
      <c r="Q508" s="124">
        <v>1368500.72</v>
      </c>
      <c r="R508" s="124">
        <v>1048877.5</v>
      </c>
      <c r="S508" s="124">
        <v>1144397.8400000001</v>
      </c>
      <c r="T508" s="124">
        <v>851840.42</v>
      </c>
      <c r="U508" s="124">
        <v>536238.55999999994</v>
      </c>
      <c r="V508" s="124">
        <v>588707.4</v>
      </c>
      <c r="W508" s="125">
        <v>163153.38</v>
      </c>
      <c r="X508" s="143">
        <v>10850811.520000001</v>
      </c>
    </row>
    <row r="509" spans="1:24" ht="15" customHeight="1" x14ac:dyDescent="0.2">
      <c r="A509" s="520"/>
      <c r="B509" s="138" t="s">
        <v>16327</v>
      </c>
      <c r="C509" s="139">
        <v>5175</v>
      </c>
      <c r="D509" s="140">
        <v>5657</v>
      </c>
      <c r="E509" s="140">
        <v>12096</v>
      </c>
      <c r="F509" s="140">
        <v>6190</v>
      </c>
      <c r="G509" s="140">
        <v>4461</v>
      </c>
      <c r="H509" s="140">
        <v>4499</v>
      </c>
      <c r="I509" s="140">
        <v>2924</v>
      </c>
      <c r="J509" s="140">
        <v>1633</v>
      </c>
      <c r="K509" s="140">
        <v>1723</v>
      </c>
      <c r="L509" s="141">
        <v>741</v>
      </c>
      <c r="M509" s="7"/>
      <c r="N509" s="139">
        <v>1309068</v>
      </c>
      <c r="O509" s="140">
        <v>1450511.37</v>
      </c>
      <c r="P509" s="140">
        <v>3117260.1599999997</v>
      </c>
      <c r="Q509" s="140">
        <v>1602652.9000000001</v>
      </c>
      <c r="R509" s="140">
        <v>1179577.6200000001</v>
      </c>
      <c r="S509" s="140">
        <v>1204112.3599999999</v>
      </c>
      <c r="T509" s="140">
        <v>811205.32000000007</v>
      </c>
      <c r="U509" s="140">
        <v>485278.61000000004</v>
      </c>
      <c r="V509" s="140">
        <v>520949.05000000005</v>
      </c>
      <c r="W509" s="141">
        <v>182160.03</v>
      </c>
      <c r="X509" s="147">
        <v>11862775.42</v>
      </c>
    </row>
    <row r="510" spans="1:24" ht="15" customHeight="1" x14ac:dyDescent="0.2">
      <c r="A510" s="520"/>
      <c r="B510" s="130" t="s">
        <v>16328</v>
      </c>
      <c r="C510" s="131">
        <v>6242</v>
      </c>
      <c r="D510" s="132">
        <v>6727</v>
      </c>
      <c r="E510" s="132">
        <v>13686</v>
      </c>
      <c r="F510" s="132">
        <v>7271</v>
      </c>
      <c r="G510" s="132">
        <v>4912</v>
      </c>
      <c r="H510" s="132">
        <v>5080</v>
      </c>
      <c r="I510" s="132">
        <v>3059</v>
      </c>
      <c r="J510" s="132">
        <v>1603</v>
      </c>
      <c r="K510" s="132">
        <v>1499</v>
      </c>
      <c r="L510" s="133">
        <v>873</v>
      </c>
      <c r="M510" s="7"/>
      <c r="N510" s="131">
        <v>1624917.44</v>
      </c>
      <c r="O510" s="132">
        <v>1737045.9400000002</v>
      </c>
      <c r="P510" s="132">
        <v>3569171.9400000004</v>
      </c>
      <c r="Q510" s="132">
        <v>1880644.15</v>
      </c>
      <c r="R510" s="132">
        <v>1291905.1199999999</v>
      </c>
      <c r="S510" s="132">
        <v>1367840.8</v>
      </c>
      <c r="T510" s="132">
        <v>842723.91</v>
      </c>
      <c r="U510" s="132">
        <v>452735.29000000004</v>
      </c>
      <c r="V510" s="132">
        <v>435174.69</v>
      </c>
      <c r="W510" s="133">
        <v>205958.16</v>
      </c>
      <c r="X510" s="145">
        <v>13408117.439999999</v>
      </c>
    </row>
    <row r="511" spans="1:24" x14ac:dyDescent="0.2">
      <c r="A511" s="7"/>
      <c r="B511" s="111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</row>
    <row r="512" spans="1:24" ht="12.75" customHeight="1" x14ac:dyDescent="0.2">
      <c r="A512" s="521" t="s">
        <v>16462</v>
      </c>
      <c r="B512" s="522"/>
      <c r="C512" s="522"/>
      <c r="D512" s="522"/>
      <c r="E512" s="522"/>
      <c r="F512" s="522"/>
      <c r="G512" s="522"/>
      <c r="H512" s="522"/>
      <c r="I512" s="522"/>
      <c r="J512" s="522"/>
      <c r="K512" s="522"/>
      <c r="L512" s="523"/>
      <c r="M512" s="7"/>
      <c r="N512" s="521" t="s">
        <v>16315</v>
      </c>
      <c r="O512" s="522"/>
      <c r="P512" s="522"/>
      <c r="Q512" s="522"/>
      <c r="R512" s="522"/>
      <c r="S512" s="522"/>
      <c r="T512" s="522"/>
      <c r="U512" s="522"/>
      <c r="V512" s="522"/>
      <c r="W512" s="522"/>
      <c r="X512" s="522"/>
    </row>
    <row r="513" spans="1:24" x14ac:dyDescent="0.2">
      <c r="A513" s="8" t="s">
        <v>16316</v>
      </c>
      <c r="B513" s="8" t="s">
        <v>16317</v>
      </c>
      <c r="C513" s="115" t="s">
        <v>16467</v>
      </c>
      <c r="D513" s="116">
        <v>2</v>
      </c>
      <c r="E513" s="116">
        <v>3</v>
      </c>
      <c r="F513" s="116">
        <v>4</v>
      </c>
      <c r="G513" s="116">
        <v>5</v>
      </c>
      <c r="H513" s="116">
        <v>6</v>
      </c>
      <c r="I513" s="116">
        <v>7</v>
      </c>
      <c r="J513" s="116">
        <v>8</v>
      </c>
      <c r="K513" s="116">
        <v>9</v>
      </c>
      <c r="L513" s="117">
        <v>10</v>
      </c>
      <c r="M513" s="7"/>
      <c r="N513" s="115" t="s">
        <v>16467</v>
      </c>
      <c r="O513" s="116">
        <v>2</v>
      </c>
      <c r="P513" s="116">
        <v>3</v>
      </c>
      <c r="Q513" s="116">
        <v>4</v>
      </c>
      <c r="R513" s="116">
        <v>5</v>
      </c>
      <c r="S513" s="116">
        <v>6</v>
      </c>
      <c r="T513" s="116">
        <v>7</v>
      </c>
      <c r="U513" s="116">
        <v>8</v>
      </c>
      <c r="V513" s="116">
        <v>9</v>
      </c>
      <c r="W513" s="117">
        <v>10</v>
      </c>
      <c r="X513" s="9" t="s">
        <v>16307</v>
      </c>
    </row>
    <row r="514" spans="1:24" ht="15" customHeight="1" x14ac:dyDescent="0.2">
      <c r="A514" s="519" t="s">
        <v>16318</v>
      </c>
      <c r="B514" s="118" t="s">
        <v>16319</v>
      </c>
      <c r="C514" s="119">
        <v>848</v>
      </c>
      <c r="D514" s="120">
        <v>1606</v>
      </c>
      <c r="E514" s="120">
        <v>7871</v>
      </c>
      <c r="F514" s="120">
        <v>5397</v>
      </c>
      <c r="G514" s="120">
        <v>6942</v>
      </c>
      <c r="H514" s="120">
        <v>6222</v>
      </c>
      <c r="I514" s="120">
        <v>4104</v>
      </c>
      <c r="J514" s="120">
        <v>2565</v>
      </c>
      <c r="K514" s="120">
        <v>1586</v>
      </c>
      <c r="L514" s="121">
        <v>579</v>
      </c>
      <c r="M514" s="7"/>
      <c r="N514" s="119">
        <v>79432.160000000003</v>
      </c>
      <c r="O514" s="120">
        <v>151397.62</v>
      </c>
      <c r="P514" s="120">
        <v>749397.90999999992</v>
      </c>
      <c r="Q514" s="120">
        <v>511905.44999999995</v>
      </c>
      <c r="R514" s="120">
        <v>661989.12</v>
      </c>
      <c r="S514" s="120">
        <v>589410.06000000006</v>
      </c>
      <c r="T514" s="120">
        <v>392219.27999999997</v>
      </c>
      <c r="U514" s="120">
        <v>243700.65000000002</v>
      </c>
      <c r="V514" s="120">
        <v>149972.16</v>
      </c>
      <c r="W514" s="121">
        <v>50199.3</v>
      </c>
      <c r="X514" s="142">
        <v>3579623.7099999995</v>
      </c>
    </row>
    <row r="515" spans="1:24" ht="15" customHeight="1" x14ac:dyDescent="0.2">
      <c r="A515" s="519"/>
      <c r="B515" s="122" t="s">
        <v>16320</v>
      </c>
      <c r="C515" s="123">
        <v>1121</v>
      </c>
      <c r="D515" s="124">
        <v>1918</v>
      </c>
      <c r="E515" s="124">
        <v>9645</v>
      </c>
      <c r="F515" s="124">
        <v>6592</v>
      </c>
      <c r="G515" s="124">
        <v>8537</v>
      </c>
      <c r="H515" s="124">
        <v>7004</v>
      </c>
      <c r="I515" s="124">
        <v>4781</v>
      </c>
      <c r="J515" s="124">
        <v>2876</v>
      </c>
      <c r="K515" s="124">
        <v>1699</v>
      </c>
      <c r="L515" s="125">
        <v>632</v>
      </c>
      <c r="M515" s="7"/>
      <c r="N515" s="123">
        <v>178653.77000000002</v>
      </c>
      <c r="O515" s="124">
        <v>310006.33999999997</v>
      </c>
      <c r="P515" s="124">
        <v>1553037.9000000001</v>
      </c>
      <c r="Q515" s="124">
        <v>1056170.24</v>
      </c>
      <c r="R515" s="124">
        <v>1365322.4100000001</v>
      </c>
      <c r="S515" s="124">
        <v>1110974.48</v>
      </c>
      <c r="T515" s="124">
        <v>742059.01</v>
      </c>
      <c r="U515" s="124">
        <v>447534.36000000004</v>
      </c>
      <c r="V515" s="124">
        <v>258502.85</v>
      </c>
      <c r="W515" s="125">
        <v>86697.760000000009</v>
      </c>
      <c r="X515" s="143">
        <v>7108959.1200000001</v>
      </c>
    </row>
    <row r="516" spans="1:24" ht="15" customHeight="1" x14ac:dyDescent="0.2">
      <c r="A516" s="519"/>
      <c r="B516" s="126" t="s">
        <v>16321</v>
      </c>
      <c r="C516" s="127">
        <v>1203</v>
      </c>
      <c r="D516" s="128">
        <v>2039</v>
      </c>
      <c r="E516" s="128">
        <v>10192</v>
      </c>
      <c r="F516" s="128">
        <v>6743</v>
      </c>
      <c r="G516" s="128">
        <v>8973</v>
      </c>
      <c r="H516" s="128">
        <v>7567</v>
      </c>
      <c r="I516" s="128">
        <v>4957</v>
      </c>
      <c r="J516" s="128">
        <v>2989</v>
      </c>
      <c r="K516" s="128">
        <v>1748</v>
      </c>
      <c r="L516" s="129">
        <v>665</v>
      </c>
      <c r="M516" s="7"/>
      <c r="N516" s="127">
        <v>169526.75999999998</v>
      </c>
      <c r="O516" s="128">
        <v>297490.10000000003</v>
      </c>
      <c r="P516" s="128">
        <v>1499650.88</v>
      </c>
      <c r="Q516" s="128">
        <v>995064.51</v>
      </c>
      <c r="R516" s="128">
        <v>1338771.5999999999</v>
      </c>
      <c r="S516" s="128">
        <v>1147762.56</v>
      </c>
      <c r="T516" s="128">
        <v>757380.02999999991</v>
      </c>
      <c r="U516" s="128">
        <v>467389.93</v>
      </c>
      <c r="V516" s="128">
        <v>269384.28000000003</v>
      </c>
      <c r="W516" s="129">
        <v>84368.55</v>
      </c>
      <c r="X516" s="144">
        <v>7026789.2000000002</v>
      </c>
    </row>
    <row r="517" spans="1:24" ht="15" customHeight="1" x14ac:dyDescent="0.2">
      <c r="A517" s="519"/>
      <c r="B517" s="122" t="s">
        <v>16322</v>
      </c>
      <c r="C517" s="123">
        <v>966</v>
      </c>
      <c r="D517" s="124">
        <v>1806</v>
      </c>
      <c r="E517" s="124">
        <v>9135</v>
      </c>
      <c r="F517" s="124">
        <v>6428</v>
      </c>
      <c r="G517" s="124">
        <v>8351</v>
      </c>
      <c r="H517" s="124">
        <v>7783</v>
      </c>
      <c r="I517" s="124">
        <v>5633</v>
      </c>
      <c r="J517" s="124">
        <v>3873</v>
      </c>
      <c r="K517" s="124">
        <v>2445</v>
      </c>
      <c r="L517" s="125">
        <v>859</v>
      </c>
      <c r="M517" s="7"/>
      <c r="N517" s="123">
        <v>108829.56</v>
      </c>
      <c r="O517" s="124">
        <v>214029.06</v>
      </c>
      <c r="P517" s="124">
        <v>1124609.8500000001</v>
      </c>
      <c r="Q517" s="124">
        <v>835318.6</v>
      </c>
      <c r="R517" s="124">
        <v>1108177.7</v>
      </c>
      <c r="S517" s="124">
        <v>1081292.19</v>
      </c>
      <c r="T517" s="124">
        <v>841288.54999999993</v>
      </c>
      <c r="U517" s="124">
        <v>604846.40999999992</v>
      </c>
      <c r="V517" s="124">
        <v>395503.19999999995</v>
      </c>
      <c r="W517" s="125">
        <v>106421.51</v>
      </c>
      <c r="X517" s="143">
        <v>6420316.6300000008</v>
      </c>
    </row>
    <row r="518" spans="1:24" ht="15" customHeight="1" x14ac:dyDescent="0.2">
      <c r="A518" s="519"/>
      <c r="B518" s="126" t="s">
        <v>16323</v>
      </c>
      <c r="C518" s="127">
        <v>652</v>
      </c>
      <c r="D518" s="128">
        <v>1260</v>
      </c>
      <c r="E518" s="128">
        <v>6935</v>
      </c>
      <c r="F518" s="128">
        <v>4687</v>
      </c>
      <c r="G518" s="128">
        <v>6360</v>
      </c>
      <c r="H518" s="128">
        <v>6217</v>
      </c>
      <c r="I518" s="128">
        <v>4546</v>
      </c>
      <c r="J518" s="128">
        <v>3017</v>
      </c>
      <c r="K518" s="128">
        <v>1758</v>
      </c>
      <c r="L518" s="129">
        <v>569</v>
      </c>
      <c r="M518" s="7"/>
      <c r="N518" s="127">
        <v>90080.319999999992</v>
      </c>
      <c r="O518" s="128">
        <v>187362</v>
      </c>
      <c r="P518" s="128">
        <v>1062233.95</v>
      </c>
      <c r="Q518" s="128">
        <v>747670.24</v>
      </c>
      <c r="R518" s="128">
        <v>1036171.2</v>
      </c>
      <c r="S518" s="128">
        <v>1050175.6399999999</v>
      </c>
      <c r="T518" s="128">
        <v>832054.38</v>
      </c>
      <c r="U518" s="128">
        <v>584302.39</v>
      </c>
      <c r="V518" s="128">
        <v>361638.18</v>
      </c>
      <c r="W518" s="129">
        <v>92616.13</v>
      </c>
      <c r="X518" s="144">
        <v>6044304.4299999988</v>
      </c>
    </row>
    <row r="519" spans="1:24" ht="15" customHeight="1" x14ac:dyDescent="0.2">
      <c r="A519" s="519"/>
      <c r="B519" s="122" t="s">
        <v>16324</v>
      </c>
      <c r="C519" s="123">
        <v>1160</v>
      </c>
      <c r="D519" s="124">
        <v>2019</v>
      </c>
      <c r="E519" s="124">
        <v>10390</v>
      </c>
      <c r="F519" s="124">
        <v>7222</v>
      </c>
      <c r="G519" s="124">
        <v>9267</v>
      </c>
      <c r="H519" s="124">
        <v>8261</v>
      </c>
      <c r="I519" s="124">
        <v>5445</v>
      </c>
      <c r="J519" s="124">
        <v>3476</v>
      </c>
      <c r="K519" s="124">
        <v>1939</v>
      </c>
      <c r="L519" s="125">
        <v>638</v>
      </c>
      <c r="M519" s="7"/>
      <c r="N519" s="123">
        <v>189265.6</v>
      </c>
      <c r="O519" s="124">
        <v>349004.34</v>
      </c>
      <c r="P519" s="124">
        <v>1892538.5</v>
      </c>
      <c r="Q519" s="124">
        <v>1366763.5</v>
      </c>
      <c r="R519" s="124">
        <v>1799651.4</v>
      </c>
      <c r="S519" s="124">
        <v>1679048.25</v>
      </c>
      <c r="T519" s="124">
        <v>1189841.4000000001</v>
      </c>
      <c r="U519" s="124">
        <v>806779.6</v>
      </c>
      <c r="V519" s="124">
        <v>465224.27</v>
      </c>
      <c r="W519" s="125">
        <v>118419.18000000001</v>
      </c>
      <c r="X519" s="143">
        <v>9856536.0399999991</v>
      </c>
    </row>
    <row r="520" spans="1:24" ht="15" customHeight="1" x14ac:dyDescent="0.2">
      <c r="A520" s="519"/>
      <c r="B520" s="126" t="s">
        <v>16325</v>
      </c>
      <c r="C520" s="127">
        <v>1291</v>
      </c>
      <c r="D520" s="128">
        <v>2187</v>
      </c>
      <c r="E520" s="128">
        <v>11151</v>
      </c>
      <c r="F520" s="128">
        <v>7669</v>
      </c>
      <c r="G520" s="128">
        <v>9711</v>
      </c>
      <c r="H520" s="128">
        <v>8225</v>
      </c>
      <c r="I520" s="128">
        <v>5536</v>
      </c>
      <c r="J520" s="128">
        <v>3262</v>
      </c>
      <c r="K520" s="128">
        <v>1873</v>
      </c>
      <c r="L520" s="129">
        <v>643</v>
      </c>
      <c r="M520" s="7"/>
      <c r="N520" s="127">
        <v>237556.90999999997</v>
      </c>
      <c r="O520" s="128">
        <v>432260.55</v>
      </c>
      <c r="P520" s="128">
        <v>2268001.8899999997</v>
      </c>
      <c r="Q520" s="128">
        <v>1631579.75</v>
      </c>
      <c r="R520" s="128">
        <v>2154288.2400000002</v>
      </c>
      <c r="S520" s="128">
        <v>1916342.75</v>
      </c>
      <c r="T520" s="128">
        <v>1360638.08</v>
      </c>
      <c r="U520" s="128">
        <v>845379.92</v>
      </c>
      <c r="V520" s="128">
        <v>506328.08999999997</v>
      </c>
      <c r="W520" s="129">
        <v>141299.25</v>
      </c>
      <c r="X520" s="144">
        <v>11493675.43</v>
      </c>
    </row>
    <row r="521" spans="1:24" ht="15" customHeight="1" x14ac:dyDescent="0.2">
      <c r="A521" s="519"/>
      <c r="B521" s="122" t="s">
        <v>16326</v>
      </c>
      <c r="C521" s="123">
        <v>1451</v>
      </c>
      <c r="D521" s="124">
        <v>2548</v>
      </c>
      <c r="E521" s="124">
        <v>13272</v>
      </c>
      <c r="F521" s="124">
        <v>9039</v>
      </c>
      <c r="G521" s="124">
        <v>11635</v>
      </c>
      <c r="H521" s="124">
        <v>9660</v>
      </c>
      <c r="I521" s="124">
        <v>6174</v>
      </c>
      <c r="J521" s="124">
        <v>3455</v>
      </c>
      <c r="K521" s="124">
        <v>2026</v>
      </c>
      <c r="L521" s="125">
        <v>767</v>
      </c>
      <c r="M521" s="7"/>
      <c r="N521" s="123">
        <v>313227.37</v>
      </c>
      <c r="O521" s="124">
        <v>569376.08000000007</v>
      </c>
      <c r="P521" s="124">
        <v>3070344.48</v>
      </c>
      <c r="Q521" s="124">
        <v>2139712.08</v>
      </c>
      <c r="R521" s="124">
        <v>2857556</v>
      </c>
      <c r="S521" s="124">
        <v>2469675.6</v>
      </c>
      <c r="T521" s="124">
        <v>1625182.02</v>
      </c>
      <c r="U521" s="124">
        <v>944424.25000000012</v>
      </c>
      <c r="V521" s="124">
        <v>584075.54</v>
      </c>
      <c r="W521" s="125">
        <v>169553.02</v>
      </c>
      <c r="X521" s="143">
        <v>14743126.439999998</v>
      </c>
    </row>
    <row r="522" spans="1:24" ht="15" customHeight="1" x14ac:dyDescent="0.2">
      <c r="A522" s="519"/>
      <c r="B522" s="126" t="s">
        <v>16327</v>
      </c>
      <c r="C522" s="127">
        <v>1457</v>
      </c>
      <c r="D522" s="128">
        <v>3027</v>
      </c>
      <c r="E522" s="128">
        <v>14860</v>
      </c>
      <c r="F522" s="128">
        <v>10045</v>
      </c>
      <c r="G522" s="128">
        <v>12717</v>
      </c>
      <c r="H522" s="128">
        <v>10174</v>
      </c>
      <c r="I522" s="128">
        <v>6266</v>
      </c>
      <c r="J522" s="128">
        <v>3078</v>
      </c>
      <c r="K522" s="128">
        <v>1635</v>
      </c>
      <c r="L522" s="129">
        <v>822</v>
      </c>
      <c r="M522" s="7"/>
      <c r="N522" s="127">
        <v>356586.18</v>
      </c>
      <c r="O522" s="128">
        <v>749212.77</v>
      </c>
      <c r="P522" s="128">
        <v>3726590.8</v>
      </c>
      <c r="Q522" s="128">
        <v>2601755.4499999997</v>
      </c>
      <c r="R522" s="128">
        <v>3348513.27</v>
      </c>
      <c r="S522" s="128">
        <v>2774551.5399999996</v>
      </c>
      <c r="T522" s="128">
        <v>1785747.34</v>
      </c>
      <c r="U522" s="128">
        <v>891296.46</v>
      </c>
      <c r="V522" s="128">
        <v>502484.55</v>
      </c>
      <c r="W522" s="129">
        <v>193153.56</v>
      </c>
      <c r="X522" s="144">
        <v>16929891.919999998</v>
      </c>
    </row>
    <row r="523" spans="1:24" ht="15" customHeight="1" x14ac:dyDescent="0.2">
      <c r="A523" s="519"/>
      <c r="B523" s="130" t="s">
        <v>16328</v>
      </c>
      <c r="C523" s="131">
        <v>1977</v>
      </c>
      <c r="D523" s="132">
        <v>3863</v>
      </c>
      <c r="E523" s="132">
        <v>19224</v>
      </c>
      <c r="F523" s="132">
        <v>12296</v>
      </c>
      <c r="G523" s="132">
        <v>14528</v>
      </c>
      <c r="H523" s="132">
        <v>11123</v>
      </c>
      <c r="I523" s="132">
        <v>7441</v>
      </c>
      <c r="J523" s="132">
        <v>3719</v>
      </c>
      <c r="K523" s="132">
        <v>1846</v>
      </c>
      <c r="L523" s="133">
        <v>1283</v>
      </c>
      <c r="M523" s="7"/>
      <c r="N523" s="131">
        <v>495278.04000000004</v>
      </c>
      <c r="O523" s="132">
        <v>975871.06</v>
      </c>
      <c r="P523" s="132">
        <v>4814843.04</v>
      </c>
      <c r="Q523" s="132">
        <v>3130930.48</v>
      </c>
      <c r="R523" s="132">
        <v>3738780.8000000003</v>
      </c>
      <c r="S523" s="132">
        <v>2916005.68</v>
      </c>
      <c r="T523" s="132">
        <v>2009070</v>
      </c>
      <c r="U523" s="132">
        <v>1045113.3799999999</v>
      </c>
      <c r="V523" s="132">
        <v>531481.8600000001</v>
      </c>
      <c r="W523" s="133">
        <v>295128.49</v>
      </c>
      <c r="X523" s="145">
        <v>19952502.829999998</v>
      </c>
    </row>
    <row r="524" spans="1:24" ht="15" customHeight="1" x14ac:dyDescent="0.2">
      <c r="A524" s="520" t="s">
        <v>16329</v>
      </c>
      <c r="B524" s="134" t="s">
        <v>16319</v>
      </c>
      <c r="C524" s="135">
        <v>927</v>
      </c>
      <c r="D524" s="136">
        <v>1720</v>
      </c>
      <c r="E524" s="136">
        <v>8372</v>
      </c>
      <c r="F524" s="136">
        <v>5450</v>
      </c>
      <c r="G524" s="136">
        <v>7134</v>
      </c>
      <c r="H524" s="136">
        <v>6302</v>
      </c>
      <c r="I524" s="136">
        <v>4304</v>
      </c>
      <c r="J524" s="136">
        <v>2604</v>
      </c>
      <c r="K524" s="136">
        <v>1589</v>
      </c>
      <c r="L524" s="137">
        <v>557</v>
      </c>
      <c r="M524" s="7"/>
      <c r="N524" s="135">
        <v>86628.150000000009</v>
      </c>
      <c r="O524" s="136">
        <v>165756.4</v>
      </c>
      <c r="P524" s="136">
        <v>797014.4</v>
      </c>
      <c r="Q524" s="136">
        <v>510992</v>
      </c>
      <c r="R524" s="136">
        <v>688787.7</v>
      </c>
      <c r="S524" s="136">
        <v>586716.19999999995</v>
      </c>
      <c r="T524" s="136">
        <v>409912.95999999996</v>
      </c>
      <c r="U524" s="136">
        <v>246390.48</v>
      </c>
      <c r="V524" s="136">
        <v>150144.60999999999</v>
      </c>
      <c r="W524" s="137">
        <v>46002.630000000005</v>
      </c>
      <c r="X524" s="146">
        <v>3688345.5299999993</v>
      </c>
    </row>
    <row r="525" spans="1:24" ht="15" customHeight="1" x14ac:dyDescent="0.2">
      <c r="A525" s="520"/>
      <c r="B525" s="122" t="s">
        <v>16320</v>
      </c>
      <c r="C525" s="123">
        <v>1180</v>
      </c>
      <c r="D525" s="124">
        <v>2038</v>
      </c>
      <c r="E525" s="124">
        <v>9992</v>
      </c>
      <c r="F525" s="124">
        <v>6654</v>
      </c>
      <c r="G525" s="124">
        <v>8725</v>
      </c>
      <c r="H525" s="124">
        <v>7274</v>
      </c>
      <c r="I525" s="124">
        <v>4812</v>
      </c>
      <c r="J525" s="124">
        <v>2866</v>
      </c>
      <c r="K525" s="124">
        <v>1733</v>
      </c>
      <c r="L525" s="125">
        <v>630</v>
      </c>
      <c r="M525" s="7"/>
      <c r="N525" s="123">
        <v>187820.59999999998</v>
      </c>
      <c r="O525" s="124">
        <v>333518.7</v>
      </c>
      <c r="P525" s="124">
        <v>1608612.08</v>
      </c>
      <c r="Q525" s="124">
        <v>1076018.3400000001</v>
      </c>
      <c r="R525" s="124">
        <v>1396959.7500000002</v>
      </c>
      <c r="S525" s="124">
        <v>1155693.1199999999</v>
      </c>
      <c r="T525" s="124">
        <v>753944.16</v>
      </c>
      <c r="U525" s="124">
        <v>443914.73999999993</v>
      </c>
      <c r="V525" s="124">
        <v>259776.7</v>
      </c>
      <c r="W525" s="125">
        <v>84672</v>
      </c>
      <c r="X525" s="143">
        <v>7300930.1900000004</v>
      </c>
    </row>
    <row r="526" spans="1:24" ht="15" customHeight="1" x14ac:dyDescent="0.2">
      <c r="A526" s="520"/>
      <c r="B526" s="138" t="s">
        <v>16321</v>
      </c>
      <c r="C526" s="139">
        <v>1228</v>
      </c>
      <c r="D526" s="140">
        <v>2050</v>
      </c>
      <c r="E526" s="140">
        <v>10068</v>
      </c>
      <c r="F526" s="140">
        <v>6949</v>
      </c>
      <c r="G526" s="140">
        <v>8746</v>
      </c>
      <c r="H526" s="140">
        <v>7345</v>
      </c>
      <c r="I526" s="140">
        <v>4880</v>
      </c>
      <c r="J526" s="140">
        <v>2770</v>
      </c>
      <c r="K526" s="140">
        <v>1649</v>
      </c>
      <c r="L526" s="141">
        <v>621</v>
      </c>
      <c r="M526" s="7"/>
      <c r="N526" s="139">
        <v>173504.12</v>
      </c>
      <c r="O526" s="140">
        <v>296881</v>
      </c>
      <c r="P526" s="140">
        <v>1462074.96</v>
      </c>
      <c r="Q526" s="140">
        <v>1021850.4500000001</v>
      </c>
      <c r="R526" s="140">
        <v>1274729.5</v>
      </c>
      <c r="S526" s="140">
        <v>1087721.05</v>
      </c>
      <c r="T526" s="140">
        <v>729511.20000000007</v>
      </c>
      <c r="U526" s="140">
        <v>419904.3</v>
      </c>
      <c r="V526" s="140">
        <v>241496.05</v>
      </c>
      <c r="W526" s="141">
        <v>81233.009999999995</v>
      </c>
      <c r="X526" s="147">
        <v>6788905.6399999997</v>
      </c>
    </row>
    <row r="527" spans="1:24" ht="15" customHeight="1" x14ac:dyDescent="0.2">
      <c r="A527" s="520"/>
      <c r="B527" s="122" t="s">
        <v>16322</v>
      </c>
      <c r="C527" s="123">
        <v>796</v>
      </c>
      <c r="D527" s="124">
        <v>1442</v>
      </c>
      <c r="E527" s="124">
        <v>7534</v>
      </c>
      <c r="F527" s="124">
        <v>5460</v>
      </c>
      <c r="G527" s="124">
        <v>6749</v>
      </c>
      <c r="H527" s="124">
        <v>6161</v>
      </c>
      <c r="I527" s="124">
        <v>4471</v>
      </c>
      <c r="J527" s="124">
        <v>2786</v>
      </c>
      <c r="K527" s="124">
        <v>1766</v>
      </c>
      <c r="L527" s="125">
        <v>677</v>
      </c>
      <c r="M527" s="7"/>
      <c r="N527" s="123">
        <v>84686.44</v>
      </c>
      <c r="O527" s="124">
        <v>162758.54</v>
      </c>
      <c r="P527" s="124">
        <v>872211.17999999993</v>
      </c>
      <c r="Q527" s="124">
        <v>652142.4</v>
      </c>
      <c r="R527" s="124">
        <v>861172.39999999991</v>
      </c>
      <c r="S527" s="124">
        <v>778935.2300000001</v>
      </c>
      <c r="T527" s="124">
        <v>608771.36</v>
      </c>
      <c r="U527" s="124">
        <v>398620.88000000006</v>
      </c>
      <c r="V527" s="124">
        <v>253650.58</v>
      </c>
      <c r="W527" s="125">
        <v>79527.19</v>
      </c>
      <c r="X527" s="143">
        <v>4752476.2</v>
      </c>
    </row>
    <row r="528" spans="1:24" ht="15" customHeight="1" x14ac:dyDescent="0.2">
      <c r="A528" s="520"/>
      <c r="B528" s="138" t="s">
        <v>16323</v>
      </c>
      <c r="C528" s="139">
        <v>430</v>
      </c>
      <c r="D528" s="140">
        <v>898</v>
      </c>
      <c r="E528" s="140">
        <v>5040</v>
      </c>
      <c r="F528" s="140">
        <v>3632</v>
      </c>
      <c r="G528" s="140">
        <v>4750</v>
      </c>
      <c r="H528" s="140">
        <v>4607</v>
      </c>
      <c r="I528" s="140">
        <v>3512</v>
      </c>
      <c r="J528" s="140">
        <v>2208</v>
      </c>
      <c r="K528" s="140">
        <v>1376</v>
      </c>
      <c r="L528" s="141">
        <v>491</v>
      </c>
      <c r="M528" s="7"/>
      <c r="N528" s="139">
        <v>55715.1</v>
      </c>
      <c r="O528" s="140">
        <v>119434</v>
      </c>
      <c r="P528" s="140">
        <v>690782.4</v>
      </c>
      <c r="Q528" s="140">
        <v>511712.47999999992</v>
      </c>
      <c r="R528" s="140">
        <v>701147.50000000012</v>
      </c>
      <c r="S528" s="140">
        <v>712334.34</v>
      </c>
      <c r="T528" s="140">
        <v>554615.03999999992</v>
      </c>
      <c r="U528" s="140">
        <v>369199.68</v>
      </c>
      <c r="V528" s="140">
        <v>242024.63999999998</v>
      </c>
      <c r="W528" s="141">
        <v>70306.289999999994</v>
      </c>
      <c r="X528" s="147">
        <v>4027271.47</v>
      </c>
    </row>
    <row r="529" spans="1:24" ht="15" customHeight="1" x14ac:dyDescent="0.2">
      <c r="A529" s="520"/>
      <c r="B529" s="122" t="s">
        <v>16324</v>
      </c>
      <c r="C529" s="123">
        <v>794</v>
      </c>
      <c r="D529" s="124">
        <v>1443</v>
      </c>
      <c r="E529" s="124">
        <v>7617</v>
      </c>
      <c r="F529" s="124">
        <v>5541</v>
      </c>
      <c r="G529" s="124">
        <v>6929</v>
      </c>
      <c r="H529" s="124">
        <v>6604</v>
      </c>
      <c r="I529" s="124">
        <v>4568</v>
      </c>
      <c r="J529" s="124">
        <v>2754</v>
      </c>
      <c r="K529" s="124">
        <v>1676</v>
      </c>
      <c r="L529" s="125">
        <v>641</v>
      </c>
      <c r="M529" s="7"/>
      <c r="N529" s="123">
        <v>116281.29999999999</v>
      </c>
      <c r="O529" s="124">
        <v>226911.75</v>
      </c>
      <c r="P529" s="124">
        <v>1238371.8600000001</v>
      </c>
      <c r="Q529" s="124">
        <v>934268.01000000013</v>
      </c>
      <c r="R529" s="124">
        <v>1225532.23</v>
      </c>
      <c r="S529" s="124">
        <v>1193606.96</v>
      </c>
      <c r="T529" s="124">
        <v>901631.84</v>
      </c>
      <c r="U529" s="124">
        <v>564872.94000000006</v>
      </c>
      <c r="V529" s="124">
        <v>356317.6</v>
      </c>
      <c r="W529" s="125">
        <v>108386.69</v>
      </c>
      <c r="X529" s="143">
        <v>6866181.1800000006</v>
      </c>
    </row>
    <row r="530" spans="1:24" ht="15" customHeight="1" x14ac:dyDescent="0.2">
      <c r="A530" s="520"/>
      <c r="B530" s="138" t="s">
        <v>16325</v>
      </c>
      <c r="C530" s="139">
        <v>1071</v>
      </c>
      <c r="D530" s="140">
        <v>1789</v>
      </c>
      <c r="E530" s="140">
        <v>9089</v>
      </c>
      <c r="F530" s="140">
        <v>6254</v>
      </c>
      <c r="G530" s="140">
        <v>8102</v>
      </c>
      <c r="H530" s="140">
        <v>6856</v>
      </c>
      <c r="I530" s="140">
        <v>4617</v>
      </c>
      <c r="J530" s="140">
        <v>2678</v>
      </c>
      <c r="K530" s="140">
        <v>1726</v>
      </c>
      <c r="L530" s="141">
        <v>673</v>
      </c>
      <c r="M530" s="7"/>
      <c r="N530" s="139">
        <v>194054.49</v>
      </c>
      <c r="O530" s="140">
        <v>335795.3</v>
      </c>
      <c r="P530" s="140">
        <v>1762811.5499999998</v>
      </c>
      <c r="Q530" s="140">
        <v>1231787.8400000001</v>
      </c>
      <c r="R530" s="140">
        <v>1684567.8399999999</v>
      </c>
      <c r="S530" s="140">
        <v>1493990.96</v>
      </c>
      <c r="T530" s="140">
        <v>1055307.69</v>
      </c>
      <c r="U530" s="140">
        <v>642693.22</v>
      </c>
      <c r="V530" s="140">
        <v>424112.72</v>
      </c>
      <c r="W530" s="141">
        <v>136100.78999999998</v>
      </c>
      <c r="X530" s="147">
        <v>8961222.4000000004</v>
      </c>
    </row>
    <row r="531" spans="1:24" ht="15" customHeight="1" x14ac:dyDescent="0.2">
      <c r="A531" s="520"/>
      <c r="B531" s="122" t="s">
        <v>16326</v>
      </c>
      <c r="C531" s="123">
        <v>1279</v>
      </c>
      <c r="D531" s="124">
        <v>2246</v>
      </c>
      <c r="E531" s="124">
        <v>11495</v>
      </c>
      <c r="F531" s="124">
        <v>7788</v>
      </c>
      <c r="G531" s="124">
        <v>10006</v>
      </c>
      <c r="H531" s="124">
        <v>8416</v>
      </c>
      <c r="I531" s="124">
        <v>5410</v>
      </c>
      <c r="J531" s="124">
        <v>3130</v>
      </c>
      <c r="K531" s="124">
        <v>1911</v>
      </c>
      <c r="L531" s="125">
        <v>803</v>
      </c>
      <c r="M531" s="7"/>
      <c r="N531" s="123">
        <v>278502.25</v>
      </c>
      <c r="O531" s="124">
        <v>507012.04000000004</v>
      </c>
      <c r="P531" s="124">
        <v>2633964.2999999998</v>
      </c>
      <c r="Q531" s="124">
        <v>1811333.04</v>
      </c>
      <c r="R531" s="124">
        <v>2366419</v>
      </c>
      <c r="S531" s="124">
        <v>2071682.56</v>
      </c>
      <c r="T531" s="124">
        <v>1397348.9000000001</v>
      </c>
      <c r="U531" s="124">
        <v>829262.2</v>
      </c>
      <c r="V531" s="124">
        <v>523996.19999999995</v>
      </c>
      <c r="W531" s="125">
        <v>176804.54</v>
      </c>
      <c r="X531" s="143">
        <v>12596325.029999997</v>
      </c>
    </row>
    <row r="532" spans="1:24" ht="15" customHeight="1" x14ac:dyDescent="0.2">
      <c r="A532" s="520"/>
      <c r="B532" s="138" t="s">
        <v>16327</v>
      </c>
      <c r="C532" s="139">
        <v>1316</v>
      </c>
      <c r="D532" s="140">
        <v>2647</v>
      </c>
      <c r="E532" s="140">
        <v>12973</v>
      </c>
      <c r="F532" s="140">
        <v>8930</v>
      </c>
      <c r="G532" s="140">
        <v>11294</v>
      </c>
      <c r="H532" s="140">
        <v>9021</v>
      </c>
      <c r="I532" s="140">
        <v>5441</v>
      </c>
      <c r="J532" s="140">
        <v>2750</v>
      </c>
      <c r="K532" s="140">
        <v>1619</v>
      </c>
      <c r="L532" s="141">
        <v>789</v>
      </c>
      <c r="M532" s="7"/>
      <c r="N532" s="139">
        <v>332895.35999999999</v>
      </c>
      <c r="O532" s="140">
        <v>678717.27</v>
      </c>
      <c r="P532" s="140">
        <v>3343271.8299999996</v>
      </c>
      <c r="Q532" s="140">
        <v>2312066.3000000003</v>
      </c>
      <c r="R532" s="140">
        <v>2986359.48</v>
      </c>
      <c r="S532" s="140">
        <v>2414380.44</v>
      </c>
      <c r="T532" s="140">
        <v>1509496.6300000001</v>
      </c>
      <c r="U532" s="140">
        <v>817217.5</v>
      </c>
      <c r="V532" s="140">
        <v>489504.65</v>
      </c>
      <c r="W532" s="141">
        <v>193959.87</v>
      </c>
      <c r="X532" s="147">
        <v>15077869.33</v>
      </c>
    </row>
    <row r="533" spans="1:24" ht="15" customHeight="1" x14ac:dyDescent="0.2">
      <c r="A533" s="520"/>
      <c r="B533" s="130" t="s">
        <v>16328</v>
      </c>
      <c r="C533" s="131">
        <v>1737</v>
      </c>
      <c r="D533" s="132">
        <v>3437</v>
      </c>
      <c r="E533" s="132">
        <v>16661</v>
      </c>
      <c r="F533" s="132">
        <v>10534</v>
      </c>
      <c r="G533" s="132">
        <v>12550</v>
      </c>
      <c r="H533" s="132">
        <v>9366</v>
      </c>
      <c r="I533" s="132">
        <v>5764</v>
      </c>
      <c r="J533" s="132">
        <v>2716</v>
      </c>
      <c r="K533" s="132">
        <v>1377</v>
      </c>
      <c r="L533" s="133">
        <v>1002</v>
      </c>
      <c r="M533" s="7"/>
      <c r="N533" s="131">
        <v>452175.83999999997</v>
      </c>
      <c r="O533" s="132">
        <v>887502.14000000013</v>
      </c>
      <c r="P533" s="132">
        <v>4345022.1900000004</v>
      </c>
      <c r="Q533" s="132">
        <v>2724619.0999999996</v>
      </c>
      <c r="R533" s="132">
        <v>3300775.5</v>
      </c>
      <c r="S533" s="132">
        <v>2521889.1599999997</v>
      </c>
      <c r="T533" s="132">
        <v>1587924.36</v>
      </c>
      <c r="U533" s="132">
        <v>767079.88</v>
      </c>
      <c r="V533" s="132">
        <v>399756.87</v>
      </c>
      <c r="W533" s="133">
        <v>236391.84</v>
      </c>
      <c r="X533" s="145">
        <v>17223136.879999999</v>
      </c>
    </row>
    <row r="534" spans="1:24" x14ac:dyDescent="0.2">
      <c r="A534" s="7"/>
      <c r="B534" s="111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</row>
    <row r="535" spans="1:24" ht="12.75" customHeight="1" x14ac:dyDescent="0.2">
      <c r="A535" s="521" t="s">
        <v>16463</v>
      </c>
      <c r="B535" s="522"/>
      <c r="C535" s="522"/>
      <c r="D535" s="522"/>
      <c r="E535" s="522"/>
      <c r="F535" s="522"/>
      <c r="G535" s="522"/>
      <c r="H535" s="522"/>
      <c r="I535" s="522"/>
      <c r="J535" s="522"/>
      <c r="K535" s="522"/>
      <c r="L535" s="523"/>
      <c r="M535" s="7"/>
      <c r="N535" s="521" t="s">
        <v>16315</v>
      </c>
      <c r="O535" s="522"/>
      <c r="P535" s="522"/>
      <c r="Q535" s="522"/>
      <c r="R535" s="522"/>
      <c r="S535" s="522"/>
      <c r="T535" s="522"/>
      <c r="U535" s="522"/>
      <c r="V535" s="522"/>
      <c r="W535" s="522"/>
      <c r="X535" s="522"/>
    </row>
    <row r="536" spans="1:24" x14ac:dyDescent="0.2">
      <c r="A536" s="8" t="s">
        <v>16316</v>
      </c>
      <c r="B536" s="8" t="s">
        <v>16317</v>
      </c>
      <c r="C536" s="115" t="s">
        <v>16467</v>
      </c>
      <c r="D536" s="116">
        <v>2</v>
      </c>
      <c r="E536" s="116">
        <v>3</v>
      </c>
      <c r="F536" s="116">
        <v>4</v>
      </c>
      <c r="G536" s="116">
        <v>5</v>
      </c>
      <c r="H536" s="116">
        <v>6</v>
      </c>
      <c r="I536" s="116">
        <v>7</v>
      </c>
      <c r="J536" s="116">
        <v>8</v>
      </c>
      <c r="K536" s="116">
        <v>9</v>
      </c>
      <c r="L536" s="117">
        <v>10</v>
      </c>
      <c r="M536" s="7"/>
      <c r="N536" s="115" t="s">
        <v>16467</v>
      </c>
      <c r="O536" s="116">
        <v>2</v>
      </c>
      <c r="P536" s="116">
        <v>3</v>
      </c>
      <c r="Q536" s="116">
        <v>4</v>
      </c>
      <c r="R536" s="116">
        <v>5</v>
      </c>
      <c r="S536" s="116">
        <v>6</v>
      </c>
      <c r="T536" s="116">
        <v>7</v>
      </c>
      <c r="U536" s="116">
        <v>8</v>
      </c>
      <c r="V536" s="116">
        <v>9</v>
      </c>
      <c r="W536" s="117">
        <v>10</v>
      </c>
      <c r="X536" s="9" t="s">
        <v>16307</v>
      </c>
    </row>
    <row r="537" spans="1:24" ht="15" customHeight="1" x14ac:dyDescent="0.2">
      <c r="A537" s="519" t="s">
        <v>16318</v>
      </c>
      <c r="B537" s="118" t="s">
        <v>16319</v>
      </c>
      <c r="C537" s="119">
        <v>3715</v>
      </c>
      <c r="D537" s="120">
        <v>4672</v>
      </c>
      <c r="E537" s="120">
        <v>9912</v>
      </c>
      <c r="F537" s="120">
        <v>4958</v>
      </c>
      <c r="G537" s="120">
        <v>4486</v>
      </c>
      <c r="H537" s="120">
        <v>4486</v>
      </c>
      <c r="I537" s="120">
        <v>4101</v>
      </c>
      <c r="J537" s="120">
        <v>3502</v>
      </c>
      <c r="K537" s="120">
        <v>1789</v>
      </c>
      <c r="L537" s="121">
        <v>505</v>
      </c>
      <c r="M537" s="7"/>
      <c r="N537" s="119">
        <v>347984.05</v>
      </c>
      <c r="O537" s="120">
        <v>440429.44</v>
      </c>
      <c r="P537" s="120">
        <v>943721.5199999999</v>
      </c>
      <c r="Q537" s="120">
        <v>470266.3</v>
      </c>
      <c r="R537" s="120">
        <v>427784.96000000002</v>
      </c>
      <c r="S537" s="120">
        <v>424958.78</v>
      </c>
      <c r="T537" s="120">
        <v>391932.56999999995</v>
      </c>
      <c r="U537" s="120">
        <v>332725.02</v>
      </c>
      <c r="V537" s="120">
        <v>169167.84</v>
      </c>
      <c r="W537" s="121">
        <v>43783.5</v>
      </c>
      <c r="X537" s="142">
        <v>3992753.9799999995</v>
      </c>
    </row>
    <row r="538" spans="1:24" ht="15" customHeight="1" x14ac:dyDescent="0.2">
      <c r="A538" s="519"/>
      <c r="B538" s="122" t="s">
        <v>16320</v>
      </c>
      <c r="C538" s="123">
        <v>4750</v>
      </c>
      <c r="D538" s="124">
        <v>5884</v>
      </c>
      <c r="E538" s="124">
        <v>12275</v>
      </c>
      <c r="F538" s="124">
        <v>5876</v>
      </c>
      <c r="G538" s="124">
        <v>5189</v>
      </c>
      <c r="H538" s="124">
        <v>4928</v>
      </c>
      <c r="I538" s="124">
        <v>4321</v>
      </c>
      <c r="J538" s="124">
        <v>3677</v>
      </c>
      <c r="K538" s="124">
        <v>1814</v>
      </c>
      <c r="L538" s="125">
        <v>633</v>
      </c>
      <c r="M538" s="7"/>
      <c r="N538" s="123">
        <v>757007.5</v>
      </c>
      <c r="O538" s="124">
        <v>951030.91999999993</v>
      </c>
      <c r="P538" s="124">
        <v>1976520.5000000002</v>
      </c>
      <c r="Q538" s="124">
        <v>941452.72</v>
      </c>
      <c r="R538" s="124">
        <v>829876.77</v>
      </c>
      <c r="S538" s="124">
        <v>781679.36</v>
      </c>
      <c r="T538" s="124">
        <v>670662.41</v>
      </c>
      <c r="U538" s="124">
        <v>572177.97000000009</v>
      </c>
      <c r="V538" s="124">
        <v>276000.10000000003</v>
      </c>
      <c r="W538" s="125">
        <v>86834.94</v>
      </c>
      <c r="X538" s="143">
        <v>7843243.1900000004</v>
      </c>
    </row>
    <row r="539" spans="1:24" ht="15" customHeight="1" x14ac:dyDescent="0.2">
      <c r="A539" s="519"/>
      <c r="B539" s="126" t="s">
        <v>16321</v>
      </c>
      <c r="C539" s="127">
        <v>4687</v>
      </c>
      <c r="D539" s="128">
        <v>5616</v>
      </c>
      <c r="E539" s="128">
        <v>12450</v>
      </c>
      <c r="F539" s="128">
        <v>6044</v>
      </c>
      <c r="G539" s="128">
        <v>5284</v>
      </c>
      <c r="H539" s="128">
        <v>4915</v>
      </c>
      <c r="I539" s="128">
        <v>4338</v>
      </c>
      <c r="J539" s="128">
        <v>3728</v>
      </c>
      <c r="K539" s="128">
        <v>1838</v>
      </c>
      <c r="L539" s="129">
        <v>724</v>
      </c>
      <c r="M539" s="7"/>
      <c r="N539" s="127">
        <v>660492.03999999992</v>
      </c>
      <c r="O539" s="128">
        <v>819374.4</v>
      </c>
      <c r="P539" s="128">
        <v>1831892.9999999998</v>
      </c>
      <c r="Q539" s="128">
        <v>891913.08</v>
      </c>
      <c r="R539" s="128">
        <v>788372.79999999993</v>
      </c>
      <c r="S539" s="128">
        <v>745507.20000000007</v>
      </c>
      <c r="T539" s="128">
        <v>662803.02</v>
      </c>
      <c r="U539" s="128">
        <v>582947.36</v>
      </c>
      <c r="V539" s="128">
        <v>283254.18000000005</v>
      </c>
      <c r="W539" s="129">
        <v>91853.88</v>
      </c>
      <c r="X539" s="144">
        <v>7358410.959999999</v>
      </c>
    </row>
    <row r="540" spans="1:24" ht="15" customHeight="1" x14ac:dyDescent="0.2">
      <c r="A540" s="519"/>
      <c r="B540" s="122" t="s">
        <v>16322</v>
      </c>
      <c r="C540" s="123">
        <v>2917</v>
      </c>
      <c r="D540" s="124">
        <v>4158</v>
      </c>
      <c r="E540" s="124">
        <v>9711</v>
      </c>
      <c r="F540" s="124">
        <v>5234</v>
      </c>
      <c r="G540" s="124">
        <v>5203</v>
      </c>
      <c r="H540" s="124">
        <v>5183</v>
      </c>
      <c r="I540" s="124">
        <v>4805</v>
      </c>
      <c r="J540" s="124">
        <v>4675</v>
      </c>
      <c r="K540" s="124">
        <v>2651</v>
      </c>
      <c r="L540" s="125">
        <v>791</v>
      </c>
      <c r="M540" s="7"/>
      <c r="N540" s="123">
        <v>328629.21999999997</v>
      </c>
      <c r="O540" s="124">
        <v>492764.58</v>
      </c>
      <c r="P540" s="124">
        <v>1195521.21</v>
      </c>
      <c r="Q540" s="124">
        <v>680158.29999999993</v>
      </c>
      <c r="R540" s="124">
        <v>690438.1</v>
      </c>
      <c r="S540" s="124">
        <v>720074.19000000006</v>
      </c>
      <c r="T540" s="124">
        <v>717626.75</v>
      </c>
      <c r="U540" s="124">
        <v>730094.74999999988</v>
      </c>
      <c r="V540" s="124">
        <v>428825.75999999995</v>
      </c>
      <c r="W540" s="125">
        <v>97996.99</v>
      </c>
      <c r="X540" s="143">
        <v>6082129.8499999996</v>
      </c>
    </row>
    <row r="541" spans="1:24" ht="15" customHeight="1" x14ac:dyDescent="0.2">
      <c r="A541" s="519"/>
      <c r="B541" s="126" t="s">
        <v>16323</v>
      </c>
      <c r="C541" s="127">
        <v>2110</v>
      </c>
      <c r="D541" s="128">
        <v>3095</v>
      </c>
      <c r="E541" s="128">
        <v>7580</v>
      </c>
      <c r="F541" s="128">
        <v>4166</v>
      </c>
      <c r="G541" s="128">
        <v>4262</v>
      </c>
      <c r="H541" s="128">
        <v>4192</v>
      </c>
      <c r="I541" s="128">
        <v>4073</v>
      </c>
      <c r="J541" s="128">
        <v>3614</v>
      </c>
      <c r="K541" s="128">
        <v>1897</v>
      </c>
      <c r="L541" s="129">
        <v>518</v>
      </c>
      <c r="M541" s="7"/>
      <c r="N541" s="127">
        <v>291517.59999999998</v>
      </c>
      <c r="O541" s="128">
        <v>460226.49999999994</v>
      </c>
      <c r="P541" s="128">
        <v>1161028.5999999999</v>
      </c>
      <c r="Q541" s="128">
        <v>664560.32000000007</v>
      </c>
      <c r="R541" s="128">
        <v>694365.03999999992</v>
      </c>
      <c r="S541" s="128">
        <v>708112.6399999999</v>
      </c>
      <c r="T541" s="128">
        <v>745481.19000000006</v>
      </c>
      <c r="U541" s="128">
        <v>699923.38</v>
      </c>
      <c r="V541" s="128">
        <v>390231.87</v>
      </c>
      <c r="W541" s="129">
        <v>84314.86</v>
      </c>
      <c r="X541" s="144">
        <v>5899762</v>
      </c>
    </row>
    <row r="542" spans="1:24" ht="15" customHeight="1" x14ac:dyDescent="0.2">
      <c r="A542" s="519"/>
      <c r="B542" s="122" t="s">
        <v>16324</v>
      </c>
      <c r="C542" s="123">
        <v>3751</v>
      </c>
      <c r="D542" s="124">
        <v>4992</v>
      </c>
      <c r="E542" s="124">
        <v>11368</v>
      </c>
      <c r="F542" s="124">
        <v>5858</v>
      </c>
      <c r="G542" s="124">
        <v>5554</v>
      </c>
      <c r="H542" s="124">
        <v>5160</v>
      </c>
      <c r="I542" s="124">
        <v>4668</v>
      </c>
      <c r="J542" s="124">
        <v>3942</v>
      </c>
      <c r="K542" s="124">
        <v>1910</v>
      </c>
      <c r="L542" s="125">
        <v>577</v>
      </c>
      <c r="M542" s="7"/>
      <c r="N542" s="123">
        <v>612013.16</v>
      </c>
      <c r="O542" s="124">
        <v>862917.12000000011</v>
      </c>
      <c r="P542" s="124">
        <v>2070681.2</v>
      </c>
      <c r="Q542" s="124">
        <v>1108626.5</v>
      </c>
      <c r="R542" s="124">
        <v>1078586.8</v>
      </c>
      <c r="S542" s="124">
        <v>1048770</v>
      </c>
      <c r="T542" s="124">
        <v>1020051.3600000001</v>
      </c>
      <c r="U542" s="124">
        <v>914938.2</v>
      </c>
      <c r="V542" s="124">
        <v>458266.3</v>
      </c>
      <c r="W542" s="125">
        <v>107096.97</v>
      </c>
      <c r="X542" s="143">
        <v>9281947.6100000013</v>
      </c>
    </row>
    <row r="543" spans="1:24" ht="15" customHeight="1" x14ac:dyDescent="0.2">
      <c r="A543" s="519"/>
      <c r="B543" s="126" t="s">
        <v>16325</v>
      </c>
      <c r="C543" s="127">
        <v>3353</v>
      </c>
      <c r="D543" s="128">
        <v>4922</v>
      </c>
      <c r="E543" s="128">
        <v>11049</v>
      </c>
      <c r="F543" s="128">
        <v>5487</v>
      </c>
      <c r="G543" s="128">
        <v>5339</v>
      </c>
      <c r="H543" s="128">
        <v>4837</v>
      </c>
      <c r="I543" s="128">
        <v>4197</v>
      </c>
      <c r="J543" s="128">
        <v>3507</v>
      </c>
      <c r="K543" s="128">
        <v>1811</v>
      </c>
      <c r="L543" s="129">
        <v>537</v>
      </c>
      <c r="M543" s="7"/>
      <c r="N543" s="127">
        <v>616985.52999999991</v>
      </c>
      <c r="O543" s="128">
        <v>972833.3</v>
      </c>
      <c r="P543" s="128">
        <v>2247256.11</v>
      </c>
      <c r="Q543" s="128">
        <v>1167359.25</v>
      </c>
      <c r="R543" s="128">
        <v>1184403.76</v>
      </c>
      <c r="S543" s="128">
        <v>1126972.6300000001</v>
      </c>
      <c r="T543" s="128">
        <v>1031538.66</v>
      </c>
      <c r="U543" s="128">
        <v>908874.12000000011</v>
      </c>
      <c r="V543" s="128">
        <v>489567.62999999995</v>
      </c>
      <c r="W543" s="129">
        <v>118005.75</v>
      </c>
      <c r="X543" s="144">
        <v>9863796.7400000002</v>
      </c>
    </row>
    <row r="544" spans="1:24" ht="15" customHeight="1" x14ac:dyDescent="0.2">
      <c r="A544" s="519"/>
      <c r="B544" s="122" t="s">
        <v>16326</v>
      </c>
      <c r="C544" s="123">
        <v>3504</v>
      </c>
      <c r="D544" s="124">
        <v>5169</v>
      </c>
      <c r="E544" s="124">
        <v>11852</v>
      </c>
      <c r="F544" s="124">
        <v>5895</v>
      </c>
      <c r="G544" s="124">
        <v>5667</v>
      </c>
      <c r="H544" s="124">
        <v>4985</v>
      </c>
      <c r="I544" s="124">
        <v>4308</v>
      </c>
      <c r="J544" s="124">
        <v>3523</v>
      </c>
      <c r="K544" s="124">
        <v>1796</v>
      </c>
      <c r="L544" s="125">
        <v>714</v>
      </c>
      <c r="M544" s="7"/>
      <c r="N544" s="123">
        <v>756408.48</v>
      </c>
      <c r="O544" s="124">
        <v>1155064.74</v>
      </c>
      <c r="P544" s="124">
        <v>2741841.68</v>
      </c>
      <c r="Q544" s="124">
        <v>1395464.4</v>
      </c>
      <c r="R544" s="124">
        <v>1391815.2</v>
      </c>
      <c r="S544" s="124">
        <v>1274465.1000000001</v>
      </c>
      <c r="T544" s="124">
        <v>1133994.8400000001</v>
      </c>
      <c r="U544" s="124">
        <v>963012.05</v>
      </c>
      <c r="V544" s="124">
        <v>517768.84</v>
      </c>
      <c r="W544" s="125">
        <v>157836.84</v>
      </c>
      <c r="X544" s="143">
        <v>11487672.170000002</v>
      </c>
    </row>
    <row r="545" spans="1:24" ht="15" customHeight="1" x14ac:dyDescent="0.2">
      <c r="A545" s="519"/>
      <c r="B545" s="126" t="s">
        <v>16327</v>
      </c>
      <c r="C545" s="127">
        <v>3677</v>
      </c>
      <c r="D545" s="128">
        <v>5232</v>
      </c>
      <c r="E545" s="128">
        <v>12088</v>
      </c>
      <c r="F545" s="128">
        <v>6104</v>
      </c>
      <c r="G545" s="128">
        <v>5623</v>
      </c>
      <c r="H545" s="128">
        <v>4619</v>
      </c>
      <c r="I545" s="128">
        <v>3630</v>
      </c>
      <c r="J545" s="128">
        <v>2902</v>
      </c>
      <c r="K545" s="128">
        <v>1499</v>
      </c>
      <c r="L545" s="129">
        <v>735</v>
      </c>
      <c r="M545" s="7"/>
      <c r="N545" s="127">
        <v>899908.98</v>
      </c>
      <c r="O545" s="128">
        <v>1294972.32</v>
      </c>
      <c r="P545" s="128">
        <v>3031428.64</v>
      </c>
      <c r="Q545" s="128">
        <v>1580997.04</v>
      </c>
      <c r="R545" s="128">
        <v>1480592.1300000001</v>
      </c>
      <c r="S545" s="128">
        <v>1259647.49</v>
      </c>
      <c r="T545" s="128">
        <v>1034513.7000000001</v>
      </c>
      <c r="U545" s="128">
        <v>840332.14</v>
      </c>
      <c r="V545" s="128">
        <v>460687.67</v>
      </c>
      <c r="W545" s="129">
        <v>172710.3</v>
      </c>
      <c r="X545" s="144">
        <v>12055790.41</v>
      </c>
    </row>
    <row r="546" spans="1:24" ht="15" customHeight="1" x14ac:dyDescent="0.2">
      <c r="A546" s="519"/>
      <c r="B546" s="130" t="s">
        <v>16328</v>
      </c>
      <c r="C546" s="131">
        <v>4470</v>
      </c>
      <c r="D546" s="132">
        <v>6034</v>
      </c>
      <c r="E546" s="132">
        <v>14290</v>
      </c>
      <c r="F546" s="132">
        <v>7045</v>
      </c>
      <c r="G546" s="132">
        <v>6281</v>
      </c>
      <c r="H546" s="132">
        <v>5036</v>
      </c>
      <c r="I546" s="132">
        <v>4223</v>
      </c>
      <c r="J546" s="132">
        <v>3245</v>
      </c>
      <c r="K546" s="132">
        <v>1398</v>
      </c>
      <c r="L546" s="133">
        <v>1334</v>
      </c>
      <c r="M546" s="7"/>
      <c r="N546" s="131">
        <v>1119824.4000000001</v>
      </c>
      <c r="O546" s="132">
        <v>1524309.08</v>
      </c>
      <c r="P546" s="132">
        <v>3579073.4</v>
      </c>
      <c r="Q546" s="132">
        <v>1793868.3499999999</v>
      </c>
      <c r="R546" s="132">
        <v>1616415.35</v>
      </c>
      <c r="S546" s="132">
        <v>1320237.7600000002</v>
      </c>
      <c r="T546" s="132">
        <v>1140210</v>
      </c>
      <c r="U546" s="132">
        <v>911909.89999999991</v>
      </c>
      <c r="V546" s="132">
        <v>402498.18000000005</v>
      </c>
      <c r="W546" s="133">
        <v>306860.02</v>
      </c>
      <c r="X546" s="145">
        <v>13715206.439999999</v>
      </c>
    </row>
    <row r="547" spans="1:24" ht="15" customHeight="1" x14ac:dyDescent="0.2">
      <c r="A547" s="520" t="s">
        <v>16329</v>
      </c>
      <c r="B547" s="134" t="s">
        <v>16319</v>
      </c>
      <c r="C547" s="135">
        <v>3873</v>
      </c>
      <c r="D547" s="136">
        <v>4756</v>
      </c>
      <c r="E547" s="136">
        <v>10220</v>
      </c>
      <c r="F547" s="136">
        <v>4876</v>
      </c>
      <c r="G547" s="136">
        <v>4527</v>
      </c>
      <c r="H547" s="136">
        <v>4515</v>
      </c>
      <c r="I547" s="136">
        <v>4016</v>
      </c>
      <c r="J547" s="136">
        <v>3486</v>
      </c>
      <c r="K547" s="136">
        <v>1791</v>
      </c>
      <c r="L547" s="137">
        <v>485</v>
      </c>
      <c r="M547" s="7"/>
      <c r="N547" s="135">
        <v>361931.85000000003</v>
      </c>
      <c r="O547" s="136">
        <v>458335.72000000003</v>
      </c>
      <c r="P547" s="136">
        <v>972944</v>
      </c>
      <c r="Q547" s="136">
        <v>457173.76000000001</v>
      </c>
      <c r="R547" s="136">
        <v>437081.85</v>
      </c>
      <c r="S547" s="136">
        <v>420346.5</v>
      </c>
      <c r="T547" s="136">
        <v>382483.83999999997</v>
      </c>
      <c r="U547" s="136">
        <v>329845.32</v>
      </c>
      <c r="V547" s="136">
        <v>169231.59</v>
      </c>
      <c r="W547" s="137">
        <v>40056.15</v>
      </c>
      <c r="X547" s="146">
        <v>4029430.5799999996</v>
      </c>
    </row>
    <row r="548" spans="1:24" ht="15" customHeight="1" x14ac:dyDescent="0.2">
      <c r="A548" s="520"/>
      <c r="B548" s="122" t="s">
        <v>16320</v>
      </c>
      <c r="C548" s="123">
        <v>4650</v>
      </c>
      <c r="D548" s="124">
        <v>5932</v>
      </c>
      <c r="E548" s="124">
        <v>12531</v>
      </c>
      <c r="F548" s="124">
        <v>5841</v>
      </c>
      <c r="G548" s="124">
        <v>5265</v>
      </c>
      <c r="H548" s="124">
        <v>4924</v>
      </c>
      <c r="I548" s="124">
        <v>4411</v>
      </c>
      <c r="J548" s="124">
        <v>3702</v>
      </c>
      <c r="K548" s="124">
        <v>1770</v>
      </c>
      <c r="L548" s="125">
        <v>587</v>
      </c>
      <c r="M548" s="7"/>
      <c r="N548" s="123">
        <v>740140.5</v>
      </c>
      <c r="O548" s="124">
        <v>970771.8</v>
      </c>
      <c r="P548" s="124">
        <v>2017365.6900000002</v>
      </c>
      <c r="Q548" s="124">
        <v>944548.1100000001</v>
      </c>
      <c r="R548" s="124">
        <v>842979.15</v>
      </c>
      <c r="S548" s="124">
        <v>782325.12</v>
      </c>
      <c r="T548" s="124">
        <v>691115.48</v>
      </c>
      <c r="U548" s="124">
        <v>573402.77999999991</v>
      </c>
      <c r="V548" s="124">
        <v>265323</v>
      </c>
      <c r="W548" s="125">
        <v>78892.800000000003</v>
      </c>
      <c r="X548" s="143">
        <v>7906864.4300000016</v>
      </c>
    </row>
    <row r="549" spans="1:24" ht="15" customHeight="1" x14ac:dyDescent="0.2">
      <c r="A549" s="520"/>
      <c r="B549" s="138" t="s">
        <v>16321</v>
      </c>
      <c r="C549" s="139">
        <v>4439</v>
      </c>
      <c r="D549" s="140">
        <v>5545</v>
      </c>
      <c r="E549" s="140">
        <v>12364</v>
      </c>
      <c r="F549" s="140">
        <v>5792</v>
      </c>
      <c r="G549" s="140">
        <v>4939</v>
      </c>
      <c r="H549" s="140">
        <v>4592</v>
      </c>
      <c r="I549" s="140">
        <v>4181</v>
      </c>
      <c r="J549" s="140">
        <v>3493</v>
      </c>
      <c r="K549" s="140">
        <v>1709</v>
      </c>
      <c r="L549" s="141">
        <v>825</v>
      </c>
      <c r="M549" s="7"/>
      <c r="N549" s="139">
        <v>627186.30999999994</v>
      </c>
      <c r="O549" s="140">
        <v>803026.89999999991</v>
      </c>
      <c r="P549" s="140">
        <v>1795500.08</v>
      </c>
      <c r="Q549" s="140">
        <v>851713.60000000009</v>
      </c>
      <c r="R549" s="140">
        <v>719859.25</v>
      </c>
      <c r="S549" s="140">
        <v>680029.28</v>
      </c>
      <c r="T549" s="140">
        <v>625017.69000000006</v>
      </c>
      <c r="U549" s="140">
        <v>529503.87</v>
      </c>
      <c r="V549" s="140">
        <v>250283.05</v>
      </c>
      <c r="W549" s="141">
        <v>107918.25</v>
      </c>
      <c r="X549" s="147">
        <v>6990038.2800000012</v>
      </c>
    </row>
    <row r="550" spans="1:24" ht="15" customHeight="1" x14ac:dyDescent="0.2">
      <c r="A550" s="520"/>
      <c r="B550" s="122" t="s">
        <v>16322</v>
      </c>
      <c r="C550" s="123">
        <v>2422</v>
      </c>
      <c r="D550" s="124">
        <v>3318</v>
      </c>
      <c r="E550" s="124">
        <v>7332</v>
      </c>
      <c r="F550" s="124">
        <v>3862</v>
      </c>
      <c r="G550" s="124">
        <v>3680</v>
      </c>
      <c r="H550" s="124">
        <v>3956</v>
      </c>
      <c r="I550" s="124">
        <v>3436</v>
      </c>
      <c r="J550" s="124">
        <v>3806</v>
      </c>
      <c r="K550" s="124">
        <v>1825</v>
      </c>
      <c r="L550" s="125">
        <v>619</v>
      </c>
      <c r="M550" s="7"/>
      <c r="N550" s="123">
        <v>257676.58</v>
      </c>
      <c r="O550" s="124">
        <v>374502.66000000003</v>
      </c>
      <c r="P550" s="124">
        <v>848825.64</v>
      </c>
      <c r="Q550" s="124">
        <v>461277.27999999997</v>
      </c>
      <c r="R550" s="124">
        <v>469568</v>
      </c>
      <c r="S550" s="124">
        <v>500157.08</v>
      </c>
      <c r="T550" s="124">
        <v>467845.76</v>
      </c>
      <c r="U550" s="124">
        <v>544562.4800000001</v>
      </c>
      <c r="V550" s="124">
        <v>262124.75</v>
      </c>
      <c r="W550" s="125">
        <v>72713.929999999993</v>
      </c>
      <c r="X550" s="143">
        <v>4259254.16</v>
      </c>
    </row>
    <row r="551" spans="1:24" ht="15" customHeight="1" x14ac:dyDescent="0.2">
      <c r="A551" s="520"/>
      <c r="B551" s="138" t="s">
        <v>16323</v>
      </c>
      <c r="C551" s="139">
        <v>1304</v>
      </c>
      <c r="D551" s="140">
        <v>1981</v>
      </c>
      <c r="E551" s="140">
        <v>4928</v>
      </c>
      <c r="F551" s="140">
        <v>2764</v>
      </c>
      <c r="G551" s="140">
        <v>2816</v>
      </c>
      <c r="H551" s="140">
        <v>3142</v>
      </c>
      <c r="I551" s="140">
        <v>2756</v>
      </c>
      <c r="J551" s="140">
        <v>2984</v>
      </c>
      <c r="K551" s="140">
        <v>1387</v>
      </c>
      <c r="L551" s="141">
        <v>445</v>
      </c>
      <c r="M551" s="7"/>
      <c r="N551" s="139">
        <v>168959.28</v>
      </c>
      <c r="O551" s="140">
        <v>263473</v>
      </c>
      <c r="P551" s="140">
        <v>675431.68</v>
      </c>
      <c r="Q551" s="140">
        <v>389419.95999999996</v>
      </c>
      <c r="R551" s="140">
        <v>415669.76000000001</v>
      </c>
      <c r="S551" s="140">
        <v>485816.04000000004</v>
      </c>
      <c r="T551" s="140">
        <v>435227.51999999996</v>
      </c>
      <c r="U551" s="140">
        <v>498954.64</v>
      </c>
      <c r="V551" s="140">
        <v>243959.43</v>
      </c>
      <c r="W551" s="141">
        <v>63719.549999999996</v>
      </c>
      <c r="X551" s="147">
        <v>3640630.86</v>
      </c>
    </row>
    <row r="552" spans="1:24" ht="15" customHeight="1" x14ac:dyDescent="0.2">
      <c r="A552" s="520"/>
      <c r="B552" s="122" t="s">
        <v>16324</v>
      </c>
      <c r="C552" s="123">
        <v>2460</v>
      </c>
      <c r="D552" s="124">
        <v>3301</v>
      </c>
      <c r="E552" s="124">
        <v>7655</v>
      </c>
      <c r="F552" s="124">
        <v>4026</v>
      </c>
      <c r="G552" s="124">
        <v>3829</v>
      </c>
      <c r="H552" s="124">
        <v>4017</v>
      </c>
      <c r="I552" s="124">
        <v>3286</v>
      </c>
      <c r="J552" s="124">
        <v>3504</v>
      </c>
      <c r="K552" s="124">
        <v>1580</v>
      </c>
      <c r="L552" s="125">
        <v>532</v>
      </c>
      <c r="M552" s="7"/>
      <c r="N552" s="123">
        <v>360267</v>
      </c>
      <c r="O552" s="124">
        <v>519082.25</v>
      </c>
      <c r="P552" s="124">
        <v>1244549.9000000001</v>
      </c>
      <c r="Q552" s="124">
        <v>678823.8600000001</v>
      </c>
      <c r="R552" s="124">
        <v>677235.23</v>
      </c>
      <c r="S552" s="124">
        <v>726032.58000000007</v>
      </c>
      <c r="T552" s="124">
        <v>648590.67999999993</v>
      </c>
      <c r="U552" s="124">
        <v>718705.44000000006</v>
      </c>
      <c r="V552" s="124">
        <v>335908</v>
      </c>
      <c r="W552" s="125">
        <v>89955.88</v>
      </c>
      <c r="X552" s="143">
        <v>5999150.8200000003</v>
      </c>
    </row>
    <row r="553" spans="1:24" ht="15" customHeight="1" x14ac:dyDescent="0.2">
      <c r="A553" s="520"/>
      <c r="B553" s="138" t="s">
        <v>16325</v>
      </c>
      <c r="C553" s="139">
        <v>2743</v>
      </c>
      <c r="D553" s="140">
        <v>3728</v>
      </c>
      <c r="E553" s="140">
        <v>8535</v>
      </c>
      <c r="F553" s="140">
        <v>4277</v>
      </c>
      <c r="G553" s="140">
        <v>4183</v>
      </c>
      <c r="H553" s="140">
        <v>3878</v>
      </c>
      <c r="I553" s="140">
        <v>3327</v>
      </c>
      <c r="J553" s="140">
        <v>3140</v>
      </c>
      <c r="K553" s="140">
        <v>1600</v>
      </c>
      <c r="L553" s="141">
        <v>508</v>
      </c>
      <c r="M553" s="7"/>
      <c r="N553" s="139">
        <v>497004.17</v>
      </c>
      <c r="O553" s="140">
        <v>699745.6</v>
      </c>
      <c r="P553" s="140">
        <v>1655363.25</v>
      </c>
      <c r="Q553" s="140">
        <v>842397.92</v>
      </c>
      <c r="R553" s="140">
        <v>869729.36</v>
      </c>
      <c r="S553" s="140">
        <v>845054.98</v>
      </c>
      <c r="T553" s="140">
        <v>760452.39</v>
      </c>
      <c r="U553" s="140">
        <v>753568.6</v>
      </c>
      <c r="V553" s="140">
        <v>393152</v>
      </c>
      <c r="W553" s="141">
        <v>102732.84</v>
      </c>
      <c r="X553" s="147">
        <v>7419201.1099999985</v>
      </c>
    </row>
    <row r="554" spans="1:24" ht="15" customHeight="1" x14ac:dyDescent="0.2">
      <c r="A554" s="520"/>
      <c r="B554" s="122" t="s">
        <v>16326</v>
      </c>
      <c r="C554" s="123">
        <v>2959</v>
      </c>
      <c r="D554" s="124">
        <v>4492</v>
      </c>
      <c r="E554" s="124">
        <v>9844</v>
      </c>
      <c r="F554" s="124">
        <v>5110</v>
      </c>
      <c r="G554" s="124">
        <v>4736</v>
      </c>
      <c r="H554" s="124">
        <v>4289</v>
      </c>
      <c r="I554" s="124">
        <v>3669</v>
      </c>
      <c r="J554" s="124">
        <v>3249</v>
      </c>
      <c r="K554" s="124">
        <v>1646</v>
      </c>
      <c r="L554" s="125">
        <v>656</v>
      </c>
      <c r="M554" s="7"/>
      <c r="N554" s="123">
        <v>644322.25</v>
      </c>
      <c r="O554" s="124">
        <v>1014024.0800000001</v>
      </c>
      <c r="P554" s="124">
        <v>2255654.1599999997</v>
      </c>
      <c r="Q554" s="124">
        <v>1188483.8</v>
      </c>
      <c r="R554" s="124">
        <v>1120064</v>
      </c>
      <c r="S554" s="124">
        <v>1055780.24</v>
      </c>
      <c r="T554" s="124">
        <v>947666.01000000013</v>
      </c>
      <c r="U554" s="124">
        <v>860790.05999999994</v>
      </c>
      <c r="V554" s="124">
        <v>451333.19999999995</v>
      </c>
      <c r="W554" s="125">
        <v>144438.08000000002</v>
      </c>
      <c r="X554" s="143">
        <v>9682555.879999999</v>
      </c>
    </row>
    <row r="555" spans="1:24" ht="15" customHeight="1" x14ac:dyDescent="0.2">
      <c r="A555" s="520"/>
      <c r="B555" s="138" t="s">
        <v>16327</v>
      </c>
      <c r="C555" s="139">
        <v>3160</v>
      </c>
      <c r="D555" s="140">
        <v>4621</v>
      </c>
      <c r="E555" s="140">
        <v>10572</v>
      </c>
      <c r="F555" s="140">
        <v>5151</v>
      </c>
      <c r="G555" s="140">
        <v>4718</v>
      </c>
      <c r="H555" s="140">
        <v>4004</v>
      </c>
      <c r="I555" s="140">
        <v>3167</v>
      </c>
      <c r="J555" s="140">
        <v>2598</v>
      </c>
      <c r="K555" s="140">
        <v>1386</v>
      </c>
      <c r="L555" s="141">
        <v>627</v>
      </c>
      <c r="M555" s="7"/>
      <c r="N555" s="139">
        <v>799353.6</v>
      </c>
      <c r="O555" s="140">
        <v>1184870.6100000001</v>
      </c>
      <c r="P555" s="140">
        <v>2724510.1199999996</v>
      </c>
      <c r="Q555" s="140">
        <v>1333645.4100000001</v>
      </c>
      <c r="R555" s="140">
        <v>1247533.56</v>
      </c>
      <c r="S555" s="140">
        <v>1071630.56</v>
      </c>
      <c r="T555" s="140">
        <v>878620.81</v>
      </c>
      <c r="U555" s="140">
        <v>772047.66</v>
      </c>
      <c r="V555" s="140">
        <v>419057.10000000003</v>
      </c>
      <c r="W555" s="141">
        <v>154135.41</v>
      </c>
      <c r="X555" s="147">
        <v>10585404.840000002</v>
      </c>
    </row>
    <row r="556" spans="1:24" ht="15" customHeight="1" x14ac:dyDescent="0.2">
      <c r="A556" s="520"/>
      <c r="B556" s="130" t="s">
        <v>16328</v>
      </c>
      <c r="C556" s="131">
        <v>3860</v>
      </c>
      <c r="D556" s="132">
        <v>5208</v>
      </c>
      <c r="E556" s="132">
        <v>12048</v>
      </c>
      <c r="F556" s="132">
        <v>5867</v>
      </c>
      <c r="G556" s="132">
        <v>5237</v>
      </c>
      <c r="H556" s="132">
        <v>3948</v>
      </c>
      <c r="I556" s="132">
        <v>3126</v>
      </c>
      <c r="J556" s="132">
        <v>2408</v>
      </c>
      <c r="K556" s="132">
        <v>1183</v>
      </c>
      <c r="L556" s="133">
        <v>911</v>
      </c>
      <c r="M556" s="7"/>
      <c r="N556" s="131">
        <v>1004835.2</v>
      </c>
      <c r="O556" s="132">
        <v>1344809.7600000002</v>
      </c>
      <c r="P556" s="132">
        <v>3141997.9200000004</v>
      </c>
      <c r="Q556" s="132">
        <v>1517499.5499999998</v>
      </c>
      <c r="R556" s="132">
        <v>1377383.3699999999</v>
      </c>
      <c r="S556" s="132">
        <v>1063038.48</v>
      </c>
      <c r="T556" s="132">
        <v>861181.74</v>
      </c>
      <c r="U556" s="132">
        <v>680091.44000000006</v>
      </c>
      <c r="V556" s="132">
        <v>343436.73</v>
      </c>
      <c r="W556" s="133">
        <v>214923.12</v>
      </c>
      <c r="X556" s="145">
        <v>11549197.310000001</v>
      </c>
    </row>
    <row r="557" spans="1:24" x14ac:dyDescent="0.2">
      <c r="A557" s="7"/>
      <c r="B557" s="111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</row>
    <row r="558" spans="1:24" ht="12.75" customHeight="1" x14ac:dyDescent="0.2">
      <c r="A558" s="521" t="s">
        <v>16464</v>
      </c>
      <c r="B558" s="522"/>
      <c r="C558" s="522"/>
      <c r="D558" s="522"/>
      <c r="E558" s="522"/>
      <c r="F558" s="522"/>
      <c r="G558" s="522"/>
      <c r="H558" s="522"/>
      <c r="I558" s="522"/>
      <c r="J558" s="522"/>
      <c r="K558" s="522"/>
      <c r="L558" s="523"/>
      <c r="M558" s="7"/>
      <c r="N558" s="521" t="s">
        <v>16315</v>
      </c>
      <c r="O558" s="522"/>
      <c r="P558" s="522"/>
      <c r="Q558" s="522"/>
      <c r="R558" s="522"/>
      <c r="S558" s="522"/>
      <c r="T558" s="522"/>
      <c r="U558" s="522"/>
      <c r="V558" s="522"/>
      <c r="W558" s="522"/>
      <c r="X558" s="522"/>
    </row>
    <row r="559" spans="1:24" x14ac:dyDescent="0.2">
      <c r="A559" s="8" t="s">
        <v>16316</v>
      </c>
      <c r="B559" s="8" t="s">
        <v>16317</v>
      </c>
      <c r="C559" s="115" t="s">
        <v>16467</v>
      </c>
      <c r="D559" s="116">
        <v>2</v>
      </c>
      <c r="E559" s="116">
        <v>3</v>
      </c>
      <c r="F559" s="116">
        <v>4</v>
      </c>
      <c r="G559" s="116">
        <v>5</v>
      </c>
      <c r="H559" s="116">
        <v>6</v>
      </c>
      <c r="I559" s="116">
        <v>7</v>
      </c>
      <c r="J559" s="116">
        <v>8</v>
      </c>
      <c r="K559" s="116">
        <v>9</v>
      </c>
      <c r="L559" s="117">
        <v>10</v>
      </c>
      <c r="M559" s="7"/>
      <c r="N559" s="115" t="s">
        <v>16467</v>
      </c>
      <c r="O559" s="116">
        <v>2</v>
      </c>
      <c r="P559" s="116">
        <v>3</v>
      </c>
      <c r="Q559" s="116">
        <v>4</v>
      </c>
      <c r="R559" s="116">
        <v>5</v>
      </c>
      <c r="S559" s="116">
        <v>6</v>
      </c>
      <c r="T559" s="116">
        <v>7</v>
      </c>
      <c r="U559" s="116">
        <v>8</v>
      </c>
      <c r="V559" s="116">
        <v>9</v>
      </c>
      <c r="W559" s="117">
        <v>10</v>
      </c>
      <c r="X559" s="9" t="s">
        <v>16307</v>
      </c>
    </row>
    <row r="560" spans="1:24" ht="15" customHeight="1" x14ac:dyDescent="0.2">
      <c r="A560" s="519" t="s">
        <v>16318</v>
      </c>
      <c r="B560" s="118" t="s">
        <v>16319</v>
      </c>
      <c r="C560" s="119">
        <v>14603</v>
      </c>
      <c r="D560" s="120">
        <v>9461</v>
      </c>
      <c r="E560" s="120">
        <v>14293</v>
      </c>
      <c r="F560" s="120">
        <v>7729</v>
      </c>
      <c r="G560" s="120">
        <v>5708</v>
      </c>
      <c r="H560" s="120">
        <v>4941</v>
      </c>
      <c r="I560" s="120">
        <v>3506</v>
      </c>
      <c r="J560" s="120">
        <v>1906</v>
      </c>
      <c r="K560" s="120">
        <v>1565</v>
      </c>
      <c r="L560" s="121">
        <v>826</v>
      </c>
      <c r="M560" s="7"/>
      <c r="N560" s="119">
        <v>1367863.01</v>
      </c>
      <c r="O560" s="120">
        <v>891888.47</v>
      </c>
      <c r="P560" s="120">
        <v>1360836.5299999998</v>
      </c>
      <c r="Q560" s="120">
        <v>733095.64999999991</v>
      </c>
      <c r="R560" s="120">
        <v>544314.88</v>
      </c>
      <c r="S560" s="120">
        <v>468060.93</v>
      </c>
      <c r="T560" s="120">
        <v>335068.42</v>
      </c>
      <c r="U560" s="120">
        <v>181089.06</v>
      </c>
      <c r="V560" s="120">
        <v>147986.4</v>
      </c>
      <c r="W560" s="121">
        <v>71614.2</v>
      </c>
      <c r="X560" s="142">
        <v>6101817.5499999998</v>
      </c>
    </row>
    <row r="561" spans="1:24" ht="15" customHeight="1" x14ac:dyDescent="0.2">
      <c r="A561" s="519"/>
      <c r="B561" s="122" t="s">
        <v>16320</v>
      </c>
      <c r="C561" s="123">
        <v>18341</v>
      </c>
      <c r="D561" s="124">
        <v>11549</v>
      </c>
      <c r="E561" s="124">
        <v>17069</v>
      </c>
      <c r="F561" s="124">
        <v>8927</v>
      </c>
      <c r="G561" s="124">
        <v>6456</v>
      </c>
      <c r="H561" s="124">
        <v>5447</v>
      </c>
      <c r="I561" s="124">
        <v>4049</v>
      </c>
      <c r="J561" s="124">
        <v>2170</v>
      </c>
      <c r="K561" s="124">
        <v>1765</v>
      </c>
      <c r="L561" s="125">
        <v>996</v>
      </c>
      <c r="M561" s="7"/>
      <c r="N561" s="123">
        <v>2923005.17</v>
      </c>
      <c r="O561" s="124">
        <v>1866664.8699999999</v>
      </c>
      <c r="P561" s="124">
        <v>2748450.3800000004</v>
      </c>
      <c r="Q561" s="124">
        <v>1430283.94</v>
      </c>
      <c r="R561" s="124">
        <v>1032508.0800000001</v>
      </c>
      <c r="S561" s="124">
        <v>864003.14</v>
      </c>
      <c r="T561" s="124">
        <v>628445.29</v>
      </c>
      <c r="U561" s="124">
        <v>337673.7</v>
      </c>
      <c r="V561" s="124">
        <v>268544.75</v>
      </c>
      <c r="W561" s="125">
        <v>136631.28</v>
      </c>
      <c r="X561" s="143">
        <v>12236210.6</v>
      </c>
    </row>
    <row r="562" spans="1:24" ht="15" customHeight="1" x14ac:dyDescent="0.2">
      <c r="A562" s="519"/>
      <c r="B562" s="126" t="s">
        <v>16321</v>
      </c>
      <c r="C562" s="127">
        <v>17251</v>
      </c>
      <c r="D562" s="128">
        <v>11105</v>
      </c>
      <c r="E562" s="128">
        <v>16728</v>
      </c>
      <c r="F562" s="128">
        <v>8507</v>
      </c>
      <c r="G562" s="128">
        <v>6110</v>
      </c>
      <c r="H562" s="128">
        <v>5246</v>
      </c>
      <c r="I562" s="128">
        <v>3971</v>
      </c>
      <c r="J562" s="128">
        <v>2153</v>
      </c>
      <c r="K562" s="128">
        <v>1701</v>
      </c>
      <c r="L562" s="129">
        <v>1096</v>
      </c>
      <c r="M562" s="7"/>
      <c r="N562" s="127">
        <v>2431010.92</v>
      </c>
      <c r="O562" s="128">
        <v>1620219.5</v>
      </c>
      <c r="P562" s="128">
        <v>2461357.92</v>
      </c>
      <c r="Q562" s="128">
        <v>1255377.99</v>
      </c>
      <c r="R562" s="128">
        <v>911611.99999999988</v>
      </c>
      <c r="S562" s="128">
        <v>795713.28</v>
      </c>
      <c r="T562" s="128">
        <v>606729.09</v>
      </c>
      <c r="U562" s="128">
        <v>336664.61</v>
      </c>
      <c r="V562" s="128">
        <v>262141.11000000002</v>
      </c>
      <c r="W562" s="129">
        <v>139049.52000000002</v>
      </c>
      <c r="X562" s="144">
        <v>10819875.939999998</v>
      </c>
    </row>
    <row r="563" spans="1:24" ht="15" customHeight="1" x14ac:dyDescent="0.2">
      <c r="A563" s="519"/>
      <c r="B563" s="122" t="s">
        <v>16322</v>
      </c>
      <c r="C563" s="123">
        <v>12207</v>
      </c>
      <c r="D563" s="124">
        <v>9108</v>
      </c>
      <c r="E563" s="124">
        <v>14720</v>
      </c>
      <c r="F563" s="124">
        <v>8381</v>
      </c>
      <c r="G563" s="124">
        <v>6685</v>
      </c>
      <c r="H563" s="124">
        <v>6182</v>
      </c>
      <c r="I563" s="124">
        <v>4846</v>
      </c>
      <c r="J563" s="124">
        <v>2977</v>
      </c>
      <c r="K563" s="124">
        <v>2591</v>
      </c>
      <c r="L563" s="125">
        <v>1174</v>
      </c>
      <c r="M563" s="7"/>
      <c r="N563" s="123">
        <v>1375240.6199999999</v>
      </c>
      <c r="O563" s="124">
        <v>1079389.08</v>
      </c>
      <c r="P563" s="124">
        <v>1812179.2</v>
      </c>
      <c r="Q563" s="124">
        <v>1089110.95</v>
      </c>
      <c r="R563" s="124">
        <v>887099.49999999988</v>
      </c>
      <c r="S563" s="124">
        <v>858865.26</v>
      </c>
      <c r="T563" s="124">
        <v>723750.1</v>
      </c>
      <c r="U563" s="124">
        <v>464918.08999999997</v>
      </c>
      <c r="V563" s="124">
        <v>419120.16</v>
      </c>
      <c r="W563" s="125">
        <v>145446.86000000002</v>
      </c>
      <c r="X563" s="143">
        <v>8855119.8199999984</v>
      </c>
    </row>
    <row r="564" spans="1:24" ht="15" customHeight="1" x14ac:dyDescent="0.2">
      <c r="A564" s="519"/>
      <c r="B564" s="126" t="s">
        <v>16323</v>
      </c>
      <c r="C564" s="127">
        <v>8577</v>
      </c>
      <c r="D564" s="128">
        <v>7124</v>
      </c>
      <c r="E564" s="128">
        <v>11673</v>
      </c>
      <c r="F564" s="128">
        <v>7013</v>
      </c>
      <c r="G564" s="128">
        <v>6148</v>
      </c>
      <c r="H564" s="128">
        <v>5784</v>
      </c>
      <c r="I564" s="128">
        <v>4377</v>
      </c>
      <c r="J564" s="128">
        <v>2549</v>
      </c>
      <c r="K564" s="128">
        <v>2027</v>
      </c>
      <c r="L564" s="129">
        <v>849</v>
      </c>
      <c r="M564" s="7"/>
      <c r="N564" s="127">
        <v>1184998.32</v>
      </c>
      <c r="O564" s="128">
        <v>1059338.7999999998</v>
      </c>
      <c r="P564" s="128">
        <v>1787953.41</v>
      </c>
      <c r="Q564" s="128">
        <v>1118713.76</v>
      </c>
      <c r="R564" s="128">
        <v>1001632.1599999999</v>
      </c>
      <c r="S564" s="128">
        <v>977033.27999999991</v>
      </c>
      <c r="T564" s="128">
        <v>801122.31</v>
      </c>
      <c r="U564" s="128">
        <v>493664.82999999996</v>
      </c>
      <c r="V564" s="128">
        <v>416974.17000000004</v>
      </c>
      <c r="W564" s="129">
        <v>138191.73000000001</v>
      </c>
      <c r="X564" s="144">
        <v>8979622.7700000014</v>
      </c>
    </row>
    <row r="565" spans="1:24" ht="15" customHeight="1" x14ac:dyDescent="0.2">
      <c r="A565" s="519"/>
      <c r="B565" s="122" t="s">
        <v>16324</v>
      </c>
      <c r="C565" s="123">
        <v>15648</v>
      </c>
      <c r="D565" s="124">
        <v>11309</v>
      </c>
      <c r="E565" s="124">
        <v>17869</v>
      </c>
      <c r="F565" s="124">
        <v>10017</v>
      </c>
      <c r="G565" s="124">
        <v>7903</v>
      </c>
      <c r="H565" s="124">
        <v>7222</v>
      </c>
      <c r="I565" s="124">
        <v>5558</v>
      </c>
      <c r="J565" s="124">
        <v>3058</v>
      </c>
      <c r="K565" s="124">
        <v>2234</v>
      </c>
      <c r="L565" s="125">
        <v>958</v>
      </c>
      <c r="M565" s="7"/>
      <c r="N565" s="123">
        <v>2553127.6800000002</v>
      </c>
      <c r="O565" s="124">
        <v>1954873.7400000002</v>
      </c>
      <c r="P565" s="124">
        <v>3254838.35</v>
      </c>
      <c r="Q565" s="124">
        <v>1895717.25</v>
      </c>
      <c r="R565" s="124">
        <v>1534762.5999999999</v>
      </c>
      <c r="S565" s="124">
        <v>1467871.5</v>
      </c>
      <c r="T565" s="124">
        <v>1214534.1600000001</v>
      </c>
      <c r="U565" s="124">
        <v>709761.79999999993</v>
      </c>
      <c r="V565" s="124">
        <v>536003.62</v>
      </c>
      <c r="W565" s="125">
        <v>177814.38</v>
      </c>
      <c r="X565" s="143">
        <v>15299305.08</v>
      </c>
    </row>
    <row r="566" spans="1:24" ht="15" customHeight="1" x14ac:dyDescent="0.2">
      <c r="A566" s="519"/>
      <c r="B566" s="126" t="s">
        <v>16325</v>
      </c>
      <c r="C566" s="127">
        <v>14828</v>
      </c>
      <c r="D566" s="128">
        <v>10446</v>
      </c>
      <c r="E566" s="128">
        <v>17205</v>
      </c>
      <c r="F566" s="128">
        <v>9673</v>
      </c>
      <c r="G566" s="128">
        <v>7109</v>
      </c>
      <c r="H566" s="128">
        <v>6151</v>
      </c>
      <c r="I566" s="128">
        <v>4946</v>
      </c>
      <c r="J566" s="128">
        <v>2624</v>
      </c>
      <c r="K566" s="128">
        <v>2113</v>
      </c>
      <c r="L566" s="129">
        <v>851</v>
      </c>
      <c r="M566" s="7"/>
      <c r="N566" s="127">
        <v>2728500.28</v>
      </c>
      <c r="O566" s="128">
        <v>2064651.9000000001</v>
      </c>
      <c r="P566" s="128">
        <v>3499324.9499999997</v>
      </c>
      <c r="Q566" s="128">
        <v>2057930.75</v>
      </c>
      <c r="R566" s="128">
        <v>1577060.56</v>
      </c>
      <c r="S566" s="128">
        <v>1433121.49</v>
      </c>
      <c r="T566" s="128">
        <v>1215627.8800000001</v>
      </c>
      <c r="U566" s="128">
        <v>680035.84000000008</v>
      </c>
      <c r="V566" s="128">
        <v>571207.28999999992</v>
      </c>
      <c r="W566" s="129">
        <v>187007.25</v>
      </c>
      <c r="X566" s="144">
        <v>16014468.189999999</v>
      </c>
    </row>
    <row r="567" spans="1:24" ht="15" customHeight="1" x14ac:dyDescent="0.2">
      <c r="A567" s="519"/>
      <c r="B567" s="122" t="s">
        <v>16326</v>
      </c>
      <c r="C567" s="123">
        <v>15759</v>
      </c>
      <c r="D567" s="124">
        <v>10875</v>
      </c>
      <c r="E567" s="124">
        <v>18551</v>
      </c>
      <c r="F567" s="124">
        <v>10171</v>
      </c>
      <c r="G567" s="124">
        <v>7250</v>
      </c>
      <c r="H567" s="124">
        <v>6108</v>
      </c>
      <c r="I567" s="124">
        <v>4881</v>
      </c>
      <c r="J567" s="124">
        <v>2607</v>
      </c>
      <c r="K567" s="124">
        <v>2188</v>
      </c>
      <c r="L567" s="125">
        <v>1048</v>
      </c>
      <c r="M567" s="7"/>
      <c r="N567" s="123">
        <v>3401895.33</v>
      </c>
      <c r="O567" s="124">
        <v>2430127.5</v>
      </c>
      <c r="P567" s="124">
        <v>4291588.34</v>
      </c>
      <c r="Q567" s="124">
        <v>2407679.12</v>
      </c>
      <c r="R567" s="124">
        <v>1780600</v>
      </c>
      <c r="S567" s="124">
        <v>1561571.28</v>
      </c>
      <c r="T567" s="124">
        <v>1284825.6300000001</v>
      </c>
      <c r="U567" s="124">
        <v>712623.45000000007</v>
      </c>
      <c r="V567" s="124">
        <v>630778.52</v>
      </c>
      <c r="W567" s="125">
        <v>231670.88</v>
      </c>
      <c r="X567" s="143">
        <v>18733360.049999997</v>
      </c>
    </row>
    <row r="568" spans="1:24" ht="15" customHeight="1" x14ac:dyDescent="0.2">
      <c r="A568" s="519"/>
      <c r="B568" s="126" t="s">
        <v>16327</v>
      </c>
      <c r="C568" s="127">
        <v>14817</v>
      </c>
      <c r="D568" s="128">
        <v>10585</v>
      </c>
      <c r="E568" s="128">
        <v>18450</v>
      </c>
      <c r="F568" s="128">
        <v>10160</v>
      </c>
      <c r="G568" s="128">
        <v>6921</v>
      </c>
      <c r="H568" s="128">
        <v>5831</v>
      </c>
      <c r="I568" s="128">
        <v>4351</v>
      </c>
      <c r="J568" s="128">
        <v>2288</v>
      </c>
      <c r="K568" s="128">
        <v>1809</v>
      </c>
      <c r="L568" s="129">
        <v>970</v>
      </c>
      <c r="M568" s="7"/>
      <c r="N568" s="127">
        <v>3626312.58</v>
      </c>
      <c r="O568" s="128">
        <v>2619893.35</v>
      </c>
      <c r="P568" s="128">
        <v>4626891</v>
      </c>
      <c r="Q568" s="128">
        <v>2631541.6</v>
      </c>
      <c r="R568" s="128">
        <v>1822368.51</v>
      </c>
      <c r="S568" s="128">
        <v>1590172.0099999998</v>
      </c>
      <c r="T568" s="128">
        <v>1239991.49</v>
      </c>
      <c r="U568" s="128">
        <v>662536.16</v>
      </c>
      <c r="V568" s="128">
        <v>555959.97</v>
      </c>
      <c r="W568" s="129">
        <v>227930.59999999998</v>
      </c>
      <c r="X568" s="144">
        <v>19603597.269999996</v>
      </c>
    </row>
    <row r="569" spans="1:24" ht="15" customHeight="1" x14ac:dyDescent="0.2">
      <c r="A569" s="519"/>
      <c r="B569" s="130" t="s">
        <v>16328</v>
      </c>
      <c r="C569" s="131">
        <v>19305</v>
      </c>
      <c r="D569" s="132">
        <v>13778</v>
      </c>
      <c r="E569" s="132">
        <v>24901</v>
      </c>
      <c r="F569" s="132">
        <v>13817</v>
      </c>
      <c r="G569" s="132">
        <v>9226</v>
      </c>
      <c r="H569" s="132">
        <v>7066</v>
      </c>
      <c r="I569" s="132">
        <v>5763</v>
      </c>
      <c r="J569" s="132">
        <v>3137</v>
      </c>
      <c r="K569" s="132">
        <v>1977</v>
      </c>
      <c r="L569" s="133">
        <v>1607</v>
      </c>
      <c r="M569" s="7"/>
      <c r="N569" s="131">
        <v>4836288.6000000006</v>
      </c>
      <c r="O569" s="132">
        <v>3480598.36</v>
      </c>
      <c r="P569" s="132">
        <v>6236704.46</v>
      </c>
      <c r="Q569" s="132">
        <v>3518222.71</v>
      </c>
      <c r="R569" s="132">
        <v>2374311.1</v>
      </c>
      <c r="S569" s="132">
        <v>1852422.5600000003</v>
      </c>
      <c r="T569" s="132">
        <v>1556010</v>
      </c>
      <c r="U569" s="132">
        <v>881559.74</v>
      </c>
      <c r="V569" s="132">
        <v>569198.07000000007</v>
      </c>
      <c r="W569" s="133">
        <v>369658.21</v>
      </c>
      <c r="X569" s="145">
        <v>25674973.810000002</v>
      </c>
    </row>
    <row r="570" spans="1:24" ht="15" customHeight="1" x14ac:dyDescent="0.2">
      <c r="A570" s="520" t="s">
        <v>16329</v>
      </c>
      <c r="B570" s="134" t="s">
        <v>16319</v>
      </c>
      <c r="C570" s="135">
        <v>14645</v>
      </c>
      <c r="D570" s="136">
        <v>9535</v>
      </c>
      <c r="E570" s="136">
        <v>14625</v>
      </c>
      <c r="F570" s="136">
        <v>7904</v>
      </c>
      <c r="G570" s="136">
        <v>5755</v>
      </c>
      <c r="H570" s="136">
        <v>5058</v>
      </c>
      <c r="I570" s="136">
        <v>3665</v>
      </c>
      <c r="J570" s="136">
        <v>1961</v>
      </c>
      <c r="K570" s="136">
        <v>1570</v>
      </c>
      <c r="L570" s="137">
        <v>811</v>
      </c>
      <c r="M570" s="7"/>
      <c r="N570" s="135">
        <v>1368575.25</v>
      </c>
      <c r="O570" s="136">
        <v>918887.95000000007</v>
      </c>
      <c r="P570" s="136">
        <v>1392300</v>
      </c>
      <c r="Q570" s="136">
        <v>741079.04000000004</v>
      </c>
      <c r="R570" s="136">
        <v>555645.25</v>
      </c>
      <c r="S570" s="136">
        <v>470899.8</v>
      </c>
      <c r="T570" s="136">
        <v>349054.6</v>
      </c>
      <c r="U570" s="136">
        <v>185549.82</v>
      </c>
      <c r="V570" s="136">
        <v>148349.29999999999</v>
      </c>
      <c r="W570" s="137">
        <v>66980.490000000005</v>
      </c>
      <c r="X570" s="146">
        <v>6197321.5</v>
      </c>
    </row>
    <row r="571" spans="1:24" ht="15" customHeight="1" x14ac:dyDescent="0.2">
      <c r="A571" s="520"/>
      <c r="B571" s="122" t="s">
        <v>16320</v>
      </c>
      <c r="C571" s="123">
        <v>18626</v>
      </c>
      <c r="D571" s="124">
        <v>11693</v>
      </c>
      <c r="E571" s="124">
        <v>17361</v>
      </c>
      <c r="F571" s="124">
        <v>9094</v>
      </c>
      <c r="G571" s="124">
        <v>6494</v>
      </c>
      <c r="H571" s="124">
        <v>5463</v>
      </c>
      <c r="I571" s="124">
        <v>3991</v>
      </c>
      <c r="J571" s="124">
        <v>2156</v>
      </c>
      <c r="K571" s="124">
        <v>1658</v>
      </c>
      <c r="L571" s="125">
        <v>991</v>
      </c>
      <c r="M571" s="7"/>
      <c r="N571" s="123">
        <v>2964700.42</v>
      </c>
      <c r="O571" s="124">
        <v>1913559.45</v>
      </c>
      <c r="P571" s="124">
        <v>2794947.39</v>
      </c>
      <c r="Q571" s="124">
        <v>1470590.74</v>
      </c>
      <c r="R571" s="124">
        <v>1039754.3400000001</v>
      </c>
      <c r="S571" s="124">
        <v>867961.44</v>
      </c>
      <c r="T571" s="124">
        <v>625309.88</v>
      </c>
      <c r="U571" s="124">
        <v>333942.83999999997</v>
      </c>
      <c r="V571" s="124">
        <v>248534.2</v>
      </c>
      <c r="W571" s="125">
        <v>133190.39999999999</v>
      </c>
      <c r="X571" s="143">
        <v>12392491.1</v>
      </c>
    </row>
    <row r="572" spans="1:24" ht="15" customHeight="1" x14ac:dyDescent="0.2">
      <c r="A572" s="520"/>
      <c r="B572" s="138" t="s">
        <v>16321</v>
      </c>
      <c r="C572" s="139">
        <v>17412</v>
      </c>
      <c r="D572" s="140">
        <v>11280</v>
      </c>
      <c r="E572" s="140">
        <v>16508</v>
      </c>
      <c r="F572" s="140">
        <v>8771</v>
      </c>
      <c r="G572" s="140">
        <v>5930</v>
      </c>
      <c r="H572" s="140">
        <v>5166</v>
      </c>
      <c r="I572" s="140">
        <v>3745</v>
      </c>
      <c r="J572" s="140">
        <v>1977</v>
      </c>
      <c r="K572" s="140">
        <v>1477</v>
      </c>
      <c r="L572" s="141">
        <v>1094</v>
      </c>
      <c r="M572" s="7"/>
      <c r="N572" s="139">
        <v>2460141.48</v>
      </c>
      <c r="O572" s="140">
        <v>1633569.5999999999</v>
      </c>
      <c r="P572" s="140">
        <v>2397291.7599999998</v>
      </c>
      <c r="Q572" s="140">
        <v>1289775.55</v>
      </c>
      <c r="R572" s="140">
        <v>864297.5</v>
      </c>
      <c r="S572" s="140">
        <v>765032.94000000006</v>
      </c>
      <c r="T572" s="140">
        <v>559840.05000000005</v>
      </c>
      <c r="U572" s="140">
        <v>299693.43</v>
      </c>
      <c r="V572" s="140">
        <v>216306.65</v>
      </c>
      <c r="W572" s="141">
        <v>143106.14000000001</v>
      </c>
      <c r="X572" s="147">
        <v>10629055.100000001</v>
      </c>
    </row>
    <row r="573" spans="1:24" ht="15" customHeight="1" x14ac:dyDescent="0.2">
      <c r="A573" s="520"/>
      <c r="B573" s="122" t="s">
        <v>16322</v>
      </c>
      <c r="C573" s="123">
        <v>10324</v>
      </c>
      <c r="D573" s="124">
        <v>7102</v>
      </c>
      <c r="E573" s="124">
        <v>11729</v>
      </c>
      <c r="F573" s="124">
        <v>6396</v>
      </c>
      <c r="G573" s="124">
        <v>4956</v>
      </c>
      <c r="H573" s="124">
        <v>4523</v>
      </c>
      <c r="I573" s="124">
        <v>3545</v>
      </c>
      <c r="J573" s="124">
        <v>2149</v>
      </c>
      <c r="K573" s="124">
        <v>1814</v>
      </c>
      <c r="L573" s="125">
        <v>983</v>
      </c>
      <c r="M573" s="7"/>
      <c r="N573" s="123">
        <v>1098370.3600000001</v>
      </c>
      <c r="O573" s="124">
        <v>801602.74</v>
      </c>
      <c r="P573" s="124">
        <v>1357866.3299999998</v>
      </c>
      <c r="Q573" s="124">
        <v>763938.24</v>
      </c>
      <c r="R573" s="124">
        <v>632385.6</v>
      </c>
      <c r="S573" s="124">
        <v>571842.89</v>
      </c>
      <c r="T573" s="124">
        <v>482687.2</v>
      </c>
      <c r="U573" s="124">
        <v>307478.92000000004</v>
      </c>
      <c r="V573" s="124">
        <v>260544.81999999998</v>
      </c>
      <c r="W573" s="125">
        <v>115473.01</v>
      </c>
      <c r="X573" s="143">
        <v>6392190.1099999994</v>
      </c>
    </row>
    <row r="574" spans="1:24" ht="15" customHeight="1" x14ac:dyDescent="0.2">
      <c r="A574" s="520"/>
      <c r="B574" s="138" t="s">
        <v>16323</v>
      </c>
      <c r="C574" s="139">
        <v>5720</v>
      </c>
      <c r="D574" s="140">
        <v>4589</v>
      </c>
      <c r="E574" s="140">
        <v>7873</v>
      </c>
      <c r="F574" s="140">
        <v>4678</v>
      </c>
      <c r="G574" s="140">
        <v>4242</v>
      </c>
      <c r="H574" s="140">
        <v>3818</v>
      </c>
      <c r="I574" s="140">
        <v>3119</v>
      </c>
      <c r="J574" s="140">
        <v>1947</v>
      </c>
      <c r="K574" s="140">
        <v>1564</v>
      </c>
      <c r="L574" s="141">
        <v>698</v>
      </c>
      <c r="M574" s="7"/>
      <c r="N574" s="139">
        <v>741140.39999999991</v>
      </c>
      <c r="O574" s="140">
        <v>610337</v>
      </c>
      <c r="P574" s="140">
        <v>1079073.3800000001</v>
      </c>
      <c r="Q574" s="140">
        <v>659083.41999999993</v>
      </c>
      <c r="R574" s="140">
        <v>626161.62000000011</v>
      </c>
      <c r="S574" s="140">
        <v>590339.16</v>
      </c>
      <c r="T574" s="140">
        <v>492552.48</v>
      </c>
      <c r="U574" s="140">
        <v>325557.87</v>
      </c>
      <c r="V574" s="140">
        <v>275091.95999999996</v>
      </c>
      <c r="W574" s="141">
        <v>99946.62</v>
      </c>
      <c r="X574" s="147">
        <v>5499283.9100000011</v>
      </c>
    </row>
    <row r="575" spans="1:24" ht="15" customHeight="1" x14ac:dyDescent="0.2">
      <c r="A575" s="520"/>
      <c r="B575" s="122" t="s">
        <v>16324</v>
      </c>
      <c r="C575" s="123">
        <v>10382</v>
      </c>
      <c r="D575" s="124">
        <v>7573</v>
      </c>
      <c r="E575" s="124">
        <v>12446</v>
      </c>
      <c r="F575" s="124">
        <v>6998</v>
      </c>
      <c r="G575" s="124">
        <v>6024</v>
      </c>
      <c r="H575" s="124">
        <v>5272</v>
      </c>
      <c r="I575" s="124">
        <v>4224</v>
      </c>
      <c r="J575" s="124">
        <v>2449</v>
      </c>
      <c r="K575" s="124">
        <v>1953</v>
      </c>
      <c r="L575" s="125">
        <v>902</v>
      </c>
      <c r="M575" s="7"/>
      <c r="N575" s="123">
        <v>1520443.9</v>
      </c>
      <c r="O575" s="124">
        <v>1190854.25</v>
      </c>
      <c r="P575" s="124">
        <v>2023470.6800000002</v>
      </c>
      <c r="Q575" s="124">
        <v>1179932.78</v>
      </c>
      <c r="R575" s="124">
        <v>1065464.8800000001</v>
      </c>
      <c r="S575" s="124">
        <v>952861.28</v>
      </c>
      <c r="T575" s="124">
        <v>833733.12</v>
      </c>
      <c r="U575" s="124">
        <v>502314.39</v>
      </c>
      <c r="V575" s="124">
        <v>415207.8</v>
      </c>
      <c r="W575" s="125">
        <v>152519.18</v>
      </c>
      <c r="X575" s="143">
        <v>9836802.2600000016</v>
      </c>
    </row>
    <row r="576" spans="1:24" ht="15" customHeight="1" x14ac:dyDescent="0.2">
      <c r="A576" s="520"/>
      <c r="B576" s="138" t="s">
        <v>16325</v>
      </c>
      <c r="C576" s="139">
        <v>11420</v>
      </c>
      <c r="D576" s="140">
        <v>8126</v>
      </c>
      <c r="E576" s="140">
        <v>13303</v>
      </c>
      <c r="F576" s="140">
        <v>7509</v>
      </c>
      <c r="G576" s="140">
        <v>5771</v>
      </c>
      <c r="H576" s="140">
        <v>5162</v>
      </c>
      <c r="I576" s="140">
        <v>4111</v>
      </c>
      <c r="J576" s="140">
        <v>2396</v>
      </c>
      <c r="K576" s="140">
        <v>1923</v>
      </c>
      <c r="L576" s="141">
        <v>847</v>
      </c>
      <c r="M576" s="7"/>
      <c r="N576" s="139">
        <v>2069189.8</v>
      </c>
      <c r="O576" s="140">
        <v>1525250.2</v>
      </c>
      <c r="P576" s="140">
        <v>2580116.8499999996</v>
      </c>
      <c r="Q576" s="140">
        <v>1478972.6400000001</v>
      </c>
      <c r="R576" s="140">
        <v>1199906.3199999998</v>
      </c>
      <c r="S576" s="140">
        <v>1124851.42</v>
      </c>
      <c r="T576" s="140">
        <v>939651.27</v>
      </c>
      <c r="U576" s="140">
        <v>575016.04</v>
      </c>
      <c r="V576" s="140">
        <v>472519.56</v>
      </c>
      <c r="W576" s="141">
        <v>171288.81</v>
      </c>
      <c r="X576" s="147">
        <v>12136762.91</v>
      </c>
    </row>
    <row r="577" spans="1:24" ht="15" customHeight="1" x14ac:dyDescent="0.2">
      <c r="A577" s="520"/>
      <c r="B577" s="122" t="s">
        <v>16326</v>
      </c>
      <c r="C577" s="123">
        <v>13559</v>
      </c>
      <c r="D577" s="124">
        <v>9526</v>
      </c>
      <c r="E577" s="124">
        <v>15996</v>
      </c>
      <c r="F577" s="124">
        <v>8665</v>
      </c>
      <c r="G577" s="124">
        <v>6248</v>
      </c>
      <c r="H577" s="124">
        <v>5339</v>
      </c>
      <c r="I577" s="124">
        <v>4334</v>
      </c>
      <c r="J577" s="124">
        <v>2525</v>
      </c>
      <c r="K577" s="124">
        <v>1981</v>
      </c>
      <c r="L577" s="125">
        <v>981</v>
      </c>
      <c r="M577" s="7"/>
      <c r="N577" s="123">
        <v>2952472.25</v>
      </c>
      <c r="O577" s="124">
        <v>2150399.2400000002</v>
      </c>
      <c r="P577" s="124">
        <v>3665323.44</v>
      </c>
      <c r="Q577" s="124">
        <v>2015305.7000000002</v>
      </c>
      <c r="R577" s="124">
        <v>1477652</v>
      </c>
      <c r="S577" s="124">
        <v>1314248.24</v>
      </c>
      <c r="T577" s="124">
        <v>1119428.8600000001</v>
      </c>
      <c r="U577" s="124">
        <v>668973.5</v>
      </c>
      <c r="V577" s="124">
        <v>543190.19999999995</v>
      </c>
      <c r="W577" s="125">
        <v>215996.58000000002</v>
      </c>
      <c r="X577" s="143">
        <v>16122990.009999998</v>
      </c>
    </row>
    <row r="578" spans="1:24" ht="15" customHeight="1" x14ac:dyDescent="0.2">
      <c r="A578" s="520"/>
      <c r="B578" s="138" t="s">
        <v>16327</v>
      </c>
      <c r="C578" s="139">
        <v>13121</v>
      </c>
      <c r="D578" s="140">
        <v>9049</v>
      </c>
      <c r="E578" s="140">
        <v>16184</v>
      </c>
      <c r="F578" s="140">
        <v>8507</v>
      </c>
      <c r="G578" s="140">
        <v>6029</v>
      </c>
      <c r="H578" s="140">
        <v>4991</v>
      </c>
      <c r="I578" s="140">
        <v>3807</v>
      </c>
      <c r="J578" s="140">
        <v>2121</v>
      </c>
      <c r="K578" s="140">
        <v>1681</v>
      </c>
      <c r="L578" s="141">
        <v>945</v>
      </c>
      <c r="M578" s="7"/>
      <c r="N578" s="139">
        <v>3319088.16</v>
      </c>
      <c r="O578" s="140">
        <v>2320254.0900000003</v>
      </c>
      <c r="P578" s="140">
        <v>4170778.6399999997</v>
      </c>
      <c r="Q578" s="140">
        <v>2202547.37</v>
      </c>
      <c r="R578" s="140">
        <v>1594188.1800000002</v>
      </c>
      <c r="S578" s="140">
        <v>1335791.24</v>
      </c>
      <c r="T578" s="140">
        <v>1056176.01</v>
      </c>
      <c r="U578" s="140">
        <v>630297.57000000007</v>
      </c>
      <c r="V578" s="140">
        <v>508250.35000000003</v>
      </c>
      <c r="W578" s="141">
        <v>232309.35</v>
      </c>
      <c r="X578" s="147">
        <v>17369680.960000005</v>
      </c>
    </row>
    <row r="579" spans="1:24" ht="15" customHeight="1" x14ac:dyDescent="0.2">
      <c r="A579" s="520"/>
      <c r="B579" s="130" t="s">
        <v>16328</v>
      </c>
      <c r="C579" s="131">
        <v>16399</v>
      </c>
      <c r="D579" s="132">
        <v>11452</v>
      </c>
      <c r="E579" s="132">
        <v>20257</v>
      </c>
      <c r="F579" s="132">
        <v>10990</v>
      </c>
      <c r="G579" s="132">
        <v>7182</v>
      </c>
      <c r="H579" s="132">
        <v>5486</v>
      </c>
      <c r="I579" s="132">
        <v>4208</v>
      </c>
      <c r="J579" s="132">
        <v>2114</v>
      </c>
      <c r="K579" s="132">
        <v>1471</v>
      </c>
      <c r="L579" s="133">
        <v>1203</v>
      </c>
      <c r="M579" s="7"/>
      <c r="N579" s="131">
        <v>4268987.68</v>
      </c>
      <c r="O579" s="132">
        <v>2957135.4400000004</v>
      </c>
      <c r="P579" s="132">
        <v>5282823.03</v>
      </c>
      <c r="Q579" s="132">
        <v>2842563.4999999995</v>
      </c>
      <c r="R579" s="132">
        <v>1888937.8199999998</v>
      </c>
      <c r="S579" s="132">
        <v>1477160.3599999999</v>
      </c>
      <c r="T579" s="132">
        <v>1159261.92</v>
      </c>
      <c r="U579" s="132">
        <v>597057.02</v>
      </c>
      <c r="V579" s="132">
        <v>427046.01</v>
      </c>
      <c r="W579" s="133">
        <v>283811.76</v>
      </c>
      <c r="X579" s="145">
        <v>21184784.540000003</v>
      </c>
    </row>
    <row r="580" spans="1:24" x14ac:dyDescent="0.2">
      <c r="A580" s="7"/>
      <c r="B580" s="111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</row>
    <row r="581" spans="1:24" ht="12.75" customHeight="1" x14ac:dyDescent="0.2">
      <c r="A581" s="521" t="s">
        <v>16465</v>
      </c>
      <c r="B581" s="522"/>
      <c r="C581" s="522"/>
      <c r="D581" s="522"/>
      <c r="E581" s="522"/>
      <c r="F581" s="522"/>
      <c r="G581" s="522"/>
      <c r="H581" s="522"/>
      <c r="I581" s="522"/>
      <c r="J581" s="522"/>
      <c r="K581" s="522"/>
      <c r="L581" s="523"/>
      <c r="M581" s="7"/>
      <c r="N581" s="521" t="s">
        <v>16315</v>
      </c>
      <c r="O581" s="522"/>
      <c r="P581" s="522"/>
      <c r="Q581" s="522"/>
      <c r="R581" s="522"/>
      <c r="S581" s="522"/>
      <c r="T581" s="522"/>
      <c r="U581" s="522"/>
      <c r="V581" s="522"/>
      <c r="W581" s="522"/>
      <c r="X581" s="522"/>
    </row>
    <row r="582" spans="1:24" x14ac:dyDescent="0.2">
      <c r="A582" s="8" t="s">
        <v>16316</v>
      </c>
      <c r="B582" s="8" t="s">
        <v>16317</v>
      </c>
      <c r="C582" s="115" t="s">
        <v>16467</v>
      </c>
      <c r="D582" s="116">
        <v>2</v>
      </c>
      <c r="E582" s="116">
        <v>3</v>
      </c>
      <c r="F582" s="116">
        <v>4</v>
      </c>
      <c r="G582" s="116">
        <v>5</v>
      </c>
      <c r="H582" s="116">
        <v>6</v>
      </c>
      <c r="I582" s="116">
        <v>7</v>
      </c>
      <c r="J582" s="116">
        <v>8</v>
      </c>
      <c r="K582" s="116">
        <v>9</v>
      </c>
      <c r="L582" s="117">
        <v>10</v>
      </c>
      <c r="M582" s="7"/>
      <c r="N582" s="115" t="s">
        <v>16467</v>
      </c>
      <c r="O582" s="116">
        <v>2</v>
      </c>
      <c r="P582" s="116">
        <v>3</v>
      </c>
      <c r="Q582" s="116">
        <v>4</v>
      </c>
      <c r="R582" s="116">
        <v>5</v>
      </c>
      <c r="S582" s="116">
        <v>6</v>
      </c>
      <c r="T582" s="116">
        <v>7</v>
      </c>
      <c r="U582" s="116">
        <v>8</v>
      </c>
      <c r="V582" s="116">
        <v>9</v>
      </c>
      <c r="W582" s="117">
        <v>10</v>
      </c>
      <c r="X582" s="9" t="s">
        <v>16307</v>
      </c>
    </row>
    <row r="583" spans="1:24" ht="15" customHeight="1" x14ac:dyDescent="0.2">
      <c r="A583" s="519" t="s">
        <v>16318</v>
      </c>
      <c r="B583" s="118" t="s">
        <v>16319</v>
      </c>
      <c r="C583" s="119">
        <v>16118</v>
      </c>
      <c r="D583" s="120">
        <v>8527</v>
      </c>
      <c r="E583" s="120">
        <v>10798</v>
      </c>
      <c r="F583" s="120">
        <v>4877</v>
      </c>
      <c r="G583" s="120">
        <v>3979</v>
      </c>
      <c r="H583" s="120">
        <v>3978</v>
      </c>
      <c r="I583" s="120">
        <v>2756</v>
      </c>
      <c r="J583" s="120">
        <v>1834</v>
      </c>
      <c r="K583" s="120">
        <v>62</v>
      </c>
      <c r="L583" s="121">
        <v>779</v>
      </c>
      <c r="M583" s="7"/>
      <c r="N583" s="119">
        <v>1509773.06</v>
      </c>
      <c r="O583" s="120">
        <v>803840.28999999992</v>
      </c>
      <c r="P583" s="120">
        <v>1028077.58</v>
      </c>
      <c r="Q583" s="120">
        <v>462583.44999999995</v>
      </c>
      <c r="R583" s="120">
        <v>379437.44</v>
      </c>
      <c r="S583" s="120">
        <v>376835.94</v>
      </c>
      <c r="T583" s="120">
        <v>263390.92</v>
      </c>
      <c r="U583" s="120">
        <v>174248.34</v>
      </c>
      <c r="V583" s="120">
        <v>5862.72</v>
      </c>
      <c r="W583" s="121">
        <v>67539.3</v>
      </c>
      <c r="X583" s="142">
        <v>5071589.0399999991</v>
      </c>
    </row>
    <row r="584" spans="1:24" ht="15" customHeight="1" x14ac:dyDescent="0.2">
      <c r="A584" s="519"/>
      <c r="B584" s="122" t="s">
        <v>16320</v>
      </c>
      <c r="C584" s="123">
        <v>19510</v>
      </c>
      <c r="D584" s="124">
        <v>10044</v>
      </c>
      <c r="E584" s="124">
        <v>12549</v>
      </c>
      <c r="F584" s="124">
        <v>5266</v>
      </c>
      <c r="G584" s="124">
        <v>4302</v>
      </c>
      <c r="H584" s="124">
        <v>4256</v>
      </c>
      <c r="I584" s="124">
        <v>2901</v>
      </c>
      <c r="J584" s="124">
        <v>2068</v>
      </c>
      <c r="K584" s="124">
        <v>86</v>
      </c>
      <c r="L584" s="125">
        <v>837</v>
      </c>
      <c r="M584" s="7"/>
      <c r="N584" s="123">
        <v>3109308.7</v>
      </c>
      <c r="O584" s="124">
        <v>1623411.72</v>
      </c>
      <c r="P584" s="124">
        <v>2020639.9800000002</v>
      </c>
      <c r="Q584" s="124">
        <v>843718.52</v>
      </c>
      <c r="R584" s="124">
        <v>688018.86</v>
      </c>
      <c r="S584" s="124">
        <v>675086.72</v>
      </c>
      <c r="T584" s="124">
        <v>450264.21</v>
      </c>
      <c r="U584" s="124">
        <v>321801.48000000004</v>
      </c>
      <c r="V584" s="124">
        <v>13084.9</v>
      </c>
      <c r="W584" s="125">
        <v>114819.66</v>
      </c>
      <c r="X584" s="143">
        <v>9860154.7500000019</v>
      </c>
    </row>
    <row r="585" spans="1:24" ht="15" customHeight="1" x14ac:dyDescent="0.2">
      <c r="A585" s="519"/>
      <c r="B585" s="126" t="s">
        <v>16321</v>
      </c>
      <c r="C585" s="127">
        <v>17657</v>
      </c>
      <c r="D585" s="128">
        <v>9283</v>
      </c>
      <c r="E585" s="128">
        <v>11383</v>
      </c>
      <c r="F585" s="128">
        <v>4725</v>
      </c>
      <c r="G585" s="128">
        <v>3732</v>
      </c>
      <c r="H585" s="128">
        <v>3530</v>
      </c>
      <c r="I585" s="128">
        <v>2497</v>
      </c>
      <c r="J585" s="128">
        <v>1803</v>
      </c>
      <c r="K585" s="128">
        <v>50</v>
      </c>
      <c r="L585" s="129">
        <v>856</v>
      </c>
      <c r="M585" s="7"/>
      <c r="N585" s="127">
        <v>2488224.44</v>
      </c>
      <c r="O585" s="128">
        <v>1354389.7</v>
      </c>
      <c r="P585" s="128">
        <v>1674894.6199999999</v>
      </c>
      <c r="Q585" s="128">
        <v>697268.25</v>
      </c>
      <c r="R585" s="128">
        <v>556814.39999999991</v>
      </c>
      <c r="S585" s="128">
        <v>535430.40000000002</v>
      </c>
      <c r="T585" s="128">
        <v>381516.63</v>
      </c>
      <c r="U585" s="128">
        <v>281935.11</v>
      </c>
      <c r="V585" s="128">
        <v>7705.5000000000009</v>
      </c>
      <c r="W585" s="129">
        <v>108600.72</v>
      </c>
      <c r="X585" s="144">
        <v>8086779.7700000005</v>
      </c>
    </row>
    <row r="586" spans="1:24" ht="15" customHeight="1" x14ac:dyDescent="0.2">
      <c r="A586" s="519"/>
      <c r="B586" s="122" t="s">
        <v>16322</v>
      </c>
      <c r="C586" s="123">
        <v>12565</v>
      </c>
      <c r="D586" s="124">
        <v>7499</v>
      </c>
      <c r="E586" s="124">
        <v>10494</v>
      </c>
      <c r="F586" s="124">
        <v>5364</v>
      </c>
      <c r="G586" s="124">
        <v>5352</v>
      </c>
      <c r="H586" s="124">
        <v>4670</v>
      </c>
      <c r="I586" s="124">
        <v>3364</v>
      </c>
      <c r="J586" s="124">
        <v>2475</v>
      </c>
      <c r="K586" s="124">
        <v>71</v>
      </c>
      <c r="L586" s="125">
        <v>1118</v>
      </c>
      <c r="M586" s="7"/>
      <c r="N586" s="123">
        <v>1415572.9</v>
      </c>
      <c r="O586" s="124">
        <v>888706.49</v>
      </c>
      <c r="P586" s="124">
        <v>1291916.3400000001</v>
      </c>
      <c r="Q586" s="124">
        <v>697051.79999999993</v>
      </c>
      <c r="R586" s="124">
        <v>710210.39999999991</v>
      </c>
      <c r="S586" s="124">
        <v>648803.1</v>
      </c>
      <c r="T586" s="124">
        <v>502413.39999999997</v>
      </c>
      <c r="U586" s="124">
        <v>386520.74999999994</v>
      </c>
      <c r="V586" s="124">
        <v>11484.96</v>
      </c>
      <c r="W586" s="125">
        <v>138509.01999999999</v>
      </c>
      <c r="X586" s="143">
        <v>6691189.1599999992</v>
      </c>
    </row>
    <row r="587" spans="1:24" ht="15" customHeight="1" x14ac:dyDescent="0.2">
      <c r="A587" s="519"/>
      <c r="B587" s="126" t="s">
        <v>16323</v>
      </c>
      <c r="C587" s="127">
        <v>10115</v>
      </c>
      <c r="D587" s="128">
        <v>6561</v>
      </c>
      <c r="E587" s="128">
        <v>9256</v>
      </c>
      <c r="F587" s="128">
        <v>5290</v>
      </c>
      <c r="G587" s="128">
        <v>5140</v>
      </c>
      <c r="H587" s="128">
        <v>4926</v>
      </c>
      <c r="I587" s="128">
        <v>3344</v>
      </c>
      <c r="J587" s="128">
        <v>2258</v>
      </c>
      <c r="K587" s="128">
        <v>84</v>
      </c>
      <c r="L587" s="129">
        <v>781</v>
      </c>
      <c r="M587" s="7"/>
      <c r="N587" s="127">
        <v>1397488.4</v>
      </c>
      <c r="O587" s="128">
        <v>975620.7</v>
      </c>
      <c r="P587" s="128">
        <v>1417741.5199999998</v>
      </c>
      <c r="Q587" s="128">
        <v>843860.8</v>
      </c>
      <c r="R587" s="128">
        <v>837408.79999999993</v>
      </c>
      <c r="S587" s="128">
        <v>832099.91999999993</v>
      </c>
      <c r="T587" s="128">
        <v>612052.31999999995</v>
      </c>
      <c r="U587" s="128">
        <v>437306.86</v>
      </c>
      <c r="V587" s="128">
        <v>17279.64</v>
      </c>
      <c r="W587" s="129">
        <v>127123.37000000001</v>
      </c>
      <c r="X587" s="144">
        <v>7497982.3299999991</v>
      </c>
    </row>
    <row r="588" spans="1:24" ht="15" customHeight="1" x14ac:dyDescent="0.2">
      <c r="A588" s="519"/>
      <c r="B588" s="122" t="s">
        <v>16324</v>
      </c>
      <c r="C588" s="123">
        <v>17603</v>
      </c>
      <c r="D588" s="124">
        <v>10143</v>
      </c>
      <c r="E588" s="124">
        <v>13131</v>
      </c>
      <c r="F588" s="124">
        <v>6451</v>
      </c>
      <c r="G588" s="124">
        <v>5467</v>
      </c>
      <c r="H588" s="124">
        <v>5143</v>
      </c>
      <c r="I588" s="124">
        <v>3326</v>
      </c>
      <c r="J588" s="124">
        <v>2177</v>
      </c>
      <c r="K588" s="124">
        <v>97</v>
      </c>
      <c r="L588" s="125">
        <v>808</v>
      </c>
      <c r="M588" s="7"/>
      <c r="N588" s="123">
        <v>2872105.48</v>
      </c>
      <c r="O588" s="124">
        <v>1753318.9800000002</v>
      </c>
      <c r="P588" s="124">
        <v>2391811.65</v>
      </c>
      <c r="Q588" s="124">
        <v>1220851.75</v>
      </c>
      <c r="R588" s="124">
        <v>1061691.3999999999</v>
      </c>
      <c r="S588" s="124">
        <v>1045314.75</v>
      </c>
      <c r="T588" s="124">
        <v>726797.52</v>
      </c>
      <c r="U588" s="124">
        <v>505281.7</v>
      </c>
      <c r="V588" s="124">
        <v>23273.21</v>
      </c>
      <c r="W588" s="125">
        <v>149972.88</v>
      </c>
      <c r="X588" s="143">
        <v>11750419.32</v>
      </c>
    </row>
    <row r="589" spans="1:24" ht="15" customHeight="1" x14ac:dyDescent="0.2">
      <c r="A589" s="519"/>
      <c r="B589" s="126" t="s">
        <v>16325</v>
      </c>
      <c r="C589" s="127">
        <v>15908</v>
      </c>
      <c r="D589" s="128">
        <v>9193</v>
      </c>
      <c r="E589" s="128">
        <v>11638</v>
      </c>
      <c r="F589" s="128">
        <v>5046</v>
      </c>
      <c r="G589" s="128">
        <v>3967</v>
      </c>
      <c r="H589" s="128">
        <v>3780</v>
      </c>
      <c r="I589" s="128">
        <v>2284</v>
      </c>
      <c r="J589" s="128">
        <v>1826</v>
      </c>
      <c r="K589" s="128">
        <v>63</v>
      </c>
      <c r="L589" s="129">
        <v>655</v>
      </c>
      <c r="M589" s="7"/>
      <c r="N589" s="127">
        <v>2927231.08</v>
      </c>
      <c r="O589" s="128">
        <v>1816996.45</v>
      </c>
      <c r="P589" s="128">
        <v>2367052.8199999998</v>
      </c>
      <c r="Q589" s="128">
        <v>1073536.5</v>
      </c>
      <c r="R589" s="128">
        <v>880039.28</v>
      </c>
      <c r="S589" s="128">
        <v>880702.20000000007</v>
      </c>
      <c r="T589" s="128">
        <v>561361.52</v>
      </c>
      <c r="U589" s="128">
        <v>473226.16000000003</v>
      </c>
      <c r="V589" s="128">
        <v>17030.789999999997</v>
      </c>
      <c r="W589" s="129">
        <v>143936.25</v>
      </c>
      <c r="X589" s="144">
        <v>11141113.049999997</v>
      </c>
    </row>
    <row r="590" spans="1:24" ht="15" customHeight="1" x14ac:dyDescent="0.2">
      <c r="A590" s="519"/>
      <c r="B590" s="122" t="s">
        <v>16326</v>
      </c>
      <c r="C590" s="123">
        <v>15958</v>
      </c>
      <c r="D590" s="124">
        <v>9429</v>
      </c>
      <c r="E590" s="124">
        <v>11675</v>
      </c>
      <c r="F590" s="124">
        <v>5043</v>
      </c>
      <c r="G590" s="124">
        <v>3911</v>
      </c>
      <c r="H590" s="124">
        <v>3627</v>
      </c>
      <c r="I590" s="124">
        <v>2315</v>
      </c>
      <c r="J590" s="124">
        <v>1596</v>
      </c>
      <c r="K590" s="124">
        <v>53</v>
      </c>
      <c r="L590" s="125">
        <v>714</v>
      </c>
      <c r="M590" s="7"/>
      <c r="N590" s="123">
        <v>3444853.46</v>
      </c>
      <c r="O590" s="124">
        <v>2107004.34</v>
      </c>
      <c r="P590" s="124">
        <v>2700894.5</v>
      </c>
      <c r="Q590" s="124">
        <v>1193778.96</v>
      </c>
      <c r="R590" s="124">
        <v>960541.6</v>
      </c>
      <c r="S590" s="124">
        <v>927278.82</v>
      </c>
      <c r="T590" s="124">
        <v>609377.45000000007</v>
      </c>
      <c r="U590" s="124">
        <v>436266.60000000003</v>
      </c>
      <c r="V590" s="124">
        <v>15279.37</v>
      </c>
      <c r="W590" s="125">
        <v>157836.84</v>
      </c>
      <c r="X590" s="143">
        <v>12553111.939999998</v>
      </c>
    </row>
    <row r="591" spans="1:24" ht="15" customHeight="1" x14ac:dyDescent="0.2">
      <c r="A591" s="519"/>
      <c r="B591" s="126" t="s">
        <v>16327</v>
      </c>
      <c r="C591" s="127">
        <v>13883</v>
      </c>
      <c r="D591" s="128">
        <v>8464</v>
      </c>
      <c r="E591" s="128">
        <v>10374</v>
      </c>
      <c r="F591" s="128">
        <v>4299</v>
      </c>
      <c r="G591" s="128">
        <v>3161</v>
      </c>
      <c r="H591" s="128">
        <v>2695</v>
      </c>
      <c r="I591" s="128">
        <v>1724</v>
      </c>
      <c r="J591" s="128">
        <v>1138</v>
      </c>
      <c r="K591" s="128">
        <v>56</v>
      </c>
      <c r="L591" s="129">
        <v>716</v>
      </c>
      <c r="M591" s="7"/>
      <c r="N591" s="127">
        <v>3397725.42</v>
      </c>
      <c r="O591" s="128">
        <v>2094924.64</v>
      </c>
      <c r="P591" s="128">
        <v>2601591.7200000002</v>
      </c>
      <c r="Q591" s="128">
        <v>1113483.99</v>
      </c>
      <c r="R591" s="128">
        <v>832322.91</v>
      </c>
      <c r="S591" s="128">
        <v>734953.45</v>
      </c>
      <c r="T591" s="128">
        <v>491322.76</v>
      </c>
      <c r="U591" s="128">
        <v>329530.65999999997</v>
      </c>
      <c r="V591" s="128">
        <v>17210.48</v>
      </c>
      <c r="W591" s="129">
        <v>168245.68</v>
      </c>
      <c r="X591" s="144">
        <v>11781311.709999999</v>
      </c>
    </row>
    <row r="592" spans="1:24" ht="15" customHeight="1" x14ac:dyDescent="0.2">
      <c r="A592" s="519"/>
      <c r="B592" s="130" t="s">
        <v>16328</v>
      </c>
      <c r="C592" s="131">
        <v>16876</v>
      </c>
      <c r="D592" s="132">
        <v>9411</v>
      </c>
      <c r="E592" s="132">
        <v>12127</v>
      </c>
      <c r="F592" s="132">
        <v>4905</v>
      </c>
      <c r="G592" s="132">
        <v>3568</v>
      </c>
      <c r="H592" s="132">
        <v>3208</v>
      </c>
      <c r="I592" s="132">
        <v>1508</v>
      </c>
      <c r="J592" s="132">
        <v>1179</v>
      </c>
      <c r="K592" s="132">
        <v>28</v>
      </c>
      <c r="L592" s="133">
        <v>1100</v>
      </c>
      <c r="M592" s="7"/>
      <c r="N592" s="131">
        <v>4227775.5200000005</v>
      </c>
      <c r="O592" s="132">
        <v>2377406.8199999998</v>
      </c>
      <c r="P592" s="132">
        <v>3037328.42</v>
      </c>
      <c r="Q592" s="132">
        <v>1248960.1499999999</v>
      </c>
      <c r="R592" s="132">
        <v>918224.8</v>
      </c>
      <c r="S592" s="132">
        <v>841009.28</v>
      </c>
      <c r="T592" s="132">
        <v>407160</v>
      </c>
      <c r="U592" s="132">
        <v>331322.57999999996</v>
      </c>
      <c r="V592" s="132">
        <v>8061.4800000000005</v>
      </c>
      <c r="W592" s="133">
        <v>253033</v>
      </c>
      <c r="X592" s="145">
        <v>13650282.050000001</v>
      </c>
    </row>
    <row r="593" spans="1:24" ht="15" customHeight="1" x14ac:dyDescent="0.2">
      <c r="A593" s="520" t="s">
        <v>16329</v>
      </c>
      <c r="B593" s="134" t="s">
        <v>16319</v>
      </c>
      <c r="C593" s="135">
        <v>16349</v>
      </c>
      <c r="D593" s="136">
        <v>8906</v>
      </c>
      <c r="E593" s="136">
        <v>10861</v>
      </c>
      <c r="F593" s="136">
        <v>4881</v>
      </c>
      <c r="G593" s="136">
        <v>4162</v>
      </c>
      <c r="H593" s="136">
        <v>4008</v>
      </c>
      <c r="I593" s="136">
        <v>2662</v>
      </c>
      <c r="J593" s="136">
        <v>1997</v>
      </c>
      <c r="K593" s="136">
        <v>60</v>
      </c>
      <c r="L593" s="137">
        <v>701</v>
      </c>
      <c r="M593" s="7"/>
      <c r="N593" s="135">
        <v>1527814.05</v>
      </c>
      <c r="O593" s="136">
        <v>858271.22000000009</v>
      </c>
      <c r="P593" s="136">
        <v>1033967.2000000001</v>
      </c>
      <c r="Q593" s="136">
        <v>457642.56</v>
      </c>
      <c r="R593" s="136">
        <v>401841.1</v>
      </c>
      <c r="S593" s="136">
        <v>373144.8</v>
      </c>
      <c r="T593" s="136">
        <v>253528.87999999998</v>
      </c>
      <c r="U593" s="136">
        <v>188956.14</v>
      </c>
      <c r="V593" s="136">
        <v>5669.4</v>
      </c>
      <c r="W593" s="137">
        <v>57895.590000000004</v>
      </c>
      <c r="X593" s="146">
        <v>5158730.9399999995</v>
      </c>
    </row>
    <row r="594" spans="1:24" ht="15" customHeight="1" x14ac:dyDescent="0.2">
      <c r="A594" s="520"/>
      <c r="B594" s="122" t="s">
        <v>16320</v>
      </c>
      <c r="C594" s="123">
        <v>19870</v>
      </c>
      <c r="D594" s="124">
        <v>10342</v>
      </c>
      <c r="E594" s="124">
        <v>12461</v>
      </c>
      <c r="F594" s="124">
        <v>5193</v>
      </c>
      <c r="G594" s="124">
        <v>4513</v>
      </c>
      <c r="H594" s="124">
        <v>4179</v>
      </c>
      <c r="I594" s="124">
        <v>3049</v>
      </c>
      <c r="J594" s="124">
        <v>2146</v>
      </c>
      <c r="K594" s="124">
        <v>74</v>
      </c>
      <c r="L594" s="125">
        <v>793</v>
      </c>
      <c r="M594" s="7"/>
      <c r="N594" s="123">
        <v>3162707.9</v>
      </c>
      <c r="O594" s="124">
        <v>1692468.3</v>
      </c>
      <c r="P594" s="124">
        <v>2006096.3900000001</v>
      </c>
      <c r="Q594" s="124">
        <v>839760.03</v>
      </c>
      <c r="R594" s="124">
        <v>722576.43</v>
      </c>
      <c r="S594" s="124">
        <v>663959.52</v>
      </c>
      <c r="T594" s="124">
        <v>477717.32</v>
      </c>
      <c r="U594" s="124">
        <v>332393.93999999994</v>
      </c>
      <c r="V594" s="124">
        <v>11092.6</v>
      </c>
      <c r="W594" s="125">
        <v>106579.20000000001</v>
      </c>
      <c r="X594" s="143">
        <v>10015351.629999999</v>
      </c>
    </row>
    <row r="595" spans="1:24" ht="15" customHeight="1" x14ac:dyDescent="0.2">
      <c r="A595" s="520"/>
      <c r="B595" s="138" t="s">
        <v>16321</v>
      </c>
      <c r="C595" s="139">
        <v>17874</v>
      </c>
      <c r="D595" s="140">
        <v>9242</v>
      </c>
      <c r="E595" s="140">
        <v>11155</v>
      </c>
      <c r="F595" s="140">
        <v>4511</v>
      </c>
      <c r="G595" s="140">
        <v>3716</v>
      </c>
      <c r="H595" s="140">
        <v>3260</v>
      </c>
      <c r="I595" s="140">
        <v>2253</v>
      </c>
      <c r="J595" s="140">
        <v>1691</v>
      </c>
      <c r="K595" s="140">
        <v>45</v>
      </c>
      <c r="L595" s="141">
        <v>714</v>
      </c>
      <c r="M595" s="7"/>
      <c r="N595" s="139">
        <v>2525417.46</v>
      </c>
      <c r="O595" s="140">
        <v>1338426.44</v>
      </c>
      <c r="P595" s="140">
        <v>1619929.1</v>
      </c>
      <c r="Q595" s="140">
        <v>663342.55000000005</v>
      </c>
      <c r="R595" s="140">
        <v>541607</v>
      </c>
      <c r="S595" s="140">
        <v>482773.4</v>
      </c>
      <c r="T595" s="140">
        <v>336800.97000000003</v>
      </c>
      <c r="U595" s="140">
        <v>256338.69</v>
      </c>
      <c r="V595" s="140">
        <v>6590.2499999999991</v>
      </c>
      <c r="W595" s="141">
        <v>93398.34</v>
      </c>
      <c r="X595" s="147">
        <v>7864624.2000000002</v>
      </c>
    </row>
    <row r="596" spans="1:24" ht="15" customHeight="1" x14ac:dyDescent="0.2">
      <c r="A596" s="520"/>
      <c r="B596" s="122" t="s">
        <v>16322</v>
      </c>
      <c r="C596" s="123">
        <v>10138</v>
      </c>
      <c r="D596" s="124">
        <v>5821</v>
      </c>
      <c r="E596" s="124">
        <v>7877</v>
      </c>
      <c r="F596" s="124">
        <v>3737</v>
      </c>
      <c r="G596" s="124">
        <v>4339</v>
      </c>
      <c r="H596" s="124">
        <v>3237</v>
      </c>
      <c r="I596" s="124">
        <v>2185</v>
      </c>
      <c r="J596" s="124">
        <v>1635</v>
      </c>
      <c r="K596" s="124">
        <v>59</v>
      </c>
      <c r="L596" s="125">
        <v>815</v>
      </c>
      <c r="M596" s="7"/>
      <c r="N596" s="123">
        <v>1078581.82</v>
      </c>
      <c r="O596" s="124">
        <v>657016.27</v>
      </c>
      <c r="P596" s="124">
        <v>911920.28999999992</v>
      </c>
      <c r="Q596" s="124">
        <v>446347.27999999997</v>
      </c>
      <c r="R596" s="124">
        <v>553656.4</v>
      </c>
      <c r="S596" s="124">
        <v>409253.91000000003</v>
      </c>
      <c r="T596" s="124">
        <v>297509.59999999998</v>
      </c>
      <c r="U596" s="124">
        <v>233935.80000000002</v>
      </c>
      <c r="V596" s="124">
        <v>8474.17</v>
      </c>
      <c r="W596" s="125">
        <v>95738.05</v>
      </c>
      <c r="X596" s="143">
        <v>4692433.5899999989</v>
      </c>
    </row>
    <row r="597" spans="1:24" ht="15" customHeight="1" x14ac:dyDescent="0.2">
      <c r="A597" s="520"/>
      <c r="B597" s="138" t="s">
        <v>16323</v>
      </c>
      <c r="C597" s="139">
        <v>6263</v>
      </c>
      <c r="D597" s="140">
        <v>4104</v>
      </c>
      <c r="E597" s="140">
        <v>6319</v>
      </c>
      <c r="F597" s="140">
        <v>3542</v>
      </c>
      <c r="G597" s="140">
        <v>3754</v>
      </c>
      <c r="H597" s="140">
        <v>3134</v>
      </c>
      <c r="I597" s="140">
        <v>2254</v>
      </c>
      <c r="J597" s="140">
        <v>1443</v>
      </c>
      <c r="K597" s="140">
        <v>49</v>
      </c>
      <c r="L597" s="141">
        <v>673</v>
      </c>
      <c r="M597" s="7"/>
      <c r="N597" s="139">
        <v>811496.90999999992</v>
      </c>
      <c r="O597" s="140">
        <v>545832</v>
      </c>
      <c r="P597" s="140">
        <v>866082.14</v>
      </c>
      <c r="Q597" s="140">
        <v>499032.37999999995</v>
      </c>
      <c r="R597" s="140">
        <v>554127.94000000006</v>
      </c>
      <c r="S597" s="140">
        <v>484579.08</v>
      </c>
      <c r="T597" s="140">
        <v>355951.68</v>
      </c>
      <c r="U597" s="140">
        <v>241284.03</v>
      </c>
      <c r="V597" s="140">
        <v>8618.6099999999988</v>
      </c>
      <c r="W597" s="141">
        <v>96366.87</v>
      </c>
      <c r="X597" s="147">
        <v>4463371.6400000006</v>
      </c>
    </row>
    <row r="598" spans="1:24" ht="15" customHeight="1" x14ac:dyDescent="0.2">
      <c r="A598" s="520"/>
      <c r="B598" s="122" t="s">
        <v>16324</v>
      </c>
      <c r="C598" s="123">
        <v>11727</v>
      </c>
      <c r="D598" s="124">
        <v>6894</v>
      </c>
      <c r="E598" s="124">
        <v>9348</v>
      </c>
      <c r="F598" s="124">
        <v>4748</v>
      </c>
      <c r="G598" s="124">
        <v>4467</v>
      </c>
      <c r="H598" s="124">
        <v>4043</v>
      </c>
      <c r="I598" s="124">
        <v>2487</v>
      </c>
      <c r="J598" s="124">
        <v>1680</v>
      </c>
      <c r="K598" s="124">
        <v>91</v>
      </c>
      <c r="L598" s="125">
        <v>716</v>
      </c>
      <c r="M598" s="7"/>
      <c r="N598" s="123">
        <v>1717419.15</v>
      </c>
      <c r="O598" s="124">
        <v>1084081.5</v>
      </c>
      <c r="P598" s="124">
        <v>1519797.84</v>
      </c>
      <c r="Q598" s="124">
        <v>800560.28</v>
      </c>
      <c r="R598" s="124">
        <v>790078.29</v>
      </c>
      <c r="S598" s="124">
        <v>730731.82000000007</v>
      </c>
      <c r="T598" s="124">
        <v>490884.06</v>
      </c>
      <c r="U598" s="124">
        <v>344584.80000000005</v>
      </c>
      <c r="V598" s="124">
        <v>19346.599999999999</v>
      </c>
      <c r="W598" s="125">
        <v>121068.44</v>
      </c>
      <c r="X598" s="143">
        <v>7618552.7800000003</v>
      </c>
    </row>
    <row r="599" spans="1:24" ht="15" customHeight="1" x14ac:dyDescent="0.2">
      <c r="A599" s="520"/>
      <c r="B599" s="138" t="s">
        <v>16325</v>
      </c>
      <c r="C599" s="139">
        <v>12472</v>
      </c>
      <c r="D599" s="140">
        <v>7235</v>
      </c>
      <c r="E599" s="140">
        <v>9602</v>
      </c>
      <c r="F599" s="140">
        <v>4158</v>
      </c>
      <c r="G599" s="140">
        <v>3569</v>
      </c>
      <c r="H599" s="140">
        <v>3199</v>
      </c>
      <c r="I599" s="140">
        <v>2024</v>
      </c>
      <c r="J599" s="140">
        <v>1486</v>
      </c>
      <c r="K599" s="140">
        <v>64</v>
      </c>
      <c r="L599" s="141">
        <v>612</v>
      </c>
      <c r="M599" s="7"/>
      <c r="N599" s="139">
        <v>2259801.6800000002</v>
      </c>
      <c r="O599" s="140">
        <v>1358009.5</v>
      </c>
      <c r="P599" s="140">
        <v>1862307.9</v>
      </c>
      <c r="Q599" s="140">
        <v>818959.68</v>
      </c>
      <c r="R599" s="140">
        <v>742066.48</v>
      </c>
      <c r="S599" s="140">
        <v>697094.09</v>
      </c>
      <c r="T599" s="140">
        <v>462625.68</v>
      </c>
      <c r="U599" s="140">
        <v>356625.14</v>
      </c>
      <c r="V599" s="140">
        <v>15726.08</v>
      </c>
      <c r="W599" s="141">
        <v>123764.76</v>
      </c>
      <c r="X599" s="147">
        <v>8696980.9900000002</v>
      </c>
    </row>
    <row r="600" spans="1:24" ht="15" customHeight="1" x14ac:dyDescent="0.2">
      <c r="A600" s="520"/>
      <c r="B600" s="122" t="s">
        <v>16326</v>
      </c>
      <c r="C600" s="123">
        <v>13998</v>
      </c>
      <c r="D600" s="124">
        <v>8394</v>
      </c>
      <c r="E600" s="124">
        <v>10641</v>
      </c>
      <c r="F600" s="124">
        <v>4474</v>
      </c>
      <c r="G600" s="124">
        <v>3443</v>
      </c>
      <c r="H600" s="124">
        <v>3291</v>
      </c>
      <c r="I600" s="124">
        <v>2003</v>
      </c>
      <c r="J600" s="124">
        <v>1472</v>
      </c>
      <c r="K600" s="124">
        <v>54</v>
      </c>
      <c r="L600" s="125">
        <v>688</v>
      </c>
      <c r="M600" s="7"/>
      <c r="N600" s="123">
        <v>3048064.5</v>
      </c>
      <c r="O600" s="124">
        <v>1894861.56</v>
      </c>
      <c r="P600" s="124">
        <v>2438278.7399999998</v>
      </c>
      <c r="Q600" s="124">
        <v>1040562.92</v>
      </c>
      <c r="R600" s="124">
        <v>814269.5</v>
      </c>
      <c r="S600" s="124">
        <v>810112.55999999994</v>
      </c>
      <c r="T600" s="124">
        <v>517354.87000000005</v>
      </c>
      <c r="U600" s="124">
        <v>389991.67999999999</v>
      </c>
      <c r="V600" s="124">
        <v>14806.8</v>
      </c>
      <c r="W600" s="125">
        <v>151483.84</v>
      </c>
      <c r="X600" s="143">
        <v>11119786.970000001</v>
      </c>
    </row>
    <row r="601" spans="1:24" ht="15" customHeight="1" x14ac:dyDescent="0.2">
      <c r="A601" s="520"/>
      <c r="B601" s="138" t="s">
        <v>16327</v>
      </c>
      <c r="C601" s="139">
        <v>12756</v>
      </c>
      <c r="D601" s="140">
        <v>7572</v>
      </c>
      <c r="E601" s="140">
        <v>9370</v>
      </c>
      <c r="F601" s="140">
        <v>3775</v>
      </c>
      <c r="G601" s="140">
        <v>2813</v>
      </c>
      <c r="H601" s="140">
        <v>2459</v>
      </c>
      <c r="I601" s="140">
        <v>1545</v>
      </c>
      <c r="J601" s="140">
        <v>988</v>
      </c>
      <c r="K601" s="140">
        <v>41</v>
      </c>
      <c r="L601" s="141">
        <v>674</v>
      </c>
      <c r="M601" s="7"/>
      <c r="N601" s="139">
        <v>3226757.7600000002</v>
      </c>
      <c r="O601" s="140">
        <v>1941536.5200000003</v>
      </c>
      <c r="P601" s="140">
        <v>2414742.6999999997</v>
      </c>
      <c r="Q601" s="140">
        <v>977385.25000000012</v>
      </c>
      <c r="R601" s="140">
        <v>743813.46000000008</v>
      </c>
      <c r="S601" s="140">
        <v>658126.76</v>
      </c>
      <c r="T601" s="140">
        <v>428629.35000000003</v>
      </c>
      <c r="U601" s="140">
        <v>293603.96000000002</v>
      </c>
      <c r="V601" s="140">
        <v>12396.35</v>
      </c>
      <c r="W601" s="141">
        <v>165689.42000000001</v>
      </c>
      <c r="X601" s="147">
        <v>10862681.530000001</v>
      </c>
    </row>
    <row r="602" spans="1:24" ht="15" customHeight="1" x14ac:dyDescent="0.2">
      <c r="A602" s="520"/>
      <c r="B602" s="130" t="s">
        <v>16328</v>
      </c>
      <c r="C602" s="131">
        <v>14949</v>
      </c>
      <c r="D602" s="132">
        <v>8419</v>
      </c>
      <c r="E602" s="132">
        <v>10135</v>
      </c>
      <c r="F602" s="132">
        <v>3914</v>
      </c>
      <c r="G602" s="132">
        <v>2869</v>
      </c>
      <c r="H602" s="132">
        <v>2543</v>
      </c>
      <c r="I602" s="132">
        <v>1277</v>
      </c>
      <c r="J602" s="132">
        <v>1001</v>
      </c>
      <c r="K602" s="132">
        <v>50</v>
      </c>
      <c r="L602" s="133">
        <v>791</v>
      </c>
      <c r="M602" s="7"/>
      <c r="N602" s="131">
        <v>3891523.6799999997</v>
      </c>
      <c r="O602" s="132">
        <v>2173954.1800000002</v>
      </c>
      <c r="P602" s="132">
        <v>2643106.6500000004</v>
      </c>
      <c r="Q602" s="132">
        <v>1012356.0999999999</v>
      </c>
      <c r="R602" s="132">
        <v>754575.69</v>
      </c>
      <c r="S602" s="132">
        <v>684728.17999999993</v>
      </c>
      <c r="T602" s="132">
        <v>351800.73000000004</v>
      </c>
      <c r="U602" s="132">
        <v>282712.43</v>
      </c>
      <c r="V602" s="132">
        <v>14515.5</v>
      </c>
      <c r="W602" s="133">
        <v>186612.72</v>
      </c>
      <c r="X602" s="145">
        <v>11995885.859999999</v>
      </c>
    </row>
    <row r="603" spans="1:24" x14ac:dyDescent="0.2">
      <c r="A603" s="7"/>
      <c r="B603" s="111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</row>
    <row r="604" spans="1:24" ht="12.75" customHeight="1" x14ac:dyDescent="0.2">
      <c r="A604" s="521" t="s">
        <v>16466</v>
      </c>
      <c r="B604" s="522"/>
      <c r="C604" s="522"/>
      <c r="D604" s="522"/>
      <c r="E604" s="522"/>
      <c r="F604" s="522"/>
      <c r="G604" s="522"/>
      <c r="H604" s="522"/>
      <c r="I604" s="522"/>
      <c r="J604" s="522"/>
      <c r="K604" s="522"/>
      <c r="L604" s="523"/>
      <c r="M604" s="7"/>
      <c r="N604" s="521" t="s">
        <v>16315</v>
      </c>
      <c r="O604" s="522"/>
      <c r="P604" s="522"/>
      <c r="Q604" s="522"/>
      <c r="R604" s="522"/>
      <c r="S604" s="522"/>
      <c r="T604" s="522"/>
      <c r="U604" s="522"/>
      <c r="V604" s="522"/>
      <c r="W604" s="522"/>
      <c r="X604" s="522"/>
    </row>
    <row r="605" spans="1:24" x14ac:dyDescent="0.2">
      <c r="A605" s="8" t="s">
        <v>16316</v>
      </c>
      <c r="B605" s="8" t="s">
        <v>16317</v>
      </c>
      <c r="C605" s="115" t="s">
        <v>16467</v>
      </c>
      <c r="D605" s="116">
        <v>2</v>
      </c>
      <c r="E605" s="116">
        <v>3</v>
      </c>
      <c r="F605" s="116">
        <v>4</v>
      </c>
      <c r="G605" s="116">
        <v>5</v>
      </c>
      <c r="H605" s="116">
        <v>6</v>
      </c>
      <c r="I605" s="116">
        <v>7</v>
      </c>
      <c r="J605" s="116">
        <v>8</v>
      </c>
      <c r="K605" s="116">
        <v>9</v>
      </c>
      <c r="L605" s="117">
        <v>10</v>
      </c>
      <c r="M605" s="7"/>
      <c r="N605" s="115" t="s">
        <v>16467</v>
      </c>
      <c r="O605" s="116">
        <v>2</v>
      </c>
      <c r="P605" s="116">
        <v>3</v>
      </c>
      <c r="Q605" s="116">
        <v>4</v>
      </c>
      <c r="R605" s="116">
        <v>5</v>
      </c>
      <c r="S605" s="116">
        <v>6</v>
      </c>
      <c r="T605" s="116">
        <v>7</v>
      </c>
      <c r="U605" s="116">
        <v>8</v>
      </c>
      <c r="V605" s="116">
        <v>9</v>
      </c>
      <c r="W605" s="117">
        <v>10</v>
      </c>
      <c r="X605" s="9" t="s">
        <v>16307</v>
      </c>
    </row>
    <row r="606" spans="1:24" ht="15" customHeight="1" x14ac:dyDescent="0.2">
      <c r="A606" s="519" t="s">
        <v>16318</v>
      </c>
      <c r="B606" s="118" t="s">
        <v>16319</v>
      </c>
      <c r="C606" s="119">
        <v>11467</v>
      </c>
      <c r="D606" s="120">
        <v>7083</v>
      </c>
      <c r="E606" s="120">
        <v>13398</v>
      </c>
      <c r="F606" s="120">
        <v>6149</v>
      </c>
      <c r="G606" s="120">
        <v>6775</v>
      </c>
      <c r="H606" s="120">
        <v>5456</v>
      </c>
      <c r="I606" s="120">
        <v>4426</v>
      </c>
      <c r="J606" s="120">
        <v>3513</v>
      </c>
      <c r="K606" s="120">
        <v>2279</v>
      </c>
      <c r="L606" s="121">
        <v>813</v>
      </c>
      <c r="M606" s="7"/>
      <c r="N606" s="119">
        <v>1074113.8900000001</v>
      </c>
      <c r="O606" s="120">
        <v>667714.40999999992</v>
      </c>
      <c r="P606" s="120">
        <v>1275623.5799999998</v>
      </c>
      <c r="Q606" s="120">
        <v>583232.64999999991</v>
      </c>
      <c r="R606" s="120">
        <v>646064</v>
      </c>
      <c r="S606" s="120">
        <v>516846.88</v>
      </c>
      <c r="T606" s="120">
        <v>422992.81999999995</v>
      </c>
      <c r="U606" s="120">
        <v>333770.13</v>
      </c>
      <c r="V606" s="120">
        <v>215502.24</v>
      </c>
      <c r="W606" s="121">
        <v>70487.100000000006</v>
      </c>
      <c r="X606" s="142">
        <v>5806347.6999999993</v>
      </c>
    </row>
    <row r="607" spans="1:24" ht="15" customHeight="1" x14ac:dyDescent="0.2">
      <c r="A607" s="519"/>
      <c r="B607" s="122" t="s">
        <v>16320</v>
      </c>
      <c r="C607" s="123">
        <v>14038</v>
      </c>
      <c r="D607" s="124">
        <v>8556</v>
      </c>
      <c r="E607" s="124">
        <v>15631</v>
      </c>
      <c r="F607" s="124">
        <v>6830</v>
      </c>
      <c r="G607" s="124">
        <v>7295</v>
      </c>
      <c r="H607" s="124">
        <v>5923</v>
      </c>
      <c r="I607" s="124">
        <v>4814</v>
      </c>
      <c r="J607" s="124">
        <v>3748</v>
      </c>
      <c r="K607" s="124">
        <v>2179</v>
      </c>
      <c r="L607" s="125">
        <v>920</v>
      </c>
      <c r="M607" s="7"/>
      <c r="N607" s="123">
        <v>2237236.06</v>
      </c>
      <c r="O607" s="124">
        <v>1382906.28</v>
      </c>
      <c r="P607" s="124">
        <v>2516903.62</v>
      </c>
      <c r="Q607" s="124">
        <v>1094302.6000000001</v>
      </c>
      <c r="R607" s="124">
        <v>1166689.3500000001</v>
      </c>
      <c r="S607" s="124">
        <v>939506.26</v>
      </c>
      <c r="T607" s="124">
        <v>747180.94000000006</v>
      </c>
      <c r="U607" s="124">
        <v>583226.28</v>
      </c>
      <c r="V607" s="124">
        <v>331534.85000000003</v>
      </c>
      <c r="W607" s="125">
        <v>126205.6</v>
      </c>
      <c r="X607" s="143">
        <v>11125691.839999998</v>
      </c>
    </row>
    <row r="608" spans="1:24" ht="15" customHeight="1" x14ac:dyDescent="0.2">
      <c r="A608" s="519"/>
      <c r="B608" s="126" t="s">
        <v>16321</v>
      </c>
      <c r="C608" s="127">
        <v>14033</v>
      </c>
      <c r="D608" s="128">
        <v>8748</v>
      </c>
      <c r="E608" s="128">
        <v>16020</v>
      </c>
      <c r="F608" s="128">
        <v>7202</v>
      </c>
      <c r="G608" s="128">
        <v>7660</v>
      </c>
      <c r="H608" s="128">
        <v>6024</v>
      </c>
      <c r="I608" s="128">
        <v>4760</v>
      </c>
      <c r="J608" s="128">
        <v>3630</v>
      </c>
      <c r="K608" s="128">
        <v>2055</v>
      </c>
      <c r="L608" s="129">
        <v>962</v>
      </c>
      <c r="M608" s="7"/>
      <c r="N608" s="127">
        <v>1977530.3599999999</v>
      </c>
      <c r="O608" s="128">
        <v>1276333.2</v>
      </c>
      <c r="P608" s="128">
        <v>2357182.7999999998</v>
      </c>
      <c r="Q608" s="128">
        <v>1062799.1399999999</v>
      </c>
      <c r="R608" s="128">
        <v>1142872</v>
      </c>
      <c r="S608" s="128">
        <v>913720.32000000007</v>
      </c>
      <c r="T608" s="128">
        <v>727280.39999999991</v>
      </c>
      <c r="U608" s="128">
        <v>567623.1</v>
      </c>
      <c r="V608" s="128">
        <v>316696.05000000005</v>
      </c>
      <c r="W608" s="129">
        <v>122048.94</v>
      </c>
      <c r="X608" s="144">
        <v>10464086.309999999</v>
      </c>
    </row>
    <row r="609" spans="1:24" ht="15" customHeight="1" x14ac:dyDescent="0.2">
      <c r="A609" s="519"/>
      <c r="B609" s="122" t="s">
        <v>16322</v>
      </c>
      <c r="C609" s="123">
        <v>11235</v>
      </c>
      <c r="D609" s="124">
        <v>7674</v>
      </c>
      <c r="E609" s="124">
        <v>14993</v>
      </c>
      <c r="F609" s="124">
        <v>7770</v>
      </c>
      <c r="G609" s="124">
        <v>9368</v>
      </c>
      <c r="H609" s="124">
        <v>7652</v>
      </c>
      <c r="I609" s="124">
        <v>6175</v>
      </c>
      <c r="J609" s="124">
        <v>4864</v>
      </c>
      <c r="K609" s="124">
        <v>3107</v>
      </c>
      <c r="L609" s="125">
        <v>1314</v>
      </c>
      <c r="M609" s="7"/>
      <c r="N609" s="123">
        <v>1265735.0999999999</v>
      </c>
      <c r="O609" s="124">
        <v>909445.74</v>
      </c>
      <c r="P609" s="124">
        <v>1845788.23</v>
      </c>
      <c r="Q609" s="124">
        <v>1009711.4999999999</v>
      </c>
      <c r="R609" s="124">
        <v>1243133.5999999999</v>
      </c>
      <c r="S609" s="124">
        <v>1063092.3600000001</v>
      </c>
      <c r="T609" s="124">
        <v>922236.25</v>
      </c>
      <c r="U609" s="124">
        <v>759610.87999999989</v>
      </c>
      <c r="V609" s="124">
        <v>502588.31999999995</v>
      </c>
      <c r="W609" s="125">
        <v>162791.46</v>
      </c>
      <c r="X609" s="143">
        <v>9684133.4400000013</v>
      </c>
    </row>
    <row r="610" spans="1:24" ht="15" customHeight="1" x14ac:dyDescent="0.2">
      <c r="A610" s="519"/>
      <c r="B610" s="126" t="s">
        <v>16323</v>
      </c>
      <c r="C610" s="127">
        <v>8441</v>
      </c>
      <c r="D610" s="128">
        <v>6115</v>
      </c>
      <c r="E610" s="128">
        <v>12010</v>
      </c>
      <c r="F610" s="128">
        <v>6132</v>
      </c>
      <c r="G610" s="128">
        <v>7756</v>
      </c>
      <c r="H610" s="128">
        <v>6668</v>
      </c>
      <c r="I610" s="128">
        <v>5465</v>
      </c>
      <c r="J610" s="128">
        <v>3948</v>
      </c>
      <c r="K610" s="128">
        <v>2537</v>
      </c>
      <c r="L610" s="129">
        <v>878</v>
      </c>
      <c r="M610" s="7"/>
      <c r="N610" s="127">
        <v>1166208.56</v>
      </c>
      <c r="O610" s="128">
        <v>909300.49999999988</v>
      </c>
      <c r="P610" s="128">
        <v>1839571.7</v>
      </c>
      <c r="Q610" s="128">
        <v>978176.64</v>
      </c>
      <c r="R610" s="128">
        <v>1263607.52</v>
      </c>
      <c r="S610" s="128">
        <v>1126358.5599999998</v>
      </c>
      <c r="T610" s="128">
        <v>1000258.95</v>
      </c>
      <c r="U610" s="128">
        <v>764609.15999999992</v>
      </c>
      <c r="V610" s="128">
        <v>521886.27</v>
      </c>
      <c r="W610" s="129">
        <v>142912.06</v>
      </c>
      <c r="X610" s="144">
        <v>9712889.9199999999</v>
      </c>
    </row>
    <row r="611" spans="1:24" ht="15" customHeight="1" x14ac:dyDescent="0.2">
      <c r="A611" s="519"/>
      <c r="B611" s="122" t="s">
        <v>16324</v>
      </c>
      <c r="C611" s="123">
        <v>14292</v>
      </c>
      <c r="D611" s="124">
        <v>9039</v>
      </c>
      <c r="E611" s="124">
        <v>17553</v>
      </c>
      <c r="F611" s="124">
        <v>8290</v>
      </c>
      <c r="G611" s="124">
        <v>9235</v>
      </c>
      <c r="H611" s="124">
        <v>7446</v>
      </c>
      <c r="I611" s="124">
        <v>6163</v>
      </c>
      <c r="J611" s="124">
        <v>4150</v>
      </c>
      <c r="K611" s="124">
        <v>2551</v>
      </c>
      <c r="L611" s="125">
        <v>935</v>
      </c>
      <c r="M611" s="7"/>
      <c r="N611" s="123">
        <v>2331882.7199999997</v>
      </c>
      <c r="O611" s="124">
        <v>1562481.54</v>
      </c>
      <c r="P611" s="124">
        <v>3197278.95</v>
      </c>
      <c r="Q611" s="124">
        <v>1568882.5</v>
      </c>
      <c r="R611" s="124">
        <v>1793437</v>
      </c>
      <c r="S611" s="124">
        <v>1513399.5</v>
      </c>
      <c r="T611" s="124">
        <v>1346738.76</v>
      </c>
      <c r="U611" s="124">
        <v>963215</v>
      </c>
      <c r="V611" s="124">
        <v>612061.43000000005</v>
      </c>
      <c r="W611" s="125">
        <v>173545.35</v>
      </c>
      <c r="X611" s="143">
        <v>15062922.75</v>
      </c>
    </row>
    <row r="612" spans="1:24" ht="15" customHeight="1" x14ac:dyDescent="0.2">
      <c r="A612" s="519"/>
      <c r="B612" s="126" t="s">
        <v>16325</v>
      </c>
      <c r="C612" s="127">
        <v>14427</v>
      </c>
      <c r="D612" s="128">
        <v>9188</v>
      </c>
      <c r="E612" s="128">
        <v>17571</v>
      </c>
      <c r="F612" s="128">
        <v>8019</v>
      </c>
      <c r="G612" s="128">
        <v>8588</v>
      </c>
      <c r="H612" s="128">
        <v>6722</v>
      </c>
      <c r="I612" s="128">
        <v>5123</v>
      </c>
      <c r="J612" s="128">
        <v>3718</v>
      </c>
      <c r="K612" s="128">
        <v>2137</v>
      </c>
      <c r="L612" s="129">
        <v>855</v>
      </c>
      <c r="M612" s="7"/>
      <c r="N612" s="127">
        <v>2654712.27</v>
      </c>
      <c r="O612" s="128">
        <v>1816008.2</v>
      </c>
      <c r="P612" s="128">
        <v>3573765.69</v>
      </c>
      <c r="Q612" s="128">
        <v>1706042.25</v>
      </c>
      <c r="R612" s="128">
        <v>1905161.92</v>
      </c>
      <c r="S612" s="128">
        <v>1566158.78</v>
      </c>
      <c r="T612" s="128">
        <v>1259130.94</v>
      </c>
      <c r="U612" s="128">
        <v>963556.88000000012</v>
      </c>
      <c r="V612" s="128">
        <v>577695.21</v>
      </c>
      <c r="W612" s="129">
        <v>187886.25</v>
      </c>
      <c r="X612" s="144">
        <v>16210118.390000001</v>
      </c>
    </row>
    <row r="613" spans="1:24" ht="15" customHeight="1" x14ac:dyDescent="0.2">
      <c r="A613" s="519"/>
      <c r="B613" s="122" t="s">
        <v>16326</v>
      </c>
      <c r="C613" s="123">
        <v>15730</v>
      </c>
      <c r="D613" s="124">
        <v>10211</v>
      </c>
      <c r="E613" s="124">
        <v>19803</v>
      </c>
      <c r="F613" s="124">
        <v>9142</v>
      </c>
      <c r="G613" s="124">
        <v>9528</v>
      </c>
      <c r="H613" s="124">
        <v>7110</v>
      </c>
      <c r="I613" s="124">
        <v>5469</v>
      </c>
      <c r="J613" s="124">
        <v>3851</v>
      </c>
      <c r="K613" s="124">
        <v>2236</v>
      </c>
      <c r="L613" s="125">
        <v>1018</v>
      </c>
      <c r="M613" s="7"/>
      <c r="N613" s="123">
        <v>3395635.1</v>
      </c>
      <c r="O613" s="124">
        <v>2281750.06</v>
      </c>
      <c r="P613" s="124">
        <v>4581226.0200000005</v>
      </c>
      <c r="Q613" s="124">
        <v>2164094.2399999998</v>
      </c>
      <c r="R613" s="124">
        <v>2340076.7999999998</v>
      </c>
      <c r="S613" s="124">
        <v>1817742.5999999999</v>
      </c>
      <c r="T613" s="124">
        <v>1439604.87</v>
      </c>
      <c r="U613" s="124">
        <v>1052670.8500000001</v>
      </c>
      <c r="V613" s="124">
        <v>644616.44000000006</v>
      </c>
      <c r="W613" s="125">
        <v>225039.08000000002</v>
      </c>
      <c r="X613" s="143">
        <v>19942456.059999999</v>
      </c>
    </row>
    <row r="614" spans="1:24" ht="15" customHeight="1" x14ac:dyDescent="0.2">
      <c r="A614" s="519"/>
      <c r="B614" s="126" t="s">
        <v>16327</v>
      </c>
      <c r="C614" s="127">
        <v>15313</v>
      </c>
      <c r="D614" s="128">
        <v>10351</v>
      </c>
      <c r="E614" s="128">
        <v>20829</v>
      </c>
      <c r="F614" s="128">
        <v>9492</v>
      </c>
      <c r="G614" s="128">
        <v>9418</v>
      </c>
      <c r="H614" s="128">
        <v>6513</v>
      </c>
      <c r="I614" s="128">
        <v>4829</v>
      </c>
      <c r="J614" s="128">
        <v>3275</v>
      </c>
      <c r="K614" s="128">
        <v>1718</v>
      </c>
      <c r="L614" s="129">
        <v>1039</v>
      </c>
      <c r="M614" s="7"/>
      <c r="N614" s="127">
        <v>3747703.62</v>
      </c>
      <c r="O614" s="128">
        <v>2561976.0099999998</v>
      </c>
      <c r="P614" s="128">
        <v>5223496.62</v>
      </c>
      <c r="Q614" s="128">
        <v>2458522.92</v>
      </c>
      <c r="R614" s="128">
        <v>2479853.58</v>
      </c>
      <c r="S614" s="128">
        <v>1776160.23</v>
      </c>
      <c r="T614" s="128">
        <v>1376216.71</v>
      </c>
      <c r="U614" s="128">
        <v>948341.75</v>
      </c>
      <c r="V614" s="128">
        <v>527992.93999999994</v>
      </c>
      <c r="W614" s="129">
        <v>244144.22</v>
      </c>
      <c r="X614" s="144">
        <v>21344408.600000001</v>
      </c>
    </row>
    <row r="615" spans="1:24" ht="15" customHeight="1" x14ac:dyDescent="0.2">
      <c r="A615" s="519"/>
      <c r="B615" s="130" t="s">
        <v>16328</v>
      </c>
      <c r="C615" s="131">
        <v>18955</v>
      </c>
      <c r="D615" s="132">
        <v>13694</v>
      </c>
      <c r="E615" s="132">
        <v>26627</v>
      </c>
      <c r="F615" s="132">
        <v>11885</v>
      </c>
      <c r="G615" s="132">
        <v>11684</v>
      </c>
      <c r="H615" s="132">
        <v>8081</v>
      </c>
      <c r="I615" s="132">
        <v>5750</v>
      </c>
      <c r="J615" s="132">
        <v>3627</v>
      </c>
      <c r="K615" s="132">
        <v>2045</v>
      </c>
      <c r="L615" s="133">
        <v>1684</v>
      </c>
      <c r="M615" s="7"/>
      <c r="N615" s="131">
        <v>4748606.6000000006</v>
      </c>
      <c r="O615" s="132">
        <v>3459378.2800000003</v>
      </c>
      <c r="P615" s="132">
        <v>6668998.4199999999</v>
      </c>
      <c r="Q615" s="132">
        <v>3026277.55</v>
      </c>
      <c r="R615" s="132">
        <v>3006877.4000000004</v>
      </c>
      <c r="S615" s="132">
        <v>2118514.9600000004</v>
      </c>
      <c r="T615" s="132">
        <v>1552500</v>
      </c>
      <c r="U615" s="132">
        <v>1019259.5399999999</v>
      </c>
      <c r="V615" s="132">
        <v>588775.95000000007</v>
      </c>
      <c r="W615" s="133">
        <v>387370.52</v>
      </c>
      <c r="X615" s="145">
        <v>26576559.219999999</v>
      </c>
    </row>
    <row r="616" spans="1:24" ht="15" customHeight="1" x14ac:dyDescent="0.2">
      <c r="A616" s="520" t="s">
        <v>16329</v>
      </c>
      <c r="B616" s="134" t="s">
        <v>16319</v>
      </c>
      <c r="C616" s="135">
        <v>11306</v>
      </c>
      <c r="D616" s="136">
        <v>7386</v>
      </c>
      <c r="E616" s="136">
        <v>13437</v>
      </c>
      <c r="F616" s="136">
        <v>6124</v>
      </c>
      <c r="G616" s="136">
        <v>6738</v>
      </c>
      <c r="H616" s="136">
        <v>5521</v>
      </c>
      <c r="I616" s="136">
        <v>4601</v>
      </c>
      <c r="J616" s="136">
        <v>3552</v>
      </c>
      <c r="K616" s="136">
        <v>2360</v>
      </c>
      <c r="L616" s="137">
        <v>755</v>
      </c>
      <c r="M616" s="7"/>
      <c r="N616" s="135">
        <v>1056545.7</v>
      </c>
      <c r="O616" s="136">
        <v>711788.82000000007</v>
      </c>
      <c r="P616" s="136">
        <v>1279202.4000000001</v>
      </c>
      <c r="Q616" s="136">
        <v>574186.23999999999</v>
      </c>
      <c r="R616" s="136">
        <v>650553.9</v>
      </c>
      <c r="S616" s="136">
        <v>514005.1</v>
      </c>
      <c r="T616" s="136">
        <v>438199.24</v>
      </c>
      <c r="U616" s="136">
        <v>336090.24</v>
      </c>
      <c r="V616" s="136">
        <v>222996.4</v>
      </c>
      <c r="W616" s="137">
        <v>62355.450000000004</v>
      </c>
      <c r="X616" s="146">
        <v>5845923.4900000012</v>
      </c>
    </row>
    <row r="617" spans="1:24" ht="15" customHeight="1" x14ac:dyDescent="0.2">
      <c r="A617" s="520"/>
      <c r="B617" s="122" t="s">
        <v>16320</v>
      </c>
      <c r="C617" s="123">
        <v>14370</v>
      </c>
      <c r="D617" s="124">
        <v>8847</v>
      </c>
      <c r="E617" s="124">
        <v>16223</v>
      </c>
      <c r="F617" s="124">
        <v>7147</v>
      </c>
      <c r="G617" s="124">
        <v>7484</v>
      </c>
      <c r="H617" s="124">
        <v>5999</v>
      </c>
      <c r="I617" s="124">
        <v>4749</v>
      </c>
      <c r="J617" s="124">
        <v>3802</v>
      </c>
      <c r="K617" s="124">
        <v>2178</v>
      </c>
      <c r="L617" s="125">
        <v>866</v>
      </c>
      <c r="M617" s="7"/>
      <c r="N617" s="123">
        <v>2287272.9</v>
      </c>
      <c r="O617" s="124">
        <v>1447811.55</v>
      </c>
      <c r="P617" s="124">
        <v>2611740.77</v>
      </c>
      <c r="Q617" s="124">
        <v>1155741.3700000001</v>
      </c>
      <c r="R617" s="124">
        <v>1198263.24</v>
      </c>
      <c r="S617" s="124">
        <v>953121.12</v>
      </c>
      <c r="T617" s="124">
        <v>744073.32000000007</v>
      </c>
      <c r="U617" s="124">
        <v>588891.77999999991</v>
      </c>
      <c r="V617" s="124">
        <v>326482.2</v>
      </c>
      <c r="W617" s="125">
        <v>116390.40000000001</v>
      </c>
      <c r="X617" s="143">
        <v>11429788.649999999</v>
      </c>
    </row>
    <row r="618" spans="1:24" ht="15" customHeight="1" x14ac:dyDescent="0.2">
      <c r="A618" s="520"/>
      <c r="B618" s="138" t="s">
        <v>16321</v>
      </c>
      <c r="C618" s="139">
        <v>14409</v>
      </c>
      <c r="D618" s="140">
        <v>8706</v>
      </c>
      <c r="E618" s="140">
        <v>15807</v>
      </c>
      <c r="F618" s="140">
        <v>7042</v>
      </c>
      <c r="G618" s="140">
        <v>7300</v>
      </c>
      <c r="H618" s="140">
        <v>5685</v>
      </c>
      <c r="I618" s="140">
        <v>4516</v>
      </c>
      <c r="J618" s="140">
        <v>3294</v>
      </c>
      <c r="K618" s="140">
        <v>1733</v>
      </c>
      <c r="L618" s="141">
        <v>845</v>
      </c>
      <c r="M618" s="7"/>
      <c r="N618" s="139">
        <v>2035847.6099999999</v>
      </c>
      <c r="O618" s="140">
        <v>1260802.92</v>
      </c>
      <c r="P618" s="140">
        <v>2295492.54</v>
      </c>
      <c r="Q618" s="140">
        <v>1035526.1000000001</v>
      </c>
      <c r="R618" s="140">
        <v>1063975</v>
      </c>
      <c r="S618" s="140">
        <v>841891.65</v>
      </c>
      <c r="T618" s="140">
        <v>675096.84000000008</v>
      </c>
      <c r="U618" s="140">
        <v>499337.46</v>
      </c>
      <c r="V618" s="140">
        <v>253797.84999999998</v>
      </c>
      <c r="W618" s="141">
        <v>110534.45</v>
      </c>
      <c r="X618" s="147">
        <v>10072302.42</v>
      </c>
    </row>
    <row r="619" spans="1:24" ht="15" customHeight="1" x14ac:dyDescent="0.2">
      <c r="A619" s="520"/>
      <c r="B619" s="122" t="s">
        <v>16322</v>
      </c>
      <c r="C619" s="123">
        <v>9670</v>
      </c>
      <c r="D619" s="124">
        <v>6317</v>
      </c>
      <c r="E619" s="124">
        <v>12123</v>
      </c>
      <c r="F619" s="124">
        <v>6115</v>
      </c>
      <c r="G619" s="124">
        <v>7018</v>
      </c>
      <c r="H619" s="124">
        <v>5676</v>
      </c>
      <c r="I619" s="124">
        <v>4414</v>
      </c>
      <c r="J619" s="124">
        <v>3529</v>
      </c>
      <c r="K619" s="124">
        <v>1915</v>
      </c>
      <c r="L619" s="125">
        <v>1125</v>
      </c>
      <c r="M619" s="7"/>
      <c r="N619" s="123">
        <v>1028791.3</v>
      </c>
      <c r="O619" s="124">
        <v>712999.79</v>
      </c>
      <c r="P619" s="124">
        <v>1403479.71</v>
      </c>
      <c r="Q619" s="124">
        <v>730375.6</v>
      </c>
      <c r="R619" s="124">
        <v>895496.79999999993</v>
      </c>
      <c r="S619" s="124">
        <v>717616.68</v>
      </c>
      <c r="T619" s="124">
        <v>601010.24</v>
      </c>
      <c r="U619" s="124">
        <v>504929.32000000007</v>
      </c>
      <c r="V619" s="124">
        <v>275051.45</v>
      </c>
      <c r="W619" s="125">
        <v>132153.75</v>
      </c>
      <c r="X619" s="143">
        <v>7001904.6400000006</v>
      </c>
    </row>
    <row r="620" spans="1:24" ht="15" customHeight="1" x14ac:dyDescent="0.2">
      <c r="A620" s="520"/>
      <c r="B620" s="138" t="s">
        <v>16323</v>
      </c>
      <c r="C620" s="139">
        <v>5864</v>
      </c>
      <c r="D620" s="140">
        <v>4091</v>
      </c>
      <c r="E620" s="140">
        <v>8423</v>
      </c>
      <c r="F620" s="140">
        <v>4657</v>
      </c>
      <c r="G620" s="140">
        <v>5727</v>
      </c>
      <c r="H620" s="140">
        <v>4777</v>
      </c>
      <c r="I620" s="140">
        <v>3975</v>
      </c>
      <c r="J620" s="140">
        <v>2863</v>
      </c>
      <c r="K620" s="140">
        <v>1804</v>
      </c>
      <c r="L620" s="141">
        <v>796</v>
      </c>
      <c r="M620" s="7"/>
      <c r="N620" s="139">
        <v>759798.48</v>
      </c>
      <c r="O620" s="140">
        <v>544103</v>
      </c>
      <c r="P620" s="140">
        <v>1154456.3800000001</v>
      </c>
      <c r="Q620" s="140">
        <v>656124.73</v>
      </c>
      <c r="R620" s="140">
        <v>845362.47000000009</v>
      </c>
      <c r="S620" s="140">
        <v>738619.74</v>
      </c>
      <c r="T620" s="140">
        <v>627732</v>
      </c>
      <c r="U620" s="140">
        <v>478722.23000000004</v>
      </c>
      <c r="V620" s="140">
        <v>317305.56</v>
      </c>
      <c r="W620" s="141">
        <v>113979.24</v>
      </c>
      <c r="X620" s="147">
        <v>6236203.830000001</v>
      </c>
    </row>
    <row r="621" spans="1:24" ht="15" customHeight="1" x14ac:dyDescent="0.2">
      <c r="A621" s="520"/>
      <c r="B621" s="122" t="s">
        <v>16324</v>
      </c>
      <c r="C621" s="123">
        <v>10227</v>
      </c>
      <c r="D621" s="124">
        <v>6420</v>
      </c>
      <c r="E621" s="124">
        <v>13098</v>
      </c>
      <c r="F621" s="124">
        <v>6476</v>
      </c>
      <c r="G621" s="124">
        <v>7334</v>
      </c>
      <c r="H621" s="124">
        <v>6147</v>
      </c>
      <c r="I621" s="124">
        <v>4980</v>
      </c>
      <c r="J621" s="124">
        <v>3416</v>
      </c>
      <c r="K621" s="124">
        <v>2183</v>
      </c>
      <c r="L621" s="125">
        <v>961</v>
      </c>
      <c r="M621" s="7"/>
      <c r="N621" s="123">
        <v>1497744.15</v>
      </c>
      <c r="O621" s="124">
        <v>1009545</v>
      </c>
      <c r="P621" s="124">
        <v>2129472.8400000003</v>
      </c>
      <c r="Q621" s="124">
        <v>1091918.3600000001</v>
      </c>
      <c r="R621" s="124">
        <v>1297164.58</v>
      </c>
      <c r="S621" s="124">
        <v>1111008.78</v>
      </c>
      <c r="T621" s="124">
        <v>982952.4</v>
      </c>
      <c r="U621" s="124">
        <v>700655.76</v>
      </c>
      <c r="V621" s="124">
        <v>464105.8</v>
      </c>
      <c r="W621" s="125">
        <v>162495.49</v>
      </c>
      <c r="X621" s="143">
        <v>10447063.160000002</v>
      </c>
    </row>
    <row r="622" spans="1:24" ht="15" customHeight="1" x14ac:dyDescent="0.2">
      <c r="A622" s="520"/>
      <c r="B622" s="138" t="s">
        <v>16325</v>
      </c>
      <c r="C622" s="139">
        <v>11841</v>
      </c>
      <c r="D622" s="140">
        <v>7449</v>
      </c>
      <c r="E622" s="140">
        <v>14467</v>
      </c>
      <c r="F622" s="140">
        <v>6937</v>
      </c>
      <c r="G622" s="140">
        <v>7268</v>
      </c>
      <c r="H622" s="140">
        <v>5836</v>
      </c>
      <c r="I622" s="140">
        <v>4640</v>
      </c>
      <c r="J622" s="140">
        <v>3123</v>
      </c>
      <c r="K622" s="140">
        <v>2008</v>
      </c>
      <c r="L622" s="141">
        <v>990</v>
      </c>
      <c r="M622" s="7"/>
      <c r="N622" s="139">
        <v>2145470.79</v>
      </c>
      <c r="O622" s="140">
        <v>1398177.2999999998</v>
      </c>
      <c r="P622" s="140">
        <v>2805874.65</v>
      </c>
      <c r="Q622" s="140">
        <v>1366311.52</v>
      </c>
      <c r="R622" s="140">
        <v>1511162.5599999998</v>
      </c>
      <c r="S622" s="140">
        <v>1271722.76</v>
      </c>
      <c r="T622" s="140">
        <v>1060564.8</v>
      </c>
      <c r="U622" s="140">
        <v>749488.77</v>
      </c>
      <c r="V622" s="140">
        <v>493405.76</v>
      </c>
      <c r="W622" s="141">
        <v>200207.69999999998</v>
      </c>
      <c r="X622" s="147">
        <v>13002386.609999999</v>
      </c>
    </row>
    <row r="623" spans="1:24" ht="15" customHeight="1" x14ac:dyDescent="0.2">
      <c r="A623" s="520"/>
      <c r="B623" s="122" t="s">
        <v>16326</v>
      </c>
      <c r="C623" s="123">
        <v>14478</v>
      </c>
      <c r="D623" s="124">
        <v>9233</v>
      </c>
      <c r="E623" s="124">
        <v>17844</v>
      </c>
      <c r="F623" s="124">
        <v>8242</v>
      </c>
      <c r="G623" s="124">
        <v>8709</v>
      </c>
      <c r="H623" s="124">
        <v>6458</v>
      </c>
      <c r="I623" s="124">
        <v>4908</v>
      </c>
      <c r="J623" s="124">
        <v>3464</v>
      </c>
      <c r="K623" s="124">
        <v>2097</v>
      </c>
      <c r="L623" s="125">
        <v>1068</v>
      </c>
      <c r="M623" s="7"/>
      <c r="N623" s="123">
        <v>3152584.5</v>
      </c>
      <c r="O623" s="124">
        <v>2084257.4200000002</v>
      </c>
      <c r="P623" s="124">
        <v>4088774.1599999997</v>
      </c>
      <c r="Q623" s="124">
        <v>1916924.36</v>
      </c>
      <c r="R623" s="124">
        <v>2059678.5</v>
      </c>
      <c r="S623" s="124">
        <v>1589701.28</v>
      </c>
      <c r="T623" s="124">
        <v>1267687.32</v>
      </c>
      <c r="U623" s="124">
        <v>917752.16</v>
      </c>
      <c r="V623" s="124">
        <v>574997.4</v>
      </c>
      <c r="W623" s="125">
        <v>235152.24000000002</v>
      </c>
      <c r="X623" s="143">
        <v>17887509.339999996</v>
      </c>
    </row>
    <row r="624" spans="1:24" ht="15" customHeight="1" x14ac:dyDescent="0.2">
      <c r="A624" s="520"/>
      <c r="B624" s="138" t="s">
        <v>16327</v>
      </c>
      <c r="C624" s="139">
        <v>14398</v>
      </c>
      <c r="D624" s="140">
        <v>9418</v>
      </c>
      <c r="E624" s="140">
        <v>18608</v>
      </c>
      <c r="F624" s="140">
        <v>8288</v>
      </c>
      <c r="G624" s="140">
        <v>8474</v>
      </c>
      <c r="H624" s="140">
        <v>5761</v>
      </c>
      <c r="I624" s="140">
        <v>4269</v>
      </c>
      <c r="J624" s="140">
        <v>2866</v>
      </c>
      <c r="K624" s="140">
        <v>1636</v>
      </c>
      <c r="L624" s="141">
        <v>986</v>
      </c>
      <c r="M624" s="7"/>
      <c r="N624" s="139">
        <v>3642118.08</v>
      </c>
      <c r="O624" s="140">
        <v>2414869.3800000004</v>
      </c>
      <c r="P624" s="140">
        <v>4795467.68</v>
      </c>
      <c r="Q624" s="140">
        <v>2145846.08</v>
      </c>
      <c r="R624" s="140">
        <v>2240695.08</v>
      </c>
      <c r="S624" s="140">
        <v>1541874.04</v>
      </c>
      <c r="T624" s="140">
        <v>1184348.67</v>
      </c>
      <c r="U624" s="140">
        <v>851689.22000000009</v>
      </c>
      <c r="V624" s="140">
        <v>494644.60000000003</v>
      </c>
      <c r="W624" s="141">
        <v>242388.38</v>
      </c>
      <c r="X624" s="147">
        <v>19553941.209999997</v>
      </c>
    </row>
    <row r="625" spans="1:25" ht="15" customHeight="1" x14ac:dyDescent="0.2">
      <c r="A625" s="520"/>
      <c r="B625" s="130" t="s">
        <v>16328</v>
      </c>
      <c r="C625" s="131">
        <v>17241</v>
      </c>
      <c r="D625" s="132">
        <v>12259</v>
      </c>
      <c r="E625" s="132">
        <v>23045</v>
      </c>
      <c r="F625" s="132">
        <v>10047</v>
      </c>
      <c r="G625" s="132">
        <v>9668</v>
      </c>
      <c r="H625" s="132">
        <v>6376</v>
      </c>
      <c r="I625" s="132">
        <v>4555</v>
      </c>
      <c r="J625" s="132">
        <v>2827</v>
      </c>
      <c r="K625" s="132">
        <v>1626</v>
      </c>
      <c r="L625" s="133">
        <v>1259</v>
      </c>
      <c r="M625" s="7"/>
      <c r="N625" s="131">
        <v>4488177.12</v>
      </c>
      <c r="O625" s="132">
        <v>3165518.9800000004</v>
      </c>
      <c r="P625" s="132">
        <v>6009905.5500000007</v>
      </c>
      <c r="Q625" s="132">
        <v>2598656.5499999998</v>
      </c>
      <c r="R625" s="132">
        <v>2542780.6799999997</v>
      </c>
      <c r="S625" s="132">
        <v>1716801.76</v>
      </c>
      <c r="T625" s="132">
        <v>1254856.95</v>
      </c>
      <c r="U625" s="132">
        <v>798429.61</v>
      </c>
      <c r="V625" s="132">
        <v>472044.06</v>
      </c>
      <c r="W625" s="133">
        <v>297023.27999999997</v>
      </c>
      <c r="X625" s="145">
        <v>23344194.540000003</v>
      </c>
    </row>
    <row r="626" spans="1:25" x14ac:dyDescent="0.2">
      <c r="A626" s="7"/>
      <c r="B626" s="111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X626" s="11"/>
      <c r="Y626" s="79"/>
    </row>
    <row r="627" spans="1:25" x14ac:dyDescent="0.2">
      <c r="A627" s="7"/>
      <c r="B627" s="111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</row>
    <row r="628" spans="1:25" x14ac:dyDescent="0.2">
      <c r="A628" s="7"/>
      <c r="B628" s="111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</row>
  </sheetData>
  <mergeCells count="108">
    <mergeCell ref="A30:A39"/>
    <mergeCell ref="A40:A49"/>
    <mergeCell ref="A51:L51"/>
    <mergeCell ref="N51:X51"/>
    <mergeCell ref="A53:A62"/>
    <mergeCell ref="A63:A72"/>
    <mergeCell ref="A5:L5"/>
    <mergeCell ref="N5:X5"/>
    <mergeCell ref="A7:A16"/>
    <mergeCell ref="A17:A26"/>
    <mergeCell ref="A28:L28"/>
    <mergeCell ref="N28:X28"/>
    <mergeCell ref="A100:A109"/>
    <mergeCell ref="A110:A119"/>
    <mergeCell ref="A121:L121"/>
    <mergeCell ref="N121:X121"/>
    <mergeCell ref="A123:A132"/>
    <mergeCell ref="A133:A142"/>
    <mergeCell ref="A74:L74"/>
    <mergeCell ref="N74:X74"/>
    <mergeCell ref="A76:A85"/>
    <mergeCell ref="A86:A95"/>
    <mergeCell ref="A98:L98"/>
    <mergeCell ref="N98:X98"/>
    <mergeCell ref="A169:A178"/>
    <mergeCell ref="A179:A188"/>
    <mergeCell ref="A190:L190"/>
    <mergeCell ref="N190:X190"/>
    <mergeCell ref="A192:A201"/>
    <mergeCell ref="A202:A211"/>
    <mergeCell ref="A144:L144"/>
    <mergeCell ref="N144:X144"/>
    <mergeCell ref="A146:A155"/>
    <mergeCell ref="A156:A165"/>
    <mergeCell ref="A167:L167"/>
    <mergeCell ref="N167:X167"/>
    <mergeCell ref="A238:A247"/>
    <mergeCell ref="A248:A257"/>
    <mergeCell ref="A259:L259"/>
    <mergeCell ref="N259:X259"/>
    <mergeCell ref="A261:A270"/>
    <mergeCell ref="A271:A280"/>
    <mergeCell ref="A213:L213"/>
    <mergeCell ref="N213:X213"/>
    <mergeCell ref="A215:A224"/>
    <mergeCell ref="A225:A234"/>
    <mergeCell ref="A236:L236"/>
    <mergeCell ref="N236:X236"/>
    <mergeCell ref="A307:A316"/>
    <mergeCell ref="A317:A326"/>
    <mergeCell ref="A328:L328"/>
    <mergeCell ref="N328:X328"/>
    <mergeCell ref="A330:A339"/>
    <mergeCell ref="A340:A349"/>
    <mergeCell ref="A282:L282"/>
    <mergeCell ref="N282:X282"/>
    <mergeCell ref="A284:A293"/>
    <mergeCell ref="A294:A303"/>
    <mergeCell ref="A305:L305"/>
    <mergeCell ref="N305:X305"/>
    <mergeCell ref="A376:A385"/>
    <mergeCell ref="A386:A395"/>
    <mergeCell ref="A397:L397"/>
    <mergeCell ref="N397:X397"/>
    <mergeCell ref="A399:A408"/>
    <mergeCell ref="A409:A418"/>
    <mergeCell ref="A351:L351"/>
    <mergeCell ref="N351:X351"/>
    <mergeCell ref="A353:A362"/>
    <mergeCell ref="A363:A372"/>
    <mergeCell ref="A374:L374"/>
    <mergeCell ref="N374:X374"/>
    <mergeCell ref="A445:A454"/>
    <mergeCell ref="A455:A464"/>
    <mergeCell ref="A466:L466"/>
    <mergeCell ref="N466:X466"/>
    <mergeCell ref="A468:A477"/>
    <mergeCell ref="A478:A487"/>
    <mergeCell ref="A420:L420"/>
    <mergeCell ref="N420:X420"/>
    <mergeCell ref="A422:A431"/>
    <mergeCell ref="A432:A441"/>
    <mergeCell ref="A443:L443"/>
    <mergeCell ref="N443:X443"/>
    <mergeCell ref="A514:A523"/>
    <mergeCell ref="A524:A533"/>
    <mergeCell ref="A535:L535"/>
    <mergeCell ref="N535:X535"/>
    <mergeCell ref="A537:A546"/>
    <mergeCell ref="A547:A556"/>
    <mergeCell ref="A489:L489"/>
    <mergeCell ref="N489:X489"/>
    <mergeCell ref="A491:A500"/>
    <mergeCell ref="A501:A510"/>
    <mergeCell ref="A512:L512"/>
    <mergeCell ref="N512:X512"/>
    <mergeCell ref="A583:A592"/>
    <mergeCell ref="A593:A602"/>
    <mergeCell ref="A604:L604"/>
    <mergeCell ref="N604:X604"/>
    <mergeCell ref="A606:A615"/>
    <mergeCell ref="A616:A625"/>
    <mergeCell ref="A558:L558"/>
    <mergeCell ref="N558:X558"/>
    <mergeCell ref="A560:A569"/>
    <mergeCell ref="A570:A579"/>
    <mergeCell ref="A581:L581"/>
    <mergeCell ref="N581:X581"/>
  </mergeCells>
  <pageMargins left="0.44352941176470595" right="0.44352941176470595" top="0.44352941176470595" bottom="0.44352941176470595" header="0.50980392156862753" footer="0.50980392156862753"/>
  <pageSetup paperSize="9" scale="91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7"/>
  <sheetViews>
    <sheetView zoomScaleNormal="100" workbookViewId="0">
      <selection activeCell="G1" sqref="G1"/>
    </sheetView>
  </sheetViews>
  <sheetFormatPr defaultRowHeight="12.75" x14ac:dyDescent="0.2"/>
  <cols>
    <col min="1" max="1" width="9.140625" style="71"/>
    <col min="2" max="2" width="10.42578125" style="71" bestFit="1" customWidth="1"/>
    <col min="3" max="16384" width="9.140625" style="71"/>
  </cols>
  <sheetData>
    <row r="1" spans="1:12" x14ac:dyDescent="0.2">
      <c r="A1" s="74" t="s">
        <v>16435</v>
      </c>
    </row>
    <row r="2" spans="1:12" x14ac:dyDescent="0.2">
      <c r="A2" s="99" t="s">
        <v>16436</v>
      </c>
    </row>
    <row r="3" spans="1:12" x14ac:dyDescent="0.2">
      <c r="A3" s="404" t="s">
        <v>16521</v>
      </c>
    </row>
    <row r="5" spans="1:12" x14ac:dyDescent="0.2">
      <c r="A5" s="12"/>
      <c r="C5" s="347"/>
      <c r="D5" s="347"/>
    </row>
    <row r="6" spans="1:12" x14ac:dyDescent="0.2">
      <c r="A6" s="101"/>
      <c r="B6" s="102"/>
      <c r="C6" s="527" t="s">
        <v>16330</v>
      </c>
      <c r="D6" s="527"/>
      <c r="E6" s="527"/>
      <c r="F6" s="527"/>
      <c r="G6" s="527"/>
      <c r="H6" s="527"/>
      <c r="I6" s="527"/>
      <c r="J6" s="527"/>
      <c r="K6" s="527"/>
      <c r="L6" s="527"/>
    </row>
    <row r="7" spans="1:12" x14ac:dyDescent="0.2">
      <c r="A7" s="307" t="s">
        <v>16316</v>
      </c>
      <c r="B7" s="307" t="s">
        <v>16331</v>
      </c>
      <c r="C7" s="308">
        <v>1</v>
      </c>
      <c r="D7" s="309">
        <v>2</v>
      </c>
      <c r="E7" s="309">
        <v>3</v>
      </c>
      <c r="F7" s="309">
        <v>4</v>
      </c>
      <c r="G7" s="309">
        <v>5</v>
      </c>
      <c r="H7" s="309">
        <v>6</v>
      </c>
      <c r="I7" s="309">
        <v>7</v>
      </c>
      <c r="J7" s="309">
        <v>8</v>
      </c>
      <c r="K7" s="309">
        <v>9</v>
      </c>
      <c r="L7" s="310">
        <v>10</v>
      </c>
    </row>
    <row r="8" spans="1:12" x14ac:dyDescent="0.2">
      <c r="A8" s="519" t="s">
        <v>16318</v>
      </c>
      <c r="B8" s="148" t="s">
        <v>16319</v>
      </c>
      <c r="C8" s="154">
        <v>93.67</v>
      </c>
      <c r="D8" s="155">
        <v>94.27</v>
      </c>
      <c r="E8" s="155">
        <v>95.21</v>
      </c>
      <c r="F8" s="155">
        <v>94.85</v>
      </c>
      <c r="G8" s="155">
        <v>95.36</v>
      </c>
      <c r="H8" s="155">
        <v>94.73</v>
      </c>
      <c r="I8" s="155">
        <v>95.57</v>
      </c>
      <c r="J8" s="155">
        <v>95.01</v>
      </c>
      <c r="K8" s="155">
        <v>94.56</v>
      </c>
      <c r="L8" s="156">
        <v>86.7</v>
      </c>
    </row>
    <row r="9" spans="1:12" x14ac:dyDescent="0.2">
      <c r="A9" s="519"/>
      <c r="B9" s="149" t="s">
        <v>16320</v>
      </c>
      <c r="C9" s="157">
        <v>159.37</v>
      </c>
      <c r="D9" s="158">
        <v>161.63</v>
      </c>
      <c r="E9" s="158">
        <v>161.02000000000001</v>
      </c>
      <c r="F9" s="158">
        <v>160.22</v>
      </c>
      <c r="G9" s="158">
        <v>159.93</v>
      </c>
      <c r="H9" s="158">
        <v>158.62</v>
      </c>
      <c r="I9" s="158">
        <v>155.21</v>
      </c>
      <c r="J9" s="158">
        <v>155.61000000000001</v>
      </c>
      <c r="K9" s="158">
        <v>152.15</v>
      </c>
      <c r="L9" s="159">
        <v>137.18</v>
      </c>
    </row>
    <row r="10" spans="1:12" x14ac:dyDescent="0.2">
      <c r="A10" s="519"/>
      <c r="B10" s="150" t="s">
        <v>16321</v>
      </c>
      <c r="C10" s="160">
        <v>140.91999999999999</v>
      </c>
      <c r="D10" s="161">
        <v>145.9</v>
      </c>
      <c r="E10" s="161">
        <v>147.13999999999999</v>
      </c>
      <c r="F10" s="161">
        <v>147.57</v>
      </c>
      <c r="G10" s="161">
        <v>149.19999999999999</v>
      </c>
      <c r="H10" s="161">
        <v>151.68</v>
      </c>
      <c r="I10" s="161">
        <v>152.79</v>
      </c>
      <c r="J10" s="161">
        <v>156.37</v>
      </c>
      <c r="K10" s="161">
        <v>154.11000000000001</v>
      </c>
      <c r="L10" s="162">
        <v>126.87</v>
      </c>
    </row>
    <row r="11" spans="1:12" x14ac:dyDescent="0.2">
      <c r="A11" s="519"/>
      <c r="B11" s="149" t="s">
        <v>16322</v>
      </c>
      <c r="C11" s="157">
        <v>112.66</v>
      </c>
      <c r="D11" s="158">
        <v>118.51</v>
      </c>
      <c r="E11" s="158">
        <v>123.11</v>
      </c>
      <c r="F11" s="158">
        <v>129.94999999999999</v>
      </c>
      <c r="G11" s="158">
        <v>132.69999999999999</v>
      </c>
      <c r="H11" s="158">
        <v>138.93</v>
      </c>
      <c r="I11" s="158">
        <v>149.35</v>
      </c>
      <c r="J11" s="158">
        <v>156.16999999999999</v>
      </c>
      <c r="K11" s="158">
        <v>161.76</v>
      </c>
      <c r="L11" s="159">
        <v>123.89</v>
      </c>
    </row>
    <row r="12" spans="1:12" x14ac:dyDescent="0.2">
      <c r="A12" s="519"/>
      <c r="B12" s="150" t="s">
        <v>16323</v>
      </c>
      <c r="C12" s="160">
        <v>138.16</v>
      </c>
      <c r="D12" s="161">
        <v>148.69999999999999</v>
      </c>
      <c r="E12" s="161">
        <v>153.16999999999999</v>
      </c>
      <c r="F12" s="161">
        <v>159.52000000000001</v>
      </c>
      <c r="G12" s="161">
        <v>162.91999999999999</v>
      </c>
      <c r="H12" s="161">
        <v>168.92</v>
      </c>
      <c r="I12" s="161">
        <v>183.03</v>
      </c>
      <c r="J12" s="161">
        <v>193.67</v>
      </c>
      <c r="K12" s="161">
        <v>205.71</v>
      </c>
      <c r="L12" s="162">
        <v>162.77000000000001</v>
      </c>
    </row>
    <row r="13" spans="1:12" x14ac:dyDescent="0.2">
      <c r="A13" s="519"/>
      <c r="B13" s="149" t="s">
        <v>16324</v>
      </c>
      <c r="C13" s="157">
        <v>163.16</v>
      </c>
      <c r="D13" s="158">
        <v>172.86</v>
      </c>
      <c r="E13" s="158">
        <v>182.15</v>
      </c>
      <c r="F13" s="158">
        <v>189.25</v>
      </c>
      <c r="G13" s="158">
        <v>194.2</v>
      </c>
      <c r="H13" s="158">
        <v>203.25</v>
      </c>
      <c r="I13" s="158">
        <v>218.52</v>
      </c>
      <c r="J13" s="158">
        <v>232.1</v>
      </c>
      <c r="K13" s="158">
        <v>239.93</v>
      </c>
      <c r="L13" s="159">
        <v>185.61</v>
      </c>
    </row>
    <row r="14" spans="1:12" x14ac:dyDescent="0.2">
      <c r="A14" s="519"/>
      <c r="B14" s="150" t="s">
        <v>16325</v>
      </c>
      <c r="C14" s="160">
        <v>184.01</v>
      </c>
      <c r="D14" s="161">
        <v>197.65</v>
      </c>
      <c r="E14" s="161">
        <v>203.39</v>
      </c>
      <c r="F14" s="161">
        <v>212.75</v>
      </c>
      <c r="G14" s="161">
        <v>221.84</v>
      </c>
      <c r="H14" s="161">
        <v>232.99</v>
      </c>
      <c r="I14" s="161">
        <v>245.78</v>
      </c>
      <c r="J14" s="161">
        <v>259.16000000000003</v>
      </c>
      <c r="K14" s="161">
        <v>270.33</v>
      </c>
      <c r="L14" s="162">
        <v>219.75</v>
      </c>
    </row>
    <row r="15" spans="1:12" x14ac:dyDescent="0.2">
      <c r="A15" s="519"/>
      <c r="B15" s="149" t="s">
        <v>16326</v>
      </c>
      <c r="C15" s="157">
        <v>215.87</v>
      </c>
      <c r="D15" s="158">
        <v>223.46</v>
      </c>
      <c r="E15" s="158">
        <v>231.34</v>
      </c>
      <c r="F15" s="158">
        <v>236.72</v>
      </c>
      <c r="G15" s="158">
        <v>245.6</v>
      </c>
      <c r="H15" s="158">
        <v>255.66</v>
      </c>
      <c r="I15" s="158">
        <v>263.23</v>
      </c>
      <c r="J15" s="158">
        <v>273.35000000000002</v>
      </c>
      <c r="K15" s="158">
        <v>288.29000000000002</v>
      </c>
      <c r="L15" s="159">
        <v>221.06</v>
      </c>
    </row>
    <row r="16" spans="1:12" x14ac:dyDescent="0.2">
      <c r="A16" s="519"/>
      <c r="B16" s="150" t="s">
        <v>16327</v>
      </c>
      <c r="C16" s="160">
        <v>244.74</v>
      </c>
      <c r="D16" s="161">
        <v>247.51</v>
      </c>
      <c r="E16" s="161">
        <v>250.78</v>
      </c>
      <c r="F16" s="161">
        <v>259.01</v>
      </c>
      <c r="G16" s="161">
        <v>263.31</v>
      </c>
      <c r="H16" s="161">
        <v>272.70999999999998</v>
      </c>
      <c r="I16" s="161">
        <v>284.99</v>
      </c>
      <c r="J16" s="161">
        <v>289.57</v>
      </c>
      <c r="K16" s="161">
        <v>307.33</v>
      </c>
      <c r="L16" s="162">
        <v>234.98</v>
      </c>
    </row>
    <row r="17" spans="1:12" x14ac:dyDescent="0.2">
      <c r="A17" s="519"/>
      <c r="B17" s="151" t="s">
        <v>16328</v>
      </c>
      <c r="C17" s="163">
        <v>250.52</v>
      </c>
      <c r="D17" s="164">
        <v>252.62</v>
      </c>
      <c r="E17" s="164">
        <v>250.46</v>
      </c>
      <c r="F17" s="164">
        <v>254.63</v>
      </c>
      <c r="G17" s="164">
        <v>257.35000000000002</v>
      </c>
      <c r="H17" s="164">
        <v>262.16000000000003</v>
      </c>
      <c r="I17" s="164">
        <v>270</v>
      </c>
      <c r="J17" s="164">
        <v>281.02</v>
      </c>
      <c r="K17" s="164">
        <v>287.91000000000003</v>
      </c>
      <c r="L17" s="165">
        <v>230.03</v>
      </c>
    </row>
    <row r="18" spans="1:12" x14ac:dyDescent="0.2">
      <c r="A18" s="520" t="s">
        <v>16329</v>
      </c>
      <c r="B18" s="152" t="s">
        <v>16319</v>
      </c>
      <c r="C18" s="166">
        <v>93.45</v>
      </c>
      <c r="D18" s="167">
        <v>96.37</v>
      </c>
      <c r="E18" s="167">
        <v>95.2</v>
      </c>
      <c r="F18" s="167">
        <v>93.76</v>
      </c>
      <c r="G18" s="167">
        <v>96.55</v>
      </c>
      <c r="H18" s="167">
        <v>93.1</v>
      </c>
      <c r="I18" s="167">
        <v>95.24</v>
      </c>
      <c r="J18" s="167">
        <v>94.62</v>
      </c>
      <c r="K18" s="167">
        <v>94.49</v>
      </c>
      <c r="L18" s="168">
        <v>82.59</v>
      </c>
    </row>
    <row r="19" spans="1:12" x14ac:dyDescent="0.2">
      <c r="A19" s="520"/>
      <c r="B19" s="149" t="s">
        <v>16320</v>
      </c>
      <c r="C19" s="157">
        <v>159.16999999999999</v>
      </c>
      <c r="D19" s="158">
        <v>163.65</v>
      </c>
      <c r="E19" s="158">
        <v>160.99</v>
      </c>
      <c r="F19" s="158">
        <v>161.71</v>
      </c>
      <c r="G19" s="158">
        <v>160.11000000000001</v>
      </c>
      <c r="H19" s="158">
        <v>158.88</v>
      </c>
      <c r="I19" s="158">
        <v>156.68</v>
      </c>
      <c r="J19" s="158">
        <v>154.88999999999999</v>
      </c>
      <c r="K19" s="158">
        <v>149.9</v>
      </c>
      <c r="L19" s="159">
        <v>134.4</v>
      </c>
    </row>
    <row r="20" spans="1:12" x14ac:dyDescent="0.2">
      <c r="A20" s="520"/>
      <c r="B20" s="153" t="s">
        <v>16321</v>
      </c>
      <c r="C20" s="169">
        <v>141.29</v>
      </c>
      <c r="D20" s="170">
        <v>144.82</v>
      </c>
      <c r="E20" s="170">
        <v>145.22</v>
      </c>
      <c r="F20" s="170">
        <v>147.05000000000001</v>
      </c>
      <c r="G20" s="170">
        <v>145.75</v>
      </c>
      <c r="H20" s="170">
        <v>148.09</v>
      </c>
      <c r="I20" s="170">
        <v>149.49</v>
      </c>
      <c r="J20" s="170">
        <v>151.59</v>
      </c>
      <c r="K20" s="170">
        <v>146.44999999999999</v>
      </c>
      <c r="L20" s="171">
        <v>130.81</v>
      </c>
    </row>
    <row r="21" spans="1:12" x14ac:dyDescent="0.2">
      <c r="A21" s="520"/>
      <c r="B21" s="149" t="s">
        <v>16322</v>
      </c>
      <c r="C21" s="157">
        <v>106.39</v>
      </c>
      <c r="D21" s="158">
        <v>112.87</v>
      </c>
      <c r="E21" s="158">
        <v>115.77</v>
      </c>
      <c r="F21" s="158">
        <v>119.44</v>
      </c>
      <c r="G21" s="158">
        <v>127.6</v>
      </c>
      <c r="H21" s="158">
        <v>126.43</v>
      </c>
      <c r="I21" s="158">
        <v>136.16</v>
      </c>
      <c r="J21" s="158">
        <v>143.08000000000001</v>
      </c>
      <c r="K21" s="158">
        <v>143.63</v>
      </c>
      <c r="L21" s="159">
        <v>117.47</v>
      </c>
    </row>
    <row r="22" spans="1:12" x14ac:dyDescent="0.2">
      <c r="A22" s="520"/>
      <c r="B22" s="153" t="s">
        <v>16323</v>
      </c>
      <c r="C22" s="169">
        <v>129.57</v>
      </c>
      <c r="D22" s="170">
        <v>133</v>
      </c>
      <c r="E22" s="170">
        <v>137.06</v>
      </c>
      <c r="F22" s="170">
        <v>140.88999999999999</v>
      </c>
      <c r="G22" s="170">
        <v>147.61000000000001</v>
      </c>
      <c r="H22" s="170">
        <v>154.62</v>
      </c>
      <c r="I22" s="170">
        <v>157.91999999999999</v>
      </c>
      <c r="J22" s="170">
        <v>167.21</v>
      </c>
      <c r="K22" s="170">
        <v>175.89</v>
      </c>
      <c r="L22" s="171">
        <v>143.19</v>
      </c>
    </row>
    <row r="23" spans="1:12" x14ac:dyDescent="0.2">
      <c r="A23" s="520"/>
      <c r="B23" s="149" t="s">
        <v>16324</v>
      </c>
      <c r="C23" s="157">
        <v>146.44999999999999</v>
      </c>
      <c r="D23" s="158">
        <v>157.25</v>
      </c>
      <c r="E23" s="158">
        <v>162.58000000000001</v>
      </c>
      <c r="F23" s="158">
        <v>168.61</v>
      </c>
      <c r="G23" s="158">
        <v>176.87</v>
      </c>
      <c r="H23" s="158">
        <v>180.74</v>
      </c>
      <c r="I23" s="158">
        <v>197.38</v>
      </c>
      <c r="J23" s="158">
        <v>205.11</v>
      </c>
      <c r="K23" s="158">
        <v>212.6</v>
      </c>
      <c r="L23" s="159">
        <v>169.09</v>
      </c>
    </row>
    <row r="24" spans="1:12" x14ac:dyDescent="0.2">
      <c r="A24" s="520"/>
      <c r="B24" s="153" t="s">
        <v>16325</v>
      </c>
      <c r="C24" s="169">
        <v>181.19</v>
      </c>
      <c r="D24" s="170">
        <v>187.7</v>
      </c>
      <c r="E24" s="170">
        <v>193.95</v>
      </c>
      <c r="F24" s="170">
        <v>196.96</v>
      </c>
      <c r="G24" s="170">
        <v>207.92</v>
      </c>
      <c r="H24" s="170">
        <v>217.91</v>
      </c>
      <c r="I24" s="170">
        <v>228.57</v>
      </c>
      <c r="J24" s="170">
        <v>239.99</v>
      </c>
      <c r="K24" s="170">
        <v>245.72</v>
      </c>
      <c r="L24" s="171">
        <v>202.23</v>
      </c>
    </row>
    <row r="25" spans="1:12" x14ac:dyDescent="0.2">
      <c r="A25" s="520"/>
      <c r="B25" s="149" t="s">
        <v>16326</v>
      </c>
      <c r="C25" s="157">
        <v>217.75</v>
      </c>
      <c r="D25" s="158">
        <v>225.74</v>
      </c>
      <c r="E25" s="158">
        <v>229.14</v>
      </c>
      <c r="F25" s="158">
        <v>232.58</v>
      </c>
      <c r="G25" s="158">
        <v>236.5</v>
      </c>
      <c r="H25" s="158">
        <v>246.16</v>
      </c>
      <c r="I25" s="158">
        <v>258.29000000000002</v>
      </c>
      <c r="J25" s="158">
        <v>264.94</v>
      </c>
      <c r="K25" s="158">
        <v>274.2</v>
      </c>
      <c r="L25" s="159">
        <v>220.18</v>
      </c>
    </row>
    <row r="26" spans="1:12" x14ac:dyDescent="0.2">
      <c r="A26" s="520"/>
      <c r="B26" s="153" t="s">
        <v>16327</v>
      </c>
      <c r="C26" s="169">
        <v>252.96</v>
      </c>
      <c r="D26" s="170">
        <v>256.41000000000003</v>
      </c>
      <c r="E26" s="170">
        <v>257.70999999999998</v>
      </c>
      <c r="F26" s="170">
        <v>258.91000000000003</v>
      </c>
      <c r="G26" s="170">
        <v>264.42</v>
      </c>
      <c r="H26" s="170">
        <v>267.64</v>
      </c>
      <c r="I26" s="170">
        <v>277.43</v>
      </c>
      <c r="J26" s="170">
        <v>297.17</v>
      </c>
      <c r="K26" s="170">
        <v>302.35000000000002</v>
      </c>
      <c r="L26" s="171">
        <v>245.83</v>
      </c>
    </row>
    <row r="27" spans="1:12" x14ac:dyDescent="0.2">
      <c r="A27" s="520"/>
      <c r="B27" s="151" t="s">
        <v>16328</v>
      </c>
      <c r="C27" s="163">
        <v>260.32</v>
      </c>
      <c r="D27" s="164">
        <v>258.22000000000003</v>
      </c>
      <c r="E27" s="164">
        <v>260.79000000000002</v>
      </c>
      <c r="F27" s="164">
        <v>258.64999999999998</v>
      </c>
      <c r="G27" s="164">
        <v>263.01</v>
      </c>
      <c r="H27" s="164">
        <v>269.26</v>
      </c>
      <c r="I27" s="164">
        <v>275.49</v>
      </c>
      <c r="J27" s="164">
        <v>282.43</v>
      </c>
      <c r="K27" s="164">
        <v>290.31</v>
      </c>
      <c r="L27" s="165">
        <v>235.92</v>
      </c>
    </row>
  </sheetData>
  <mergeCells count="3">
    <mergeCell ref="C6:L6"/>
    <mergeCell ref="A8:A17"/>
    <mergeCell ref="A18:A27"/>
  </mergeCell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workbookViewId="0">
      <selection activeCell="D1" sqref="D1"/>
    </sheetView>
  </sheetViews>
  <sheetFormatPr defaultRowHeight="12.75" x14ac:dyDescent="0.2"/>
  <cols>
    <col min="1" max="1" width="7" style="5" customWidth="1"/>
    <col min="2" max="2" width="35.5703125" style="5" bestFit="1" customWidth="1"/>
    <col min="3" max="3" width="11.85546875" style="5" customWidth="1"/>
    <col min="4" max="4" width="11.28515625" style="5" customWidth="1"/>
    <col min="5" max="16384" width="9.140625" style="5"/>
  </cols>
  <sheetData>
    <row r="1" spans="1:4" x14ac:dyDescent="0.2">
      <c r="A1" s="74" t="s">
        <v>16435</v>
      </c>
    </row>
    <row r="2" spans="1:4" x14ac:dyDescent="0.2">
      <c r="A2" s="98" t="s">
        <v>16495</v>
      </c>
    </row>
    <row r="3" spans="1:4" s="57" customFormat="1" x14ac:dyDescent="0.2">
      <c r="A3" s="76" t="s">
        <v>16523</v>
      </c>
    </row>
    <row r="4" spans="1:4" s="57" customFormat="1" x14ac:dyDescent="0.2">
      <c r="A4" s="76"/>
    </row>
    <row r="5" spans="1:4" x14ac:dyDescent="0.2">
      <c r="A5" s="98"/>
    </row>
    <row r="6" spans="1:4" x14ac:dyDescent="0.2">
      <c r="A6" s="19"/>
      <c r="B6" s="379" t="s">
        <v>16499</v>
      </c>
      <c r="C6" s="380" t="s">
        <v>16509</v>
      </c>
      <c r="D6" s="19"/>
    </row>
    <row r="7" spans="1:4" x14ac:dyDescent="0.2">
      <c r="A7" s="19"/>
      <c r="B7" s="381" t="s">
        <v>16489</v>
      </c>
      <c r="C7" s="382">
        <v>6929117.6440000003</v>
      </c>
      <c r="D7" s="20"/>
    </row>
    <row r="8" spans="1:4" x14ac:dyDescent="0.2">
      <c r="A8" s="19"/>
      <c r="B8" s="19" t="s">
        <v>16490</v>
      </c>
      <c r="C8" s="382">
        <v>1556433.825</v>
      </c>
      <c r="D8" s="20"/>
    </row>
    <row r="9" spans="1:4" x14ac:dyDescent="0.2">
      <c r="A9" s="19"/>
      <c r="B9" s="381" t="s">
        <v>16496</v>
      </c>
      <c r="C9" s="382">
        <v>2061341.061</v>
      </c>
      <c r="D9" s="20"/>
    </row>
    <row r="10" spans="1:4" x14ac:dyDescent="0.2">
      <c r="A10" s="19"/>
      <c r="B10" s="381" t="s">
        <v>16497</v>
      </c>
      <c r="C10" s="382">
        <v>802590</v>
      </c>
      <c r="D10" s="20"/>
    </row>
    <row r="11" spans="1:4" x14ac:dyDescent="0.2">
      <c r="A11" s="19"/>
      <c r="B11" s="381" t="s">
        <v>16498</v>
      </c>
      <c r="C11" s="382">
        <v>542092.272</v>
      </c>
      <c r="D11" s="20"/>
    </row>
    <row r="12" spans="1:4" x14ac:dyDescent="0.2">
      <c r="A12" s="19"/>
      <c r="B12" s="387" t="s">
        <v>16307</v>
      </c>
      <c r="C12" s="388">
        <f>SUM(C7:C11)</f>
        <v>11891574.802000001</v>
      </c>
      <c r="D12" s="20"/>
    </row>
    <row r="13" spans="1:4" x14ac:dyDescent="0.2">
      <c r="A13" s="19"/>
      <c r="B13" s="301"/>
      <c r="C13" s="302"/>
      <c r="D13" s="20"/>
    </row>
    <row r="14" spans="1:4" x14ac:dyDescent="0.2">
      <c r="A14" s="19"/>
      <c r="B14" s="19"/>
      <c r="C14" s="20"/>
      <c r="D14" s="20"/>
    </row>
    <row r="15" spans="1:4" x14ac:dyDescent="0.2">
      <c r="A15" s="19"/>
      <c r="B15" s="389" t="s">
        <v>16494</v>
      </c>
      <c r="C15" s="390" t="s">
        <v>16509</v>
      </c>
      <c r="D15" s="390" t="s">
        <v>16488</v>
      </c>
    </row>
    <row r="16" spans="1:4" x14ac:dyDescent="0.2">
      <c r="A16" s="19"/>
      <c r="B16" s="19" t="s">
        <v>16489</v>
      </c>
      <c r="C16" s="303">
        <f>C7</f>
        <v>6929117.6440000003</v>
      </c>
      <c r="D16" s="383">
        <f>C16/$C$19</f>
        <v>0.6105227816056209</v>
      </c>
    </row>
    <row r="17" spans="1:4" x14ac:dyDescent="0.2">
      <c r="A17" s="19"/>
      <c r="B17" s="19" t="s">
        <v>16490</v>
      </c>
      <c r="C17" s="303">
        <f>C8</f>
        <v>1556433.825</v>
      </c>
      <c r="D17" s="383">
        <f>C17/$C$19</f>
        <v>0.13713698583930062</v>
      </c>
    </row>
    <row r="18" spans="1:4" x14ac:dyDescent="0.2">
      <c r="A18" s="19"/>
      <c r="B18" s="19" t="s">
        <v>16491</v>
      </c>
      <c r="C18" s="303">
        <f>C9+C10</f>
        <v>2863931.0609999998</v>
      </c>
      <c r="D18" s="383">
        <f>C18/$C$19</f>
        <v>0.25234023255507837</v>
      </c>
    </row>
    <row r="19" spans="1:4" x14ac:dyDescent="0.2">
      <c r="A19" s="19"/>
      <c r="B19" s="384"/>
      <c r="C19" s="385">
        <f>SUM(C16:C18)</f>
        <v>11349482.530000001</v>
      </c>
      <c r="D19" s="386">
        <f>C19/$C$19</f>
        <v>1</v>
      </c>
    </row>
    <row r="21" spans="1:4" x14ac:dyDescent="0.2">
      <c r="B21" s="406"/>
    </row>
    <row r="22" spans="1:4" x14ac:dyDescent="0.2">
      <c r="A22" s="405" t="s">
        <v>16506</v>
      </c>
      <c r="B22" s="67" t="s">
        <v>16514</v>
      </c>
    </row>
    <row r="23" spans="1:4" x14ac:dyDescent="0.2">
      <c r="A23" s="407"/>
      <c r="B23" s="67" t="s">
        <v>16513</v>
      </c>
    </row>
    <row r="24" spans="1:4" x14ac:dyDescent="0.2">
      <c r="A24" s="407"/>
      <c r="B24" s="407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Notes</vt:lpstr>
      <vt:lpstr>Pace of Change</vt:lpstr>
      <vt:lpstr>Primary Care WP</vt:lpstr>
      <vt:lpstr>PMS WP GP practice</vt:lpstr>
      <vt:lpstr>Pharmacy WP</vt:lpstr>
      <vt:lpstr>Dentistry WP</vt:lpstr>
      <vt:lpstr>Dentistry patient data</vt:lpstr>
      <vt:lpstr>Dentistry costs</vt:lpstr>
      <vt:lpstr>Expenditure weights</vt:lpstr>
      <vt:lpstr>'PMS WP GP practice'!CSV.Download</vt:lpstr>
      <vt:lpstr>'Dentistry patient data'!Print_Area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Burrows, Jeremy</dc:creator>
  <cp:lastModifiedBy>Roman Tatarek-Gintowt</cp:lastModifiedBy>
  <cp:lastPrinted>2014-03-25T14:21:55Z</cp:lastPrinted>
  <dcterms:created xsi:type="dcterms:W3CDTF">2014-01-09T11:53:05Z</dcterms:created>
  <dcterms:modified xsi:type="dcterms:W3CDTF">2014-05-23T14:55:35Z</dcterms:modified>
</cp:coreProperties>
</file>